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sette\Documents\Creed Lab 2020 - Rick Project\CL20 - Rick Project - Cleaned Raw Data\HJA Cleaned Data\Final\"/>
    </mc:Choice>
  </mc:AlternateContent>
  <xr:revisionPtr revIDLastSave="0" documentId="13_ncr:1_{382EBB47-B3DE-437E-8290-7C49D08A53CF}" xr6:coauthVersionLast="44" xr6:coauthVersionMax="44" xr10:uidLastSave="{00000000-0000-0000-0000-000000000000}"/>
  <bookViews>
    <workbookView xWindow="-840" yWindow="60" windowWidth="14175" windowHeight="15030" activeTab="1" xr2:uid="{00000000-000D-0000-FFFF-FFFF00000000}"/>
  </bookViews>
  <sheets>
    <sheet name="Overview" sheetId="8" r:id="rId1"/>
    <sheet name="Monthly Annual" sheetId="10" r:id="rId2"/>
    <sheet name="Site 06" sheetId="2" r:id="rId3"/>
    <sheet name="Site 07" sheetId="3" r:id="rId4"/>
    <sheet name="Site 08" sheetId="4" r:id="rId5"/>
    <sheet name="Site 09" sheetId="5" r:id="rId6"/>
    <sheet name="Site 10" sheetId="6" r:id="rId7"/>
    <sheet name="CF00202_v5 (1)" sheetId="1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" i="10" l="1"/>
  <c r="E3" i="6" l="1"/>
  <c r="E4" i="6"/>
  <c r="A4" i="6"/>
  <c r="R2" i="6"/>
  <c r="R3" i="6"/>
  <c r="F4" i="6"/>
  <c r="AB5" i="10"/>
  <c r="G4" i="6"/>
  <c r="AC5" i="10"/>
  <c r="H4" i="6"/>
  <c r="AD5" i="10"/>
  <c r="I4" i="6"/>
  <c r="AE5" i="10"/>
  <c r="J4" i="6"/>
  <c r="AF5" i="10"/>
  <c r="K4" i="6"/>
  <c r="AG5" i="10"/>
  <c r="E5" i="6"/>
  <c r="A5" i="6"/>
  <c r="R4" i="6"/>
  <c r="F5" i="6"/>
  <c r="AB6" i="10"/>
  <c r="G5" i="6"/>
  <c r="AC6" i="10"/>
  <c r="H5" i="6"/>
  <c r="AD6" i="10"/>
  <c r="I5" i="6"/>
  <c r="AE6" i="10"/>
  <c r="J5" i="6"/>
  <c r="AF6" i="10"/>
  <c r="K5" i="6"/>
  <c r="AG6" i="10"/>
  <c r="E6" i="6"/>
  <c r="A6" i="6"/>
  <c r="R5" i="6"/>
  <c r="F6" i="6"/>
  <c r="AB7" i="10"/>
  <c r="G6" i="6"/>
  <c r="AC7" i="10"/>
  <c r="H6" i="6"/>
  <c r="AD7" i="10"/>
  <c r="I6" i="6"/>
  <c r="AE7" i="10"/>
  <c r="J6" i="6"/>
  <c r="AF7" i="10"/>
  <c r="K6" i="6"/>
  <c r="AG7" i="10"/>
  <c r="E7" i="6"/>
  <c r="A7" i="6"/>
  <c r="R6" i="6"/>
  <c r="F7" i="6"/>
  <c r="AB8" i="10"/>
  <c r="G7" i="6"/>
  <c r="AC8" i="10"/>
  <c r="H7" i="6"/>
  <c r="AD8" i="10"/>
  <c r="I7" i="6"/>
  <c r="AE8" i="10"/>
  <c r="J7" i="6"/>
  <c r="AF8" i="10"/>
  <c r="K7" i="6"/>
  <c r="AG8" i="10"/>
  <c r="E8" i="6"/>
  <c r="A8" i="6"/>
  <c r="R7" i="6"/>
  <c r="F8" i="6"/>
  <c r="AB9" i="10"/>
  <c r="G8" i="6"/>
  <c r="AC9" i="10"/>
  <c r="H8" i="6"/>
  <c r="AD9" i="10"/>
  <c r="I8" i="6"/>
  <c r="AE9" i="10"/>
  <c r="J8" i="6"/>
  <c r="AF9" i="10"/>
  <c r="K8" i="6"/>
  <c r="AG9" i="10"/>
  <c r="E9" i="6"/>
  <c r="A9" i="6"/>
  <c r="R8" i="6"/>
  <c r="F9" i="6"/>
  <c r="AB10" i="10"/>
  <c r="G9" i="6"/>
  <c r="AC10" i="10"/>
  <c r="H9" i="6"/>
  <c r="AD10" i="10"/>
  <c r="I9" i="6"/>
  <c r="AE10" i="10"/>
  <c r="J9" i="6"/>
  <c r="AF10" i="10"/>
  <c r="K9" i="6"/>
  <c r="AG10" i="10"/>
  <c r="E10" i="6"/>
  <c r="A10" i="6"/>
  <c r="R9" i="6"/>
  <c r="F10" i="6"/>
  <c r="AB11" i="10"/>
  <c r="G10" i="6"/>
  <c r="AC11" i="10"/>
  <c r="H10" i="6"/>
  <c r="AD11" i="10"/>
  <c r="I10" i="6"/>
  <c r="AE11" i="10"/>
  <c r="J10" i="6"/>
  <c r="AF11" i="10"/>
  <c r="K10" i="6"/>
  <c r="AG11" i="10"/>
  <c r="E11" i="6"/>
  <c r="A11" i="6"/>
  <c r="R10" i="6"/>
  <c r="F11" i="6"/>
  <c r="AB12" i="10"/>
  <c r="G11" i="6"/>
  <c r="AC12" i="10"/>
  <c r="H11" i="6"/>
  <c r="AD12" i="10"/>
  <c r="I11" i="6"/>
  <c r="AE12" i="10"/>
  <c r="J11" i="6"/>
  <c r="AF12" i="10"/>
  <c r="K11" i="6"/>
  <c r="AG12" i="10"/>
  <c r="E12" i="6"/>
  <c r="A12" i="6"/>
  <c r="R11" i="6"/>
  <c r="F12" i="6"/>
  <c r="AB13" i="10"/>
  <c r="G12" i="6"/>
  <c r="AC13" i="10"/>
  <c r="H12" i="6"/>
  <c r="AD13" i="10"/>
  <c r="I12" i="6"/>
  <c r="AE13" i="10"/>
  <c r="J12" i="6"/>
  <c r="AF13" i="10"/>
  <c r="K12" i="6"/>
  <c r="AG13" i="10"/>
  <c r="E13" i="6"/>
  <c r="A13" i="6"/>
  <c r="R12" i="6"/>
  <c r="F13" i="6"/>
  <c r="AB14" i="10"/>
  <c r="G13" i="6"/>
  <c r="AC14" i="10"/>
  <c r="H13" i="6"/>
  <c r="AD14" i="10"/>
  <c r="I13" i="6"/>
  <c r="AE14" i="10"/>
  <c r="J13" i="6"/>
  <c r="AF14" i="10"/>
  <c r="K13" i="6"/>
  <c r="AG14" i="10"/>
  <c r="E14" i="6"/>
  <c r="A14" i="6"/>
  <c r="R13" i="6"/>
  <c r="F14" i="6"/>
  <c r="AB15" i="10"/>
  <c r="G14" i="6"/>
  <c r="AC15" i="10"/>
  <c r="H14" i="6"/>
  <c r="AD15" i="10"/>
  <c r="I14" i="6"/>
  <c r="AE15" i="10"/>
  <c r="J14" i="6"/>
  <c r="AF15" i="10"/>
  <c r="K14" i="6"/>
  <c r="AG15" i="10"/>
  <c r="C15" i="6"/>
  <c r="E15" i="6"/>
  <c r="A15" i="6"/>
  <c r="R14" i="6"/>
  <c r="F15" i="6"/>
  <c r="AB16" i="10"/>
  <c r="G15" i="6"/>
  <c r="AC16" i="10"/>
  <c r="H15" i="6"/>
  <c r="AD16" i="10"/>
  <c r="I15" i="6"/>
  <c r="AE16" i="10"/>
  <c r="J15" i="6"/>
  <c r="AF16" i="10"/>
  <c r="K15" i="6"/>
  <c r="AG16" i="10"/>
  <c r="C16" i="6"/>
  <c r="E16" i="6"/>
  <c r="A16" i="6"/>
  <c r="R15" i="6"/>
  <c r="F16" i="6"/>
  <c r="AB17" i="10"/>
  <c r="G16" i="6"/>
  <c r="AC17" i="10"/>
  <c r="H16" i="6"/>
  <c r="AD17" i="10"/>
  <c r="I16" i="6"/>
  <c r="AE17" i="10"/>
  <c r="J16" i="6"/>
  <c r="AF17" i="10"/>
  <c r="K16" i="6"/>
  <c r="AG17" i="10"/>
  <c r="C17" i="6"/>
  <c r="E17" i="6"/>
  <c r="A17" i="6"/>
  <c r="R16" i="6"/>
  <c r="F17" i="6"/>
  <c r="AB18" i="10"/>
  <c r="G17" i="6"/>
  <c r="AC18" i="10"/>
  <c r="H17" i="6"/>
  <c r="AD18" i="10"/>
  <c r="I17" i="6"/>
  <c r="AE18" i="10"/>
  <c r="J17" i="6"/>
  <c r="AF18" i="10"/>
  <c r="K17" i="6"/>
  <c r="AG18" i="10"/>
  <c r="C18" i="6"/>
  <c r="E18" i="6"/>
  <c r="A18" i="6"/>
  <c r="R17" i="6"/>
  <c r="F18" i="6"/>
  <c r="AB19" i="10"/>
  <c r="G18" i="6"/>
  <c r="AC19" i="10"/>
  <c r="H18" i="6"/>
  <c r="AD19" i="10"/>
  <c r="I18" i="6"/>
  <c r="AE19" i="10"/>
  <c r="J18" i="6"/>
  <c r="AF19" i="10"/>
  <c r="K18" i="6"/>
  <c r="AG19" i="10"/>
  <c r="C19" i="6"/>
  <c r="E19" i="6"/>
  <c r="A19" i="6"/>
  <c r="R18" i="6"/>
  <c r="F19" i="6"/>
  <c r="AB20" i="10"/>
  <c r="G19" i="6"/>
  <c r="AC20" i="10"/>
  <c r="H19" i="6"/>
  <c r="AD20" i="10"/>
  <c r="I19" i="6"/>
  <c r="AE20" i="10"/>
  <c r="J19" i="6"/>
  <c r="AF20" i="10"/>
  <c r="K19" i="6"/>
  <c r="AG20" i="10"/>
  <c r="C20" i="6"/>
  <c r="E20" i="6"/>
  <c r="A20" i="6"/>
  <c r="R19" i="6"/>
  <c r="F20" i="6"/>
  <c r="AB21" i="10"/>
  <c r="G20" i="6"/>
  <c r="AC21" i="10"/>
  <c r="H20" i="6"/>
  <c r="AD21" i="10"/>
  <c r="I20" i="6"/>
  <c r="AE21" i="10"/>
  <c r="J20" i="6"/>
  <c r="AF21" i="10"/>
  <c r="K20" i="6"/>
  <c r="AG21" i="10"/>
  <c r="C21" i="6"/>
  <c r="E21" i="6"/>
  <c r="A21" i="6"/>
  <c r="R20" i="6"/>
  <c r="F21" i="6"/>
  <c r="AB22" i="10"/>
  <c r="G21" i="6"/>
  <c r="AC22" i="10"/>
  <c r="H21" i="6"/>
  <c r="AD22" i="10"/>
  <c r="I21" i="6"/>
  <c r="AE22" i="10"/>
  <c r="J21" i="6"/>
  <c r="AF22" i="10"/>
  <c r="K21" i="6"/>
  <c r="AG22" i="10"/>
  <c r="C22" i="6"/>
  <c r="E22" i="6"/>
  <c r="A22" i="6"/>
  <c r="R21" i="6"/>
  <c r="F22" i="6"/>
  <c r="AB23" i="10"/>
  <c r="G22" i="6"/>
  <c r="AC23" i="10"/>
  <c r="H22" i="6"/>
  <c r="AD23" i="10"/>
  <c r="I22" i="6"/>
  <c r="AE23" i="10"/>
  <c r="J22" i="6"/>
  <c r="AF23" i="10"/>
  <c r="K22" i="6"/>
  <c r="AG23" i="10"/>
  <c r="C23" i="6"/>
  <c r="E23" i="6"/>
  <c r="A23" i="6"/>
  <c r="R22" i="6"/>
  <c r="F23" i="6"/>
  <c r="AB24" i="10"/>
  <c r="G23" i="6"/>
  <c r="AC24" i="10"/>
  <c r="H23" i="6"/>
  <c r="AD24" i="10"/>
  <c r="I23" i="6"/>
  <c r="AE24" i="10"/>
  <c r="J23" i="6"/>
  <c r="AF24" i="10"/>
  <c r="K23" i="6"/>
  <c r="AG24" i="10"/>
  <c r="C24" i="6"/>
  <c r="E24" i="6"/>
  <c r="A24" i="6"/>
  <c r="R23" i="6"/>
  <c r="F24" i="6"/>
  <c r="AB25" i="10"/>
  <c r="G24" i="6"/>
  <c r="AC25" i="10"/>
  <c r="H24" i="6"/>
  <c r="AD25" i="10"/>
  <c r="I24" i="6"/>
  <c r="AE25" i="10"/>
  <c r="J24" i="6"/>
  <c r="AF25" i="10"/>
  <c r="K24" i="6"/>
  <c r="AG25" i="10"/>
  <c r="C25" i="6"/>
  <c r="E25" i="6"/>
  <c r="A25" i="6"/>
  <c r="R24" i="6"/>
  <c r="F25" i="6"/>
  <c r="AB26" i="10"/>
  <c r="G25" i="6"/>
  <c r="AC26" i="10"/>
  <c r="H25" i="6"/>
  <c r="AD26" i="10"/>
  <c r="I25" i="6"/>
  <c r="AE26" i="10"/>
  <c r="J25" i="6"/>
  <c r="AF26" i="10"/>
  <c r="K25" i="6"/>
  <c r="AG26" i="10"/>
  <c r="C26" i="6"/>
  <c r="E26" i="6"/>
  <c r="A26" i="6"/>
  <c r="R25" i="6"/>
  <c r="F26" i="6"/>
  <c r="AB27" i="10"/>
  <c r="G26" i="6"/>
  <c r="AC27" i="10"/>
  <c r="H26" i="6"/>
  <c r="AD27" i="10"/>
  <c r="I26" i="6"/>
  <c r="AE27" i="10"/>
  <c r="J26" i="6"/>
  <c r="AF27" i="10"/>
  <c r="K26" i="6"/>
  <c r="AG27" i="10"/>
  <c r="C27" i="6"/>
  <c r="E27" i="6"/>
  <c r="A27" i="6"/>
  <c r="R26" i="6"/>
  <c r="F27" i="6"/>
  <c r="AB28" i="10"/>
  <c r="G27" i="6"/>
  <c r="AC28" i="10"/>
  <c r="H27" i="6"/>
  <c r="AD28" i="10"/>
  <c r="I27" i="6"/>
  <c r="AE28" i="10"/>
  <c r="J27" i="6"/>
  <c r="AF28" i="10"/>
  <c r="K27" i="6"/>
  <c r="AG28" i="10"/>
  <c r="C28" i="6"/>
  <c r="E28" i="6"/>
  <c r="A28" i="6"/>
  <c r="R27" i="6"/>
  <c r="F28" i="6"/>
  <c r="AB29" i="10"/>
  <c r="G28" i="6"/>
  <c r="AC29" i="10"/>
  <c r="H28" i="6"/>
  <c r="AD29" i="10"/>
  <c r="I28" i="6"/>
  <c r="AE29" i="10"/>
  <c r="J28" i="6"/>
  <c r="AF29" i="10"/>
  <c r="K28" i="6"/>
  <c r="AG29" i="10"/>
  <c r="C29" i="6"/>
  <c r="E29" i="6"/>
  <c r="A29" i="6"/>
  <c r="R28" i="6"/>
  <c r="F29" i="6"/>
  <c r="AB30" i="10"/>
  <c r="G29" i="6"/>
  <c r="AC30" i="10"/>
  <c r="H29" i="6"/>
  <c r="AD30" i="10"/>
  <c r="I29" i="6"/>
  <c r="AE30" i="10"/>
  <c r="J29" i="6"/>
  <c r="AF30" i="10"/>
  <c r="K29" i="6"/>
  <c r="AG30" i="10"/>
  <c r="C30" i="6"/>
  <c r="E30" i="6"/>
  <c r="A30" i="6"/>
  <c r="R29" i="6"/>
  <c r="F30" i="6"/>
  <c r="AB31" i="10"/>
  <c r="G30" i="6"/>
  <c r="AC31" i="10"/>
  <c r="H30" i="6"/>
  <c r="AD31" i="10"/>
  <c r="I30" i="6"/>
  <c r="AE31" i="10"/>
  <c r="J30" i="6"/>
  <c r="AF31" i="10"/>
  <c r="K30" i="6"/>
  <c r="AG31" i="10"/>
  <c r="C31" i="6"/>
  <c r="E31" i="6"/>
  <c r="A31" i="6"/>
  <c r="R30" i="6"/>
  <c r="F31" i="6"/>
  <c r="AB32" i="10"/>
  <c r="G31" i="6"/>
  <c r="AC32" i="10"/>
  <c r="H31" i="6"/>
  <c r="AD32" i="10"/>
  <c r="I31" i="6"/>
  <c r="AE32" i="10"/>
  <c r="J31" i="6"/>
  <c r="AF32" i="10"/>
  <c r="K31" i="6"/>
  <c r="AG32" i="10"/>
  <c r="C32" i="6"/>
  <c r="E32" i="6"/>
  <c r="A32" i="6"/>
  <c r="R31" i="6"/>
  <c r="F32" i="6"/>
  <c r="AB33" i="10"/>
  <c r="G32" i="6"/>
  <c r="AC33" i="10"/>
  <c r="H32" i="6"/>
  <c r="AD33" i="10"/>
  <c r="I32" i="6"/>
  <c r="AE33" i="10"/>
  <c r="J32" i="6"/>
  <c r="AF33" i="10"/>
  <c r="K32" i="6"/>
  <c r="AG33" i="10"/>
  <c r="C33" i="6"/>
  <c r="E33" i="6"/>
  <c r="A33" i="6"/>
  <c r="R32" i="6"/>
  <c r="F33" i="6"/>
  <c r="AB34" i="10"/>
  <c r="G33" i="6"/>
  <c r="AC34" i="10"/>
  <c r="H33" i="6"/>
  <c r="AD34" i="10"/>
  <c r="I33" i="6"/>
  <c r="AE34" i="10"/>
  <c r="J33" i="6"/>
  <c r="AF34" i="10"/>
  <c r="K33" i="6"/>
  <c r="AG34" i="10"/>
  <c r="C34" i="6"/>
  <c r="E34" i="6"/>
  <c r="A34" i="6"/>
  <c r="R33" i="6"/>
  <c r="F34" i="6"/>
  <c r="AB35" i="10"/>
  <c r="G34" i="6"/>
  <c r="AC35" i="10"/>
  <c r="H34" i="6"/>
  <c r="AD35" i="10"/>
  <c r="I34" i="6"/>
  <c r="AE35" i="10"/>
  <c r="J34" i="6"/>
  <c r="AF35" i="10"/>
  <c r="K34" i="6"/>
  <c r="AG35" i="10"/>
  <c r="C35" i="6"/>
  <c r="E35" i="6"/>
  <c r="A35" i="6"/>
  <c r="R34" i="6"/>
  <c r="F35" i="6"/>
  <c r="AB36" i="10"/>
  <c r="G35" i="6"/>
  <c r="AC36" i="10"/>
  <c r="H35" i="6"/>
  <c r="AD36" i="10"/>
  <c r="I35" i="6"/>
  <c r="AE36" i="10"/>
  <c r="J35" i="6"/>
  <c r="AF36" i="10"/>
  <c r="K35" i="6"/>
  <c r="AG36" i="10"/>
  <c r="C36" i="6"/>
  <c r="E36" i="6"/>
  <c r="A36" i="6"/>
  <c r="R35" i="6"/>
  <c r="F36" i="6"/>
  <c r="AB37" i="10"/>
  <c r="G36" i="6"/>
  <c r="AC37" i="10"/>
  <c r="H36" i="6"/>
  <c r="AD37" i="10"/>
  <c r="I36" i="6"/>
  <c r="AE37" i="10"/>
  <c r="J36" i="6"/>
  <c r="AF37" i="10"/>
  <c r="K36" i="6"/>
  <c r="AG37" i="10"/>
  <c r="C37" i="6"/>
  <c r="E37" i="6"/>
  <c r="A37" i="6"/>
  <c r="R36" i="6"/>
  <c r="F37" i="6"/>
  <c r="AB38" i="10"/>
  <c r="G37" i="6"/>
  <c r="AC38" i="10"/>
  <c r="H37" i="6"/>
  <c r="AD38" i="10"/>
  <c r="I37" i="6"/>
  <c r="AE38" i="10"/>
  <c r="J37" i="6"/>
  <c r="AF38" i="10"/>
  <c r="K37" i="6"/>
  <c r="AG38" i="10"/>
  <c r="C38" i="6"/>
  <c r="E38" i="6"/>
  <c r="A38" i="6"/>
  <c r="R37" i="6"/>
  <c r="F38" i="6"/>
  <c r="AB39" i="10"/>
  <c r="G38" i="6"/>
  <c r="AC39" i="10"/>
  <c r="H38" i="6"/>
  <c r="AD39" i="10"/>
  <c r="I38" i="6"/>
  <c r="AE39" i="10"/>
  <c r="J38" i="6"/>
  <c r="AF39" i="10"/>
  <c r="K38" i="6"/>
  <c r="AG39" i="10"/>
  <c r="C39" i="6"/>
  <c r="E39" i="6"/>
  <c r="A39" i="6"/>
  <c r="R38" i="6"/>
  <c r="F39" i="6"/>
  <c r="AB40" i="10"/>
  <c r="G39" i="6"/>
  <c r="AC40" i="10"/>
  <c r="H39" i="6"/>
  <c r="AD40" i="10"/>
  <c r="I39" i="6"/>
  <c r="AE40" i="10"/>
  <c r="J39" i="6"/>
  <c r="AF40" i="10"/>
  <c r="K39" i="6"/>
  <c r="AG40" i="10"/>
  <c r="C40" i="6"/>
  <c r="E40" i="6"/>
  <c r="A40" i="6"/>
  <c r="R39" i="6"/>
  <c r="F40" i="6"/>
  <c r="AB41" i="10"/>
  <c r="G40" i="6"/>
  <c r="AC41" i="10"/>
  <c r="H40" i="6"/>
  <c r="AD41" i="10"/>
  <c r="I40" i="6"/>
  <c r="AE41" i="10"/>
  <c r="J40" i="6"/>
  <c r="AF41" i="10"/>
  <c r="K40" i="6"/>
  <c r="AG41" i="10"/>
  <c r="C41" i="6"/>
  <c r="E41" i="6"/>
  <c r="A41" i="6"/>
  <c r="R40" i="6"/>
  <c r="F41" i="6"/>
  <c r="AB42" i="10"/>
  <c r="G41" i="6"/>
  <c r="AC42" i="10"/>
  <c r="H41" i="6"/>
  <c r="AD42" i="10"/>
  <c r="I41" i="6"/>
  <c r="AE42" i="10"/>
  <c r="J41" i="6"/>
  <c r="AF42" i="10"/>
  <c r="K41" i="6"/>
  <c r="AG42" i="10"/>
  <c r="C42" i="6"/>
  <c r="E42" i="6"/>
  <c r="A42" i="6"/>
  <c r="R41" i="6"/>
  <c r="F42" i="6"/>
  <c r="AB43" i="10"/>
  <c r="G42" i="6"/>
  <c r="AC43" i="10"/>
  <c r="H42" i="6"/>
  <c r="AD43" i="10"/>
  <c r="I42" i="6"/>
  <c r="AE43" i="10"/>
  <c r="J42" i="6"/>
  <c r="AF43" i="10"/>
  <c r="K42" i="6"/>
  <c r="AG43" i="10"/>
  <c r="C43" i="6"/>
  <c r="E43" i="6"/>
  <c r="A43" i="6"/>
  <c r="R42" i="6"/>
  <c r="F43" i="6"/>
  <c r="AB44" i="10"/>
  <c r="G43" i="6"/>
  <c r="AC44" i="10"/>
  <c r="H43" i="6"/>
  <c r="AD44" i="10"/>
  <c r="I43" i="6"/>
  <c r="AE44" i="10"/>
  <c r="J43" i="6"/>
  <c r="AF44" i="10"/>
  <c r="K43" i="6"/>
  <c r="AG44" i="10"/>
  <c r="C44" i="6"/>
  <c r="E44" i="6"/>
  <c r="A44" i="6"/>
  <c r="R43" i="6"/>
  <c r="F44" i="6"/>
  <c r="AB45" i="10"/>
  <c r="G44" i="6"/>
  <c r="AC45" i="10"/>
  <c r="H44" i="6"/>
  <c r="AD45" i="10"/>
  <c r="I44" i="6"/>
  <c r="AE45" i="10"/>
  <c r="J44" i="6"/>
  <c r="AF45" i="10"/>
  <c r="K44" i="6"/>
  <c r="AG45" i="10"/>
  <c r="C45" i="6"/>
  <c r="E45" i="6"/>
  <c r="A45" i="6"/>
  <c r="R44" i="6"/>
  <c r="F45" i="6"/>
  <c r="AB46" i="10"/>
  <c r="G45" i="6"/>
  <c r="AC46" i="10"/>
  <c r="H45" i="6"/>
  <c r="AD46" i="10"/>
  <c r="I45" i="6"/>
  <c r="AE46" i="10"/>
  <c r="J45" i="6"/>
  <c r="AF46" i="10"/>
  <c r="K45" i="6"/>
  <c r="AG46" i="10"/>
  <c r="C46" i="6"/>
  <c r="E46" i="6"/>
  <c r="A46" i="6"/>
  <c r="R45" i="6"/>
  <c r="F46" i="6"/>
  <c r="AB47" i="10"/>
  <c r="G46" i="6"/>
  <c r="AC47" i="10"/>
  <c r="H46" i="6"/>
  <c r="AD47" i="10"/>
  <c r="I46" i="6"/>
  <c r="AE47" i="10"/>
  <c r="J46" i="6"/>
  <c r="AF47" i="10"/>
  <c r="K46" i="6"/>
  <c r="AG47" i="10"/>
  <c r="C47" i="6"/>
  <c r="E47" i="6"/>
  <c r="A47" i="6"/>
  <c r="R46" i="6"/>
  <c r="F47" i="6"/>
  <c r="AB48" i="10"/>
  <c r="G47" i="6"/>
  <c r="AC48" i="10"/>
  <c r="H47" i="6"/>
  <c r="AD48" i="10"/>
  <c r="I47" i="6"/>
  <c r="AE48" i="10"/>
  <c r="J47" i="6"/>
  <c r="AF48" i="10"/>
  <c r="K47" i="6"/>
  <c r="AG48" i="10"/>
  <c r="C48" i="6"/>
  <c r="E48" i="6"/>
  <c r="A48" i="6"/>
  <c r="R47" i="6"/>
  <c r="F48" i="6"/>
  <c r="AB49" i="10"/>
  <c r="G48" i="6"/>
  <c r="AC49" i="10"/>
  <c r="H48" i="6"/>
  <c r="AD49" i="10"/>
  <c r="I48" i="6"/>
  <c r="AE49" i="10"/>
  <c r="J48" i="6"/>
  <c r="AF49" i="10"/>
  <c r="K48" i="6"/>
  <c r="AG49" i="10"/>
  <c r="C49" i="6"/>
  <c r="E49" i="6"/>
  <c r="A49" i="6"/>
  <c r="R48" i="6"/>
  <c r="F49" i="6"/>
  <c r="AB50" i="10"/>
  <c r="G49" i="6"/>
  <c r="AC50" i="10"/>
  <c r="H49" i="6"/>
  <c r="AD50" i="10"/>
  <c r="I49" i="6"/>
  <c r="AE50" i="10"/>
  <c r="J49" i="6"/>
  <c r="AF50" i="10"/>
  <c r="K49" i="6"/>
  <c r="AG50" i="10"/>
  <c r="C50" i="6"/>
  <c r="E50" i="6"/>
  <c r="A50" i="6"/>
  <c r="R49" i="6"/>
  <c r="F50" i="6"/>
  <c r="AB51" i="10"/>
  <c r="G50" i="6"/>
  <c r="AC51" i="10"/>
  <c r="H50" i="6"/>
  <c r="AD51" i="10"/>
  <c r="I50" i="6"/>
  <c r="AE51" i="10"/>
  <c r="J50" i="6"/>
  <c r="AF51" i="10"/>
  <c r="K50" i="6"/>
  <c r="AG51" i="10"/>
  <c r="C51" i="6"/>
  <c r="E51" i="6"/>
  <c r="A51" i="6"/>
  <c r="R50" i="6"/>
  <c r="F51" i="6"/>
  <c r="AB52" i="10"/>
  <c r="G51" i="6"/>
  <c r="AC52" i="10"/>
  <c r="H51" i="6"/>
  <c r="AD52" i="10"/>
  <c r="I51" i="6"/>
  <c r="AE52" i="10"/>
  <c r="J51" i="6"/>
  <c r="AF52" i="10"/>
  <c r="K51" i="6"/>
  <c r="AG52" i="10"/>
  <c r="C52" i="6"/>
  <c r="E52" i="6"/>
  <c r="A52" i="6"/>
  <c r="R51" i="6"/>
  <c r="F52" i="6"/>
  <c r="AB53" i="10"/>
  <c r="G52" i="6"/>
  <c r="AC53" i="10"/>
  <c r="H52" i="6"/>
  <c r="AD53" i="10"/>
  <c r="I52" i="6"/>
  <c r="AE53" i="10"/>
  <c r="J52" i="6"/>
  <c r="AF53" i="10"/>
  <c r="K52" i="6"/>
  <c r="AG53" i="10"/>
  <c r="C53" i="6"/>
  <c r="E53" i="6"/>
  <c r="A53" i="6"/>
  <c r="R52" i="6"/>
  <c r="F53" i="6"/>
  <c r="AB54" i="10"/>
  <c r="G53" i="6"/>
  <c r="AC54" i="10"/>
  <c r="H53" i="6"/>
  <c r="AD54" i="10"/>
  <c r="I53" i="6"/>
  <c r="AE54" i="10"/>
  <c r="J53" i="6"/>
  <c r="AF54" i="10"/>
  <c r="K53" i="6"/>
  <c r="AG54" i="10"/>
  <c r="C54" i="6"/>
  <c r="E54" i="6"/>
  <c r="A54" i="6"/>
  <c r="R53" i="6"/>
  <c r="F54" i="6"/>
  <c r="AB55" i="10"/>
  <c r="G54" i="6"/>
  <c r="AC55" i="10"/>
  <c r="H54" i="6"/>
  <c r="AD55" i="10"/>
  <c r="I54" i="6"/>
  <c r="AE55" i="10"/>
  <c r="J54" i="6"/>
  <c r="AF55" i="10"/>
  <c r="K54" i="6"/>
  <c r="AG55" i="10"/>
  <c r="C55" i="6"/>
  <c r="E55" i="6"/>
  <c r="A55" i="6"/>
  <c r="R54" i="6"/>
  <c r="F55" i="6"/>
  <c r="AB56" i="10"/>
  <c r="G55" i="6"/>
  <c r="AC56" i="10"/>
  <c r="H55" i="6"/>
  <c r="AD56" i="10"/>
  <c r="I55" i="6"/>
  <c r="AE56" i="10"/>
  <c r="J55" i="6"/>
  <c r="AF56" i="10"/>
  <c r="K55" i="6"/>
  <c r="AG56" i="10"/>
  <c r="C56" i="6"/>
  <c r="E56" i="6"/>
  <c r="A56" i="6"/>
  <c r="R55" i="6"/>
  <c r="F56" i="6"/>
  <c r="AB57" i="10"/>
  <c r="G56" i="6"/>
  <c r="AC57" i="10"/>
  <c r="H56" i="6"/>
  <c r="AD57" i="10"/>
  <c r="I56" i="6"/>
  <c r="AE57" i="10"/>
  <c r="J56" i="6"/>
  <c r="AF57" i="10"/>
  <c r="K56" i="6"/>
  <c r="AG57" i="10"/>
  <c r="C57" i="6"/>
  <c r="E57" i="6"/>
  <c r="A57" i="6"/>
  <c r="R56" i="6"/>
  <c r="F57" i="6"/>
  <c r="AB58" i="10"/>
  <c r="G57" i="6"/>
  <c r="AC58" i="10"/>
  <c r="H57" i="6"/>
  <c r="AD58" i="10"/>
  <c r="I57" i="6"/>
  <c r="AE58" i="10"/>
  <c r="J57" i="6"/>
  <c r="AF58" i="10"/>
  <c r="K57" i="6"/>
  <c r="AG58" i="10"/>
  <c r="C58" i="6"/>
  <c r="E58" i="6"/>
  <c r="A58" i="6"/>
  <c r="R57" i="6"/>
  <c r="F58" i="6"/>
  <c r="AB59" i="10"/>
  <c r="G58" i="6"/>
  <c r="AC59" i="10"/>
  <c r="H58" i="6"/>
  <c r="AD59" i="10"/>
  <c r="I58" i="6"/>
  <c r="AE59" i="10"/>
  <c r="J58" i="6"/>
  <c r="AF59" i="10"/>
  <c r="K58" i="6"/>
  <c r="AG59" i="10"/>
  <c r="C59" i="6"/>
  <c r="E59" i="6"/>
  <c r="A59" i="6"/>
  <c r="R58" i="6"/>
  <c r="F59" i="6"/>
  <c r="AB60" i="10"/>
  <c r="G59" i="6"/>
  <c r="AC60" i="10"/>
  <c r="H59" i="6"/>
  <c r="AD60" i="10"/>
  <c r="I59" i="6"/>
  <c r="AE60" i="10"/>
  <c r="J59" i="6"/>
  <c r="AF60" i="10"/>
  <c r="K59" i="6"/>
  <c r="AG60" i="10"/>
  <c r="C60" i="6"/>
  <c r="E60" i="6"/>
  <c r="A60" i="6"/>
  <c r="R59" i="6"/>
  <c r="F60" i="6"/>
  <c r="AB61" i="10"/>
  <c r="G60" i="6"/>
  <c r="AC61" i="10"/>
  <c r="H60" i="6"/>
  <c r="AD61" i="10"/>
  <c r="I60" i="6"/>
  <c r="AE61" i="10"/>
  <c r="J60" i="6"/>
  <c r="AF61" i="10"/>
  <c r="K60" i="6"/>
  <c r="AG61" i="10"/>
  <c r="C61" i="6"/>
  <c r="E61" i="6"/>
  <c r="A61" i="6"/>
  <c r="R60" i="6"/>
  <c r="F61" i="6"/>
  <c r="AB62" i="10"/>
  <c r="G61" i="6"/>
  <c r="AC62" i="10"/>
  <c r="H61" i="6"/>
  <c r="AD62" i="10"/>
  <c r="I61" i="6"/>
  <c r="AE62" i="10"/>
  <c r="J61" i="6"/>
  <c r="AF62" i="10"/>
  <c r="K61" i="6"/>
  <c r="AG62" i="10"/>
  <c r="C62" i="6"/>
  <c r="E62" i="6"/>
  <c r="A62" i="6"/>
  <c r="R61" i="6"/>
  <c r="F62" i="6"/>
  <c r="AB63" i="10"/>
  <c r="G62" i="6"/>
  <c r="AC63" i="10"/>
  <c r="H62" i="6"/>
  <c r="AD63" i="10"/>
  <c r="I62" i="6"/>
  <c r="AE63" i="10"/>
  <c r="J62" i="6"/>
  <c r="AF63" i="10"/>
  <c r="K62" i="6"/>
  <c r="AG63" i="10"/>
  <c r="C63" i="6"/>
  <c r="E63" i="6"/>
  <c r="A63" i="6"/>
  <c r="R62" i="6"/>
  <c r="F63" i="6"/>
  <c r="AB64" i="10"/>
  <c r="G63" i="6"/>
  <c r="AC64" i="10"/>
  <c r="H63" i="6"/>
  <c r="AD64" i="10"/>
  <c r="I63" i="6"/>
  <c r="AE64" i="10"/>
  <c r="J63" i="6"/>
  <c r="AF64" i="10"/>
  <c r="K63" i="6"/>
  <c r="AG64" i="10"/>
  <c r="C64" i="6"/>
  <c r="E64" i="6"/>
  <c r="A64" i="6"/>
  <c r="R63" i="6"/>
  <c r="F64" i="6"/>
  <c r="AB65" i="10"/>
  <c r="G64" i="6"/>
  <c r="AC65" i="10"/>
  <c r="H64" i="6"/>
  <c r="AD65" i="10"/>
  <c r="I64" i="6"/>
  <c r="AE65" i="10"/>
  <c r="J64" i="6"/>
  <c r="AF65" i="10"/>
  <c r="K64" i="6"/>
  <c r="AG65" i="10"/>
  <c r="C65" i="6"/>
  <c r="E65" i="6"/>
  <c r="A65" i="6"/>
  <c r="R64" i="6"/>
  <c r="F65" i="6"/>
  <c r="AB66" i="10"/>
  <c r="G65" i="6"/>
  <c r="AC66" i="10"/>
  <c r="H65" i="6"/>
  <c r="AD66" i="10"/>
  <c r="I65" i="6"/>
  <c r="AE66" i="10"/>
  <c r="J65" i="6"/>
  <c r="AF66" i="10"/>
  <c r="K65" i="6"/>
  <c r="AG66" i="10"/>
  <c r="C66" i="6"/>
  <c r="E66" i="6"/>
  <c r="A66" i="6"/>
  <c r="R65" i="6"/>
  <c r="F66" i="6"/>
  <c r="AB67" i="10"/>
  <c r="G66" i="6"/>
  <c r="AC67" i="10"/>
  <c r="H66" i="6"/>
  <c r="AD67" i="10"/>
  <c r="I66" i="6"/>
  <c r="AE67" i="10"/>
  <c r="J66" i="6"/>
  <c r="AF67" i="10"/>
  <c r="K66" i="6"/>
  <c r="AG67" i="10"/>
  <c r="C67" i="6"/>
  <c r="E67" i="6"/>
  <c r="A67" i="6"/>
  <c r="R66" i="6"/>
  <c r="F67" i="6"/>
  <c r="AB68" i="10"/>
  <c r="G67" i="6"/>
  <c r="AC68" i="10"/>
  <c r="H67" i="6"/>
  <c r="AD68" i="10"/>
  <c r="I67" i="6"/>
  <c r="AE68" i="10"/>
  <c r="J67" i="6"/>
  <c r="AF68" i="10"/>
  <c r="K67" i="6"/>
  <c r="AG68" i="10"/>
  <c r="C68" i="6"/>
  <c r="E68" i="6"/>
  <c r="A68" i="6"/>
  <c r="R67" i="6"/>
  <c r="F68" i="6"/>
  <c r="AB69" i="10"/>
  <c r="G68" i="6"/>
  <c r="AC69" i="10"/>
  <c r="H68" i="6"/>
  <c r="AD69" i="10"/>
  <c r="I68" i="6"/>
  <c r="AE69" i="10"/>
  <c r="J68" i="6"/>
  <c r="AF69" i="10"/>
  <c r="K68" i="6"/>
  <c r="AG69" i="10"/>
  <c r="C69" i="6"/>
  <c r="E69" i="6"/>
  <c r="A69" i="6"/>
  <c r="R68" i="6"/>
  <c r="F69" i="6"/>
  <c r="AB70" i="10"/>
  <c r="G69" i="6"/>
  <c r="AC70" i="10"/>
  <c r="H69" i="6"/>
  <c r="AD70" i="10"/>
  <c r="I69" i="6"/>
  <c r="AE70" i="10"/>
  <c r="J69" i="6"/>
  <c r="AF70" i="10"/>
  <c r="K69" i="6"/>
  <c r="AG70" i="10"/>
  <c r="C70" i="6"/>
  <c r="E70" i="6"/>
  <c r="A70" i="6"/>
  <c r="R69" i="6"/>
  <c r="F70" i="6"/>
  <c r="AB71" i="10"/>
  <c r="G70" i="6"/>
  <c r="AC71" i="10"/>
  <c r="H70" i="6"/>
  <c r="AD71" i="10"/>
  <c r="I70" i="6"/>
  <c r="AE71" i="10"/>
  <c r="J70" i="6"/>
  <c r="AF71" i="10"/>
  <c r="K70" i="6"/>
  <c r="AG71" i="10"/>
  <c r="C71" i="6"/>
  <c r="E71" i="6"/>
  <c r="A71" i="6"/>
  <c r="R70" i="6"/>
  <c r="F71" i="6"/>
  <c r="AB72" i="10"/>
  <c r="G71" i="6"/>
  <c r="AC72" i="10"/>
  <c r="H71" i="6"/>
  <c r="AD72" i="10"/>
  <c r="I71" i="6"/>
  <c r="AE72" i="10"/>
  <c r="J71" i="6"/>
  <c r="AF72" i="10"/>
  <c r="K71" i="6"/>
  <c r="AG72" i="10"/>
  <c r="C72" i="6"/>
  <c r="E72" i="6"/>
  <c r="A72" i="6"/>
  <c r="R71" i="6"/>
  <c r="F72" i="6"/>
  <c r="AB73" i="10"/>
  <c r="G72" i="6"/>
  <c r="AC73" i="10"/>
  <c r="H72" i="6"/>
  <c r="AD73" i="10"/>
  <c r="I72" i="6"/>
  <c r="AE73" i="10"/>
  <c r="J72" i="6"/>
  <c r="AF73" i="10"/>
  <c r="K72" i="6"/>
  <c r="AG73" i="10"/>
  <c r="C73" i="6"/>
  <c r="E73" i="6"/>
  <c r="A73" i="6"/>
  <c r="R72" i="6"/>
  <c r="F73" i="6"/>
  <c r="AB74" i="10"/>
  <c r="G73" i="6"/>
  <c r="AC74" i="10"/>
  <c r="H73" i="6"/>
  <c r="AD74" i="10"/>
  <c r="I73" i="6"/>
  <c r="AE74" i="10"/>
  <c r="J73" i="6"/>
  <c r="AF74" i="10"/>
  <c r="K73" i="6"/>
  <c r="AG74" i="10"/>
  <c r="C74" i="6"/>
  <c r="E74" i="6"/>
  <c r="A74" i="6"/>
  <c r="R73" i="6"/>
  <c r="F74" i="6"/>
  <c r="AB75" i="10"/>
  <c r="G74" i="6"/>
  <c r="AC75" i="10"/>
  <c r="H74" i="6"/>
  <c r="AD75" i="10"/>
  <c r="I74" i="6"/>
  <c r="AE75" i="10"/>
  <c r="J74" i="6"/>
  <c r="AF75" i="10"/>
  <c r="K74" i="6"/>
  <c r="AG75" i="10"/>
  <c r="C75" i="6"/>
  <c r="E75" i="6"/>
  <c r="A75" i="6"/>
  <c r="R74" i="6"/>
  <c r="F75" i="6"/>
  <c r="AB76" i="10"/>
  <c r="G75" i="6"/>
  <c r="AC76" i="10"/>
  <c r="H75" i="6"/>
  <c r="AD76" i="10"/>
  <c r="I75" i="6"/>
  <c r="AE76" i="10"/>
  <c r="J75" i="6"/>
  <c r="AF76" i="10"/>
  <c r="K75" i="6"/>
  <c r="AG76" i="10"/>
  <c r="C76" i="6"/>
  <c r="E76" i="6"/>
  <c r="A76" i="6"/>
  <c r="R75" i="6"/>
  <c r="F76" i="6"/>
  <c r="AB77" i="10"/>
  <c r="G76" i="6"/>
  <c r="AC77" i="10"/>
  <c r="H76" i="6"/>
  <c r="AD77" i="10"/>
  <c r="I76" i="6"/>
  <c r="AE77" i="10"/>
  <c r="J76" i="6"/>
  <c r="AF77" i="10"/>
  <c r="K76" i="6"/>
  <c r="AG77" i="10"/>
  <c r="C77" i="6"/>
  <c r="E77" i="6"/>
  <c r="A77" i="6"/>
  <c r="R76" i="6"/>
  <c r="F77" i="6"/>
  <c r="AB78" i="10"/>
  <c r="G77" i="6"/>
  <c r="AC78" i="10"/>
  <c r="H77" i="6"/>
  <c r="AD78" i="10"/>
  <c r="I77" i="6"/>
  <c r="AE78" i="10"/>
  <c r="J77" i="6"/>
  <c r="AF78" i="10"/>
  <c r="K77" i="6"/>
  <c r="AG78" i="10"/>
  <c r="C78" i="6"/>
  <c r="E78" i="6"/>
  <c r="A78" i="6"/>
  <c r="R77" i="6"/>
  <c r="F78" i="6"/>
  <c r="AB79" i="10"/>
  <c r="G78" i="6"/>
  <c r="AC79" i="10"/>
  <c r="H78" i="6"/>
  <c r="AD79" i="10"/>
  <c r="I78" i="6"/>
  <c r="AE79" i="10"/>
  <c r="J78" i="6"/>
  <c r="AF79" i="10"/>
  <c r="K78" i="6"/>
  <c r="AG79" i="10"/>
  <c r="C79" i="6"/>
  <c r="E79" i="6"/>
  <c r="A79" i="6"/>
  <c r="R78" i="6"/>
  <c r="F79" i="6"/>
  <c r="AB80" i="10"/>
  <c r="G79" i="6"/>
  <c r="AC80" i="10"/>
  <c r="H79" i="6"/>
  <c r="AD80" i="10"/>
  <c r="I79" i="6"/>
  <c r="AE80" i="10"/>
  <c r="J79" i="6"/>
  <c r="AF80" i="10"/>
  <c r="K79" i="6"/>
  <c r="AG80" i="10"/>
  <c r="C80" i="6"/>
  <c r="E80" i="6"/>
  <c r="A80" i="6"/>
  <c r="R79" i="6"/>
  <c r="F80" i="6"/>
  <c r="AB81" i="10"/>
  <c r="G80" i="6"/>
  <c r="AC81" i="10"/>
  <c r="H80" i="6"/>
  <c r="AD81" i="10"/>
  <c r="I80" i="6"/>
  <c r="AE81" i="10"/>
  <c r="J80" i="6"/>
  <c r="AF81" i="10"/>
  <c r="K80" i="6"/>
  <c r="AG81" i="10"/>
  <c r="C81" i="6"/>
  <c r="E81" i="6"/>
  <c r="A81" i="6"/>
  <c r="R80" i="6"/>
  <c r="F81" i="6"/>
  <c r="AB82" i="10"/>
  <c r="G81" i="6"/>
  <c r="AC82" i="10"/>
  <c r="H81" i="6"/>
  <c r="AD82" i="10"/>
  <c r="I81" i="6"/>
  <c r="AE82" i="10"/>
  <c r="J81" i="6"/>
  <c r="AF82" i="10"/>
  <c r="K81" i="6"/>
  <c r="AG82" i="10"/>
  <c r="C82" i="6"/>
  <c r="E82" i="6"/>
  <c r="A82" i="6"/>
  <c r="R81" i="6"/>
  <c r="F82" i="6"/>
  <c r="AB83" i="10"/>
  <c r="G82" i="6"/>
  <c r="AC83" i="10"/>
  <c r="H82" i="6"/>
  <c r="AD83" i="10"/>
  <c r="I82" i="6"/>
  <c r="AE83" i="10"/>
  <c r="J82" i="6"/>
  <c r="AF83" i="10"/>
  <c r="K82" i="6"/>
  <c r="AG83" i="10"/>
  <c r="C83" i="6"/>
  <c r="E83" i="6"/>
  <c r="A83" i="6"/>
  <c r="R82" i="6"/>
  <c r="F83" i="6"/>
  <c r="AB84" i="10"/>
  <c r="G83" i="6"/>
  <c r="AC84" i="10"/>
  <c r="H83" i="6"/>
  <c r="AD84" i="10"/>
  <c r="I83" i="6"/>
  <c r="AE84" i="10"/>
  <c r="J83" i="6"/>
  <c r="AF84" i="10"/>
  <c r="K83" i="6"/>
  <c r="AG84" i="10"/>
  <c r="C84" i="6"/>
  <c r="E84" i="6"/>
  <c r="A84" i="6"/>
  <c r="R83" i="6"/>
  <c r="F84" i="6"/>
  <c r="AB85" i="10"/>
  <c r="G84" i="6"/>
  <c r="AC85" i="10"/>
  <c r="H84" i="6"/>
  <c r="AD85" i="10"/>
  <c r="I84" i="6"/>
  <c r="AE85" i="10"/>
  <c r="J84" i="6"/>
  <c r="AF85" i="10"/>
  <c r="K84" i="6"/>
  <c r="AG85" i="10"/>
  <c r="C85" i="6"/>
  <c r="E85" i="6"/>
  <c r="A85" i="6"/>
  <c r="R84" i="6"/>
  <c r="F85" i="6"/>
  <c r="AB86" i="10"/>
  <c r="G85" i="6"/>
  <c r="AC86" i="10"/>
  <c r="H85" i="6"/>
  <c r="AD86" i="10"/>
  <c r="I85" i="6"/>
  <c r="AE86" i="10"/>
  <c r="J85" i="6"/>
  <c r="AF86" i="10"/>
  <c r="K85" i="6"/>
  <c r="AG86" i="10"/>
  <c r="C86" i="6"/>
  <c r="E86" i="6"/>
  <c r="A86" i="6"/>
  <c r="R85" i="6"/>
  <c r="F86" i="6"/>
  <c r="AB87" i="10"/>
  <c r="G86" i="6"/>
  <c r="AC87" i="10"/>
  <c r="H86" i="6"/>
  <c r="AD87" i="10"/>
  <c r="I86" i="6"/>
  <c r="AE87" i="10"/>
  <c r="J86" i="6"/>
  <c r="AF87" i="10"/>
  <c r="K86" i="6"/>
  <c r="AG87" i="10"/>
  <c r="C87" i="6"/>
  <c r="E87" i="6"/>
  <c r="A87" i="6"/>
  <c r="R86" i="6"/>
  <c r="F87" i="6"/>
  <c r="AB88" i="10"/>
  <c r="G87" i="6"/>
  <c r="AC88" i="10"/>
  <c r="H87" i="6"/>
  <c r="AD88" i="10"/>
  <c r="I87" i="6"/>
  <c r="AE88" i="10"/>
  <c r="J87" i="6"/>
  <c r="AF88" i="10"/>
  <c r="K87" i="6"/>
  <c r="AG88" i="10"/>
  <c r="C88" i="6"/>
  <c r="E88" i="6"/>
  <c r="A88" i="6"/>
  <c r="R87" i="6"/>
  <c r="F88" i="6"/>
  <c r="AB89" i="10"/>
  <c r="G88" i="6"/>
  <c r="AC89" i="10"/>
  <c r="H88" i="6"/>
  <c r="AD89" i="10"/>
  <c r="I88" i="6"/>
  <c r="AE89" i="10"/>
  <c r="J88" i="6"/>
  <c r="AF89" i="10"/>
  <c r="K88" i="6"/>
  <c r="AG89" i="10"/>
  <c r="C89" i="6"/>
  <c r="E89" i="6"/>
  <c r="A89" i="6"/>
  <c r="R88" i="6"/>
  <c r="F89" i="6"/>
  <c r="AB90" i="10"/>
  <c r="G89" i="6"/>
  <c r="AC90" i="10"/>
  <c r="H89" i="6"/>
  <c r="AD90" i="10"/>
  <c r="I89" i="6"/>
  <c r="AE90" i="10"/>
  <c r="J89" i="6"/>
  <c r="AF90" i="10"/>
  <c r="K89" i="6"/>
  <c r="AG90" i="10"/>
  <c r="C90" i="6"/>
  <c r="E90" i="6"/>
  <c r="A90" i="6"/>
  <c r="R89" i="6"/>
  <c r="F90" i="6"/>
  <c r="AB91" i="10"/>
  <c r="G90" i="6"/>
  <c r="AC91" i="10"/>
  <c r="H90" i="6"/>
  <c r="AD91" i="10"/>
  <c r="I90" i="6"/>
  <c r="AE91" i="10"/>
  <c r="J90" i="6"/>
  <c r="AF91" i="10"/>
  <c r="K90" i="6"/>
  <c r="AG91" i="10"/>
  <c r="C91" i="6"/>
  <c r="E91" i="6"/>
  <c r="A91" i="6"/>
  <c r="R90" i="6"/>
  <c r="F91" i="6"/>
  <c r="AB92" i="10"/>
  <c r="G91" i="6"/>
  <c r="AC92" i="10"/>
  <c r="H91" i="6"/>
  <c r="AD92" i="10"/>
  <c r="I91" i="6"/>
  <c r="AE92" i="10"/>
  <c r="J91" i="6"/>
  <c r="AF92" i="10"/>
  <c r="K91" i="6"/>
  <c r="AG92" i="10"/>
  <c r="C92" i="6"/>
  <c r="E92" i="6"/>
  <c r="A92" i="6"/>
  <c r="R91" i="6"/>
  <c r="F92" i="6"/>
  <c r="AB93" i="10"/>
  <c r="G92" i="6"/>
  <c r="AC93" i="10"/>
  <c r="H92" i="6"/>
  <c r="AD93" i="10"/>
  <c r="I92" i="6"/>
  <c r="AE93" i="10"/>
  <c r="J92" i="6"/>
  <c r="AF93" i="10"/>
  <c r="K92" i="6"/>
  <c r="AG93" i="10"/>
  <c r="C93" i="6"/>
  <c r="E93" i="6"/>
  <c r="A93" i="6"/>
  <c r="R92" i="6"/>
  <c r="F93" i="6"/>
  <c r="AB94" i="10"/>
  <c r="G93" i="6"/>
  <c r="AC94" i="10"/>
  <c r="H93" i="6"/>
  <c r="AD94" i="10"/>
  <c r="I93" i="6"/>
  <c r="AE94" i="10"/>
  <c r="J93" i="6"/>
  <c r="AF94" i="10"/>
  <c r="K93" i="6"/>
  <c r="AG94" i="10"/>
  <c r="C94" i="6"/>
  <c r="E94" i="6"/>
  <c r="A94" i="6"/>
  <c r="R93" i="6"/>
  <c r="F94" i="6"/>
  <c r="AB95" i="10"/>
  <c r="G94" i="6"/>
  <c r="AC95" i="10"/>
  <c r="H94" i="6"/>
  <c r="AD95" i="10"/>
  <c r="I94" i="6"/>
  <c r="AE95" i="10"/>
  <c r="J94" i="6"/>
  <c r="AF95" i="10"/>
  <c r="K94" i="6"/>
  <c r="AG95" i="10"/>
  <c r="C95" i="6"/>
  <c r="E95" i="6"/>
  <c r="A95" i="6"/>
  <c r="R94" i="6"/>
  <c r="F95" i="6"/>
  <c r="AB96" i="10"/>
  <c r="G95" i="6"/>
  <c r="AC96" i="10"/>
  <c r="H95" i="6"/>
  <c r="AD96" i="10"/>
  <c r="I95" i="6"/>
  <c r="AE96" i="10"/>
  <c r="J95" i="6"/>
  <c r="AF96" i="10"/>
  <c r="K95" i="6"/>
  <c r="AG96" i="10"/>
  <c r="C96" i="6"/>
  <c r="E96" i="6"/>
  <c r="A96" i="6"/>
  <c r="R95" i="6"/>
  <c r="F96" i="6"/>
  <c r="AB97" i="10"/>
  <c r="G96" i="6"/>
  <c r="AC97" i="10"/>
  <c r="H96" i="6"/>
  <c r="AD97" i="10"/>
  <c r="I96" i="6"/>
  <c r="AE97" i="10"/>
  <c r="J96" i="6"/>
  <c r="AF97" i="10"/>
  <c r="K96" i="6"/>
  <c r="AG97" i="10"/>
  <c r="C97" i="6"/>
  <c r="E97" i="6"/>
  <c r="A97" i="6"/>
  <c r="R96" i="6"/>
  <c r="F97" i="6"/>
  <c r="AB98" i="10"/>
  <c r="G97" i="6"/>
  <c r="AC98" i="10"/>
  <c r="H97" i="6"/>
  <c r="AD98" i="10"/>
  <c r="I97" i="6"/>
  <c r="AE98" i="10"/>
  <c r="J97" i="6"/>
  <c r="AF98" i="10"/>
  <c r="K97" i="6"/>
  <c r="AG98" i="10"/>
  <c r="C98" i="6"/>
  <c r="E98" i="6"/>
  <c r="A98" i="6"/>
  <c r="R97" i="6"/>
  <c r="F98" i="6"/>
  <c r="AB99" i="10"/>
  <c r="G98" i="6"/>
  <c r="AC99" i="10"/>
  <c r="H98" i="6"/>
  <c r="AD99" i="10"/>
  <c r="I98" i="6"/>
  <c r="AE99" i="10"/>
  <c r="J98" i="6"/>
  <c r="AF99" i="10"/>
  <c r="K98" i="6"/>
  <c r="AG99" i="10"/>
  <c r="C99" i="6"/>
  <c r="E99" i="6"/>
  <c r="A99" i="6"/>
  <c r="R98" i="6"/>
  <c r="F99" i="6"/>
  <c r="AB100" i="10"/>
  <c r="G99" i="6"/>
  <c r="AC100" i="10"/>
  <c r="H99" i="6"/>
  <c r="AD100" i="10"/>
  <c r="I99" i="6"/>
  <c r="AE100" i="10"/>
  <c r="J99" i="6"/>
  <c r="AF100" i="10"/>
  <c r="K99" i="6"/>
  <c r="AG100" i="10"/>
  <c r="C100" i="6"/>
  <c r="E100" i="6"/>
  <c r="A100" i="6"/>
  <c r="R99" i="6"/>
  <c r="F100" i="6"/>
  <c r="AB101" i="10"/>
  <c r="G100" i="6"/>
  <c r="AC101" i="10"/>
  <c r="H100" i="6"/>
  <c r="AD101" i="10"/>
  <c r="I100" i="6"/>
  <c r="AE101" i="10"/>
  <c r="J100" i="6"/>
  <c r="AF101" i="10"/>
  <c r="K100" i="6"/>
  <c r="AG101" i="10"/>
  <c r="C101" i="6"/>
  <c r="E101" i="6"/>
  <c r="A101" i="6"/>
  <c r="R100" i="6"/>
  <c r="F101" i="6"/>
  <c r="AB102" i="10"/>
  <c r="G101" i="6"/>
  <c r="AC102" i="10"/>
  <c r="H101" i="6"/>
  <c r="AD102" i="10"/>
  <c r="I101" i="6"/>
  <c r="AE102" i="10"/>
  <c r="J101" i="6"/>
  <c r="AF102" i="10"/>
  <c r="K101" i="6"/>
  <c r="AG102" i="10"/>
  <c r="C102" i="6"/>
  <c r="E102" i="6"/>
  <c r="A102" i="6"/>
  <c r="R101" i="6"/>
  <c r="F102" i="6"/>
  <c r="AB103" i="10"/>
  <c r="G102" i="6"/>
  <c r="AC103" i="10"/>
  <c r="H102" i="6"/>
  <c r="AD103" i="10"/>
  <c r="I102" i="6"/>
  <c r="AE103" i="10"/>
  <c r="J102" i="6"/>
  <c r="AF103" i="10"/>
  <c r="K102" i="6"/>
  <c r="AG103" i="10"/>
  <c r="C103" i="6"/>
  <c r="E103" i="6"/>
  <c r="A103" i="6"/>
  <c r="R102" i="6"/>
  <c r="F103" i="6"/>
  <c r="AB104" i="10"/>
  <c r="G103" i="6"/>
  <c r="AC104" i="10"/>
  <c r="H103" i="6"/>
  <c r="AD104" i="10"/>
  <c r="I103" i="6"/>
  <c r="AE104" i="10"/>
  <c r="J103" i="6"/>
  <c r="AF104" i="10"/>
  <c r="K103" i="6"/>
  <c r="AG104" i="10"/>
  <c r="C104" i="6"/>
  <c r="E104" i="6"/>
  <c r="A104" i="6"/>
  <c r="R103" i="6"/>
  <c r="F104" i="6"/>
  <c r="AB105" i="10"/>
  <c r="G104" i="6"/>
  <c r="AC105" i="10"/>
  <c r="H104" i="6"/>
  <c r="AD105" i="10"/>
  <c r="I104" i="6"/>
  <c r="AE105" i="10"/>
  <c r="J104" i="6"/>
  <c r="AF105" i="10"/>
  <c r="K104" i="6"/>
  <c r="AG105" i="10"/>
  <c r="C105" i="6"/>
  <c r="E105" i="6"/>
  <c r="A105" i="6"/>
  <c r="R104" i="6"/>
  <c r="F105" i="6"/>
  <c r="AB106" i="10"/>
  <c r="G105" i="6"/>
  <c r="AC106" i="10"/>
  <c r="H105" i="6"/>
  <c r="AD106" i="10"/>
  <c r="I105" i="6"/>
  <c r="AE106" i="10"/>
  <c r="J105" i="6"/>
  <c r="AF106" i="10"/>
  <c r="K105" i="6"/>
  <c r="AG106" i="10"/>
  <c r="C106" i="6"/>
  <c r="E106" i="6"/>
  <c r="A106" i="6"/>
  <c r="R105" i="6"/>
  <c r="F106" i="6"/>
  <c r="AB107" i="10"/>
  <c r="G106" i="6"/>
  <c r="AC107" i="10"/>
  <c r="H106" i="6"/>
  <c r="AD107" i="10"/>
  <c r="I106" i="6"/>
  <c r="AE107" i="10"/>
  <c r="J106" i="6"/>
  <c r="AF107" i="10"/>
  <c r="K106" i="6"/>
  <c r="AG107" i="10"/>
  <c r="C107" i="6"/>
  <c r="E107" i="6"/>
  <c r="A107" i="6"/>
  <c r="R106" i="6"/>
  <c r="F107" i="6"/>
  <c r="AB108" i="10"/>
  <c r="G107" i="6"/>
  <c r="AC108" i="10"/>
  <c r="H107" i="6"/>
  <c r="AD108" i="10"/>
  <c r="I107" i="6"/>
  <c r="AE108" i="10"/>
  <c r="J107" i="6"/>
  <c r="AF108" i="10"/>
  <c r="K107" i="6"/>
  <c r="AG108" i="10"/>
  <c r="C108" i="6"/>
  <c r="E108" i="6"/>
  <c r="A108" i="6"/>
  <c r="R107" i="6"/>
  <c r="F108" i="6"/>
  <c r="AB109" i="10"/>
  <c r="G108" i="6"/>
  <c r="AC109" i="10"/>
  <c r="H108" i="6"/>
  <c r="AD109" i="10"/>
  <c r="I108" i="6"/>
  <c r="AE109" i="10"/>
  <c r="J108" i="6"/>
  <c r="AF109" i="10"/>
  <c r="K108" i="6"/>
  <c r="AG109" i="10"/>
  <c r="C109" i="6"/>
  <c r="E109" i="6"/>
  <c r="A109" i="6"/>
  <c r="R108" i="6"/>
  <c r="F109" i="6"/>
  <c r="AB110" i="10"/>
  <c r="G109" i="6"/>
  <c r="AC110" i="10"/>
  <c r="H109" i="6"/>
  <c r="AD110" i="10"/>
  <c r="I109" i="6"/>
  <c r="AE110" i="10"/>
  <c r="J109" i="6"/>
  <c r="AF110" i="10"/>
  <c r="K109" i="6"/>
  <c r="AG110" i="10"/>
  <c r="C110" i="6"/>
  <c r="E110" i="6"/>
  <c r="A110" i="6"/>
  <c r="R109" i="6"/>
  <c r="F110" i="6"/>
  <c r="AB111" i="10"/>
  <c r="G110" i="6"/>
  <c r="AC111" i="10"/>
  <c r="H110" i="6"/>
  <c r="AD111" i="10"/>
  <c r="I110" i="6"/>
  <c r="AE111" i="10"/>
  <c r="J110" i="6"/>
  <c r="AF111" i="10"/>
  <c r="K110" i="6"/>
  <c r="AG111" i="10"/>
  <c r="C111" i="6"/>
  <c r="E111" i="6"/>
  <c r="A111" i="6"/>
  <c r="R110" i="6"/>
  <c r="F111" i="6"/>
  <c r="AB112" i="10"/>
  <c r="G111" i="6"/>
  <c r="AC112" i="10"/>
  <c r="H111" i="6"/>
  <c r="AD112" i="10"/>
  <c r="I111" i="6"/>
  <c r="AE112" i="10"/>
  <c r="J111" i="6"/>
  <c r="AF112" i="10"/>
  <c r="K111" i="6"/>
  <c r="AG112" i="10"/>
  <c r="C112" i="6"/>
  <c r="E112" i="6"/>
  <c r="A112" i="6"/>
  <c r="R111" i="6"/>
  <c r="F112" i="6"/>
  <c r="AB113" i="10"/>
  <c r="G112" i="6"/>
  <c r="AC113" i="10"/>
  <c r="H112" i="6"/>
  <c r="AD113" i="10"/>
  <c r="I112" i="6"/>
  <c r="AE113" i="10"/>
  <c r="J112" i="6"/>
  <c r="AF113" i="10"/>
  <c r="K112" i="6"/>
  <c r="AG113" i="10"/>
  <c r="C113" i="6"/>
  <c r="E113" i="6"/>
  <c r="A113" i="6"/>
  <c r="R112" i="6"/>
  <c r="F113" i="6"/>
  <c r="AB114" i="10"/>
  <c r="G113" i="6"/>
  <c r="AC114" i="10"/>
  <c r="H113" i="6"/>
  <c r="AD114" i="10"/>
  <c r="I113" i="6"/>
  <c r="AE114" i="10"/>
  <c r="J113" i="6"/>
  <c r="AF114" i="10"/>
  <c r="K113" i="6"/>
  <c r="AG114" i="10"/>
  <c r="C114" i="6"/>
  <c r="E114" i="6"/>
  <c r="A114" i="6"/>
  <c r="R113" i="6"/>
  <c r="F114" i="6"/>
  <c r="AB115" i="10"/>
  <c r="G114" i="6"/>
  <c r="AC115" i="10"/>
  <c r="H114" i="6"/>
  <c r="AD115" i="10"/>
  <c r="I114" i="6"/>
  <c r="AE115" i="10"/>
  <c r="J114" i="6"/>
  <c r="AF115" i="10"/>
  <c r="K114" i="6"/>
  <c r="AG115" i="10"/>
  <c r="C115" i="6"/>
  <c r="E115" i="6"/>
  <c r="A115" i="6"/>
  <c r="R114" i="6"/>
  <c r="F115" i="6"/>
  <c r="AB116" i="10"/>
  <c r="G115" i="6"/>
  <c r="AC116" i="10"/>
  <c r="H115" i="6"/>
  <c r="AD116" i="10"/>
  <c r="I115" i="6"/>
  <c r="AE116" i="10"/>
  <c r="J115" i="6"/>
  <c r="AF116" i="10"/>
  <c r="K115" i="6"/>
  <c r="AG116" i="10"/>
  <c r="C116" i="6"/>
  <c r="E116" i="6"/>
  <c r="A116" i="6"/>
  <c r="R115" i="6"/>
  <c r="F116" i="6"/>
  <c r="AB117" i="10"/>
  <c r="G116" i="6"/>
  <c r="AC117" i="10"/>
  <c r="H116" i="6"/>
  <c r="AD117" i="10"/>
  <c r="I116" i="6"/>
  <c r="AE117" i="10"/>
  <c r="J116" i="6"/>
  <c r="AF117" i="10"/>
  <c r="K116" i="6"/>
  <c r="AG117" i="10"/>
  <c r="C117" i="6"/>
  <c r="E117" i="6"/>
  <c r="A117" i="6"/>
  <c r="R116" i="6"/>
  <c r="F117" i="6"/>
  <c r="AB118" i="10"/>
  <c r="G117" i="6"/>
  <c r="AC118" i="10"/>
  <c r="H117" i="6"/>
  <c r="AD118" i="10"/>
  <c r="I117" i="6"/>
  <c r="AE118" i="10"/>
  <c r="J117" i="6"/>
  <c r="AF118" i="10"/>
  <c r="K117" i="6"/>
  <c r="AG118" i="10"/>
  <c r="C118" i="6"/>
  <c r="E118" i="6"/>
  <c r="A118" i="6"/>
  <c r="R117" i="6"/>
  <c r="F118" i="6"/>
  <c r="AB119" i="10"/>
  <c r="G118" i="6"/>
  <c r="AC119" i="10"/>
  <c r="H118" i="6"/>
  <c r="AD119" i="10"/>
  <c r="I118" i="6"/>
  <c r="AE119" i="10"/>
  <c r="J118" i="6"/>
  <c r="AF119" i="10"/>
  <c r="K118" i="6"/>
  <c r="AG119" i="10"/>
  <c r="C119" i="6"/>
  <c r="E119" i="6"/>
  <c r="A119" i="6"/>
  <c r="R118" i="6"/>
  <c r="F119" i="6"/>
  <c r="AB120" i="10"/>
  <c r="G119" i="6"/>
  <c r="AC120" i="10"/>
  <c r="H119" i="6"/>
  <c r="AD120" i="10"/>
  <c r="I119" i="6"/>
  <c r="AE120" i="10"/>
  <c r="J119" i="6"/>
  <c r="AF120" i="10"/>
  <c r="K119" i="6"/>
  <c r="AG120" i="10"/>
  <c r="C120" i="6"/>
  <c r="E120" i="6"/>
  <c r="A120" i="6"/>
  <c r="R119" i="6"/>
  <c r="F120" i="6"/>
  <c r="AB121" i="10"/>
  <c r="G120" i="6"/>
  <c r="AC121" i="10"/>
  <c r="H120" i="6"/>
  <c r="AD121" i="10"/>
  <c r="I120" i="6"/>
  <c r="AE121" i="10"/>
  <c r="J120" i="6"/>
  <c r="AF121" i="10"/>
  <c r="K120" i="6"/>
  <c r="AG121" i="10"/>
  <c r="C121" i="6"/>
  <c r="E121" i="6"/>
  <c r="A121" i="6"/>
  <c r="R120" i="6"/>
  <c r="F121" i="6"/>
  <c r="AB122" i="10"/>
  <c r="G121" i="6"/>
  <c r="AC122" i="10"/>
  <c r="H121" i="6"/>
  <c r="AD122" i="10"/>
  <c r="I121" i="6"/>
  <c r="AE122" i="10"/>
  <c r="J121" i="6"/>
  <c r="AF122" i="10"/>
  <c r="K121" i="6"/>
  <c r="AG122" i="10"/>
  <c r="C122" i="6"/>
  <c r="E122" i="6"/>
  <c r="A122" i="6"/>
  <c r="R121" i="6"/>
  <c r="F122" i="6"/>
  <c r="AB123" i="10"/>
  <c r="G122" i="6"/>
  <c r="AC123" i="10"/>
  <c r="H122" i="6"/>
  <c r="AD123" i="10"/>
  <c r="I122" i="6"/>
  <c r="AE123" i="10"/>
  <c r="J122" i="6"/>
  <c r="AF123" i="10"/>
  <c r="K122" i="6"/>
  <c r="AG123" i="10"/>
  <c r="C123" i="6"/>
  <c r="E123" i="6"/>
  <c r="A123" i="6"/>
  <c r="R122" i="6"/>
  <c r="F123" i="6"/>
  <c r="AB124" i="10"/>
  <c r="G123" i="6"/>
  <c r="AC124" i="10"/>
  <c r="H123" i="6"/>
  <c r="AD124" i="10"/>
  <c r="I123" i="6"/>
  <c r="AE124" i="10"/>
  <c r="J123" i="6"/>
  <c r="AF124" i="10"/>
  <c r="K123" i="6"/>
  <c r="AG124" i="10"/>
  <c r="C124" i="6"/>
  <c r="E124" i="6"/>
  <c r="A124" i="6"/>
  <c r="R123" i="6"/>
  <c r="F124" i="6"/>
  <c r="AB125" i="10"/>
  <c r="G124" i="6"/>
  <c r="AC125" i="10"/>
  <c r="H124" i="6"/>
  <c r="AD125" i="10"/>
  <c r="I124" i="6"/>
  <c r="AE125" i="10"/>
  <c r="J124" i="6"/>
  <c r="AF125" i="10"/>
  <c r="K124" i="6"/>
  <c r="AG125" i="10"/>
  <c r="C125" i="6"/>
  <c r="E125" i="6"/>
  <c r="A125" i="6"/>
  <c r="R124" i="6"/>
  <c r="F125" i="6"/>
  <c r="AB126" i="10"/>
  <c r="G125" i="6"/>
  <c r="AC126" i="10"/>
  <c r="H125" i="6"/>
  <c r="AD126" i="10"/>
  <c r="I125" i="6"/>
  <c r="AE126" i="10"/>
  <c r="J125" i="6"/>
  <c r="AF126" i="10"/>
  <c r="K125" i="6"/>
  <c r="AG126" i="10"/>
  <c r="C126" i="6"/>
  <c r="E126" i="6"/>
  <c r="A126" i="6"/>
  <c r="R125" i="6"/>
  <c r="F126" i="6"/>
  <c r="AB127" i="10"/>
  <c r="G126" i="6"/>
  <c r="AC127" i="10"/>
  <c r="H126" i="6"/>
  <c r="AD127" i="10"/>
  <c r="I126" i="6"/>
  <c r="AE127" i="10"/>
  <c r="J126" i="6"/>
  <c r="AF127" i="10"/>
  <c r="K126" i="6"/>
  <c r="AG127" i="10"/>
  <c r="C127" i="6"/>
  <c r="E127" i="6"/>
  <c r="A127" i="6"/>
  <c r="R126" i="6"/>
  <c r="F127" i="6"/>
  <c r="AB128" i="10"/>
  <c r="G127" i="6"/>
  <c r="AC128" i="10"/>
  <c r="H127" i="6"/>
  <c r="AD128" i="10"/>
  <c r="I127" i="6"/>
  <c r="AE128" i="10"/>
  <c r="J127" i="6"/>
  <c r="AF128" i="10"/>
  <c r="K127" i="6"/>
  <c r="AG128" i="10"/>
  <c r="C128" i="6"/>
  <c r="E128" i="6"/>
  <c r="A128" i="6"/>
  <c r="R127" i="6"/>
  <c r="F128" i="6"/>
  <c r="AB129" i="10"/>
  <c r="G128" i="6"/>
  <c r="AC129" i="10"/>
  <c r="H128" i="6"/>
  <c r="AD129" i="10"/>
  <c r="I128" i="6"/>
  <c r="AE129" i="10"/>
  <c r="J128" i="6"/>
  <c r="AF129" i="10"/>
  <c r="K128" i="6"/>
  <c r="AG129" i="10"/>
  <c r="C129" i="6"/>
  <c r="E129" i="6"/>
  <c r="A129" i="6"/>
  <c r="R128" i="6"/>
  <c r="F129" i="6"/>
  <c r="AB130" i="10"/>
  <c r="G129" i="6"/>
  <c r="AC130" i="10"/>
  <c r="H129" i="6"/>
  <c r="AD130" i="10"/>
  <c r="I129" i="6"/>
  <c r="AE130" i="10"/>
  <c r="J129" i="6"/>
  <c r="AF130" i="10"/>
  <c r="K129" i="6"/>
  <c r="AG130" i="10"/>
  <c r="C130" i="6"/>
  <c r="E130" i="6"/>
  <c r="A130" i="6"/>
  <c r="R129" i="6"/>
  <c r="F130" i="6"/>
  <c r="AB131" i="10"/>
  <c r="G130" i="6"/>
  <c r="AC131" i="10"/>
  <c r="H130" i="6"/>
  <c r="AD131" i="10"/>
  <c r="I130" i="6"/>
  <c r="AE131" i="10"/>
  <c r="J130" i="6"/>
  <c r="AF131" i="10"/>
  <c r="K130" i="6"/>
  <c r="AG131" i="10"/>
  <c r="C131" i="6"/>
  <c r="E131" i="6"/>
  <c r="A131" i="6"/>
  <c r="R130" i="6"/>
  <c r="F131" i="6"/>
  <c r="AB132" i="10"/>
  <c r="G131" i="6"/>
  <c r="AC132" i="10"/>
  <c r="H131" i="6"/>
  <c r="AD132" i="10"/>
  <c r="I131" i="6"/>
  <c r="AE132" i="10"/>
  <c r="J131" i="6"/>
  <c r="AF132" i="10"/>
  <c r="K131" i="6"/>
  <c r="AG132" i="10"/>
  <c r="C132" i="6"/>
  <c r="E132" i="6"/>
  <c r="A132" i="6"/>
  <c r="R131" i="6"/>
  <c r="F132" i="6"/>
  <c r="AB133" i="10"/>
  <c r="G132" i="6"/>
  <c r="AC133" i="10"/>
  <c r="H132" i="6"/>
  <c r="AD133" i="10"/>
  <c r="I132" i="6"/>
  <c r="AE133" i="10"/>
  <c r="J132" i="6"/>
  <c r="AF133" i="10"/>
  <c r="K132" i="6"/>
  <c r="AG133" i="10"/>
  <c r="C133" i="6"/>
  <c r="E133" i="6"/>
  <c r="A133" i="6"/>
  <c r="R132" i="6"/>
  <c r="F133" i="6"/>
  <c r="AB134" i="10"/>
  <c r="G133" i="6"/>
  <c r="AC134" i="10"/>
  <c r="H133" i="6"/>
  <c r="AD134" i="10"/>
  <c r="I133" i="6"/>
  <c r="AE134" i="10"/>
  <c r="J133" i="6"/>
  <c r="AF134" i="10"/>
  <c r="K133" i="6"/>
  <c r="AG134" i="10"/>
  <c r="C134" i="6"/>
  <c r="E134" i="6"/>
  <c r="A134" i="6"/>
  <c r="R133" i="6"/>
  <c r="F134" i="6"/>
  <c r="AB135" i="10"/>
  <c r="G134" i="6"/>
  <c r="AC135" i="10"/>
  <c r="H134" i="6"/>
  <c r="AD135" i="10"/>
  <c r="I134" i="6"/>
  <c r="AE135" i="10"/>
  <c r="J134" i="6"/>
  <c r="AF135" i="10"/>
  <c r="K134" i="6"/>
  <c r="AG135" i="10"/>
  <c r="C135" i="6"/>
  <c r="E135" i="6"/>
  <c r="A135" i="6"/>
  <c r="R134" i="6"/>
  <c r="F135" i="6"/>
  <c r="AB136" i="10"/>
  <c r="G135" i="6"/>
  <c r="AC136" i="10"/>
  <c r="H135" i="6"/>
  <c r="AD136" i="10"/>
  <c r="I135" i="6"/>
  <c r="AE136" i="10"/>
  <c r="J135" i="6"/>
  <c r="AF136" i="10"/>
  <c r="K135" i="6"/>
  <c r="AG136" i="10"/>
  <c r="C136" i="6"/>
  <c r="E136" i="6"/>
  <c r="A136" i="6"/>
  <c r="R135" i="6"/>
  <c r="F136" i="6"/>
  <c r="AB137" i="10"/>
  <c r="G136" i="6"/>
  <c r="AC137" i="10"/>
  <c r="H136" i="6"/>
  <c r="AD137" i="10"/>
  <c r="I136" i="6"/>
  <c r="AE137" i="10"/>
  <c r="J136" i="6"/>
  <c r="AF137" i="10"/>
  <c r="K136" i="6"/>
  <c r="AG137" i="10"/>
  <c r="C137" i="6"/>
  <c r="E137" i="6"/>
  <c r="A137" i="6"/>
  <c r="R136" i="6"/>
  <c r="F137" i="6"/>
  <c r="AB138" i="10"/>
  <c r="G137" i="6"/>
  <c r="AC138" i="10"/>
  <c r="H137" i="6"/>
  <c r="AD138" i="10"/>
  <c r="I137" i="6"/>
  <c r="AE138" i="10"/>
  <c r="J137" i="6"/>
  <c r="AF138" i="10"/>
  <c r="K137" i="6"/>
  <c r="AG138" i="10"/>
  <c r="C138" i="6"/>
  <c r="E138" i="6"/>
  <c r="A138" i="6"/>
  <c r="R137" i="6"/>
  <c r="F138" i="6"/>
  <c r="AB139" i="10"/>
  <c r="G138" i="6"/>
  <c r="AC139" i="10"/>
  <c r="H138" i="6"/>
  <c r="AD139" i="10"/>
  <c r="I138" i="6"/>
  <c r="AE139" i="10"/>
  <c r="J138" i="6"/>
  <c r="AF139" i="10"/>
  <c r="K138" i="6"/>
  <c r="AG139" i="10"/>
  <c r="C139" i="6"/>
  <c r="E139" i="6"/>
  <c r="A139" i="6"/>
  <c r="R138" i="6"/>
  <c r="F139" i="6"/>
  <c r="AB140" i="10"/>
  <c r="G139" i="6"/>
  <c r="AC140" i="10"/>
  <c r="H139" i="6"/>
  <c r="AD140" i="10"/>
  <c r="I139" i="6"/>
  <c r="AE140" i="10"/>
  <c r="J139" i="6"/>
  <c r="AF140" i="10"/>
  <c r="K139" i="6"/>
  <c r="AG140" i="10"/>
  <c r="C140" i="6"/>
  <c r="E140" i="6"/>
  <c r="A140" i="6"/>
  <c r="R139" i="6"/>
  <c r="F140" i="6"/>
  <c r="AB141" i="10"/>
  <c r="G140" i="6"/>
  <c r="AC141" i="10"/>
  <c r="H140" i="6"/>
  <c r="AD141" i="10"/>
  <c r="I140" i="6"/>
  <c r="AE141" i="10"/>
  <c r="J140" i="6"/>
  <c r="AF141" i="10"/>
  <c r="K140" i="6"/>
  <c r="AG141" i="10"/>
  <c r="C141" i="6"/>
  <c r="E141" i="6"/>
  <c r="A141" i="6"/>
  <c r="R140" i="6"/>
  <c r="F141" i="6"/>
  <c r="AB142" i="10"/>
  <c r="G141" i="6"/>
  <c r="AC142" i="10"/>
  <c r="H141" i="6"/>
  <c r="AD142" i="10"/>
  <c r="I141" i="6"/>
  <c r="AE142" i="10"/>
  <c r="J141" i="6"/>
  <c r="AF142" i="10"/>
  <c r="K141" i="6"/>
  <c r="AG142" i="10"/>
  <c r="C142" i="6"/>
  <c r="E142" i="6"/>
  <c r="A142" i="6"/>
  <c r="R141" i="6"/>
  <c r="F142" i="6"/>
  <c r="AB143" i="10"/>
  <c r="G142" i="6"/>
  <c r="AC143" i="10"/>
  <c r="H142" i="6"/>
  <c r="AD143" i="10"/>
  <c r="I142" i="6"/>
  <c r="AE143" i="10"/>
  <c r="J142" i="6"/>
  <c r="AF143" i="10"/>
  <c r="K142" i="6"/>
  <c r="AG143" i="10"/>
  <c r="C143" i="6"/>
  <c r="E143" i="6"/>
  <c r="A143" i="6"/>
  <c r="R142" i="6"/>
  <c r="F143" i="6"/>
  <c r="AB144" i="10"/>
  <c r="G143" i="6"/>
  <c r="AC144" i="10"/>
  <c r="H143" i="6"/>
  <c r="AD144" i="10"/>
  <c r="I143" i="6"/>
  <c r="AE144" i="10"/>
  <c r="J143" i="6"/>
  <c r="AF144" i="10"/>
  <c r="K143" i="6"/>
  <c r="AG144" i="10"/>
  <c r="C144" i="6"/>
  <c r="E144" i="6"/>
  <c r="A144" i="6"/>
  <c r="R143" i="6"/>
  <c r="F144" i="6"/>
  <c r="AB145" i="10"/>
  <c r="G144" i="6"/>
  <c r="AC145" i="10"/>
  <c r="H144" i="6"/>
  <c r="AD145" i="10"/>
  <c r="I144" i="6"/>
  <c r="AE145" i="10"/>
  <c r="J144" i="6"/>
  <c r="AF145" i="10"/>
  <c r="K144" i="6"/>
  <c r="AG145" i="10"/>
  <c r="C145" i="6"/>
  <c r="E145" i="6"/>
  <c r="A145" i="6"/>
  <c r="R144" i="6"/>
  <c r="F145" i="6"/>
  <c r="AB146" i="10"/>
  <c r="G145" i="6"/>
  <c r="AC146" i="10"/>
  <c r="H145" i="6"/>
  <c r="AD146" i="10"/>
  <c r="I145" i="6"/>
  <c r="AE146" i="10"/>
  <c r="J145" i="6"/>
  <c r="AF146" i="10"/>
  <c r="K145" i="6"/>
  <c r="AG146" i="10"/>
  <c r="C146" i="6"/>
  <c r="E146" i="6"/>
  <c r="A146" i="6"/>
  <c r="R145" i="6"/>
  <c r="F146" i="6"/>
  <c r="AB147" i="10"/>
  <c r="G146" i="6"/>
  <c r="AC147" i="10"/>
  <c r="H146" i="6"/>
  <c r="AD147" i="10"/>
  <c r="I146" i="6"/>
  <c r="AE147" i="10"/>
  <c r="J146" i="6"/>
  <c r="AF147" i="10"/>
  <c r="K146" i="6"/>
  <c r="AG147" i="10"/>
  <c r="C147" i="6"/>
  <c r="E147" i="6"/>
  <c r="A147" i="6"/>
  <c r="R146" i="6"/>
  <c r="F147" i="6"/>
  <c r="AB148" i="10"/>
  <c r="G147" i="6"/>
  <c r="AC148" i="10"/>
  <c r="H147" i="6"/>
  <c r="AD148" i="10"/>
  <c r="I147" i="6"/>
  <c r="AE148" i="10"/>
  <c r="J147" i="6"/>
  <c r="AF148" i="10"/>
  <c r="K147" i="6"/>
  <c r="AG148" i="10"/>
  <c r="C148" i="6"/>
  <c r="E148" i="6"/>
  <c r="A148" i="6"/>
  <c r="R147" i="6"/>
  <c r="F148" i="6"/>
  <c r="AB149" i="10"/>
  <c r="G148" i="6"/>
  <c r="AC149" i="10"/>
  <c r="H148" i="6"/>
  <c r="AD149" i="10"/>
  <c r="I148" i="6"/>
  <c r="AE149" i="10"/>
  <c r="J148" i="6"/>
  <c r="AF149" i="10"/>
  <c r="K148" i="6"/>
  <c r="AG149" i="10"/>
  <c r="C149" i="6"/>
  <c r="E149" i="6"/>
  <c r="A149" i="6"/>
  <c r="R148" i="6"/>
  <c r="F149" i="6"/>
  <c r="AB150" i="10"/>
  <c r="G149" i="6"/>
  <c r="AC150" i="10"/>
  <c r="H149" i="6"/>
  <c r="AD150" i="10"/>
  <c r="I149" i="6"/>
  <c r="AE150" i="10"/>
  <c r="J149" i="6"/>
  <c r="AF150" i="10"/>
  <c r="K149" i="6"/>
  <c r="AG150" i="10"/>
  <c r="C150" i="6"/>
  <c r="E150" i="6"/>
  <c r="A150" i="6"/>
  <c r="R149" i="6"/>
  <c r="F150" i="6"/>
  <c r="AB151" i="10"/>
  <c r="G150" i="6"/>
  <c r="AC151" i="10"/>
  <c r="H150" i="6"/>
  <c r="AD151" i="10"/>
  <c r="I150" i="6"/>
  <c r="AE151" i="10"/>
  <c r="J150" i="6"/>
  <c r="AF151" i="10"/>
  <c r="K150" i="6"/>
  <c r="AG151" i="10"/>
  <c r="C151" i="6"/>
  <c r="E151" i="6"/>
  <c r="A151" i="6"/>
  <c r="R150" i="6"/>
  <c r="F151" i="6"/>
  <c r="AB152" i="10"/>
  <c r="G151" i="6"/>
  <c r="AC152" i="10"/>
  <c r="H151" i="6"/>
  <c r="AD152" i="10"/>
  <c r="I151" i="6"/>
  <c r="AE152" i="10"/>
  <c r="J151" i="6"/>
  <c r="AF152" i="10"/>
  <c r="K151" i="6"/>
  <c r="AG152" i="10"/>
  <c r="C152" i="6"/>
  <c r="E152" i="6"/>
  <c r="A152" i="6"/>
  <c r="R151" i="6"/>
  <c r="F152" i="6"/>
  <c r="AB153" i="10"/>
  <c r="G152" i="6"/>
  <c r="AC153" i="10"/>
  <c r="H152" i="6"/>
  <c r="AD153" i="10"/>
  <c r="I152" i="6"/>
  <c r="AE153" i="10"/>
  <c r="J152" i="6"/>
  <c r="AF153" i="10"/>
  <c r="K152" i="6"/>
  <c r="AG153" i="10"/>
  <c r="C153" i="6"/>
  <c r="E153" i="6"/>
  <c r="A153" i="6"/>
  <c r="R152" i="6"/>
  <c r="F153" i="6"/>
  <c r="AB154" i="10"/>
  <c r="G153" i="6"/>
  <c r="AC154" i="10"/>
  <c r="H153" i="6"/>
  <c r="AD154" i="10"/>
  <c r="I153" i="6"/>
  <c r="AE154" i="10"/>
  <c r="J153" i="6"/>
  <c r="AF154" i="10"/>
  <c r="K153" i="6"/>
  <c r="AG154" i="10"/>
  <c r="C154" i="6"/>
  <c r="E154" i="6"/>
  <c r="A154" i="6"/>
  <c r="R153" i="6"/>
  <c r="F154" i="6"/>
  <c r="AB155" i="10"/>
  <c r="G154" i="6"/>
  <c r="AC155" i="10"/>
  <c r="H154" i="6"/>
  <c r="AD155" i="10"/>
  <c r="I154" i="6"/>
  <c r="AE155" i="10"/>
  <c r="J154" i="6"/>
  <c r="AF155" i="10"/>
  <c r="K154" i="6"/>
  <c r="AG155" i="10"/>
  <c r="C155" i="6"/>
  <c r="E155" i="6"/>
  <c r="A155" i="6"/>
  <c r="R154" i="6"/>
  <c r="F155" i="6"/>
  <c r="AB156" i="10"/>
  <c r="G155" i="6"/>
  <c r="AC156" i="10"/>
  <c r="H155" i="6"/>
  <c r="AD156" i="10"/>
  <c r="I155" i="6"/>
  <c r="AE156" i="10"/>
  <c r="J155" i="6"/>
  <c r="AF156" i="10"/>
  <c r="K155" i="6"/>
  <c r="AG156" i="10"/>
  <c r="C156" i="6"/>
  <c r="E156" i="6"/>
  <c r="A156" i="6"/>
  <c r="R155" i="6"/>
  <c r="F156" i="6"/>
  <c r="AB157" i="10"/>
  <c r="G156" i="6"/>
  <c r="AC157" i="10"/>
  <c r="H156" i="6"/>
  <c r="AD157" i="10"/>
  <c r="I156" i="6"/>
  <c r="AE157" i="10"/>
  <c r="J156" i="6"/>
  <c r="AF157" i="10"/>
  <c r="K156" i="6"/>
  <c r="AG157" i="10"/>
  <c r="C157" i="6"/>
  <c r="E157" i="6"/>
  <c r="A157" i="6"/>
  <c r="R156" i="6"/>
  <c r="F157" i="6"/>
  <c r="AB158" i="10"/>
  <c r="G157" i="6"/>
  <c r="AC158" i="10"/>
  <c r="H157" i="6"/>
  <c r="AD158" i="10"/>
  <c r="I157" i="6"/>
  <c r="AE158" i="10"/>
  <c r="J157" i="6"/>
  <c r="AF158" i="10"/>
  <c r="K157" i="6"/>
  <c r="AG158" i="10"/>
  <c r="C158" i="6"/>
  <c r="E158" i="6"/>
  <c r="A158" i="6"/>
  <c r="R157" i="6"/>
  <c r="F158" i="6"/>
  <c r="AB159" i="10"/>
  <c r="G158" i="6"/>
  <c r="AC159" i="10"/>
  <c r="H158" i="6"/>
  <c r="AD159" i="10"/>
  <c r="I158" i="6"/>
  <c r="AE159" i="10"/>
  <c r="J158" i="6"/>
  <c r="AF159" i="10"/>
  <c r="K158" i="6"/>
  <c r="AG159" i="10"/>
  <c r="C159" i="6"/>
  <c r="E159" i="6"/>
  <c r="A159" i="6"/>
  <c r="R158" i="6"/>
  <c r="F159" i="6"/>
  <c r="AB160" i="10"/>
  <c r="G159" i="6"/>
  <c r="AC160" i="10"/>
  <c r="H159" i="6"/>
  <c r="AD160" i="10"/>
  <c r="I159" i="6"/>
  <c r="AE160" i="10"/>
  <c r="J159" i="6"/>
  <c r="AF160" i="10"/>
  <c r="K159" i="6"/>
  <c r="AG160" i="10"/>
  <c r="C160" i="6"/>
  <c r="E160" i="6"/>
  <c r="A160" i="6"/>
  <c r="R159" i="6"/>
  <c r="F160" i="6"/>
  <c r="AB161" i="10"/>
  <c r="G160" i="6"/>
  <c r="AC161" i="10"/>
  <c r="H160" i="6"/>
  <c r="AD161" i="10"/>
  <c r="I160" i="6"/>
  <c r="AE161" i="10"/>
  <c r="J160" i="6"/>
  <c r="AF161" i="10"/>
  <c r="K160" i="6"/>
  <c r="AG161" i="10"/>
  <c r="C161" i="6"/>
  <c r="E161" i="6"/>
  <c r="A161" i="6"/>
  <c r="R160" i="6"/>
  <c r="F161" i="6"/>
  <c r="AB162" i="10"/>
  <c r="G161" i="6"/>
  <c r="AC162" i="10"/>
  <c r="H161" i="6"/>
  <c r="AD162" i="10"/>
  <c r="I161" i="6"/>
  <c r="AE162" i="10"/>
  <c r="J161" i="6"/>
  <c r="AF162" i="10"/>
  <c r="K161" i="6"/>
  <c r="AG162" i="10"/>
  <c r="C162" i="6"/>
  <c r="E162" i="6"/>
  <c r="A162" i="6"/>
  <c r="R161" i="6"/>
  <c r="F162" i="6"/>
  <c r="AB163" i="10"/>
  <c r="G162" i="6"/>
  <c r="AC163" i="10"/>
  <c r="H162" i="6"/>
  <c r="AD163" i="10"/>
  <c r="I162" i="6"/>
  <c r="AE163" i="10"/>
  <c r="J162" i="6"/>
  <c r="AF163" i="10"/>
  <c r="K162" i="6"/>
  <c r="AG163" i="10"/>
  <c r="C163" i="6"/>
  <c r="E163" i="6"/>
  <c r="A163" i="6"/>
  <c r="R162" i="6"/>
  <c r="F163" i="6"/>
  <c r="AB164" i="10"/>
  <c r="G163" i="6"/>
  <c r="AC164" i="10"/>
  <c r="H163" i="6"/>
  <c r="AD164" i="10"/>
  <c r="I163" i="6"/>
  <c r="AE164" i="10"/>
  <c r="J163" i="6"/>
  <c r="AF164" i="10"/>
  <c r="K163" i="6"/>
  <c r="AG164" i="10"/>
  <c r="C164" i="6"/>
  <c r="E164" i="6"/>
  <c r="A164" i="6"/>
  <c r="R163" i="6"/>
  <c r="F164" i="6"/>
  <c r="AB165" i="10"/>
  <c r="G164" i="6"/>
  <c r="AC165" i="10"/>
  <c r="H164" i="6"/>
  <c r="AD165" i="10"/>
  <c r="I164" i="6"/>
  <c r="AE165" i="10"/>
  <c r="J164" i="6"/>
  <c r="AF165" i="10"/>
  <c r="K164" i="6"/>
  <c r="AG165" i="10"/>
  <c r="C165" i="6"/>
  <c r="E165" i="6"/>
  <c r="A165" i="6"/>
  <c r="R164" i="6"/>
  <c r="F165" i="6"/>
  <c r="AB166" i="10"/>
  <c r="G165" i="6"/>
  <c r="AC166" i="10"/>
  <c r="H165" i="6"/>
  <c r="AD166" i="10"/>
  <c r="I165" i="6"/>
  <c r="AE166" i="10"/>
  <c r="J165" i="6"/>
  <c r="AF166" i="10"/>
  <c r="K165" i="6"/>
  <c r="AG166" i="10"/>
  <c r="C166" i="6"/>
  <c r="E166" i="6"/>
  <c r="A166" i="6"/>
  <c r="R165" i="6"/>
  <c r="F166" i="6"/>
  <c r="AB167" i="10"/>
  <c r="G166" i="6"/>
  <c r="AC167" i="10"/>
  <c r="H166" i="6"/>
  <c r="AD167" i="10"/>
  <c r="I166" i="6"/>
  <c r="AE167" i="10"/>
  <c r="J166" i="6"/>
  <c r="AF167" i="10"/>
  <c r="K166" i="6"/>
  <c r="AG167" i="10"/>
  <c r="C167" i="6"/>
  <c r="E167" i="6"/>
  <c r="A167" i="6"/>
  <c r="R166" i="6"/>
  <c r="F167" i="6"/>
  <c r="AB168" i="10"/>
  <c r="G167" i="6"/>
  <c r="AC168" i="10"/>
  <c r="H167" i="6"/>
  <c r="AD168" i="10"/>
  <c r="I167" i="6"/>
  <c r="AE168" i="10"/>
  <c r="J167" i="6"/>
  <c r="AF168" i="10"/>
  <c r="K167" i="6"/>
  <c r="AG168" i="10"/>
  <c r="C168" i="6"/>
  <c r="E168" i="6"/>
  <c r="A168" i="6"/>
  <c r="R167" i="6"/>
  <c r="F168" i="6"/>
  <c r="AB169" i="10"/>
  <c r="G168" i="6"/>
  <c r="AC169" i="10"/>
  <c r="H168" i="6"/>
  <c r="AD169" i="10"/>
  <c r="I168" i="6"/>
  <c r="AE169" i="10"/>
  <c r="J168" i="6"/>
  <c r="AF169" i="10"/>
  <c r="K168" i="6"/>
  <c r="AG169" i="10"/>
  <c r="C169" i="6"/>
  <c r="E169" i="6"/>
  <c r="A169" i="6"/>
  <c r="R168" i="6"/>
  <c r="F169" i="6"/>
  <c r="AB170" i="10"/>
  <c r="G169" i="6"/>
  <c r="AC170" i="10"/>
  <c r="H169" i="6"/>
  <c r="AD170" i="10"/>
  <c r="I169" i="6"/>
  <c r="AE170" i="10"/>
  <c r="J169" i="6"/>
  <c r="AF170" i="10"/>
  <c r="K169" i="6"/>
  <c r="AG170" i="10"/>
  <c r="C170" i="6"/>
  <c r="E170" i="6"/>
  <c r="A170" i="6"/>
  <c r="R169" i="6"/>
  <c r="F170" i="6"/>
  <c r="AB171" i="10"/>
  <c r="G170" i="6"/>
  <c r="AC171" i="10"/>
  <c r="H170" i="6"/>
  <c r="AD171" i="10"/>
  <c r="I170" i="6"/>
  <c r="AE171" i="10"/>
  <c r="J170" i="6"/>
  <c r="AF171" i="10"/>
  <c r="K170" i="6"/>
  <c r="AG171" i="10"/>
  <c r="C171" i="6"/>
  <c r="E171" i="6"/>
  <c r="A171" i="6"/>
  <c r="R170" i="6"/>
  <c r="F171" i="6"/>
  <c r="AB172" i="10"/>
  <c r="G171" i="6"/>
  <c r="AC172" i="10"/>
  <c r="H171" i="6"/>
  <c r="AD172" i="10"/>
  <c r="I171" i="6"/>
  <c r="AE172" i="10"/>
  <c r="J171" i="6"/>
  <c r="AF172" i="10"/>
  <c r="K171" i="6"/>
  <c r="AG172" i="10"/>
  <c r="C172" i="6"/>
  <c r="E172" i="6"/>
  <c r="A172" i="6"/>
  <c r="R171" i="6"/>
  <c r="F172" i="6"/>
  <c r="AB173" i="10"/>
  <c r="G172" i="6"/>
  <c r="AC173" i="10"/>
  <c r="H172" i="6"/>
  <c r="AD173" i="10"/>
  <c r="I172" i="6"/>
  <c r="AE173" i="10"/>
  <c r="J172" i="6"/>
  <c r="AF173" i="10"/>
  <c r="K172" i="6"/>
  <c r="AG173" i="10"/>
  <c r="C173" i="6"/>
  <c r="E173" i="6"/>
  <c r="A173" i="6"/>
  <c r="R172" i="6"/>
  <c r="F173" i="6"/>
  <c r="AB174" i="10"/>
  <c r="G173" i="6"/>
  <c r="AC174" i="10"/>
  <c r="H173" i="6"/>
  <c r="AD174" i="10"/>
  <c r="I173" i="6"/>
  <c r="AE174" i="10"/>
  <c r="J173" i="6"/>
  <c r="AF174" i="10"/>
  <c r="K173" i="6"/>
  <c r="AG174" i="10"/>
  <c r="C174" i="6"/>
  <c r="E174" i="6"/>
  <c r="A174" i="6"/>
  <c r="R173" i="6"/>
  <c r="F174" i="6"/>
  <c r="AB175" i="10"/>
  <c r="G174" i="6"/>
  <c r="AC175" i="10"/>
  <c r="H174" i="6"/>
  <c r="AD175" i="10"/>
  <c r="I174" i="6"/>
  <c r="AE175" i="10"/>
  <c r="J174" i="6"/>
  <c r="AF175" i="10"/>
  <c r="K174" i="6"/>
  <c r="AG175" i="10"/>
  <c r="C175" i="6"/>
  <c r="E175" i="6"/>
  <c r="A175" i="6"/>
  <c r="R174" i="6"/>
  <c r="F175" i="6"/>
  <c r="AB176" i="10"/>
  <c r="G175" i="6"/>
  <c r="AC176" i="10"/>
  <c r="H175" i="6"/>
  <c r="AD176" i="10"/>
  <c r="I175" i="6"/>
  <c r="AE176" i="10"/>
  <c r="J175" i="6"/>
  <c r="AF176" i="10"/>
  <c r="K175" i="6"/>
  <c r="AG176" i="10"/>
  <c r="C176" i="6"/>
  <c r="E176" i="6"/>
  <c r="A176" i="6"/>
  <c r="R175" i="6"/>
  <c r="F176" i="6"/>
  <c r="AB177" i="10"/>
  <c r="G176" i="6"/>
  <c r="AC177" i="10"/>
  <c r="H176" i="6"/>
  <c r="AD177" i="10"/>
  <c r="I176" i="6"/>
  <c r="AE177" i="10"/>
  <c r="J176" i="6"/>
  <c r="AF177" i="10"/>
  <c r="K176" i="6"/>
  <c r="AG177" i="10"/>
  <c r="C177" i="6"/>
  <c r="E177" i="6"/>
  <c r="A177" i="6"/>
  <c r="R176" i="6"/>
  <c r="F177" i="6"/>
  <c r="AB178" i="10"/>
  <c r="G177" i="6"/>
  <c r="AC178" i="10"/>
  <c r="H177" i="6"/>
  <c r="AD178" i="10"/>
  <c r="I177" i="6"/>
  <c r="AE178" i="10"/>
  <c r="J177" i="6"/>
  <c r="AF178" i="10"/>
  <c r="K177" i="6"/>
  <c r="AG178" i="10"/>
  <c r="C178" i="6"/>
  <c r="E178" i="6"/>
  <c r="A178" i="6"/>
  <c r="R177" i="6"/>
  <c r="F178" i="6"/>
  <c r="AB179" i="10"/>
  <c r="G178" i="6"/>
  <c r="AC179" i="10"/>
  <c r="H178" i="6"/>
  <c r="AD179" i="10"/>
  <c r="I178" i="6"/>
  <c r="AE179" i="10"/>
  <c r="J178" i="6"/>
  <c r="AF179" i="10"/>
  <c r="K178" i="6"/>
  <c r="AG179" i="10"/>
  <c r="C179" i="6"/>
  <c r="E179" i="6"/>
  <c r="A179" i="6"/>
  <c r="R178" i="6"/>
  <c r="F179" i="6"/>
  <c r="AB180" i="10"/>
  <c r="G179" i="6"/>
  <c r="AC180" i="10"/>
  <c r="H179" i="6"/>
  <c r="AD180" i="10"/>
  <c r="I179" i="6"/>
  <c r="AE180" i="10"/>
  <c r="J179" i="6"/>
  <c r="AF180" i="10"/>
  <c r="K179" i="6"/>
  <c r="AG180" i="10"/>
  <c r="C180" i="6"/>
  <c r="E180" i="6"/>
  <c r="A180" i="6"/>
  <c r="R179" i="6"/>
  <c r="F180" i="6"/>
  <c r="AB181" i="10"/>
  <c r="G180" i="6"/>
  <c r="AC181" i="10"/>
  <c r="H180" i="6"/>
  <c r="AD181" i="10"/>
  <c r="I180" i="6"/>
  <c r="AE181" i="10"/>
  <c r="J180" i="6"/>
  <c r="AF181" i="10"/>
  <c r="K180" i="6"/>
  <c r="AG181" i="10"/>
  <c r="C181" i="6"/>
  <c r="E181" i="6"/>
  <c r="A181" i="6"/>
  <c r="R180" i="6"/>
  <c r="F181" i="6"/>
  <c r="AB182" i="10"/>
  <c r="G181" i="6"/>
  <c r="AC182" i="10"/>
  <c r="H181" i="6"/>
  <c r="AD182" i="10"/>
  <c r="I181" i="6"/>
  <c r="AE182" i="10"/>
  <c r="J181" i="6"/>
  <c r="AF182" i="10"/>
  <c r="K181" i="6"/>
  <c r="AG182" i="10"/>
  <c r="C182" i="6"/>
  <c r="E182" i="6"/>
  <c r="A182" i="6"/>
  <c r="R181" i="6"/>
  <c r="F182" i="6"/>
  <c r="AB183" i="10"/>
  <c r="G182" i="6"/>
  <c r="AC183" i="10"/>
  <c r="H182" i="6"/>
  <c r="AD183" i="10"/>
  <c r="I182" i="6"/>
  <c r="AE183" i="10"/>
  <c r="J182" i="6"/>
  <c r="AF183" i="10"/>
  <c r="K182" i="6"/>
  <c r="AG183" i="10"/>
  <c r="C183" i="6"/>
  <c r="E183" i="6"/>
  <c r="A183" i="6"/>
  <c r="R182" i="6"/>
  <c r="F183" i="6"/>
  <c r="AB184" i="10"/>
  <c r="G183" i="6"/>
  <c r="AC184" i="10"/>
  <c r="H183" i="6"/>
  <c r="AD184" i="10"/>
  <c r="I183" i="6"/>
  <c r="AE184" i="10"/>
  <c r="J183" i="6"/>
  <c r="AF184" i="10"/>
  <c r="K183" i="6"/>
  <c r="AG184" i="10"/>
  <c r="C184" i="6"/>
  <c r="E184" i="6"/>
  <c r="A184" i="6"/>
  <c r="R183" i="6"/>
  <c r="F184" i="6"/>
  <c r="AB185" i="10"/>
  <c r="G184" i="6"/>
  <c r="AC185" i="10"/>
  <c r="H184" i="6"/>
  <c r="AD185" i="10"/>
  <c r="I184" i="6"/>
  <c r="AE185" i="10"/>
  <c r="J184" i="6"/>
  <c r="AF185" i="10"/>
  <c r="K184" i="6"/>
  <c r="AG185" i="10"/>
  <c r="C185" i="6"/>
  <c r="E185" i="6"/>
  <c r="A185" i="6"/>
  <c r="R184" i="6"/>
  <c r="F185" i="6"/>
  <c r="AB186" i="10"/>
  <c r="G185" i="6"/>
  <c r="AC186" i="10"/>
  <c r="H185" i="6"/>
  <c r="AD186" i="10"/>
  <c r="I185" i="6"/>
  <c r="AE186" i="10"/>
  <c r="J185" i="6"/>
  <c r="AF186" i="10"/>
  <c r="K185" i="6"/>
  <c r="AG186" i="10"/>
  <c r="C186" i="6"/>
  <c r="E186" i="6"/>
  <c r="A186" i="6"/>
  <c r="R185" i="6"/>
  <c r="F186" i="6"/>
  <c r="AB187" i="10"/>
  <c r="G186" i="6"/>
  <c r="AC187" i="10"/>
  <c r="H186" i="6"/>
  <c r="AD187" i="10"/>
  <c r="I186" i="6"/>
  <c r="AE187" i="10"/>
  <c r="J186" i="6"/>
  <c r="AF187" i="10"/>
  <c r="K186" i="6"/>
  <c r="AG187" i="10"/>
  <c r="C187" i="6"/>
  <c r="E187" i="6"/>
  <c r="A187" i="6"/>
  <c r="R186" i="6"/>
  <c r="F187" i="6"/>
  <c r="AB188" i="10"/>
  <c r="G187" i="6"/>
  <c r="AC188" i="10"/>
  <c r="H187" i="6"/>
  <c r="AD188" i="10"/>
  <c r="I187" i="6"/>
  <c r="AE188" i="10"/>
  <c r="J187" i="6"/>
  <c r="AF188" i="10"/>
  <c r="K187" i="6"/>
  <c r="AG188" i="10"/>
  <c r="C188" i="6"/>
  <c r="E188" i="6"/>
  <c r="A188" i="6"/>
  <c r="R187" i="6"/>
  <c r="F188" i="6"/>
  <c r="AB189" i="10"/>
  <c r="G188" i="6"/>
  <c r="AC189" i="10"/>
  <c r="H188" i="6"/>
  <c r="AD189" i="10"/>
  <c r="I188" i="6"/>
  <c r="AE189" i="10"/>
  <c r="J188" i="6"/>
  <c r="AF189" i="10"/>
  <c r="K188" i="6"/>
  <c r="AG189" i="10"/>
  <c r="C189" i="6"/>
  <c r="E189" i="6"/>
  <c r="A189" i="6"/>
  <c r="R188" i="6"/>
  <c r="F189" i="6"/>
  <c r="AB190" i="10"/>
  <c r="G189" i="6"/>
  <c r="AC190" i="10"/>
  <c r="H189" i="6"/>
  <c r="AD190" i="10"/>
  <c r="I189" i="6"/>
  <c r="AE190" i="10"/>
  <c r="J189" i="6"/>
  <c r="AF190" i="10"/>
  <c r="K189" i="6"/>
  <c r="AG190" i="10"/>
  <c r="C190" i="6"/>
  <c r="E190" i="6"/>
  <c r="A190" i="6"/>
  <c r="R189" i="6"/>
  <c r="F190" i="6"/>
  <c r="AB191" i="10"/>
  <c r="G190" i="6"/>
  <c r="AC191" i="10"/>
  <c r="H190" i="6"/>
  <c r="AD191" i="10"/>
  <c r="I190" i="6"/>
  <c r="AE191" i="10"/>
  <c r="J190" i="6"/>
  <c r="AF191" i="10"/>
  <c r="K190" i="6"/>
  <c r="AG191" i="10"/>
  <c r="C191" i="6"/>
  <c r="E191" i="6"/>
  <c r="A191" i="6"/>
  <c r="R190" i="6"/>
  <c r="F191" i="6"/>
  <c r="AB192" i="10"/>
  <c r="G191" i="6"/>
  <c r="AC192" i="10"/>
  <c r="H191" i="6"/>
  <c r="AD192" i="10"/>
  <c r="I191" i="6"/>
  <c r="AE192" i="10"/>
  <c r="J191" i="6"/>
  <c r="AF192" i="10"/>
  <c r="K191" i="6"/>
  <c r="AG192" i="10"/>
  <c r="C192" i="6"/>
  <c r="E192" i="6"/>
  <c r="A192" i="6"/>
  <c r="R191" i="6"/>
  <c r="F192" i="6"/>
  <c r="AB193" i="10"/>
  <c r="G192" i="6"/>
  <c r="AC193" i="10"/>
  <c r="H192" i="6"/>
  <c r="AD193" i="10"/>
  <c r="I192" i="6"/>
  <c r="AE193" i="10"/>
  <c r="J192" i="6"/>
  <c r="AF193" i="10"/>
  <c r="K192" i="6"/>
  <c r="AG193" i="10"/>
  <c r="C193" i="6"/>
  <c r="E193" i="6"/>
  <c r="A193" i="6"/>
  <c r="R192" i="6"/>
  <c r="F193" i="6"/>
  <c r="AB194" i="10"/>
  <c r="G193" i="6"/>
  <c r="AC194" i="10"/>
  <c r="H193" i="6"/>
  <c r="AD194" i="10"/>
  <c r="I193" i="6"/>
  <c r="AE194" i="10"/>
  <c r="J193" i="6"/>
  <c r="AF194" i="10"/>
  <c r="K193" i="6"/>
  <c r="AG194" i="10"/>
  <c r="C194" i="6"/>
  <c r="E194" i="6"/>
  <c r="A194" i="6"/>
  <c r="R193" i="6"/>
  <c r="F194" i="6"/>
  <c r="AB195" i="10"/>
  <c r="G194" i="6"/>
  <c r="AC195" i="10"/>
  <c r="H194" i="6"/>
  <c r="AD195" i="10"/>
  <c r="I194" i="6"/>
  <c r="AE195" i="10"/>
  <c r="J194" i="6"/>
  <c r="AF195" i="10"/>
  <c r="K194" i="6"/>
  <c r="AG195" i="10"/>
  <c r="C195" i="6"/>
  <c r="E195" i="6"/>
  <c r="A195" i="6"/>
  <c r="R194" i="6"/>
  <c r="F195" i="6"/>
  <c r="AB196" i="10"/>
  <c r="G195" i="6"/>
  <c r="AC196" i="10"/>
  <c r="H195" i="6"/>
  <c r="AD196" i="10"/>
  <c r="I195" i="6"/>
  <c r="AE196" i="10"/>
  <c r="J195" i="6"/>
  <c r="AF196" i="10"/>
  <c r="K195" i="6"/>
  <c r="AG196" i="10"/>
  <c r="C196" i="6"/>
  <c r="E196" i="6"/>
  <c r="A196" i="6"/>
  <c r="R195" i="6"/>
  <c r="F196" i="6"/>
  <c r="AB197" i="10"/>
  <c r="G196" i="6"/>
  <c r="AC197" i="10"/>
  <c r="H196" i="6"/>
  <c r="AD197" i="10"/>
  <c r="I196" i="6"/>
  <c r="AE197" i="10"/>
  <c r="J196" i="6"/>
  <c r="AF197" i="10"/>
  <c r="K196" i="6"/>
  <c r="AG197" i="10"/>
  <c r="C197" i="6"/>
  <c r="E197" i="6"/>
  <c r="A197" i="6"/>
  <c r="R196" i="6"/>
  <c r="F197" i="6"/>
  <c r="AB198" i="10"/>
  <c r="G197" i="6"/>
  <c r="AC198" i="10"/>
  <c r="H197" i="6"/>
  <c r="AD198" i="10"/>
  <c r="I197" i="6"/>
  <c r="AE198" i="10"/>
  <c r="J197" i="6"/>
  <c r="AF198" i="10"/>
  <c r="K197" i="6"/>
  <c r="AG198" i="10"/>
  <c r="C198" i="6"/>
  <c r="E198" i="6"/>
  <c r="A198" i="6"/>
  <c r="R197" i="6"/>
  <c r="F198" i="6"/>
  <c r="AB199" i="10"/>
  <c r="G198" i="6"/>
  <c r="AC199" i="10"/>
  <c r="H198" i="6"/>
  <c r="AD199" i="10"/>
  <c r="I198" i="6"/>
  <c r="AE199" i="10"/>
  <c r="J198" i="6"/>
  <c r="AF199" i="10"/>
  <c r="K198" i="6"/>
  <c r="AG199" i="10"/>
  <c r="C199" i="6"/>
  <c r="E199" i="6"/>
  <c r="A199" i="6"/>
  <c r="R198" i="6"/>
  <c r="F199" i="6"/>
  <c r="AB200" i="10"/>
  <c r="G199" i="6"/>
  <c r="AC200" i="10"/>
  <c r="H199" i="6"/>
  <c r="AD200" i="10"/>
  <c r="I199" i="6"/>
  <c r="AE200" i="10"/>
  <c r="J199" i="6"/>
  <c r="AF200" i="10"/>
  <c r="K199" i="6"/>
  <c r="AG200" i="10"/>
  <c r="C200" i="6"/>
  <c r="E200" i="6"/>
  <c r="A200" i="6"/>
  <c r="R199" i="6"/>
  <c r="F200" i="6"/>
  <c r="AB201" i="10"/>
  <c r="G200" i="6"/>
  <c r="AC201" i="10"/>
  <c r="H200" i="6"/>
  <c r="AD201" i="10"/>
  <c r="I200" i="6"/>
  <c r="AE201" i="10"/>
  <c r="J200" i="6"/>
  <c r="AF201" i="10"/>
  <c r="K200" i="6"/>
  <c r="AG201" i="10"/>
  <c r="C201" i="6"/>
  <c r="E201" i="6"/>
  <c r="A201" i="6"/>
  <c r="R200" i="6"/>
  <c r="F201" i="6"/>
  <c r="AB202" i="10"/>
  <c r="G201" i="6"/>
  <c r="AC202" i="10"/>
  <c r="H201" i="6"/>
  <c r="AD202" i="10"/>
  <c r="I201" i="6"/>
  <c r="AE202" i="10"/>
  <c r="J201" i="6"/>
  <c r="AF202" i="10"/>
  <c r="K201" i="6"/>
  <c r="AG202" i="10"/>
  <c r="C202" i="6"/>
  <c r="E202" i="6"/>
  <c r="A202" i="6"/>
  <c r="R201" i="6"/>
  <c r="F202" i="6"/>
  <c r="AB203" i="10"/>
  <c r="G202" i="6"/>
  <c r="AC203" i="10"/>
  <c r="H202" i="6"/>
  <c r="AD203" i="10"/>
  <c r="I202" i="6"/>
  <c r="AE203" i="10"/>
  <c r="J202" i="6"/>
  <c r="AF203" i="10"/>
  <c r="K202" i="6"/>
  <c r="AG203" i="10"/>
  <c r="C203" i="6"/>
  <c r="E203" i="6"/>
  <c r="A203" i="6"/>
  <c r="R202" i="6"/>
  <c r="F203" i="6"/>
  <c r="AB204" i="10"/>
  <c r="G203" i="6"/>
  <c r="AC204" i="10"/>
  <c r="H203" i="6"/>
  <c r="AD204" i="10"/>
  <c r="I203" i="6"/>
  <c r="AE204" i="10"/>
  <c r="J203" i="6"/>
  <c r="AF204" i="10"/>
  <c r="K203" i="6"/>
  <c r="AG204" i="10"/>
  <c r="C204" i="6"/>
  <c r="E204" i="6"/>
  <c r="A204" i="6"/>
  <c r="R203" i="6"/>
  <c r="F204" i="6"/>
  <c r="AB205" i="10"/>
  <c r="G204" i="6"/>
  <c r="AC205" i="10"/>
  <c r="H204" i="6"/>
  <c r="AD205" i="10"/>
  <c r="I204" i="6"/>
  <c r="AE205" i="10"/>
  <c r="J204" i="6"/>
  <c r="AF205" i="10"/>
  <c r="K204" i="6"/>
  <c r="AG205" i="10"/>
  <c r="C205" i="6"/>
  <c r="E205" i="6"/>
  <c r="A205" i="6"/>
  <c r="R204" i="6"/>
  <c r="F205" i="6"/>
  <c r="AB206" i="10"/>
  <c r="G205" i="6"/>
  <c r="AC206" i="10"/>
  <c r="H205" i="6"/>
  <c r="AD206" i="10"/>
  <c r="I205" i="6"/>
  <c r="AE206" i="10"/>
  <c r="J205" i="6"/>
  <c r="AF206" i="10"/>
  <c r="K205" i="6"/>
  <c r="AG206" i="10"/>
  <c r="C206" i="6"/>
  <c r="E206" i="6"/>
  <c r="A206" i="6"/>
  <c r="R205" i="6"/>
  <c r="F206" i="6"/>
  <c r="AB207" i="10"/>
  <c r="G206" i="6"/>
  <c r="AC207" i="10"/>
  <c r="H206" i="6"/>
  <c r="AD207" i="10"/>
  <c r="I206" i="6"/>
  <c r="AE207" i="10"/>
  <c r="J206" i="6"/>
  <c r="AF207" i="10"/>
  <c r="K206" i="6"/>
  <c r="AG207" i="10"/>
  <c r="C207" i="6"/>
  <c r="E207" i="6"/>
  <c r="A207" i="6"/>
  <c r="R206" i="6"/>
  <c r="F207" i="6"/>
  <c r="AB208" i="10"/>
  <c r="G207" i="6"/>
  <c r="AC208" i="10"/>
  <c r="H207" i="6"/>
  <c r="AD208" i="10"/>
  <c r="I207" i="6"/>
  <c r="AE208" i="10"/>
  <c r="J207" i="6"/>
  <c r="AF208" i="10"/>
  <c r="K207" i="6"/>
  <c r="AG208" i="10"/>
  <c r="C208" i="6"/>
  <c r="E208" i="6"/>
  <c r="A208" i="6"/>
  <c r="R207" i="6"/>
  <c r="F208" i="6"/>
  <c r="AB209" i="10"/>
  <c r="G208" i="6"/>
  <c r="AC209" i="10"/>
  <c r="H208" i="6"/>
  <c r="AD209" i="10"/>
  <c r="I208" i="6"/>
  <c r="AE209" i="10"/>
  <c r="J208" i="6"/>
  <c r="AF209" i="10"/>
  <c r="K208" i="6"/>
  <c r="AG209" i="10"/>
  <c r="C209" i="6"/>
  <c r="E209" i="6"/>
  <c r="A209" i="6"/>
  <c r="R208" i="6"/>
  <c r="F209" i="6"/>
  <c r="AB210" i="10"/>
  <c r="G209" i="6"/>
  <c r="AC210" i="10"/>
  <c r="H209" i="6"/>
  <c r="AD210" i="10"/>
  <c r="I209" i="6"/>
  <c r="AE210" i="10"/>
  <c r="J209" i="6"/>
  <c r="AF210" i="10"/>
  <c r="K209" i="6"/>
  <c r="AG210" i="10"/>
  <c r="C210" i="6"/>
  <c r="E210" i="6"/>
  <c r="A210" i="6"/>
  <c r="R209" i="6"/>
  <c r="F210" i="6"/>
  <c r="AB211" i="10"/>
  <c r="G210" i="6"/>
  <c r="AC211" i="10"/>
  <c r="H210" i="6"/>
  <c r="AD211" i="10"/>
  <c r="I210" i="6"/>
  <c r="AE211" i="10"/>
  <c r="J210" i="6"/>
  <c r="AF211" i="10"/>
  <c r="K210" i="6"/>
  <c r="AG211" i="10"/>
  <c r="C211" i="6"/>
  <c r="E211" i="6"/>
  <c r="A211" i="6"/>
  <c r="R210" i="6"/>
  <c r="F211" i="6"/>
  <c r="AB212" i="10"/>
  <c r="G211" i="6"/>
  <c r="AC212" i="10"/>
  <c r="H211" i="6"/>
  <c r="AD212" i="10"/>
  <c r="I211" i="6"/>
  <c r="AE212" i="10"/>
  <c r="J211" i="6"/>
  <c r="AF212" i="10"/>
  <c r="K211" i="6"/>
  <c r="AG212" i="10"/>
  <c r="C212" i="6"/>
  <c r="E212" i="6"/>
  <c r="A212" i="6"/>
  <c r="R211" i="6"/>
  <c r="F212" i="6"/>
  <c r="AB213" i="10"/>
  <c r="G212" i="6"/>
  <c r="AC213" i="10"/>
  <c r="H212" i="6"/>
  <c r="AD213" i="10"/>
  <c r="I212" i="6"/>
  <c r="AE213" i="10"/>
  <c r="J212" i="6"/>
  <c r="AF213" i="10"/>
  <c r="K212" i="6"/>
  <c r="AG213" i="10"/>
  <c r="C213" i="6"/>
  <c r="E213" i="6"/>
  <c r="A213" i="6"/>
  <c r="R212" i="6"/>
  <c r="F213" i="6"/>
  <c r="AB214" i="10"/>
  <c r="G213" i="6"/>
  <c r="AC214" i="10"/>
  <c r="H213" i="6"/>
  <c r="AD214" i="10"/>
  <c r="I213" i="6"/>
  <c r="AE214" i="10"/>
  <c r="J213" i="6"/>
  <c r="AF214" i="10"/>
  <c r="K213" i="6"/>
  <c r="AG214" i="10"/>
  <c r="C214" i="6"/>
  <c r="E214" i="6"/>
  <c r="A214" i="6"/>
  <c r="R213" i="6"/>
  <c r="F214" i="6"/>
  <c r="AB215" i="10"/>
  <c r="G214" i="6"/>
  <c r="AC215" i="10"/>
  <c r="H214" i="6"/>
  <c r="AD215" i="10"/>
  <c r="I214" i="6"/>
  <c r="AE215" i="10"/>
  <c r="J214" i="6"/>
  <c r="AF215" i="10"/>
  <c r="K214" i="6"/>
  <c r="AG215" i="10"/>
  <c r="C215" i="6"/>
  <c r="E215" i="6"/>
  <c r="A215" i="6"/>
  <c r="R214" i="6"/>
  <c r="F215" i="6"/>
  <c r="AB216" i="10"/>
  <c r="G215" i="6"/>
  <c r="AC216" i="10"/>
  <c r="H215" i="6"/>
  <c r="AD216" i="10"/>
  <c r="I215" i="6"/>
  <c r="AE216" i="10"/>
  <c r="J215" i="6"/>
  <c r="AF216" i="10"/>
  <c r="K215" i="6"/>
  <c r="AG216" i="10"/>
  <c r="C216" i="6"/>
  <c r="E216" i="6"/>
  <c r="A216" i="6"/>
  <c r="R215" i="6"/>
  <c r="F216" i="6"/>
  <c r="AB217" i="10"/>
  <c r="G216" i="6"/>
  <c r="AC217" i="10"/>
  <c r="H216" i="6"/>
  <c r="AD217" i="10"/>
  <c r="I216" i="6"/>
  <c r="AE217" i="10"/>
  <c r="J216" i="6"/>
  <c r="AF217" i="10"/>
  <c r="K216" i="6"/>
  <c r="AG217" i="10"/>
  <c r="C217" i="6"/>
  <c r="E217" i="6"/>
  <c r="A217" i="6"/>
  <c r="R216" i="6"/>
  <c r="F217" i="6"/>
  <c r="AB218" i="10"/>
  <c r="G217" i="6"/>
  <c r="AC218" i="10"/>
  <c r="H217" i="6"/>
  <c r="AD218" i="10"/>
  <c r="I217" i="6"/>
  <c r="AE218" i="10"/>
  <c r="J217" i="6"/>
  <c r="AF218" i="10"/>
  <c r="K217" i="6"/>
  <c r="AG218" i="10"/>
  <c r="C218" i="6"/>
  <c r="E218" i="6"/>
  <c r="A218" i="6"/>
  <c r="R217" i="6"/>
  <c r="F218" i="6"/>
  <c r="AB219" i="10"/>
  <c r="G218" i="6"/>
  <c r="AC219" i="10"/>
  <c r="H218" i="6"/>
  <c r="AD219" i="10"/>
  <c r="I218" i="6"/>
  <c r="AE219" i="10"/>
  <c r="J218" i="6"/>
  <c r="AF219" i="10"/>
  <c r="K218" i="6"/>
  <c r="AG219" i="10"/>
  <c r="C219" i="6"/>
  <c r="E219" i="6"/>
  <c r="A219" i="6"/>
  <c r="R218" i="6"/>
  <c r="F219" i="6"/>
  <c r="AB220" i="10"/>
  <c r="G219" i="6"/>
  <c r="AC220" i="10"/>
  <c r="H219" i="6"/>
  <c r="AD220" i="10"/>
  <c r="I219" i="6"/>
  <c r="AE220" i="10"/>
  <c r="J219" i="6"/>
  <c r="AF220" i="10"/>
  <c r="K219" i="6"/>
  <c r="AG220" i="10"/>
  <c r="C220" i="6"/>
  <c r="E220" i="6"/>
  <c r="A220" i="6"/>
  <c r="R219" i="6"/>
  <c r="F220" i="6"/>
  <c r="AB221" i="10"/>
  <c r="G220" i="6"/>
  <c r="AC221" i="10"/>
  <c r="H220" i="6"/>
  <c r="AD221" i="10"/>
  <c r="I220" i="6"/>
  <c r="AE221" i="10"/>
  <c r="J220" i="6"/>
  <c r="AF221" i="10"/>
  <c r="K220" i="6"/>
  <c r="AG221" i="10"/>
  <c r="C221" i="6"/>
  <c r="E221" i="6"/>
  <c r="A221" i="6"/>
  <c r="R220" i="6"/>
  <c r="F221" i="6"/>
  <c r="AB222" i="10"/>
  <c r="G221" i="6"/>
  <c r="AC222" i="10"/>
  <c r="H221" i="6"/>
  <c r="AD222" i="10"/>
  <c r="I221" i="6"/>
  <c r="AE222" i="10"/>
  <c r="J221" i="6"/>
  <c r="AF222" i="10"/>
  <c r="K221" i="6"/>
  <c r="AG222" i="10"/>
  <c r="C222" i="6"/>
  <c r="E222" i="6"/>
  <c r="A222" i="6"/>
  <c r="R221" i="6"/>
  <c r="F222" i="6"/>
  <c r="AB223" i="10"/>
  <c r="G222" i="6"/>
  <c r="AC223" i="10"/>
  <c r="H222" i="6"/>
  <c r="AD223" i="10"/>
  <c r="I222" i="6"/>
  <c r="AE223" i="10"/>
  <c r="J222" i="6"/>
  <c r="AF223" i="10"/>
  <c r="K222" i="6"/>
  <c r="AG223" i="10"/>
  <c r="C223" i="6"/>
  <c r="E223" i="6"/>
  <c r="A223" i="6"/>
  <c r="R222" i="6"/>
  <c r="F223" i="6"/>
  <c r="AB224" i="10"/>
  <c r="G223" i="6"/>
  <c r="AC224" i="10"/>
  <c r="H223" i="6"/>
  <c r="AD224" i="10"/>
  <c r="I223" i="6"/>
  <c r="AE224" i="10"/>
  <c r="J223" i="6"/>
  <c r="AF224" i="10"/>
  <c r="K223" i="6"/>
  <c r="AG224" i="10"/>
  <c r="C224" i="6"/>
  <c r="E224" i="6"/>
  <c r="A224" i="6"/>
  <c r="R223" i="6"/>
  <c r="F224" i="6"/>
  <c r="AB225" i="10"/>
  <c r="G224" i="6"/>
  <c r="AC225" i="10"/>
  <c r="H224" i="6"/>
  <c r="AD225" i="10"/>
  <c r="I224" i="6"/>
  <c r="AE225" i="10"/>
  <c r="J224" i="6"/>
  <c r="AF225" i="10"/>
  <c r="K224" i="6"/>
  <c r="AG225" i="10"/>
  <c r="C225" i="6"/>
  <c r="E225" i="6"/>
  <c r="A225" i="6"/>
  <c r="R224" i="6"/>
  <c r="F225" i="6"/>
  <c r="AB226" i="10"/>
  <c r="G225" i="6"/>
  <c r="AC226" i="10"/>
  <c r="H225" i="6"/>
  <c r="AD226" i="10"/>
  <c r="I225" i="6"/>
  <c r="AE226" i="10"/>
  <c r="J225" i="6"/>
  <c r="AF226" i="10"/>
  <c r="K225" i="6"/>
  <c r="AG226" i="10"/>
  <c r="C226" i="6"/>
  <c r="E226" i="6"/>
  <c r="A226" i="6"/>
  <c r="R225" i="6"/>
  <c r="F226" i="6"/>
  <c r="AB227" i="10"/>
  <c r="G226" i="6"/>
  <c r="AC227" i="10"/>
  <c r="H226" i="6"/>
  <c r="AD227" i="10"/>
  <c r="I226" i="6"/>
  <c r="AE227" i="10"/>
  <c r="J226" i="6"/>
  <c r="AF227" i="10"/>
  <c r="K226" i="6"/>
  <c r="AG227" i="10"/>
  <c r="C227" i="6"/>
  <c r="E227" i="6"/>
  <c r="A227" i="6"/>
  <c r="R226" i="6"/>
  <c r="F227" i="6"/>
  <c r="AB228" i="10"/>
  <c r="G227" i="6"/>
  <c r="AC228" i="10"/>
  <c r="H227" i="6"/>
  <c r="AD228" i="10"/>
  <c r="I227" i="6"/>
  <c r="AE228" i="10"/>
  <c r="J227" i="6"/>
  <c r="AF228" i="10"/>
  <c r="K227" i="6"/>
  <c r="AG228" i="10"/>
  <c r="C228" i="6"/>
  <c r="E228" i="6"/>
  <c r="A228" i="6"/>
  <c r="R227" i="6"/>
  <c r="F228" i="6"/>
  <c r="AB229" i="10"/>
  <c r="G228" i="6"/>
  <c r="AC229" i="10"/>
  <c r="H228" i="6"/>
  <c r="AD229" i="10"/>
  <c r="I228" i="6"/>
  <c r="AE229" i="10"/>
  <c r="J228" i="6"/>
  <c r="AF229" i="10"/>
  <c r="K228" i="6"/>
  <c r="AG229" i="10"/>
  <c r="C229" i="6"/>
  <c r="E229" i="6"/>
  <c r="A229" i="6"/>
  <c r="R228" i="6"/>
  <c r="F229" i="6"/>
  <c r="AB230" i="10"/>
  <c r="G229" i="6"/>
  <c r="AC230" i="10"/>
  <c r="H229" i="6"/>
  <c r="AD230" i="10"/>
  <c r="I229" i="6"/>
  <c r="AE230" i="10"/>
  <c r="J229" i="6"/>
  <c r="AF230" i="10"/>
  <c r="K229" i="6"/>
  <c r="AG230" i="10"/>
  <c r="C230" i="6"/>
  <c r="E230" i="6"/>
  <c r="A230" i="6"/>
  <c r="R229" i="6"/>
  <c r="F230" i="6"/>
  <c r="AB231" i="10"/>
  <c r="G230" i="6"/>
  <c r="AC231" i="10"/>
  <c r="H230" i="6"/>
  <c r="AD231" i="10"/>
  <c r="I230" i="6"/>
  <c r="AE231" i="10"/>
  <c r="J230" i="6"/>
  <c r="AF231" i="10"/>
  <c r="K230" i="6"/>
  <c r="AG231" i="10"/>
  <c r="C231" i="6"/>
  <c r="E231" i="6"/>
  <c r="A231" i="6"/>
  <c r="R230" i="6"/>
  <c r="F231" i="6"/>
  <c r="AB232" i="10"/>
  <c r="G231" i="6"/>
  <c r="AC232" i="10"/>
  <c r="H231" i="6"/>
  <c r="AD232" i="10"/>
  <c r="I231" i="6"/>
  <c r="AE232" i="10"/>
  <c r="J231" i="6"/>
  <c r="AF232" i="10"/>
  <c r="K231" i="6"/>
  <c r="AG232" i="10"/>
  <c r="C232" i="6"/>
  <c r="E232" i="6"/>
  <c r="A232" i="6"/>
  <c r="R231" i="6"/>
  <c r="F232" i="6"/>
  <c r="AB233" i="10"/>
  <c r="G232" i="6"/>
  <c r="AC233" i="10"/>
  <c r="H232" i="6"/>
  <c r="AD233" i="10"/>
  <c r="I232" i="6"/>
  <c r="AE233" i="10"/>
  <c r="J232" i="6"/>
  <c r="AF233" i="10"/>
  <c r="K232" i="6"/>
  <c r="AG233" i="10"/>
  <c r="C233" i="6"/>
  <c r="E233" i="6"/>
  <c r="A233" i="6"/>
  <c r="R232" i="6"/>
  <c r="F233" i="6"/>
  <c r="AB234" i="10"/>
  <c r="G233" i="6"/>
  <c r="AC234" i="10"/>
  <c r="H233" i="6"/>
  <c r="AD234" i="10"/>
  <c r="I233" i="6"/>
  <c r="AE234" i="10"/>
  <c r="J233" i="6"/>
  <c r="AF234" i="10"/>
  <c r="K233" i="6"/>
  <c r="AG234" i="10"/>
  <c r="C234" i="6"/>
  <c r="E234" i="6"/>
  <c r="A234" i="6"/>
  <c r="R233" i="6"/>
  <c r="F234" i="6"/>
  <c r="AB235" i="10"/>
  <c r="G234" i="6"/>
  <c r="AC235" i="10"/>
  <c r="H234" i="6"/>
  <c r="AD235" i="10"/>
  <c r="I234" i="6"/>
  <c r="AE235" i="10"/>
  <c r="J234" i="6"/>
  <c r="AF235" i="10"/>
  <c r="K234" i="6"/>
  <c r="AG235" i="10"/>
  <c r="C235" i="6"/>
  <c r="E235" i="6"/>
  <c r="A235" i="6"/>
  <c r="R234" i="6"/>
  <c r="F235" i="6"/>
  <c r="AB236" i="10"/>
  <c r="G235" i="6"/>
  <c r="AC236" i="10"/>
  <c r="H235" i="6"/>
  <c r="AD236" i="10"/>
  <c r="I235" i="6"/>
  <c r="AE236" i="10"/>
  <c r="J235" i="6"/>
  <c r="AF236" i="10"/>
  <c r="K235" i="6"/>
  <c r="AG236" i="10"/>
  <c r="C236" i="6"/>
  <c r="E236" i="6"/>
  <c r="A236" i="6"/>
  <c r="R235" i="6"/>
  <c r="F236" i="6"/>
  <c r="AB237" i="10"/>
  <c r="G236" i="6"/>
  <c r="AC237" i="10"/>
  <c r="H236" i="6"/>
  <c r="AD237" i="10"/>
  <c r="I236" i="6"/>
  <c r="AE237" i="10"/>
  <c r="J236" i="6"/>
  <c r="AF237" i="10"/>
  <c r="K236" i="6"/>
  <c r="AG237" i="10"/>
  <c r="C237" i="6"/>
  <c r="E237" i="6"/>
  <c r="A237" i="6"/>
  <c r="R236" i="6"/>
  <c r="F237" i="6"/>
  <c r="AB238" i="10"/>
  <c r="G237" i="6"/>
  <c r="AC238" i="10"/>
  <c r="H237" i="6"/>
  <c r="AD238" i="10"/>
  <c r="I237" i="6"/>
  <c r="AE238" i="10"/>
  <c r="J237" i="6"/>
  <c r="AF238" i="10"/>
  <c r="K237" i="6"/>
  <c r="AG238" i="10"/>
  <c r="C238" i="6"/>
  <c r="E238" i="6"/>
  <c r="A238" i="6"/>
  <c r="R237" i="6"/>
  <c r="F238" i="6"/>
  <c r="AB239" i="10"/>
  <c r="G238" i="6"/>
  <c r="AC239" i="10"/>
  <c r="H238" i="6"/>
  <c r="AD239" i="10"/>
  <c r="I238" i="6"/>
  <c r="AE239" i="10"/>
  <c r="J238" i="6"/>
  <c r="AF239" i="10"/>
  <c r="K238" i="6"/>
  <c r="AG239" i="10"/>
  <c r="C239" i="6"/>
  <c r="E239" i="6"/>
  <c r="A239" i="6"/>
  <c r="R238" i="6"/>
  <c r="F239" i="6"/>
  <c r="AB240" i="10"/>
  <c r="G239" i="6"/>
  <c r="AC240" i="10"/>
  <c r="H239" i="6"/>
  <c r="AD240" i="10"/>
  <c r="I239" i="6"/>
  <c r="AE240" i="10"/>
  <c r="J239" i="6"/>
  <c r="AF240" i="10"/>
  <c r="K239" i="6"/>
  <c r="AG240" i="10"/>
  <c r="C240" i="6"/>
  <c r="E240" i="6"/>
  <c r="A240" i="6"/>
  <c r="R239" i="6"/>
  <c r="F240" i="6"/>
  <c r="AB241" i="10"/>
  <c r="G240" i="6"/>
  <c r="AC241" i="10"/>
  <c r="H240" i="6"/>
  <c r="AD241" i="10"/>
  <c r="I240" i="6"/>
  <c r="AE241" i="10"/>
  <c r="J240" i="6"/>
  <c r="AF241" i="10"/>
  <c r="K240" i="6"/>
  <c r="AG241" i="10"/>
  <c r="C241" i="6"/>
  <c r="E241" i="6"/>
  <c r="A241" i="6"/>
  <c r="R240" i="6"/>
  <c r="F241" i="6"/>
  <c r="AB242" i="10"/>
  <c r="G241" i="6"/>
  <c r="AC242" i="10"/>
  <c r="H241" i="6"/>
  <c r="AD242" i="10"/>
  <c r="I241" i="6"/>
  <c r="AE242" i="10"/>
  <c r="J241" i="6"/>
  <c r="AF242" i="10"/>
  <c r="K241" i="6"/>
  <c r="AG242" i="10"/>
  <c r="C242" i="6"/>
  <c r="E242" i="6"/>
  <c r="A242" i="6"/>
  <c r="R241" i="6"/>
  <c r="F242" i="6"/>
  <c r="AB243" i="10"/>
  <c r="G242" i="6"/>
  <c r="AC243" i="10"/>
  <c r="H242" i="6"/>
  <c r="AD243" i="10"/>
  <c r="I242" i="6"/>
  <c r="AE243" i="10"/>
  <c r="J242" i="6"/>
  <c r="AF243" i="10"/>
  <c r="K242" i="6"/>
  <c r="AG243" i="10"/>
  <c r="C243" i="6"/>
  <c r="E243" i="6"/>
  <c r="A243" i="6"/>
  <c r="R242" i="6"/>
  <c r="F243" i="6"/>
  <c r="AB244" i="10"/>
  <c r="G243" i="6"/>
  <c r="AC244" i="10"/>
  <c r="H243" i="6"/>
  <c r="AD244" i="10"/>
  <c r="I243" i="6"/>
  <c r="AE244" i="10"/>
  <c r="J243" i="6"/>
  <c r="AF244" i="10"/>
  <c r="K243" i="6"/>
  <c r="AG244" i="10"/>
  <c r="C244" i="6"/>
  <c r="E244" i="6"/>
  <c r="A244" i="6"/>
  <c r="R243" i="6"/>
  <c r="F244" i="6"/>
  <c r="AB245" i="10"/>
  <c r="G244" i="6"/>
  <c r="AC245" i="10"/>
  <c r="H244" i="6"/>
  <c r="AD245" i="10"/>
  <c r="I244" i="6"/>
  <c r="AE245" i="10"/>
  <c r="J244" i="6"/>
  <c r="AF245" i="10"/>
  <c r="K244" i="6"/>
  <c r="AG245" i="10"/>
  <c r="C245" i="6"/>
  <c r="E245" i="6"/>
  <c r="A245" i="6"/>
  <c r="R244" i="6"/>
  <c r="F245" i="6"/>
  <c r="AB246" i="10"/>
  <c r="G245" i="6"/>
  <c r="AC246" i="10"/>
  <c r="H245" i="6"/>
  <c r="AD246" i="10"/>
  <c r="I245" i="6"/>
  <c r="AE246" i="10"/>
  <c r="J245" i="6"/>
  <c r="AF246" i="10"/>
  <c r="K245" i="6"/>
  <c r="AG246" i="10"/>
  <c r="C246" i="6"/>
  <c r="E246" i="6"/>
  <c r="A246" i="6"/>
  <c r="R245" i="6"/>
  <c r="F246" i="6"/>
  <c r="AB247" i="10"/>
  <c r="G246" i="6"/>
  <c r="AC247" i="10"/>
  <c r="H246" i="6"/>
  <c r="AD247" i="10"/>
  <c r="I246" i="6"/>
  <c r="AE247" i="10"/>
  <c r="J246" i="6"/>
  <c r="AF247" i="10"/>
  <c r="K246" i="6"/>
  <c r="AG247" i="10"/>
  <c r="C247" i="6"/>
  <c r="E247" i="6"/>
  <c r="A247" i="6"/>
  <c r="R246" i="6"/>
  <c r="F247" i="6"/>
  <c r="AB248" i="10"/>
  <c r="G247" i="6"/>
  <c r="AC248" i="10"/>
  <c r="H247" i="6"/>
  <c r="AD248" i="10"/>
  <c r="I247" i="6"/>
  <c r="AE248" i="10"/>
  <c r="J247" i="6"/>
  <c r="AF248" i="10"/>
  <c r="K247" i="6"/>
  <c r="AG248" i="10"/>
  <c r="C248" i="6"/>
  <c r="E248" i="6"/>
  <c r="A248" i="6"/>
  <c r="R247" i="6"/>
  <c r="F248" i="6"/>
  <c r="AB249" i="10"/>
  <c r="G248" i="6"/>
  <c r="AC249" i="10"/>
  <c r="H248" i="6"/>
  <c r="AD249" i="10"/>
  <c r="I248" i="6"/>
  <c r="AE249" i="10"/>
  <c r="J248" i="6"/>
  <c r="AF249" i="10"/>
  <c r="K248" i="6"/>
  <c r="AG249" i="10"/>
  <c r="C249" i="6"/>
  <c r="E249" i="6"/>
  <c r="A249" i="6"/>
  <c r="R248" i="6"/>
  <c r="F249" i="6"/>
  <c r="AB250" i="10"/>
  <c r="G249" i="6"/>
  <c r="AC250" i="10"/>
  <c r="H249" i="6"/>
  <c r="AD250" i="10"/>
  <c r="I249" i="6"/>
  <c r="AE250" i="10"/>
  <c r="J249" i="6"/>
  <c r="AF250" i="10"/>
  <c r="K249" i="6"/>
  <c r="AG250" i="10"/>
  <c r="C250" i="6"/>
  <c r="E250" i="6"/>
  <c r="A250" i="6"/>
  <c r="R249" i="6"/>
  <c r="F250" i="6"/>
  <c r="AB251" i="10"/>
  <c r="G250" i="6"/>
  <c r="AC251" i="10"/>
  <c r="H250" i="6"/>
  <c r="AD251" i="10"/>
  <c r="I250" i="6"/>
  <c r="AE251" i="10"/>
  <c r="J250" i="6"/>
  <c r="AF251" i="10"/>
  <c r="K250" i="6"/>
  <c r="AG251" i="10"/>
  <c r="C251" i="6"/>
  <c r="E251" i="6"/>
  <c r="A251" i="6"/>
  <c r="R250" i="6"/>
  <c r="F251" i="6"/>
  <c r="AB252" i="10"/>
  <c r="G251" i="6"/>
  <c r="AC252" i="10"/>
  <c r="H251" i="6"/>
  <c r="AD252" i="10"/>
  <c r="I251" i="6"/>
  <c r="AE252" i="10"/>
  <c r="J251" i="6"/>
  <c r="AF252" i="10"/>
  <c r="K251" i="6"/>
  <c r="AG252" i="10"/>
  <c r="C252" i="6"/>
  <c r="E252" i="6"/>
  <c r="A252" i="6"/>
  <c r="R251" i="6"/>
  <c r="F252" i="6"/>
  <c r="AB253" i="10"/>
  <c r="G252" i="6"/>
  <c r="AC253" i="10"/>
  <c r="H252" i="6"/>
  <c r="AD253" i="10"/>
  <c r="I252" i="6"/>
  <c r="AE253" i="10"/>
  <c r="J252" i="6"/>
  <c r="AF253" i="10"/>
  <c r="K252" i="6"/>
  <c r="AG253" i="10"/>
  <c r="C253" i="6"/>
  <c r="E253" i="6"/>
  <c r="A253" i="6"/>
  <c r="R252" i="6"/>
  <c r="F253" i="6"/>
  <c r="AB254" i="10"/>
  <c r="G253" i="6"/>
  <c r="AC254" i="10"/>
  <c r="H253" i="6"/>
  <c r="AD254" i="10"/>
  <c r="I253" i="6"/>
  <c r="AE254" i="10"/>
  <c r="J253" i="6"/>
  <c r="AF254" i="10"/>
  <c r="K253" i="6"/>
  <c r="AG254" i="10"/>
  <c r="C254" i="6"/>
  <c r="E254" i="6"/>
  <c r="A254" i="6"/>
  <c r="R253" i="6"/>
  <c r="F254" i="6"/>
  <c r="AB255" i="10"/>
  <c r="G254" i="6"/>
  <c r="AC255" i="10"/>
  <c r="H254" i="6"/>
  <c r="AD255" i="10"/>
  <c r="I254" i="6"/>
  <c r="AE255" i="10"/>
  <c r="J254" i="6"/>
  <c r="AF255" i="10"/>
  <c r="K254" i="6"/>
  <c r="AG255" i="10"/>
  <c r="C255" i="6"/>
  <c r="E255" i="6"/>
  <c r="A255" i="6"/>
  <c r="R254" i="6"/>
  <c r="F255" i="6"/>
  <c r="AB256" i="10"/>
  <c r="G255" i="6"/>
  <c r="AC256" i="10"/>
  <c r="H255" i="6"/>
  <c r="AD256" i="10"/>
  <c r="I255" i="6"/>
  <c r="AE256" i="10"/>
  <c r="J255" i="6"/>
  <c r="AF256" i="10"/>
  <c r="K255" i="6"/>
  <c r="AG256" i="10"/>
  <c r="C256" i="6"/>
  <c r="E256" i="6"/>
  <c r="A256" i="6"/>
  <c r="R255" i="6"/>
  <c r="F256" i="6"/>
  <c r="AB257" i="10"/>
  <c r="G256" i="6"/>
  <c r="AC257" i="10"/>
  <c r="H256" i="6"/>
  <c r="AD257" i="10"/>
  <c r="I256" i="6"/>
  <c r="AE257" i="10"/>
  <c r="J256" i="6"/>
  <c r="AF257" i="10"/>
  <c r="K256" i="6"/>
  <c r="AG257" i="10"/>
  <c r="C257" i="6"/>
  <c r="E257" i="6"/>
  <c r="A257" i="6"/>
  <c r="R256" i="6"/>
  <c r="F257" i="6"/>
  <c r="AB258" i="10"/>
  <c r="G257" i="6"/>
  <c r="AC258" i="10"/>
  <c r="H257" i="6"/>
  <c r="AD258" i="10"/>
  <c r="I257" i="6"/>
  <c r="AE258" i="10"/>
  <c r="J257" i="6"/>
  <c r="AF258" i="10"/>
  <c r="K257" i="6"/>
  <c r="AG258" i="10"/>
  <c r="C258" i="6"/>
  <c r="E258" i="6"/>
  <c r="A258" i="6"/>
  <c r="R257" i="6"/>
  <c r="F258" i="6"/>
  <c r="AB259" i="10"/>
  <c r="G258" i="6"/>
  <c r="AC259" i="10"/>
  <c r="H258" i="6"/>
  <c r="AD259" i="10"/>
  <c r="I258" i="6"/>
  <c r="AE259" i="10"/>
  <c r="J258" i="6"/>
  <c r="AF259" i="10"/>
  <c r="K258" i="6"/>
  <c r="AG259" i="10"/>
  <c r="C259" i="6"/>
  <c r="E259" i="6"/>
  <c r="A259" i="6"/>
  <c r="R258" i="6"/>
  <c r="F259" i="6"/>
  <c r="AB260" i="10"/>
  <c r="G259" i="6"/>
  <c r="AC260" i="10"/>
  <c r="H259" i="6"/>
  <c r="AD260" i="10"/>
  <c r="I259" i="6"/>
  <c r="AE260" i="10"/>
  <c r="J259" i="6"/>
  <c r="AF260" i="10"/>
  <c r="K259" i="6"/>
  <c r="AG260" i="10"/>
  <c r="C260" i="6"/>
  <c r="E260" i="6"/>
  <c r="A260" i="6"/>
  <c r="R259" i="6"/>
  <c r="F260" i="6"/>
  <c r="AB261" i="10"/>
  <c r="G260" i="6"/>
  <c r="AC261" i="10"/>
  <c r="H260" i="6"/>
  <c r="AD261" i="10"/>
  <c r="I260" i="6"/>
  <c r="AE261" i="10"/>
  <c r="J260" i="6"/>
  <c r="AF261" i="10"/>
  <c r="K260" i="6"/>
  <c r="AG261" i="10"/>
  <c r="C261" i="6"/>
  <c r="E261" i="6"/>
  <c r="A261" i="6"/>
  <c r="R260" i="6"/>
  <c r="F261" i="6"/>
  <c r="AB262" i="10"/>
  <c r="G261" i="6"/>
  <c r="AC262" i="10"/>
  <c r="H261" i="6"/>
  <c r="AD262" i="10"/>
  <c r="I261" i="6"/>
  <c r="AE262" i="10"/>
  <c r="J261" i="6"/>
  <c r="AF262" i="10"/>
  <c r="K261" i="6"/>
  <c r="AG262" i="10"/>
  <c r="C262" i="6"/>
  <c r="E262" i="6"/>
  <c r="A262" i="6"/>
  <c r="R261" i="6"/>
  <c r="F262" i="6"/>
  <c r="AB263" i="10"/>
  <c r="G262" i="6"/>
  <c r="AC263" i="10"/>
  <c r="H262" i="6"/>
  <c r="AD263" i="10"/>
  <c r="I262" i="6"/>
  <c r="AE263" i="10"/>
  <c r="J262" i="6"/>
  <c r="AF263" i="10"/>
  <c r="K262" i="6"/>
  <c r="AG263" i="10"/>
  <c r="C263" i="6"/>
  <c r="E263" i="6"/>
  <c r="A263" i="6"/>
  <c r="R262" i="6"/>
  <c r="F263" i="6"/>
  <c r="AB264" i="10"/>
  <c r="G263" i="6"/>
  <c r="AC264" i="10"/>
  <c r="H263" i="6"/>
  <c r="AD264" i="10"/>
  <c r="I263" i="6"/>
  <c r="AE264" i="10"/>
  <c r="J263" i="6"/>
  <c r="AF264" i="10"/>
  <c r="K263" i="6"/>
  <c r="AG264" i="10"/>
  <c r="C264" i="6"/>
  <c r="E264" i="6"/>
  <c r="A264" i="6"/>
  <c r="R263" i="6"/>
  <c r="F264" i="6"/>
  <c r="AB265" i="10"/>
  <c r="G264" i="6"/>
  <c r="AC265" i="10"/>
  <c r="H264" i="6"/>
  <c r="AD265" i="10"/>
  <c r="I264" i="6"/>
  <c r="AE265" i="10"/>
  <c r="J264" i="6"/>
  <c r="AF265" i="10"/>
  <c r="K264" i="6"/>
  <c r="AG265" i="10"/>
  <c r="C265" i="6"/>
  <c r="E265" i="6"/>
  <c r="A265" i="6"/>
  <c r="R264" i="6"/>
  <c r="F265" i="6"/>
  <c r="AB266" i="10"/>
  <c r="G265" i="6"/>
  <c r="AC266" i="10"/>
  <c r="H265" i="6"/>
  <c r="AD266" i="10"/>
  <c r="I265" i="6"/>
  <c r="AE266" i="10"/>
  <c r="J265" i="6"/>
  <c r="AF266" i="10"/>
  <c r="K265" i="6"/>
  <c r="AG266" i="10"/>
  <c r="C266" i="6"/>
  <c r="E266" i="6"/>
  <c r="A266" i="6"/>
  <c r="R265" i="6"/>
  <c r="F266" i="6"/>
  <c r="AB267" i="10"/>
  <c r="G266" i="6"/>
  <c r="AC267" i="10"/>
  <c r="H266" i="6"/>
  <c r="AD267" i="10"/>
  <c r="I266" i="6"/>
  <c r="AE267" i="10"/>
  <c r="J266" i="6"/>
  <c r="AF267" i="10"/>
  <c r="K266" i="6"/>
  <c r="AG267" i="10"/>
  <c r="C267" i="6"/>
  <c r="E267" i="6"/>
  <c r="A267" i="6"/>
  <c r="R266" i="6"/>
  <c r="F267" i="6"/>
  <c r="AB268" i="10"/>
  <c r="G267" i="6"/>
  <c r="AC268" i="10"/>
  <c r="H267" i="6"/>
  <c r="AD268" i="10"/>
  <c r="I267" i="6"/>
  <c r="AE268" i="10"/>
  <c r="J267" i="6"/>
  <c r="AF268" i="10"/>
  <c r="K267" i="6"/>
  <c r="AG268" i="10"/>
  <c r="C268" i="6"/>
  <c r="E268" i="6"/>
  <c r="A268" i="6"/>
  <c r="R267" i="6"/>
  <c r="F268" i="6"/>
  <c r="AB269" i="10"/>
  <c r="G268" i="6"/>
  <c r="AC269" i="10"/>
  <c r="H268" i="6"/>
  <c r="AD269" i="10"/>
  <c r="I268" i="6"/>
  <c r="AE269" i="10"/>
  <c r="J268" i="6"/>
  <c r="AF269" i="10"/>
  <c r="K268" i="6"/>
  <c r="AG269" i="10"/>
  <c r="C269" i="6"/>
  <c r="E269" i="6"/>
  <c r="A269" i="6"/>
  <c r="R268" i="6"/>
  <c r="F269" i="6"/>
  <c r="AB270" i="10"/>
  <c r="G269" i="6"/>
  <c r="AC270" i="10"/>
  <c r="H269" i="6"/>
  <c r="AD270" i="10"/>
  <c r="I269" i="6"/>
  <c r="AE270" i="10"/>
  <c r="J269" i="6"/>
  <c r="AF270" i="10"/>
  <c r="K269" i="6"/>
  <c r="AG270" i="10"/>
  <c r="C270" i="6"/>
  <c r="E270" i="6"/>
  <c r="A270" i="6"/>
  <c r="R269" i="6"/>
  <c r="F270" i="6"/>
  <c r="AB271" i="10"/>
  <c r="G270" i="6"/>
  <c r="AC271" i="10"/>
  <c r="H270" i="6"/>
  <c r="AD271" i="10"/>
  <c r="I270" i="6"/>
  <c r="AE271" i="10"/>
  <c r="J270" i="6"/>
  <c r="AF271" i="10"/>
  <c r="K270" i="6"/>
  <c r="AG271" i="10"/>
  <c r="C271" i="6"/>
  <c r="E271" i="6"/>
  <c r="A271" i="6"/>
  <c r="R270" i="6"/>
  <c r="F271" i="6"/>
  <c r="AB272" i="10"/>
  <c r="G271" i="6"/>
  <c r="AC272" i="10"/>
  <c r="H271" i="6"/>
  <c r="AD272" i="10"/>
  <c r="I271" i="6"/>
  <c r="AE272" i="10"/>
  <c r="J271" i="6"/>
  <c r="AF272" i="10"/>
  <c r="K271" i="6"/>
  <c r="AG272" i="10"/>
  <c r="C272" i="6"/>
  <c r="E272" i="6"/>
  <c r="A272" i="6"/>
  <c r="R271" i="6"/>
  <c r="F272" i="6"/>
  <c r="AB273" i="10"/>
  <c r="G272" i="6"/>
  <c r="AC273" i="10"/>
  <c r="H272" i="6"/>
  <c r="AD273" i="10"/>
  <c r="I272" i="6"/>
  <c r="AE273" i="10"/>
  <c r="J272" i="6"/>
  <c r="AF273" i="10"/>
  <c r="K272" i="6"/>
  <c r="AG273" i="10"/>
  <c r="C273" i="6"/>
  <c r="E273" i="6"/>
  <c r="A273" i="6"/>
  <c r="R272" i="6"/>
  <c r="F273" i="6"/>
  <c r="AB274" i="10"/>
  <c r="G273" i="6"/>
  <c r="AC274" i="10"/>
  <c r="H273" i="6"/>
  <c r="AD274" i="10"/>
  <c r="I273" i="6"/>
  <c r="AE274" i="10"/>
  <c r="J273" i="6"/>
  <c r="AF274" i="10"/>
  <c r="K273" i="6"/>
  <c r="AG274" i="10"/>
  <c r="C274" i="6"/>
  <c r="E274" i="6"/>
  <c r="A274" i="6"/>
  <c r="R273" i="6"/>
  <c r="F274" i="6"/>
  <c r="AB275" i="10"/>
  <c r="G274" i="6"/>
  <c r="AC275" i="10"/>
  <c r="H274" i="6"/>
  <c r="AD275" i="10"/>
  <c r="I274" i="6"/>
  <c r="AE275" i="10"/>
  <c r="J274" i="6"/>
  <c r="AF275" i="10"/>
  <c r="K274" i="6"/>
  <c r="AG275" i="10"/>
  <c r="C275" i="6"/>
  <c r="E275" i="6"/>
  <c r="A275" i="6"/>
  <c r="R274" i="6"/>
  <c r="F275" i="6"/>
  <c r="AB276" i="10"/>
  <c r="G275" i="6"/>
  <c r="AC276" i="10"/>
  <c r="H275" i="6"/>
  <c r="AD276" i="10"/>
  <c r="I275" i="6"/>
  <c r="AE276" i="10"/>
  <c r="J275" i="6"/>
  <c r="AF276" i="10"/>
  <c r="K275" i="6"/>
  <c r="AG276" i="10"/>
  <c r="C276" i="6"/>
  <c r="E276" i="6"/>
  <c r="A276" i="6"/>
  <c r="R275" i="6"/>
  <c r="F276" i="6"/>
  <c r="AB277" i="10"/>
  <c r="G276" i="6"/>
  <c r="AC277" i="10"/>
  <c r="H276" i="6"/>
  <c r="AD277" i="10"/>
  <c r="I276" i="6"/>
  <c r="AE277" i="10"/>
  <c r="J276" i="6"/>
  <c r="AF277" i="10"/>
  <c r="K276" i="6"/>
  <c r="AG277" i="10"/>
  <c r="C277" i="6"/>
  <c r="E277" i="6"/>
  <c r="A277" i="6"/>
  <c r="R276" i="6"/>
  <c r="F277" i="6"/>
  <c r="AB278" i="10"/>
  <c r="G277" i="6"/>
  <c r="AC278" i="10"/>
  <c r="H277" i="6"/>
  <c r="AD278" i="10"/>
  <c r="I277" i="6"/>
  <c r="AE278" i="10"/>
  <c r="J277" i="6"/>
  <c r="AF278" i="10"/>
  <c r="K277" i="6"/>
  <c r="AG278" i="10"/>
  <c r="C278" i="6"/>
  <c r="E278" i="6"/>
  <c r="A278" i="6"/>
  <c r="R277" i="6"/>
  <c r="F278" i="6"/>
  <c r="AB279" i="10"/>
  <c r="G278" i="6"/>
  <c r="AC279" i="10"/>
  <c r="H278" i="6"/>
  <c r="AD279" i="10"/>
  <c r="I278" i="6"/>
  <c r="AE279" i="10"/>
  <c r="J278" i="6"/>
  <c r="AF279" i="10"/>
  <c r="K278" i="6"/>
  <c r="AG279" i="10"/>
  <c r="C279" i="6"/>
  <c r="E279" i="6"/>
  <c r="A279" i="6"/>
  <c r="R278" i="6"/>
  <c r="F279" i="6"/>
  <c r="AB280" i="10"/>
  <c r="G279" i="6"/>
  <c r="AC280" i="10"/>
  <c r="H279" i="6"/>
  <c r="AD280" i="10"/>
  <c r="I279" i="6"/>
  <c r="AE280" i="10"/>
  <c r="J279" i="6"/>
  <c r="AF280" i="10"/>
  <c r="K279" i="6"/>
  <c r="AG280" i="10"/>
  <c r="C280" i="6"/>
  <c r="E280" i="6"/>
  <c r="A280" i="6"/>
  <c r="R279" i="6"/>
  <c r="F280" i="6"/>
  <c r="AB281" i="10"/>
  <c r="G280" i="6"/>
  <c r="AC281" i="10"/>
  <c r="H280" i="6"/>
  <c r="AD281" i="10"/>
  <c r="I280" i="6"/>
  <c r="AE281" i="10"/>
  <c r="J280" i="6"/>
  <c r="AF281" i="10"/>
  <c r="K280" i="6"/>
  <c r="AG281" i="10"/>
  <c r="C281" i="6"/>
  <c r="E281" i="6"/>
  <c r="A281" i="6"/>
  <c r="R280" i="6"/>
  <c r="F281" i="6"/>
  <c r="AB282" i="10"/>
  <c r="G281" i="6"/>
  <c r="AC282" i="10"/>
  <c r="H281" i="6"/>
  <c r="AD282" i="10"/>
  <c r="I281" i="6"/>
  <c r="AE282" i="10"/>
  <c r="J281" i="6"/>
  <c r="AF282" i="10"/>
  <c r="K281" i="6"/>
  <c r="AG282" i="10"/>
  <c r="C282" i="6"/>
  <c r="E282" i="6"/>
  <c r="A282" i="6"/>
  <c r="R281" i="6"/>
  <c r="F282" i="6"/>
  <c r="AB283" i="10"/>
  <c r="G282" i="6"/>
  <c r="AC283" i="10"/>
  <c r="H282" i="6"/>
  <c r="AD283" i="10"/>
  <c r="I282" i="6"/>
  <c r="AE283" i="10"/>
  <c r="J282" i="6"/>
  <c r="AF283" i="10"/>
  <c r="K282" i="6"/>
  <c r="AG283" i="10"/>
  <c r="C283" i="6"/>
  <c r="E283" i="6"/>
  <c r="A283" i="6"/>
  <c r="R282" i="6"/>
  <c r="F283" i="6"/>
  <c r="AB284" i="10"/>
  <c r="G283" i="6"/>
  <c r="AC284" i="10"/>
  <c r="H283" i="6"/>
  <c r="AD284" i="10"/>
  <c r="I283" i="6"/>
  <c r="AE284" i="10"/>
  <c r="J283" i="6"/>
  <c r="AF284" i="10"/>
  <c r="K283" i="6"/>
  <c r="AG284" i="10"/>
  <c r="C284" i="6"/>
  <c r="E284" i="6"/>
  <c r="A284" i="6"/>
  <c r="R283" i="6"/>
  <c r="F284" i="6"/>
  <c r="AB285" i="10"/>
  <c r="G284" i="6"/>
  <c r="AC285" i="10"/>
  <c r="H284" i="6"/>
  <c r="AD285" i="10"/>
  <c r="I284" i="6"/>
  <c r="AE285" i="10"/>
  <c r="J284" i="6"/>
  <c r="AF285" i="10"/>
  <c r="K284" i="6"/>
  <c r="AG285" i="10"/>
  <c r="C285" i="6"/>
  <c r="E285" i="6"/>
  <c r="A285" i="6"/>
  <c r="R284" i="6"/>
  <c r="F285" i="6"/>
  <c r="AB286" i="10"/>
  <c r="G285" i="6"/>
  <c r="AC286" i="10"/>
  <c r="H285" i="6"/>
  <c r="AD286" i="10"/>
  <c r="I285" i="6"/>
  <c r="AE286" i="10"/>
  <c r="J285" i="6"/>
  <c r="AF286" i="10"/>
  <c r="K285" i="6"/>
  <c r="AG286" i="10"/>
  <c r="C286" i="6"/>
  <c r="E286" i="6"/>
  <c r="A286" i="6"/>
  <c r="R285" i="6"/>
  <c r="F286" i="6"/>
  <c r="AB287" i="10"/>
  <c r="G286" i="6"/>
  <c r="AC287" i="10"/>
  <c r="H286" i="6"/>
  <c r="AD287" i="10"/>
  <c r="I286" i="6"/>
  <c r="AE287" i="10"/>
  <c r="J286" i="6"/>
  <c r="AF287" i="10"/>
  <c r="K286" i="6"/>
  <c r="AG287" i="10"/>
  <c r="C287" i="6"/>
  <c r="E287" i="6"/>
  <c r="A287" i="6"/>
  <c r="R286" i="6"/>
  <c r="F287" i="6"/>
  <c r="AB288" i="10"/>
  <c r="G287" i="6"/>
  <c r="AC288" i="10"/>
  <c r="H287" i="6"/>
  <c r="AD288" i="10"/>
  <c r="I287" i="6"/>
  <c r="AE288" i="10"/>
  <c r="J287" i="6"/>
  <c r="AF288" i="10"/>
  <c r="K287" i="6"/>
  <c r="AG288" i="10"/>
  <c r="C288" i="6"/>
  <c r="E288" i="6"/>
  <c r="A288" i="6"/>
  <c r="R287" i="6"/>
  <c r="F288" i="6"/>
  <c r="AB289" i="10"/>
  <c r="G288" i="6"/>
  <c r="AC289" i="10"/>
  <c r="H288" i="6"/>
  <c r="AD289" i="10"/>
  <c r="I288" i="6"/>
  <c r="AE289" i="10"/>
  <c r="J288" i="6"/>
  <c r="AF289" i="10"/>
  <c r="K288" i="6"/>
  <c r="AG289" i="10"/>
  <c r="C289" i="6"/>
  <c r="E289" i="6"/>
  <c r="A289" i="6"/>
  <c r="R288" i="6"/>
  <c r="F289" i="6"/>
  <c r="AB290" i="10"/>
  <c r="G289" i="6"/>
  <c r="AC290" i="10"/>
  <c r="H289" i="6"/>
  <c r="AD290" i="10"/>
  <c r="I289" i="6"/>
  <c r="AE290" i="10"/>
  <c r="J289" i="6"/>
  <c r="AF290" i="10"/>
  <c r="K289" i="6"/>
  <c r="AG290" i="10"/>
  <c r="C290" i="6"/>
  <c r="E290" i="6"/>
  <c r="A290" i="6"/>
  <c r="R289" i="6"/>
  <c r="F290" i="6"/>
  <c r="AB291" i="10"/>
  <c r="G290" i="6"/>
  <c r="AC291" i="10"/>
  <c r="H290" i="6"/>
  <c r="AD291" i="10"/>
  <c r="I290" i="6"/>
  <c r="AE291" i="10"/>
  <c r="J290" i="6"/>
  <c r="AF291" i="10"/>
  <c r="K290" i="6"/>
  <c r="AG291" i="10"/>
  <c r="C291" i="6"/>
  <c r="E291" i="6"/>
  <c r="A291" i="6"/>
  <c r="R290" i="6"/>
  <c r="F291" i="6"/>
  <c r="AB292" i="10"/>
  <c r="G291" i="6"/>
  <c r="AC292" i="10"/>
  <c r="H291" i="6"/>
  <c r="AD292" i="10"/>
  <c r="I291" i="6"/>
  <c r="AE292" i="10"/>
  <c r="J291" i="6"/>
  <c r="AF292" i="10"/>
  <c r="K291" i="6"/>
  <c r="AG292" i="10"/>
  <c r="C292" i="6"/>
  <c r="E292" i="6"/>
  <c r="A292" i="6"/>
  <c r="R291" i="6"/>
  <c r="F292" i="6"/>
  <c r="AB293" i="10"/>
  <c r="G292" i="6"/>
  <c r="AC293" i="10"/>
  <c r="H292" i="6"/>
  <c r="AD293" i="10"/>
  <c r="I292" i="6"/>
  <c r="AE293" i="10"/>
  <c r="J292" i="6"/>
  <c r="AF293" i="10"/>
  <c r="K292" i="6"/>
  <c r="AG293" i="10"/>
  <c r="C293" i="6"/>
  <c r="E293" i="6"/>
  <c r="A293" i="6"/>
  <c r="R292" i="6"/>
  <c r="F293" i="6"/>
  <c r="AB294" i="10"/>
  <c r="G293" i="6"/>
  <c r="AC294" i="10"/>
  <c r="H293" i="6"/>
  <c r="AD294" i="10"/>
  <c r="I293" i="6"/>
  <c r="AE294" i="10"/>
  <c r="J293" i="6"/>
  <c r="AF294" i="10"/>
  <c r="K293" i="6"/>
  <c r="AG294" i="10"/>
  <c r="C294" i="6"/>
  <c r="E294" i="6"/>
  <c r="A294" i="6"/>
  <c r="R293" i="6"/>
  <c r="F294" i="6"/>
  <c r="AB295" i="10"/>
  <c r="G294" i="6"/>
  <c r="AC295" i="10"/>
  <c r="H294" i="6"/>
  <c r="AD295" i="10"/>
  <c r="I294" i="6"/>
  <c r="AE295" i="10"/>
  <c r="J294" i="6"/>
  <c r="AF295" i="10"/>
  <c r="K294" i="6"/>
  <c r="AG295" i="10"/>
  <c r="C295" i="6"/>
  <c r="E295" i="6"/>
  <c r="A295" i="6"/>
  <c r="R294" i="6"/>
  <c r="F295" i="6"/>
  <c r="AB296" i="10"/>
  <c r="G295" i="6"/>
  <c r="AC296" i="10"/>
  <c r="H295" i="6"/>
  <c r="AD296" i="10"/>
  <c r="I295" i="6"/>
  <c r="AE296" i="10"/>
  <c r="J295" i="6"/>
  <c r="AF296" i="10"/>
  <c r="K295" i="6"/>
  <c r="AG296" i="10"/>
  <c r="C296" i="6"/>
  <c r="E296" i="6"/>
  <c r="A296" i="6"/>
  <c r="R295" i="6"/>
  <c r="F296" i="6"/>
  <c r="AB297" i="10"/>
  <c r="G296" i="6"/>
  <c r="AC297" i="10"/>
  <c r="H296" i="6"/>
  <c r="AD297" i="10"/>
  <c r="I296" i="6"/>
  <c r="AE297" i="10"/>
  <c r="J296" i="6"/>
  <c r="AF297" i="10"/>
  <c r="K296" i="6"/>
  <c r="AG297" i="10"/>
  <c r="C297" i="6"/>
  <c r="E297" i="6"/>
  <c r="A297" i="6"/>
  <c r="R296" i="6"/>
  <c r="F297" i="6"/>
  <c r="AB298" i="10"/>
  <c r="G297" i="6"/>
  <c r="AC298" i="10"/>
  <c r="H297" i="6"/>
  <c r="AD298" i="10"/>
  <c r="I297" i="6"/>
  <c r="AE298" i="10"/>
  <c r="J297" i="6"/>
  <c r="AF298" i="10"/>
  <c r="K297" i="6"/>
  <c r="AG298" i="10"/>
  <c r="C298" i="6"/>
  <c r="E298" i="6"/>
  <c r="A298" i="6"/>
  <c r="R297" i="6"/>
  <c r="F298" i="6"/>
  <c r="AB299" i="10"/>
  <c r="G298" i="6"/>
  <c r="AC299" i="10"/>
  <c r="H298" i="6"/>
  <c r="AD299" i="10"/>
  <c r="I298" i="6"/>
  <c r="AE299" i="10"/>
  <c r="J298" i="6"/>
  <c r="AF299" i="10"/>
  <c r="K298" i="6"/>
  <c r="AG299" i="10"/>
  <c r="C299" i="6"/>
  <c r="E299" i="6"/>
  <c r="A299" i="6"/>
  <c r="R298" i="6"/>
  <c r="F299" i="6"/>
  <c r="AB300" i="10"/>
  <c r="G299" i="6"/>
  <c r="AC300" i="10"/>
  <c r="H299" i="6"/>
  <c r="AD300" i="10"/>
  <c r="I299" i="6"/>
  <c r="AE300" i="10"/>
  <c r="J299" i="6"/>
  <c r="AF300" i="10"/>
  <c r="K299" i="6"/>
  <c r="AG300" i="10"/>
  <c r="C300" i="6"/>
  <c r="E300" i="6"/>
  <c r="A300" i="6"/>
  <c r="R299" i="6"/>
  <c r="F300" i="6"/>
  <c r="AB301" i="10"/>
  <c r="G300" i="6"/>
  <c r="AC301" i="10"/>
  <c r="H300" i="6"/>
  <c r="AD301" i="10"/>
  <c r="I300" i="6"/>
  <c r="AE301" i="10"/>
  <c r="J300" i="6"/>
  <c r="AF301" i="10"/>
  <c r="K300" i="6"/>
  <c r="AG301" i="10"/>
  <c r="C301" i="6"/>
  <c r="E301" i="6"/>
  <c r="A301" i="6"/>
  <c r="R300" i="6"/>
  <c r="F301" i="6"/>
  <c r="AB302" i="10"/>
  <c r="G301" i="6"/>
  <c r="AC302" i="10"/>
  <c r="H301" i="6"/>
  <c r="AD302" i="10"/>
  <c r="I301" i="6"/>
  <c r="AE302" i="10"/>
  <c r="J301" i="6"/>
  <c r="AF302" i="10"/>
  <c r="K301" i="6"/>
  <c r="AG302" i="10"/>
  <c r="C302" i="6"/>
  <c r="E302" i="6"/>
  <c r="A302" i="6"/>
  <c r="R301" i="6"/>
  <c r="F302" i="6"/>
  <c r="AB303" i="10"/>
  <c r="G302" i="6"/>
  <c r="AC303" i="10"/>
  <c r="H302" i="6"/>
  <c r="AD303" i="10"/>
  <c r="I302" i="6"/>
  <c r="AE303" i="10"/>
  <c r="J302" i="6"/>
  <c r="AF303" i="10"/>
  <c r="K302" i="6"/>
  <c r="AG303" i="10"/>
  <c r="C303" i="6"/>
  <c r="E303" i="6"/>
  <c r="A303" i="6"/>
  <c r="R302" i="6"/>
  <c r="F303" i="6"/>
  <c r="AB304" i="10"/>
  <c r="G303" i="6"/>
  <c r="AC304" i="10"/>
  <c r="H303" i="6"/>
  <c r="AD304" i="10"/>
  <c r="I303" i="6"/>
  <c r="AE304" i="10"/>
  <c r="J303" i="6"/>
  <c r="AF304" i="10"/>
  <c r="K303" i="6"/>
  <c r="AG304" i="10"/>
  <c r="C304" i="6"/>
  <c r="E304" i="6"/>
  <c r="A304" i="6"/>
  <c r="R303" i="6"/>
  <c r="F304" i="6"/>
  <c r="AB305" i="10"/>
  <c r="G304" i="6"/>
  <c r="AC305" i="10"/>
  <c r="H304" i="6"/>
  <c r="AD305" i="10"/>
  <c r="I304" i="6"/>
  <c r="AE305" i="10"/>
  <c r="J304" i="6"/>
  <c r="AF305" i="10"/>
  <c r="K304" i="6"/>
  <c r="AG305" i="10"/>
  <c r="C305" i="6"/>
  <c r="E305" i="6"/>
  <c r="A305" i="6"/>
  <c r="R304" i="6"/>
  <c r="F305" i="6"/>
  <c r="AB306" i="10"/>
  <c r="G305" i="6"/>
  <c r="AC306" i="10"/>
  <c r="H305" i="6"/>
  <c r="AD306" i="10"/>
  <c r="I305" i="6"/>
  <c r="AE306" i="10"/>
  <c r="J305" i="6"/>
  <c r="AF306" i="10"/>
  <c r="K305" i="6"/>
  <c r="AG306" i="10"/>
  <c r="C306" i="6"/>
  <c r="E306" i="6"/>
  <c r="A306" i="6"/>
  <c r="R305" i="6"/>
  <c r="F306" i="6"/>
  <c r="AB307" i="10"/>
  <c r="G306" i="6"/>
  <c r="AC307" i="10"/>
  <c r="H306" i="6"/>
  <c r="AD307" i="10"/>
  <c r="I306" i="6"/>
  <c r="AE307" i="10"/>
  <c r="J306" i="6"/>
  <c r="AF307" i="10"/>
  <c r="K306" i="6"/>
  <c r="AG307" i="10"/>
  <c r="C307" i="6"/>
  <c r="E307" i="6"/>
  <c r="A307" i="6"/>
  <c r="R306" i="6"/>
  <c r="F307" i="6"/>
  <c r="AB308" i="10"/>
  <c r="G307" i="6"/>
  <c r="AC308" i="10"/>
  <c r="H307" i="6"/>
  <c r="AD308" i="10"/>
  <c r="I307" i="6"/>
  <c r="AE308" i="10"/>
  <c r="J307" i="6"/>
  <c r="AF308" i="10"/>
  <c r="K307" i="6"/>
  <c r="AG308" i="10"/>
  <c r="C308" i="6"/>
  <c r="E308" i="6"/>
  <c r="A308" i="6"/>
  <c r="R307" i="6"/>
  <c r="F308" i="6"/>
  <c r="AB309" i="10"/>
  <c r="G308" i="6"/>
  <c r="AC309" i="10"/>
  <c r="H308" i="6"/>
  <c r="AD309" i="10"/>
  <c r="I308" i="6"/>
  <c r="AE309" i="10"/>
  <c r="J308" i="6"/>
  <c r="AF309" i="10"/>
  <c r="K308" i="6"/>
  <c r="AG309" i="10"/>
  <c r="C309" i="6"/>
  <c r="E309" i="6"/>
  <c r="A309" i="6"/>
  <c r="R308" i="6"/>
  <c r="F309" i="6"/>
  <c r="AB310" i="10"/>
  <c r="G309" i="6"/>
  <c r="AC310" i="10"/>
  <c r="H309" i="6"/>
  <c r="AD310" i="10"/>
  <c r="I309" i="6"/>
  <c r="AE310" i="10"/>
  <c r="J309" i="6"/>
  <c r="AF310" i="10"/>
  <c r="K309" i="6"/>
  <c r="AG310" i="10"/>
  <c r="C310" i="6"/>
  <c r="E310" i="6"/>
  <c r="A310" i="6"/>
  <c r="R309" i="6"/>
  <c r="F310" i="6"/>
  <c r="AB311" i="10"/>
  <c r="G310" i="6"/>
  <c r="AC311" i="10"/>
  <c r="H310" i="6"/>
  <c r="AD311" i="10"/>
  <c r="I310" i="6"/>
  <c r="AE311" i="10"/>
  <c r="J310" i="6"/>
  <c r="AF311" i="10"/>
  <c r="K310" i="6"/>
  <c r="AG311" i="10"/>
  <c r="C311" i="6"/>
  <c r="E311" i="6"/>
  <c r="A311" i="6"/>
  <c r="R310" i="6"/>
  <c r="F311" i="6"/>
  <c r="AB312" i="10"/>
  <c r="G311" i="6"/>
  <c r="AC312" i="10"/>
  <c r="H311" i="6"/>
  <c r="AD312" i="10"/>
  <c r="I311" i="6"/>
  <c r="AE312" i="10"/>
  <c r="J311" i="6"/>
  <c r="AF312" i="10"/>
  <c r="K311" i="6"/>
  <c r="AG312" i="10"/>
  <c r="C312" i="6"/>
  <c r="E312" i="6"/>
  <c r="A312" i="6"/>
  <c r="R311" i="6"/>
  <c r="F312" i="6"/>
  <c r="AB313" i="10"/>
  <c r="G312" i="6"/>
  <c r="AC313" i="10"/>
  <c r="H312" i="6"/>
  <c r="AD313" i="10"/>
  <c r="I312" i="6"/>
  <c r="AE313" i="10"/>
  <c r="J312" i="6"/>
  <c r="AF313" i="10"/>
  <c r="K312" i="6"/>
  <c r="AG313" i="10"/>
  <c r="C313" i="6"/>
  <c r="E313" i="6"/>
  <c r="A313" i="6"/>
  <c r="R312" i="6"/>
  <c r="F313" i="6"/>
  <c r="AB314" i="10"/>
  <c r="G313" i="6"/>
  <c r="AC314" i="10"/>
  <c r="H313" i="6"/>
  <c r="AD314" i="10"/>
  <c r="I313" i="6"/>
  <c r="AE314" i="10"/>
  <c r="J313" i="6"/>
  <c r="AF314" i="10"/>
  <c r="K313" i="6"/>
  <c r="AG314" i="10"/>
  <c r="C314" i="6"/>
  <c r="E314" i="6"/>
  <c r="A314" i="6"/>
  <c r="R313" i="6"/>
  <c r="F314" i="6"/>
  <c r="AB315" i="10"/>
  <c r="G314" i="6"/>
  <c r="AC315" i="10"/>
  <c r="H314" i="6"/>
  <c r="AD315" i="10"/>
  <c r="I314" i="6"/>
  <c r="AE315" i="10"/>
  <c r="J314" i="6"/>
  <c r="AF315" i="10"/>
  <c r="K314" i="6"/>
  <c r="AG315" i="10"/>
  <c r="C315" i="6"/>
  <c r="E315" i="6"/>
  <c r="A315" i="6"/>
  <c r="R314" i="6"/>
  <c r="F315" i="6"/>
  <c r="AB316" i="10"/>
  <c r="G315" i="6"/>
  <c r="AC316" i="10"/>
  <c r="H315" i="6"/>
  <c r="AD316" i="10"/>
  <c r="I315" i="6"/>
  <c r="AE316" i="10"/>
  <c r="J315" i="6"/>
  <c r="AF316" i="10"/>
  <c r="K315" i="6"/>
  <c r="AG316" i="10"/>
  <c r="C316" i="6"/>
  <c r="E316" i="6"/>
  <c r="A316" i="6"/>
  <c r="R315" i="6"/>
  <c r="F316" i="6"/>
  <c r="AB317" i="10"/>
  <c r="G316" i="6"/>
  <c r="AC317" i="10"/>
  <c r="H316" i="6"/>
  <c r="AD317" i="10"/>
  <c r="I316" i="6"/>
  <c r="AE317" i="10"/>
  <c r="J316" i="6"/>
  <c r="AF317" i="10"/>
  <c r="K316" i="6"/>
  <c r="AG317" i="10"/>
  <c r="C317" i="6"/>
  <c r="E317" i="6"/>
  <c r="A317" i="6"/>
  <c r="R316" i="6"/>
  <c r="F317" i="6"/>
  <c r="AB318" i="10"/>
  <c r="G317" i="6"/>
  <c r="AC318" i="10"/>
  <c r="H317" i="6"/>
  <c r="AD318" i="10"/>
  <c r="I317" i="6"/>
  <c r="AE318" i="10"/>
  <c r="J317" i="6"/>
  <c r="AF318" i="10"/>
  <c r="K317" i="6"/>
  <c r="AG318" i="10"/>
  <c r="C318" i="6"/>
  <c r="E318" i="6"/>
  <c r="A318" i="6"/>
  <c r="R317" i="6"/>
  <c r="F318" i="6"/>
  <c r="AB319" i="10"/>
  <c r="G318" i="6"/>
  <c r="AC319" i="10"/>
  <c r="H318" i="6"/>
  <c r="AD319" i="10"/>
  <c r="I318" i="6"/>
  <c r="AE319" i="10"/>
  <c r="J318" i="6"/>
  <c r="AF319" i="10"/>
  <c r="K318" i="6"/>
  <c r="AG319" i="10"/>
  <c r="C319" i="6"/>
  <c r="E319" i="6"/>
  <c r="A319" i="6"/>
  <c r="R318" i="6"/>
  <c r="F319" i="6"/>
  <c r="AB320" i="10"/>
  <c r="G319" i="6"/>
  <c r="AC320" i="10"/>
  <c r="H319" i="6"/>
  <c r="AD320" i="10"/>
  <c r="I319" i="6"/>
  <c r="AE320" i="10"/>
  <c r="J319" i="6"/>
  <c r="AF320" i="10"/>
  <c r="K319" i="6"/>
  <c r="AG320" i="10"/>
  <c r="C320" i="6"/>
  <c r="E320" i="6"/>
  <c r="A320" i="6"/>
  <c r="R319" i="6"/>
  <c r="F320" i="6"/>
  <c r="AB321" i="10"/>
  <c r="G320" i="6"/>
  <c r="AC321" i="10"/>
  <c r="H320" i="6"/>
  <c r="AD321" i="10"/>
  <c r="I320" i="6"/>
  <c r="AE321" i="10"/>
  <c r="J320" i="6"/>
  <c r="AF321" i="10"/>
  <c r="K320" i="6"/>
  <c r="AG321" i="10"/>
  <c r="C321" i="6"/>
  <c r="E321" i="6"/>
  <c r="A321" i="6"/>
  <c r="R320" i="6"/>
  <c r="F321" i="6"/>
  <c r="AB322" i="10"/>
  <c r="G321" i="6"/>
  <c r="AC322" i="10"/>
  <c r="H321" i="6"/>
  <c r="AD322" i="10"/>
  <c r="I321" i="6"/>
  <c r="AE322" i="10"/>
  <c r="J321" i="6"/>
  <c r="AF322" i="10"/>
  <c r="K321" i="6"/>
  <c r="AG322" i="10"/>
  <c r="C322" i="6"/>
  <c r="E322" i="6"/>
  <c r="A322" i="6"/>
  <c r="R321" i="6"/>
  <c r="F322" i="6"/>
  <c r="AB323" i="10"/>
  <c r="G322" i="6"/>
  <c r="AC323" i="10"/>
  <c r="H322" i="6"/>
  <c r="AD323" i="10"/>
  <c r="I322" i="6"/>
  <c r="AE323" i="10"/>
  <c r="J322" i="6"/>
  <c r="AF323" i="10"/>
  <c r="K322" i="6"/>
  <c r="AG323" i="10"/>
  <c r="C323" i="6"/>
  <c r="E323" i="6"/>
  <c r="A323" i="6"/>
  <c r="R322" i="6"/>
  <c r="F323" i="6"/>
  <c r="AB324" i="10"/>
  <c r="G323" i="6"/>
  <c r="AC324" i="10"/>
  <c r="H323" i="6"/>
  <c r="AD324" i="10"/>
  <c r="I323" i="6"/>
  <c r="AE324" i="10"/>
  <c r="J323" i="6"/>
  <c r="AF324" i="10"/>
  <c r="K323" i="6"/>
  <c r="AG324" i="10"/>
  <c r="C324" i="6"/>
  <c r="E324" i="6"/>
  <c r="A324" i="6"/>
  <c r="R323" i="6"/>
  <c r="F324" i="6"/>
  <c r="AB325" i="10"/>
  <c r="G324" i="6"/>
  <c r="AC325" i="10"/>
  <c r="H324" i="6"/>
  <c r="AD325" i="10"/>
  <c r="I324" i="6"/>
  <c r="AE325" i="10"/>
  <c r="J324" i="6"/>
  <c r="AF325" i="10"/>
  <c r="K324" i="6"/>
  <c r="AG325" i="10"/>
  <c r="C325" i="6"/>
  <c r="E325" i="6"/>
  <c r="A325" i="6"/>
  <c r="R324" i="6"/>
  <c r="F325" i="6"/>
  <c r="AB326" i="10"/>
  <c r="G325" i="6"/>
  <c r="AC326" i="10"/>
  <c r="H325" i="6"/>
  <c r="AD326" i="10"/>
  <c r="I325" i="6"/>
  <c r="AE326" i="10"/>
  <c r="J325" i="6"/>
  <c r="AF326" i="10"/>
  <c r="K325" i="6"/>
  <c r="AG326" i="10"/>
  <c r="C326" i="6"/>
  <c r="E326" i="6"/>
  <c r="A326" i="6"/>
  <c r="R325" i="6"/>
  <c r="F326" i="6"/>
  <c r="AB327" i="10"/>
  <c r="G326" i="6"/>
  <c r="AC327" i="10"/>
  <c r="H326" i="6"/>
  <c r="AD327" i="10"/>
  <c r="I326" i="6"/>
  <c r="AE327" i="10"/>
  <c r="J326" i="6"/>
  <c r="AF327" i="10"/>
  <c r="K326" i="6"/>
  <c r="AG327" i="10"/>
  <c r="C327" i="6"/>
  <c r="E327" i="6"/>
  <c r="A327" i="6"/>
  <c r="R326" i="6"/>
  <c r="F327" i="6"/>
  <c r="AB328" i="10"/>
  <c r="G327" i="6"/>
  <c r="AC328" i="10"/>
  <c r="H327" i="6"/>
  <c r="AD328" i="10"/>
  <c r="I327" i="6"/>
  <c r="AE328" i="10"/>
  <c r="J327" i="6"/>
  <c r="AF328" i="10"/>
  <c r="K327" i="6"/>
  <c r="AG328" i="10"/>
  <c r="C328" i="6"/>
  <c r="E328" i="6"/>
  <c r="A328" i="6"/>
  <c r="R327" i="6"/>
  <c r="F328" i="6"/>
  <c r="AB329" i="10"/>
  <c r="G328" i="6"/>
  <c r="AC329" i="10"/>
  <c r="H328" i="6"/>
  <c r="AD329" i="10"/>
  <c r="I328" i="6"/>
  <c r="AE329" i="10"/>
  <c r="J328" i="6"/>
  <c r="AF329" i="10"/>
  <c r="K328" i="6"/>
  <c r="AG329" i="10"/>
  <c r="C329" i="6"/>
  <c r="E329" i="6"/>
  <c r="A329" i="6"/>
  <c r="R328" i="6"/>
  <c r="F329" i="6"/>
  <c r="AB330" i="10"/>
  <c r="G329" i="6"/>
  <c r="AC330" i="10"/>
  <c r="H329" i="6"/>
  <c r="AD330" i="10"/>
  <c r="I329" i="6"/>
  <c r="AE330" i="10"/>
  <c r="J329" i="6"/>
  <c r="AF330" i="10"/>
  <c r="K329" i="6"/>
  <c r="AG330" i="10"/>
  <c r="C330" i="6"/>
  <c r="E330" i="6"/>
  <c r="A330" i="6"/>
  <c r="R329" i="6"/>
  <c r="F330" i="6"/>
  <c r="AB331" i="10"/>
  <c r="G330" i="6"/>
  <c r="AC331" i="10"/>
  <c r="H330" i="6"/>
  <c r="AD331" i="10"/>
  <c r="I330" i="6"/>
  <c r="AE331" i="10"/>
  <c r="J330" i="6"/>
  <c r="AF331" i="10"/>
  <c r="K330" i="6"/>
  <c r="AG331" i="10"/>
  <c r="C331" i="6"/>
  <c r="E331" i="6"/>
  <c r="A331" i="6"/>
  <c r="R330" i="6"/>
  <c r="F331" i="6"/>
  <c r="AB332" i="10"/>
  <c r="G331" i="6"/>
  <c r="AC332" i="10"/>
  <c r="H331" i="6"/>
  <c r="AD332" i="10"/>
  <c r="I331" i="6"/>
  <c r="AE332" i="10"/>
  <c r="J331" i="6"/>
  <c r="AF332" i="10"/>
  <c r="K331" i="6"/>
  <c r="AG332" i="10"/>
  <c r="C332" i="6"/>
  <c r="E332" i="6"/>
  <c r="A332" i="6"/>
  <c r="R331" i="6"/>
  <c r="F332" i="6"/>
  <c r="AB333" i="10"/>
  <c r="G332" i="6"/>
  <c r="AC333" i="10"/>
  <c r="H332" i="6"/>
  <c r="AD333" i="10"/>
  <c r="I332" i="6"/>
  <c r="AE333" i="10"/>
  <c r="J332" i="6"/>
  <c r="AF333" i="10"/>
  <c r="K332" i="6"/>
  <c r="AG333" i="10"/>
  <c r="C333" i="6"/>
  <c r="E333" i="6"/>
  <c r="A333" i="6"/>
  <c r="R332" i="6"/>
  <c r="F333" i="6"/>
  <c r="AB334" i="10"/>
  <c r="G333" i="6"/>
  <c r="AC334" i="10"/>
  <c r="H333" i="6"/>
  <c r="AD334" i="10"/>
  <c r="I333" i="6"/>
  <c r="AE334" i="10"/>
  <c r="J333" i="6"/>
  <c r="AF334" i="10"/>
  <c r="K333" i="6"/>
  <c r="AG334" i="10"/>
  <c r="C334" i="6"/>
  <c r="E334" i="6"/>
  <c r="A334" i="6"/>
  <c r="R333" i="6"/>
  <c r="F334" i="6"/>
  <c r="AB335" i="10"/>
  <c r="G334" i="6"/>
  <c r="AC335" i="10"/>
  <c r="H334" i="6"/>
  <c r="AD335" i="10"/>
  <c r="I334" i="6"/>
  <c r="AE335" i="10"/>
  <c r="J334" i="6"/>
  <c r="AF335" i="10"/>
  <c r="K334" i="6"/>
  <c r="AG335" i="10"/>
  <c r="C335" i="6"/>
  <c r="E335" i="6"/>
  <c r="A335" i="6"/>
  <c r="R334" i="6"/>
  <c r="F335" i="6"/>
  <c r="AB336" i="10"/>
  <c r="G335" i="6"/>
  <c r="AC336" i="10"/>
  <c r="H335" i="6"/>
  <c r="AD336" i="10"/>
  <c r="I335" i="6"/>
  <c r="AE336" i="10"/>
  <c r="J335" i="6"/>
  <c r="AF336" i="10"/>
  <c r="K335" i="6"/>
  <c r="AG336" i="10"/>
  <c r="C336" i="6"/>
  <c r="E336" i="6"/>
  <c r="A336" i="6"/>
  <c r="R335" i="6"/>
  <c r="F336" i="6"/>
  <c r="AB337" i="10"/>
  <c r="G336" i="6"/>
  <c r="AC337" i="10"/>
  <c r="H336" i="6"/>
  <c r="AD337" i="10"/>
  <c r="I336" i="6"/>
  <c r="AE337" i="10"/>
  <c r="J336" i="6"/>
  <c r="AF337" i="10"/>
  <c r="K336" i="6"/>
  <c r="AG337" i="10"/>
  <c r="C337" i="6"/>
  <c r="E337" i="6"/>
  <c r="A337" i="6"/>
  <c r="R336" i="6"/>
  <c r="F337" i="6"/>
  <c r="AB338" i="10"/>
  <c r="G337" i="6"/>
  <c r="AC338" i="10"/>
  <c r="H337" i="6"/>
  <c r="AD338" i="10"/>
  <c r="I337" i="6"/>
  <c r="AE338" i="10"/>
  <c r="J337" i="6"/>
  <c r="AF338" i="10"/>
  <c r="K337" i="6"/>
  <c r="AG338" i="10"/>
  <c r="C338" i="6"/>
  <c r="E338" i="6"/>
  <c r="A338" i="6"/>
  <c r="R337" i="6"/>
  <c r="F338" i="6"/>
  <c r="AB339" i="10"/>
  <c r="G338" i="6"/>
  <c r="AC339" i="10"/>
  <c r="H338" i="6"/>
  <c r="AD339" i="10"/>
  <c r="I338" i="6"/>
  <c r="AE339" i="10"/>
  <c r="J338" i="6"/>
  <c r="AF339" i="10"/>
  <c r="K338" i="6"/>
  <c r="AG339" i="10"/>
  <c r="C339" i="6"/>
  <c r="E339" i="6"/>
  <c r="A339" i="6"/>
  <c r="R338" i="6"/>
  <c r="F339" i="6"/>
  <c r="AB340" i="10"/>
  <c r="G339" i="6"/>
  <c r="AC340" i="10"/>
  <c r="H339" i="6"/>
  <c r="AD340" i="10"/>
  <c r="I339" i="6"/>
  <c r="AE340" i="10"/>
  <c r="J339" i="6"/>
  <c r="AF340" i="10"/>
  <c r="K339" i="6"/>
  <c r="AG340" i="10"/>
  <c r="C340" i="6"/>
  <c r="E340" i="6"/>
  <c r="A340" i="6"/>
  <c r="R339" i="6"/>
  <c r="F340" i="6"/>
  <c r="AB341" i="10"/>
  <c r="G340" i="6"/>
  <c r="AC341" i="10"/>
  <c r="H340" i="6"/>
  <c r="AD341" i="10"/>
  <c r="I340" i="6"/>
  <c r="AE341" i="10"/>
  <c r="J340" i="6"/>
  <c r="AF341" i="10"/>
  <c r="K340" i="6"/>
  <c r="AG341" i="10"/>
  <c r="C341" i="6"/>
  <c r="E341" i="6"/>
  <c r="A341" i="6"/>
  <c r="R340" i="6"/>
  <c r="F341" i="6"/>
  <c r="AB342" i="10"/>
  <c r="G341" i="6"/>
  <c r="AC342" i="10"/>
  <c r="H341" i="6"/>
  <c r="AD342" i="10"/>
  <c r="I341" i="6"/>
  <c r="AE342" i="10"/>
  <c r="J341" i="6"/>
  <c r="AF342" i="10"/>
  <c r="K341" i="6"/>
  <c r="AG342" i="10"/>
  <c r="C342" i="6"/>
  <c r="E342" i="6"/>
  <c r="A342" i="6"/>
  <c r="R341" i="6"/>
  <c r="F342" i="6"/>
  <c r="AB343" i="10"/>
  <c r="G342" i="6"/>
  <c r="AC343" i="10"/>
  <c r="H342" i="6"/>
  <c r="AD343" i="10"/>
  <c r="I342" i="6"/>
  <c r="AE343" i="10"/>
  <c r="J342" i="6"/>
  <c r="AF343" i="10"/>
  <c r="K342" i="6"/>
  <c r="AG343" i="10"/>
  <c r="C343" i="6"/>
  <c r="E343" i="6"/>
  <c r="A343" i="6"/>
  <c r="R342" i="6"/>
  <c r="F343" i="6"/>
  <c r="AB344" i="10"/>
  <c r="G343" i="6"/>
  <c r="AC344" i="10"/>
  <c r="H343" i="6"/>
  <c r="AD344" i="10"/>
  <c r="I343" i="6"/>
  <c r="AE344" i="10"/>
  <c r="J343" i="6"/>
  <c r="AF344" i="10"/>
  <c r="K343" i="6"/>
  <c r="AG344" i="10"/>
  <c r="C344" i="6"/>
  <c r="E344" i="6"/>
  <c r="A344" i="6"/>
  <c r="R343" i="6"/>
  <c r="F344" i="6"/>
  <c r="AB345" i="10"/>
  <c r="G344" i="6"/>
  <c r="AC345" i="10"/>
  <c r="H344" i="6"/>
  <c r="AD345" i="10"/>
  <c r="I344" i="6"/>
  <c r="AE345" i="10"/>
  <c r="J344" i="6"/>
  <c r="AF345" i="10"/>
  <c r="K344" i="6"/>
  <c r="AG345" i="10"/>
  <c r="C345" i="6"/>
  <c r="E345" i="6"/>
  <c r="A345" i="6"/>
  <c r="R344" i="6"/>
  <c r="F345" i="6"/>
  <c r="AB346" i="10"/>
  <c r="G345" i="6"/>
  <c r="AC346" i="10"/>
  <c r="H345" i="6"/>
  <c r="AD346" i="10"/>
  <c r="I345" i="6"/>
  <c r="AE346" i="10"/>
  <c r="J345" i="6"/>
  <c r="AF346" i="10"/>
  <c r="K345" i="6"/>
  <c r="AG346" i="10"/>
  <c r="C346" i="6"/>
  <c r="E346" i="6"/>
  <c r="A346" i="6"/>
  <c r="R345" i="6"/>
  <c r="F346" i="6"/>
  <c r="AB347" i="10"/>
  <c r="G346" i="6"/>
  <c r="AC347" i="10"/>
  <c r="H346" i="6"/>
  <c r="AD347" i="10"/>
  <c r="I346" i="6"/>
  <c r="AE347" i="10"/>
  <c r="J346" i="6"/>
  <c r="AF347" i="10"/>
  <c r="K346" i="6"/>
  <c r="AG347" i="10"/>
  <c r="C347" i="6"/>
  <c r="E347" i="6"/>
  <c r="A347" i="6"/>
  <c r="R346" i="6"/>
  <c r="F347" i="6"/>
  <c r="AB348" i="10"/>
  <c r="G347" i="6"/>
  <c r="AC348" i="10"/>
  <c r="H347" i="6"/>
  <c r="AD348" i="10"/>
  <c r="I347" i="6"/>
  <c r="AE348" i="10"/>
  <c r="J347" i="6"/>
  <c r="AF348" i="10"/>
  <c r="K347" i="6"/>
  <c r="AG348" i="10"/>
  <c r="C348" i="6"/>
  <c r="E348" i="6"/>
  <c r="A348" i="6"/>
  <c r="R347" i="6"/>
  <c r="F348" i="6"/>
  <c r="AB349" i="10"/>
  <c r="G348" i="6"/>
  <c r="AC349" i="10"/>
  <c r="H348" i="6"/>
  <c r="AD349" i="10"/>
  <c r="I348" i="6"/>
  <c r="AE349" i="10"/>
  <c r="J348" i="6"/>
  <c r="AF349" i="10"/>
  <c r="K348" i="6"/>
  <c r="AG349" i="10"/>
  <c r="C349" i="6"/>
  <c r="E349" i="6"/>
  <c r="A349" i="6"/>
  <c r="R348" i="6"/>
  <c r="F349" i="6"/>
  <c r="AB350" i="10"/>
  <c r="G349" i="6"/>
  <c r="AC350" i="10"/>
  <c r="H349" i="6"/>
  <c r="AD350" i="10"/>
  <c r="I349" i="6"/>
  <c r="AE350" i="10"/>
  <c r="J349" i="6"/>
  <c r="AF350" i="10"/>
  <c r="K349" i="6"/>
  <c r="AG350" i="10"/>
  <c r="C350" i="6"/>
  <c r="E350" i="6"/>
  <c r="A350" i="6"/>
  <c r="R349" i="6"/>
  <c r="F350" i="6"/>
  <c r="AB351" i="10"/>
  <c r="G350" i="6"/>
  <c r="AC351" i="10"/>
  <c r="H350" i="6"/>
  <c r="AD351" i="10"/>
  <c r="I350" i="6"/>
  <c r="AE351" i="10"/>
  <c r="J350" i="6"/>
  <c r="AF351" i="10"/>
  <c r="K350" i="6"/>
  <c r="AG351" i="10"/>
  <c r="C351" i="6"/>
  <c r="E351" i="6"/>
  <c r="A351" i="6"/>
  <c r="R350" i="6"/>
  <c r="F351" i="6"/>
  <c r="AB352" i="10"/>
  <c r="G351" i="6"/>
  <c r="AC352" i="10"/>
  <c r="H351" i="6"/>
  <c r="AD352" i="10"/>
  <c r="I351" i="6"/>
  <c r="AE352" i="10"/>
  <c r="J351" i="6"/>
  <c r="AF352" i="10"/>
  <c r="K351" i="6"/>
  <c r="AG352" i="10"/>
  <c r="C352" i="6"/>
  <c r="E352" i="6"/>
  <c r="A352" i="6"/>
  <c r="R351" i="6"/>
  <c r="F352" i="6"/>
  <c r="AB353" i="10"/>
  <c r="G352" i="6"/>
  <c r="AC353" i="10"/>
  <c r="H352" i="6"/>
  <c r="AD353" i="10"/>
  <c r="I352" i="6"/>
  <c r="AE353" i="10"/>
  <c r="J352" i="6"/>
  <c r="AF353" i="10"/>
  <c r="K352" i="6"/>
  <c r="AG353" i="10"/>
  <c r="C353" i="6"/>
  <c r="E353" i="6"/>
  <c r="A353" i="6"/>
  <c r="R352" i="6"/>
  <c r="F353" i="6"/>
  <c r="AB354" i="10"/>
  <c r="G353" i="6"/>
  <c r="AC354" i="10"/>
  <c r="H353" i="6"/>
  <c r="AD354" i="10"/>
  <c r="I353" i="6"/>
  <c r="AE354" i="10"/>
  <c r="J353" i="6"/>
  <c r="AF354" i="10"/>
  <c r="K353" i="6"/>
  <c r="AG354" i="10"/>
  <c r="C354" i="6"/>
  <c r="E354" i="6"/>
  <c r="A354" i="6"/>
  <c r="R353" i="6"/>
  <c r="F354" i="6"/>
  <c r="AB355" i="10"/>
  <c r="G354" i="6"/>
  <c r="AC355" i="10"/>
  <c r="H354" i="6"/>
  <c r="AD355" i="10"/>
  <c r="I354" i="6"/>
  <c r="AE355" i="10"/>
  <c r="J354" i="6"/>
  <c r="AF355" i="10"/>
  <c r="K354" i="6"/>
  <c r="AG355" i="10"/>
  <c r="C355" i="6"/>
  <c r="E355" i="6"/>
  <c r="A355" i="6"/>
  <c r="R354" i="6"/>
  <c r="F355" i="6"/>
  <c r="AB356" i="10"/>
  <c r="G355" i="6"/>
  <c r="AC356" i="10"/>
  <c r="H355" i="6"/>
  <c r="AD356" i="10"/>
  <c r="I355" i="6"/>
  <c r="AE356" i="10"/>
  <c r="J355" i="6"/>
  <c r="AF356" i="10"/>
  <c r="K355" i="6"/>
  <c r="AG356" i="10"/>
  <c r="C356" i="6"/>
  <c r="E356" i="6"/>
  <c r="A356" i="6"/>
  <c r="R355" i="6"/>
  <c r="F356" i="6"/>
  <c r="AB357" i="10"/>
  <c r="G356" i="6"/>
  <c r="AC357" i="10"/>
  <c r="H356" i="6"/>
  <c r="AD357" i="10"/>
  <c r="I356" i="6"/>
  <c r="AE357" i="10"/>
  <c r="J356" i="6"/>
  <c r="AF357" i="10"/>
  <c r="K356" i="6"/>
  <c r="AG357" i="10"/>
  <c r="C357" i="6"/>
  <c r="E357" i="6"/>
  <c r="A357" i="6"/>
  <c r="R356" i="6"/>
  <c r="F357" i="6"/>
  <c r="AB358" i="10"/>
  <c r="G357" i="6"/>
  <c r="AC358" i="10"/>
  <c r="H357" i="6"/>
  <c r="AD358" i="10"/>
  <c r="I357" i="6"/>
  <c r="AE358" i="10"/>
  <c r="J357" i="6"/>
  <c r="AF358" i="10"/>
  <c r="K357" i="6"/>
  <c r="AG358" i="10"/>
  <c r="C358" i="6"/>
  <c r="E358" i="6"/>
  <c r="A358" i="6"/>
  <c r="R357" i="6"/>
  <c r="F358" i="6"/>
  <c r="AB359" i="10"/>
  <c r="G358" i="6"/>
  <c r="AC359" i="10"/>
  <c r="H358" i="6"/>
  <c r="AD359" i="10"/>
  <c r="I358" i="6"/>
  <c r="AE359" i="10"/>
  <c r="J358" i="6"/>
  <c r="AF359" i="10"/>
  <c r="K358" i="6"/>
  <c r="AG359" i="10"/>
  <c r="C359" i="6"/>
  <c r="E359" i="6"/>
  <c r="A359" i="6"/>
  <c r="R358" i="6"/>
  <c r="F359" i="6"/>
  <c r="AB360" i="10"/>
  <c r="G359" i="6"/>
  <c r="AC360" i="10"/>
  <c r="H359" i="6"/>
  <c r="AD360" i="10"/>
  <c r="I359" i="6"/>
  <c r="AE360" i="10"/>
  <c r="J359" i="6"/>
  <c r="AF360" i="10"/>
  <c r="K359" i="6"/>
  <c r="AG360" i="10"/>
  <c r="C360" i="6"/>
  <c r="E360" i="6"/>
  <c r="A360" i="6"/>
  <c r="R359" i="6"/>
  <c r="F360" i="6"/>
  <c r="AB361" i="10"/>
  <c r="G360" i="6"/>
  <c r="AC361" i="10"/>
  <c r="H360" i="6"/>
  <c r="AD361" i="10"/>
  <c r="I360" i="6"/>
  <c r="AE361" i="10"/>
  <c r="J360" i="6"/>
  <c r="AF361" i="10"/>
  <c r="K360" i="6"/>
  <c r="AG361" i="10"/>
  <c r="C361" i="6"/>
  <c r="E361" i="6"/>
  <c r="A361" i="6"/>
  <c r="R360" i="6"/>
  <c r="F361" i="6"/>
  <c r="AB362" i="10"/>
  <c r="G361" i="6"/>
  <c r="AC362" i="10"/>
  <c r="H361" i="6"/>
  <c r="AD362" i="10"/>
  <c r="I361" i="6"/>
  <c r="AE362" i="10"/>
  <c r="J361" i="6"/>
  <c r="AF362" i="10"/>
  <c r="K361" i="6"/>
  <c r="AG362" i="10"/>
  <c r="C362" i="6"/>
  <c r="E362" i="6"/>
  <c r="A362" i="6"/>
  <c r="R361" i="6"/>
  <c r="F362" i="6"/>
  <c r="AB363" i="10"/>
  <c r="G362" i="6"/>
  <c r="AC363" i="10"/>
  <c r="H362" i="6"/>
  <c r="AD363" i="10"/>
  <c r="I362" i="6"/>
  <c r="AE363" i="10"/>
  <c r="J362" i="6"/>
  <c r="AF363" i="10"/>
  <c r="K362" i="6"/>
  <c r="AG363" i="10"/>
  <c r="C363" i="6"/>
  <c r="E363" i="6"/>
  <c r="A363" i="6"/>
  <c r="R362" i="6"/>
  <c r="F363" i="6"/>
  <c r="AB364" i="10"/>
  <c r="G363" i="6"/>
  <c r="AC364" i="10"/>
  <c r="H363" i="6"/>
  <c r="AD364" i="10"/>
  <c r="I363" i="6"/>
  <c r="AE364" i="10"/>
  <c r="J363" i="6"/>
  <c r="AF364" i="10"/>
  <c r="K363" i="6"/>
  <c r="AG364" i="10"/>
  <c r="C364" i="6"/>
  <c r="E364" i="6"/>
  <c r="A364" i="6"/>
  <c r="R363" i="6"/>
  <c r="F364" i="6"/>
  <c r="AB365" i="10"/>
  <c r="G364" i="6"/>
  <c r="AC365" i="10"/>
  <c r="H364" i="6"/>
  <c r="AD365" i="10"/>
  <c r="I364" i="6"/>
  <c r="AE365" i="10"/>
  <c r="J364" i="6"/>
  <c r="AF365" i="10"/>
  <c r="K364" i="6"/>
  <c r="AG365" i="10"/>
  <c r="C365" i="6"/>
  <c r="E365" i="6"/>
  <c r="A365" i="6"/>
  <c r="R364" i="6"/>
  <c r="F365" i="6"/>
  <c r="AB366" i="10"/>
  <c r="G365" i="6"/>
  <c r="AC366" i="10"/>
  <c r="H365" i="6"/>
  <c r="AD366" i="10"/>
  <c r="I365" i="6"/>
  <c r="AE366" i="10"/>
  <c r="J365" i="6"/>
  <c r="AF366" i="10"/>
  <c r="K365" i="6"/>
  <c r="AG366" i="10"/>
  <c r="C366" i="6"/>
  <c r="E366" i="6"/>
  <c r="A366" i="6"/>
  <c r="R365" i="6"/>
  <c r="F366" i="6"/>
  <c r="AB367" i="10"/>
  <c r="G366" i="6"/>
  <c r="AC367" i="10"/>
  <c r="H366" i="6"/>
  <c r="AD367" i="10"/>
  <c r="I366" i="6"/>
  <c r="AE367" i="10"/>
  <c r="J366" i="6"/>
  <c r="AF367" i="10"/>
  <c r="K366" i="6"/>
  <c r="AG367" i="10"/>
  <c r="C367" i="6"/>
  <c r="E367" i="6"/>
  <c r="A367" i="6"/>
  <c r="R366" i="6"/>
  <c r="F367" i="6"/>
  <c r="AB368" i="10"/>
  <c r="G367" i="6"/>
  <c r="AC368" i="10"/>
  <c r="H367" i="6"/>
  <c r="AD368" i="10"/>
  <c r="I367" i="6"/>
  <c r="AE368" i="10"/>
  <c r="J367" i="6"/>
  <c r="AF368" i="10"/>
  <c r="K367" i="6"/>
  <c r="AG368" i="10"/>
  <c r="C368" i="6"/>
  <c r="E368" i="6"/>
  <c r="A368" i="6"/>
  <c r="R367" i="6"/>
  <c r="F368" i="6"/>
  <c r="AB369" i="10"/>
  <c r="G368" i="6"/>
  <c r="AC369" i="10"/>
  <c r="H368" i="6"/>
  <c r="AD369" i="10"/>
  <c r="I368" i="6"/>
  <c r="AE369" i="10"/>
  <c r="J368" i="6"/>
  <c r="AF369" i="10"/>
  <c r="K368" i="6"/>
  <c r="AG369" i="10"/>
  <c r="C369" i="6"/>
  <c r="E369" i="6"/>
  <c r="A369" i="6"/>
  <c r="R368" i="6"/>
  <c r="F369" i="6"/>
  <c r="AB370" i="10"/>
  <c r="G369" i="6"/>
  <c r="AC370" i="10"/>
  <c r="H369" i="6"/>
  <c r="AD370" i="10"/>
  <c r="I369" i="6"/>
  <c r="AE370" i="10"/>
  <c r="J369" i="6"/>
  <c r="AF370" i="10"/>
  <c r="K369" i="6"/>
  <c r="AG370" i="10"/>
  <c r="C370" i="6"/>
  <c r="E370" i="6"/>
  <c r="A370" i="6"/>
  <c r="R369" i="6"/>
  <c r="F370" i="6"/>
  <c r="AB371" i="10"/>
  <c r="G370" i="6"/>
  <c r="AC371" i="10"/>
  <c r="H370" i="6"/>
  <c r="AD371" i="10"/>
  <c r="I370" i="6"/>
  <c r="AE371" i="10"/>
  <c r="J370" i="6"/>
  <c r="AF371" i="10"/>
  <c r="K370" i="6"/>
  <c r="AG371" i="10"/>
  <c r="C371" i="6"/>
  <c r="E371" i="6"/>
  <c r="A371" i="6"/>
  <c r="R370" i="6"/>
  <c r="F371" i="6"/>
  <c r="AB372" i="10"/>
  <c r="G371" i="6"/>
  <c r="AC372" i="10"/>
  <c r="H371" i="6"/>
  <c r="AD372" i="10"/>
  <c r="I371" i="6"/>
  <c r="AE372" i="10"/>
  <c r="J371" i="6"/>
  <c r="AF372" i="10"/>
  <c r="K371" i="6"/>
  <c r="AG372" i="10"/>
  <c r="C372" i="6"/>
  <c r="E372" i="6"/>
  <c r="A372" i="6"/>
  <c r="R371" i="6"/>
  <c r="F372" i="6"/>
  <c r="AB373" i="10"/>
  <c r="G372" i="6"/>
  <c r="AC373" i="10"/>
  <c r="H372" i="6"/>
  <c r="AD373" i="10"/>
  <c r="I372" i="6"/>
  <c r="AE373" i="10"/>
  <c r="J372" i="6"/>
  <c r="AF373" i="10"/>
  <c r="K372" i="6"/>
  <c r="AG373" i="10"/>
  <c r="C373" i="6"/>
  <c r="E373" i="6"/>
  <c r="A373" i="6"/>
  <c r="R372" i="6"/>
  <c r="F373" i="6"/>
  <c r="AB374" i="10"/>
  <c r="G373" i="6"/>
  <c r="AC374" i="10"/>
  <c r="H373" i="6"/>
  <c r="AD374" i="10"/>
  <c r="I373" i="6"/>
  <c r="AE374" i="10"/>
  <c r="J373" i="6"/>
  <c r="AF374" i="10"/>
  <c r="K373" i="6"/>
  <c r="AG374" i="10"/>
  <c r="C374" i="6"/>
  <c r="E374" i="6"/>
  <c r="A374" i="6"/>
  <c r="R373" i="6"/>
  <c r="F374" i="6"/>
  <c r="AB375" i="10"/>
  <c r="G374" i="6"/>
  <c r="AC375" i="10"/>
  <c r="H374" i="6"/>
  <c r="AD375" i="10"/>
  <c r="I374" i="6"/>
  <c r="AE375" i="10"/>
  <c r="J374" i="6"/>
  <c r="AF375" i="10"/>
  <c r="K374" i="6"/>
  <c r="AG375" i="10"/>
  <c r="C375" i="6"/>
  <c r="E375" i="6"/>
  <c r="A375" i="6"/>
  <c r="R374" i="6"/>
  <c r="F375" i="6"/>
  <c r="AB376" i="10"/>
  <c r="G375" i="6"/>
  <c r="AC376" i="10"/>
  <c r="H375" i="6"/>
  <c r="AD376" i="10"/>
  <c r="I375" i="6"/>
  <c r="AE376" i="10"/>
  <c r="J375" i="6"/>
  <c r="AF376" i="10"/>
  <c r="K375" i="6"/>
  <c r="AG376" i="10"/>
  <c r="C376" i="6"/>
  <c r="E376" i="6"/>
  <c r="A376" i="6"/>
  <c r="R375" i="6"/>
  <c r="F376" i="6"/>
  <c r="AB377" i="10"/>
  <c r="G376" i="6"/>
  <c r="AC377" i="10"/>
  <c r="H376" i="6"/>
  <c r="AD377" i="10"/>
  <c r="I376" i="6"/>
  <c r="AE377" i="10"/>
  <c r="J376" i="6"/>
  <c r="AF377" i="10"/>
  <c r="K376" i="6"/>
  <c r="AG377" i="10"/>
  <c r="C377" i="6"/>
  <c r="E377" i="6"/>
  <c r="A377" i="6"/>
  <c r="R376" i="6"/>
  <c r="F377" i="6"/>
  <c r="AB378" i="10"/>
  <c r="G377" i="6"/>
  <c r="AC378" i="10"/>
  <c r="H377" i="6"/>
  <c r="AD378" i="10"/>
  <c r="I377" i="6"/>
  <c r="AE378" i="10"/>
  <c r="J377" i="6"/>
  <c r="AF378" i="10"/>
  <c r="K377" i="6"/>
  <c r="AG378" i="10"/>
  <c r="C378" i="6"/>
  <c r="E378" i="6"/>
  <c r="A378" i="6"/>
  <c r="R377" i="6"/>
  <c r="F378" i="6"/>
  <c r="AB379" i="10"/>
  <c r="G378" i="6"/>
  <c r="AC379" i="10"/>
  <c r="H378" i="6"/>
  <c r="AD379" i="10"/>
  <c r="I378" i="6"/>
  <c r="AE379" i="10"/>
  <c r="J378" i="6"/>
  <c r="AF379" i="10"/>
  <c r="K378" i="6"/>
  <c r="AG379" i="10"/>
  <c r="C379" i="6"/>
  <c r="E379" i="6"/>
  <c r="A379" i="6"/>
  <c r="R378" i="6"/>
  <c r="F379" i="6"/>
  <c r="AB380" i="10"/>
  <c r="G379" i="6"/>
  <c r="AC380" i="10"/>
  <c r="H379" i="6"/>
  <c r="AD380" i="10"/>
  <c r="I379" i="6"/>
  <c r="AE380" i="10"/>
  <c r="J379" i="6"/>
  <c r="AF380" i="10"/>
  <c r="K379" i="6"/>
  <c r="AG380" i="10"/>
  <c r="C380" i="6"/>
  <c r="E380" i="6"/>
  <c r="A380" i="6"/>
  <c r="R379" i="6"/>
  <c r="F380" i="6"/>
  <c r="AB381" i="10"/>
  <c r="G380" i="6"/>
  <c r="AC381" i="10"/>
  <c r="H380" i="6"/>
  <c r="AD381" i="10"/>
  <c r="I380" i="6"/>
  <c r="AE381" i="10"/>
  <c r="J380" i="6"/>
  <c r="AF381" i="10"/>
  <c r="K380" i="6"/>
  <c r="AG381" i="10"/>
  <c r="C381" i="6"/>
  <c r="E381" i="6"/>
  <c r="A381" i="6"/>
  <c r="R380" i="6"/>
  <c r="F381" i="6"/>
  <c r="AB382" i="10"/>
  <c r="G381" i="6"/>
  <c r="AC382" i="10"/>
  <c r="H381" i="6"/>
  <c r="AD382" i="10"/>
  <c r="I381" i="6"/>
  <c r="AE382" i="10"/>
  <c r="J381" i="6"/>
  <c r="AF382" i="10"/>
  <c r="K381" i="6"/>
  <c r="AG382" i="10"/>
  <c r="C382" i="6"/>
  <c r="E382" i="6"/>
  <c r="A382" i="6"/>
  <c r="R381" i="6"/>
  <c r="F382" i="6"/>
  <c r="AB383" i="10"/>
  <c r="G382" i="6"/>
  <c r="AC383" i="10"/>
  <c r="H382" i="6"/>
  <c r="AD383" i="10"/>
  <c r="I382" i="6"/>
  <c r="AE383" i="10"/>
  <c r="J382" i="6"/>
  <c r="AF383" i="10"/>
  <c r="K382" i="6"/>
  <c r="AG383" i="10"/>
  <c r="C383" i="6"/>
  <c r="E383" i="6"/>
  <c r="A383" i="6"/>
  <c r="R382" i="6"/>
  <c r="F383" i="6"/>
  <c r="AB384" i="10"/>
  <c r="G383" i="6"/>
  <c r="AC384" i="10"/>
  <c r="H383" i="6"/>
  <c r="AD384" i="10"/>
  <c r="I383" i="6"/>
  <c r="AE384" i="10"/>
  <c r="J383" i="6"/>
  <c r="AF384" i="10"/>
  <c r="K383" i="6"/>
  <c r="AG384" i="10"/>
  <c r="C384" i="6"/>
  <c r="E384" i="6"/>
  <c r="A384" i="6"/>
  <c r="R383" i="6"/>
  <c r="F384" i="6"/>
  <c r="AB385" i="10"/>
  <c r="G384" i="6"/>
  <c r="AC385" i="10"/>
  <c r="H384" i="6"/>
  <c r="AD385" i="10"/>
  <c r="I384" i="6"/>
  <c r="AE385" i="10"/>
  <c r="J384" i="6"/>
  <c r="AF385" i="10"/>
  <c r="K384" i="6"/>
  <c r="AG385" i="10"/>
  <c r="C385" i="6"/>
  <c r="E385" i="6"/>
  <c r="A385" i="6"/>
  <c r="R384" i="6"/>
  <c r="F385" i="6"/>
  <c r="AB386" i="10"/>
  <c r="G385" i="6"/>
  <c r="AC386" i="10"/>
  <c r="H385" i="6"/>
  <c r="AD386" i="10"/>
  <c r="I385" i="6"/>
  <c r="AE386" i="10"/>
  <c r="J385" i="6"/>
  <c r="AF386" i="10"/>
  <c r="K385" i="6"/>
  <c r="AG386" i="10"/>
  <c r="C386" i="6"/>
  <c r="E386" i="6"/>
  <c r="A386" i="6"/>
  <c r="R385" i="6"/>
  <c r="F386" i="6"/>
  <c r="AB387" i="10"/>
  <c r="G386" i="6"/>
  <c r="AC387" i="10"/>
  <c r="H386" i="6"/>
  <c r="AD387" i="10"/>
  <c r="I386" i="6"/>
  <c r="AE387" i="10"/>
  <c r="J386" i="6"/>
  <c r="AF387" i="10"/>
  <c r="K386" i="6"/>
  <c r="AG387" i="10"/>
  <c r="C387" i="6"/>
  <c r="E387" i="6"/>
  <c r="A387" i="6"/>
  <c r="R386" i="6"/>
  <c r="F387" i="6"/>
  <c r="AB388" i="10"/>
  <c r="G387" i="6"/>
  <c r="AC388" i="10"/>
  <c r="H387" i="6"/>
  <c r="AD388" i="10"/>
  <c r="I387" i="6"/>
  <c r="AE388" i="10"/>
  <c r="J387" i="6"/>
  <c r="AF388" i="10"/>
  <c r="K387" i="6"/>
  <c r="AG388" i="10"/>
  <c r="C388" i="6"/>
  <c r="E388" i="6"/>
  <c r="A388" i="6"/>
  <c r="R387" i="6"/>
  <c r="F388" i="6"/>
  <c r="AB389" i="10"/>
  <c r="G388" i="6"/>
  <c r="AC389" i="10"/>
  <c r="H388" i="6"/>
  <c r="AD389" i="10"/>
  <c r="I388" i="6"/>
  <c r="AE389" i="10"/>
  <c r="J388" i="6"/>
  <c r="AF389" i="10"/>
  <c r="K388" i="6"/>
  <c r="AG389" i="10"/>
  <c r="C389" i="6"/>
  <c r="E389" i="6"/>
  <c r="A389" i="6"/>
  <c r="R388" i="6"/>
  <c r="F389" i="6"/>
  <c r="AB390" i="10"/>
  <c r="G389" i="6"/>
  <c r="AC390" i="10"/>
  <c r="H389" i="6"/>
  <c r="AD390" i="10"/>
  <c r="I389" i="6"/>
  <c r="AE390" i="10"/>
  <c r="J389" i="6"/>
  <c r="AF390" i="10"/>
  <c r="K389" i="6"/>
  <c r="AG390" i="10"/>
  <c r="C390" i="6"/>
  <c r="E390" i="6"/>
  <c r="A390" i="6"/>
  <c r="R389" i="6"/>
  <c r="F390" i="6"/>
  <c r="AB391" i="10"/>
  <c r="G390" i="6"/>
  <c r="AC391" i="10"/>
  <c r="H390" i="6"/>
  <c r="AD391" i="10"/>
  <c r="I390" i="6"/>
  <c r="AE391" i="10"/>
  <c r="J390" i="6"/>
  <c r="AF391" i="10"/>
  <c r="K390" i="6"/>
  <c r="AG391" i="10"/>
  <c r="C391" i="6"/>
  <c r="E391" i="6"/>
  <c r="A391" i="6"/>
  <c r="R390" i="6"/>
  <c r="F391" i="6"/>
  <c r="AB392" i="10"/>
  <c r="G391" i="6"/>
  <c r="AC392" i="10"/>
  <c r="H391" i="6"/>
  <c r="AD392" i="10"/>
  <c r="I391" i="6"/>
  <c r="AE392" i="10"/>
  <c r="J391" i="6"/>
  <c r="AF392" i="10"/>
  <c r="K391" i="6"/>
  <c r="AG392" i="10"/>
  <c r="C392" i="6"/>
  <c r="E392" i="6"/>
  <c r="A392" i="6"/>
  <c r="R391" i="6"/>
  <c r="F392" i="6"/>
  <c r="AB393" i="10"/>
  <c r="G392" i="6"/>
  <c r="AC393" i="10"/>
  <c r="H392" i="6"/>
  <c r="AD393" i="10"/>
  <c r="I392" i="6"/>
  <c r="AE393" i="10"/>
  <c r="J392" i="6"/>
  <c r="AF393" i="10"/>
  <c r="K392" i="6"/>
  <c r="AG393" i="10"/>
  <c r="C393" i="6"/>
  <c r="E393" i="6"/>
  <c r="A393" i="6"/>
  <c r="R392" i="6"/>
  <c r="F393" i="6"/>
  <c r="AB394" i="10"/>
  <c r="G393" i="6"/>
  <c r="AC394" i="10"/>
  <c r="H393" i="6"/>
  <c r="AD394" i="10"/>
  <c r="I393" i="6"/>
  <c r="AE394" i="10"/>
  <c r="J393" i="6"/>
  <c r="AF394" i="10"/>
  <c r="K393" i="6"/>
  <c r="AG394" i="10"/>
  <c r="C394" i="6"/>
  <c r="E394" i="6"/>
  <c r="A394" i="6"/>
  <c r="R393" i="6"/>
  <c r="F394" i="6"/>
  <c r="AB395" i="10"/>
  <c r="G394" i="6"/>
  <c r="AC395" i="10"/>
  <c r="H394" i="6"/>
  <c r="AD395" i="10"/>
  <c r="I394" i="6"/>
  <c r="AE395" i="10"/>
  <c r="J394" i="6"/>
  <c r="AF395" i="10"/>
  <c r="K394" i="6"/>
  <c r="AG395" i="10"/>
  <c r="C395" i="6"/>
  <c r="E395" i="6"/>
  <c r="A395" i="6"/>
  <c r="R394" i="6"/>
  <c r="F395" i="6"/>
  <c r="AB396" i="10"/>
  <c r="G395" i="6"/>
  <c r="AC396" i="10"/>
  <c r="H395" i="6"/>
  <c r="AD396" i="10"/>
  <c r="I395" i="6"/>
  <c r="AE396" i="10"/>
  <c r="J395" i="6"/>
  <c r="AF396" i="10"/>
  <c r="K395" i="6"/>
  <c r="AG396" i="10"/>
  <c r="C396" i="6"/>
  <c r="E396" i="6"/>
  <c r="A396" i="6"/>
  <c r="R395" i="6"/>
  <c r="F396" i="6"/>
  <c r="AB397" i="10"/>
  <c r="G396" i="6"/>
  <c r="AC397" i="10"/>
  <c r="H396" i="6"/>
  <c r="AD397" i="10"/>
  <c r="I396" i="6"/>
  <c r="AE397" i="10"/>
  <c r="J396" i="6"/>
  <c r="AF397" i="10"/>
  <c r="K396" i="6"/>
  <c r="AG397" i="10"/>
  <c r="C397" i="6"/>
  <c r="E397" i="6"/>
  <c r="A397" i="6"/>
  <c r="R396" i="6"/>
  <c r="F397" i="6"/>
  <c r="AB398" i="10"/>
  <c r="G397" i="6"/>
  <c r="AC398" i="10"/>
  <c r="H397" i="6"/>
  <c r="AD398" i="10"/>
  <c r="I397" i="6"/>
  <c r="AE398" i="10"/>
  <c r="J397" i="6"/>
  <c r="AF398" i="10"/>
  <c r="K397" i="6"/>
  <c r="AG398" i="10"/>
  <c r="C398" i="6"/>
  <c r="E398" i="6"/>
  <c r="A398" i="6"/>
  <c r="R397" i="6"/>
  <c r="F398" i="6"/>
  <c r="AB399" i="10"/>
  <c r="G398" i="6"/>
  <c r="AC399" i="10"/>
  <c r="H398" i="6"/>
  <c r="AD399" i="10"/>
  <c r="I398" i="6"/>
  <c r="AE399" i="10"/>
  <c r="J398" i="6"/>
  <c r="AF399" i="10"/>
  <c r="K398" i="6"/>
  <c r="AG399" i="10"/>
  <c r="C399" i="6"/>
  <c r="E399" i="6"/>
  <c r="A399" i="6"/>
  <c r="R398" i="6"/>
  <c r="F399" i="6"/>
  <c r="AB400" i="10"/>
  <c r="G399" i="6"/>
  <c r="AC400" i="10"/>
  <c r="H399" i="6"/>
  <c r="AD400" i="10"/>
  <c r="I399" i="6"/>
  <c r="AE400" i="10"/>
  <c r="J399" i="6"/>
  <c r="AF400" i="10"/>
  <c r="K399" i="6"/>
  <c r="AG400" i="10"/>
  <c r="C400" i="6"/>
  <c r="E400" i="6"/>
  <c r="A400" i="6"/>
  <c r="R399" i="6"/>
  <c r="F400" i="6"/>
  <c r="AB401" i="10"/>
  <c r="G400" i="6"/>
  <c r="AC401" i="10"/>
  <c r="H400" i="6"/>
  <c r="AD401" i="10"/>
  <c r="I400" i="6"/>
  <c r="AE401" i="10"/>
  <c r="J400" i="6"/>
  <c r="AF401" i="10"/>
  <c r="K400" i="6"/>
  <c r="AG401" i="10"/>
  <c r="C401" i="6"/>
  <c r="E401" i="6"/>
  <c r="A401" i="6"/>
  <c r="R400" i="6"/>
  <c r="F401" i="6"/>
  <c r="AB402" i="10"/>
  <c r="G401" i="6"/>
  <c r="AC402" i="10"/>
  <c r="H401" i="6"/>
  <c r="AD402" i="10"/>
  <c r="I401" i="6"/>
  <c r="AE402" i="10"/>
  <c r="J401" i="6"/>
  <c r="AF402" i="10"/>
  <c r="K401" i="6"/>
  <c r="AG402" i="10"/>
  <c r="C402" i="6"/>
  <c r="E402" i="6"/>
  <c r="A402" i="6"/>
  <c r="R401" i="6"/>
  <c r="F402" i="6"/>
  <c r="AB403" i="10"/>
  <c r="G402" i="6"/>
  <c r="AC403" i="10"/>
  <c r="H402" i="6"/>
  <c r="AD403" i="10"/>
  <c r="I402" i="6"/>
  <c r="AE403" i="10"/>
  <c r="J402" i="6"/>
  <c r="AF403" i="10"/>
  <c r="K402" i="6"/>
  <c r="AG403" i="10"/>
  <c r="C403" i="6"/>
  <c r="E403" i="6"/>
  <c r="A403" i="6"/>
  <c r="R402" i="6"/>
  <c r="F403" i="6"/>
  <c r="AB404" i="10"/>
  <c r="G403" i="6"/>
  <c r="AC404" i="10"/>
  <c r="H403" i="6"/>
  <c r="AD404" i="10"/>
  <c r="I403" i="6"/>
  <c r="AE404" i="10"/>
  <c r="J403" i="6"/>
  <c r="AF404" i="10"/>
  <c r="K403" i="6"/>
  <c r="AG404" i="10"/>
  <c r="C404" i="6"/>
  <c r="E404" i="6"/>
  <c r="A404" i="6"/>
  <c r="R403" i="6"/>
  <c r="F404" i="6"/>
  <c r="AB405" i="10"/>
  <c r="G404" i="6"/>
  <c r="AC405" i="10"/>
  <c r="H404" i="6"/>
  <c r="AD405" i="10"/>
  <c r="I404" i="6"/>
  <c r="AE405" i="10"/>
  <c r="J404" i="6"/>
  <c r="AF405" i="10"/>
  <c r="K404" i="6"/>
  <c r="AG405" i="10"/>
  <c r="C405" i="6"/>
  <c r="E405" i="6"/>
  <c r="A405" i="6"/>
  <c r="R404" i="6"/>
  <c r="F405" i="6"/>
  <c r="AB406" i="10"/>
  <c r="G405" i="6"/>
  <c r="AC406" i="10"/>
  <c r="H405" i="6"/>
  <c r="AD406" i="10"/>
  <c r="I405" i="6"/>
  <c r="AE406" i="10"/>
  <c r="J405" i="6"/>
  <c r="AF406" i="10"/>
  <c r="K405" i="6"/>
  <c r="AG406" i="10"/>
  <c r="C406" i="6"/>
  <c r="E406" i="6"/>
  <c r="A406" i="6"/>
  <c r="R405" i="6"/>
  <c r="F406" i="6"/>
  <c r="AB407" i="10"/>
  <c r="G406" i="6"/>
  <c r="AC407" i="10"/>
  <c r="H406" i="6"/>
  <c r="AD407" i="10"/>
  <c r="I406" i="6"/>
  <c r="AE407" i="10"/>
  <c r="J406" i="6"/>
  <c r="AF407" i="10"/>
  <c r="K406" i="6"/>
  <c r="AG407" i="10"/>
  <c r="C407" i="6"/>
  <c r="E407" i="6"/>
  <c r="A407" i="6"/>
  <c r="R406" i="6"/>
  <c r="F407" i="6"/>
  <c r="AB408" i="10"/>
  <c r="G407" i="6"/>
  <c r="AC408" i="10"/>
  <c r="H407" i="6"/>
  <c r="AD408" i="10"/>
  <c r="I407" i="6"/>
  <c r="AE408" i="10"/>
  <c r="J407" i="6"/>
  <c r="AF408" i="10"/>
  <c r="K407" i="6"/>
  <c r="AG408" i="10"/>
  <c r="C408" i="6"/>
  <c r="E408" i="6"/>
  <c r="A408" i="6"/>
  <c r="R407" i="6"/>
  <c r="F408" i="6"/>
  <c r="AB409" i="10"/>
  <c r="G408" i="6"/>
  <c r="AC409" i="10"/>
  <c r="H408" i="6"/>
  <c r="AD409" i="10"/>
  <c r="I408" i="6"/>
  <c r="AE409" i="10"/>
  <c r="J408" i="6"/>
  <c r="AF409" i="10"/>
  <c r="K408" i="6"/>
  <c r="AG409" i="10"/>
  <c r="C409" i="6"/>
  <c r="E409" i="6"/>
  <c r="A409" i="6"/>
  <c r="R408" i="6"/>
  <c r="F409" i="6"/>
  <c r="AB410" i="10"/>
  <c r="G409" i="6"/>
  <c r="AC410" i="10"/>
  <c r="H409" i="6"/>
  <c r="AD410" i="10"/>
  <c r="I409" i="6"/>
  <c r="AE410" i="10"/>
  <c r="J409" i="6"/>
  <c r="AF410" i="10"/>
  <c r="K409" i="6"/>
  <c r="AG410" i="10"/>
  <c r="C410" i="6"/>
  <c r="E410" i="6"/>
  <c r="A410" i="6"/>
  <c r="R409" i="6"/>
  <c r="F410" i="6"/>
  <c r="AB411" i="10"/>
  <c r="G410" i="6"/>
  <c r="AC411" i="10"/>
  <c r="H410" i="6"/>
  <c r="AD411" i="10"/>
  <c r="I410" i="6"/>
  <c r="AE411" i="10"/>
  <c r="J410" i="6"/>
  <c r="AF411" i="10"/>
  <c r="K410" i="6"/>
  <c r="AG411" i="10"/>
  <c r="C411" i="6"/>
  <c r="E411" i="6"/>
  <c r="A411" i="6"/>
  <c r="R410" i="6"/>
  <c r="F411" i="6"/>
  <c r="AB412" i="10"/>
  <c r="G411" i="6"/>
  <c r="AC412" i="10"/>
  <c r="H411" i="6"/>
  <c r="AD412" i="10"/>
  <c r="I411" i="6"/>
  <c r="AE412" i="10"/>
  <c r="J411" i="6"/>
  <c r="AF412" i="10"/>
  <c r="K411" i="6"/>
  <c r="AG412" i="10"/>
  <c r="C412" i="6"/>
  <c r="E412" i="6"/>
  <c r="A412" i="6"/>
  <c r="R411" i="6"/>
  <c r="F412" i="6"/>
  <c r="AB413" i="10"/>
  <c r="G412" i="6"/>
  <c r="AC413" i="10"/>
  <c r="H412" i="6"/>
  <c r="AD413" i="10"/>
  <c r="I412" i="6"/>
  <c r="AE413" i="10"/>
  <c r="J412" i="6"/>
  <c r="AF413" i="10"/>
  <c r="K412" i="6"/>
  <c r="AG413" i="10"/>
  <c r="C413" i="6"/>
  <c r="E413" i="6"/>
  <c r="A413" i="6"/>
  <c r="R412" i="6"/>
  <c r="F413" i="6"/>
  <c r="AB414" i="10"/>
  <c r="G413" i="6"/>
  <c r="AC414" i="10"/>
  <c r="H413" i="6"/>
  <c r="AD414" i="10"/>
  <c r="I413" i="6"/>
  <c r="AE414" i="10"/>
  <c r="J413" i="6"/>
  <c r="AF414" i="10"/>
  <c r="K413" i="6"/>
  <c r="AG414" i="10"/>
  <c r="C414" i="6"/>
  <c r="E414" i="6"/>
  <c r="A414" i="6"/>
  <c r="R413" i="6"/>
  <c r="F414" i="6"/>
  <c r="AB415" i="10"/>
  <c r="G414" i="6"/>
  <c r="AC415" i="10"/>
  <c r="H414" i="6"/>
  <c r="AD415" i="10"/>
  <c r="I414" i="6"/>
  <c r="AE415" i="10"/>
  <c r="J414" i="6"/>
  <c r="AF415" i="10"/>
  <c r="K414" i="6"/>
  <c r="AG415" i="10"/>
  <c r="C415" i="6"/>
  <c r="E415" i="6"/>
  <c r="A415" i="6"/>
  <c r="R414" i="6"/>
  <c r="F415" i="6"/>
  <c r="AB416" i="10"/>
  <c r="G415" i="6"/>
  <c r="AC416" i="10"/>
  <c r="H415" i="6"/>
  <c r="AD416" i="10"/>
  <c r="I415" i="6"/>
  <c r="AE416" i="10"/>
  <c r="J415" i="6"/>
  <c r="AF416" i="10"/>
  <c r="K415" i="6"/>
  <c r="AG416" i="10"/>
  <c r="C416" i="6"/>
  <c r="E416" i="6"/>
  <c r="A416" i="6"/>
  <c r="R415" i="6"/>
  <c r="F416" i="6"/>
  <c r="AB417" i="10"/>
  <c r="G416" i="6"/>
  <c r="AC417" i="10"/>
  <c r="H416" i="6"/>
  <c r="AD417" i="10"/>
  <c r="I416" i="6"/>
  <c r="AE417" i="10"/>
  <c r="J416" i="6"/>
  <c r="AF417" i="10"/>
  <c r="K416" i="6"/>
  <c r="AG417" i="10"/>
  <c r="C417" i="6"/>
  <c r="E417" i="6"/>
  <c r="A417" i="6"/>
  <c r="R416" i="6"/>
  <c r="F417" i="6"/>
  <c r="AB418" i="10"/>
  <c r="G417" i="6"/>
  <c r="AC418" i="10"/>
  <c r="H417" i="6"/>
  <c r="AD418" i="10"/>
  <c r="I417" i="6"/>
  <c r="AE418" i="10"/>
  <c r="J417" i="6"/>
  <c r="AF418" i="10"/>
  <c r="K417" i="6"/>
  <c r="AG418" i="10"/>
  <c r="C418" i="6"/>
  <c r="E418" i="6"/>
  <c r="A418" i="6"/>
  <c r="R417" i="6"/>
  <c r="F418" i="6"/>
  <c r="AB419" i="10"/>
  <c r="G418" i="6"/>
  <c r="AC419" i="10"/>
  <c r="H418" i="6"/>
  <c r="AD419" i="10"/>
  <c r="I418" i="6"/>
  <c r="AE419" i="10"/>
  <c r="J418" i="6"/>
  <c r="AF419" i="10"/>
  <c r="K418" i="6"/>
  <c r="AG419" i="10"/>
  <c r="C419" i="6"/>
  <c r="E419" i="6"/>
  <c r="A419" i="6"/>
  <c r="R418" i="6"/>
  <c r="F419" i="6"/>
  <c r="AB420" i="10"/>
  <c r="G419" i="6"/>
  <c r="AC420" i="10"/>
  <c r="H419" i="6"/>
  <c r="AD420" i="10"/>
  <c r="I419" i="6"/>
  <c r="AE420" i="10"/>
  <c r="J419" i="6"/>
  <c r="AF420" i="10"/>
  <c r="K419" i="6"/>
  <c r="AG420" i="10"/>
  <c r="C420" i="6"/>
  <c r="E420" i="6"/>
  <c r="A420" i="6"/>
  <c r="R419" i="6"/>
  <c r="F420" i="6"/>
  <c r="AB421" i="10"/>
  <c r="G420" i="6"/>
  <c r="AC421" i="10"/>
  <c r="H420" i="6"/>
  <c r="AD421" i="10"/>
  <c r="I420" i="6"/>
  <c r="AE421" i="10"/>
  <c r="J420" i="6"/>
  <c r="AF421" i="10"/>
  <c r="K420" i="6"/>
  <c r="AG421" i="10"/>
  <c r="C421" i="6"/>
  <c r="E421" i="6"/>
  <c r="A421" i="6"/>
  <c r="R420" i="6"/>
  <c r="F421" i="6"/>
  <c r="AB422" i="10"/>
  <c r="G421" i="6"/>
  <c r="AC422" i="10"/>
  <c r="H421" i="6"/>
  <c r="AD422" i="10"/>
  <c r="I421" i="6"/>
  <c r="AE422" i="10"/>
  <c r="J421" i="6"/>
  <c r="AF422" i="10"/>
  <c r="K421" i="6"/>
  <c r="AG422" i="10"/>
  <c r="C422" i="6"/>
  <c r="E422" i="6"/>
  <c r="A422" i="6"/>
  <c r="R421" i="6"/>
  <c r="F422" i="6"/>
  <c r="AB423" i="10"/>
  <c r="G422" i="6"/>
  <c r="AC423" i="10"/>
  <c r="H422" i="6"/>
  <c r="AD423" i="10"/>
  <c r="I422" i="6"/>
  <c r="AE423" i="10"/>
  <c r="J422" i="6"/>
  <c r="AF423" i="10"/>
  <c r="K422" i="6"/>
  <c r="AG423" i="10"/>
  <c r="C423" i="6"/>
  <c r="E423" i="6"/>
  <c r="A423" i="6"/>
  <c r="R422" i="6"/>
  <c r="F423" i="6"/>
  <c r="AB424" i="10"/>
  <c r="G423" i="6"/>
  <c r="AC424" i="10"/>
  <c r="H423" i="6"/>
  <c r="AD424" i="10"/>
  <c r="I423" i="6"/>
  <c r="AE424" i="10"/>
  <c r="J423" i="6"/>
  <c r="AF424" i="10"/>
  <c r="K423" i="6"/>
  <c r="AG424" i="10"/>
  <c r="C424" i="6"/>
  <c r="E424" i="6"/>
  <c r="A424" i="6"/>
  <c r="R423" i="6"/>
  <c r="F424" i="6"/>
  <c r="AB425" i="10"/>
  <c r="G424" i="6"/>
  <c r="AC425" i="10"/>
  <c r="H424" i="6"/>
  <c r="AD425" i="10"/>
  <c r="I424" i="6"/>
  <c r="AE425" i="10"/>
  <c r="J424" i="6"/>
  <c r="AF425" i="10"/>
  <c r="K424" i="6"/>
  <c r="AG425" i="10"/>
  <c r="C425" i="6"/>
  <c r="E425" i="6"/>
  <c r="A425" i="6"/>
  <c r="R424" i="6"/>
  <c r="F425" i="6"/>
  <c r="AB426" i="10"/>
  <c r="G425" i="6"/>
  <c r="AC426" i="10"/>
  <c r="H425" i="6"/>
  <c r="AD426" i="10"/>
  <c r="I425" i="6"/>
  <c r="AE426" i="10"/>
  <c r="J425" i="6"/>
  <c r="AF426" i="10"/>
  <c r="K425" i="6"/>
  <c r="AG426" i="10"/>
  <c r="C426" i="6"/>
  <c r="E426" i="6"/>
  <c r="A426" i="6"/>
  <c r="R425" i="6"/>
  <c r="F426" i="6"/>
  <c r="AB427" i="10"/>
  <c r="G426" i="6"/>
  <c r="AC427" i="10"/>
  <c r="H426" i="6"/>
  <c r="AD427" i="10"/>
  <c r="I426" i="6"/>
  <c r="AE427" i="10"/>
  <c r="J426" i="6"/>
  <c r="AF427" i="10"/>
  <c r="K426" i="6"/>
  <c r="AG427" i="10"/>
  <c r="C427" i="6"/>
  <c r="E427" i="6"/>
  <c r="A427" i="6"/>
  <c r="R426" i="6"/>
  <c r="F427" i="6"/>
  <c r="AB428" i="10"/>
  <c r="G427" i="6"/>
  <c r="AC428" i="10"/>
  <c r="H427" i="6"/>
  <c r="AD428" i="10"/>
  <c r="I427" i="6"/>
  <c r="AE428" i="10"/>
  <c r="J427" i="6"/>
  <c r="AF428" i="10"/>
  <c r="K427" i="6"/>
  <c r="AG428" i="10"/>
  <c r="C428" i="6"/>
  <c r="E428" i="6"/>
  <c r="A428" i="6"/>
  <c r="R427" i="6"/>
  <c r="F428" i="6"/>
  <c r="AB429" i="10"/>
  <c r="G428" i="6"/>
  <c r="AC429" i="10"/>
  <c r="H428" i="6"/>
  <c r="AD429" i="10"/>
  <c r="I428" i="6"/>
  <c r="AE429" i="10"/>
  <c r="J428" i="6"/>
  <c r="AF429" i="10"/>
  <c r="K428" i="6"/>
  <c r="AG429" i="10"/>
  <c r="C429" i="6"/>
  <c r="E429" i="6"/>
  <c r="A429" i="6"/>
  <c r="R428" i="6"/>
  <c r="F429" i="6"/>
  <c r="AB430" i="10"/>
  <c r="G429" i="6"/>
  <c r="AC430" i="10"/>
  <c r="H429" i="6"/>
  <c r="AD430" i="10"/>
  <c r="I429" i="6"/>
  <c r="AE430" i="10"/>
  <c r="J429" i="6"/>
  <c r="AF430" i="10"/>
  <c r="K429" i="6"/>
  <c r="AG430" i="10"/>
  <c r="C430" i="6"/>
  <c r="E430" i="6"/>
  <c r="A430" i="6"/>
  <c r="R429" i="6"/>
  <c r="F430" i="6"/>
  <c r="AB431" i="10"/>
  <c r="G430" i="6"/>
  <c r="AC431" i="10"/>
  <c r="H430" i="6"/>
  <c r="AD431" i="10"/>
  <c r="I430" i="6"/>
  <c r="AE431" i="10"/>
  <c r="J430" i="6"/>
  <c r="AF431" i="10"/>
  <c r="K430" i="6"/>
  <c r="AG431" i="10"/>
  <c r="C431" i="6"/>
  <c r="E431" i="6"/>
  <c r="A431" i="6"/>
  <c r="R430" i="6"/>
  <c r="F431" i="6"/>
  <c r="AB432" i="10"/>
  <c r="G431" i="6"/>
  <c r="AC432" i="10"/>
  <c r="H431" i="6"/>
  <c r="AD432" i="10"/>
  <c r="I431" i="6"/>
  <c r="AE432" i="10"/>
  <c r="J431" i="6"/>
  <c r="AF432" i="10"/>
  <c r="K431" i="6"/>
  <c r="AG432" i="10"/>
  <c r="C432" i="6"/>
  <c r="E432" i="6"/>
  <c r="A432" i="6"/>
  <c r="R431" i="6"/>
  <c r="F432" i="6"/>
  <c r="AB433" i="10"/>
  <c r="G432" i="6"/>
  <c r="AC433" i="10"/>
  <c r="H432" i="6"/>
  <c r="AD433" i="10"/>
  <c r="I432" i="6"/>
  <c r="AE433" i="10"/>
  <c r="J432" i="6"/>
  <c r="AF433" i="10"/>
  <c r="K432" i="6"/>
  <c r="AG433" i="10"/>
  <c r="C433" i="6"/>
  <c r="E433" i="6"/>
  <c r="A433" i="6"/>
  <c r="R432" i="6"/>
  <c r="F433" i="6"/>
  <c r="AB434" i="10"/>
  <c r="G433" i="6"/>
  <c r="AC434" i="10"/>
  <c r="H433" i="6"/>
  <c r="AD434" i="10"/>
  <c r="I433" i="6"/>
  <c r="AE434" i="10"/>
  <c r="J433" i="6"/>
  <c r="AF434" i="10"/>
  <c r="K433" i="6"/>
  <c r="AG434" i="10"/>
  <c r="C434" i="6"/>
  <c r="E434" i="6"/>
  <c r="A434" i="6"/>
  <c r="R433" i="6"/>
  <c r="F434" i="6"/>
  <c r="AB435" i="10"/>
  <c r="G434" i="6"/>
  <c r="AC435" i="10"/>
  <c r="H434" i="6"/>
  <c r="AD435" i="10"/>
  <c r="I434" i="6"/>
  <c r="AE435" i="10"/>
  <c r="J434" i="6"/>
  <c r="AF435" i="10"/>
  <c r="K434" i="6"/>
  <c r="AG435" i="10"/>
  <c r="C435" i="6"/>
  <c r="E435" i="6"/>
  <c r="A435" i="6"/>
  <c r="R434" i="6"/>
  <c r="F435" i="6"/>
  <c r="AB436" i="10"/>
  <c r="G435" i="6"/>
  <c r="AC436" i="10"/>
  <c r="H435" i="6"/>
  <c r="AD436" i="10"/>
  <c r="I435" i="6"/>
  <c r="AE436" i="10"/>
  <c r="J435" i="6"/>
  <c r="AF436" i="10"/>
  <c r="K435" i="6"/>
  <c r="AG436" i="10"/>
  <c r="C436" i="6"/>
  <c r="E436" i="6"/>
  <c r="A436" i="6"/>
  <c r="R435" i="6"/>
  <c r="F436" i="6"/>
  <c r="AB437" i="10"/>
  <c r="G436" i="6"/>
  <c r="AC437" i="10"/>
  <c r="H436" i="6"/>
  <c r="AD437" i="10"/>
  <c r="I436" i="6"/>
  <c r="AE437" i="10"/>
  <c r="J436" i="6"/>
  <c r="AF437" i="10"/>
  <c r="K436" i="6"/>
  <c r="AG437" i="10"/>
  <c r="C437" i="6"/>
  <c r="E437" i="6"/>
  <c r="A437" i="6"/>
  <c r="R436" i="6"/>
  <c r="F437" i="6"/>
  <c r="AB438" i="10"/>
  <c r="G437" i="6"/>
  <c r="AC438" i="10"/>
  <c r="H437" i="6"/>
  <c r="AD438" i="10"/>
  <c r="I437" i="6"/>
  <c r="AE438" i="10"/>
  <c r="J437" i="6"/>
  <c r="AF438" i="10"/>
  <c r="K437" i="6"/>
  <c r="AG438" i="10"/>
  <c r="C438" i="6"/>
  <c r="E438" i="6"/>
  <c r="A438" i="6"/>
  <c r="R437" i="6"/>
  <c r="F438" i="6"/>
  <c r="AB439" i="10"/>
  <c r="G438" i="6"/>
  <c r="AC439" i="10"/>
  <c r="H438" i="6"/>
  <c r="AD439" i="10"/>
  <c r="I438" i="6"/>
  <c r="AE439" i="10"/>
  <c r="J438" i="6"/>
  <c r="AF439" i="10"/>
  <c r="K438" i="6"/>
  <c r="AG439" i="10"/>
  <c r="C439" i="6"/>
  <c r="E439" i="6"/>
  <c r="A439" i="6"/>
  <c r="R438" i="6"/>
  <c r="F439" i="6"/>
  <c r="AB440" i="10"/>
  <c r="G439" i="6"/>
  <c r="AC440" i="10"/>
  <c r="H439" i="6"/>
  <c r="AD440" i="10"/>
  <c r="I439" i="6"/>
  <c r="AE440" i="10"/>
  <c r="J439" i="6"/>
  <c r="AF440" i="10"/>
  <c r="K439" i="6"/>
  <c r="AG440" i="10"/>
  <c r="C440" i="6"/>
  <c r="E440" i="6"/>
  <c r="A440" i="6"/>
  <c r="R439" i="6"/>
  <c r="F440" i="6"/>
  <c r="AB441" i="10"/>
  <c r="G440" i="6"/>
  <c r="AC441" i="10"/>
  <c r="H440" i="6"/>
  <c r="AD441" i="10"/>
  <c r="I440" i="6"/>
  <c r="AE441" i="10"/>
  <c r="J440" i="6"/>
  <c r="AF441" i="10"/>
  <c r="K440" i="6"/>
  <c r="AG441" i="10"/>
  <c r="C441" i="6"/>
  <c r="E441" i="6"/>
  <c r="A441" i="6"/>
  <c r="R440" i="6"/>
  <c r="F441" i="6"/>
  <c r="AB442" i="10"/>
  <c r="G441" i="6"/>
  <c r="AC442" i="10"/>
  <c r="H441" i="6"/>
  <c r="AD442" i="10"/>
  <c r="I441" i="6"/>
  <c r="AE442" i="10"/>
  <c r="J441" i="6"/>
  <c r="AF442" i="10"/>
  <c r="K441" i="6"/>
  <c r="AG442" i="10"/>
  <c r="C442" i="6"/>
  <c r="E442" i="6"/>
  <c r="A442" i="6"/>
  <c r="R441" i="6"/>
  <c r="F442" i="6"/>
  <c r="AB443" i="10"/>
  <c r="G442" i="6"/>
  <c r="AC443" i="10"/>
  <c r="H442" i="6"/>
  <c r="AD443" i="10"/>
  <c r="I442" i="6"/>
  <c r="AE443" i="10"/>
  <c r="J442" i="6"/>
  <c r="AF443" i="10"/>
  <c r="K442" i="6"/>
  <c r="AG443" i="10"/>
  <c r="C443" i="6"/>
  <c r="E443" i="6"/>
  <c r="A443" i="6"/>
  <c r="R442" i="6"/>
  <c r="F443" i="6"/>
  <c r="AB444" i="10"/>
  <c r="G443" i="6"/>
  <c r="AC444" i="10"/>
  <c r="H443" i="6"/>
  <c r="AD444" i="10"/>
  <c r="I443" i="6"/>
  <c r="AE444" i="10"/>
  <c r="J443" i="6"/>
  <c r="AF444" i="10"/>
  <c r="K443" i="6"/>
  <c r="AG444" i="10"/>
  <c r="C444" i="6"/>
  <c r="E444" i="6"/>
  <c r="A444" i="6"/>
  <c r="R443" i="6"/>
  <c r="F444" i="6"/>
  <c r="AB445" i="10"/>
  <c r="G444" i="6"/>
  <c r="AC445" i="10"/>
  <c r="H444" i="6"/>
  <c r="AD445" i="10"/>
  <c r="I444" i="6"/>
  <c r="AE445" i="10"/>
  <c r="J444" i="6"/>
  <c r="AF445" i="10"/>
  <c r="K444" i="6"/>
  <c r="AG445" i="10"/>
  <c r="C445" i="6"/>
  <c r="E445" i="6"/>
  <c r="A445" i="6"/>
  <c r="R444" i="6"/>
  <c r="F445" i="6"/>
  <c r="AB446" i="10"/>
  <c r="G445" i="6"/>
  <c r="AC446" i="10"/>
  <c r="H445" i="6"/>
  <c r="AD446" i="10"/>
  <c r="I445" i="6"/>
  <c r="AE446" i="10"/>
  <c r="J445" i="6"/>
  <c r="AF446" i="10"/>
  <c r="K445" i="6"/>
  <c r="AG446" i="10"/>
  <c r="C446" i="6"/>
  <c r="E446" i="6"/>
  <c r="A446" i="6"/>
  <c r="R445" i="6"/>
  <c r="F446" i="6"/>
  <c r="AB447" i="10"/>
  <c r="G446" i="6"/>
  <c r="AC447" i="10"/>
  <c r="H446" i="6"/>
  <c r="AD447" i="10"/>
  <c r="I446" i="6"/>
  <c r="AE447" i="10"/>
  <c r="J446" i="6"/>
  <c r="AF447" i="10"/>
  <c r="K446" i="6"/>
  <c r="AG447" i="10"/>
  <c r="C447" i="6"/>
  <c r="E447" i="6"/>
  <c r="A447" i="6"/>
  <c r="R446" i="6"/>
  <c r="F447" i="6"/>
  <c r="AB448" i="10"/>
  <c r="G447" i="6"/>
  <c r="AC448" i="10"/>
  <c r="H447" i="6"/>
  <c r="AD448" i="10"/>
  <c r="I447" i="6"/>
  <c r="AE448" i="10"/>
  <c r="J447" i="6"/>
  <c r="AF448" i="10"/>
  <c r="K447" i="6"/>
  <c r="AG448" i="10"/>
  <c r="C448" i="6"/>
  <c r="E448" i="6"/>
  <c r="A448" i="6"/>
  <c r="R447" i="6"/>
  <c r="F448" i="6"/>
  <c r="AB449" i="10"/>
  <c r="G448" i="6"/>
  <c r="AC449" i="10"/>
  <c r="H448" i="6"/>
  <c r="AD449" i="10"/>
  <c r="I448" i="6"/>
  <c r="AE449" i="10"/>
  <c r="J448" i="6"/>
  <c r="AF449" i="10"/>
  <c r="K448" i="6"/>
  <c r="AG449" i="10"/>
  <c r="C449" i="6"/>
  <c r="E449" i="6"/>
  <c r="A449" i="6"/>
  <c r="R448" i="6"/>
  <c r="F449" i="6"/>
  <c r="AB450" i="10"/>
  <c r="G449" i="6"/>
  <c r="AC450" i="10"/>
  <c r="H449" i="6"/>
  <c r="AD450" i="10"/>
  <c r="I449" i="6"/>
  <c r="AE450" i="10"/>
  <c r="J449" i="6"/>
  <c r="AF450" i="10"/>
  <c r="K449" i="6"/>
  <c r="AG450" i="10"/>
  <c r="C450" i="6"/>
  <c r="E450" i="6"/>
  <c r="A450" i="6"/>
  <c r="R449" i="6"/>
  <c r="F450" i="6"/>
  <c r="AB451" i="10"/>
  <c r="G450" i="6"/>
  <c r="AC451" i="10"/>
  <c r="H450" i="6"/>
  <c r="AD451" i="10"/>
  <c r="I450" i="6"/>
  <c r="AE451" i="10"/>
  <c r="J450" i="6"/>
  <c r="AF451" i="10"/>
  <c r="K450" i="6"/>
  <c r="AG451" i="10"/>
  <c r="C451" i="6"/>
  <c r="E451" i="6"/>
  <c r="A451" i="6"/>
  <c r="R450" i="6"/>
  <c r="F451" i="6"/>
  <c r="AB452" i="10"/>
  <c r="G451" i="6"/>
  <c r="AC452" i="10"/>
  <c r="H451" i="6"/>
  <c r="AD452" i="10"/>
  <c r="I451" i="6"/>
  <c r="AE452" i="10"/>
  <c r="J451" i="6"/>
  <c r="AF452" i="10"/>
  <c r="K451" i="6"/>
  <c r="AG452" i="10"/>
  <c r="C452" i="6"/>
  <c r="E452" i="6"/>
  <c r="A452" i="6"/>
  <c r="R451" i="6"/>
  <c r="F452" i="6"/>
  <c r="AB453" i="10"/>
  <c r="G452" i="6"/>
  <c r="AC453" i="10"/>
  <c r="H452" i="6"/>
  <c r="AD453" i="10"/>
  <c r="I452" i="6"/>
  <c r="AE453" i="10"/>
  <c r="J452" i="6"/>
  <c r="AF453" i="10"/>
  <c r="K452" i="6"/>
  <c r="AG453" i="10"/>
  <c r="C453" i="6"/>
  <c r="E453" i="6"/>
  <c r="A453" i="6"/>
  <c r="R452" i="6"/>
  <c r="F453" i="6"/>
  <c r="AB454" i="10"/>
  <c r="G453" i="6"/>
  <c r="AC454" i="10"/>
  <c r="H453" i="6"/>
  <c r="AD454" i="10"/>
  <c r="I453" i="6"/>
  <c r="AE454" i="10"/>
  <c r="J453" i="6"/>
  <c r="AF454" i="10"/>
  <c r="K453" i="6"/>
  <c r="AG454" i="10"/>
  <c r="C454" i="6"/>
  <c r="E454" i="6"/>
  <c r="A454" i="6"/>
  <c r="R453" i="6"/>
  <c r="F454" i="6"/>
  <c r="AB455" i="10"/>
  <c r="G454" i="6"/>
  <c r="AC455" i="10"/>
  <c r="H454" i="6"/>
  <c r="AD455" i="10"/>
  <c r="I454" i="6"/>
  <c r="AE455" i="10"/>
  <c r="J454" i="6"/>
  <c r="AF455" i="10"/>
  <c r="K454" i="6"/>
  <c r="AG455" i="10"/>
  <c r="C455" i="6"/>
  <c r="E455" i="6"/>
  <c r="A455" i="6"/>
  <c r="R454" i="6"/>
  <c r="F455" i="6"/>
  <c r="AB456" i="10"/>
  <c r="G455" i="6"/>
  <c r="AC456" i="10"/>
  <c r="H455" i="6"/>
  <c r="AD456" i="10"/>
  <c r="I455" i="6"/>
  <c r="AE456" i="10"/>
  <c r="J455" i="6"/>
  <c r="AF456" i="10"/>
  <c r="K455" i="6"/>
  <c r="AG456" i="10"/>
  <c r="C456" i="6"/>
  <c r="E456" i="6"/>
  <c r="A456" i="6"/>
  <c r="R455" i="6"/>
  <c r="F456" i="6"/>
  <c r="AB457" i="10"/>
  <c r="G456" i="6"/>
  <c r="AC457" i="10"/>
  <c r="H456" i="6"/>
  <c r="AD457" i="10"/>
  <c r="I456" i="6"/>
  <c r="AE457" i="10"/>
  <c r="J456" i="6"/>
  <c r="AF457" i="10"/>
  <c r="K456" i="6"/>
  <c r="AG457" i="10"/>
  <c r="C457" i="6"/>
  <c r="E457" i="6"/>
  <c r="A457" i="6"/>
  <c r="R456" i="6"/>
  <c r="F457" i="6"/>
  <c r="AB458" i="10"/>
  <c r="G457" i="6"/>
  <c r="AC458" i="10"/>
  <c r="H457" i="6"/>
  <c r="AD458" i="10"/>
  <c r="I457" i="6"/>
  <c r="AE458" i="10"/>
  <c r="J457" i="6"/>
  <c r="AF458" i="10"/>
  <c r="K457" i="6"/>
  <c r="AG458" i="10"/>
  <c r="C458" i="6"/>
  <c r="E458" i="6"/>
  <c r="A458" i="6"/>
  <c r="R457" i="6"/>
  <c r="F458" i="6"/>
  <c r="AB459" i="10"/>
  <c r="G458" i="6"/>
  <c r="AC459" i="10"/>
  <c r="H458" i="6"/>
  <c r="AD459" i="10"/>
  <c r="I458" i="6"/>
  <c r="AE459" i="10"/>
  <c r="J458" i="6"/>
  <c r="AF459" i="10"/>
  <c r="K458" i="6"/>
  <c r="AG459" i="10"/>
  <c r="C459" i="6"/>
  <c r="E459" i="6"/>
  <c r="A459" i="6"/>
  <c r="R458" i="6"/>
  <c r="F459" i="6"/>
  <c r="AB460" i="10"/>
  <c r="G459" i="6"/>
  <c r="AC460" i="10"/>
  <c r="H459" i="6"/>
  <c r="AD460" i="10"/>
  <c r="I459" i="6"/>
  <c r="AE460" i="10"/>
  <c r="J459" i="6"/>
  <c r="AF460" i="10"/>
  <c r="K459" i="6"/>
  <c r="AG460" i="10"/>
  <c r="C460" i="6"/>
  <c r="E460" i="6"/>
  <c r="A460" i="6"/>
  <c r="R459" i="6"/>
  <c r="F460" i="6"/>
  <c r="AB461" i="10"/>
  <c r="G460" i="6"/>
  <c r="AC461" i="10"/>
  <c r="H460" i="6"/>
  <c r="AD461" i="10"/>
  <c r="I460" i="6"/>
  <c r="AE461" i="10"/>
  <c r="J460" i="6"/>
  <c r="AF461" i="10"/>
  <c r="K460" i="6"/>
  <c r="AG461" i="10"/>
  <c r="C461" i="6"/>
  <c r="E461" i="6"/>
  <c r="A461" i="6"/>
  <c r="R460" i="6"/>
  <c r="F461" i="6"/>
  <c r="AB462" i="10"/>
  <c r="G461" i="6"/>
  <c r="AC462" i="10"/>
  <c r="H461" i="6"/>
  <c r="AD462" i="10"/>
  <c r="I461" i="6"/>
  <c r="AE462" i="10"/>
  <c r="J461" i="6"/>
  <c r="AF462" i="10"/>
  <c r="K461" i="6"/>
  <c r="AG462" i="10"/>
  <c r="C462" i="6"/>
  <c r="E462" i="6"/>
  <c r="A462" i="6"/>
  <c r="R461" i="6"/>
  <c r="F462" i="6"/>
  <c r="AB463" i="10"/>
  <c r="G462" i="6"/>
  <c r="AC463" i="10"/>
  <c r="H462" i="6"/>
  <c r="AD463" i="10"/>
  <c r="I462" i="6"/>
  <c r="AE463" i="10"/>
  <c r="J462" i="6"/>
  <c r="AF463" i="10"/>
  <c r="K462" i="6"/>
  <c r="AG463" i="10"/>
  <c r="C463" i="6"/>
  <c r="E463" i="6"/>
  <c r="A463" i="6"/>
  <c r="R462" i="6"/>
  <c r="F463" i="6"/>
  <c r="AB464" i="10"/>
  <c r="G463" i="6"/>
  <c r="AC464" i="10"/>
  <c r="H463" i="6"/>
  <c r="AD464" i="10"/>
  <c r="I463" i="6"/>
  <c r="AE464" i="10"/>
  <c r="J463" i="6"/>
  <c r="AF464" i="10"/>
  <c r="K463" i="6"/>
  <c r="AG464" i="10"/>
  <c r="C464" i="6"/>
  <c r="E464" i="6"/>
  <c r="A464" i="6"/>
  <c r="R463" i="6"/>
  <c r="F464" i="6"/>
  <c r="AB465" i="10"/>
  <c r="G464" i="6"/>
  <c r="AC465" i="10"/>
  <c r="H464" i="6"/>
  <c r="AD465" i="10"/>
  <c r="I464" i="6"/>
  <c r="AE465" i="10"/>
  <c r="J464" i="6"/>
  <c r="AF465" i="10"/>
  <c r="K464" i="6"/>
  <c r="AG465" i="10"/>
  <c r="C465" i="6"/>
  <c r="E465" i="6"/>
  <c r="A465" i="6"/>
  <c r="R464" i="6"/>
  <c r="F465" i="6"/>
  <c r="AB466" i="10"/>
  <c r="G465" i="6"/>
  <c r="AC466" i="10"/>
  <c r="H465" i="6"/>
  <c r="AD466" i="10"/>
  <c r="I465" i="6"/>
  <c r="AE466" i="10"/>
  <c r="J465" i="6"/>
  <c r="AF466" i="10"/>
  <c r="K465" i="6"/>
  <c r="AG466" i="10"/>
  <c r="C466" i="6"/>
  <c r="E466" i="6"/>
  <c r="A466" i="6"/>
  <c r="R465" i="6"/>
  <c r="F466" i="6"/>
  <c r="AB467" i="10"/>
  <c r="G466" i="6"/>
  <c r="AC467" i="10"/>
  <c r="H466" i="6"/>
  <c r="AD467" i="10"/>
  <c r="I466" i="6"/>
  <c r="AE467" i="10"/>
  <c r="J466" i="6"/>
  <c r="AF467" i="10"/>
  <c r="K466" i="6"/>
  <c r="AG467" i="10"/>
  <c r="C467" i="6"/>
  <c r="E467" i="6"/>
  <c r="A467" i="6"/>
  <c r="R466" i="6"/>
  <c r="F467" i="6"/>
  <c r="AB468" i="10"/>
  <c r="G467" i="6"/>
  <c r="AC468" i="10"/>
  <c r="H467" i="6"/>
  <c r="AD468" i="10"/>
  <c r="I467" i="6"/>
  <c r="AE468" i="10"/>
  <c r="J467" i="6"/>
  <c r="AF468" i="10"/>
  <c r="K467" i="6"/>
  <c r="AG468" i="10"/>
  <c r="C468" i="6"/>
  <c r="E468" i="6"/>
  <c r="A468" i="6"/>
  <c r="R467" i="6"/>
  <c r="F468" i="6"/>
  <c r="AB469" i="10"/>
  <c r="G468" i="6"/>
  <c r="AC469" i="10"/>
  <c r="H468" i="6"/>
  <c r="AD469" i="10"/>
  <c r="I468" i="6"/>
  <c r="AE469" i="10"/>
  <c r="J468" i="6"/>
  <c r="AF469" i="10"/>
  <c r="K468" i="6"/>
  <c r="AG469" i="10"/>
  <c r="C469" i="6"/>
  <c r="E469" i="6"/>
  <c r="A469" i="6"/>
  <c r="R468" i="6"/>
  <c r="F469" i="6"/>
  <c r="AB470" i="10"/>
  <c r="G469" i="6"/>
  <c r="AC470" i="10"/>
  <c r="H469" i="6"/>
  <c r="AD470" i="10"/>
  <c r="I469" i="6"/>
  <c r="AE470" i="10"/>
  <c r="J469" i="6"/>
  <c r="AF470" i="10"/>
  <c r="K469" i="6"/>
  <c r="AG470" i="10"/>
  <c r="C470" i="6"/>
  <c r="E470" i="6"/>
  <c r="A470" i="6"/>
  <c r="R469" i="6"/>
  <c r="F470" i="6"/>
  <c r="AB471" i="10"/>
  <c r="G470" i="6"/>
  <c r="AC471" i="10"/>
  <c r="H470" i="6"/>
  <c r="AD471" i="10"/>
  <c r="I470" i="6"/>
  <c r="AE471" i="10"/>
  <c r="J470" i="6"/>
  <c r="AF471" i="10"/>
  <c r="K470" i="6"/>
  <c r="AG471" i="10"/>
  <c r="C471" i="6"/>
  <c r="E471" i="6"/>
  <c r="A471" i="6"/>
  <c r="R470" i="6"/>
  <c r="F471" i="6"/>
  <c r="AB472" i="10"/>
  <c r="G471" i="6"/>
  <c r="AC472" i="10"/>
  <c r="H471" i="6"/>
  <c r="AD472" i="10"/>
  <c r="I471" i="6"/>
  <c r="AE472" i="10"/>
  <c r="J471" i="6"/>
  <c r="AF472" i="10"/>
  <c r="K471" i="6"/>
  <c r="AG472" i="10"/>
  <c r="C472" i="6"/>
  <c r="E472" i="6"/>
  <c r="A472" i="6"/>
  <c r="R471" i="6"/>
  <c r="F472" i="6"/>
  <c r="AB473" i="10"/>
  <c r="G472" i="6"/>
  <c r="AC473" i="10"/>
  <c r="H472" i="6"/>
  <c r="AD473" i="10"/>
  <c r="I472" i="6"/>
  <c r="AE473" i="10"/>
  <c r="J472" i="6"/>
  <c r="AF473" i="10"/>
  <c r="K472" i="6"/>
  <c r="AG473" i="10"/>
  <c r="C473" i="6"/>
  <c r="E473" i="6"/>
  <c r="A473" i="6"/>
  <c r="R472" i="6"/>
  <c r="F473" i="6"/>
  <c r="AB474" i="10"/>
  <c r="G473" i="6"/>
  <c r="AC474" i="10"/>
  <c r="H473" i="6"/>
  <c r="AD474" i="10"/>
  <c r="I473" i="6"/>
  <c r="AE474" i="10"/>
  <c r="J473" i="6"/>
  <c r="AF474" i="10"/>
  <c r="K473" i="6"/>
  <c r="AG474" i="10"/>
  <c r="C474" i="6"/>
  <c r="E474" i="6"/>
  <c r="A474" i="6"/>
  <c r="R473" i="6"/>
  <c r="F474" i="6"/>
  <c r="AB475" i="10"/>
  <c r="G474" i="6"/>
  <c r="AC475" i="10"/>
  <c r="H474" i="6"/>
  <c r="AD475" i="10"/>
  <c r="I474" i="6"/>
  <c r="AE475" i="10"/>
  <c r="J474" i="6"/>
  <c r="AF475" i="10"/>
  <c r="K474" i="6"/>
  <c r="AG475" i="10"/>
  <c r="C475" i="6"/>
  <c r="E475" i="6"/>
  <c r="A475" i="6"/>
  <c r="R474" i="6"/>
  <c r="F475" i="6"/>
  <c r="AB476" i="10"/>
  <c r="G475" i="6"/>
  <c r="AC476" i="10"/>
  <c r="H475" i="6"/>
  <c r="AD476" i="10"/>
  <c r="I475" i="6"/>
  <c r="AE476" i="10"/>
  <c r="J475" i="6"/>
  <c r="AF476" i="10"/>
  <c r="K475" i="6"/>
  <c r="AG476" i="10"/>
  <c r="C476" i="6"/>
  <c r="E476" i="6"/>
  <c r="A476" i="6"/>
  <c r="R475" i="6"/>
  <c r="F476" i="6"/>
  <c r="AB477" i="10"/>
  <c r="G476" i="6"/>
  <c r="AC477" i="10"/>
  <c r="H476" i="6"/>
  <c r="AD477" i="10"/>
  <c r="I476" i="6"/>
  <c r="AE477" i="10"/>
  <c r="J476" i="6"/>
  <c r="AF477" i="10"/>
  <c r="K476" i="6"/>
  <c r="AG477" i="10"/>
  <c r="C477" i="6"/>
  <c r="E477" i="6"/>
  <c r="A477" i="6"/>
  <c r="R476" i="6"/>
  <c r="F477" i="6"/>
  <c r="AB478" i="10"/>
  <c r="G477" i="6"/>
  <c r="AC478" i="10"/>
  <c r="H477" i="6"/>
  <c r="AD478" i="10"/>
  <c r="I477" i="6"/>
  <c r="AE478" i="10"/>
  <c r="J477" i="6"/>
  <c r="AF478" i="10"/>
  <c r="K477" i="6"/>
  <c r="AG478" i="10"/>
  <c r="C478" i="6"/>
  <c r="E478" i="6"/>
  <c r="A478" i="6"/>
  <c r="R477" i="6"/>
  <c r="F478" i="6"/>
  <c r="AB479" i="10"/>
  <c r="G478" i="6"/>
  <c r="AC479" i="10"/>
  <c r="H478" i="6"/>
  <c r="AD479" i="10"/>
  <c r="I478" i="6"/>
  <c r="AE479" i="10"/>
  <c r="J478" i="6"/>
  <c r="AF479" i="10"/>
  <c r="K478" i="6"/>
  <c r="AG479" i="10"/>
  <c r="C479" i="6"/>
  <c r="E479" i="6"/>
  <c r="A479" i="6"/>
  <c r="R478" i="6"/>
  <c r="F479" i="6"/>
  <c r="AB480" i="10"/>
  <c r="G479" i="6"/>
  <c r="AC480" i="10"/>
  <c r="H479" i="6"/>
  <c r="AD480" i="10"/>
  <c r="I479" i="6"/>
  <c r="AE480" i="10"/>
  <c r="J479" i="6"/>
  <c r="AF480" i="10"/>
  <c r="K479" i="6"/>
  <c r="AG480" i="10"/>
  <c r="C480" i="6"/>
  <c r="E480" i="6"/>
  <c r="A480" i="6"/>
  <c r="R479" i="6"/>
  <c r="F480" i="6"/>
  <c r="AB481" i="10"/>
  <c r="G480" i="6"/>
  <c r="AC481" i="10"/>
  <c r="H480" i="6"/>
  <c r="AD481" i="10"/>
  <c r="I480" i="6"/>
  <c r="AE481" i="10"/>
  <c r="J480" i="6"/>
  <c r="AF481" i="10"/>
  <c r="K480" i="6"/>
  <c r="AG481" i="10"/>
  <c r="C481" i="6"/>
  <c r="E481" i="6"/>
  <c r="A481" i="6"/>
  <c r="R480" i="6"/>
  <c r="F481" i="6"/>
  <c r="AB482" i="10"/>
  <c r="G481" i="6"/>
  <c r="AC482" i="10"/>
  <c r="H481" i="6"/>
  <c r="AD482" i="10"/>
  <c r="I481" i="6"/>
  <c r="AE482" i="10"/>
  <c r="J481" i="6"/>
  <c r="AF482" i="10"/>
  <c r="K481" i="6"/>
  <c r="AG482" i="10"/>
  <c r="C482" i="6"/>
  <c r="E482" i="6"/>
  <c r="A482" i="6"/>
  <c r="R481" i="6"/>
  <c r="F482" i="6"/>
  <c r="AB483" i="10"/>
  <c r="G482" i="6"/>
  <c r="AC483" i="10"/>
  <c r="H482" i="6"/>
  <c r="AD483" i="10"/>
  <c r="I482" i="6"/>
  <c r="AE483" i="10"/>
  <c r="J482" i="6"/>
  <c r="AF483" i="10"/>
  <c r="K482" i="6"/>
  <c r="AG483" i="10"/>
  <c r="C483" i="6"/>
  <c r="E483" i="6"/>
  <c r="A483" i="6"/>
  <c r="R482" i="6"/>
  <c r="F483" i="6"/>
  <c r="AB484" i="10"/>
  <c r="G483" i="6"/>
  <c r="AC484" i="10"/>
  <c r="H483" i="6"/>
  <c r="AD484" i="10"/>
  <c r="I483" i="6"/>
  <c r="AE484" i="10"/>
  <c r="J483" i="6"/>
  <c r="AF484" i="10"/>
  <c r="K483" i="6"/>
  <c r="AG484" i="10"/>
  <c r="C484" i="6"/>
  <c r="E484" i="6"/>
  <c r="A484" i="6"/>
  <c r="R483" i="6"/>
  <c r="F484" i="6"/>
  <c r="AB485" i="10"/>
  <c r="G484" i="6"/>
  <c r="AC485" i="10"/>
  <c r="H484" i="6"/>
  <c r="AD485" i="10"/>
  <c r="I484" i="6"/>
  <c r="AE485" i="10"/>
  <c r="J484" i="6"/>
  <c r="AF485" i="10"/>
  <c r="K484" i="6"/>
  <c r="AG485" i="10"/>
  <c r="C485" i="6"/>
  <c r="E485" i="6"/>
  <c r="A485" i="6"/>
  <c r="R484" i="6"/>
  <c r="F485" i="6"/>
  <c r="AB486" i="10"/>
  <c r="G485" i="6"/>
  <c r="AC486" i="10"/>
  <c r="H485" i="6"/>
  <c r="AD486" i="10"/>
  <c r="I485" i="6"/>
  <c r="AE486" i="10"/>
  <c r="J485" i="6"/>
  <c r="AF486" i="10"/>
  <c r="K485" i="6"/>
  <c r="AG486" i="10"/>
  <c r="C486" i="6"/>
  <c r="E486" i="6"/>
  <c r="A486" i="6"/>
  <c r="R485" i="6"/>
  <c r="F486" i="6"/>
  <c r="AB487" i="10"/>
  <c r="G486" i="6"/>
  <c r="AC487" i="10"/>
  <c r="H486" i="6"/>
  <c r="AD487" i="10"/>
  <c r="I486" i="6"/>
  <c r="AE487" i="10"/>
  <c r="J486" i="6"/>
  <c r="AF487" i="10"/>
  <c r="K486" i="6"/>
  <c r="AG487" i="10"/>
  <c r="C487" i="6"/>
  <c r="E487" i="6"/>
  <c r="A487" i="6"/>
  <c r="R486" i="6"/>
  <c r="F487" i="6"/>
  <c r="AB488" i="10"/>
  <c r="G487" i="6"/>
  <c r="AC488" i="10"/>
  <c r="H487" i="6"/>
  <c r="AD488" i="10"/>
  <c r="I487" i="6"/>
  <c r="AE488" i="10"/>
  <c r="J487" i="6"/>
  <c r="AF488" i="10"/>
  <c r="K487" i="6"/>
  <c r="AG488" i="10"/>
  <c r="C488" i="6"/>
  <c r="E488" i="6"/>
  <c r="A488" i="6"/>
  <c r="R487" i="6"/>
  <c r="F488" i="6"/>
  <c r="AB489" i="10"/>
  <c r="G488" i="6"/>
  <c r="AC489" i="10"/>
  <c r="H488" i="6"/>
  <c r="AD489" i="10"/>
  <c r="I488" i="6"/>
  <c r="AE489" i="10"/>
  <c r="J488" i="6"/>
  <c r="AF489" i="10"/>
  <c r="K488" i="6"/>
  <c r="AG489" i="10"/>
  <c r="C489" i="6"/>
  <c r="E489" i="6"/>
  <c r="A489" i="6"/>
  <c r="R488" i="6"/>
  <c r="F489" i="6"/>
  <c r="AB490" i="10"/>
  <c r="G489" i="6"/>
  <c r="AC490" i="10"/>
  <c r="H489" i="6"/>
  <c r="AD490" i="10"/>
  <c r="I489" i="6"/>
  <c r="AE490" i="10"/>
  <c r="J489" i="6"/>
  <c r="AF490" i="10"/>
  <c r="K489" i="6"/>
  <c r="AG490" i="10"/>
  <c r="C490" i="6"/>
  <c r="E490" i="6"/>
  <c r="A490" i="6"/>
  <c r="R489" i="6"/>
  <c r="F490" i="6"/>
  <c r="AB491" i="10"/>
  <c r="G490" i="6"/>
  <c r="AC491" i="10"/>
  <c r="H490" i="6"/>
  <c r="AD491" i="10"/>
  <c r="I490" i="6"/>
  <c r="AE491" i="10"/>
  <c r="J490" i="6"/>
  <c r="AF491" i="10"/>
  <c r="K490" i="6"/>
  <c r="AG491" i="10"/>
  <c r="C491" i="6"/>
  <c r="E491" i="6"/>
  <c r="A491" i="6"/>
  <c r="R490" i="6"/>
  <c r="F491" i="6"/>
  <c r="AB492" i="10"/>
  <c r="G491" i="6"/>
  <c r="AC492" i="10"/>
  <c r="H491" i="6"/>
  <c r="AD492" i="10"/>
  <c r="I491" i="6"/>
  <c r="AE492" i="10"/>
  <c r="J491" i="6"/>
  <c r="AF492" i="10"/>
  <c r="K491" i="6"/>
  <c r="AG492" i="10"/>
  <c r="C492" i="6"/>
  <c r="E492" i="6"/>
  <c r="A492" i="6"/>
  <c r="R491" i="6"/>
  <c r="F492" i="6"/>
  <c r="AB493" i="10"/>
  <c r="G492" i="6"/>
  <c r="AC493" i="10"/>
  <c r="H492" i="6"/>
  <c r="AD493" i="10"/>
  <c r="I492" i="6"/>
  <c r="AE493" i="10"/>
  <c r="J492" i="6"/>
  <c r="AF493" i="10"/>
  <c r="K492" i="6"/>
  <c r="AG493" i="10"/>
  <c r="C493" i="6"/>
  <c r="E493" i="6"/>
  <c r="A493" i="6"/>
  <c r="R492" i="6"/>
  <c r="F493" i="6"/>
  <c r="AB494" i="10"/>
  <c r="G493" i="6"/>
  <c r="AC494" i="10"/>
  <c r="H493" i="6"/>
  <c r="AD494" i="10"/>
  <c r="I493" i="6"/>
  <c r="AE494" i="10"/>
  <c r="J493" i="6"/>
  <c r="AF494" i="10"/>
  <c r="K493" i="6"/>
  <c r="AG494" i="10"/>
  <c r="C494" i="6"/>
  <c r="E494" i="6"/>
  <c r="A494" i="6"/>
  <c r="R493" i="6"/>
  <c r="F494" i="6"/>
  <c r="AB495" i="10"/>
  <c r="G494" i="6"/>
  <c r="AC495" i="10"/>
  <c r="H494" i="6"/>
  <c r="AD495" i="10"/>
  <c r="I494" i="6"/>
  <c r="AE495" i="10"/>
  <c r="J494" i="6"/>
  <c r="AF495" i="10"/>
  <c r="K494" i="6"/>
  <c r="AG495" i="10"/>
  <c r="C495" i="6"/>
  <c r="E495" i="6"/>
  <c r="A495" i="6"/>
  <c r="R494" i="6"/>
  <c r="F495" i="6"/>
  <c r="AB496" i="10"/>
  <c r="G495" i="6"/>
  <c r="AC496" i="10"/>
  <c r="H495" i="6"/>
  <c r="AD496" i="10"/>
  <c r="I495" i="6"/>
  <c r="AE496" i="10"/>
  <c r="J495" i="6"/>
  <c r="AF496" i="10"/>
  <c r="K495" i="6"/>
  <c r="AG496" i="10"/>
  <c r="C496" i="6"/>
  <c r="E496" i="6"/>
  <c r="A496" i="6"/>
  <c r="R495" i="6"/>
  <c r="F496" i="6"/>
  <c r="AB497" i="10"/>
  <c r="G496" i="6"/>
  <c r="AC497" i="10"/>
  <c r="H496" i="6"/>
  <c r="AD497" i="10"/>
  <c r="I496" i="6"/>
  <c r="AE497" i="10"/>
  <c r="J496" i="6"/>
  <c r="AF497" i="10"/>
  <c r="K496" i="6"/>
  <c r="AG497" i="10"/>
  <c r="C497" i="6"/>
  <c r="E497" i="6"/>
  <c r="A497" i="6"/>
  <c r="R496" i="6"/>
  <c r="F497" i="6"/>
  <c r="AB498" i="10"/>
  <c r="G497" i="6"/>
  <c r="AC498" i="10"/>
  <c r="H497" i="6"/>
  <c r="AD498" i="10"/>
  <c r="I497" i="6"/>
  <c r="AE498" i="10"/>
  <c r="J497" i="6"/>
  <c r="AF498" i="10"/>
  <c r="K497" i="6"/>
  <c r="AG498" i="10"/>
  <c r="C498" i="6"/>
  <c r="E498" i="6"/>
  <c r="A498" i="6"/>
  <c r="R497" i="6"/>
  <c r="F498" i="6"/>
  <c r="AB499" i="10"/>
  <c r="G498" i="6"/>
  <c r="AC499" i="10"/>
  <c r="H498" i="6"/>
  <c r="AD499" i="10"/>
  <c r="I498" i="6"/>
  <c r="AE499" i="10"/>
  <c r="J498" i="6"/>
  <c r="AF499" i="10"/>
  <c r="K498" i="6"/>
  <c r="AG499" i="10"/>
  <c r="C499" i="6"/>
  <c r="E499" i="6"/>
  <c r="A499" i="6"/>
  <c r="R498" i="6"/>
  <c r="F499" i="6"/>
  <c r="AB500" i="10"/>
  <c r="G499" i="6"/>
  <c r="AC500" i="10"/>
  <c r="H499" i="6"/>
  <c r="AD500" i="10"/>
  <c r="I499" i="6"/>
  <c r="AE500" i="10"/>
  <c r="J499" i="6"/>
  <c r="AF500" i="10"/>
  <c r="K499" i="6"/>
  <c r="AG500" i="10"/>
  <c r="C500" i="6"/>
  <c r="E500" i="6"/>
  <c r="A500" i="6"/>
  <c r="R499" i="6"/>
  <c r="F500" i="6"/>
  <c r="AB501" i="10"/>
  <c r="G500" i="6"/>
  <c r="AC501" i="10"/>
  <c r="H500" i="6"/>
  <c r="AD501" i="10"/>
  <c r="I500" i="6"/>
  <c r="AE501" i="10"/>
  <c r="J500" i="6"/>
  <c r="AF501" i="10"/>
  <c r="K500" i="6"/>
  <c r="AG501" i="10"/>
  <c r="C501" i="6"/>
  <c r="E501" i="6"/>
  <c r="A501" i="6"/>
  <c r="R500" i="6"/>
  <c r="F501" i="6"/>
  <c r="AB502" i="10"/>
  <c r="G501" i="6"/>
  <c r="AC502" i="10"/>
  <c r="H501" i="6"/>
  <c r="AD502" i="10"/>
  <c r="I501" i="6"/>
  <c r="AE502" i="10"/>
  <c r="J501" i="6"/>
  <c r="AF502" i="10"/>
  <c r="K501" i="6"/>
  <c r="AG502" i="10"/>
  <c r="C502" i="6"/>
  <c r="E502" i="6"/>
  <c r="A502" i="6"/>
  <c r="R501" i="6"/>
  <c r="F502" i="6"/>
  <c r="AB503" i="10"/>
  <c r="G502" i="6"/>
  <c r="AC503" i="10"/>
  <c r="H502" i="6"/>
  <c r="AD503" i="10"/>
  <c r="I502" i="6"/>
  <c r="AE503" i="10"/>
  <c r="J502" i="6"/>
  <c r="AF503" i="10"/>
  <c r="K502" i="6"/>
  <c r="AG503" i="10"/>
  <c r="C503" i="6"/>
  <c r="E503" i="6"/>
  <c r="A503" i="6"/>
  <c r="R502" i="6"/>
  <c r="F503" i="6"/>
  <c r="AB504" i="10"/>
  <c r="G503" i="6"/>
  <c r="AC504" i="10"/>
  <c r="H503" i="6"/>
  <c r="AD504" i="10"/>
  <c r="I503" i="6"/>
  <c r="AE504" i="10"/>
  <c r="J503" i="6"/>
  <c r="AF504" i="10"/>
  <c r="K503" i="6"/>
  <c r="AG504" i="10"/>
  <c r="C504" i="6"/>
  <c r="E504" i="6"/>
  <c r="A504" i="6"/>
  <c r="R503" i="6"/>
  <c r="F504" i="6"/>
  <c r="AB505" i="10"/>
  <c r="G504" i="6"/>
  <c r="AC505" i="10"/>
  <c r="H504" i="6"/>
  <c r="AD505" i="10"/>
  <c r="I504" i="6"/>
  <c r="AE505" i="10"/>
  <c r="J504" i="6"/>
  <c r="AF505" i="10"/>
  <c r="K504" i="6"/>
  <c r="AG505" i="10"/>
  <c r="C505" i="6"/>
  <c r="E505" i="6"/>
  <c r="A505" i="6"/>
  <c r="R504" i="6"/>
  <c r="F505" i="6"/>
  <c r="AB506" i="10"/>
  <c r="G505" i="6"/>
  <c r="AC506" i="10"/>
  <c r="H505" i="6"/>
  <c r="AD506" i="10"/>
  <c r="I505" i="6"/>
  <c r="AE506" i="10"/>
  <c r="J505" i="6"/>
  <c r="AF506" i="10"/>
  <c r="K505" i="6"/>
  <c r="AG506" i="10"/>
  <c r="C506" i="6"/>
  <c r="E506" i="6"/>
  <c r="A506" i="6"/>
  <c r="R505" i="6"/>
  <c r="F506" i="6"/>
  <c r="AB507" i="10"/>
  <c r="G506" i="6"/>
  <c r="AC507" i="10"/>
  <c r="H506" i="6"/>
  <c r="AD507" i="10"/>
  <c r="I506" i="6"/>
  <c r="AE507" i="10"/>
  <c r="J506" i="6"/>
  <c r="AF507" i="10"/>
  <c r="K506" i="6"/>
  <c r="AG507" i="10"/>
  <c r="C507" i="6"/>
  <c r="E507" i="6"/>
  <c r="A507" i="6"/>
  <c r="R506" i="6"/>
  <c r="F507" i="6"/>
  <c r="AB508" i="10"/>
  <c r="G507" i="6"/>
  <c r="AC508" i="10"/>
  <c r="H507" i="6"/>
  <c r="AD508" i="10"/>
  <c r="I507" i="6"/>
  <c r="AE508" i="10"/>
  <c r="J507" i="6"/>
  <c r="AF508" i="10"/>
  <c r="K507" i="6"/>
  <c r="AG508" i="10"/>
  <c r="C508" i="6"/>
  <c r="E508" i="6"/>
  <c r="A508" i="6"/>
  <c r="R507" i="6"/>
  <c r="F508" i="6"/>
  <c r="AB509" i="10"/>
  <c r="G508" i="6"/>
  <c r="AC509" i="10"/>
  <c r="H508" i="6"/>
  <c r="AD509" i="10"/>
  <c r="I508" i="6"/>
  <c r="AE509" i="10"/>
  <c r="J508" i="6"/>
  <c r="AF509" i="10"/>
  <c r="K508" i="6"/>
  <c r="AG509" i="10"/>
  <c r="C509" i="6"/>
  <c r="E509" i="6"/>
  <c r="A509" i="6"/>
  <c r="R508" i="6"/>
  <c r="F509" i="6"/>
  <c r="AB510" i="10"/>
  <c r="G509" i="6"/>
  <c r="AC510" i="10"/>
  <c r="H509" i="6"/>
  <c r="AD510" i="10"/>
  <c r="I509" i="6"/>
  <c r="AE510" i="10"/>
  <c r="J509" i="6"/>
  <c r="AF510" i="10"/>
  <c r="K509" i="6"/>
  <c r="AG510" i="10"/>
  <c r="C510" i="6"/>
  <c r="E510" i="6"/>
  <c r="A510" i="6"/>
  <c r="R509" i="6"/>
  <c r="F510" i="6"/>
  <c r="AB511" i="10"/>
  <c r="G510" i="6"/>
  <c r="AC511" i="10"/>
  <c r="H510" i="6"/>
  <c r="AD511" i="10"/>
  <c r="I510" i="6"/>
  <c r="AE511" i="10"/>
  <c r="J510" i="6"/>
  <c r="AF511" i="10"/>
  <c r="K510" i="6"/>
  <c r="AG511" i="10"/>
  <c r="C511" i="6"/>
  <c r="E511" i="6"/>
  <c r="A511" i="6"/>
  <c r="R510" i="6"/>
  <c r="F511" i="6"/>
  <c r="AB512" i="10"/>
  <c r="G511" i="6"/>
  <c r="AC512" i="10"/>
  <c r="H511" i="6"/>
  <c r="AD512" i="10"/>
  <c r="I511" i="6"/>
  <c r="AE512" i="10"/>
  <c r="J511" i="6"/>
  <c r="AF512" i="10"/>
  <c r="K511" i="6"/>
  <c r="AG512" i="10"/>
  <c r="C512" i="6"/>
  <c r="E512" i="6"/>
  <c r="A512" i="6"/>
  <c r="R511" i="6"/>
  <c r="F512" i="6"/>
  <c r="AB513" i="10"/>
  <c r="G512" i="6"/>
  <c r="AC513" i="10"/>
  <c r="H512" i="6"/>
  <c r="AD513" i="10"/>
  <c r="I512" i="6"/>
  <c r="AE513" i="10"/>
  <c r="J512" i="6"/>
  <c r="AF513" i="10"/>
  <c r="K512" i="6"/>
  <c r="AG513" i="10"/>
  <c r="C513" i="6"/>
  <c r="E513" i="6"/>
  <c r="A513" i="6"/>
  <c r="R512" i="6"/>
  <c r="F513" i="6"/>
  <c r="AB514" i="10"/>
  <c r="G513" i="6"/>
  <c r="AC514" i="10"/>
  <c r="H513" i="6"/>
  <c r="AD514" i="10"/>
  <c r="I513" i="6"/>
  <c r="AE514" i="10"/>
  <c r="J513" i="6"/>
  <c r="AF514" i="10"/>
  <c r="K513" i="6"/>
  <c r="AG514" i="10"/>
  <c r="C514" i="6"/>
  <c r="E514" i="6"/>
  <c r="A514" i="6"/>
  <c r="R513" i="6"/>
  <c r="F514" i="6"/>
  <c r="AB515" i="10"/>
  <c r="G514" i="6"/>
  <c r="AC515" i="10"/>
  <c r="H514" i="6"/>
  <c r="AD515" i="10"/>
  <c r="I514" i="6"/>
  <c r="AE515" i="10"/>
  <c r="J514" i="6"/>
  <c r="AF515" i="10"/>
  <c r="K514" i="6"/>
  <c r="AG515" i="10"/>
  <c r="C515" i="6"/>
  <c r="E515" i="6"/>
  <c r="A515" i="6"/>
  <c r="R514" i="6"/>
  <c r="F515" i="6"/>
  <c r="AB516" i="10"/>
  <c r="G515" i="6"/>
  <c r="AC516" i="10"/>
  <c r="H515" i="6"/>
  <c r="AD516" i="10"/>
  <c r="I515" i="6"/>
  <c r="AE516" i="10"/>
  <c r="J515" i="6"/>
  <c r="AF516" i="10"/>
  <c r="K515" i="6"/>
  <c r="AG516" i="10"/>
  <c r="C516" i="6"/>
  <c r="E516" i="6"/>
  <c r="A516" i="6"/>
  <c r="R515" i="6"/>
  <c r="F516" i="6"/>
  <c r="AB517" i="10"/>
  <c r="G516" i="6"/>
  <c r="AC517" i="10"/>
  <c r="H516" i="6"/>
  <c r="AD517" i="10"/>
  <c r="I516" i="6"/>
  <c r="AE517" i="10"/>
  <c r="J516" i="6"/>
  <c r="AF517" i="10"/>
  <c r="K516" i="6"/>
  <c r="AG517" i="10"/>
  <c r="C517" i="6"/>
  <c r="E517" i="6"/>
  <c r="A517" i="6"/>
  <c r="R516" i="6"/>
  <c r="F517" i="6"/>
  <c r="AB518" i="10"/>
  <c r="G517" i="6"/>
  <c r="AC518" i="10"/>
  <c r="H517" i="6"/>
  <c r="AD518" i="10"/>
  <c r="I517" i="6"/>
  <c r="AE518" i="10"/>
  <c r="J517" i="6"/>
  <c r="AF518" i="10"/>
  <c r="K517" i="6"/>
  <c r="AG518" i="10"/>
  <c r="C518" i="6"/>
  <c r="E518" i="6"/>
  <c r="A518" i="6"/>
  <c r="R517" i="6"/>
  <c r="F518" i="6"/>
  <c r="AB519" i="10"/>
  <c r="G518" i="6"/>
  <c r="AC519" i="10"/>
  <c r="H518" i="6"/>
  <c r="AD519" i="10"/>
  <c r="I518" i="6"/>
  <c r="AE519" i="10"/>
  <c r="J518" i="6"/>
  <c r="AF519" i="10"/>
  <c r="K518" i="6"/>
  <c r="AG519" i="10"/>
  <c r="C519" i="6"/>
  <c r="E519" i="6"/>
  <c r="A519" i="6"/>
  <c r="R518" i="6"/>
  <c r="F519" i="6"/>
  <c r="AB520" i="10"/>
  <c r="G519" i="6"/>
  <c r="AC520" i="10"/>
  <c r="H519" i="6"/>
  <c r="AD520" i="10"/>
  <c r="I519" i="6"/>
  <c r="AE520" i="10"/>
  <c r="J519" i="6"/>
  <c r="AF520" i="10"/>
  <c r="K519" i="6"/>
  <c r="AG520" i="10"/>
  <c r="C520" i="6"/>
  <c r="E520" i="6"/>
  <c r="A520" i="6"/>
  <c r="R519" i="6"/>
  <c r="F520" i="6"/>
  <c r="AB521" i="10"/>
  <c r="G520" i="6"/>
  <c r="AC521" i="10"/>
  <c r="H520" i="6"/>
  <c r="AD521" i="10"/>
  <c r="I520" i="6"/>
  <c r="AE521" i="10"/>
  <c r="J520" i="6"/>
  <c r="AF521" i="10"/>
  <c r="K520" i="6"/>
  <c r="AG521" i="10"/>
  <c r="C521" i="6"/>
  <c r="E521" i="6"/>
  <c r="A521" i="6"/>
  <c r="R520" i="6"/>
  <c r="F521" i="6"/>
  <c r="AB522" i="10"/>
  <c r="G521" i="6"/>
  <c r="AC522" i="10"/>
  <c r="H521" i="6"/>
  <c r="AD522" i="10"/>
  <c r="I521" i="6"/>
  <c r="AE522" i="10"/>
  <c r="J521" i="6"/>
  <c r="AF522" i="10"/>
  <c r="K521" i="6"/>
  <c r="AG522" i="10"/>
  <c r="C522" i="6"/>
  <c r="E522" i="6"/>
  <c r="A522" i="6"/>
  <c r="R521" i="6"/>
  <c r="F522" i="6"/>
  <c r="AB523" i="10"/>
  <c r="G522" i="6"/>
  <c r="AC523" i="10"/>
  <c r="H522" i="6"/>
  <c r="AD523" i="10"/>
  <c r="I522" i="6"/>
  <c r="AE523" i="10"/>
  <c r="J522" i="6"/>
  <c r="AF523" i="10"/>
  <c r="K522" i="6"/>
  <c r="AG523" i="10"/>
  <c r="C523" i="6"/>
  <c r="E523" i="6"/>
  <c r="A523" i="6"/>
  <c r="R522" i="6"/>
  <c r="F523" i="6"/>
  <c r="AB524" i="10"/>
  <c r="G523" i="6"/>
  <c r="AC524" i="10"/>
  <c r="H523" i="6"/>
  <c r="AD524" i="10"/>
  <c r="I523" i="6"/>
  <c r="AE524" i="10"/>
  <c r="J523" i="6"/>
  <c r="AF524" i="10"/>
  <c r="K523" i="6"/>
  <c r="AG524" i="10"/>
  <c r="C524" i="6"/>
  <c r="E524" i="6"/>
  <c r="A524" i="6"/>
  <c r="R523" i="6"/>
  <c r="F524" i="6"/>
  <c r="AB525" i="10"/>
  <c r="G524" i="6"/>
  <c r="AC525" i="10"/>
  <c r="H524" i="6"/>
  <c r="AD525" i="10"/>
  <c r="I524" i="6"/>
  <c r="AE525" i="10"/>
  <c r="J524" i="6"/>
  <c r="AF525" i="10"/>
  <c r="K524" i="6"/>
  <c r="AG525" i="10"/>
  <c r="C525" i="6"/>
  <c r="E525" i="6"/>
  <c r="A525" i="6"/>
  <c r="R524" i="6"/>
  <c r="F525" i="6"/>
  <c r="AB526" i="10"/>
  <c r="G525" i="6"/>
  <c r="AC526" i="10"/>
  <c r="H525" i="6"/>
  <c r="AD526" i="10"/>
  <c r="I525" i="6"/>
  <c r="AE526" i="10"/>
  <c r="J525" i="6"/>
  <c r="AF526" i="10"/>
  <c r="K525" i="6"/>
  <c r="AG526" i="10"/>
  <c r="C526" i="6"/>
  <c r="E526" i="6"/>
  <c r="A526" i="6"/>
  <c r="R525" i="6"/>
  <c r="F526" i="6"/>
  <c r="AB527" i="10"/>
  <c r="G526" i="6"/>
  <c r="AC527" i="10"/>
  <c r="H526" i="6"/>
  <c r="AD527" i="10"/>
  <c r="I526" i="6"/>
  <c r="AE527" i="10"/>
  <c r="J526" i="6"/>
  <c r="AF527" i="10"/>
  <c r="K526" i="6"/>
  <c r="AG527" i="10"/>
  <c r="C527" i="6"/>
  <c r="E527" i="6"/>
  <c r="A527" i="6"/>
  <c r="R526" i="6"/>
  <c r="F527" i="6"/>
  <c r="AB528" i="10"/>
  <c r="G527" i="6"/>
  <c r="AC528" i="10"/>
  <c r="H527" i="6"/>
  <c r="AD528" i="10"/>
  <c r="I527" i="6"/>
  <c r="AE528" i="10"/>
  <c r="J527" i="6"/>
  <c r="AF528" i="10"/>
  <c r="K527" i="6"/>
  <c r="AG528" i="10"/>
  <c r="C528" i="6"/>
  <c r="E528" i="6"/>
  <c r="A528" i="6"/>
  <c r="R527" i="6"/>
  <c r="F528" i="6"/>
  <c r="AB529" i="10"/>
  <c r="G528" i="6"/>
  <c r="AC529" i="10"/>
  <c r="H528" i="6"/>
  <c r="AD529" i="10"/>
  <c r="I528" i="6"/>
  <c r="AE529" i="10"/>
  <c r="J528" i="6"/>
  <c r="AF529" i="10"/>
  <c r="K528" i="6"/>
  <c r="AG529" i="10"/>
  <c r="C529" i="6"/>
  <c r="E529" i="6"/>
  <c r="A529" i="6"/>
  <c r="R528" i="6"/>
  <c r="F529" i="6"/>
  <c r="AB530" i="10"/>
  <c r="G529" i="6"/>
  <c r="AC530" i="10"/>
  <c r="H529" i="6"/>
  <c r="AD530" i="10"/>
  <c r="I529" i="6"/>
  <c r="AE530" i="10"/>
  <c r="J529" i="6"/>
  <c r="AF530" i="10"/>
  <c r="K529" i="6"/>
  <c r="AG530" i="10"/>
  <c r="C530" i="6"/>
  <c r="E530" i="6"/>
  <c r="A530" i="6"/>
  <c r="R529" i="6"/>
  <c r="F530" i="6"/>
  <c r="AB531" i="10"/>
  <c r="G530" i="6"/>
  <c r="AC531" i="10"/>
  <c r="H530" i="6"/>
  <c r="AD531" i="10"/>
  <c r="I530" i="6"/>
  <c r="AE531" i="10"/>
  <c r="J530" i="6"/>
  <c r="AF531" i="10"/>
  <c r="K530" i="6"/>
  <c r="AG531" i="10"/>
  <c r="C531" i="6"/>
  <c r="E531" i="6"/>
  <c r="A531" i="6"/>
  <c r="R530" i="6"/>
  <c r="F531" i="6"/>
  <c r="AB532" i="10"/>
  <c r="G531" i="6"/>
  <c r="AC532" i="10"/>
  <c r="H531" i="6"/>
  <c r="AD532" i="10"/>
  <c r="I531" i="6"/>
  <c r="AE532" i="10"/>
  <c r="J531" i="6"/>
  <c r="AF532" i="10"/>
  <c r="K531" i="6"/>
  <c r="AG532" i="10"/>
  <c r="C532" i="6"/>
  <c r="E532" i="6"/>
  <c r="A532" i="6"/>
  <c r="R531" i="6"/>
  <c r="F532" i="6"/>
  <c r="AB533" i="10"/>
  <c r="G532" i="6"/>
  <c r="AC533" i="10"/>
  <c r="H532" i="6"/>
  <c r="AD533" i="10"/>
  <c r="I532" i="6"/>
  <c r="AE533" i="10"/>
  <c r="J532" i="6"/>
  <c r="AF533" i="10"/>
  <c r="K532" i="6"/>
  <c r="AG533" i="10"/>
  <c r="C533" i="6"/>
  <c r="E533" i="6"/>
  <c r="A533" i="6"/>
  <c r="R532" i="6"/>
  <c r="F533" i="6"/>
  <c r="AB534" i="10"/>
  <c r="G533" i="6"/>
  <c r="AC534" i="10"/>
  <c r="H533" i="6"/>
  <c r="AD534" i="10"/>
  <c r="I533" i="6"/>
  <c r="AE534" i="10"/>
  <c r="J533" i="6"/>
  <c r="AF534" i="10"/>
  <c r="K533" i="6"/>
  <c r="AG534" i="10"/>
  <c r="C534" i="6"/>
  <c r="E534" i="6"/>
  <c r="A534" i="6"/>
  <c r="R533" i="6"/>
  <c r="F534" i="6"/>
  <c r="AB535" i="10"/>
  <c r="G534" i="6"/>
  <c r="AC535" i="10"/>
  <c r="H534" i="6"/>
  <c r="AD535" i="10"/>
  <c r="I534" i="6"/>
  <c r="AE535" i="10"/>
  <c r="J534" i="6"/>
  <c r="AF535" i="10"/>
  <c r="K534" i="6"/>
  <c r="AG535" i="10"/>
  <c r="C535" i="6"/>
  <c r="E535" i="6"/>
  <c r="A535" i="6"/>
  <c r="R534" i="6"/>
  <c r="F535" i="6"/>
  <c r="AB536" i="10"/>
  <c r="G535" i="6"/>
  <c r="AC536" i="10"/>
  <c r="H535" i="6"/>
  <c r="AD536" i="10"/>
  <c r="I535" i="6"/>
  <c r="AE536" i="10"/>
  <c r="J535" i="6"/>
  <c r="AF536" i="10"/>
  <c r="K535" i="6"/>
  <c r="AG536" i="10"/>
  <c r="C536" i="6"/>
  <c r="E536" i="6"/>
  <c r="A536" i="6"/>
  <c r="R535" i="6"/>
  <c r="F536" i="6"/>
  <c r="AB537" i="10"/>
  <c r="G536" i="6"/>
  <c r="AC537" i="10"/>
  <c r="H536" i="6"/>
  <c r="AD537" i="10"/>
  <c r="I536" i="6"/>
  <c r="AE537" i="10"/>
  <c r="J536" i="6"/>
  <c r="AF537" i="10"/>
  <c r="K536" i="6"/>
  <c r="AG537" i="10"/>
  <c r="C537" i="6"/>
  <c r="E537" i="6"/>
  <c r="A537" i="6"/>
  <c r="R536" i="6"/>
  <c r="F537" i="6"/>
  <c r="AB538" i="10"/>
  <c r="G537" i="6"/>
  <c r="AC538" i="10"/>
  <c r="H537" i="6"/>
  <c r="AD538" i="10"/>
  <c r="I537" i="6"/>
  <c r="AE538" i="10"/>
  <c r="J537" i="6"/>
  <c r="AF538" i="10"/>
  <c r="K537" i="6"/>
  <c r="AG538" i="10"/>
  <c r="C538" i="6"/>
  <c r="E538" i="6"/>
  <c r="A538" i="6"/>
  <c r="R537" i="6"/>
  <c r="F538" i="6"/>
  <c r="AB539" i="10"/>
  <c r="G538" i="6"/>
  <c r="AC539" i="10"/>
  <c r="H538" i="6"/>
  <c r="AD539" i="10"/>
  <c r="I538" i="6"/>
  <c r="AE539" i="10"/>
  <c r="J538" i="6"/>
  <c r="AF539" i="10"/>
  <c r="K538" i="6"/>
  <c r="AG539" i="10"/>
  <c r="C539" i="6"/>
  <c r="E539" i="6"/>
  <c r="A539" i="6"/>
  <c r="R538" i="6"/>
  <c r="F539" i="6"/>
  <c r="AB540" i="10"/>
  <c r="G539" i="6"/>
  <c r="AC540" i="10"/>
  <c r="H539" i="6"/>
  <c r="AD540" i="10"/>
  <c r="I539" i="6"/>
  <c r="AE540" i="10"/>
  <c r="J539" i="6"/>
  <c r="AF540" i="10"/>
  <c r="K539" i="6"/>
  <c r="AG540" i="10"/>
  <c r="C540" i="6"/>
  <c r="E540" i="6"/>
  <c r="A540" i="6"/>
  <c r="R539" i="6"/>
  <c r="F540" i="6"/>
  <c r="AB541" i="10"/>
  <c r="G540" i="6"/>
  <c r="AC541" i="10"/>
  <c r="H540" i="6"/>
  <c r="AD541" i="10"/>
  <c r="I540" i="6"/>
  <c r="AE541" i="10"/>
  <c r="J540" i="6"/>
  <c r="AF541" i="10"/>
  <c r="K540" i="6"/>
  <c r="AG541" i="10"/>
  <c r="C541" i="6"/>
  <c r="E541" i="6"/>
  <c r="A541" i="6"/>
  <c r="R540" i="6"/>
  <c r="F541" i="6"/>
  <c r="AB542" i="10"/>
  <c r="G541" i="6"/>
  <c r="AC542" i="10"/>
  <c r="H541" i="6"/>
  <c r="AD542" i="10"/>
  <c r="I541" i="6"/>
  <c r="AE542" i="10"/>
  <c r="J541" i="6"/>
  <c r="AF542" i="10"/>
  <c r="K541" i="6"/>
  <c r="AG542" i="10"/>
  <c r="C542" i="6"/>
  <c r="E542" i="6"/>
  <c r="A542" i="6"/>
  <c r="R541" i="6"/>
  <c r="F542" i="6"/>
  <c r="AB543" i="10"/>
  <c r="G542" i="6"/>
  <c r="AC543" i="10"/>
  <c r="H542" i="6"/>
  <c r="AD543" i="10"/>
  <c r="I542" i="6"/>
  <c r="AE543" i="10"/>
  <c r="J542" i="6"/>
  <c r="AF543" i="10"/>
  <c r="K542" i="6"/>
  <c r="AG543" i="10"/>
  <c r="C543" i="6"/>
  <c r="E543" i="6"/>
  <c r="A543" i="6"/>
  <c r="R542" i="6"/>
  <c r="F543" i="6"/>
  <c r="AB544" i="10"/>
  <c r="G543" i="6"/>
  <c r="AC544" i="10"/>
  <c r="H543" i="6"/>
  <c r="AD544" i="10"/>
  <c r="I543" i="6"/>
  <c r="AE544" i="10"/>
  <c r="J543" i="6"/>
  <c r="AF544" i="10"/>
  <c r="K543" i="6"/>
  <c r="AG544" i="10"/>
  <c r="C544" i="6"/>
  <c r="E544" i="6"/>
  <c r="A544" i="6"/>
  <c r="R543" i="6"/>
  <c r="F544" i="6"/>
  <c r="AB545" i="10"/>
  <c r="G544" i="6"/>
  <c r="AC545" i="10"/>
  <c r="H544" i="6"/>
  <c r="AD545" i="10"/>
  <c r="I544" i="6"/>
  <c r="AE545" i="10"/>
  <c r="J544" i="6"/>
  <c r="AF545" i="10"/>
  <c r="K544" i="6"/>
  <c r="AG545" i="10"/>
  <c r="C545" i="6"/>
  <c r="E545" i="6"/>
  <c r="A545" i="6"/>
  <c r="R544" i="6"/>
  <c r="F545" i="6"/>
  <c r="AB546" i="10"/>
  <c r="G545" i="6"/>
  <c r="AC546" i="10"/>
  <c r="H545" i="6"/>
  <c r="AD546" i="10"/>
  <c r="I545" i="6"/>
  <c r="AE546" i="10"/>
  <c r="J545" i="6"/>
  <c r="AF546" i="10"/>
  <c r="K545" i="6"/>
  <c r="AG546" i="10"/>
  <c r="C546" i="6"/>
  <c r="E546" i="6"/>
  <c r="A546" i="6"/>
  <c r="R545" i="6"/>
  <c r="F546" i="6"/>
  <c r="AB547" i="10"/>
  <c r="G546" i="6"/>
  <c r="AC547" i="10"/>
  <c r="H546" i="6"/>
  <c r="AD547" i="10"/>
  <c r="I546" i="6"/>
  <c r="AE547" i="10"/>
  <c r="J546" i="6"/>
  <c r="AF547" i="10"/>
  <c r="K546" i="6"/>
  <c r="AG547" i="10"/>
  <c r="C547" i="6"/>
  <c r="E547" i="6"/>
  <c r="A547" i="6"/>
  <c r="R546" i="6"/>
  <c r="F547" i="6"/>
  <c r="AB548" i="10"/>
  <c r="G547" i="6"/>
  <c r="AC548" i="10"/>
  <c r="H547" i="6"/>
  <c r="AD548" i="10"/>
  <c r="I547" i="6"/>
  <c r="AE548" i="10"/>
  <c r="J547" i="6"/>
  <c r="AF548" i="10"/>
  <c r="K547" i="6"/>
  <c r="AG548" i="10"/>
  <c r="C548" i="6"/>
  <c r="E548" i="6"/>
  <c r="A548" i="6"/>
  <c r="R547" i="6"/>
  <c r="F548" i="6"/>
  <c r="AB549" i="10"/>
  <c r="G548" i="6"/>
  <c r="AC549" i="10"/>
  <c r="H548" i="6"/>
  <c r="AD549" i="10"/>
  <c r="I548" i="6"/>
  <c r="AE549" i="10"/>
  <c r="J548" i="6"/>
  <c r="AF549" i="10"/>
  <c r="K548" i="6"/>
  <c r="AG549" i="10"/>
  <c r="C549" i="6"/>
  <c r="E549" i="6"/>
  <c r="A549" i="6"/>
  <c r="R548" i="6"/>
  <c r="F549" i="6"/>
  <c r="AB550" i="10"/>
  <c r="G549" i="6"/>
  <c r="AC550" i="10"/>
  <c r="H549" i="6"/>
  <c r="AD550" i="10"/>
  <c r="I549" i="6"/>
  <c r="AE550" i="10"/>
  <c r="J549" i="6"/>
  <c r="AF550" i="10"/>
  <c r="K549" i="6"/>
  <c r="AG550" i="10"/>
  <c r="C550" i="6"/>
  <c r="E550" i="6"/>
  <c r="A550" i="6"/>
  <c r="R549" i="6"/>
  <c r="F550" i="6"/>
  <c r="AB551" i="10"/>
  <c r="G550" i="6"/>
  <c r="AC551" i="10"/>
  <c r="H550" i="6"/>
  <c r="AD551" i="10"/>
  <c r="I550" i="6"/>
  <c r="AE551" i="10"/>
  <c r="J550" i="6"/>
  <c r="AF551" i="10"/>
  <c r="K550" i="6"/>
  <c r="AG551" i="10"/>
  <c r="C551" i="6"/>
  <c r="E551" i="6"/>
  <c r="A551" i="6"/>
  <c r="R550" i="6"/>
  <c r="F551" i="6"/>
  <c r="AB552" i="10"/>
  <c r="G551" i="6"/>
  <c r="AC552" i="10"/>
  <c r="H551" i="6"/>
  <c r="AD552" i="10"/>
  <c r="I551" i="6"/>
  <c r="AE552" i="10"/>
  <c r="J551" i="6"/>
  <c r="AF552" i="10"/>
  <c r="K551" i="6"/>
  <c r="AG552" i="10"/>
  <c r="C552" i="6"/>
  <c r="E552" i="6"/>
  <c r="A552" i="6"/>
  <c r="R551" i="6"/>
  <c r="F552" i="6"/>
  <c r="AB553" i="10"/>
  <c r="G552" i="6"/>
  <c r="AC553" i="10"/>
  <c r="H552" i="6"/>
  <c r="AD553" i="10"/>
  <c r="I552" i="6"/>
  <c r="AE553" i="10"/>
  <c r="J552" i="6"/>
  <c r="AF553" i="10"/>
  <c r="K552" i="6"/>
  <c r="AG553" i="10"/>
  <c r="C553" i="6"/>
  <c r="E553" i="6"/>
  <c r="A553" i="6"/>
  <c r="R552" i="6"/>
  <c r="F553" i="6"/>
  <c r="AB554" i="10"/>
  <c r="G553" i="6"/>
  <c r="AC554" i="10"/>
  <c r="H553" i="6"/>
  <c r="AD554" i="10"/>
  <c r="I553" i="6"/>
  <c r="AE554" i="10"/>
  <c r="J553" i="6"/>
  <c r="AF554" i="10"/>
  <c r="K553" i="6"/>
  <c r="AG554" i="10"/>
  <c r="C554" i="6"/>
  <c r="E554" i="6"/>
  <c r="A554" i="6"/>
  <c r="R553" i="6"/>
  <c r="F554" i="6"/>
  <c r="AB555" i="10"/>
  <c r="G554" i="6"/>
  <c r="AC555" i="10"/>
  <c r="H554" i="6"/>
  <c r="AD555" i="10"/>
  <c r="I554" i="6"/>
  <c r="AE555" i="10"/>
  <c r="J554" i="6"/>
  <c r="AF555" i="10"/>
  <c r="K554" i="6"/>
  <c r="AG555" i="10"/>
  <c r="C555" i="6"/>
  <c r="E555" i="6"/>
  <c r="A555" i="6"/>
  <c r="R554" i="6"/>
  <c r="F555" i="6"/>
  <c r="AB556" i="10"/>
  <c r="G555" i="6"/>
  <c r="AC556" i="10"/>
  <c r="H555" i="6"/>
  <c r="AD556" i="10"/>
  <c r="I555" i="6"/>
  <c r="AE556" i="10"/>
  <c r="J555" i="6"/>
  <c r="AF556" i="10"/>
  <c r="K555" i="6"/>
  <c r="AG556" i="10"/>
  <c r="C556" i="6"/>
  <c r="E556" i="6"/>
  <c r="A556" i="6"/>
  <c r="R555" i="6"/>
  <c r="F556" i="6"/>
  <c r="AB557" i="10"/>
  <c r="G556" i="6"/>
  <c r="AC557" i="10"/>
  <c r="H556" i="6"/>
  <c r="AD557" i="10"/>
  <c r="I556" i="6"/>
  <c r="AE557" i="10"/>
  <c r="J556" i="6"/>
  <c r="AF557" i="10"/>
  <c r="K556" i="6"/>
  <c r="AG557" i="10"/>
  <c r="C557" i="6"/>
  <c r="E557" i="6"/>
  <c r="A557" i="6"/>
  <c r="R556" i="6"/>
  <c r="F557" i="6"/>
  <c r="AB558" i="10"/>
  <c r="G557" i="6"/>
  <c r="AC558" i="10"/>
  <c r="H557" i="6"/>
  <c r="AD558" i="10"/>
  <c r="I557" i="6"/>
  <c r="AE558" i="10"/>
  <c r="J557" i="6"/>
  <c r="AF558" i="10"/>
  <c r="K557" i="6"/>
  <c r="AG558" i="10"/>
  <c r="C558" i="6"/>
  <c r="E558" i="6"/>
  <c r="A558" i="6"/>
  <c r="R557" i="6"/>
  <c r="F558" i="6"/>
  <c r="AB559" i="10"/>
  <c r="G558" i="6"/>
  <c r="AC559" i="10"/>
  <c r="H558" i="6"/>
  <c r="AD559" i="10"/>
  <c r="I558" i="6"/>
  <c r="AE559" i="10"/>
  <c r="J558" i="6"/>
  <c r="AF559" i="10"/>
  <c r="K558" i="6"/>
  <c r="AG559" i="10"/>
  <c r="C559" i="6"/>
  <c r="E559" i="6"/>
  <c r="A559" i="6"/>
  <c r="R558" i="6"/>
  <c r="F559" i="6"/>
  <c r="AB560" i="10"/>
  <c r="G559" i="6"/>
  <c r="AC560" i="10"/>
  <c r="H559" i="6"/>
  <c r="AD560" i="10"/>
  <c r="I559" i="6"/>
  <c r="AE560" i="10"/>
  <c r="J559" i="6"/>
  <c r="AF560" i="10"/>
  <c r="K559" i="6"/>
  <c r="AG560" i="10"/>
  <c r="C560" i="6"/>
  <c r="E560" i="6"/>
  <c r="A560" i="6"/>
  <c r="R559" i="6"/>
  <c r="F560" i="6"/>
  <c r="AB561" i="10"/>
  <c r="G560" i="6"/>
  <c r="AC561" i="10"/>
  <c r="H560" i="6"/>
  <c r="AD561" i="10"/>
  <c r="I560" i="6"/>
  <c r="AE561" i="10"/>
  <c r="J560" i="6"/>
  <c r="AF561" i="10"/>
  <c r="K560" i="6"/>
  <c r="AG561" i="10"/>
  <c r="C561" i="6"/>
  <c r="E561" i="6"/>
  <c r="A561" i="6"/>
  <c r="R560" i="6"/>
  <c r="F561" i="6"/>
  <c r="AB562" i="10"/>
  <c r="G561" i="6"/>
  <c r="AC562" i="10"/>
  <c r="H561" i="6"/>
  <c r="AD562" i="10"/>
  <c r="I561" i="6"/>
  <c r="AE562" i="10"/>
  <c r="J561" i="6"/>
  <c r="AF562" i="10"/>
  <c r="K561" i="6"/>
  <c r="AG562" i="10"/>
  <c r="C562" i="6"/>
  <c r="E562" i="6"/>
  <c r="A562" i="6"/>
  <c r="R561" i="6"/>
  <c r="F562" i="6"/>
  <c r="AB563" i="10"/>
  <c r="G562" i="6"/>
  <c r="AC563" i="10"/>
  <c r="H562" i="6"/>
  <c r="AD563" i="10"/>
  <c r="I562" i="6"/>
  <c r="AE563" i="10"/>
  <c r="J562" i="6"/>
  <c r="AF563" i="10"/>
  <c r="K562" i="6"/>
  <c r="AG563" i="10"/>
  <c r="C563" i="6"/>
  <c r="E563" i="6"/>
  <c r="A563" i="6"/>
  <c r="R562" i="6"/>
  <c r="F563" i="6"/>
  <c r="AB564" i="10"/>
  <c r="G563" i="6"/>
  <c r="AC564" i="10"/>
  <c r="H563" i="6"/>
  <c r="AD564" i="10"/>
  <c r="I563" i="6"/>
  <c r="AE564" i="10"/>
  <c r="J563" i="6"/>
  <c r="AF564" i="10"/>
  <c r="K563" i="6"/>
  <c r="AG564" i="10"/>
  <c r="C564" i="6"/>
  <c r="E564" i="6"/>
  <c r="A564" i="6"/>
  <c r="R563" i="6"/>
  <c r="F564" i="6"/>
  <c r="AB565" i="10"/>
  <c r="G564" i="6"/>
  <c r="AC565" i="10"/>
  <c r="H564" i="6"/>
  <c r="AD565" i="10"/>
  <c r="I564" i="6"/>
  <c r="AE565" i="10"/>
  <c r="J564" i="6"/>
  <c r="AF565" i="10"/>
  <c r="K564" i="6"/>
  <c r="AG565" i="10"/>
  <c r="C565" i="6"/>
  <c r="E565" i="6"/>
  <c r="A565" i="6"/>
  <c r="R564" i="6"/>
  <c r="F565" i="6"/>
  <c r="AB566" i="10"/>
  <c r="G565" i="6"/>
  <c r="AC566" i="10"/>
  <c r="H565" i="6"/>
  <c r="AD566" i="10"/>
  <c r="I565" i="6"/>
  <c r="AE566" i="10"/>
  <c r="J565" i="6"/>
  <c r="AF566" i="10"/>
  <c r="K565" i="6"/>
  <c r="AG566" i="10"/>
  <c r="C566" i="6"/>
  <c r="E566" i="6"/>
  <c r="A566" i="6"/>
  <c r="R565" i="6"/>
  <c r="F566" i="6"/>
  <c r="AB567" i="10"/>
  <c r="G566" i="6"/>
  <c r="AC567" i="10"/>
  <c r="H566" i="6"/>
  <c r="AD567" i="10"/>
  <c r="I566" i="6"/>
  <c r="AE567" i="10"/>
  <c r="J566" i="6"/>
  <c r="AF567" i="10"/>
  <c r="K566" i="6"/>
  <c r="AG567" i="10"/>
  <c r="C567" i="6"/>
  <c r="E567" i="6"/>
  <c r="A567" i="6"/>
  <c r="R566" i="6"/>
  <c r="F567" i="6"/>
  <c r="AB568" i="10"/>
  <c r="G567" i="6"/>
  <c r="AC568" i="10"/>
  <c r="H567" i="6"/>
  <c r="AD568" i="10"/>
  <c r="I567" i="6"/>
  <c r="AE568" i="10"/>
  <c r="J567" i="6"/>
  <c r="AF568" i="10"/>
  <c r="K567" i="6"/>
  <c r="AG568" i="10"/>
  <c r="C568" i="6"/>
  <c r="E568" i="6"/>
  <c r="A568" i="6"/>
  <c r="R567" i="6"/>
  <c r="F568" i="6"/>
  <c r="AB569" i="10"/>
  <c r="G568" i="6"/>
  <c r="AC569" i="10"/>
  <c r="H568" i="6"/>
  <c r="AD569" i="10"/>
  <c r="I568" i="6"/>
  <c r="AE569" i="10"/>
  <c r="J568" i="6"/>
  <c r="AF569" i="10"/>
  <c r="K568" i="6"/>
  <c r="AG569" i="10"/>
  <c r="C569" i="6"/>
  <c r="E569" i="6"/>
  <c r="A569" i="6"/>
  <c r="R568" i="6"/>
  <c r="F569" i="6"/>
  <c r="AB570" i="10"/>
  <c r="G569" i="6"/>
  <c r="AC570" i="10"/>
  <c r="H569" i="6"/>
  <c r="AD570" i="10"/>
  <c r="I569" i="6"/>
  <c r="AE570" i="10"/>
  <c r="J569" i="6"/>
  <c r="AF570" i="10"/>
  <c r="K569" i="6"/>
  <c r="AG570" i="10"/>
  <c r="C570" i="6"/>
  <c r="E570" i="6"/>
  <c r="A570" i="6"/>
  <c r="R569" i="6"/>
  <c r="F570" i="6"/>
  <c r="AB571" i="10"/>
  <c r="G570" i="6"/>
  <c r="AC571" i="10"/>
  <c r="H570" i="6"/>
  <c r="AD571" i="10"/>
  <c r="I570" i="6"/>
  <c r="AE571" i="10"/>
  <c r="J570" i="6"/>
  <c r="AF571" i="10"/>
  <c r="K570" i="6"/>
  <c r="AG571" i="10"/>
  <c r="C571" i="6"/>
  <c r="E571" i="6"/>
  <c r="A571" i="6"/>
  <c r="R570" i="6"/>
  <c r="F571" i="6"/>
  <c r="AB572" i="10"/>
  <c r="G571" i="6"/>
  <c r="AC572" i="10"/>
  <c r="H571" i="6"/>
  <c r="AD572" i="10"/>
  <c r="I571" i="6"/>
  <c r="AE572" i="10"/>
  <c r="J571" i="6"/>
  <c r="AF572" i="10"/>
  <c r="K571" i="6"/>
  <c r="AG572" i="10"/>
  <c r="C572" i="6"/>
  <c r="E572" i="6"/>
  <c r="A572" i="6"/>
  <c r="R571" i="6"/>
  <c r="F572" i="6"/>
  <c r="AB573" i="10"/>
  <c r="G572" i="6"/>
  <c r="AC573" i="10"/>
  <c r="H572" i="6"/>
  <c r="AD573" i="10"/>
  <c r="I572" i="6"/>
  <c r="AE573" i="10"/>
  <c r="J572" i="6"/>
  <c r="AF573" i="10"/>
  <c r="K572" i="6"/>
  <c r="AG573" i="10"/>
  <c r="C573" i="6"/>
  <c r="E573" i="6"/>
  <c r="A573" i="6"/>
  <c r="R572" i="6"/>
  <c r="F573" i="6"/>
  <c r="AB574" i="10"/>
  <c r="G573" i="6"/>
  <c r="AC574" i="10"/>
  <c r="H573" i="6"/>
  <c r="AD574" i="10"/>
  <c r="I573" i="6"/>
  <c r="AE574" i="10"/>
  <c r="J573" i="6"/>
  <c r="AF574" i="10"/>
  <c r="K573" i="6"/>
  <c r="AG574" i="10"/>
  <c r="C574" i="6"/>
  <c r="E574" i="6"/>
  <c r="A574" i="6"/>
  <c r="R573" i="6"/>
  <c r="F574" i="6"/>
  <c r="AB575" i="10"/>
  <c r="G574" i="6"/>
  <c r="AC575" i="10"/>
  <c r="H574" i="6"/>
  <c r="AD575" i="10"/>
  <c r="I574" i="6"/>
  <c r="AE575" i="10"/>
  <c r="J574" i="6"/>
  <c r="AF575" i="10"/>
  <c r="K574" i="6"/>
  <c r="AG575" i="10"/>
  <c r="C575" i="6"/>
  <c r="E575" i="6"/>
  <c r="A575" i="6"/>
  <c r="R574" i="6"/>
  <c r="F575" i="6"/>
  <c r="AB576" i="10"/>
  <c r="G575" i="6"/>
  <c r="AC576" i="10"/>
  <c r="H575" i="6"/>
  <c r="AD576" i="10"/>
  <c r="I575" i="6"/>
  <c r="AE576" i="10"/>
  <c r="J575" i="6"/>
  <c r="AF576" i="10"/>
  <c r="K575" i="6"/>
  <c r="AG576" i="10"/>
  <c r="C576" i="6"/>
  <c r="E576" i="6"/>
  <c r="A576" i="6"/>
  <c r="R575" i="6"/>
  <c r="F576" i="6"/>
  <c r="AB577" i="10"/>
  <c r="G576" i="6"/>
  <c r="AC577" i="10"/>
  <c r="H576" i="6"/>
  <c r="AD577" i="10"/>
  <c r="I576" i="6"/>
  <c r="AE577" i="10"/>
  <c r="J576" i="6"/>
  <c r="AF577" i="10"/>
  <c r="K576" i="6"/>
  <c r="AG577" i="10"/>
  <c r="C577" i="6"/>
  <c r="E577" i="6"/>
  <c r="A577" i="6"/>
  <c r="R576" i="6"/>
  <c r="F577" i="6"/>
  <c r="AB578" i="10"/>
  <c r="G577" i="6"/>
  <c r="AC578" i="10"/>
  <c r="H577" i="6"/>
  <c r="AD578" i="10"/>
  <c r="I577" i="6"/>
  <c r="AE578" i="10"/>
  <c r="J577" i="6"/>
  <c r="AF578" i="10"/>
  <c r="K577" i="6"/>
  <c r="AG578" i="10"/>
  <c r="C578" i="6"/>
  <c r="E578" i="6"/>
  <c r="A578" i="6"/>
  <c r="R577" i="6"/>
  <c r="F578" i="6"/>
  <c r="AB579" i="10"/>
  <c r="G578" i="6"/>
  <c r="AC579" i="10"/>
  <c r="H578" i="6"/>
  <c r="AD579" i="10"/>
  <c r="I578" i="6"/>
  <c r="AE579" i="10"/>
  <c r="J578" i="6"/>
  <c r="AF579" i="10"/>
  <c r="K578" i="6"/>
  <c r="AG579" i="10"/>
  <c r="C579" i="6"/>
  <c r="E579" i="6"/>
  <c r="A579" i="6"/>
  <c r="R578" i="6"/>
  <c r="F579" i="6"/>
  <c r="AB580" i="10"/>
  <c r="G579" i="6"/>
  <c r="AC580" i="10"/>
  <c r="H579" i="6"/>
  <c r="AD580" i="10"/>
  <c r="I579" i="6"/>
  <c r="AE580" i="10"/>
  <c r="J579" i="6"/>
  <c r="AF580" i="10"/>
  <c r="K579" i="6"/>
  <c r="AG580" i="10"/>
  <c r="C580" i="6"/>
  <c r="E580" i="6"/>
  <c r="A580" i="6"/>
  <c r="R579" i="6"/>
  <c r="F580" i="6"/>
  <c r="AB581" i="10"/>
  <c r="G580" i="6"/>
  <c r="AC581" i="10"/>
  <c r="H580" i="6"/>
  <c r="AD581" i="10"/>
  <c r="I580" i="6"/>
  <c r="AE581" i="10"/>
  <c r="J580" i="6"/>
  <c r="AF581" i="10"/>
  <c r="K580" i="6"/>
  <c r="AG581" i="10"/>
  <c r="C581" i="6"/>
  <c r="E581" i="6"/>
  <c r="A581" i="6"/>
  <c r="R580" i="6"/>
  <c r="F581" i="6"/>
  <c r="AB582" i="10"/>
  <c r="G581" i="6"/>
  <c r="AC582" i="10"/>
  <c r="H581" i="6"/>
  <c r="AD582" i="10"/>
  <c r="I581" i="6"/>
  <c r="AE582" i="10"/>
  <c r="J581" i="6"/>
  <c r="AF582" i="10"/>
  <c r="K581" i="6"/>
  <c r="AG582" i="10"/>
  <c r="C582" i="6"/>
  <c r="E582" i="6"/>
  <c r="A582" i="6"/>
  <c r="R581" i="6"/>
  <c r="F582" i="6"/>
  <c r="AB583" i="10"/>
  <c r="G582" i="6"/>
  <c r="AC583" i="10"/>
  <c r="H582" i="6"/>
  <c r="AD583" i="10"/>
  <c r="I582" i="6"/>
  <c r="AE583" i="10"/>
  <c r="J582" i="6"/>
  <c r="AF583" i="10"/>
  <c r="K582" i="6"/>
  <c r="AG583" i="10"/>
  <c r="C583" i="6"/>
  <c r="E583" i="6"/>
  <c r="A583" i="6"/>
  <c r="R582" i="6"/>
  <c r="F583" i="6"/>
  <c r="AB584" i="10"/>
  <c r="G583" i="6"/>
  <c r="AC584" i="10"/>
  <c r="H583" i="6"/>
  <c r="AD584" i="10"/>
  <c r="I583" i="6"/>
  <c r="AE584" i="10"/>
  <c r="J583" i="6"/>
  <c r="AF584" i="10"/>
  <c r="K583" i="6"/>
  <c r="AG584" i="10"/>
  <c r="C584" i="6"/>
  <c r="E584" i="6"/>
  <c r="A584" i="6"/>
  <c r="R583" i="6"/>
  <c r="F584" i="6"/>
  <c r="AB585" i="10"/>
  <c r="G584" i="6"/>
  <c r="AC585" i="10"/>
  <c r="H584" i="6"/>
  <c r="AD585" i="10"/>
  <c r="I584" i="6"/>
  <c r="AE585" i="10"/>
  <c r="J584" i="6"/>
  <c r="AF585" i="10"/>
  <c r="K584" i="6"/>
  <c r="AG585" i="10"/>
  <c r="C585" i="6"/>
  <c r="E585" i="6"/>
  <c r="A585" i="6"/>
  <c r="R584" i="6"/>
  <c r="F585" i="6"/>
  <c r="AB586" i="10"/>
  <c r="G585" i="6"/>
  <c r="AC586" i="10"/>
  <c r="H585" i="6"/>
  <c r="AD586" i="10"/>
  <c r="I585" i="6"/>
  <c r="AE586" i="10"/>
  <c r="J585" i="6"/>
  <c r="AF586" i="10"/>
  <c r="K585" i="6"/>
  <c r="AG586" i="10"/>
  <c r="C586" i="6"/>
  <c r="E586" i="6"/>
  <c r="A586" i="6"/>
  <c r="R585" i="6"/>
  <c r="F586" i="6"/>
  <c r="AB587" i="10"/>
  <c r="G586" i="6"/>
  <c r="AC587" i="10"/>
  <c r="H586" i="6"/>
  <c r="AD587" i="10"/>
  <c r="I586" i="6"/>
  <c r="AE587" i="10"/>
  <c r="J586" i="6"/>
  <c r="AF587" i="10"/>
  <c r="K586" i="6"/>
  <c r="AG587" i="10"/>
  <c r="C587" i="6"/>
  <c r="E587" i="6"/>
  <c r="A587" i="6"/>
  <c r="R586" i="6"/>
  <c r="F587" i="6"/>
  <c r="AB588" i="10"/>
  <c r="G587" i="6"/>
  <c r="AC588" i="10"/>
  <c r="H587" i="6"/>
  <c r="AD588" i="10"/>
  <c r="I587" i="6"/>
  <c r="AE588" i="10"/>
  <c r="J587" i="6"/>
  <c r="AF588" i="10"/>
  <c r="K587" i="6"/>
  <c r="AG588" i="10"/>
  <c r="C588" i="6"/>
  <c r="E588" i="6"/>
  <c r="A588" i="6"/>
  <c r="R587" i="6"/>
  <c r="F588" i="6"/>
  <c r="AB589" i="10"/>
  <c r="G588" i="6"/>
  <c r="AC589" i="10"/>
  <c r="H588" i="6"/>
  <c r="AD589" i="10"/>
  <c r="I588" i="6"/>
  <c r="AE589" i="10"/>
  <c r="J588" i="6"/>
  <c r="AF589" i="10"/>
  <c r="K588" i="6"/>
  <c r="AG589" i="10"/>
  <c r="C589" i="6"/>
  <c r="E589" i="6"/>
  <c r="A589" i="6"/>
  <c r="R588" i="6"/>
  <c r="F589" i="6"/>
  <c r="AB590" i="10"/>
  <c r="G589" i="6"/>
  <c r="AC590" i="10"/>
  <c r="H589" i="6"/>
  <c r="AD590" i="10"/>
  <c r="I589" i="6"/>
  <c r="AE590" i="10"/>
  <c r="J589" i="6"/>
  <c r="AF590" i="10"/>
  <c r="K589" i="6"/>
  <c r="AG590" i="10"/>
  <c r="C590" i="6"/>
  <c r="E590" i="6"/>
  <c r="A590" i="6"/>
  <c r="R589" i="6"/>
  <c r="F590" i="6"/>
  <c r="AB591" i="10"/>
  <c r="G590" i="6"/>
  <c r="AC591" i="10"/>
  <c r="H590" i="6"/>
  <c r="AD591" i="10"/>
  <c r="I590" i="6"/>
  <c r="AE591" i="10"/>
  <c r="J590" i="6"/>
  <c r="AF591" i="10"/>
  <c r="K590" i="6"/>
  <c r="AG591" i="10"/>
  <c r="C591" i="6"/>
  <c r="E591" i="6"/>
  <c r="A591" i="6"/>
  <c r="R590" i="6"/>
  <c r="F591" i="6"/>
  <c r="AB592" i="10"/>
  <c r="G591" i="6"/>
  <c r="AC592" i="10"/>
  <c r="H591" i="6"/>
  <c r="AD592" i="10"/>
  <c r="I591" i="6"/>
  <c r="AE592" i="10"/>
  <c r="J591" i="6"/>
  <c r="AF592" i="10"/>
  <c r="K591" i="6"/>
  <c r="AG592" i="10"/>
  <c r="C592" i="6"/>
  <c r="E592" i="6"/>
  <c r="A592" i="6"/>
  <c r="R591" i="6"/>
  <c r="F592" i="6"/>
  <c r="AB593" i="10"/>
  <c r="G592" i="6"/>
  <c r="AC593" i="10"/>
  <c r="H592" i="6"/>
  <c r="AD593" i="10"/>
  <c r="I592" i="6"/>
  <c r="AE593" i="10"/>
  <c r="J592" i="6"/>
  <c r="AF593" i="10"/>
  <c r="K592" i="6"/>
  <c r="AG593" i="10"/>
  <c r="C593" i="6"/>
  <c r="E593" i="6"/>
  <c r="A593" i="6"/>
  <c r="R592" i="6"/>
  <c r="F593" i="6"/>
  <c r="AB594" i="10"/>
  <c r="G593" i="6"/>
  <c r="AC594" i="10"/>
  <c r="H593" i="6"/>
  <c r="AD594" i="10"/>
  <c r="I593" i="6"/>
  <c r="AE594" i="10"/>
  <c r="J593" i="6"/>
  <c r="AF594" i="10"/>
  <c r="K593" i="6"/>
  <c r="AG594" i="10"/>
  <c r="C594" i="6"/>
  <c r="E594" i="6"/>
  <c r="A594" i="6"/>
  <c r="R593" i="6"/>
  <c r="F594" i="6"/>
  <c r="AB595" i="10"/>
  <c r="G594" i="6"/>
  <c r="AC595" i="10"/>
  <c r="H594" i="6"/>
  <c r="AD595" i="10"/>
  <c r="I594" i="6"/>
  <c r="AE595" i="10"/>
  <c r="J594" i="6"/>
  <c r="AF595" i="10"/>
  <c r="K594" i="6"/>
  <c r="AG595" i="10"/>
  <c r="C595" i="6"/>
  <c r="E595" i="6"/>
  <c r="A595" i="6"/>
  <c r="R594" i="6"/>
  <c r="F595" i="6"/>
  <c r="AB596" i="10"/>
  <c r="G595" i="6"/>
  <c r="AC596" i="10"/>
  <c r="H595" i="6"/>
  <c r="AD596" i="10"/>
  <c r="I595" i="6"/>
  <c r="AE596" i="10"/>
  <c r="J595" i="6"/>
  <c r="AF596" i="10"/>
  <c r="K595" i="6"/>
  <c r="AG596" i="10"/>
  <c r="C596" i="6"/>
  <c r="E596" i="6"/>
  <c r="A596" i="6"/>
  <c r="R595" i="6"/>
  <c r="F596" i="6"/>
  <c r="AB597" i="10"/>
  <c r="G596" i="6"/>
  <c r="AC597" i="10"/>
  <c r="H596" i="6"/>
  <c r="AD597" i="10"/>
  <c r="I596" i="6"/>
  <c r="AE597" i="10"/>
  <c r="J596" i="6"/>
  <c r="AF597" i="10"/>
  <c r="K596" i="6"/>
  <c r="AG597" i="10"/>
  <c r="C597" i="6"/>
  <c r="E597" i="6"/>
  <c r="A597" i="6"/>
  <c r="R596" i="6"/>
  <c r="F597" i="6"/>
  <c r="AB598" i="10"/>
  <c r="G597" i="6"/>
  <c r="AC598" i="10"/>
  <c r="H597" i="6"/>
  <c r="AD598" i="10"/>
  <c r="I597" i="6"/>
  <c r="AE598" i="10"/>
  <c r="J597" i="6"/>
  <c r="AF598" i="10"/>
  <c r="K597" i="6"/>
  <c r="AG598" i="10"/>
  <c r="C598" i="6"/>
  <c r="E598" i="6"/>
  <c r="A598" i="6"/>
  <c r="R597" i="6"/>
  <c r="F598" i="6"/>
  <c r="AB599" i="10"/>
  <c r="G598" i="6"/>
  <c r="AC599" i="10"/>
  <c r="H598" i="6"/>
  <c r="AD599" i="10"/>
  <c r="I598" i="6"/>
  <c r="AE599" i="10"/>
  <c r="J598" i="6"/>
  <c r="AF599" i="10"/>
  <c r="K598" i="6"/>
  <c r="AG599" i="10"/>
  <c r="C599" i="6"/>
  <c r="E599" i="6"/>
  <c r="A599" i="6"/>
  <c r="R598" i="6"/>
  <c r="F599" i="6"/>
  <c r="AB600" i="10"/>
  <c r="G599" i="6"/>
  <c r="AC600" i="10"/>
  <c r="H599" i="6"/>
  <c r="AD600" i="10"/>
  <c r="I599" i="6"/>
  <c r="AE600" i="10"/>
  <c r="J599" i="6"/>
  <c r="AF600" i="10"/>
  <c r="K599" i="6"/>
  <c r="AG600" i="10"/>
  <c r="C600" i="6"/>
  <c r="E600" i="6"/>
  <c r="A600" i="6"/>
  <c r="R599" i="6"/>
  <c r="F600" i="6"/>
  <c r="AB601" i="10"/>
  <c r="G600" i="6"/>
  <c r="AC601" i="10"/>
  <c r="H600" i="6"/>
  <c r="AD601" i="10"/>
  <c r="I600" i="6"/>
  <c r="AE601" i="10"/>
  <c r="J600" i="6"/>
  <c r="AF601" i="10"/>
  <c r="K600" i="6"/>
  <c r="AG601" i="10"/>
  <c r="C601" i="6"/>
  <c r="E601" i="6"/>
  <c r="A601" i="6"/>
  <c r="R600" i="6"/>
  <c r="F601" i="6"/>
  <c r="AB602" i="10"/>
  <c r="G601" i="6"/>
  <c r="AC602" i="10"/>
  <c r="H601" i="6"/>
  <c r="AD602" i="10"/>
  <c r="I601" i="6"/>
  <c r="AE602" i="10"/>
  <c r="J601" i="6"/>
  <c r="AF602" i="10"/>
  <c r="K601" i="6"/>
  <c r="AG602" i="10"/>
  <c r="C602" i="6"/>
  <c r="E602" i="6"/>
  <c r="A602" i="6"/>
  <c r="R601" i="6"/>
  <c r="F602" i="6"/>
  <c r="AB603" i="10"/>
  <c r="G602" i="6"/>
  <c r="AC603" i="10"/>
  <c r="H602" i="6"/>
  <c r="AD603" i="10"/>
  <c r="I602" i="6"/>
  <c r="AE603" i="10"/>
  <c r="J602" i="6"/>
  <c r="AF603" i="10"/>
  <c r="K602" i="6"/>
  <c r="AG603" i="10"/>
  <c r="A3" i="6"/>
  <c r="K3" i="6"/>
  <c r="AG4" i="10"/>
  <c r="J3" i="6"/>
  <c r="AF4" i="10"/>
  <c r="I3" i="6"/>
  <c r="AE4" i="10"/>
  <c r="H3" i="6"/>
  <c r="AD4" i="10"/>
  <c r="G3" i="6"/>
  <c r="AC4" i="10"/>
  <c r="F3" i="6"/>
  <c r="AB4" i="10"/>
  <c r="E3" i="5"/>
  <c r="E4" i="5"/>
  <c r="A4" i="5"/>
  <c r="R2" i="5"/>
  <c r="R3" i="5"/>
  <c r="F4" i="5"/>
  <c r="V5" i="10"/>
  <c r="G4" i="5"/>
  <c r="W5" i="10"/>
  <c r="H4" i="5"/>
  <c r="X5" i="10"/>
  <c r="I4" i="5"/>
  <c r="Y5" i="10"/>
  <c r="J4" i="5"/>
  <c r="Z5" i="10"/>
  <c r="K4" i="5"/>
  <c r="AA5" i="10"/>
  <c r="E5" i="5"/>
  <c r="A5" i="5"/>
  <c r="R4" i="5"/>
  <c r="F5" i="5"/>
  <c r="V6" i="10"/>
  <c r="G5" i="5"/>
  <c r="W6" i="10"/>
  <c r="H5" i="5"/>
  <c r="X6" i="10"/>
  <c r="I5" i="5"/>
  <c r="Y6" i="10"/>
  <c r="J5" i="5"/>
  <c r="Z6" i="10"/>
  <c r="K5" i="5"/>
  <c r="AA6" i="10"/>
  <c r="E6" i="5"/>
  <c r="A6" i="5"/>
  <c r="R5" i="5"/>
  <c r="F6" i="5"/>
  <c r="V7" i="10"/>
  <c r="G6" i="5"/>
  <c r="W7" i="10"/>
  <c r="H6" i="5"/>
  <c r="X7" i="10"/>
  <c r="I6" i="5"/>
  <c r="Y7" i="10"/>
  <c r="J6" i="5"/>
  <c r="Z7" i="10"/>
  <c r="K6" i="5"/>
  <c r="AA7" i="10"/>
  <c r="E7" i="5"/>
  <c r="A7" i="5"/>
  <c r="R6" i="5"/>
  <c r="F7" i="5"/>
  <c r="V8" i="10"/>
  <c r="G7" i="5"/>
  <c r="W8" i="10"/>
  <c r="H7" i="5"/>
  <c r="X8" i="10"/>
  <c r="I7" i="5"/>
  <c r="Y8" i="10"/>
  <c r="J7" i="5"/>
  <c r="Z8" i="10"/>
  <c r="K7" i="5"/>
  <c r="AA8" i="10"/>
  <c r="E8" i="5"/>
  <c r="A8" i="5"/>
  <c r="R7" i="5"/>
  <c r="F8" i="5"/>
  <c r="V9" i="10"/>
  <c r="G8" i="5"/>
  <c r="W9" i="10"/>
  <c r="H8" i="5"/>
  <c r="X9" i="10"/>
  <c r="I8" i="5"/>
  <c r="Y9" i="10"/>
  <c r="J8" i="5"/>
  <c r="Z9" i="10"/>
  <c r="K8" i="5"/>
  <c r="AA9" i="10"/>
  <c r="E9" i="5"/>
  <c r="A9" i="5"/>
  <c r="R8" i="5"/>
  <c r="F9" i="5"/>
  <c r="V10" i="10"/>
  <c r="G9" i="5"/>
  <c r="W10" i="10"/>
  <c r="H9" i="5"/>
  <c r="X10" i="10"/>
  <c r="I9" i="5"/>
  <c r="Y10" i="10"/>
  <c r="J9" i="5"/>
  <c r="Z10" i="10"/>
  <c r="K9" i="5"/>
  <c r="AA10" i="10"/>
  <c r="E10" i="5"/>
  <c r="A10" i="5"/>
  <c r="R9" i="5"/>
  <c r="F10" i="5"/>
  <c r="V11" i="10"/>
  <c r="G10" i="5"/>
  <c r="W11" i="10"/>
  <c r="H10" i="5"/>
  <c r="X11" i="10"/>
  <c r="I10" i="5"/>
  <c r="Y11" i="10"/>
  <c r="J10" i="5"/>
  <c r="Z11" i="10"/>
  <c r="K10" i="5"/>
  <c r="AA11" i="10"/>
  <c r="E11" i="5"/>
  <c r="A11" i="5"/>
  <c r="R10" i="5"/>
  <c r="F11" i="5"/>
  <c r="V12" i="10"/>
  <c r="G11" i="5"/>
  <c r="W12" i="10"/>
  <c r="H11" i="5"/>
  <c r="X12" i="10"/>
  <c r="I11" i="5"/>
  <c r="Y12" i="10"/>
  <c r="J11" i="5"/>
  <c r="Z12" i="10"/>
  <c r="K11" i="5"/>
  <c r="AA12" i="10"/>
  <c r="E12" i="5"/>
  <c r="A12" i="5"/>
  <c r="R11" i="5"/>
  <c r="F12" i="5"/>
  <c r="V13" i="10"/>
  <c r="G12" i="5"/>
  <c r="W13" i="10"/>
  <c r="H12" i="5"/>
  <c r="X13" i="10"/>
  <c r="I12" i="5"/>
  <c r="Y13" i="10"/>
  <c r="J12" i="5"/>
  <c r="Z13" i="10"/>
  <c r="K12" i="5"/>
  <c r="AA13" i="10"/>
  <c r="E13" i="5"/>
  <c r="A13" i="5"/>
  <c r="R12" i="5"/>
  <c r="F13" i="5"/>
  <c r="V14" i="10"/>
  <c r="G13" i="5"/>
  <c r="W14" i="10"/>
  <c r="H13" i="5"/>
  <c r="X14" i="10"/>
  <c r="I13" i="5"/>
  <c r="Y14" i="10"/>
  <c r="J13" i="5"/>
  <c r="Z14" i="10"/>
  <c r="K13" i="5"/>
  <c r="AA14" i="10"/>
  <c r="E14" i="5"/>
  <c r="A14" i="5"/>
  <c r="R13" i="5"/>
  <c r="F14" i="5"/>
  <c r="V15" i="10"/>
  <c r="G14" i="5"/>
  <c r="W15" i="10"/>
  <c r="H14" i="5"/>
  <c r="X15" i="10"/>
  <c r="I14" i="5"/>
  <c r="Y15" i="10"/>
  <c r="J14" i="5"/>
  <c r="Z15" i="10"/>
  <c r="K14" i="5"/>
  <c r="AA15" i="10"/>
  <c r="C15" i="5"/>
  <c r="E15" i="5"/>
  <c r="A15" i="5"/>
  <c r="R14" i="5"/>
  <c r="F15" i="5"/>
  <c r="V16" i="10"/>
  <c r="G15" i="5"/>
  <c r="W16" i="10"/>
  <c r="H15" i="5"/>
  <c r="X16" i="10"/>
  <c r="I15" i="5"/>
  <c r="Y16" i="10"/>
  <c r="J15" i="5"/>
  <c r="Z16" i="10"/>
  <c r="K15" i="5"/>
  <c r="AA16" i="10"/>
  <c r="C16" i="5"/>
  <c r="E16" i="5"/>
  <c r="A16" i="5"/>
  <c r="R15" i="5"/>
  <c r="F16" i="5"/>
  <c r="V17" i="10"/>
  <c r="G16" i="5"/>
  <c r="W17" i="10"/>
  <c r="H16" i="5"/>
  <c r="X17" i="10"/>
  <c r="I16" i="5"/>
  <c r="Y17" i="10"/>
  <c r="J16" i="5"/>
  <c r="Z17" i="10"/>
  <c r="K16" i="5"/>
  <c r="AA17" i="10"/>
  <c r="C17" i="5"/>
  <c r="E17" i="5"/>
  <c r="A17" i="5"/>
  <c r="R16" i="5"/>
  <c r="F17" i="5"/>
  <c r="V18" i="10"/>
  <c r="G17" i="5"/>
  <c r="W18" i="10"/>
  <c r="H17" i="5"/>
  <c r="X18" i="10"/>
  <c r="I17" i="5"/>
  <c r="Y18" i="10"/>
  <c r="J17" i="5"/>
  <c r="Z18" i="10"/>
  <c r="K17" i="5"/>
  <c r="AA18" i="10"/>
  <c r="C18" i="5"/>
  <c r="E18" i="5"/>
  <c r="A18" i="5"/>
  <c r="R17" i="5"/>
  <c r="F18" i="5"/>
  <c r="V19" i="10"/>
  <c r="G18" i="5"/>
  <c r="W19" i="10"/>
  <c r="H18" i="5"/>
  <c r="X19" i="10"/>
  <c r="I18" i="5"/>
  <c r="Y19" i="10"/>
  <c r="J18" i="5"/>
  <c r="Z19" i="10"/>
  <c r="K18" i="5"/>
  <c r="AA19" i="10"/>
  <c r="C19" i="5"/>
  <c r="E19" i="5"/>
  <c r="A19" i="5"/>
  <c r="R18" i="5"/>
  <c r="F19" i="5"/>
  <c r="V20" i="10"/>
  <c r="G19" i="5"/>
  <c r="W20" i="10"/>
  <c r="H19" i="5"/>
  <c r="X20" i="10"/>
  <c r="I19" i="5"/>
  <c r="Y20" i="10"/>
  <c r="J19" i="5"/>
  <c r="Z20" i="10"/>
  <c r="K19" i="5"/>
  <c r="AA20" i="10"/>
  <c r="C20" i="5"/>
  <c r="E20" i="5"/>
  <c r="A20" i="5"/>
  <c r="R19" i="5"/>
  <c r="F20" i="5"/>
  <c r="V21" i="10"/>
  <c r="G20" i="5"/>
  <c r="W21" i="10"/>
  <c r="H20" i="5"/>
  <c r="X21" i="10"/>
  <c r="I20" i="5"/>
  <c r="Y21" i="10"/>
  <c r="J20" i="5"/>
  <c r="Z21" i="10"/>
  <c r="K20" i="5"/>
  <c r="AA21" i="10"/>
  <c r="C21" i="5"/>
  <c r="E21" i="5"/>
  <c r="A21" i="5"/>
  <c r="R20" i="5"/>
  <c r="F21" i="5"/>
  <c r="V22" i="10"/>
  <c r="G21" i="5"/>
  <c r="W22" i="10"/>
  <c r="H21" i="5"/>
  <c r="X22" i="10"/>
  <c r="I21" i="5"/>
  <c r="Y22" i="10"/>
  <c r="J21" i="5"/>
  <c r="Z22" i="10"/>
  <c r="K21" i="5"/>
  <c r="AA22" i="10"/>
  <c r="C22" i="5"/>
  <c r="E22" i="5"/>
  <c r="A22" i="5"/>
  <c r="R21" i="5"/>
  <c r="F22" i="5"/>
  <c r="V23" i="10"/>
  <c r="G22" i="5"/>
  <c r="W23" i="10"/>
  <c r="H22" i="5"/>
  <c r="X23" i="10"/>
  <c r="I22" i="5"/>
  <c r="Y23" i="10"/>
  <c r="J22" i="5"/>
  <c r="Z23" i="10"/>
  <c r="K22" i="5"/>
  <c r="AA23" i="10"/>
  <c r="C23" i="5"/>
  <c r="E23" i="5"/>
  <c r="A23" i="5"/>
  <c r="R22" i="5"/>
  <c r="F23" i="5"/>
  <c r="V24" i="10"/>
  <c r="G23" i="5"/>
  <c r="W24" i="10"/>
  <c r="H23" i="5"/>
  <c r="X24" i="10"/>
  <c r="I23" i="5"/>
  <c r="Y24" i="10"/>
  <c r="J23" i="5"/>
  <c r="Z24" i="10"/>
  <c r="K23" i="5"/>
  <c r="AA24" i="10"/>
  <c r="C24" i="5"/>
  <c r="E24" i="5"/>
  <c r="A24" i="5"/>
  <c r="R23" i="5"/>
  <c r="F24" i="5"/>
  <c r="V25" i="10"/>
  <c r="G24" i="5"/>
  <c r="W25" i="10"/>
  <c r="H24" i="5"/>
  <c r="X25" i="10"/>
  <c r="I24" i="5"/>
  <c r="Y25" i="10"/>
  <c r="J24" i="5"/>
  <c r="Z25" i="10"/>
  <c r="K24" i="5"/>
  <c r="AA25" i="10"/>
  <c r="C25" i="5"/>
  <c r="E25" i="5"/>
  <c r="A25" i="5"/>
  <c r="R24" i="5"/>
  <c r="F25" i="5"/>
  <c r="V26" i="10"/>
  <c r="G25" i="5"/>
  <c r="W26" i="10"/>
  <c r="H25" i="5"/>
  <c r="X26" i="10"/>
  <c r="I25" i="5"/>
  <c r="Y26" i="10"/>
  <c r="J25" i="5"/>
  <c r="Z26" i="10"/>
  <c r="K25" i="5"/>
  <c r="AA26" i="10"/>
  <c r="C26" i="5"/>
  <c r="E26" i="5"/>
  <c r="A26" i="5"/>
  <c r="R25" i="5"/>
  <c r="F26" i="5"/>
  <c r="V27" i="10"/>
  <c r="G26" i="5"/>
  <c r="W27" i="10"/>
  <c r="H26" i="5"/>
  <c r="X27" i="10"/>
  <c r="I26" i="5"/>
  <c r="Y27" i="10"/>
  <c r="J26" i="5"/>
  <c r="Z27" i="10"/>
  <c r="K26" i="5"/>
  <c r="AA27" i="10"/>
  <c r="C27" i="5"/>
  <c r="E27" i="5"/>
  <c r="A27" i="5"/>
  <c r="R26" i="5"/>
  <c r="F27" i="5"/>
  <c r="V28" i="10"/>
  <c r="G27" i="5"/>
  <c r="W28" i="10"/>
  <c r="H27" i="5"/>
  <c r="X28" i="10"/>
  <c r="I27" i="5"/>
  <c r="Y28" i="10"/>
  <c r="J27" i="5"/>
  <c r="Z28" i="10"/>
  <c r="K27" i="5"/>
  <c r="AA28" i="10"/>
  <c r="C28" i="5"/>
  <c r="E28" i="5"/>
  <c r="A28" i="5"/>
  <c r="R27" i="5"/>
  <c r="F28" i="5"/>
  <c r="V29" i="10"/>
  <c r="G28" i="5"/>
  <c r="W29" i="10"/>
  <c r="H28" i="5"/>
  <c r="X29" i="10"/>
  <c r="I28" i="5"/>
  <c r="Y29" i="10"/>
  <c r="J28" i="5"/>
  <c r="Z29" i="10"/>
  <c r="K28" i="5"/>
  <c r="AA29" i="10"/>
  <c r="C29" i="5"/>
  <c r="E29" i="5"/>
  <c r="A29" i="5"/>
  <c r="R28" i="5"/>
  <c r="F29" i="5"/>
  <c r="V30" i="10"/>
  <c r="G29" i="5"/>
  <c r="W30" i="10"/>
  <c r="H29" i="5"/>
  <c r="X30" i="10"/>
  <c r="I29" i="5"/>
  <c r="Y30" i="10"/>
  <c r="J29" i="5"/>
  <c r="Z30" i="10"/>
  <c r="K29" i="5"/>
  <c r="AA30" i="10"/>
  <c r="C30" i="5"/>
  <c r="E30" i="5"/>
  <c r="A30" i="5"/>
  <c r="R29" i="5"/>
  <c r="F30" i="5"/>
  <c r="V31" i="10"/>
  <c r="G30" i="5"/>
  <c r="W31" i="10"/>
  <c r="H30" i="5"/>
  <c r="X31" i="10"/>
  <c r="I30" i="5"/>
  <c r="Y31" i="10"/>
  <c r="J30" i="5"/>
  <c r="Z31" i="10"/>
  <c r="K30" i="5"/>
  <c r="AA31" i="10"/>
  <c r="C31" i="5"/>
  <c r="E31" i="5"/>
  <c r="A31" i="5"/>
  <c r="R30" i="5"/>
  <c r="F31" i="5"/>
  <c r="V32" i="10"/>
  <c r="G31" i="5"/>
  <c r="W32" i="10"/>
  <c r="H31" i="5"/>
  <c r="X32" i="10"/>
  <c r="I31" i="5"/>
  <c r="Y32" i="10"/>
  <c r="J31" i="5"/>
  <c r="Z32" i="10"/>
  <c r="K31" i="5"/>
  <c r="AA32" i="10"/>
  <c r="C32" i="5"/>
  <c r="E32" i="5"/>
  <c r="A32" i="5"/>
  <c r="R31" i="5"/>
  <c r="F32" i="5"/>
  <c r="V33" i="10"/>
  <c r="G32" i="5"/>
  <c r="W33" i="10"/>
  <c r="H32" i="5"/>
  <c r="X33" i="10"/>
  <c r="I32" i="5"/>
  <c r="Y33" i="10"/>
  <c r="J32" i="5"/>
  <c r="Z33" i="10"/>
  <c r="K32" i="5"/>
  <c r="AA33" i="10"/>
  <c r="C33" i="5"/>
  <c r="E33" i="5"/>
  <c r="A33" i="5"/>
  <c r="R32" i="5"/>
  <c r="F33" i="5"/>
  <c r="V34" i="10"/>
  <c r="G33" i="5"/>
  <c r="W34" i="10"/>
  <c r="H33" i="5"/>
  <c r="X34" i="10"/>
  <c r="I33" i="5"/>
  <c r="Y34" i="10"/>
  <c r="J33" i="5"/>
  <c r="Z34" i="10"/>
  <c r="K33" i="5"/>
  <c r="AA34" i="10"/>
  <c r="C34" i="5"/>
  <c r="E34" i="5"/>
  <c r="A34" i="5"/>
  <c r="R33" i="5"/>
  <c r="F34" i="5"/>
  <c r="V35" i="10"/>
  <c r="G34" i="5"/>
  <c r="W35" i="10"/>
  <c r="H34" i="5"/>
  <c r="X35" i="10"/>
  <c r="I34" i="5"/>
  <c r="Y35" i="10"/>
  <c r="J34" i="5"/>
  <c r="Z35" i="10"/>
  <c r="K34" i="5"/>
  <c r="AA35" i="10"/>
  <c r="C35" i="5"/>
  <c r="E35" i="5"/>
  <c r="A35" i="5"/>
  <c r="R34" i="5"/>
  <c r="F35" i="5"/>
  <c r="V36" i="10"/>
  <c r="G35" i="5"/>
  <c r="W36" i="10"/>
  <c r="H35" i="5"/>
  <c r="X36" i="10"/>
  <c r="I35" i="5"/>
  <c r="Y36" i="10"/>
  <c r="J35" i="5"/>
  <c r="Z36" i="10"/>
  <c r="K35" i="5"/>
  <c r="AA36" i="10"/>
  <c r="C36" i="5"/>
  <c r="E36" i="5"/>
  <c r="A36" i="5"/>
  <c r="R35" i="5"/>
  <c r="F36" i="5"/>
  <c r="V37" i="10"/>
  <c r="G36" i="5"/>
  <c r="W37" i="10"/>
  <c r="H36" i="5"/>
  <c r="X37" i="10"/>
  <c r="I36" i="5"/>
  <c r="Y37" i="10"/>
  <c r="J36" i="5"/>
  <c r="Z37" i="10"/>
  <c r="K36" i="5"/>
  <c r="AA37" i="10"/>
  <c r="C37" i="5"/>
  <c r="E37" i="5"/>
  <c r="A37" i="5"/>
  <c r="R36" i="5"/>
  <c r="F37" i="5"/>
  <c r="V38" i="10"/>
  <c r="G37" i="5"/>
  <c r="W38" i="10"/>
  <c r="H37" i="5"/>
  <c r="X38" i="10"/>
  <c r="I37" i="5"/>
  <c r="Y38" i="10"/>
  <c r="J37" i="5"/>
  <c r="Z38" i="10"/>
  <c r="K37" i="5"/>
  <c r="AA38" i="10"/>
  <c r="C38" i="5"/>
  <c r="E38" i="5"/>
  <c r="A38" i="5"/>
  <c r="R37" i="5"/>
  <c r="F38" i="5"/>
  <c r="V39" i="10"/>
  <c r="G38" i="5"/>
  <c r="W39" i="10"/>
  <c r="H38" i="5"/>
  <c r="X39" i="10"/>
  <c r="I38" i="5"/>
  <c r="Y39" i="10"/>
  <c r="J38" i="5"/>
  <c r="Z39" i="10"/>
  <c r="K38" i="5"/>
  <c r="AA39" i="10"/>
  <c r="C39" i="5"/>
  <c r="E39" i="5"/>
  <c r="A39" i="5"/>
  <c r="R38" i="5"/>
  <c r="F39" i="5"/>
  <c r="V40" i="10"/>
  <c r="G39" i="5"/>
  <c r="W40" i="10"/>
  <c r="H39" i="5"/>
  <c r="X40" i="10"/>
  <c r="I39" i="5"/>
  <c r="Y40" i="10"/>
  <c r="J39" i="5"/>
  <c r="Z40" i="10"/>
  <c r="K39" i="5"/>
  <c r="AA40" i="10"/>
  <c r="C40" i="5"/>
  <c r="E40" i="5"/>
  <c r="A40" i="5"/>
  <c r="R39" i="5"/>
  <c r="F40" i="5"/>
  <c r="V41" i="10"/>
  <c r="G40" i="5"/>
  <c r="W41" i="10"/>
  <c r="H40" i="5"/>
  <c r="X41" i="10"/>
  <c r="I40" i="5"/>
  <c r="Y41" i="10"/>
  <c r="J40" i="5"/>
  <c r="Z41" i="10"/>
  <c r="K40" i="5"/>
  <c r="AA41" i="10"/>
  <c r="C41" i="5"/>
  <c r="E41" i="5"/>
  <c r="A41" i="5"/>
  <c r="R40" i="5"/>
  <c r="F41" i="5"/>
  <c r="V42" i="10"/>
  <c r="G41" i="5"/>
  <c r="W42" i="10"/>
  <c r="H41" i="5"/>
  <c r="X42" i="10"/>
  <c r="I41" i="5"/>
  <c r="Y42" i="10"/>
  <c r="J41" i="5"/>
  <c r="Z42" i="10"/>
  <c r="K41" i="5"/>
  <c r="AA42" i="10"/>
  <c r="C42" i="5"/>
  <c r="E42" i="5"/>
  <c r="A42" i="5"/>
  <c r="R41" i="5"/>
  <c r="F42" i="5"/>
  <c r="V43" i="10"/>
  <c r="G42" i="5"/>
  <c r="W43" i="10"/>
  <c r="H42" i="5"/>
  <c r="X43" i="10"/>
  <c r="I42" i="5"/>
  <c r="Y43" i="10"/>
  <c r="J42" i="5"/>
  <c r="Z43" i="10"/>
  <c r="K42" i="5"/>
  <c r="AA43" i="10"/>
  <c r="C43" i="5"/>
  <c r="E43" i="5"/>
  <c r="A43" i="5"/>
  <c r="R42" i="5"/>
  <c r="F43" i="5"/>
  <c r="V44" i="10"/>
  <c r="G43" i="5"/>
  <c r="W44" i="10"/>
  <c r="H43" i="5"/>
  <c r="X44" i="10"/>
  <c r="I43" i="5"/>
  <c r="Y44" i="10"/>
  <c r="J43" i="5"/>
  <c r="Z44" i="10"/>
  <c r="K43" i="5"/>
  <c r="AA44" i="10"/>
  <c r="C44" i="5"/>
  <c r="E44" i="5"/>
  <c r="A44" i="5"/>
  <c r="R43" i="5"/>
  <c r="F44" i="5"/>
  <c r="V45" i="10"/>
  <c r="G44" i="5"/>
  <c r="W45" i="10"/>
  <c r="H44" i="5"/>
  <c r="X45" i="10"/>
  <c r="I44" i="5"/>
  <c r="Y45" i="10"/>
  <c r="J44" i="5"/>
  <c r="Z45" i="10"/>
  <c r="K44" i="5"/>
  <c r="AA45" i="10"/>
  <c r="C45" i="5"/>
  <c r="E45" i="5"/>
  <c r="A45" i="5"/>
  <c r="R44" i="5"/>
  <c r="F45" i="5"/>
  <c r="V46" i="10"/>
  <c r="G45" i="5"/>
  <c r="W46" i="10"/>
  <c r="H45" i="5"/>
  <c r="X46" i="10"/>
  <c r="I45" i="5"/>
  <c r="Y46" i="10"/>
  <c r="J45" i="5"/>
  <c r="Z46" i="10"/>
  <c r="K45" i="5"/>
  <c r="AA46" i="10"/>
  <c r="C46" i="5"/>
  <c r="E46" i="5"/>
  <c r="A46" i="5"/>
  <c r="R45" i="5"/>
  <c r="F46" i="5"/>
  <c r="V47" i="10"/>
  <c r="G46" i="5"/>
  <c r="W47" i="10"/>
  <c r="H46" i="5"/>
  <c r="X47" i="10"/>
  <c r="I46" i="5"/>
  <c r="Y47" i="10"/>
  <c r="J46" i="5"/>
  <c r="Z47" i="10"/>
  <c r="K46" i="5"/>
  <c r="AA47" i="10"/>
  <c r="C47" i="5"/>
  <c r="E47" i="5"/>
  <c r="A47" i="5"/>
  <c r="R46" i="5"/>
  <c r="F47" i="5"/>
  <c r="V48" i="10"/>
  <c r="G47" i="5"/>
  <c r="W48" i="10"/>
  <c r="H47" i="5"/>
  <c r="X48" i="10"/>
  <c r="I47" i="5"/>
  <c r="Y48" i="10"/>
  <c r="J47" i="5"/>
  <c r="Z48" i="10"/>
  <c r="K47" i="5"/>
  <c r="AA48" i="10"/>
  <c r="C48" i="5"/>
  <c r="E48" i="5"/>
  <c r="A48" i="5"/>
  <c r="R47" i="5"/>
  <c r="F48" i="5"/>
  <c r="V49" i="10"/>
  <c r="G48" i="5"/>
  <c r="W49" i="10"/>
  <c r="H48" i="5"/>
  <c r="X49" i="10"/>
  <c r="I48" i="5"/>
  <c r="Y49" i="10"/>
  <c r="J48" i="5"/>
  <c r="Z49" i="10"/>
  <c r="K48" i="5"/>
  <c r="AA49" i="10"/>
  <c r="C49" i="5"/>
  <c r="E49" i="5"/>
  <c r="A49" i="5"/>
  <c r="R48" i="5"/>
  <c r="F49" i="5"/>
  <c r="V50" i="10"/>
  <c r="G49" i="5"/>
  <c r="W50" i="10"/>
  <c r="H49" i="5"/>
  <c r="X50" i="10"/>
  <c r="I49" i="5"/>
  <c r="Y50" i="10"/>
  <c r="J49" i="5"/>
  <c r="Z50" i="10"/>
  <c r="K49" i="5"/>
  <c r="AA50" i="10"/>
  <c r="C50" i="5"/>
  <c r="E50" i="5"/>
  <c r="A50" i="5"/>
  <c r="R49" i="5"/>
  <c r="F50" i="5"/>
  <c r="V51" i="10"/>
  <c r="G50" i="5"/>
  <c r="W51" i="10"/>
  <c r="H50" i="5"/>
  <c r="X51" i="10"/>
  <c r="I50" i="5"/>
  <c r="Y51" i="10"/>
  <c r="J50" i="5"/>
  <c r="Z51" i="10"/>
  <c r="K50" i="5"/>
  <c r="AA51" i="10"/>
  <c r="C51" i="5"/>
  <c r="E51" i="5"/>
  <c r="A51" i="5"/>
  <c r="R50" i="5"/>
  <c r="F51" i="5"/>
  <c r="V52" i="10"/>
  <c r="G51" i="5"/>
  <c r="W52" i="10"/>
  <c r="H51" i="5"/>
  <c r="X52" i="10"/>
  <c r="I51" i="5"/>
  <c r="Y52" i="10"/>
  <c r="J51" i="5"/>
  <c r="Z52" i="10"/>
  <c r="K51" i="5"/>
  <c r="AA52" i="10"/>
  <c r="C52" i="5"/>
  <c r="E52" i="5"/>
  <c r="A52" i="5"/>
  <c r="R51" i="5"/>
  <c r="F52" i="5"/>
  <c r="V53" i="10"/>
  <c r="G52" i="5"/>
  <c r="W53" i="10"/>
  <c r="H52" i="5"/>
  <c r="X53" i="10"/>
  <c r="I52" i="5"/>
  <c r="Y53" i="10"/>
  <c r="J52" i="5"/>
  <c r="Z53" i="10"/>
  <c r="K52" i="5"/>
  <c r="AA53" i="10"/>
  <c r="C53" i="5"/>
  <c r="E53" i="5"/>
  <c r="A53" i="5"/>
  <c r="R52" i="5"/>
  <c r="F53" i="5"/>
  <c r="V54" i="10"/>
  <c r="G53" i="5"/>
  <c r="W54" i="10"/>
  <c r="H53" i="5"/>
  <c r="X54" i="10"/>
  <c r="I53" i="5"/>
  <c r="Y54" i="10"/>
  <c r="J53" i="5"/>
  <c r="Z54" i="10"/>
  <c r="K53" i="5"/>
  <c r="AA54" i="10"/>
  <c r="C54" i="5"/>
  <c r="E54" i="5"/>
  <c r="A54" i="5"/>
  <c r="R53" i="5"/>
  <c r="F54" i="5"/>
  <c r="V55" i="10"/>
  <c r="G54" i="5"/>
  <c r="W55" i="10"/>
  <c r="H54" i="5"/>
  <c r="X55" i="10"/>
  <c r="I54" i="5"/>
  <c r="Y55" i="10"/>
  <c r="J54" i="5"/>
  <c r="Z55" i="10"/>
  <c r="K54" i="5"/>
  <c r="AA55" i="10"/>
  <c r="C55" i="5"/>
  <c r="E55" i="5"/>
  <c r="A55" i="5"/>
  <c r="R54" i="5"/>
  <c r="F55" i="5"/>
  <c r="V56" i="10"/>
  <c r="G55" i="5"/>
  <c r="W56" i="10"/>
  <c r="H55" i="5"/>
  <c r="X56" i="10"/>
  <c r="I55" i="5"/>
  <c r="Y56" i="10"/>
  <c r="J55" i="5"/>
  <c r="Z56" i="10"/>
  <c r="K55" i="5"/>
  <c r="AA56" i="10"/>
  <c r="C56" i="5"/>
  <c r="E56" i="5"/>
  <c r="A56" i="5"/>
  <c r="R55" i="5"/>
  <c r="F56" i="5"/>
  <c r="V57" i="10"/>
  <c r="G56" i="5"/>
  <c r="W57" i="10"/>
  <c r="H56" i="5"/>
  <c r="X57" i="10"/>
  <c r="I56" i="5"/>
  <c r="Y57" i="10"/>
  <c r="J56" i="5"/>
  <c r="Z57" i="10"/>
  <c r="K56" i="5"/>
  <c r="AA57" i="10"/>
  <c r="C57" i="5"/>
  <c r="E57" i="5"/>
  <c r="A57" i="5"/>
  <c r="R56" i="5"/>
  <c r="F57" i="5"/>
  <c r="V58" i="10"/>
  <c r="G57" i="5"/>
  <c r="W58" i="10"/>
  <c r="H57" i="5"/>
  <c r="X58" i="10"/>
  <c r="I57" i="5"/>
  <c r="Y58" i="10"/>
  <c r="J57" i="5"/>
  <c r="Z58" i="10"/>
  <c r="K57" i="5"/>
  <c r="AA58" i="10"/>
  <c r="C58" i="5"/>
  <c r="E58" i="5"/>
  <c r="A58" i="5"/>
  <c r="R57" i="5"/>
  <c r="F58" i="5"/>
  <c r="V59" i="10"/>
  <c r="G58" i="5"/>
  <c r="W59" i="10"/>
  <c r="H58" i="5"/>
  <c r="X59" i="10"/>
  <c r="I58" i="5"/>
  <c r="Y59" i="10"/>
  <c r="J58" i="5"/>
  <c r="Z59" i="10"/>
  <c r="K58" i="5"/>
  <c r="AA59" i="10"/>
  <c r="C59" i="5"/>
  <c r="E59" i="5"/>
  <c r="A59" i="5"/>
  <c r="R58" i="5"/>
  <c r="F59" i="5"/>
  <c r="V60" i="10"/>
  <c r="G59" i="5"/>
  <c r="W60" i="10"/>
  <c r="H59" i="5"/>
  <c r="X60" i="10"/>
  <c r="I59" i="5"/>
  <c r="Y60" i="10"/>
  <c r="J59" i="5"/>
  <c r="Z60" i="10"/>
  <c r="K59" i="5"/>
  <c r="AA60" i="10"/>
  <c r="C60" i="5"/>
  <c r="E60" i="5"/>
  <c r="A60" i="5"/>
  <c r="R59" i="5"/>
  <c r="F60" i="5"/>
  <c r="V61" i="10"/>
  <c r="G60" i="5"/>
  <c r="W61" i="10"/>
  <c r="H60" i="5"/>
  <c r="X61" i="10"/>
  <c r="I60" i="5"/>
  <c r="Y61" i="10"/>
  <c r="J60" i="5"/>
  <c r="Z61" i="10"/>
  <c r="K60" i="5"/>
  <c r="AA61" i="10"/>
  <c r="C61" i="5"/>
  <c r="E61" i="5"/>
  <c r="A61" i="5"/>
  <c r="R60" i="5"/>
  <c r="F61" i="5"/>
  <c r="V62" i="10"/>
  <c r="G61" i="5"/>
  <c r="W62" i="10"/>
  <c r="H61" i="5"/>
  <c r="X62" i="10"/>
  <c r="I61" i="5"/>
  <c r="Y62" i="10"/>
  <c r="J61" i="5"/>
  <c r="Z62" i="10"/>
  <c r="K61" i="5"/>
  <c r="AA62" i="10"/>
  <c r="C62" i="5"/>
  <c r="E62" i="5"/>
  <c r="A62" i="5"/>
  <c r="R61" i="5"/>
  <c r="F62" i="5"/>
  <c r="V63" i="10"/>
  <c r="G62" i="5"/>
  <c r="W63" i="10"/>
  <c r="H62" i="5"/>
  <c r="X63" i="10"/>
  <c r="I62" i="5"/>
  <c r="Y63" i="10"/>
  <c r="J62" i="5"/>
  <c r="Z63" i="10"/>
  <c r="K62" i="5"/>
  <c r="AA63" i="10"/>
  <c r="C63" i="5"/>
  <c r="E63" i="5"/>
  <c r="A63" i="5"/>
  <c r="R62" i="5"/>
  <c r="F63" i="5"/>
  <c r="V64" i="10"/>
  <c r="G63" i="5"/>
  <c r="W64" i="10"/>
  <c r="H63" i="5"/>
  <c r="X64" i="10"/>
  <c r="I63" i="5"/>
  <c r="Y64" i="10"/>
  <c r="J63" i="5"/>
  <c r="Z64" i="10"/>
  <c r="K63" i="5"/>
  <c r="AA64" i="10"/>
  <c r="C64" i="5"/>
  <c r="E64" i="5"/>
  <c r="A64" i="5"/>
  <c r="R63" i="5"/>
  <c r="F64" i="5"/>
  <c r="V65" i="10"/>
  <c r="G64" i="5"/>
  <c r="W65" i="10"/>
  <c r="H64" i="5"/>
  <c r="X65" i="10"/>
  <c r="I64" i="5"/>
  <c r="Y65" i="10"/>
  <c r="J64" i="5"/>
  <c r="Z65" i="10"/>
  <c r="K64" i="5"/>
  <c r="AA65" i="10"/>
  <c r="C65" i="5"/>
  <c r="E65" i="5"/>
  <c r="A65" i="5"/>
  <c r="R64" i="5"/>
  <c r="F65" i="5"/>
  <c r="V66" i="10"/>
  <c r="G65" i="5"/>
  <c r="W66" i="10"/>
  <c r="H65" i="5"/>
  <c r="X66" i="10"/>
  <c r="I65" i="5"/>
  <c r="Y66" i="10"/>
  <c r="J65" i="5"/>
  <c r="Z66" i="10"/>
  <c r="K65" i="5"/>
  <c r="AA66" i="10"/>
  <c r="C66" i="5"/>
  <c r="E66" i="5"/>
  <c r="A66" i="5"/>
  <c r="R65" i="5"/>
  <c r="F66" i="5"/>
  <c r="V67" i="10"/>
  <c r="G66" i="5"/>
  <c r="W67" i="10"/>
  <c r="H66" i="5"/>
  <c r="X67" i="10"/>
  <c r="I66" i="5"/>
  <c r="Y67" i="10"/>
  <c r="J66" i="5"/>
  <c r="Z67" i="10"/>
  <c r="K66" i="5"/>
  <c r="AA67" i="10"/>
  <c r="C67" i="5"/>
  <c r="E67" i="5"/>
  <c r="A67" i="5"/>
  <c r="R66" i="5"/>
  <c r="F67" i="5"/>
  <c r="V68" i="10"/>
  <c r="G67" i="5"/>
  <c r="W68" i="10"/>
  <c r="H67" i="5"/>
  <c r="X68" i="10"/>
  <c r="I67" i="5"/>
  <c r="Y68" i="10"/>
  <c r="J67" i="5"/>
  <c r="Z68" i="10"/>
  <c r="K67" i="5"/>
  <c r="AA68" i="10"/>
  <c r="C68" i="5"/>
  <c r="E68" i="5"/>
  <c r="A68" i="5"/>
  <c r="R67" i="5"/>
  <c r="F68" i="5"/>
  <c r="V69" i="10"/>
  <c r="G68" i="5"/>
  <c r="W69" i="10"/>
  <c r="H68" i="5"/>
  <c r="X69" i="10"/>
  <c r="I68" i="5"/>
  <c r="Y69" i="10"/>
  <c r="J68" i="5"/>
  <c r="Z69" i="10"/>
  <c r="K68" i="5"/>
  <c r="AA69" i="10"/>
  <c r="C69" i="5"/>
  <c r="E69" i="5"/>
  <c r="A69" i="5"/>
  <c r="R68" i="5"/>
  <c r="F69" i="5"/>
  <c r="V70" i="10"/>
  <c r="G69" i="5"/>
  <c r="W70" i="10"/>
  <c r="H69" i="5"/>
  <c r="X70" i="10"/>
  <c r="I69" i="5"/>
  <c r="Y70" i="10"/>
  <c r="J69" i="5"/>
  <c r="Z70" i="10"/>
  <c r="K69" i="5"/>
  <c r="AA70" i="10"/>
  <c r="C70" i="5"/>
  <c r="E70" i="5"/>
  <c r="A70" i="5"/>
  <c r="R69" i="5"/>
  <c r="F70" i="5"/>
  <c r="V71" i="10"/>
  <c r="G70" i="5"/>
  <c r="W71" i="10"/>
  <c r="H70" i="5"/>
  <c r="X71" i="10"/>
  <c r="I70" i="5"/>
  <c r="Y71" i="10"/>
  <c r="J70" i="5"/>
  <c r="Z71" i="10"/>
  <c r="K70" i="5"/>
  <c r="AA71" i="10"/>
  <c r="C71" i="5"/>
  <c r="E71" i="5"/>
  <c r="A71" i="5"/>
  <c r="R70" i="5"/>
  <c r="F71" i="5"/>
  <c r="V72" i="10"/>
  <c r="G71" i="5"/>
  <c r="W72" i="10"/>
  <c r="H71" i="5"/>
  <c r="X72" i="10"/>
  <c r="I71" i="5"/>
  <c r="Y72" i="10"/>
  <c r="J71" i="5"/>
  <c r="Z72" i="10"/>
  <c r="K71" i="5"/>
  <c r="AA72" i="10"/>
  <c r="C72" i="5"/>
  <c r="E72" i="5"/>
  <c r="A72" i="5"/>
  <c r="R71" i="5"/>
  <c r="F72" i="5"/>
  <c r="V73" i="10"/>
  <c r="G72" i="5"/>
  <c r="W73" i="10"/>
  <c r="H72" i="5"/>
  <c r="X73" i="10"/>
  <c r="I72" i="5"/>
  <c r="Y73" i="10"/>
  <c r="J72" i="5"/>
  <c r="Z73" i="10"/>
  <c r="K72" i="5"/>
  <c r="AA73" i="10"/>
  <c r="C73" i="5"/>
  <c r="E73" i="5"/>
  <c r="A73" i="5"/>
  <c r="R72" i="5"/>
  <c r="F73" i="5"/>
  <c r="V74" i="10"/>
  <c r="G73" i="5"/>
  <c r="W74" i="10"/>
  <c r="H73" i="5"/>
  <c r="X74" i="10"/>
  <c r="I73" i="5"/>
  <c r="Y74" i="10"/>
  <c r="J73" i="5"/>
  <c r="Z74" i="10"/>
  <c r="K73" i="5"/>
  <c r="AA74" i="10"/>
  <c r="C74" i="5"/>
  <c r="E74" i="5"/>
  <c r="A74" i="5"/>
  <c r="R73" i="5"/>
  <c r="F74" i="5"/>
  <c r="V75" i="10"/>
  <c r="G74" i="5"/>
  <c r="W75" i="10"/>
  <c r="H74" i="5"/>
  <c r="X75" i="10"/>
  <c r="I74" i="5"/>
  <c r="Y75" i="10"/>
  <c r="J74" i="5"/>
  <c r="Z75" i="10"/>
  <c r="K74" i="5"/>
  <c r="AA75" i="10"/>
  <c r="C75" i="5"/>
  <c r="E75" i="5"/>
  <c r="A75" i="5"/>
  <c r="R74" i="5"/>
  <c r="F75" i="5"/>
  <c r="V76" i="10"/>
  <c r="G75" i="5"/>
  <c r="W76" i="10"/>
  <c r="H75" i="5"/>
  <c r="X76" i="10"/>
  <c r="I75" i="5"/>
  <c r="Y76" i="10"/>
  <c r="J75" i="5"/>
  <c r="Z76" i="10"/>
  <c r="K75" i="5"/>
  <c r="AA76" i="10"/>
  <c r="C76" i="5"/>
  <c r="E76" i="5"/>
  <c r="A76" i="5"/>
  <c r="R75" i="5"/>
  <c r="F76" i="5"/>
  <c r="V77" i="10"/>
  <c r="G76" i="5"/>
  <c r="W77" i="10"/>
  <c r="H76" i="5"/>
  <c r="X77" i="10"/>
  <c r="I76" i="5"/>
  <c r="Y77" i="10"/>
  <c r="J76" i="5"/>
  <c r="Z77" i="10"/>
  <c r="K76" i="5"/>
  <c r="AA77" i="10"/>
  <c r="C77" i="5"/>
  <c r="E77" i="5"/>
  <c r="A77" i="5"/>
  <c r="R76" i="5"/>
  <c r="F77" i="5"/>
  <c r="V78" i="10"/>
  <c r="G77" i="5"/>
  <c r="W78" i="10"/>
  <c r="H77" i="5"/>
  <c r="X78" i="10"/>
  <c r="I77" i="5"/>
  <c r="Y78" i="10"/>
  <c r="J77" i="5"/>
  <c r="Z78" i="10"/>
  <c r="K77" i="5"/>
  <c r="AA78" i="10"/>
  <c r="C78" i="5"/>
  <c r="E78" i="5"/>
  <c r="A78" i="5"/>
  <c r="R77" i="5"/>
  <c r="F78" i="5"/>
  <c r="V79" i="10"/>
  <c r="G78" i="5"/>
  <c r="W79" i="10"/>
  <c r="H78" i="5"/>
  <c r="X79" i="10"/>
  <c r="I78" i="5"/>
  <c r="Y79" i="10"/>
  <c r="J78" i="5"/>
  <c r="Z79" i="10"/>
  <c r="K78" i="5"/>
  <c r="AA79" i="10"/>
  <c r="C79" i="5"/>
  <c r="E79" i="5"/>
  <c r="A79" i="5"/>
  <c r="R78" i="5"/>
  <c r="F79" i="5"/>
  <c r="V80" i="10"/>
  <c r="G79" i="5"/>
  <c r="W80" i="10"/>
  <c r="H79" i="5"/>
  <c r="X80" i="10"/>
  <c r="I79" i="5"/>
  <c r="Y80" i="10"/>
  <c r="J79" i="5"/>
  <c r="Z80" i="10"/>
  <c r="K79" i="5"/>
  <c r="AA80" i="10"/>
  <c r="C80" i="5"/>
  <c r="E80" i="5"/>
  <c r="A80" i="5"/>
  <c r="R79" i="5"/>
  <c r="F80" i="5"/>
  <c r="V81" i="10"/>
  <c r="G80" i="5"/>
  <c r="W81" i="10"/>
  <c r="H80" i="5"/>
  <c r="X81" i="10"/>
  <c r="I80" i="5"/>
  <c r="Y81" i="10"/>
  <c r="J80" i="5"/>
  <c r="Z81" i="10"/>
  <c r="K80" i="5"/>
  <c r="AA81" i="10"/>
  <c r="C81" i="5"/>
  <c r="E81" i="5"/>
  <c r="A81" i="5"/>
  <c r="R80" i="5"/>
  <c r="F81" i="5"/>
  <c r="V82" i="10"/>
  <c r="G81" i="5"/>
  <c r="W82" i="10"/>
  <c r="H81" i="5"/>
  <c r="X82" i="10"/>
  <c r="I81" i="5"/>
  <c r="Y82" i="10"/>
  <c r="J81" i="5"/>
  <c r="Z82" i="10"/>
  <c r="K81" i="5"/>
  <c r="AA82" i="10"/>
  <c r="C82" i="5"/>
  <c r="E82" i="5"/>
  <c r="A82" i="5"/>
  <c r="R81" i="5"/>
  <c r="F82" i="5"/>
  <c r="V83" i="10"/>
  <c r="G82" i="5"/>
  <c r="W83" i="10"/>
  <c r="H82" i="5"/>
  <c r="X83" i="10"/>
  <c r="I82" i="5"/>
  <c r="Y83" i="10"/>
  <c r="J82" i="5"/>
  <c r="Z83" i="10"/>
  <c r="K82" i="5"/>
  <c r="AA83" i="10"/>
  <c r="C83" i="5"/>
  <c r="E83" i="5"/>
  <c r="A83" i="5"/>
  <c r="R82" i="5"/>
  <c r="F83" i="5"/>
  <c r="V84" i="10"/>
  <c r="G83" i="5"/>
  <c r="W84" i="10"/>
  <c r="H83" i="5"/>
  <c r="X84" i="10"/>
  <c r="I83" i="5"/>
  <c r="Y84" i="10"/>
  <c r="J83" i="5"/>
  <c r="Z84" i="10"/>
  <c r="K83" i="5"/>
  <c r="AA84" i="10"/>
  <c r="C84" i="5"/>
  <c r="E84" i="5"/>
  <c r="A84" i="5"/>
  <c r="R83" i="5"/>
  <c r="F84" i="5"/>
  <c r="V85" i="10"/>
  <c r="G84" i="5"/>
  <c r="W85" i="10"/>
  <c r="H84" i="5"/>
  <c r="X85" i="10"/>
  <c r="I84" i="5"/>
  <c r="Y85" i="10"/>
  <c r="J84" i="5"/>
  <c r="Z85" i="10"/>
  <c r="K84" i="5"/>
  <c r="AA85" i="10"/>
  <c r="C85" i="5"/>
  <c r="E85" i="5"/>
  <c r="A85" i="5"/>
  <c r="R84" i="5"/>
  <c r="F85" i="5"/>
  <c r="V86" i="10"/>
  <c r="G85" i="5"/>
  <c r="W86" i="10"/>
  <c r="H85" i="5"/>
  <c r="X86" i="10"/>
  <c r="I85" i="5"/>
  <c r="Y86" i="10"/>
  <c r="J85" i="5"/>
  <c r="Z86" i="10"/>
  <c r="K85" i="5"/>
  <c r="AA86" i="10"/>
  <c r="C86" i="5"/>
  <c r="E86" i="5"/>
  <c r="A86" i="5"/>
  <c r="R85" i="5"/>
  <c r="F86" i="5"/>
  <c r="V87" i="10"/>
  <c r="G86" i="5"/>
  <c r="W87" i="10"/>
  <c r="H86" i="5"/>
  <c r="X87" i="10"/>
  <c r="I86" i="5"/>
  <c r="Y87" i="10"/>
  <c r="J86" i="5"/>
  <c r="Z87" i="10"/>
  <c r="K86" i="5"/>
  <c r="AA87" i="10"/>
  <c r="C87" i="5"/>
  <c r="E87" i="5"/>
  <c r="A87" i="5"/>
  <c r="R86" i="5"/>
  <c r="F87" i="5"/>
  <c r="V88" i="10"/>
  <c r="G87" i="5"/>
  <c r="W88" i="10"/>
  <c r="H87" i="5"/>
  <c r="X88" i="10"/>
  <c r="I87" i="5"/>
  <c r="Y88" i="10"/>
  <c r="J87" i="5"/>
  <c r="Z88" i="10"/>
  <c r="K87" i="5"/>
  <c r="AA88" i="10"/>
  <c r="C88" i="5"/>
  <c r="E88" i="5"/>
  <c r="A88" i="5"/>
  <c r="R87" i="5"/>
  <c r="F88" i="5"/>
  <c r="V89" i="10"/>
  <c r="G88" i="5"/>
  <c r="W89" i="10"/>
  <c r="H88" i="5"/>
  <c r="X89" i="10"/>
  <c r="I88" i="5"/>
  <c r="Y89" i="10"/>
  <c r="J88" i="5"/>
  <c r="Z89" i="10"/>
  <c r="K88" i="5"/>
  <c r="AA89" i="10"/>
  <c r="C89" i="5"/>
  <c r="E89" i="5"/>
  <c r="A89" i="5"/>
  <c r="R88" i="5"/>
  <c r="F89" i="5"/>
  <c r="V90" i="10"/>
  <c r="G89" i="5"/>
  <c r="W90" i="10"/>
  <c r="H89" i="5"/>
  <c r="X90" i="10"/>
  <c r="I89" i="5"/>
  <c r="Y90" i="10"/>
  <c r="J89" i="5"/>
  <c r="Z90" i="10"/>
  <c r="K89" i="5"/>
  <c r="AA90" i="10"/>
  <c r="C90" i="5"/>
  <c r="E90" i="5"/>
  <c r="A90" i="5"/>
  <c r="R89" i="5"/>
  <c r="F90" i="5"/>
  <c r="V91" i="10"/>
  <c r="G90" i="5"/>
  <c r="W91" i="10"/>
  <c r="H90" i="5"/>
  <c r="X91" i="10"/>
  <c r="I90" i="5"/>
  <c r="Y91" i="10"/>
  <c r="J90" i="5"/>
  <c r="Z91" i="10"/>
  <c r="K90" i="5"/>
  <c r="AA91" i="10"/>
  <c r="C91" i="5"/>
  <c r="E91" i="5"/>
  <c r="A91" i="5"/>
  <c r="R90" i="5"/>
  <c r="F91" i="5"/>
  <c r="V92" i="10"/>
  <c r="G91" i="5"/>
  <c r="W92" i="10"/>
  <c r="H91" i="5"/>
  <c r="X92" i="10"/>
  <c r="I91" i="5"/>
  <c r="Y92" i="10"/>
  <c r="J91" i="5"/>
  <c r="Z92" i="10"/>
  <c r="K91" i="5"/>
  <c r="AA92" i="10"/>
  <c r="C92" i="5"/>
  <c r="E92" i="5"/>
  <c r="A92" i="5"/>
  <c r="R91" i="5"/>
  <c r="F92" i="5"/>
  <c r="V93" i="10"/>
  <c r="G92" i="5"/>
  <c r="W93" i="10"/>
  <c r="H92" i="5"/>
  <c r="X93" i="10"/>
  <c r="I92" i="5"/>
  <c r="Y93" i="10"/>
  <c r="J92" i="5"/>
  <c r="Z93" i="10"/>
  <c r="K92" i="5"/>
  <c r="AA93" i="10"/>
  <c r="C93" i="5"/>
  <c r="E93" i="5"/>
  <c r="A93" i="5"/>
  <c r="R92" i="5"/>
  <c r="F93" i="5"/>
  <c r="V94" i="10"/>
  <c r="G93" i="5"/>
  <c r="W94" i="10"/>
  <c r="H93" i="5"/>
  <c r="X94" i="10"/>
  <c r="I93" i="5"/>
  <c r="Y94" i="10"/>
  <c r="J93" i="5"/>
  <c r="Z94" i="10"/>
  <c r="K93" i="5"/>
  <c r="AA94" i="10"/>
  <c r="C94" i="5"/>
  <c r="E94" i="5"/>
  <c r="A94" i="5"/>
  <c r="R93" i="5"/>
  <c r="F94" i="5"/>
  <c r="V95" i="10"/>
  <c r="G94" i="5"/>
  <c r="W95" i="10"/>
  <c r="H94" i="5"/>
  <c r="X95" i="10"/>
  <c r="I94" i="5"/>
  <c r="Y95" i="10"/>
  <c r="J94" i="5"/>
  <c r="Z95" i="10"/>
  <c r="K94" i="5"/>
  <c r="AA95" i="10"/>
  <c r="C95" i="5"/>
  <c r="E95" i="5"/>
  <c r="A95" i="5"/>
  <c r="R94" i="5"/>
  <c r="F95" i="5"/>
  <c r="V96" i="10"/>
  <c r="G95" i="5"/>
  <c r="W96" i="10"/>
  <c r="H95" i="5"/>
  <c r="X96" i="10"/>
  <c r="I95" i="5"/>
  <c r="Y96" i="10"/>
  <c r="J95" i="5"/>
  <c r="Z96" i="10"/>
  <c r="K95" i="5"/>
  <c r="AA96" i="10"/>
  <c r="C96" i="5"/>
  <c r="E96" i="5"/>
  <c r="A96" i="5"/>
  <c r="R95" i="5"/>
  <c r="F96" i="5"/>
  <c r="V97" i="10"/>
  <c r="G96" i="5"/>
  <c r="W97" i="10"/>
  <c r="H96" i="5"/>
  <c r="X97" i="10"/>
  <c r="I96" i="5"/>
  <c r="Y97" i="10"/>
  <c r="J96" i="5"/>
  <c r="Z97" i="10"/>
  <c r="K96" i="5"/>
  <c r="AA97" i="10"/>
  <c r="C97" i="5"/>
  <c r="E97" i="5"/>
  <c r="A97" i="5"/>
  <c r="R96" i="5"/>
  <c r="F97" i="5"/>
  <c r="V98" i="10"/>
  <c r="G97" i="5"/>
  <c r="W98" i="10"/>
  <c r="H97" i="5"/>
  <c r="X98" i="10"/>
  <c r="I97" i="5"/>
  <c r="Y98" i="10"/>
  <c r="J97" i="5"/>
  <c r="Z98" i="10"/>
  <c r="K97" i="5"/>
  <c r="AA98" i="10"/>
  <c r="C98" i="5"/>
  <c r="E98" i="5"/>
  <c r="A98" i="5"/>
  <c r="R97" i="5"/>
  <c r="F98" i="5"/>
  <c r="V99" i="10"/>
  <c r="G98" i="5"/>
  <c r="W99" i="10"/>
  <c r="H98" i="5"/>
  <c r="X99" i="10"/>
  <c r="I98" i="5"/>
  <c r="Y99" i="10"/>
  <c r="J98" i="5"/>
  <c r="Z99" i="10"/>
  <c r="K98" i="5"/>
  <c r="AA99" i="10"/>
  <c r="C99" i="5"/>
  <c r="E99" i="5"/>
  <c r="A99" i="5"/>
  <c r="R98" i="5"/>
  <c r="F99" i="5"/>
  <c r="V100" i="10"/>
  <c r="G99" i="5"/>
  <c r="W100" i="10"/>
  <c r="H99" i="5"/>
  <c r="X100" i="10"/>
  <c r="I99" i="5"/>
  <c r="Y100" i="10"/>
  <c r="J99" i="5"/>
  <c r="Z100" i="10"/>
  <c r="K99" i="5"/>
  <c r="AA100" i="10"/>
  <c r="C100" i="5"/>
  <c r="E100" i="5"/>
  <c r="A100" i="5"/>
  <c r="R99" i="5"/>
  <c r="F100" i="5"/>
  <c r="V101" i="10"/>
  <c r="G100" i="5"/>
  <c r="W101" i="10"/>
  <c r="H100" i="5"/>
  <c r="X101" i="10"/>
  <c r="I100" i="5"/>
  <c r="Y101" i="10"/>
  <c r="J100" i="5"/>
  <c r="Z101" i="10"/>
  <c r="K100" i="5"/>
  <c r="AA101" i="10"/>
  <c r="C101" i="5"/>
  <c r="E101" i="5"/>
  <c r="A101" i="5"/>
  <c r="R100" i="5"/>
  <c r="F101" i="5"/>
  <c r="V102" i="10"/>
  <c r="G101" i="5"/>
  <c r="W102" i="10"/>
  <c r="H101" i="5"/>
  <c r="X102" i="10"/>
  <c r="I101" i="5"/>
  <c r="Y102" i="10"/>
  <c r="J101" i="5"/>
  <c r="Z102" i="10"/>
  <c r="K101" i="5"/>
  <c r="AA102" i="10"/>
  <c r="C102" i="5"/>
  <c r="E102" i="5"/>
  <c r="A102" i="5"/>
  <c r="R101" i="5"/>
  <c r="F102" i="5"/>
  <c r="V103" i="10"/>
  <c r="G102" i="5"/>
  <c r="W103" i="10"/>
  <c r="H102" i="5"/>
  <c r="X103" i="10"/>
  <c r="I102" i="5"/>
  <c r="Y103" i="10"/>
  <c r="J102" i="5"/>
  <c r="Z103" i="10"/>
  <c r="K102" i="5"/>
  <c r="AA103" i="10"/>
  <c r="C103" i="5"/>
  <c r="E103" i="5"/>
  <c r="A103" i="5"/>
  <c r="R102" i="5"/>
  <c r="F103" i="5"/>
  <c r="V104" i="10"/>
  <c r="G103" i="5"/>
  <c r="W104" i="10"/>
  <c r="H103" i="5"/>
  <c r="X104" i="10"/>
  <c r="I103" i="5"/>
  <c r="Y104" i="10"/>
  <c r="J103" i="5"/>
  <c r="Z104" i="10"/>
  <c r="K103" i="5"/>
  <c r="AA104" i="10"/>
  <c r="C104" i="5"/>
  <c r="E104" i="5"/>
  <c r="A104" i="5"/>
  <c r="R103" i="5"/>
  <c r="F104" i="5"/>
  <c r="V105" i="10"/>
  <c r="G104" i="5"/>
  <c r="W105" i="10"/>
  <c r="H104" i="5"/>
  <c r="X105" i="10"/>
  <c r="I104" i="5"/>
  <c r="Y105" i="10"/>
  <c r="J104" i="5"/>
  <c r="Z105" i="10"/>
  <c r="K104" i="5"/>
  <c r="AA105" i="10"/>
  <c r="C105" i="5"/>
  <c r="E105" i="5"/>
  <c r="A105" i="5"/>
  <c r="R104" i="5"/>
  <c r="F105" i="5"/>
  <c r="V106" i="10"/>
  <c r="G105" i="5"/>
  <c r="W106" i="10"/>
  <c r="H105" i="5"/>
  <c r="X106" i="10"/>
  <c r="I105" i="5"/>
  <c r="Y106" i="10"/>
  <c r="J105" i="5"/>
  <c r="Z106" i="10"/>
  <c r="K105" i="5"/>
  <c r="AA106" i="10"/>
  <c r="C106" i="5"/>
  <c r="E106" i="5"/>
  <c r="A106" i="5"/>
  <c r="R105" i="5"/>
  <c r="F106" i="5"/>
  <c r="V107" i="10"/>
  <c r="G106" i="5"/>
  <c r="W107" i="10"/>
  <c r="H106" i="5"/>
  <c r="X107" i="10"/>
  <c r="I106" i="5"/>
  <c r="Y107" i="10"/>
  <c r="J106" i="5"/>
  <c r="Z107" i="10"/>
  <c r="K106" i="5"/>
  <c r="AA107" i="10"/>
  <c r="C107" i="5"/>
  <c r="E107" i="5"/>
  <c r="A107" i="5"/>
  <c r="R106" i="5"/>
  <c r="F107" i="5"/>
  <c r="V108" i="10"/>
  <c r="G107" i="5"/>
  <c r="W108" i="10"/>
  <c r="H107" i="5"/>
  <c r="X108" i="10"/>
  <c r="I107" i="5"/>
  <c r="Y108" i="10"/>
  <c r="J107" i="5"/>
  <c r="Z108" i="10"/>
  <c r="K107" i="5"/>
  <c r="AA108" i="10"/>
  <c r="C108" i="5"/>
  <c r="E108" i="5"/>
  <c r="A108" i="5"/>
  <c r="R107" i="5"/>
  <c r="F108" i="5"/>
  <c r="V109" i="10"/>
  <c r="G108" i="5"/>
  <c r="W109" i="10"/>
  <c r="H108" i="5"/>
  <c r="X109" i="10"/>
  <c r="I108" i="5"/>
  <c r="Y109" i="10"/>
  <c r="J108" i="5"/>
  <c r="Z109" i="10"/>
  <c r="K108" i="5"/>
  <c r="AA109" i="10"/>
  <c r="C109" i="5"/>
  <c r="E109" i="5"/>
  <c r="A109" i="5"/>
  <c r="R108" i="5"/>
  <c r="F109" i="5"/>
  <c r="V110" i="10"/>
  <c r="G109" i="5"/>
  <c r="W110" i="10"/>
  <c r="H109" i="5"/>
  <c r="X110" i="10"/>
  <c r="I109" i="5"/>
  <c r="Y110" i="10"/>
  <c r="J109" i="5"/>
  <c r="Z110" i="10"/>
  <c r="K109" i="5"/>
  <c r="AA110" i="10"/>
  <c r="C110" i="5"/>
  <c r="E110" i="5"/>
  <c r="A110" i="5"/>
  <c r="R109" i="5"/>
  <c r="F110" i="5"/>
  <c r="V111" i="10"/>
  <c r="G110" i="5"/>
  <c r="W111" i="10"/>
  <c r="H110" i="5"/>
  <c r="X111" i="10"/>
  <c r="I110" i="5"/>
  <c r="Y111" i="10"/>
  <c r="J110" i="5"/>
  <c r="Z111" i="10"/>
  <c r="K110" i="5"/>
  <c r="AA111" i="10"/>
  <c r="C111" i="5"/>
  <c r="E111" i="5"/>
  <c r="A111" i="5"/>
  <c r="R110" i="5"/>
  <c r="F111" i="5"/>
  <c r="V112" i="10"/>
  <c r="G111" i="5"/>
  <c r="W112" i="10"/>
  <c r="H111" i="5"/>
  <c r="X112" i="10"/>
  <c r="I111" i="5"/>
  <c r="Y112" i="10"/>
  <c r="J111" i="5"/>
  <c r="Z112" i="10"/>
  <c r="K111" i="5"/>
  <c r="AA112" i="10"/>
  <c r="C112" i="5"/>
  <c r="E112" i="5"/>
  <c r="A112" i="5"/>
  <c r="R111" i="5"/>
  <c r="F112" i="5"/>
  <c r="V113" i="10"/>
  <c r="G112" i="5"/>
  <c r="W113" i="10"/>
  <c r="H112" i="5"/>
  <c r="X113" i="10"/>
  <c r="I112" i="5"/>
  <c r="Y113" i="10"/>
  <c r="J112" i="5"/>
  <c r="Z113" i="10"/>
  <c r="K112" i="5"/>
  <c r="AA113" i="10"/>
  <c r="C113" i="5"/>
  <c r="E113" i="5"/>
  <c r="A113" i="5"/>
  <c r="R112" i="5"/>
  <c r="F113" i="5"/>
  <c r="V114" i="10"/>
  <c r="G113" i="5"/>
  <c r="W114" i="10"/>
  <c r="H113" i="5"/>
  <c r="X114" i="10"/>
  <c r="I113" i="5"/>
  <c r="Y114" i="10"/>
  <c r="J113" i="5"/>
  <c r="Z114" i="10"/>
  <c r="K113" i="5"/>
  <c r="AA114" i="10"/>
  <c r="C114" i="5"/>
  <c r="E114" i="5"/>
  <c r="A114" i="5"/>
  <c r="R113" i="5"/>
  <c r="F114" i="5"/>
  <c r="V115" i="10"/>
  <c r="G114" i="5"/>
  <c r="W115" i="10"/>
  <c r="H114" i="5"/>
  <c r="X115" i="10"/>
  <c r="I114" i="5"/>
  <c r="Y115" i="10"/>
  <c r="J114" i="5"/>
  <c r="Z115" i="10"/>
  <c r="K114" i="5"/>
  <c r="AA115" i="10"/>
  <c r="C115" i="5"/>
  <c r="E115" i="5"/>
  <c r="A115" i="5"/>
  <c r="R114" i="5"/>
  <c r="F115" i="5"/>
  <c r="V116" i="10"/>
  <c r="G115" i="5"/>
  <c r="W116" i="10"/>
  <c r="H115" i="5"/>
  <c r="X116" i="10"/>
  <c r="I115" i="5"/>
  <c r="Y116" i="10"/>
  <c r="J115" i="5"/>
  <c r="Z116" i="10"/>
  <c r="K115" i="5"/>
  <c r="AA116" i="10"/>
  <c r="C116" i="5"/>
  <c r="E116" i="5"/>
  <c r="A116" i="5"/>
  <c r="R115" i="5"/>
  <c r="F116" i="5"/>
  <c r="V117" i="10"/>
  <c r="G116" i="5"/>
  <c r="W117" i="10"/>
  <c r="H116" i="5"/>
  <c r="X117" i="10"/>
  <c r="I116" i="5"/>
  <c r="Y117" i="10"/>
  <c r="J116" i="5"/>
  <c r="Z117" i="10"/>
  <c r="K116" i="5"/>
  <c r="AA117" i="10"/>
  <c r="C117" i="5"/>
  <c r="E117" i="5"/>
  <c r="A117" i="5"/>
  <c r="R116" i="5"/>
  <c r="F117" i="5"/>
  <c r="V118" i="10"/>
  <c r="G117" i="5"/>
  <c r="W118" i="10"/>
  <c r="H117" i="5"/>
  <c r="X118" i="10"/>
  <c r="I117" i="5"/>
  <c r="Y118" i="10"/>
  <c r="J117" i="5"/>
  <c r="Z118" i="10"/>
  <c r="K117" i="5"/>
  <c r="AA118" i="10"/>
  <c r="C118" i="5"/>
  <c r="E118" i="5"/>
  <c r="A118" i="5"/>
  <c r="R117" i="5"/>
  <c r="F118" i="5"/>
  <c r="V119" i="10"/>
  <c r="G118" i="5"/>
  <c r="W119" i="10"/>
  <c r="H118" i="5"/>
  <c r="X119" i="10"/>
  <c r="I118" i="5"/>
  <c r="Y119" i="10"/>
  <c r="J118" i="5"/>
  <c r="Z119" i="10"/>
  <c r="K118" i="5"/>
  <c r="AA119" i="10"/>
  <c r="C119" i="5"/>
  <c r="E119" i="5"/>
  <c r="A119" i="5"/>
  <c r="R118" i="5"/>
  <c r="F119" i="5"/>
  <c r="V120" i="10"/>
  <c r="G119" i="5"/>
  <c r="W120" i="10"/>
  <c r="H119" i="5"/>
  <c r="X120" i="10"/>
  <c r="I119" i="5"/>
  <c r="Y120" i="10"/>
  <c r="J119" i="5"/>
  <c r="Z120" i="10"/>
  <c r="K119" i="5"/>
  <c r="AA120" i="10"/>
  <c r="C120" i="5"/>
  <c r="E120" i="5"/>
  <c r="A120" i="5"/>
  <c r="R119" i="5"/>
  <c r="F120" i="5"/>
  <c r="V121" i="10"/>
  <c r="G120" i="5"/>
  <c r="W121" i="10"/>
  <c r="H120" i="5"/>
  <c r="X121" i="10"/>
  <c r="I120" i="5"/>
  <c r="Y121" i="10"/>
  <c r="J120" i="5"/>
  <c r="Z121" i="10"/>
  <c r="K120" i="5"/>
  <c r="AA121" i="10"/>
  <c r="C121" i="5"/>
  <c r="E121" i="5"/>
  <c r="A121" i="5"/>
  <c r="R120" i="5"/>
  <c r="F121" i="5"/>
  <c r="V122" i="10"/>
  <c r="G121" i="5"/>
  <c r="W122" i="10"/>
  <c r="H121" i="5"/>
  <c r="X122" i="10"/>
  <c r="I121" i="5"/>
  <c r="Y122" i="10"/>
  <c r="J121" i="5"/>
  <c r="Z122" i="10"/>
  <c r="K121" i="5"/>
  <c r="AA122" i="10"/>
  <c r="C122" i="5"/>
  <c r="E122" i="5"/>
  <c r="A122" i="5"/>
  <c r="R121" i="5"/>
  <c r="F122" i="5"/>
  <c r="V123" i="10"/>
  <c r="G122" i="5"/>
  <c r="W123" i="10"/>
  <c r="H122" i="5"/>
  <c r="X123" i="10"/>
  <c r="I122" i="5"/>
  <c r="Y123" i="10"/>
  <c r="J122" i="5"/>
  <c r="Z123" i="10"/>
  <c r="K122" i="5"/>
  <c r="AA123" i="10"/>
  <c r="C123" i="5"/>
  <c r="E123" i="5"/>
  <c r="A123" i="5"/>
  <c r="R122" i="5"/>
  <c r="F123" i="5"/>
  <c r="V124" i="10"/>
  <c r="G123" i="5"/>
  <c r="W124" i="10"/>
  <c r="H123" i="5"/>
  <c r="X124" i="10"/>
  <c r="I123" i="5"/>
  <c r="Y124" i="10"/>
  <c r="J123" i="5"/>
  <c r="Z124" i="10"/>
  <c r="K123" i="5"/>
  <c r="AA124" i="10"/>
  <c r="C124" i="5"/>
  <c r="E124" i="5"/>
  <c r="A124" i="5"/>
  <c r="R123" i="5"/>
  <c r="F124" i="5"/>
  <c r="V125" i="10"/>
  <c r="G124" i="5"/>
  <c r="W125" i="10"/>
  <c r="H124" i="5"/>
  <c r="X125" i="10"/>
  <c r="I124" i="5"/>
  <c r="Y125" i="10"/>
  <c r="J124" i="5"/>
  <c r="Z125" i="10"/>
  <c r="K124" i="5"/>
  <c r="AA125" i="10"/>
  <c r="C125" i="5"/>
  <c r="E125" i="5"/>
  <c r="A125" i="5"/>
  <c r="R124" i="5"/>
  <c r="F125" i="5"/>
  <c r="V126" i="10"/>
  <c r="G125" i="5"/>
  <c r="W126" i="10"/>
  <c r="H125" i="5"/>
  <c r="X126" i="10"/>
  <c r="I125" i="5"/>
  <c r="Y126" i="10"/>
  <c r="J125" i="5"/>
  <c r="Z126" i="10"/>
  <c r="K125" i="5"/>
  <c r="AA126" i="10"/>
  <c r="C126" i="5"/>
  <c r="E126" i="5"/>
  <c r="A126" i="5"/>
  <c r="R125" i="5"/>
  <c r="F126" i="5"/>
  <c r="V127" i="10"/>
  <c r="G126" i="5"/>
  <c r="W127" i="10"/>
  <c r="H126" i="5"/>
  <c r="X127" i="10"/>
  <c r="I126" i="5"/>
  <c r="Y127" i="10"/>
  <c r="J126" i="5"/>
  <c r="Z127" i="10"/>
  <c r="K126" i="5"/>
  <c r="AA127" i="10"/>
  <c r="C127" i="5"/>
  <c r="E127" i="5"/>
  <c r="A127" i="5"/>
  <c r="R126" i="5"/>
  <c r="F127" i="5"/>
  <c r="V128" i="10"/>
  <c r="G127" i="5"/>
  <c r="W128" i="10"/>
  <c r="H127" i="5"/>
  <c r="X128" i="10"/>
  <c r="I127" i="5"/>
  <c r="Y128" i="10"/>
  <c r="J127" i="5"/>
  <c r="Z128" i="10"/>
  <c r="K127" i="5"/>
  <c r="AA128" i="10"/>
  <c r="C128" i="5"/>
  <c r="E128" i="5"/>
  <c r="A128" i="5"/>
  <c r="R127" i="5"/>
  <c r="F128" i="5"/>
  <c r="V129" i="10"/>
  <c r="G128" i="5"/>
  <c r="W129" i="10"/>
  <c r="H128" i="5"/>
  <c r="X129" i="10"/>
  <c r="I128" i="5"/>
  <c r="Y129" i="10"/>
  <c r="J128" i="5"/>
  <c r="Z129" i="10"/>
  <c r="K128" i="5"/>
  <c r="AA129" i="10"/>
  <c r="C129" i="5"/>
  <c r="E129" i="5"/>
  <c r="A129" i="5"/>
  <c r="R128" i="5"/>
  <c r="F129" i="5"/>
  <c r="V130" i="10"/>
  <c r="G129" i="5"/>
  <c r="W130" i="10"/>
  <c r="H129" i="5"/>
  <c r="X130" i="10"/>
  <c r="I129" i="5"/>
  <c r="Y130" i="10"/>
  <c r="J129" i="5"/>
  <c r="Z130" i="10"/>
  <c r="K129" i="5"/>
  <c r="AA130" i="10"/>
  <c r="C130" i="5"/>
  <c r="E130" i="5"/>
  <c r="A130" i="5"/>
  <c r="R129" i="5"/>
  <c r="F130" i="5"/>
  <c r="V131" i="10"/>
  <c r="G130" i="5"/>
  <c r="W131" i="10"/>
  <c r="H130" i="5"/>
  <c r="X131" i="10"/>
  <c r="I130" i="5"/>
  <c r="Y131" i="10"/>
  <c r="J130" i="5"/>
  <c r="Z131" i="10"/>
  <c r="K130" i="5"/>
  <c r="AA131" i="10"/>
  <c r="C131" i="5"/>
  <c r="E131" i="5"/>
  <c r="A131" i="5"/>
  <c r="R130" i="5"/>
  <c r="F131" i="5"/>
  <c r="V132" i="10"/>
  <c r="G131" i="5"/>
  <c r="W132" i="10"/>
  <c r="H131" i="5"/>
  <c r="X132" i="10"/>
  <c r="I131" i="5"/>
  <c r="Y132" i="10"/>
  <c r="J131" i="5"/>
  <c r="Z132" i="10"/>
  <c r="K131" i="5"/>
  <c r="AA132" i="10"/>
  <c r="C132" i="5"/>
  <c r="E132" i="5"/>
  <c r="A132" i="5"/>
  <c r="R131" i="5"/>
  <c r="F132" i="5"/>
  <c r="V133" i="10"/>
  <c r="G132" i="5"/>
  <c r="W133" i="10"/>
  <c r="H132" i="5"/>
  <c r="X133" i="10"/>
  <c r="I132" i="5"/>
  <c r="Y133" i="10"/>
  <c r="J132" i="5"/>
  <c r="Z133" i="10"/>
  <c r="K132" i="5"/>
  <c r="AA133" i="10"/>
  <c r="C133" i="5"/>
  <c r="E133" i="5"/>
  <c r="A133" i="5"/>
  <c r="R132" i="5"/>
  <c r="F133" i="5"/>
  <c r="V134" i="10"/>
  <c r="G133" i="5"/>
  <c r="W134" i="10"/>
  <c r="H133" i="5"/>
  <c r="X134" i="10"/>
  <c r="I133" i="5"/>
  <c r="Y134" i="10"/>
  <c r="J133" i="5"/>
  <c r="Z134" i="10"/>
  <c r="K133" i="5"/>
  <c r="AA134" i="10"/>
  <c r="C134" i="5"/>
  <c r="E134" i="5"/>
  <c r="A134" i="5"/>
  <c r="R133" i="5"/>
  <c r="F134" i="5"/>
  <c r="V135" i="10"/>
  <c r="G134" i="5"/>
  <c r="W135" i="10"/>
  <c r="H134" i="5"/>
  <c r="X135" i="10"/>
  <c r="I134" i="5"/>
  <c r="Y135" i="10"/>
  <c r="J134" i="5"/>
  <c r="Z135" i="10"/>
  <c r="K134" i="5"/>
  <c r="AA135" i="10"/>
  <c r="C135" i="5"/>
  <c r="E135" i="5"/>
  <c r="A135" i="5"/>
  <c r="R134" i="5"/>
  <c r="F135" i="5"/>
  <c r="V136" i="10"/>
  <c r="G135" i="5"/>
  <c r="W136" i="10"/>
  <c r="H135" i="5"/>
  <c r="X136" i="10"/>
  <c r="I135" i="5"/>
  <c r="Y136" i="10"/>
  <c r="J135" i="5"/>
  <c r="Z136" i="10"/>
  <c r="K135" i="5"/>
  <c r="AA136" i="10"/>
  <c r="C136" i="5"/>
  <c r="E136" i="5"/>
  <c r="A136" i="5"/>
  <c r="R135" i="5"/>
  <c r="F136" i="5"/>
  <c r="V137" i="10"/>
  <c r="G136" i="5"/>
  <c r="W137" i="10"/>
  <c r="H136" i="5"/>
  <c r="X137" i="10"/>
  <c r="I136" i="5"/>
  <c r="Y137" i="10"/>
  <c r="J136" i="5"/>
  <c r="Z137" i="10"/>
  <c r="K136" i="5"/>
  <c r="AA137" i="10"/>
  <c r="C137" i="5"/>
  <c r="E137" i="5"/>
  <c r="A137" i="5"/>
  <c r="R136" i="5"/>
  <c r="F137" i="5"/>
  <c r="V138" i="10"/>
  <c r="G137" i="5"/>
  <c r="W138" i="10"/>
  <c r="H137" i="5"/>
  <c r="X138" i="10"/>
  <c r="I137" i="5"/>
  <c r="Y138" i="10"/>
  <c r="J137" i="5"/>
  <c r="Z138" i="10"/>
  <c r="K137" i="5"/>
  <c r="AA138" i="10"/>
  <c r="C138" i="5"/>
  <c r="E138" i="5"/>
  <c r="A138" i="5"/>
  <c r="R137" i="5"/>
  <c r="F138" i="5"/>
  <c r="V139" i="10"/>
  <c r="G138" i="5"/>
  <c r="W139" i="10"/>
  <c r="H138" i="5"/>
  <c r="X139" i="10"/>
  <c r="I138" i="5"/>
  <c r="Y139" i="10"/>
  <c r="J138" i="5"/>
  <c r="Z139" i="10"/>
  <c r="K138" i="5"/>
  <c r="AA139" i="10"/>
  <c r="C139" i="5"/>
  <c r="E139" i="5"/>
  <c r="A139" i="5"/>
  <c r="R138" i="5"/>
  <c r="F139" i="5"/>
  <c r="V140" i="10"/>
  <c r="G139" i="5"/>
  <c r="W140" i="10"/>
  <c r="H139" i="5"/>
  <c r="X140" i="10"/>
  <c r="I139" i="5"/>
  <c r="Y140" i="10"/>
  <c r="J139" i="5"/>
  <c r="Z140" i="10"/>
  <c r="K139" i="5"/>
  <c r="AA140" i="10"/>
  <c r="C140" i="5"/>
  <c r="E140" i="5"/>
  <c r="A140" i="5"/>
  <c r="R139" i="5"/>
  <c r="F140" i="5"/>
  <c r="V141" i="10"/>
  <c r="G140" i="5"/>
  <c r="W141" i="10"/>
  <c r="H140" i="5"/>
  <c r="X141" i="10"/>
  <c r="I140" i="5"/>
  <c r="Y141" i="10"/>
  <c r="J140" i="5"/>
  <c r="Z141" i="10"/>
  <c r="K140" i="5"/>
  <c r="AA141" i="10"/>
  <c r="C141" i="5"/>
  <c r="E141" i="5"/>
  <c r="A141" i="5"/>
  <c r="R140" i="5"/>
  <c r="F141" i="5"/>
  <c r="V142" i="10"/>
  <c r="G141" i="5"/>
  <c r="W142" i="10"/>
  <c r="H141" i="5"/>
  <c r="X142" i="10"/>
  <c r="I141" i="5"/>
  <c r="Y142" i="10"/>
  <c r="J141" i="5"/>
  <c r="Z142" i="10"/>
  <c r="K141" i="5"/>
  <c r="AA142" i="10"/>
  <c r="C142" i="5"/>
  <c r="E142" i="5"/>
  <c r="A142" i="5"/>
  <c r="R141" i="5"/>
  <c r="F142" i="5"/>
  <c r="V143" i="10"/>
  <c r="G142" i="5"/>
  <c r="W143" i="10"/>
  <c r="H142" i="5"/>
  <c r="X143" i="10"/>
  <c r="I142" i="5"/>
  <c r="Y143" i="10"/>
  <c r="J142" i="5"/>
  <c r="Z143" i="10"/>
  <c r="K142" i="5"/>
  <c r="AA143" i="10"/>
  <c r="C143" i="5"/>
  <c r="E143" i="5"/>
  <c r="A143" i="5"/>
  <c r="R142" i="5"/>
  <c r="F143" i="5"/>
  <c r="V144" i="10"/>
  <c r="G143" i="5"/>
  <c r="W144" i="10"/>
  <c r="H143" i="5"/>
  <c r="X144" i="10"/>
  <c r="I143" i="5"/>
  <c r="Y144" i="10"/>
  <c r="J143" i="5"/>
  <c r="Z144" i="10"/>
  <c r="K143" i="5"/>
  <c r="AA144" i="10"/>
  <c r="C144" i="5"/>
  <c r="E144" i="5"/>
  <c r="A144" i="5"/>
  <c r="R143" i="5"/>
  <c r="F144" i="5"/>
  <c r="V145" i="10"/>
  <c r="G144" i="5"/>
  <c r="W145" i="10"/>
  <c r="H144" i="5"/>
  <c r="X145" i="10"/>
  <c r="I144" i="5"/>
  <c r="Y145" i="10"/>
  <c r="J144" i="5"/>
  <c r="Z145" i="10"/>
  <c r="K144" i="5"/>
  <c r="AA145" i="10"/>
  <c r="C145" i="5"/>
  <c r="E145" i="5"/>
  <c r="A145" i="5"/>
  <c r="R144" i="5"/>
  <c r="F145" i="5"/>
  <c r="V146" i="10"/>
  <c r="G145" i="5"/>
  <c r="W146" i="10"/>
  <c r="H145" i="5"/>
  <c r="X146" i="10"/>
  <c r="I145" i="5"/>
  <c r="Y146" i="10"/>
  <c r="J145" i="5"/>
  <c r="Z146" i="10"/>
  <c r="K145" i="5"/>
  <c r="AA146" i="10"/>
  <c r="C146" i="5"/>
  <c r="E146" i="5"/>
  <c r="A146" i="5"/>
  <c r="R145" i="5"/>
  <c r="F146" i="5"/>
  <c r="V147" i="10"/>
  <c r="G146" i="5"/>
  <c r="W147" i="10"/>
  <c r="H146" i="5"/>
  <c r="X147" i="10"/>
  <c r="I146" i="5"/>
  <c r="Y147" i="10"/>
  <c r="J146" i="5"/>
  <c r="Z147" i="10"/>
  <c r="K146" i="5"/>
  <c r="AA147" i="10"/>
  <c r="C147" i="5"/>
  <c r="E147" i="5"/>
  <c r="A147" i="5"/>
  <c r="R146" i="5"/>
  <c r="F147" i="5"/>
  <c r="V148" i="10"/>
  <c r="G147" i="5"/>
  <c r="W148" i="10"/>
  <c r="H147" i="5"/>
  <c r="X148" i="10"/>
  <c r="I147" i="5"/>
  <c r="Y148" i="10"/>
  <c r="J147" i="5"/>
  <c r="Z148" i="10"/>
  <c r="K147" i="5"/>
  <c r="AA148" i="10"/>
  <c r="C148" i="5"/>
  <c r="E148" i="5"/>
  <c r="A148" i="5"/>
  <c r="R147" i="5"/>
  <c r="F148" i="5"/>
  <c r="V149" i="10"/>
  <c r="G148" i="5"/>
  <c r="W149" i="10"/>
  <c r="H148" i="5"/>
  <c r="X149" i="10"/>
  <c r="I148" i="5"/>
  <c r="Y149" i="10"/>
  <c r="J148" i="5"/>
  <c r="Z149" i="10"/>
  <c r="K148" i="5"/>
  <c r="AA149" i="10"/>
  <c r="C149" i="5"/>
  <c r="E149" i="5"/>
  <c r="A149" i="5"/>
  <c r="R148" i="5"/>
  <c r="F149" i="5"/>
  <c r="V150" i="10"/>
  <c r="G149" i="5"/>
  <c r="W150" i="10"/>
  <c r="H149" i="5"/>
  <c r="X150" i="10"/>
  <c r="I149" i="5"/>
  <c r="Y150" i="10"/>
  <c r="J149" i="5"/>
  <c r="Z150" i="10"/>
  <c r="K149" i="5"/>
  <c r="AA150" i="10"/>
  <c r="C150" i="5"/>
  <c r="E150" i="5"/>
  <c r="A150" i="5"/>
  <c r="R149" i="5"/>
  <c r="F150" i="5"/>
  <c r="V151" i="10"/>
  <c r="G150" i="5"/>
  <c r="W151" i="10"/>
  <c r="H150" i="5"/>
  <c r="X151" i="10"/>
  <c r="I150" i="5"/>
  <c r="Y151" i="10"/>
  <c r="J150" i="5"/>
  <c r="Z151" i="10"/>
  <c r="K150" i="5"/>
  <c r="AA151" i="10"/>
  <c r="C151" i="5"/>
  <c r="E151" i="5"/>
  <c r="A151" i="5"/>
  <c r="R150" i="5"/>
  <c r="F151" i="5"/>
  <c r="V152" i="10"/>
  <c r="G151" i="5"/>
  <c r="W152" i="10"/>
  <c r="H151" i="5"/>
  <c r="X152" i="10"/>
  <c r="I151" i="5"/>
  <c r="Y152" i="10"/>
  <c r="J151" i="5"/>
  <c r="Z152" i="10"/>
  <c r="K151" i="5"/>
  <c r="AA152" i="10"/>
  <c r="C152" i="5"/>
  <c r="E152" i="5"/>
  <c r="A152" i="5"/>
  <c r="R151" i="5"/>
  <c r="F152" i="5"/>
  <c r="V153" i="10"/>
  <c r="G152" i="5"/>
  <c r="W153" i="10"/>
  <c r="H152" i="5"/>
  <c r="X153" i="10"/>
  <c r="I152" i="5"/>
  <c r="Y153" i="10"/>
  <c r="J152" i="5"/>
  <c r="Z153" i="10"/>
  <c r="K152" i="5"/>
  <c r="AA153" i="10"/>
  <c r="C153" i="5"/>
  <c r="E153" i="5"/>
  <c r="A153" i="5"/>
  <c r="R152" i="5"/>
  <c r="F153" i="5"/>
  <c r="V154" i="10"/>
  <c r="G153" i="5"/>
  <c r="W154" i="10"/>
  <c r="H153" i="5"/>
  <c r="X154" i="10"/>
  <c r="I153" i="5"/>
  <c r="Y154" i="10"/>
  <c r="J153" i="5"/>
  <c r="Z154" i="10"/>
  <c r="K153" i="5"/>
  <c r="AA154" i="10"/>
  <c r="C154" i="5"/>
  <c r="E154" i="5"/>
  <c r="A154" i="5"/>
  <c r="R153" i="5"/>
  <c r="F154" i="5"/>
  <c r="V155" i="10"/>
  <c r="G154" i="5"/>
  <c r="W155" i="10"/>
  <c r="H154" i="5"/>
  <c r="X155" i="10"/>
  <c r="I154" i="5"/>
  <c r="Y155" i="10"/>
  <c r="J154" i="5"/>
  <c r="Z155" i="10"/>
  <c r="K154" i="5"/>
  <c r="AA155" i="10"/>
  <c r="C155" i="5"/>
  <c r="E155" i="5"/>
  <c r="A155" i="5"/>
  <c r="R154" i="5"/>
  <c r="F155" i="5"/>
  <c r="V156" i="10"/>
  <c r="G155" i="5"/>
  <c r="W156" i="10"/>
  <c r="H155" i="5"/>
  <c r="X156" i="10"/>
  <c r="I155" i="5"/>
  <c r="Y156" i="10"/>
  <c r="J155" i="5"/>
  <c r="Z156" i="10"/>
  <c r="K155" i="5"/>
  <c r="AA156" i="10"/>
  <c r="C156" i="5"/>
  <c r="E156" i="5"/>
  <c r="A156" i="5"/>
  <c r="R155" i="5"/>
  <c r="F156" i="5"/>
  <c r="V157" i="10"/>
  <c r="G156" i="5"/>
  <c r="W157" i="10"/>
  <c r="H156" i="5"/>
  <c r="X157" i="10"/>
  <c r="I156" i="5"/>
  <c r="Y157" i="10"/>
  <c r="J156" i="5"/>
  <c r="Z157" i="10"/>
  <c r="K156" i="5"/>
  <c r="AA157" i="10"/>
  <c r="C157" i="5"/>
  <c r="E157" i="5"/>
  <c r="A157" i="5"/>
  <c r="R156" i="5"/>
  <c r="F157" i="5"/>
  <c r="V158" i="10"/>
  <c r="G157" i="5"/>
  <c r="W158" i="10"/>
  <c r="H157" i="5"/>
  <c r="X158" i="10"/>
  <c r="I157" i="5"/>
  <c r="Y158" i="10"/>
  <c r="J157" i="5"/>
  <c r="Z158" i="10"/>
  <c r="K157" i="5"/>
  <c r="AA158" i="10"/>
  <c r="C158" i="5"/>
  <c r="E158" i="5"/>
  <c r="A158" i="5"/>
  <c r="R157" i="5"/>
  <c r="F158" i="5"/>
  <c r="V159" i="10"/>
  <c r="G158" i="5"/>
  <c r="W159" i="10"/>
  <c r="H158" i="5"/>
  <c r="X159" i="10"/>
  <c r="I158" i="5"/>
  <c r="Y159" i="10"/>
  <c r="J158" i="5"/>
  <c r="Z159" i="10"/>
  <c r="K158" i="5"/>
  <c r="AA159" i="10"/>
  <c r="C159" i="5"/>
  <c r="E159" i="5"/>
  <c r="A159" i="5"/>
  <c r="R158" i="5"/>
  <c r="F159" i="5"/>
  <c r="V160" i="10"/>
  <c r="G159" i="5"/>
  <c r="W160" i="10"/>
  <c r="H159" i="5"/>
  <c r="X160" i="10"/>
  <c r="I159" i="5"/>
  <c r="Y160" i="10"/>
  <c r="J159" i="5"/>
  <c r="Z160" i="10"/>
  <c r="K159" i="5"/>
  <c r="AA160" i="10"/>
  <c r="C160" i="5"/>
  <c r="E160" i="5"/>
  <c r="A160" i="5"/>
  <c r="R159" i="5"/>
  <c r="F160" i="5"/>
  <c r="V161" i="10"/>
  <c r="G160" i="5"/>
  <c r="W161" i="10"/>
  <c r="H160" i="5"/>
  <c r="X161" i="10"/>
  <c r="I160" i="5"/>
  <c r="Y161" i="10"/>
  <c r="J160" i="5"/>
  <c r="Z161" i="10"/>
  <c r="K160" i="5"/>
  <c r="AA161" i="10"/>
  <c r="C161" i="5"/>
  <c r="E161" i="5"/>
  <c r="A161" i="5"/>
  <c r="R160" i="5"/>
  <c r="F161" i="5"/>
  <c r="V162" i="10"/>
  <c r="G161" i="5"/>
  <c r="W162" i="10"/>
  <c r="H161" i="5"/>
  <c r="X162" i="10"/>
  <c r="I161" i="5"/>
  <c r="Y162" i="10"/>
  <c r="J161" i="5"/>
  <c r="Z162" i="10"/>
  <c r="K161" i="5"/>
  <c r="AA162" i="10"/>
  <c r="C162" i="5"/>
  <c r="E162" i="5"/>
  <c r="A162" i="5"/>
  <c r="R161" i="5"/>
  <c r="F162" i="5"/>
  <c r="V163" i="10"/>
  <c r="G162" i="5"/>
  <c r="W163" i="10"/>
  <c r="H162" i="5"/>
  <c r="X163" i="10"/>
  <c r="I162" i="5"/>
  <c r="Y163" i="10"/>
  <c r="J162" i="5"/>
  <c r="Z163" i="10"/>
  <c r="K162" i="5"/>
  <c r="AA163" i="10"/>
  <c r="C163" i="5"/>
  <c r="E163" i="5"/>
  <c r="A163" i="5"/>
  <c r="R162" i="5"/>
  <c r="F163" i="5"/>
  <c r="V164" i="10"/>
  <c r="G163" i="5"/>
  <c r="W164" i="10"/>
  <c r="H163" i="5"/>
  <c r="X164" i="10"/>
  <c r="I163" i="5"/>
  <c r="Y164" i="10"/>
  <c r="J163" i="5"/>
  <c r="Z164" i="10"/>
  <c r="K163" i="5"/>
  <c r="AA164" i="10"/>
  <c r="C164" i="5"/>
  <c r="E164" i="5"/>
  <c r="A164" i="5"/>
  <c r="R163" i="5"/>
  <c r="F164" i="5"/>
  <c r="V165" i="10"/>
  <c r="G164" i="5"/>
  <c r="W165" i="10"/>
  <c r="H164" i="5"/>
  <c r="X165" i="10"/>
  <c r="I164" i="5"/>
  <c r="Y165" i="10"/>
  <c r="J164" i="5"/>
  <c r="Z165" i="10"/>
  <c r="K164" i="5"/>
  <c r="AA165" i="10"/>
  <c r="C165" i="5"/>
  <c r="E165" i="5"/>
  <c r="A165" i="5"/>
  <c r="R164" i="5"/>
  <c r="F165" i="5"/>
  <c r="V166" i="10"/>
  <c r="G165" i="5"/>
  <c r="W166" i="10"/>
  <c r="H165" i="5"/>
  <c r="X166" i="10"/>
  <c r="I165" i="5"/>
  <c r="Y166" i="10"/>
  <c r="J165" i="5"/>
  <c r="Z166" i="10"/>
  <c r="K165" i="5"/>
  <c r="AA166" i="10"/>
  <c r="C166" i="5"/>
  <c r="E166" i="5"/>
  <c r="A166" i="5"/>
  <c r="R165" i="5"/>
  <c r="F166" i="5"/>
  <c r="V167" i="10"/>
  <c r="G166" i="5"/>
  <c r="W167" i="10"/>
  <c r="H166" i="5"/>
  <c r="X167" i="10"/>
  <c r="I166" i="5"/>
  <c r="Y167" i="10"/>
  <c r="J166" i="5"/>
  <c r="Z167" i="10"/>
  <c r="K166" i="5"/>
  <c r="AA167" i="10"/>
  <c r="C167" i="5"/>
  <c r="E167" i="5"/>
  <c r="A167" i="5"/>
  <c r="R166" i="5"/>
  <c r="F167" i="5"/>
  <c r="V168" i="10"/>
  <c r="G167" i="5"/>
  <c r="W168" i="10"/>
  <c r="H167" i="5"/>
  <c r="X168" i="10"/>
  <c r="I167" i="5"/>
  <c r="Y168" i="10"/>
  <c r="J167" i="5"/>
  <c r="Z168" i="10"/>
  <c r="K167" i="5"/>
  <c r="AA168" i="10"/>
  <c r="C168" i="5"/>
  <c r="E168" i="5"/>
  <c r="A168" i="5"/>
  <c r="R167" i="5"/>
  <c r="F168" i="5"/>
  <c r="V169" i="10"/>
  <c r="G168" i="5"/>
  <c r="W169" i="10"/>
  <c r="H168" i="5"/>
  <c r="X169" i="10"/>
  <c r="I168" i="5"/>
  <c r="Y169" i="10"/>
  <c r="J168" i="5"/>
  <c r="Z169" i="10"/>
  <c r="K168" i="5"/>
  <c r="AA169" i="10"/>
  <c r="C169" i="5"/>
  <c r="E169" i="5"/>
  <c r="A169" i="5"/>
  <c r="R168" i="5"/>
  <c r="F169" i="5"/>
  <c r="V170" i="10"/>
  <c r="G169" i="5"/>
  <c r="W170" i="10"/>
  <c r="H169" i="5"/>
  <c r="X170" i="10"/>
  <c r="I169" i="5"/>
  <c r="Y170" i="10"/>
  <c r="J169" i="5"/>
  <c r="Z170" i="10"/>
  <c r="K169" i="5"/>
  <c r="AA170" i="10"/>
  <c r="C170" i="5"/>
  <c r="E170" i="5"/>
  <c r="A170" i="5"/>
  <c r="R169" i="5"/>
  <c r="F170" i="5"/>
  <c r="V171" i="10"/>
  <c r="G170" i="5"/>
  <c r="W171" i="10"/>
  <c r="H170" i="5"/>
  <c r="X171" i="10"/>
  <c r="I170" i="5"/>
  <c r="Y171" i="10"/>
  <c r="J170" i="5"/>
  <c r="Z171" i="10"/>
  <c r="K170" i="5"/>
  <c r="AA171" i="10"/>
  <c r="C171" i="5"/>
  <c r="E171" i="5"/>
  <c r="A171" i="5"/>
  <c r="R170" i="5"/>
  <c r="F171" i="5"/>
  <c r="V172" i="10"/>
  <c r="G171" i="5"/>
  <c r="W172" i="10"/>
  <c r="H171" i="5"/>
  <c r="X172" i="10"/>
  <c r="I171" i="5"/>
  <c r="Y172" i="10"/>
  <c r="J171" i="5"/>
  <c r="Z172" i="10"/>
  <c r="K171" i="5"/>
  <c r="AA172" i="10"/>
  <c r="C172" i="5"/>
  <c r="E172" i="5"/>
  <c r="A172" i="5"/>
  <c r="R171" i="5"/>
  <c r="F172" i="5"/>
  <c r="V173" i="10"/>
  <c r="G172" i="5"/>
  <c r="W173" i="10"/>
  <c r="H172" i="5"/>
  <c r="X173" i="10"/>
  <c r="I172" i="5"/>
  <c r="Y173" i="10"/>
  <c r="J172" i="5"/>
  <c r="Z173" i="10"/>
  <c r="K172" i="5"/>
  <c r="AA173" i="10"/>
  <c r="C173" i="5"/>
  <c r="E173" i="5"/>
  <c r="A173" i="5"/>
  <c r="R172" i="5"/>
  <c r="F173" i="5"/>
  <c r="V174" i="10"/>
  <c r="G173" i="5"/>
  <c r="W174" i="10"/>
  <c r="H173" i="5"/>
  <c r="X174" i="10"/>
  <c r="I173" i="5"/>
  <c r="Y174" i="10"/>
  <c r="J173" i="5"/>
  <c r="Z174" i="10"/>
  <c r="K173" i="5"/>
  <c r="AA174" i="10"/>
  <c r="C174" i="5"/>
  <c r="E174" i="5"/>
  <c r="A174" i="5"/>
  <c r="R173" i="5"/>
  <c r="F174" i="5"/>
  <c r="V175" i="10"/>
  <c r="G174" i="5"/>
  <c r="W175" i="10"/>
  <c r="H174" i="5"/>
  <c r="X175" i="10"/>
  <c r="I174" i="5"/>
  <c r="Y175" i="10"/>
  <c r="J174" i="5"/>
  <c r="Z175" i="10"/>
  <c r="K174" i="5"/>
  <c r="AA175" i="10"/>
  <c r="C175" i="5"/>
  <c r="E175" i="5"/>
  <c r="A175" i="5"/>
  <c r="R174" i="5"/>
  <c r="F175" i="5"/>
  <c r="V176" i="10"/>
  <c r="G175" i="5"/>
  <c r="W176" i="10"/>
  <c r="H175" i="5"/>
  <c r="X176" i="10"/>
  <c r="I175" i="5"/>
  <c r="Y176" i="10"/>
  <c r="J175" i="5"/>
  <c r="Z176" i="10"/>
  <c r="K175" i="5"/>
  <c r="AA176" i="10"/>
  <c r="C176" i="5"/>
  <c r="E176" i="5"/>
  <c r="A176" i="5"/>
  <c r="R175" i="5"/>
  <c r="F176" i="5"/>
  <c r="V177" i="10"/>
  <c r="G176" i="5"/>
  <c r="W177" i="10"/>
  <c r="H176" i="5"/>
  <c r="X177" i="10"/>
  <c r="I176" i="5"/>
  <c r="Y177" i="10"/>
  <c r="J176" i="5"/>
  <c r="Z177" i="10"/>
  <c r="K176" i="5"/>
  <c r="AA177" i="10"/>
  <c r="C177" i="5"/>
  <c r="E177" i="5"/>
  <c r="A177" i="5"/>
  <c r="R176" i="5"/>
  <c r="F177" i="5"/>
  <c r="V178" i="10"/>
  <c r="G177" i="5"/>
  <c r="W178" i="10"/>
  <c r="H177" i="5"/>
  <c r="X178" i="10"/>
  <c r="I177" i="5"/>
  <c r="Y178" i="10"/>
  <c r="J177" i="5"/>
  <c r="Z178" i="10"/>
  <c r="K177" i="5"/>
  <c r="AA178" i="10"/>
  <c r="C178" i="5"/>
  <c r="E178" i="5"/>
  <c r="A178" i="5"/>
  <c r="R177" i="5"/>
  <c r="F178" i="5"/>
  <c r="V179" i="10"/>
  <c r="G178" i="5"/>
  <c r="W179" i="10"/>
  <c r="H178" i="5"/>
  <c r="X179" i="10"/>
  <c r="I178" i="5"/>
  <c r="Y179" i="10"/>
  <c r="J178" i="5"/>
  <c r="Z179" i="10"/>
  <c r="K178" i="5"/>
  <c r="AA179" i="10"/>
  <c r="C179" i="5"/>
  <c r="E179" i="5"/>
  <c r="A179" i="5"/>
  <c r="R178" i="5"/>
  <c r="F179" i="5"/>
  <c r="V180" i="10"/>
  <c r="G179" i="5"/>
  <c r="W180" i="10"/>
  <c r="H179" i="5"/>
  <c r="X180" i="10"/>
  <c r="I179" i="5"/>
  <c r="Y180" i="10"/>
  <c r="J179" i="5"/>
  <c r="Z180" i="10"/>
  <c r="K179" i="5"/>
  <c r="AA180" i="10"/>
  <c r="C180" i="5"/>
  <c r="E180" i="5"/>
  <c r="A180" i="5"/>
  <c r="R179" i="5"/>
  <c r="F180" i="5"/>
  <c r="V181" i="10"/>
  <c r="G180" i="5"/>
  <c r="W181" i="10"/>
  <c r="H180" i="5"/>
  <c r="X181" i="10"/>
  <c r="I180" i="5"/>
  <c r="Y181" i="10"/>
  <c r="J180" i="5"/>
  <c r="Z181" i="10"/>
  <c r="K180" i="5"/>
  <c r="AA181" i="10"/>
  <c r="C181" i="5"/>
  <c r="E181" i="5"/>
  <c r="A181" i="5"/>
  <c r="R180" i="5"/>
  <c r="F181" i="5"/>
  <c r="V182" i="10"/>
  <c r="G181" i="5"/>
  <c r="W182" i="10"/>
  <c r="H181" i="5"/>
  <c r="X182" i="10"/>
  <c r="I181" i="5"/>
  <c r="Y182" i="10"/>
  <c r="J181" i="5"/>
  <c r="Z182" i="10"/>
  <c r="K181" i="5"/>
  <c r="AA182" i="10"/>
  <c r="C182" i="5"/>
  <c r="E182" i="5"/>
  <c r="A182" i="5"/>
  <c r="R181" i="5"/>
  <c r="F182" i="5"/>
  <c r="V183" i="10"/>
  <c r="G182" i="5"/>
  <c r="W183" i="10"/>
  <c r="H182" i="5"/>
  <c r="X183" i="10"/>
  <c r="I182" i="5"/>
  <c r="Y183" i="10"/>
  <c r="J182" i="5"/>
  <c r="Z183" i="10"/>
  <c r="K182" i="5"/>
  <c r="AA183" i="10"/>
  <c r="C183" i="5"/>
  <c r="E183" i="5"/>
  <c r="A183" i="5"/>
  <c r="R182" i="5"/>
  <c r="F183" i="5"/>
  <c r="V184" i="10"/>
  <c r="G183" i="5"/>
  <c r="W184" i="10"/>
  <c r="H183" i="5"/>
  <c r="X184" i="10"/>
  <c r="I183" i="5"/>
  <c r="Y184" i="10"/>
  <c r="J183" i="5"/>
  <c r="Z184" i="10"/>
  <c r="K183" i="5"/>
  <c r="AA184" i="10"/>
  <c r="C184" i="5"/>
  <c r="E184" i="5"/>
  <c r="A184" i="5"/>
  <c r="R183" i="5"/>
  <c r="F184" i="5"/>
  <c r="V185" i="10"/>
  <c r="G184" i="5"/>
  <c r="W185" i="10"/>
  <c r="H184" i="5"/>
  <c r="X185" i="10"/>
  <c r="I184" i="5"/>
  <c r="Y185" i="10"/>
  <c r="J184" i="5"/>
  <c r="Z185" i="10"/>
  <c r="K184" i="5"/>
  <c r="AA185" i="10"/>
  <c r="C185" i="5"/>
  <c r="E185" i="5"/>
  <c r="A185" i="5"/>
  <c r="R184" i="5"/>
  <c r="F185" i="5"/>
  <c r="V186" i="10"/>
  <c r="G185" i="5"/>
  <c r="W186" i="10"/>
  <c r="H185" i="5"/>
  <c r="X186" i="10"/>
  <c r="I185" i="5"/>
  <c r="Y186" i="10"/>
  <c r="J185" i="5"/>
  <c r="Z186" i="10"/>
  <c r="K185" i="5"/>
  <c r="AA186" i="10"/>
  <c r="C186" i="5"/>
  <c r="E186" i="5"/>
  <c r="A186" i="5"/>
  <c r="R185" i="5"/>
  <c r="F186" i="5"/>
  <c r="V187" i="10"/>
  <c r="G186" i="5"/>
  <c r="W187" i="10"/>
  <c r="H186" i="5"/>
  <c r="X187" i="10"/>
  <c r="I186" i="5"/>
  <c r="Y187" i="10"/>
  <c r="J186" i="5"/>
  <c r="Z187" i="10"/>
  <c r="K186" i="5"/>
  <c r="AA187" i="10"/>
  <c r="C187" i="5"/>
  <c r="E187" i="5"/>
  <c r="A187" i="5"/>
  <c r="R186" i="5"/>
  <c r="F187" i="5"/>
  <c r="V188" i="10"/>
  <c r="G187" i="5"/>
  <c r="W188" i="10"/>
  <c r="H187" i="5"/>
  <c r="X188" i="10"/>
  <c r="I187" i="5"/>
  <c r="Y188" i="10"/>
  <c r="J187" i="5"/>
  <c r="Z188" i="10"/>
  <c r="K187" i="5"/>
  <c r="AA188" i="10"/>
  <c r="C188" i="5"/>
  <c r="E188" i="5"/>
  <c r="A188" i="5"/>
  <c r="R187" i="5"/>
  <c r="F188" i="5"/>
  <c r="V189" i="10"/>
  <c r="G188" i="5"/>
  <c r="W189" i="10"/>
  <c r="H188" i="5"/>
  <c r="X189" i="10"/>
  <c r="I188" i="5"/>
  <c r="Y189" i="10"/>
  <c r="J188" i="5"/>
  <c r="Z189" i="10"/>
  <c r="K188" i="5"/>
  <c r="AA189" i="10"/>
  <c r="C189" i="5"/>
  <c r="E189" i="5"/>
  <c r="A189" i="5"/>
  <c r="R188" i="5"/>
  <c r="F189" i="5"/>
  <c r="V190" i="10"/>
  <c r="G189" i="5"/>
  <c r="W190" i="10"/>
  <c r="H189" i="5"/>
  <c r="X190" i="10"/>
  <c r="I189" i="5"/>
  <c r="Y190" i="10"/>
  <c r="J189" i="5"/>
  <c r="Z190" i="10"/>
  <c r="K189" i="5"/>
  <c r="AA190" i="10"/>
  <c r="C190" i="5"/>
  <c r="E190" i="5"/>
  <c r="A190" i="5"/>
  <c r="R189" i="5"/>
  <c r="F190" i="5"/>
  <c r="V191" i="10"/>
  <c r="G190" i="5"/>
  <c r="W191" i="10"/>
  <c r="H190" i="5"/>
  <c r="X191" i="10"/>
  <c r="I190" i="5"/>
  <c r="Y191" i="10"/>
  <c r="J190" i="5"/>
  <c r="Z191" i="10"/>
  <c r="K190" i="5"/>
  <c r="AA191" i="10"/>
  <c r="C191" i="5"/>
  <c r="E191" i="5"/>
  <c r="A191" i="5"/>
  <c r="R190" i="5"/>
  <c r="F191" i="5"/>
  <c r="V192" i="10"/>
  <c r="G191" i="5"/>
  <c r="W192" i="10"/>
  <c r="H191" i="5"/>
  <c r="X192" i="10"/>
  <c r="I191" i="5"/>
  <c r="Y192" i="10"/>
  <c r="J191" i="5"/>
  <c r="Z192" i="10"/>
  <c r="K191" i="5"/>
  <c r="AA192" i="10"/>
  <c r="C192" i="5"/>
  <c r="E192" i="5"/>
  <c r="A192" i="5"/>
  <c r="R191" i="5"/>
  <c r="F192" i="5"/>
  <c r="V193" i="10"/>
  <c r="G192" i="5"/>
  <c r="W193" i="10"/>
  <c r="H192" i="5"/>
  <c r="X193" i="10"/>
  <c r="I192" i="5"/>
  <c r="Y193" i="10"/>
  <c r="J192" i="5"/>
  <c r="Z193" i="10"/>
  <c r="K192" i="5"/>
  <c r="AA193" i="10"/>
  <c r="C193" i="5"/>
  <c r="E193" i="5"/>
  <c r="A193" i="5"/>
  <c r="R192" i="5"/>
  <c r="F193" i="5"/>
  <c r="V194" i="10"/>
  <c r="G193" i="5"/>
  <c r="W194" i="10"/>
  <c r="H193" i="5"/>
  <c r="X194" i="10"/>
  <c r="I193" i="5"/>
  <c r="Y194" i="10"/>
  <c r="J193" i="5"/>
  <c r="Z194" i="10"/>
  <c r="K193" i="5"/>
  <c r="AA194" i="10"/>
  <c r="C194" i="5"/>
  <c r="E194" i="5"/>
  <c r="A194" i="5"/>
  <c r="R193" i="5"/>
  <c r="F194" i="5"/>
  <c r="V195" i="10"/>
  <c r="G194" i="5"/>
  <c r="W195" i="10"/>
  <c r="H194" i="5"/>
  <c r="X195" i="10"/>
  <c r="I194" i="5"/>
  <c r="Y195" i="10"/>
  <c r="J194" i="5"/>
  <c r="Z195" i="10"/>
  <c r="K194" i="5"/>
  <c r="AA195" i="10"/>
  <c r="C195" i="5"/>
  <c r="E195" i="5"/>
  <c r="A195" i="5"/>
  <c r="R194" i="5"/>
  <c r="F195" i="5"/>
  <c r="V196" i="10"/>
  <c r="G195" i="5"/>
  <c r="W196" i="10"/>
  <c r="H195" i="5"/>
  <c r="X196" i="10"/>
  <c r="I195" i="5"/>
  <c r="Y196" i="10"/>
  <c r="J195" i="5"/>
  <c r="Z196" i="10"/>
  <c r="K195" i="5"/>
  <c r="AA196" i="10"/>
  <c r="C196" i="5"/>
  <c r="E196" i="5"/>
  <c r="A196" i="5"/>
  <c r="R195" i="5"/>
  <c r="F196" i="5"/>
  <c r="V197" i="10"/>
  <c r="G196" i="5"/>
  <c r="W197" i="10"/>
  <c r="H196" i="5"/>
  <c r="X197" i="10"/>
  <c r="I196" i="5"/>
  <c r="Y197" i="10"/>
  <c r="J196" i="5"/>
  <c r="Z197" i="10"/>
  <c r="K196" i="5"/>
  <c r="AA197" i="10"/>
  <c r="C197" i="5"/>
  <c r="E197" i="5"/>
  <c r="A197" i="5"/>
  <c r="R196" i="5"/>
  <c r="F197" i="5"/>
  <c r="V198" i="10"/>
  <c r="G197" i="5"/>
  <c r="W198" i="10"/>
  <c r="H197" i="5"/>
  <c r="X198" i="10"/>
  <c r="I197" i="5"/>
  <c r="Y198" i="10"/>
  <c r="J197" i="5"/>
  <c r="Z198" i="10"/>
  <c r="K197" i="5"/>
  <c r="AA198" i="10"/>
  <c r="C198" i="5"/>
  <c r="E198" i="5"/>
  <c r="A198" i="5"/>
  <c r="R197" i="5"/>
  <c r="F198" i="5"/>
  <c r="V199" i="10"/>
  <c r="G198" i="5"/>
  <c r="W199" i="10"/>
  <c r="H198" i="5"/>
  <c r="X199" i="10"/>
  <c r="I198" i="5"/>
  <c r="Y199" i="10"/>
  <c r="J198" i="5"/>
  <c r="Z199" i="10"/>
  <c r="K198" i="5"/>
  <c r="AA199" i="10"/>
  <c r="C199" i="5"/>
  <c r="E199" i="5"/>
  <c r="A199" i="5"/>
  <c r="R198" i="5"/>
  <c r="F199" i="5"/>
  <c r="V200" i="10"/>
  <c r="G199" i="5"/>
  <c r="W200" i="10"/>
  <c r="H199" i="5"/>
  <c r="X200" i="10"/>
  <c r="I199" i="5"/>
  <c r="Y200" i="10"/>
  <c r="J199" i="5"/>
  <c r="Z200" i="10"/>
  <c r="K199" i="5"/>
  <c r="AA200" i="10"/>
  <c r="C200" i="5"/>
  <c r="E200" i="5"/>
  <c r="A200" i="5"/>
  <c r="R199" i="5"/>
  <c r="F200" i="5"/>
  <c r="V201" i="10"/>
  <c r="G200" i="5"/>
  <c r="W201" i="10"/>
  <c r="H200" i="5"/>
  <c r="X201" i="10"/>
  <c r="I200" i="5"/>
  <c r="Y201" i="10"/>
  <c r="J200" i="5"/>
  <c r="Z201" i="10"/>
  <c r="K200" i="5"/>
  <c r="AA201" i="10"/>
  <c r="C201" i="5"/>
  <c r="E201" i="5"/>
  <c r="A201" i="5"/>
  <c r="R200" i="5"/>
  <c r="F201" i="5"/>
  <c r="V202" i="10"/>
  <c r="G201" i="5"/>
  <c r="W202" i="10"/>
  <c r="H201" i="5"/>
  <c r="X202" i="10"/>
  <c r="I201" i="5"/>
  <c r="Y202" i="10"/>
  <c r="J201" i="5"/>
  <c r="Z202" i="10"/>
  <c r="K201" i="5"/>
  <c r="AA202" i="10"/>
  <c r="C202" i="5"/>
  <c r="E202" i="5"/>
  <c r="A202" i="5"/>
  <c r="R201" i="5"/>
  <c r="F202" i="5"/>
  <c r="V203" i="10"/>
  <c r="G202" i="5"/>
  <c r="W203" i="10"/>
  <c r="H202" i="5"/>
  <c r="X203" i="10"/>
  <c r="I202" i="5"/>
  <c r="Y203" i="10"/>
  <c r="J202" i="5"/>
  <c r="Z203" i="10"/>
  <c r="K202" i="5"/>
  <c r="AA203" i="10"/>
  <c r="C203" i="5"/>
  <c r="E203" i="5"/>
  <c r="A203" i="5"/>
  <c r="R202" i="5"/>
  <c r="F203" i="5"/>
  <c r="V204" i="10"/>
  <c r="G203" i="5"/>
  <c r="W204" i="10"/>
  <c r="H203" i="5"/>
  <c r="X204" i="10"/>
  <c r="I203" i="5"/>
  <c r="Y204" i="10"/>
  <c r="J203" i="5"/>
  <c r="Z204" i="10"/>
  <c r="K203" i="5"/>
  <c r="AA204" i="10"/>
  <c r="C204" i="5"/>
  <c r="E204" i="5"/>
  <c r="A204" i="5"/>
  <c r="R203" i="5"/>
  <c r="F204" i="5"/>
  <c r="V205" i="10"/>
  <c r="G204" i="5"/>
  <c r="W205" i="10"/>
  <c r="H204" i="5"/>
  <c r="X205" i="10"/>
  <c r="I204" i="5"/>
  <c r="Y205" i="10"/>
  <c r="J204" i="5"/>
  <c r="Z205" i="10"/>
  <c r="K204" i="5"/>
  <c r="AA205" i="10"/>
  <c r="C205" i="5"/>
  <c r="E205" i="5"/>
  <c r="A205" i="5"/>
  <c r="R204" i="5"/>
  <c r="F205" i="5"/>
  <c r="V206" i="10"/>
  <c r="G205" i="5"/>
  <c r="W206" i="10"/>
  <c r="H205" i="5"/>
  <c r="X206" i="10"/>
  <c r="I205" i="5"/>
  <c r="Y206" i="10"/>
  <c r="J205" i="5"/>
  <c r="Z206" i="10"/>
  <c r="K205" i="5"/>
  <c r="AA206" i="10"/>
  <c r="C206" i="5"/>
  <c r="E206" i="5"/>
  <c r="A206" i="5"/>
  <c r="R205" i="5"/>
  <c r="F206" i="5"/>
  <c r="V207" i="10"/>
  <c r="G206" i="5"/>
  <c r="W207" i="10"/>
  <c r="H206" i="5"/>
  <c r="X207" i="10"/>
  <c r="I206" i="5"/>
  <c r="Y207" i="10"/>
  <c r="J206" i="5"/>
  <c r="Z207" i="10"/>
  <c r="K206" i="5"/>
  <c r="AA207" i="10"/>
  <c r="C207" i="5"/>
  <c r="E207" i="5"/>
  <c r="A207" i="5"/>
  <c r="R206" i="5"/>
  <c r="F207" i="5"/>
  <c r="V208" i="10"/>
  <c r="G207" i="5"/>
  <c r="W208" i="10"/>
  <c r="H207" i="5"/>
  <c r="X208" i="10"/>
  <c r="I207" i="5"/>
  <c r="Y208" i="10"/>
  <c r="J207" i="5"/>
  <c r="Z208" i="10"/>
  <c r="K207" i="5"/>
  <c r="AA208" i="10"/>
  <c r="C208" i="5"/>
  <c r="E208" i="5"/>
  <c r="A208" i="5"/>
  <c r="R207" i="5"/>
  <c r="F208" i="5"/>
  <c r="V209" i="10"/>
  <c r="G208" i="5"/>
  <c r="W209" i="10"/>
  <c r="H208" i="5"/>
  <c r="X209" i="10"/>
  <c r="I208" i="5"/>
  <c r="Y209" i="10"/>
  <c r="J208" i="5"/>
  <c r="Z209" i="10"/>
  <c r="K208" i="5"/>
  <c r="AA209" i="10"/>
  <c r="C209" i="5"/>
  <c r="E209" i="5"/>
  <c r="A209" i="5"/>
  <c r="R208" i="5"/>
  <c r="F209" i="5"/>
  <c r="V210" i="10"/>
  <c r="G209" i="5"/>
  <c r="W210" i="10"/>
  <c r="H209" i="5"/>
  <c r="X210" i="10"/>
  <c r="I209" i="5"/>
  <c r="Y210" i="10"/>
  <c r="J209" i="5"/>
  <c r="Z210" i="10"/>
  <c r="K209" i="5"/>
  <c r="AA210" i="10"/>
  <c r="C210" i="5"/>
  <c r="E210" i="5"/>
  <c r="A210" i="5"/>
  <c r="R209" i="5"/>
  <c r="F210" i="5"/>
  <c r="V211" i="10"/>
  <c r="G210" i="5"/>
  <c r="W211" i="10"/>
  <c r="H210" i="5"/>
  <c r="X211" i="10"/>
  <c r="I210" i="5"/>
  <c r="Y211" i="10"/>
  <c r="J210" i="5"/>
  <c r="Z211" i="10"/>
  <c r="K210" i="5"/>
  <c r="AA211" i="10"/>
  <c r="C211" i="5"/>
  <c r="E211" i="5"/>
  <c r="A211" i="5"/>
  <c r="R210" i="5"/>
  <c r="F211" i="5"/>
  <c r="V212" i="10"/>
  <c r="G211" i="5"/>
  <c r="W212" i="10"/>
  <c r="H211" i="5"/>
  <c r="X212" i="10"/>
  <c r="I211" i="5"/>
  <c r="Y212" i="10"/>
  <c r="J211" i="5"/>
  <c r="Z212" i="10"/>
  <c r="K211" i="5"/>
  <c r="AA212" i="10"/>
  <c r="C212" i="5"/>
  <c r="E212" i="5"/>
  <c r="A212" i="5"/>
  <c r="R211" i="5"/>
  <c r="F212" i="5"/>
  <c r="V213" i="10"/>
  <c r="G212" i="5"/>
  <c r="W213" i="10"/>
  <c r="H212" i="5"/>
  <c r="X213" i="10"/>
  <c r="I212" i="5"/>
  <c r="Y213" i="10"/>
  <c r="J212" i="5"/>
  <c r="Z213" i="10"/>
  <c r="K212" i="5"/>
  <c r="AA213" i="10"/>
  <c r="C213" i="5"/>
  <c r="E213" i="5"/>
  <c r="A213" i="5"/>
  <c r="R212" i="5"/>
  <c r="F213" i="5"/>
  <c r="V214" i="10"/>
  <c r="G213" i="5"/>
  <c r="W214" i="10"/>
  <c r="H213" i="5"/>
  <c r="X214" i="10"/>
  <c r="I213" i="5"/>
  <c r="Y214" i="10"/>
  <c r="J213" i="5"/>
  <c r="Z214" i="10"/>
  <c r="K213" i="5"/>
  <c r="AA214" i="10"/>
  <c r="C214" i="5"/>
  <c r="E214" i="5"/>
  <c r="A214" i="5"/>
  <c r="R213" i="5"/>
  <c r="F214" i="5"/>
  <c r="V215" i="10"/>
  <c r="G214" i="5"/>
  <c r="W215" i="10"/>
  <c r="H214" i="5"/>
  <c r="X215" i="10"/>
  <c r="I214" i="5"/>
  <c r="Y215" i="10"/>
  <c r="J214" i="5"/>
  <c r="Z215" i="10"/>
  <c r="K214" i="5"/>
  <c r="AA215" i="10"/>
  <c r="C215" i="5"/>
  <c r="E215" i="5"/>
  <c r="A215" i="5"/>
  <c r="R214" i="5"/>
  <c r="F215" i="5"/>
  <c r="V216" i="10"/>
  <c r="G215" i="5"/>
  <c r="W216" i="10"/>
  <c r="H215" i="5"/>
  <c r="X216" i="10"/>
  <c r="I215" i="5"/>
  <c r="Y216" i="10"/>
  <c r="J215" i="5"/>
  <c r="Z216" i="10"/>
  <c r="K215" i="5"/>
  <c r="AA216" i="10"/>
  <c r="C216" i="5"/>
  <c r="E216" i="5"/>
  <c r="A216" i="5"/>
  <c r="R215" i="5"/>
  <c r="F216" i="5"/>
  <c r="V217" i="10"/>
  <c r="G216" i="5"/>
  <c r="W217" i="10"/>
  <c r="H216" i="5"/>
  <c r="X217" i="10"/>
  <c r="I216" i="5"/>
  <c r="Y217" i="10"/>
  <c r="J216" i="5"/>
  <c r="Z217" i="10"/>
  <c r="K216" i="5"/>
  <c r="AA217" i="10"/>
  <c r="C217" i="5"/>
  <c r="E217" i="5"/>
  <c r="A217" i="5"/>
  <c r="R216" i="5"/>
  <c r="F217" i="5"/>
  <c r="V218" i="10"/>
  <c r="G217" i="5"/>
  <c r="W218" i="10"/>
  <c r="H217" i="5"/>
  <c r="X218" i="10"/>
  <c r="I217" i="5"/>
  <c r="Y218" i="10"/>
  <c r="J217" i="5"/>
  <c r="Z218" i="10"/>
  <c r="K217" i="5"/>
  <c r="AA218" i="10"/>
  <c r="C218" i="5"/>
  <c r="E218" i="5"/>
  <c r="A218" i="5"/>
  <c r="R217" i="5"/>
  <c r="F218" i="5"/>
  <c r="V219" i="10"/>
  <c r="G218" i="5"/>
  <c r="W219" i="10"/>
  <c r="H218" i="5"/>
  <c r="X219" i="10"/>
  <c r="I218" i="5"/>
  <c r="Y219" i="10"/>
  <c r="J218" i="5"/>
  <c r="Z219" i="10"/>
  <c r="K218" i="5"/>
  <c r="AA219" i="10"/>
  <c r="C219" i="5"/>
  <c r="E219" i="5"/>
  <c r="A219" i="5"/>
  <c r="R218" i="5"/>
  <c r="F219" i="5"/>
  <c r="V220" i="10"/>
  <c r="G219" i="5"/>
  <c r="W220" i="10"/>
  <c r="H219" i="5"/>
  <c r="X220" i="10"/>
  <c r="I219" i="5"/>
  <c r="Y220" i="10"/>
  <c r="J219" i="5"/>
  <c r="Z220" i="10"/>
  <c r="K219" i="5"/>
  <c r="AA220" i="10"/>
  <c r="C220" i="5"/>
  <c r="E220" i="5"/>
  <c r="A220" i="5"/>
  <c r="R219" i="5"/>
  <c r="F220" i="5"/>
  <c r="V221" i="10"/>
  <c r="G220" i="5"/>
  <c r="W221" i="10"/>
  <c r="H220" i="5"/>
  <c r="X221" i="10"/>
  <c r="I220" i="5"/>
  <c r="Y221" i="10"/>
  <c r="J220" i="5"/>
  <c r="Z221" i="10"/>
  <c r="K220" i="5"/>
  <c r="AA221" i="10"/>
  <c r="C221" i="5"/>
  <c r="E221" i="5"/>
  <c r="A221" i="5"/>
  <c r="R220" i="5"/>
  <c r="F221" i="5"/>
  <c r="V222" i="10"/>
  <c r="G221" i="5"/>
  <c r="W222" i="10"/>
  <c r="H221" i="5"/>
  <c r="X222" i="10"/>
  <c r="I221" i="5"/>
  <c r="Y222" i="10"/>
  <c r="J221" i="5"/>
  <c r="Z222" i="10"/>
  <c r="K221" i="5"/>
  <c r="AA222" i="10"/>
  <c r="C222" i="5"/>
  <c r="E222" i="5"/>
  <c r="A222" i="5"/>
  <c r="R221" i="5"/>
  <c r="F222" i="5"/>
  <c r="V223" i="10"/>
  <c r="G222" i="5"/>
  <c r="W223" i="10"/>
  <c r="H222" i="5"/>
  <c r="X223" i="10"/>
  <c r="I222" i="5"/>
  <c r="Y223" i="10"/>
  <c r="J222" i="5"/>
  <c r="Z223" i="10"/>
  <c r="K222" i="5"/>
  <c r="AA223" i="10"/>
  <c r="C223" i="5"/>
  <c r="E223" i="5"/>
  <c r="A223" i="5"/>
  <c r="R222" i="5"/>
  <c r="F223" i="5"/>
  <c r="V224" i="10"/>
  <c r="G223" i="5"/>
  <c r="W224" i="10"/>
  <c r="H223" i="5"/>
  <c r="X224" i="10"/>
  <c r="I223" i="5"/>
  <c r="Y224" i="10"/>
  <c r="J223" i="5"/>
  <c r="Z224" i="10"/>
  <c r="K223" i="5"/>
  <c r="AA224" i="10"/>
  <c r="C224" i="5"/>
  <c r="E224" i="5"/>
  <c r="A224" i="5"/>
  <c r="R223" i="5"/>
  <c r="F224" i="5"/>
  <c r="V225" i="10"/>
  <c r="G224" i="5"/>
  <c r="W225" i="10"/>
  <c r="H224" i="5"/>
  <c r="X225" i="10"/>
  <c r="I224" i="5"/>
  <c r="Y225" i="10"/>
  <c r="J224" i="5"/>
  <c r="Z225" i="10"/>
  <c r="K224" i="5"/>
  <c r="AA225" i="10"/>
  <c r="C225" i="5"/>
  <c r="E225" i="5"/>
  <c r="A225" i="5"/>
  <c r="R224" i="5"/>
  <c r="F225" i="5"/>
  <c r="V226" i="10"/>
  <c r="G225" i="5"/>
  <c r="W226" i="10"/>
  <c r="H225" i="5"/>
  <c r="X226" i="10"/>
  <c r="I225" i="5"/>
  <c r="Y226" i="10"/>
  <c r="J225" i="5"/>
  <c r="Z226" i="10"/>
  <c r="K225" i="5"/>
  <c r="AA226" i="10"/>
  <c r="C226" i="5"/>
  <c r="E226" i="5"/>
  <c r="A226" i="5"/>
  <c r="R225" i="5"/>
  <c r="F226" i="5"/>
  <c r="V227" i="10"/>
  <c r="G226" i="5"/>
  <c r="W227" i="10"/>
  <c r="H226" i="5"/>
  <c r="X227" i="10"/>
  <c r="I226" i="5"/>
  <c r="Y227" i="10"/>
  <c r="J226" i="5"/>
  <c r="Z227" i="10"/>
  <c r="K226" i="5"/>
  <c r="AA227" i="10"/>
  <c r="C227" i="5"/>
  <c r="E227" i="5"/>
  <c r="A227" i="5"/>
  <c r="R226" i="5"/>
  <c r="F227" i="5"/>
  <c r="V228" i="10"/>
  <c r="G227" i="5"/>
  <c r="W228" i="10"/>
  <c r="H227" i="5"/>
  <c r="X228" i="10"/>
  <c r="I227" i="5"/>
  <c r="Y228" i="10"/>
  <c r="J227" i="5"/>
  <c r="Z228" i="10"/>
  <c r="K227" i="5"/>
  <c r="AA228" i="10"/>
  <c r="C228" i="5"/>
  <c r="E228" i="5"/>
  <c r="A228" i="5"/>
  <c r="R227" i="5"/>
  <c r="F228" i="5"/>
  <c r="V229" i="10"/>
  <c r="G228" i="5"/>
  <c r="W229" i="10"/>
  <c r="H228" i="5"/>
  <c r="X229" i="10"/>
  <c r="I228" i="5"/>
  <c r="Y229" i="10"/>
  <c r="J228" i="5"/>
  <c r="Z229" i="10"/>
  <c r="K228" i="5"/>
  <c r="AA229" i="10"/>
  <c r="C229" i="5"/>
  <c r="E229" i="5"/>
  <c r="A229" i="5"/>
  <c r="R228" i="5"/>
  <c r="F229" i="5"/>
  <c r="V230" i="10"/>
  <c r="G229" i="5"/>
  <c r="W230" i="10"/>
  <c r="H229" i="5"/>
  <c r="X230" i="10"/>
  <c r="I229" i="5"/>
  <c r="Y230" i="10"/>
  <c r="J229" i="5"/>
  <c r="Z230" i="10"/>
  <c r="K229" i="5"/>
  <c r="AA230" i="10"/>
  <c r="C230" i="5"/>
  <c r="E230" i="5"/>
  <c r="A230" i="5"/>
  <c r="R229" i="5"/>
  <c r="F230" i="5"/>
  <c r="V231" i="10"/>
  <c r="G230" i="5"/>
  <c r="W231" i="10"/>
  <c r="H230" i="5"/>
  <c r="X231" i="10"/>
  <c r="I230" i="5"/>
  <c r="Y231" i="10"/>
  <c r="J230" i="5"/>
  <c r="Z231" i="10"/>
  <c r="K230" i="5"/>
  <c r="AA231" i="10"/>
  <c r="C231" i="5"/>
  <c r="E231" i="5"/>
  <c r="A231" i="5"/>
  <c r="R230" i="5"/>
  <c r="F231" i="5"/>
  <c r="V232" i="10"/>
  <c r="G231" i="5"/>
  <c r="W232" i="10"/>
  <c r="H231" i="5"/>
  <c r="X232" i="10"/>
  <c r="I231" i="5"/>
  <c r="Y232" i="10"/>
  <c r="J231" i="5"/>
  <c r="Z232" i="10"/>
  <c r="K231" i="5"/>
  <c r="AA232" i="10"/>
  <c r="C232" i="5"/>
  <c r="E232" i="5"/>
  <c r="A232" i="5"/>
  <c r="R231" i="5"/>
  <c r="F232" i="5"/>
  <c r="V233" i="10"/>
  <c r="G232" i="5"/>
  <c r="W233" i="10"/>
  <c r="H232" i="5"/>
  <c r="X233" i="10"/>
  <c r="I232" i="5"/>
  <c r="Y233" i="10"/>
  <c r="J232" i="5"/>
  <c r="Z233" i="10"/>
  <c r="K232" i="5"/>
  <c r="AA233" i="10"/>
  <c r="C233" i="5"/>
  <c r="E233" i="5"/>
  <c r="A233" i="5"/>
  <c r="R232" i="5"/>
  <c r="F233" i="5"/>
  <c r="V234" i="10"/>
  <c r="G233" i="5"/>
  <c r="W234" i="10"/>
  <c r="H233" i="5"/>
  <c r="X234" i="10"/>
  <c r="I233" i="5"/>
  <c r="Y234" i="10"/>
  <c r="J233" i="5"/>
  <c r="Z234" i="10"/>
  <c r="K233" i="5"/>
  <c r="AA234" i="10"/>
  <c r="C234" i="5"/>
  <c r="E234" i="5"/>
  <c r="A234" i="5"/>
  <c r="R233" i="5"/>
  <c r="F234" i="5"/>
  <c r="V235" i="10"/>
  <c r="G234" i="5"/>
  <c r="W235" i="10"/>
  <c r="H234" i="5"/>
  <c r="X235" i="10"/>
  <c r="I234" i="5"/>
  <c r="Y235" i="10"/>
  <c r="J234" i="5"/>
  <c r="Z235" i="10"/>
  <c r="K234" i="5"/>
  <c r="AA235" i="10"/>
  <c r="C235" i="5"/>
  <c r="E235" i="5"/>
  <c r="A235" i="5"/>
  <c r="R234" i="5"/>
  <c r="F235" i="5"/>
  <c r="V236" i="10"/>
  <c r="G235" i="5"/>
  <c r="W236" i="10"/>
  <c r="H235" i="5"/>
  <c r="X236" i="10"/>
  <c r="I235" i="5"/>
  <c r="Y236" i="10"/>
  <c r="J235" i="5"/>
  <c r="Z236" i="10"/>
  <c r="K235" i="5"/>
  <c r="AA236" i="10"/>
  <c r="C236" i="5"/>
  <c r="E236" i="5"/>
  <c r="A236" i="5"/>
  <c r="R235" i="5"/>
  <c r="F236" i="5"/>
  <c r="V237" i="10"/>
  <c r="G236" i="5"/>
  <c r="W237" i="10"/>
  <c r="H236" i="5"/>
  <c r="X237" i="10"/>
  <c r="I236" i="5"/>
  <c r="Y237" i="10"/>
  <c r="J236" i="5"/>
  <c r="Z237" i="10"/>
  <c r="K236" i="5"/>
  <c r="AA237" i="10"/>
  <c r="C237" i="5"/>
  <c r="E237" i="5"/>
  <c r="A237" i="5"/>
  <c r="R236" i="5"/>
  <c r="F237" i="5"/>
  <c r="V238" i="10"/>
  <c r="G237" i="5"/>
  <c r="W238" i="10"/>
  <c r="H237" i="5"/>
  <c r="X238" i="10"/>
  <c r="I237" i="5"/>
  <c r="Y238" i="10"/>
  <c r="J237" i="5"/>
  <c r="Z238" i="10"/>
  <c r="K237" i="5"/>
  <c r="AA238" i="10"/>
  <c r="C238" i="5"/>
  <c r="E238" i="5"/>
  <c r="A238" i="5"/>
  <c r="R237" i="5"/>
  <c r="F238" i="5"/>
  <c r="V239" i="10"/>
  <c r="G238" i="5"/>
  <c r="W239" i="10"/>
  <c r="H238" i="5"/>
  <c r="X239" i="10"/>
  <c r="I238" i="5"/>
  <c r="Y239" i="10"/>
  <c r="J238" i="5"/>
  <c r="Z239" i="10"/>
  <c r="K238" i="5"/>
  <c r="AA239" i="10"/>
  <c r="C239" i="5"/>
  <c r="E239" i="5"/>
  <c r="A239" i="5"/>
  <c r="R238" i="5"/>
  <c r="F239" i="5"/>
  <c r="V240" i="10"/>
  <c r="G239" i="5"/>
  <c r="W240" i="10"/>
  <c r="H239" i="5"/>
  <c r="X240" i="10"/>
  <c r="I239" i="5"/>
  <c r="Y240" i="10"/>
  <c r="J239" i="5"/>
  <c r="Z240" i="10"/>
  <c r="K239" i="5"/>
  <c r="AA240" i="10"/>
  <c r="C240" i="5"/>
  <c r="E240" i="5"/>
  <c r="A240" i="5"/>
  <c r="R239" i="5"/>
  <c r="F240" i="5"/>
  <c r="V241" i="10"/>
  <c r="G240" i="5"/>
  <c r="W241" i="10"/>
  <c r="H240" i="5"/>
  <c r="X241" i="10"/>
  <c r="I240" i="5"/>
  <c r="Y241" i="10"/>
  <c r="J240" i="5"/>
  <c r="Z241" i="10"/>
  <c r="K240" i="5"/>
  <c r="AA241" i="10"/>
  <c r="C241" i="5"/>
  <c r="E241" i="5"/>
  <c r="A241" i="5"/>
  <c r="R240" i="5"/>
  <c r="F241" i="5"/>
  <c r="V242" i="10"/>
  <c r="G241" i="5"/>
  <c r="W242" i="10"/>
  <c r="H241" i="5"/>
  <c r="X242" i="10"/>
  <c r="I241" i="5"/>
  <c r="Y242" i="10"/>
  <c r="J241" i="5"/>
  <c r="Z242" i="10"/>
  <c r="K241" i="5"/>
  <c r="AA242" i="10"/>
  <c r="C242" i="5"/>
  <c r="E242" i="5"/>
  <c r="A242" i="5"/>
  <c r="R241" i="5"/>
  <c r="F242" i="5"/>
  <c r="V243" i="10"/>
  <c r="G242" i="5"/>
  <c r="W243" i="10"/>
  <c r="H242" i="5"/>
  <c r="X243" i="10"/>
  <c r="I242" i="5"/>
  <c r="Y243" i="10"/>
  <c r="J242" i="5"/>
  <c r="Z243" i="10"/>
  <c r="K242" i="5"/>
  <c r="AA243" i="10"/>
  <c r="C243" i="5"/>
  <c r="E243" i="5"/>
  <c r="A243" i="5"/>
  <c r="R242" i="5"/>
  <c r="F243" i="5"/>
  <c r="V244" i="10"/>
  <c r="G243" i="5"/>
  <c r="W244" i="10"/>
  <c r="H243" i="5"/>
  <c r="X244" i="10"/>
  <c r="I243" i="5"/>
  <c r="Y244" i="10"/>
  <c r="J243" i="5"/>
  <c r="Z244" i="10"/>
  <c r="K243" i="5"/>
  <c r="AA244" i="10"/>
  <c r="C244" i="5"/>
  <c r="E244" i="5"/>
  <c r="A244" i="5"/>
  <c r="R243" i="5"/>
  <c r="F244" i="5"/>
  <c r="V245" i="10"/>
  <c r="G244" i="5"/>
  <c r="W245" i="10"/>
  <c r="H244" i="5"/>
  <c r="X245" i="10"/>
  <c r="I244" i="5"/>
  <c r="Y245" i="10"/>
  <c r="J244" i="5"/>
  <c r="Z245" i="10"/>
  <c r="K244" i="5"/>
  <c r="AA245" i="10"/>
  <c r="C245" i="5"/>
  <c r="E245" i="5"/>
  <c r="A245" i="5"/>
  <c r="R244" i="5"/>
  <c r="F245" i="5"/>
  <c r="V246" i="10"/>
  <c r="G245" i="5"/>
  <c r="W246" i="10"/>
  <c r="H245" i="5"/>
  <c r="X246" i="10"/>
  <c r="I245" i="5"/>
  <c r="Y246" i="10"/>
  <c r="J245" i="5"/>
  <c r="Z246" i="10"/>
  <c r="K245" i="5"/>
  <c r="AA246" i="10"/>
  <c r="C246" i="5"/>
  <c r="E246" i="5"/>
  <c r="A246" i="5"/>
  <c r="R245" i="5"/>
  <c r="F246" i="5"/>
  <c r="V247" i="10"/>
  <c r="G246" i="5"/>
  <c r="W247" i="10"/>
  <c r="H246" i="5"/>
  <c r="X247" i="10"/>
  <c r="I246" i="5"/>
  <c r="Y247" i="10"/>
  <c r="J246" i="5"/>
  <c r="Z247" i="10"/>
  <c r="K246" i="5"/>
  <c r="AA247" i="10"/>
  <c r="C247" i="5"/>
  <c r="E247" i="5"/>
  <c r="A247" i="5"/>
  <c r="R246" i="5"/>
  <c r="F247" i="5"/>
  <c r="V248" i="10"/>
  <c r="G247" i="5"/>
  <c r="W248" i="10"/>
  <c r="H247" i="5"/>
  <c r="X248" i="10"/>
  <c r="I247" i="5"/>
  <c r="Y248" i="10"/>
  <c r="J247" i="5"/>
  <c r="Z248" i="10"/>
  <c r="K247" i="5"/>
  <c r="AA248" i="10"/>
  <c r="C248" i="5"/>
  <c r="E248" i="5"/>
  <c r="A248" i="5"/>
  <c r="R247" i="5"/>
  <c r="F248" i="5"/>
  <c r="V249" i="10"/>
  <c r="G248" i="5"/>
  <c r="W249" i="10"/>
  <c r="H248" i="5"/>
  <c r="X249" i="10"/>
  <c r="I248" i="5"/>
  <c r="Y249" i="10"/>
  <c r="J248" i="5"/>
  <c r="Z249" i="10"/>
  <c r="K248" i="5"/>
  <c r="AA249" i="10"/>
  <c r="C249" i="5"/>
  <c r="E249" i="5"/>
  <c r="A249" i="5"/>
  <c r="R248" i="5"/>
  <c r="F249" i="5"/>
  <c r="V250" i="10"/>
  <c r="G249" i="5"/>
  <c r="W250" i="10"/>
  <c r="H249" i="5"/>
  <c r="X250" i="10"/>
  <c r="I249" i="5"/>
  <c r="Y250" i="10"/>
  <c r="J249" i="5"/>
  <c r="Z250" i="10"/>
  <c r="K249" i="5"/>
  <c r="AA250" i="10"/>
  <c r="C250" i="5"/>
  <c r="E250" i="5"/>
  <c r="A250" i="5"/>
  <c r="R249" i="5"/>
  <c r="F250" i="5"/>
  <c r="V251" i="10"/>
  <c r="G250" i="5"/>
  <c r="W251" i="10"/>
  <c r="H250" i="5"/>
  <c r="X251" i="10"/>
  <c r="I250" i="5"/>
  <c r="Y251" i="10"/>
  <c r="J250" i="5"/>
  <c r="Z251" i="10"/>
  <c r="K250" i="5"/>
  <c r="AA251" i="10"/>
  <c r="C251" i="5"/>
  <c r="E251" i="5"/>
  <c r="A251" i="5"/>
  <c r="R250" i="5"/>
  <c r="F251" i="5"/>
  <c r="V252" i="10"/>
  <c r="G251" i="5"/>
  <c r="W252" i="10"/>
  <c r="H251" i="5"/>
  <c r="X252" i="10"/>
  <c r="I251" i="5"/>
  <c r="Y252" i="10"/>
  <c r="J251" i="5"/>
  <c r="Z252" i="10"/>
  <c r="K251" i="5"/>
  <c r="AA252" i="10"/>
  <c r="C252" i="5"/>
  <c r="E252" i="5"/>
  <c r="A252" i="5"/>
  <c r="R251" i="5"/>
  <c r="F252" i="5"/>
  <c r="V253" i="10"/>
  <c r="G252" i="5"/>
  <c r="W253" i="10"/>
  <c r="H252" i="5"/>
  <c r="X253" i="10"/>
  <c r="I252" i="5"/>
  <c r="Y253" i="10"/>
  <c r="J252" i="5"/>
  <c r="Z253" i="10"/>
  <c r="K252" i="5"/>
  <c r="AA253" i="10"/>
  <c r="C253" i="5"/>
  <c r="E253" i="5"/>
  <c r="A253" i="5"/>
  <c r="R252" i="5"/>
  <c r="F253" i="5"/>
  <c r="V254" i="10"/>
  <c r="G253" i="5"/>
  <c r="W254" i="10"/>
  <c r="H253" i="5"/>
  <c r="X254" i="10"/>
  <c r="I253" i="5"/>
  <c r="Y254" i="10"/>
  <c r="J253" i="5"/>
  <c r="Z254" i="10"/>
  <c r="K253" i="5"/>
  <c r="AA254" i="10"/>
  <c r="C254" i="5"/>
  <c r="E254" i="5"/>
  <c r="A254" i="5"/>
  <c r="R253" i="5"/>
  <c r="F254" i="5"/>
  <c r="V255" i="10"/>
  <c r="G254" i="5"/>
  <c r="W255" i="10"/>
  <c r="H254" i="5"/>
  <c r="X255" i="10"/>
  <c r="I254" i="5"/>
  <c r="Y255" i="10"/>
  <c r="J254" i="5"/>
  <c r="Z255" i="10"/>
  <c r="K254" i="5"/>
  <c r="AA255" i="10"/>
  <c r="C255" i="5"/>
  <c r="E255" i="5"/>
  <c r="A255" i="5"/>
  <c r="R254" i="5"/>
  <c r="F255" i="5"/>
  <c r="V256" i="10"/>
  <c r="G255" i="5"/>
  <c r="W256" i="10"/>
  <c r="H255" i="5"/>
  <c r="X256" i="10"/>
  <c r="I255" i="5"/>
  <c r="Y256" i="10"/>
  <c r="J255" i="5"/>
  <c r="Z256" i="10"/>
  <c r="K255" i="5"/>
  <c r="AA256" i="10"/>
  <c r="C256" i="5"/>
  <c r="E256" i="5"/>
  <c r="A256" i="5"/>
  <c r="R255" i="5"/>
  <c r="F256" i="5"/>
  <c r="V257" i="10"/>
  <c r="G256" i="5"/>
  <c r="W257" i="10"/>
  <c r="H256" i="5"/>
  <c r="X257" i="10"/>
  <c r="I256" i="5"/>
  <c r="Y257" i="10"/>
  <c r="J256" i="5"/>
  <c r="Z257" i="10"/>
  <c r="K256" i="5"/>
  <c r="AA257" i="10"/>
  <c r="C257" i="5"/>
  <c r="E257" i="5"/>
  <c r="A257" i="5"/>
  <c r="R256" i="5"/>
  <c r="F257" i="5"/>
  <c r="V258" i="10"/>
  <c r="G257" i="5"/>
  <c r="W258" i="10"/>
  <c r="H257" i="5"/>
  <c r="X258" i="10"/>
  <c r="I257" i="5"/>
  <c r="Y258" i="10"/>
  <c r="J257" i="5"/>
  <c r="Z258" i="10"/>
  <c r="K257" i="5"/>
  <c r="AA258" i="10"/>
  <c r="C258" i="5"/>
  <c r="E258" i="5"/>
  <c r="A258" i="5"/>
  <c r="R257" i="5"/>
  <c r="F258" i="5"/>
  <c r="V259" i="10"/>
  <c r="G258" i="5"/>
  <c r="W259" i="10"/>
  <c r="H258" i="5"/>
  <c r="X259" i="10"/>
  <c r="I258" i="5"/>
  <c r="Y259" i="10"/>
  <c r="J258" i="5"/>
  <c r="Z259" i="10"/>
  <c r="K258" i="5"/>
  <c r="AA259" i="10"/>
  <c r="C259" i="5"/>
  <c r="E259" i="5"/>
  <c r="A259" i="5"/>
  <c r="R258" i="5"/>
  <c r="F259" i="5"/>
  <c r="V260" i="10"/>
  <c r="G259" i="5"/>
  <c r="W260" i="10"/>
  <c r="H259" i="5"/>
  <c r="X260" i="10"/>
  <c r="I259" i="5"/>
  <c r="Y260" i="10"/>
  <c r="J259" i="5"/>
  <c r="Z260" i="10"/>
  <c r="K259" i="5"/>
  <c r="AA260" i="10"/>
  <c r="C260" i="5"/>
  <c r="E260" i="5"/>
  <c r="A260" i="5"/>
  <c r="R259" i="5"/>
  <c r="F260" i="5"/>
  <c r="V261" i="10"/>
  <c r="G260" i="5"/>
  <c r="W261" i="10"/>
  <c r="H260" i="5"/>
  <c r="X261" i="10"/>
  <c r="I260" i="5"/>
  <c r="Y261" i="10"/>
  <c r="J260" i="5"/>
  <c r="Z261" i="10"/>
  <c r="K260" i="5"/>
  <c r="AA261" i="10"/>
  <c r="C261" i="5"/>
  <c r="E261" i="5"/>
  <c r="A261" i="5"/>
  <c r="R260" i="5"/>
  <c r="F261" i="5"/>
  <c r="V262" i="10"/>
  <c r="G261" i="5"/>
  <c r="W262" i="10"/>
  <c r="H261" i="5"/>
  <c r="X262" i="10"/>
  <c r="I261" i="5"/>
  <c r="Y262" i="10"/>
  <c r="J261" i="5"/>
  <c r="Z262" i="10"/>
  <c r="K261" i="5"/>
  <c r="AA262" i="10"/>
  <c r="C262" i="5"/>
  <c r="E262" i="5"/>
  <c r="A262" i="5"/>
  <c r="R261" i="5"/>
  <c r="F262" i="5"/>
  <c r="V263" i="10"/>
  <c r="G262" i="5"/>
  <c r="W263" i="10"/>
  <c r="H262" i="5"/>
  <c r="X263" i="10"/>
  <c r="I262" i="5"/>
  <c r="Y263" i="10"/>
  <c r="J262" i="5"/>
  <c r="Z263" i="10"/>
  <c r="K262" i="5"/>
  <c r="AA263" i="10"/>
  <c r="C263" i="5"/>
  <c r="E263" i="5"/>
  <c r="A263" i="5"/>
  <c r="R262" i="5"/>
  <c r="F263" i="5"/>
  <c r="V264" i="10"/>
  <c r="G263" i="5"/>
  <c r="W264" i="10"/>
  <c r="H263" i="5"/>
  <c r="X264" i="10"/>
  <c r="I263" i="5"/>
  <c r="Y264" i="10"/>
  <c r="J263" i="5"/>
  <c r="Z264" i="10"/>
  <c r="K263" i="5"/>
  <c r="AA264" i="10"/>
  <c r="C264" i="5"/>
  <c r="E264" i="5"/>
  <c r="A264" i="5"/>
  <c r="R263" i="5"/>
  <c r="F264" i="5"/>
  <c r="V265" i="10"/>
  <c r="G264" i="5"/>
  <c r="W265" i="10"/>
  <c r="H264" i="5"/>
  <c r="X265" i="10"/>
  <c r="I264" i="5"/>
  <c r="Y265" i="10"/>
  <c r="J264" i="5"/>
  <c r="Z265" i="10"/>
  <c r="K264" i="5"/>
  <c r="AA265" i="10"/>
  <c r="C265" i="5"/>
  <c r="E265" i="5"/>
  <c r="A265" i="5"/>
  <c r="R264" i="5"/>
  <c r="F265" i="5"/>
  <c r="V266" i="10"/>
  <c r="G265" i="5"/>
  <c r="W266" i="10"/>
  <c r="H265" i="5"/>
  <c r="X266" i="10"/>
  <c r="I265" i="5"/>
  <c r="Y266" i="10"/>
  <c r="J265" i="5"/>
  <c r="Z266" i="10"/>
  <c r="K265" i="5"/>
  <c r="AA266" i="10"/>
  <c r="C266" i="5"/>
  <c r="E266" i="5"/>
  <c r="A266" i="5"/>
  <c r="R265" i="5"/>
  <c r="F266" i="5"/>
  <c r="V267" i="10"/>
  <c r="G266" i="5"/>
  <c r="W267" i="10"/>
  <c r="H266" i="5"/>
  <c r="X267" i="10"/>
  <c r="I266" i="5"/>
  <c r="Y267" i="10"/>
  <c r="J266" i="5"/>
  <c r="Z267" i="10"/>
  <c r="K266" i="5"/>
  <c r="AA267" i="10"/>
  <c r="C267" i="5"/>
  <c r="E267" i="5"/>
  <c r="A267" i="5"/>
  <c r="R266" i="5"/>
  <c r="F267" i="5"/>
  <c r="V268" i="10"/>
  <c r="G267" i="5"/>
  <c r="W268" i="10"/>
  <c r="H267" i="5"/>
  <c r="X268" i="10"/>
  <c r="I267" i="5"/>
  <c r="Y268" i="10"/>
  <c r="J267" i="5"/>
  <c r="Z268" i="10"/>
  <c r="K267" i="5"/>
  <c r="AA268" i="10"/>
  <c r="C268" i="5"/>
  <c r="E268" i="5"/>
  <c r="A268" i="5"/>
  <c r="R267" i="5"/>
  <c r="F268" i="5"/>
  <c r="V269" i="10"/>
  <c r="G268" i="5"/>
  <c r="W269" i="10"/>
  <c r="H268" i="5"/>
  <c r="X269" i="10"/>
  <c r="I268" i="5"/>
  <c r="Y269" i="10"/>
  <c r="J268" i="5"/>
  <c r="Z269" i="10"/>
  <c r="K268" i="5"/>
  <c r="AA269" i="10"/>
  <c r="C269" i="5"/>
  <c r="E269" i="5"/>
  <c r="A269" i="5"/>
  <c r="R268" i="5"/>
  <c r="F269" i="5"/>
  <c r="V270" i="10"/>
  <c r="G269" i="5"/>
  <c r="W270" i="10"/>
  <c r="H269" i="5"/>
  <c r="X270" i="10"/>
  <c r="I269" i="5"/>
  <c r="Y270" i="10"/>
  <c r="J269" i="5"/>
  <c r="Z270" i="10"/>
  <c r="K269" i="5"/>
  <c r="AA270" i="10"/>
  <c r="C270" i="5"/>
  <c r="E270" i="5"/>
  <c r="A270" i="5"/>
  <c r="R269" i="5"/>
  <c r="F270" i="5"/>
  <c r="V271" i="10"/>
  <c r="G270" i="5"/>
  <c r="W271" i="10"/>
  <c r="H270" i="5"/>
  <c r="X271" i="10"/>
  <c r="I270" i="5"/>
  <c r="Y271" i="10"/>
  <c r="J270" i="5"/>
  <c r="Z271" i="10"/>
  <c r="K270" i="5"/>
  <c r="AA271" i="10"/>
  <c r="C271" i="5"/>
  <c r="E271" i="5"/>
  <c r="A271" i="5"/>
  <c r="R270" i="5"/>
  <c r="F271" i="5"/>
  <c r="V272" i="10"/>
  <c r="G271" i="5"/>
  <c r="W272" i="10"/>
  <c r="H271" i="5"/>
  <c r="X272" i="10"/>
  <c r="I271" i="5"/>
  <c r="Y272" i="10"/>
  <c r="J271" i="5"/>
  <c r="Z272" i="10"/>
  <c r="K271" i="5"/>
  <c r="AA272" i="10"/>
  <c r="C272" i="5"/>
  <c r="E272" i="5"/>
  <c r="A272" i="5"/>
  <c r="R271" i="5"/>
  <c r="F272" i="5"/>
  <c r="V273" i="10"/>
  <c r="G272" i="5"/>
  <c r="W273" i="10"/>
  <c r="H272" i="5"/>
  <c r="X273" i="10"/>
  <c r="I272" i="5"/>
  <c r="Y273" i="10"/>
  <c r="J272" i="5"/>
  <c r="Z273" i="10"/>
  <c r="K272" i="5"/>
  <c r="AA273" i="10"/>
  <c r="C273" i="5"/>
  <c r="E273" i="5"/>
  <c r="A273" i="5"/>
  <c r="R272" i="5"/>
  <c r="F273" i="5"/>
  <c r="V274" i="10"/>
  <c r="G273" i="5"/>
  <c r="W274" i="10"/>
  <c r="H273" i="5"/>
  <c r="X274" i="10"/>
  <c r="I273" i="5"/>
  <c r="Y274" i="10"/>
  <c r="J273" i="5"/>
  <c r="Z274" i="10"/>
  <c r="K273" i="5"/>
  <c r="AA274" i="10"/>
  <c r="C274" i="5"/>
  <c r="E274" i="5"/>
  <c r="A274" i="5"/>
  <c r="R273" i="5"/>
  <c r="F274" i="5"/>
  <c r="V275" i="10"/>
  <c r="G274" i="5"/>
  <c r="W275" i="10"/>
  <c r="H274" i="5"/>
  <c r="X275" i="10"/>
  <c r="I274" i="5"/>
  <c r="Y275" i="10"/>
  <c r="J274" i="5"/>
  <c r="Z275" i="10"/>
  <c r="K274" i="5"/>
  <c r="AA275" i="10"/>
  <c r="C275" i="5"/>
  <c r="E275" i="5"/>
  <c r="A275" i="5"/>
  <c r="R274" i="5"/>
  <c r="F275" i="5"/>
  <c r="V276" i="10"/>
  <c r="G275" i="5"/>
  <c r="W276" i="10"/>
  <c r="H275" i="5"/>
  <c r="X276" i="10"/>
  <c r="I275" i="5"/>
  <c r="Y276" i="10"/>
  <c r="J275" i="5"/>
  <c r="Z276" i="10"/>
  <c r="K275" i="5"/>
  <c r="AA276" i="10"/>
  <c r="C276" i="5"/>
  <c r="E276" i="5"/>
  <c r="A276" i="5"/>
  <c r="R275" i="5"/>
  <c r="F276" i="5"/>
  <c r="V277" i="10"/>
  <c r="G276" i="5"/>
  <c r="W277" i="10"/>
  <c r="H276" i="5"/>
  <c r="X277" i="10"/>
  <c r="I276" i="5"/>
  <c r="Y277" i="10"/>
  <c r="J276" i="5"/>
  <c r="Z277" i="10"/>
  <c r="K276" i="5"/>
  <c r="AA277" i="10"/>
  <c r="C277" i="5"/>
  <c r="E277" i="5"/>
  <c r="A277" i="5"/>
  <c r="R276" i="5"/>
  <c r="F277" i="5"/>
  <c r="V278" i="10"/>
  <c r="G277" i="5"/>
  <c r="W278" i="10"/>
  <c r="H277" i="5"/>
  <c r="X278" i="10"/>
  <c r="I277" i="5"/>
  <c r="Y278" i="10"/>
  <c r="J277" i="5"/>
  <c r="Z278" i="10"/>
  <c r="K277" i="5"/>
  <c r="AA278" i="10"/>
  <c r="C278" i="5"/>
  <c r="E278" i="5"/>
  <c r="A278" i="5"/>
  <c r="R277" i="5"/>
  <c r="F278" i="5"/>
  <c r="V279" i="10"/>
  <c r="G278" i="5"/>
  <c r="W279" i="10"/>
  <c r="H278" i="5"/>
  <c r="X279" i="10"/>
  <c r="I278" i="5"/>
  <c r="Y279" i="10"/>
  <c r="J278" i="5"/>
  <c r="Z279" i="10"/>
  <c r="K278" i="5"/>
  <c r="AA279" i="10"/>
  <c r="C279" i="5"/>
  <c r="E279" i="5"/>
  <c r="A279" i="5"/>
  <c r="R278" i="5"/>
  <c r="F279" i="5"/>
  <c r="V280" i="10"/>
  <c r="G279" i="5"/>
  <c r="W280" i="10"/>
  <c r="H279" i="5"/>
  <c r="X280" i="10"/>
  <c r="I279" i="5"/>
  <c r="Y280" i="10"/>
  <c r="J279" i="5"/>
  <c r="Z280" i="10"/>
  <c r="K279" i="5"/>
  <c r="AA280" i="10"/>
  <c r="C280" i="5"/>
  <c r="E280" i="5"/>
  <c r="A280" i="5"/>
  <c r="R279" i="5"/>
  <c r="F280" i="5"/>
  <c r="V281" i="10"/>
  <c r="G280" i="5"/>
  <c r="W281" i="10"/>
  <c r="H280" i="5"/>
  <c r="X281" i="10"/>
  <c r="I280" i="5"/>
  <c r="Y281" i="10"/>
  <c r="J280" i="5"/>
  <c r="Z281" i="10"/>
  <c r="K280" i="5"/>
  <c r="AA281" i="10"/>
  <c r="C281" i="5"/>
  <c r="E281" i="5"/>
  <c r="A281" i="5"/>
  <c r="R280" i="5"/>
  <c r="F281" i="5"/>
  <c r="V282" i="10"/>
  <c r="G281" i="5"/>
  <c r="W282" i="10"/>
  <c r="H281" i="5"/>
  <c r="X282" i="10"/>
  <c r="I281" i="5"/>
  <c r="Y282" i="10"/>
  <c r="J281" i="5"/>
  <c r="Z282" i="10"/>
  <c r="K281" i="5"/>
  <c r="AA282" i="10"/>
  <c r="C282" i="5"/>
  <c r="E282" i="5"/>
  <c r="A282" i="5"/>
  <c r="R281" i="5"/>
  <c r="F282" i="5"/>
  <c r="V283" i="10"/>
  <c r="G282" i="5"/>
  <c r="W283" i="10"/>
  <c r="H282" i="5"/>
  <c r="X283" i="10"/>
  <c r="I282" i="5"/>
  <c r="Y283" i="10"/>
  <c r="J282" i="5"/>
  <c r="Z283" i="10"/>
  <c r="K282" i="5"/>
  <c r="AA283" i="10"/>
  <c r="C283" i="5"/>
  <c r="E283" i="5"/>
  <c r="A283" i="5"/>
  <c r="R282" i="5"/>
  <c r="F283" i="5"/>
  <c r="V284" i="10"/>
  <c r="G283" i="5"/>
  <c r="W284" i="10"/>
  <c r="H283" i="5"/>
  <c r="X284" i="10"/>
  <c r="I283" i="5"/>
  <c r="Y284" i="10"/>
  <c r="J283" i="5"/>
  <c r="Z284" i="10"/>
  <c r="K283" i="5"/>
  <c r="AA284" i="10"/>
  <c r="C284" i="5"/>
  <c r="E284" i="5"/>
  <c r="A284" i="5"/>
  <c r="R283" i="5"/>
  <c r="F284" i="5"/>
  <c r="V285" i="10"/>
  <c r="G284" i="5"/>
  <c r="W285" i="10"/>
  <c r="H284" i="5"/>
  <c r="X285" i="10"/>
  <c r="I284" i="5"/>
  <c r="Y285" i="10"/>
  <c r="J284" i="5"/>
  <c r="Z285" i="10"/>
  <c r="K284" i="5"/>
  <c r="AA285" i="10"/>
  <c r="C285" i="5"/>
  <c r="E285" i="5"/>
  <c r="A285" i="5"/>
  <c r="R284" i="5"/>
  <c r="F285" i="5"/>
  <c r="V286" i="10"/>
  <c r="G285" i="5"/>
  <c r="W286" i="10"/>
  <c r="H285" i="5"/>
  <c r="X286" i="10"/>
  <c r="I285" i="5"/>
  <c r="Y286" i="10"/>
  <c r="J285" i="5"/>
  <c r="Z286" i="10"/>
  <c r="K285" i="5"/>
  <c r="AA286" i="10"/>
  <c r="C286" i="5"/>
  <c r="E286" i="5"/>
  <c r="A286" i="5"/>
  <c r="R285" i="5"/>
  <c r="F286" i="5"/>
  <c r="V287" i="10"/>
  <c r="G286" i="5"/>
  <c r="W287" i="10"/>
  <c r="H286" i="5"/>
  <c r="X287" i="10"/>
  <c r="I286" i="5"/>
  <c r="Y287" i="10"/>
  <c r="J286" i="5"/>
  <c r="Z287" i="10"/>
  <c r="K286" i="5"/>
  <c r="AA287" i="10"/>
  <c r="C287" i="5"/>
  <c r="E287" i="5"/>
  <c r="A287" i="5"/>
  <c r="R286" i="5"/>
  <c r="F287" i="5"/>
  <c r="V288" i="10"/>
  <c r="G287" i="5"/>
  <c r="W288" i="10"/>
  <c r="H287" i="5"/>
  <c r="X288" i="10"/>
  <c r="I287" i="5"/>
  <c r="Y288" i="10"/>
  <c r="J287" i="5"/>
  <c r="Z288" i="10"/>
  <c r="K287" i="5"/>
  <c r="AA288" i="10"/>
  <c r="C288" i="5"/>
  <c r="E288" i="5"/>
  <c r="A288" i="5"/>
  <c r="R287" i="5"/>
  <c r="F288" i="5"/>
  <c r="V289" i="10"/>
  <c r="G288" i="5"/>
  <c r="W289" i="10"/>
  <c r="H288" i="5"/>
  <c r="X289" i="10"/>
  <c r="I288" i="5"/>
  <c r="Y289" i="10"/>
  <c r="J288" i="5"/>
  <c r="Z289" i="10"/>
  <c r="K288" i="5"/>
  <c r="AA289" i="10"/>
  <c r="C289" i="5"/>
  <c r="E289" i="5"/>
  <c r="A289" i="5"/>
  <c r="R288" i="5"/>
  <c r="F289" i="5"/>
  <c r="V290" i="10"/>
  <c r="G289" i="5"/>
  <c r="W290" i="10"/>
  <c r="H289" i="5"/>
  <c r="X290" i="10"/>
  <c r="I289" i="5"/>
  <c r="Y290" i="10"/>
  <c r="J289" i="5"/>
  <c r="Z290" i="10"/>
  <c r="K289" i="5"/>
  <c r="AA290" i="10"/>
  <c r="C290" i="5"/>
  <c r="E290" i="5"/>
  <c r="A290" i="5"/>
  <c r="R289" i="5"/>
  <c r="F290" i="5"/>
  <c r="V291" i="10"/>
  <c r="G290" i="5"/>
  <c r="W291" i="10"/>
  <c r="H290" i="5"/>
  <c r="X291" i="10"/>
  <c r="I290" i="5"/>
  <c r="Y291" i="10"/>
  <c r="J290" i="5"/>
  <c r="Z291" i="10"/>
  <c r="K290" i="5"/>
  <c r="AA291" i="10"/>
  <c r="C291" i="5"/>
  <c r="E291" i="5"/>
  <c r="A291" i="5"/>
  <c r="R290" i="5"/>
  <c r="F291" i="5"/>
  <c r="V292" i="10"/>
  <c r="G291" i="5"/>
  <c r="W292" i="10"/>
  <c r="H291" i="5"/>
  <c r="X292" i="10"/>
  <c r="I291" i="5"/>
  <c r="Y292" i="10"/>
  <c r="J291" i="5"/>
  <c r="Z292" i="10"/>
  <c r="K291" i="5"/>
  <c r="AA292" i="10"/>
  <c r="C292" i="5"/>
  <c r="E292" i="5"/>
  <c r="A292" i="5"/>
  <c r="R291" i="5"/>
  <c r="F292" i="5"/>
  <c r="V293" i="10"/>
  <c r="G292" i="5"/>
  <c r="W293" i="10"/>
  <c r="H292" i="5"/>
  <c r="X293" i="10"/>
  <c r="I292" i="5"/>
  <c r="Y293" i="10"/>
  <c r="J292" i="5"/>
  <c r="Z293" i="10"/>
  <c r="K292" i="5"/>
  <c r="AA293" i="10"/>
  <c r="C293" i="5"/>
  <c r="E293" i="5"/>
  <c r="A293" i="5"/>
  <c r="R292" i="5"/>
  <c r="F293" i="5"/>
  <c r="V294" i="10"/>
  <c r="G293" i="5"/>
  <c r="W294" i="10"/>
  <c r="H293" i="5"/>
  <c r="X294" i="10"/>
  <c r="I293" i="5"/>
  <c r="Y294" i="10"/>
  <c r="J293" i="5"/>
  <c r="Z294" i="10"/>
  <c r="K293" i="5"/>
  <c r="AA294" i="10"/>
  <c r="C294" i="5"/>
  <c r="E294" i="5"/>
  <c r="A294" i="5"/>
  <c r="R293" i="5"/>
  <c r="F294" i="5"/>
  <c r="V295" i="10"/>
  <c r="G294" i="5"/>
  <c r="W295" i="10"/>
  <c r="H294" i="5"/>
  <c r="X295" i="10"/>
  <c r="I294" i="5"/>
  <c r="Y295" i="10"/>
  <c r="J294" i="5"/>
  <c r="Z295" i="10"/>
  <c r="K294" i="5"/>
  <c r="AA295" i="10"/>
  <c r="C295" i="5"/>
  <c r="E295" i="5"/>
  <c r="A295" i="5"/>
  <c r="R294" i="5"/>
  <c r="F295" i="5"/>
  <c r="V296" i="10"/>
  <c r="G295" i="5"/>
  <c r="W296" i="10"/>
  <c r="H295" i="5"/>
  <c r="X296" i="10"/>
  <c r="I295" i="5"/>
  <c r="Y296" i="10"/>
  <c r="J295" i="5"/>
  <c r="Z296" i="10"/>
  <c r="K295" i="5"/>
  <c r="AA296" i="10"/>
  <c r="C296" i="5"/>
  <c r="E296" i="5"/>
  <c r="A296" i="5"/>
  <c r="R295" i="5"/>
  <c r="F296" i="5"/>
  <c r="V297" i="10"/>
  <c r="G296" i="5"/>
  <c r="W297" i="10"/>
  <c r="H296" i="5"/>
  <c r="X297" i="10"/>
  <c r="I296" i="5"/>
  <c r="Y297" i="10"/>
  <c r="J296" i="5"/>
  <c r="Z297" i="10"/>
  <c r="K296" i="5"/>
  <c r="AA297" i="10"/>
  <c r="C297" i="5"/>
  <c r="E297" i="5"/>
  <c r="A297" i="5"/>
  <c r="R296" i="5"/>
  <c r="F297" i="5"/>
  <c r="V298" i="10"/>
  <c r="G297" i="5"/>
  <c r="W298" i="10"/>
  <c r="H297" i="5"/>
  <c r="X298" i="10"/>
  <c r="I297" i="5"/>
  <c r="Y298" i="10"/>
  <c r="J297" i="5"/>
  <c r="Z298" i="10"/>
  <c r="K297" i="5"/>
  <c r="AA298" i="10"/>
  <c r="C298" i="5"/>
  <c r="E298" i="5"/>
  <c r="A298" i="5"/>
  <c r="R297" i="5"/>
  <c r="F298" i="5"/>
  <c r="V299" i="10"/>
  <c r="G298" i="5"/>
  <c r="W299" i="10"/>
  <c r="H298" i="5"/>
  <c r="X299" i="10"/>
  <c r="I298" i="5"/>
  <c r="Y299" i="10"/>
  <c r="J298" i="5"/>
  <c r="Z299" i="10"/>
  <c r="K298" i="5"/>
  <c r="AA299" i="10"/>
  <c r="C299" i="5"/>
  <c r="E299" i="5"/>
  <c r="A299" i="5"/>
  <c r="R298" i="5"/>
  <c r="F299" i="5"/>
  <c r="V300" i="10"/>
  <c r="G299" i="5"/>
  <c r="W300" i="10"/>
  <c r="H299" i="5"/>
  <c r="X300" i="10"/>
  <c r="I299" i="5"/>
  <c r="Y300" i="10"/>
  <c r="J299" i="5"/>
  <c r="Z300" i="10"/>
  <c r="K299" i="5"/>
  <c r="AA300" i="10"/>
  <c r="C300" i="5"/>
  <c r="E300" i="5"/>
  <c r="A300" i="5"/>
  <c r="R299" i="5"/>
  <c r="F300" i="5"/>
  <c r="V301" i="10"/>
  <c r="G300" i="5"/>
  <c r="W301" i="10"/>
  <c r="H300" i="5"/>
  <c r="X301" i="10"/>
  <c r="I300" i="5"/>
  <c r="Y301" i="10"/>
  <c r="J300" i="5"/>
  <c r="Z301" i="10"/>
  <c r="K300" i="5"/>
  <c r="AA301" i="10"/>
  <c r="C301" i="5"/>
  <c r="E301" i="5"/>
  <c r="A301" i="5"/>
  <c r="R300" i="5"/>
  <c r="F301" i="5"/>
  <c r="V302" i="10"/>
  <c r="G301" i="5"/>
  <c r="W302" i="10"/>
  <c r="H301" i="5"/>
  <c r="X302" i="10"/>
  <c r="I301" i="5"/>
  <c r="Y302" i="10"/>
  <c r="J301" i="5"/>
  <c r="Z302" i="10"/>
  <c r="K301" i="5"/>
  <c r="AA302" i="10"/>
  <c r="C302" i="5"/>
  <c r="E302" i="5"/>
  <c r="A302" i="5"/>
  <c r="R301" i="5"/>
  <c r="F302" i="5"/>
  <c r="V303" i="10"/>
  <c r="G302" i="5"/>
  <c r="W303" i="10"/>
  <c r="H302" i="5"/>
  <c r="X303" i="10"/>
  <c r="I302" i="5"/>
  <c r="Y303" i="10"/>
  <c r="J302" i="5"/>
  <c r="Z303" i="10"/>
  <c r="K302" i="5"/>
  <c r="AA303" i="10"/>
  <c r="C303" i="5"/>
  <c r="E303" i="5"/>
  <c r="A303" i="5"/>
  <c r="R302" i="5"/>
  <c r="F303" i="5"/>
  <c r="V304" i="10"/>
  <c r="G303" i="5"/>
  <c r="W304" i="10"/>
  <c r="H303" i="5"/>
  <c r="X304" i="10"/>
  <c r="I303" i="5"/>
  <c r="Y304" i="10"/>
  <c r="J303" i="5"/>
  <c r="Z304" i="10"/>
  <c r="K303" i="5"/>
  <c r="AA304" i="10"/>
  <c r="C304" i="5"/>
  <c r="E304" i="5"/>
  <c r="A304" i="5"/>
  <c r="R303" i="5"/>
  <c r="F304" i="5"/>
  <c r="V305" i="10"/>
  <c r="G304" i="5"/>
  <c r="W305" i="10"/>
  <c r="H304" i="5"/>
  <c r="X305" i="10"/>
  <c r="I304" i="5"/>
  <c r="Y305" i="10"/>
  <c r="J304" i="5"/>
  <c r="Z305" i="10"/>
  <c r="K304" i="5"/>
  <c r="AA305" i="10"/>
  <c r="C305" i="5"/>
  <c r="E305" i="5"/>
  <c r="A305" i="5"/>
  <c r="R304" i="5"/>
  <c r="F305" i="5"/>
  <c r="V306" i="10"/>
  <c r="G305" i="5"/>
  <c r="W306" i="10"/>
  <c r="H305" i="5"/>
  <c r="X306" i="10"/>
  <c r="I305" i="5"/>
  <c r="Y306" i="10"/>
  <c r="J305" i="5"/>
  <c r="Z306" i="10"/>
  <c r="K305" i="5"/>
  <c r="AA306" i="10"/>
  <c r="C306" i="5"/>
  <c r="E306" i="5"/>
  <c r="A306" i="5"/>
  <c r="R305" i="5"/>
  <c r="F306" i="5"/>
  <c r="V307" i="10"/>
  <c r="G306" i="5"/>
  <c r="W307" i="10"/>
  <c r="H306" i="5"/>
  <c r="X307" i="10"/>
  <c r="I306" i="5"/>
  <c r="Y307" i="10"/>
  <c r="J306" i="5"/>
  <c r="Z307" i="10"/>
  <c r="K306" i="5"/>
  <c r="AA307" i="10"/>
  <c r="C307" i="5"/>
  <c r="E307" i="5"/>
  <c r="A307" i="5"/>
  <c r="R306" i="5"/>
  <c r="F307" i="5"/>
  <c r="V308" i="10"/>
  <c r="G307" i="5"/>
  <c r="W308" i="10"/>
  <c r="H307" i="5"/>
  <c r="X308" i="10"/>
  <c r="I307" i="5"/>
  <c r="Y308" i="10"/>
  <c r="J307" i="5"/>
  <c r="Z308" i="10"/>
  <c r="K307" i="5"/>
  <c r="AA308" i="10"/>
  <c r="C308" i="5"/>
  <c r="E308" i="5"/>
  <c r="A308" i="5"/>
  <c r="R307" i="5"/>
  <c r="F308" i="5"/>
  <c r="V309" i="10"/>
  <c r="G308" i="5"/>
  <c r="W309" i="10"/>
  <c r="H308" i="5"/>
  <c r="X309" i="10"/>
  <c r="I308" i="5"/>
  <c r="Y309" i="10"/>
  <c r="J308" i="5"/>
  <c r="Z309" i="10"/>
  <c r="K308" i="5"/>
  <c r="AA309" i="10"/>
  <c r="C309" i="5"/>
  <c r="E309" i="5"/>
  <c r="A309" i="5"/>
  <c r="R308" i="5"/>
  <c r="F309" i="5"/>
  <c r="V310" i="10"/>
  <c r="G309" i="5"/>
  <c r="W310" i="10"/>
  <c r="H309" i="5"/>
  <c r="X310" i="10"/>
  <c r="I309" i="5"/>
  <c r="Y310" i="10"/>
  <c r="J309" i="5"/>
  <c r="Z310" i="10"/>
  <c r="K309" i="5"/>
  <c r="AA310" i="10"/>
  <c r="C310" i="5"/>
  <c r="E310" i="5"/>
  <c r="A310" i="5"/>
  <c r="R309" i="5"/>
  <c r="F310" i="5"/>
  <c r="V311" i="10"/>
  <c r="G310" i="5"/>
  <c r="W311" i="10"/>
  <c r="H310" i="5"/>
  <c r="X311" i="10"/>
  <c r="I310" i="5"/>
  <c r="Y311" i="10"/>
  <c r="J310" i="5"/>
  <c r="Z311" i="10"/>
  <c r="K310" i="5"/>
  <c r="AA311" i="10"/>
  <c r="C311" i="5"/>
  <c r="E311" i="5"/>
  <c r="A311" i="5"/>
  <c r="R310" i="5"/>
  <c r="F311" i="5"/>
  <c r="V312" i="10"/>
  <c r="G311" i="5"/>
  <c r="W312" i="10"/>
  <c r="H311" i="5"/>
  <c r="X312" i="10"/>
  <c r="I311" i="5"/>
  <c r="Y312" i="10"/>
  <c r="J311" i="5"/>
  <c r="Z312" i="10"/>
  <c r="K311" i="5"/>
  <c r="AA312" i="10"/>
  <c r="C312" i="5"/>
  <c r="E312" i="5"/>
  <c r="A312" i="5"/>
  <c r="R311" i="5"/>
  <c r="F312" i="5"/>
  <c r="V313" i="10"/>
  <c r="G312" i="5"/>
  <c r="W313" i="10"/>
  <c r="H312" i="5"/>
  <c r="X313" i="10"/>
  <c r="I312" i="5"/>
  <c r="Y313" i="10"/>
  <c r="J312" i="5"/>
  <c r="Z313" i="10"/>
  <c r="K312" i="5"/>
  <c r="AA313" i="10"/>
  <c r="C313" i="5"/>
  <c r="E313" i="5"/>
  <c r="A313" i="5"/>
  <c r="R312" i="5"/>
  <c r="F313" i="5"/>
  <c r="V314" i="10"/>
  <c r="G313" i="5"/>
  <c r="W314" i="10"/>
  <c r="H313" i="5"/>
  <c r="X314" i="10"/>
  <c r="I313" i="5"/>
  <c r="Y314" i="10"/>
  <c r="J313" i="5"/>
  <c r="Z314" i="10"/>
  <c r="K313" i="5"/>
  <c r="AA314" i="10"/>
  <c r="C314" i="5"/>
  <c r="E314" i="5"/>
  <c r="A314" i="5"/>
  <c r="R313" i="5"/>
  <c r="F314" i="5"/>
  <c r="V315" i="10"/>
  <c r="G314" i="5"/>
  <c r="W315" i="10"/>
  <c r="H314" i="5"/>
  <c r="X315" i="10"/>
  <c r="I314" i="5"/>
  <c r="Y315" i="10"/>
  <c r="J314" i="5"/>
  <c r="Z315" i="10"/>
  <c r="K314" i="5"/>
  <c r="AA315" i="10"/>
  <c r="C315" i="5"/>
  <c r="E315" i="5"/>
  <c r="A315" i="5"/>
  <c r="R314" i="5"/>
  <c r="F315" i="5"/>
  <c r="V316" i="10"/>
  <c r="G315" i="5"/>
  <c r="W316" i="10"/>
  <c r="H315" i="5"/>
  <c r="X316" i="10"/>
  <c r="I315" i="5"/>
  <c r="Y316" i="10"/>
  <c r="J315" i="5"/>
  <c r="Z316" i="10"/>
  <c r="K315" i="5"/>
  <c r="AA316" i="10"/>
  <c r="C316" i="5"/>
  <c r="E316" i="5"/>
  <c r="A316" i="5"/>
  <c r="R315" i="5"/>
  <c r="F316" i="5"/>
  <c r="V317" i="10"/>
  <c r="G316" i="5"/>
  <c r="W317" i="10"/>
  <c r="H316" i="5"/>
  <c r="X317" i="10"/>
  <c r="I316" i="5"/>
  <c r="Y317" i="10"/>
  <c r="J316" i="5"/>
  <c r="Z317" i="10"/>
  <c r="K316" i="5"/>
  <c r="AA317" i="10"/>
  <c r="C317" i="5"/>
  <c r="E317" i="5"/>
  <c r="A317" i="5"/>
  <c r="R316" i="5"/>
  <c r="F317" i="5"/>
  <c r="V318" i="10"/>
  <c r="G317" i="5"/>
  <c r="W318" i="10"/>
  <c r="H317" i="5"/>
  <c r="X318" i="10"/>
  <c r="I317" i="5"/>
  <c r="Y318" i="10"/>
  <c r="J317" i="5"/>
  <c r="Z318" i="10"/>
  <c r="K317" i="5"/>
  <c r="AA318" i="10"/>
  <c r="C318" i="5"/>
  <c r="E318" i="5"/>
  <c r="A318" i="5"/>
  <c r="R317" i="5"/>
  <c r="F318" i="5"/>
  <c r="V319" i="10"/>
  <c r="G318" i="5"/>
  <c r="W319" i="10"/>
  <c r="H318" i="5"/>
  <c r="X319" i="10"/>
  <c r="I318" i="5"/>
  <c r="Y319" i="10"/>
  <c r="J318" i="5"/>
  <c r="Z319" i="10"/>
  <c r="K318" i="5"/>
  <c r="AA319" i="10"/>
  <c r="C319" i="5"/>
  <c r="E319" i="5"/>
  <c r="A319" i="5"/>
  <c r="R318" i="5"/>
  <c r="F319" i="5"/>
  <c r="V320" i="10"/>
  <c r="G319" i="5"/>
  <c r="W320" i="10"/>
  <c r="H319" i="5"/>
  <c r="X320" i="10"/>
  <c r="I319" i="5"/>
  <c r="Y320" i="10"/>
  <c r="J319" i="5"/>
  <c r="Z320" i="10"/>
  <c r="K319" i="5"/>
  <c r="AA320" i="10"/>
  <c r="C320" i="5"/>
  <c r="E320" i="5"/>
  <c r="A320" i="5"/>
  <c r="R319" i="5"/>
  <c r="F320" i="5"/>
  <c r="V321" i="10"/>
  <c r="G320" i="5"/>
  <c r="W321" i="10"/>
  <c r="H320" i="5"/>
  <c r="X321" i="10"/>
  <c r="I320" i="5"/>
  <c r="Y321" i="10"/>
  <c r="J320" i="5"/>
  <c r="Z321" i="10"/>
  <c r="K320" i="5"/>
  <c r="AA321" i="10"/>
  <c r="C321" i="5"/>
  <c r="E321" i="5"/>
  <c r="A321" i="5"/>
  <c r="R320" i="5"/>
  <c r="F321" i="5"/>
  <c r="V322" i="10"/>
  <c r="G321" i="5"/>
  <c r="W322" i="10"/>
  <c r="H321" i="5"/>
  <c r="X322" i="10"/>
  <c r="I321" i="5"/>
  <c r="Y322" i="10"/>
  <c r="J321" i="5"/>
  <c r="Z322" i="10"/>
  <c r="K321" i="5"/>
  <c r="AA322" i="10"/>
  <c r="C322" i="5"/>
  <c r="E322" i="5"/>
  <c r="A322" i="5"/>
  <c r="R321" i="5"/>
  <c r="F322" i="5"/>
  <c r="V323" i="10"/>
  <c r="G322" i="5"/>
  <c r="W323" i="10"/>
  <c r="H322" i="5"/>
  <c r="X323" i="10"/>
  <c r="I322" i="5"/>
  <c r="Y323" i="10"/>
  <c r="J322" i="5"/>
  <c r="Z323" i="10"/>
  <c r="K322" i="5"/>
  <c r="AA323" i="10"/>
  <c r="C323" i="5"/>
  <c r="E323" i="5"/>
  <c r="A323" i="5"/>
  <c r="R322" i="5"/>
  <c r="F323" i="5"/>
  <c r="V324" i="10"/>
  <c r="G323" i="5"/>
  <c r="W324" i="10"/>
  <c r="H323" i="5"/>
  <c r="X324" i="10"/>
  <c r="I323" i="5"/>
  <c r="Y324" i="10"/>
  <c r="J323" i="5"/>
  <c r="Z324" i="10"/>
  <c r="K323" i="5"/>
  <c r="AA324" i="10"/>
  <c r="C324" i="5"/>
  <c r="E324" i="5"/>
  <c r="A324" i="5"/>
  <c r="R323" i="5"/>
  <c r="F324" i="5"/>
  <c r="V325" i="10"/>
  <c r="G324" i="5"/>
  <c r="W325" i="10"/>
  <c r="H324" i="5"/>
  <c r="X325" i="10"/>
  <c r="I324" i="5"/>
  <c r="Y325" i="10"/>
  <c r="J324" i="5"/>
  <c r="Z325" i="10"/>
  <c r="K324" i="5"/>
  <c r="AA325" i="10"/>
  <c r="C325" i="5"/>
  <c r="E325" i="5"/>
  <c r="A325" i="5"/>
  <c r="R324" i="5"/>
  <c r="F325" i="5"/>
  <c r="V326" i="10"/>
  <c r="G325" i="5"/>
  <c r="W326" i="10"/>
  <c r="H325" i="5"/>
  <c r="X326" i="10"/>
  <c r="I325" i="5"/>
  <c r="Y326" i="10"/>
  <c r="J325" i="5"/>
  <c r="Z326" i="10"/>
  <c r="K325" i="5"/>
  <c r="AA326" i="10"/>
  <c r="C326" i="5"/>
  <c r="E326" i="5"/>
  <c r="A326" i="5"/>
  <c r="R325" i="5"/>
  <c r="F326" i="5"/>
  <c r="V327" i="10"/>
  <c r="G326" i="5"/>
  <c r="W327" i="10"/>
  <c r="H326" i="5"/>
  <c r="X327" i="10"/>
  <c r="I326" i="5"/>
  <c r="Y327" i="10"/>
  <c r="J326" i="5"/>
  <c r="Z327" i="10"/>
  <c r="K326" i="5"/>
  <c r="AA327" i="10"/>
  <c r="C327" i="5"/>
  <c r="E327" i="5"/>
  <c r="A327" i="5"/>
  <c r="R326" i="5"/>
  <c r="F327" i="5"/>
  <c r="V328" i="10"/>
  <c r="G327" i="5"/>
  <c r="W328" i="10"/>
  <c r="H327" i="5"/>
  <c r="X328" i="10"/>
  <c r="I327" i="5"/>
  <c r="Y328" i="10"/>
  <c r="J327" i="5"/>
  <c r="Z328" i="10"/>
  <c r="K327" i="5"/>
  <c r="AA328" i="10"/>
  <c r="C328" i="5"/>
  <c r="E328" i="5"/>
  <c r="A328" i="5"/>
  <c r="R327" i="5"/>
  <c r="F328" i="5"/>
  <c r="V329" i="10"/>
  <c r="G328" i="5"/>
  <c r="W329" i="10"/>
  <c r="H328" i="5"/>
  <c r="X329" i="10"/>
  <c r="I328" i="5"/>
  <c r="Y329" i="10"/>
  <c r="J328" i="5"/>
  <c r="Z329" i="10"/>
  <c r="K328" i="5"/>
  <c r="AA329" i="10"/>
  <c r="C329" i="5"/>
  <c r="E329" i="5"/>
  <c r="A329" i="5"/>
  <c r="R328" i="5"/>
  <c r="F329" i="5"/>
  <c r="V330" i="10"/>
  <c r="G329" i="5"/>
  <c r="W330" i="10"/>
  <c r="H329" i="5"/>
  <c r="X330" i="10"/>
  <c r="I329" i="5"/>
  <c r="Y330" i="10"/>
  <c r="J329" i="5"/>
  <c r="Z330" i="10"/>
  <c r="K329" i="5"/>
  <c r="AA330" i="10"/>
  <c r="C330" i="5"/>
  <c r="E330" i="5"/>
  <c r="A330" i="5"/>
  <c r="R329" i="5"/>
  <c r="F330" i="5"/>
  <c r="V331" i="10"/>
  <c r="G330" i="5"/>
  <c r="W331" i="10"/>
  <c r="H330" i="5"/>
  <c r="X331" i="10"/>
  <c r="I330" i="5"/>
  <c r="Y331" i="10"/>
  <c r="J330" i="5"/>
  <c r="Z331" i="10"/>
  <c r="K330" i="5"/>
  <c r="AA331" i="10"/>
  <c r="C331" i="5"/>
  <c r="E331" i="5"/>
  <c r="A331" i="5"/>
  <c r="R330" i="5"/>
  <c r="F331" i="5"/>
  <c r="V332" i="10"/>
  <c r="G331" i="5"/>
  <c r="W332" i="10"/>
  <c r="H331" i="5"/>
  <c r="X332" i="10"/>
  <c r="I331" i="5"/>
  <c r="Y332" i="10"/>
  <c r="J331" i="5"/>
  <c r="Z332" i="10"/>
  <c r="K331" i="5"/>
  <c r="AA332" i="10"/>
  <c r="C332" i="5"/>
  <c r="E332" i="5"/>
  <c r="A332" i="5"/>
  <c r="R331" i="5"/>
  <c r="F332" i="5"/>
  <c r="V333" i="10"/>
  <c r="G332" i="5"/>
  <c r="W333" i="10"/>
  <c r="H332" i="5"/>
  <c r="X333" i="10"/>
  <c r="I332" i="5"/>
  <c r="Y333" i="10"/>
  <c r="J332" i="5"/>
  <c r="Z333" i="10"/>
  <c r="K332" i="5"/>
  <c r="AA333" i="10"/>
  <c r="C333" i="5"/>
  <c r="E333" i="5"/>
  <c r="A333" i="5"/>
  <c r="R332" i="5"/>
  <c r="F333" i="5"/>
  <c r="V334" i="10"/>
  <c r="G333" i="5"/>
  <c r="W334" i="10"/>
  <c r="H333" i="5"/>
  <c r="X334" i="10"/>
  <c r="I333" i="5"/>
  <c r="Y334" i="10"/>
  <c r="J333" i="5"/>
  <c r="Z334" i="10"/>
  <c r="K333" i="5"/>
  <c r="AA334" i="10"/>
  <c r="C334" i="5"/>
  <c r="E334" i="5"/>
  <c r="A334" i="5"/>
  <c r="R333" i="5"/>
  <c r="F334" i="5"/>
  <c r="V335" i="10"/>
  <c r="G334" i="5"/>
  <c r="W335" i="10"/>
  <c r="H334" i="5"/>
  <c r="X335" i="10"/>
  <c r="I334" i="5"/>
  <c r="Y335" i="10"/>
  <c r="J334" i="5"/>
  <c r="Z335" i="10"/>
  <c r="K334" i="5"/>
  <c r="AA335" i="10"/>
  <c r="C335" i="5"/>
  <c r="E335" i="5"/>
  <c r="A335" i="5"/>
  <c r="R334" i="5"/>
  <c r="F335" i="5"/>
  <c r="V336" i="10"/>
  <c r="G335" i="5"/>
  <c r="W336" i="10"/>
  <c r="H335" i="5"/>
  <c r="X336" i="10"/>
  <c r="I335" i="5"/>
  <c r="Y336" i="10"/>
  <c r="J335" i="5"/>
  <c r="Z336" i="10"/>
  <c r="K335" i="5"/>
  <c r="AA336" i="10"/>
  <c r="C336" i="5"/>
  <c r="E336" i="5"/>
  <c r="A336" i="5"/>
  <c r="R335" i="5"/>
  <c r="F336" i="5"/>
  <c r="V337" i="10"/>
  <c r="G336" i="5"/>
  <c r="W337" i="10"/>
  <c r="H336" i="5"/>
  <c r="X337" i="10"/>
  <c r="I336" i="5"/>
  <c r="Y337" i="10"/>
  <c r="J336" i="5"/>
  <c r="Z337" i="10"/>
  <c r="K336" i="5"/>
  <c r="AA337" i="10"/>
  <c r="C337" i="5"/>
  <c r="E337" i="5"/>
  <c r="A337" i="5"/>
  <c r="R336" i="5"/>
  <c r="F337" i="5"/>
  <c r="V338" i="10"/>
  <c r="G337" i="5"/>
  <c r="W338" i="10"/>
  <c r="H337" i="5"/>
  <c r="X338" i="10"/>
  <c r="I337" i="5"/>
  <c r="Y338" i="10"/>
  <c r="J337" i="5"/>
  <c r="Z338" i="10"/>
  <c r="K337" i="5"/>
  <c r="AA338" i="10"/>
  <c r="C338" i="5"/>
  <c r="E338" i="5"/>
  <c r="A338" i="5"/>
  <c r="R337" i="5"/>
  <c r="F338" i="5"/>
  <c r="V339" i="10"/>
  <c r="G338" i="5"/>
  <c r="W339" i="10"/>
  <c r="H338" i="5"/>
  <c r="X339" i="10"/>
  <c r="I338" i="5"/>
  <c r="Y339" i="10"/>
  <c r="J338" i="5"/>
  <c r="Z339" i="10"/>
  <c r="K338" i="5"/>
  <c r="AA339" i="10"/>
  <c r="C339" i="5"/>
  <c r="E339" i="5"/>
  <c r="A339" i="5"/>
  <c r="R338" i="5"/>
  <c r="F339" i="5"/>
  <c r="V340" i="10"/>
  <c r="G339" i="5"/>
  <c r="W340" i="10"/>
  <c r="H339" i="5"/>
  <c r="X340" i="10"/>
  <c r="I339" i="5"/>
  <c r="Y340" i="10"/>
  <c r="J339" i="5"/>
  <c r="Z340" i="10"/>
  <c r="K339" i="5"/>
  <c r="AA340" i="10"/>
  <c r="C340" i="5"/>
  <c r="E340" i="5"/>
  <c r="A340" i="5"/>
  <c r="R339" i="5"/>
  <c r="F340" i="5"/>
  <c r="V341" i="10"/>
  <c r="G340" i="5"/>
  <c r="W341" i="10"/>
  <c r="H340" i="5"/>
  <c r="X341" i="10"/>
  <c r="I340" i="5"/>
  <c r="Y341" i="10"/>
  <c r="J340" i="5"/>
  <c r="Z341" i="10"/>
  <c r="K340" i="5"/>
  <c r="AA341" i="10"/>
  <c r="C341" i="5"/>
  <c r="E341" i="5"/>
  <c r="A341" i="5"/>
  <c r="R340" i="5"/>
  <c r="F341" i="5"/>
  <c r="V342" i="10"/>
  <c r="G341" i="5"/>
  <c r="W342" i="10"/>
  <c r="H341" i="5"/>
  <c r="X342" i="10"/>
  <c r="I341" i="5"/>
  <c r="Y342" i="10"/>
  <c r="J341" i="5"/>
  <c r="Z342" i="10"/>
  <c r="K341" i="5"/>
  <c r="AA342" i="10"/>
  <c r="C342" i="5"/>
  <c r="E342" i="5"/>
  <c r="A342" i="5"/>
  <c r="R341" i="5"/>
  <c r="F342" i="5"/>
  <c r="V343" i="10"/>
  <c r="G342" i="5"/>
  <c r="W343" i="10"/>
  <c r="H342" i="5"/>
  <c r="X343" i="10"/>
  <c r="I342" i="5"/>
  <c r="Y343" i="10"/>
  <c r="J342" i="5"/>
  <c r="Z343" i="10"/>
  <c r="K342" i="5"/>
  <c r="AA343" i="10"/>
  <c r="C343" i="5"/>
  <c r="E343" i="5"/>
  <c r="A343" i="5"/>
  <c r="R342" i="5"/>
  <c r="F343" i="5"/>
  <c r="V344" i="10"/>
  <c r="G343" i="5"/>
  <c r="W344" i="10"/>
  <c r="H343" i="5"/>
  <c r="X344" i="10"/>
  <c r="I343" i="5"/>
  <c r="Y344" i="10"/>
  <c r="J343" i="5"/>
  <c r="Z344" i="10"/>
  <c r="K343" i="5"/>
  <c r="AA344" i="10"/>
  <c r="C344" i="5"/>
  <c r="E344" i="5"/>
  <c r="A344" i="5"/>
  <c r="R343" i="5"/>
  <c r="F344" i="5"/>
  <c r="V345" i="10"/>
  <c r="G344" i="5"/>
  <c r="W345" i="10"/>
  <c r="H344" i="5"/>
  <c r="X345" i="10"/>
  <c r="I344" i="5"/>
  <c r="Y345" i="10"/>
  <c r="J344" i="5"/>
  <c r="Z345" i="10"/>
  <c r="K344" i="5"/>
  <c r="AA345" i="10"/>
  <c r="C345" i="5"/>
  <c r="E345" i="5"/>
  <c r="A345" i="5"/>
  <c r="R344" i="5"/>
  <c r="F345" i="5"/>
  <c r="V346" i="10"/>
  <c r="G345" i="5"/>
  <c r="W346" i="10"/>
  <c r="H345" i="5"/>
  <c r="X346" i="10"/>
  <c r="I345" i="5"/>
  <c r="Y346" i="10"/>
  <c r="J345" i="5"/>
  <c r="Z346" i="10"/>
  <c r="K345" i="5"/>
  <c r="AA346" i="10"/>
  <c r="C346" i="5"/>
  <c r="E346" i="5"/>
  <c r="A346" i="5"/>
  <c r="R345" i="5"/>
  <c r="F346" i="5"/>
  <c r="V347" i="10"/>
  <c r="G346" i="5"/>
  <c r="W347" i="10"/>
  <c r="H346" i="5"/>
  <c r="X347" i="10"/>
  <c r="I346" i="5"/>
  <c r="Y347" i="10"/>
  <c r="J346" i="5"/>
  <c r="Z347" i="10"/>
  <c r="K346" i="5"/>
  <c r="AA347" i="10"/>
  <c r="C347" i="5"/>
  <c r="E347" i="5"/>
  <c r="A347" i="5"/>
  <c r="R346" i="5"/>
  <c r="F347" i="5"/>
  <c r="V348" i="10"/>
  <c r="G347" i="5"/>
  <c r="W348" i="10"/>
  <c r="H347" i="5"/>
  <c r="X348" i="10"/>
  <c r="I347" i="5"/>
  <c r="Y348" i="10"/>
  <c r="J347" i="5"/>
  <c r="Z348" i="10"/>
  <c r="K347" i="5"/>
  <c r="AA348" i="10"/>
  <c r="C348" i="5"/>
  <c r="E348" i="5"/>
  <c r="A348" i="5"/>
  <c r="R347" i="5"/>
  <c r="F348" i="5"/>
  <c r="V349" i="10"/>
  <c r="G348" i="5"/>
  <c r="W349" i="10"/>
  <c r="H348" i="5"/>
  <c r="X349" i="10"/>
  <c r="I348" i="5"/>
  <c r="Y349" i="10"/>
  <c r="J348" i="5"/>
  <c r="Z349" i="10"/>
  <c r="K348" i="5"/>
  <c r="AA349" i="10"/>
  <c r="C349" i="5"/>
  <c r="E349" i="5"/>
  <c r="A349" i="5"/>
  <c r="R348" i="5"/>
  <c r="F349" i="5"/>
  <c r="V350" i="10"/>
  <c r="G349" i="5"/>
  <c r="W350" i="10"/>
  <c r="H349" i="5"/>
  <c r="X350" i="10"/>
  <c r="I349" i="5"/>
  <c r="Y350" i="10"/>
  <c r="J349" i="5"/>
  <c r="Z350" i="10"/>
  <c r="K349" i="5"/>
  <c r="AA350" i="10"/>
  <c r="C350" i="5"/>
  <c r="E350" i="5"/>
  <c r="A350" i="5"/>
  <c r="R349" i="5"/>
  <c r="F350" i="5"/>
  <c r="V351" i="10"/>
  <c r="G350" i="5"/>
  <c r="W351" i="10"/>
  <c r="H350" i="5"/>
  <c r="X351" i="10"/>
  <c r="I350" i="5"/>
  <c r="Y351" i="10"/>
  <c r="J350" i="5"/>
  <c r="Z351" i="10"/>
  <c r="K350" i="5"/>
  <c r="AA351" i="10"/>
  <c r="C351" i="5"/>
  <c r="E351" i="5"/>
  <c r="A351" i="5"/>
  <c r="R350" i="5"/>
  <c r="F351" i="5"/>
  <c r="V352" i="10"/>
  <c r="G351" i="5"/>
  <c r="W352" i="10"/>
  <c r="H351" i="5"/>
  <c r="X352" i="10"/>
  <c r="I351" i="5"/>
  <c r="Y352" i="10"/>
  <c r="J351" i="5"/>
  <c r="Z352" i="10"/>
  <c r="K351" i="5"/>
  <c r="AA352" i="10"/>
  <c r="C352" i="5"/>
  <c r="E352" i="5"/>
  <c r="A352" i="5"/>
  <c r="R351" i="5"/>
  <c r="F352" i="5"/>
  <c r="V353" i="10"/>
  <c r="G352" i="5"/>
  <c r="W353" i="10"/>
  <c r="H352" i="5"/>
  <c r="X353" i="10"/>
  <c r="I352" i="5"/>
  <c r="Y353" i="10"/>
  <c r="J352" i="5"/>
  <c r="Z353" i="10"/>
  <c r="K352" i="5"/>
  <c r="AA353" i="10"/>
  <c r="C353" i="5"/>
  <c r="E353" i="5"/>
  <c r="A353" i="5"/>
  <c r="R352" i="5"/>
  <c r="F353" i="5"/>
  <c r="V354" i="10"/>
  <c r="G353" i="5"/>
  <c r="W354" i="10"/>
  <c r="H353" i="5"/>
  <c r="X354" i="10"/>
  <c r="I353" i="5"/>
  <c r="Y354" i="10"/>
  <c r="J353" i="5"/>
  <c r="Z354" i="10"/>
  <c r="K353" i="5"/>
  <c r="AA354" i="10"/>
  <c r="C354" i="5"/>
  <c r="E354" i="5"/>
  <c r="A354" i="5"/>
  <c r="R353" i="5"/>
  <c r="F354" i="5"/>
  <c r="V355" i="10"/>
  <c r="G354" i="5"/>
  <c r="W355" i="10"/>
  <c r="H354" i="5"/>
  <c r="X355" i="10"/>
  <c r="I354" i="5"/>
  <c r="Y355" i="10"/>
  <c r="J354" i="5"/>
  <c r="Z355" i="10"/>
  <c r="K354" i="5"/>
  <c r="AA355" i="10"/>
  <c r="C355" i="5"/>
  <c r="E355" i="5"/>
  <c r="A355" i="5"/>
  <c r="R354" i="5"/>
  <c r="F355" i="5"/>
  <c r="V356" i="10"/>
  <c r="G355" i="5"/>
  <c r="W356" i="10"/>
  <c r="H355" i="5"/>
  <c r="X356" i="10"/>
  <c r="I355" i="5"/>
  <c r="Y356" i="10"/>
  <c r="J355" i="5"/>
  <c r="Z356" i="10"/>
  <c r="K355" i="5"/>
  <c r="AA356" i="10"/>
  <c r="C356" i="5"/>
  <c r="E356" i="5"/>
  <c r="A356" i="5"/>
  <c r="R355" i="5"/>
  <c r="F356" i="5"/>
  <c r="V357" i="10"/>
  <c r="G356" i="5"/>
  <c r="W357" i="10"/>
  <c r="H356" i="5"/>
  <c r="X357" i="10"/>
  <c r="I356" i="5"/>
  <c r="Y357" i="10"/>
  <c r="J356" i="5"/>
  <c r="Z357" i="10"/>
  <c r="K356" i="5"/>
  <c r="AA357" i="10"/>
  <c r="C357" i="5"/>
  <c r="E357" i="5"/>
  <c r="A357" i="5"/>
  <c r="R356" i="5"/>
  <c r="F357" i="5"/>
  <c r="V358" i="10"/>
  <c r="G357" i="5"/>
  <c r="W358" i="10"/>
  <c r="H357" i="5"/>
  <c r="X358" i="10"/>
  <c r="I357" i="5"/>
  <c r="Y358" i="10"/>
  <c r="J357" i="5"/>
  <c r="Z358" i="10"/>
  <c r="K357" i="5"/>
  <c r="AA358" i="10"/>
  <c r="C358" i="5"/>
  <c r="E358" i="5"/>
  <c r="A358" i="5"/>
  <c r="R357" i="5"/>
  <c r="F358" i="5"/>
  <c r="V359" i="10"/>
  <c r="G358" i="5"/>
  <c r="W359" i="10"/>
  <c r="H358" i="5"/>
  <c r="X359" i="10"/>
  <c r="I358" i="5"/>
  <c r="Y359" i="10"/>
  <c r="J358" i="5"/>
  <c r="Z359" i="10"/>
  <c r="K358" i="5"/>
  <c r="AA359" i="10"/>
  <c r="C359" i="5"/>
  <c r="E359" i="5"/>
  <c r="A359" i="5"/>
  <c r="R358" i="5"/>
  <c r="F359" i="5"/>
  <c r="V360" i="10"/>
  <c r="G359" i="5"/>
  <c r="W360" i="10"/>
  <c r="H359" i="5"/>
  <c r="X360" i="10"/>
  <c r="I359" i="5"/>
  <c r="Y360" i="10"/>
  <c r="J359" i="5"/>
  <c r="Z360" i="10"/>
  <c r="K359" i="5"/>
  <c r="AA360" i="10"/>
  <c r="C360" i="5"/>
  <c r="E360" i="5"/>
  <c r="A360" i="5"/>
  <c r="R359" i="5"/>
  <c r="F360" i="5"/>
  <c r="V361" i="10"/>
  <c r="G360" i="5"/>
  <c r="W361" i="10"/>
  <c r="H360" i="5"/>
  <c r="X361" i="10"/>
  <c r="I360" i="5"/>
  <c r="Y361" i="10"/>
  <c r="J360" i="5"/>
  <c r="Z361" i="10"/>
  <c r="K360" i="5"/>
  <c r="AA361" i="10"/>
  <c r="C361" i="5"/>
  <c r="E361" i="5"/>
  <c r="A361" i="5"/>
  <c r="R360" i="5"/>
  <c r="F361" i="5"/>
  <c r="V362" i="10"/>
  <c r="G361" i="5"/>
  <c r="W362" i="10"/>
  <c r="H361" i="5"/>
  <c r="X362" i="10"/>
  <c r="I361" i="5"/>
  <c r="Y362" i="10"/>
  <c r="J361" i="5"/>
  <c r="Z362" i="10"/>
  <c r="K361" i="5"/>
  <c r="AA362" i="10"/>
  <c r="C362" i="5"/>
  <c r="E362" i="5"/>
  <c r="A362" i="5"/>
  <c r="R361" i="5"/>
  <c r="F362" i="5"/>
  <c r="V363" i="10"/>
  <c r="G362" i="5"/>
  <c r="W363" i="10"/>
  <c r="H362" i="5"/>
  <c r="X363" i="10"/>
  <c r="I362" i="5"/>
  <c r="Y363" i="10"/>
  <c r="J362" i="5"/>
  <c r="Z363" i="10"/>
  <c r="K362" i="5"/>
  <c r="AA363" i="10"/>
  <c r="C363" i="5"/>
  <c r="E363" i="5"/>
  <c r="A363" i="5"/>
  <c r="R362" i="5"/>
  <c r="F363" i="5"/>
  <c r="V364" i="10"/>
  <c r="G363" i="5"/>
  <c r="W364" i="10"/>
  <c r="H363" i="5"/>
  <c r="X364" i="10"/>
  <c r="I363" i="5"/>
  <c r="Y364" i="10"/>
  <c r="J363" i="5"/>
  <c r="Z364" i="10"/>
  <c r="K363" i="5"/>
  <c r="AA364" i="10"/>
  <c r="C364" i="5"/>
  <c r="E364" i="5"/>
  <c r="A364" i="5"/>
  <c r="R363" i="5"/>
  <c r="F364" i="5"/>
  <c r="V365" i="10"/>
  <c r="G364" i="5"/>
  <c r="W365" i="10"/>
  <c r="H364" i="5"/>
  <c r="X365" i="10"/>
  <c r="I364" i="5"/>
  <c r="Y365" i="10"/>
  <c r="J364" i="5"/>
  <c r="Z365" i="10"/>
  <c r="K364" i="5"/>
  <c r="AA365" i="10"/>
  <c r="C365" i="5"/>
  <c r="E365" i="5"/>
  <c r="A365" i="5"/>
  <c r="R364" i="5"/>
  <c r="F365" i="5"/>
  <c r="V366" i="10"/>
  <c r="G365" i="5"/>
  <c r="W366" i="10"/>
  <c r="H365" i="5"/>
  <c r="X366" i="10"/>
  <c r="I365" i="5"/>
  <c r="Y366" i="10"/>
  <c r="J365" i="5"/>
  <c r="Z366" i="10"/>
  <c r="K365" i="5"/>
  <c r="AA366" i="10"/>
  <c r="C366" i="5"/>
  <c r="E366" i="5"/>
  <c r="A366" i="5"/>
  <c r="R365" i="5"/>
  <c r="F366" i="5"/>
  <c r="V367" i="10"/>
  <c r="G366" i="5"/>
  <c r="W367" i="10"/>
  <c r="H366" i="5"/>
  <c r="X367" i="10"/>
  <c r="I366" i="5"/>
  <c r="Y367" i="10"/>
  <c r="J366" i="5"/>
  <c r="Z367" i="10"/>
  <c r="K366" i="5"/>
  <c r="AA367" i="10"/>
  <c r="C367" i="5"/>
  <c r="E367" i="5"/>
  <c r="A367" i="5"/>
  <c r="R366" i="5"/>
  <c r="F367" i="5"/>
  <c r="V368" i="10"/>
  <c r="G367" i="5"/>
  <c r="W368" i="10"/>
  <c r="H367" i="5"/>
  <c r="X368" i="10"/>
  <c r="I367" i="5"/>
  <c r="Y368" i="10"/>
  <c r="J367" i="5"/>
  <c r="Z368" i="10"/>
  <c r="K367" i="5"/>
  <c r="AA368" i="10"/>
  <c r="C368" i="5"/>
  <c r="E368" i="5"/>
  <c r="A368" i="5"/>
  <c r="R367" i="5"/>
  <c r="F368" i="5"/>
  <c r="V369" i="10"/>
  <c r="G368" i="5"/>
  <c r="W369" i="10"/>
  <c r="H368" i="5"/>
  <c r="X369" i="10"/>
  <c r="I368" i="5"/>
  <c r="Y369" i="10"/>
  <c r="J368" i="5"/>
  <c r="Z369" i="10"/>
  <c r="K368" i="5"/>
  <c r="AA369" i="10"/>
  <c r="C369" i="5"/>
  <c r="E369" i="5"/>
  <c r="A369" i="5"/>
  <c r="R368" i="5"/>
  <c r="F369" i="5"/>
  <c r="V370" i="10"/>
  <c r="G369" i="5"/>
  <c r="W370" i="10"/>
  <c r="H369" i="5"/>
  <c r="X370" i="10"/>
  <c r="I369" i="5"/>
  <c r="Y370" i="10"/>
  <c r="J369" i="5"/>
  <c r="Z370" i="10"/>
  <c r="K369" i="5"/>
  <c r="AA370" i="10"/>
  <c r="C370" i="5"/>
  <c r="E370" i="5"/>
  <c r="A370" i="5"/>
  <c r="R369" i="5"/>
  <c r="F370" i="5"/>
  <c r="V371" i="10"/>
  <c r="G370" i="5"/>
  <c r="W371" i="10"/>
  <c r="H370" i="5"/>
  <c r="X371" i="10"/>
  <c r="I370" i="5"/>
  <c r="Y371" i="10"/>
  <c r="J370" i="5"/>
  <c r="Z371" i="10"/>
  <c r="K370" i="5"/>
  <c r="AA371" i="10"/>
  <c r="C371" i="5"/>
  <c r="E371" i="5"/>
  <c r="A371" i="5"/>
  <c r="R370" i="5"/>
  <c r="F371" i="5"/>
  <c r="V372" i="10"/>
  <c r="G371" i="5"/>
  <c r="W372" i="10"/>
  <c r="H371" i="5"/>
  <c r="X372" i="10"/>
  <c r="I371" i="5"/>
  <c r="Y372" i="10"/>
  <c r="J371" i="5"/>
  <c r="Z372" i="10"/>
  <c r="K371" i="5"/>
  <c r="AA372" i="10"/>
  <c r="C372" i="5"/>
  <c r="E372" i="5"/>
  <c r="A372" i="5"/>
  <c r="R371" i="5"/>
  <c r="F372" i="5"/>
  <c r="V373" i="10"/>
  <c r="G372" i="5"/>
  <c r="W373" i="10"/>
  <c r="H372" i="5"/>
  <c r="X373" i="10"/>
  <c r="I372" i="5"/>
  <c r="Y373" i="10"/>
  <c r="J372" i="5"/>
  <c r="Z373" i="10"/>
  <c r="K372" i="5"/>
  <c r="AA373" i="10"/>
  <c r="C373" i="5"/>
  <c r="E373" i="5"/>
  <c r="A373" i="5"/>
  <c r="R372" i="5"/>
  <c r="F373" i="5"/>
  <c r="V374" i="10"/>
  <c r="G373" i="5"/>
  <c r="W374" i="10"/>
  <c r="H373" i="5"/>
  <c r="X374" i="10"/>
  <c r="I373" i="5"/>
  <c r="Y374" i="10"/>
  <c r="J373" i="5"/>
  <c r="Z374" i="10"/>
  <c r="K373" i="5"/>
  <c r="AA374" i="10"/>
  <c r="C374" i="5"/>
  <c r="E374" i="5"/>
  <c r="A374" i="5"/>
  <c r="R373" i="5"/>
  <c r="F374" i="5"/>
  <c r="V375" i="10"/>
  <c r="G374" i="5"/>
  <c r="W375" i="10"/>
  <c r="H374" i="5"/>
  <c r="X375" i="10"/>
  <c r="I374" i="5"/>
  <c r="Y375" i="10"/>
  <c r="J374" i="5"/>
  <c r="Z375" i="10"/>
  <c r="K374" i="5"/>
  <c r="AA375" i="10"/>
  <c r="C375" i="5"/>
  <c r="E375" i="5"/>
  <c r="A375" i="5"/>
  <c r="R374" i="5"/>
  <c r="F375" i="5"/>
  <c r="V376" i="10"/>
  <c r="G375" i="5"/>
  <c r="W376" i="10"/>
  <c r="H375" i="5"/>
  <c r="X376" i="10"/>
  <c r="I375" i="5"/>
  <c r="Y376" i="10"/>
  <c r="J375" i="5"/>
  <c r="Z376" i="10"/>
  <c r="K375" i="5"/>
  <c r="AA376" i="10"/>
  <c r="C376" i="5"/>
  <c r="E376" i="5"/>
  <c r="A376" i="5"/>
  <c r="R375" i="5"/>
  <c r="F376" i="5"/>
  <c r="V377" i="10"/>
  <c r="G376" i="5"/>
  <c r="W377" i="10"/>
  <c r="H376" i="5"/>
  <c r="X377" i="10"/>
  <c r="I376" i="5"/>
  <c r="Y377" i="10"/>
  <c r="J376" i="5"/>
  <c r="Z377" i="10"/>
  <c r="K376" i="5"/>
  <c r="AA377" i="10"/>
  <c r="C377" i="5"/>
  <c r="E377" i="5"/>
  <c r="A377" i="5"/>
  <c r="R376" i="5"/>
  <c r="F377" i="5"/>
  <c r="V378" i="10"/>
  <c r="G377" i="5"/>
  <c r="W378" i="10"/>
  <c r="H377" i="5"/>
  <c r="X378" i="10"/>
  <c r="I377" i="5"/>
  <c r="Y378" i="10"/>
  <c r="J377" i="5"/>
  <c r="Z378" i="10"/>
  <c r="K377" i="5"/>
  <c r="AA378" i="10"/>
  <c r="C378" i="5"/>
  <c r="E378" i="5"/>
  <c r="A378" i="5"/>
  <c r="R377" i="5"/>
  <c r="F378" i="5"/>
  <c r="V379" i="10"/>
  <c r="G378" i="5"/>
  <c r="W379" i="10"/>
  <c r="H378" i="5"/>
  <c r="X379" i="10"/>
  <c r="I378" i="5"/>
  <c r="Y379" i="10"/>
  <c r="J378" i="5"/>
  <c r="Z379" i="10"/>
  <c r="K378" i="5"/>
  <c r="AA379" i="10"/>
  <c r="C379" i="5"/>
  <c r="E379" i="5"/>
  <c r="A379" i="5"/>
  <c r="R378" i="5"/>
  <c r="F379" i="5"/>
  <c r="V380" i="10"/>
  <c r="G379" i="5"/>
  <c r="W380" i="10"/>
  <c r="H379" i="5"/>
  <c r="X380" i="10"/>
  <c r="I379" i="5"/>
  <c r="Y380" i="10"/>
  <c r="J379" i="5"/>
  <c r="Z380" i="10"/>
  <c r="K379" i="5"/>
  <c r="AA380" i="10"/>
  <c r="C380" i="5"/>
  <c r="E380" i="5"/>
  <c r="A380" i="5"/>
  <c r="R379" i="5"/>
  <c r="F380" i="5"/>
  <c r="V381" i="10"/>
  <c r="G380" i="5"/>
  <c r="W381" i="10"/>
  <c r="H380" i="5"/>
  <c r="X381" i="10"/>
  <c r="I380" i="5"/>
  <c r="Y381" i="10"/>
  <c r="J380" i="5"/>
  <c r="Z381" i="10"/>
  <c r="K380" i="5"/>
  <c r="AA381" i="10"/>
  <c r="C381" i="5"/>
  <c r="E381" i="5"/>
  <c r="A381" i="5"/>
  <c r="R380" i="5"/>
  <c r="F381" i="5"/>
  <c r="V382" i="10"/>
  <c r="G381" i="5"/>
  <c r="W382" i="10"/>
  <c r="H381" i="5"/>
  <c r="X382" i="10"/>
  <c r="I381" i="5"/>
  <c r="Y382" i="10"/>
  <c r="J381" i="5"/>
  <c r="Z382" i="10"/>
  <c r="K381" i="5"/>
  <c r="AA382" i="10"/>
  <c r="C382" i="5"/>
  <c r="E382" i="5"/>
  <c r="A382" i="5"/>
  <c r="R381" i="5"/>
  <c r="F382" i="5"/>
  <c r="V383" i="10"/>
  <c r="G382" i="5"/>
  <c r="W383" i="10"/>
  <c r="H382" i="5"/>
  <c r="X383" i="10"/>
  <c r="I382" i="5"/>
  <c r="Y383" i="10"/>
  <c r="J382" i="5"/>
  <c r="Z383" i="10"/>
  <c r="K382" i="5"/>
  <c r="AA383" i="10"/>
  <c r="C383" i="5"/>
  <c r="E383" i="5"/>
  <c r="A383" i="5"/>
  <c r="R382" i="5"/>
  <c r="F383" i="5"/>
  <c r="V384" i="10"/>
  <c r="G383" i="5"/>
  <c r="W384" i="10"/>
  <c r="H383" i="5"/>
  <c r="X384" i="10"/>
  <c r="I383" i="5"/>
  <c r="Y384" i="10"/>
  <c r="J383" i="5"/>
  <c r="Z384" i="10"/>
  <c r="K383" i="5"/>
  <c r="AA384" i="10"/>
  <c r="C384" i="5"/>
  <c r="E384" i="5"/>
  <c r="A384" i="5"/>
  <c r="R383" i="5"/>
  <c r="F384" i="5"/>
  <c r="V385" i="10"/>
  <c r="G384" i="5"/>
  <c r="W385" i="10"/>
  <c r="H384" i="5"/>
  <c r="X385" i="10"/>
  <c r="I384" i="5"/>
  <c r="Y385" i="10"/>
  <c r="J384" i="5"/>
  <c r="Z385" i="10"/>
  <c r="K384" i="5"/>
  <c r="AA385" i="10"/>
  <c r="C385" i="5"/>
  <c r="E385" i="5"/>
  <c r="A385" i="5"/>
  <c r="R384" i="5"/>
  <c r="F385" i="5"/>
  <c r="V386" i="10"/>
  <c r="G385" i="5"/>
  <c r="W386" i="10"/>
  <c r="H385" i="5"/>
  <c r="X386" i="10"/>
  <c r="I385" i="5"/>
  <c r="Y386" i="10"/>
  <c r="J385" i="5"/>
  <c r="Z386" i="10"/>
  <c r="K385" i="5"/>
  <c r="AA386" i="10"/>
  <c r="C386" i="5"/>
  <c r="E386" i="5"/>
  <c r="A386" i="5"/>
  <c r="R385" i="5"/>
  <c r="F386" i="5"/>
  <c r="V387" i="10"/>
  <c r="G386" i="5"/>
  <c r="W387" i="10"/>
  <c r="H386" i="5"/>
  <c r="X387" i="10"/>
  <c r="I386" i="5"/>
  <c r="Y387" i="10"/>
  <c r="J386" i="5"/>
  <c r="Z387" i="10"/>
  <c r="K386" i="5"/>
  <c r="AA387" i="10"/>
  <c r="C387" i="5"/>
  <c r="E387" i="5"/>
  <c r="A387" i="5"/>
  <c r="R386" i="5"/>
  <c r="F387" i="5"/>
  <c r="V388" i="10"/>
  <c r="G387" i="5"/>
  <c r="W388" i="10"/>
  <c r="H387" i="5"/>
  <c r="X388" i="10"/>
  <c r="I387" i="5"/>
  <c r="Y388" i="10"/>
  <c r="J387" i="5"/>
  <c r="Z388" i="10"/>
  <c r="K387" i="5"/>
  <c r="AA388" i="10"/>
  <c r="C388" i="5"/>
  <c r="E388" i="5"/>
  <c r="A388" i="5"/>
  <c r="R387" i="5"/>
  <c r="F388" i="5"/>
  <c r="V389" i="10"/>
  <c r="G388" i="5"/>
  <c r="W389" i="10"/>
  <c r="H388" i="5"/>
  <c r="X389" i="10"/>
  <c r="I388" i="5"/>
  <c r="Y389" i="10"/>
  <c r="J388" i="5"/>
  <c r="Z389" i="10"/>
  <c r="K388" i="5"/>
  <c r="AA389" i="10"/>
  <c r="C389" i="5"/>
  <c r="E389" i="5"/>
  <c r="A389" i="5"/>
  <c r="R388" i="5"/>
  <c r="F389" i="5"/>
  <c r="V390" i="10"/>
  <c r="G389" i="5"/>
  <c r="W390" i="10"/>
  <c r="H389" i="5"/>
  <c r="X390" i="10"/>
  <c r="I389" i="5"/>
  <c r="Y390" i="10"/>
  <c r="J389" i="5"/>
  <c r="Z390" i="10"/>
  <c r="K389" i="5"/>
  <c r="AA390" i="10"/>
  <c r="C390" i="5"/>
  <c r="E390" i="5"/>
  <c r="A390" i="5"/>
  <c r="R389" i="5"/>
  <c r="F390" i="5"/>
  <c r="V391" i="10"/>
  <c r="G390" i="5"/>
  <c r="W391" i="10"/>
  <c r="H390" i="5"/>
  <c r="X391" i="10"/>
  <c r="I390" i="5"/>
  <c r="Y391" i="10"/>
  <c r="J390" i="5"/>
  <c r="Z391" i="10"/>
  <c r="K390" i="5"/>
  <c r="AA391" i="10"/>
  <c r="C391" i="5"/>
  <c r="E391" i="5"/>
  <c r="A391" i="5"/>
  <c r="R390" i="5"/>
  <c r="F391" i="5"/>
  <c r="V392" i="10"/>
  <c r="G391" i="5"/>
  <c r="W392" i="10"/>
  <c r="H391" i="5"/>
  <c r="X392" i="10"/>
  <c r="I391" i="5"/>
  <c r="Y392" i="10"/>
  <c r="J391" i="5"/>
  <c r="Z392" i="10"/>
  <c r="K391" i="5"/>
  <c r="AA392" i="10"/>
  <c r="C392" i="5"/>
  <c r="E392" i="5"/>
  <c r="A392" i="5"/>
  <c r="R391" i="5"/>
  <c r="F392" i="5"/>
  <c r="V393" i="10"/>
  <c r="G392" i="5"/>
  <c r="W393" i="10"/>
  <c r="H392" i="5"/>
  <c r="X393" i="10"/>
  <c r="I392" i="5"/>
  <c r="Y393" i="10"/>
  <c r="J392" i="5"/>
  <c r="Z393" i="10"/>
  <c r="K392" i="5"/>
  <c r="AA393" i="10"/>
  <c r="C393" i="5"/>
  <c r="E393" i="5"/>
  <c r="A393" i="5"/>
  <c r="R392" i="5"/>
  <c r="F393" i="5"/>
  <c r="V394" i="10"/>
  <c r="G393" i="5"/>
  <c r="W394" i="10"/>
  <c r="H393" i="5"/>
  <c r="X394" i="10"/>
  <c r="I393" i="5"/>
  <c r="Y394" i="10"/>
  <c r="J393" i="5"/>
  <c r="Z394" i="10"/>
  <c r="K393" i="5"/>
  <c r="AA394" i="10"/>
  <c r="C394" i="5"/>
  <c r="E394" i="5"/>
  <c r="A394" i="5"/>
  <c r="R393" i="5"/>
  <c r="F394" i="5"/>
  <c r="V395" i="10"/>
  <c r="G394" i="5"/>
  <c r="W395" i="10"/>
  <c r="H394" i="5"/>
  <c r="X395" i="10"/>
  <c r="I394" i="5"/>
  <c r="Y395" i="10"/>
  <c r="J394" i="5"/>
  <c r="Z395" i="10"/>
  <c r="K394" i="5"/>
  <c r="AA395" i="10"/>
  <c r="C395" i="5"/>
  <c r="E395" i="5"/>
  <c r="A395" i="5"/>
  <c r="R394" i="5"/>
  <c r="F395" i="5"/>
  <c r="V396" i="10"/>
  <c r="G395" i="5"/>
  <c r="W396" i="10"/>
  <c r="H395" i="5"/>
  <c r="X396" i="10"/>
  <c r="I395" i="5"/>
  <c r="Y396" i="10"/>
  <c r="J395" i="5"/>
  <c r="Z396" i="10"/>
  <c r="K395" i="5"/>
  <c r="AA396" i="10"/>
  <c r="C396" i="5"/>
  <c r="E396" i="5"/>
  <c r="A396" i="5"/>
  <c r="R395" i="5"/>
  <c r="F396" i="5"/>
  <c r="V397" i="10"/>
  <c r="G396" i="5"/>
  <c r="W397" i="10"/>
  <c r="H396" i="5"/>
  <c r="X397" i="10"/>
  <c r="I396" i="5"/>
  <c r="Y397" i="10"/>
  <c r="J396" i="5"/>
  <c r="Z397" i="10"/>
  <c r="K396" i="5"/>
  <c r="AA397" i="10"/>
  <c r="C397" i="5"/>
  <c r="E397" i="5"/>
  <c r="A397" i="5"/>
  <c r="R396" i="5"/>
  <c r="F397" i="5"/>
  <c r="V398" i="10"/>
  <c r="G397" i="5"/>
  <c r="W398" i="10"/>
  <c r="H397" i="5"/>
  <c r="X398" i="10"/>
  <c r="I397" i="5"/>
  <c r="Y398" i="10"/>
  <c r="J397" i="5"/>
  <c r="Z398" i="10"/>
  <c r="K397" i="5"/>
  <c r="AA398" i="10"/>
  <c r="C398" i="5"/>
  <c r="E398" i="5"/>
  <c r="A398" i="5"/>
  <c r="R397" i="5"/>
  <c r="F398" i="5"/>
  <c r="V399" i="10"/>
  <c r="G398" i="5"/>
  <c r="W399" i="10"/>
  <c r="H398" i="5"/>
  <c r="X399" i="10"/>
  <c r="I398" i="5"/>
  <c r="Y399" i="10"/>
  <c r="J398" i="5"/>
  <c r="Z399" i="10"/>
  <c r="K398" i="5"/>
  <c r="AA399" i="10"/>
  <c r="C399" i="5"/>
  <c r="E399" i="5"/>
  <c r="A399" i="5"/>
  <c r="R398" i="5"/>
  <c r="F399" i="5"/>
  <c r="V400" i="10"/>
  <c r="G399" i="5"/>
  <c r="W400" i="10"/>
  <c r="H399" i="5"/>
  <c r="X400" i="10"/>
  <c r="I399" i="5"/>
  <c r="Y400" i="10"/>
  <c r="J399" i="5"/>
  <c r="Z400" i="10"/>
  <c r="K399" i="5"/>
  <c r="AA400" i="10"/>
  <c r="C400" i="5"/>
  <c r="E400" i="5"/>
  <c r="A400" i="5"/>
  <c r="R399" i="5"/>
  <c r="F400" i="5"/>
  <c r="V401" i="10"/>
  <c r="G400" i="5"/>
  <c r="W401" i="10"/>
  <c r="H400" i="5"/>
  <c r="X401" i="10"/>
  <c r="I400" i="5"/>
  <c r="Y401" i="10"/>
  <c r="J400" i="5"/>
  <c r="Z401" i="10"/>
  <c r="K400" i="5"/>
  <c r="AA401" i="10"/>
  <c r="C401" i="5"/>
  <c r="E401" i="5"/>
  <c r="A401" i="5"/>
  <c r="R400" i="5"/>
  <c r="F401" i="5"/>
  <c r="V402" i="10"/>
  <c r="G401" i="5"/>
  <c r="W402" i="10"/>
  <c r="H401" i="5"/>
  <c r="X402" i="10"/>
  <c r="I401" i="5"/>
  <c r="Y402" i="10"/>
  <c r="J401" i="5"/>
  <c r="Z402" i="10"/>
  <c r="K401" i="5"/>
  <c r="AA402" i="10"/>
  <c r="C402" i="5"/>
  <c r="E402" i="5"/>
  <c r="A402" i="5"/>
  <c r="R401" i="5"/>
  <c r="F402" i="5"/>
  <c r="V403" i="10"/>
  <c r="G402" i="5"/>
  <c r="W403" i="10"/>
  <c r="H402" i="5"/>
  <c r="X403" i="10"/>
  <c r="I402" i="5"/>
  <c r="Y403" i="10"/>
  <c r="J402" i="5"/>
  <c r="Z403" i="10"/>
  <c r="K402" i="5"/>
  <c r="AA403" i="10"/>
  <c r="C403" i="5"/>
  <c r="E403" i="5"/>
  <c r="A403" i="5"/>
  <c r="R402" i="5"/>
  <c r="F403" i="5"/>
  <c r="V404" i="10"/>
  <c r="G403" i="5"/>
  <c r="W404" i="10"/>
  <c r="H403" i="5"/>
  <c r="X404" i="10"/>
  <c r="I403" i="5"/>
  <c r="Y404" i="10"/>
  <c r="J403" i="5"/>
  <c r="Z404" i="10"/>
  <c r="K403" i="5"/>
  <c r="AA404" i="10"/>
  <c r="C404" i="5"/>
  <c r="E404" i="5"/>
  <c r="A404" i="5"/>
  <c r="R403" i="5"/>
  <c r="F404" i="5"/>
  <c r="V405" i="10"/>
  <c r="G404" i="5"/>
  <c r="W405" i="10"/>
  <c r="H404" i="5"/>
  <c r="X405" i="10"/>
  <c r="I404" i="5"/>
  <c r="Y405" i="10"/>
  <c r="J404" i="5"/>
  <c r="Z405" i="10"/>
  <c r="K404" i="5"/>
  <c r="AA405" i="10"/>
  <c r="C405" i="5"/>
  <c r="E405" i="5"/>
  <c r="A405" i="5"/>
  <c r="R404" i="5"/>
  <c r="F405" i="5"/>
  <c r="V406" i="10"/>
  <c r="G405" i="5"/>
  <c r="W406" i="10"/>
  <c r="H405" i="5"/>
  <c r="X406" i="10"/>
  <c r="I405" i="5"/>
  <c r="Y406" i="10"/>
  <c r="J405" i="5"/>
  <c r="Z406" i="10"/>
  <c r="K405" i="5"/>
  <c r="AA406" i="10"/>
  <c r="C406" i="5"/>
  <c r="E406" i="5"/>
  <c r="A406" i="5"/>
  <c r="R405" i="5"/>
  <c r="F406" i="5"/>
  <c r="V407" i="10"/>
  <c r="G406" i="5"/>
  <c r="W407" i="10"/>
  <c r="H406" i="5"/>
  <c r="X407" i="10"/>
  <c r="I406" i="5"/>
  <c r="Y407" i="10"/>
  <c r="J406" i="5"/>
  <c r="Z407" i="10"/>
  <c r="K406" i="5"/>
  <c r="AA407" i="10"/>
  <c r="C407" i="5"/>
  <c r="E407" i="5"/>
  <c r="A407" i="5"/>
  <c r="R406" i="5"/>
  <c r="F407" i="5"/>
  <c r="V408" i="10"/>
  <c r="G407" i="5"/>
  <c r="W408" i="10"/>
  <c r="H407" i="5"/>
  <c r="X408" i="10"/>
  <c r="I407" i="5"/>
  <c r="Y408" i="10"/>
  <c r="J407" i="5"/>
  <c r="Z408" i="10"/>
  <c r="K407" i="5"/>
  <c r="AA408" i="10"/>
  <c r="C408" i="5"/>
  <c r="E408" i="5"/>
  <c r="A408" i="5"/>
  <c r="R407" i="5"/>
  <c r="F408" i="5"/>
  <c r="V409" i="10"/>
  <c r="G408" i="5"/>
  <c r="W409" i="10"/>
  <c r="H408" i="5"/>
  <c r="X409" i="10"/>
  <c r="I408" i="5"/>
  <c r="Y409" i="10"/>
  <c r="J408" i="5"/>
  <c r="Z409" i="10"/>
  <c r="K408" i="5"/>
  <c r="AA409" i="10"/>
  <c r="C409" i="5"/>
  <c r="E409" i="5"/>
  <c r="A409" i="5"/>
  <c r="R408" i="5"/>
  <c r="F409" i="5"/>
  <c r="V410" i="10"/>
  <c r="G409" i="5"/>
  <c r="W410" i="10"/>
  <c r="H409" i="5"/>
  <c r="X410" i="10"/>
  <c r="I409" i="5"/>
  <c r="Y410" i="10"/>
  <c r="J409" i="5"/>
  <c r="Z410" i="10"/>
  <c r="K409" i="5"/>
  <c r="AA410" i="10"/>
  <c r="C410" i="5"/>
  <c r="E410" i="5"/>
  <c r="A410" i="5"/>
  <c r="R409" i="5"/>
  <c r="F410" i="5"/>
  <c r="V411" i="10"/>
  <c r="G410" i="5"/>
  <c r="W411" i="10"/>
  <c r="H410" i="5"/>
  <c r="X411" i="10"/>
  <c r="I410" i="5"/>
  <c r="Y411" i="10"/>
  <c r="J410" i="5"/>
  <c r="Z411" i="10"/>
  <c r="K410" i="5"/>
  <c r="AA411" i="10"/>
  <c r="C411" i="5"/>
  <c r="E411" i="5"/>
  <c r="A411" i="5"/>
  <c r="R410" i="5"/>
  <c r="F411" i="5"/>
  <c r="V412" i="10"/>
  <c r="G411" i="5"/>
  <c r="W412" i="10"/>
  <c r="H411" i="5"/>
  <c r="X412" i="10"/>
  <c r="I411" i="5"/>
  <c r="Y412" i="10"/>
  <c r="J411" i="5"/>
  <c r="Z412" i="10"/>
  <c r="K411" i="5"/>
  <c r="AA412" i="10"/>
  <c r="C412" i="5"/>
  <c r="E412" i="5"/>
  <c r="A412" i="5"/>
  <c r="R411" i="5"/>
  <c r="F412" i="5"/>
  <c r="V413" i="10"/>
  <c r="G412" i="5"/>
  <c r="W413" i="10"/>
  <c r="H412" i="5"/>
  <c r="X413" i="10"/>
  <c r="I412" i="5"/>
  <c r="Y413" i="10"/>
  <c r="J412" i="5"/>
  <c r="Z413" i="10"/>
  <c r="K412" i="5"/>
  <c r="AA413" i="10"/>
  <c r="C413" i="5"/>
  <c r="E413" i="5"/>
  <c r="A413" i="5"/>
  <c r="R412" i="5"/>
  <c r="F413" i="5"/>
  <c r="V414" i="10"/>
  <c r="G413" i="5"/>
  <c r="W414" i="10"/>
  <c r="H413" i="5"/>
  <c r="X414" i="10"/>
  <c r="I413" i="5"/>
  <c r="Y414" i="10"/>
  <c r="J413" i="5"/>
  <c r="Z414" i="10"/>
  <c r="K413" i="5"/>
  <c r="AA414" i="10"/>
  <c r="C414" i="5"/>
  <c r="E414" i="5"/>
  <c r="A414" i="5"/>
  <c r="R413" i="5"/>
  <c r="F414" i="5"/>
  <c r="V415" i="10"/>
  <c r="G414" i="5"/>
  <c r="W415" i="10"/>
  <c r="H414" i="5"/>
  <c r="X415" i="10"/>
  <c r="I414" i="5"/>
  <c r="Y415" i="10"/>
  <c r="J414" i="5"/>
  <c r="Z415" i="10"/>
  <c r="K414" i="5"/>
  <c r="AA415" i="10"/>
  <c r="C415" i="5"/>
  <c r="E415" i="5"/>
  <c r="A415" i="5"/>
  <c r="R414" i="5"/>
  <c r="F415" i="5"/>
  <c r="V416" i="10"/>
  <c r="G415" i="5"/>
  <c r="W416" i="10"/>
  <c r="H415" i="5"/>
  <c r="X416" i="10"/>
  <c r="I415" i="5"/>
  <c r="Y416" i="10"/>
  <c r="J415" i="5"/>
  <c r="Z416" i="10"/>
  <c r="K415" i="5"/>
  <c r="AA416" i="10"/>
  <c r="C416" i="5"/>
  <c r="E416" i="5"/>
  <c r="A416" i="5"/>
  <c r="R415" i="5"/>
  <c r="F416" i="5"/>
  <c r="V417" i="10"/>
  <c r="G416" i="5"/>
  <c r="W417" i="10"/>
  <c r="H416" i="5"/>
  <c r="X417" i="10"/>
  <c r="I416" i="5"/>
  <c r="Y417" i="10"/>
  <c r="J416" i="5"/>
  <c r="Z417" i="10"/>
  <c r="K416" i="5"/>
  <c r="AA417" i="10"/>
  <c r="C417" i="5"/>
  <c r="E417" i="5"/>
  <c r="A417" i="5"/>
  <c r="R416" i="5"/>
  <c r="F417" i="5"/>
  <c r="V418" i="10"/>
  <c r="G417" i="5"/>
  <c r="W418" i="10"/>
  <c r="H417" i="5"/>
  <c r="X418" i="10"/>
  <c r="I417" i="5"/>
  <c r="Y418" i="10"/>
  <c r="J417" i="5"/>
  <c r="Z418" i="10"/>
  <c r="K417" i="5"/>
  <c r="AA418" i="10"/>
  <c r="C418" i="5"/>
  <c r="E418" i="5"/>
  <c r="A418" i="5"/>
  <c r="R417" i="5"/>
  <c r="F418" i="5"/>
  <c r="V419" i="10"/>
  <c r="G418" i="5"/>
  <c r="W419" i="10"/>
  <c r="H418" i="5"/>
  <c r="X419" i="10"/>
  <c r="I418" i="5"/>
  <c r="Y419" i="10"/>
  <c r="J418" i="5"/>
  <c r="Z419" i="10"/>
  <c r="K418" i="5"/>
  <c r="AA419" i="10"/>
  <c r="C419" i="5"/>
  <c r="E419" i="5"/>
  <c r="A419" i="5"/>
  <c r="R418" i="5"/>
  <c r="F419" i="5"/>
  <c r="V420" i="10"/>
  <c r="G419" i="5"/>
  <c r="W420" i="10"/>
  <c r="H419" i="5"/>
  <c r="X420" i="10"/>
  <c r="I419" i="5"/>
  <c r="Y420" i="10"/>
  <c r="J419" i="5"/>
  <c r="Z420" i="10"/>
  <c r="K419" i="5"/>
  <c r="AA420" i="10"/>
  <c r="C420" i="5"/>
  <c r="E420" i="5"/>
  <c r="A420" i="5"/>
  <c r="R419" i="5"/>
  <c r="F420" i="5"/>
  <c r="V421" i="10"/>
  <c r="G420" i="5"/>
  <c r="W421" i="10"/>
  <c r="H420" i="5"/>
  <c r="X421" i="10"/>
  <c r="I420" i="5"/>
  <c r="Y421" i="10"/>
  <c r="J420" i="5"/>
  <c r="Z421" i="10"/>
  <c r="K420" i="5"/>
  <c r="AA421" i="10"/>
  <c r="C421" i="5"/>
  <c r="E421" i="5"/>
  <c r="A421" i="5"/>
  <c r="R420" i="5"/>
  <c r="F421" i="5"/>
  <c r="V422" i="10"/>
  <c r="G421" i="5"/>
  <c r="W422" i="10"/>
  <c r="H421" i="5"/>
  <c r="X422" i="10"/>
  <c r="I421" i="5"/>
  <c r="Y422" i="10"/>
  <c r="J421" i="5"/>
  <c r="Z422" i="10"/>
  <c r="K421" i="5"/>
  <c r="AA422" i="10"/>
  <c r="C422" i="5"/>
  <c r="E422" i="5"/>
  <c r="A422" i="5"/>
  <c r="R421" i="5"/>
  <c r="F422" i="5"/>
  <c r="V423" i="10"/>
  <c r="G422" i="5"/>
  <c r="W423" i="10"/>
  <c r="H422" i="5"/>
  <c r="X423" i="10"/>
  <c r="I422" i="5"/>
  <c r="Y423" i="10"/>
  <c r="J422" i="5"/>
  <c r="Z423" i="10"/>
  <c r="K422" i="5"/>
  <c r="AA423" i="10"/>
  <c r="C423" i="5"/>
  <c r="E423" i="5"/>
  <c r="A423" i="5"/>
  <c r="R422" i="5"/>
  <c r="F423" i="5"/>
  <c r="V424" i="10"/>
  <c r="G423" i="5"/>
  <c r="W424" i="10"/>
  <c r="H423" i="5"/>
  <c r="X424" i="10"/>
  <c r="I423" i="5"/>
  <c r="Y424" i="10"/>
  <c r="J423" i="5"/>
  <c r="Z424" i="10"/>
  <c r="K423" i="5"/>
  <c r="AA424" i="10"/>
  <c r="C424" i="5"/>
  <c r="E424" i="5"/>
  <c r="A424" i="5"/>
  <c r="R423" i="5"/>
  <c r="F424" i="5"/>
  <c r="V425" i="10"/>
  <c r="G424" i="5"/>
  <c r="W425" i="10"/>
  <c r="H424" i="5"/>
  <c r="X425" i="10"/>
  <c r="I424" i="5"/>
  <c r="Y425" i="10"/>
  <c r="J424" i="5"/>
  <c r="Z425" i="10"/>
  <c r="K424" i="5"/>
  <c r="AA425" i="10"/>
  <c r="C425" i="5"/>
  <c r="E425" i="5"/>
  <c r="A425" i="5"/>
  <c r="R424" i="5"/>
  <c r="F425" i="5"/>
  <c r="V426" i="10"/>
  <c r="G425" i="5"/>
  <c r="W426" i="10"/>
  <c r="H425" i="5"/>
  <c r="X426" i="10"/>
  <c r="I425" i="5"/>
  <c r="Y426" i="10"/>
  <c r="J425" i="5"/>
  <c r="Z426" i="10"/>
  <c r="K425" i="5"/>
  <c r="AA426" i="10"/>
  <c r="C426" i="5"/>
  <c r="E426" i="5"/>
  <c r="A426" i="5"/>
  <c r="R425" i="5"/>
  <c r="F426" i="5"/>
  <c r="V427" i="10"/>
  <c r="G426" i="5"/>
  <c r="W427" i="10"/>
  <c r="H426" i="5"/>
  <c r="X427" i="10"/>
  <c r="I426" i="5"/>
  <c r="Y427" i="10"/>
  <c r="J426" i="5"/>
  <c r="Z427" i="10"/>
  <c r="K426" i="5"/>
  <c r="AA427" i="10"/>
  <c r="C427" i="5"/>
  <c r="E427" i="5"/>
  <c r="A427" i="5"/>
  <c r="R426" i="5"/>
  <c r="F427" i="5"/>
  <c r="V428" i="10"/>
  <c r="G427" i="5"/>
  <c r="W428" i="10"/>
  <c r="H427" i="5"/>
  <c r="X428" i="10"/>
  <c r="I427" i="5"/>
  <c r="Y428" i="10"/>
  <c r="J427" i="5"/>
  <c r="Z428" i="10"/>
  <c r="K427" i="5"/>
  <c r="AA428" i="10"/>
  <c r="C428" i="5"/>
  <c r="E428" i="5"/>
  <c r="A428" i="5"/>
  <c r="R427" i="5"/>
  <c r="F428" i="5"/>
  <c r="V429" i="10"/>
  <c r="G428" i="5"/>
  <c r="W429" i="10"/>
  <c r="H428" i="5"/>
  <c r="X429" i="10"/>
  <c r="I428" i="5"/>
  <c r="Y429" i="10"/>
  <c r="J428" i="5"/>
  <c r="Z429" i="10"/>
  <c r="K428" i="5"/>
  <c r="AA429" i="10"/>
  <c r="C429" i="5"/>
  <c r="E429" i="5"/>
  <c r="A429" i="5"/>
  <c r="R428" i="5"/>
  <c r="F429" i="5"/>
  <c r="V430" i="10"/>
  <c r="G429" i="5"/>
  <c r="W430" i="10"/>
  <c r="H429" i="5"/>
  <c r="X430" i="10"/>
  <c r="I429" i="5"/>
  <c r="Y430" i="10"/>
  <c r="J429" i="5"/>
  <c r="Z430" i="10"/>
  <c r="K429" i="5"/>
  <c r="AA430" i="10"/>
  <c r="C430" i="5"/>
  <c r="E430" i="5"/>
  <c r="A430" i="5"/>
  <c r="R429" i="5"/>
  <c r="F430" i="5"/>
  <c r="V431" i="10"/>
  <c r="G430" i="5"/>
  <c r="W431" i="10"/>
  <c r="H430" i="5"/>
  <c r="X431" i="10"/>
  <c r="I430" i="5"/>
  <c r="Y431" i="10"/>
  <c r="J430" i="5"/>
  <c r="Z431" i="10"/>
  <c r="K430" i="5"/>
  <c r="AA431" i="10"/>
  <c r="C431" i="5"/>
  <c r="E431" i="5"/>
  <c r="A431" i="5"/>
  <c r="R430" i="5"/>
  <c r="F431" i="5"/>
  <c r="V432" i="10"/>
  <c r="G431" i="5"/>
  <c r="W432" i="10"/>
  <c r="H431" i="5"/>
  <c r="X432" i="10"/>
  <c r="I431" i="5"/>
  <c r="Y432" i="10"/>
  <c r="J431" i="5"/>
  <c r="Z432" i="10"/>
  <c r="K431" i="5"/>
  <c r="AA432" i="10"/>
  <c r="C432" i="5"/>
  <c r="E432" i="5"/>
  <c r="A432" i="5"/>
  <c r="R431" i="5"/>
  <c r="F432" i="5"/>
  <c r="V433" i="10"/>
  <c r="G432" i="5"/>
  <c r="W433" i="10"/>
  <c r="H432" i="5"/>
  <c r="X433" i="10"/>
  <c r="I432" i="5"/>
  <c r="Y433" i="10"/>
  <c r="J432" i="5"/>
  <c r="Z433" i="10"/>
  <c r="K432" i="5"/>
  <c r="AA433" i="10"/>
  <c r="C433" i="5"/>
  <c r="E433" i="5"/>
  <c r="A433" i="5"/>
  <c r="R432" i="5"/>
  <c r="F433" i="5"/>
  <c r="V434" i="10"/>
  <c r="G433" i="5"/>
  <c r="W434" i="10"/>
  <c r="H433" i="5"/>
  <c r="X434" i="10"/>
  <c r="I433" i="5"/>
  <c r="Y434" i="10"/>
  <c r="J433" i="5"/>
  <c r="Z434" i="10"/>
  <c r="K433" i="5"/>
  <c r="AA434" i="10"/>
  <c r="C434" i="5"/>
  <c r="E434" i="5"/>
  <c r="A434" i="5"/>
  <c r="R433" i="5"/>
  <c r="F434" i="5"/>
  <c r="V435" i="10"/>
  <c r="G434" i="5"/>
  <c r="W435" i="10"/>
  <c r="H434" i="5"/>
  <c r="X435" i="10"/>
  <c r="I434" i="5"/>
  <c r="Y435" i="10"/>
  <c r="J434" i="5"/>
  <c r="Z435" i="10"/>
  <c r="K434" i="5"/>
  <c r="AA435" i="10"/>
  <c r="C435" i="5"/>
  <c r="E435" i="5"/>
  <c r="A435" i="5"/>
  <c r="R434" i="5"/>
  <c r="F435" i="5"/>
  <c r="V436" i="10"/>
  <c r="G435" i="5"/>
  <c r="W436" i="10"/>
  <c r="H435" i="5"/>
  <c r="X436" i="10"/>
  <c r="I435" i="5"/>
  <c r="Y436" i="10"/>
  <c r="J435" i="5"/>
  <c r="Z436" i="10"/>
  <c r="K435" i="5"/>
  <c r="AA436" i="10"/>
  <c r="C436" i="5"/>
  <c r="E436" i="5"/>
  <c r="A436" i="5"/>
  <c r="R435" i="5"/>
  <c r="F436" i="5"/>
  <c r="V437" i="10"/>
  <c r="G436" i="5"/>
  <c r="W437" i="10"/>
  <c r="H436" i="5"/>
  <c r="X437" i="10"/>
  <c r="I436" i="5"/>
  <c r="Y437" i="10"/>
  <c r="J436" i="5"/>
  <c r="Z437" i="10"/>
  <c r="K436" i="5"/>
  <c r="AA437" i="10"/>
  <c r="C437" i="5"/>
  <c r="E437" i="5"/>
  <c r="A437" i="5"/>
  <c r="R436" i="5"/>
  <c r="F437" i="5"/>
  <c r="V438" i="10"/>
  <c r="G437" i="5"/>
  <c r="W438" i="10"/>
  <c r="H437" i="5"/>
  <c r="X438" i="10"/>
  <c r="I437" i="5"/>
  <c r="Y438" i="10"/>
  <c r="J437" i="5"/>
  <c r="Z438" i="10"/>
  <c r="K437" i="5"/>
  <c r="AA438" i="10"/>
  <c r="C438" i="5"/>
  <c r="E438" i="5"/>
  <c r="A438" i="5"/>
  <c r="R437" i="5"/>
  <c r="F438" i="5"/>
  <c r="V439" i="10"/>
  <c r="G438" i="5"/>
  <c r="W439" i="10"/>
  <c r="H438" i="5"/>
  <c r="X439" i="10"/>
  <c r="I438" i="5"/>
  <c r="Y439" i="10"/>
  <c r="J438" i="5"/>
  <c r="Z439" i="10"/>
  <c r="K438" i="5"/>
  <c r="AA439" i="10"/>
  <c r="C439" i="5"/>
  <c r="E439" i="5"/>
  <c r="A439" i="5"/>
  <c r="R438" i="5"/>
  <c r="F439" i="5"/>
  <c r="V440" i="10"/>
  <c r="G439" i="5"/>
  <c r="W440" i="10"/>
  <c r="H439" i="5"/>
  <c r="X440" i="10"/>
  <c r="I439" i="5"/>
  <c r="Y440" i="10"/>
  <c r="J439" i="5"/>
  <c r="Z440" i="10"/>
  <c r="K439" i="5"/>
  <c r="AA440" i="10"/>
  <c r="C440" i="5"/>
  <c r="E440" i="5"/>
  <c r="A440" i="5"/>
  <c r="R439" i="5"/>
  <c r="F440" i="5"/>
  <c r="V441" i="10"/>
  <c r="G440" i="5"/>
  <c r="W441" i="10"/>
  <c r="H440" i="5"/>
  <c r="X441" i="10"/>
  <c r="I440" i="5"/>
  <c r="Y441" i="10"/>
  <c r="J440" i="5"/>
  <c r="Z441" i="10"/>
  <c r="K440" i="5"/>
  <c r="AA441" i="10"/>
  <c r="C441" i="5"/>
  <c r="E441" i="5"/>
  <c r="A441" i="5"/>
  <c r="R440" i="5"/>
  <c r="F441" i="5"/>
  <c r="V442" i="10"/>
  <c r="G441" i="5"/>
  <c r="W442" i="10"/>
  <c r="H441" i="5"/>
  <c r="X442" i="10"/>
  <c r="I441" i="5"/>
  <c r="Y442" i="10"/>
  <c r="J441" i="5"/>
  <c r="Z442" i="10"/>
  <c r="K441" i="5"/>
  <c r="AA442" i="10"/>
  <c r="C442" i="5"/>
  <c r="E442" i="5"/>
  <c r="A442" i="5"/>
  <c r="R441" i="5"/>
  <c r="F442" i="5"/>
  <c r="V443" i="10"/>
  <c r="G442" i="5"/>
  <c r="W443" i="10"/>
  <c r="H442" i="5"/>
  <c r="X443" i="10"/>
  <c r="I442" i="5"/>
  <c r="Y443" i="10"/>
  <c r="J442" i="5"/>
  <c r="Z443" i="10"/>
  <c r="K442" i="5"/>
  <c r="AA443" i="10"/>
  <c r="C443" i="5"/>
  <c r="E443" i="5"/>
  <c r="A443" i="5"/>
  <c r="R442" i="5"/>
  <c r="F443" i="5"/>
  <c r="V444" i="10"/>
  <c r="G443" i="5"/>
  <c r="W444" i="10"/>
  <c r="H443" i="5"/>
  <c r="X444" i="10"/>
  <c r="I443" i="5"/>
  <c r="Y444" i="10"/>
  <c r="J443" i="5"/>
  <c r="Z444" i="10"/>
  <c r="K443" i="5"/>
  <c r="AA444" i="10"/>
  <c r="C444" i="5"/>
  <c r="E444" i="5"/>
  <c r="A444" i="5"/>
  <c r="R443" i="5"/>
  <c r="F444" i="5"/>
  <c r="V445" i="10"/>
  <c r="G444" i="5"/>
  <c r="W445" i="10"/>
  <c r="H444" i="5"/>
  <c r="X445" i="10"/>
  <c r="I444" i="5"/>
  <c r="Y445" i="10"/>
  <c r="J444" i="5"/>
  <c r="Z445" i="10"/>
  <c r="K444" i="5"/>
  <c r="AA445" i="10"/>
  <c r="C445" i="5"/>
  <c r="E445" i="5"/>
  <c r="A445" i="5"/>
  <c r="R444" i="5"/>
  <c r="F445" i="5"/>
  <c r="V446" i="10"/>
  <c r="G445" i="5"/>
  <c r="W446" i="10"/>
  <c r="H445" i="5"/>
  <c r="X446" i="10"/>
  <c r="I445" i="5"/>
  <c r="Y446" i="10"/>
  <c r="J445" i="5"/>
  <c r="Z446" i="10"/>
  <c r="K445" i="5"/>
  <c r="AA446" i="10"/>
  <c r="C446" i="5"/>
  <c r="E446" i="5"/>
  <c r="A446" i="5"/>
  <c r="R445" i="5"/>
  <c r="F446" i="5"/>
  <c r="V447" i="10"/>
  <c r="G446" i="5"/>
  <c r="W447" i="10"/>
  <c r="H446" i="5"/>
  <c r="X447" i="10"/>
  <c r="I446" i="5"/>
  <c r="Y447" i="10"/>
  <c r="J446" i="5"/>
  <c r="Z447" i="10"/>
  <c r="K446" i="5"/>
  <c r="AA447" i="10"/>
  <c r="C447" i="5"/>
  <c r="E447" i="5"/>
  <c r="A447" i="5"/>
  <c r="R446" i="5"/>
  <c r="F447" i="5"/>
  <c r="V448" i="10"/>
  <c r="G447" i="5"/>
  <c r="W448" i="10"/>
  <c r="H447" i="5"/>
  <c r="X448" i="10"/>
  <c r="I447" i="5"/>
  <c r="Y448" i="10"/>
  <c r="J447" i="5"/>
  <c r="Z448" i="10"/>
  <c r="K447" i="5"/>
  <c r="AA448" i="10"/>
  <c r="C448" i="5"/>
  <c r="E448" i="5"/>
  <c r="A448" i="5"/>
  <c r="R447" i="5"/>
  <c r="F448" i="5"/>
  <c r="V449" i="10"/>
  <c r="G448" i="5"/>
  <c r="W449" i="10"/>
  <c r="H448" i="5"/>
  <c r="X449" i="10"/>
  <c r="I448" i="5"/>
  <c r="Y449" i="10"/>
  <c r="J448" i="5"/>
  <c r="Z449" i="10"/>
  <c r="K448" i="5"/>
  <c r="AA449" i="10"/>
  <c r="C449" i="5"/>
  <c r="E449" i="5"/>
  <c r="A449" i="5"/>
  <c r="R448" i="5"/>
  <c r="F449" i="5"/>
  <c r="V450" i="10"/>
  <c r="G449" i="5"/>
  <c r="W450" i="10"/>
  <c r="H449" i="5"/>
  <c r="X450" i="10"/>
  <c r="I449" i="5"/>
  <c r="Y450" i="10"/>
  <c r="J449" i="5"/>
  <c r="Z450" i="10"/>
  <c r="K449" i="5"/>
  <c r="AA450" i="10"/>
  <c r="C450" i="5"/>
  <c r="E450" i="5"/>
  <c r="A450" i="5"/>
  <c r="R449" i="5"/>
  <c r="F450" i="5"/>
  <c r="V451" i="10"/>
  <c r="G450" i="5"/>
  <c r="W451" i="10"/>
  <c r="H450" i="5"/>
  <c r="X451" i="10"/>
  <c r="I450" i="5"/>
  <c r="Y451" i="10"/>
  <c r="J450" i="5"/>
  <c r="Z451" i="10"/>
  <c r="K450" i="5"/>
  <c r="AA451" i="10"/>
  <c r="C451" i="5"/>
  <c r="E451" i="5"/>
  <c r="A451" i="5"/>
  <c r="R450" i="5"/>
  <c r="F451" i="5"/>
  <c r="V452" i="10"/>
  <c r="G451" i="5"/>
  <c r="W452" i="10"/>
  <c r="H451" i="5"/>
  <c r="X452" i="10"/>
  <c r="I451" i="5"/>
  <c r="Y452" i="10"/>
  <c r="J451" i="5"/>
  <c r="Z452" i="10"/>
  <c r="K451" i="5"/>
  <c r="AA452" i="10"/>
  <c r="C452" i="5"/>
  <c r="E452" i="5"/>
  <c r="A452" i="5"/>
  <c r="R451" i="5"/>
  <c r="F452" i="5"/>
  <c r="V453" i="10"/>
  <c r="G452" i="5"/>
  <c r="W453" i="10"/>
  <c r="H452" i="5"/>
  <c r="X453" i="10"/>
  <c r="I452" i="5"/>
  <c r="Y453" i="10"/>
  <c r="J452" i="5"/>
  <c r="Z453" i="10"/>
  <c r="K452" i="5"/>
  <c r="AA453" i="10"/>
  <c r="C453" i="5"/>
  <c r="E453" i="5"/>
  <c r="A453" i="5"/>
  <c r="R452" i="5"/>
  <c r="F453" i="5"/>
  <c r="V454" i="10"/>
  <c r="G453" i="5"/>
  <c r="W454" i="10"/>
  <c r="H453" i="5"/>
  <c r="X454" i="10"/>
  <c r="I453" i="5"/>
  <c r="Y454" i="10"/>
  <c r="J453" i="5"/>
  <c r="Z454" i="10"/>
  <c r="K453" i="5"/>
  <c r="AA454" i="10"/>
  <c r="C454" i="5"/>
  <c r="E454" i="5"/>
  <c r="A454" i="5"/>
  <c r="R453" i="5"/>
  <c r="F454" i="5"/>
  <c r="V455" i="10"/>
  <c r="G454" i="5"/>
  <c r="W455" i="10"/>
  <c r="H454" i="5"/>
  <c r="X455" i="10"/>
  <c r="I454" i="5"/>
  <c r="Y455" i="10"/>
  <c r="J454" i="5"/>
  <c r="Z455" i="10"/>
  <c r="K454" i="5"/>
  <c r="AA455" i="10"/>
  <c r="C455" i="5"/>
  <c r="E455" i="5"/>
  <c r="A455" i="5"/>
  <c r="R454" i="5"/>
  <c r="F455" i="5"/>
  <c r="V456" i="10"/>
  <c r="G455" i="5"/>
  <c r="W456" i="10"/>
  <c r="H455" i="5"/>
  <c r="X456" i="10"/>
  <c r="I455" i="5"/>
  <c r="Y456" i="10"/>
  <c r="J455" i="5"/>
  <c r="Z456" i="10"/>
  <c r="K455" i="5"/>
  <c r="AA456" i="10"/>
  <c r="C456" i="5"/>
  <c r="E456" i="5"/>
  <c r="A456" i="5"/>
  <c r="R455" i="5"/>
  <c r="F456" i="5"/>
  <c r="V457" i="10"/>
  <c r="G456" i="5"/>
  <c r="W457" i="10"/>
  <c r="H456" i="5"/>
  <c r="X457" i="10"/>
  <c r="I456" i="5"/>
  <c r="Y457" i="10"/>
  <c r="J456" i="5"/>
  <c r="Z457" i="10"/>
  <c r="K456" i="5"/>
  <c r="AA457" i="10"/>
  <c r="C457" i="5"/>
  <c r="E457" i="5"/>
  <c r="A457" i="5"/>
  <c r="R456" i="5"/>
  <c r="F457" i="5"/>
  <c r="V458" i="10"/>
  <c r="G457" i="5"/>
  <c r="W458" i="10"/>
  <c r="H457" i="5"/>
  <c r="X458" i="10"/>
  <c r="I457" i="5"/>
  <c r="Y458" i="10"/>
  <c r="J457" i="5"/>
  <c r="Z458" i="10"/>
  <c r="K457" i="5"/>
  <c r="AA458" i="10"/>
  <c r="C458" i="5"/>
  <c r="E458" i="5"/>
  <c r="A458" i="5"/>
  <c r="R457" i="5"/>
  <c r="F458" i="5"/>
  <c r="V459" i="10"/>
  <c r="G458" i="5"/>
  <c r="W459" i="10"/>
  <c r="H458" i="5"/>
  <c r="X459" i="10"/>
  <c r="I458" i="5"/>
  <c r="Y459" i="10"/>
  <c r="J458" i="5"/>
  <c r="Z459" i="10"/>
  <c r="K458" i="5"/>
  <c r="AA459" i="10"/>
  <c r="C459" i="5"/>
  <c r="E459" i="5"/>
  <c r="A459" i="5"/>
  <c r="R458" i="5"/>
  <c r="F459" i="5"/>
  <c r="V460" i="10"/>
  <c r="G459" i="5"/>
  <c r="W460" i="10"/>
  <c r="H459" i="5"/>
  <c r="X460" i="10"/>
  <c r="I459" i="5"/>
  <c r="Y460" i="10"/>
  <c r="J459" i="5"/>
  <c r="Z460" i="10"/>
  <c r="K459" i="5"/>
  <c r="AA460" i="10"/>
  <c r="C460" i="5"/>
  <c r="E460" i="5"/>
  <c r="A460" i="5"/>
  <c r="R459" i="5"/>
  <c r="F460" i="5"/>
  <c r="V461" i="10"/>
  <c r="G460" i="5"/>
  <c r="W461" i="10"/>
  <c r="H460" i="5"/>
  <c r="X461" i="10"/>
  <c r="I460" i="5"/>
  <c r="Y461" i="10"/>
  <c r="J460" i="5"/>
  <c r="Z461" i="10"/>
  <c r="K460" i="5"/>
  <c r="AA461" i="10"/>
  <c r="C461" i="5"/>
  <c r="E461" i="5"/>
  <c r="A461" i="5"/>
  <c r="R460" i="5"/>
  <c r="F461" i="5"/>
  <c r="V462" i="10"/>
  <c r="G461" i="5"/>
  <c r="W462" i="10"/>
  <c r="H461" i="5"/>
  <c r="X462" i="10"/>
  <c r="I461" i="5"/>
  <c r="Y462" i="10"/>
  <c r="J461" i="5"/>
  <c r="Z462" i="10"/>
  <c r="K461" i="5"/>
  <c r="AA462" i="10"/>
  <c r="C462" i="5"/>
  <c r="E462" i="5"/>
  <c r="A462" i="5"/>
  <c r="R461" i="5"/>
  <c r="F462" i="5"/>
  <c r="V463" i="10"/>
  <c r="G462" i="5"/>
  <c r="W463" i="10"/>
  <c r="H462" i="5"/>
  <c r="X463" i="10"/>
  <c r="I462" i="5"/>
  <c r="Y463" i="10"/>
  <c r="J462" i="5"/>
  <c r="Z463" i="10"/>
  <c r="K462" i="5"/>
  <c r="AA463" i="10"/>
  <c r="C463" i="5"/>
  <c r="E463" i="5"/>
  <c r="A463" i="5"/>
  <c r="R462" i="5"/>
  <c r="F463" i="5"/>
  <c r="V464" i="10"/>
  <c r="G463" i="5"/>
  <c r="W464" i="10"/>
  <c r="H463" i="5"/>
  <c r="X464" i="10"/>
  <c r="I463" i="5"/>
  <c r="Y464" i="10"/>
  <c r="J463" i="5"/>
  <c r="Z464" i="10"/>
  <c r="K463" i="5"/>
  <c r="AA464" i="10"/>
  <c r="C464" i="5"/>
  <c r="E464" i="5"/>
  <c r="A464" i="5"/>
  <c r="R463" i="5"/>
  <c r="F464" i="5"/>
  <c r="V465" i="10"/>
  <c r="G464" i="5"/>
  <c r="W465" i="10"/>
  <c r="H464" i="5"/>
  <c r="X465" i="10"/>
  <c r="I464" i="5"/>
  <c r="Y465" i="10"/>
  <c r="J464" i="5"/>
  <c r="Z465" i="10"/>
  <c r="K464" i="5"/>
  <c r="AA465" i="10"/>
  <c r="C465" i="5"/>
  <c r="E465" i="5"/>
  <c r="A465" i="5"/>
  <c r="R464" i="5"/>
  <c r="F465" i="5"/>
  <c r="V466" i="10"/>
  <c r="G465" i="5"/>
  <c r="W466" i="10"/>
  <c r="H465" i="5"/>
  <c r="X466" i="10"/>
  <c r="I465" i="5"/>
  <c r="Y466" i="10"/>
  <c r="J465" i="5"/>
  <c r="Z466" i="10"/>
  <c r="K465" i="5"/>
  <c r="AA466" i="10"/>
  <c r="C466" i="5"/>
  <c r="E466" i="5"/>
  <c r="A466" i="5"/>
  <c r="R465" i="5"/>
  <c r="F466" i="5"/>
  <c r="V467" i="10"/>
  <c r="G466" i="5"/>
  <c r="W467" i="10"/>
  <c r="H466" i="5"/>
  <c r="X467" i="10"/>
  <c r="I466" i="5"/>
  <c r="Y467" i="10"/>
  <c r="J466" i="5"/>
  <c r="Z467" i="10"/>
  <c r="K466" i="5"/>
  <c r="AA467" i="10"/>
  <c r="C467" i="5"/>
  <c r="E467" i="5"/>
  <c r="A467" i="5"/>
  <c r="R466" i="5"/>
  <c r="F467" i="5"/>
  <c r="V468" i="10"/>
  <c r="G467" i="5"/>
  <c r="W468" i="10"/>
  <c r="H467" i="5"/>
  <c r="X468" i="10"/>
  <c r="I467" i="5"/>
  <c r="Y468" i="10"/>
  <c r="J467" i="5"/>
  <c r="Z468" i="10"/>
  <c r="K467" i="5"/>
  <c r="AA468" i="10"/>
  <c r="C468" i="5"/>
  <c r="E468" i="5"/>
  <c r="A468" i="5"/>
  <c r="R467" i="5"/>
  <c r="F468" i="5"/>
  <c r="V469" i="10"/>
  <c r="G468" i="5"/>
  <c r="W469" i="10"/>
  <c r="H468" i="5"/>
  <c r="X469" i="10"/>
  <c r="I468" i="5"/>
  <c r="Y469" i="10"/>
  <c r="J468" i="5"/>
  <c r="Z469" i="10"/>
  <c r="K468" i="5"/>
  <c r="AA469" i="10"/>
  <c r="C469" i="5"/>
  <c r="E469" i="5"/>
  <c r="A469" i="5"/>
  <c r="R468" i="5"/>
  <c r="F469" i="5"/>
  <c r="V470" i="10"/>
  <c r="G469" i="5"/>
  <c r="W470" i="10"/>
  <c r="H469" i="5"/>
  <c r="X470" i="10"/>
  <c r="I469" i="5"/>
  <c r="Y470" i="10"/>
  <c r="J469" i="5"/>
  <c r="Z470" i="10"/>
  <c r="K469" i="5"/>
  <c r="AA470" i="10"/>
  <c r="C470" i="5"/>
  <c r="E470" i="5"/>
  <c r="A470" i="5"/>
  <c r="R469" i="5"/>
  <c r="F470" i="5"/>
  <c r="V471" i="10"/>
  <c r="G470" i="5"/>
  <c r="W471" i="10"/>
  <c r="H470" i="5"/>
  <c r="X471" i="10"/>
  <c r="I470" i="5"/>
  <c r="Y471" i="10"/>
  <c r="J470" i="5"/>
  <c r="Z471" i="10"/>
  <c r="K470" i="5"/>
  <c r="AA471" i="10"/>
  <c r="C471" i="5"/>
  <c r="E471" i="5"/>
  <c r="A471" i="5"/>
  <c r="R470" i="5"/>
  <c r="F471" i="5"/>
  <c r="V472" i="10"/>
  <c r="G471" i="5"/>
  <c r="W472" i="10"/>
  <c r="H471" i="5"/>
  <c r="X472" i="10"/>
  <c r="I471" i="5"/>
  <c r="Y472" i="10"/>
  <c r="J471" i="5"/>
  <c r="Z472" i="10"/>
  <c r="K471" i="5"/>
  <c r="AA472" i="10"/>
  <c r="C472" i="5"/>
  <c r="E472" i="5"/>
  <c r="A472" i="5"/>
  <c r="R471" i="5"/>
  <c r="F472" i="5"/>
  <c r="V473" i="10"/>
  <c r="G472" i="5"/>
  <c r="W473" i="10"/>
  <c r="H472" i="5"/>
  <c r="X473" i="10"/>
  <c r="I472" i="5"/>
  <c r="Y473" i="10"/>
  <c r="J472" i="5"/>
  <c r="Z473" i="10"/>
  <c r="K472" i="5"/>
  <c r="AA473" i="10"/>
  <c r="C473" i="5"/>
  <c r="E473" i="5"/>
  <c r="A473" i="5"/>
  <c r="R472" i="5"/>
  <c r="F473" i="5"/>
  <c r="V474" i="10"/>
  <c r="G473" i="5"/>
  <c r="W474" i="10"/>
  <c r="H473" i="5"/>
  <c r="X474" i="10"/>
  <c r="I473" i="5"/>
  <c r="Y474" i="10"/>
  <c r="J473" i="5"/>
  <c r="Z474" i="10"/>
  <c r="K473" i="5"/>
  <c r="AA474" i="10"/>
  <c r="C474" i="5"/>
  <c r="E474" i="5"/>
  <c r="A474" i="5"/>
  <c r="R473" i="5"/>
  <c r="F474" i="5"/>
  <c r="V475" i="10"/>
  <c r="G474" i="5"/>
  <c r="W475" i="10"/>
  <c r="H474" i="5"/>
  <c r="X475" i="10"/>
  <c r="I474" i="5"/>
  <c r="Y475" i="10"/>
  <c r="J474" i="5"/>
  <c r="Z475" i="10"/>
  <c r="K474" i="5"/>
  <c r="AA475" i="10"/>
  <c r="C475" i="5"/>
  <c r="E475" i="5"/>
  <c r="A475" i="5"/>
  <c r="R474" i="5"/>
  <c r="F475" i="5"/>
  <c r="V476" i="10"/>
  <c r="G475" i="5"/>
  <c r="W476" i="10"/>
  <c r="H475" i="5"/>
  <c r="X476" i="10"/>
  <c r="I475" i="5"/>
  <c r="Y476" i="10"/>
  <c r="J475" i="5"/>
  <c r="Z476" i="10"/>
  <c r="K475" i="5"/>
  <c r="AA476" i="10"/>
  <c r="C476" i="5"/>
  <c r="E476" i="5"/>
  <c r="A476" i="5"/>
  <c r="R475" i="5"/>
  <c r="F476" i="5"/>
  <c r="V477" i="10"/>
  <c r="G476" i="5"/>
  <c r="W477" i="10"/>
  <c r="H476" i="5"/>
  <c r="X477" i="10"/>
  <c r="I476" i="5"/>
  <c r="Y477" i="10"/>
  <c r="J476" i="5"/>
  <c r="Z477" i="10"/>
  <c r="K476" i="5"/>
  <c r="AA477" i="10"/>
  <c r="C477" i="5"/>
  <c r="E477" i="5"/>
  <c r="A477" i="5"/>
  <c r="R476" i="5"/>
  <c r="F477" i="5"/>
  <c r="V478" i="10"/>
  <c r="G477" i="5"/>
  <c r="W478" i="10"/>
  <c r="H477" i="5"/>
  <c r="X478" i="10"/>
  <c r="I477" i="5"/>
  <c r="Y478" i="10"/>
  <c r="J477" i="5"/>
  <c r="Z478" i="10"/>
  <c r="K477" i="5"/>
  <c r="AA478" i="10"/>
  <c r="C478" i="5"/>
  <c r="E478" i="5"/>
  <c r="A478" i="5"/>
  <c r="R477" i="5"/>
  <c r="F478" i="5"/>
  <c r="V479" i="10"/>
  <c r="G478" i="5"/>
  <c r="W479" i="10"/>
  <c r="H478" i="5"/>
  <c r="X479" i="10"/>
  <c r="I478" i="5"/>
  <c r="Y479" i="10"/>
  <c r="J478" i="5"/>
  <c r="Z479" i="10"/>
  <c r="K478" i="5"/>
  <c r="AA479" i="10"/>
  <c r="C479" i="5"/>
  <c r="E479" i="5"/>
  <c r="A479" i="5"/>
  <c r="R478" i="5"/>
  <c r="F479" i="5"/>
  <c r="V480" i="10"/>
  <c r="G479" i="5"/>
  <c r="W480" i="10"/>
  <c r="H479" i="5"/>
  <c r="X480" i="10"/>
  <c r="I479" i="5"/>
  <c r="Y480" i="10"/>
  <c r="J479" i="5"/>
  <c r="Z480" i="10"/>
  <c r="K479" i="5"/>
  <c r="AA480" i="10"/>
  <c r="C480" i="5"/>
  <c r="E480" i="5"/>
  <c r="A480" i="5"/>
  <c r="R479" i="5"/>
  <c r="F480" i="5"/>
  <c r="V481" i="10"/>
  <c r="G480" i="5"/>
  <c r="W481" i="10"/>
  <c r="H480" i="5"/>
  <c r="X481" i="10"/>
  <c r="I480" i="5"/>
  <c r="Y481" i="10"/>
  <c r="J480" i="5"/>
  <c r="Z481" i="10"/>
  <c r="K480" i="5"/>
  <c r="AA481" i="10"/>
  <c r="C481" i="5"/>
  <c r="E481" i="5"/>
  <c r="A481" i="5"/>
  <c r="R480" i="5"/>
  <c r="F481" i="5"/>
  <c r="V482" i="10"/>
  <c r="G481" i="5"/>
  <c r="W482" i="10"/>
  <c r="H481" i="5"/>
  <c r="X482" i="10"/>
  <c r="I481" i="5"/>
  <c r="Y482" i="10"/>
  <c r="J481" i="5"/>
  <c r="Z482" i="10"/>
  <c r="K481" i="5"/>
  <c r="AA482" i="10"/>
  <c r="C482" i="5"/>
  <c r="E482" i="5"/>
  <c r="A482" i="5"/>
  <c r="R481" i="5"/>
  <c r="F482" i="5"/>
  <c r="V483" i="10"/>
  <c r="G482" i="5"/>
  <c r="W483" i="10"/>
  <c r="H482" i="5"/>
  <c r="X483" i="10"/>
  <c r="I482" i="5"/>
  <c r="Y483" i="10"/>
  <c r="J482" i="5"/>
  <c r="Z483" i="10"/>
  <c r="K482" i="5"/>
  <c r="AA483" i="10"/>
  <c r="C483" i="5"/>
  <c r="E483" i="5"/>
  <c r="A483" i="5"/>
  <c r="R482" i="5"/>
  <c r="F483" i="5"/>
  <c r="V484" i="10"/>
  <c r="G483" i="5"/>
  <c r="W484" i="10"/>
  <c r="H483" i="5"/>
  <c r="X484" i="10"/>
  <c r="I483" i="5"/>
  <c r="Y484" i="10"/>
  <c r="J483" i="5"/>
  <c r="Z484" i="10"/>
  <c r="K483" i="5"/>
  <c r="AA484" i="10"/>
  <c r="C484" i="5"/>
  <c r="E484" i="5"/>
  <c r="A484" i="5"/>
  <c r="R483" i="5"/>
  <c r="F484" i="5"/>
  <c r="V485" i="10"/>
  <c r="G484" i="5"/>
  <c r="W485" i="10"/>
  <c r="H484" i="5"/>
  <c r="X485" i="10"/>
  <c r="I484" i="5"/>
  <c r="Y485" i="10"/>
  <c r="J484" i="5"/>
  <c r="Z485" i="10"/>
  <c r="K484" i="5"/>
  <c r="AA485" i="10"/>
  <c r="C485" i="5"/>
  <c r="E485" i="5"/>
  <c r="A485" i="5"/>
  <c r="R484" i="5"/>
  <c r="F485" i="5"/>
  <c r="V486" i="10"/>
  <c r="G485" i="5"/>
  <c r="W486" i="10"/>
  <c r="H485" i="5"/>
  <c r="X486" i="10"/>
  <c r="I485" i="5"/>
  <c r="Y486" i="10"/>
  <c r="J485" i="5"/>
  <c r="Z486" i="10"/>
  <c r="K485" i="5"/>
  <c r="AA486" i="10"/>
  <c r="C486" i="5"/>
  <c r="E486" i="5"/>
  <c r="A486" i="5"/>
  <c r="R485" i="5"/>
  <c r="F486" i="5"/>
  <c r="V487" i="10"/>
  <c r="G486" i="5"/>
  <c r="W487" i="10"/>
  <c r="H486" i="5"/>
  <c r="X487" i="10"/>
  <c r="I486" i="5"/>
  <c r="Y487" i="10"/>
  <c r="J486" i="5"/>
  <c r="Z487" i="10"/>
  <c r="K486" i="5"/>
  <c r="AA487" i="10"/>
  <c r="C487" i="5"/>
  <c r="E487" i="5"/>
  <c r="A487" i="5"/>
  <c r="R486" i="5"/>
  <c r="F487" i="5"/>
  <c r="V488" i="10"/>
  <c r="G487" i="5"/>
  <c r="W488" i="10"/>
  <c r="H487" i="5"/>
  <c r="X488" i="10"/>
  <c r="I487" i="5"/>
  <c r="Y488" i="10"/>
  <c r="J487" i="5"/>
  <c r="Z488" i="10"/>
  <c r="K487" i="5"/>
  <c r="AA488" i="10"/>
  <c r="C488" i="5"/>
  <c r="E488" i="5"/>
  <c r="A488" i="5"/>
  <c r="R487" i="5"/>
  <c r="F488" i="5"/>
  <c r="V489" i="10"/>
  <c r="G488" i="5"/>
  <c r="W489" i="10"/>
  <c r="H488" i="5"/>
  <c r="X489" i="10"/>
  <c r="I488" i="5"/>
  <c r="Y489" i="10"/>
  <c r="J488" i="5"/>
  <c r="Z489" i="10"/>
  <c r="K488" i="5"/>
  <c r="AA489" i="10"/>
  <c r="C489" i="5"/>
  <c r="E489" i="5"/>
  <c r="A489" i="5"/>
  <c r="R488" i="5"/>
  <c r="F489" i="5"/>
  <c r="V490" i="10"/>
  <c r="G489" i="5"/>
  <c r="W490" i="10"/>
  <c r="H489" i="5"/>
  <c r="X490" i="10"/>
  <c r="I489" i="5"/>
  <c r="Y490" i="10"/>
  <c r="J489" i="5"/>
  <c r="Z490" i="10"/>
  <c r="K489" i="5"/>
  <c r="AA490" i="10"/>
  <c r="C490" i="5"/>
  <c r="E490" i="5"/>
  <c r="A490" i="5"/>
  <c r="R489" i="5"/>
  <c r="F490" i="5"/>
  <c r="V491" i="10"/>
  <c r="G490" i="5"/>
  <c r="W491" i="10"/>
  <c r="H490" i="5"/>
  <c r="X491" i="10"/>
  <c r="I490" i="5"/>
  <c r="Y491" i="10"/>
  <c r="J490" i="5"/>
  <c r="Z491" i="10"/>
  <c r="K490" i="5"/>
  <c r="AA491" i="10"/>
  <c r="C491" i="5"/>
  <c r="E491" i="5"/>
  <c r="A491" i="5"/>
  <c r="R490" i="5"/>
  <c r="F491" i="5"/>
  <c r="V492" i="10"/>
  <c r="G491" i="5"/>
  <c r="W492" i="10"/>
  <c r="H491" i="5"/>
  <c r="X492" i="10"/>
  <c r="I491" i="5"/>
  <c r="Y492" i="10"/>
  <c r="J491" i="5"/>
  <c r="Z492" i="10"/>
  <c r="K491" i="5"/>
  <c r="AA492" i="10"/>
  <c r="C492" i="5"/>
  <c r="E492" i="5"/>
  <c r="A492" i="5"/>
  <c r="R491" i="5"/>
  <c r="F492" i="5"/>
  <c r="V493" i="10"/>
  <c r="G492" i="5"/>
  <c r="W493" i="10"/>
  <c r="H492" i="5"/>
  <c r="X493" i="10"/>
  <c r="I492" i="5"/>
  <c r="Y493" i="10"/>
  <c r="J492" i="5"/>
  <c r="Z493" i="10"/>
  <c r="K492" i="5"/>
  <c r="AA493" i="10"/>
  <c r="C493" i="5"/>
  <c r="E493" i="5"/>
  <c r="A493" i="5"/>
  <c r="R492" i="5"/>
  <c r="F493" i="5"/>
  <c r="V494" i="10"/>
  <c r="G493" i="5"/>
  <c r="W494" i="10"/>
  <c r="H493" i="5"/>
  <c r="X494" i="10"/>
  <c r="I493" i="5"/>
  <c r="Y494" i="10"/>
  <c r="J493" i="5"/>
  <c r="Z494" i="10"/>
  <c r="K493" i="5"/>
  <c r="AA494" i="10"/>
  <c r="C494" i="5"/>
  <c r="E494" i="5"/>
  <c r="A494" i="5"/>
  <c r="R493" i="5"/>
  <c r="F494" i="5"/>
  <c r="V495" i="10"/>
  <c r="G494" i="5"/>
  <c r="W495" i="10"/>
  <c r="H494" i="5"/>
  <c r="X495" i="10"/>
  <c r="I494" i="5"/>
  <c r="Y495" i="10"/>
  <c r="J494" i="5"/>
  <c r="Z495" i="10"/>
  <c r="K494" i="5"/>
  <c r="AA495" i="10"/>
  <c r="C495" i="5"/>
  <c r="E495" i="5"/>
  <c r="A495" i="5"/>
  <c r="R494" i="5"/>
  <c r="F495" i="5"/>
  <c r="V496" i="10"/>
  <c r="G495" i="5"/>
  <c r="W496" i="10"/>
  <c r="H495" i="5"/>
  <c r="X496" i="10"/>
  <c r="I495" i="5"/>
  <c r="Y496" i="10"/>
  <c r="J495" i="5"/>
  <c r="Z496" i="10"/>
  <c r="K495" i="5"/>
  <c r="AA496" i="10"/>
  <c r="C496" i="5"/>
  <c r="E496" i="5"/>
  <c r="A496" i="5"/>
  <c r="R495" i="5"/>
  <c r="F496" i="5"/>
  <c r="V497" i="10"/>
  <c r="G496" i="5"/>
  <c r="W497" i="10"/>
  <c r="H496" i="5"/>
  <c r="X497" i="10"/>
  <c r="I496" i="5"/>
  <c r="Y497" i="10"/>
  <c r="J496" i="5"/>
  <c r="Z497" i="10"/>
  <c r="K496" i="5"/>
  <c r="AA497" i="10"/>
  <c r="C497" i="5"/>
  <c r="E497" i="5"/>
  <c r="A497" i="5"/>
  <c r="R496" i="5"/>
  <c r="F497" i="5"/>
  <c r="V498" i="10"/>
  <c r="G497" i="5"/>
  <c r="W498" i="10"/>
  <c r="H497" i="5"/>
  <c r="X498" i="10"/>
  <c r="I497" i="5"/>
  <c r="Y498" i="10"/>
  <c r="J497" i="5"/>
  <c r="Z498" i="10"/>
  <c r="K497" i="5"/>
  <c r="AA498" i="10"/>
  <c r="C498" i="5"/>
  <c r="E498" i="5"/>
  <c r="A498" i="5"/>
  <c r="R497" i="5"/>
  <c r="F498" i="5"/>
  <c r="V499" i="10"/>
  <c r="G498" i="5"/>
  <c r="W499" i="10"/>
  <c r="H498" i="5"/>
  <c r="X499" i="10"/>
  <c r="I498" i="5"/>
  <c r="Y499" i="10"/>
  <c r="J498" i="5"/>
  <c r="Z499" i="10"/>
  <c r="K498" i="5"/>
  <c r="AA499" i="10"/>
  <c r="C499" i="5"/>
  <c r="E499" i="5"/>
  <c r="A499" i="5"/>
  <c r="R498" i="5"/>
  <c r="F499" i="5"/>
  <c r="V500" i="10"/>
  <c r="G499" i="5"/>
  <c r="W500" i="10"/>
  <c r="H499" i="5"/>
  <c r="X500" i="10"/>
  <c r="I499" i="5"/>
  <c r="Y500" i="10"/>
  <c r="J499" i="5"/>
  <c r="Z500" i="10"/>
  <c r="K499" i="5"/>
  <c r="AA500" i="10"/>
  <c r="C500" i="5"/>
  <c r="E500" i="5"/>
  <c r="A500" i="5"/>
  <c r="R499" i="5"/>
  <c r="F500" i="5"/>
  <c r="V501" i="10"/>
  <c r="G500" i="5"/>
  <c r="W501" i="10"/>
  <c r="H500" i="5"/>
  <c r="X501" i="10"/>
  <c r="I500" i="5"/>
  <c r="Y501" i="10"/>
  <c r="J500" i="5"/>
  <c r="Z501" i="10"/>
  <c r="K500" i="5"/>
  <c r="AA501" i="10"/>
  <c r="C501" i="5"/>
  <c r="E501" i="5"/>
  <c r="A501" i="5"/>
  <c r="R500" i="5"/>
  <c r="F501" i="5"/>
  <c r="V502" i="10"/>
  <c r="G501" i="5"/>
  <c r="W502" i="10"/>
  <c r="H501" i="5"/>
  <c r="X502" i="10"/>
  <c r="I501" i="5"/>
  <c r="Y502" i="10"/>
  <c r="J501" i="5"/>
  <c r="Z502" i="10"/>
  <c r="K501" i="5"/>
  <c r="AA502" i="10"/>
  <c r="C502" i="5"/>
  <c r="E502" i="5"/>
  <c r="A502" i="5"/>
  <c r="R501" i="5"/>
  <c r="F502" i="5"/>
  <c r="V503" i="10"/>
  <c r="G502" i="5"/>
  <c r="W503" i="10"/>
  <c r="H502" i="5"/>
  <c r="X503" i="10"/>
  <c r="I502" i="5"/>
  <c r="Y503" i="10"/>
  <c r="J502" i="5"/>
  <c r="Z503" i="10"/>
  <c r="K502" i="5"/>
  <c r="AA503" i="10"/>
  <c r="C503" i="5"/>
  <c r="E503" i="5"/>
  <c r="A503" i="5"/>
  <c r="R502" i="5"/>
  <c r="F503" i="5"/>
  <c r="V504" i="10"/>
  <c r="G503" i="5"/>
  <c r="W504" i="10"/>
  <c r="H503" i="5"/>
  <c r="X504" i="10"/>
  <c r="I503" i="5"/>
  <c r="Y504" i="10"/>
  <c r="J503" i="5"/>
  <c r="Z504" i="10"/>
  <c r="K503" i="5"/>
  <c r="AA504" i="10"/>
  <c r="C504" i="5"/>
  <c r="E504" i="5"/>
  <c r="A504" i="5"/>
  <c r="R503" i="5"/>
  <c r="F504" i="5"/>
  <c r="V505" i="10"/>
  <c r="G504" i="5"/>
  <c r="W505" i="10"/>
  <c r="H504" i="5"/>
  <c r="X505" i="10"/>
  <c r="I504" i="5"/>
  <c r="Y505" i="10"/>
  <c r="J504" i="5"/>
  <c r="Z505" i="10"/>
  <c r="K504" i="5"/>
  <c r="AA505" i="10"/>
  <c r="C505" i="5"/>
  <c r="E505" i="5"/>
  <c r="A505" i="5"/>
  <c r="R504" i="5"/>
  <c r="F505" i="5"/>
  <c r="V506" i="10"/>
  <c r="G505" i="5"/>
  <c r="W506" i="10"/>
  <c r="H505" i="5"/>
  <c r="X506" i="10"/>
  <c r="I505" i="5"/>
  <c r="Y506" i="10"/>
  <c r="J505" i="5"/>
  <c r="Z506" i="10"/>
  <c r="K505" i="5"/>
  <c r="AA506" i="10"/>
  <c r="C506" i="5"/>
  <c r="E506" i="5"/>
  <c r="A506" i="5"/>
  <c r="R505" i="5"/>
  <c r="F506" i="5"/>
  <c r="V507" i="10"/>
  <c r="G506" i="5"/>
  <c r="W507" i="10"/>
  <c r="H506" i="5"/>
  <c r="X507" i="10"/>
  <c r="I506" i="5"/>
  <c r="Y507" i="10"/>
  <c r="J506" i="5"/>
  <c r="Z507" i="10"/>
  <c r="K506" i="5"/>
  <c r="AA507" i="10"/>
  <c r="C507" i="5"/>
  <c r="E507" i="5"/>
  <c r="A507" i="5"/>
  <c r="R506" i="5"/>
  <c r="F507" i="5"/>
  <c r="V508" i="10"/>
  <c r="G507" i="5"/>
  <c r="W508" i="10"/>
  <c r="H507" i="5"/>
  <c r="X508" i="10"/>
  <c r="I507" i="5"/>
  <c r="Y508" i="10"/>
  <c r="J507" i="5"/>
  <c r="Z508" i="10"/>
  <c r="K507" i="5"/>
  <c r="AA508" i="10"/>
  <c r="C508" i="5"/>
  <c r="E508" i="5"/>
  <c r="A508" i="5"/>
  <c r="R507" i="5"/>
  <c r="F508" i="5"/>
  <c r="V509" i="10"/>
  <c r="G508" i="5"/>
  <c r="W509" i="10"/>
  <c r="H508" i="5"/>
  <c r="X509" i="10"/>
  <c r="I508" i="5"/>
  <c r="Y509" i="10"/>
  <c r="J508" i="5"/>
  <c r="Z509" i="10"/>
  <c r="K508" i="5"/>
  <c r="AA509" i="10"/>
  <c r="C509" i="5"/>
  <c r="E509" i="5"/>
  <c r="A509" i="5"/>
  <c r="R508" i="5"/>
  <c r="F509" i="5"/>
  <c r="V510" i="10"/>
  <c r="G509" i="5"/>
  <c r="W510" i="10"/>
  <c r="H509" i="5"/>
  <c r="X510" i="10"/>
  <c r="I509" i="5"/>
  <c r="Y510" i="10"/>
  <c r="J509" i="5"/>
  <c r="Z510" i="10"/>
  <c r="K509" i="5"/>
  <c r="AA510" i="10"/>
  <c r="C510" i="5"/>
  <c r="E510" i="5"/>
  <c r="A510" i="5"/>
  <c r="R509" i="5"/>
  <c r="F510" i="5"/>
  <c r="V511" i="10"/>
  <c r="G510" i="5"/>
  <c r="W511" i="10"/>
  <c r="H510" i="5"/>
  <c r="X511" i="10"/>
  <c r="I510" i="5"/>
  <c r="Y511" i="10"/>
  <c r="J510" i="5"/>
  <c r="Z511" i="10"/>
  <c r="K510" i="5"/>
  <c r="AA511" i="10"/>
  <c r="C511" i="5"/>
  <c r="E511" i="5"/>
  <c r="A511" i="5"/>
  <c r="R510" i="5"/>
  <c r="F511" i="5"/>
  <c r="V512" i="10"/>
  <c r="G511" i="5"/>
  <c r="W512" i="10"/>
  <c r="H511" i="5"/>
  <c r="X512" i="10"/>
  <c r="I511" i="5"/>
  <c r="Y512" i="10"/>
  <c r="J511" i="5"/>
  <c r="Z512" i="10"/>
  <c r="K511" i="5"/>
  <c r="AA512" i="10"/>
  <c r="C512" i="5"/>
  <c r="E512" i="5"/>
  <c r="A512" i="5"/>
  <c r="R511" i="5"/>
  <c r="F512" i="5"/>
  <c r="V513" i="10"/>
  <c r="G512" i="5"/>
  <c r="W513" i="10"/>
  <c r="H512" i="5"/>
  <c r="X513" i="10"/>
  <c r="I512" i="5"/>
  <c r="Y513" i="10"/>
  <c r="J512" i="5"/>
  <c r="Z513" i="10"/>
  <c r="K512" i="5"/>
  <c r="AA513" i="10"/>
  <c r="C513" i="5"/>
  <c r="E513" i="5"/>
  <c r="A513" i="5"/>
  <c r="R512" i="5"/>
  <c r="F513" i="5"/>
  <c r="V514" i="10"/>
  <c r="G513" i="5"/>
  <c r="W514" i="10"/>
  <c r="H513" i="5"/>
  <c r="X514" i="10"/>
  <c r="I513" i="5"/>
  <c r="Y514" i="10"/>
  <c r="J513" i="5"/>
  <c r="Z514" i="10"/>
  <c r="K513" i="5"/>
  <c r="AA514" i="10"/>
  <c r="C514" i="5"/>
  <c r="E514" i="5"/>
  <c r="A514" i="5"/>
  <c r="R513" i="5"/>
  <c r="F514" i="5"/>
  <c r="V515" i="10"/>
  <c r="G514" i="5"/>
  <c r="W515" i="10"/>
  <c r="H514" i="5"/>
  <c r="X515" i="10"/>
  <c r="I514" i="5"/>
  <c r="Y515" i="10"/>
  <c r="J514" i="5"/>
  <c r="Z515" i="10"/>
  <c r="K514" i="5"/>
  <c r="AA515" i="10"/>
  <c r="C515" i="5"/>
  <c r="E515" i="5"/>
  <c r="A515" i="5"/>
  <c r="R514" i="5"/>
  <c r="F515" i="5"/>
  <c r="V516" i="10"/>
  <c r="G515" i="5"/>
  <c r="W516" i="10"/>
  <c r="H515" i="5"/>
  <c r="X516" i="10"/>
  <c r="I515" i="5"/>
  <c r="Y516" i="10"/>
  <c r="J515" i="5"/>
  <c r="Z516" i="10"/>
  <c r="K515" i="5"/>
  <c r="AA516" i="10"/>
  <c r="C516" i="5"/>
  <c r="E516" i="5"/>
  <c r="A516" i="5"/>
  <c r="R515" i="5"/>
  <c r="F516" i="5"/>
  <c r="V517" i="10"/>
  <c r="G516" i="5"/>
  <c r="W517" i="10"/>
  <c r="H516" i="5"/>
  <c r="X517" i="10"/>
  <c r="I516" i="5"/>
  <c r="Y517" i="10"/>
  <c r="J516" i="5"/>
  <c r="Z517" i="10"/>
  <c r="K516" i="5"/>
  <c r="AA517" i="10"/>
  <c r="C517" i="5"/>
  <c r="E517" i="5"/>
  <c r="A517" i="5"/>
  <c r="R516" i="5"/>
  <c r="F517" i="5"/>
  <c r="V518" i="10"/>
  <c r="G517" i="5"/>
  <c r="W518" i="10"/>
  <c r="H517" i="5"/>
  <c r="X518" i="10"/>
  <c r="I517" i="5"/>
  <c r="Y518" i="10"/>
  <c r="J517" i="5"/>
  <c r="Z518" i="10"/>
  <c r="K517" i="5"/>
  <c r="AA518" i="10"/>
  <c r="C518" i="5"/>
  <c r="E518" i="5"/>
  <c r="A518" i="5"/>
  <c r="R517" i="5"/>
  <c r="F518" i="5"/>
  <c r="V519" i="10"/>
  <c r="G518" i="5"/>
  <c r="W519" i="10"/>
  <c r="H518" i="5"/>
  <c r="X519" i="10"/>
  <c r="I518" i="5"/>
  <c r="Y519" i="10"/>
  <c r="J518" i="5"/>
  <c r="Z519" i="10"/>
  <c r="K518" i="5"/>
  <c r="AA519" i="10"/>
  <c r="C519" i="5"/>
  <c r="E519" i="5"/>
  <c r="A519" i="5"/>
  <c r="R518" i="5"/>
  <c r="F519" i="5"/>
  <c r="V520" i="10"/>
  <c r="G519" i="5"/>
  <c r="W520" i="10"/>
  <c r="H519" i="5"/>
  <c r="X520" i="10"/>
  <c r="I519" i="5"/>
  <c r="Y520" i="10"/>
  <c r="J519" i="5"/>
  <c r="Z520" i="10"/>
  <c r="K519" i="5"/>
  <c r="AA520" i="10"/>
  <c r="C520" i="5"/>
  <c r="E520" i="5"/>
  <c r="A520" i="5"/>
  <c r="R519" i="5"/>
  <c r="F520" i="5"/>
  <c r="V521" i="10"/>
  <c r="G520" i="5"/>
  <c r="W521" i="10"/>
  <c r="H520" i="5"/>
  <c r="X521" i="10"/>
  <c r="I520" i="5"/>
  <c r="Y521" i="10"/>
  <c r="J520" i="5"/>
  <c r="Z521" i="10"/>
  <c r="K520" i="5"/>
  <c r="AA521" i="10"/>
  <c r="C521" i="5"/>
  <c r="E521" i="5"/>
  <c r="A521" i="5"/>
  <c r="R520" i="5"/>
  <c r="F521" i="5"/>
  <c r="V522" i="10"/>
  <c r="G521" i="5"/>
  <c r="W522" i="10"/>
  <c r="H521" i="5"/>
  <c r="X522" i="10"/>
  <c r="I521" i="5"/>
  <c r="Y522" i="10"/>
  <c r="J521" i="5"/>
  <c r="Z522" i="10"/>
  <c r="K521" i="5"/>
  <c r="AA522" i="10"/>
  <c r="C522" i="5"/>
  <c r="E522" i="5"/>
  <c r="A522" i="5"/>
  <c r="R521" i="5"/>
  <c r="F522" i="5"/>
  <c r="V523" i="10"/>
  <c r="G522" i="5"/>
  <c r="W523" i="10"/>
  <c r="H522" i="5"/>
  <c r="X523" i="10"/>
  <c r="I522" i="5"/>
  <c r="Y523" i="10"/>
  <c r="J522" i="5"/>
  <c r="Z523" i="10"/>
  <c r="K522" i="5"/>
  <c r="AA523" i="10"/>
  <c r="C523" i="5"/>
  <c r="E523" i="5"/>
  <c r="A523" i="5"/>
  <c r="R522" i="5"/>
  <c r="F523" i="5"/>
  <c r="V524" i="10"/>
  <c r="G523" i="5"/>
  <c r="W524" i="10"/>
  <c r="H523" i="5"/>
  <c r="X524" i="10"/>
  <c r="I523" i="5"/>
  <c r="Y524" i="10"/>
  <c r="J523" i="5"/>
  <c r="Z524" i="10"/>
  <c r="K523" i="5"/>
  <c r="AA524" i="10"/>
  <c r="C524" i="5"/>
  <c r="E524" i="5"/>
  <c r="A524" i="5"/>
  <c r="R523" i="5"/>
  <c r="F524" i="5"/>
  <c r="V525" i="10"/>
  <c r="G524" i="5"/>
  <c r="W525" i="10"/>
  <c r="H524" i="5"/>
  <c r="X525" i="10"/>
  <c r="I524" i="5"/>
  <c r="Y525" i="10"/>
  <c r="J524" i="5"/>
  <c r="Z525" i="10"/>
  <c r="K524" i="5"/>
  <c r="AA525" i="10"/>
  <c r="C525" i="5"/>
  <c r="E525" i="5"/>
  <c r="A525" i="5"/>
  <c r="R524" i="5"/>
  <c r="F525" i="5"/>
  <c r="V526" i="10"/>
  <c r="G525" i="5"/>
  <c r="W526" i="10"/>
  <c r="H525" i="5"/>
  <c r="X526" i="10"/>
  <c r="I525" i="5"/>
  <c r="Y526" i="10"/>
  <c r="J525" i="5"/>
  <c r="Z526" i="10"/>
  <c r="K525" i="5"/>
  <c r="AA526" i="10"/>
  <c r="C526" i="5"/>
  <c r="E526" i="5"/>
  <c r="A526" i="5"/>
  <c r="R525" i="5"/>
  <c r="F526" i="5"/>
  <c r="V527" i="10"/>
  <c r="G526" i="5"/>
  <c r="W527" i="10"/>
  <c r="H526" i="5"/>
  <c r="X527" i="10"/>
  <c r="I526" i="5"/>
  <c r="Y527" i="10"/>
  <c r="J526" i="5"/>
  <c r="Z527" i="10"/>
  <c r="K526" i="5"/>
  <c r="AA527" i="10"/>
  <c r="C527" i="5"/>
  <c r="E527" i="5"/>
  <c r="A527" i="5"/>
  <c r="R526" i="5"/>
  <c r="F527" i="5"/>
  <c r="V528" i="10"/>
  <c r="G527" i="5"/>
  <c r="W528" i="10"/>
  <c r="H527" i="5"/>
  <c r="X528" i="10"/>
  <c r="I527" i="5"/>
  <c r="Y528" i="10"/>
  <c r="J527" i="5"/>
  <c r="Z528" i="10"/>
  <c r="K527" i="5"/>
  <c r="AA528" i="10"/>
  <c r="C528" i="5"/>
  <c r="E528" i="5"/>
  <c r="A528" i="5"/>
  <c r="R527" i="5"/>
  <c r="F528" i="5"/>
  <c r="V529" i="10"/>
  <c r="G528" i="5"/>
  <c r="W529" i="10"/>
  <c r="H528" i="5"/>
  <c r="X529" i="10"/>
  <c r="I528" i="5"/>
  <c r="Y529" i="10"/>
  <c r="J528" i="5"/>
  <c r="Z529" i="10"/>
  <c r="K528" i="5"/>
  <c r="AA529" i="10"/>
  <c r="C529" i="5"/>
  <c r="E529" i="5"/>
  <c r="A529" i="5"/>
  <c r="R528" i="5"/>
  <c r="F529" i="5"/>
  <c r="V530" i="10"/>
  <c r="G529" i="5"/>
  <c r="W530" i="10"/>
  <c r="H529" i="5"/>
  <c r="X530" i="10"/>
  <c r="I529" i="5"/>
  <c r="Y530" i="10"/>
  <c r="J529" i="5"/>
  <c r="Z530" i="10"/>
  <c r="K529" i="5"/>
  <c r="AA530" i="10"/>
  <c r="C530" i="5"/>
  <c r="E530" i="5"/>
  <c r="A530" i="5"/>
  <c r="R529" i="5"/>
  <c r="F530" i="5"/>
  <c r="V531" i="10"/>
  <c r="G530" i="5"/>
  <c r="W531" i="10"/>
  <c r="H530" i="5"/>
  <c r="X531" i="10"/>
  <c r="I530" i="5"/>
  <c r="Y531" i="10"/>
  <c r="J530" i="5"/>
  <c r="Z531" i="10"/>
  <c r="K530" i="5"/>
  <c r="AA531" i="10"/>
  <c r="C531" i="5"/>
  <c r="E531" i="5"/>
  <c r="A531" i="5"/>
  <c r="R530" i="5"/>
  <c r="F531" i="5"/>
  <c r="V532" i="10"/>
  <c r="G531" i="5"/>
  <c r="W532" i="10"/>
  <c r="H531" i="5"/>
  <c r="X532" i="10"/>
  <c r="I531" i="5"/>
  <c r="Y532" i="10"/>
  <c r="J531" i="5"/>
  <c r="Z532" i="10"/>
  <c r="K531" i="5"/>
  <c r="AA532" i="10"/>
  <c r="C532" i="5"/>
  <c r="E532" i="5"/>
  <c r="A532" i="5"/>
  <c r="R531" i="5"/>
  <c r="F532" i="5"/>
  <c r="V533" i="10"/>
  <c r="G532" i="5"/>
  <c r="W533" i="10"/>
  <c r="H532" i="5"/>
  <c r="X533" i="10"/>
  <c r="I532" i="5"/>
  <c r="Y533" i="10"/>
  <c r="J532" i="5"/>
  <c r="Z533" i="10"/>
  <c r="K532" i="5"/>
  <c r="AA533" i="10"/>
  <c r="C533" i="5"/>
  <c r="E533" i="5"/>
  <c r="A533" i="5"/>
  <c r="R532" i="5"/>
  <c r="F533" i="5"/>
  <c r="V534" i="10"/>
  <c r="G533" i="5"/>
  <c r="W534" i="10"/>
  <c r="H533" i="5"/>
  <c r="X534" i="10"/>
  <c r="I533" i="5"/>
  <c r="Y534" i="10"/>
  <c r="J533" i="5"/>
  <c r="Z534" i="10"/>
  <c r="K533" i="5"/>
  <c r="AA534" i="10"/>
  <c r="C534" i="5"/>
  <c r="E534" i="5"/>
  <c r="A534" i="5"/>
  <c r="R533" i="5"/>
  <c r="F534" i="5"/>
  <c r="V535" i="10"/>
  <c r="G534" i="5"/>
  <c r="W535" i="10"/>
  <c r="H534" i="5"/>
  <c r="X535" i="10"/>
  <c r="I534" i="5"/>
  <c r="Y535" i="10"/>
  <c r="J534" i="5"/>
  <c r="Z535" i="10"/>
  <c r="K534" i="5"/>
  <c r="AA535" i="10"/>
  <c r="C535" i="5"/>
  <c r="E535" i="5"/>
  <c r="A535" i="5"/>
  <c r="R534" i="5"/>
  <c r="F535" i="5"/>
  <c r="V536" i="10"/>
  <c r="G535" i="5"/>
  <c r="W536" i="10"/>
  <c r="H535" i="5"/>
  <c r="X536" i="10"/>
  <c r="I535" i="5"/>
  <c r="Y536" i="10"/>
  <c r="J535" i="5"/>
  <c r="Z536" i="10"/>
  <c r="K535" i="5"/>
  <c r="AA536" i="10"/>
  <c r="C536" i="5"/>
  <c r="E536" i="5"/>
  <c r="A536" i="5"/>
  <c r="R535" i="5"/>
  <c r="F536" i="5"/>
  <c r="V537" i="10"/>
  <c r="G536" i="5"/>
  <c r="W537" i="10"/>
  <c r="H536" i="5"/>
  <c r="X537" i="10"/>
  <c r="I536" i="5"/>
  <c r="Y537" i="10"/>
  <c r="J536" i="5"/>
  <c r="Z537" i="10"/>
  <c r="K536" i="5"/>
  <c r="AA537" i="10"/>
  <c r="C537" i="5"/>
  <c r="E537" i="5"/>
  <c r="A537" i="5"/>
  <c r="R536" i="5"/>
  <c r="F537" i="5"/>
  <c r="V538" i="10"/>
  <c r="G537" i="5"/>
  <c r="W538" i="10"/>
  <c r="H537" i="5"/>
  <c r="X538" i="10"/>
  <c r="I537" i="5"/>
  <c r="Y538" i="10"/>
  <c r="J537" i="5"/>
  <c r="Z538" i="10"/>
  <c r="K537" i="5"/>
  <c r="AA538" i="10"/>
  <c r="C538" i="5"/>
  <c r="E538" i="5"/>
  <c r="A538" i="5"/>
  <c r="R537" i="5"/>
  <c r="F538" i="5"/>
  <c r="V539" i="10"/>
  <c r="G538" i="5"/>
  <c r="W539" i="10"/>
  <c r="H538" i="5"/>
  <c r="X539" i="10"/>
  <c r="I538" i="5"/>
  <c r="Y539" i="10"/>
  <c r="J538" i="5"/>
  <c r="Z539" i="10"/>
  <c r="K538" i="5"/>
  <c r="AA539" i="10"/>
  <c r="C539" i="5"/>
  <c r="E539" i="5"/>
  <c r="A539" i="5"/>
  <c r="R538" i="5"/>
  <c r="F539" i="5"/>
  <c r="V540" i="10"/>
  <c r="G539" i="5"/>
  <c r="W540" i="10"/>
  <c r="H539" i="5"/>
  <c r="X540" i="10"/>
  <c r="I539" i="5"/>
  <c r="Y540" i="10"/>
  <c r="J539" i="5"/>
  <c r="Z540" i="10"/>
  <c r="K539" i="5"/>
  <c r="AA540" i="10"/>
  <c r="C540" i="5"/>
  <c r="E540" i="5"/>
  <c r="A540" i="5"/>
  <c r="R539" i="5"/>
  <c r="F540" i="5"/>
  <c r="V541" i="10"/>
  <c r="G540" i="5"/>
  <c r="W541" i="10"/>
  <c r="H540" i="5"/>
  <c r="X541" i="10"/>
  <c r="I540" i="5"/>
  <c r="Y541" i="10"/>
  <c r="J540" i="5"/>
  <c r="Z541" i="10"/>
  <c r="K540" i="5"/>
  <c r="AA541" i="10"/>
  <c r="C541" i="5"/>
  <c r="E541" i="5"/>
  <c r="A541" i="5"/>
  <c r="R540" i="5"/>
  <c r="F541" i="5"/>
  <c r="V542" i="10"/>
  <c r="G541" i="5"/>
  <c r="W542" i="10"/>
  <c r="H541" i="5"/>
  <c r="X542" i="10"/>
  <c r="I541" i="5"/>
  <c r="Y542" i="10"/>
  <c r="J541" i="5"/>
  <c r="Z542" i="10"/>
  <c r="K541" i="5"/>
  <c r="AA542" i="10"/>
  <c r="C542" i="5"/>
  <c r="E542" i="5"/>
  <c r="A542" i="5"/>
  <c r="R541" i="5"/>
  <c r="F542" i="5"/>
  <c r="V543" i="10"/>
  <c r="G542" i="5"/>
  <c r="W543" i="10"/>
  <c r="H542" i="5"/>
  <c r="X543" i="10"/>
  <c r="I542" i="5"/>
  <c r="Y543" i="10"/>
  <c r="J542" i="5"/>
  <c r="Z543" i="10"/>
  <c r="K542" i="5"/>
  <c r="AA543" i="10"/>
  <c r="C543" i="5"/>
  <c r="E543" i="5"/>
  <c r="A543" i="5"/>
  <c r="R542" i="5"/>
  <c r="F543" i="5"/>
  <c r="V544" i="10"/>
  <c r="G543" i="5"/>
  <c r="W544" i="10"/>
  <c r="H543" i="5"/>
  <c r="X544" i="10"/>
  <c r="I543" i="5"/>
  <c r="Y544" i="10"/>
  <c r="J543" i="5"/>
  <c r="Z544" i="10"/>
  <c r="K543" i="5"/>
  <c r="AA544" i="10"/>
  <c r="C544" i="5"/>
  <c r="E544" i="5"/>
  <c r="A544" i="5"/>
  <c r="R543" i="5"/>
  <c r="F544" i="5"/>
  <c r="V545" i="10"/>
  <c r="G544" i="5"/>
  <c r="W545" i="10"/>
  <c r="H544" i="5"/>
  <c r="X545" i="10"/>
  <c r="I544" i="5"/>
  <c r="Y545" i="10"/>
  <c r="J544" i="5"/>
  <c r="Z545" i="10"/>
  <c r="K544" i="5"/>
  <c r="AA545" i="10"/>
  <c r="C545" i="5"/>
  <c r="E545" i="5"/>
  <c r="A545" i="5"/>
  <c r="R544" i="5"/>
  <c r="F545" i="5"/>
  <c r="V546" i="10"/>
  <c r="G545" i="5"/>
  <c r="W546" i="10"/>
  <c r="H545" i="5"/>
  <c r="X546" i="10"/>
  <c r="I545" i="5"/>
  <c r="Y546" i="10"/>
  <c r="J545" i="5"/>
  <c r="Z546" i="10"/>
  <c r="K545" i="5"/>
  <c r="AA546" i="10"/>
  <c r="C546" i="5"/>
  <c r="E546" i="5"/>
  <c r="A546" i="5"/>
  <c r="R545" i="5"/>
  <c r="F546" i="5"/>
  <c r="V547" i="10"/>
  <c r="G546" i="5"/>
  <c r="W547" i="10"/>
  <c r="H546" i="5"/>
  <c r="X547" i="10"/>
  <c r="I546" i="5"/>
  <c r="Y547" i="10"/>
  <c r="J546" i="5"/>
  <c r="Z547" i="10"/>
  <c r="K546" i="5"/>
  <c r="AA547" i="10"/>
  <c r="C547" i="5"/>
  <c r="E547" i="5"/>
  <c r="A547" i="5"/>
  <c r="R546" i="5"/>
  <c r="F547" i="5"/>
  <c r="V548" i="10"/>
  <c r="G547" i="5"/>
  <c r="W548" i="10"/>
  <c r="H547" i="5"/>
  <c r="X548" i="10"/>
  <c r="I547" i="5"/>
  <c r="Y548" i="10"/>
  <c r="J547" i="5"/>
  <c r="Z548" i="10"/>
  <c r="K547" i="5"/>
  <c r="AA548" i="10"/>
  <c r="C548" i="5"/>
  <c r="E548" i="5"/>
  <c r="A548" i="5"/>
  <c r="R547" i="5"/>
  <c r="F548" i="5"/>
  <c r="V549" i="10"/>
  <c r="G548" i="5"/>
  <c r="W549" i="10"/>
  <c r="H548" i="5"/>
  <c r="X549" i="10"/>
  <c r="I548" i="5"/>
  <c r="Y549" i="10"/>
  <c r="J548" i="5"/>
  <c r="Z549" i="10"/>
  <c r="K548" i="5"/>
  <c r="AA549" i="10"/>
  <c r="C549" i="5"/>
  <c r="E549" i="5"/>
  <c r="A549" i="5"/>
  <c r="R548" i="5"/>
  <c r="F549" i="5"/>
  <c r="V550" i="10"/>
  <c r="G549" i="5"/>
  <c r="W550" i="10"/>
  <c r="H549" i="5"/>
  <c r="X550" i="10"/>
  <c r="I549" i="5"/>
  <c r="Y550" i="10"/>
  <c r="J549" i="5"/>
  <c r="Z550" i="10"/>
  <c r="K549" i="5"/>
  <c r="AA550" i="10"/>
  <c r="C550" i="5"/>
  <c r="E550" i="5"/>
  <c r="A550" i="5"/>
  <c r="R549" i="5"/>
  <c r="F550" i="5"/>
  <c r="V551" i="10"/>
  <c r="G550" i="5"/>
  <c r="W551" i="10"/>
  <c r="H550" i="5"/>
  <c r="X551" i="10"/>
  <c r="I550" i="5"/>
  <c r="Y551" i="10"/>
  <c r="J550" i="5"/>
  <c r="Z551" i="10"/>
  <c r="K550" i="5"/>
  <c r="AA551" i="10"/>
  <c r="C551" i="5"/>
  <c r="E551" i="5"/>
  <c r="A551" i="5"/>
  <c r="R550" i="5"/>
  <c r="F551" i="5"/>
  <c r="V552" i="10"/>
  <c r="G551" i="5"/>
  <c r="W552" i="10"/>
  <c r="H551" i="5"/>
  <c r="X552" i="10"/>
  <c r="I551" i="5"/>
  <c r="Y552" i="10"/>
  <c r="J551" i="5"/>
  <c r="Z552" i="10"/>
  <c r="K551" i="5"/>
  <c r="AA552" i="10"/>
  <c r="C552" i="5"/>
  <c r="E552" i="5"/>
  <c r="A552" i="5"/>
  <c r="R551" i="5"/>
  <c r="F552" i="5"/>
  <c r="V553" i="10"/>
  <c r="G552" i="5"/>
  <c r="W553" i="10"/>
  <c r="H552" i="5"/>
  <c r="X553" i="10"/>
  <c r="I552" i="5"/>
  <c r="Y553" i="10"/>
  <c r="J552" i="5"/>
  <c r="Z553" i="10"/>
  <c r="K552" i="5"/>
  <c r="AA553" i="10"/>
  <c r="C553" i="5"/>
  <c r="E553" i="5"/>
  <c r="A553" i="5"/>
  <c r="R552" i="5"/>
  <c r="F553" i="5"/>
  <c r="V554" i="10"/>
  <c r="G553" i="5"/>
  <c r="W554" i="10"/>
  <c r="H553" i="5"/>
  <c r="X554" i="10"/>
  <c r="I553" i="5"/>
  <c r="Y554" i="10"/>
  <c r="J553" i="5"/>
  <c r="Z554" i="10"/>
  <c r="K553" i="5"/>
  <c r="AA554" i="10"/>
  <c r="C554" i="5"/>
  <c r="E554" i="5"/>
  <c r="A554" i="5"/>
  <c r="R553" i="5"/>
  <c r="F554" i="5"/>
  <c r="V555" i="10"/>
  <c r="G554" i="5"/>
  <c r="W555" i="10"/>
  <c r="H554" i="5"/>
  <c r="X555" i="10"/>
  <c r="I554" i="5"/>
  <c r="Y555" i="10"/>
  <c r="J554" i="5"/>
  <c r="Z555" i="10"/>
  <c r="K554" i="5"/>
  <c r="AA555" i="10"/>
  <c r="C555" i="5"/>
  <c r="E555" i="5"/>
  <c r="A555" i="5"/>
  <c r="R554" i="5"/>
  <c r="F555" i="5"/>
  <c r="V556" i="10"/>
  <c r="G555" i="5"/>
  <c r="W556" i="10"/>
  <c r="H555" i="5"/>
  <c r="X556" i="10"/>
  <c r="I555" i="5"/>
  <c r="Y556" i="10"/>
  <c r="J555" i="5"/>
  <c r="Z556" i="10"/>
  <c r="K555" i="5"/>
  <c r="AA556" i="10"/>
  <c r="C556" i="5"/>
  <c r="E556" i="5"/>
  <c r="A556" i="5"/>
  <c r="R555" i="5"/>
  <c r="F556" i="5"/>
  <c r="V557" i="10"/>
  <c r="G556" i="5"/>
  <c r="W557" i="10"/>
  <c r="H556" i="5"/>
  <c r="X557" i="10"/>
  <c r="I556" i="5"/>
  <c r="Y557" i="10"/>
  <c r="J556" i="5"/>
  <c r="Z557" i="10"/>
  <c r="K556" i="5"/>
  <c r="AA557" i="10"/>
  <c r="C557" i="5"/>
  <c r="E557" i="5"/>
  <c r="A557" i="5"/>
  <c r="R556" i="5"/>
  <c r="F557" i="5"/>
  <c r="V558" i="10"/>
  <c r="G557" i="5"/>
  <c r="W558" i="10"/>
  <c r="H557" i="5"/>
  <c r="X558" i="10"/>
  <c r="I557" i="5"/>
  <c r="Y558" i="10"/>
  <c r="J557" i="5"/>
  <c r="Z558" i="10"/>
  <c r="K557" i="5"/>
  <c r="AA558" i="10"/>
  <c r="C558" i="5"/>
  <c r="E558" i="5"/>
  <c r="A558" i="5"/>
  <c r="R557" i="5"/>
  <c r="F558" i="5"/>
  <c r="V559" i="10"/>
  <c r="G558" i="5"/>
  <c r="W559" i="10"/>
  <c r="H558" i="5"/>
  <c r="X559" i="10"/>
  <c r="I558" i="5"/>
  <c r="Y559" i="10"/>
  <c r="J558" i="5"/>
  <c r="Z559" i="10"/>
  <c r="K558" i="5"/>
  <c r="AA559" i="10"/>
  <c r="C559" i="5"/>
  <c r="E559" i="5"/>
  <c r="A559" i="5"/>
  <c r="R558" i="5"/>
  <c r="F559" i="5"/>
  <c r="V560" i="10"/>
  <c r="G559" i="5"/>
  <c r="W560" i="10"/>
  <c r="H559" i="5"/>
  <c r="X560" i="10"/>
  <c r="I559" i="5"/>
  <c r="Y560" i="10"/>
  <c r="J559" i="5"/>
  <c r="Z560" i="10"/>
  <c r="K559" i="5"/>
  <c r="AA560" i="10"/>
  <c r="C560" i="5"/>
  <c r="E560" i="5"/>
  <c r="A560" i="5"/>
  <c r="R559" i="5"/>
  <c r="F560" i="5"/>
  <c r="V561" i="10"/>
  <c r="G560" i="5"/>
  <c r="W561" i="10"/>
  <c r="H560" i="5"/>
  <c r="X561" i="10"/>
  <c r="I560" i="5"/>
  <c r="Y561" i="10"/>
  <c r="J560" i="5"/>
  <c r="Z561" i="10"/>
  <c r="K560" i="5"/>
  <c r="AA561" i="10"/>
  <c r="C561" i="5"/>
  <c r="E561" i="5"/>
  <c r="A561" i="5"/>
  <c r="R560" i="5"/>
  <c r="F561" i="5"/>
  <c r="V562" i="10"/>
  <c r="G561" i="5"/>
  <c r="W562" i="10"/>
  <c r="H561" i="5"/>
  <c r="X562" i="10"/>
  <c r="I561" i="5"/>
  <c r="Y562" i="10"/>
  <c r="J561" i="5"/>
  <c r="Z562" i="10"/>
  <c r="K561" i="5"/>
  <c r="AA562" i="10"/>
  <c r="C562" i="5"/>
  <c r="E562" i="5"/>
  <c r="A562" i="5"/>
  <c r="R561" i="5"/>
  <c r="F562" i="5"/>
  <c r="V563" i="10"/>
  <c r="G562" i="5"/>
  <c r="W563" i="10"/>
  <c r="H562" i="5"/>
  <c r="X563" i="10"/>
  <c r="I562" i="5"/>
  <c r="Y563" i="10"/>
  <c r="J562" i="5"/>
  <c r="Z563" i="10"/>
  <c r="K562" i="5"/>
  <c r="AA563" i="10"/>
  <c r="C563" i="5"/>
  <c r="E563" i="5"/>
  <c r="A563" i="5"/>
  <c r="R562" i="5"/>
  <c r="F563" i="5"/>
  <c r="V564" i="10"/>
  <c r="G563" i="5"/>
  <c r="W564" i="10"/>
  <c r="H563" i="5"/>
  <c r="X564" i="10"/>
  <c r="I563" i="5"/>
  <c r="Y564" i="10"/>
  <c r="J563" i="5"/>
  <c r="Z564" i="10"/>
  <c r="K563" i="5"/>
  <c r="AA564" i="10"/>
  <c r="C564" i="5"/>
  <c r="E564" i="5"/>
  <c r="A564" i="5"/>
  <c r="R563" i="5"/>
  <c r="F564" i="5"/>
  <c r="V565" i="10"/>
  <c r="G564" i="5"/>
  <c r="W565" i="10"/>
  <c r="H564" i="5"/>
  <c r="X565" i="10"/>
  <c r="I564" i="5"/>
  <c r="Y565" i="10"/>
  <c r="J564" i="5"/>
  <c r="Z565" i="10"/>
  <c r="K564" i="5"/>
  <c r="AA565" i="10"/>
  <c r="C565" i="5"/>
  <c r="E565" i="5"/>
  <c r="A565" i="5"/>
  <c r="R564" i="5"/>
  <c r="F565" i="5"/>
  <c r="V566" i="10"/>
  <c r="G565" i="5"/>
  <c r="W566" i="10"/>
  <c r="H565" i="5"/>
  <c r="X566" i="10"/>
  <c r="I565" i="5"/>
  <c r="Y566" i="10"/>
  <c r="J565" i="5"/>
  <c r="Z566" i="10"/>
  <c r="K565" i="5"/>
  <c r="AA566" i="10"/>
  <c r="C566" i="5"/>
  <c r="E566" i="5"/>
  <c r="A566" i="5"/>
  <c r="R565" i="5"/>
  <c r="F566" i="5"/>
  <c r="V567" i="10"/>
  <c r="G566" i="5"/>
  <c r="W567" i="10"/>
  <c r="H566" i="5"/>
  <c r="X567" i="10"/>
  <c r="I566" i="5"/>
  <c r="Y567" i="10"/>
  <c r="J566" i="5"/>
  <c r="Z567" i="10"/>
  <c r="K566" i="5"/>
  <c r="AA567" i="10"/>
  <c r="C567" i="5"/>
  <c r="E567" i="5"/>
  <c r="A567" i="5"/>
  <c r="R566" i="5"/>
  <c r="F567" i="5"/>
  <c r="V568" i="10"/>
  <c r="G567" i="5"/>
  <c r="W568" i="10"/>
  <c r="H567" i="5"/>
  <c r="X568" i="10"/>
  <c r="I567" i="5"/>
  <c r="Y568" i="10"/>
  <c r="J567" i="5"/>
  <c r="Z568" i="10"/>
  <c r="K567" i="5"/>
  <c r="AA568" i="10"/>
  <c r="C568" i="5"/>
  <c r="E568" i="5"/>
  <c r="A568" i="5"/>
  <c r="R567" i="5"/>
  <c r="F568" i="5"/>
  <c r="V569" i="10"/>
  <c r="G568" i="5"/>
  <c r="W569" i="10"/>
  <c r="H568" i="5"/>
  <c r="X569" i="10"/>
  <c r="I568" i="5"/>
  <c r="Y569" i="10"/>
  <c r="J568" i="5"/>
  <c r="Z569" i="10"/>
  <c r="K568" i="5"/>
  <c r="AA569" i="10"/>
  <c r="C569" i="5"/>
  <c r="E569" i="5"/>
  <c r="A569" i="5"/>
  <c r="R568" i="5"/>
  <c r="F569" i="5"/>
  <c r="V570" i="10"/>
  <c r="G569" i="5"/>
  <c r="W570" i="10"/>
  <c r="H569" i="5"/>
  <c r="X570" i="10"/>
  <c r="I569" i="5"/>
  <c r="Y570" i="10"/>
  <c r="J569" i="5"/>
  <c r="Z570" i="10"/>
  <c r="K569" i="5"/>
  <c r="AA570" i="10"/>
  <c r="C570" i="5"/>
  <c r="E570" i="5"/>
  <c r="A570" i="5"/>
  <c r="R569" i="5"/>
  <c r="F570" i="5"/>
  <c r="V571" i="10"/>
  <c r="G570" i="5"/>
  <c r="W571" i="10"/>
  <c r="H570" i="5"/>
  <c r="X571" i="10"/>
  <c r="I570" i="5"/>
  <c r="Y571" i="10"/>
  <c r="J570" i="5"/>
  <c r="Z571" i="10"/>
  <c r="K570" i="5"/>
  <c r="AA571" i="10"/>
  <c r="C571" i="5"/>
  <c r="E571" i="5"/>
  <c r="A571" i="5"/>
  <c r="R570" i="5"/>
  <c r="F571" i="5"/>
  <c r="V572" i="10"/>
  <c r="G571" i="5"/>
  <c r="W572" i="10"/>
  <c r="H571" i="5"/>
  <c r="X572" i="10"/>
  <c r="I571" i="5"/>
  <c r="Y572" i="10"/>
  <c r="J571" i="5"/>
  <c r="Z572" i="10"/>
  <c r="K571" i="5"/>
  <c r="AA572" i="10"/>
  <c r="C572" i="5"/>
  <c r="E572" i="5"/>
  <c r="A572" i="5"/>
  <c r="R571" i="5"/>
  <c r="F572" i="5"/>
  <c r="V573" i="10"/>
  <c r="G572" i="5"/>
  <c r="W573" i="10"/>
  <c r="H572" i="5"/>
  <c r="X573" i="10"/>
  <c r="I572" i="5"/>
  <c r="Y573" i="10"/>
  <c r="J572" i="5"/>
  <c r="Z573" i="10"/>
  <c r="K572" i="5"/>
  <c r="AA573" i="10"/>
  <c r="C573" i="5"/>
  <c r="E573" i="5"/>
  <c r="A573" i="5"/>
  <c r="R572" i="5"/>
  <c r="F573" i="5"/>
  <c r="V574" i="10"/>
  <c r="G573" i="5"/>
  <c r="W574" i="10"/>
  <c r="H573" i="5"/>
  <c r="X574" i="10"/>
  <c r="I573" i="5"/>
  <c r="Y574" i="10"/>
  <c r="J573" i="5"/>
  <c r="Z574" i="10"/>
  <c r="K573" i="5"/>
  <c r="AA574" i="10"/>
  <c r="C574" i="5"/>
  <c r="E574" i="5"/>
  <c r="A574" i="5"/>
  <c r="R573" i="5"/>
  <c r="F574" i="5"/>
  <c r="V575" i="10"/>
  <c r="G574" i="5"/>
  <c r="W575" i="10"/>
  <c r="H574" i="5"/>
  <c r="X575" i="10"/>
  <c r="I574" i="5"/>
  <c r="Y575" i="10"/>
  <c r="J574" i="5"/>
  <c r="Z575" i="10"/>
  <c r="K574" i="5"/>
  <c r="AA575" i="10"/>
  <c r="C575" i="5"/>
  <c r="E575" i="5"/>
  <c r="A575" i="5"/>
  <c r="R574" i="5"/>
  <c r="F575" i="5"/>
  <c r="V576" i="10"/>
  <c r="G575" i="5"/>
  <c r="W576" i="10"/>
  <c r="H575" i="5"/>
  <c r="X576" i="10"/>
  <c r="I575" i="5"/>
  <c r="Y576" i="10"/>
  <c r="J575" i="5"/>
  <c r="Z576" i="10"/>
  <c r="K575" i="5"/>
  <c r="AA576" i="10"/>
  <c r="C576" i="5"/>
  <c r="E576" i="5"/>
  <c r="A576" i="5"/>
  <c r="R575" i="5"/>
  <c r="F576" i="5"/>
  <c r="V577" i="10"/>
  <c r="G576" i="5"/>
  <c r="W577" i="10"/>
  <c r="H576" i="5"/>
  <c r="X577" i="10"/>
  <c r="I576" i="5"/>
  <c r="Y577" i="10"/>
  <c r="J576" i="5"/>
  <c r="Z577" i="10"/>
  <c r="K576" i="5"/>
  <c r="AA577" i="10"/>
  <c r="C577" i="5"/>
  <c r="E577" i="5"/>
  <c r="A577" i="5"/>
  <c r="R576" i="5"/>
  <c r="F577" i="5"/>
  <c r="V578" i="10"/>
  <c r="G577" i="5"/>
  <c r="W578" i="10"/>
  <c r="H577" i="5"/>
  <c r="X578" i="10"/>
  <c r="I577" i="5"/>
  <c r="Y578" i="10"/>
  <c r="J577" i="5"/>
  <c r="Z578" i="10"/>
  <c r="K577" i="5"/>
  <c r="AA578" i="10"/>
  <c r="C578" i="5"/>
  <c r="E578" i="5"/>
  <c r="A578" i="5"/>
  <c r="R577" i="5"/>
  <c r="F578" i="5"/>
  <c r="V579" i="10"/>
  <c r="G578" i="5"/>
  <c r="W579" i="10"/>
  <c r="H578" i="5"/>
  <c r="X579" i="10"/>
  <c r="I578" i="5"/>
  <c r="Y579" i="10"/>
  <c r="J578" i="5"/>
  <c r="Z579" i="10"/>
  <c r="K578" i="5"/>
  <c r="AA579" i="10"/>
  <c r="C579" i="5"/>
  <c r="E579" i="5"/>
  <c r="A579" i="5"/>
  <c r="R578" i="5"/>
  <c r="F579" i="5"/>
  <c r="V580" i="10"/>
  <c r="G579" i="5"/>
  <c r="W580" i="10"/>
  <c r="H579" i="5"/>
  <c r="X580" i="10"/>
  <c r="I579" i="5"/>
  <c r="Y580" i="10"/>
  <c r="J579" i="5"/>
  <c r="Z580" i="10"/>
  <c r="K579" i="5"/>
  <c r="AA580" i="10"/>
  <c r="C580" i="5"/>
  <c r="E580" i="5"/>
  <c r="A580" i="5"/>
  <c r="R579" i="5"/>
  <c r="F580" i="5"/>
  <c r="V581" i="10"/>
  <c r="G580" i="5"/>
  <c r="W581" i="10"/>
  <c r="H580" i="5"/>
  <c r="X581" i="10"/>
  <c r="I580" i="5"/>
  <c r="Y581" i="10"/>
  <c r="J580" i="5"/>
  <c r="Z581" i="10"/>
  <c r="K580" i="5"/>
  <c r="AA581" i="10"/>
  <c r="C581" i="5"/>
  <c r="E581" i="5"/>
  <c r="A581" i="5"/>
  <c r="R580" i="5"/>
  <c r="F581" i="5"/>
  <c r="V582" i="10"/>
  <c r="G581" i="5"/>
  <c r="W582" i="10"/>
  <c r="H581" i="5"/>
  <c r="X582" i="10"/>
  <c r="I581" i="5"/>
  <c r="Y582" i="10"/>
  <c r="J581" i="5"/>
  <c r="Z582" i="10"/>
  <c r="K581" i="5"/>
  <c r="AA582" i="10"/>
  <c r="C582" i="5"/>
  <c r="E582" i="5"/>
  <c r="A582" i="5"/>
  <c r="R581" i="5"/>
  <c r="F582" i="5"/>
  <c r="V583" i="10"/>
  <c r="G582" i="5"/>
  <c r="W583" i="10"/>
  <c r="H582" i="5"/>
  <c r="X583" i="10"/>
  <c r="I582" i="5"/>
  <c r="Y583" i="10"/>
  <c r="J582" i="5"/>
  <c r="Z583" i="10"/>
  <c r="K582" i="5"/>
  <c r="AA583" i="10"/>
  <c r="C583" i="5"/>
  <c r="E583" i="5"/>
  <c r="A583" i="5"/>
  <c r="R582" i="5"/>
  <c r="F583" i="5"/>
  <c r="V584" i="10"/>
  <c r="G583" i="5"/>
  <c r="W584" i="10"/>
  <c r="H583" i="5"/>
  <c r="X584" i="10"/>
  <c r="I583" i="5"/>
  <c r="Y584" i="10"/>
  <c r="J583" i="5"/>
  <c r="Z584" i="10"/>
  <c r="K583" i="5"/>
  <c r="AA584" i="10"/>
  <c r="C584" i="5"/>
  <c r="E584" i="5"/>
  <c r="A584" i="5"/>
  <c r="R583" i="5"/>
  <c r="F584" i="5"/>
  <c r="V585" i="10"/>
  <c r="G584" i="5"/>
  <c r="W585" i="10"/>
  <c r="H584" i="5"/>
  <c r="X585" i="10"/>
  <c r="I584" i="5"/>
  <c r="Y585" i="10"/>
  <c r="J584" i="5"/>
  <c r="Z585" i="10"/>
  <c r="K584" i="5"/>
  <c r="AA585" i="10"/>
  <c r="C585" i="5"/>
  <c r="E585" i="5"/>
  <c r="A585" i="5"/>
  <c r="R584" i="5"/>
  <c r="F585" i="5"/>
  <c r="V586" i="10"/>
  <c r="G585" i="5"/>
  <c r="W586" i="10"/>
  <c r="H585" i="5"/>
  <c r="X586" i="10"/>
  <c r="I585" i="5"/>
  <c r="Y586" i="10"/>
  <c r="J585" i="5"/>
  <c r="Z586" i="10"/>
  <c r="K585" i="5"/>
  <c r="AA586" i="10"/>
  <c r="C586" i="5"/>
  <c r="E586" i="5"/>
  <c r="A586" i="5"/>
  <c r="R585" i="5"/>
  <c r="F586" i="5"/>
  <c r="V587" i="10"/>
  <c r="G586" i="5"/>
  <c r="W587" i="10"/>
  <c r="H586" i="5"/>
  <c r="X587" i="10"/>
  <c r="I586" i="5"/>
  <c r="Y587" i="10"/>
  <c r="J586" i="5"/>
  <c r="Z587" i="10"/>
  <c r="K586" i="5"/>
  <c r="AA587" i="10"/>
  <c r="C587" i="5"/>
  <c r="E587" i="5"/>
  <c r="A587" i="5"/>
  <c r="R586" i="5"/>
  <c r="F587" i="5"/>
  <c r="V588" i="10"/>
  <c r="G587" i="5"/>
  <c r="W588" i="10"/>
  <c r="H587" i="5"/>
  <c r="X588" i="10"/>
  <c r="I587" i="5"/>
  <c r="Y588" i="10"/>
  <c r="J587" i="5"/>
  <c r="Z588" i="10"/>
  <c r="K587" i="5"/>
  <c r="AA588" i="10"/>
  <c r="C588" i="5"/>
  <c r="E588" i="5"/>
  <c r="A588" i="5"/>
  <c r="R587" i="5"/>
  <c r="F588" i="5"/>
  <c r="V589" i="10"/>
  <c r="G588" i="5"/>
  <c r="W589" i="10"/>
  <c r="H588" i="5"/>
  <c r="X589" i="10"/>
  <c r="I588" i="5"/>
  <c r="Y589" i="10"/>
  <c r="J588" i="5"/>
  <c r="Z589" i="10"/>
  <c r="K588" i="5"/>
  <c r="AA589" i="10"/>
  <c r="C589" i="5"/>
  <c r="E589" i="5"/>
  <c r="A589" i="5"/>
  <c r="R588" i="5"/>
  <c r="F589" i="5"/>
  <c r="V590" i="10"/>
  <c r="G589" i="5"/>
  <c r="W590" i="10"/>
  <c r="H589" i="5"/>
  <c r="X590" i="10"/>
  <c r="I589" i="5"/>
  <c r="Y590" i="10"/>
  <c r="J589" i="5"/>
  <c r="Z590" i="10"/>
  <c r="K589" i="5"/>
  <c r="AA590" i="10"/>
  <c r="C590" i="5"/>
  <c r="E590" i="5"/>
  <c r="A590" i="5"/>
  <c r="R589" i="5"/>
  <c r="F590" i="5"/>
  <c r="V591" i="10"/>
  <c r="G590" i="5"/>
  <c r="W591" i="10"/>
  <c r="H590" i="5"/>
  <c r="X591" i="10"/>
  <c r="I590" i="5"/>
  <c r="Y591" i="10"/>
  <c r="J590" i="5"/>
  <c r="Z591" i="10"/>
  <c r="K590" i="5"/>
  <c r="AA591" i="10"/>
  <c r="C591" i="5"/>
  <c r="E591" i="5"/>
  <c r="A591" i="5"/>
  <c r="R590" i="5"/>
  <c r="F591" i="5"/>
  <c r="V592" i="10"/>
  <c r="G591" i="5"/>
  <c r="W592" i="10"/>
  <c r="H591" i="5"/>
  <c r="X592" i="10"/>
  <c r="I591" i="5"/>
  <c r="Y592" i="10"/>
  <c r="J591" i="5"/>
  <c r="Z592" i="10"/>
  <c r="K591" i="5"/>
  <c r="AA592" i="10"/>
  <c r="C592" i="5"/>
  <c r="E592" i="5"/>
  <c r="A592" i="5"/>
  <c r="R591" i="5"/>
  <c r="F592" i="5"/>
  <c r="V593" i="10"/>
  <c r="G592" i="5"/>
  <c r="W593" i="10"/>
  <c r="H592" i="5"/>
  <c r="X593" i="10"/>
  <c r="I592" i="5"/>
  <c r="Y593" i="10"/>
  <c r="J592" i="5"/>
  <c r="Z593" i="10"/>
  <c r="K592" i="5"/>
  <c r="AA593" i="10"/>
  <c r="C593" i="5"/>
  <c r="E593" i="5"/>
  <c r="A593" i="5"/>
  <c r="R592" i="5"/>
  <c r="F593" i="5"/>
  <c r="V594" i="10"/>
  <c r="G593" i="5"/>
  <c r="W594" i="10"/>
  <c r="H593" i="5"/>
  <c r="X594" i="10"/>
  <c r="I593" i="5"/>
  <c r="Y594" i="10"/>
  <c r="J593" i="5"/>
  <c r="Z594" i="10"/>
  <c r="K593" i="5"/>
  <c r="AA594" i="10"/>
  <c r="C594" i="5"/>
  <c r="E594" i="5"/>
  <c r="A594" i="5"/>
  <c r="R593" i="5"/>
  <c r="F594" i="5"/>
  <c r="V595" i="10"/>
  <c r="G594" i="5"/>
  <c r="W595" i="10"/>
  <c r="H594" i="5"/>
  <c r="X595" i="10"/>
  <c r="I594" i="5"/>
  <c r="Y595" i="10"/>
  <c r="J594" i="5"/>
  <c r="Z595" i="10"/>
  <c r="K594" i="5"/>
  <c r="AA595" i="10"/>
  <c r="C595" i="5"/>
  <c r="E595" i="5"/>
  <c r="A595" i="5"/>
  <c r="R594" i="5"/>
  <c r="F595" i="5"/>
  <c r="V596" i="10"/>
  <c r="G595" i="5"/>
  <c r="W596" i="10"/>
  <c r="H595" i="5"/>
  <c r="X596" i="10"/>
  <c r="I595" i="5"/>
  <c r="Y596" i="10"/>
  <c r="J595" i="5"/>
  <c r="Z596" i="10"/>
  <c r="K595" i="5"/>
  <c r="AA596" i="10"/>
  <c r="C596" i="5"/>
  <c r="E596" i="5"/>
  <c r="A596" i="5"/>
  <c r="R595" i="5"/>
  <c r="F596" i="5"/>
  <c r="V597" i="10"/>
  <c r="G596" i="5"/>
  <c r="W597" i="10"/>
  <c r="H596" i="5"/>
  <c r="X597" i="10"/>
  <c r="I596" i="5"/>
  <c r="Y597" i="10"/>
  <c r="J596" i="5"/>
  <c r="Z597" i="10"/>
  <c r="K596" i="5"/>
  <c r="AA597" i="10"/>
  <c r="C597" i="5"/>
  <c r="E597" i="5"/>
  <c r="A597" i="5"/>
  <c r="R596" i="5"/>
  <c r="F597" i="5"/>
  <c r="V598" i="10"/>
  <c r="G597" i="5"/>
  <c r="W598" i="10"/>
  <c r="H597" i="5"/>
  <c r="X598" i="10"/>
  <c r="I597" i="5"/>
  <c r="Y598" i="10"/>
  <c r="J597" i="5"/>
  <c r="Z598" i="10"/>
  <c r="K597" i="5"/>
  <c r="AA598" i="10"/>
  <c r="C598" i="5"/>
  <c r="E598" i="5"/>
  <c r="A598" i="5"/>
  <c r="R597" i="5"/>
  <c r="F598" i="5"/>
  <c r="V599" i="10"/>
  <c r="G598" i="5"/>
  <c r="W599" i="10"/>
  <c r="H598" i="5"/>
  <c r="X599" i="10"/>
  <c r="I598" i="5"/>
  <c r="Y599" i="10"/>
  <c r="J598" i="5"/>
  <c r="Z599" i="10"/>
  <c r="K598" i="5"/>
  <c r="AA599" i="10"/>
  <c r="C599" i="5"/>
  <c r="E599" i="5"/>
  <c r="A599" i="5"/>
  <c r="R598" i="5"/>
  <c r="F599" i="5"/>
  <c r="V600" i="10"/>
  <c r="G599" i="5"/>
  <c r="W600" i="10"/>
  <c r="H599" i="5"/>
  <c r="X600" i="10"/>
  <c r="I599" i="5"/>
  <c r="Y600" i="10"/>
  <c r="J599" i="5"/>
  <c r="Z600" i="10"/>
  <c r="K599" i="5"/>
  <c r="AA600" i="10"/>
  <c r="C600" i="5"/>
  <c r="E600" i="5"/>
  <c r="A600" i="5"/>
  <c r="R599" i="5"/>
  <c r="F600" i="5"/>
  <c r="V601" i="10"/>
  <c r="G600" i="5"/>
  <c r="W601" i="10"/>
  <c r="H600" i="5"/>
  <c r="X601" i="10"/>
  <c r="I600" i="5"/>
  <c r="Y601" i="10"/>
  <c r="J600" i="5"/>
  <c r="Z601" i="10"/>
  <c r="K600" i="5"/>
  <c r="AA601" i="10"/>
  <c r="C601" i="5"/>
  <c r="E601" i="5"/>
  <c r="A601" i="5"/>
  <c r="R600" i="5"/>
  <c r="F601" i="5"/>
  <c r="V602" i="10"/>
  <c r="G601" i="5"/>
  <c r="W602" i="10"/>
  <c r="H601" i="5"/>
  <c r="X602" i="10"/>
  <c r="I601" i="5"/>
  <c r="Y602" i="10"/>
  <c r="J601" i="5"/>
  <c r="Z602" i="10"/>
  <c r="K601" i="5"/>
  <c r="AA602" i="10"/>
  <c r="C602" i="5"/>
  <c r="E602" i="5"/>
  <c r="A602" i="5"/>
  <c r="R601" i="5"/>
  <c r="F602" i="5"/>
  <c r="V603" i="10"/>
  <c r="G602" i="5"/>
  <c r="W603" i="10"/>
  <c r="H602" i="5"/>
  <c r="X603" i="10"/>
  <c r="I602" i="5"/>
  <c r="Y603" i="10"/>
  <c r="J602" i="5"/>
  <c r="Z603" i="10"/>
  <c r="K602" i="5"/>
  <c r="AA603" i="10"/>
  <c r="A3" i="5"/>
  <c r="K3" i="5"/>
  <c r="AA4" i="10"/>
  <c r="J3" i="5"/>
  <c r="Z4" i="10"/>
  <c r="I3" i="5"/>
  <c r="Y4" i="10"/>
  <c r="H3" i="5"/>
  <c r="X4" i="10"/>
  <c r="G3" i="5"/>
  <c r="W4" i="10"/>
  <c r="F3" i="5"/>
  <c r="V4" i="10"/>
  <c r="E3" i="4"/>
  <c r="E4" i="4"/>
  <c r="E5" i="4"/>
  <c r="E6" i="4"/>
  <c r="A3" i="4"/>
  <c r="R2" i="4"/>
  <c r="F3" i="4"/>
  <c r="G3" i="4"/>
  <c r="H3" i="4"/>
  <c r="I3" i="4"/>
  <c r="J3" i="4"/>
  <c r="K3" i="4"/>
  <c r="A4" i="4"/>
  <c r="R3" i="4"/>
  <c r="F4" i="4"/>
  <c r="G4" i="4"/>
  <c r="H4" i="4"/>
  <c r="I4" i="4"/>
  <c r="J4" i="4"/>
  <c r="K4" i="4"/>
  <c r="A5" i="4"/>
  <c r="R4" i="4"/>
  <c r="F5" i="4"/>
  <c r="G5" i="4"/>
  <c r="H5" i="4"/>
  <c r="I5" i="4"/>
  <c r="J5" i="4"/>
  <c r="K5" i="4"/>
  <c r="A6" i="4"/>
  <c r="R5" i="4"/>
  <c r="F6" i="4"/>
  <c r="G6" i="4"/>
  <c r="H6" i="4"/>
  <c r="I6" i="4"/>
  <c r="J6" i="4"/>
  <c r="K6" i="4"/>
  <c r="E7" i="4"/>
  <c r="A7" i="4"/>
  <c r="R6" i="4"/>
  <c r="F7" i="4"/>
  <c r="G7" i="4"/>
  <c r="H7" i="4"/>
  <c r="I7" i="4"/>
  <c r="J7" i="4"/>
  <c r="K7" i="4"/>
  <c r="E8" i="4"/>
  <c r="A8" i="4"/>
  <c r="R7" i="4"/>
  <c r="F8" i="4"/>
  <c r="G8" i="4"/>
  <c r="H8" i="4"/>
  <c r="I8" i="4"/>
  <c r="J8" i="4"/>
  <c r="K8" i="4"/>
  <c r="E9" i="4"/>
  <c r="A9" i="4"/>
  <c r="R8" i="4"/>
  <c r="F9" i="4"/>
  <c r="G9" i="4"/>
  <c r="H9" i="4"/>
  <c r="I9" i="4"/>
  <c r="J9" i="4"/>
  <c r="K9" i="4"/>
  <c r="E10" i="4"/>
  <c r="A10" i="4"/>
  <c r="R9" i="4"/>
  <c r="F10" i="4"/>
  <c r="G10" i="4"/>
  <c r="H10" i="4"/>
  <c r="I10" i="4"/>
  <c r="J10" i="4"/>
  <c r="K10" i="4"/>
  <c r="E11" i="4"/>
  <c r="A11" i="4"/>
  <c r="R10" i="4"/>
  <c r="F11" i="4"/>
  <c r="G11" i="4"/>
  <c r="H11" i="4"/>
  <c r="I11" i="4"/>
  <c r="J11" i="4"/>
  <c r="K11" i="4"/>
  <c r="E12" i="4"/>
  <c r="A12" i="4"/>
  <c r="R11" i="4"/>
  <c r="F12" i="4"/>
  <c r="G12" i="4"/>
  <c r="H12" i="4"/>
  <c r="I12" i="4"/>
  <c r="J12" i="4"/>
  <c r="K12" i="4"/>
  <c r="E13" i="4"/>
  <c r="A13" i="4"/>
  <c r="R12" i="4"/>
  <c r="F13" i="4"/>
  <c r="G13" i="4"/>
  <c r="H13" i="4"/>
  <c r="I13" i="4"/>
  <c r="J13" i="4"/>
  <c r="K13" i="4"/>
  <c r="E14" i="4"/>
  <c r="A14" i="4"/>
  <c r="R13" i="4"/>
  <c r="F14" i="4"/>
  <c r="G14" i="4"/>
  <c r="H14" i="4"/>
  <c r="I14" i="4"/>
  <c r="J14" i="4"/>
  <c r="K14" i="4"/>
  <c r="C15" i="4"/>
  <c r="E15" i="4"/>
  <c r="A15" i="4"/>
  <c r="R14" i="4"/>
  <c r="F15" i="4"/>
  <c r="G15" i="4"/>
  <c r="H15" i="4"/>
  <c r="I15" i="4"/>
  <c r="J15" i="4"/>
  <c r="K15" i="4"/>
  <c r="C16" i="4"/>
  <c r="E16" i="4"/>
  <c r="A16" i="4"/>
  <c r="R15" i="4"/>
  <c r="F16" i="4"/>
  <c r="G16" i="4"/>
  <c r="H16" i="4"/>
  <c r="I16" i="4"/>
  <c r="J16" i="4"/>
  <c r="K16" i="4"/>
  <c r="C17" i="4"/>
  <c r="E17" i="4"/>
  <c r="A17" i="4"/>
  <c r="R16" i="4"/>
  <c r="F17" i="4"/>
  <c r="G17" i="4"/>
  <c r="H17" i="4"/>
  <c r="I17" i="4"/>
  <c r="J17" i="4"/>
  <c r="K17" i="4"/>
  <c r="C18" i="4"/>
  <c r="E18" i="4"/>
  <c r="A18" i="4"/>
  <c r="R17" i="4"/>
  <c r="F18" i="4"/>
  <c r="G18" i="4"/>
  <c r="H18" i="4"/>
  <c r="I18" i="4"/>
  <c r="J18" i="4"/>
  <c r="K18" i="4"/>
  <c r="C19" i="4"/>
  <c r="E19" i="4"/>
  <c r="A19" i="4"/>
  <c r="R18" i="4"/>
  <c r="F19" i="4"/>
  <c r="G19" i="4"/>
  <c r="H19" i="4"/>
  <c r="I19" i="4"/>
  <c r="J19" i="4"/>
  <c r="K19" i="4"/>
  <c r="C20" i="4"/>
  <c r="E20" i="4"/>
  <c r="A20" i="4"/>
  <c r="R19" i="4"/>
  <c r="F20" i="4"/>
  <c r="G20" i="4"/>
  <c r="H20" i="4"/>
  <c r="I20" i="4"/>
  <c r="J20" i="4"/>
  <c r="K20" i="4"/>
  <c r="C21" i="4"/>
  <c r="E21" i="4"/>
  <c r="A21" i="4"/>
  <c r="R20" i="4"/>
  <c r="F21" i="4"/>
  <c r="G21" i="4"/>
  <c r="H21" i="4"/>
  <c r="I21" i="4"/>
  <c r="J21" i="4"/>
  <c r="K21" i="4"/>
  <c r="C22" i="4"/>
  <c r="E22" i="4"/>
  <c r="A22" i="4"/>
  <c r="R21" i="4"/>
  <c r="F22" i="4"/>
  <c r="G22" i="4"/>
  <c r="H22" i="4"/>
  <c r="I22" i="4"/>
  <c r="J22" i="4"/>
  <c r="K22" i="4"/>
  <c r="C23" i="4"/>
  <c r="E23" i="4"/>
  <c r="A23" i="4"/>
  <c r="R22" i="4"/>
  <c r="F23" i="4"/>
  <c r="G23" i="4"/>
  <c r="H23" i="4"/>
  <c r="I23" i="4"/>
  <c r="J23" i="4"/>
  <c r="K23" i="4"/>
  <c r="C24" i="4"/>
  <c r="E24" i="4"/>
  <c r="A24" i="4"/>
  <c r="R23" i="4"/>
  <c r="F24" i="4"/>
  <c r="G24" i="4"/>
  <c r="H24" i="4"/>
  <c r="I24" i="4"/>
  <c r="J24" i="4"/>
  <c r="K24" i="4"/>
  <c r="C25" i="4"/>
  <c r="E25" i="4"/>
  <c r="A25" i="4"/>
  <c r="R24" i="4"/>
  <c r="F25" i="4"/>
  <c r="G25" i="4"/>
  <c r="H25" i="4"/>
  <c r="I25" i="4"/>
  <c r="J25" i="4"/>
  <c r="K25" i="4"/>
  <c r="C26" i="4"/>
  <c r="E26" i="4"/>
  <c r="A26" i="4"/>
  <c r="R25" i="4"/>
  <c r="F26" i="4"/>
  <c r="G26" i="4"/>
  <c r="H26" i="4"/>
  <c r="I26" i="4"/>
  <c r="J26" i="4"/>
  <c r="K26" i="4"/>
  <c r="C27" i="4"/>
  <c r="E27" i="4"/>
  <c r="A27" i="4"/>
  <c r="R26" i="4"/>
  <c r="F27" i="4"/>
  <c r="G27" i="4"/>
  <c r="H27" i="4"/>
  <c r="I27" i="4"/>
  <c r="J27" i="4"/>
  <c r="K27" i="4"/>
  <c r="C28" i="4"/>
  <c r="E28" i="4"/>
  <c r="A28" i="4"/>
  <c r="R27" i="4"/>
  <c r="F28" i="4"/>
  <c r="G28" i="4"/>
  <c r="H28" i="4"/>
  <c r="I28" i="4"/>
  <c r="J28" i="4"/>
  <c r="K28" i="4"/>
  <c r="C29" i="4"/>
  <c r="E29" i="4"/>
  <c r="A29" i="4"/>
  <c r="R28" i="4"/>
  <c r="F29" i="4"/>
  <c r="G29" i="4"/>
  <c r="H29" i="4"/>
  <c r="I29" i="4"/>
  <c r="J29" i="4"/>
  <c r="K29" i="4"/>
  <c r="C30" i="4"/>
  <c r="E30" i="4"/>
  <c r="A30" i="4"/>
  <c r="R29" i="4"/>
  <c r="F30" i="4"/>
  <c r="G30" i="4"/>
  <c r="H30" i="4"/>
  <c r="I30" i="4"/>
  <c r="J30" i="4"/>
  <c r="K30" i="4"/>
  <c r="C31" i="4"/>
  <c r="E31" i="4"/>
  <c r="A31" i="4"/>
  <c r="R30" i="4"/>
  <c r="F31" i="4"/>
  <c r="G31" i="4"/>
  <c r="H31" i="4"/>
  <c r="I31" i="4"/>
  <c r="J31" i="4"/>
  <c r="K31" i="4"/>
  <c r="C32" i="4"/>
  <c r="E32" i="4"/>
  <c r="A32" i="4"/>
  <c r="R31" i="4"/>
  <c r="F32" i="4"/>
  <c r="G32" i="4"/>
  <c r="H32" i="4"/>
  <c r="I32" i="4"/>
  <c r="J32" i="4"/>
  <c r="K32" i="4"/>
  <c r="C33" i="4"/>
  <c r="E33" i="4"/>
  <c r="A33" i="4"/>
  <c r="R32" i="4"/>
  <c r="F33" i="4"/>
  <c r="G33" i="4"/>
  <c r="H33" i="4"/>
  <c r="I33" i="4"/>
  <c r="J33" i="4"/>
  <c r="K33" i="4"/>
  <c r="C34" i="4"/>
  <c r="E34" i="4"/>
  <c r="A34" i="4"/>
  <c r="R33" i="4"/>
  <c r="F34" i="4"/>
  <c r="G34" i="4"/>
  <c r="H34" i="4"/>
  <c r="I34" i="4"/>
  <c r="J34" i="4"/>
  <c r="K34" i="4"/>
  <c r="C35" i="4"/>
  <c r="E35" i="4"/>
  <c r="A35" i="4"/>
  <c r="R34" i="4"/>
  <c r="F35" i="4"/>
  <c r="G35" i="4"/>
  <c r="H35" i="4"/>
  <c r="I35" i="4"/>
  <c r="J35" i="4"/>
  <c r="K35" i="4"/>
  <c r="C36" i="4"/>
  <c r="E36" i="4"/>
  <c r="A36" i="4"/>
  <c r="R35" i="4"/>
  <c r="F36" i="4"/>
  <c r="G36" i="4"/>
  <c r="H36" i="4"/>
  <c r="I36" i="4"/>
  <c r="J36" i="4"/>
  <c r="K36" i="4"/>
  <c r="C37" i="4"/>
  <c r="E37" i="4"/>
  <c r="A37" i="4"/>
  <c r="R36" i="4"/>
  <c r="F37" i="4"/>
  <c r="G37" i="4"/>
  <c r="H37" i="4"/>
  <c r="I37" i="4"/>
  <c r="J37" i="4"/>
  <c r="K37" i="4"/>
  <c r="C38" i="4"/>
  <c r="E38" i="4"/>
  <c r="A38" i="4"/>
  <c r="R37" i="4"/>
  <c r="F38" i="4"/>
  <c r="G38" i="4"/>
  <c r="H38" i="4"/>
  <c r="I38" i="4"/>
  <c r="J38" i="4"/>
  <c r="K38" i="4"/>
  <c r="C39" i="4"/>
  <c r="E39" i="4"/>
  <c r="A39" i="4"/>
  <c r="R38" i="4"/>
  <c r="F39" i="4"/>
  <c r="G39" i="4"/>
  <c r="H39" i="4"/>
  <c r="I39" i="4"/>
  <c r="J39" i="4"/>
  <c r="K39" i="4"/>
  <c r="C40" i="4"/>
  <c r="E40" i="4"/>
  <c r="A40" i="4"/>
  <c r="R39" i="4"/>
  <c r="F40" i="4"/>
  <c r="G40" i="4"/>
  <c r="H40" i="4"/>
  <c r="I40" i="4"/>
  <c r="J40" i="4"/>
  <c r="K40" i="4"/>
  <c r="C41" i="4"/>
  <c r="E41" i="4"/>
  <c r="A41" i="4"/>
  <c r="R40" i="4"/>
  <c r="F41" i="4"/>
  <c r="G41" i="4"/>
  <c r="H41" i="4"/>
  <c r="I41" i="4"/>
  <c r="J41" i="4"/>
  <c r="K41" i="4"/>
  <c r="C42" i="4"/>
  <c r="E42" i="4"/>
  <c r="A42" i="4"/>
  <c r="R41" i="4"/>
  <c r="F42" i="4"/>
  <c r="G42" i="4"/>
  <c r="H42" i="4"/>
  <c r="I42" i="4"/>
  <c r="J42" i="4"/>
  <c r="K42" i="4"/>
  <c r="C43" i="4"/>
  <c r="E43" i="4"/>
  <c r="A43" i="4"/>
  <c r="R42" i="4"/>
  <c r="F43" i="4"/>
  <c r="G43" i="4"/>
  <c r="H43" i="4"/>
  <c r="I43" i="4"/>
  <c r="J43" i="4"/>
  <c r="K43" i="4"/>
  <c r="C44" i="4"/>
  <c r="E44" i="4"/>
  <c r="A44" i="4"/>
  <c r="R43" i="4"/>
  <c r="F44" i="4"/>
  <c r="G44" i="4"/>
  <c r="H44" i="4"/>
  <c r="I44" i="4"/>
  <c r="J44" i="4"/>
  <c r="K44" i="4"/>
  <c r="C45" i="4"/>
  <c r="E45" i="4"/>
  <c r="A45" i="4"/>
  <c r="R44" i="4"/>
  <c r="F45" i="4"/>
  <c r="G45" i="4"/>
  <c r="H45" i="4"/>
  <c r="I45" i="4"/>
  <c r="J45" i="4"/>
  <c r="K45" i="4"/>
  <c r="C46" i="4"/>
  <c r="E46" i="4"/>
  <c r="A46" i="4"/>
  <c r="R45" i="4"/>
  <c r="F46" i="4"/>
  <c r="G46" i="4"/>
  <c r="H46" i="4"/>
  <c r="I46" i="4"/>
  <c r="J46" i="4"/>
  <c r="K46" i="4"/>
  <c r="C47" i="4"/>
  <c r="E47" i="4"/>
  <c r="A47" i="4"/>
  <c r="R46" i="4"/>
  <c r="F47" i="4"/>
  <c r="G47" i="4"/>
  <c r="H47" i="4"/>
  <c r="I47" i="4"/>
  <c r="J47" i="4"/>
  <c r="K47" i="4"/>
  <c r="C48" i="4"/>
  <c r="E48" i="4"/>
  <c r="A48" i="4"/>
  <c r="R47" i="4"/>
  <c r="F48" i="4"/>
  <c r="G48" i="4"/>
  <c r="H48" i="4"/>
  <c r="I48" i="4"/>
  <c r="J48" i="4"/>
  <c r="K48" i="4"/>
  <c r="C49" i="4"/>
  <c r="E49" i="4"/>
  <c r="A49" i="4"/>
  <c r="R48" i="4"/>
  <c r="F49" i="4"/>
  <c r="G49" i="4"/>
  <c r="H49" i="4"/>
  <c r="I49" i="4"/>
  <c r="J49" i="4"/>
  <c r="K49" i="4"/>
  <c r="C50" i="4"/>
  <c r="E50" i="4"/>
  <c r="A50" i="4"/>
  <c r="R49" i="4"/>
  <c r="F50" i="4"/>
  <c r="G50" i="4"/>
  <c r="H50" i="4"/>
  <c r="I50" i="4"/>
  <c r="J50" i="4"/>
  <c r="K50" i="4"/>
  <c r="C51" i="4"/>
  <c r="E51" i="4"/>
  <c r="A51" i="4"/>
  <c r="R50" i="4"/>
  <c r="F51" i="4"/>
  <c r="G51" i="4"/>
  <c r="H51" i="4"/>
  <c r="I51" i="4"/>
  <c r="J51" i="4"/>
  <c r="K51" i="4"/>
  <c r="C52" i="4"/>
  <c r="E52" i="4"/>
  <c r="A52" i="4"/>
  <c r="R51" i="4"/>
  <c r="F52" i="4"/>
  <c r="G52" i="4"/>
  <c r="H52" i="4"/>
  <c r="I52" i="4"/>
  <c r="J52" i="4"/>
  <c r="K52" i="4"/>
  <c r="C53" i="4"/>
  <c r="E53" i="4"/>
  <c r="A53" i="4"/>
  <c r="R52" i="4"/>
  <c r="F53" i="4"/>
  <c r="G53" i="4"/>
  <c r="H53" i="4"/>
  <c r="I53" i="4"/>
  <c r="J53" i="4"/>
  <c r="K53" i="4"/>
  <c r="C54" i="4"/>
  <c r="E54" i="4"/>
  <c r="A54" i="4"/>
  <c r="R53" i="4"/>
  <c r="F54" i="4"/>
  <c r="G54" i="4"/>
  <c r="H54" i="4"/>
  <c r="I54" i="4"/>
  <c r="J54" i="4"/>
  <c r="K54" i="4"/>
  <c r="C55" i="4"/>
  <c r="E55" i="4"/>
  <c r="A55" i="4"/>
  <c r="R54" i="4"/>
  <c r="F55" i="4"/>
  <c r="G55" i="4"/>
  <c r="H55" i="4"/>
  <c r="I55" i="4"/>
  <c r="J55" i="4"/>
  <c r="K55" i="4"/>
  <c r="C56" i="4"/>
  <c r="E56" i="4"/>
  <c r="A56" i="4"/>
  <c r="R55" i="4"/>
  <c r="F56" i="4"/>
  <c r="G56" i="4"/>
  <c r="H56" i="4"/>
  <c r="I56" i="4"/>
  <c r="J56" i="4"/>
  <c r="K56" i="4"/>
  <c r="C57" i="4"/>
  <c r="E57" i="4"/>
  <c r="A57" i="4"/>
  <c r="R56" i="4"/>
  <c r="F57" i="4"/>
  <c r="G57" i="4"/>
  <c r="H57" i="4"/>
  <c r="I57" i="4"/>
  <c r="J57" i="4"/>
  <c r="K57" i="4"/>
  <c r="C58" i="4"/>
  <c r="E58" i="4"/>
  <c r="A58" i="4"/>
  <c r="R57" i="4"/>
  <c r="F58" i="4"/>
  <c r="G58" i="4"/>
  <c r="H58" i="4"/>
  <c r="I58" i="4"/>
  <c r="J58" i="4"/>
  <c r="K58" i="4"/>
  <c r="C59" i="4"/>
  <c r="E59" i="4"/>
  <c r="A59" i="4"/>
  <c r="R58" i="4"/>
  <c r="F59" i="4"/>
  <c r="G59" i="4"/>
  <c r="H59" i="4"/>
  <c r="I59" i="4"/>
  <c r="J59" i="4"/>
  <c r="K59" i="4"/>
  <c r="C60" i="4"/>
  <c r="E60" i="4"/>
  <c r="A60" i="4"/>
  <c r="R59" i="4"/>
  <c r="F60" i="4"/>
  <c r="G60" i="4"/>
  <c r="H60" i="4"/>
  <c r="I60" i="4"/>
  <c r="J60" i="4"/>
  <c r="K60" i="4"/>
  <c r="C61" i="4"/>
  <c r="E61" i="4"/>
  <c r="A61" i="4"/>
  <c r="R60" i="4"/>
  <c r="F61" i="4"/>
  <c r="G61" i="4"/>
  <c r="H61" i="4"/>
  <c r="I61" i="4"/>
  <c r="J61" i="4"/>
  <c r="K61" i="4"/>
  <c r="C62" i="4"/>
  <c r="E62" i="4"/>
  <c r="A62" i="4"/>
  <c r="R61" i="4"/>
  <c r="F62" i="4"/>
  <c r="G62" i="4"/>
  <c r="H62" i="4"/>
  <c r="I62" i="4"/>
  <c r="J62" i="4"/>
  <c r="K62" i="4"/>
  <c r="C63" i="4"/>
  <c r="E63" i="4"/>
  <c r="A63" i="4"/>
  <c r="R62" i="4"/>
  <c r="F63" i="4"/>
  <c r="G63" i="4"/>
  <c r="H63" i="4"/>
  <c r="I63" i="4"/>
  <c r="J63" i="4"/>
  <c r="K63" i="4"/>
  <c r="C64" i="4"/>
  <c r="E64" i="4"/>
  <c r="A64" i="4"/>
  <c r="R63" i="4"/>
  <c r="F64" i="4"/>
  <c r="G64" i="4"/>
  <c r="H64" i="4"/>
  <c r="I64" i="4"/>
  <c r="J64" i="4"/>
  <c r="K64" i="4"/>
  <c r="C65" i="4"/>
  <c r="E65" i="4"/>
  <c r="A65" i="4"/>
  <c r="R64" i="4"/>
  <c r="F65" i="4"/>
  <c r="G65" i="4"/>
  <c r="H65" i="4"/>
  <c r="I65" i="4"/>
  <c r="J65" i="4"/>
  <c r="K65" i="4"/>
  <c r="C66" i="4"/>
  <c r="E66" i="4"/>
  <c r="A66" i="4"/>
  <c r="R65" i="4"/>
  <c r="F66" i="4"/>
  <c r="G66" i="4"/>
  <c r="H66" i="4"/>
  <c r="I66" i="4"/>
  <c r="J66" i="4"/>
  <c r="K66" i="4"/>
  <c r="C67" i="4"/>
  <c r="E67" i="4"/>
  <c r="A67" i="4"/>
  <c r="R66" i="4"/>
  <c r="F67" i="4"/>
  <c r="G67" i="4"/>
  <c r="H67" i="4"/>
  <c r="I67" i="4"/>
  <c r="J67" i="4"/>
  <c r="K67" i="4"/>
  <c r="C68" i="4"/>
  <c r="E68" i="4"/>
  <c r="A68" i="4"/>
  <c r="R67" i="4"/>
  <c r="F68" i="4"/>
  <c r="G68" i="4"/>
  <c r="H68" i="4"/>
  <c r="I68" i="4"/>
  <c r="J68" i="4"/>
  <c r="K68" i="4"/>
  <c r="C69" i="4"/>
  <c r="E69" i="4"/>
  <c r="A69" i="4"/>
  <c r="R68" i="4"/>
  <c r="F69" i="4"/>
  <c r="G69" i="4"/>
  <c r="H69" i="4"/>
  <c r="I69" i="4"/>
  <c r="J69" i="4"/>
  <c r="K69" i="4"/>
  <c r="C70" i="4"/>
  <c r="E70" i="4"/>
  <c r="A70" i="4"/>
  <c r="R69" i="4"/>
  <c r="F70" i="4"/>
  <c r="G70" i="4"/>
  <c r="H70" i="4"/>
  <c r="I70" i="4"/>
  <c r="J70" i="4"/>
  <c r="K70" i="4"/>
  <c r="C71" i="4"/>
  <c r="E71" i="4"/>
  <c r="A71" i="4"/>
  <c r="R70" i="4"/>
  <c r="F71" i="4"/>
  <c r="G71" i="4"/>
  <c r="H71" i="4"/>
  <c r="I71" i="4"/>
  <c r="J71" i="4"/>
  <c r="K71" i="4"/>
  <c r="C72" i="4"/>
  <c r="E72" i="4"/>
  <c r="A72" i="4"/>
  <c r="R71" i="4"/>
  <c r="F72" i="4"/>
  <c r="G72" i="4"/>
  <c r="H72" i="4"/>
  <c r="I72" i="4"/>
  <c r="J72" i="4"/>
  <c r="K72" i="4"/>
  <c r="C73" i="4"/>
  <c r="E73" i="4"/>
  <c r="A73" i="4"/>
  <c r="R72" i="4"/>
  <c r="F73" i="4"/>
  <c r="G73" i="4"/>
  <c r="H73" i="4"/>
  <c r="I73" i="4"/>
  <c r="J73" i="4"/>
  <c r="K73" i="4"/>
  <c r="C74" i="4"/>
  <c r="E74" i="4"/>
  <c r="A74" i="4"/>
  <c r="R73" i="4"/>
  <c r="F74" i="4"/>
  <c r="G74" i="4"/>
  <c r="H74" i="4"/>
  <c r="I74" i="4"/>
  <c r="J74" i="4"/>
  <c r="K74" i="4"/>
  <c r="C75" i="4"/>
  <c r="E75" i="4"/>
  <c r="A75" i="4"/>
  <c r="R74" i="4"/>
  <c r="F75" i="4"/>
  <c r="G75" i="4"/>
  <c r="H75" i="4"/>
  <c r="I75" i="4"/>
  <c r="J75" i="4"/>
  <c r="K75" i="4"/>
  <c r="C76" i="4"/>
  <c r="E76" i="4"/>
  <c r="A76" i="4"/>
  <c r="R75" i="4"/>
  <c r="F76" i="4"/>
  <c r="G76" i="4"/>
  <c r="H76" i="4"/>
  <c r="I76" i="4"/>
  <c r="J76" i="4"/>
  <c r="K76" i="4"/>
  <c r="C77" i="4"/>
  <c r="E77" i="4"/>
  <c r="A77" i="4"/>
  <c r="R76" i="4"/>
  <c r="F77" i="4"/>
  <c r="G77" i="4"/>
  <c r="H77" i="4"/>
  <c r="I77" i="4"/>
  <c r="J77" i="4"/>
  <c r="K77" i="4"/>
  <c r="C78" i="4"/>
  <c r="E78" i="4"/>
  <c r="A78" i="4"/>
  <c r="R77" i="4"/>
  <c r="F78" i="4"/>
  <c r="G78" i="4"/>
  <c r="H78" i="4"/>
  <c r="I78" i="4"/>
  <c r="J78" i="4"/>
  <c r="K78" i="4"/>
  <c r="C79" i="4"/>
  <c r="E79" i="4"/>
  <c r="A79" i="4"/>
  <c r="R78" i="4"/>
  <c r="F79" i="4"/>
  <c r="G79" i="4"/>
  <c r="H79" i="4"/>
  <c r="I79" i="4"/>
  <c r="J79" i="4"/>
  <c r="K79" i="4"/>
  <c r="C80" i="4"/>
  <c r="E80" i="4"/>
  <c r="A80" i="4"/>
  <c r="R79" i="4"/>
  <c r="F80" i="4"/>
  <c r="G80" i="4"/>
  <c r="H80" i="4"/>
  <c r="I80" i="4"/>
  <c r="J80" i="4"/>
  <c r="K80" i="4"/>
  <c r="C81" i="4"/>
  <c r="E81" i="4"/>
  <c r="A81" i="4"/>
  <c r="R80" i="4"/>
  <c r="F81" i="4"/>
  <c r="G81" i="4"/>
  <c r="H81" i="4"/>
  <c r="I81" i="4"/>
  <c r="J81" i="4"/>
  <c r="K81" i="4"/>
  <c r="C82" i="4"/>
  <c r="E82" i="4"/>
  <c r="A82" i="4"/>
  <c r="R81" i="4"/>
  <c r="F82" i="4"/>
  <c r="G82" i="4"/>
  <c r="H82" i="4"/>
  <c r="I82" i="4"/>
  <c r="J82" i="4"/>
  <c r="K82" i="4"/>
  <c r="C83" i="4"/>
  <c r="E83" i="4"/>
  <c r="A83" i="4"/>
  <c r="R82" i="4"/>
  <c r="F83" i="4"/>
  <c r="G83" i="4"/>
  <c r="H83" i="4"/>
  <c r="I83" i="4"/>
  <c r="J83" i="4"/>
  <c r="K83" i="4"/>
  <c r="C84" i="4"/>
  <c r="E84" i="4"/>
  <c r="A84" i="4"/>
  <c r="R83" i="4"/>
  <c r="F84" i="4"/>
  <c r="G84" i="4"/>
  <c r="H84" i="4"/>
  <c r="I84" i="4"/>
  <c r="J84" i="4"/>
  <c r="K84" i="4"/>
  <c r="C85" i="4"/>
  <c r="E85" i="4"/>
  <c r="A85" i="4"/>
  <c r="R84" i="4"/>
  <c r="F85" i="4"/>
  <c r="G85" i="4"/>
  <c r="H85" i="4"/>
  <c r="I85" i="4"/>
  <c r="J85" i="4"/>
  <c r="K85" i="4"/>
  <c r="C86" i="4"/>
  <c r="E86" i="4"/>
  <c r="A86" i="4"/>
  <c r="R85" i="4"/>
  <c r="F86" i="4"/>
  <c r="G86" i="4"/>
  <c r="H86" i="4"/>
  <c r="I86" i="4"/>
  <c r="J86" i="4"/>
  <c r="K86" i="4"/>
  <c r="C87" i="4"/>
  <c r="E87" i="4"/>
  <c r="A87" i="4"/>
  <c r="R86" i="4"/>
  <c r="F87" i="4"/>
  <c r="G87" i="4"/>
  <c r="H87" i="4"/>
  <c r="I87" i="4"/>
  <c r="J87" i="4"/>
  <c r="K87" i="4"/>
  <c r="C88" i="4"/>
  <c r="E88" i="4"/>
  <c r="A88" i="4"/>
  <c r="R87" i="4"/>
  <c r="F88" i="4"/>
  <c r="G88" i="4"/>
  <c r="H88" i="4"/>
  <c r="I88" i="4"/>
  <c r="J88" i="4"/>
  <c r="K88" i="4"/>
  <c r="C89" i="4"/>
  <c r="E89" i="4"/>
  <c r="A89" i="4"/>
  <c r="R88" i="4"/>
  <c r="F89" i="4"/>
  <c r="G89" i="4"/>
  <c r="H89" i="4"/>
  <c r="I89" i="4"/>
  <c r="J89" i="4"/>
  <c r="K89" i="4"/>
  <c r="C90" i="4"/>
  <c r="E90" i="4"/>
  <c r="A90" i="4"/>
  <c r="R89" i="4"/>
  <c r="F90" i="4"/>
  <c r="G90" i="4"/>
  <c r="H90" i="4"/>
  <c r="I90" i="4"/>
  <c r="J90" i="4"/>
  <c r="K90" i="4"/>
  <c r="C91" i="4"/>
  <c r="E91" i="4"/>
  <c r="A91" i="4"/>
  <c r="R90" i="4"/>
  <c r="F91" i="4"/>
  <c r="G91" i="4"/>
  <c r="H91" i="4"/>
  <c r="I91" i="4"/>
  <c r="J91" i="4"/>
  <c r="K91" i="4"/>
  <c r="C92" i="4"/>
  <c r="E92" i="4"/>
  <c r="A92" i="4"/>
  <c r="R91" i="4"/>
  <c r="F92" i="4"/>
  <c r="G92" i="4"/>
  <c r="H92" i="4"/>
  <c r="I92" i="4"/>
  <c r="J92" i="4"/>
  <c r="K92" i="4"/>
  <c r="C93" i="4"/>
  <c r="E93" i="4"/>
  <c r="A93" i="4"/>
  <c r="R92" i="4"/>
  <c r="F93" i="4"/>
  <c r="G93" i="4"/>
  <c r="H93" i="4"/>
  <c r="I93" i="4"/>
  <c r="J93" i="4"/>
  <c r="K93" i="4"/>
  <c r="C94" i="4"/>
  <c r="E94" i="4"/>
  <c r="A94" i="4"/>
  <c r="R93" i="4"/>
  <c r="F94" i="4"/>
  <c r="G94" i="4"/>
  <c r="H94" i="4"/>
  <c r="I94" i="4"/>
  <c r="J94" i="4"/>
  <c r="K94" i="4"/>
  <c r="C95" i="4"/>
  <c r="E95" i="4"/>
  <c r="A95" i="4"/>
  <c r="R94" i="4"/>
  <c r="F95" i="4"/>
  <c r="G95" i="4"/>
  <c r="H95" i="4"/>
  <c r="I95" i="4"/>
  <c r="J95" i="4"/>
  <c r="K95" i="4"/>
  <c r="C96" i="4"/>
  <c r="E96" i="4"/>
  <c r="A96" i="4"/>
  <c r="R95" i="4"/>
  <c r="F96" i="4"/>
  <c r="G96" i="4"/>
  <c r="H96" i="4"/>
  <c r="I96" i="4"/>
  <c r="J96" i="4"/>
  <c r="K96" i="4"/>
  <c r="C97" i="4"/>
  <c r="E97" i="4"/>
  <c r="A97" i="4"/>
  <c r="R96" i="4"/>
  <c r="F97" i="4"/>
  <c r="G97" i="4"/>
  <c r="H97" i="4"/>
  <c r="I97" i="4"/>
  <c r="J97" i="4"/>
  <c r="K97" i="4"/>
  <c r="C98" i="4"/>
  <c r="E98" i="4"/>
  <c r="A98" i="4"/>
  <c r="R97" i="4"/>
  <c r="F98" i="4"/>
  <c r="G98" i="4"/>
  <c r="H98" i="4"/>
  <c r="I98" i="4"/>
  <c r="J98" i="4"/>
  <c r="K98" i="4"/>
  <c r="C99" i="4"/>
  <c r="E99" i="4"/>
  <c r="A99" i="4"/>
  <c r="R98" i="4"/>
  <c r="F99" i="4"/>
  <c r="G99" i="4"/>
  <c r="H99" i="4"/>
  <c r="I99" i="4"/>
  <c r="J99" i="4"/>
  <c r="K99" i="4"/>
  <c r="C100" i="4"/>
  <c r="E100" i="4"/>
  <c r="A100" i="4"/>
  <c r="R99" i="4"/>
  <c r="F100" i="4"/>
  <c r="G100" i="4"/>
  <c r="H100" i="4"/>
  <c r="I100" i="4"/>
  <c r="J100" i="4"/>
  <c r="K100" i="4"/>
  <c r="C101" i="4"/>
  <c r="E101" i="4"/>
  <c r="A101" i="4"/>
  <c r="R100" i="4"/>
  <c r="F101" i="4"/>
  <c r="G101" i="4"/>
  <c r="H101" i="4"/>
  <c r="I101" i="4"/>
  <c r="J101" i="4"/>
  <c r="K101" i="4"/>
  <c r="C102" i="4"/>
  <c r="E102" i="4"/>
  <c r="A102" i="4"/>
  <c r="R101" i="4"/>
  <c r="F102" i="4"/>
  <c r="G102" i="4"/>
  <c r="H102" i="4"/>
  <c r="I102" i="4"/>
  <c r="J102" i="4"/>
  <c r="K102" i="4"/>
  <c r="C103" i="4"/>
  <c r="E103" i="4"/>
  <c r="A103" i="4"/>
  <c r="R102" i="4"/>
  <c r="F103" i="4"/>
  <c r="G103" i="4"/>
  <c r="H103" i="4"/>
  <c r="I103" i="4"/>
  <c r="J103" i="4"/>
  <c r="K103" i="4"/>
  <c r="C104" i="4"/>
  <c r="E104" i="4"/>
  <c r="A104" i="4"/>
  <c r="R103" i="4"/>
  <c r="F104" i="4"/>
  <c r="G104" i="4"/>
  <c r="H104" i="4"/>
  <c r="I104" i="4"/>
  <c r="J104" i="4"/>
  <c r="K104" i="4"/>
  <c r="C105" i="4"/>
  <c r="E105" i="4"/>
  <c r="A105" i="4"/>
  <c r="R104" i="4"/>
  <c r="F105" i="4"/>
  <c r="G105" i="4"/>
  <c r="H105" i="4"/>
  <c r="I105" i="4"/>
  <c r="J105" i="4"/>
  <c r="K105" i="4"/>
  <c r="C106" i="4"/>
  <c r="E106" i="4"/>
  <c r="A106" i="4"/>
  <c r="R105" i="4"/>
  <c r="F106" i="4"/>
  <c r="G106" i="4"/>
  <c r="H106" i="4"/>
  <c r="I106" i="4"/>
  <c r="J106" i="4"/>
  <c r="K106" i="4"/>
  <c r="C107" i="4"/>
  <c r="E107" i="4"/>
  <c r="A107" i="4"/>
  <c r="R106" i="4"/>
  <c r="F107" i="4"/>
  <c r="G107" i="4"/>
  <c r="H107" i="4"/>
  <c r="I107" i="4"/>
  <c r="J107" i="4"/>
  <c r="K107" i="4"/>
  <c r="C108" i="4"/>
  <c r="E108" i="4"/>
  <c r="A108" i="4"/>
  <c r="R107" i="4"/>
  <c r="F108" i="4"/>
  <c r="G108" i="4"/>
  <c r="H108" i="4"/>
  <c r="I108" i="4"/>
  <c r="J108" i="4"/>
  <c r="K108" i="4"/>
  <c r="C109" i="4"/>
  <c r="E109" i="4"/>
  <c r="A109" i="4"/>
  <c r="R108" i="4"/>
  <c r="F109" i="4"/>
  <c r="G109" i="4"/>
  <c r="H109" i="4"/>
  <c r="I109" i="4"/>
  <c r="J109" i="4"/>
  <c r="K109" i="4"/>
  <c r="C110" i="4"/>
  <c r="E110" i="4"/>
  <c r="A110" i="4"/>
  <c r="R109" i="4"/>
  <c r="F110" i="4"/>
  <c r="G110" i="4"/>
  <c r="H110" i="4"/>
  <c r="I110" i="4"/>
  <c r="J110" i="4"/>
  <c r="K110" i="4"/>
  <c r="C111" i="4"/>
  <c r="E111" i="4"/>
  <c r="A111" i="4"/>
  <c r="R110" i="4"/>
  <c r="F111" i="4"/>
  <c r="G111" i="4"/>
  <c r="H111" i="4"/>
  <c r="I111" i="4"/>
  <c r="J111" i="4"/>
  <c r="K111" i="4"/>
  <c r="C112" i="4"/>
  <c r="E112" i="4"/>
  <c r="A112" i="4"/>
  <c r="R111" i="4"/>
  <c r="F112" i="4"/>
  <c r="G112" i="4"/>
  <c r="H112" i="4"/>
  <c r="I112" i="4"/>
  <c r="J112" i="4"/>
  <c r="K112" i="4"/>
  <c r="C113" i="4"/>
  <c r="E113" i="4"/>
  <c r="A113" i="4"/>
  <c r="R112" i="4"/>
  <c r="F113" i="4"/>
  <c r="G113" i="4"/>
  <c r="H113" i="4"/>
  <c r="I113" i="4"/>
  <c r="J113" i="4"/>
  <c r="K113" i="4"/>
  <c r="C114" i="4"/>
  <c r="E114" i="4"/>
  <c r="A114" i="4"/>
  <c r="R113" i="4"/>
  <c r="F114" i="4"/>
  <c r="G114" i="4"/>
  <c r="H114" i="4"/>
  <c r="I114" i="4"/>
  <c r="J114" i="4"/>
  <c r="K114" i="4"/>
  <c r="C115" i="4"/>
  <c r="E115" i="4"/>
  <c r="A115" i="4"/>
  <c r="R114" i="4"/>
  <c r="F115" i="4"/>
  <c r="G115" i="4"/>
  <c r="H115" i="4"/>
  <c r="I115" i="4"/>
  <c r="J115" i="4"/>
  <c r="K115" i="4"/>
  <c r="C116" i="4"/>
  <c r="E116" i="4"/>
  <c r="A116" i="4"/>
  <c r="R115" i="4"/>
  <c r="F116" i="4"/>
  <c r="G116" i="4"/>
  <c r="H116" i="4"/>
  <c r="I116" i="4"/>
  <c r="J116" i="4"/>
  <c r="K116" i="4"/>
  <c r="C117" i="4"/>
  <c r="E117" i="4"/>
  <c r="A117" i="4"/>
  <c r="R116" i="4"/>
  <c r="F117" i="4"/>
  <c r="G117" i="4"/>
  <c r="H117" i="4"/>
  <c r="I117" i="4"/>
  <c r="J117" i="4"/>
  <c r="K117" i="4"/>
  <c r="C118" i="4"/>
  <c r="E118" i="4"/>
  <c r="A118" i="4"/>
  <c r="R117" i="4"/>
  <c r="F118" i="4"/>
  <c r="G118" i="4"/>
  <c r="H118" i="4"/>
  <c r="I118" i="4"/>
  <c r="J118" i="4"/>
  <c r="K118" i="4"/>
  <c r="C119" i="4"/>
  <c r="E119" i="4"/>
  <c r="A119" i="4"/>
  <c r="R118" i="4"/>
  <c r="F119" i="4"/>
  <c r="G119" i="4"/>
  <c r="H119" i="4"/>
  <c r="I119" i="4"/>
  <c r="J119" i="4"/>
  <c r="K119" i="4"/>
  <c r="C120" i="4"/>
  <c r="E120" i="4"/>
  <c r="A120" i="4"/>
  <c r="R119" i="4"/>
  <c r="F120" i="4"/>
  <c r="G120" i="4"/>
  <c r="H120" i="4"/>
  <c r="I120" i="4"/>
  <c r="J120" i="4"/>
  <c r="K120" i="4"/>
  <c r="C121" i="4"/>
  <c r="E121" i="4"/>
  <c r="A121" i="4"/>
  <c r="R120" i="4"/>
  <c r="F121" i="4"/>
  <c r="G121" i="4"/>
  <c r="H121" i="4"/>
  <c r="I121" i="4"/>
  <c r="J121" i="4"/>
  <c r="K121" i="4"/>
  <c r="C122" i="4"/>
  <c r="E122" i="4"/>
  <c r="A122" i="4"/>
  <c r="R121" i="4"/>
  <c r="F122" i="4"/>
  <c r="G122" i="4"/>
  <c r="H122" i="4"/>
  <c r="I122" i="4"/>
  <c r="J122" i="4"/>
  <c r="K122" i="4"/>
  <c r="C123" i="4"/>
  <c r="E123" i="4"/>
  <c r="A123" i="4"/>
  <c r="R122" i="4"/>
  <c r="F123" i="4"/>
  <c r="G123" i="4"/>
  <c r="H123" i="4"/>
  <c r="I123" i="4"/>
  <c r="J123" i="4"/>
  <c r="K123" i="4"/>
  <c r="C124" i="4"/>
  <c r="E124" i="4"/>
  <c r="A124" i="4"/>
  <c r="R123" i="4"/>
  <c r="F124" i="4"/>
  <c r="G124" i="4"/>
  <c r="H124" i="4"/>
  <c r="I124" i="4"/>
  <c r="J124" i="4"/>
  <c r="K124" i="4"/>
  <c r="C125" i="4"/>
  <c r="E125" i="4"/>
  <c r="A125" i="4"/>
  <c r="R124" i="4"/>
  <c r="F125" i="4"/>
  <c r="G125" i="4"/>
  <c r="H125" i="4"/>
  <c r="I125" i="4"/>
  <c r="J125" i="4"/>
  <c r="K125" i="4"/>
  <c r="C126" i="4"/>
  <c r="E126" i="4"/>
  <c r="A126" i="4"/>
  <c r="R125" i="4"/>
  <c r="F126" i="4"/>
  <c r="G126" i="4"/>
  <c r="H126" i="4"/>
  <c r="I126" i="4"/>
  <c r="J126" i="4"/>
  <c r="K126" i="4"/>
  <c r="C127" i="4"/>
  <c r="E127" i="4"/>
  <c r="A127" i="4"/>
  <c r="R126" i="4"/>
  <c r="F127" i="4"/>
  <c r="G127" i="4"/>
  <c r="H127" i="4"/>
  <c r="I127" i="4"/>
  <c r="J127" i="4"/>
  <c r="K127" i="4"/>
  <c r="C128" i="4"/>
  <c r="E128" i="4"/>
  <c r="A128" i="4"/>
  <c r="R127" i="4"/>
  <c r="F128" i="4"/>
  <c r="G128" i="4"/>
  <c r="H128" i="4"/>
  <c r="I128" i="4"/>
  <c r="J128" i="4"/>
  <c r="K128" i="4"/>
  <c r="C129" i="4"/>
  <c r="E129" i="4"/>
  <c r="A129" i="4"/>
  <c r="R128" i="4"/>
  <c r="F129" i="4"/>
  <c r="G129" i="4"/>
  <c r="H129" i="4"/>
  <c r="I129" i="4"/>
  <c r="J129" i="4"/>
  <c r="K129" i="4"/>
  <c r="C130" i="4"/>
  <c r="E130" i="4"/>
  <c r="A130" i="4"/>
  <c r="R129" i="4"/>
  <c r="F130" i="4"/>
  <c r="G130" i="4"/>
  <c r="H130" i="4"/>
  <c r="I130" i="4"/>
  <c r="J130" i="4"/>
  <c r="K130" i="4"/>
  <c r="C131" i="4"/>
  <c r="E131" i="4"/>
  <c r="A131" i="4"/>
  <c r="R130" i="4"/>
  <c r="F131" i="4"/>
  <c r="G131" i="4"/>
  <c r="H131" i="4"/>
  <c r="I131" i="4"/>
  <c r="J131" i="4"/>
  <c r="K131" i="4"/>
  <c r="C132" i="4"/>
  <c r="E132" i="4"/>
  <c r="A132" i="4"/>
  <c r="R131" i="4"/>
  <c r="F132" i="4"/>
  <c r="G132" i="4"/>
  <c r="H132" i="4"/>
  <c r="I132" i="4"/>
  <c r="J132" i="4"/>
  <c r="K132" i="4"/>
  <c r="C133" i="4"/>
  <c r="E133" i="4"/>
  <c r="A133" i="4"/>
  <c r="R132" i="4"/>
  <c r="F133" i="4"/>
  <c r="G133" i="4"/>
  <c r="H133" i="4"/>
  <c r="I133" i="4"/>
  <c r="J133" i="4"/>
  <c r="K133" i="4"/>
  <c r="C134" i="4"/>
  <c r="E134" i="4"/>
  <c r="A134" i="4"/>
  <c r="R133" i="4"/>
  <c r="F134" i="4"/>
  <c r="G134" i="4"/>
  <c r="H134" i="4"/>
  <c r="I134" i="4"/>
  <c r="J134" i="4"/>
  <c r="K134" i="4"/>
  <c r="C135" i="4"/>
  <c r="E135" i="4"/>
  <c r="A135" i="4"/>
  <c r="R134" i="4"/>
  <c r="F135" i="4"/>
  <c r="G135" i="4"/>
  <c r="H135" i="4"/>
  <c r="I135" i="4"/>
  <c r="J135" i="4"/>
  <c r="K135" i="4"/>
  <c r="C136" i="4"/>
  <c r="E136" i="4"/>
  <c r="A136" i="4"/>
  <c r="R135" i="4"/>
  <c r="F136" i="4"/>
  <c r="G136" i="4"/>
  <c r="H136" i="4"/>
  <c r="I136" i="4"/>
  <c r="J136" i="4"/>
  <c r="K136" i="4"/>
  <c r="C137" i="4"/>
  <c r="E137" i="4"/>
  <c r="A137" i="4"/>
  <c r="R136" i="4"/>
  <c r="F137" i="4"/>
  <c r="G137" i="4"/>
  <c r="H137" i="4"/>
  <c r="I137" i="4"/>
  <c r="J137" i="4"/>
  <c r="K137" i="4"/>
  <c r="C138" i="4"/>
  <c r="E138" i="4"/>
  <c r="A138" i="4"/>
  <c r="R137" i="4"/>
  <c r="F138" i="4"/>
  <c r="G138" i="4"/>
  <c r="H138" i="4"/>
  <c r="I138" i="4"/>
  <c r="J138" i="4"/>
  <c r="K138" i="4"/>
  <c r="C139" i="4"/>
  <c r="E139" i="4"/>
  <c r="A139" i="4"/>
  <c r="R138" i="4"/>
  <c r="F139" i="4"/>
  <c r="G139" i="4"/>
  <c r="H139" i="4"/>
  <c r="I139" i="4"/>
  <c r="J139" i="4"/>
  <c r="K139" i="4"/>
  <c r="C140" i="4"/>
  <c r="E140" i="4"/>
  <c r="A140" i="4"/>
  <c r="R139" i="4"/>
  <c r="F140" i="4"/>
  <c r="G140" i="4"/>
  <c r="H140" i="4"/>
  <c r="I140" i="4"/>
  <c r="J140" i="4"/>
  <c r="K140" i="4"/>
  <c r="C141" i="4"/>
  <c r="E141" i="4"/>
  <c r="A141" i="4"/>
  <c r="R140" i="4"/>
  <c r="F141" i="4"/>
  <c r="G141" i="4"/>
  <c r="H141" i="4"/>
  <c r="I141" i="4"/>
  <c r="J141" i="4"/>
  <c r="K141" i="4"/>
  <c r="C142" i="4"/>
  <c r="E142" i="4"/>
  <c r="A142" i="4"/>
  <c r="R141" i="4"/>
  <c r="F142" i="4"/>
  <c r="G142" i="4"/>
  <c r="H142" i="4"/>
  <c r="I142" i="4"/>
  <c r="J142" i="4"/>
  <c r="K142" i="4"/>
  <c r="C143" i="4"/>
  <c r="E143" i="4"/>
  <c r="A143" i="4"/>
  <c r="R142" i="4"/>
  <c r="F143" i="4"/>
  <c r="G143" i="4"/>
  <c r="H143" i="4"/>
  <c r="I143" i="4"/>
  <c r="J143" i="4"/>
  <c r="K143" i="4"/>
  <c r="C144" i="4"/>
  <c r="E144" i="4"/>
  <c r="A144" i="4"/>
  <c r="R143" i="4"/>
  <c r="F144" i="4"/>
  <c r="G144" i="4"/>
  <c r="H144" i="4"/>
  <c r="I144" i="4"/>
  <c r="J144" i="4"/>
  <c r="K144" i="4"/>
  <c r="C145" i="4"/>
  <c r="E145" i="4"/>
  <c r="A145" i="4"/>
  <c r="R144" i="4"/>
  <c r="F145" i="4"/>
  <c r="G145" i="4"/>
  <c r="H145" i="4"/>
  <c r="I145" i="4"/>
  <c r="J145" i="4"/>
  <c r="K145" i="4"/>
  <c r="C146" i="4"/>
  <c r="E146" i="4"/>
  <c r="A146" i="4"/>
  <c r="R145" i="4"/>
  <c r="F146" i="4"/>
  <c r="G146" i="4"/>
  <c r="H146" i="4"/>
  <c r="I146" i="4"/>
  <c r="J146" i="4"/>
  <c r="K146" i="4"/>
  <c r="C147" i="4"/>
  <c r="E147" i="4"/>
  <c r="A147" i="4"/>
  <c r="R146" i="4"/>
  <c r="F147" i="4"/>
  <c r="G147" i="4"/>
  <c r="H147" i="4"/>
  <c r="I147" i="4"/>
  <c r="J147" i="4"/>
  <c r="K147" i="4"/>
  <c r="C148" i="4"/>
  <c r="E148" i="4"/>
  <c r="A148" i="4"/>
  <c r="R147" i="4"/>
  <c r="F148" i="4"/>
  <c r="G148" i="4"/>
  <c r="H148" i="4"/>
  <c r="I148" i="4"/>
  <c r="J148" i="4"/>
  <c r="K148" i="4"/>
  <c r="C149" i="4"/>
  <c r="E149" i="4"/>
  <c r="A149" i="4"/>
  <c r="R148" i="4"/>
  <c r="F149" i="4"/>
  <c r="G149" i="4"/>
  <c r="H149" i="4"/>
  <c r="I149" i="4"/>
  <c r="J149" i="4"/>
  <c r="K149" i="4"/>
  <c r="C150" i="4"/>
  <c r="E150" i="4"/>
  <c r="A150" i="4"/>
  <c r="R149" i="4"/>
  <c r="F150" i="4"/>
  <c r="G150" i="4"/>
  <c r="H150" i="4"/>
  <c r="I150" i="4"/>
  <c r="J150" i="4"/>
  <c r="K150" i="4"/>
  <c r="C151" i="4"/>
  <c r="E151" i="4"/>
  <c r="A151" i="4"/>
  <c r="R150" i="4"/>
  <c r="F151" i="4"/>
  <c r="G151" i="4"/>
  <c r="H151" i="4"/>
  <c r="I151" i="4"/>
  <c r="J151" i="4"/>
  <c r="K151" i="4"/>
  <c r="C152" i="4"/>
  <c r="E152" i="4"/>
  <c r="A152" i="4"/>
  <c r="R151" i="4"/>
  <c r="F152" i="4"/>
  <c r="G152" i="4"/>
  <c r="H152" i="4"/>
  <c r="I152" i="4"/>
  <c r="J152" i="4"/>
  <c r="K152" i="4"/>
  <c r="C153" i="4"/>
  <c r="E153" i="4"/>
  <c r="A153" i="4"/>
  <c r="R152" i="4"/>
  <c r="F153" i="4"/>
  <c r="G153" i="4"/>
  <c r="H153" i="4"/>
  <c r="I153" i="4"/>
  <c r="J153" i="4"/>
  <c r="K153" i="4"/>
  <c r="C154" i="4"/>
  <c r="E154" i="4"/>
  <c r="A154" i="4"/>
  <c r="R153" i="4"/>
  <c r="F154" i="4"/>
  <c r="G154" i="4"/>
  <c r="H154" i="4"/>
  <c r="I154" i="4"/>
  <c r="J154" i="4"/>
  <c r="K154" i="4"/>
  <c r="C155" i="4"/>
  <c r="E155" i="4"/>
  <c r="A155" i="4"/>
  <c r="R154" i="4"/>
  <c r="F155" i="4"/>
  <c r="G155" i="4"/>
  <c r="H155" i="4"/>
  <c r="I155" i="4"/>
  <c r="J155" i="4"/>
  <c r="K155" i="4"/>
  <c r="C156" i="4"/>
  <c r="E156" i="4"/>
  <c r="A156" i="4"/>
  <c r="R155" i="4"/>
  <c r="F156" i="4"/>
  <c r="G156" i="4"/>
  <c r="H156" i="4"/>
  <c r="I156" i="4"/>
  <c r="J156" i="4"/>
  <c r="K156" i="4"/>
  <c r="C157" i="4"/>
  <c r="E157" i="4"/>
  <c r="A157" i="4"/>
  <c r="R156" i="4"/>
  <c r="F157" i="4"/>
  <c r="G157" i="4"/>
  <c r="H157" i="4"/>
  <c r="I157" i="4"/>
  <c r="J157" i="4"/>
  <c r="K157" i="4"/>
  <c r="C158" i="4"/>
  <c r="E158" i="4"/>
  <c r="A158" i="4"/>
  <c r="R157" i="4"/>
  <c r="F158" i="4"/>
  <c r="G158" i="4"/>
  <c r="H158" i="4"/>
  <c r="I158" i="4"/>
  <c r="J158" i="4"/>
  <c r="K158" i="4"/>
  <c r="C159" i="4"/>
  <c r="E159" i="4"/>
  <c r="A159" i="4"/>
  <c r="R158" i="4"/>
  <c r="F159" i="4"/>
  <c r="G159" i="4"/>
  <c r="H159" i="4"/>
  <c r="I159" i="4"/>
  <c r="J159" i="4"/>
  <c r="K159" i="4"/>
  <c r="C160" i="4"/>
  <c r="E160" i="4"/>
  <c r="A160" i="4"/>
  <c r="R159" i="4"/>
  <c r="F160" i="4"/>
  <c r="G160" i="4"/>
  <c r="H160" i="4"/>
  <c r="I160" i="4"/>
  <c r="J160" i="4"/>
  <c r="K160" i="4"/>
  <c r="C161" i="4"/>
  <c r="E161" i="4"/>
  <c r="A161" i="4"/>
  <c r="R160" i="4"/>
  <c r="F161" i="4"/>
  <c r="G161" i="4"/>
  <c r="H161" i="4"/>
  <c r="I161" i="4"/>
  <c r="J161" i="4"/>
  <c r="K161" i="4"/>
  <c r="C162" i="4"/>
  <c r="E162" i="4"/>
  <c r="A162" i="4"/>
  <c r="R161" i="4"/>
  <c r="F162" i="4"/>
  <c r="G162" i="4"/>
  <c r="H162" i="4"/>
  <c r="I162" i="4"/>
  <c r="J162" i="4"/>
  <c r="K162" i="4"/>
  <c r="C163" i="4"/>
  <c r="E163" i="4"/>
  <c r="A163" i="4"/>
  <c r="R162" i="4"/>
  <c r="F163" i="4"/>
  <c r="G163" i="4"/>
  <c r="H163" i="4"/>
  <c r="I163" i="4"/>
  <c r="J163" i="4"/>
  <c r="K163" i="4"/>
  <c r="C164" i="4"/>
  <c r="E164" i="4"/>
  <c r="A164" i="4"/>
  <c r="R163" i="4"/>
  <c r="F164" i="4"/>
  <c r="G164" i="4"/>
  <c r="H164" i="4"/>
  <c r="I164" i="4"/>
  <c r="J164" i="4"/>
  <c r="K164" i="4"/>
  <c r="C165" i="4"/>
  <c r="E165" i="4"/>
  <c r="A165" i="4"/>
  <c r="R164" i="4"/>
  <c r="F165" i="4"/>
  <c r="G165" i="4"/>
  <c r="H165" i="4"/>
  <c r="I165" i="4"/>
  <c r="J165" i="4"/>
  <c r="K165" i="4"/>
  <c r="C166" i="4"/>
  <c r="E166" i="4"/>
  <c r="A166" i="4"/>
  <c r="R165" i="4"/>
  <c r="F166" i="4"/>
  <c r="G166" i="4"/>
  <c r="H166" i="4"/>
  <c r="I166" i="4"/>
  <c r="J166" i="4"/>
  <c r="K166" i="4"/>
  <c r="C167" i="4"/>
  <c r="E167" i="4"/>
  <c r="A167" i="4"/>
  <c r="R166" i="4"/>
  <c r="F167" i="4"/>
  <c r="G167" i="4"/>
  <c r="H167" i="4"/>
  <c r="I167" i="4"/>
  <c r="J167" i="4"/>
  <c r="K167" i="4"/>
  <c r="C168" i="4"/>
  <c r="E168" i="4"/>
  <c r="A168" i="4"/>
  <c r="R167" i="4"/>
  <c r="F168" i="4"/>
  <c r="G168" i="4"/>
  <c r="H168" i="4"/>
  <c r="I168" i="4"/>
  <c r="J168" i="4"/>
  <c r="K168" i="4"/>
  <c r="C169" i="4"/>
  <c r="E169" i="4"/>
  <c r="A169" i="4"/>
  <c r="R168" i="4"/>
  <c r="F169" i="4"/>
  <c r="G169" i="4"/>
  <c r="H169" i="4"/>
  <c r="I169" i="4"/>
  <c r="J169" i="4"/>
  <c r="K169" i="4"/>
  <c r="C170" i="4"/>
  <c r="E170" i="4"/>
  <c r="A170" i="4"/>
  <c r="R169" i="4"/>
  <c r="F170" i="4"/>
  <c r="G170" i="4"/>
  <c r="H170" i="4"/>
  <c r="I170" i="4"/>
  <c r="J170" i="4"/>
  <c r="K170" i="4"/>
  <c r="C171" i="4"/>
  <c r="E171" i="4"/>
  <c r="A171" i="4"/>
  <c r="R170" i="4"/>
  <c r="F171" i="4"/>
  <c r="G171" i="4"/>
  <c r="H171" i="4"/>
  <c r="I171" i="4"/>
  <c r="J171" i="4"/>
  <c r="K171" i="4"/>
  <c r="C172" i="4"/>
  <c r="E172" i="4"/>
  <c r="A172" i="4"/>
  <c r="R171" i="4"/>
  <c r="F172" i="4"/>
  <c r="G172" i="4"/>
  <c r="H172" i="4"/>
  <c r="I172" i="4"/>
  <c r="J172" i="4"/>
  <c r="K172" i="4"/>
  <c r="C173" i="4"/>
  <c r="E173" i="4"/>
  <c r="A173" i="4"/>
  <c r="R172" i="4"/>
  <c r="F173" i="4"/>
  <c r="G173" i="4"/>
  <c r="H173" i="4"/>
  <c r="I173" i="4"/>
  <c r="J173" i="4"/>
  <c r="K173" i="4"/>
  <c r="C174" i="4"/>
  <c r="E174" i="4"/>
  <c r="A174" i="4"/>
  <c r="R173" i="4"/>
  <c r="F174" i="4"/>
  <c r="G174" i="4"/>
  <c r="H174" i="4"/>
  <c r="I174" i="4"/>
  <c r="J174" i="4"/>
  <c r="K174" i="4"/>
  <c r="C175" i="4"/>
  <c r="E175" i="4"/>
  <c r="A175" i="4"/>
  <c r="R174" i="4"/>
  <c r="F175" i="4"/>
  <c r="G175" i="4"/>
  <c r="H175" i="4"/>
  <c r="I175" i="4"/>
  <c r="J175" i="4"/>
  <c r="K175" i="4"/>
  <c r="C176" i="4"/>
  <c r="E176" i="4"/>
  <c r="A176" i="4"/>
  <c r="R175" i="4"/>
  <c r="F176" i="4"/>
  <c r="G176" i="4"/>
  <c r="H176" i="4"/>
  <c r="I176" i="4"/>
  <c r="J176" i="4"/>
  <c r="K176" i="4"/>
  <c r="C177" i="4"/>
  <c r="E177" i="4"/>
  <c r="A177" i="4"/>
  <c r="R176" i="4"/>
  <c r="F177" i="4"/>
  <c r="G177" i="4"/>
  <c r="H177" i="4"/>
  <c r="I177" i="4"/>
  <c r="J177" i="4"/>
  <c r="K177" i="4"/>
  <c r="C178" i="4"/>
  <c r="E178" i="4"/>
  <c r="A178" i="4"/>
  <c r="R177" i="4"/>
  <c r="F178" i="4"/>
  <c r="G178" i="4"/>
  <c r="H178" i="4"/>
  <c r="I178" i="4"/>
  <c r="J178" i="4"/>
  <c r="K178" i="4"/>
  <c r="C179" i="4"/>
  <c r="E179" i="4"/>
  <c r="A179" i="4"/>
  <c r="R178" i="4"/>
  <c r="F179" i="4"/>
  <c r="G179" i="4"/>
  <c r="H179" i="4"/>
  <c r="I179" i="4"/>
  <c r="J179" i="4"/>
  <c r="K179" i="4"/>
  <c r="C180" i="4"/>
  <c r="E180" i="4"/>
  <c r="A180" i="4"/>
  <c r="R179" i="4"/>
  <c r="F180" i="4"/>
  <c r="G180" i="4"/>
  <c r="H180" i="4"/>
  <c r="I180" i="4"/>
  <c r="J180" i="4"/>
  <c r="K180" i="4"/>
  <c r="C181" i="4"/>
  <c r="E181" i="4"/>
  <c r="A181" i="4"/>
  <c r="R180" i="4"/>
  <c r="F181" i="4"/>
  <c r="G181" i="4"/>
  <c r="H181" i="4"/>
  <c r="I181" i="4"/>
  <c r="J181" i="4"/>
  <c r="K181" i="4"/>
  <c r="C182" i="4"/>
  <c r="E182" i="4"/>
  <c r="A182" i="4"/>
  <c r="R181" i="4"/>
  <c r="F182" i="4"/>
  <c r="G182" i="4"/>
  <c r="H182" i="4"/>
  <c r="I182" i="4"/>
  <c r="J182" i="4"/>
  <c r="K182" i="4"/>
  <c r="C183" i="4"/>
  <c r="E183" i="4"/>
  <c r="A183" i="4"/>
  <c r="R182" i="4"/>
  <c r="F183" i="4"/>
  <c r="G183" i="4"/>
  <c r="H183" i="4"/>
  <c r="I183" i="4"/>
  <c r="J183" i="4"/>
  <c r="K183" i="4"/>
  <c r="C184" i="4"/>
  <c r="E184" i="4"/>
  <c r="A184" i="4"/>
  <c r="R183" i="4"/>
  <c r="F184" i="4"/>
  <c r="G184" i="4"/>
  <c r="H184" i="4"/>
  <c r="I184" i="4"/>
  <c r="J184" i="4"/>
  <c r="K184" i="4"/>
  <c r="C185" i="4"/>
  <c r="E185" i="4"/>
  <c r="A185" i="4"/>
  <c r="R184" i="4"/>
  <c r="F185" i="4"/>
  <c r="G185" i="4"/>
  <c r="H185" i="4"/>
  <c r="I185" i="4"/>
  <c r="J185" i="4"/>
  <c r="K185" i="4"/>
  <c r="C186" i="4"/>
  <c r="E186" i="4"/>
  <c r="A186" i="4"/>
  <c r="R185" i="4"/>
  <c r="F186" i="4"/>
  <c r="G186" i="4"/>
  <c r="H186" i="4"/>
  <c r="I186" i="4"/>
  <c r="J186" i="4"/>
  <c r="K186" i="4"/>
  <c r="C187" i="4"/>
  <c r="E187" i="4"/>
  <c r="A187" i="4"/>
  <c r="R186" i="4"/>
  <c r="F187" i="4"/>
  <c r="G187" i="4"/>
  <c r="H187" i="4"/>
  <c r="I187" i="4"/>
  <c r="J187" i="4"/>
  <c r="K187" i="4"/>
  <c r="C188" i="4"/>
  <c r="E188" i="4"/>
  <c r="A188" i="4"/>
  <c r="R187" i="4"/>
  <c r="F188" i="4"/>
  <c r="G188" i="4"/>
  <c r="H188" i="4"/>
  <c r="I188" i="4"/>
  <c r="J188" i="4"/>
  <c r="K188" i="4"/>
  <c r="C189" i="4"/>
  <c r="E189" i="4"/>
  <c r="A189" i="4"/>
  <c r="R188" i="4"/>
  <c r="F189" i="4"/>
  <c r="G189" i="4"/>
  <c r="H189" i="4"/>
  <c r="I189" i="4"/>
  <c r="J189" i="4"/>
  <c r="K189" i="4"/>
  <c r="C190" i="4"/>
  <c r="E190" i="4"/>
  <c r="A190" i="4"/>
  <c r="R189" i="4"/>
  <c r="F190" i="4"/>
  <c r="G190" i="4"/>
  <c r="H190" i="4"/>
  <c r="I190" i="4"/>
  <c r="J190" i="4"/>
  <c r="K190" i="4"/>
  <c r="C191" i="4"/>
  <c r="E191" i="4"/>
  <c r="A191" i="4"/>
  <c r="R190" i="4"/>
  <c r="F191" i="4"/>
  <c r="G191" i="4"/>
  <c r="H191" i="4"/>
  <c r="I191" i="4"/>
  <c r="J191" i="4"/>
  <c r="K191" i="4"/>
  <c r="C192" i="4"/>
  <c r="E192" i="4"/>
  <c r="A192" i="4"/>
  <c r="R191" i="4"/>
  <c r="F192" i="4"/>
  <c r="G192" i="4"/>
  <c r="H192" i="4"/>
  <c r="I192" i="4"/>
  <c r="J192" i="4"/>
  <c r="K192" i="4"/>
  <c r="C193" i="4"/>
  <c r="E193" i="4"/>
  <c r="A193" i="4"/>
  <c r="R192" i="4"/>
  <c r="F193" i="4"/>
  <c r="G193" i="4"/>
  <c r="H193" i="4"/>
  <c r="I193" i="4"/>
  <c r="J193" i="4"/>
  <c r="K193" i="4"/>
  <c r="C194" i="4"/>
  <c r="E194" i="4"/>
  <c r="A194" i="4"/>
  <c r="R193" i="4"/>
  <c r="F194" i="4"/>
  <c r="G194" i="4"/>
  <c r="H194" i="4"/>
  <c r="I194" i="4"/>
  <c r="J194" i="4"/>
  <c r="K194" i="4"/>
  <c r="C195" i="4"/>
  <c r="E195" i="4"/>
  <c r="A195" i="4"/>
  <c r="R194" i="4"/>
  <c r="F195" i="4"/>
  <c r="G195" i="4"/>
  <c r="H195" i="4"/>
  <c r="I195" i="4"/>
  <c r="J195" i="4"/>
  <c r="K195" i="4"/>
  <c r="C196" i="4"/>
  <c r="E196" i="4"/>
  <c r="A196" i="4"/>
  <c r="R195" i="4"/>
  <c r="F196" i="4"/>
  <c r="G196" i="4"/>
  <c r="H196" i="4"/>
  <c r="I196" i="4"/>
  <c r="J196" i="4"/>
  <c r="K196" i="4"/>
  <c r="C197" i="4"/>
  <c r="E197" i="4"/>
  <c r="A197" i="4"/>
  <c r="R196" i="4"/>
  <c r="F197" i="4"/>
  <c r="G197" i="4"/>
  <c r="H197" i="4"/>
  <c r="I197" i="4"/>
  <c r="J197" i="4"/>
  <c r="K197" i="4"/>
  <c r="C198" i="4"/>
  <c r="E198" i="4"/>
  <c r="A198" i="4"/>
  <c r="R197" i="4"/>
  <c r="F198" i="4"/>
  <c r="G198" i="4"/>
  <c r="H198" i="4"/>
  <c r="I198" i="4"/>
  <c r="J198" i="4"/>
  <c r="K198" i="4"/>
  <c r="C199" i="4"/>
  <c r="E199" i="4"/>
  <c r="A199" i="4"/>
  <c r="R198" i="4"/>
  <c r="F199" i="4"/>
  <c r="G199" i="4"/>
  <c r="H199" i="4"/>
  <c r="I199" i="4"/>
  <c r="J199" i="4"/>
  <c r="K199" i="4"/>
  <c r="C200" i="4"/>
  <c r="E200" i="4"/>
  <c r="A200" i="4"/>
  <c r="R199" i="4"/>
  <c r="F200" i="4"/>
  <c r="G200" i="4"/>
  <c r="H200" i="4"/>
  <c r="I200" i="4"/>
  <c r="J200" i="4"/>
  <c r="K200" i="4"/>
  <c r="C201" i="4"/>
  <c r="E201" i="4"/>
  <c r="A201" i="4"/>
  <c r="R200" i="4"/>
  <c r="F201" i="4"/>
  <c r="G201" i="4"/>
  <c r="H201" i="4"/>
  <c r="I201" i="4"/>
  <c r="J201" i="4"/>
  <c r="K201" i="4"/>
  <c r="C202" i="4"/>
  <c r="E202" i="4"/>
  <c r="A202" i="4"/>
  <c r="R201" i="4"/>
  <c r="F202" i="4"/>
  <c r="G202" i="4"/>
  <c r="H202" i="4"/>
  <c r="I202" i="4"/>
  <c r="J202" i="4"/>
  <c r="K202" i="4"/>
  <c r="C203" i="4"/>
  <c r="E203" i="4"/>
  <c r="A203" i="4"/>
  <c r="R202" i="4"/>
  <c r="F203" i="4"/>
  <c r="G203" i="4"/>
  <c r="H203" i="4"/>
  <c r="I203" i="4"/>
  <c r="J203" i="4"/>
  <c r="K203" i="4"/>
  <c r="C204" i="4"/>
  <c r="E204" i="4"/>
  <c r="A204" i="4"/>
  <c r="R203" i="4"/>
  <c r="F204" i="4"/>
  <c r="G204" i="4"/>
  <c r="H204" i="4"/>
  <c r="I204" i="4"/>
  <c r="J204" i="4"/>
  <c r="K204" i="4"/>
  <c r="C205" i="4"/>
  <c r="E205" i="4"/>
  <c r="A205" i="4"/>
  <c r="R204" i="4"/>
  <c r="F205" i="4"/>
  <c r="G205" i="4"/>
  <c r="H205" i="4"/>
  <c r="I205" i="4"/>
  <c r="J205" i="4"/>
  <c r="K205" i="4"/>
  <c r="C206" i="4"/>
  <c r="E206" i="4"/>
  <c r="A206" i="4"/>
  <c r="R205" i="4"/>
  <c r="F206" i="4"/>
  <c r="G206" i="4"/>
  <c r="H206" i="4"/>
  <c r="I206" i="4"/>
  <c r="J206" i="4"/>
  <c r="K206" i="4"/>
  <c r="C207" i="4"/>
  <c r="E207" i="4"/>
  <c r="A207" i="4"/>
  <c r="R206" i="4"/>
  <c r="F207" i="4"/>
  <c r="G207" i="4"/>
  <c r="H207" i="4"/>
  <c r="I207" i="4"/>
  <c r="J207" i="4"/>
  <c r="K207" i="4"/>
  <c r="C208" i="4"/>
  <c r="E208" i="4"/>
  <c r="A208" i="4"/>
  <c r="R207" i="4"/>
  <c r="F208" i="4"/>
  <c r="G208" i="4"/>
  <c r="H208" i="4"/>
  <c r="I208" i="4"/>
  <c r="J208" i="4"/>
  <c r="K208" i="4"/>
  <c r="C209" i="4"/>
  <c r="E209" i="4"/>
  <c r="A209" i="4"/>
  <c r="R208" i="4"/>
  <c r="F209" i="4"/>
  <c r="G209" i="4"/>
  <c r="H209" i="4"/>
  <c r="I209" i="4"/>
  <c r="J209" i="4"/>
  <c r="K209" i="4"/>
  <c r="C210" i="4"/>
  <c r="E210" i="4"/>
  <c r="A210" i="4"/>
  <c r="R209" i="4"/>
  <c r="F210" i="4"/>
  <c r="G210" i="4"/>
  <c r="H210" i="4"/>
  <c r="I210" i="4"/>
  <c r="J210" i="4"/>
  <c r="K210" i="4"/>
  <c r="C211" i="4"/>
  <c r="E211" i="4"/>
  <c r="A211" i="4"/>
  <c r="R210" i="4"/>
  <c r="F211" i="4"/>
  <c r="G211" i="4"/>
  <c r="H211" i="4"/>
  <c r="I211" i="4"/>
  <c r="J211" i="4"/>
  <c r="K211" i="4"/>
  <c r="C212" i="4"/>
  <c r="E212" i="4"/>
  <c r="A212" i="4"/>
  <c r="R211" i="4"/>
  <c r="F212" i="4"/>
  <c r="G212" i="4"/>
  <c r="H212" i="4"/>
  <c r="I212" i="4"/>
  <c r="J212" i="4"/>
  <c r="K212" i="4"/>
  <c r="C213" i="4"/>
  <c r="E213" i="4"/>
  <c r="A213" i="4"/>
  <c r="R212" i="4"/>
  <c r="F213" i="4"/>
  <c r="G213" i="4"/>
  <c r="H213" i="4"/>
  <c r="I213" i="4"/>
  <c r="J213" i="4"/>
  <c r="K213" i="4"/>
  <c r="C214" i="4"/>
  <c r="E214" i="4"/>
  <c r="A214" i="4"/>
  <c r="R213" i="4"/>
  <c r="F214" i="4"/>
  <c r="G214" i="4"/>
  <c r="H214" i="4"/>
  <c r="I214" i="4"/>
  <c r="J214" i="4"/>
  <c r="K214" i="4"/>
  <c r="C215" i="4"/>
  <c r="E215" i="4"/>
  <c r="A215" i="4"/>
  <c r="R214" i="4"/>
  <c r="F215" i="4"/>
  <c r="G215" i="4"/>
  <c r="H215" i="4"/>
  <c r="I215" i="4"/>
  <c r="J215" i="4"/>
  <c r="K215" i="4"/>
  <c r="C216" i="4"/>
  <c r="E216" i="4"/>
  <c r="A216" i="4"/>
  <c r="R215" i="4"/>
  <c r="F216" i="4"/>
  <c r="G216" i="4"/>
  <c r="H216" i="4"/>
  <c r="I216" i="4"/>
  <c r="J216" i="4"/>
  <c r="K216" i="4"/>
  <c r="C217" i="4"/>
  <c r="E217" i="4"/>
  <c r="A217" i="4"/>
  <c r="R216" i="4"/>
  <c r="F217" i="4"/>
  <c r="G217" i="4"/>
  <c r="H217" i="4"/>
  <c r="I217" i="4"/>
  <c r="J217" i="4"/>
  <c r="K217" i="4"/>
  <c r="C218" i="4"/>
  <c r="E218" i="4"/>
  <c r="A218" i="4"/>
  <c r="R217" i="4"/>
  <c r="F218" i="4"/>
  <c r="G218" i="4"/>
  <c r="H218" i="4"/>
  <c r="I218" i="4"/>
  <c r="J218" i="4"/>
  <c r="K218" i="4"/>
  <c r="C219" i="4"/>
  <c r="E219" i="4"/>
  <c r="A219" i="4"/>
  <c r="R218" i="4"/>
  <c r="F219" i="4"/>
  <c r="G219" i="4"/>
  <c r="H219" i="4"/>
  <c r="I219" i="4"/>
  <c r="J219" i="4"/>
  <c r="K219" i="4"/>
  <c r="C220" i="4"/>
  <c r="E220" i="4"/>
  <c r="A220" i="4"/>
  <c r="R219" i="4"/>
  <c r="F220" i="4"/>
  <c r="G220" i="4"/>
  <c r="H220" i="4"/>
  <c r="I220" i="4"/>
  <c r="J220" i="4"/>
  <c r="K220" i="4"/>
  <c r="C221" i="4"/>
  <c r="E221" i="4"/>
  <c r="A221" i="4"/>
  <c r="R220" i="4"/>
  <c r="F221" i="4"/>
  <c r="G221" i="4"/>
  <c r="H221" i="4"/>
  <c r="I221" i="4"/>
  <c r="J221" i="4"/>
  <c r="K221" i="4"/>
  <c r="C222" i="4"/>
  <c r="E222" i="4"/>
  <c r="A222" i="4"/>
  <c r="R221" i="4"/>
  <c r="F222" i="4"/>
  <c r="G222" i="4"/>
  <c r="H222" i="4"/>
  <c r="I222" i="4"/>
  <c r="J222" i="4"/>
  <c r="K222" i="4"/>
  <c r="C223" i="4"/>
  <c r="E223" i="4"/>
  <c r="A223" i="4"/>
  <c r="R222" i="4"/>
  <c r="F223" i="4"/>
  <c r="G223" i="4"/>
  <c r="H223" i="4"/>
  <c r="I223" i="4"/>
  <c r="J223" i="4"/>
  <c r="K223" i="4"/>
  <c r="C224" i="4"/>
  <c r="E224" i="4"/>
  <c r="A224" i="4"/>
  <c r="R223" i="4"/>
  <c r="F224" i="4"/>
  <c r="G224" i="4"/>
  <c r="H224" i="4"/>
  <c r="I224" i="4"/>
  <c r="J224" i="4"/>
  <c r="K224" i="4"/>
  <c r="C225" i="4"/>
  <c r="E225" i="4"/>
  <c r="A225" i="4"/>
  <c r="R224" i="4"/>
  <c r="F225" i="4"/>
  <c r="G225" i="4"/>
  <c r="H225" i="4"/>
  <c r="I225" i="4"/>
  <c r="J225" i="4"/>
  <c r="K225" i="4"/>
  <c r="C226" i="4"/>
  <c r="E226" i="4"/>
  <c r="A226" i="4"/>
  <c r="R225" i="4"/>
  <c r="F226" i="4"/>
  <c r="G226" i="4"/>
  <c r="H226" i="4"/>
  <c r="I226" i="4"/>
  <c r="J226" i="4"/>
  <c r="K226" i="4"/>
  <c r="C227" i="4"/>
  <c r="E227" i="4"/>
  <c r="A227" i="4"/>
  <c r="R226" i="4"/>
  <c r="F227" i="4"/>
  <c r="G227" i="4"/>
  <c r="H227" i="4"/>
  <c r="I227" i="4"/>
  <c r="J227" i="4"/>
  <c r="K227" i="4"/>
  <c r="C228" i="4"/>
  <c r="E228" i="4"/>
  <c r="A228" i="4"/>
  <c r="R227" i="4"/>
  <c r="F228" i="4"/>
  <c r="G228" i="4"/>
  <c r="H228" i="4"/>
  <c r="I228" i="4"/>
  <c r="J228" i="4"/>
  <c r="K228" i="4"/>
  <c r="C229" i="4"/>
  <c r="E229" i="4"/>
  <c r="A229" i="4"/>
  <c r="R228" i="4"/>
  <c r="F229" i="4"/>
  <c r="G229" i="4"/>
  <c r="H229" i="4"/>
  <c r="I229" i="4"/>
  <c r="J229" i="4"/>
  <c r="K229" i="4"/>
  <c r="C230" i="4"/>
  <c r="E230" i="4"/>
  <c r="A230" i="4"/>
  <c r="R229" i="4"/>
  <c r="F230" i="4"/>
  <c r="G230" i="4"/>
  <c r="H230" i="4"/>
  <c r="I230" i="4"/>
  <c r="J230" i="4"/>
  <c r="K230" i="4"/>
  <c r="C231" i="4"/>
  <c r="E231" i="4"/>
  <c r="A231" i="4"/>
  <c r="R230" i="4"/>
  <c r="F231" i="4"/>
  <c r="G231" i="4"/>
  <c r="H231" i="4"/>
  <c r="I231" i="4"/>
  <c r="J231" i="4"/>
  <c r="K231" i="4"/>
  <c r="C232" i="4"/>
  <c r="E232" i="4"/>
  <c r="A232" i="4"/>
  <c r="R231" i="4"/>
  <c r="F232" i="4"/>
  <c r="G232" i="4"/>
  <c r="H232" i="4"/>
  <c r="I232" i="4"/>
  <c r="J232" i="4"/>
  <c r="K232" i="4"/>
  <c r="C233" i="4"/>
  <c r="E233" i="4"/>
  <c r="A233" i="4"/>
  <c r="R232" i="4"/>
  <c r="F233" i="4"/>
  <c r="G233" i="4"/>
  <c r="H233" i="4"/>
  <c r="I233" i="4"/>
  <c r="J233" i="4"/>
  <c r="K233" i="4"/>
  <c r="C234" i="4"/>
  <c r="E234" i="4"/>
  <c r="A234" i="4"/>
  <c r="R233" i="4"/>
  <c r="F234" i="4"/>
  <c r="G234" i="4"/>
  <c r="H234" i="4"/>
  <c r="I234" i="4"/>
  <c r="J234" i="4"/>
  <c r="K234" i="4"/>
  <c r="C235" i="4"/>
  <c r="E235" i="4"/>
  <c r="A235" i="4"/>
  <c r="R234" i="4"/>
  <c r="F235" i="4"/>
  <c r="G235" i="4"/>
  <c r="H235" i="4"/>
  <c r="I235" i="4"/>
  <c r="J235" i="4"/>
  <c r="K235" i="4"/>
  <c r="C236" i="4"/>
  <c r="E236" i="4"/>
  <c r="A236" i="4"/>
  <c r="R235" i="4"/>
  <c r="F236" i="4"/>
  <c r="G236" i="4"/>
  <c r="H236" i="4"/>
  <c r="I236" i="4"/>
  <c r="J236" i="4"/>
  <c r="K236" i="4"/>
  <c r="C237" i="4"/>
  <c r="E237" i="4"/>
  <c r="A237" i="4"/>
  <c r="R236" i="4"/>
  <c r="F237" i="4"/>
  <c r="G237" i="4"/>
  <c r="H237" i="4"/>
  <c r="I237" i="4"/>
  <c r="J237" i="4"/>
  <c r="K237" i="4"/>
  <c r="C238" i="4"/>
  <c r="E238" i="4"/>
  <c r="A238" i="4"/>
  <c r="R237" i="4"/>
  <c r="F238" i="4"/>
  <c r="G238" i="4"/>
  <c r="H238" i="4"/>
  <c r="I238" i="4"/>
  <c r="J238" i="4"/>
  <c r="K238" i="4"/>
  <c r="C239" i="4"/>
  <c r="E239" i="4"/>
  <c r="A239" i="4"/>
  <c r="R238" i="4"/>
  <c r="F239" i="4"/>
  <c r="G239" i="4"/>
  <c r="H239" i="4"/>
  <c r="I239" i="4"/>
  <c r="J239" i="4"/>
  <c r="K239" i="4"/>
  <c r="C240" i="4"/>
  <c r="E240" i="4"/>
  <c r="A240" i="4"/>
  <c r="R239" i="4"/>
  <c r="F240" i="4"/>
  <c r="G240" i="4"/>
  <c r="H240" i="4"/>
  <c r="I240" i="4"/>
  <c r="J240" i="4"/>
  <c r="K240" i="4"/>
  <c r="C241" i="4"/>
  <c r="E241" i="4"/>
  <c r="A241" i="4"/>
  <c r="R240" i="4"/>
  <c r="F241" i="4"/>
  <c r="G241" i="4"/>
  <c r="H241" i="4"/>
  <c r="I241" i="4"/>
  <c r="J241" i="4"/>
  <c r="K241" i="4"/>
  <c r="C242" i="4"/>
  <c r="E242" i="4"/>
  <c r="A242" i="4"/>
  <c r="R241" i="4"/>
  <c r="F242" i="4"/>
  <c r="G242" i="4"/>
  <c r="H242" i="4"/>
  <c r="I242" i="4"/>
  <c r="J242" i="4"/>
  <c r="K242" i="4"/>
  <c r="C243" i="4"/>
  <c r="E243" i="4"/>
  <c r="A243" i="4"/>
  <c r="R242" i="4"/>
  <c r="F243" i="4"/>
  <c r="G243" i="4"/>
  <c r="H243" i="4"/>
  <c r="I243" i="4"/>
  <c r="J243" i="4"/>
  <c r="K243" i="4"/>
  <c r="C244" i="4"/>
  <c r="E244" i="4"/>
  <c r="A244" i="4"/>
  <c r="R243" i="4"/>
  <c r="F244" i="4"/>
  <c r="G244" i="4"/>
  <c r="H244" i="4"/>
  <c r="I244" i="4"/>
  <c r="J244" i="4"/>
  <c r="K244" i="4"/>
  <c r="C245" i="4"/>
  <c r="E245" i="4"/>
  <c r="A245" i="4"/>
  <c r="R244" i="4"/>
  <c r="F245" i="4"/>
  <c r="G245" i="4"/>
  <c r="H245" i="4"/>
  <c r="I245" i="4"/>
  <c r="J245" i="4"/>
  <c r="K245" i="4"/>
  <c r="C246" i="4"/>
  <c r="E246" i="4"/>
  <c r="A246" i="4"/>
  <c r="R245" i="4"/>
  <c r="F246" i="4"/>
  <c r="G246" i="4"/>
  <c r="H246" i="4"/>
  <c r="I246" i="4"/>
  <c r="J246" i="4"/>
  <c r="K246" i="4"/>
  <c r="C247" i="4"/>
  <c r="E247" i="4"/>
  <c r="A247" i="4"/>
  <c r="R246" i="4"/>
  <c r="F247" i="4"/>
  <c r="G247" i="4"/>
  <c r="H247" i="4"/>
  <c r="I247" i="4"/>
  <c r="J247" i="4"/>
  <c r="K247" i="4"/>
  <c r="C248" i="4"/>
  <c r="E248" i="4"/>
  <c r="A248" i="4"/>
  <c r="R247" i="4"/>
  <c r="F248" i="4"/>
  <c r="G248" i="4"/>
  <c r="H248" i="4"/>
  <c r="I248" i="4"/>
  <c r="J248" i="4"/>
  <c r="K248" i="4"/>
  <c r="C249" i="4"/>
  <c r="E249" i="4"/>
  <c r="A249" i="4"/>
  <c r="R248" i="4"/>
  <c r="F249" i="4"/>
  <c r="G249" i="4"/>
  <c r="H249" i="4"/>
  <c r="I249" i="4"/>
  <c r="J249" i="4"/>
  <c r="K249" i="4"/>
  <c r="C250" i="4"/>
  <c r="E250" i="4"/>
  <c r="A250" i="4"/>
  <c r="R249" i="4"/>
  <c r="F250" i="4"/>
  <c r="G250" i="4"/>
  <c r="H250" i="4"/>
  <c r="I250" i="4"/>
  <c r="J250" i="4"/>
  <c r="K250" i="4"/>
  <c r="C251" i="4"/>
  <c r="E251" i="4"/>
  <c r="A251" i="4"/>
  <c r="R250" i="4"/>
  <c r="F251" i="4"/>
  <c r="G251" i="4"/>
  <c r="H251" i="4"/>
  <c r="I251" i="4"/>
  <c r="J251" i="4"/>
  <c r="K251" i="4"/>
  <c r="C252" i="4"/>
  <c r="E252" i="4"/>
  <c r="A252" i="4"/>
  <c r="R251" i="4"/>
  <c r="F252" i="4"/>
  <c r="G252" i="4"/>
  <c r="H252" i="4"/>
  <c r="I252" i="4"/>
  <c r="J252" i="4"/>
  <c r="K252" i="4"/>
  <c r="C253" i="4"/>
  <c r="E253" i="4"/>
  <c r="A253" i="4"/>
  <c r="R252" i="4"/>
  <c r="F253" i="4"/>
  <c r="G253" i="4"/>
  <c r="H253" i="4"/>
  <c r="I253" i="4"/>
  <c r="J253" i="4"/>
  <c r="K253" i="4"/>
  <c r="C254" i="4"/>
  <c r="E254" i="4"/>
  <c r="A254" i="4"/>
  <c r="R253" i="4"/>
  <c r="F254" i="4"/>
  <c r="G254" i="4"/>
  <c r="H254" i="4"/>
  <c r="I254" i="4"/>
  <c r="J254" i="4"/>
  <c r="K254" i="4"/>
  <c r="C255" i="4"/>
  <c r="E255" i="4"/>
  <c r="A255" i="4"/>
  <c r="R254" i="4"/>
  <c r="F255" i="4"/>
  <c r="G255" i="4"/>
  <c r="H255" i="4"/>
  <c r="I255" i="4"/>
  <c r="J255" i="4"/>
  <c r="K255" i="4"/>
  <c r="C256" i="4"/>
  <c r="E256" i="4"/>
  <c r="A256" i="4"/>
  <c r="R255" i="4"/>
  <c r="F256" i="4"/>
  <c r="G256" i="4"/>
  <c r="H256" i="4"/>
  <c r="I256" i="4"/>
  <c r="J256" i="4"/>
  <c r="K256" i="4"/>
  <c r="C257" i="4"/>
  <c r="E257" i="4"/>
  <c r="A257" i="4"/>
  <c r="R256" i="4"/>
  <c r="F257" i="4"/>
  <c r="G257" i="4"/>
  <c r="H257" i="4"/>
  <c r="I257" i="4"/>
  <c r="J257" i="4"/>
  <c r="K257" i="4"/>
  <c r="C258" i="4"/>
  <c r="E258" i="4"/>
  <c r="A258" i="4"/>
  <c r="R257" i="4"/>
  <c r="F258" i="4"/>
  <c r="G258" i="4"/>
  <c r="H258" i="4"/>
  <c r="I258" i="4"/>
  <c r="J258" i="4"/>
  <c r="K258" i="4"/>
  <c r="C259" i="4"/>
  <c r="E259" i="4"/>
  <c r="A259" i="4"/>
  <c r="R258" i="4"/>
  <c r="F259" i="4"/>
  <c r="G259" i="4"/>
  <c r="H259" i="4"/>
  <c r="I259" i="4"/>
  <c r="J259" i="4"/>
  <c r="K259" i="4"/>
  <c r="C260" i="4"/>
  <c r="E260" i="4"/>
  <c r="A260" i="4"/>
  <c r="R259" i="4"/>
  <c r="F260" i="4"/>
  <c r="G260" i="4"/>
  <c r="H260" i="4"/>
  <c r="I260" i="4"/>
  <c r="J260" i="4"/>
  <c r="K260" i="4"/>
  <c r="C261" i="4"/>
  <c r="E261" i="4"/>
  <c r="A261" i="4"/>
  <c r="R260" i="4"/>
  <c r="F261" i="4"/>
  <c r="G261" i="4"/>
  <c r="H261" i="4"/>
  <c r="I261" i="4"/>
  <c r="J261" i="4"/>
  <c r="K261" i="4"/>
  <c r="C262" i="4"/>
  <c r="E262" i="4"/>
  <c r="A262" i="4"/>
  <c r="R261" i="4"/>
  <c r="F262" i="4"/>
  <c r="G262" i="4"/>
  <c r="H262" i="4"/>
  <c r="I262" i="4"/>
  <c r="J262" i="4"/>
  <c r="K262" i="4"/>
  <c r="C263" i="4"/>
  <c r="E263" i="4"/>
  <c r="A263" i="4"/>
  <c r="R262" i="4"/>
  <c r="F263" i="4"/>
  <c r="G263" i="4"/>
  <c r="H263" i="4"/>
  <c r="I263" i="4"/>
  <c r="J263" i="4"/>
  <c r="K263" i="4"/>
  <c r="C264" i="4"/>
  <c r="E264" i="4"/>
  <c r="A264" i="4"/>
  <c r="R263" i="4"/>
  <c r="F264" i="4"/>
  <c r="G264" i="4"/>
  <c r="H264" i="4"/>
  <c r="I264" i="4"/>
  <c r="J264" i="4"/>
  <c r="K264" i="4"/>
  <c r="C265" i="4"/>
  <c r="E265" i="4"/>
  <c r="A265" i="4"/>
  <c r="R264" i="4"/>
  <c r="F265" i="4"/>
  <c r="G265" i="4"/>
  <c r="H265" i="4"/>
  <c r="I265" i="4"/>
  <c r="J265" i="4"/>
  <c r="K265" i="4"/>
  <c r="C266" i="4"/>
  <c r="E266" i="4"/>
  <c r="A266" i="4"/>
  <c r="R265" i="4"/>
  <c r="F266" i="4"/>
  <c r="G266" i="4"/>
  <c r="H266" i="4"/>
  <c r="I266" i="4"/>
  <c r="J266" i="4"/>
  <c r="K266" i="4"/>
  <c r="C267" i="4"/>
  <c r="E267" i="4"/>
  <c r="A267" i="4"/>
  <c r="R266" i="4"/>
  <c r="F267" i="4"/>
  <c r="G267" i="4"/>
  <c r="H267" i="4"/>
  <c r="I267" i="4"/>
  <c r="J267" i="4"/>
  <c r="K267" i="4"/>
  <c r="C268" i="4"/>
  <c r="E268" i="4"/>
  <c r="A268" i="4"/>
  <c r="R267" i="4"/>
  <c r="F268" i="4"/>
  <c r="G268" i="4"/>
  <c r="H268" i="4"/>
  <c r="I268" i="4"/>
  <c r="J268" i="4"/>
  <c r="K268" i="4"/>
  <c r="C269" i="4"/>
  <c r="E269" i="4"/>
  <c r="A269" i="4"/>
  <c r="R268" i="4"/>
  <c r="F269" i="4"/>
  <c r="G269" i="4"/>
  <c r="H269" i="4"/>
  <c r="I269" i="4"/>
  <c r="J269" i="4"/>
  <c r="K269" i="4"/>
  <c r="C270" i="4"/>
  <c r="E270" i="4"/>
  <c r="A270" i="4"/>
  <c r="R269" i="4"/>
  <c r="F270" i="4"/>
  <c r="G270" i="4"/>
  <c r="H270" i="4"/>
  <c r="I270" i="4"/>
  <c r="J270" i="4"/>
  <c r="K270" i="4"/>
  <c r="C271" i="4"/>
  <c r="E271" i="4"/>
  <c r="A271" i="4"/>
  <c r="R270" i="4"/>
  <c r="F271" i="4"/>
  <c r="G271" i="4"/>
  <c r="H271" i="4"/>
  <c r="I271" i="4"/>
  <c r="J271" i="4"/>
  <c r="K271" i="4"/>
  <c r="C272" i="4"/>
  <c r="E272" i="4"/>
  <c r="A272" i="4"/>
  <c r="R271" i="4"/>
  <c r="F272" i="4"/>
  <c r="G272" i="4"/>
  <c r="H272" i="4"/>
  <c r="I272" i="4"/>
  <c r="J272" i="4"/>
  <c r="K272" i="4"/>
  <c r="C273" i="4"/>
  <c r="E273" i="4"/>
  <c r="A273" i="4"/>
  <c r="R272" i="4"/>
  <c r="F273" i="4"/>
  <c r="G273" i="4"/>
  <c r="H273" i="4"/>
  <c r="I273" i="4"/>
  <c r="J273" i="4"/>
  <c r="K273" i="4"/>
  <c r="C274" i="4"/>
  <c r="E274" i="4"/>
  <c r="A274" i="4"/>
  <c r="R273" i="4"/>
  <c r="F274" i="4"/>
  <c r="G274" i="4"/>
  <c r="H274" i="4"/>
  <c r="I274" i="4"/>
  <c r="J274" i="4"/>
  <c r="K274" i="4"/>
  <c r="C275" i="4"/>
  <c r="E275" i="4"/>
  <c r="A275" i="4"/>
  <c r="R274" i="4"/>
  <c r="F275" i="4"/>
  <c r="G275" i="4"/>
  <c r="H275" i="4"/>
  <c r="I275" i="4"/>
  <c r="J275" i="4"/>
  <c r="K275" i="4"/>
  <c r="C276" i="4"/>
  <c r="E276" i="4"/>
  <c r="A276" i="4"/>
  <c r="R275" i="4"/>
  <c r="F276" i="4"/>
  <c r="G276" i="4"/>
  <c r="H276" i="4"/>
  <c r="I276" i="4"/>
  <c r="J276" i="4"/>
  <c r="K276" i="4"/>
  <c r="C277" i="4"/>
  <c r="E277" i="4"/>
  <c r="A277" i="4"/>
  <c r="R276" i="4"/>
  <c r="F277" i="4"/>
  <c r="G277" i="4"/>
  <c r="H277" i="4"/>
  <c r="I277" i="4"/>
  <c r="J277" i="4"/>
  <c r="K277" i="4"/>
  <c r="C278" i="4"/>
  <c r="E278" i="4"/>
  <c r="A278" i="4"/>
  <c r="R277" i="4"/>
  <c r="F278" i="4"/>
  <c r="G278" i="4"/>
  <c r="H278" i="4"/>
  <c r="I278" i="4"/>
  <c r="J278" i="4"/>
  <c r="K278" i="4"/>
  <c r="C279" i="4"/>
  <c r="E279" i="4"/>
  <c r="A279" i="4"/>
  <c r="R278" i="4"/>
  <c r="F279" i="4"/>
  <c r="G279" i="4"/>
  <c r="H279" i="4"/>
  <c r="I279" i="4"/>
  <c r="J279" i="4"/>
  <c r="K279" i="4"/>
  <c r="C280" i="4"/>
  <c r="E280" i="4"/>
  <c r="A280" i="4"/>
  <c r="R279" i="4"/>
  <c r="F280" i="4"/>
  <c r="G280" i="4"/>
  <c r="H280" i="4"/>
  <c r="I280" i="4"/>
  <c r="J280" i="4"/>
  <c r="K280" i="4"/>
  <c r="C281" i="4"/>
  <c r="E281" i="4"/>
  <c r="A281" i="4"/>
  <c r="R280" i="4"/>
  <c r="F281" i="4"/>
  <c r="G281" i="4"/>
  <c r="H281" i="4"/>
  <c r="I281" i="4"/>
  <c r="J281" i="4"/>
  <c r="K281" i="4"/>
  <c r="C282" i="4"/>
  <c r="E282" i="4"/>
  <c r="A282" i="4"/>
  <c r="R281" i="4"/>
  <c r="F282" i="4"/>
  <c r="G282" i="4"/>
  <c r="H282" i="4"/>
  <c r="I282" i="4"/>
  <c r="J282" i="4"/>
  <c r="K282" i="4"/>
  <c r="C283" i="4"/>
  <c r="E283" i="4"/>
  <c r="A283" i="4"/>
  <c r="R282" i="4"/>
  <c r="F283" i="4"/>
  <c r="G283" i="4"/>
  <c r="H283" i="4"/>
  <c r="I283" i="4"/>
  <c r="J283" i="4"/>
  <c r="K283" i="4"/>
  <c r="C284" i="4"/>
  <c r="E284" i="4"/>
  <c r="A284" i="4"/>
  <c r="R283" i="4"/>
  <c r="F284" i="4"/>
  <c r="G284" i="4"/>
  <c r="H284" i="4"/>
  <c r="I284" i="4"/>
  <c r="J284" i="4"/>
  <c r="K284" i="4"/>
  <c r="C285" i="4"/>
  <c r="E285" i="4"/>
  <c r="A285" i="4"/>
  <c r="R284" i="4"/>
  <c r="F285" i="4"/>
  <c r="G285" i="4"/>
  <c r="H285" i="4"/>
  <c r="I285" i="4"/>
  <c r="J285" i="4"/>
  <c r="K285" i="4"/>
  <c r="C286" i="4"/>
  <c r="E286" i="4"/>
  <c r="A286" i="4"/>
  <c r="R285" i="4"/>
  <c r="F286" i="4"/>
  <c r="G286" i="4"/>
  <c r="H286" i="4"/>
  <c r="I286" i="4"/>
  <c r="J286" i="4"/>
  <c r="K286" i="4"/>
  <c r="C287" i="4"/>
  <c r="E287" i="4"/>
  <c r="A287" i="4"/>
  <c r="R286" i="4"/>
  <c r="F287" i="4"/>
  <c r="G287" i="4"/>
  <c r="H287" i="4"/>
  <c r="I287" i="4"/>
  <c r="J287" i="4"/>
  <c r="K287" i="4"/>
  <c r="C288" i="4"/>
  <c r="E288" i="4"/>
  <c r="A288" i="4"/>
  <c r="R287" i="4"/>
  <c r="F288" i="4"/>
  <c r="G288" i="4"/>
  <c r="H288" i="4"/>
  <c r="I288" i="4"/>
  <c r="J288" i="4"/>
  <c r="K288" i="4"/>
  <c r="C289" i="4"/>
  <c r="E289" i="4"/>
  <c r="A289" i="4"/>
  <c r="R288" i="4"/>
  <c r="F289" i="4"/>
  <c r="G289" i="4"/>
  <c r="H289" i="4"/>
  <c r="I289" i="4"/>
  <c r="J289" i="4"/>
  <c r="K289" i="4"/>
  <c r="C290" i="4"/>
  <c r="E290" i="4"/>
  <c r="A290" i="4"/>
  <c r="R289" i="4"/>
  <c r="F290" i="4"/>
  <c r="G290" i="4"/>
  <c r="H290" i="4"/>
  <c r="I290" i="4"/>
  <c r="J290" i="4"/>
  <c r="K290" i="4"/>
  <c r="C291" i="4"/>
  <c r="E291" i="4"/>
  <c r="A291" i="4"/>
  <c r="R290" i="4"/>
  <c r="F291" i="4"/>
  <c r="G291" i="4"/>
  <c r="H291" i="4"/>
  <c r="I291" i="4"/>
  <c r="J291" i="4"/>
  <c r="K291" i="4"/>
  <c r="C292" i="4"/>
  <c r="E292" i="4"/>
  <c r="A292" i="4"/>
  <c r="R291" i="4"/>
  <c r="F292" i="4"/>
  <c r="G292" i="4"/>
  <c r="H292" i="4"/>
  <c r="I292" i="4"/>
  <c r="J292" i="4"/>
  <c r="K292" i="4"/>
  <c r="C293" i="4"/>
  <c r="E293" i="4"/>
  <c r="A293" i="4"/>
  <c r="R292" i="4"/>
  <c r="F293" i="4"/>
  <c r="G293" i="4"/>
  <c r="H293" i="4"/>
  <c r="I293" i="4"/>
  <c r="J293" i="4"/>
  <c r="K293" i="4"/>
  <c r="C294" i="4"/>
  <c r="E294" i="4"/>
  <c r="A294" i="4"/>
  <c r="R293" i="4"/>
  <c r="F294" i="4"/>
  <c r="G294" i="4"/>
  <c r="H294" i="4"/>
  <c r="I294" i="4"/>
  <c r="J294" i="4"/>
  <c r="K294" i="4"/>
  <c r="C295" i="4"/>
  <c r="E295" i="4"/>
  <c r="A295" i="4"/>
  <c r="R294" i="4"/>
  <c r="F295" i="4"/>
  <c r="G295" i="4"/>
  <c r="H295" i="4"/>
  <c r="I295" i="4"/>
  <c r="J295" i="4"/>
  <c r="K295" i="4"/>
  <c r="C296" i="4"/>
  <c r="E296" i="4"/>
  <c r="A296" i="4"/>
  <c r="R295" i="4"/>
  <c r="F296" i="4"/>
  <c r="G296" i="4"/>
  <c r="H296" i="4"/>
  <c r="I296" i="4"/>
  <c r="J296" i="4"/>
  <c r="K296" i="4"/>
  <c r="C297" i="4"/>
  <c r="E297" i="4"/>
  <c r="A297" i="4"/>
  <c r="R296" i="4"/>
  <c r="F297" i="4"/>
  <c r="G297" i="4"/>
  <c r="H297" i="4"/>
  <c r="I297" i="4"/>
  <c r="J297" i="4"/>
  <c r="K297" i="4"/>
  <c r="C298" i="4"/>
  <c r="E298" i="4"/>
  <c r="A298" i="4"/>
  <c r="R297" i="4"/>
  <c r="F298" i="4"/>
  <c r="G298" i="4"/>
  <c r="H298" i="4"/>
  <c r="I298" i="4"/>
  <c r="J298" i="4"/>
  <c r="K298" i="4"/>
  <c r="C299" i="4"/>
  <c r="E299" i="4"/>
  <c r="A299" i="4"/>
  <c r="R298" i="4"/>
  <c r="F299" i="4"/>
  <c r="G299" i="4"/>
  <c r="H299" i="4"/>
  <c r="I299" i="4"/>
  <c r="J299" i="4"/>
  <c r="K299" i="4"/>
  <c r="C300" i="4"/>
  <c r="E300" i="4"/>
  <c r="A300" i="4"/>
  <c r="R299" i="4"/>
  <c r="F300" i="4"/>
  <c r="G300" i="4"/>
  <c r="H300" i="4"/>
  <c r="I300" i="4"/>
  <c r="J300" i="4"/>
  <c r="K300" i="4"/>
  <c r="C301" i="4"/>
  <c r="E301" i="4"/>
  <c r="A301" i="4"/>
  <c r="R300" i="4"/>
  <c r="F301" i="4"/>
  <c r="G301" i="4"/>
  <c r="H301" i="4"/>
  <c r="I301" i="4"/>
  <c r="J301" i="4"/>
  <c r="K301" i="4"/>
  <c r="C302" i="4"/>
  <c r="E302" i="4"/>
  <c r="A302" i="4"/>
  <c r="R301" i="4"/>
  <c r="F302" i="4"/>
  <c r="G302" i="4"/>
  <c r="H302" i="4"/>
  <c r="I302" i="4"/>
  <c r="J302" i="4"/>
  <c r="K302" i="4"/>
  <c r="C303" i="4"/>
  <c r="E303" i="4"/>
  <c r="A303" i="4"/>
  <c r="R302" i="4"/>
  <c r="F303" i="4"/>
  <c r="G303" i="4"/>
  <c r="H303" i="4"/>
  <c r="I303" i="4"/>
  <c r="J303" i="4"/>
  <c r="K303" i="4"/>
  <c r="C304" i="4"/>
  <c r="E304" i="4"/>
  <c r="A304" i="4"/>
  <c r="R303" i="4"/>
  <c r="F304" i="4"/>
  <c r="G304" i="4"/>
  <c r="H304" i="4"/>
  <c r="I304" i="4"/>
  <c r="J304" i="4"/>
  <c r="K304" i="4"/>
  <c r="C305" i="4"/>
  <c r="E305" i="4"/>
  <c r="A305" i="4"/>
  <c r="R304" i="4"/>
  <c r="F305" i="4"/>
  <c r="G305" i="4"/>
  <c r="H305" i="4"/>
  <c r="I305" i="4"/>
  <c r="J305" i="4"/>
  <c r="K305" i="4"/>
  <c r="C306" i="4"/>
  <c r="E306" i="4"/>
  <c r="A306" i="4"/>
  <c r="R305" i="4"/>
  <c r="F306" i="4"/>
  <c r="G306" i="4"/>
  <c r="H306" i="4"/>
  <c r="I306" i="4"/>
  <c r="J306" i="4"/>
  <c r="K306" i="4"/>
  <c r="C307" i="4"/>
  <c r="E307" i="4"/>
  <c r="A307" i="4"/>
  <c r="R306" i="4"/>
  <c r="F307" i="4"/>
  <c r="G307" i="4"/>
  <c r="H307" i="4"/>
  <c r="I307" i="4"/>
  <c r="J307" i="4"/>
  <c r="K307" i="4"/>
  <c r="C308" i="4"/>
  <c r="E308" i="4"/>
  <c r="A308" i="4"/>
  <c r="R307" i="4"/>
  <c r="F308" i="4"/>
  <c r="G308" i="4"/>
  <c r="H308" i="4"/>
  <c r="I308" i="4"/>
  <c r="J308" i="4"/>
  <c r="K308" i="4"/>
  <c r="C309" i="4"/>
  <c r="E309" i="4"/>
  <c r="A309" i="4"/>
  <c r="R308" i="4"/>
  <c r="F309" i="4"/>
  <c r="G309" i="4"/>
  <c r="H309" i="4"/>
  <c r="I309" i="4"/>
  <c r="J309" i="4"/>
  <c r="K309" i="4"/>
  <c r="C310" i="4"/>
  <c r="E310" i="4"/>
  <c r="A310" i="4"/>
  <c r="R309" i="4"/>
  <c r="F310" i="4"/>
  <c r="G310" i="4"/>
  <c r="H310" i="4"/>
  <c r="I310" i="4"/>
  <c r="J310" i="4"/>
  <c r="K310" i="4"/>
  <c r="C311" i="4"/>
  <c r="E311" i="4"/>
  <c r="A311" i="4"/>
  <c r="R310" i="4"/>
  <c r="F311" i="4"/>
  <c r="G311" i="4"/>
  <c r="H311" i="4"/>
  <c r="I311" i="4"/>
  <c r="J311" i="4"/>
  <c r="K311" i="4"/>
  <c r="C312" i="4"/>
  <c r="E312" i="4"/>
  <c r="A312" i="4"/>
  <c r="R311" i="4"/>
  <c r="F312" i="4"/>
  <c r="G312" i="4"/>
  <c r="H312" i="4"/>
  <c r="I312" i="4"/>
  <c r="J312" i="4"/>
  <c r="K312" i="4"/>
  <c r="C313" i="4"/>
  <c r="E313" i="4"/>
  <c r="A313" i="4"/>
  <c r="R312" i="4"/>
  <c r="F313" i="4"/>
  <c r="G313" i="4"/>
  <c r="H313" i="4"/>
  <c r="I313" i="4"/>
  <c r="J313" i="4"/>
  <c r="K313" i="4"/>
  <c r="C314" i="4"/>
  <c r="E314" i="4"/>
  <c r="A314" i="4"/>
  <c r="R313" i="4"/>
  <c r="F314" i="4"/>
  <c r="G314" i="4"/>
  <c r="H314" i="4"/>
  <c r="I314" i="4"/>
  <c r="J314" i="4"/>
  <c r="K314" i="4"/>
  <c r="C315" i="4"/>
  <c r="E315" i="4"/>
  <c r="A315" i="4"/>
  <c r="R314" i="4"/>
  <c r="F315" i="4"/>
  <c r="G315" i="4"/>
  <c r="H315" i="4"/>
  <c r="I315" i="4"/>
  <c r="J315" i="4"/>
  <c r="K315" i="4"/>
  <c r="C316" i="4"/>
  <c r="E316" i="4"/>
  <c r="A316" i="4"/>
  <c r="R315" i="4"/>
  <c r="F316" i="4"/>
  <c r="G316" i="4"/>
  <c r="H316" i="4"/>
  <c r="I316" i="4"/>
  <c r="J316" i="4"/>
  <c r="K316" i="4"/>
  <c r="C317" i="4"/>
  <c r="E317" i="4"/>
  <c r="A317" i="4"/>
  <c r="R316" i="4"/>
  <c r="F317" i="4"/>
  <c r="G317" i="4"/>
  <c r="H317" i="4"/>
  <c r="I317" i="4"/>
  <c r="J317" i="4"/>
  <c r="K317" i="4"/>
  <c r="C318" i="4"/>
  <c r="E318" i="4"/>
  <c r="A318" i="4"/>
  <c r="R317" i="4"/>
  <c r="F318" i="4"/>
  <c r="G318" i="4"/>
  <c r="H318" i="4"/>
  <c r="I318" i="4"/>
  <c r="J318" i="4"/>
  <c r="K318" i="4"/>
  <c r="C319" i="4"/>
  <c r="E319" i="4"/>
  <c r="A319" i="4"/>
  <c r="R318" i="4"/>
  <c r="F319" i="4"/>
  <c r="G319" i="4"/>
  <c r="H319" i="4"/>
  <c r="I319" i="4"/>
  <c r="J319" i="4"/>
  <c r="K319" i="4"/>
  <c r="C320" i="4"/>
  <c r="E320" i="4"/>
  <c r="A320" i="4"/>
  <c r="R319" i="4"/>
  <c r="F320" i="4"/>
  <c r="G320" i="4"/>
  <c r="H320" i="4"/>
  <c r="I320" i="4"/>
  <c r="J320" i="4"/>
  <c r="K320" i="4"/>
  <c r="C321" i="4"/>
  <c r="E321" i="4"/>
  <c r="A321" i="4"/>
  <c r="R320" i="4"/>
  <c r="F321" i="4"/>
  <c r="G321" i="4"/>
  <c r="H321" i="4"/>
  <c r="I321" i="4"/>
  <c r="J321" i="4"/>
  <c r="K321" i="4"/>
  <c r="C322" i="4"/>
  <c r="E322" i="4"/>
  <c r="A322" i="4"/>
  <c r="R321" i="4"/>
  <c r="F322" i="4"/>
  <c r="G322" i="4"/>
  <c r="H322" i="4"/>
  <c r="I322" i="4"/>
  <c r="J322" i="4"/>
  <c r="K322" i="4"/>
  <c r="C323" i="4"/>
  <c r="E323" i="4"/>
  <c r="A323" i="4"/>
  <c r="R322" i="4"/>
  <c r="F323" i="4"/>
  <c r="G323" i="4"/>
  <c r="H323" i="4"/>
  <c r="I323" i="4"/>
  <c r="J323" i="4"/>
  <c r="K323" i="4"/>
  <c r="C324" i="4"/>
  <c r="E324" i="4"/>
  <c r="A324" i="4"/>
  <c r="R323" i="4"/>
  <c r="F324" i="4"/>
  <c r="G324" i="4"/>
  <c r="H324" i="4"/>
  <c r="I324" i="4"/>
  <c r="J324" i="4"/>
  <c r="K324" i="4"/>
  <c r="C325" i="4"/>
  <c r="E325" i="4"/>
  <c r="A325" i="4"/>
  <c r="R324" i="4"/>
  <c r="F325" i="4"/>
  <c r="G325" i="4"/>
  <c r="H325" i="4"/>
  <c r="I325" i="4"/>
  <c r="J325" i="4"/>
  <c r="K325" i="4"/>
  <c r="C326" i="4"/>
  <c r="E326" i="4"/>
  <c r="A326" i="4"/>
  <c r="R325" i="4"/>
  <c r="F326" i="4"/>
  <c r="G326" i="4"/>
  <c r="H326" i="4"/>
  <c r="I326" i="4"/>
  <c r="J326" i="4"/>
  <c r="K326" i="4"/>
  <c r="C327" i="4"/>
  <c r="E327" i="4"/>
  <c r="A327" i="4"/>
  <c r="R326" i="4"/>
  <c r="F327" i="4"/>
  <c r="G327" i="4"/>
  <c r="H327" i="4"/>
  <c r="I327" i="4"/>
  <c r="J327" i="4"/>
  <c r="K327" i="4"/>
  <c r="C328" i="4"/>
  <c r="E328" i="4"/>
  <c r="A328" i="4"/>
  <c r="R327" i="4"/>
  <c r="F328" i="4"/>
  <c r="G328" i="4"/>
  <c r="H328" i="4"/>
  <c r="I328" i="4"/>
  <c r="J328" i="4"/>
  <c r="K328" i="4"/>
  <c r="C329" i="4"/>
  <c r="E329" i="4"/>
  <c r="A329" i="4"/>
  <c r="R328" i="4"/>
  <c r="F329" i="4"/>
  <c r="G329" i="4"/>
  <c r="H329" i="4"/>
  <c r="I329" i="4"/>
  <c r="J329" i="4"/>
  <c r="K329" i="4"/>
  <c r="C330" i="4"/>
  <c r="E330" i="4"/>
  <c r="A330" i="4"/>
  <c r="R329" i="4"/>
  <c r="F330" i="4"/>
  <c r="G330" i="4"/>
  <c r="H330" i="4"/>
  <c r="I330" i="4"/>
  <c r="J330" i="4"/>
  <c r="K330" i="4"/>
  <c r="C331" i="4"/>
  <c r="E331" i="4"/>
  <c r="A331" i="4"/>
  <c r="R330" i="4"/>
  <c r="F331" i="4"/>
  <c r="G331" i="4"/>
  <c r="H331" i="4"/>
  <c r="I331" i="4"/>
  <c r="J331" i="4"/>
  <c r="K331" i="4"/>
  <c r="C332" i="4"/>
  <c r="E332" i="4"/>
  <c r="A332" i="4"/>
  <c r="R331" i="4"/>
  <c r="F332" i="4"/>
  <c r="G332" i="4"/>
  <c r="H332" i="4"/>
  <c r="I332" i="4"/>
  <c r="J332" i="4"/>
  <c r="K332" i="4"/>
  <c r="C333" i="4"/>
  <c r="E333" i="4"/>
  <c r="A333" i="4"/>
  <c r="R332" i="4"/>
  <c r="F333" i="4"/>
  <c r="G333" i="4"/>
  <c r="H333" i="4"/>
  <c r="I333" i="4"/>
  <c r="J333" i="4"/>
  <c r="K333" i="4"/>
  <c r="C334" i="4"/>
  <c r="E334" i="4"/>
  <c r="A334" i="4"/>
  <c r="R333" i="4"/>
  <c r="F334" i="4"/>
  <c r="G334" i="4"/>
  <c r="H334" i="4"/>
  <c r="I334" i="4"/>
  <c r="J334" i="4"/>
  <c r="K334" i="4"/>
  <c r="C335" i="4"/>
  <c r="E335" i="4"/>
  <c r="A335" i="4"/>
  <c r="R334" i="4"/>
  <c r="F335" i="4"/>
  <c r="G335" i="4"/>
  <c r="H335" i="4"/>
  <c r="I335" i="4"/>
  <c r="J335" i="4"/>
  <c r="K335" i="4"/>
  <c r="C336" i="4"/>
  <c r="E336" i="4"/>
  <c r="A336" i="4"/>
  <c r="R335" i="4"/>
  <c r="F336" i="4"/>
  <c r="G336" i="4"/>
  <c r="H336" i="4"/>
  <c r="I336" i="4"/>
  <c r="J336" i="4"/>
  <c r="K336" i="4"/>
  <c r="C337" i="4"/>
  <c r="E337" i="4"/>
  <c r="A337" i="4"/>
  <c r="R336" i="4"/>
  <c r="F337" i="4"/>
  <c r="G337" i="4"/>
  <c r="H337" i="4"/>
  <c r="I337" i="4"/>
  <c r="J337" i="4"/>
  <c r="K337" i="4"/>
  <c r="C338" i="4"/>
  <c r="E338" i="4"/>
  <c r="A338" i="4"/>
  <c r="R337" i="4"/>
  <c r="F338" i="4"/>
  <c r="G338" i="4"/>
  <c r="H338" i="4"/>
  <c r="I338" i="4"/>
  <c r="J338" i="4"/>
  <c r="K338" i="4"/>
  <c r="C339" i="4"/>
  <c r="E339" i="4"/>
  <c r="A339" i="4"/>
  <c r="R338" i="4"/>
  <c r="F339" i="4"/>
  <c r="G339" i="4"/>
  <c r="H339" i="4"/>
  <c r="I339" i="4"/>
  <c r="J339" i="4"/>
  <c r="K339" i="4"/>
  <c r="C340" i="4"/>
  <c r="E340" i="4"/>
  <c r="A340" i="4"/>
  <c r="R339" i="4"/>
  <c r="F340" i="4"/>
  <c r="G340" i="4"/>
  <c r="H340" i="4"/>
  <c r="I340" i="4"/>
  <c r="J340" i="4"/>
  <c r="K340" i="4"/>
  <c r="C341" i="4"/>
  <c r="E341" i="4"/>
  <c r="A341" i="4"/>
  <c r="R340" i="4"/>
  <c r="F341" i="4"/>
  <c r="G341" i="4"/>
  <c r="H341" i="4"/>
  <c r="I341" i="4"/>
  <c r="J341" i="4"/>
  <c r="K341" i="4"/>
  <c r="C342" i="4"/>
  <c r="E342" i="4"/>
  <c r="A342" i="4"/>
  <c r="R341" i="4"/>
  <c r="F342" i="4"/>
  <c r="G342" i="4"/>
  <c r="H342" i="4"/>
  <c r="I342" i="4"/>
  <c r="J342" i="4"/>
  <c r="K342" i="4"/>
  <c r="C343" i="4"/>
  <c r="E343" i="4"/>
  <c r="A343" i="4"/>
  <c r="R342" i="4"/>
  <c r="F343" i="4"/>
  <c r="G343" i="4"/>
  <c r="H343" i="4"/>
  <c r="I343" i="4"/>
  <c r="J343" i="4"/>
  <c r="K343" i="4"/>
  <c r="C344" i="4"/>
  <c r="E344" i="4"/>
  <c r="A344" i="4"/>
  <c r="R343" i="4"/>
  <c r="F344" i="4"/>
  <c r="G344" i="4"/>
  <c r="H344" i="4"/>
  <c r="I344" i="4"/>
  <c r="J344" i="4"/>
  <c r="K344" i="4"/>
  <c r="C345" i="4"/>
  <c r="E345" i="4"/>
  <c r="A345" i="4"/>
  <c r="R344" i="4"/>
  <c r="F345" i="4"/>
  <c r="G345" i="4"/>
  <c r="H345" i="4"/>
  <c r="I345" i="4"/>
  <c r="J345" i="4"/>
  <c r="K345" i="4"/>
  <c r="C346" i="4"/>
  <c r="E346" i="4"/>
  <c r="A346" i="4"/>
  <c r="R345" i="4"/>
  <c r="F346" i="4"/>
  <c r="G346" i="4"/>
  <c r="H346" i="4"/>
  <c r="I346" i="4"/>
  <c r="J346" i="4"/>
  <c r="K346" i="4"/>
  <c r="C347" i="4"/>
  <c r="E347" i="4"/>
  <c r="A347" i="4"/>
  <c r="R346" i="4"/>
  <c r="F347" i="4"/>
  <c r="G347" i="4"/>
  <c r="H347" i="4"/>
  <c r="I347" i="4"/>
  <c r="J347" i="4"/>
  <c r="K347" i="4"/>
  <c r="C348" i="4"/>
  <c r="E348" i="4"/>
  <c r="A348" i="4"/>
  <c r="R347" i="4"/>
  <c r="F348" i="4"/>
  <c r="G348" i="4"/>
  <c r="H348" i="4"/>
  <c r="I348" i="4"/>
  <c r="J348" i="4"/>
  <c r="K348" i="4"/>
  <c r="C349" i="4"/>
  <c r="E349" i="4"/>
  <c r="A349" i="4"/>
  <c r="R348" i="4"/>
  <c r="F349" i="4"/>
  <c r="G349" i="4"/>
  <c r="H349" i="4"/>
  <c r="I349" i="4"/>
  <c r="J349" i="4"/>
  <c r="K349" i="4"/>
  <c r="C350" i="4"/>
  <c r="E350" i="4"/>
  <c r="A350" i="4"/>
  <c r="R349" i="4"/>
  <c r="F350" i="4"/>
  <c r="G350" i="4"/>
  <c r="H350" i="4"/>
  <c r="I350" i="4"/>
  <c r="J350" i="4"/>
  <c r="K350" i="4"/>
  <c r="C351" i="4"/>
  <c r="E351" i="4"/>
  <c r="A351" i="4"/>
  <c r="R350" i="4"/>
  <c r="F351" i="4"/>
  <c r="G351" i="4"/>
  <c r="H351" i="4"/>
  <c r="I351" i="4"/>
  <c r="J351" i="4"/>
  <c r="K351" i="4"/>
  <c r="C352" i="4"/>
  <c r="E352" i="4"/>
  <c r="A352" i="4"/>
  <c r="R351" i="4"/>
  <c r="F352" i="4"/>
  <c r="G352" i="4"/>
  <c r="H352" i="4"/>
  <c r="I352" i="4"/>
  <c r="J352" i="4"/>
  <c r="K352" i="4"/>
  <c r="C353" i="4"/>
  <c r="E353" i="4"/>
  <c r="A353" i="4"/>
  <c r="R352" i="4"/>
  <c r="F353" i="4"/>
  <c r="G353" i="4"/>
  <c r="H353" i="4"/>
  <c r="I353" i="4"/>
  <c r="J353" i="4"/>
  <c r="K353" i="4"/>
  <c r="C354" i="4"/>
  <c r="E354" i="4"/>
  <c r="A354" i="4"/>
  <c r="R353" i="4"/>
  <c r="F354" i="4"/>
  <c r="G354" i="4"/>
  <c r="H354" i="4"/>
  <c r="I354" i="4"/>
  <c r="J354" i="4"/>
  <c r="K354" i="4"/>
  <c r="C355" i="4"/>
  <c r="E355" i="4"/>
  <c r="A355" i="4"/>
  <c r="R354" i="4"/>
  <c r="F355" i="4"/>
  <c r="G355" i="4"/>
  <c r="H355" i="4"/>
  <c r="I355" i="4"/>
  <c r="J355" i="4"/>
  <c r="K355" i="4"/>
  <c r="C356" i="4"/>
  <c r="E356" i="4"/>
  <c r="A356" i="4"/>
  <c r="R355" i="4"/>
  <c r="F356" i="4"/>
  <c r="G356" i="4"/>
  <c r="H356" i="4"/>
  <c r="I356" i="4"/>
  <c r="J356" i="4"/>
  <c r="K356" i="4"/>
  <c r="C357" i="4"/>
  <c r="E357" i="4"/>
  <c r="A357" i="4"/>
  <c r="R356" i="4"/>
  <c r="F357" i="4"/>
  <c r="G357" i="4"/>
  <c r="H357" i="4"/>
  <c r="I357" i="4"/>
  <c r="J357" i="4"/>
  <c r="K357" i="4"/>
  <c r="C358" i="4"/>
  <c r="E358" i="4"/>
  <c r="A358" i="4"/>
  <c r="R357" i="4"/>
  <c r="F358" i="4"/>
  <c r="G358" i="4"/>
  <c r="H358" i="4"/>
  <c r="I358" i="4"/>
  <c r="J358" i="4"/>
  <c r="K358" i="4"/>
  <c r="C359" i="4"/>
  <c r="E359" i="4"/>
  <c r="A359" i="4"/>
  <c r="R358" i="4"/>
  <c r="F359" i="4"/>
  <c r="G359" i="4"/>
  <c r="H359" i="4"/>
  <c r="I359" i="4"/>
  <c r="J359" i="4"/>
  <c r="K359" i="4"/>
  <c r="C360" i="4"/>
  <c r="E360" i="4"/>
  <c r="A360" i="4"/>
  <c r="R359" i="4"/>
  <c r="F360" i="4"/>
  <c r="G360" i="4"/>
  <c r="H360" i="4"/>
  <c r="I360" i="4"/>
  <c r="J360" i="4"/>
  <c r="K360" i="4"/>
  <c r="C361" i="4"/>
  <c r="E361" i="4"/>
  <c r="A361" i="4"/>
  <c r="R360" i="4"/>
  <c r="F361" i="4"/>
  <c r="G361" i="4"/>
  <c r="H361" i="4"/>
  <c r="I361" i="4"/>
  <c r="J361" i="4"/>
  <c r="K361" i="4"/>
  <c r="C362" i="4"/>
  <c r="E362" i="4"/>
  <c r="A362" i="4"/>
  <c r="R361" i="4"/>
  <c r="F362" i="4"/>
  <c r="G362" i="4"/>
  <c r="H362" i="4"/>
  <c r="I362" i="4"/>
  <c r="J362" i="4"/>
  <c r="K362" i="4"/>
  <c r="C363" i="4"/>
  <c r="E363" i="4"/>
  <c r="A363" i="4"/>
  <c r="R362" i="4"/>
  <c r="F363" i="4"/>
  <c r="G363" i="4"/>
  <c r="H363" i="4"/>
  <c r="I363" i="4"/>
  <c r="J363" i="4"/>
  <c r="K363" i="4"/>
  <c r="C364" i="4"/>
  <c r="E364" i="4"/>
  <c r="A364" i="4"/>
  <c r="R363" i="4"/>
  <c r="F364" i="4"/>
  <c r="G364" i="4"/>
  <c r="H364" i="4"/>
  <c r="I364" i="4"/>
  <c r="J364" i="4"/>
  <c r="K364" i="4"/>
  <c r="C365" i="4"/>
  <c r="E365" i="4"/>
  <c r="A365" i="4"/>
  <c r="R364" i="4"/>
  <c r="F365" i="4"/>
  <c r="G365" i="4"/>
  <c r="H365" i="4"/>
  <c r="I365" i="4"/>
  <c r="J365" i="4"/>
  <c r="K365" i="4"/>
  <c r="C366" i="4"/>
  <c r="E366" i="4"/>
  <c r="A366" i="4"/>
  <c r="R365" i="4"/>
  <c r="F366" i="4"/>
  <c r="G366" i="4"/>
  <c r="H366" i="4"/>
  <c r="I366" i="4"/>
  <c r="J366" i="4"/>
  <c r="K366" i="4"/>
  <c r="C367" i="4"/>
  <c r="E367" i="4"/>
  <c r="A367" i="4"/>
  <c r="R366" i="4"/>
  <c r="F367" i="4"/>
  <c r="G367" i="4"/>
  <c r="H367" i="4"/>
  <c r="I367" i="4"/>
  <c r="J367" i="4"/>
  <c r="K367" i="4"/>
  <c r="C368" i="4"/>
  <c r="E368" i="4"/>
  <c r="A368" i="4"/>
  <c r="R367" i="4"/>
  <c r="F368" i="4"/>
  <c r="G368" i="4"/>
  <c r="H368" i="4"/>
  <c r="I368" i="4"/>
  <c r="J368" i="4"/>
  <c r="K368" i="4"/>
  <c r="C369" i="4"/>
  <c r="E369" i="4"/>
  <c r="A369" i="4"/>
  <c r="R368" i="4"/>
  <c r="F369" i="4"/>
  <c r="G369" i="4"/>
  <c r="H369" i="4"/>
  <c r="I369" i="4"/>
  <c r="J369" i="4"/>
  <c r="K369" i="4"/>
  <c r="C370" i="4"/>
  <c r="E370" i="4"/>
  <c r="A370" i="4"/>
  <c r="R369" i="4"/>
  <c r="F370" i="4"/>
  <c r="G370" i="4"/>
  <c r="H370" i="4"/>
  <c r="I370" i="4"/>
  <c r="J370" i="4"/>
  <c r="K370" i="4"/>
  <c r="C371" i="4"/>
  <c r="E371" i="4"/>
  <c r="A371" i="4"/>
  <c r="R370" i="4"/>
  <c r="F371" i="4"/>
  <c r="G371" i="4"/>
  <c r="H371" i="4"/>
  <c r="I371" i="4"/>
  <c r="J371" i="4"/>
  <c r="K371" i="4"/>
  <c r="C372" i="4"/>
  <c r="E372" i="4"/>
  <c r="A372" i="4"/>
  <c r="R371" i="4"/>
  <c r="F372" i="4"/>
  <c r="G372" i="4"/>
  <c r="H372" i="4"/>
  <c r="I372" i="4"/>
  <c r="J372" i="4"/>
  <c r="K372" i="4"/>
  <c r="C373" i="4"/>
  <c r="E373" i="4"/>
  <c r="A373" i="4"/>
  <c r="R372" i="4"/>
  <c r="F373" i="4"/>
  <c r="G373" i="4"/>
  <c r="H373" i="4"/>
  <c r="I373" i="4"/>
  <c r="J373" i="4"/>
  <c r="K373" i="4"/>
  <c r="C374" i="4"/>
  <c r="E374" i="4"/>
  <c r="A374" i="4"/>
  <c r="R373" i="4"/>
  <c r="F374" i="4"/>
  <c r="G374" i="4"/>
  <c r="H374" i="4"/>
  <c r="I374" i="4"/>
  <c r="J374" i="4"/>
  <c r="K374" i="4"/>
  <c r="C375" i="4"/>
  <c r="E375" i="4"/>
  <c r="A375" i="4"/>
  <c r="R374" i="4"/>
  <c r="F375" i="4"/>
  <c r="G375" i="4"/>
  <c r="H375" i="4"/>
  <c r="I375" i="4"/>
  <c r="J375" i="4"/>
  <c r="K375" i="4"/>
  <c r="C376" i="4"/>
  <c r="E376" i="4"/>
  <c r="A376" i="4"/>
  <c r="R375" i="4"/>
  <c r="F376" i="4"/>
  <c r="G376" i="4"/>
  <c r="H376" i="4"/>
  <c r="I376" i="4"/>
  <c r="J376" i="4"/>
  <c r="K376" i="4"/>
  <c r="C377" i="4"/>
  <c r="E377" i="4"/>
  <c r="A377" i="4"/>
  <c r="R376" i="4"/>
  <c r="F377" i="4"/>
  <c r="G377" i="4"/>
  <c r="H377" i="4"/>
  <c r="I377" i="4"/>
  <c r="J377" i="4"/>
  <c r="K377" i="4"/>
  <c r="C378" i="4"/>
  <c r="E378" i="4"/>
  <c r="A378" i="4"/>
  <c r="R377" i="4"/>
  <c r="F378" i="4"/>
  <c r="G378" i="4"/>
  <c r="H378" i="4"/>
  <c r="I378" i="4"/>
  <c r="J378" i="4"/>
  <c r="K378" i="4"/>
  <c r="C379" i="4"/>
  <c r="E379" i="4"/>
  <c r="A379" i="4"/>
  <c r="R378" i="4"/>
  <c r="F379" i="4"/>
  <c r="G379" i="4"/>
  <c r="H379" i="4"/>
  <c r="I379" i="4"/>
  <c r="J379" i="4"/>
  <c r="K379" i="4"/>
  <c r="C380" i="4"/>
  <c r="E380" i="4"/>
  <c r="A380" i="4"/>
  <c r="R379" i="4"/>
  <c r="F380" i="4"/>
  <c r="G380" i="4"/>
  <c r="H380" i="4"/>
  <c r="I380" i="4"/>
  <c r="J380" i="4"/>
  <c r="K380" i="4"/>
  <c r="C381" i="4"/>
  <c r="E381" i="4"/>
  <c r="A381" i="4"/>
  <c r="R380" i="4"/>
  <c r="F381" i="4"/>
  <c r="G381" i="4"/>
  <c r="H381" i="4"/>
  <c r="I381" i="4"/>
  <c r="J381" i="4"/>
  <c r="K381" i="4"/>
  <c r="C382" i="4"/>
  <c r="E382" i="4"/>
  <c r="A382" i="4"/>
  <c r="R381" i="4"/>
  <c r="F382" i="4"/>
  <c r="G382" i="4"/>
  <c r="H382" i="4"/>
  <c r="I382" i="4"/>
  <c r="J382" i="4"/>
  <c r="K382" i="4"/>
  <c r="C383" i="4"/>
  <c r="E383" i="4"/>
  <c r="A383" i="4"/>
  <c r="R382" i="4"/>
  <c r="F383" i="4"/>
  <c r="G383" i="4"/>
  <c r="H383" i="4"/>
  <c r="I383" i="4"/>
  <c r="J383" i="4"/>
  <c r="K383" i="4"/>
  <c r="C384" i="4"/>
  <c r="E384" i="4"/>
  <c r="A384" i="4"/>
  <c r="R383" i="4"/>
  <c r="F384" i="4"/>
  <c r="G384" i="4"/>
  <c r="H384" i="4"/>
  <c r="I384" i="4"/>
  <c r="J384" i="4"/>
  <c r="K384" i="4"/>
  <c r="C385" i="4"/>
  <c r="E385" i="4"/>
  <c r="A385" i="4"/>
  <c r="R384" i="4"/>
  <c r="F385" i="4"/>
  <c r="G385" i="4"/>
  <c r="H385" i="4"/>
  <c r="I385" i="4"/>
  <c r="J385" i="4"/>
  <c r="K385" i="4"/>
  <c r="C386" i="4"/>
  <c r="E386" i="4"/>
  <c r="A386" i="4"/>
  <c r="R385" i="4"/>
  <c r="F386" i="4"/>
  <c r="G386" i="4"/>
  <c r="H386" i="4"/>
  <c r="I386" i="4"/>
  <c r="J386" i="4"/>
  <c r="K386" i="4"/>
  <c r="C387" i="4"/>
  <c r="E387" i="4"/>
  <c r="A387" i="4"/>
  <c r="R386" i="4"/>
  <c r="F387" i="4"/>
  <c r="G387" i="4"/>
  <c r="H387" i="4"/>
  <c r="I387" i="4"/>
  <c r="J387" i="4"/>
  <c r="K387" i="4"/>
  <c r="C388" i="4"/>
  <c r="E388" i="4"/>
  <c r="A388" i="4"/>
  <c r="R387" i="4"/>
  <c r="F388" i="4"/>
  <c r="G388" i="4"/>
  <c r="H388" i="4"/>
  <c r="I388" i="4"/>
  <c r="J388" i="4"/>
  <c r="K388" i="4"/>
  <c r="C389" i="4"/>
  <c r="E389" i="4"/>
  <c r="A389" i="4"/>
  <c r="R388" i="4"/>
  <c r="F389" i="4"/>
  <c r="G389" i="4"/>
  <c r="H389" i="4"/>
  <c r="I389" i="4"/>
  <c r="J389" i="4"/>
  <c r="K389" i="4"/>
  <c r="C390" i="4"/>
  <c r="E390" i="4"/>
  <c r="A390" i="4"/>
  <c r="R389" i="4"/>
  <c r="F390" i="4"/>
  <c r="G390" i="4"/>
  <c r="H390" i="4"/>
  <c r="I390" i="4"/>
  <c r="J390" i="4"/>
  <c r="K390" i="4"/>
  <c r="C391" i="4"/>
  <c r="E391" i="4"/>
  <c r="A391" i="4"/>
  <c r="R390" i="4"/>
  <c r="F391" i="4"/>
  <c r="G391" i="4"/>
  <c r="H391" i="4"/>
  <c r="I391" i="4"/>
  <c r="J391" i="4"/>
  <c r="K391" i="4"/>
  <c r="C392" i="4"/>
  <c r="E392" i="4"/>
  <c r="A392" i="4"/>
  <c r="R391" i="4"/>
  <c r="F392" i="4"/>
  <c r="G392" i="4"/>
  <c r="H392" i="4"/>
  <c r="I392" i="4"/>
  <c r="J392" i="4"/>
  <c r="K392" i="4"/>
  <c r="C393" i="4"/>
  <c r="E393" i="4"/>
  <c r="A393" i="4"/>
  <c r="R392" i="4"/>
  <c r="F393" i="4"/>
  <c r="G393" i="4"/>
  <c r="H393" i="4"/>
  <c r="I393" i="4"/>
  <c r="J393" i="4"/>
  <c r="K393" i="4"/>
  <c r="C394" i="4"/>
  <c r="E394" i="4"/>
  <c r="A394" i="4"/>
  <c r="R393" i="4"/>
  <c r="F394" i="4"/>
  <c r="G394" i="4"/>
  <c r="H394" i="4"/>
  <c r="I394" i="4"/>
  <c r="J394" i="4"/>
  <c r="K394" i="4"/>
  <c r="C395" i="4"/>
  <c r="E395" i="4"/>
  <c r="A395" i="4"/>
  <c r="R394" i="4"/>
  <c r="F395" i="4"/>
  <c r="G395" i="4"/>
  <c r="H395" i="4"/>
  <c r="I395" i="4"/>
  <c r="J395" i="4"/>
  <c r="K395" i="4"/>
  <c r="C396" i="4"/>
  <c r="E396" i="4"/>
  <c r="A396" i="4"/>
  <c r="R395" i="4"/>
  <c r="F396" i="4"/>
  <c r="G396" i="4"/>
  <c r="H396" i="4"/>
  <c r="I396" i="4"/>
  <c r="J396" i="4"/>
  <c r="K396" i="4"/>
  <c r="C397" i="4"/>
  <c r="E397" i="4"/>
  <c r="A397" i="4"/>
  <c r="R396" i="4"/>
  <c r="F397" i="4"/>
  <c r="G397" i="4"/>
  <c r="H397" i="4"/>
  <c r="I397" i="4"/>
  <c r="J397" i="4"/>
  <c r="K397" i="4"/>
  <c r="C398" i="4"/>
  <c r="E398" i="4"/>
  <c r="A398" i="4"/>
  <c r="R397" i="4"/>
  <c r="F398" i="4"/>
  <c r="G398" i="4"/>
  <c r="H398" i="4"/>
  <c r="I398" i="4"/>
  <c r="J398" i="4"/>
  <c r="K398" i="4"/>
  <c r="C399" i="4"/>
  <c r="E399" i="4"/>
  <c r="A399" i="4"/>
  <c r="R398" i="4"/>
  <c r="F399" i="4"/>
  <c r="G399" i="4"/>
  <c r="H399" i="4"/>
  <c r="I399" i="4"/>
  <c r="J399" i="4"/>
  <c r="K399" i="4"/>
  <c r="C400" i="4"/>
  <c r="E400" i="4"/>
  <c r="A400" i="4"/>
  <c r="R399" i="4"/>
  <c r="F400" i="4"/>
  <c r="G400" i="4"/>
  <c r="H400" i="4"/>
  <c r="I400" i="4"/>
  <c r="J400" i="4"/>
  <c r="K400" i="4"/>
  <c r="C401" i="4"/>
  <c r="E401" i="4"/>
  <c r="A401" i="4"/>
  <c r="R400" i="4"/>
  <c r="F401" i="4"/>
  <c r="G401" i="4"/>
  <c r="H401" i="4"/>
  <c r="I401" i="4"/>
  <c r="J401" i="4"/>
  <c r="K401" i="4"/>
  <c r="C402" i="4"/>
  <c r="E402" i="4"/>
  <c r="A402" i="4"/>
  <c r="R401" i="4"/>
  <c r="F402" i="4"/>
  <c r="G402" i="4"/>
  <c r="H402" i="4"/>
  <c r="I402" i="4"/>
  <c r="J402" i="4"/>
  <c r="K402" i="4"/>
  <c r="C403" i="4"/>
  <c r="E403" i="4"/>
  <c r="A403" i="4"/>
  <c r="R402" i="4"/>
  <c r="F403" i="4"/>
  <c r="G403" i="4"/>
  <c r="H403" i="4"/>
  <c r="I403" i="4"/>
  <c r="J403" i="4"/>
  <c r="K403" i="4"/>
  <c r="C404" i="4"/>
  <c r="E404" i="4"/>
  <c r="A404" i="4"/>
  <c r="R403" i="4"/>
  <c r="F404" i="4"/>
  <c r="G404" i="4"/>
  <c r="H404" i="4"/>
  <c r="I404" i="4"/>
  <c r="J404" i="4"/>
  <c r="K404" i="4"/>
  <c r="C405" i="4"/>
  <c r="E405" i="4"/>
  <c r="A405" i="4"/>
  <c r="R404" i="4"/>
  <c r="F405" i="4"/>
  <c r="G405" i="4"/>
  <c r="H405" i="4"/>
  <c r="I405" i="4"/>
  <c r="J405" i="4"/>
  <c r="K405" i="4"/>
  <c r="C406" i="4"/>
  <c r="E406" i="4"/>
  <c r="A406" i="4"/>
  <c r="R405" i="4"/>
  <c r="F406" i="4"/>
  <c r="G406" i="4"/>
  <c r="H406" i="4"/>
  <c r="I406" i="4"/>
  <c r="J406" i="4"/>
  <c r="K406" i="4"/>
  <c r="C407" i="4"/>
  <c r="E407" i="4"/>
  <c r="A407" i="4"/>
  <c r="R406" i="4"/>
  <c r="F407" i="4"/>
  <c r="G407" i="4"/>
  <c r="H407" i="4"/>
  <c r="I407" i="4"/>
  <c r="J407" i="4"/>
  <c r="K407" i="4"/>
  <c r="C408" i="4"/>
  <c r="E408" i="4"/>
  <c r="A408" i="4"/>
  <c r="R407" i="4"/>
  <c r="F408" i="4"/>
  <c r="G408" i="4"/>
  <c r="H408" i="4"/>
  <c r="I408" i="4"/>
  <c r="J408" i="4"/>
  <c r="K408" i="4"/>
  <c r="C409" i="4"/>
  <c r="E409" i="4"/>
  <c r="A409" i="4"/>
  <c r="R408" i="4"/>
  <c r="F409" i="4"/>
  <c r="G409" i="4"/>
  <c r="H409" i="4"/>
  <c r="I409" i="4"/>
  <c r="J409" i="4"/>
  <c r="K409" i="4"/>
  <c r="C410" i="4"/>
  <c r="E410" i="4"/>
  <c r="A410" i="4"/>
  <c r="R409" i="4"/>
  <c r="F410" i="4"/>
  <c r="G410" i="4"/>
  <c r="H410" i="4"/>
  <c r="I410" i="4"/>
  <c r="J410" i="4"/>
  <c r="K410" i="4"/>
  <c r="C411" i="4"/>
  <c r="E411" i="4"/>
  <c r="A411" i="4"/>
  <c r="R410" i="4"/>
  <c r="F411" i="4"/>
  <c r="G411" i="4"/>
  <c r="H411" i="4"/>
  <c r="I411" i="4"/>
  <c r="J411" i="4"/>
  <c r="K411" i="4"/>
  <c r="C412" i="4"/>
  <c r="E412" i="4"/>
  <c r="A412" i="4"/>
  <c r="R411" i="4"/>
  <c r="F412" i="4"/>
  <c r="G412" i="4"/>
  <c r="H412" i="4"/>
  <c r="I412" i="4"/>
  <c r="J412" i="4"/>
  <c r="K412" i="4"/>
  <c r="C413" i="4"/>
  <c r="E413" i="4"/>
  <c r="A413" i="4"/>
  <c r="R412" i="4"/>
  <c r="F413" i="4"/>
  <c r="G413" i="4"/>
  <c r="H413" i="4"/>
  <c r="I413" i="4"/>
  <c r="J413" i="4"/>
  <c r="K413" i="4"/>
  <c r="C414" i="4"/>
  <c r="E414" i="4"/>
  <c r="A414" i="4"/>
  <c r="R413" i="4"/>
  <c r="F414" i="4"/>
  <c r="G414" i="4"/>
  <c r="H414" i="4"/>
  <c r="I414" i="4"/>
  <c r="J414" i="4"/>
  <c r="K414" i="4"/>
  <c r="C415" i="4"/>
  <c r="E415" i="4"/>
  <c r="A415" i="4"/>
  <c r="R414" i="4"/>
  <c r="F415" i="4"/>
  <c r="G415" i="4"/>
  <c r="H415" i="4"/>
  <c r="I415" i="4"/>
  <c r="J415" i="4"/>
  <c r="K415" i="4"/>
  <c r="C416" i="4"/>
  <c r="E416" i="4"/>
  <c r="A416" i="4"/>
  <c r="R415" i="4"/>
  <c r="F416" i="4"/>
  <c r="G416" i="4"/>
  <c r="H416" i="4"/>
  <c r="I416" i="4"/>
  <c r="J416" i="4"/>
  <c r="K416" i="4"/>
  <c r="C417" i="4"/>
  <c r="E417" i="4"/>
  <c r="A417" i="4"/>
  <c r="R416" i="4"/>
  <c r="F417" i="4"/>
  <c r="G417" i="4"/>
  <c r="H417" i="4"/>
  <c r="I417" i="4"/>
  <c r="J417" i="4"/>
  <c r="K417" i="4"/>
  <c r="C418" i="4"/>
  <c r="E418" i="4"/>
  <c r="A418" i="4"/>
  <c r="R417" i="4"/>
  <c r="F418" i="4"/>
  <c r="G418" i="4"/>
  <c r="H418" i="4"/>
  <c r="I418" i="4"/>
  <c r="J418" i="4"/>
  <c r="K418" i="4"/>
  <c r="C419" i="4"/>
  <c r="E419" i="4"/>
  <c r="A419" i="4"/>
  <c r="R418" i="4"/>
  <c r="F419" i="4"/>
  <c r="G419" i="4"/>
  <c r="H419" i="4"/>
  <c r="I419" i="4"/>
  <c r="J419" i="4"/>
  <c r="K419" i="4"/>
  <c r="C420" i="4"/>
  <c r="E420" i="4"/>
  <c r="A420" i="4"/>
  <c r="R419" i="4"/>
  <c r="F420" i="4"/>
  <c r="G420" i="4"/>
  <c r="H420" i="4"/>
  <c r="I420" i="4"/>
  <c r="J420" i="4"/>
  <c r="K420" i="4"/>
  <c r="C421" i="4"/>
  <c r="E421" i="4"/>
  <c r="A421" i="4"/>
  <c r="R420" i="4"/>
  <c r="F421" i="4"/>
  <c r="G421" i="4"/>
  <c r="H421" i="4"/>
  <c r="I421" i="4"/>
  <c r="J421" i="4"/>
  <c r="K421" i="4"/>
  <c r="C422" i="4"/>
  <c r="E422" i="4"/>
  <c r="A422" i="4"/>
  <c r="R421" i="4"/>
  <c r="F422" i="4"/>
  <c r="G422" i="4"/>
  <c r="H422" i="4"/>
  <c r="I422" i="4"/>
  <c r="J422" i="4"/>
  <c r="K422" i="4"/>
  <c r="C423" i="4"/>
  <c r="E423" i="4"/>
  <c r="A423" i="4"/>
  <c r="R422" i="4"/>
  <c r="F423" i="4"/>
  <c r="G423" i="4"/>
  <c r="H423" i="4"/>
  <c r="I423" i="4"/>
  <c r="J423" i="4"/>
  <c r="K423" i="4"/>
  <c r="C424" i="4"/>
  <c r="E424" i="4"/>
  <c r="A424" i="4"/>
  <c r="R423" i="4"/>
  <c r="F424" i="4"/>
  <c r="G424" i="4"/>
  <c r="H424" i="4"/>
  <c r="I424" i="4"/>
  <c r="J424" i="4"/>
  <c r="K424" i="4"/>
  <c r="C425" i="4"/>
  <c r="E425" i="4"/>
  <c r="A425" i="4"/>
  <c r="R424" i="4"/>
  <c r="F425" i="4"/>
  <c r="G425" i="4"/>
  <c r="H425" i="4"/>
  <c r="I425" i="4"/>
  <c r="J425" i="4"/>
  <c r="K425" i="4"/>
  <c r="C426" i="4"/>
  <c r="E426" i="4"/>
  <c r="A426" i="4"/>
  <c r="R425" i="4"/>
  <c r="F426" i="4"/>
  <c r="G426" i="4"/>
  <c r="H426" i="4"/>
  <c r="I426" i="4"/>
  <c r="J426" i="4"/>
  <c r="K426" i="4"/>
  <c r="C427" i="4"/>
  <c r="E427" i="4"/>
  <c r="A427" i="4"/>
  <c r="R426" i="4"/>
  <c r="F427" i="4"/>
  <c r="G427" i="4"/>
  <c r="H427" i="4"/>
  <c r="I427" i="4"/>
  <c r="J427" i="4"/>
  <c r="K427" i="4"/>
  <c r="C428" i="4"/>
  <c r="E428" i="4"/>
  <c r="A428" i="4"/>
  <c r="R427" i="4"/>
  <c r="F428" i="4"/>
  <c r="G428" i="4"/>
  <c r="H428" i="4"/>
  <c r="I428" i="4"/>
  <c r="J428" i="4"/>
  <c r="K428" i="4"/>
  <c r="C429" i="4"/>
  <c r="E429" i="4"/>
  <c r="A429" i="4"/>
  <c r="R428" i="4"/>
  <c r="F429" i="4"/>
  <c r="G429" i="4"/>
  <c r="H429" i="4"/>
  <c r="I429" i="4"/>
  <c r="J429" i="4"/>
  <c r="K429" i="4"/>
  <c r="C430" i="4"/>
  <c r="E430" i="4"/>
  <c r="A430" i="4"/>
  <c r="R429" i="4"/>
  <c r="F430" i="4"/>
  <c r="G430" i="4"/>
  <c r="H430" i="4"/>
  <c r="I430" i="4"/>
  <c r="J430" i="4"/>
  <c r="K430" i="4"/>
  <c r="C431" i="4"/>
  <c r="E431" i="4"/>
  <c r="A431" i="4"/>
  <c r="R430" i="4"/>
  <c r="F431" i="4"/>
  <c r="G431" i="4"/>
  <c r="H431" i="4"/>
  <c r="I431" i="4"/>
  <c r="J431" i="4"/>
  <c r="K431" i="4"/>
  <c r="C432" i="4"/>
  <c r="E432" i="4"/>
  <c r="A432" i="4"/>
  <c r="R431" i="4"/>
  <c r="F432" i="4"/>
  <c r="G432" i="4"/>
  <c r="H432" i="4"/>
  <c r="I432" i="4"/>
  <c r="J432" i="4"/>
  <c r="K432" i="4"/>
  <c r="C433" i="4"/>
  <c r="E433" i="4"/>
  <c r="A433" i="4"/>
  <c r="R432" i="4"/>
  <c r="F433" i="4"/>
  <c r="G433" i="4"/>
  <c r="H433" i="4"/>
  <c r="I433" i="4"/>
  <c r="J433" i="4"/>
  <c r="K433" i="4"/>
  <c r="C434" i="4"/>
  <c r="E434" i="4"/>
  <c r="A434" i="4"/>
  <c r="R433" i="4"/>
  <c r="F434" i="4"/>
  <c r="G434" i="4"/>
  <c r="H434" i="4"/>
  <c r="I434" i="4"/>
  <c r="J434" i="4"/>
  <c r="K434" i="4"/>
  <c r="C435" i="4"/>
  <c r="E435" i="4"/>
  <c r="A435" i="4"/>
  <c r="R434" i="4"/>
  <c r="F435" i="4"/>
  <c r="G435" i="4"/>
  <c r="H435" i="4"/>
  <c r="I435" i="4"/>
  <c r="J435" i="4"/>
  <c r="K435" i="4"/>
  <c r="C436" i="4"/>
  <c r="E436" i="4"/>
  <c r="A436" i="4"/>
  <c r="R435" i="4"/>
  <c r="F436" i="4"/>
  <c r="G436" i="4"/>
  <c r="H436" i="4"/>
  <c r="I436" i="4"/>
  <c r="J436" i="4"/>
  <c r="K436" i="4"/>
  <c r="C437" i="4"/>
  <c r="E437" i="4"/>
  <c r="A437" i="4"/>
  <c r="R436" i="4"/>
  <c r="F437" i="4"/>
  <c r="G437" i="4"/>
  <c r="H437" i="4"/>
  <c r="I437" i="4"/>
  <c r="J437" i="4"/>
  <c r="K437" i="4"/>
  <c r="C438" i="4"/>
  <c r="E438" i="4"/>
  <c r="A438" i="4"/>
  <c r="R437" i="4"/>
  <c r="F438" i="4"/>
  <c r="G438" i="4"/>
  <c r="H438" i="4"/>
  <c r="I438" i="4"/>
  <c r="J438" i="4"/>
  <c r="K438" i="4"/>
  <c r="C439" i="4"/>
  <c r="E439" i="4"/>
  <c r="A439" i="4"/>
  <c r="R438" i="4"/>
  <c r="F439" i="4"/>
  <c r="G439" i="4"/>
  <c r="H439" i="4"/>
  <c r="I439" i="4"/>
  <c r="J439" i="4"/>
  <c r="K439" i="4"/>
  <c r="C440" i="4"/>
  <c r="E440" i="4"/>
  <c r="A440" i="4"/>
  <c r="R439" i="4"/>
  <c r="F440" i="4"/>
  <c r="G440" i="4"/>
  <c r="H440" i="4"/>
  <c r="I440" i="4"/>
  <c r="J440" i="4"/>
  <c r="K440" i="4"/>
  <c r="C441" i="4"/>
  <c r="E441" i="4"/>
  <c r="A441" i="4"/>
  <c r="R440" i="4"/>
  <c r="F441" i="4"/>
  <c r="G441" i="4"/>
  <c r="H441" i="4"/>
  <c r="I441" i="4"/>
  <c r="J441" i="4"/>
  <c r="K441" i="4"/>
  <c r="C442" i="4"/>
  <c r="E442" i="4"/>
  <c r="A442" i="4"/>
  <c r="R441" i="4"/>
  <c r="F442" i="4"/>
  <c r="G442" i="4"/>
  <c r="H442" i="4"/>
  <c r="I442" i="4"/>
  <c r="J442" i="4"/>
  <c r="K442" i="4"/>
  <c r="C443" i="4"/>
  <c r="E443" i="4"/>
  <c r="A443" i="4"/>
  <c r="R442" i="4"/>
  <c r="F443" i="4"/>
  <c r="G443" i="4"/>
  <c r="H443" i="4"/>
  <c r="I443" i="4"/>
  <c r="J443" i="4"/>
  <c r="K443" i="4"/>
  <c r="C444" i="4"/>
  <c r="E444" i="4"/>
  <c r="A444" i="4"/>
  <c r="R443" i="4"/>
  <c r="F444" i="4"/>
  <c r="G444" i="4"/>
  <c r="H444" i="4"/>
  <c r="I444" i="4"/>
  <c r="J444" i="4"/>
  <c r="K444" i="4"/>
  <c r="C445" i="4"/>
  <c r="E445" i="4"/>
  <c r="A445" i="4"/>
  <c r="R444" i="4"/>
  <c r="F445" i="4"/>
  <c r="G445" i="4"/>
  <c r="H445" i="4"/>
  <c r="I445" i="4"/>
  <c r="J445" i="4"/>
  <c r="K445" i="4"/>
  <c r="C446" i="4"/>
  <c r="E446" i="4"/>
  <c r="A446" i="4"/>
  <c r="R445" i="4"/>
  <c r="F446" i="4"/>
  <c r="G446" i="4"/>
  <c r="H446" i="4"/>
  <c r="I446" i="4"/>
  <c r="J446" i="4"/>
  <c r="K446" i="4"/>
  <c r="C447" i="4"/>
  <c r="E447" i="4"/>
  <c r="A447" i="4"/>
  <c r="R446" i="4"/>
  <c r="F447" i="4"/>
  <c r="G447" i="4"/>
  <c r="H447" i="4"/>
  <c r="I447" i="4"/>
  <c r="J447" i="4"/>
  <c r="K447" i="4"/>
  <c r="C448" i="4"/>
  <c r="E448" i="4"/>
  <c r="A448" i="4"/>
  <c r="R447" i="4"/>
  <c r="F448" i="4"/>
  <c r="G448" i="4"/>
  <c r="H448" i="4"/>
  <c r="I448" i="4"/>
  <c r="J448" i="4"/>
  <c r="K448" i="4"/>
  <c r="C449" i="4"/>
  <c r="E449" i="4"/>
  <c r="A449" i="4"/>
  <c r="R448" i="4"/>
  <c r="F449" i="4"/>
  <c r="G449" i="4"/>
  <c r="H449" i="4"/>
  <c r="I449" i="4"/>
  <c r="J449" i="4"/>
  <c r="K449" i="4"/>
  <c r="C450" i="4"/>
  <c r="E450" i="4"/>
  <c r="A450" i="4"/>
  <c r="R449" i="4"/>
  <c r="F450" i="4"/>
  <c r="G450" i="4"/>
  <c r="H450" i="4"/>
  <c r="I450" i="4"/>
  <c r="J450" i="4"/>
  <c r="K450" i="4"/>
  <c r="C451" i="4"/>
  <c r="E451" i="4"/>
  <c r="A451" i="4"/>
  <c r="R450" i="4"/>
  <c r="F451" i="4"/>
  <c r="G451" i="4"/>
  <c r="H451" i="4"/>
  <c r="I451" i="4"/>
  <c r="J451" i="4"/>
  <c r="K451" i="4"/>
  <c r="C452" i="4"/>
  <c r="E452" i="4"/>
  <c r="A452" i="4"/>
  <c r="R451" i="4"/>
  <c r="F452" i="4"/>
  <c r="G452" i="4"/>
  <c r="H452" i="4"/>
  <c r="I452" i="4"/>
  <c r="J452" i="4"/>
  <c r="K452" i="4"/>
  <c r="C453" i="4"/>
  <c r="E453" i="4"/>
  <c r="A453" i="4"/>
  <c r="R452" i="4"/>
  <c r="F453" i="4"/>
  <c r="G453" i="4"/>
  <c r="H453" i="4"/>
  <c r="I453" i="4"/>
  <c r="J453" i="4"/>
  <c r="K453" i="4"/>
  <c r="C454" i="4"/>
  <c r="E454" i="4"/>
  <c r="A454" i="4"/>
  <c r="R453" i="4"/>
  <c r="F454" i="4"/>
  <c r="G454" i="4"/>
  <c r="H454" i="4"/>
  <c r="I454" i="4"/>
  <c r="J454" i="4"/>
  <c r="K454" i="4"/>
  <c r="C455" i="4"/>
  <c r="E455" i="4"/>
  <c r="A455" i="4"/>
  <c r="R454" i="4"/>
  <c r="F455" i="4"/>
  <c r="G455" i="4"/>
  <c r="H455" i="4"/>
  <c r="I455" i="4"/>
  <c r="J455" i="4"/>
  <c r="K455" i="4"/>
  <c r="C456" i="4"/>
  <c r="E456" i="4"/>
  <c r="A456" i="4"/>
  <c r="R455" i="4"/>
  <c r="F456" i="4"/>
  <c r="G456" i="4"/>
  <c r="H456" i="4"/>
  <c r="I456" i="4"/>
  <c r="J456" i="4"/>
  <c r="K456" i="4"/>
  <c r="C457" i="4"/>
  <c r="E457" i="4"/>
  <c r="A457" i="4"/>
  <c r="R456" i="4"/>
  <c r="F457" i="4"/>
  <c r="G457" i="4"/>
  <c r="H457" i="4"/>
  <c r="I457" i="4"/>
  <c r="J457" i="4"/>
  <c r="K457" i="4"/>
  <c r="C458" i="4"/>
  <c r="E458" i="4"/>
  <c r="A458" i="4"/>
  <c r="R457" i="4"/>
  <c r="F458" i="4"/>
  <c r="G458" i="4"/>
  <c r="H458" i="4"/>
  <c r="I458" i="4"/>
  <c r="J458" i="4"/>
  <c r="K458" i="4"/>
  <c r="C459" i="4"/>
  <c r="E459" i="4"/>
  <c r="A459" i="4"/>
  <c r="R458" i="4"/>
  <c r="F459" i="4"/>
  <c r="G459" i="4"/>
  <c r="H459" i="4"/>
  <c r="I459" i="4"/>
  <c r="J459" i="4"/>
  <c r="K459" i="4"/>
  <c r="C460" i="4"/>
  <c r="E460" i="4"/>
  <c r="A460" i="4"/>
  <c r="R459" i="4"/>
  <c r="F460" i="4"/>
  <c r="G460" i="4"/>
  <c r="H460" i="4"/>
  <c r="I460" i="4"/>
  <c r="J460" i="4"/>
  <c r="K460" i="4"/>
  <c r="C461" i="4"/>
  <c r="E461" i="4"/>
  <c r="A461" i="4"/>
  <c r="R460" i="4"/>
  <c r="F461" i="4"/>
  <c r="G461" i="4"/>
  <c r="H461" i="4"/>
  <c r="I461" i="4"/>
  <c r="J461" i="4"/>
  <c r="K461" i="4"/>
  <c r="C462" i="4"/>
  <c r="E462" i="4"/>
  <c r="A462" i="4"/>
  <c r="R461" i="4"/>
  <c r="F462" i="4"/>
  <c r="G462" i="4"/>
  <c r="H462" i="4"/>
  <c r="I462" i="4"/>
  <c r="J462" i="4"/>
  <c r="K462" i="4"/>
  <c r="C463" i="4"/>
  <c r="E463" i="4"/>
  <c r="A463" i="4"/>
  <c r="R462" i="4"/>
  <c r="F463" i="4"/>
  <c r="G463" i="4"/>
  <c r="H463" i="4"/>
  <c r="I463" i="4"/>
  <c r="J463" i="4"/>
  <c r="K463" i="4"/>
  <c r="C464" i="4"/>
  <c r="E464" i="4"/>
  <c r="A464" i="4"/>
  <c r="R463" i="4"/>
  <c r="F464" i="4"/>
  <c r="G464" i="4"/>
  <c r="H464" i="4"/>
  <c r="I464" i="4"/>
  <c r="J464" i="4"/>
  <c r="K464" i="4"/>
  <c r="C465" i="4"/>
  <c r="E465" i="4"/>
  <c r="A465" i="4"/>
  <c r="R464" i="4"/>
  <c r="F465" i="4"/>
  <c r="G465" i="4"/>
  <c r="H465" i="4"/>
  <c r="I465" i="4"/>
  <c r="J465" i="4"/>
  <c r="K465" i="4"/>
  <c r="C466" i="4"/>
  <c r="E466" i="4"/>
  <c r="A466" i="4"/>
  <c r="R465" i="4"/>
  <c r="F466" i="4"/>
  <c r="G466" i="4"/>
  <c r="H466" i="4"/>
  <c r="I466" i="4"/>
  <c r="J466" i="4"/>
  <c r="K466" i="4"/>
  <c r="C467" i="4"/>
  <c r="E467" i="4"/>
  <c r="A467" i="4"/>
  <c r="R466" i="4"/>
  <c r="F467" i="4"/>
  <c r="G467" i="4"/>
  <c r="H467" i="4"/>
  <c r="I467" i="4"/>
  <c r="J467" i="4"/>
  <c r="K467" i="4"/>
  <c r="C468" i="4"/>
  <c r="E468" i="4"/>
  <c r="A468" i="4"/>
  <c r="R467" i="4"/>
  <c r="F468" i="4"/>
  <c r="G468" i="4"/>
  <c r="H468" i="4"/>
  <c r="I468" i="4"/>
  <c r="J468" i="4"/>
  <c r="K468" i="4"/>
  <c r="C469" i="4"/>
  <c r="E469" i="4"/>
  <c r="A469" i="4"/>
  <c r="R468" i="4"/>
  <c r="F469" i="4"/>
  <c r="G469" i="4"/>
  <c r="H469" i="4"/>
  <c r="I469" i="4"/>
  <c r="J469" i="4"/>
  <c r="K469" i="4"/>
  <c r="C470" i="4"/>
  <c r="E470" i="4"/>
  <c r="A470" i="4"/>
  <c r="R469" i="4"/>
  <c r="F470" i="4"/>
  <c r="G470" i="4"/>
  <c r="H470" i="4"/>
  <c r="I470" i="4"/>
  <c r="J470" i="4"/>
  <c r="K470" i="4"/>
  <c r="C471" i="4"/>
  <c r="E471" i="4"/>
  <c r="A471" i="4"/>
  <c r="R470" i="4"/>
  <c r="F471" i="4"/>
  <c r="G471" i="4"/>
  <c r="H471" i="4"/>
  <c r="I471" i="4"/>
  <c r="J471" i="4"/>
  <c r="K471" i="4"/>
  <c r="C472" i="4"/>
  <c r="E472" i="4"/>
  <c r="A472" i="4"/>
  <c r="R471" i="4"/>
  <c r="F472" i="4"/>
  <c r="G472" i="4"/>
  <c r="H472" i="4"/>
  <c r="I472" i="4"/>
  <c r="J472" i="4"/>
  <c r="K472" i="4"/>
  <c r="C473" i="4"/>
  <c r="E473" i="4"/>
  <c r="A473" i="4"/>
  <c r="R472" i="4"/>
  <c r="F473" i="4"/>
  <c r="G473" i="4"/>
  <c r="H473" i="4"/>
  <c r="I473" i="4"/>
  <c r="J473" i="4"/>
  <c r="K473" i="4"/>
  <c r="C474" i="4"/>
  <c r="E474" i="4"/>
  <c r="A474" i="4"/>
  <c r="R473" i="4"/>
  <c r="F474" i="4"/>
  <c r="G474" i="4"/>
  <c r="H474" i="4"/>
  <c r="I474" i="4"/>
  <c r="J474" i="4"/>
  <c r="K474" i="4"/>
  <c r="C475" i="4"/>
  <c r="E475" i="4"/>
  <c r="A475" i="4"/>
  <c r="R474" i="4"/>
  <c r="F475" i="4"/>
  <c r="G475" i="4"/>
  <c r="H475" i="4"/>
  <c r="I475" i="4"/>
  <c r="J475" i="4"/>
  <c r="K475" i="4"/>
  <c r="C476" i="4"/>
  <c r="E476" i="4"/>
  <c r="A476" i="4"/>
  <c r="R475" i="4"/>
  <c r="F476" i="4"/>
  <c r="G476" i="4"/>
  <c r="H476" i="4"/>
  <c r="I476" i="4"/>
  <c r="J476" i="4"/>
  <c r="K476" i="4"/>
  <c r="C477" i="4"/>
  <c r="E477" i="4"/>
  <c r="A477" i="4"/>
  <c r="R476" i="4"/>
  <c r="F477" i="4"/>
  <c r="G477" i="4"/>
  <c r="H477" i="4"/>
  <c r="I477" i="4"/>
  <c r="J477" i="4"/>
  <c r="K477" i="4"/>
  <c r="C478" i="4"/>
  <c r="E478" i="4"/>
  <c r="A478" i="4"/>
  <c r="R477" i="4"/>
  <c r="F478" i="4"/>
  <c r="G478" i="4"/>
  <c r="H478" i="4"/>
  <c r="I478" i="4"/>
  <c r="J478" i="4"/>
  <c r="K478" i="4"/>
  <c r="C479" i="4"/>
  <c r="E479" i="4"/>
  <c r="A479" i="4"/>
  <c r="R478" i="4"/>
  <c r="F479" i="4"/>
  <c r="G479" i="4"/>
  <c r="H479" i="4"/>
  <c r="I479" i="4"/>
  <c r="J479" i="4"/>
  <c r="K479" i="4"/>
  <c r="C480" i="4"/>
  <c r="E480" i="4"/>
  <c r="A480" i="4"/>
  <c r="R479" i="4"/>
  <c r="F480" i="4"/>
  <c r="G480" i="4"/>
  <c r="H480" i="4"/>
  <c r="I480" i="4"/>
  <c r="J480" i="4"/>
  <c r="K480" i="4"/>
  <c r="C481" i="4"/>
  <c r="E481" i="4"/>
  <c r="A481" i="4"/>
  <c r="R480" i="4"/>
  <c r="F481" i="4"/>
  <c r="G481" i="4"/>
  <c r="H481" i="4"/>
  <c r="I481" i="4"/>
  <c r="J481" i="4"/>
  <c r="K481" i="4"/>
  <c r="C482" i="4"/>
  <c r="E482" i="4"/>
  <c r="A482" i="4"/>
  <c r="R481" i="4"/>
  <c r="F482" i="4"/>
  <c r="G482" i="4"/>
  <c r="H482" i="4"/>
  <c r="I482" i="4"/>
  <c r="J482" i="4"/>
  <c r="K482" i="4"/>
  <c r="C483" i="4"/>
  <c r="E483" i="4"/>
  <c r="A483" i="4"/>
  <c r="R482" i="4"/>
  <c r="F483" i="4"/>
  <c r="G483" i="4"/>
  <c r="H483" i="4"/>
  <c r="I483" i="4"/>
  <c r="J483" i="4"/>
  <c r="K483" i="4"/>
  <c r="C484" i="4"/>
  <c r="E484" i="4"/>
  <c r="A484" i="4"/>
  <c r="R483" i="4"/>
  <c r="F484" i="4"/>
  <c r="G484" i="4"/>
  <c r="H484" i="4"/>
  <c r="I484" i="4"/>
  <c r="J484" i="4"/>
  <c r="K484" i="4"/>
  <c r="C485" i="4"/>
  <c r="E485" i="4"/>
  <c r="A485" i="4"/>
  <c r="R484" i="4"/>
  <c r="F485" i="4"/>
  <c r="G485" i="4"/>
  <c r="H485" i="4"/>
  <c r="I485" i="4"/>
  <c r="J485" i="4"/>
  <c r="K485" i="4"/>
  <c r="C486" i="4"/>
  <c r="E486" i="4"/>
  <c r="A486" i="4"/>
  <c r="R485" i="4"/>
  <c r="F486" i="4"/>
  <c r="G486" i="4"/>
  <c r="H486" i="4"/>
  <c r="I486" i="4"/>
  <c r="J486" i="4"/>
  <c r="K486" i="4"/>
  <c r="C487" i="4"/>
  <c r="E487" i="4"/>
  <c r="A487" i="4"/>
  <c r="R486" i="4"/>
  <c r="F487" i="4"/>
  <c r="G487" i="4"/>
  <c r="H487" i="4"/>
  <c r="I487" i="4"/>
  <c r="J487" i="4"/>
  <c r="K487" i="4"/>
  <c r="C488" i="4"/>
  <c r="E488" i="4"/>
  <c r="A488" i="4"/>
  <c r="R487" i="4"/>
  <c r="F488" i="4"/>
  <c r="G488" i="4"/>
  <c r="H488" i="4"/>
  <c r="I488" i="4"/>
  <c r="J488" i="4"/>
  <c r="K488" i="4"/>
  <c r="C489" i="4"/>
  <c r="E489" i="4"/>
  <c r="A489" i="4"/>
  <c r="R488" i="4"/>
  <c r="F489" i="4"/>
  <c r="G489" i="4"/>
  <c r="H489" i="4"/>
  <c r="I489" i="4"/>
  <c r="J489" i="4"/>
  <c r="K489" i="4"/>
  <c r="C490" i="4"/>
  <c r="E490" i="4"/>
  <c r="A490" i="4"/>
  <c r="R489" i="4"/>
  <c r="F490" i="4"/>
  <c r="G490" i="4"/>
  <c r="H490" i="4"/>
  <c r="I490" i="4"/>
  <c r="J490" i="4"/>
  <c r="K490" i="4"/>
  <c r="C491" i="4"/>
  <c r="E491" i="4"/>
  <c r="A491" i="4"/>
  <c r="R490" i="4"/>
  <c r="F491" i="4"/>
  <c r="G491" i="4"/>
  <c r="H491" i="4"/>
  <c r="I491" i="4"/>
  <c r="J491" i="4"/>
  <c r="K491" i="4"/>
  <c r="C492" i="4"/>
  <c r="E492" i="4"/>
  <c r="A492" i="4"/>
  <c r="R491" i="4"/>
  <c r="F492" i="4"/>
  <c r="G492" i="4"/>
  <c r="H492" i="4"/>
  <c r="I492" i="4"/>
  <c r="J492" i="4"/>
  <c r="K492" i="4"/>
  <c r="C493" i="4"/>
  <c r="E493" i="4"/>
  <c r="A493" i="4"/>
  <c r="R492" i="4"/>
  <c r="F493" i="4"/>
  <c r="G493" i="4"/>
  <c r="H493" i="4"/>
  <c r="I493" i="4"/>
  <c r="J493" i="4"/>
  <c r="K493" i="4"/>
  <c r="C494" i="4"/>
  <c r="E494" i="4"/>
  <c r="A494" i="4"/>
  <c r="R493" i="4"/>
  <c r="F494" i="4"/>
  <c r="G494" i="4"/>
  <c r="H494" i="4"/>
  <c r="I494" i="4"/>
  <c r="J494" i="4"/>
  <c r="K494" i="4"/>
  <c r="C495" i="4"/>
  <c r="E495" i="4"/>
  <c r="A495" i="4"/>
  <c r="R494" i="4"/>
  <c r="F495" i="4"/>
  <c r="G495" i="4"/>
  <c r="H495" i="4"/>
  <c r="I495" i="4"/>
  <c r="J495" i="4"/>
  <c r="K495" i="4"/>
  <c r="C496" i="4"/>
  <c r="E496" i="4"/>
  <c r="A496" i="4"/>
  <c r="R495" i="4"/>
  <c r="F496" i="4"/>
  <c r="G496" i="4"/>
  <c r="H496" i="4"/>
  <c r="I496" i="4"/>
  <c r="J496" i="4"/>
  <c r="K496" i="4"/>
  <c r="C497" i="4"/>
  <c r="E497" i="4"/>
  <c r="A497" i="4"/>
  <c r="R496" i="4"/>
  <c r="F497" i="4"/>
  <c r="G497" i="4"/>
  <c r="H497" i="4"/>
  <c r="I497" i="4"/>
  <c r="J497" i="4"/>
  <c r="K497" i="4"/>
  <c r="C498" i="4"/>
  <c r="E498" i="4"/>
  <c r="A498" i="4"/>
  <c r="R497" i="4"/>
  <c r="F498" i="4"/>
  <c r="G498" i="4"/>
  <c r="H498" i="4"/>
  <c r="I498" i="4"/>
  <c r="J498" i="4"/>
  <c r="K498" i="4"/>
  <c r="C499" i="4"/>
  <c r="E499" i="4"/>
  <c r="A499" i="4"/>
  <c r="R498" i="4"/>
  <c r="F499" i="4"/>
  <c r="G499" i="4"/>
  <c r="H499" i="4"/>
  <c r="I499" i="4"/>
  <c r="J499" i="4"/>
  <c r="K499" i="4"/>
  <c r="C500" i="4"/>
  <c r="E500" i="4"/>
  <c r="A500" i="4"/>
  <c r="R499" i="4"/>
  <c r="F500" i="4"/>
  <c r="G500" i="4"/>
  <c r="H500" i="4"/>
  <c r="I500" i="4"/>
  <c r="J500" i="4"/>
  <c r="K500" i="4"/>
  <c r="C501" i="4"/>
  <c r="E501" i="4"/>
  <c r="A501" i="4"/>
  <c r="R500" i="4"/>
  <c r="F501" i="4"/>
  <c r="G501" i="4"/>
  <c r="H501" i="4"/>
  <c r="I501" i="4"/>
  <c r="J501" i="4"/>
  <c r="K501" i="4"/>
  <c r="C502" i="4"/>
  <c r="E502" i="4"/>
  <c r="A502" i="4"/>
  <c r="R501" i="4"/>
  <c r="F502" i="4"/>
  <c r="G502" i="4"/>
  <c r="H502" i="4"/>
  <c r="I502" i="4"/>
  <c r="J502" i="4"/>
  <c r="K502" i="4"/>
  <c r="C503" i="4"/>
  <c r="E503" i="4"/>
  <c r="A503" i="4"/>
  <c r="R502" i="4"/>
  <c r="F503" i="4"/>
  <c r="G503" i="4"/>
  <c r="H503" i="4"/>
  <c r="I503" i="4"/>
  <c r="J503" i="4"/>
  <c r="K503" i="4"/>
  <c r="C504" i="4"/>
  <c r="E504" i="4"/>
  <c r="A504" i="4"/>
  <c r="R503" i="4"/>
  <c r="F504" i="4"/>
  <c r="G504" i="4"/>
  <c r="H504" i="4"/>
  <c r="I504" i="4"/>
  <c r="J504" i="4"/>
  <c r="K504" i="4"/>
  <c r="C505" i="4"/>
  <c r="E505" i="4"/>
  <c r="A505" i="4"/>
  <c r="R504" i="4"/>
  <c r="F505" i="4"/>
  <c r="G505" i="4"/>
  <c r="H505" i="4"/>
  <c r="I505" i="4"/>
  <c r="J505" i="4"/>
  <c r="K505" i="4"/>
  <c r="C506" i="4"/>
  <c r="E506" i="4"/>
  <c r="A506" i="4"/>
  <c r="R505" i="4"/>
  <c r="F506" i="4"/>
  <c r="G506" i="4"/>
  <c r="H506" i="4"/>
  <c r="I506" i="4"/>
  <c r="J506" i="4"/>
  <c r="K506" i="4"/>
  <c r="C507" i="4"/>
  <c r="E507" i="4"/>
  <c r="A507" i="4"/>
  <c r="R506" i="4"/>
  <c r="F507" i="4"/>
  <c r="G507" i="4"/>
  <c r="H507" i="4"/>
  <c r="I507" i="4"/>
  <c r="J507" i="4"/>
  <c r="K507" i="4"/>
  <c r="C508" i="4"/>
  <c r="E508" i="4"/>
  <c r="A508" i="4"/>
  <c r="R507" i="4"/>
  <c r="F508" i="4"/>
  <c r="G508" i="4"/>
  <c r="H508" i="4"/>
  <c r="I508" i="4"/>
  <c r="J508" i="4"/>
  <c r="K508" i="4"/>
  <c r="C509" i="4"/>
  <c r="E509" i="4"/>
  <c r="A509" i="4"/>
  <c r="R508" i="4"/>
  <c r="F509" i="4"/>
  <c r="G509" i="4"/>
  <c r="H509" i="4"/>
  <c r="I509" i="4"/>
  <c r="J509" i="4"/>
  <c r="K509" i="4"/>
  <c r="C510" i="4"/>
  <c r="E510" i="4"/>
  <c r="A510" i="4"/>
  <c r="R509" i="4"/>
  <c r="F510" i="4"/>
  <c r="G510" i="4"/>
  <c r="H510" i="4"/>
  <c r="I510" i="4"/>
  <c r="J510" i="4"/>
  <c r="K510" i="4"/>
  <c r="C511" i="4"/>
  <c r="E511" i="4"/>
  <c r="A511" i="4"/>
  <c r="R510" i="4"/>
  <c r="F511" i="4"/>
  <c r="G511" i="4"/>
  <c r="H511" i="4"/>
  <c r="I511" i="4"/>
  <c r="J511" i="4"/>
  <c r="K511" i="4"/>
  <c r="C512" i="4"/>
  <c r="E512" i="4"/>
  <c r="A512" i="4"/>
  <c r="R511" i="4"/>
  <c r="F512" i="4"/>
  <c r="G512" i="4"/>
  <c r="H512" i="4"/>
  <c r="I512" i="4"/>
  <c r="J512" i="4"/>
  <c r="K512" i="4"/>
  <c r="C513" i="4"/>
  <c r="E513" i="4"/>
  <c r="A513" i="4"/>
  <c r="R512" i="4"/>
  <c r="F513" i="4"/>
  <c r="G513" i="4"/>
  <c r="H513" i="4"/>
  <c r="I513" i="4"/>
  <c r="J513" i="4"/>
  <c r="K513" i="4"/>
  <c r="C514" i="4"/>
  <c r="E514" i="4"/>
  <c r="A514" i="4"/>
  <c r="R513" i="4"/>
  <c r="F514" i="4"/>
  <c r="G514" i="4"/>
  <c r="H514" i="4"/>
  <c r="I514" i="4"/>
  <c r="J514" i="4"/>
  <c r="K514" i="4"/>
  <c r="C515" i="4"/>
  <c r="E515" i="4"/>
  <c r="A515" i="4"/>
  <c r="R514" i="4"/>
  <c r="F515" i="4"/>
  <c r="G515" i="4"/>
  <c r="H515" i="4"/>
  <c r="I515" i="4"/>
  <c r="J515" i="4"/>
  <c r="K515" i="4"/>
  <c r="C516" i="4"/>
  <c r="E516" i="4"/>
  <c r="A516" i="4"/>
  <c r="R515" i="4"/>
  <c r="F516" i="4"/>
  <c r="G516" i="4"/>
  <c r="H516" i="4"/>
  <c r="I516" i="4"/>
  <c r="J516" i="4"/>
  <c r="K516" i="4"/>
  <c r="C517" i="4"/>
  <c r="E517" i="4"/>
  <c r="A517" i="4"/>
  <c r="R516" i="4"/>
  <c r="F517" i="4"/>
  <c r="G517" i="4"/>
  <c r="H517" i="4"/>
  <c r="I517" i="4"/>
  <c r="J517" i="4"/>
  <c r="K517" i="4"/>
  <c r="C518" i="4"/>
  <c r="E518" i="4"/>
  <c r="A518" i="4"/>
  <c r="R517" i="4"/>
  <c r="F518" i="4"/>
  <c r="G518" i="4"/>
  <c r="H518" i="4"/>
  <c r="I518" i="4"/>
  <c r="J518" i="4"/>
  <c r="K518" i="4"/>
  <c r="C519" i="4"/>
  <c r="E519" i="4"/>
  <c r="A519" i="4"/>
  <c r="R518" i="4"/>
  <c r="F519" i="4"/>
  <c r="G519" i="4"/>
  <c r="H519" i="4"/>
  <c r="I519" i="4"/>
  <c r="J519" i="4"/>
  <c r="K519" i="4"/>
  <c r="C520" i="4"/>
  <c r="E520" i="4"/>
  <c r="A520" i="4"/>
  <c r="R519" i="4"/>
  <c r="F520" i="4"/>
  <c r="G520" i="4"/>
  <c r="H520" i="4"/>
  <c r="I520" i="4"/>
  <c r="J520" i="4"/>
  <c r="K520" i="4"/>
  <c r="C521" i="4"/>
  <c r="E521" i="4"/>
  <c r="A521" i="4"/>
  <c r="R520" i="4"/>
  <c r="F521" i="4"/>
  <c r="G521" i="4"/>
  <c r="H521" i="4"/>
  <c r="I521" i="4"/>
  <c r="J521" i="4"/>
  <c r="K521" i="4"/>
  <c r="C522" i="4"/>
  <c r="E522" i="4"/>
  <c r="A522" i="4"/>
  <c r="R521" i="4"/>
  <c r="F522" i="4"/>
  <c r="G522" i="4"/>
  <c r="H522" i="4"/>
  <c r="I522" i="4"/>
  <c r="J522" i="4"/>
  <c r="K522" i="4"/>
  <c r="C523" i="4"/>
  <c r="E523" i="4"/>
  <c r="A523" i="4"/>
  <c r="R522" i="4"/>
  <c r="F523" i="4"/>
  <c r="G523" i="4"/>
  <c r="H523" i="4"/>
  <c r="I523" i="4"/>
  <c r="J523" i="4"/>
  <c r="K523" i="4"/>
  <c r="C524" i="4"/>
  <c r="E524" i="4"/>
  <c r="A524" i="4"/>
  <c r="R523" i="4"/>
  <c r="F524" i="4"/>
  <c r="G524" i="4"/>
  <c r="H524" i="4"/>
  <c r="I524" i="4"/>
  <c r="J524" i="4"/>
  <c r="K524" i="4"/>
  <c r="C525" i="4"/>
  <c r="E525" i="4"/>
  <c r="A525" i="4"/>
  <c r="R524" i="4"/>
  <c r="F525" i="4"/>
  <c r="G525" i="4"/>
  <c r="H525" i="4"/>
  <c r="I525" i="4"/>
  <c r="J525" i="4"/>
  <c r="K525" i="4"/>
  <c r="C526" i="4"/>
  <c r="E526" i="4"/>
  <c r="A526" i="4"/>
  <c r="R525" i="4"/>
  <c r="F526" i="4"/>
  <c r="G526" i="4"/>
  <c r="H526" i="4"/>
  <c r="I526" i="4"/>
  <c r="J526" i="4"/>
  <c r="K526" i="4"/>
  <c r="C527" i="4"/>
  <c r="E527" i="4"/>
  <c r="A527" i="4"/>
  <c r="R526" i="4"/>
  <c r="F527" i="4"/>
  <c r="G527" i="4"/>
  <c r="H527" i="4"/>
  <c r="I527" i="4"/>
  <c r="J527" i="4"/>
  <c r="K527" i="4"/>
  <c r="C528" i="4"/>
  <c r="E528" i="4"/>
  <c r="A528" i="4"/>
  <c r="R527" i="4"/>
  <c r="F528" i="4"/>
  <c r="G528" i="4"/>
  <c r="H528" i="4"/>
  <c r="I528" i="4"/>
  <c r="J528" i="4"/>
  <c r="K528" i="4"/>
  <c r="C529" i="4"/>
  <c r="E529" i="4"/>
  <c r="A529" i="4"/>
  <c r="R528" i="4"/>
  <c r="F529" i="4"/>
  <c r="G529" i="4"/>
  <c r="H529" i="4"/>
  <c r="I529" i="4"/>
  <c r="J529" i="4"/>
  <c r="K529" i="4"/>
  <c r="C530" i="4"/>
  <c r="E530" i="4"/>
  <c r="A530" i="4"/>
  <c r="R529" i="4"/>
  <c r="F530" i="4"/>
  <c r="G530" i="4"/>
  <c r="H530" i="4"/>
  <c r="I530" i="4"/>
  <c r="J530" i="4"/>
  <c r="K530" i="4"/>
  <c r="C531" i="4"/>
  <c r="E531" i="4"/>
  <c r="A531" i="4"/>
  <c r="R530" i="4"/>
  <c r="F531" i="4"/>
  <c r="G531" i="4"/>
  <c r="H531" i="4"/>
  <c r="I531" i="4"/>
  <c r="J531" i="4"/>
  <c r="K531" i="4"/>
  <c r="C532" i="4"/>
  <c r="E532" i="4"/>
  <c r="A532" i="4"/>
  <c r="R531" i="4"/>
  <c r="F532" i="4"/>
  <c r="G532" i="4"/>
  <c r="H532" i="4"/>
  <c r="I532" i="4"/>
  <c r="J532" i="4"/>
  <c r="K532" i="4"/>
  <c r="C533" i="4"/>
  <c r="E533" i="4"/>
  <c r="A533" i="4"/>
  <c r="R532" i="4"/>
  <c r="F533" i="4"/>
  <c r="G533" i="4"/>
  <c r="H533" i="4"/>
  <c r="I533" i="4"/>
  <c r="J533" i="4"/>
  <c r="K533" i="4"/>
  <c r="C534" i="4"/>
  <c r="E534" i="4"/>
  <c r="A534" i="4"/>
  <c r="R533" i="4"/>
  <c r="F534" i="4"/>
  <c r="G534" i="4"/>
  <c r="H534" i="4"/>
  <c r="I534" i="4"/>
  <c r="J534" i="4"/>
  <c r="K534" i="4"/>
  <c r="C535" i="4"/>
  <c r="E535" i="4"/>
  <c r="A535" i="4"/>
  <c r="R534" i="4"/>
  <c r="F535" i="4"/>
  <c r="G535" i="4"/>
  <c r="H535" i="4"/>
  <c r="I535" i="4"/>
  <c r="J535" i="4"/>
  <c r="K535" i="4"/>
  <c r="C536" i="4"/>
  <c r="E536" i="4"/>
  <c r="A536" i="4"/>
  <c r="R535" i="4"/>
  <c r="F536" i="4"/>
  <c r="G536" i="4"/>
  <c r="H536" i="4"/>
  <c r="I536" i="4"/>
  <c r="J536" i="4"/>
  <c r="K536" i="4"/>
  <c r="C537" i="4"/>
  <c r="E537" i="4"/>
  <c r="A537" i="4"/>
  <c r="R536" i="4"/>
  <c r="F537" i="4"/>
  <c r="G537" i="4"/>
  <c r="H537" i="4"/>
  <c r="I537" i="4"/>
  <c r="J537" i="4"/>
  <c r="K537" i="4"/>
  <c r="C538" i="4"/>
  <c r="E538" i="4"/>
  <c r="A538" i="4"/>
  <c r="R537" i="4"/>
  <c r="F538" i="4"/>
  <c r="G538" i="4"/>
  <c r="H538" i="4"/>
  <c r="I538" i="4"/>
  <c r="J538" i="4"/>
  <c r="K538" i="4"/>
  <c r="C539" i="4"/>
  <c r="E539" i="4"/>
  <c r="A539" i="4"/>
  <c r="R538" i="4"/>
  <c r="F539" i="4"/>
  <c r="G539" i="4"/>
  <c r="H539" i="4"/>
  <c r="I539" i="4"/>
  <c r="J539" i="4"/>
  <c r="K539" i="4"/>
  <c r="C540" i="4"/>
  <c r="E540" i="4"/>
  <c r="A540" i="4"/>
  <c r="R539" i="4"/>
  <c r="F540" i="4"/>
  <c r="G540" i="4"/>
  <c r="H540" i="4"/>
  <c r="I540" i="4"/>
  <c r="J540" i="4"/>
  <c r="K540" i="4"/>
  <c r="C541" i="4"/>
  <c r="E541" i="4"/>
  <c r="A541" i="4"/>
  <c r="R540" i="4"/>
  <c r="F541" i="4"/>
  <c r="G541" i="4"/>
  <c r="H541" i="4"/>
  <c r="I541" i="4"/>
  <c r="J541" i="4"/>
  <c r="K541" i="4"/>
  <c r="C542" i="4"/>
  <c r="E542" i="4"/>
  <c r="A542" i="4"/>
  <c r="R541" i="4"/>
  <c r="F542" i="4"/>
  <c r="G542" i="4"/>
  <c r="H542" i="4"/>
  <c r="I542" i="4"/>
  <c r="J542" i="4"/>
  <c r="K542" i="4"/>
  <c r="C543" i="4"/>
  <c r="E543" i="4"/>
  <c r="A543" i="4"/>
  <c r="R542" i="4"/>
  <c r="F543" i="4"/>
  <c r="G543" i="4"/>
  <c r="H543" i="4"/>
  <c r="I543" i="4"/>
  <c r="J543" i="4"/>
  <c r="K543" i="4"/>
  <c r="C544" i="4"/>
  <c r="E544" i="4"/>
  <c r="A544" i="4"/>
  <c r="R543" i="4"/>
  <c r="F544" i="4"/>
  <c r="G544" i="4"/>
  <c r="H544" i="4"/>
  <c r="I544" i="4"/>
  <c r="J544" i="4"/>
  <c r="K544" i="4"/>
  <c r="C545" i="4"/>
  <c r="E545" i="4"/>
  <c r="A545" i="4"/>
  <c r="R544" i="4"/>
  <c r="F545" i="4"/>
  <c r="G545" i="4"/>
  <c r="H545" i="4"/>
  <c r="I545" i="4"/>
  <c r="J545" i="4"/>
  <c r="K545" i="4"/>
  <c r="C546" i="4"/>
  <c r="E546" i="4"/>
  <c r="A546" i="4"/>
  <c r="R545" i="4"/>
  <c r="F546" i="4"/>
  <c r="G546" i="4"/>
  <c r="H546" i="4"/>
  <c r="I546" i="4"/>
  <c r="J546" i="4"/>
  <c r="K546" i="4"/>
  <c r="C547" i="4"/>
  <c r="E547" i="4"/>
  <c r="A547" i="4"/>
  <c r="R546" i="4"/>
  <c r="F547" i="4"/>
  <c r="G547" i="4"/>
  <c r="H547" i="4"/>
  <c r="I547" i="4"/>
  <c r="J547" i="4"/>
  <c r="K547" i="4"/>
  <c r="C548" i="4"/>
  <c r="E548" i="4"/>
  <c r="A548" i="4"/>
  <c r="R547" i="4"/>
  <c r="F548" i="4"/>
  <c r="G548" i="4"/>
  <c r="H548" i="4"/>
  <c r="I548" i="4"/>
  <c r="J548" i="4"/>
  <c r="K548" i="4"/>
  <c r="C549" i="4"/>
  <c r="E549" i="4"/>
  <c r="A549" i="4"/>
  <c r="R548" i="4"/>
  <c r="F549" i="4"/>
  <c r="G549" i="4"/>
  <c r="H549" i="4"/>
  <c r="I549" i="4"/>
  <c r="J549" i="4"/>
  <c r="K549" i="4"/>
  <c r="C550" i="4"/>
  <c r="E550" i="4"/>
  <c r="A550" i="4"/>
  <c r="R549" i="4"/>
  <c r="F550" i="4"/>
  <c r="G550" i="4"/>
  <c r="H550" i="4"/>
  <c r="I550" i="4"/>
  <c r="J550" i="4"/>
  <c r="K550" i="4"/>
  <c r="C551" i="4"/>
  <c r="E551" i="4"/>
  <c r="A551" i="4"/>
  <c r="R550" i="4"/>
  <c r="F551" i="4"/>
  <c r="G551" i="4"/>
  <c r="H551" i="4"/>
  <c r="I551" i="4"/>
  <c r="J551" i="4"/>
  <c r="K551" i="4"/>
  <c r="C552" i="4"/>
  <c r="E552" i="4"/>
  <c r="A552" i="4"/>
  <c r="R551" i="4"/>
  <c r="F552" i="4"/>
  <c r="G552" i="4"/>
  <c r="H552" i="4"/>
  <c r="I552" i="4"/>
  <c r="J552" i="4"/>
  <c r="K552" i="4"/>
  <c r="C553" i="4"/>
  <c r="E553" i="4"/>
  <c r="A553" i="4"/>
  <c r="R552" i="4"/>
  <c r="F553" i="4"/>
  <c r="G553" i="4"/>
  <c r="H553" i="4"/>
  <c r="I553" i="4"/>
  <c r="J553" i="4"/>
  <c r="K553" i="4"/>
  <c r="C554" i="4"/>
  <c r="E554" i="4"/>
  <c r="A554" i="4"/>
  <c r="R553" i="4"/>
  <c r="F554" i="4"/>
  <c r="G554" i="4"/>
  <c r="H554" i="4"/>
  <c r="I554" i="4"/>
  <c r="J554" i="4"/>
  <c r="K554" i="4"/>
  <c r="C555" i="4"/>
  <c r="E555" i="4"/>
  <c r="A555" i="4"/>
  <c r="R554" i="4"/>
  <c r="F555" i="4"/>
  <c r="G555" i="4"/>
  <c r="H555" i="4"/>
  <c r="I555" i="4"/>
  <c r="J555" i="4"/>
  <c r="K555" i="4"/>
  <c r="C556" i="4"/>
  <c r="E556" i="4"/>
  <c r="A556" i="4"/>
  <c r="R555" i="4"/>
  <c r="F556" i="4"/>
  <c r="G556" i="4"/>
  <c r="H556" i="4"/>
  <c r="I556" i="4"/>
  <c r="J556" i="4"/>
  <c r="K556" i="4"/>
  <c r="C557" i="4"/>
  <c r="E557" i="4"/>
  <c r="A557" i="4"/>
  <c r="R556" i="4"/>
  <c r="F557" i="4"/>
  <c r="G557" i="4"/>
  <c r="H557" i="4"/>
  <c r="I557" i="4"/>
  <c r="J557" i="4"/>
  <c r="K557" i="4"/>
  <c r="C558" i="4"/>
  <c r="E558" i="4"/>
  <c r="A558" i="4"/>
  <c r="R557" i="4"/>
  <c r="F558" i="4"/>
  <c r="G558" i="4"/>
  <c r="H558" i="4"/>
  <c r="I558" i="4"/>
  <c r="J558" i="4"/>
  <c r="K558" i="4"/>
  <c r="C559" i="4"/>
  <c r="E559" i="4"/>
  <c r="A559" i="4"/>
  <c r="R558" i="4"/>
  <c r="F559" i="4"/>
  <c r="G559" i="4"/>
  <c r="H559" i="4"/>
  <c r="I559" i="4"/>
  <c r="J559" i="4"/>
  <c r="K559" i="4"/>
  <c r="C560" i="4"/>
  <c r="E560" i="4"/>
  <c r="A560" i="4"/>
  <c r="R559" i="4"/>
  <c r="F560" i="4"/>
  <c r="G560" i="4"/>
  <c r="H560" i="4"/>
  <c r="I560" i="4"/>
  <c r="J560" i="4"/>
  <c r="K560" i="4"/>
  <c r="C561" i="4"/>
  <c r="E561" i="4"/>
  <c r="A561" i="4"/>
  <c r="R560" i="4"/>
  <c r="F561" i="4"/>
  <c r="G561" i="4"/>
  <c r="H561" i="4"/>
  <c r="I561" i="4"/>
  <c r="J561" i="4"/>
  <c r="K561" i="4"/>
  <c r="C562" i="4"/>
  <c r="E562" i="4"/>
  <c r="A562" i="4"/>
  <c r="R561" i="4"/>
  <c r="F562" i="4"/>
  <c r="G562" i="4"/>
  <c r="H562" i="4"/>
  <c r="I562" i="4"/>
  <c r="J562" i="4"/>
  <c r="K562" i="4"/>
  <c r="C563" i="4"/>
  <c r="E563" i="4"/>
  <c r="A563" i="4"/>
  <c r="R562" i="4"/>
  <c r="F563" i="4"/>
  <c r="G563" i="4"/>
  <c r="H563" i="4"/>
  <c r="I563" i="4"/>
  <c r="J563" i="4"/>
  <c r="K563" i="4"/>
  <c r="C564" i="4"/>
  <c r="E564" i="4"/>
  <c r="A564" i="4"/>
  <c r="R563" i="4"/>
  <c r="F564" i="4"/>
  <c r="G564" i="4"/>
  <c r="H564" i="4"/>
  <c r="I564" i="4"/>
  <c r="J564" i="4"/>
  <c r="K564" i="4"/>
  <c r="C565" i="4"/>
  <c r="E565" i="4"/>
  <c r="A565" i="4"/>
  <c r="R564" i="4"/>
  <c r="F565" i="4"/>
  <c r="G565" i="4"/>
  <c r="H565" i="4"/>
  <c r="I565" i="4"/>
  <c r="J565" i="4"/>
  <c r="K565" i="4"/>
  <c r="C566" i="4"/>
  <c r="E566" i="4"/>
  <c r="A566" i="4"/>
  <c r="R565" i="4"/>
  <c r="F566" i="4"/>
  <c r="G566" i="4"/>
  <c r="H566" i="4"/>
  <c r="I566" i="4"/>
  <c r="J566" i="4"/>
  <c r="K566" i="4"/>
  <c r="P5" i="10"/>
  <c r="Q5" i="10"/>
  <c r="R5" i="10"/>
  <c r="S5" i="10"/>
  <c r="T5" i="10"/>
  <c r="U5" i="10"/>
  <c r="P6" i="10"/>
  <c r="Q6" i="10"/>
  <c r="R6" i="10"/>
  <c r="S6" i="10"/>
  <c r="T6" i="10"/>
  <c r="U6" i="10"/>
  <c r="P7" i="10"/>
  <c r="Q7" i="10"/>
  <c r="R7" i="10"/>
  <c r="S7" i="10"/>
  <c r="T7" i="10"/>
  <c r="U7" i="10"/>
  <c r="P8" i="10"/>
  <c r="Q8" i="10"/>
  <c r="R8" i="10"/>
  <c r="S8" i="10"/>
  <c r="T8" i="10"/>
  <c r="U8" i="10"/>
  <c r="P9" i="10"/>
  <c r="Q9" i="10"/>
  <c r="R9" i="10"/>
  <c r="S9" i="10"/>
  <c r="T9" i="10"/>
  <c r="U9" i="10"/>
  <c r="P10" i="10"/>
  <c r="Q10" i="10"/>
  <c r="R10" i="10"/>
  <c r="S10" i="10"/>
  <c r="T10" i="10"/>
  <c r="U10" i="10"/>
  <c r="P11" i="10"/>
  <c r="Q11" i="10"/>
  <c r="R11" i="10"/>
  <c r="S11" i="10"/>
  <c r="T11" i="10"/>
  <c r="U11" i="10"/>
  <c r="P12" i="10"/>
  <c r="Q12" i="10"/>
  <c r="R12" i="10"/>
  <c r="S12" i="10"/>
  <c r="T12" i="10"/>
  <c r="U12" i="10"/>
  <c r="P13" i="10"/>
  <c r="Q13" i="10"/>
  <c r="R13" i="10"/>
  <c r="S13" i="10"/>
  <c r="T13" i="10"/>
  <c r="U13" i="10"/>
  <c r="P14" i="10"/>
  <c r="Q14" i="10"/>
  <c r="R14" i="10"/>
  <c r="S14" i="10"/>
  <c r="T14" i="10"/>
  <c r="U14" i="10"/>
  <c r="P15" i="10"/>
  <c r="Q15" i="10"/>
  <c r="R15" i="10"/>
  <c r="S15" i="10"/>
  <c r="T15" i="10"/>
  <c r="U15" i="10"/>
  <c r="P16" i="10"/>
  <c r="Q16" i="10"/>
  <c r="R16" i="10"/>
  <c r="S16" i="10"/>
  <c r="T16" i="10"/>
  <c r="U16" i="10"/>
  <c r="P17" i="10"/>
  <c r="Q17" i="10"/>
  <c r="R17" i="10"/>
  <c r="S17" i="10"/>
  <c r="T17" i="10"/>
  <c r="U17" i="10"/>
  <c r="P18" i="10"/>
  <c r="Q18" i="10"/>
  <c r="R18" i="10"/>
  <c r="S18" i="10"/>
  <c r="T18" i="10"/>
  <c r="U18" i="10"/>
  <c r="P19" i="10"/>
  <c r="Q19" i="10"/>
  <c r="R19" i="10"/>
  <c r="S19" i="10"/>
  <c r="T19" i="10"/>
  <c r="U19" i="10"/>
  <c r="P20" i="10"/>
  <c r="Q20" i="10"/>
  <c r="R20" i="10"/>
  <c r="S20" i="10"/>
  <c r="T20" i="10"/>
  <c r="U20" i="10"/>
  <c r="P21" i="10"/>
  <c r="Q21" i="10"/>
  <c r="R21" i="10"/>
  <c r="S21" i="10"/>
  <c r="T21" i="10"/>
  <c r="U21" i="10"/>
  <c r="P22" i="10"/>
  <c r="Q22" i="10"/>
  <c r="R22" i="10"/>
  <c r="S22" i="10"/>
  <c r="T22" i="10"/>
  <c r="U22" i="10"/>
  <c r="P23" i="10"/>
  <c r="Q23" i="10"/>
  <c r="R23" i="10"/>
  <c r="S23" i="10"/>
  <c r="T23" i="10"/>
  <c r="U23" i="10"/>
  <c r="P24" i="10"/>
  <c r="Q24" i="10"/>
  <c r="R24" i="10"/>
  <c r="S24" i="10"/>
  <c r="T24" i="10"/>
  <c r="U24" i="10"/>
  <c r="P25" i="10"/>
  <c r="Q25" i="10"/>
  <c r="R25" i="10"/>
  <c r="S25" i="10"/>
  <c r="T25" i="10"/>
  <c r="U25" i="10"/>
  <c r="P26" i="10"/>
  <c r="Q26" i="10"/>
  <c r="R26" i="10"/>
  <c r="S26" i="10"/>
  <c r="T26" i="10"/>
  <c r="U26" i="10"/>
  <c r="P27" i="10"/>
  <c r="Q27" i="10"/>
  <c r="R27" i="10"/>
  <c r="S27" i="10"/>
  <c r="T27" i="10"/>
  <c r="U27" i="10"/>
  <c r="P28" i="10"/>
  <c r="Q28" i="10"/>
  <c r="R28" i="10"/>
  <c r="S28" i="10"/>
  <c r="T28" i="10"/>
  <c r="U28" i="10"/>
  <c r="P29" i="10"/>
  <c r="Q29" i="10"/>
  <c r="R29" i="10"/>
  <c r="S29" i="10"/>
  <c r="T29" i="10"/>
  <c r="U29" i="10"/>
  <c r="P30" i="10"/>
  <c r="Q30" i="10"/>
  <c r="R30" i="10"/>
  <c r="S30" i="10"/>
  <c r="T30" i="10"/>
  <c r="U30" i="10"/>
  <c r="P31" i="10"/>
  <c r="Q31" i="10"/>
  <c r="R31" i="10"/>
  <c r="S31" i="10"/>
  <c r="T31" i="10"/>
  <c r="U31" i="10"/>
  <c r="P32" i="10"/>
  <c r="Q32" i="10"/>
  <c r="R32" i="10"/>
  <c r="S32" i="10"/>
  <c r="T32" i="10"/>
  <c r="U32" i="10"/>
  <c r="P33" i="10"/>
  <c r="Q33" i="10"/>
  <c r="R33" i="10"/>
  <c r="S33" i="10"/>
  <c r="T33" i="10"/>
  <c r="U33" i="10"/>
  <c r="P34" i="10"/>
  <c r="Q34" i="10"/>
  <c r="R34" i="10"/>
  <c r="S34" i="10"/>
  <c r="T34" i="10"/>
  <c r="U34" i="10"/>
  <c r="P35" i="10"/>
  <c r="Q35" i="10"/>
  <c r="R35" i="10"/>
  <c r="S35" i="10"/>
  <c r="T35" i="10"/>
  <c r="U35" i="10"/>
  <c r="P36" i="10"/>
  <c r="Q36" i="10"/>
  <c r="R36" i="10"/>
  <c r="S36" i="10"/>
  <c r="T36" i="10"/>
  <c r="U36" i="10"/>
  <c r="P37" i="10"/>
  <c r="Q37" i="10"/>
  <c r="R37" i="10"/>
  <c r="S37" i="10"/>
  <c r="T37" i="10"/>
  <c r="U37" i="10"/>
  <c r="P38" i="10"/>
  <c r="Q38" i="10"/>
  <c r="R38" i="10"/>
  <c r="S38" i="10"/>
  <c r="T38" i="10"/>
  <c r="U38" i="10"/>
  <c r="P39" i="10"/>
  <c r="Q39" i="10"/>
  <c r="R39" i="10"/>
  <c r="S39" i="10"/>
  <c r="T39" i="10"/>
  <c r="U39" i="10"/>
  <c r="P40" i="10"/>
  <c r="Q40" i="10"/>
  <c r="R40" i="10"/>
  <c r="S40" i="10"/>
  <c r="T40" i="10"/>
  <c r="U40" i="10"/>
  <c r="P41" i="10"/>
  <c r="Q41" i="10"/>
  <c r="R41" i="10"/>
  <c r="S41" i="10"/>
  <c r="T41" i="10"/>
  <c r="U41" i="10"/>
  <c r="P42" i="10"/>
  <c r="Q42" i="10"/>
  <c r="R42" i="10"/>
  <c r="S42" i="10"/>
  <c r="T42" i="10"/>
  <c r="U42" i="10"/>
  <c r="P43" i="10"/>
  <c r="Q43" i="10"/>
  <c r="R43" i="10"/>
  <c r="S43" i="10"/>
  <c r="T43" i="10"/>
  <c r="U43" i="10"/>
  <c r="P44" i="10"/>
  <c r="Q44" i="10"/>
  <c r="R44" i="10"/>
  <c r="S44" i="10"/>
  <c r="T44" i="10"/>
  <c r="U44" i="10"/>
  <c r="P45" i="10"/>
  <c r="Q45" i="10"/>
  <c r="R45" i="10"/>
  <c r="S45" i="10"/>
  <c r="T45" i="10"/>
  <c r="U45" i="10"/>
  <c r="P46" i="10"/>
  <c r="Q46" i="10"/>
  <c r="R46" i="10"/>
  <c r="S46" i="10"/>
  <c r="T46" i="10"/>
  <c r="U46" i="10"/>
  <c r="P47" i="10"/>
  <c r="Q47" i="10"/>
  <c r="R47" i="10"/>
  <c r="S47" i="10"/>
  <c r="T47" i="10"/>
  <c r="U47" i="10"/>
  <c r="P48" i="10"/>
  <c r="Q48" i="10"/>
  <c r="R48" i="10"/>
  <c r="S48" i="10"/>
  <c r="T48" i="10"/>
  <c r="U48" i="10"/>
  <c r="P49" i="10"/>
  <c r="Q49" i="10"/>
  <c r="R49" i="10"/>
  <c r="S49" i="10"/>
  <c r="T49" i="10"/>
  <c r="U49" i="10"/>
  <c r="P50" i="10"/>
  <c r="Q50" i="10"/>
  <c r="R50" i="10"/>
  <c r="S50" i="10"/>
  <c r="T50" i="10"/>
  <c r="U50" i="10"/>
  <c r="P51" i="10"/>
  <c r="Q51" i="10"/>
  <c r="R51" i="10"/>
  <c r="S51" i="10"/>
  <c r="T51" i="10"/>
  <c r="U51" i="10"/>
  <c r="P52" i="10"/>
  <c r="Q52" i="10"/>
  <c r="R52" i="10"/>
  <c r="S52" i="10"/>
  <c r="T52" i="10"/>
  <c r="U52" i="10"/>
  <c r="P53" i="10"/>
  <c r="Q53" i="10"/>
  <c r="R53" i="10"/>
  <c r="S53" i="10"/>
  <c r="T53" i="10"/>
  <c r="U53" i="10"/>
  <c r="P54" i="10"/>
  <c r="Q54" i="10"/>
  <c r="R54" i="10"/>
  <c r="S54" i="10"/>
  <c r="T54" i="10"/>
  <c r="U54" i="10"/>
  <c r="P55" i="10"/>
  <c r="Q55" i="10"/>
  <c r="R55" i="10"/>
  <c r="S55" i="10"/>
  <c r="T55" i="10"/>
  <c r="U55" i="10"/>
  <c r="P56" i="10"/>
  <c r="Q56" i="10"/>
  <c r="R56" i="10"/>
  <c r="S56" i="10"/>
  <c r="T56" i="10"/>
  <c r="U56" i="10"/>
  <c r="P57" i="10"/>
  <c r="Q57" i="10"/>
  <c r="R57" i="10"/>
  <c r="S57" i="10"/>
  <c r="T57" i="10"/>
  <c r="U57" i="10"/>
  <c r="P58" i="10"/>
  <c r="Q58" i="10"/>
  <c r="R58" i="10"/>
  <c r="S58" i="10"/>
  <c r="T58" i="10"/>
  <c r="U58" i="10"/>
  <c r="P59" i="10"/>
  <c r="Q59" i="10"/>
  <c r="R59" i="10"/>
  <c r="S59" i="10"/>
  <c r="T59" i="10"/>
  <c r="U59" i="10"/>
  <c r="P60" i="10"/>
  <c r="Q60" i="10"/>
  <c r="R60" i="10"/>
  <c r="S60" i="10"/>
  <c r="T60" i="10"/>
  <c r="U60" i="10"/>
  <c r="P61" i="10"/>
  <c r="Q61" i="10"/>
  <c r="R61" i="10"/>
  <c r="S61" i="10"/>
  <c r="T61" i="10"/>
  <c r="U61" i="10"/>
  <c r="P62" i="10"/>
  <c r="Q62" i="10"/>
  <c r="R62" i="10"/>
  <c r="S62" i="10"/>
  <c r="T62" i="10"/>
  <c r="U62" i="10"/>
  <c r="P63" i="10"/>
  <c r="Q63" i="10"/>
  <c r="R63" i="10"/>
  <c r="S63" i="10"/>
  <c r="T63" i="10"/>
  <c r="U63" i="10"/>
  <c r="P64" i="10"/>
  <c r="Q64" i="10"/>
  <c r="R64" i="10"/>
  <c r="S64" i="10"/>
  <c r="T64" i="10"/>
  <c r="U64" i="10"/>
  <c r="P65" i="10"/>
  <c r="Q65" i="10"/>
  <c r="R65" i="10"/>
  <c r="S65" i="10"/>
  <c r="T65" i="10"/>
  <c r="U65" i="10"/>
  <c r="P66" i="10"/>
  <c r="Q66" i="10"/>
  <c r="R66" i="10"/>
  <c r="S66" i="10"/>
  <c r="T66" i="10"/>
  <c r="U66" i="10"/>
  <c r="P67" i="10"/>
  <c r="Q67" i="10"/>
  <c r="R67" i="10"/>
  <c r="S67" i="10"/>
  <c r="T67" i="10"/>
  <c r="U67" i="10"/>
  <c r="P68" i="10"/>
  <c r="Q68" i="10"/>
  <c r="R68" i="10"/>
  <c r="S68" i="10"/>
  <c r="T68" i="10"/>
  <c r="U68" i="10"/>
  <c r="P69" i="10"/>
  <c r="Q69" i="10"/>
  <c r="R69" i="10"/>
  <c r="S69" i="10"/>
  <c r="T69" i="10"/>
  <c r="U69" i="10"/>
  <c r="P70" i="10"/>
  <c r="Q70" i="10"/>
  <c r="R70" i="10"/>
  <c r="S70" i="10"/>
  <c r="T70" i="10"/>
  <c r="U70" i="10"/>
  <c r="P71" i="10"/>
  <c r="Q71" i="10"/>
  <c r="R71" i="10"/>
  <c r="S71" i="10"/>
  <c r="T71" i="10"/>
  <c r="U71" i="10"/>
  <c r="P72" i="10"/>
  <c r="Q72" i="10"/>
  <c r="R72" i="10"/>
  <c r="S72" i="10"/>
  <c r="T72" i="10"/>
  <c r="U72" i="10"/>
  <c r="P73" i="10"/>
  <c r="Q73" i="10"/>
  <c r="R73" i="10"/>
  <c r="S73" i="10"/>
  <c r="T73" i="10"/>
  <c r="U73" i="10"/>
  <c r="P74" i="10"/>
  <c r="Q74" i="10"/>
  <c r="R74" i="10"/>
  <c r="S74" i="10"/>
  <c r="T74" i="10"/>
  <c r="U74" i="10"/>
  <c r="P75" i="10"/>
  <c r="Q75" i="10"/>
  <c r="R75" i="10"/>
  <c r="S75" i="10"/>
  <c r="T75" i="10"/>
  <c r="U75" i="10"/>
  <c r="P76" i="10"/>
  <c r="Q76" i="10"/>
  <c r="R76" i="10"/>
  <c r="S76" i="10"/>
  <c r="T76" i="10"/>
  <c r="U76" i="10"/>
  <c r="P77" i="10"/>
  <c r="Q77" i="10"/>
  <c r="R77" i="10"/>
  <c r="S77" i="10"/>
  <c r="T77" i="10"/>
  <c r="U77" i="10"/>
  <c r="P78" i="10"/>
  <c r="Q78" i="10"/>
  <c r="R78" i="10"/>
  <c r="S78" i="10"/>
  <c r="T78" i="10"/>
  <c r="U78" i="10"/>
  <c r="P79" i="10"/>
  <c r="Q79" i="10"/>
  <c r="R79" i="10"/>
  <c r="S79" i="10"/>
  <c r="T79" i="10"/>
  <c r="U79" i="10"/>
  <c r="P80" i="10"/>
  <c r="Q80" i="10"/>
  <c r="R80" i="10"/>
  <c r="S80" i="10"/>
  <c r="T80" i="10"/>
  <c r="U80" i="10"/>
  <c r="P81" i="10"/>
  <c r="Q81" i="10"/>
  <c r="R81" i="10"/>
  <c r="S81" i="10"/>
  <c r="T81" i="10"/>
  <c r="U81" i="10"/>
  <c r="P82" i="10"/>
  <c r="Q82" i="10"/>
  <c r="R82" i="10"/>
  <c r="S82" i="10"/>
  <c r="T82" i="10"/>
  <c r="U82" i="10"/>
  <c r="P83" i="10"/>
  <c r="Q83" i="10"/>
  <c r="R83" i="10"/>
  <c r="S83" i="10"/>
  <c r="T83" i="10"/>
  <c r="U83" i="10"/>
  <c r="P84" i="10"/>
  <c r="Q84" i="10"/>
  <c r="R84" i="10"/>
  <c r="S84" i="10"/>
  <c r="T84" i="10"/>
  <c r="U84" i="10"/>
  <c r="P85" i="10"/>
  <c r="Q85" i="10"/>
  <c r="R85" i="10"/>
  <c r="S85" i="10"/>
  <c r="T85" i="10"/>
  <c r="U85" i="10"/>
  <c r="P86" i="10"/>
  <c r="Q86" i="10"/>
  <c r="R86" i="10"/>
  <c r="S86" i="10"/>
  <c r="T86" i="10"/>
  <c r="U86" i="10"/>
  <c r="P87" i="10"/>
  <c r="Q87" i="10"/>
  <c r="R87" i="10"/>
  <c r="S87" i="10"/>
  <c r="T87" i="10"/>
  <c r="U87" i="10"/>
  <c r="P88" i="10"/>
  <c r="Q88" i="10"/>
  <c r="R88" i="10"/>
  <c r="S88" i="10"/>
  <c r="T88" i="10"/>
  <c r="U88" i="10"/>
  <c r="P89" i="10"/>
  <c r="Q89" i="10"/>
  <c r="R89" i="10"/>
  <c r="S89" i="10"/>
  <c r="T89" i="10"/>
  <c r="U89" i="10"/>
  <c r="P90" i="10"/>
  <c r="Q90" i="10"/>
  <c r="R90" i="10"/>
  <c r="S90" i="10"/>
  <c r="T90" i="10"/>
  <c r="U90" i="10"/>
  <c r="P91" i="10"/>
  <c r="Q91" i="10"/>
  <c r="R91" i="10"/>
  <c r="S91" i="10"/>
  <c r="T91" i="10"/>
  <c r="U91" i="10"/>
  <c r="P92" i="10"/>
  <c r="Q92" i="10"/>
  <c r="R92" i="10"/>
  <c r="S92" i="10"/>
  <c r="T92" i="10"/>
  <c r="U92" i="10"/>
  <c r="P93" i="10"/>
  <c r="Q93" i="10"/>
  <c r="R93" i="10"/>
  <c r="S93" i="10"/>
  <c r="T93" i="10"/>
  <c r="U93" i="10"/>
  <c r="P94" i="10"/>
  <c r="Q94" i="10"/>
  <c r="R94" i="10"/>
  <c r="S94" i="10"/>
  <c r="T94" i="10"/>
  <c r="U94" i="10"/>
  <c r="P95" i="10"/>
  <c r="Q95" i="10"/>
  <c r="R95" i="10"/>
  <c r="S95" i="10"/>
  <c r="T95" i="10"/>
  <c r="U95" i="10"/>
  <c r="P96" i="10"/>
  <c r="Q96" i="10"/>
  <c r="R96" i="10"/>
  <c r="S96" i="10"/>
  <c r="T96" i="10"/>
  <c r="U96" i="10"/>
  <c r="P97" i="10"/>
  <c r="Q97" i="10"/>
  <c r="R97" i="10"/>
  <c r="S97" i="10"/>
  <c r="T97" i="10"/>
  <c r="U97" i="10"/>
  <c r="P98" i="10"/>
  <c r="Q98" i="10"/>
  <c r="R98" i="10"/>
  <c r="S98" i="10"/>
  <c r="T98" i="10"/>
  <c r="U98" i="10"/>
  <c r="P99" i="10"/>
  <c r="Q99" i="10"/>
  <c r="R99" i="10"/>
  <c r="S99" i="10"/>
  <c r="T99" i="10"/>
  <c r="U99" i="10"/>
  <c r="P100" i="10"/>
  <c r="Q100" i="10"/>
  <c r="R100" i="10"/>
  <c r="S100" i="10"/>
  <c r="T100" i="10"/>
  <c r="U100" i="10"/>
  <c r="P101" i="10"/>
  <c r="Q101" i="10"/>
  <c r="R101" i="10"/>
  <c r="S101" i="10"/>
  <c r="T101" i="10"/>
  <c r="U101" i="10"/>
  <c r="P102" i="10"/>
  <c r="Q102" i="10"/>
  <c r="R102" i="10"/>
  <c r="S102" i="10"/>
  <c r="T102" i="10"/>
  <c r="U102" i="10"/>
  <c r="P103" i="10"/>
  <c r="Q103" i="10"/>
  <c r="R103" i="10"/>
  <c r="S103" i="10"/>
  <c r="T103" i="10"/>
  <c r="U103" i="10"/>
  <c r="P104" i="10"/>
  <c r="Q104" i="10"/>
  <c r="R104" i="10"/>
  <c r="S104" i="10"/>
  <c r="T104" i="10"/>
  <c r="U104" i="10"/>
  <c r="P105" i="10"/>
  <c r="Q105" i="10"/>
  <c r="R105" i="10"/>
  <c r="S105" i="10"/>
  <c r="T105" i="10"/>
  <c r="U105" i="10"/>
  <c r="P106" i="10"/>
  <c r="Q106" i="10"/>
  <c r="R106" i="10"/>
  <c r="S106" i="10"/>
  <c r="T106" i="10"/>
  <c r="U106" i="10"/>
  <c r="P107" i="10"/>
  <c r="Q107" i="10"/>
  <c r="R107" i="10"/>
  <c r="S107" i="10"/>
  <c r="T107" i="10"/>
  <c r="U107" i="10"/>
  <c r="P108" i="10"/>
  <c r="Q108" i="10"/>
  <c r="R108" i="10"/>
  <c r="S108" i="10"/>
  <c r="T108" i="10"/>
  <c r="U108" i="10"/>
  <c r="P109" i="10"/>
  <c r="Q109" i="10"/>
  <c r="R109" i="10"/>
  <c r="S109" i="10"/>
  <c r="T109" i="10"/>
  <c r="U109" i="10"/>
  <c r="P110" i="10"/>
  <c r="Q110" i="10"/>
  <c r="R110" i="10"/>
  <c r="S110" i="10"/>
  <c r="T110" i="10"/>
  <c r="U110" i="10"/>
  <c r="P111" i="10"/>
  <c r="Q111" i="10"/>
  <c r="R111" i="10"/>
  <c r="S111" i="10"/>
  <c r="T111" i="10"/>
  <c r="U111" i="10"/>
  <c r="P112" i="10"/>
  <c r="Q112" i="10"/>
  <c r="R112" i="10"/>
  <c r="S112" i="10"/>
  <c r="T112" i="10"/>
  <c r="U112" i="10"/>
  <c r="P113" i="10"/>
  <c r="Q113" i="10"/>
  <c r="R113" i="10"/>
  <c r="S113" i="10"/>
  <c r="T113" i="10"/>
  <c r="U113" i="10"/>
  <c r="P114" i="10"/>
  <c r="Q114" i="10"/>
  <c r="R114" i="10"/>
  <c r="S114" i="10"/>
  <c r="T114" i="10"/>
  <c r="U114" i="10"/>
  <c r="P115" i="10"/>
  <c r="Q115" i="10"/>
  <c r="R115" i="10"/>
  <c r="S115" i="10"/>
  <c r="T115" i="10"/>
  <c r="U115" i="10"/>
  <c r="P116" i="10"/>
  <c r="Q116" i="10"/>
  <c r="R116" i="10"/>
  <c r="S116" i="10"/>
  <c r="T116" i="10"/>
  <c r="U116" i="10"/>
  <c r="P117" i="10"/>
  <c r="Q117" i="10"/>
  <c r="R117" i="10"/>
  <c r="S117" i="10"/>
  <c r="T117" i="10"/>
  <c r="U117" i="10"/>
  <c r="P118" i="10"/>
  <c r="Q118" i="10"/>
  <c r="R118" i="10"/>
  <c r="S118" i="10"/>
  <c r="T118" i="10"/>
  <c r="U118" i="10"/>
  <c r="P119" i="10"/>
  <c r="Q119" i="10"/>
  <c r="R119" i="10"/>
  <c r="S119" i="10"/>
  <c r="T119" i="10"/>
  <c r="U119" i="10"/>
  <c r="P120" i="10"/>
  <c r="Q120" i="10"/>
  <c r="R120" i="10"/>
  <c r="S120" i="10"/>
  <c r="T120" i="10"/>
  <c r="U120" i="10"/>
  <c r="P121" i="10"/>
  <c r="Q121" i="10"/>
  <c r="R121" i="10"/>
  <c r="S121" i="10"/>
  <c r="T121" i="10"/>
  <c r="U121" i="10"/>
  <c r="P122" i="10"/>
  <c r="Q122" i="10"/>
  <c r="R122" i="10"/>
  <c r="S122" i="10"/>
  <c r="T122" i="10"/>
  <c r="U122" i="10"/>
  <c r="P123" i="10"/>
  <c r="Q123" i="10"/>
  <c r="R123" i="10"/>
  <c r="S123" i="10"/>
  <c r="T123" i="10"/>
  <c r="U123" i="10"/>
  <c r="P124" i="10"/>
  <c r="Q124" i="10"/>
  <c r="R124" i="10"/>
  <c r="S124" i="10"/>
  <c r="T124" i="10"/>
  <c r="U124" i="10"/>
  <c r="P125" i="10"/>
  <c r="Q125" i="10"/>
  <c r="R125" i="10"/>
  <c r="S125" i="10"/>
  <c r="T125" i="10"/>
  <c r="U125" i="10"/>
  <c r="P126" i="10"/>
  <c r="Q126" i="10"/>
  <c r="R126" i="10"/>
  <c r="S126" i="10"/>
  <c r="T126" i="10"/>
  <c r="U126" i="10"/>
  <c r="P127" i="10"/>
  <c r="Q127" i="10"/>
  <c r="R127" i="10"/>
  <c r="S127" i="10"/>
  <c r="T127" i="10"/>
  <c r="U127" i="10"/>
  <c r="P128" i="10"/>
  <c r="Q128" i="10"/>
  <c r="R128" i="10"/>
  <c r="S128" i="10"/>
  <c r="T128" i="10"/>
  <c r="U128" i="10"/>
  <c r="P129" i="10"/>
  <c r="Q129" i="10"/>
  <c r="R129" i="10"/>
  <c r="S129" i="10"/>
  <c r="T129" i="10"/>
  <c r="U129" i="10"/>
  <c r="P130" i="10"/>
  <c r="Q130" i="10"/>
  <c r="R130" i="10"/>
  <c r="S130" i="10"/>
  <c r="T130" i="10"/>
  <c r="U130" i="10"/>
  <c r="P131" i="10"/>
  <c r="Q131" i="10"/>
  <c r="R131" i="10"/>
  <c r="S131" i="10"/>
  <c r="T131" i="10"/>
  <c r="U131" i="10"/>
  <c r="P132" i="10"/>
  <c r="Q132" i="10"/>
  <c r="R132" i="10"/>
  <c r="S132" i="10"/>
  <c r="T132" i="10"/>
  <c r="U132" i="10"/>
  <c r="P133" i="10"/>
  <c r="Q133" i="10"/>
  <c r="R133" i="10"/>
  <c r="S133" i="10"/>
  <c r="T133" i="10"/>
  <c r="U133" i="10"/>
  <c r="P134" i="10"/>
  <c r="Q134" i="10"/>
  <c r="R134" i="10"/>
  <c r="S134" i="10"/>
  <c r="T134" i="10"/>
  <c r="U134" i="10"/>
  <c r="P135" i="10"/>
  <c r="Q135" i="10"/>
  <c r="R135" i="10"/>
  <c r="S135" i="10"/>
  <c r="T135" i="10"/>
  <c r="U135" i="10"/>
  <c r="P136" i="10"/>
  <c r="Q136" i="10"/>
  <c r="R136" i="10"/>
  <c r="S136" i="10"/>
  <c r="T136" i="10"/>
  <c r="U136" i="10"/>
  <c r="P137" i="10"/>
  <c r="Q137" i="10"/>
  <c r="R137" i="10"/>
  <c r="S137" i="10"/>
  <c r="T137" i="10"/>
  <c r="U137" i="10"/>
  <c r="P138" i="10"/>
  <c r="Q138" i="10"/>
  <c r="R138" i="10"/>
  <c r="S138" i="10"/>
  <c r="T138" i="10"/>
  <c r="U138" i="10"/>
  <c r="P139" i="10"/>
  <c r="Q139" i="10"/>
  <c r="R139" i="10"/>
  <c r="S139" i="10"/>
  <c r="T139" i="10"/>
  <c r="U139" i="10"/>
  <c r="P140" i="10"/>
  <c r="Q140" i="10"/>
  <c r="R140" i="10"/>
  <c r="S140" i="10"/>
  <c r="T140" i="10"/>
  <c r="U140" i="10"/>
  <c r="P141" i="10"/>
  <c r="Q141" i="10"/>
  <c r="R141" i="10"/>
  <c r="S141" i="10"/>
  <c r="T141" i="10"/>
  <c r="U141" i="10"/>
  <c r="P142" i="10"/>
  <c r="Q142" i="10"/>
  <c r="R142" i="10"/>
  <c r="S142" i="10"/>
  <c r="T142" i="10"/>
  <c r="U142" i="10"/>
  <c r="P143" i="10"/>
  <c r="Q143" i="10"/>
  <c r="R143" i="10"/>
  <c r="S143" i="10"/>
  <c r="T143" i="10"/>
  <c r="U143" i="10"/>
  <c r="P144" i="10"/>
  <c r="Q144" i="10"/>
  <c r="R144" i="10"/>
  <c r="S144" i="10"/>
  <c r="T144" i="10"/>
  <c r="U144" i="10"/>
  <c r="P145" i="10"/>
  <c r="Q145" i="10"/>
  <c r="R145" i="10"/>
  <c r="S145" i="10"/>
  <c r="T145" i="10"/>
  <c r="U145" i="10"/>
  <c r="P146" i="10"/>
  <c r="Q146" i="10"/>
  <c r="R146" i="10"/>
  <c r="S146" i="10"/>
  <c r="T146" i="10"/>
  <c r="U146" i="10"/>
  <c r="P147" i="10"/>
  <c r="Q147" i="10"/>
  <c r="R147" i="10"/>
  <c r="S147" i="10"/>
  <c r="T147" i="10"/>
  <c r="U147" i="10"/>
  <c r="P148" i="10"/>
  <c r="Q148" i="10"/>
  <c r="R148" i="10"/>
  <c r="S148" i="10"/>
  <c r="T148" i="10"/>
  <c r="U148" i="10"/>
  <c r="P149" i="10"/>
  <c r="Q149" i="10"/>
  <c r="R149" i="10"/>
  <c r="S149" i="10"/>
  <c r="T149" i="10"/>
  <c r="U149" i="10"/>
  <c r="P150" i="10"/>
  <c r="Q150" i="10"/>
  <c r="R150" i="10"/>
  <c r="S150" i="10"/>
  <c r="T150" i="10"/>
  <c r="U150" i="10"/>
  <c r="P151" i="10"/>
  <c r="Q151" i="10"/>
  <c r="R151" i="10"/>
  <c r="S151" i="10"/>
  <c r="T151" i="10"/>
  <c r="U151" i="10"/>
  <c r="P152" i="10"/>
  <c r="Q152" i="10"/>
  <c r="R152" i="10"/>
  <c r="S152" i="10"/>
  <c r="T152" i="10"/>
  <c r="U152" i="10"/>
  <c r="P153" i="10"/>
  <c r="Q153" i="10"/>
  <c r="R153" i="10"/>
  <c r="S153" i="10"/>
  <c r="T153" i="10"/>
  <c r="U153" i="10"/>
  <c r="P154" i="10"/>
  <c r="Q154" i="10"/>
  <c r="R154" i="10"/>
  <c r="S154" i="10"/>
  <c r="T154" i="10"/>
  <c r="U154" i="10"/>
  <c r="P155" i="10"/>
  <c r="Q155" i="10"/>
  <c r="R155" i="10"/>
  <c r="S155" i="10"/>
  <c r="T155" i="10"/>
  <c r="U155" i="10"/>
  <c r="P156" i="10"/>
  <c r="Q156" i="10"/>
  <c r="R156" i="10"/>
  <c r="S156" i="10"/>
  <c r="T156" i="10"/>
  <c r="U156" i="10"/>
  <c r="P157" i="10"/>
  <c r="Q157" i="10"/>
  <c r="R157" i="10"/>
  <c r="S157" i="10"/>
  <c r="T157" i="10"/>
  <c r="U157" i="10"/>
  <c r="P158" i="10"/>
  <c r="Q158" i="10"/>
  <c r="R158" i="10"/>
  <c r="S158" i="10"/>
  <c r="T158" i="10"/>
  <c r="U158" i="10"/>
  <c r="P159" i="10"/>
  <c r="Q159" i="10"/>
  <c r="R159" i="10"/>
  <c r="S159" i="10"/>
  <c r="T159" i="10"/>
  <c r="U159" i="10"/>
  <c r="P160" i="10"/>
  <c r="Q160" i="10"/>
  <c r="R160" i="10"/>
  <c r="S160" i="10"/>
  <c r="T160" i="10"/>
  <c r="U160" i="10"/>
  <c r="P161" i="10"/>
  <c r="Q161" i="10"/>
  <c r="R161" i="10"/>
  <c r="S161" i="10"/>
  <c r="T161" i="10"/>
  <c r="U161" i="10"/>
  <c r="P162" i="10"/>
  <c r="Q162" i="10"/>
  <c r="R162" i="10"/>
  <c r="S162" i="10"/>
  <c r="T162" i="10"/>
  <c r="U162" i="10"/>
  <c r="P163" i="10"/>
  <c r="Q163" i="10"/>
  <c r="R163" i="10"/>
  <c r="S163" i="10"/>
  <c r="T163" i="10"/>
  <c r="U163" i="10"/>
  <c r="P164" i="10"/>
  <c r="Q164" i="10"/>
  <c r="R164" i="10"/>
  <c r="S164" i="10"/>
  <c r="T164" i="10"/>
  <c r="U164" i="10"/>
  <c r="P165" i="10"/>
  <c r="Q165" i="10"/>
  <c r="R165" i="10"/>
  <c r="S165" i="10"/>
  <c r="T165" i="10"/>
  <c r="U165" i="10"/>
  <c r="P166" i="10"/>
  <c r="Q166" i="10"/>
  <c r="R166" i="10"/>
  <c r="S166" i="10"/>
  <c r="T166" i="10"/>
  <c r="U166" i="10"/>
  <c r="P167" i="10"/>
  <c r="Q167" i="10"/>
  <c r="R167" i="10"/>
  <c r="S167" i="10"/>
  <c r="T167" i="10"/>
  <c r="U167" i="10"/>
  <c r="P168" i="10"/>
  <c r="Q168" i="10"/>
  <c r="R168" i="10"/>
  <c r="S168" i="10"/>
  <c r="T168" i="10"/>
  <c r="U168" i="10"/>
  <c r="P169" i="10"/>
  <c r="Q169" i="10"/>
  <c r="R169" i="10"/>
  <c r="S169" i="10"/>
  <c r="T169" i="10"/>
  <c r="U169" i="10"/>
  <c r="P170" i="10"/>
  <c r="Q170" i="10"/>
  <c r="R170" i="10"/>
  <c r="S170" i="10"/>
  <c r="T170" i="10"/>
  <c r="U170" i="10"/>
  <c r="P171" i="10"/>
  <c r="Q171" i="10"/>
  <c r="R171" i="10"/>
  <c r="S171" i="10"/>
  <c r="T171" i="10"/>
  <c r="U171" i="10"/>
  <c r="P172" i="10"/>
  <c r="Q172" i="10"/>
  <c r="R172" i="10"/>
  <c r="S172" i="10"/>
  <c r="T172" i="10"/>
  <c r="U172" i="10"/>
  <c r="P173" i="10"/>
  <c r="Q173" i="10"/>
  <c r="R173" i="10"/>
  <c r="S173" i="10"/>
  <c r="T173" i="10"/>
  <c r="U173" i="10"/>
  <c r="P174" i="10"/>
  <c r="Q174" i="10"/>
  <c r="R174" i="10"/>
  <c r="S174" i="10"/>
  <c r="T174" i="10"/>
  <c r="U174" i="10"/>
  <c r="P175" i="10"/>
  <c r="Q175" i="10"/>
  <c r="R175" i="10"/>
  <c r="S175" i="10"/>
  <c r="T175" i="10"/>
  <c r="U175" i="10"/>
  <c r="P176" i="10"/>
  <c r="Q176" i="10"/>
  <c r="R176" i="10"/>
  <c r="S176" i="10"/>
  <c r="T176" i="10"/>
  <c r="U176" i="10"/>
  <c r="P177" i="10"/>
  <c r="Q177" i="10"/>
  <c r="R177" i="10"/>
  <c r="S177" i="10"/>
  <c r="T177" i="10"/>
  <c r="U177" i="10"/>
  <c r="P178" i="10"/>
  <c r="Q178" i="10"/>
  <c r="R178" i="10"/>
  <c r="S178" i="10"/>
  <c r="T178" i="10"/>
  <c r="U178" i="10"/>
  <c r="P179" i="10"/>
  <c r="Q179" i="10"/>
  <c r="R179" i="10"/>
  <c r="S179" i="10"/>
  <c r="T179" i="10"/>
  <c r="U179" i="10"/>
  <c r="P180" i="10"/>
  <c r="Q180" i="10"/>
  <c r="R180" i="10"/>
  <c r="S180" i="10"/>
  <c r="T180" i="10"/>
  <c r="U180" i="10"/>
  <c r="P181" i="10"/>
  <c r="Q181" i="10"/>
  <c r="R181" i="10"/>
  <c r="S181" i="10"/>
  <c r="T181" i="10"/>
  <c r="U181" i="10"/>
  <c r="P182" i="10"/>
  <c r="Q182" i="10"/>
  <c r="R182" i="10"/>
  <c r="S182" i="10"/>
  <c r="T182" i="10"/>
  <c r="U182" i="10"/>
  <c r="P183" i="10"/>
  <c r="Q183" i="10"/>
  <c r="R183" i="10"/>
  <c r="S183" i="10"/>
  <c r="T183" i="10"/>
  <c r="U183" i="10"/>
  <c r="P184" i="10"/>
  <c r="Q184" i="10"/>
  <c r="R184" i="10"/>
  <c r="S184" i="10"/>
  <c r="T184" i="10"/>
  <c r="U184" i="10"/>
  <c r="P185" i="10"/>
  <c r="Q185" i="10"/>
  <c r="R185" i="10"/>
  <c r="S185" i="10"/>
  <c r="T185" i="10"/>
  <c r="U185" i="10"/>
  <c r="P186" i="10"/>
  <c r="Q186" i="10"/>
  <c r="R186" i="10"/>
  <c r="S186" i="10"/>
  <c r="T186" i="10"/>
  <c r="U186" i="10"/>
  <c r="P187" i="10"/>
  <c r="Q187" i="10"/>
  <c r="R187" i="10"/>
  <c r="S187" i="10"/>
  <c r="T187" i="10"/>
  <c r="U187" i="10"/>
  <c r="P188" i="10"/>
  <c r="Q188" i="10"/>
  <c r="R188" i="10"/>
  <c r="S188" i="10"/>
  <c r="T188" i="10"/>
  <c r="U188" i="10"/>
  <c r="P189" i="10"/>
  <c r="Q189" i="10"/>
  <c r="R189" i="10"/>
  <c r="S189" i="10"/>
  <c r="T189" i="10"/>
  <c r="U189" i="10"/>
  <c r="P190" i="10"/>
  <c r="Q190" i="10"/>
  <c r="R190" i="10"/>
  <c r="S190" i="10"/>
  <c r="T190" i="10"/>
  <c r="U190" i="10"/>
  <c r="P191" i="10"/>
  <c r="Q191" i="10"/>
  <c r="R191" i="10"/>
  <c r="S191" i="10"/>
  <c r="T191" i="10"/>
  <c r="U191" i="10"/>
  <c r="P192" i="10"/>
  <c r="Q192" i="10"/>
  <c r="R192" i="10"/>
  <c r="S192" i="10"/>
  <c r="T192" i="10"/>
  <c r="U192" i="10"/>
  <c r="P193" i="10"/>
  <c r="Q193" i="10"/>
  <c r="R193" i="10"/>
  <c r="S193" i="10"/>
  <c r="T193" i="10"/>
  <c r="U193" i="10"/>
  <c r="P194" i="10"/>
  <c r="Q194" i="10"/>
  <c r="R194" i="10"/>
  <c r="S194" i="10"/>
  <c r="T194" i="10"/>
  <c r="U194" i="10"/>
  <c r="P195" i="10"/>
  <c r="Q195" i="10"/>
  <c r="R195" i="10"/>
  <c r="S195" i="10"/>
  <c r="T195" i="10"/>
  <c r="U195" i="10"/>
  <c r="P196" i="10"/>
  <c r="Q196" i="10"/>
  <c r="R196" i="10"/>
  <c r="S196" i="10"/>
  <c r="T196" i="10"/>
  <c r="U196" i="10"/>
  <c r="P197" i="10"/>
  <c r="Q197" i="10"/>
  <c r="R197" i="10"/>
  <c r="S197" i="10"/>
  <c r="T197" i="10"/>
  <c r="U197" i="10"/>
  <c r="P198" i="10"/>
  <c r="Q198" i="10"/>
  <c r="R198" i="10"/>
  <c r="S198" i="10"/>
  <c r="T198" i="10"/>
  <c r="U198" i="10"/>
  <c r="P199" i="10"/>
  <c r="Q199" i="10"/>
  <c r="R199" i="10"/>
  <c r="S199" i="10"/>
  <c r="T199" i="10"/>
  <c r="U199" i="10"/>
  <c r="P200" i="10"/>
  <c r="Q200" i="10"/>
  <c r="R200" i="10"/>
  <c r="S200" i="10"/>
  <c r="T200" i="10"/>
  <c r="U200" i="10"/>
  <c r="P201" i="10"/>
  <c r="Q201" i="10"/>
  <c r="R201" i="10"/>
  <c r="S201" i="10"/>
  <c r="T201" i="10"/>
  <c r="U201" i="10"/>
  <c r="P202" i="10"/>
  <c r="Q202" i="10"/>
  <c r="R202" i="10"/>
  <c r="S202" i="10"/>
  <c r="T202" i="10"/>
  <c r="U202" i="10"/>
  <c r="P203" i="10"/>
  <c r="Q203" i="10"/>
  <c r="R203" i="10"/>
  <c r="S203" i="10"/>
  <c r="T203" i="10"/>
  <c r="U203" i="10"/>
  <c r="P204" i="10"/>
  <c r="Q204" i="10"/>
  <c r="R204" i="10"/>
  <c r="S204" i="10"/>
  <c r="T204" i="10"/>
  <c r="U204" i="10"/>
  <c r="P205" i="10"/>
  <c r="Q205" i="10"/>
  <c r="R205" i="10"/>
  <c r="S205" i="10"/>
  <c r="T205" i="10"/>
  <c r="U205" i="10"/>
  <c r="P206" i="10"/>
  <c r="Q206" i="10"/>
  <c r="R206" i="10"/>
  <c r="S206" i="10"/>
  <c r="T206" i="10"/>
  <c r="U206" i="10"/>
  <c r="P207" i="10"/>
  <c r="Q207" i="10"/>
  <c r="R207" i="10"/>
  <c r="S207" i="10"/>
  <c r="T207" i="10"/>
  <c r="U207" i="10"/>
  <c r="P208" i="10"/>
  <c r="Q208" i="10"/>
  <c r="R208" i="10"/>
  <c r="S208" i="10"/>
  <c r="T208" i="10"/>
  <c r="U208" i="10"/>
  <c r="P209" i="10"/>
  <c r="Q209" i="10"/>
  <c r="R209" i="10"/>
  <c r="S209" i="10"/>
  <c r="T209" i="10"/>
  <c r="U209" i="10"/>
  <c r="P210" i="10"/>
  <c r="Q210" i="10"/>
  <c r="R210" i="10"/>
  <c r="S210" i="10"/>
  <c r="T210" i="10"/>
  <c r="U210" i="10"/>
  <c r="P211" i="10"/>
  <c r="Q211" i="10"/>
  <c r="R211" i="10"/>
  <c r="S211" i="10"/>
  <c r="T211" i="10"/>
  <c r="U211" i="10"/>
  <c r="P212" i="10"/>
  <c r="Q212" i="10"/>
  <c r="R212" i="10"/>
  <c r="S212" i="10"/>
  <c r="T212" i="10"/>
  <c r="U212" i="10"/>
  <c r="P213" i="10"/>
  <c r="Q213" i="10"/>
  <c r="R213" i="10"/>
  <c r="S213" i="10"/>
  <c r="T213" i="10"/>
  <c r="U213" i="10"/>
  <c r="P214" i="10"/>
  <c r="Q214" i="10"/>
  <c r="R214" i="10"/>
  <c r="S214" i="10"/>
  <c r="T214" i="10"/>
  <c r="U214" i="10"/>
  <c r="P215" i="10"/>
  <c r="Q215" i="10"/>
  <c r="R215" i="10"/>
  <c r="S215" i="10"/>
  <c r="T215" i="10"/>
  <c r="U215" i="10"/>
  <c r="P216" i="10"/>
  <c r="Q216" i="10"/>
  <c r="R216" i="10"/>
  <c r="S216" i="10"/>
  <c r="T216" i="10"/>
  <c r="U216" i="10"/>
  <c r="P217" i="10"/>
  <c r="Q217" i="10"/>
  <c r="R217" i="10"/>
  <c r="S217" i="10"/>
  <c r="T217" i="10"/>
  <c r="U217" i="10"/>
  <c r="P218" i="10"/>
  <c r="Q218" i="10"/>
  <c r="R218" i="10"/>
  <c r="S218" i="10"/>
  <c r="T218" i="10"/>
  <c r="U218" i="10"/>
  <c r="P219" i="10"/>
  <c r="Q219" i="10"/>
  <c r="R219" i="10"/>
  <c r="S219" i="10"/>
  <c r="T219" i="10"/>
  <c r="U219" i="10"/>
  <c r="P220" i="10"/>
  <c r="Q220" i="10"/>
  <c r="R220" i="10"/>
  <c r="S220" i="10"/>
  <c r="T220" i="10"/>
  <c r="U220" i="10"/>
  <c r="P221" i="10"/>
  <c r="Q221" i="10"/>
  <c r="R221" i="10"/>
  <c r="S221" i="10"/>
  <c r="T221" i="10"/>
  <c r="U221" i="10"/>
  <c r="P222" i="10"/>
  <c r="Q222" i="10"/>
  <c r="R222" i="10"/>
  <c r="S222" i="10"/>
  <c r="T222" i="10"/>
  <c r="U222" i="10"/>
  <c r="P223" i="10"/>
  <c r="Q223" i="10"/>
  <c r="R223" i="10"/>
  <c r="S223" i="10"/>
  <c r="T223" i="10"/>
  <c r="U223" i="10"/>
  <c r="P224" i="10"/>
  <c r="Q224" i="10"/>
  <c r="R224" i="10"/>
  <c r="S224" i="10"/>
  <c r="T224" i="10"/>
  <c r="U224" i="10"/>
  <c r="P225" i="10"/>
  <c r="Q225" i="10"/>
  <c r="R225" i="10"/>
  <c r="S225" i="10"/>
  <c r="T225" i="10"/>
  <c r="U225" i="10"/>
  <c r="P226" i="10"/>
  <c r="Q226" i="10"/>
  <c r="R226" i="10"/>
  <c r="S226" i="10"/>
  <c r="T226" i="10"/>
  <c r="U226" i="10"/>
  <c r="P227" i="10"/>
  <c r="Q227" i="10"/>
  <c r="R227" i="10"/>
  <c r="S227" i="10"/>
  <c r="T227" i="10"/>
  <c r="U227" i="10"/>
  <c r="P228" i="10"/>
  <c r="Q228" i="10"/>
  <c r="R228" i="10"/>
  <c r="S228" i="10"/>
  <c r="T228" i="10"/>
  <c r="U228" i="10"/>
  <c r="P229" i="10"/>
  <c r="Q229" i="10"/>
  <c r="R229" i="10"/>
  <c r="S229" i="10"/>
  <c r="T229" i="10"/>
  <c r="U229" i="10"/>
  <c r="P230" i="10"/>
  <c r="Q230" i="10"/>
  <c r="R230" i="10"/>
  <c r="S230" i="10"/>
  <c r="T230" i="10"/>
  <c r="U230" i="10"/>
  <c r="P231" i="10"/>
  <c r="Q231" i="10"/>
  <c r="R231" i="10"/>
  <c r="S231" i="10"/>
  <c r="T231" i="10"/>
  <c r="U231" i="10"/>
  <c r="P232" i="10"/>
  <c r="Q232" i="10"/>
  <c r="R232" i="10"/>
  <c r="S232" i="10"/>
  <c r="T232" i="10"/>
  <c r="U232" i="10"/>
  <c r="P233" i="10"/>
  <c r="Q233" i="10"/>
  <c r="R233" i="10"/>
  <c r="S233" i="10"/>
  <c r="T233" i="10"/>
  <c r="U233" i="10"/>
  <c r="P234" i="10"/>
  <c r="Q234" i="10"/>
  <c r="R234" i="10"/>
  <c r="S234" i="10"/>
  <c r="T234" i="10"/>
  <c r="U234" i="10"/>
  <c r="P235" i="10"/>
  <c r="Q235" i="10"/>
  <c r="R235" i="10"/>
  <c r="S235" i="10"/>
  <c r="T235" i="10"/>
  <c r="U235" i="10"/>
  <c r="P236" i="10"/>
  <c r="Q236" i="10"/>
  <c r="R236" i="10"/>
  <c r="S236" i="10"/>
  <c r="T236" i="10"/>
  <c r="U236" i="10"/>
  <c r="P237" i="10"/>
  <c r="Q237" i="10"/>
  <c r="R237" i="10"/>
  <c r="S237" i="10"/>
  <c r="T237" i="10"/>
  <c r="U237" i="10"/>
  <c r="P238" i="10"/>
  <c r="Q238" i="10"/>
  <c r="R238" i="10"/>
  <c r="S238" i="10"/>
  <c r="T238" i="10"/>
  <c r="U238" i="10"/>
  <c r="P239" i="10"/>
  <c r="Q239" i="10"/>
  <c r="R239" i="10"/>
  <c r="S239" i="10"/>
  <c r="T239" i="10"/>
  <c r="U239" i="10"/>
  <c r="P240" i="10"/>
  <c r="Q240" i="10"/>
  <c r="R240" i="10"/>
  <c r="S240" i="10"/>
  <c r="T240" i="10"/>
  <c r="U240" i="10"/>
  <c r="P241" i="10"/>
  <c r="Q241" i="10"/>
  <c r="R241" i="10"/>
  <c r="S241" i="10"/>
  <c r="T241" i="10"/>
  <c r="U241" i="10"/>
  <c r="P242" i="10"/>
  <c r="Q242" i="10"/>
  <c r="R242" i="10"/>
  <c r="S242" i="10"/>
  <c r="T242" i="10"/>
  <c r="U242" i="10"/>
  <c r="P243" i="10"/>
  <c r="Q243" i="10"/>
  <c r="R243" i="10"/>
  <c r="S243" i="10"/>
  <c r="T243" i="10"/>
  <c r="U243" i="10"/>
  <c r="P244" i="10"/>
  <c r="Q244" i="10"/>
  <c r="R244" i="10"/>
  <c r="S244" i="10"/>
  <c r="T244" i="10"/>
  <c r="U244" i="10"/>
  <c r="P245" i="10"/>
  <c r="Q245" i="10"/>
  <c r="R245" i="10"/>
  <c r="S245" i="10"/>
  <c r="T245" i="10"/>
  <c r="U245" i="10"/>
  <c r="P246" i="10"/>
  <c r="Q246" i="10"/>
  <c r="R246" i="10"/>
  <c r="S246" i="10"/>
  <c r="T246" i="10"/>
  <c r="U246" i="10"/>
  <c r="P247" i="10"/>
  <c r="Q247" i="10"/>
  <c r="R247" i="10"/>
  <c r="S247" i="10"/>
  <c r="T247" i="10"/>
  <c r="U247" i="10"/>
  <c r="P248" i="10"/>
  <c r="Q248" i="10"/>
  <c r="R248" i="10"/>
  <c r="S248" i="10"/>
  <c r="T248" i="10"/>
  <c r="U248" i="10"/>
  <c r="P249" i="10"/>
  <c r="Q249" i="10"/>
  <c r="R249" i="10"/>
  <c r="S249" i="10"/>
  <c r="T249" i="10"/>
  <c r="U249" i="10"/>
  <c r="P250" i="10"/>
  <c r="Q250" i="10"/>
  <c r="R250" i="10"/>
  <c r="S250" i="10"/>
  <c r="T250" i="10"/>
  <c r="U250" i="10"/>
  <c r="P251" i="10"/>
  <c r="Q251" i="10"/>
  <c r="R251" i="10"/>
  <c r="S251" i="10"/>
  <c r="T251" i="10"/>
  <c r="U251" i="10"/>
  <c r="P252" i="10"/>
  <c r="Q252" i="10"/>
  <c r="R252" i="10"/>
  <c r="S252" i="10"/>
  <c r="T252" i="10"/>
  <c r="U252" i="10"/>
  <c r="P253" i="10"/>
  <c r="Q253" i="10"/>
  <c r="R253" i="10"/>
  <c r="S253" i="10"/>
  <c r="T253" i="10"/>
  <c r="U253" i="10"/>
  <c r="P254" i="10"/>
  <c r="Q254" i="10"/>
  <c r="R254" i="10"/>
  <c r="S254" i="10"/>
  <c r="T254" i="10"/>
  <c r="U254" i="10"/>
  <c r="P255" i="10"/>
  <c r="Q255" i="10"/>
  <c r="R255" i="10"/>
  <c r="S255" i="10"/>
  <c r="T255" i="10"/>
  <c r="U255" i="10"/>
  <c r="P256" i="10"/>
  <c r="Q256" i="10"/>
  <c r="R256" i="10"/>
  <c r="S256" i="10"/>
  <c r="T256" i="10"/>
  <c r="U256" i="10"/>
  <c r="P257" i="10"/>
  <c r="Q257" i="10"/>
  <c r="R257" i="10"/>
  <c r="S257" i="10"/>
  <c r="T257" i="10"/>
  <c r="U257" i="10"/>
  <c r="P258" i="10"/>
  <c r="Q258" i="10"/>
  <c r="R258" i="10"/>
  <c r="S258" i="10"/>
  <c r="T258" i="10"/>
  <c r="U258" i="10"/>
  <c r="P259" i="10"/>
  <c r="Q259" i="10"/>
  <c r="R259" i="10"/>
  <c r="S259" i="10"/>
  <c r="T259" i="10"/>
  <c r="U259" i="10"/>
  <c r="P260" i="10"/>
  <c r="Q260" i="10"/>
  <c r="R260" i="10"/>
  <c r="S260" i="10"/>
  <c r="T260" i="10"/>
  <c r="U260" i="10"/>
  <c r="P261" i="10"/>
  <c r="Q261" i="10"/>
  <c r="R261" i="10"/>
  <c r="S261" i="10"/>
  <c r="T261" i="10"/>
  <c r="U261" i="10"/>
  <c r="P262" i="10"/>
  <c r="Q262" i="10"/>
  <c r="R262" i="10"/>
  <c r="S262" i="10"/>
  <c r="T262" i="10"/>
  <c r="U262" i="10"/>
  <c r="P263" i="10"/>
  <c r="Q263" i="10"/>
  <c r="R263" i="10"/>
  <c r="S263" i="10"/>
  <c r="T263" i="10"/>
  <c r="U263" i="10"/>
  <c r="P264" i="10"/>
  <c r="Q264" i="10"/>
  <c r="R264" i="10"/>
  <c r="S264" i="10"/>
  <c r="T264" i="10"/>
  <c r="U264" i="10"/>
  <c r="P265" i="10"/>
  <c r="Q265" i="10"/>
  <c r="R265" i="10"/>
  <c r="S265" i="10"/>
  <c r="T265" i="10"/>
  <c r="U265" i="10"/>
  <c r="P266" i="10"/>
  <c r="Q266" i="10"/>
  <c r="R266" i="10"/>
  <c r="S266" i="10"/>
  <c r="T266" i="10"/>
  <c r="U266" i="10"/>
  <c r="P267" i="10"/>
  <c r="Q267" i="10"/>
  <c r="R267" i="10"/>
  <c r="S267" i="10"/>
  <c r="T267" i="10"/>
  <c r="U267" i="10"/>
  <c r="P268" i="10"/>
  <c r="Q268" i="10"/>
  <c r="R268" i="10"/>
  <c r="S268" i="10"/>
  <c r="T268" i="10"/>
  <c r="U268" i="10"/>
  <c r="P269" i="10"/>
  <c r="Q269" i="10"/>
  <c r="R269" i="10"/>
  <c r="S269" i="10"/>
  <c r="T269" i="10"/>
  <c r="U269" i="10"/>
  <c r="P270" i="10"/>
  <c r="Q270" i="10"/>
  <c r="R270" i="10"/>
  <c r="S270" i="10"/>
  <c r="T270" i="10"/>
  <c r="U270" i="10"/>
  <c r="P271" i="10"/>
  <c r="Q271" i="10"/>
  <c r="R271" i="10"/>
  <c r="S271" i="10"/>
  <c r="T271" i="10"/>
  <c r="U271" i="10"/>
  <c r="P272" i="10"/>
  <c r="Q272" i="10"/>
  <c r="R272" i="10"/>
  <c r="S272" i="10"/>
  <c r="T272" i="10"/>
  <c r="U272" i="10"/>
  <c r="P273" i="10"/>
  <c r="Q273" i="10"/>
  <c r="R273" i="10"/>
  <c r="S273" i="10"/>
  <c r="T273" i="10"/>
  <c r="U273" i="10"/>
  <c r="P274" i="10"/>
  <c r="Q274" i="10"/>
  <c r="R274" i="10"/>
  <c r="S274" i="10"/>
  <c r="T274" i="10"/>
  <c r="U274" i="10"/>
  <c r="P275" i="10"/>
  <c r="Q275" i="10"/>
  <c r="R275" i="10"/>
  <c r="S275" i="10"/>
  <c r="T275" i="10"/>
  <c r="U275" i="10"/>
  <c r="P276" i="10"/>
  <c r="Q276" i="10"/>
  <c r="R276" i="10"/>
  <c r="S276" i="10"/>
  <c r="T276" i="10"/>
  <c r="U276" i="10"/>
  <c r="P277" i="10"/>
  <c r="Q277" i="10"/>
  <c r="R277" i="10"/>
  <c r="S277" i="10"/>
  <c r="T277" i="10"/>
  <c r="U277" i="10"/>
  <c r="P278" i="10"/>
  <c r="Q278" i="10"/>
  <c r="R278" i="10"/>
  <c r="S278" i="10"/>
  <c r="T278" i="10"/>
  <c r="U278" i="10"/>
  <c r="P279" i="10"/>
  <c r="Q279" i="10"/>
  <c r="R279" i="10"/>
  <c r="S279" i="10"/>
  <c r="T279" i="10"/>
  <c r="U279" i="10"/>
  <c r="P280" i="10"/>
  <c r="Q280" i="10"/>
  <c r="R280" i="10"/>
  <c r="S280" i="10"/>
  <c r="T280" i="10"/>
  <c r="U280" i="10"/>
  <c r="P281" i="10"/>
  <c r="Q281" i="10"/>
  <c r="R281" i="10"/>
  <c r="S281" i="10"/>
  <c r="T281" i="10"/>
  <c r="U281" i="10"/>
  <c r="P282" i="10"/>
  <c r="Q282" i="10"/>
  <c r="R282" i="10"/>
  <c r="S282" i="10"/>
  <c r="T282" i="10"/>
  <c r="U282" i="10"/>
  <c r="P283" i="10"/>
  <c r="Q283" i="10"/>
  <c r="R283" i="10"/>
  <c r="S283" i="10"/>
  <c r="T283" i="10"/>
  <c r="U283" i="10"/>
  <c r="P284" i="10"/>
  <c r="Q284" i="10"/>
  <c r="R284" i="10"/>
  <c r="S284" i="10"/>
  <c r="T284" i="10"/>
  <c r="U284" i="10"/>
  <c r="P285" i="10"/>
  <c r="Q285" i="10"/>
  <c r="R285" i="10"/>
  <c r="S285" i="10"/>
  <c r="T285" i="10"/>
  <c r="U285" i="10"/>
  <c r="P286" i="10"/>
  <c r="Q286" i="10"/>
  <c r="R286" i="10"/>
  <c r="S286" i="10"/>
  <c r="T286" i="10"/>
  <c r="U286" i="10"/>
  <c r="P287" i="10"/>
  <c r="Q287" i="10"/>
  <c r="R287" i="10"/>
  <c r="S287" i="10"/>
  <c r="T287" i="10"/>
  <c r="U287" i="10"/>
  <c r="P288" i="10"/>
  <c r="Q288" i="10"/>
  <c r="R288" i="10"/>
  <c r="S288" i="10"/>
  <c r="T288" i="10"/>
  <c r="U288" i="10"/>
  <c r="P289" i="10"/>
  <c r="Q289" i="10"/>
  <c r="R289" i="10"/>
  <c r="S289" i="10"/>
  <c r="T289" i="10"/>
  <c r="U289" i="10"/>
  <c r="P290" i="10"/>
  <c r="Q290" i="10"/>
  <c r="R290" i="10"/>
  <c r="S290" i="10"/>
  <c r="T290" i="10"/>
  <c r="U290" i="10"/>
  <c r="P291" i="10"/>
  <c r="Q291" i="10"/>
  <c r="R291" i="10"/>
  <c r="S291" i="10"/>
  <c r="T291" i="10"/>
  <c r="U291" i="10"/>
  <c r="P292" i="10"/>
  <c r="Q292" i="10"/>
  <c r="R292" i="10"/>
  <c r="S292" i="10"/>
  <c r="T292" i="10"/>
  <c r="U292" i="10"/>
  <c r="P293" i="10"/>
  <c r="Q293" i="10"/>
  <c r="R293" i="10"/>
  <c r="S293" i="10"/>
  <c r="T293" i="10"/>
  <c r="U293" i="10"/>
  <c r="P294" i="10"/>
  <c r="Q294" i="10"/>
  <c r="R294" i="10"/>
  <c r="S294" i="10"/>
  <c r="T294" i="10"/>
  <c r="U294" i="10"/>
  <c r="P295" i="10"/>
  <c r="Q295" i="10"/>
  <c r="R295" i="10"/>
  <c r="S295" i="10"/>
  <c r="T295" i="10"/>
  <c r="U295" i="10"/>
  <c r="P296" i="10"/>
  <c r="Q296" i="10"/>
  <c r="R296" i="10"/>
  <c r="S296" i="10"/>
  <c r="T296" i="10"/>
  <c r="U296" i="10"/>
  <c r="P297" i="10"/>
  <c r="Q297" i="10"/>
  <c r="R297" i="10"/>
  <c r="S297" i="10"/>
  <c r="T297" i="10"/>
  <c r="U297" i="10"/>
  <c r="P298" i="10"/>
  <c r="Q298" i="10"/>
  <c r="R298" i="10"/>
  <c r="S298" i="10"/>
  <c r="T298" i="10"/>
  <c r="U298" i="10"/>
  <c r="P299" i="10"/>
  <c r="Q299" i="10"/>
  <c r="R299" i="10"/>
  <c r="S299" i="10"/>
  <c r="T299" i="10"/>
  <c r="U299" i="10"/>
  <c r="P300" i="10"/>
  <c r="Q300" i="10"/>
  <c r="R300" i="10"/>
  <c r="S300" i="10"/>
  <c r="T300" i="10"/>
  <c r="U300" i="10"/>
  <c r="P301" i="10"/>
  <c r="Q301" i="10"/>
  <c r="R301" i="10"/>
  <c r="S301" i="10"/>
  <c r="T301" i="10"/>
  <c r="U301" i="10"/>
  <c r="P302" i="10"/>
  <c r="Q302" i="10"/>
  <c r="R302" i="10"/>
  <c r="S302" i="10"/>
  <c r="T302" i="10"/>
  <c r="U302" i="10"/>
  <c r="P303" i="10"/>
  <c r="Q303" i="10"/>
  <c r="R303" i="10"/>
  <c r="S303" i="10"/>
  <c r="T303" i="10"/>
  <c r="U303" i="10"/>
  <c r="P304" i="10"/>
  <c r="Q304" i="10"/>
  <c r="R304" i="10"/>
  <c r="S304" i="10"/>
  <c r="T304" i="10"/>
  <c r="U304" i="10"/>
  <c r="P305" i="10"/>
  <c r="Q305" i="10"/>
  <c r="R305" i="10"/>
  <c r="S305" i="10"/>
  <c r="T305" i="10"/>
  <c r="U305" i="10"/>
  <c r="P306" i="10"/>
  <c r="Q306" i="10"/>
  <c r="R306" i="10"/>
  <c r="S306" i="10"/>
  <c r="T306" i="10"/>
  <c r="U306" i="10"/>
  <c r="P307" i="10"/>
  <c r="Q307" i="10"/>
  <c r="R307" i="10"/>
  <c r="S307" i="10"/>
  <c r="T307" i="10"/>
  <c r="U307" i="10"/>
  <c r="P308" i="10"/>
  <c r="Q308" i="10"/>
  <c r="R308" i="10"/>
  <c r="S308" i="10"/>
  <c r="T308" i="10"/>
  <c r="U308" i="10"/>
  <c r="P309" i="10"/>
  <c r="Q309" i="10"/>
  <c r="R309" i="10"/>
  <c r="S309" i="10"/>
  <c r="T309" i="10"/>
  <c r="U309" i="10"/>
  <c r="P310" i="10"/>
  <c r="Q310" i="10"/>
  <c r="R310" i="10"/>
  <c r="S310" i="10"/>
  <c r="T310" i="10"/>
  <c r="U310" i="10"/>
  <c r="P311" i="10"/>
  <c r="Q311" i="10"/>
  <c r="R311" i="10"/>
  <c r="S311" i="10"/>
  <c r="T311" i="10"/>
  <c r="U311" i="10"/>
  <c r="P312" i="10"/>
  <c r="Q312" i="10"/>
  <c r="R312" i="10"/>
  <c r="S312" i="10"/>
  <c r="T312" i="10"/>
  <c r="U312" i="10"/>
  <c r="P313" i="10"/>
  <c r="Q313" i="10"/>
  <c r="R313" i="10"/>
  <c r="S313" i="10"/>
  <c r="T313" i="10"/>
  <c r="U313" i="10"/>
  <c r="P314" i="10"/>
  <c r="Q314" i="10"/>
  <c r="R314" i="10"/>
  <c r="S314" i="10"/>
  <c r="T314" i="10"/>
  <c r="U314" i="10"/>
  <c r="P315" i="10"/>
  <c r="Q315" i="10"/>
  <c r="R315" i="10"/>
  <c r="S315" i="10"/>
  <c r="T315" i="10"/>
  <c r="U315" i="10"/>
  <c r="P316" i="10"/>
  <c r="Q316" i="10"/>
  <c r="R316" i="10"/>
  <c r="S316" i="10"/>
  <c r="T316" i="10"/>
  <c r="U316" i="10"/>
  <c r="P317" i="10"/>
  <c r="Q317" i="10"/>
  <c r="R317" i="10"/>
  <c r="S317" i="10"/>
  <c r="T317" i="10"/>
  <c r="U317" i="10"/>
  <c r="P318" i="10"/>
  <c r="Q318" i="10"/>
  <c r="R318" i="10"/>
  <c r="S318" i="10"/>
  <c r="T318" i="10"/>
  <c r="U318" i="10"/>
  <c r="P319" i="10"/>
  <c r="Q319" i="10"/>
  <c r="R319" i="10"/>
  <c r="S319" i="10"/>
  <c r="T319" i="10"/>
  <c r="U319" i="10"/>
  <c r="P320" i="10"/>
  <c r="Q320" i="10"/>
  <c r="R320" i="10"/>
  <c r="S320" i="10"/>
  <c r="T320" i="10"/>
  <c r="U320" i="10"/>
  <c r="P321" i="10"/>
  <c r="Q321" i="10"/>
  <c r="R321" i="10"/>
  <c r="S321" i="10"/>
  <c r="T321" i="10"/>
  <c r="U321" i="10"/>
  <c r="P322" i="10"/>
  <c r="Q322" i="10"/>
  <c r="R322" i="10"/>
  <c r="S322" i="10"/>
  <c r="T322" i="10"/>
  <c r="U322" i="10"/>
  <c r="P323" i="10"/>
  <c r="Q323" i="10"/>
  <c r="R323" i="10"/>
  <c r="S323" i="10"/>
  <c r="T323" i="10"/>
  <c r="U323" i="10"/>
  <c r="P324" i="10"/>
  <c r="Q324" i="10"/>
  <c r="R324" i="10"/>
  <c r="S324" i="10"/>
  <c r="T324" i="10"/>
  <c r="U324" i="10"/>
  <c r="P325" i="10"/>
  <c r="Q325" i="10"/>
  <c r="R325" i="10"/>
  <c r="S325" i="10"/>
  <c r="T325" i="10"/>
  <c r="U325" i="10"/>
  <c r="P326" i="10"/>
  <c r="Q326" i="10"/>
  <c r="R326" i="10"/>
  <c r="S326" i="10"/>
  <c r="T326" i="10"/>
  <c r="U326" i="10"/>
  <c r="P327" i="10"/>
  <c r="Q327" i="10"/>
  <c r="R327" i="10"/>
  <c r="S327" i="10"/>
  <c r="T327" i="10"/>
  <c r="U327" i="10"/>
  <c r="P328" i="10"/>
  <c r="Q328" i="10"/>
  <c r="R328" i="10"/>
  <c r="S328" i="10"/>
  <c r="T328" i="10"/>
  <c r="U328" i="10"/>
  <c r="P329" i="10"/>
  <c r="Q329" i="10"/>
  <c r="R329" i="10"/>
  <c r="S329" i="10"/>
  <c r="T329" i="10"/>
  <c r="U329" i="10"/>
  <c r="P330" i="10"/>
  <c r="Q330" i="10"/>
  <c r="R330" i="10"/>
  <c r="S330" i="10"/>
  <c r="T330" i="10"/>
  <c r="U330" i="10"/>
  <c r="P331" i="10"/>
  <c r="Q331" i="10"/>
  <c r="R331" i="10"/>
  <c r="S331" i="10"/>
  <c r="T331" i="10"/>
  <c r="U331" i="10"/>
  <c r="P332" i="10"/>
  <c r="Q332" i="10"/>
  <c r="R332" i="10"/>
  <c r="S332" i="10"/>
  <c r="T332" i="10"/>
  <c r="U332" i="10"/>
  <c r="P333" i="10"/>
  <c r="Q333" i="10"/>
  <c r="R333" i="10"/>
  <c r="S333" i="10"/>
  <c r="T333" i="10"/>
  <c r="U333" i="10"/>
  <c r="P334" i="10"/>
  <c r="Q334" i="10"/>
  <c r="R334" i="10"/>
  <c r="S334" i="10"/>
  <c r="T334" i="10"/>
  <c r="U334" i="10"/>
  <c r="P335" i="10"/>
  <c r="Q335" i="10"/>
  <c r="R335" i="10"/>
  <c r="S335" i="10"/>
  <c r="T335" i="10"/>
  <c r="U335" i="10"/>
  <c r="P336" i="10"/>
  <c r="Q336" i="10"/>
  <c r="R336" i="10"/>
  <c r="S336" i="10"/>
  <c r="T336" i="10"/>
  <c r="U336" i="10"/>
  <c r="P337" i="10"/>
  <c r="Q337" i="10"/>
  <c r="R337" i="10"/>
  <c r="S337" i="10"/>
  <c r="T337" i="10"/>
  <c r="U337" i="10"/>
  <c r="P338" i="10"/>
  <c r="Q338" i="10"/>
  <c r="R338" i="10"/>
  <c r="S338" i="10"/>
  <c r="T338" i="10"/>
  <c r="U338" i="10"/>
  <c r="P339" i="10"/>
  <c r="Q339" i="10"/>
  <c r="R339" i="10"/>
  <c r="S339" i="10"/>
  <c r="T339" i="10"/>
  <c r="U339" i="10"/>
  <c r="P340" i="10"/>
  <c r="Q340" i="10"/>
  <c r="R340" i="10"/>
  <c r="S340" i="10"/>
  <c r="T340" i="10"/>
  <c r="U340" i="10"/>
  <c r="P341" i="10"/>
  <c r="Q341" i="10"/>
  <c r="R341" i="10"/>
  <c r="S341" i="10"/>
  <c r="T341" i="10"/>
  <c r="U341" i="10"/>
  <c r="P342" i="10"/>
  <c r="Q342" i="10"/>
  <c r="R342" i="10"/>
  <c r="S342" i="10"/>
  <c r="T342" i="10"/>
  <c r="U342" i="10"/>
  <c r="P343" i="10"/>
  <c r="Q343" i="10"/>
  <c r="R343" i="10"/>
  <c r="S343" i="10"/>
  <c r="T343" i="10"/>
  <c r="U343" i="10"/>
  <c r="P344" i="10"/>
  <c r="Q344" i="10"/>
  <c r="R344" i="10"/>
  <c r="S344" i="10"/>
  <c r="T344" i="10"/>
  <c r="U344" i="10"/>
  <c r="P345" i="10"/>
  <c r="Q345" i="10"/>
  <c r="R345" i="10"/>
  <c r="S345" i="10"/>
  <c r="T345" i="10"/>
  <c r="U345" i="10"/>
  <c r="P346" i="10"/>
  <c r="Q346" i="10"/>
  <c r="R346" i="10"/>
  <c r="S346" i="10"/>
  <c r="T346" i="10"/>
  <c r="U346" i="10"/>
  <c r="P347" i="10"/>
  <c r="Q347" i="10"/>
  <c r="R347" i="10"/>
  <c r="S347" i="10"/>
  <c r="T347" i="10"/>
  <c r="U347" i="10"/>
  <c r="P348" i="10"/>
  <c r="Q348" i="10"/>
  <c r="R348" i="10"/>
  <c r="S348" i="10"/>
  <c r="T348" i="10"/>
  <c r="U348" i="10"/>
  <c r="P349" i="10"/>
  <c r="Q349" i="10"/>
  <c r="R349" i="10"/>
  <c r="S349" i="10"/>
  <c r="T349" i="10"/>
  <c r="U349" i="10"/>
  <c r="P350" i="10"/>
  <c r="Q350" i="10"/>
  <c r="R350" i="10"/>
  <c r="S350" i="10"/>
  <c r="T350" i="10"/>
  <c r="U350" i="10"/>
  <c r="P351" i="10"/>
  <c r="Q351" i="10"/>
  <c r="R351" i="10"/>
  <c r="S351" i="10"/>
  <c r="T351" i="10"/>
  <c r="U351" i="10"/>
  <c r="P352" i="10"/>
  <c r="Q352" i="10"/>
  <c r="R352" i="10"/>
  <c r="S352" i="10"/>
  <c r="T352" i="10"/>
  <c r="U352" i="10"/>
  <c r="P353" i="10"/>
  <c r="Q353" i="10"/>
  <c r="R353" i="10"/>
  <c r="S353" i="10"/>
  <c r="T353" i="10"/>
  <c r="U353" i="10"/>
  <c r="P354" i="10"/>
  <c r="Q354" i="10"/>
  <c r="R354" i="10"/>
  <c r="S354" i="10"/>
  <c r="T354" i="10"/>
  <c r="U354" i="10"/>
  <c r="P355" i="10"/>
  <c r="Q355" i="10"/>
  <c r="R355" i="10"/>
  <c r="S355" i="10"/>
  <c r="T355" i="10"/>
  <c r="U355" i="10"/>
  <c r="P356" i="10"/>
  <c r="Q356" i="10"/>
  <c r="R356" i="10"/>
  <c r="S356" i="10"/>
  <c r="T356" i="10"/>
  <c r="U356" i="10"/>
  <c r="P357" i="10"/>
  <c r="Q357" i="10"/>
  <c r="R357" i="10"/>
  <c r="S357" i="10"/>
  <c r="T357" i="10"/>
  <c r="U357" i="10"/>
  <c r="P358" i="10"/>
  <c r="Q358" i="10"/>
  <c r="R358" i="10"/>
  <c r="S358" i="10"/>
  <c r="T358" i="10"/>
  <c r="U358" i="10"/>
  <c r="P359" i="10"/>
  <c r="Q359" i="10"/>
  <c r="R359" i="10"/>
  <c r="S359" i="10"/>
  <c r="T359" i="10"/>
  <c r="U359" i="10"/>
  <c r="P360" i="10"/>
  <c r="Q360" i="10"/>
  <c r="R360" i="10"/>
  <c r="S360" i="10"/>
  <c r="T360" i="10"/>
  <c r="U360" i="10"/>
  <c r="P361" i="10"/>
  <c r="Q361" i="10"/>
  <c r="R361" i="10"/>
  <c r="S361" i="10"/>
  <c r="T361" i="10"/>
  <c r="U361" i="10"/>
  <c r="P362" i="10"/>
  <c r="Q362" i="10"/>
  <c r="R362" i="10"/>
  <c r="S362" i="10"/>
  <c r="T362" i="10"/>
  <c r="U362" i="10"/>
  <c r="P363" i="10"/>
  <c r="Q363" i="10"/>
  <c r="R363" i="10"/>
  <c r="S363" i="10"/>
  <c r="T363" i="10"/>
  <c r="U363" i="10"/>
  <c r="P364" i="10"/>
  <c r="Q364" i="10"/>
  <c r="R364" i="10"/>
  <c r="S364" i="10"/>
  <c r="T364" i="10"/>
  <c r="U364" i="10"/>
  <c r="P365" i="10"/>
  <c r="Q365" i="10"/>
  <c r="R365" i="10"/>
  <c r="S365" i="10"/>
  <c r="T365" i="10"/>
  <c r="U365" i="10"/>
  <c r="P366" i="10"/>
  <c r="Q366" i="10"/>
  <c r="R366" i="10"/>
  <c r="S366" i="10"/>
  <c r="T366" i="10"/>
  <c r="U366" i="10"/>
  <c r="P367" i="10"/>
  <c r="Q367" i="10"/>
  <c r="R367" i="10"/>
  <c r="S367" i="10"/>
  <c r="T367" i="10"/>
  <c r="U367" i="10"/>
  <c r="P368" i="10"/>
  <c r="Q368" i="10"/>
  <c r="R368" i="10"/>
  <c r="S368" i="10"/>
  <c r="T368" i="10"/>
  <c r="U368" i="10"/>
  <c r="P369" i="10"/>
  <c r="Q369" i="10"/>
  <c r="R369" i="10"/>
  <c r="S369" i="10"/>
  <c r="T369" i="10"/>
  <c r="U369" i="10"/>
  <c r="P370" i="10"/>
  <c r="Q370" i="10"/>
  <c r="R370" i="10"/>
  <c r="S370" i="10"/>
  <c r="T370" i="10"/>
  <c r="U370" i="10"/>
  <c r="P371" i="10"/>
  <c r="Q371" i="10"/>
  <c r="R371" i="10"/>
  <c r="S371" i="10"/>
  <c r="T371" i="10"/>
  <c r="U371" i="10"/>
  <c r="P372" i="10"/>
  <c r="Q372" i="10"/>
  <c r="R372" i="10"/>
  <c r="S372" i="10"/>
  <c r="T372" i="10"/>
  <c r="U372" i="10"/>
  <c r="P373" i="10"/>
  <c r="Q373" i="10"/>
  <c r="R373" i="10"/>
  <c r="S373" i="10"/>
  <c r="T373" i="10"/>
  <c r="U373" i="10"/>
  <c r="P374" i="10"/>
  <c r="Q374" i="10"/>
  <c r="R374" i="10"/>
  <c r="S374" i="10"/>
  <c r="T374" i="10"/>
  <c r="U374" i="10"/>
  <c r="P375" i="10"/>
  <c r="Q375" i="10"/>
  <c r="R375" i="10"/>
  <c r="S375" i="10"/>
  <c r="T375" i="10"/>
  <c r="U375" i="10"/>
  <c r="P376" i="10"/>
  <c r="Q376" i="10"/>
  <c r="R376" i="10"/>
  <c r="S376" i="10"/>
  <c r="T376" i="10"/>
  <c r="U376" i="10"/>
  <c r="P377" i="10"/>
  <c r="Q377" i="10"/>
  <c r="R377" i="10"/>
  <c r="S377" i="10"/>
  <c r="T377" i="10"/>
  <c r="U377" i="10"/>
  <c r="P378" i="10"/>
  <c r="Q378" i="10"/>
  <c r="R378" i="10"/>
  <c r="S378" i="10"/>
  <c r="T378" i="10"/>
  <c r="U378" i="10"/>
  <c r="P379" i="10"/>
  <c r="Q379" i="10"/>
  <c r="R379" i="10"/>
  <c r="S379" i="10"/>
  <c r="T379" i="10"/>
  <c r="U379" i="10"/>
  <c r="P380" i="10"/>
  <c r="Q380" i="10"/>
  <c r="R380" i="10"/>
  <c r="S380" i="10"/>
  <c r="T380" i="10"/>
  <c r="U380" i="10"/>
  <c r="P381" i="10"/>
  <c r="Q381" i="10"/>
  <c r="R381" i="10"/>
  <c r="S381" i="10"/>
  <c r="T381" i="10"/>
  <c r="U381" i="10"/>
  <c r="P382" i="10"/>
  <c r="Q382" i="10"/>
  <c r="R382" i="10"/>
  <c r="S382" i="10"/>
  <c r="T382" i="10"/>
  <c r="U382" i="10"/>
  <c r="P383" i="10"/>
  <c r="Q383" i="10"/>
  <c r="R383" i="10"/>
  <c r="S383" i="10"/>
  <c r="T383" i="10"/>
  <c r="U383" i="10"/>
  <c r="P384" i="10"/>
  <c r="Q384" i="10"/>
  <c r="R384" i="10"/>
  <c r="S384" i="10"/>
  <c r="T384" i="10"/>
  <c r="U384" i="10"/>
  <c r="P385" i="10"/>
  <c r="Q385" i="10"/>
  <c r="R385" i="10"/>
  <c r="S385" i="10"/>
  <c r="T385" i="10"/>
  <c r="U385" i="10"/>
  <c r="P386" i="10"/>
  <c r="Q386" i="10"/>
  <c r="R386" i="10"/>
  <c r="S386" i="10"/>
  <c r="T386" i="10"/>
  <c r="U386" i="10"/>
  <c r="P387" i="10"/>
  <c r="Q387" i="10"/>
  <c r="R387" i="10"/>
  <c r="S387" i="10"/>
  <c r="T387" i="10"/>
  <c r="U387" i="10"/>
  <c r="P388" i="10"/>
  <c r="Q388" i="10"/>
  <c r="R388" i="10"/>
  <c r="S388" i="10"/>
  <c r="T388" i="10"/>
  <c r="U388" i="10"/>
  <c r="P389" i="10"/>
  <c r="Q389" i="10"/>
  <c r="R389" i="10"/>
  <c r="S389" i="10"/>
  <c r="T389" i="10"/>
  <c r="U389" i="10"/>
  <c r="P390" i="10"/>
  <c r="Q390" i="10"/>
  <c r="R390" i="10"/>
  <c r="S390" i="10"/>
  <c r="T390" i="10"/>
  <c r="U390" i="10"/>
  <c r="P391" i="10"/>
  <c r="Q391" i="10"/>
  <c r="R391" i="10"/>
  <c r="S391" i="10"/>
  <c r="T391" i="10"/>
  <c r="U391" i="10"/>
  <c r="P392" i="10"/>
  <c r="Q392" i="10"/>
  <c r="R392" i="10"/>
  <c r="S392" i="10"/>
  <c r="T392" i="10"/>
  <c r="U392" i="10"/>
  <c r="P393" i="10"/>
  <c r="Q393" i="10"/>
  <c r="R393" i="10"/>
  <c r="S393" i="10"/>
  <c r="T393" i="10"/>
  <c r="U393" i="10"/>
  <c r="P394" i="10"/>
  <c r="Q394" i="10"/>
  <c r="R394" i="10"/>
  <c r="S394" i="10"/>
  <c r="T394" i="10"/>
  <c r="U394" i="10"/>
  <c r="P395" i="10"/>
  <c r="Q395" i="10"/>
  <c r="R395" i="10"/>
  <c r="S395" i="10"/>
  <c r="T395" i="10"/>
  <c r="U395" i="10"/>
  <c r="P396" i="10"/>
  <c r="Q396" i="10"/>
  <c r="R396" i="10"/>
  <c r="S396" i="10"/>
  <c r="T396" i="10"/>
  <c r="U396" i="10"/>
  <c r="P397" i="10"/>
  <c r="Q397" i="10"/>
  <c r="R397" i="10"/>
  <c r="S397" i="10"/>
  <c r="T397" i="10"/>
  <c r="U397" i="10"/>
  <c r="P398" i="10"/>
  <c r="Q398" i="10"/>
  <c r="R398" i="10"/>
  <c r="S398" i="10"/>
  <c r="T398" i="10"/>
  <c r="U398" i="10"/>
  <c r="P399" i="10"/>
  <c r="Q399" i="10"/>
  <c r="R399" i="10"/>
  <c r="S399" i="10"/>
  <c r="T399" i="10"/>
  <c r="U399" i="10"/>
  <c r="P400" i="10"/>
  <c r="Q400" i="10"/>
  <c r="R400" i="10"/>
  <c r="S400" i="10"/>
  <c r="T400" i="10"/>
  <c r="U400" i="10"/>
  <c r="P401" i="10"/>
  <c r="Q401" i="10"/>
  <c r="R401" i="10"/>
  <c r="S401" i="10"/>
  <c r="T401" i="10"/>
  <c r="U401" i="10"/>
  <c r="P402" i="10"/>
  <c r="Q402" i="10"/>
  <c r="R402" i="10"/>
  <c r="S402" i="10"/>
  <c r="T402" i="10"/>
  <c r="U402" i="10"/>
  <c r="P403" i="10"/>
  <c r="Q403" i="10"/>
  <c r="R403" i="10"/>
  <c r="S403" i="10"/>
  <c r="T403" i="10"/>
  <c r="U403" i="10"/>
  <c r="P404" i="10"/>
  <c r="Q404" i="10"/>
  <c r="R404" i="10"/>
  <c r="S404" i="10"/>
  <c r="T404" i="10"/>
  <c r="U404" i="10"/>
  <c r="P405" i="10"/>
  <c r="Q405" i="10"/>
  <c r="R405" i="10"/>
  <c r="S405" i="10"/>
  <c r="T405" i="10"/>
  <c r="U405" i="10"/>
  <c r="P406" i="10"/>
  <c r="Q406" i="10"/>
  <c r="R406" i="10"/>
  <c r="S406" i="10"/>
  <c r="T406" i="10"/>
  <c r="U406" i="10"/>
  <c r="P407" i="10"/>
  <c r="Q407" i="10"/>
  <c r="R407" i="10"/>
  <c r="S407" i="10"/>
  <c r="T407" i="10"/>
  <c r="U407" i="10"/>
  <c r="P408" i="10"/>
  <c r="Q408" i="10"/>
  <c r="R408" i="10"/>
  <c r="S408" i="10"/>
  <c r="T408" i="10"/>
  <c r="U408" i="10"/>
  <c r="P409" i="10"/>
  <c r="Q409" i="10"/>
  <c r="R409" i="10"/>
  <c r="S409" i="10"/>
  <c r="T409" i="10"/>
  <c r="U409" i="10"/>
  <c r="P410" i="10"/>
  <c r="Q410" i="10"/>
  <c r="R410" i="10"/>
  <c r="S410" i="10"/>
  <c r="T410" i="10"/>
  <c r="U410" i="10"/>
  <c r="P411" i="10"/>
  <c r="Q411" i="10"/>
  <c r="R411" i="10"/>
  <c r="S411" i="10"/>
  <c r="T411" i="10"/>
  <c r="U411" i="10"/>
  <c r="P412" i="10"/>
  <c r="Q412" i="10"/>
  <c r="R412" i="10"/>
  <c r="S412" i="10"/>
  <c r="T412" i="10"/>
  <c r="U412" i="10"/>
  <c r="P413" i="10"/>
  <c r="Q413" i="10"/>
  <c r="R413" i="10"/>
  <c r="S413" i="10"/>
  <c r="T413" i="10"/>
  <c r="U413" i="10"/>
  <c r="P414" i="10"/>
  <c r="Q414" i="10"/>
  <c r="R414" i="10"/>
  <c r="S414" i="10"/>
  <c r="T414" i="10"/>
  <c r="U414" i="10"/>
  <c r="P415" i="10"/>
  <c r="Q415" i="10"/>
  <c r="R415" i="10"/>
  <c r="S415" i="10"/>
  <c r="T415" i="10"/>
  <c r="U415" i="10"/>
  <c r="P416" i="10"/>
  <c r="Q416" i="10"/>
  <c r="R416" i="10"/>
  <c r="S416" i="10"/>
  <c r="T416" i="10"/>
  <c r="U416" i="10"/>
  <c r="P417" i="10"/>
  <c r="Q417" i="10"/>
  <c r="R417" i="10"/>
  <c r="S417" i="10"/>
  <c r="T417" i="10"/>
  <c r="U417" i="10"/>
  <c r="P418" i="10"/>
  <c r="Q418" i="10"/>
  <c r="R418" i="10"/>
  <c r="S418" i="10"/>
  <c r="T418" i="10"/>
  <c r="U418" i="10"/>
  <c r="P419" i="10"/>
  <c r="Q419" i="10"/>
  <c r="R419" i="10"/>
  <c r="S419" i="10"/>
  <c r="T419" i="10"/>
  <c r="U419" i="10"/>
  <c r="P420" i="10"/>
  <c r="Q420" i="10"/>
  <c r="R420" i="10"/>
  <c r="S420" i="10"/>
  <c r="T420" i="10"/>
  <c r="U420" i="10"/>
  <c r="P421" i="10"/>
  <c r="Q421" i="10"/>
  <c r="R421" i="10"/>
  <c r="S421" i="10"/>
  <c r="T421" i="10"/>
  <c r="U421" i="10"/>
  <c r="P422" i="10"/>
  <c r="Q422" i="10"/>
  <c r="R422" i="10"/>
  <c r="S422" i="10"/>
  <c r="T422" i="10"/>
  <c r="U422" i="10"/>
  <c r="P423" i="10"/>
  <c r="Q423" i="10"/>
  <c r="R423" i="10"/>
  <c r="S423" i="10"/>
  <c r="T423" i="10"/>
  <c r="U423" i="10"/>
  <c r="P424" i="10"/>
  <c r="Q424" i="10"/>
  <c r="R424" i="10"/>
  <c r="S424" i="10"/>
  <c r="T424" i="10"/>
  <c r="U424" i="10"/>
  <c r="P425" i="10"/>
  <c r="Q425" i="10"/>
  <c r="R425" i="10"/>
  <c r="S425" i="10"/>
  <c r="T425" i="10"/>
  <c r="U425" i="10"/>
  <c r="P426" i="10"/>
  <c r="Q426" i="10"/>
  <c r="R426" i="10"/>
  <c r="S426" i="10"/>
  <c r="T426" i="10"/>
  <c r="U426" i="10"/>
  <c r="P427" i="10"/>
  <c r="Q427" i="10"/>
  <c r="R427" i="10"/>
  <c r="S427" i="10"/>
  <c r="T427" i="10"/>
  <c r="U427" i="10"/>
  <c r="P428" i="10"/>
  <c r="Q428" i="10"/>
  <c r="R428" i="10"/>
  <c r="S428" i="10"/>
  <c r="T428" i="10"/>
  <c r="U428" i="10"/>
  <c r="P429" i="10"/>
  <c r="Q429" i="10"/>
  <c r="R429" i="10"/>
  <c r="S429" i="10"/>
  <c r="T429" i="10"/>
  <c r="U429" i="10"/>
  <c r="P430" i="10"/>
  <c r="Q430" i="10"/>
  <c r="R430" i="10"/>
  <c r="S430" i="10"/>
  <c r="T430" i="10"/>
  <c r="U430" i="10"/>
  <c r="P431" i="10"/>
  <c r="Q431" i="10"/>
  <c r="R431" i="10"/>
  <c r="S431" i="10"/>
  <c r="T431" i="10"/>
  <c r="U431" i="10"/>
  <c r="P432" i="10"/>
  <c r="Q432" i="10"/>
  <c r="R432" i="10"/>
  <c r="S432" i="10"/>
  <c r="T432" i="10"/>
  <c r="U432" i="10"/>
  <c r="P433" i="10"/>
  <c r="Q433" i="10"/>
  <c r="R433" i="10"/>
  <c r="S433" i="10"/>
  <c r="T433" i="10"/>
  <c r="U433" i="10"/>
  <c r="P434" i="10"/>
  <c r="Q434" i="10"/>
  <c r="R434" i="10"/>
  <c r="S434" i="10"/>
  <c r="T434" i="10"/>
  <c r="U434" i="10"/>
  <c r="P435" i="10"/>
  <c r="Q435" i="10"/>
  <c r="R435" i="10"/>
  <c r="S435" i="10"/>
  <c r="T435" i="10"/>
  <c r="U435" i="10"/>
  <c r="P436" i="10"/>
  <c r="Q436" i="10"/>
  <c r="R436" i="10"/>
  <c r="S436" i="10"/>
  <c r="T436" i="10"/>
  <c r="U436" i="10"/>
  <c r="P437" i="10"/>
  <c r="Q437" i="10"/>
  <c r="R437" i="10"/>
  <c r="S437" i="10"/>
  <c r="T437" i="10"/>
  <c r="U437" i="10"/>
  <c r="P438" i="10"/>
  <c r="Q438" i="10"/>
  <c r="R438" i="10"/>
  <c r="S438" i="10"/>
  <c r="T438" i="10"/>
  <c r="U438" i="10"/>
  <c r="P439" i="10"/>
  <c r="Q439" i="10"/>
  <c r="R439" i="10"/>
  <c r="S439" i="10"/>
  <c r="T439" i="10"/>
  <c r="U439" i="10"/>
  <c r="P440" i="10"/>
  <c r="Q440" i="10"/>
  <c r="R440" i="10"/>
  <c r="S440" i="10"/>
  <c r="T440" i="10"/>
  <c r="U440" i="10"/>
  <c r="P441" i="10"/>
  <c r="Q441" i="10"/>
  <c r="R441" i="10"/>
  <c r="S441" i="10"/>
  <c r="T441" i="10"/>
  <c r="U441" i="10"/>
  <c r="P442" i="10"/>
  <c r="Q442" i="10"/>
  <c r="R442" i="10"/>
  <c r="S442" i="10"/>
  <c r="T442" i="10"/>
  <c r="U442" i="10"/>
  <c r="P443" i="10"/>
  <c r="Q443" i="10"/>
  <c r="R443" i="10"/>
  <c r="S443" i="10"/>
  <c r="T443" i="10"/>
  <c r="U443" i="10"/>
  <c r="P444" i="10"/>
  <c r="Q444" i="10"/>
  <c r="R444" i="10"/>
  <c r="S444" i="10"/>
  <c r="T444" i="10"/>
  <c r="U444" i="10"/>
  <c r="P445" i="10"/>
  <c r="Q445" i="10"/>
  <c r="R445" i="10"/>
  <c r="S445" i="10"/>
  <c r="T445" i="10"/>
  <c r="U445" i="10"/>
  <c r="P446" i="10"/>
  <c r="Q446" i="10"/>
  <c r="R446" i="10"/>
  <c r="S446" i="10"/>
  <c r="T446" i="10"/>
  <c r="U446" i="10"/>
  <c r="P447" i="10"/>
  <c r="Q447" i="10"/>
  <c r="R447" i="10"/>
  <c r="S447" i="10"/>
  <c r="T447" i="10"/>
  <c r="U447" i="10"/>
  <c r="P448" i="10"/>
  <c r="Q448" i="10"/>
  <c r="R448" i="10"/>
  <c r="S448" i="10"/>
  <c r="T448" i="10"/>
  <c r="U448" i="10"/>
  <c r="P449" i="10"/>
  <c r="Q449" i="10"/>
  <c r="R449" i="10"/>
  <c r="S449" i="10"/>
  <c r="T449" i="10"/>
  <c r="U449" i="10"/>
  <c r="P450" i="10"/>
  <c r="Q450" i="10"/>
  <c r="R450" i="10"/>
  <c r="S450" i="10"/>
  <c r="T450" i="10"/>
  <c r="U450" i="10"/>
  <c r="P451" i="10"/>
  <c r="Q451" i="10"/>
  <c r="R451" i="10"/>
  <c r="S451" i="10"/>
  <c r="T451" i="10"/>
  <c r="U451" i="10"/>
  <c r="P452" i="10"/>
  <c r="Q452" i="10"/>
  <c r="R452" i="10"/>
  <c r="S452" i="10"/>
  <c r="T452" i="10"/>
  <c r="U452" i="10"/>
  <c r="P453" i="10"/>
  <c r="Q453" i="10"/>
  <c r="R453" i="10"/>
  <c r="S453" i="10"/>
  <c r="T453" i="10"/>
  <c r="U453" i="10"/>
  <c r="P454" i="10"/>
  <c r="Q454" i="10"/>
  <c r="R454" i="10"/>
  <c r="S454" i="10"/>
  <c r="T454" i="10"/>
  <c r="U454" i="10"/>
  <c r="P455" i="10"/>
  <c r="Q455" i="10"/>
  <c r="R455" i="10"/>
  <c r="S455" i="10"/>
  <c r="T455" i="10"/>
  <c r="U455" i="10"/>
  <c r="P456" i="10"/>
  <c r="Q456" i="10"/>
  <c r="R456" i="10"/>
  <c r="S456" i="10"/>
  <c r="T456" i="10"/>
  <c r="U456" i="10"/>
  <c r="P457" i="10"/>
  <c r="Q457" i="10"/>
  <c r="R457" i="10"/>
  <c r="S457" i="10"/>
  <c r="T457" i="10"/>
  <c r="U457" i="10"/>
  <c r="P458" i="10"/>
  <c r="Q458" i="10"/>
  <c r="R458" i="10"/>
  <c r="S458" i="10"/>
  <c r="T458" i="10"/>
  <c r="U458" i="10"/>
  <c r="P459" i="10"/>
  <c r="Q459" i="10"/>
  <c r="R459" i="10"/>
  <c r="S459" i="10"/>
  <c r="T459" i="10"/>
  <c r="U459" i="10"/>
  <c r="P460" i="10"/>
  <c r="Q460" i="10"/>
  <c r="R460" i="10"/>
  <c r="S460" i="10"/>
  <c r="T460" i="10"/>
  <c r="U460" i="10"/>
  <c r="P461" i="10"/>
  <c r="Q461" i="10"/>
  <c r="R461" i="10"/>
  <c r="S461" i="10"/>
  <c r="T461" i="10"/>
  <c r="U461" i="10"/>
  <c r="P462" i="10"/>
  <c r="Q462" i="10"/>
  <c r="R462" i="10"/>
  <c r="S462" i="10"/>
  <c r="T462" i="10"/>
  <c r="U462" i="10"/>
  <c r="P463" i="10"/>
  <c r="Q463" i="10"/>
  <c r="R463" i="10"/>
  <c r="S463" i="10"/>
  <c r="T463" i="10"/>
  <c r="U463" i="10"/>
  <c r="P464" i="10"/>
  <c r="Q464" i="10"/>
  <c r="R464" i="10"/>
  <c r="S464" i="10"/>
  <c r="T464" i="10"/>
  <c r="U464" i="10"/>
  <c r="P465" i="10"/>
  <c r="Q465" i="10"/>
  <c r="R465" i="10"/>
  <c r="S465" i="10"/>
  <c r="T465" i="10"/>
  <c r="U465" i="10"/>
  <c r="P466" i="10"/>
  <c r="Q466" i="10"/>
  <c r="R466" i="10"/>
  <c r="S466" i="10"/>
  <c r="T466" i="10"/>
  <c r="U466" i="10"/>
  <c r="P467" i="10"/>
  <c r="Q467" i="10"/>
  <c r="R467" i="10"/>
  <c r="S467" i="10"/>
  <c r="T467" i="10"/>
  <c r="U467" i="10"/>
  <c r="P468" i="10"/>
  <c r="Q468" i="10"/>
  <c r="R468" i="10"/>
  <c r="S468" i="10"/>
  <c r="T468" i="10"/>
  <c r="U468" i="10"/>
  <c r="P469" i="10"/>
  <c r="Q469" i="10"/>
  <c r="R469" i="10"/>
  <c r="S469" i="10"/>
  <c r="T469" i="10"/>
  <c r="U469" i="10"/>
  <c r="P470" i="10"/>
  <c r="Q470" i="10"/>
  <c r="R470" i="10"/>
  <c r="S470" i="10"/>
  <c r="T470" i="10"/>
  <c r="U470" i="10"/>
  <c r="P471" i="10"/>
  <c r="Q471" i="10"/>
  <c r="R471" i="10"/>
  <c r="S471" i="10"/>
  <c r="T471" i="10"/>
  <c r="U471" i="10"/>
  <c r="P472" i="10"/>
  <c r="Q472" i="10"/>
  <c r="R472" i="10"/>
  <c r="S472" i="10"/>
  <c r="T472" i="10"/>
  <c r="U472" i="10"/>
  <c r="P473" i="10"/>
  <c r="Q473" i="10"/>
  <c r="R473" i="10"/>
  <c r="S473" i="10"/>
  <c r="T473" i="10"/>
  <c r="U473" i="10"/>
  <c r="P474" i="10"/>
  <c r="Q474" i="10"/>
  <c r="R474" i="10"/>
  <c r="S474" i="10"/>
  <c r="T474" i="10"/>
  <c r="U474" i="10"/>
  <c r="P475" i="10"/>
  <c r="Q475" i="10"/>
  <c r="R475" i="10"/>
  <c r="S475" i="10"/>
  <c r="T475" i="10"/>
  <c r="U475" i="10"/>
  <c r="P476" i="10"/>
  <c r="Q476" i="10"/>
  <c r="R476" i="10"/>
  <c r="S476" i="10"/>
  <c r="T476" i="10"/>
  <c r="U476" i="10"/>
  <c r="P477" i="10"/>
  <c r="Q477" i="10"/>
  <c r="R477" i="10"/>
  <c r="S477" i="10"/>
  <c r="T477" i="10"/>
  <c r="U477" i="10"/>
  <c r="P478" i="10"/>
  <c r="Q478" i="10"/>
  <c r="R478" i="10"/>
  <c r="S478" i="10"/>
  <c r="T478" i="10"/>
  <c r="U478" i="10"/>
  <c r="P479" i="10"/>
  <c r="Q479" i="10"/>
  <c r="R479" i="10"/>
  <c r="S479" i="10"/>
  <c r="T479" i="10"/>
  <c r="U479" i="10"/>
  <c r="P480" i="10"/>
  <c r="Q480" i="10"/>
  <c r="R480" i="10"/>
  <c r="S480" i="10"/>
  <c r="T480" i="10"/>
  <c r="U480" i="10"/>
  <c r="P481" i="10"/>
  <c r="Q481" i="10"/>
  <c r="R481" i="10"/>
  <c r="S481" i="10"/>
  <c r="T481" i="10"/>
  <c r="U481" i="10"/>
  <c r="P482" i="10"/>
  <c r="Q482" i="10"/>
  <c r="R482" i="10"/>
  <c r="S482" i="10"/>
  <c r="T482" i="10"/>
  <c r="U482" i="10"/>
  <c r="P483" i="10"/>
  <c r="Q483" i="10"/>
  <c r="R483" i="10"/>
  <c r="S483" i="10"/>
  <c r="T483" i="10"/>
  <c r="U483" i="10"/>
  <c r="P484" i="10"/>
  <c r="Q484" i="10"/>
  <c r="R484" i="10"/>
  <c r="S484" i="10"/>
  <c r="T484" i="10"/>
  <c r="U484" i="10"/>
  <c r="P485" i="10"/>
  <c r="Q485" i="10"/>
  <c r="R485" i="10"/>
  <c r="S485" i="10"/>
  <c r="T485" i="10"/>
  <c r="U485" i="10"/>
  <c r="P486" i="10"/>
  <c r="Q486" i="10"/>
  <c r="R486" i="10"/>
  <c r="S486" i="10"/>
  <c r="T486" i="10"/>
  <c r="U486" i="10"/>
  <c r="P487" i="10"/>
  <c r="Q487" i="10"/>
  <c r="R487" i="10"/>
  <c r="S487" i="10"/>
  <c r="T487" i="10"/>
  <c r="U487" i="10"/>
  <c r="P488" i="10"/>
  <c r="Q488" i="10"/>
  <c r="R488" i="10"/>
  <c r="S488" i="10"/>
  <c r="T488" i="10"/>
  <c r="U488" i="10"/>
  <c r="P489" i="10"/>
  <c r="Q489" i="10"/>
  <c r="R489" i="10"/>
  <c r="S489" i="10"/>
  <c r="T489" i="10"/>
  <c r="U489" i="10"/>
  <c r="P490" i="10"/>
  <c r="Q490" i="10"/>
  <c r="R490" i="10"/>
  <c r="S490" i="10"/>
  <c r="T490" i="10"/>
  <c r="U490" i="10"/>
  <c r="P491" i="10"/>
  <c r="Q491" i="10"/>
  <c r="R491" i="10"/>
  <c r="S491" i="10"/>
  <c r="T491" i="10"/>
  <c r="U491" i="10"/>
  <c r="P492" i="10"/>
  <c r="Q492" i="10"/>
  <c r="R492" i="10"/>
  <c r="S492" i="10"/>
  <c r="T492" i="10"/>
  <c r="U492" i="10"/>
  <c r="P493" i="10"/>
  <c r="Q493" i="10"/>
  <c r="R493" i="10"/>
  <c r="S493" i="10"/>
  <c r="T493" i="10"/>
  <c r="U493" i="10"/>
  <c r="P494" i="10"/>
  <c r="Q494" i="10"/>
  <c r="R494" i="10"/>
  <c r="S494" i="10"/>
  <c r="T494" i="10"/>
  <c r="U494" i="10"/>
  <c r="P495" i="10"/>
  <c r="Q495" i="10"/>
  <c r="R495" i="10"/>
  <c r="S495" i="10"/>
  <c r="T495" i="10"/>
  <c r="U495" i="10"/>
  <c r="P496" i="10"/>
  <c r="Q496" i="10"/>
  <c r="R496" i="10"/>
  <c r="S496" i="10"/>
  <c r="T496" i="10"/>
  <c r="U496" i="10"/>
  <c r="P497" i="10"/>
  <c r="Q497" i="10"/>
  <c r="R497" i="10"/>
  <c r="S497" i="10"/>
  <c r="T497" i="10"/>
  <c r="U497" i="10"/>
  <c r="P498" i="10"/>
  <c r="Q498" i="10"/>
  <c r="R498" i="10"/>
  <c r="S498" i="10"/>
  <c r="T498" i="10"/>
  <c r="U498" i="10"/>
  <c r="P499" i="10"/>
  <c r="Q499" i="10"/>
  <c r="R499" i="10"/>
  <c r="S499" i="10"/>
  <c r="T499" i="10"/>
  <c r="U499" i="10"/>
  <c r="P500" i="10"/>
  <c r="Q500" i="10"/>
  <c r="R500" i="10"/>
  <c r="S500" i="10"/>
  <c r="T500" i="10"/>
  <c r="U500" i="10"/>
  <c r="P501" i="10"/>
  <c r="Q501" i="10"/>
  <c r="R501" i="10"/>
  <c r="S501" i="10"/>
  <c r="T501" i="10"/>
  <c r="U501" i="10"/>
  <c r="P502" i="10"/>
  <c r="Q502" i="10"/>
  <c r="R502" i="10"/>
  <c r="S502" i="10"/>
  <c r="T502" i="10"/>
  <c r="U502" i="10"/>
  <c r="P503" i="10"/>
  <c r="Q503" i="10"/>
  <c r="R503" i="10"/>
  <c r="S503" i="10"/>
  <c r="T503" i="10"/>
  <c r="U503" i="10"/>
  <c r="P504" i="10"/>
  <c r="Q504" i="10"/>
  <c r="R504" i="10"/>
  <c r="S504" i="10"/>
  <c r="T504" i="10"/>
  <c r="U504" i="10"/>
  <c r="P505" i="10"/>
  <c r="Q505" i="10"/>
  <c r="R505" i="10"/>
  <c r="S505" i="10"/>
  <c r="T505" i="10"/>
  <c r="U505" i="10"/>
  <c r="P506" i="10"/>
  <c r="Q506" i="10"/>
  <c r="R506" i="10"/>
  <c r="S506" i="10"/>
  <c r="T506" i="10"/>
  <c r="U506" i="10"/>
  <c r="P507" i="10"/>
  <c r="Q507" i="10"/>
  <c r="R507" i="10"/>
  <c r="S507" i="10"/>
  <c r="T507" i="10"/>
  <c r="U507" i="10"/>
  <c r="P508" i="10"/>
  <c r="Q508" i="10"/>
  <c r="R508" i="10"/>
  <c r="S508" i="10"/>
  <c r="T508" i="10"/>
  <c r="U508" i="10"/>
  <c r="P509" i="10"/>
  <c r="Q509" i="10"/>
  <c r="R509" i="10"/>
  <c r="S509" i="10"/>
  <c r="T509" i="10"/>
  <c r="U509" i="10"/>
  <c r="P510" i="10"/>
  <c r="Q510" i="10"/>
  <c r="R510" i="10"/>
  <c r="S510" i="10"/>
  <c r="T510" i="10"/>
  <c r="U510" i="10"/>
  <c r="P511" i="10"/>
  <c r="Q511" i="10"/>
  <c r="R511" i="10"/>
  <c r="S511" i="10"/>
  <c r="T511" i="10"/>
  <c r="U511" i="10"/>
  <c r="P512" i="10"/>
  <c r="Q512" i="10"/>
  <c r="R512" i="10"/>
  <c r="S512" i="10"/>
  <c r="T512" i="10"/>
  <c r="U512" i="10"/>
  <c r="P513" i="10"/>
  <c r="Q513" i="10"/>
  <c r="R513" i="10"/>
  <c r="S513" i="10"/>
  <c r="T513" i="10"/>
  <c r="U513" i="10"/>
  <c r="P514" i="10"/>
  <c r="Q514" i="10"/>
  <c r="R514" i="10"/>
  <c r="S514" i="10"/>
  <c r="T514" i="10"/>
  <c r="U514" i="10"/>
  <c r="P515" i="10"/>
  <c r="Q515" i="10"/>
  <c r="R515" i="10"/>
  <c r="S515" i="10"/>
  <c r="T515" i="10"/>
  <c r="U515" i="10"/>
  <c r="P516" i="10"/>
  <c r="Q516" i="10"/>
  <c r="R516" i="10"/>
  <c r="S516" i="10"/>
  <c r="T516" i="10"/>
  <c r="U516" i="10"/>
  <c r="P517" i="10"/>
  <c r="Q517" i="10"/>
  <c r="R517" i="10"/>
  <c r="S517" i="10"/>
  <c r="T517" i="10"/>
  <c r="U517" i="10"/>
  <c r="P518" i="10"/>
  <c r="Q518" i="10"/>
  <c r="R518" i="10"/>
  <c r="S518" i="10"/>
  <c r="T518" i="10"/>
  <c r="U518" i="10"/>
  <c r="P519" i="10"/>
  <c r="Q519" i="10"/>
  <c r="R519" i="10"/>
  <c r="S519" i="10"/>
  <c r="T519" i="10"/>
  <c r="U519" i="10"/>
  <c r="P520" i="10"/>
  <c r="Q520" i="10"/>
  <c r="R520" i="10"/>
  <c r="S520" i="10"/>
  <c r="T520" i="10"/>
  <c r="U520" i="10"/>
  <c r="P521" i="10"/>
  <c r="Q521" i="10"/>
  <c r="R521" i="10"/>
  <c r="S521" i="10"/>
  <c r="T521" i="10"/>
  <c r="U521" i="10"/>
  <c r="P522" i="10"/>
  <c r="Q522" i="10"/>
  <c r="R522" i="10"/>
  <c r="S522" i="10"/>
  <c r="T522" i="10"/>
  <c r="U522" i="10"/>
  <c r="P523" i="10"/>
  <c r="Q523" i="10"/>
  <c r="R523" i="10"/>
  <c r="S523" i="10"/>
  <c r="T523" i="10"/>
  <c r="U523" i="10"/>
  <c r="P524" i="10"/>
  <c r="Q524" i="10"/>
  <c r="R524" i="10"/>
  <c r="S524" i="10"/>
  <c r="T524" i="10"/>
  <c r="U524" i="10"/>
  <c r="P525" i="10"/>
  <c r="Q525" i="10"/>
  <c r="R525" i="10"/>
  <c r="S525" i="10"/>
  <c r="T525" i="10"/>
  <c r="U525" i="10"/>
  <c r="P526" i="10"/>
  <c r="Q526" i="10"/>
  <c r="R526" i="10"/>
  <c r="S526" i="10"/>
  <c r="T526" i="10"/>
  <c r="U526" i="10"/>
  <c r="P527" i="10"/>
  <c r="Q527" i="10"/>
  <c r="R527" i="10"/>
  <c r="S527" i="10"/>
  <c r="T527" i="10"/>
  <c r="U527" i="10"/>
  <c r="P528" i="10"/>
  <c r="Q528" i="10"/>
  <c r="R528" i="10"/>
  <c r="S528" i="10"/>
  <c r="T528" i="10"/>
  <c r="U528" i="10"/>
  <c r="P529" i="10"/>
  <c r="Q529" i="10"/>
  <c r="R529" i="10"/>
  <c r="S529" i="10"/>
  <c r="T529" i="10"/>
  <c r="U529" i="10"/>
  <c r="P530" i="10"/>
  <c r="Q530" i="10"/>
  <c r="R530" i="10"/>
  <c r="S530" i="10"/>
  <c r="T530" i="10"/>
  <c r="U530" i="10"/>
  <c r="P531" i="10"/>
  <c r="Q531" i="10"/>
  <c r="R531" i="10"/>
  <c r="S531" i="10"/>
  <c r="T531" i="10"/>
  <c r="U531" i="10"/>
  <c r="P532" i="10"/>
  <c r="Q532" i="10"/>
  <c r="R532" i="10"/>
  <c r="S532" i="10"/>
  <c r="T532" i="10"/>
  <c r="U532" i="10"/>
  <c r="P533" i="10"/>
  <c r="Q533" i="10"/>
  <c r="R533" i="10"/>
  <c r="S533" i="10"/>
  <c r="T533" i="10"/>
  <c r="U533" i="10"/>
  <c r="P534" i="10"/>
  <c r="Q534" i="10"/>
  <c r="R534" i="10"/>
  <c r="S534" i="10"/>
  <c r="T534" i="10"/>
  <c r="U534" i="10"/>
  <c r="P535" i="10"/>
  <c r="Q535" i="10"/>
  <c r="R535" i="10"/>
  <c r="S535" i="10"/>
  <c r="T535" i="10"/>
  <c r="U535" i="10"/>
  <c r="P536" i="10"/>
  <c r="Q536" i="10"/>
  <c r="R536" i="10"/>
  <c r="S536" i="10"/>
  <c r="T536" i="10"/>
  <c r="U536" i="10"/>
  <c r="P537" i="10"/>
  <c r="Q537" i="10"/>
  <c r="R537" i="10"/>
  <c r="S537" i="10"/>
  <c r="T537" i="10"/>
  <c r="U537" i="10"/>
  <c r="P538" i="10"/>
  <c r="Q538" i="10"/>
  <c r="R538" i="10"/>
  <c r="S538" i="10"/>
  <c r="T538" i="10"/>
  <c r="U538" i="10"/>
  <c r="P539" i="10"/>
  <c r="Q539" i="10"/>
  <c r="R539" i="10"/>
  <c r="S539" i="10"/>
  <c r="T539" i="10"/>
  <c r="U539" i="10"/>
  <c r="P540" i="10"/>
  <c r="Q540" i="10"/>
  <c r="R540" i="10"/>
  <c r="S540" i="10"/>
  <c r="T540" i="10"/>
  <c r="U540" i="10"/>
  <c r="P541" i="10"/>
  <c r="Q541" i="10"/>
  <c r="R541" i="10"/>
  <c r="S541" i="10"/>
  <c r="T541" i="10"/>
  <c r="U541" i="10"/>
  <c r="P542" i="10"/>
  <c r="Q542" i="10"/>
  <c r="R542" i="10"/>
  <c r="S542" i="10"/>
  <c r="T542" i="10"/>
  <c r="U542" i="10"/>
  <c r="P543" i="10"/>
  <c r="Q543" i="10"/>
  <c r="R543" i="10"/>
  <c r="S543" i="10"/>
  <c r="T543" i="10"/>
  <c r="U543" i="10"/>
  <c r="P544" i="10"/>
  <c r="Q544" i="10"/>
  <c r="R544" i="10"/>
  <c r="S544" i="10"/>
  <c r="T544" i="10"/>
  <c r="U544" i="10"/>
  <c r="P545" i="10"/>
  <c r="Q545" i="10"/>
  <c r="R545" i="10"/>
  <c r="S545" i="10"/>
  <c r="T545" i="10"/>
  <c r="U545" i="10"/>
  <c r="P546" i="10"/>
  <c r="Q546" i="10"/>
  <c r="R546" i="10"/>
  <c r="S546" i="10"/>
  <c r="T546" i="10"/>
  <c r="U546" i="10"/>
  <c r="P547" i="10"/>
  <c r="Q547" i="10"/>
  <c r="R547" i="10"/>
  <c r="S547" i="10"/>
  <c r="T547" i="10"/>
  <c r="U547" i="10"/>
  <c r="P548" i="10"/>
  <c r="Q548" i="10"/>
  <c r="R548" i="10"/>
  <c r="S548" i="10"/>
  <c r="T548" i="10"/>
  <c r="U548" i="10"/>
  <c r="P549" i="10"/>
  <c r="Q549" i="10"/>
  <c r="R549" i="10"/>
  <c r="S549" i="10"/>
  <c r="T549" i="10"/>
  <c r="U549" i="10"/>
  <c r="P550" i="10"/>
  <c r="Q550" i="10"/>
  <c r="R550" i="10"/>
  <c r="S550" i="10"/>
  <c r="T550" i="10"/>
  <c r="U550" i="10"/>
  <c r="P551" i="10"/>
  <c r="Q551" i="10"/>
  <c r="R551" i="10"/>
  <c r="S551" i="10"/>
  <c r="T551" i="10"/>
  <c r="U551" i="10"/>
  <c r="P552" i="10"/>
  <c r="Q552" i="10"/>
  <c r="R552" i="10"/>
  <c r="S552" i="10"/>
  <c r="T552" i="10"/>
  <c r="U552" i="10"/>
  <c r="P553" i="10"/>
  <c r="Q553" i="10"/>
  <c r="R553" i="10"/>
  <c r="S553" i="10"/>
  <c r="T553" i="10"/>
  <c r="U553" i="10"/>
  <c r="P554" i="10"/>
  <c r="Q554" i="10"/>
  <c r="R554" i="10"/>
  <c r="S554" i="10"/>
  <c r="T554" i="10"/>
  <c r="U554" i="10"/>
  <c r="P555" i="10"/>
  <c r="Q555" i="10"/>
  <c r="R555" i="10"/>
  <c r="S555" i="10"/>
  <c r="T555" i="10"/>
  <c r="U555" i="10"/>
  <c r="P556" i="10"/>
  <c r="Q556" i="10"/>
  <c r="R556" i="10"/>
  <c r="S556" i="10"/>
  <c r="T556" i="10"/>
  <c r="U556" i="10"/>
  <c r="P557" i="10"/>
  <c r="Q557" i="10"/>
  <c r="R557" i="10"/>
  <c r="S557" i="10"/>
  <c r="T557" i="10"/>
  <c r="U557" i="10"/>
  <c r="P558" i="10"/>
  <c r="Q558" i="10"/>
  <c r="R558" i="10"/>
  <c r="S558" i="10"/>
  <c r="T558" i="10"/>
  <c r="U558" i="10"/>
  <c r="P559" i="10"/>
  <c r="Q559" i="10"/>
  <c r="R559" i="10"/>
  <c r="S559" i="10"/>
  <c r="T559" i="10"/>
  <c r="U559" i="10"/>
  <c r="P560" i="10"/>
  <c r="Q560" i="10"/>
  <c r="R560" i="10"/>
  <c r="S560" i="10"/>
  <c r="T560" i="10"/>
  <c r="U560" i="10"/>
  <c r="P561" i="10"/>
  <c r="Q561" i="10"/>
  <c r="R561" i="10"/>
  <c r="S561" i="10"/>
  <c r="T561" i="10"/>
  <c r="U561" i="10"/>
  <c r="P562" i="10"/>
  <c r="Q562" i="10"/>
  <c r="R562" i="10"/>
  <c r="S562" i="10"/>
  <c r="T562" i="10"/>
  <c r="U562" i="10"/>
  <c r="P563" i="10"/>
  <c r="Q563" i="10"/>
  <c r="R563" i="10"/>
  <c r="S563" i="10"/>
  <c r="T563" i="10"/>
  <c r="U563" i="10"/>
  <c r="P564" i="10"/>
  <c r="Q564" i="10"/>
  <c r="R564" i="10"/>
  <c r="S564" i="10"/>
  <c r="T564" i="10"/>
  <c r="U564" i="10"/>
  <c r="P565" i="10"/>
  <c r="Q565" i="10"/>
  <c r="R565" i="10"/>
  <c r="S565" i="10"/>
  <c r="T565" i="10"/>
  <c r="U565" i="10"/>
  <c r="P566" i="10"/>
  <c r="Q566" i="10"/>
  <c r="R566" i="10"/>
  <c r="S566" i="10"/>
  <c r="T566" i="10"/>
  <c r="U566" i="10"/>
  <c r="P567" i="10"/>
  <c r="Q567" i="10"/>
  <c r="R567" i="10"/>
  <c r="S567" i="10"/>
  <c r="T567" i="10"/>
  <c r="U567" i="10"/>
  <c r="P568" i="10"/>
  <c r="Q568" i="10"/>
  <c r="R568" i="10"/>
  <c r="S568" i="10"/>
  <c r="T568" i="10"/>
  <c r="U568" i="10"/>
  <c r="P569" i="10"/>
  <c r="Q569" i="10"/>
  <c r="R569" i="10"/>
  <c r="S569" i="10"/>
  <c r="T569" i="10"/>
  <c r="U569" i="10"/>
  <c r="P570" i="10"/>
  <c r="Q570" i="10"/>
  <c r="R570" i="10"/>
  <c r="S570" i="10"/>
  <c r="T570" i="10"/>
  <c r="U570" i="10"/>
  <c r="P571" i="10"/>
  <c r="Q571" i="10"/>
  <c r="R571" i="10"/>
  <c r="S571" i="10"/>
  <c r="T571" i="10"/>
  <c r="U571" i="10"/>
  <c r="P572" i="10"/>
  <c r="Q572" i="10"/>
  <c r="R572" i="10"/>
  <c r="S572" i="10"/>
  <c r="T572" i="10"/>
  <c r="U572" i="10"/>
  <c r="P573" i="10"/>
  <c r="Q573" i="10"/>
  <c r="R573" i="10"/>
  <c r="S573" i="10"/>
  <c r="T573" i="10"/>
  <c r="U573" i="10"/>
  <c r="P574" i="10"/>
  <c r="Q574" i="10"/>
  <c r="R574" i="10"/>
  <c r="S574" i="10"/>
  <c r="T574" i="10"/>
  <c r="U574" i="10"/>
  <c r="P575" i="10"/>
  <c r="Q575" i="10"/>
  <c r="R575" i="10"/>
  <c r="S575" i="10"/>
  <c r="T575" i="10"/>
  <c r="U575" i="10"/>
  <c r="P576" i="10"/>
  <c r="Q576" i="10"/>
  <c r="R576" i="10"/>
  <c r="S576" i="10"/>
  <c r="T576" i="10"/>
  <c r="U576" i="10"/>
  <c r="P577" i="10"/>
  <c r="Q577" i="10"/>
  <c r="R577" i="10"/>
  <c r="S577" i="10"/>
  <c r="T577" i="10"/>
  <c r="U577" i="10"/>
  <c r="P578" i="10"/>
  <c r="Q578" i="10"/>
  <c r="R578" i="10"/>
  <c r="S578" i="10"/>
  <c r="T578" i="10"/>
  <c r="U578" i="10"/>
  <c r="P579" i="10"/>
  <c r="Q579" i="10"/>
  <c r="R579" i="10"/>
  <c r="S579" i="10"/>
  <c r="T579" i="10"/>
  <c r="U579" i="10"/>
  <c r="P580" i="10"/>
  <c r="Q580" i="10"/>
  <c r="R580" i="10"/>
  <c r="S580" i="10"/>
  <c r="T580" i="10"/>
  <c r="U580" i="10"/>
  <c r="P581" i="10"/>
  <c r="Q581" i="10"/>
  <c r="R581" i="10"/>
  <c r="S581" i="10"/>
  <c r="T581" i="10"/>
  <c r="U581" i="10"/>
  <c r="P582" i="10"/>
  <c r="Q582" i="10"/>
  <c r="R582" i="10"/>
  <c r="S582" i="10"/>
  <c r="T582" i="10"/>
  <c r="U582" i="10"/>
  <c r="P583" i="10"/>
  <c r="Q583" i="10"/>
  <c r="R583" i="10"/>
  <c r="S583" i="10"/>
  <c r="T583" i="10"/>
  <c r="U583" i="10"/>
  <c r="P584" i="10"/>
  <c r="Q584" i="10"/>
  <c r="R584" i="10"/>
  <c r="S584" i="10"/>
  <c r="T584" i="10"/>
  <c r="U584" i="10"/>
  <c r="P585" i="10"/>
  <c r="Q585" i="10"/>
  <c r="R585" i="10"/>
  <c r="S585" i="10"/>
  <c r="T585" i="10"/>
  <c r="U585" i="10"/>
  <c r="P586" i="10"/>
  <c r="Q586" i="10"/>
  <c r="R586" i="10"/>
  <c r="S586" i="10"/>
  <c r="T586" i="10"/>
  <c r="U586" i="10"/>
  <c r="P587" i="10"/>
  <c r="Q587" i="10"/>
  <c r="R587" i="10"/>
  <c r="S587" i="10"/>
  <c r="T587" i="10"/>
  <c r="U587" i="10"/>
  <c r="P588" i="10"/>
  <c r="Q588" i="10"/>
  <c r="R588" i="10"/>
  <c r="S588" i="10"/>
  <c r="T588" i="10"/>
  <c r="U588" i="10"/>
  <c r="P589" i="10"/>
  <c r="Q589" i="10"/>
  <c r="R589" i="10"/>
  <c r="S589" i="10"/>
  <c r="T589" i="10"/>
  <c r="U589" i="10"/>
  <c r="P590" i="10"/>
  <c r="Q590" i="10"/>
  <c r="R590" i="10"/>
  <c r="S590" i="10"/>
  <c r="T590" i="10"/>
  <c r="U590" i="10"/>
  <c r="P591" i="10"/>
  <c r="Q591" i="10"/>
  <c r="R591" i="10"/>
  <c r="S591" i="10"/>
  <c r="T591" i="10"/>
  <c r="U591" i="10"/>
  <c r="P592" i="10"/>
  <c r="Q592" i="10"/>
  <c r="R592" i="10"/>
  <c r="S592" i="10"/>
  <c r="T592" i="10"/>
  <c r="U592" i="10"/>
  <c r="P593" i="10"/>
  <c r="Q593" i="10"/>
  <c r="R593" i="10"/>
  <c r="S593" i="10"/>
  <c r="T593" i="10"/>
  <c r="U593" i="10"/>
  <c r="P594" i="10"/>
  <c r="Q594" i="10"/>
  <c r="R594" i="10"/>
  <c r="S594" i="10"/>
  <c r="T594" i="10"/>
  <c r="U594" i="10"/>
  <c r="P595" i="10"/>
  <c r="Q595" i="10"/>
  <c r="R595" i="10"/>
  <c r="S595" i="10"/>
  <c r="T595" i="10"/>
  <c r="U595" i="10"/>
  <c r="P596" i="10"/>
  <c r="Q596" i="10"/>
  <c r="R596" i="10"/>
  <c r="S596" i="10"/>
  <c r="T596" i="10"/>
  <c r="U596" i="10"/>
  <c r="P597" i="10"/>
  <c r="Q597" i="10"/>
  <c r="R597" i="10"/>
  <c r="S597" i="10"/>
  <c r="T597" i="10"/>
  <c r="U597" i="10"/>
  <c r="P598" i="10"/>
  <c r="Q598" i="10"/>
  <c r="R598" i="10"/>
  <c r="S598" i="10"/>
  <c r="T598" i="10"/>
  <c r="U598" i="10"/>
  <c r="P599" i="10"/>
  <c r="Q599" i="10"/>
  <c r="R599" i="10"/>
  <c r="S599" i="10"/>
  <c r="T599" i="10"/>
  <c r="U599" i="10"/>
  <c r="P600" i="10"/>
  <c r="Q600" i="10"/>
  <c r="R600" i="10"/>
  <c r="S600" i="10"/>
  <c r="T600" i="10"/>
  <c r="U600" i="10"/>
  <c r="P601" i="10"/>
  <c r="Q601" i="10"/>
  <c r="R601" i="10"/>
  <c r="S601" i="10"/>
  <c r="T601" i="10"/>
  <c r="U601" i="10"/>
  <c r="P602" i="10"/>
  <c r="Q602" i="10"/>
  <c r="R602" i="10"/>
  <c r="S602" i="10"/>
  <c r="T602" i="10"/>
  <c r="U602" i="10"/>
  <c r="P603" i="10"/>
  <c r="Q603" i="10"/>
  <c r="R603" i="10"/>
  <c r="S603" i="10"/>
  <c r="T603" i="10"/>
  <c r="U603" i="10"/>
  <c r="U4" i="10"/>
  <c r="T4" i="10"/>
  <c r="S4" i="10"/>
  <c r="R4" i="10"/>
  <c r="Q4" i="10"/>
  <c r="P4" i="10"/>
  <c r="E3" i="3"/>
  <c r="E4" i="3"/>
  <c r="E5" i="3"/>
  <c r="E6" i="3"/>
  <c r="A3" i="3"/>
  <c r="R2" i="3"/>
  <c r="F3" i="3"/>
  <c r="G3" i="3"/>
  <c r="H3" i="3"/>
  <c r="I3" i="3"/>
  <c r="J3" i="3"/>
  <c r="K3" i="3"/>
  <c r="A4" i="3"/>
  <c r="R3" i="3"/>
  <c r="F4" i="3"/>
  <c r="G4" i="3"/>
  <c r="H4" i="3"/>
  <c r="I4" i="3"/>
  <c r="J4" i="3"/>
  <c r="K4" i="3"/>
  <c r="A5" i="3"/>
  <c r="R4" i="3"/>
  <c r="F5" i="3"/>
  <c r="G5" i="3"/>
  <c r="H5" i="3"/>
  <c r="I5" i="3"/>
  <c r="J5" i="3"/>
  <c r="K5" i="3"/>
  <c r="A6" i="3"/>
  <c r="R5" i="3"/>
  <c r="F6" i="3"/>
  <c r="G6" i="3"/>
  <c r="H6" i="3"/>
  <c r="I6" i="3"/>
  <c r="J6" i="3"/>
  <c r="K6" i="3"/>
  <c r="E7" i="3"/>
  <c r="A7" i="3"/>
  <c r="R6" i="3"/>
  <c r="F7" i="3"/>
  <c r="G7" i="3"/>
  <c r="H7" i="3"/>
  <c r="I7" i="3"/>
  <c r="J7" i="3"/>
  <c r="K7" i="3"/>
  <c r="E8" i="3"/>
  <c r="A8" i="3"/>
  <c r="R7" i="3"/>
  <c r="F8" i="3"/>
  <c r="G8" i="3"/>
  <c r="H8" i="3"/>
  <c r="I8" i="3"/>
  <c r="J8" i="3"/>
  <c r="K8" i="3"/>
  <c r="E9" i="3"/>
  <c r="A9" i="3"/>
  <c r="R8" i="3"/>
  <c r="F9" i="3"/>
  <c r="G9" i="3"/>
  <c r="H9" i="3"/>
  <c r="I9" i="3"/>
  <c r="J9" i="3"/>
  <c r="K9" i="3"/>
  <c r="E10" i="3"/>
  <c r="A10" i="3"/>
  <c r="R9" i="3"/>
  <c r="F10" i="3"/>
  <c r="G10" i="3"/>
  <c r="H10" i="3"/>
  <c r="I10" i="3"/>
  <c r="J10" i="3"/>
  <c r="K10" i="3"/>
  <c r="E11" i="3"/>
  <c r="A11" i="3"/>
  <c r="R10" i="3"/>
  <c r="F11" i="3"/>
  <c r="G11" i="3"/>
  <c r="H11" i="3"/>
  <c r="I11" i="3"/>
  <c r="J11" i="3"/>
  <c r="K11" i="3"/>
  <c r="E12" i="3"/>
  <c r="A12" i="3"/>
  <c r="R11" i="3"/>
  <c r="F12" i="3"/>
  <c r="G12" i="3"/>
  <c r="H12" i="3"/>
  <c r="I12" i="3"/>
  <c r="J12" i="3"/>
  <c r="K12" i="3"/>
  <c r="E13" i="3"/>
  <c r="A13" i="3"/>
  <c r="R12" i="3"/>
  <c r="F13" i="3"/>
  <c r="G13" i="3"/>
  <c r="H13" i="3"/>
  <c r="I13" i="3"/>
  <c r="J13" i="3"/>
  <c r="K13" i="3"/>
  <c r="E14" i="3"/>
  <c r="A14" i="3"/>
  <c r="R13" i="3"/>
  <c r="F14" i="3"/>
  <c r="G14" i="3"/>
  <c r="H14" i="3"/>
  <c r="I14" i="3"/>
  <c r="J14" i="3"/>
  <c r="K14" i="3"/>
  <c r="C15" i="3"/>
  <c r="E15" i="3"/>
  <c r="A15" i="3"/>
  <c r="R14" i="3"/>
  <c r="F15" i="3"/>
  <c r="G15" i="3"/>
  <c r="H15" i="3"/>
  <c r="I15" i="3"/>
  <c r="J15" i="3"/>
  <c r="K15" i="3"/>
  <c r="C16" i="3"/>
  <c r="E16" i="3"/>
  <c r="A16" i="3"/>
  <c r="R15" i="3"/>
  <c r="F16" i="3"/>
  <c r="G16" i="3"/>
  <c r="H16" i="3"/>
  <c r="I16" i="3"/>
  <c r="J16" i="3"/>
  <c r="K16" i="3"/>
  <c r="C17" i="3"/>
  <c r="E17" i="3"/>
  <c r="A17" i="3"/>
  <c r="R16" i="3"/>
  <c r="F17" i="3"/>
  <c r="G17" i="3"/>
  <c r="H17" i="3"/>
  <c r="I17" i="3"/>
  <c r="J17" i="3"/>
  <c r="K17" i="3"/>
  <c r="C18" i="3"/>
  <c r="E18" i="3"/>
  <c r="A18" i="3"/>
  <c r="R17" i="3"/>
  <c r="F18" i="3"/>
  <c r="G18" i="3"/>
  <c r="H18" i="3"/>
  <c r="I18" i="3"/>
  <c r="J18" i="3"/>
  <c r="K18" i="3"/>
  <c r="C19" i="3"/>
  <c r="E19" i="3"/>
  <c r="A19" i="3"/>
  <c r="R18" i="3"/>
  <c r="F19" i="3"/>
  <c r="G19" i="3"/>
  <c r="H19" i="3"/>
  <c r="I19" i="3"/>
  <c r="J19" i="3"/>
  <c r="K19" i="3"/>
  <c r="C20" i="3"/>
  <c r="E20" i="3"/>
  <c r="A20" i="3"/>
  <c r="R19" i="3"/>
  <c r="F20" i="3"/>
  <c r="G20" i="3"/>
  <c r="H20" i="3"/>
  <c r="I20" i="3"/>
  <c r="J20" i="3"/>
  <c r="K20" i="3"/>
  <c r="C21" i="3"/>
  <c r="E21" i="3"/>
  <c r="A21" i="3"/>
  <c r="R20" i="3"/>
  <c r="F21" i="3"/>
  <c r="G21" i="3"/>
  <c r="H21" i="3"/>
  <c r="I21" i="3"/>
  <c r="J21" i="3"/>
  <c r="K21" i="3"/>
  <c r="C22" i="3"/>
  <c r="E22" i="3"/>
  <c r="A22" i="3"/>
  <c r="R21" i="3"/>
  <c r="F22" i="3"/>
  <c r="G22" i="3"/>
  <c r="H22" i="3"/>
  <c r="I22" i="3"/>
  <c r="J22" i="3"/>
  <c r="K22" i="3"/>
  <c r="C23" i="3"/>
  <c r="E23" i="3"/>
  <c r="A23" i="3"/>
  <c r="R22" i="3"/>
  <c r="F23" i="3"/>
  <c r="G23" i="3"/>
  <c r="H23" i="3"/>
  <c r="I23" i="3"/>
  <c r="J23" i="3"/>
  <c r="K23" i="3"/>
  <c r="C24" i="3"/>
  <c r="E24" i="3"/>
  <c r="A24" i="3"/>
  <c r="R23" i="3"/>
  <c r="F24" i="3"/>
  <c r="G24" i="3"/>
  <c r="H24" i="3"/>
  <c r="I24" i="3"/>
  <c r="J24" i="3"/>
  <c r="K24" i="3"/>
  <c r="C25" i="3"/>
  <c r="E25" i="3"/>
  <c r="A25" i="3"/>
  <c r="R24" i="3"/>
  <c r="F25" i="3"/>
  <c r="G25" i="3"/>
  <c r="H25" i="3"/>
  <c r="I25" i="3"/>
  <c r="J25" i="3"/>
  <c r="K25" i="3"/>
  <c r="C26" i="3"/>
  <c r="E26" i="3"/>
  <c r="A26" i="3"/>
  <c r="R25" i="3"/>
  <c r="F26" i="3"/>
  <c r="G26" i="3"/>
  <c r="H26" i="3"/>
  <c r="I26" i="3"/>
  <c r="J26" i="3"/>
  <c r="K26" i="3"/>
  <c r="C27" i="3"/>
  <c r="E27" i="3"/>
  <c r="A27" i="3"/>
  <c r="R26" i="3"/>
  <c r="F27" i="3"/>
  <c r="G27" i="3"/>
  <c r="H27" i="3"/>
  <c r="I27" i="3"/>
  <c r="J27" i="3"/>
  <c r="K27" i="3"/>
  <c r="C28" i="3"/>
  <c r="E28" i="3"/>
  <c r="A28" i="3"/>
  <c r="R27" i="3"/>
  <c r="F28" i="3"/>
  <c r="G28" i="3"/>
  <c r="H28" i="3"/>
  <c r="I28" i="3"/>
  <c r="J28" i="3"/>
  <c r="K28" i="3"/>
  <c r="C29" i="3"/>
  <c r="E29" i="3"/>
  <c r="A29" i="3"/>
  <c r="R28" i="3"/>
  <c r="F29" i="3"/>
  <c r="G29" i="3"/>
  <c r="H29" i="3"/>
  <c r="I29" i="3"/>
  <c r="J29" i="3"/>
  <c r="K29" i="3"/>
  <c r="C30" i="3"/>
  <c r="E30" i="3"/>
  <c r="A30" i="3"/>
  <c r="R29" i="3"/>
  <c r="F30" i="3"/>
  <c r="G30" i="3"/>
  <c r="H30" i="3"/>
  <c r="I30" i="3"/>
  <c r="J30" i="3"/>
  <c r="K30" i="3"/>
  <c r="C31" i="3"/>
  <c r="E31" i="3"/>
  <c r="A31" i="3"/>
  <c r="R30" i="3"/>
  <c r="F31" i="3"/>
  <c r="G31" i="3"/>
  <c r="H31" i="3"/>
  <c r="I31" i="3"/>
  <c r="J31" i="3"/>
  <c r="K31" i="3"/>
  <c r="C32" i="3"/>
  <c r="E32" i="3"/>
  <c r="A32" i="3"/>
  <c r="R31" i="3"/>
  <c r="F32" i="3"/>
  <c r="G32" i="3"/>
  <c r="H32" i="3"/>
  <c r="I32" i="3"/>
  <c r="J32" i="3"/>
  <c r="K32" i="3"/>
  <c r="C33" i="3"/>
  <c r="E33" i="3"/>
  <c r="A33" i="3"/>
  <c r="R32" i="3"/>
  <c r="F33" i="3"/>
  <c r="G33" i="3"/>
  <c r="H33" i="3"/>
  <c r="I33" i="3"/>
  <c r="J33" i="3"/>
  <c r="K33" i="3"/>
  <c r="C34" i="3"/>
  <c r="E34" i="3"/>
  <c r="A34" i="3"/>
  <c r="R33" i="3"/>
  <c r="F34" i="3"/>
  <c r="G34" i="3"/>
  <c r="H34" i="3"/>
  <c r="I34" i="3"/>
  <c r="J34" i="3"/>
  <c r="K34" i="3"/>
  <c r="C35" i="3"/>
  <c r="E35" i="3"/>
  <c r="A35" i="3"/>
  <c r="R34" i="3"/>
  <c r="F35" i="3"/>
  <c r="G35" i="3"/>
  <c r="H35" i="3"/>
  <c r="I35" i="3"/>
  <c r="J35" i="3"/>
  <c r="K35" i="3"/>
  <c r="C36" i="3"/>
  <c r="E36" i="3"/>
  <c r="A36" i="3"/>
  <c r="R35" i="3"/>
  <c r="F36" i="3"/>
  <c r="G36" i="3"/>
  <c r="H36" i="3"/>
  <c r="I36" i="3"/>
  <c r="J36" i="3"/>
  <c r="K36" i="3"/>
  <c r="C37" i="3"/>
  <c r="E37" i="3"/>
  <c r="A37" i="3"/>
  <c r="R36" i="3"/>
  <c r="F37" i="3"/>
  <c r="G37" i="3"/>
  <c r="H37" i="3"/>
  <c r="I37" i="3"/>
  <c r="J37" i="3"/>
  <c r="K37" i="3"/>
  <c r="C38" i="3"/>
  <c r="E38" i="3"/>
  <c r="A38" i="3"/>
  <c r="R37" i="3"/>
  <c r="F38" i="3"/>
  <c r="G38" i="3"/>
  <c r="H38" i="3"/>
  <c r="I38" i="3"/>
  <c r="J38" i="3"/>
  <c r="K38" i="3"/>
  <c r="C39" i="3"/>
  <c r="E39" i="3"/>
  <c r="A39" i="3"/>
  <c r="R38" i="3"/>
  <c r="F39" i="3"/>
  <c r="G39" i="3"/>
  <c r="H39" i="3"/>
  <c r="I39" i="3"/>
  <c r="J39" i="3"/>
  <c r="K39" i="3"/>
  <c r="C40" i="3"/>
  <c r="E40" i="3"/>
  <c r="A40" i="3"/>
  <c r="R39" i="3"/>
  <c r="F40" i="3"/>
  <c r="G40" i="3"/>
  <c r="H40" i="3"/>
  <c r="I40" i="3"/>
  <c r="J40" i="3"/>
  <c r="K40" i="3"/>
  <c r="C41" i="3"/>
  <c r="E41" i="3"/>
  <c r="A41" i="3"/>
  <c r="R40" i="3"/>
  <c r="F41" i="3"/>
  <c r="G41" i="3"/>
  <c r="H41" i="3"/>
  <c r="I41" i="3"/>
  <c r="J41" i="3"/>
  <c r="K41" i="3"/>
  <c r="C42" i="3"/>
  <c r="E42" i="3"/>
  <c r="A42" i="3"/>
  <c r="R41" i="3"/>
  <c r="F42" i="3"/>
  <c r="G42" i="3"/>
  <c r="H42" i="3"/>
  <c r="I42" i="3"/>
  <c r="J42" i="3"/>
  <c r="K42" i="3"/>
  <c r="C43" i="3"/>
  <c r="E43" i="3"/>
  <c r="A43" i="3"/>
  <c r="R42" i="3"/>
  <c r="F43" i="3"/>
  <c r="G43" i="3"/>
  <c r="H43" i="3"/>
  <c r="I43" i="3"/>
  <c r="J43" i="3"/>
  <c r="K43" i="3"/>
  <c r="C44" i="3"/>
  <c r="E44" i="3"/>
  <c r="A44" i="3"/>
  <c r="R43" i="3"/>
  <c r="F44" i="3"/>
  <c r="G44" i="3"/>
  <c r="H44" i="3"/>
  <c r="I44" i="3"/>
  <c r="J44" i="3"/>
  <c r="K44" i="3"/>
  <c r="C45" i="3"/>
  <c r="E45" i="3"/>
  <c r="A45" i="3"/>
  <c r="R44" i="3"/>
  <c r="F45" i="3"/>
  <c r="G45" i="3"/>
  <c r="H45" i="3"/>
  <c r="I45" i="3"/>
  <c r="J45" i="3"/>
  <c r="K45" i="3"/>
  <c r="C46" i="3"/>
  <c r="E46" i="3"/>
  <c r="A46" i="3"/>
  <c r="R45" i="3"/>
  <c r="F46" i="3"/>
  <c r="G46" i="3"/>
  <c r="H46" i="3"/>
  <c r="I46" i="3"/>
  <c r="J46" i="3"/>
  <c r="K46" i="3"/>
  <c r="C47" i="3"/>
  <c r="E47" i="3"/>
  <c r="A47" i="3"/>
  <c r="R46" i="3"/>
  <c r="F47" i="3"/>
  <c r="G47" i="3"/>
  <c r="H47" i="3"/>
  <c r="I47" i="3"/>
  <c r="J47" i="3"/>
  <c r="K47" i="3"/>
  <c r="C48" i="3"/>
  <c r="E48" i="3"/>
  <c r="A48" i="3"/>
  <c r="R47" i="3"/>
  <c r="F48" i="3"/>
  <c r="G48" i="3"/>
  <c r="H48" i="3"/>
  <c r="I48" i="3"/>
  <c r="J48" i="3"/>
  <c r="K48" i="3"/>
  <c r="C49" i="3"/>
  <c r="E49" i="3"/>
  <c r="A49" i="3"/>
  <c r="R48" i="3"/>
  <c r="F49" i="3"/>
  <c r="G49" i="3"/>
  <c r="H49" i="3"/>
  <c r="I49" i="3"/>
  <c r="J49" i="3"/>
  <c r="K49" i="3"/>
  <c r="C50" i="3"/>
  <c r="E50" i="3"/>
  <c r="A50" i="3"/>
  <c r="R49" i="3"/>
  <c r="F50" i="3"/>
  <c r="G50" i="3"/>
  <c r="H50" i="3"/>
  <c r="I50" i="3"/>
  <c r="J50" i="3"/>
  <c r="K50" i="3"/>
  <c r="C51" i="3"/>
  <c r="E51" i="3"/>
  <c r="A51" i="3"/>
  <c r="R50" i="3"/>
  <c r="F51" i="3"/>
  <c r="G51" i="3"/>
  <c r="H51" i="3"/>
  <c r="I51" i="3"/>
  <c r="J51" i="3"/>
  <c r="K51" i="3"/>
  <c r="C52" i="3"/>
  <c r="E52" i="3"/>
  <c r="A52" i="3"/>
  <c r="R51" i="3"/>
  <c r="F52" i="3"/>
  <c r="G52" i="3"/>
  <c r="H52" i="3"/>
  <c r="I52" i="3"/>
  <c r="J52" i="3"/>
  <c r="K52" i="3"/>
  <c r="C53" i="3"/>
  <c r="E53" i="3"/>
  <c r="A53" i="3"/>
  <c r="R52" i="3"/>
  <c r="F53" i="3"/>
  <c r="G53" i="3"/>
  <c r="H53" i="3"/>
  <c r="I53" i="3"/>
  <c r="J53" i="3"/>
  <c r="K53" i="3"/>
  <c r="C54" i="3"/>
  <c r="E54" i="3"/>
  <c r="A54" i="3"/>
  <c r="R53" i="3"/>
  <c r="F54" i="3"/>
  <c r="G54" i="3"/>
  <c r="H54" i="3"/>
  <c r="I54" i="3"/>
  <c r="J54" i="3"/>
  <c r="K54" i="3"/>
  <c r="C55" i="3"/>
  <c r="E55" i="3"/>
  <c r="A55" i="3"/>
  <c r="R54" i="3"/>
  <c r="F55" i="3"/>
  <c r="G55" i="3"/>
  <c r="H55" i="3"/>
  <c r="I55" i="3"/>
  <c r="J55" i="3"/>
  <c r="K55" i="3"/>
  <c r="C56" i="3"/>
  <c r="E56" i="3"/>
  <c r="A56" i="3"/>
  <c r="R55" i="3"/>
  <c r="F56" i="3"/>
  <c r="G56" i="3"/>
  <c r="H56" i="3"/>
  <c r="I56" i="3"/>
  <c r="J56" i="3"/>
  <c r="K56" i="3"/>
  <c r="C57" i="3"/>
  <c r="E57" i="3"/>
  <c r="A57" i="3"/>
  <c r="R56" i="3"/>
  <c r="F57" i="3"/>
  <c r="G57" i="3"/>
  <c r="H57" i="3"/>
  <c r="I57" i="3"/>
  <c r="J57" i="3"/>
  <c r="K57" i="3"/>
  <c r="C58" i="3"/>
  <c r="E58" i="3"/>
  <c r="A58" i="3"/>
  <c r="R57" i="3"/>
  <c r="F58" i="3"/>
  <c r="G58" i="3"/>
  <c r="H58" i="3"/>
  <c r="I58" i="3"/>
  <c r="J58" i="3"/>
  <c r="K58" i="3"/>
  <c r="C59" i="3"/>
  <c r="E59" i="3"/>
  <c r="A59" i="3"/>
  <c r="R58" i="3"/>
  <c r="F59" i="3"/>
  <c r="G59" i="3"/>
  <c r="H59" i="3"/>
  <c r="I59" i="3"/>
  <c r="J59" i="3"/>
  <c r="K59" i="3"/>
  <c r="C60" i="3"/>
  <c r="E60" i="3"/>
  <c r="A60" i="3"/>
  <c r="R59" i="3"/>
  <c r="F60" i="3"/>
  <c r="G60" i="3"/>
  <c r="H60" i="3"/>
  <c r="I60" i="3"/>
  <c r="J60" i="3"/>
  <c r="K60" i="3"/>
  <c r="C61" i="3"/>
  <c r="E61" i="3"/>
  <c r="A61" i="3"/>
  <c r="R60" i="3"/>
  <c r="F61" i="3"/>
  <c r="G61" i="3"/>
  <c r="H61" i="3"/>
  <c r="I61" i="3"/>
  <c r="J61" i="3"/>
  <c r="K61" i="3"/>
  <c r="C62" i="3"/>
  <c r="E62" i="3"/>
  <c r="A62" i="3"/>
  <c r="R61" i="3"/>
  <c r="F62" i="3"/>
  <c r="G62" i="3"/>
  <c r="H62" i="3"/>
  <c r="I62" i="3"/>
  <c r="J62" i="3"/>
  <c r="K62" i="3"/>
  <c r="C63" i="3"/>
  <c r="E63" i="3"/>
  <c r="A63" i="3"/>
  <c r="R62" i="3"/>
  <c r="F63" i="3"/>
  <c r="G63" i="3"/>
  <c r="H63" i="3"/>
  <c r="I63" i="3"/>
  <c r="J63" i="3"/>
  <c r="K63" i="3"/>
  <c r="C64" i="3"/>
  <c r="E64" i="3"/>
  <c r="A64" i="3"/>
  <c r="R63" i="3"/>
  <c r="F64" i="3"/>
  <c r="G64" i="3"/>
  <c r="H64" i="3"/>
  <c r="I64" i="3"/>
  <c r="J64" i="3"/>
  <c r="K64" i="3"/>
  <c r="C65" i="3"/>
  <c r="E65" i="3"/>
  <c r="A65" i="3"/>
  <c r="R64" i="3"/>
  <c r="F65" i="3"/>
  <c r="G65" i="3"/>
  <c r="H65" i="3"/>
  <c r="I65" i="3"/>
  <c r="J65" i="3"/>
  <c r="K65" i="3"/>
  <c r="C66" i="3"/>
  <c r="E66" i="3"/>
  <c r="A66" i="3"/>
  <c r="R65" i="3"/>
  <c r="F66" i="3"/>
  <c r="G66" i="3"/>
  <c r="H66" i="3"/>
  <c r="I66" i="3"/>
  <c r="J66" i="3"/>
  <c r="K66" i="3"/>
  <c r="C67" i="3"/>
  <c r="E67" i="3"/>
  <c r="A67" i="3"/>
  <c r="R66" i="3"/>
  <c r="F67" i="3"/>
  <c r="G67" i="3"/>
  <c r="H67" i="3"/>
  <c r="I67" i="3"/>
  <c r="J67" i="3"/>
  <c r="K67" i="3"/>
  <c r="C68" i="3"/>
  <c r="E68" i="3"/>
  <c r="A68" i="3"/>
  <c r="R67" i="3"/>
  <c r="F68" i="3"/>
  <c r="G68" i="3"/>
  <c r="H68" i="3"/>
  <c r="I68" i="3"/>
  <c r="J68" i="3"/>
  <c r="K68" i="3"/>
  <c r="C69" i="3"/>
  <c r="E69" i="3"/>
  <c r="A69" i="3"/>
  <c r="R68" i="3"/>
  <c r="F69" i="3"/>
  <c r="G69" i="3"/>
  <c r="H69" i="3"/>
  <c r="I69" i="3"/>
  <c r="J69" i="3"/>
  <c r="K69" i="3"/>
  <c r="C70" i="3"/>
  <c r="E70" i="3"/>
  <c r="A70" i="3"/>
  <c r="R69" i="3"/>
  <c r="F70" i="3"/>
  <c r="G70" i="3"/>
  <c r="H70" i="3"/>
  <c r="I70" i="3"/>
  <c r="J70" i="3"/>
  <c r="K70" i="3"/>
  <c r="C71" i="3"/>
  <c r="E71" i="3"/>
  <c r="A71" i="3"/>
  <c r="R70" i="3"/>
  <c r="F71" i="3"/>
  <c r="G71" i="3"/>
  <c r="H71" i="3"/>
  <c r="I71" i="3"/>
  <c r="J71" i="3"/>
  <c r="K71" i="3"/>
  <c r="C72" i="3"/>
  <c r="E72" i="3"/>
  <c r="A72" i="3"/>
  <c r="R71" i="3"/>
  <c r="F72" i="3"/>
  <c r="G72" i="3"/>
  <c r="H72" i="3"/>
  <c r="I72" i="3"/>
  <c r="J72" i="3"/>
  <c r="K72" i="3"/>
  <c r="C73" i="3"/>
  <c r="E73" i="3"/>
  <c r="A73" i="3"/>
  <c r="R72" i="3"/>
  <c r="F73" i="3"/>
  <c r="G73" i="3"/>
  <c r="H73" i="3"/>
  <c r="I73" i="3"/>
  <c r="J73" i="3"/>
  <c r="K73" i="3"/>
  <c r="C74" i="3"/>
  <c r="E74" i="3"/>
  <c r="A74" i="3"/>
  <c r="R73" i="3"/>
  <c r="F74" i="3"/>
  <c r="G74" i="3"/>
  <c r="H74" i="3"/>
  <c r="I74" i="3"/>
  <c r="J74" i="3"/>
  <c r="K74" i="3"/>
  <c r="C75" i="3"/>
  <c r="E75" i="3"/>
  <c r="A75" i="3"/>
  <c r="R74" i="3"/>
  <c r="F75" i="3"/>
  <c r="G75" i="3"/>
  <c r="H75" i="3"/>
  <c r="I75" i="3"/>
  <c r="J75" i="3"/>
  <c r="K75" i="3"/>
  <c r="C76" i="3"/>
  <c r="E76" i="3"/>
  <c r="A76" i="3"/>
  <c r="R75" i="3"/>
  <c r="F76" i="3"/>
  <c r="G76" i="3"/>
  <c r="H76" i="3"/>
  <c r="I76" i="3"/>
  <c r="J76" i="3"/>
  <c r="K76" i="3"/>
  <c r="C77" i="3"/>
  <c r="E77" i="3"/>
  <c r="A77" i="3"/>
  <c r="R76" i="3"/>
  <c r="F77" i="3"/>
  <c r="G77" i="3"/>
  <c r="H77" i="3"/>
  <c r="I77" i="3"/>
  <c r="J77" i="3"/>
  <c r="K77" i="3"/>
  <c r="C78" i="3"/>
  <c r="E78" i="3"/>
  <c r="A78" i="3"/>
  <c r="R77" i="3"/>
  <c r="F78" i="3"/>
  <c r="G78" i="3"/>
  <c r="H78" i="3"/>
  <c r="I78" i="3"/>
  <c r="J78" i="3"/>
  <c r="K78" i="3"/>
  <c r="C79" i="3"/>
  <c r="E79" i="3"/>
  <c r="A79" i="3"/>
  <c r="R78" i="3"/>
  <c r="F79" i="3"/>
  <c r="G79" i="3"/>
  <c r="H79" i="3"/>
  <c r="I79" i="3"/>
  <c r="J79" i="3"/>
  <c r="K79" i="3"/>
  <c r="C80" i="3"/>
  <c r="E80" i="3"/>
  <c r="A80" i="3"/>
  <c r="R79" i="3"/>
  <c r="F80" i="3"/>
  <c r="G80" i="3"/>
  <c r="H80" i="3"/>
  <c r="I80" i="3"/>
  <c r="J80" i="3"/>
  <c r="K80" i="3"/>
  <c r="C81" i="3"/>
  <c r="E81" i="3"/>
  <c r="A81" i="3"/>
  <c r="R80" i="3"/>
  <c r="F81" i="3"/>
  <c r="G81" i="3"/>
  <c r="H81" i="3"/>
  <c r="I81" i="3"/>
  <c r="J81" i="3"/>
  <c r="K81" i="3"/>
  <c r="C82" i="3"/>
  <c r="E82" i="3"/>
  <c r="A82" i="3"/>
  <c r="R81" i="3"/>
  <c r="F82" i="3"/>
  <c r="G82" i="3"/>
  <c r="H82" i="3"/>
  <c r="I82" i="3"/>
  <c r="J82" i="3"/>
  <c r="K82" i="3"/>
  <c r="C83" i="3"/>
  <c r="E83" i="3"/>
  <c r="A83" i="3"/>
  <c r="R82" i="3"/>
  <c r="F83" i="3"/>
  <c r="G83" i="3"/>
  <c r="H83" i="3"/>
  <c r="I83" i="3"/>
  <c r="J83" i="3"/>
  <c r="K83" i="3"/>
  <c r="C84" i="3"/>
  <c r="E84" i="3"/>
  <c r="A84" i="3"/>
  <c r="R83" i="3"/>
  <c r="F84" i="3"/>
  <c r="G84" i="3"/>
  <c r="H84" i="3"/>
  <c r="I84" i="3"/>
  <c r="J84" i="3"/>
  <c r="K84" i="3"/>
  <c r="C85" i="3"/>
  <c r="E85" i="3"/>
  <c r="A85" i="3"/>
  <c r="R84" i="3"/>
  <c r="F85" i="3"/>
  <c r="G85" i="3"/>
  <c r="H85" i="3"/>
  <c r="I85" i="3"/>
  <c r="J85" i="3"/>
  <c r="K85" i="3"/>
  <c r="C86" i="3"/>
  <c r="E86" i="3"/>
  <c r="A86" i="3"/>
  <c r="R85" i="3"/>
  <c r="F86" i="3"/>
  <c r="G86" i="3"/>
  <c r="H86" i="3"/>
  <c r="I86" i="3"/>
  <c r="J86" i="3"/>
  <c r="K86" i="3"/>
  <c r="C87" i="3"/>
  <c r="E87" i="3"/>
  <c r="A87" i="3"/>
  <c r="R86" i="3"/>
  <c r="F87" i="3"/>
  <c r="G87" i="3"/>
  <c r="H87" i="3"/>
  <c r="I87" i="3"/>
  <c r="J87" i="3"/>
  <c r="K87" i="3"/>
  <c r="C88" i="3"/>
  <c r="E88" i="3"/>
  <c r="A88" i="3"/>
  <c r="R87" i="3"/>
  <c r="F88" i="3"/>
  <c r="G88" i="3"/>
  <c r="H88" i="3"/>
  <c r="I88" i="3"/>
  <c r="J88" i="3"/>
  <c r="K88" i="3"/>
  <c r="C89" i="3"/>
  <c r="E89" i="3"/>
  <c r="A89" i="3"/>
  <c r="R88" i="3"/>
  <c r="F89" i="3"/>
  <c r="G89" i="3"/>
  <c r="H89" i="3"/>
  <c r="I89" i="3"/>
  <c r="J89" i="3"/>
  <c r="K89" i="3"/>
  <c r="C90" i="3"/>
  <c r="E90" i="3"/>
  <c r="A90" i="3"/>
  <c r="R89" i="3"/>
  <c r="F90" i="3"/>
  <c r="G90" i="3"/>
  <c r="H90" i="3"/>
  <c r="I90" i="3"/>
  <c r="J90" i="3"/>
  <c r="K90" i="3"/>
  <c r="C91" i="3"/>
  <c r="E91" i="3"/>
  <c r="A91" i="3"/>
  <c r="R90" i="3"/>
  <c r="F91" i="3"/>
  <c r="G91" i="3"/>
  <c r="H91" i="3"/>
  <c r="I91" i="3"/>
  <c r="J91" i="3"/>
  <c r="K91" i="3"/>
  <c r="C92" i="3"/>
  <c r="E92" i="3"/>
  <c r="A92" i="3"/>
  <c r="R91" i="3"/>
  <c r="F92" i="3"/>
  <c r="G92" i="3"/>
  <c r="H92" i="3"/>
  <c r="I92" i="3"/>
  <c r="J92" i="3"/>
  <c r="K92" i="3"/>
  <c r="C93" i="3"/>
  <c r="E93" i="3"/>
  <c r="A93" i="3"/>
  <c r="R92" i="3"/>
  <c r="F93" i="3"/>
  <c r="G93" i="3"/>
  <c r="H93" i="3"/>
  <c r="I93" i="3"/>
  <c r="J93" i="3"/>
  <c r="K93" i="3"/>
  <c r="C94" i="3"/>
  <c r="E94" i="3"/>
  <c r="A94" i="3"/>
  <c r="R93" i="3"/>
  <c r="F94" i="3"/>
  <c r="G94" i="3"/>
  <c r="H94" i="3"/>
  <c r="I94" i="3"/>
  <c r="J94" i="3"/>
  <c r="K94" i="3"/>
  <c r="C95" i="3"/>
  <c r="E95" i="3"/>
  <c r="A95" i="3"/>
  <c r="R94" i="3"/>
  <c r="F95" i="3"/>
  <c r="G95" i="3"/>
  <c r="H95" i="3"/>
  <c r="I95" i="3"/>
  <c r="J95" i="3"/>
  <c r="K95" i="3"/>
  <c r="C96" i="3"/>
  <c r="E96" i="3"/>
  <c r="A96" i="3"/>
  <c r="R95" i="3"/>
  <c r="F96" i="3"/>
  <c r="G96" i="3"/>
  <c r="H96" i="3"/>
  <c r="I96" i="3"/>
  <c r="J96" i="3"/>
  <c r="K96" i="3"/>
  <c r="C97" i="3"/>
  <c r="E97" i="3"/>
  <c r="A97" i="3"/>
  <c r="R96" i="3"/>
  <c r="F97" i="3"/>
  <c r="G97" i="3"/>
  <c r="H97" i="3"/>
  <c r="I97" i="3"/>
  <c r="J97" i="3"/>
  <c r="K97" i="3"/>
  <c r="C98" i="3"/>
  <c r="E98" i="3"/>
  <c r="A98" i="3"/>
  <c r="R97" i="3"/>
  <c r="F98" i="3"/>
  <c r="G98" i="3"/>
  <c r="H98" i="3"/>
  <c r="I98" i="3"/>
  <c r="J98" i="3"/>
  <c r="K98" i="3"/>
  <c r="C99" i="3"/>
  <c r="E99" i="3"/>
  <c r="A99" i="3"/>
  <c r="R98" i="3"/>
  <c r="F99" i="3"/>
  <c r="G99" i="3"/>
  <c r="H99" i="3"/>
  <c r="I99" i="3"/>
  <c r="J99" i="3"/>
  <c r="K99" i="3"/>
  <c r="C100" i="3"/>
  <c r="E100" i="3"/>
  <c r="A100" i="3"/>
  <c r="R99" i="3"/>
  <c r="F100" i="3"/>
  <c r="G100" i="3"/>
  <c r="H100" i="3"/>
  <c r="I100" i="3"/>
  <c r="J100" i="3"/>
  <c r="K100" i="3"/>
  <c r="C101" i="3"/>
  <c r="E101" i="3"/>
  <c r="A101" i="3"/>
  <c r="R100" i="3"/>
  <c r="F101" i="3"/>
  <c r="G101" i="3"/>
  <c r="H101" i="3"/>
  <c r="I101" i="3"/>
  <c r="J101" i="3"/>
  <c r="K101" i="3"/>
  <c r="C102" i="3"/>
  <c r="E102" i="3"/>
  <c r="A102" i="3"/>
  <c r="R101" i="3"/>
  <c r="F102" i="3"/>
  <c r="G102" i="3"/>
  <c r="H102" i="3"/>
  <c r="I102" i="3"/>
  <c r="J102" i="3"/>
  <c r="K102" i="3"/>
  <c r="C103" i="3"/>
  <c r="E103" i="3"/>
  <c r="A103" i="3"/>
  <c r="R102" i="3"/>
  <c r="F103" i="3"/>
  <c r="G103" i="3"/>
  <c r="H103" i="3"/>
  <c r="I103" i="3"/>
  <c r="J103" i="3"/>
  <c r="K103" i="3"/>
  <c r="C104" i="3"/>
  <c r="E104" i="3"/>
  <c r="A104" i="3"/>
  <c r="R103" i="3"/>
  <c r="F104" i="3"/>
  <c r="G104" i="3"/>
  <c r="H104" i="3"/>
  <c r="I104" i="3"/>
  <c r="J104" i="3"/>
  <c r="K104" i="3"/>
  <c r="C105" i="3"/>
  <c r="E105" i="3"/>
  <c r="A105" i="3"/>
  <c r="R104" i="3"/>
  <c r="F105" i="3"/>
  <c r="G105" i="3"/>
  <c r="H105" i="3"/>
  <c r="I105" i="3"/>
  <c r="J105" i="3"/>
  <c r="K105" i="3"/>
  <c r="C106" i="3"/>
  <c r="E106" i="3"/>
  <c r="A106" i="3"/>
  <c r="R105" i="3"/>
  <c r="F106" i="3"/>
  <c r="G106" i="3"/>
  <c r="H106" i="3"/>
  <c r="I106" i="3"/>
  <c r="J106" i="3"/>
  <c r="K106" i="3"/>
  <c r="C107" i="3"/>
  <c r="E107" i="3"/>
  <c r="A107" i="3"/>
  <c r="R106" i="3"/>
  <c r="F107" i="3"/>
  <c r="G107" i="3"/>
  <c r="H107" i="3"/>
  <c r="I107" i="3"/>
  <c r="J107" i="3"/>
  <c r="K107" i="3"/>
  <c r="C108" i="3"/>
  <c r="E108" i="3"/>
  <c r="A108" i="3"/>
  <c r="R107" i="3"/>
  <c r="F108" i="3"/>
  <c r="G108" i="3"/>
  <c r="H108" i="3"/>
  <c r="I108" i="3"/>
  <c r="J108" i="3"/>
  <c r="K108" i="3"/>
  <c r="C109" i="3"/>
  <c r="E109" i="3"/>
  <c r="A109" i="3"/>
  <c r="R108" i="3"/>
  <c r="F109" i="3"/>
  <c r="G109" i="3"/>
  <c r="H109" i="3"/>
  <c r="I109" i="3"/>
  <c r="J109" i="3"/>
  <c r="K109" i="3"/>
  <c r="C110" i="3"/>
  <c r="E110" i="3"/>
  <c r="A110" i="3"/>
  <c r="R109" i="3"/>
  <c r="F110" i="3"/>
  <c r="G110" i="3"/>
  <c r="H110" i="3"/>
  <c r="I110" i="3"/>
  <c r="J110" i="3"/>
  <c r="K110" i="3"/>
  <c r="C111" i="3"/>
  <c r="E111" i="3"/>
  <c r="A111" i="3"/>
  <c r="R110" i="3"/>
  <c r="F111" i="3"/>
  <c r="G111" i="3"/>
  <c r="H111" i="3"/>
  <c r="I111" i="3"/>
  <c r="J111" i="3"/>
  <c r="K111" i="3"/>
  <c r="C112" i="3"/>
  <c r="E112" i="3"/>
  <c r="A112" i="3"/>
  <c r="R111" i="3"/>
  <c r="F112" i="3"/>
  <c r="G112" i="3"/>
  <c r="H112" i="3"/>
  <c r="I112" i="3"/>
  <c r="J112" i="3"/>
  <c r="K112" i="3"/>
  <c r="C113" i="3"/>
  <c r="E113" i="3"/>
  <c r="A113" i="3"/>
  <c r="R112" i="3"/>
  <c r="F113" i="3"/>
  <c r="G113" i="3"/>
  <c r="H113" i="3"/>
  <c r="I113" i="3"/>
  <c r="J113" i="3"/>
  <c r="K113" i="3"/>
  <c r="C114" i="3"/>
  <c r="E114" i="3"/>
  <c r="A114" i="3"/>
  <c r="R113" i="3"/>
  <c r="F114" i="3"/>
  <c r="G114" i="3"/>
  <c r="H114" i="3"/>
  <c r="I114" i="3"/>
  <c r="J114" i="3"/>
  <c r="K114" i="3"/>
  <c r="C115" i="3"/>
  <c r="E115" i="3"/>
  <c r="A115" i="3"/>
  <c r="R114" i="3"/>
  <c r="F115" i="3"/>
  <c r="G115" i="3"/>
  <c r="H115" i="3"/>
  <c r="I115" i="3"/>
  <c r="J115" i="3"/>
  <c r="K115" i="3"/>
  <c r="C116" i="3"/>
  <c r="E116" i="3"/>
  <c r="A116" i="3"/>
  <c r="R115" i="3"/>
  <c r="F116" i="3"/>
  <c r="G116" i="3"/>
  <c r="H116" i="3"/>
  <c r="I116" i="3"/>
  <c r="J116" i="3"/>
  <c r="K116" i="3"/>
  <c r="C117" i="3"/>
  <c r="E117" i="3"/>
  <c r="A117" i="3"/>
  <c r="R116" i="3"/>
  <c r="F117" i="3"/>
  <c r="G117" i="3"/>
  <c r="H117" i="3"/>
  <c r="I117" i="3"/>
  <c r="J117" i="3"/>
  <c r="K117" i="3"/>
  <c r="C118" i="3"/>
  <c r="E118" i="3"/>
  <c r="A118" i="3"/>
  <c r="R117" i="3"/>
  <c r="F118" i="3"/>
  <c r="G118" i="3"/>
  <c r="H118" i="3"/>
  <c r="I118" i="3"/>
  <c r="J118" i="3"/>
  <c r="K118" i="3"/>
  <c r="C119" i="3"/>
  <c r="E119" i="3"/>
  <c r="A119" i="3"/>
  <c r="R118" i="3"/>
  <c r="F119" i="3"/>
  <c r="G119" i="3"/>
  <c r="H119" i="3"/>
  <c r="I119" i="3"/>
  <c r="J119" i="3"/>
  <c r="K119" i="3"/>
  <c r="C120" i="3"/>
  <c r="E120" i="3"/>
  <c r="A120" i="3"/>
  <c r="R119" i="3"/>
  <c r="F120" i="3"/>
  <c r="G120" i="3"/>
  <c r="H120" i="3"/>
  <c r="I120" i="3"/>
  <c r="J120" i="3"/>
  <c r="K120" i="3"/>
  <c r="C121" i="3"/>
  <c r="E121" i="3"/>
  <c r="A121" i="3"/>
  <c r="R120" i="3"/>
  <c r="F121" i="3"/>
  <c r="G121" i="3"/>
  <c r="H121" i="3"/>
  <c r="I121" i="3"/>
  <c r="J121" i="3"/>
  <c r="K121" i="3"/>
  <c r="C122" i="3"/>
  <c r="E122" i="3"/>
  <c r="A122" i="3"/>
  <c r="R121" i="3"/>
  <c r="F122" i="3"/>
  <c r="G122" i="3"/>
  <c r="H122" i="3"/>
  <c r="I122" i="3"/>
  <c r="J122" i="3"/>
  <c r="K122" i="3"/>
  <c r="C123" i="3"/>
  <c r="E123" i="3"/>
  <c r="A123" i="3"/>
  <c r="R122" i="3"/>
  <c r="F123" i="3"/>
  <c r="G123" i="3"/>
  <c r="H123" i="3"/>
  <c r="I123" i="3"/>
  <c r="J123" i="3"/>
  <c r="K123" i="3"/>
  <c r="C124" i="3"/>
  <c r="E124" i="3"/>
  <c r="A124" i="3"/>
  <c r="R123" i="3"/>
  <c r="F124" i="3"/>
  <c r="G124" i="3"/>
  <c r="H124" i="3"/>
  <c r="I124" i="3"/>
  <c r="J124" i="3"/>
  <c r="K124" i="3"/>
  <c r="C125" i="3"/>
  <c r="E125" i="3"/>
  <c r="A125" i="3"/>
  <c r="R124" i="3"/>
  <c r="F125" i="3"/>
  <c r="G125" i="3"/>
  <c r="H125" i="3"/>
  <c r="I125" i="3"/>
  <c r="J125" i="3"/>
  <c r="K125" i="3"/>
  <c r="C126" i="3"/>
  <c r="E126" i="3"/>
  <c r="A126" i="3"/>
  <c r="R125" i="3"/>
  <c r="F126" i="3"/>
  <c r="G126" i="3"/>
  <c r="H126" i="3"/>
  <c r="I126" i="3"/>
  <c r="J126" i="3"/>
  <c r="K126" i="3"/>
  <c r="C127" i="3"/>
  <c r="E127" i="3"/>
  <c r="A127" i="3"/>
  <c r="R126" i="3"/>
  <c r="F127" i="3"/>
  <c r="G127" i="3"/>
  <c r="H127" i="3"/>
  <c r="I127" i="3"/>
  <c r="J127" i="3"/>
  <c r="K127" i="3"/>
  <c r="C128" i="3"/>
  <c r="E128" i="3"/>
  <c r="A128" i="3"/>
  <c r="R127" i="3"/>
  <c r="F128" i="3"/>
  <c r="G128" i="3"/>
  <c r="H128" i="3"/>
  <c r="I128" i="3"/>
  <c r="J128" i="3"/>
  <c r="K128" i="3"/>
  <c r="C129" i="3"/>
  <c r="E129" i="3"/>
  <c r="A129" i="3"/>
  <c r="R128" i="3"/>
  <c r="F129" i="3"/>
  <c r="G129" i="3"/>
  <c r="H129" i="3"/>
  <c r="I129" i="3"/>
  <c r="J129" i="3"/>
  <c r="K129" i="3"/>
  <c r="C130" i="3"/>
  <c r="E130" i="3"/>
  <c r="A130" i="3"/>
  <c r="R129" i="3"/>
  <c r="F130" i="3"/>
  <c r="G130" i="3"/>
  <c r="H130" i="3"/>
  <c r="I130" i="3"/>
  <c r="J130" i="3"/>
  <c r="K130" i="3"/>
  <c r="C131" i="3"/>
  <c r="E131" i="3"/>
  <c r="A131" i="3"/>
  <c r="R130" i="3"/>
  <c r="F131" i="3"/>
  <c r="G131" i="3"/>
  <c r="H131" i="3"/>
  <c r="I131" i="3"/>
  <c r="J131" i="3"/>
  <c r="K131" i="3"/>
  <c r="C132" i="3"/>
  <c r="E132" i="3"/>
  <c r="A132" i="3"/>
  <c r="R131" i="3"/>
  <c r="F132" i="3"/>
  <c r="G132" i="3"/>
  <c r="H132" i="3"/>
  <c r="I132" i="3"/>
  <c r="J132" i="3"/>
  <c r="K132" i="3"/>
  <c r="C133" i="3"/>
  <c r="E133" i="3"/>
  <c r="A133" i="3"/>
  <c r="R132" i="3"/>
  <c r="F133" i="3"/>
  <c r="G133" i="3"/>
  <c r="H133" i="3"/>
  <c r="I133" i="3"/>
  <c r="J133" i="3"/>
  <c r="K133" i="3"/>
  <c r="C134" i="3"/>
  <c r="E134" i="3"/>
  <c r="A134" i="3"/>
  <c r="R133" i="3"/>
  <c r="F134" i="3"/>
  <c r="G134" i="3"/>
  <c r="H134" i="3"/>
  <c r="I134" i="3"/>
  <c r="J134" i="3"/>
  <c r="K134" i="3"/>
  <c r="C135" i="3"/>
  <c r="E135" i="3"/>
  <c r="A135" i="3"/>
  <c r="R134" i="3"/>
  <c r="F135" i="3"/>
  <c r="G135" i="3"/>
  <c r="H135" i="3"/>
  <c r="I135" i="3"/>
  <c r="J135" i="3"/>
  <c r="K135" i="3"/>
  <c r="C136" i="3"/>
  <c r="E136" i="3"/>
  <c r="A136" i="3"/>
  <c r="R135" i="3"/>
  <c r="F136" i="3"/>
  <c r="G136" i="3"/>
  <c r="H136" i="3"/>
  <c r="I136" i="3"/>
  <c r="J136" i="3"/>
  <c r="K136" i="3"/>
  <c r="C137" i="3"/>
  <c r="E137" i="3"/>
  <c r="A137" i="3"/>
  <c r="R136" i="3"/>
  <c r="F137" i="3"/>
  <c r="G137" i="3"/>
  <c r="H137" i="3"/>
  <c r="I137" i="3"/>
  <c r="J137" i="3"/>
  <c r="K137" i="3"/>
  <c r="C138" i="3"/>
  <c r="E138" i="3"/>
  <c r="A138" i="3"/>
  <c r="R137" i="3"/>
  <c r="F138" i="3"/>
  <c r="G138" i="3"/>
  <c r="H138" i="3"/>
  <c r="I138" i="3"/>
  <c r="J138" i="3"/>
  <c r="K138" i="3"/>
  <c r="C139" i="3"/>
  <c r="E139" i="3"/>
  <c r="A139" i="3"/>
  <c r="R138" i="3"/>
  <c r="F139" i="3"/>
  <c r="G139" i="3"/>
  <c r="H139" i="3"/>
  <c r="I139" i="3"/>
  <c r="J139" i="3"/>
  <c r="K139" i="3"/>
  <c r="C140" i="3"/>
  <c r="E140" i="3"/>
  <c r="A140" i="3"/>
  <c r="R139" i="3"/>
  <c r="F140" i="3"/>
  <c r="G140" i="3"/>
  <c r="H140" i="3"/>
  <c r="I140" i="3"/>
  <c r="J140" i="3"/>
  <c r="K140" i="3"/>
  <c r="C141" i="3"/>
  <c r="E141" i="3"/>
  <c r="A141" i="3"/>
  <c r="R140" i="3"/>
  <c r="F141" i="3"/>
  <c r="G141" i="3"/>
  <c r="H141" i="3"/>
  <c r="I141" i="3"/>
  <c r="J141" i="3"/>
  <c r="K141" i="3"/>
  <c r="C142" i="3"/>
  <c r="E142" i="3"/>
  <c r="A142" i="3"/>
  <c r="R141" i="3"/>
  <c r="F142" i="3"/>
  <c r="G142" i="3"/>
  <c r="H142" i="3"/>
  <c r="I142" i="3"/>
  <c r="J142" i="3"/>
  <c r="K142" i="3"/>
  <c r="C143" i="3"/>
  <c r="E143" i="3"/>
  <c r="A143" i="3"/>
  <c r="R142" i="3"/>
  <c r="F143" i="3"/>
  <c r="G143" i="3"/>
  <c r="H143" i="3"/>
  <c r="I143" i="3"/>
  <c r="J143" i="3"/>
  <c r="K143" i="3"/>
  <c r="C144" i="3"/>
  <c r="E144" i="3"/>
  <c r="A144" i="3"/>
  <c r="R143" i="3"/>
  <c r="F144" i="3"/>
  <c r="G144" i="3"/>
  <c r="H144" i="3"/>
  <c r="I144" i="3"/>
  <c r="J144" i="3"/>
  <c r="K144" i="3"/>
  <c r="C145" i="3"/>
  <c r="E145" i="3"/>
  <c r="A145" i="3"/>
  <c r="R144" i="3"/>
  <c r="F145" i="3"/>
  <c r="G145" i="3"/>
  <c r="H145" i="3"/>
  <c r="I145" i="3"/>
  <c r="J145" i="3"/>
  <c r="K145" i="3"/>
  <c r="C146" i="3"/>
  <c r="E146" i="3"/>
  <c r="A146" i="3"/>
  <c r="R145" i="3"/>
  <c r="F146" i="3"/>
  <c r="G146" i="3"/>
  <c r="H146" i="3"/>
  <c r="I146" i="3"/>
  <c r="J146" i="3"/>
  <c r="K146" i="3"/>
  <c r="C147" i="3"/>
  <c r="E147" i="3"/>
  <c r="A147" i="3"/>
  <c r="R146" i="3"/>
  <c r="F147" i="3"/>
  <c r="G147" i="3"/>
  <c r="H147" i="3"/>
  <c r="I147" i="3"/>
  <c r="J147" i="3"/>
  <c r="K147" i="3"/>
  <c r="C148" i="3"/>
  <c r="E148" i="3"/>
  <c r="A148" i="3"/>
  <c r="R147" i="3"/>
  <c r="F148" i="3"/>
  <c r="G148" i="3"/>
  <c r="H148" i="3"/>
  <c r="I148" i="3"/>
  <c r="J148" i="3"/>
  <c r="K148" i="3"/>
  <c r="C149" i="3"/>
  <c r="E149" i="3"/>
  <c r="A149" i="3"/>
  <c r="R148" i="3"/>
  <c r="F149" i="3"/>
  <c r="G149" i="3"/>
  <c r="H149" i="3"/>
  <c r="I149" i="3"/>
  <c r="J149" i="3"/>
  <c r="K149" i="3"/>
  <c r="C150" i="3"/>
  <c r="E150" i="3"/>
  <c r="A150" i="3"/>
  <c r="R149" i="3"/>
  <c r="F150" i="3"/>
  <c r="G150" i="3"/>
  <c r="H150" i="3"/>
  <c r="I150" i="3"/>
  <c r="J150" i="3"/>
  <c r="K150" i="3"/>
  <c r="C151" i="3"/>
  <c r="E151" i="3"/>
  <c r="A151" i="3"/>
  <c r="R150" i="3"/>
  <c r="F151" i="3"/>
  <c r="G151" i="3"/>
  <c r="H151" i="3"/>
  <c r="I151" i="3"/>
  <c r="J151" i="3"/>
  <c r="K151" i="3"/>
  <c r="C152" i="3"/>
  <c r="E152" i="3"/>
  <c r="A152" i="3"/>
  <c r="R151" i="3"/>
  <c r="F152" i="3"/>
  <c r="G152" i="3"/>
  <c r="H152" i="3"/>
  <c r="I152" i="3"/>
  <c r="J152" i="3"/>
  <c r="K152" i="3"/>
  <c r="C153" i="3"/>
  <c r="E153" i="3"/>
  <c r="A153" i="3"/>
  <c r="R152" i="3"/>
  <c r="F153" i="3"/>
  <c r="G153" i="3"/>
  <c r="H153" i="3"/>
  <c r="I153" i="3"/>
  <c r="J153" i="3"/>
  <c r="K153" i="3"/>
  <c r="C154" i="3"/>
  <c r="E154" i="3"/>
  <c r="A154" i="3"/>
  <c r="R153" i="3"/>
  <c r="F154" i="3"/>
  <c r="G154" i="3"/>
  <c r="H154" i="3"/>
  <c r="I154" i="3"/>
  <c r="J154" i="3"/>
  <c r="K154" i="3"/>
  <c r="C155" i="3"/>
  <c r="E155" i="3"/>
  <c r="A155" i="3"/>
  <c r="R154" i="3"/>
  <c r="F155" i="3"/>
  <c r="G155" i="3"/>
  <c r="H155" i="3"/>
  <c r="I155" i="3"/>
  <c r="J155" i="3"/>
  <c r="K155" i="3"/>
  <c r="C156" i="3"/>
  <c r="E156" i="3"/>
  <c r="A156" i="3"/>
  <c r="R155" i="3"/>
  <c r="F156" i="3"/>
  <c r="G156" i="3"/>
  <c r="H156" i="3"/>
  <c r="I156" i="3"/>
  <c r="J156" i="3"/>
  <c r="K156" i="3"/>
  <c r="C157" i="3"/>
  <c r="E157" i="3"/>
  <c r="A157" i="3"/>
  <c r="R156" i="3"/>
  <c r="F157" i="3"/>
  <c r="G157" i="3"/>
  <c r="H157" i="3"/>
  <c r="I157" i="3"/>
  <c r="J157" i="3"/>
  <c r="K157" i="3"/>
  <c r="C158" i="3"/>
  <c r="E158" i="3"/>
  <c r="A158" i="3"/>
  <c r="R157" i="3"/>
  <c r="F158" i="3"/>
  <c r="G158" i="3"/>
  <c r="H158" i="3"/>
  <c r="I158" i="3"/>
  <c r="J158" i="3"/>
  <c r="K158" i="3"/>
  <c r="C159" i="3"/>
  <c r="E159" i="3"/>
  <c r="A159" i="3"/>
  <c r="R158" i="3"/>
  <c r="F159" i="3"/>
  <c r="G159" i="3"/>
  <c r="H159" i="3"/>
  <c r="I159" i="3"/>
  <c r="J159" i="3"/>
  <c r="K159" i="3"/>
  <c r="C160" i="3"/>
  <c r="E160" i="3"/>
  <c r="A160" i="3"/>
  <c r="R159" i="3"/>
  <c r="F160" i="3"/>
  <c r="G160" i="3"/>
  <c r="H160" i="3"/>
  <c r="I160" i="3"/>
  <c r="J160" i="3"/>
  <c r="K160" i="3"/>
  <c r="C161" i="3"/>
  <c r="E161" i="3"/>
  <c r="A161" i="3"/>
  <c r="R160" i="3"/>
  <c r="F161" i="3"/>
  <c r="G161" i="3"/>
  <c r="H161" i="3"/>
  <c r="I161" i="3"/>
  <c r="J161" i="3"/>
  <c r="K161" i="3"/>
  <c r="C162" i="3"/>
  <c r="E162" i="3"/>
  <c r="A162" i="3"/>
  <c r="R161" i="3"/>
  <c r="F162" i="3"/>
  <c r="G162" i="3"/>
  <c r="H162" i="3"/>
  <c r="I162" i="3"/>
  <c r="J162" i="3"/>
  <c r="K162" i="3"/>
  <c r="C163" i="3"/>
  <c r="E163" i="3"/>
  <c r="A163" i="3"/>
  <c r="R162" i="3"/>
  <c r="F163" i="3"/>
  <c r="G163" i="3"/>
  <c r="H163" i="3"/>
  <c r="I163" i="3"/>
  <c r="J163" i="3"/>
  <c r="K163" i="3"/>
  <c r="C164" i="3"/>
  <c r="E164" i="3"/>
  <c r="A164" i="3"/>
  <c r="R163" i="3"/>
  <c r="F164" i="3"/>
  <c r="G164" i="3"/>
  <c r="H164" i="3"/>
  <c r="I164" i="3"/>
  <c r="J164" i="3"/>
  <c r="K164" i="3"/>
  <c r="C165" i="3"/>
  <c r="E165" i="3"/>
  <c r="A165" i="3"/>
  <c r="R164" i="3"/>
  <c r="F165" i="3"/>
  <c r="G165" i="3"/>
  <c r="H165" i="3"/>
  <c r="I165" i="3"/>
  <c r="J165" i="3"/>
  <c r="K165" i="3"/>
  <c r="C166" i="3"/>
  <c r="E166" i="3"/>
  <c r="A166" i="3"/>
  <c r="R165" i="3"/>
  <c r="F166" i="3"/>
  <c r="G166" i="3"/>
  <c r="H166" i="3"/>
  <c r="I166" i="3"/>
  <c r="J166" i="3"/>
  <c r="K166" i="3"/>
  <c r="C167" i="3"/>
  <c r="E167" i="3"/>
  <c r="A167" i="3"/>
  <c r="R166" i="3"/>
  <c r="F167" i="3"/>
  <c r="G167" i="3"/>
  <c r="H167" i="3"/>
  <c r="I167" i="3"/>
  <c r="J167" i="3"/>
  <c r="K167" i="3"/>
  <c r="C168" i="3"/>
  <c r="E168" i="3"/>
  <c r="A168" i="3"/>
  <c r="R167" i="3"/>
  <c r="F168" i="3"/>
  <c r="G168" i="3"/>
  <c r="H168" i="3"/>
  <c r="I168" i="3"/>
  <c r="J168" i="3"/>
  <c r="K168" i="3"/>
  <c r="C169" i="3"/>
  <c r="E169" i="3"/>
  <c r="A169" i="3"/>
  <c r="R168" i="3"/>
  <c r="F169" i="3"/>
  <c r="G169" i="3"/>
  <c r="H169" i="3"/>
  <c r="I169" i="3"/>
  <c r="J169" i="3"/>
  <c r="K169" i="3"/>
  <c r="C170" i="3"/>
  <c r="E170" i="3"/>
  <c r="A170" i="3"/>
  <c r="R169" i="3"/>
  <c r="F170" i="3"/>
  <c r="G170" i="3"/>
  <c r="H170" i="3"/>
  <c r="I170" i="3"/>
  <c r="J170" i="3"/>
  <c r="K170" i="3"/>
  <c r="C171" i="3"/>
  <c r="E171" i="3"/>
  <c r="A171" i="3"/>
  <c r="R170" i="3"/>
  <c r="F171" i="3"/>
  <c r="G171" i="3"/>
  <c r="H171" i="3"/>
  <c r="I171" i="3"/>
  <c r="J171" i="3"/>
  <c r="K171" i="3"/>
  <c r="C172" i="3"/>
  <c r="E172" i="3"/>
  <c r="A172" i="3"/>
  <c r="R171" i="3"/>
  <c r="F172" i="3"/>
  <c r="G172" i="3"/>
  <c r="H172" i="3"/>
  <c r="I172" i="3"/>
  <c r="J172" i="3"/>
  <c r="K172" i="3"/>
  <c r="C173" i="3"/>
  <c r="E173" i="3"/>
  <c r="A173" i="3"/>
  <c r="R172" i="3"/>
  <c r="F173" i="3"/>
  <c r="G173" i="3"/>
  <c r="H173" i="3"/>
  <c r="I173" i="3"/>
  <c r="J173" i="3"/>
  <c r="K173" i="3"/>
  <c r="C174" i="3"/>
  <c r="E174" i="3"/>
  <c r="A174" i="3"/>
  <c r="R173" i="3"/>
  <c r="F174" i="3"/>
  <c r="G174" i="3"/>
  <c r="H174" i="3"/>
  <c r="I174" i="3"/>
  <c r="J174" i="3"/>
  <c r="K174" i="3"/>
  <c r="C175" i="3"/>
  <c r="E175" i="3"/>
  <c r="A175" i="3"/>
  <c r="R174" i="3"/>
  <c r="F175" i="3"/>
  <c r="G175" i="3"/>
  <c r="H175" i="3"/>
  <c r="I175" i="3"/>
  <c r="J175" i="3"/>
  <c r="K175" i="3"/>
  <c r="C176" i="3"/>
  <c r="E176" i="3"/>
  <c r="A176" i="3"/>
  <c r="R175" i="3"/>
  <c r="F176" i="3"/>
  <c r="G176" i="3"/>
  <c r="H176" i="3"/>
  <c r="I176" i="3"/>
  <c r="J176" i="3"/>
  <c r="K176" i="3"/>
  <c r="C177" i="3"/>
  <c r="E177" i="3"/>
  <c r="A177" i="3"/>
  <c r="R176" i="3"/>
  <c r="F177" i="3"/>
  <c r="G177" i="3"/>
  <c r="H177" i="3"/>
  <c r="I177" i="3"/>
  <c r="J177" i="3"/>
  <c r="K177" i="3"/>
  <c r="C178" i="3"/>
  <c r="E178" i="3"/>
  <c r="A178" i="3"/>
  <c r="R177" i="3"/>
  <c r="F178" i="3"/>
  <c r="G178" i="3"/>
  <c r="H178" i="3"/>
  <c r="I178" i="3"/>
  <c r="J178" i="3"/>
  <c r="K178" i="3"/>
  <c r="C179" i="3"/>
  <c r="E179" i="3"/>
  <c r="A179" i="3"/>
  <c r="R178" i="3"/>
  <c r="F179" i="3"/>
  <c r="G179" i="3"/>
  <c r="H179" i="3"/>
  <c r="I179" i="3"/>
  <c r="J179" i="3"/>
  <c r="K179" i="3"/>
  <c r="C180" i="3"/>
  <c r="E180" i="3"/>
  <c r="A180" i="3"/>
  <c r="R179" i="3"/>
  <c r="F180" i="3"/>
  <c r="G180" i="3"/>
  <c r="H180" i="3"/>
  <c r="I180" i="3"/>
  <c r="J180" i="3"/>
  <c r="K180" i="3"/>
  <c r="C181" i="3"/>
  <c r="E181" i="3"/>
  <c r="A181" i="3"/>
  <c r="R180" i="3"/>
  <c r="F181" i="3"/>
  <c r="G181" i="3"/>
  <c r="H181" i="3"/>
  <c r="I181" i="3"/>
  <c r="J181" i="3"/>
  <c r="K181" i="3"/>
  <c r="C182" i="3"/>
  <c r="E182" i="3"/>
  <c r="A182" i="3"/>
  <c r="R181" i="3"/>
  <c r="F182" i="3"/>
  <c r="G182" i="3"/>
  <c r="H182" i="3"/>
  <c r="I182" i="3"/>
  <c r="J182" i="3"/>
  <c r="K182" i="3"/>
  <c r="C183" i="3"/>
  <c r="E183" i="3"/>
  <c r="A183" i="3"/>
  <c r="R182" i="3"/>
  <c r="F183" i="3"/>
  <c r="G183" i="3"/>
  <c r="H183" i="3"/>
  <c r="I183" i="3"/>
  <c r="J183" i="3"/>
  <c r="K183" i="3"/>
  <c r="C184" i="3"/>
  <c r="E184" i="3"/>
  <c r="A184" i="3"/>
  <c r="R183" i="3"/>
  <c r="F184" i="3"/>
  <c r="G184" i="3"/>
  <c r="H184" i="3"/>
  <c r="I184" i="3"/>
  <c r="J184" i="3"/>
  <c r="K184" i="3"/>
  <c r="C185" i="3"/>
  <c r="E185" i="3"/>
  <c r="A185" i="3"/>
  <c r="R184" i="3"/>
  <c r="F185" i="3"/>
  <c r="G185" i="3"/>
  <c r="H185" i="3"/>
  <c r="I185" i="3"/>
  <c r="J185" i="3"/>
  <c r="K185" i="3"/>
  <c r="C186" i="3"/>
  <c r="E186" i="3"/>
  <c r="A186" i="3"/>
  <c r="R185" i="3"/>
  <c r="F186" i="3"/>
  <c r="G186" i="3"/>
  <c r="H186" i="3"/>
  <c r="I186" i="3"/>
  <c r="J186" i="3"/>
  <c r="K186" i="3"/>
  <c r="C187" i="3"/>
  <c r="E187" i="3"/>
  <c r="A187" i="3"/>
  <c r="R186" i="3"/>
  <c r="F187" i="3"/>
  <c r="G187" i="3"/>
  <c r="H187" i="3"/>
  <c r="I187" i="3"/>
  <c r="J187" i="3"/>
  <c r="K187" i="3"/>
  <c r="C188" i="3"/>
  <c r="E188" i="3"/>
  <c r="A188" i="3"/>
  <c r="R187" i="3"/>
  <c r="F188" i="3"/>
  <c r="G188" i="3"/>
  <c r="H188" i="3"/>
  <c r="I188" i="3"/>
  <c r="J188" i="3"/>
  <c r="K188" i="3"/>
  <c r="C189" i="3"/>
  <c r="E189" i="3"/>
  <c r="A189" i="3"/>
  <c r="R188" i="3"/>
  <c r="F189" i="3"/>
  <c r="G189" i="3"/>
  <c r="H189" i="3"/>
  <c r="I189" i="3"/>
  <c r="J189" i="3"/>
  <c r="K189" i="3"/>
  <c r="C190" i="3"/>
  <c r="E190" i="3"/>
  <c r="A190" i="3"/>
  <c r="R189" i="3"/>
  <c r="F190" i="3"/>
  <c r="G190" i="3"/>
  <c r="H190" i="3"/>
  <c r="I190" i="3"/>
  <c r="J190" i="3"/>
  <c r="K190" i="3"/>
  <c r="C191" i="3"/>
  <c r="E191" i="3"/>
  <c r="A191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F191" i="3"/>
  <c r="G191" i="3"/>
  <c r="H191" i="3"/>
  <c r="I191" i="3"/>
  <c r="J191" i="3"/>
  <c r="K191" i="3"/>
  <c r="C192" i="3"/>
  <c r="E192" i="3"/>
  <c r="A192" i="3"/>
  <c r="F192" i="3"/>
  <c r="G192" i="3"/>
  <c r="H192" i="3"/>
  <c r="I192" i="3"/>
  <c r="J192" i="3"/>
  <c r="K192" i="3"/>
  <c r="C193" i="3"/>
  <c r="E193" i="3"/>
  <c r="A193" i="3"/>
  <c r="F193" i="3"/>
  <c r="G193" i="3"/>
  <c r="H193" i="3"/>
  <c r="I193" i="3"/>
  <c r="J193" i="3"/>
  <c r="K193" i="3"/>
  <c r="C194" i="3"/>
  <c r="E194" i="3"/>
  <c r="A194" i="3"/>
  <c r="F194" i="3"/>
  <c r="G194" i="3"/>
  <c r="H194" i="3"/>
  <c r="I194" i="3"/>
  <c r="J194" i="3"/>
  <c r="K194" i="3"/>
  <c r="C195" i="3"/>
  <c r="E195" i="3"/>
  <c r="A195" i="3"/>
  <c r="F195" i="3"/>
  <c r="G195" i="3"/>
  <c r="H195" i="3"/>
  <c r="I195" i="3"/>
  <c r="J195" i="3"/>
  <c r="K195" i="3"/>
  <c r="C196" i="3"/>
  <c r="E196" i="3"/>
  <c r="A196" i="3"/>
  <c r="F196" i="3"/>
  <c r="G196" i="3"/>
  <c r="H196" i="3"/>
  <c r="I196" i="3"/>
  <c r="J196" i="3"/>
  <c r="K196" i="3"/>
  <c r="C197" i="3"/>
  <c r="E197" i="3"/>
  <c r="A197" i="3"/>
  <c r="F197" i="3"/>
  <c r="G197" i="3"/>
  <c r="H197" i="3"/>
  <c r="I197" i="3"/>
  <c r="J197" i="3"/>
  <c r="K197" i="3"/>
  <c r="C198" i="3"/>
  <c r="E198" i="3"/>
  <c r="A198" i="3"/>
  <c r="F198" i="3"/>
  <c r="G198" i="3"/>
  <c r="H198" i="3"/>
  <c r="I198" i="3"/>
  <c r="J198" i="3"/>
  <c r="K198" i="3"/>
  <c r="C199" i="3"/>
  <c r="E199" i="3"/>
  <c r="A199" i="3"/>
  <c r="F199" i="3"/>
  <c r="G199" i="3"/>
  <c r="H199" i="3"/>
  <c r="I199" i="3"/>
  <c r="J199" i="3"/>
  <c r="K199" i="3"/>
  <c r="C200" i="3"/>
  <c r="E200" i="3"/>
  <c r="A200" i="3"/>
  <c r="F200" i="3"/>
  <c r="G200" i="3"/>
  <c r="H200" i="3"/>
  <c r="I200" i="3"/>
  <c r="J200" i="3"/>
  <c r="K200" i="3"/>
  <c r="C201" i="3"/>
  <c r="E201" i="3"/>
  <c r="A201" i="3"/>
  <c r="F201" i="3"/>
  <c r="G201" i="3"/>
  <c r="H201" i="3"/>
  <c r="I201" i="3"/>
  <c r="J201" i="3"/>
  <c r="K201" i="3"/>
  <c r="C202" i="3"/>
  <c r="E202" i="3"/>
  <c r="A202" i="3"/>
  <c r="F202" i="3"/>
  <c r="G202" i="3"/>
  <c r="H202" i="3"/>
  <c r="I202" i="3"/>
  <c r="J202" i="3"/>
  <c r="K202" i="3"/>
  <c r="C203" i="3"/>
  <c r="E203" i="3"/>
  <c r="A203" i="3"/>
  <c r="F203" i="3"/>
  <c r="G203" i="3"/>
  <c r="H203" i="3"/>
  <c r="I203" i="3"/>
  <c r="J203" i="3"/>
  <c r="K203" i="3"/>
  <c r="C204" i="3"/>
  <c r="E204" i="3"/>
  <c r="A204" i="3"/>
  <c r="F204" i="3"/>
  <c r="G204" i="3"/>
  <c r="H204" i="3"/>
  <c r="I204" i="3"/>
  <c r="J204" i="3"/>
  <c r="K204" i="3"/>
  <c r="C205" i="3"/>
  <c r="E205" i="3"/>
  <c r="A205" i="3"/>
  <c r="F205" i="3"/>
  <c r="G205" i="3"/>
  <c r="H205" i="3"/>
  <c r="I205" i="3"/>
  <c r="J205" i="3"/>
  <c r="K205" i="3"/>
  <c r="C206" i="3"/>
  <c r="E206" i="3"/>
  <c r="A206" i="3"/>
  <c r="F206" i="3"/>
  <c r="G206" i="3"/>
  <c r="H206" i="3"/>
  <c r="I206" i="3"/>
  <c r="J206" i="3"/>
  <c r="K206" i="3"/>
  <c r="C207" i="3"/>
  <c r="E207" i="3"/>
  <c r="A207" i="3"/>
  <c r="F207" i="3"/>
  <c r="G207" i="3"/>
  <c r="H207" i="3"/>
  <c r="I207" i="3"/>
  <c r="J207" i="3"/>
  <c r="K207" i="3"/>
  <c r="C208" i="3"/>
  <c r="E208" i="3"/>
  <c r="A208" i="3"/>
  <c r="F208" i="3"/>
  <c r="G208" i="3"/>
  <c r="H208" i="3"/>
  <c r="I208" i="3"/>
  <c r="J208" i="3"/>
  <c r="K208" i="3"/>
  <c r="C209" i="3"/>
  <c r="E209" i="3"/>
  <c r="A209" i="3"/>
  <c r="F209" i="3"/>
  <c r="G209" i="3"/>
  <c r="H209" i="3"/>
  <c r="I209" i="3"/>
  <c r="J209" i="3"/>
  <c r="K209" i="3"/>
  <c r="C210" i="3"/>
  <c r="E210" i="3"/>
  <c r="A210" i="3"/>
  <c r="F210" i="3"/>
  <c r="G210" i="3"/>
  <c r="H210" i="3"/>
  <c r="I210" i="3"/>
  <c r="J210" i="3"/>
  <c r="K210" i="3"/>
  <c r="C211" i="3"/>
  <c r="E211" i="3"/>
  <c r="A211" i="3"/>
  <c r="F211" i="3"/>
  <c r="G211" i="3"/>
  <c r="H211" i="3"/>
  <c r="I211" i="3"/>
  <c r="J211" i="3"/>
  <c r="K211" i="3"/>
  <c r="C212" i="3"/>
  <c r="E212" i="3"/>
  <c r="A212" i="3"/>
  <c r="F212" i="3"/>
  <c r="G212" i="3"/>
  <c r="H212" i="3"/>
  <c r="I212" i="3"/>
  <c r="J212" i="3"/>
  <c r="K212" i="3"/>
  <c r="C213" i="3"/>
  <c r="E213" i="3"/>
  <c r="A213" i="3"/>
  <c r="F213" i="3"/>
  <c r="G213" i="3"/>
  <c r="H213" i="3"/>
  <c r="I213" i="3"/>
  <c r="J213" i="3"/>
  <c r="K213" i="3"/>
  <c r="C214" i="3"/>
  <c r="E214" i="3"/>
  <c r="A214" i="3"/>
  <c r="F214" i="3"/>
  <c r="G214" i="3"/>
  <c r="H214" i="3"/>
  <c r="I214" i="3"/>
  <c r="J214" i="3"/>
  <c r="K214" i="3"/>
  <c r="C215" i="3"/>
  <c r="E215" i="3"/>
  <c r="A215" i="3"/>
  <c r="F215" i="3"/>
  <c r="G215" i="3"/>
  <c r="H215" i="3"/>
  <c r="I215" i="3"/>
  <c r="J215" i="3"/>
  <c r="K215" i="3"/>
  <c r="C216" i="3"/>
  <c r="E216" i="3"/>
  <c r="A216" i="3"/>
  <c r="F216" i="3"/>
  <c r="G216" i="3"/>
  <c r="H216" i="3"/>
  <c r="I216" i="3"/>
  <c r="J216" i="3"/>
  <c r="K216" i="3"/>
  <c r="C217" i="3"/>
  <c r="E217" i="3"/>
  <c r="A217" i="3"/>
  <c r="F217" i="3"/>
  <c r="G217" i="3"/>
  <c r="H217" i="3"/>
  <c r="I217" i="3"/>
  <c r="J217" i="3"/>
  <c r="K217" i="3"/>
  <c r="C218" i="3"/>
  <c r="E218" i="3"/>
  <c r="A218" i="3"/>
  <c r="F218" i="3"/>
  <c r="G218" i="3"/>
  <c r="H218" i="3"/>
  <c r="I218" i="3"/>
  <c r="J218" i="3"/>
  <c r="K218" i="3"/>
  <c r="C219" i="3"/>
  <c r="E219" i="3"/>
  <c r="A219" i="3"/>
  <c r="F219" i="3"/>
  <c r="G219" i="3"/>
  <c r="H219" i="3"/>
  <c r="I219" i="3"/>
  <c r="J219" i="3"/>
  <c r="K219" i="3"/>
  <c r="C220" i="3"/>
  <c r="E220" i="3"/>
  <c r="A220" i="3"/>
  <c r="F220" i="3"/>
  <c r="G220" i="3"/>
  <c r="H220" i="3"/>
  <c r="I220" i="3"/>
  <c r="J220" i="3"/>
  <c r="K220" i="3"/>
  <c r="C221" i="3"/>
  <c r="E221" i="3"/>
  <c r="A221" i="3"/>
  <c r="F221" i="3"/>
  <c r="G221" i="3"/>
  <c r="H221" i="3"/>
  <c r="I221" i="3"/>
  <c r="J221" i="3"/>
  <c r="K221" i="3"/>
  <c r="C222" i="3"/>
  <c r="E222" i="3"/>
  <c r="A222" i="3"/>
  <c r="F222" i="3"/>
  <c r="G222" i="3"/>
  <c r="H222" i="3"/>
  <c r="I222" i="3"/>
  <c r="J222" i="3"/>
  <c r="K222" i="3"/>
  <c r="C223" i="3"/>
  <c r="E223" i="3"/>
  <c r="A223" i="3"/>
  <c r="F223" i="3"/>
  <c r="G223" i="3"/>
  <c r="H223" i="3"/>
  <c r="I223" i="3"/>
  <c r="J223" i="3"/>
  <c r="K223" i="3"/>
  <c r="C224" i="3"/>
  <c r="E224" i="3"/>
  <c r="A224" i="3"/>
  <c r="F224" i="3"/>
  <c r="G224" i="3"/>
  <c r="H224" i="3"/>
  <c r="I224" i="3"/>
  <c r="J224" i="3"/>
  <c r="K224" i="3"/>
  <c r="C225" i="3"/>
  <c r="E225" i="3"/>
  <c r="A225" i="3"/>
  <c r="F225" i="3"/>
  <c r="G225" i="3"/>
  <c r="H225" i="3"/>
  <c r="I225" i="3"/>
  <c r="J225" i="3"/>
  <c r="K225" i="3"/>
  <c r="C226" i="3"/>
  <c r="E226" i="3"/>
  <c r="A226" i="3"/>
  <c r="F226" i="3"/>
  <c r="G226" i="3"/>
  <c r="H226" i="3"/>
  <c r="I226" i="3"/>
  <c r="J226" i="3"/>
  <c r="K226" i="3"/>
  <c r="C227" i="3"/>
  <c r="E227" i="3"/>
  <c r="A227" i="3"/>
  <c r="F227" i="3"/>
  <c r="G227" i="3"/>
  <c r="H227" i="3"/>
  <c r="I227" i="3"/>
  <c r="J227" i="3"/>
  <c r="K227" i="3"/>
  <c r="C228" i="3"/>
  <c r="E228" i="3"/>
  <c r="A228" i="3"/>
  <c r="F228" i="3"/>
  <c r="G228" i="3"/>
  <c r="H228" i="3"/>
  <c r="I228" i="3"/>
  <c r="J228" i="3"/>
  <c r="K228" i="3"/>
  <c r="C229" i="3"/>
  <c r="E229" i="3"/>
  <c r="A229" i="3"/>
  <c r="F229" i="3"/>
  <c r="G229" i="3"/>
  <c r="H229" i="3"/>
  <c r="I229" i="3"/>
  <c r="J229" i="3"/>
  <c r="K229" i="3"/>
  <c r="C230" i="3"/>
  <c r="E230" i="3"/>
  <c r="A230" i="3"/>
  <c r="F230" i="3"/>
  <c r="G230" i="3"/>
  <c r="H230" i="3"/>
  <c r="I230" i="3"/>
  <c r="J230" i="3"/>
  <c r="K230" i="3"/>
  <c r="C231" i="3"/>
  <c r="E231" i="3"/>
  <c r="A231" i="3"/>
  <c r="F231" i="3"/>
  <c r="G231" i="3"/>
  <c r="H231" i="3"/>
  <c r="I231" i="3"/>
  <c r="J231" i="3"/>
  <c r="K231" i="3"/>
  <c r="C232" i="3"/>
  <c r="E232" i="3"/>
  <c r="A232" i="3"/>
  <c r="F232" i="3"/>
  <c r="G232" i="3"/>
  <c r="H232" i="3"/>
  <c r="I232" i="3"/>
  <c r="J232" i="3"/>
  <c r="K232" i="3"/>
  <c r="C233" i="3"/>
  <c r="E233" i="3"/>
  <c r="A233" i="3"/>
  <c r="F233" i="3"/>
  <c r="G233" i="3"/>
  <c r="H233" i="3"/>
  <c r="I233" i="3"/>
  <c r="J233" i="3"/>
  <c r="K233" i="3"/>
  <c r="C234" i="3"/>
  <c r="E234" i="3"/>
  <c r="A234" i="3"/>
  <c r="F234" i="3"/>
  <c r="G234" i="3"/>
  <c r="H234" i="3"/>
  <c r="I234" i="3"/>
  <c r="J234" i="3"/>
  <c r="K234" i="3"/>
  <c r="C235" i="3"/>
  <c r="E235" i="3"/>
  <c r="A235" i="3"/>
  <c r="F235" i="3"/>
  <c r="G235" i="3"/>
  <c r="H235" i="3"/>
  <c r="I235" i="3"/>
  <c r="J235" i="3"/>
  <c r="K235" i="3"/>
  <c r="C236" i="3"/>
  <c r="E236" i="3"/>
  <c r="A236" i="3"/>
  <c r="F236" i="3"/>
  <c r="G236" i="3"/>
  <c r="H236" i="3"/>
  <c r="I236" i="3"/>
  <c r="J236" i="3"/>
  <c r="K236" i="3"/>
  <c r="C237" i="3"/>
  <c r="E237" i="3"/>
  <c r="A237" i="3"/>
  <c r="F237" i="3"/>
  <c r="G237" i="3"/>
  <c r="H237" i="3"/>
  <c r="I237" i="3"/>
  <c r="J237" i="3"/>
  <c r="K237" i="3"/>
  <c r="C238" i="3"/>
  <c r="E238" i="3"/>
  <c r="A238" i="3"/>
  <c r="F238" i="3"/>
  <c r="G238" i="3"/>
  <c r="H238" i="3"/>
  <c r="I238" i="3"/>
  <c r="J238" i="3"/>
  <c r="K238" i="3"/>
  <c r="C239" i="3"/>
  <c r="E239" i="3"/>
  <c r="A239" i="3"/>
  <c r="F239" i="3"/>
  <c r="G239" i="3"/>
  <c r="H239" i="3"/>
  <c r="I239" i="3"/>
  <c r="J239" i="3"/>
  <c r="K239" i="3"/>
  <c r="C240" i="3"/>
  <c r="E240" i="3"/>
  <c r="A240" i="3"/>
  <c r="F240" i="3"/>
  <c r="G240" i="3"/>
  <c r="H240" i="3"/>
  <c r="I240" i="3"/>
  <c r="J240" i="3"/>
  <c r="K240" i="3"/>
  <c r="C241" i="3"/>
  <c r="E241" i="3"/>
  <c r="A241" i="3"/>
  <c r="F241" i="3"/>
  <c r="G241" i="3"/>
  <c r="H241" i="3"/>
  <c r="I241" i="3"/>
  <c r="J241" i="3"/>
  <c r="K241" i="3"/>
  <c r="C242" i="3"/>
  <c r="E242" i="3"/>
  <c r="A242" i="3"/>
  <c r="F242" i="3"/>
  <c r="G242" i="3"/>
  <c r="H242" i="3"/>
  <c r="I242" i="3"/>
  <c r="J242" i="3"/>
  <c r="K242" i="3"/>
  <c r="C243" i="3"/>
  <c r="E243" i="3"/>
  <c r="A243" i="3"/>
  <c r="F243" i="3"/>
  <c r="G243" i="3"/>
  <c r="H243" i="3"/>
  <c r="I243" i="3"/>
  <c r="J243" i="3"/>
  <c r="K243" i="3"/>
  <c r="C244" i="3"/>
  <c r="E244" i="3"/>
  <c r="A244" i="3"/>
  <c r="F244" i="3"/>
  <c r="G244" i="3"/>
  <c r="H244" i="3"/>
  <c r="I244" i="3"/>
  <c r="J244" i="3"/>
  <c r="K244" i="3"/>
  <c r="C245" i="3"/>
  <c r="E245" i="3"/>
  <c r="A245" i="3"/>
  <c r="F245" i="3"/>
  <c r="G245" i="3"/>
  <c r="H245" i="3"/>
  <c r="I245" i="3"/>
  <c r="J245" i="3"/>
  <c r="K245" i="3"/>
  <c r="C246" i="3"/>
  <c r="E246" i="3"/>
  <c r="A246" i="3"/>
  <c r="F246" i="3"/>
  <c r="G246" i="3"/>
  <c r="H246" i="3"/>
  <c r="I246" i="3"/>
  <c r="J246" i="3"/>
  <c r="K246" i="3"/>
  <c r="C247" i="3"/>
  <c r="E247" i="3"/>
  <c r="A247" i="3"/>
  <c r="F247" i="3"/>
  <c r="G247" i="3"/>
  <c r="H247" i="3"/>
  <c r="I247" i="3"/>
  <c r="J247" i="3"/>
  <c r="K247" i="3"/>
  <c r="C248" i="3"/>
  <c r="E248" i="3"/>
  <c r="A248" i="3"/>
  <c r="F248" i="3"/>
  <c r="G248" i="3"/>
  <c r="H248" i="3"/>
  <c r="I248" i="3"/>
  <c r="J248" i="3"/>
  <c r="K248" i="3"/>
  <c r="C249" i="3"/>
  <c r="E249" i="3"/>
  <c r="A249" i="3"/>
  <c r="F249" i="3"/>
  <c r="G249" i="3"/>
  <c r="H249" i="3"/>
  <c r="I249" i="3"/>
  <c r="J249" i="3"/>
  <c r="K249" i="3"/>
  <c r="C250" i="3"/>
  <c r="E250" i="3"/>
  <c r="A250" i="3"/>
  <c r="F250" i="3"/>
  <c r="G250" i="3"/>
  <c r="H250" i="3"/>
  <c r="I250" i="3"/>
  <c r="J250" i="3"/>
  <c r="K250" i="3"/>
  <c r="C251" i="3"/>
  <c r="E251" i="3"/>
  <c r="A251" i="3"/>
  <c r="F251" i="3"/>
  <c r="G251" i="3"/>
  <c r="H251" i="3"/>
  <c r="I251" i="3"/>
  <c r="J251" i="3"/>
  <c r="K251" i="3"/>
  <c r="C252" i="3"/>
  <c r="E252" i="3"/>
  <c r="A252" i="3"/>
  <c r="F252" i="3"/>
  <c r="G252" i="3"/>
  <c r="H252" i="3"/>
  <c r="I252" i="3"/>
  <c r="J252" i="3"/>
  <c r="K252" i="3"/>
  <c r="C253" i="3"/>
  <c r="E253" i="3"/>
  <c r="A253" i="3"/>
  <c r="F253" i="3"/>
  <c r="G253" i="3"/>
  <c r="H253" i="3"/>
  <c r="I253" i="3"/>
  <c r="J253" i="3"/>
  <c r="K253" i="3"/>
  <c r="C254" i="3"/>
  <c r="E254" i="3"/>
  <c r="A254" i="3"/>
  <c r="F254" i="3"/>
  <c r="G254" i="3"/>
  <c r="H254" i="3"/>
  <c r="I254" i="3"/>
  <c r="J254" i="3"/>
  <c r="K254" i="3"/>
  <c r="C255" i="3"/>
  <c r="E255" i="3"/>
  <c r="A255" i="3"/>
  <c r="F255" i="3"/>
  <c r="G255" i="3"/>
  <c r="H255" i="3"/>
  <c r="I255" i="3"/>
  <c r="J255" i="3"/>
  <c r="K255" i="3"/>
  <c r="C256" i="3"/>
  <c r="E256" i="3"/>
  <c r="A256" i="3"/>
  <c r="F256" i="3"/>
  <c r="G256" i="3"/>
  <c r="H256" i="3"/>
  <c r="I256" i="3"/>
  <c r="J256" i="3"/>
  <c r="K256" i="3"/>
  <c r="C257" i="3"/>
  <c r="E257" i="3"/>
  <c r="A257" i="3"/>
  <c r="F257" i="3"/>
  <c r="G257" i="3"/>
  <c r="H257" i="3"/>
  <c r="I257" i="3"/>
  <c r="J257" i="3"/>
  <c r="K257" i="3"/>
  <c r="C258" i="3"/>
  <c r="E258" i="3"/>
  <c r="A258" i="3"/>
  <c r="F258" i="3"/>
  <c r="G258" i="3"/>
  <c r="H258" i="3"/>
  <c r="I258" i="3"/>
  <c r="J258" i="3"/>
  <c r="K258" i="3"/>
  <c r="C259" i="3"/>
  <c r="E259" i="3"/>
  <c r="A259" i="3"/>
  <c r="F259" i="3"/>
  <c r="G259" i="3"/>
  <c r="H259" i="3"/>
  <c r="I259" i="3"/>
  <c r="J259" i="3"/>
  <c r="K259" i="3"/>
  <c r="C260" i="3"/>
  <c r="E260" i="3"/>
  <c r="A260" i="3"/>
  <c r="F260" i="3"/>
  <c r="G260" i="3"/>
  <c r="H260" i="3"/>
  <c r="I260" i="3"/>
  <c r="J260" i="3"/>
  <c r="K260" i="3"/>
  <c r="C261" i="3"/>
  <c r="E261" i="3"/>
  <c r="A261" i="3"/>
  <c r="F261" i="3"/>
  <c r="G261" i="3"/>
  <c r="H261" i="3"/>
  <c r="I261" i="3"/>
  <c r="J261" i="3"/>
  <c r="K261" i="3"/>
  <c r="C262" i="3"/>
  <c r="E262" i="3"/>
  <c r="A262" i="3"/>
  <c r="F262" i="3"/>
  <c r="G262" i="3"/>
  <c r="H262" i="3"/>
  <c r="I262" i="3"/>
  <c r="J262" i="3"/>
  <c r="K262" i="3"/>
  <c r="C263" i="3"/>
  <c r="E263" i="3"/>
  <c r="A263" i="3"/>
  <c r="F263" i="3"/>
  <c r="G263" i="3"/>
  <c r="H263" i="3"/>
  <c r="I263" i="3"/>
  <c r="J263" i="3"/>
  <c r="K263" i="3"/>
  <c r="C264" i="3"/>
  <c r="E264" i="3"/>
  <c r="A264" i="3"/>
  <c r="F264" i="3"/>
  <c r="G264" i="3"/>
  <c r="H264" i="3"/>
  <c r="I264" i="3"/>
  <c r="J264" i="3"/>
  <c r="K264" i="3"/>
  <c r="C265" i="3"/>
  <c r="E265" i="3"/>
  <c r="A265" i="3"/>
  <c r="F265" i="3"/>
  <c r="G265" i="3"/>
  <c r="H265" i="3"/>
  <c r="I265" i="3"/>
  <c r="J265" i="3"/>
  <c r="K265" i="3"/>
  <c r="C266" i="3"/>
  <c r="E266" i="3"/>
  <c r="A266" i="3"/>
  <c r="F266" i="3"/>
  <c r="G266" i="3"/>
  <c r="H266" i="3"/>
  <c r="I266" i="3"/>
  <c r="J266" i="3"/>
  <c r="K266" i="3"/>
  <c r="C267" i="3"/>
  <c r="E267" i="3"/>
  <c r="A267" i="3"/>
  <c r="F267" i="3"/>
  <c r="G267" i="3"/>
  <c r="H267" i="3"/>
  <c r="I267" i="3"/>
  <c r="J267" i="3"/>
  <c r="K267" i="3"/>
  <c r="C268" i="3"/>
  <c r="E268" i="3"/>
  <c r="A268" i="3"/>
  <c r="F268" i="3"/>
  <c r="G268" i="3"/>
  <c r="H268" i="3"/>
  <c r="I268" i="3"/>
  <c r="J268" i="3"/>
  <c r="K268" i="3"/>
  <c r="C269" i="3"/>
  <c r="E269" i="3"/>
  <c r="A269" i="3"/>
  <c r="F269" i="3"/>
  <c r="G269" i="3"/>
  <c r="H269" i="3"/>
  <c r="I269" i="3"/>
  <c r="J269" i="3"/>
  <c r="K269" i="3"/>
  <c r="C270" i="3"/>
  <c r="E270" i="3"/>
  <c r="A270" i="3"/>
  <c r="F270" i="3"/>
  <c r="G270" i="3"/>
  <c r="H270" i="3"/>
  <c r="I270" i="3"/>
  <c r="J270" i="3"/>
  <c r="K270" i="3"/>
  <c r="C271" i="3"/>
  <c r="E271" i="3"/>
  <c r="A271" i="3"/>
  <c r="F271" i="3"/>
  <c r="G271" i="3"/>
  <c r="H271" i="3"/>
  <c r="I271" i="3"/>
  <c r="J271" i="3"/>
  <c r="K271" i="3"/>
  <c r="C272" i="3"/>
  <c r="E272" i="3"/>
  <c r="A272" i="3"/>
  <c r="F272" i="3"/>
  <c r="G272" i="3"/>
  <c r="H272" i="3"/>
  <c r="I272" i="3"/>
  <c r="J272" i="3"/>
  <c r="K272" i="3"/>
  <c r="C273" i="3"/>
  <c r="E273" i="3"/>
  <c r="A273" i="3"/>
  <c r="F273" i="3"/>
  <c r="G273" i="3"/>
  <c r="H273" i="3"/>
  <c r="I273" i="3"/>
  <c r="J273" i="3"/>
  <c r="K273" i="3"/>
  <c r="C274" i="3"/>
  <c r="E274" i="3"/>
  <c r="A274" i="3"/>
  <c r="F274" i="3"/>
  <c r="G274" i="3"/>
  <c r="H274" i="3"/>
  <c r="I274" i="3"/>
  <c r="J274" i="3"/>
  <c r="K274" i="3"/>
  <c r="C275" i="3"/>
  <c r="E275" i="3"/>
  <c r="A275" i="3"/>
  <c r="F275" i="3"/>
  <c r="G275" i="3"/>
  <c r="H275" i="3"/>
  <c r="I275" i="3"/>
  <c r="J275" i="3"/>
  <c r="K275" i="3"/>
  <c r="C276" i="3"/>
  <c r="E276" i="3"/>
  <c r="A276" i="3"/>
  <c r="F276" i="3"/>
  <c r="G276" i="3"/>
  <c r="H276" i="3"/>
  <c r="I276" i="3"/>
  <c r="J276" i="3"/>
  <c r="K276" i="3"/>
  <c r="C277" i="3"/>
  <c r="E277" i="3"/>
  <c r="A277" i="3"/>
  <c r="F277" i="3"/>
  <c r="G277" i="3"/>
  <c r="H277" i="3"/>
  <c r="I277" i="3"/>
  <c r="J277" i="3"/>
  <c r="K277" i="3"/>
  <c r="C278" i="3"/>
  <c r="E278" i="3"/>
  <c r="A278" i="3"/>
  <c r="F278" i="3"/>
  <c r="G278" i="3"/>
  <c r="H278" i="3"/>
  <c r="I278" i="3"/>
  <c r="J278" i="3"/>
  <c r="K278" i="3"/>
  <c r="C279" i="3"/>
  <c r="E279" i="3"/>
  <c r="A279" i="3"/>
  <c r="F279" i="3"/>
  <c r="G279" i="3"/>
  <c r="H279" i="3"/>
  <c r="I279" i="3"/>
  <c r="J279" i="3"/>
  <c r="K279" i="3"/>
  <c r="C280" i="3"/>
  <c r="E280" i="3"/>
  <c r="A280" i="3"/>
  <c r="F280" i="3"/>
  <c r="G280" i="3"/>
  <c r="H280" i="3"/>
  <c r="I280" i="3"/>
  <c r="J280" i="3"/>
  <c r="K280" i="3"/>
  <c r="C281" i="3"/>
  <c r="E281" i="3"/>
  <c r="A281" i="3"/>
  <c r="F281" i="3"/>
  <c r="G281" i="3"/>
  <c r="H281" i="3"/>
  <c r="I281" i="3"/>
  <c r="J281" i="3"/>
  <c r="K281" i="3"/>
  <c r="C282" i="3"/>
  <c r="E282" i="3"/>
  <c r="A282" i="3"/>
  <c r="F282" i="3"/>
  <c r="G282" i="3"/>
  <c r="H282" i="3"/>
  <c r="I282" i="3"/>
  <c r="J282" i="3"/>
  <c r="K282" i="3"/>
  <c r="C283" i="3"/>
  <c r="E283" i="3"/>
  <c r="A283" i="3"/>
  <c r="F283" i="3"/>
  <c r="G283" i="3"/>
  <c r="H283" i="3"/>
  <c r="I283" i="3"/>
  <c r="J283" i="3"/>
  <c r="K283" i="3"/>
  <c r="C284" i="3"/>
  <c r="E284" i="3"/>
  <c r="A284" i="3"/>
  <c r="F284" i="3"/>
  <c r="G284" i="3"/>
  <c r="H284" i="3"/>
  <c r="I284" i="3"/>
  <c r="J284" i="3"/>
  <c r="K284" i="3"/>
  <c r="C285" i="3"/>
  <c r="E285" i="3"/>
  <c r="A285" i="3"/>
  <c r="F285" i="3"/>
  <c r="G285" i="3"/>
  <c r="H285" i="3"/>
  <c r="I285" i="3"/>
  <c r="J285" i="3"/>
  <c r="K285" i="3"/>
  <c r="C286" i="3"/>
  <c r="E286" i="3"/>
  <c r="A286" i="3"/>
  <c r="F286" i="3"/>
  <c r="G286" i="3"/>
  <c r="H286" i="3"/>
  <c r="I286" i="3"/>
  <c r="J286" i="3"/>
  <c r="K286" i="3"/>
  <c r="C287" i="3"/>
  <c r="E287" i="3"/>
  <c r="A287" i="3"/>
  <c r="F287" i="3"/>
  <c r="G287" i="3"/>
  <c r="H287" i="3"/>
  <c r="I287" i="3"/>
  <c r="J287" i="3"/>
  <c r="K287" i="3"/>
  <c r="C288" i="3"/>
  <c r="E288" i="3"/>
  <c r="A288" i="3"/>
  <c r="F288" i="3"/>
  <c r="G288" i="3"/>
  <c r="H288" i="3"/>
  <c r="I288" i="3"/>
  <c r="J288" i="3"/>
  <c r="K288" i="3"/>
  <c r="C289" i="3"/>
  <c r="E289" i="3"/>
  <c r="A289" i="3"/>
  <c r="F289" i="3"/>
  <c r="G289" i="3"/>
  <c r="H289" i="3"/>
  <c r="I289" i="3"/>
  <c r="J289" i="3"/>
  <c r="K289" i="3"/>
  <c r="C290" i="3"/>
  <c r="E290" i="3"/>
  <c r="A290" i="3"/>
  <c r="F290" i="3"/>
  <c r="G290" i="3"/>
  <c r="H290" i="3"/>
  <c r="I290" i="3"/>
  <c r="J290" i="3"/>
  <c r="K290" i="3"/>
  <c r="C291" i="3"/>
  <c r="E291" i="3"/>
  <c r="A291" i="3"/>
  <c r="F291" i="3"/>
  <c r="G291" i="3"/>
  <c r="H291" i="3"/>
  <c r="I291" i="3"/>
  <c r="J291" i="3"/>
  <c r="K291" i="3"/>
  <c r="C292" i="3"/>
  <c r="E292" i="3"/>
  <c r="A292" i="3"/>
  <c r="F292" i="3"/>
  <c r="G292" i="3"/>
  <c r="H292" i="3"/>
  <c r="I292" i="3"/>
  <c r="J292" i="3"/>
  <c r="K292" i="3"/>
  <c r="C293" i="3"/>
  <c r="E293" i="3"/>
  <c r="A293" i="3"/>
  <c r="F293" i="3"/>
  <c r="G293" i="3"/>
  <c r="H293" i="3"/>
  <c r="I293" i="3"/>
  <c r="J293" i="3"/>
  <c r="K293" i="3"/>
  <c r="C294" i="3"/>
  <c r="E294" i="3"/>
  <c r="A294" i="3"/>
  <c r="F294" i="3"/>
  <c r="G294" i="3"/>
  <c r="H294" i="3"/>
  <c r="I294" i="3"/>
  <c r="J294" i="3"/>
  <c r="K294" i="3"/>
  <c r="C295" i="3"/>
  <c r="E295" i="3"/>
  <c r="A295" i="3"/>
  <c r="F295" i="3"/>
  <c r="G295" i="3"/>
  <c r="H295" i="3"/>
  <c r="I295" i="3"/>
  <c r="J295" i="3"/>
  <c r="K295" i="3"/>
  <c r="C296" i="3"/>
  <c r="E296" i="3"/>
  <c r="A296" i="3"/>
  <c r="F296" i="3"/>
  <c r="G296" i="3"/>
  <c r="H296" i="3"/>
  <c r="I296" i="3"/>
  <c r="J296" i="3"/>
  <c r="K296" i="3"/>
  <c r="C297" i="3"/>
  <c r="E297" i="3"/>
  <c r="A297" i="3"/>
  <c r="F297" i="3"/>
  <c r="G297" i="3"/>
  <c r="H297" i="3"/>
  <c r="I297" i="3"/>
  <c r="J297" i="3"/>
  <c r="K297" i="3"/>
  <c r="C298" i="3"/>
  <c r="E298" i="3"/>
  <c r="A298" i="3"/>
  <c r="F298" i="3"/>
  <c r="G298" i="3"/>
  <c r="H298" i="3"/>
  <c r="I298" i="3"/>
  <c r="J298" i="3"/>
  <c r="K298" i="3"/>
  <c r="C299" i="3"/>
  <c r="E299" i="3"/>
  <c r="A299" i="3"/>
  <c r="F299" i="3"/>
  <c r="G299" i="3"/>
  <c r="H299" i="3"/>
  <c r="I299" i="3"/>
  <c r="J299" i="3"/>
  <c r="K299" i="3"/>
  <c r="C300" i="3"/>
  <c r="E300" i="3"/>
  <c r="A300" i="3"/>
  <c r="F300" i="3"/>
  <c r="G300" i="3"/>
  <c r="H300" i="3"/>
  <c r="I300" i="3"/>
  <c r="J300" i="3"/>
  <c r="K300" i="3"/>
  <c r="C301" i="3"/>
  <c r="E301" i="3"/>
  <c r="A301" i="3"/>
  <c r="F301" i="3"/>
  <c r="G301" i="3"/>
  <c r="H301" i="3"/>
  <c r="I301" i="3"/>
  <c r="J301" i="3"/>
  <c r="K301" i="3"/>
  <c r="C302" i="3"/>
  <c r="E302" i="3"/>
  <c r="A302" i="3"/>
  <c r="F302" i="3"/>
  <c r="G302" i="3"/>
  <c r="H302" i="3"/>
  <c r="I302" i="3"/>
  <c r="J302" i="3"/>
  <c r="K302" i="3"/>
  <c r="C303" i="3"/>
  <c r="E303" i="3"/>
  <c r="A303" i="3"/>
  <c r="F303" i="3"/>
  <c r="G303" i="3"/>
  <c r="H303" i="3"/>
  <c r="I303" i="3"/>
  <c r="J303" i="3"/>
  <c r="K303" i="3"/>
  <c r="C304" i="3"/>
  <c r="E304" i="3"/>
  <c r="A304" i="3"/>
  <c r="F304" i="3"/>
  <c r="G304" i="3"/>
  <c r="H304" i="3"/>
  <c r="I304" i="3"/>
  <c r="J304" i="3"/>
  <c r="K304" i="3"/>
  <c r="C305" i="3"/>
  <c r="E305" i="3"/>
  <c r="A305" i="3"/>
  <c r="F305" i="3"/>
  <c r="G305" i="3"/>
  <c r="H305" i="3"/>
  <c r="I305" i="3"/>
  <c r="J305" i="3"/>
  <c r="K305" i="3"/>
  <c r="C306" i="3"/>
  <c r="E306" i="3"/>
  <c r="A306" i="3"/>
  <c r="F306" i="3"/>
  <c r="G306" i="3"/>
  <c r="H306" i="3"/>
  <c r="I306" i="3"/>
  <c r="J306" i="3"/>
  <c r="K306" i="3"/>
  <c r="C307" i="3"/>
  <c r="E307" i="3"/>
  <c r="A307" i="3"/>
  <c r="F307" i="3"/>
  <c r="G307" i="3"/>
  <c r="H307" i="3"/>
  <c r="I307" i="3"/>
  <c r="J307" i="3"/>
  <c r="K307" i="3"/>
  <c r="C308" i="3"/>
  <c r="E308" i="3"/>
  <c r="A308" i="3"/>
  <c r="F308" i="3"/>
  <c r="G308" i="3"/>
  <c r="H308" i="3"/>
  <c r="I308" i="3"/>
  <c r="J308" i="3"/>
  <c r="K308" i="3"/>
  <c r="C309" i="3"/>
  <c r="E309" i="3"/>
  <c r="A309" i="3"/>
  <c r="F309" i="3"/>
  <c r="G309" i="3"/>
  <c r="H309" i="3"/>
  <c r="I309" i="3"/>
  <c r="J309" i="3"/>
  <c r="K309" i="3"/>
  <c r="C310" i="3"/>
  <c r="E310" i="3"/>
  <c r="A310" i="3"/>
  <c r="F310" i="3"/>
  <c r="G310" i="3"/>
  <c r="H310" i="3"/>
  <c r="I310" i="3"/>
  <c r="J310" i="3"/>
  <c r="K310" i="3"/>
  <c r="C311" i="3"/>
  <c r="E311" i="3"/>
  <c r="A311" i="3"/>
  <c r="F311" i="3"/>
  <c r="G311" i="3"/>
  <c r="H311" i="3"/>
  <c r="I311" i="3"/>
  <c r="J311" i="3"/>
  <c r="K311" i="3"/>
  <c r="C312" i="3"/>
  <c r="E312" i="3"/>
  <c r="A312" i="3"/>
  <c r="F312" i="3"/>
  <c r="G312" i="3"/>
  <c r="H312" i="3"/>
  <c r="I312" i="3"/>
  <c r="J312" i="3"/>
  <c r="K312" i="3"/>
  <c r="C313" i="3"/>
  <c r="E313" i="3"/>
  <c r="A313" i="3"/>
  <c r="F313" i="3"/>
  <c r="G313" i="3"/>
  <c r="H313" i="3"/>
  <c r="I313" i="3"/>
  <c r="J313" i="3"/>
  <c r="K313" i="3"/>
  <c r="C314" i="3"/>
  <c r="E314" i="3"/>
  <c r="A314" i="3"/>
  <c r="F314" i="3"/>
  <c r="G314" i="3"/>
  <c r="H314" i="3"/>
  <c r="I314" i="3"/>
  <c r="J314" i="3"/>
  <c r="K314" i="3"/>
  <c r="C315" i="3"/>
  <c r="E315" i="3"/>
  <c r="A315" i="3"/>
  <c r="F315" i="3"/>
  <c r="G315" i="3"/>
  <c r="H315" i="3"/>
  <c r="I315" i="3"/>
  <c r="J315" i="3"/>
  <c r="K315" i="3"/>
  <c r="C316" i="3"/>
  <c r="E316" i="3"/>
  <c r="A316" i="3"/>
  <c r="F316" i="3"/>
  <c r="G316" i="3"/>
  <c r="H316" i="3"/>
  <c r="I316" i="3"/>
  <c r="J316" i="3"/>
  <c r="K316" i="3"/>
  <c r="C317" i="3"/>
  <c r="E317" i="3"/>
  <c r="A317" i="3"/>
  <c r="F317" i="3"/>
  <c r="G317" i="3"/>
  <c r="H317" i="3"/>
  <c r="I317" i="3"/>
  <c r="J317" i="3"/>
  <c r="K317" i="3"/>
  <c r="C318" i="3"/>
  <c r="E318" i="3"/>
  <c r="A318" i="3"/>
  <c r="F318" i="3"/>
  <c r="G318" i="3"/>
  <c r="H318" i="3"/>
  <c r="I318" i="3"/>
  <c r="J318" i="3"/>
  <c r="K318" i="3"/>
  <c r="C319" i="3"/>
  <c r="E319" i="3"/>
  <c r="A319" i="3"/>
  <c r="F319" i="3"/>
  <c r="G319" i="3"/>
  <c r="H319" i="3"/>
  <c r="I319" i="3"/>
  <c r="J319" i="3"/>
  <c r="K319" i="3"/>
  <c r="C320" i="3"/>
  <c r="E320" i="3"/>
  <c r="A320" i="3"/>
  <c r="F320" i="3"/>
  <c r="G320" i="3"/>
  <c r="H320" i="3"/>
  <c r="I320" i="3"/>
  <c r="J320" i="3"/>
  <c r="K320" i="3"/>
  <c r="C321" i="3"/>
  <c r="E321" i="3"/>
  <c r="A321" i="3"/>
  <c r="F321" i="3"/>
  <c r="G321" i="3"/>
  <c r="H321" i="3"/>
  <c r="I321" i="3"/>
  <c r="J321" i="3"/>
  <c r="K321" i="3"/>
  <c r="C322" i="3"/>
  <c r="E322" i="3"/>
  <c r="A322" i="3"/>
  <c r="F322" i="3"/>
  <c r="G322" i="3"/>
  <c r="H322" i="3"/>
  <c r="I322" i="3"/>
  <c r="J322" i="3"/>
  <c r="K322" i="3"/>
  <c r="C323" i="3"/>
  <c r="E323" i="3"/>
  <c r="A323" i="3"/>
  <c r="F323" i="3"/>
  <c r="G323" i="3"/>
  <c r="H323" i="3"/>
  <c r="I323" i="3"/>
  <c r="J323" i="3"/>
  <c r="K323" i="3"/>
  <c r="C324" i="3"/>
  <c r="E324" i="3"/>
  <c r="A324" i="3"/>
  <c r="F324" i="3"/>
  <c r="G324" i="3"/>
  <c r="H324" i="3"/>
  <c r="I324" i="3"/>
  <c r="J324" i="3"/>
  <c r="K324" i="3"/>
  <c r="C325" i="3"/>
  <c r="E325" i="3"/>
  <c r="A325" i="3"/>
  <c r="F325" i="3"/>
  <c r="G325" i="3"/>
  <c r="H325" i="3"/>
  <c r="I325" i="3"/>
  <c r="J325" i="3"/>
  <c r="K325" i="3"/>
  <c r="C326" i="3"/>
  <c r="E326" i="3"/>
  <c r="A326" i="3"/>
  <c r="F326" i="3"/>
  <c r="G326" i="3"/>
  <c r="H326" i="3"/>
  <c r="I326" i="3"/>
  <c r="J326" i="3"/>
  <c r="K326" i="3"/>
  <c r="C327" i="3"/>
  <c r="E327" i="3"/>
  <c r="A327" i="3"/>
  <c r="F327" i="3"/>
  <c r="G327" i="3"/>
  <c r="H327" i="3"/>
  <c r="I327" i="3"/>
  <c r="J327" i="3"/>
  <c r="K327" i="3"/>
  <c r="C328" i="3"/>
  <c r="E328" i="3"/>
  <c r="A328" i="3"/>
  <c r="F328" i="3"/>
  <c r="G328" i="3"/>
  <c r="H328" i="3"/>
  <c r="I328" i="3"/>
  <c r="J328" i="3"/>
  <c r="K328" i="3"/>
  <c r="C329" i="3"/>
  <c r="E329" i="3"/>
  <c r="A329" i="3"/>
  <c r="F329" i="3"/>
  <c r="G329" i="3"/>
  <c r="H329" i="3"/>
  <c r="I329" i="3"/>
  <c r="J329" i="3"/>
  <c r="K329" i="3"/>
  <c r="C330" i="3"/>
  <c r="E330" i="3"/>
  <c r="A330" i="3"/>
  <c r="F330" i="3"/>
  <c r="G330" i="3"/>
  <c r="H330" i="3"/>
  <c r="I330" i="3"/>
  <c r="J330" i="3"/>
  <c r="K330" i="3"/>
  <c r="C331" i="3"/>
  <c r="E331" i="3"/>
  <c r="A331" i="3"/>
  <c r="F331" i="3"/>
  <c r="G331" i="3"/>
  <c r="H331" i="3"/>
  <c r="I331" i="3"/>
  <c r="J331" i="3"/>
  <c r="K331" i="3"/>
  <c r="C332" i="3"/>
  <c r="E332" i="3"/>
  <c r="A332" i="3"/>
  <c r="F332" i="3"/>
  <c r="G332" i="3"/>
  <c r="H332" i="3"/>
  <c r="I332" i="3"/>
  <c r="J332" i="3"/>
  <c r="K332" i="3"/>
  <c r="C333" i="3"/>
  <c r="E333" i="3"/>
  <c r="A333" i="3"/>
  <c r="F333" i="3"/>
  <c r="G333" i="3"/>
  <c r="H333" i="3"/>
  <c r="I333" i="3"/>
  <c r="J333" i="3"/>
  <c r="K333" i="3"/>
  <c r="C334" i="3"/>
  <c r="E334" i="3"/>
  <c r="A334" i="3"/>
  <c r="F334" i="3"/>
  <c r="G334" i="3"/>
  <c r="H334" i="3"/>
  <c r="I334" i="3"/>
  <c r="J334" i="3"/>
  <c r="K334" i="3"/>
  <c r="C335" i="3"/>
  <c r="E335" i="3"/>
  <c r="A335" i="3"/>
  <c r="F335" i="3"/>
  <c r="G335" i="3"/>
  <c r="H335" i="3"/>
  <c r="I335" i="3"/>
  <c r="J335" i="3"/>
  <c r="K335" i="3"/>
  <c r="C336" i="3"/>
  <c r="E336" i="3"/>
  <c r="A336" i="3"/>
  <c r="F336" i="3"/>
  <c r="G336" i="3"/>
  <c r="H336" i="3"/>
  <c r="I336" i="3"/>
  <c r="J336" i="3"/>
  <c r="K336" i="3"/>
  <c r="C337" i="3"/>
  <c r="E337" i="3"/>
  <c r="A337" i="3"/>
  <c r="F337" i="3"/>
  <c r="G337" i="3"/>
  <c r="H337" i="3"/>
  <c r="I337" i="3"/>
  <c r="J337" i="3"/>
  <c r="K337" i="3"/>
  <c r="C338" i="3"/>
  <c r="E338" i="3"/>
  <c r="A338" i="3"/>
  <c r="F338" i="3"/>
  <c r="G338" i="3"/>
  <c r="H338" i="3"/>
  <c r="I338" i="3"/>
  <c r="J338" i="3"/>
  <c r="K338" i="3"/>
  <c r="C339" i="3"/>
  <c r="E339" i="3"/>
  <c r="A339" i="3"/>
  <c r="F339" i="3"/>
  <c r="G339" i="3"/>
  <c r="H339" i="3"/>
  <c r="I339" i="3"/>
  <c r="J339" i="3"/>
  <c r="K339" i="3"/>
  <c r="C340" i="3"/>
  <c r="E340" i="3"/>
  <c r="A340" i="3"/>
  <c r="F340" i="3"/>
  <c r="G340" i="3"/>
  <c r="H340" i="3"/>
  <c r="I340" i="3"/>
  <c r="J340" i="3"/>
  <c r="K340" i="3"/>
  <c r="C341" i="3"/>
  <c r="E341" i="3"/>
  <c r="A341" i="3"/>
  <c r="F341" i="3"/>
  <c r="G341" i="3"/>
  <c r="H341" i="3"/>
  <c r="I341" i="3"/>
  <c r="J341" i="3"/>
  <c r="K341" i="3"/>
  <c r="C342" i="3"/>
  <c r="E342" i="3"/>
  <c r="A342" i="3"/>
  <c r="F342" i="3"/>
  <c r="G342" i="3"/>
  <c r="H342" i="3"/>
  <c r="I342" i="3"/>
  <c r="J342" i="3"/>
  <c r="K342" i="3"/>
  <c r="C343" i="3"/>
  <c r="E343" i="3"/>
  <c r="A343" i="3"/>
  <c r="F343" i="3"/>
  <c r="G343" i="3"/>
  <c r="H343" i="3"/>
  <c r="I343" i="3"/>
  <c r="J343" i="3"/>
  <c r="K343" i="3"/>
  <c r="C344" i="3"/>
  <c r="E344" i="3"/>
  <c r="A344" i="3"/>
  <c r="F344" i="3"/>
  <c r="G344" i="3"/>
  <c r="H344" i="3"/>
  <c r="I344" i="3"/>
  <c r="J344" i="3"/>
  <c r="K344" i="3"/>
  <c r="C345" i="3"/>
  <c r="E345" i="3"/>
  <c r="A345" i="3"/>
  <c r="F345" i="3"/>
  <c r="G345" i="3"/>
  <c r="H345" i="3"/>
  <c r="I345" i="3"/>
  <c r="J345" i="3"/>
  <c r="K345" i="3"/>
  <c r="C346" i="3"/>
  <c r="E346" i="3"/>
  <c r="A346" i="3"/>
  <c r="F346" i="3"/>
  <c r="G346" i="3"/>
  <c r="H346" i="3"/>
  <c r="I346" i="3"/>
  <c r="J346" i="3"/>
  <c r="K346" i="3"/>
  <c r="C347" i="3"/>
  <c r="E347" i="3"/>
  <c r="A347" i="3"/>
  <c r="F347" i="3"/>
  <c r="G347" i="3"/>
  <c r="H347" i="3"/>
  <c r="I347" i="3"/>
  <c r="J347" i="3"/>
  <c r="K347" i="3"/>
  <c r="C348" i="3"/>
  <c r="E348" i="3"/>
  <c r="A348" i="3"/>
  <c r="F348" i="3"/>
  <c r="G348" i="3"/>
  <c r="H348" i="3"/>
  <c r="I348" i="3"/>
  <c r="J348" i="3"/>
  <c r="K348" i="3"/>
  <c r="C349" i="3"/>
  <c r="E349" i="3"/>
  <c r="A349" i="3"/>
  <c r="F349" i="3"/>
  <c r="G349" i="3"/>
  <c r="H349" i="3"/>
  <c r="I349" i="3"/>
  <c r="J349" i="3"/>
  <c r="K349" i="3"/>
  <c r="C350" i="3"/>
  <c r="E350" i="3"/>
  <c r="A350" i="3"/>
  <c r="F350" i="3"/>
  <c r="G350" i="3"/>
  <c r="H350" i="3"/>
  <c r="I350" i="3"/>
  <c r="J350" i="3"/>
  <c r="K350" i="3"/>
  <c r="C351" i="3"/>
  <c r="E351" i="3"/>
  <c r="A351" i="3"/>
  <c r="F351" i="3"/>
  <c r="G351" i="3"/>
  <c r="H351" i="3"/>
  <c r="I351" i="3"/>
  <c r="J351" i="3"/>
  <c r="K351" i="3"/>
  <c r="C352" i="3"/>
  <c r="E352" i="3"/>
  <c r="A352" i="3"/>
  <c r="F352" i="3"/>
  <c r="G352" i="3"/>
  <c r="H352" i="3"/>
  <c r="I352" i="3"/>
  <c r="J352" i="3"/>
  <c r="K352" i="3"/>
  <c r="C353" i="3"/>
  <c r="E353" i="3"/>
  <c r="A353" i="3"/>
  <c r="F353" i="3"/>
  <c r="G353" i="3"/>
  <c r="H353" i="3"/>
  <c r="I353" i="3"/>
  <c r="J353" i="3"/>
  <c r="K353" i="3"/>
  <c r="C354" i="3"/>
  <c r="E354" i="3"/>
  <c r="A354" i="3"/>
  <c r="F354" i="3"/>
  <c r="G354" i="3"/>
  <c r="H354" i="3"/>
  <c r="I354" i="3"/>
  <c r="J354" i="3"/>
  <c r="K354" i="3"/>
  <c r="C355" i="3"/>
  <c r="E355" i="3"/>
  <c r="A355" i="3"/>
  <c r="F355" i="3"/>
  <c r="G355" i="3"/>
  <c r="H355" i="3"/>
  <c r="I355" i="3"/>
  <c r="J355" i="3"/>
  <c r="K355" i="3"/>
  <c r="C356" i="3"/>
  <c r="E356" i="3"/>
  <c r="A356" i="3"/>
  <c r="F356" i="3"/>
  <c r="G356" i="3"/>
  <c r="H356" i="3"/>
  <c r="I356" i="3"/>
  <c r="J356" i="3"/>
  <c r="K356" i="3"/>
  <c r="C357" i="3"/>
  <c r="E357" i="3"/>
  <c r="A357" i="3"/>
  <c r="F357" i="3"/>
  <c r="G357" i="3"/>
  <c r="H357" i="3"/>
  <c r="I357" i="3"/>
  <c r="J357" i="3"/>
  <c r="K357" i="3"/>
  <c r="C358" i="3"/>
  <c r="E358" i="3"/>
  <c r="A358" i="3"/>
  <c r="F358" i="3"/>
  <c r="G358" i="3"/>
  <c r="H358" i="3"/>
  <c r="I358" i="3"/>
  <c r="J358" i="3"/>
  <c r="K358" i="3"/>
  <c r="C359" i="3"/>
  <c r="E359" i="3"/>
  <c r="A359" i="3"/>
  <c r="F359" i="3"/>
  <c r="G359" i="3"/>
  <c r="H359" i="3"/>
  <c r="I359" i="3"/>
  <c r="J359" i="3"/>
  <c r="K359" i="3"/>
  <c r="C360" i="3"/>
  <c r="E360" i="3"/>
  <c r="A360" i="3"/>
  <c r="F360" i="3"/>
  <c r="G360" i="3"/>
  <c r="H360" i="3"/>
  <c r="I360" i="3"/>
  <c r="J360" i="3"/>
  <c r="K360" i="3"/>
  <c r="C361" i="3"/>
  <c r="E361" i="3"/>
  <c r="A361" i="3"/>
  <c r="F361" i="3"/>
  <c r="G361" i="3"/>
  <c r="H361" i="3"/>
  <c r="I361" i="3"/>
  <c r="J361" i="3"/>
  <c r="K361" i="3"/>
  <c r="C362" i="3"/>
  <c r="E362" i="3"/>
  <c r="A362" i="3"/>
  <c r="F362" i="3"/>
  <c r="G362" i="3"/>
  <c r="H362" i="3"/>
  <c r="I362" i="3"/>
  <c r="J362" i="3"/>
  <c r="K362" i="3"/>
  <c r="C363" i="3"/>
  <c r="E363" i="3"/>
  <c r="A363" i="3"/>
  <c r="F363" i="3"/>
  <c r="G363" i="3"/>
  <c r="H363" i="3"/>
  <c r="I363" i="3"/>
  <c r="J363" i="3"/>
  <c r="K363" i="3"/>
  <c r="C364" i="3"/>
  <c r="E364" i="3"/>
  <c r="A364" i="3"/>
  <c r="F364" i="3"/>
  <c r="G364" i="3"/>
  <c r="H364" i="3"/>
  <c r="I364" i="3"/>
  <c r="J364" i="3"/>
  <c r="K364" i="3"/>
  <c r="C365" i="3"/>
  <c r="E365" i="3"/>
  <c r="A365" i="3"/>
  <c r="F365" i="3"/>
  <c r="G365" i="3"/>
  <c r="H365" i="3"/>
  <c r="I365" i="3"/>
  <c r="J365" i="3"/>
  <c r="K365" i="3"/>
  <c r="C366" i="3"/>
  <c r="E366" i="3"/>
  <c r="A366" i="3"/>
  <c r="F366" i="3"/>
  <c r="G366" i="3"/>
  <c r="H366" i="3"/>
  <c r="I366" i="3"/>
  <c r="J366" i="3"/>
  <c r="K366" i="3"/>
  <c r="C367" i="3"/>
  <c r="E367" i="3"/>
  <c r="A367" i="3"/>
  <c r="F367" i="3"/>
  <c r="G367" i="3"/>
  <c r="H367" i="3"/>
  <c r="I367" i="3"/>
  <c r="J367" i="3"/>
  <c r="K367" i="3"/>
  <c r="C368" i="3"/>
  <c r="E368" i="3"/>
  <c r="A368" i="3"/>
  <c r="F368" i="3"/>
  <c r="G368" i="3"/>
  <c r="H368" i="3"/>
  <c r="I368" i="3"/>
  <c r="J368" i="3"/>
  <c r="K368" i="3"/>
  <c r="C369" i="3"/>
  <c r="E369" i="3"/>
  <c r="A369" i="3"/>
  <c r="F369" i="3"/>
  <c r="G369" i="3"/>
  <c r="H369" i="3"/>
  <c r="I369" i="3"/>
  <c r="J369" i="3"/>
  <c r="K369" i="3"/>
  <c r="C370" i="3"/>
  <c r="E370" i="3"/>
  <c r="A370" i="3"/>
  <c r="F370" i="3"/>
  <c r="G370" i="3"/>
  <c r="H370" i="3"/>
  <c r="I370" i="3"/>
  <c r="J370" i="3"/>
  <c r="K370" i="3"/>
  <c r="C371" i="3"/>
  <c r="E371" i="3"/>
  <c r="A371" i="3"/>
  <c r="F371" i="3"/>
  <c r="G371" i="3"/>
  <c r="H371" i="3"/>
  <c r="I371" i="3"/>
  <c r="J371" i="3"/>
  <c r="K371" i="3"/>
  <c r="C372" i="3"/>
  <c r="E372" i="3"/>
  <c r="A372" i="3"/>
  <c r="F372" i="3"/>
  <c r="G372" i="3"/>
  <c r="H372" i="3"/>
  <c r="I372" i="3"/>
  <c r="J372" i="3"/>
  <c r="K372" i="3"/>
  <c r="C373" i="3"/>
  <c r="E373" i="3"/>
  <c r="A373" i="3"/>
  <c r="F373" i="3"/>
  <c r="G373" i="3"/>
  <c r="H373" i="3"/>
  <c r="I373" i="3"/>
  <c r="J373" i="3"/>
  <c r="K373" i="3"/>
  <c r="C374" i="3"/>
  <c r="E374" i="3"/>
  <c r="A374" i="3"/>
  <c r="F374" i="3"/>
  <c r="G374" i="3"/>
  <c r="H374" i="3"/>
  <c r="I374" i="3"/>
  <c r="J374" i="3"/>
  <c r="K374" i="3"/>
  <c r="C375" i="3"/>
  <c r="E375" i="3"/>
  <c r="A375" i="3"/>
  <c r="F375" i="3"/>
  <c r="G375" i="3"/>
  <c r="H375" i="3"/>
  <c r="I375" i="3"/>
  <c r="J375" i="3"/>
  <c r="K375" i="3"/>
  <c r="C376" i="3"/>
  <c r="E376" i="3"/>
  <c r="A376" i="3"/>
  <c r="F376" i="3"/>
  <c r="G376" i="3"/>
  <c r="H376" i="3"/>
  <c r="I376" i="3"/>
  <c r="J376" i="3"/>
  <c r="K376" i="3"/>
  <c r="C377" i="3"/>
  <c r="E377" i="3"/>
  <c r="A377" i="3"/>
  <c r="F377" i="3"/>
  <c r="G377" i="3"/>
  <c r="H377" i="3"/>
  <c r="I377" i="3"/>
  <c r="J377" i="3"/>
  <c r="K377" i="3"/>
  <c r="C378" i="3"/>
  <c r="E378" i="3"/>
  <c r="A378" i="3"/>
  <c r="F378" i="3"/>
  <c r="G378" i="3"/>
  <c r="H378" i="3"/>
  <c r="I378" i="3"/>
  <c r="J378" i="3"/>
  <c r="K378" i="3"/>
  <c r="C379" i="3"/>
  <c r="E379" i="3"/>
  <c r="A379" i="3"/>
  <c r="F379" i="3"/>
  <c r="G379" i="3"/>
  <c r="H379" i="3"/>
  <c r="I379" i="3"/>
  <c r="J379" i="3"/>
  <c r="K379" i="3"/>
  <c r="C380" i="3"/>
  <c r="E380" i="3"/>
  <c r="A380" i="3"/>
  <c r="F380" i="3"/>
  <c r="G380" i="3"/>
  <c r="H380" i="3"/>
  <c r="I380" i="3"/>
  <c r="J380" i="3"/>
  <c r="K380" i="3"/>
  <c r="C381" i="3"/>
  <c r="E381" i="3"/>
  <c r="A381" i="3"/>
  <c r="F381" i="3"/>
  <c r="G381" i="3"/>
  <c r="H381" i="3"/>
  <c r="I381" i="3"/>
  <c r="J381" i="3"/>
  <c r="K381" i="3"/>
  <c r="C382" i="3"/>
  <c r="E382" i="3"/>
  <c r="A382" i="3"/>
  <c r="F382" i="3"/>
  <c r="G382" i="3"/>
  <c r="H382" i="3"/>
  <c r="I382" i="3"/>
  <c r="J382" i="3"/>
  <c r="K382" i="3"/>
  <c r="C383" i="3"/>
  <c r="E383" i="3"/>
  <c r="A383" i="3"/>
  <c r="F383" i="3"/>
  <c r="G383" i="3"/>
  <c r="H383" i="3"/>
  <c r="I383" i="3"/>
  <c r="J383" i="3"/>
  <c r="K383" i="3"/>
  <c r="C384" i="3"/>
  <c r="E384" i="3"/>
  <c r="A384" i="3"/>
  <c r="F384" i="3"/>
  <c r="G384" i="3"/>
  <c r="H384" i="3"/>
  <c r="I384" i="3"/>
  <c r="J384" i="3"/>
  <c r="K384" i="3"/>
  <c r="C385" i="3"/>
  <c r="E385" i="3"/>
  <c r="A385" i="3"/>
  <c r="F385" i="3"/>
  <c r="G385" i="3"/>
  <c r="H385" i="3"/>
  <c r="I385" i="3"/>
  <c r="J385" i="3"/>
  <c r="K385" i="3"/>
  <c r="C386" i="3"/>
  <c r="E386" i="3"/>
  <c r="A386" i="3"/>
  <c r="F386" i="3"/>
  <c r="G386" i="3"/>
  <c r="H386" i="3"/>
  <c r="I386" i="3"/>
  <c r="J386" i="3"/>
  <c r="K386" i="3"/>
  <c r="C387" i="3"/>
  <c r="E387" i="3"/>
  <c r="A387" i="3"/>
  <c r="F387" i="3"/>
  <c r="G387" i="3"/>
  <c r="H387" i="3"/>
  <c r="I387" i="3"/>
  <c r="J387" i="3"/>
  <c r="K387" i="3"/>
  <c r="C388" i="3"/>
  <c r="E388" i="3"/>
  <c r="A388" i="3"/>
  <c r="F388" i="3"/>
  <c r="G388" i="3"/>
  <c r="H388" i="3"/>
  <c r="I388" i="3"/>
  <c r="J388" i="3"/>
  <c r="K388" i="3"/>
  <c r="C389" i="3"/>
  <c r="E389" i="3"/>
  <c r="A389" i="3"/>
  <c r="F389" i="3"/>
  <c r="G389" i="3"/>
  <c r="H389" i="3"/>
  <c r="I389" i="3"/>
  <c r="J389" i="3"/>
  <c r="K389" i="3"/>
  <c r="C390" i="3"/>
  <c r="E390" i="3"/>
  <c r="A390" i="3"/>
  <c r="F390" i="3"/>
  <c r="G390" i="3"/>
  <c r="H390" i="3"/>
  <c r="I390" i="3"/>
  <c r="J390" i="3"/>
  <c r="K390" i="3"/>
  <c r="C391" i="3"/>
  <c r="E391" i="3"/>
  <c r="A391" i="3"/>
  <c r="F391" i="3"/>
  <c r="G391" i="3"/>
  <c r="H391" i="3"/>
  <c r="I391" i="3"/>
  <c r="J391" i="3"/>
  <c r="K391" i="3"/>
  <c r="C392" i="3"/>
  <c r="E392" i="3"/>
  <c r="A392" i="3"/>
  <c r="F392" i="3"/>
  <c r="G392" i="3"/>
  <c r="H392" i="3"/>
  <c r="I392" i="3"/>
  <c r="J392" i="3"/>
  <c r="K392" i="3"/>
  <c r="C393" i="3"/>
  <c r="E393" i="3"/>
  <c r="A393" i="3"/>
  <c r="F393" i="3"/>
  <c r="G393" i="3"/>
  <c r="H393" i="3"/>
  <c r="I393" i="3"/>
  <c r="J393" i="3"/>
  <c r="K393" i="3"/>
  <c r="C394" i="3"/>
  <c r="E394" i="3"/>
  <c r="A394" i="3"/>
  <c r="F394" i="3"/>
  <c r="G394" i="3"/>
  <c r="H394" i="3"/>
  <c r="I394" i="3"/>
  <c r="J394" i="3"/>
  <c r="K394" i="3"/>
  <c r="C395" i="3"/>
  <c r="E395" i="3"/>
  <c r="A395" i="3"/>
  <c r="F395" i="3"/>
  <c r="G395" i="3"/>
  <c r="H395" i="3"/>
  <c r="I395" i="3"/>
  <c r="J395" i="3"/>
  <c r="K395" i="3"/>
  <c r="C396" i="3"/>
  <c r="E396" i="3"/>
  <c r="A396" i="3"/>
  <c r="F396" i="3"/>
  <c r="G396" i="3"/>
  <c r="H396" i="3"/>
  <c r="I396" i="3"/>
  <c r="J396" i="3"/>
  <c r="K396" i="3"/>
  <c r="C397" i="3"/>
  <c r="E397" i="3"/>
  <c r="A397" i="3"/>
  <c r="F397" i="3"/>
  <c r="G397" i="3"/>
  <c r="H397" i="3"/>
  <c r="I397" i="3"/>
  <c r="J397" i="3"/>
  <c r="K397" i="3"/>
  <c r="C398" i="3"/>
  <c r="E398" i="3"/>
  <c r="A398" i="3"/>
  <c r="F398" i="3"/>
  <c r="G398" i="3"/>
  <c r="H398" i="3"/>
  <c r="I398" i="3"/>
  <c r="J398" i="3"/>
  <c r="K398" i="3"/>
  <c r="C399" i="3"/>
  <c r="E399" i="3"/>
  <c r="A399" i="3"/>
  <c r="F399" i="3"/>
  <c r="G399" i="3"/>
  <c r="H399" i="3"/>
  <c r="I399" i="3"/>
  <c r="J399" i="3"/>
  <c r="K399" i="3"/>
  <c r="C400" i="3"/>
  <c r="E400" i="3"/>
  <c r="A400" i="3"/>
  <c r="F400" i="3"/>
  <c r="G400" i="3"/>
  <c r="H400" i="3"/>
  <c r="I400" i="3"/>
  <c r="J400" i="3"/>
  <c r="K400" i="3"/>
  <c r="C401" i="3"/>
  <c r="E401" i="3"/>
  <c r="A401" i="3"/>
  <c r="F401" i="3"/>
  <c r="G401" i="3"/>
  <c r="H401" i="3"/>
  <c r="I401" i="3"/>
  <c r="J401" i="3"/>
  <c r="K401" i="3"/>
  <c r="C402" i="3"/>
  <c r="E402" i="3"/>
  <c r="A402" i="3"/>
  <c r="F402" i="3"/>
  <c r="G402" i="3"/>
  <c r="H402" i="3"/>
  <c r="I402" i="3"/>
  <c r="J402" i="3"/>
  <c r="K402" i="3"/>
  <c r="C403" i="3"/>
  <c r="E403" i="3"/>
  <c r="A403" i="3"/>
  <c r="F403" i="3"/>
  <c r="G403" i="3"/>
  <c r="H403" i="3"/>
  <c r="I403" i="3"/>
  <c r="J403" i="3"/>
  <c r="K403" i="3"/>
  <c r="C404" i="3"/>
  <c r="E404" i="3"/>
  <c r="A404" i="3"/>
  <c r="F404" i="3"/>
  <c r="G404" i="3"/>
  <c r="H404" i="3"/>
  <c r="I404" i="3"/>
  <c r="J404" i="3"/>
  <c r="K404" i="3"/>
  <c r="C405" i="3"/>
  <c r="E405" i="3"/>
  <c r="A405" i="3"/>
  <c r="F405" i="3"/>
  <c r="G405" i="3"/>
  <c r="H405" i="3"/>
  <c r="I405" i="3"/>
  <c r="J405" i="3"/>
  <c r="K405" i="3"/>
  <c r="C406" i="3"/>
  <c r="E406" i="3"/>
  <c r="A406" i="3"/>
  <c r="F406" i="3"/>
  <c r="G406" i="3"/>
  <c r="H406" i="3"/>
  <c r="I406" i="3"/>
  <c r="J406" i="3"/>
  <c r="K406" i="3"/>
  <c r="C407" i="3"/>
  <c r="E407" i="3"/>
  <c r="A407" i="3"/>
  <c r="F407" i="3"/>
  <c r="G407" i="3"/>
  <c r="H407" i="3"/>
  <c r="I407" i="3"/>
  <c r="J407" i="3"/>
  <c r="K407" i="3"/>
  <c r="C408" i="3"/>
  <c r="E408" i="3"/>
  <c r="A408" i="3"/>
  <c r="F408" i="3"/>
  <c r="G408" i="3"/>
  <c r="H408" i="3"/>
  <c r="I408" i="3"/>
  <c r="J408" i="3"/>
  <c r="K408" i="3"/>
  <c r="C409" i="3"/>
  <c r="E409" i="3"/>
  <c r="A409" i="3"/>
  <c r="F409" i="3"/>
  <c r="G409" i="3"/>
  <c r="H409" i="3"/>
  <c r="I409" i="3"/>
  <c r="J409" i="3"/>
  <c r="K409" i="3"/>
  <c r="C410" i="3"/>
  <c r="E410" i="3"/>
  <c r="A410" i="3"/>
  <c r="F410" i="3"/>
  <c r="G410" i="3"/>
  <c r="H410" i="3"/>
  <c r="I410" i="3"/>
  <c r="J410" i="3"/>
  <c r="K410" i="3"/>
  <c r="C411" i="3"/>
  <c r="E411" i="3"/>
  <c r="A411" i="3"/>
  <c r="F411" i="3"/>
  <c r="G411" i="3"/>
  <c r="H411" i="3"/>
  <c r="I411" i="3"/>
  <c r="J411" i="3"/>
  <c r="K411" i="3"/>
  <c r="C412" i="3"/>
  <c r="E412" i="3"/>
  <c r="A412" i="3"/>
  <c r="F412" i="3"/>
  <c r="G412" i="3"/>
  <c r="H412" i="3"/>
  <c r="I412" i="3"/>
  <c r="J412" i="3"/>
  <c r="K412" i="3"/>
  <c r="C413" i="3"/>
  <c r="E413" i="3"/>
  <c r="A413" i="3"/>
  <c r="F413" i="3"/>
  <c r="G413" i="3"/>
  <c r="H413" i="3"/>
  <c r="I413" i="3"/>
  <c r="J413" i="3"/>
  <c r="K413" i="3"/>
  <c r="C414" i="3"/>
  <c r="E414" i="3"/>
  <c r="A414" i="3"/>
  <c r="F414" i="3"/>
  <c r="G414" i="3"/>
  <c r="H414" i="3"/>
  <c r="I414" i="3"/>
  <c r="J414" i="3"/>
  <c r="K414" i="3"/>
  <c r="C415" i="3"/>
  <c r="E415" i="3"/>
  <c r="A415" i="3"/>
  <c r="F415" i="3"/>
  <c r="G415" i="3"/>
  <c r="H415" i="3"/>
  <c r="I415" i="3"/>
  <c r="J415" i="3"/>
  <c r="K415" i="3"/>
  <c r="C416" i="3"/>
  <c r="E416" i="3"/>
  <c r="A416" i="3"/>
  <c r="F416" i="3"/>
  <c r="G416" i="3"/>
  <c r="H416" i="3"/>
  <c r="I416" i="3"/>
  <c r="J416" i="3"/>
  <c r="K416" i="3"/>
  <c r="C417" i="3"/>
  <c r="E417" i="3"/>
  <c r="A417" i="3"/>
  <c r="F417" i="3"/>
  <c r="G417" i="3"/>
  <c r="H417" i="3"/>
  <c r="I417" i="3"/>
  <c r="J417" i="3"/>
  <c r="K417" i="3"/>
  <c r="C418" i="3"/>
  <c r="E418" i="3"/>
  <c r="A418" i="3"/>
  <c r="F418" i="3"/>
  <c r="G418" i="3"/>
  <c r="H418" i="3"/>
  <c r="I418" i="3"/>
  <c r="J418" i="3"/>
  <c r="K418" i="3"/>
  <c r="C419" i="3"/>
  <c r="E419" i="3"/>
  <c r="A419" i="3"/>
  <c r="F419" i="3"/>
  <c r="G419" i="3"/>
  <c r="H419" i="3"/>
  <c r="I419" i="3"/>
  <c r="J419" i="3"/>
  <c r="K419" i="3"/>
  <c r="C420" i="3"/>
  <c r="E420" i="3"/>
  <c r="A420" i="3"/>
  <c r="F420" i="3"/>
  <c r="G420" i="3"/>
  <c r="H420" i="3"/>
  <c r="I420" i="3"/>
  <c r="J420" i="3"/>
  <c r="K420" i="3"/>
  <c r="C421" i="3"/>
  <c r="E421" i="3"/>
  <c r="A421" i="3"/>
  <c r="F421" i="3"/>
  <c r="G421" i="3"/>
  <c r="H421" i="3"/>
  <c r="I421" i="3"/>
  <c r="J421" i="3"/>
  <c r="K421" i="3"/>
  <c r="C422" i="3"/>
  <c r="E422" i="3"/>
  <c r="A422" i="3"/>
  <c r="F422" i="3"/>
  <c r="G422" i="3"/>
  <c r="H422" i="3"/>
  <c r="I422" i="3"/>
  <c r="J422" i="3"/>
  <c r="K422" i="3"/>
  <c r="C423" i="3"/>
  <c r="E423" i="3"/>
  <c r="A423" i="3"/>
  <c r="F423" i="3"/>
  <c r="G423" i="3"/>
  <c r="H423" i="3"/>
  <c r="I423" i="3"/>
  <c r="J423" i="3"/>
  <c r="K423" i="3"/>
  <c r="C424" i="3"/>
  <c r="E424" i="3"/>
  <c r="A424" i="3"/>
  <c r="F424" i="3"/>
  <c r="G424" i="3"/>
  <c r="H424" i="3"/>
  <c r="I424" i="3"/>
  <c r="J424" i="3"/>
  <c r="K424" i="3"/>
  <c r="C425" i="3"/>
  <c r="E425" i="3"/>
  <c r="A425" i="3"/>
  <c r="F425" i="3"/>
  <c r="G425" i="3"/>
  <c r="H425" i="3"/>
  <c r="I425" i="3"/>
  <c r="J425" i="3"/>
  <c r="K425" i="3"/>
  <c r="C426" i="3"/>
  <c r="E426" i="3"/>
  <c r="A426" i="3"/>
  <c r="F426" i="3"/>
  <c r="G426" i="3"/>
  <c r="H426" i="3"/>
  <c r="I426" i="3"/>
  <c r="J426" i="3"/>
  <c r="K426" i="3"/>
  <c r="C427" i="3"/>
  <c r="E427" i="3"/>
  <c r="A427" i="3"/>
  <c r="F427" i="3"/>
  <c r="G427" i="3"/>
  <c r="H427" i="3"/>
  <c r="I427" i="3"/>
  <c r="J427" i="3"/>
  <c r="K427" i="3"/>
  <c r="C428" i="3"/>
  <c r="E428" i="3"/>
  <c r="A428" i="3"/>
  <c r="F428" i="3"/>
  <c r="G428" i="3"/>
  <c r="H428" i="3"/>
  <c r="I428" i="3"/>
  <c r="J428" i="3"/>
  <c r="K428" i="3"/>
  <c r="C429" i="3"/>
  <c r="E429" i="3"/>
  <c r="A429" i="3"/>
  <c r="F429" i="3"/>
  <c r="G429" i="3"/>
  <c r="H429" i="3"/>
  <c r="I429" i="3"/>
  <c r="J429" i="3"/>
  <c r="K429" i="3"/>
  <c r="C430" i="3"/>
  <c r="E430" i="3"/>
  <c r="A430" i="3"/>
  <c r="F430" i="3"/>
  <c r="G430" i="3"/>
  <c r="H430" i="3"/>
  <c r="I430" i="3"/>
  <c r="J430" i="3"/>
  <c r="K430" i="3"/>
  <c r="C431" i="3"/>
  <c r="E431" i="3"/>
  <c r="A431" i="3"/>
  <c r="F431" i="3"/>
  <c r="G431" i="3"/>
  <c r="H431" i="3"/>
  <c r="I431" i="3"/>
  <c r="J431" i="3"/>
  <c r="K431" i="3"/>
  <c r="C432" i="3"/>
  <c r="E432" i="3"/>
  <c r="A432" i="3"/>
  <c r="F432" i="3"/>
  <c r="G432" i="3"/>
  <c r="H432" i="3"/>
  <c r="I432" i="3"/>
  <c r="J432" i="3"/>
  <c r="K432" i="3"/>
  <c r="C433" i="3"/>
  <c r="E433" i="3"/>
  <c r="A433" i="3"/>
  <c r="F433" i="3"/>
  <c r="G433" i="3"/>
  <c r="H433" i="3"/>
  <c r="I433" i="3"/>
  <c r="J433" i="3"/>
  <c r="K433" i="3"/>
  <c r="C434" i="3"/>
  <c r="E434" i="3"/>
  <c r="A434" i="3"/>
  <c r="F434" i="3"/>
  <c r="G434" i="3"/>
  <c r="H434" i="3"/>
  <c r="I434" i="3"/>
  <c r="J434" i="3"/>
  <c r="K434" i="3"/>
  <c r="C435" i="3"/>
  <c r="E435" i="3"/>
  <c r="A435" i="3"/>
  <c r="F435" i="3"/>
  <c r="G435" i="3"/>
  <c r="H435" i="3"/>
  <c r="I435" i="3"/>
  <c r="J435" i="3"/>
  <c r="K435" i="3"/>
  <c r="C436" i="3"/>
  <c r="E436" i="3"/>
  <c r="A436" i="3"/>
  <c r="F436" i="3"/>
  <c r="G436" i="3"/>
  <c r="H436" i="3"/>
  <c r="I436" i="3"/>
  <c r="J436" i="3"/>
  <c r="K436" i="3"/>
  <c r="C437" i="3"/>
  <c r="E437" i="3"/>
  <c r="A437" i="3"/>
  <c r="F437" i="3"/>
  <c r="G437" i="3"/>
  <c r="H437" i="3"/>
  <c r="I437" i="3"/>
  <c r="J437" i="3"/>
  <c r="K437" i="3"/>
  <c r="C438" i="3"/>
  <c r="E438" i="3"/>
  <c r="A438" i="3"/>
  <c r="F438" i="3"/>
  <c r="G438" i="3"/>
  <c r="H438" i="3"/>
  <c r="I438" i="3"/>
  <c r="J438" i="3"/>
  <c r="K438" i="3"/>
  <c r="C439" i="3"/>
  <c r="E439" i="3"/>
  <c r="A439" i="3"/>
  <c r="F439" i="3"/>
  <c r="G439" i="3"/>
  <c r="H439" i="3"/>
  <c r="I439" i="3"/>
  <c r="J439" i="3"/>
  <c r="K439" i="3"/>
  <c r="C440" i="3"/>
  <c r="E440" i="3"/>
  <c r="A440" i="3"/>
  <c r="F440" i="3"/>
  <c r="G440" i="3"/>
  <c r="H440" i="3"/>
  <c r="I440" i="3"/>
  <c r="J440" i="3"/>
  <c r="K440" i="3"/>
  <c r="C441" i="3"/>
  <c r="E441" i="3"/>
  <c r="A441" i="3"/>
  <c r="F441" i="3"/>
  <c r="G441" i="3"/>
  <c r="H441" i="3"/>
  <c r="I441" i="3"/>
  <c r="J441" i="3"/>
  <c r="K441" i="3"/>
  <c r="C442" i="3"/>
  <c r="E442" i="3"/>
  <c r="A442" i="3"/>
  <c r="F442" i="3"/>
  <c r="G442" i="3"/>
  <c r="H442" i="3"/>
  <c r="I442" i="3"/>
  <c r="J442" i="3"/>
  <c r="K442" i="3"/>
  <c r="C443" i="3"/>
  <c r="E443" i="3"/>
  <c r="A443" i="3"/>
  <c r="F443" i="3"/>
  <c r="G443" i="3"/>
  <c r="H443" i="3"/>
  <c r="I443" i="3"/>
  <c r="J443" i="3"/>
  <c r="K443" i="3"/>
  <c r="C444" i="3"/>
  <c r="E444" i="3"/>
  <c r="A444" i="3"/>
  <c r="F444" i="3"/>
  <c r="G444" i="3"/>
  <c r="H444" i="3"/>
  <c r="I444" i="3"/>
  <c r="J444" i="3"/>
  <c r="K444" i="3"/>
  <c r="C445" i="3"/>
  <c r="E445" i="3"/>
  <c r="A445" i="3"/>
  <c r="F445" i="3"/>
  <c r="G445" i="3"/>
  <c r="H445" i="3"/>
  <c r="I445" i="3"/>
  <c r="J445" i="3"/>
  <c r="K445" i="3"/>
  <c r="C446" i="3"/>
  <c r="E446" i="3"/>
  <c r="A446" i="3"/>
  <c r="F446" i="3"/>
  <c r="G446" i="3"/>
  <c r="H446" i="3"/>
  <c r="I446" i="3"/>
  <c r="J446" i="3"/>
  <c r="K446" i="3"/>
  <c r="C447" i="3"/>
  <c r="E447" i="3"/>
  <c r="A447" i="3"/>
  <c r="F447" i="3"/>
  <c r="G447" i="3"/>
  <c r="H447" i="3"/>
  <c r="I447" i="3"/>
  <c r="J447" i="3"/>
  <c r="K447" i="3"/>
  <c r="C448" i="3"/>
  <c r="E448" i="3"/>
  <c r="A448" i="3"/>
  <c r="F448" i="3"/>
  <c r="G448" i="3"/>
  <c r="H448" i="3"/>
  <c r="I448" i="3"/>
  <c r="J448" i="3"/>
  <c r="K448" i="3"/>
  <c r="C449" i="3"/>
  <c r="E449" i="3"/>
  <c r="A449" i="3"/>
  <c r="F449" i="3"/>
  <c r="G449" i="3"/>
  <c r="H449" i="3"/>
  <c r="I449" i="3"/>
  <c r="J449" i="3"/>
  <c r="K449" i="3"/>
  <c r="C450" i="3"/>
  <c r="E450" i="3"/>
  <c r="A450" i="3"/>
  <c r="F450" i="3"/>
  <c r="G450" i="3"/>
  <c r="H450" i="3"/>
  <c r="I450" i="3"/>
  <c r="J450" i="3"/>
  <c r="K450" i="3"/>
  <c r="C451" i="3"/>
  <c r="E451" i="3"/>
  <c r="A451" i="3"/>
  <c r="F451" i="3"/>
  <c r="G451" i="3"/>
  <c r="H451" i="3"/>
  <c r="I451" i="3"/>
  <c r="J451" i="3"/>
  <c r="K451" i="3"/>
  <c r="C452" i="3"/>
  <c r="E452" i="3"/>
  <c r="A452" i="3"/>
  <c r="F452" i="3"/>
  <c r="G452" i="3"/>
  <c r="H452" i="3"/>
  <c r="I452" i="3"/>
  <c r="J452" i="3"/>
  <c r="K452" i="3"/>
  <c r="C453" i="3"/>
  <c r="E453" i="3"/>
  <c r="A453" i="3"/>
  <c r="F453" i="3"/>
  <c r="G453" i="3"/>
  <c r="H453" i="3"/>
  <c r="I453" i="3"/>
  <c r="J453" i="3"/>
  <c r="K453" i="3"/>
  <c r="C454" i="3"/>
  <c r="E454" i="3"/>
  <c r="A454" i="3"/>
  <c r="F454" i="3"/>
  <c r="G454" i="3"/>
  <c r="H454" i="3"/>
  <c r="I454" i="3"/>
  <c r="J454" i="3"/>
  <c r="K454" i="3"/>
  <c r="C455" i="3"/>
  <c r="E455" i="3"/>
  <c r="A455" i="3"/>
  <c r="F455" i="3"/>
  <c r="G455" i="3"/>
  <c r="H455" i="3"/>
  <c r="I455" i="3"/>
  <c r="J455" i="3"/>
  <c r="K455" i="3"/>
  <c r="C456" i="3"/>
  <c r="E456" i="3"/>
  <c r="A456" i="3"/>
  <c r="F456" i="3"/>
  <c r="G456" i="3"/>
  <c r="H456" i="3"/>
  <c r="I456" i="3"/>
  <c r="J456" i="3"/>
  <c r="K456" i="3"/>
  <c r="C457" i="3"/>
  <c r="E457" i="3"/>
  <c r="A457" i="3"/>
  <c r="F457" i="3"/>
  <c r="G457" i="3"/>
  <c r="H457" i="3"/>
  <c r="I457" i="3"/>
  <c r="J457" i="3"/>
  <c r="K457" i="3"/>
  <c r="C458" i="3"/>
  <c r="E458" i="3"/>
  <c r="A458" i="3"/>
  <c r="F458" i="3"/>
  <c r="G458" i="3"/>
  <c r="H458" i="3"/>
  <c r="I458" i="3"/>
  <c r="J458" i="3"/>
  <c r="K458" i="3"/>
  <c r="C459" i="3"/>
  <c r="E459" i="3"/>
  <c r="A459" i="3"/>
  <c r="F459" i="3"/>
  <c r="G459" i="3"/>
  <c r="H459" i="3"/>
  <c r="I459" i="3"/>
  <c r="J459" i="3"/>
  <c r="K459" i="3"/>
  <c r="C460" i="3"/>
  <c r="E460" i="3"/>
  <c r="A460" i="3"/>
  <c r="F460" i="3"/>
  <c r="G460" i="3"/>
  <c r="H460" i="3"/>
  <c r="I460" i="3"/>
  <c r="J460" i="3"/>
  <c r="K460" i="3"/>
  <c r="C461" i="3"/>
  <c r="E461" i="3"/>
  <c r="A461" i="3"/>
  <c r="F461" i="3"/>
  <c r="G461" i="3"/>
  <c r="H461" i="3"/>
  <c r="I461" i="3"/>
  <c r="J461" i="3"/>
  <c r="K461" i="3"/>
  <c r="C462" i="3"/>
  <c r="E462" i="3"/>
  <c r="A462" i="3"/>
  <c r="F462" i="3"/>
  <c r="G462" i="3"/>
  <c r="H462" i="3"/>
  <c r="I462" i="3"/>
  <c r="J462" i="3"/>
  <c r="K462" i="3"/>
  <c r="C463" i="3"/>
  <c r="E463" i="3"/>
  <c r="A463" i="3"/>
  <c r="F463" i="3"/>
  <c r="G463" i="3"/>
  <c r="H463" i="3"/>
  <c r="I463" i="3"/>
  <c r="J463" i="3"/>
  <c r="K463" i="3"/>
  <c r="C464" i="3"/>
  <c r="E464" i="3"/>
  <c r="A464" i="3"/>
  <c r="F464" i="3"/>
  <c r="G464" i="3"/>
  <c r="H464" i="3"/>
  <c r="I464" i="3"/>
  <c r="J464" i="3"/>
  <c r="K464" i="3"/>
  <c r="C465" i="3"/>
  <c r="E465" i="3"/>
  <c r="A465" i="3"/>
  <c r="F465" i="3"/>
  <c r="G465" i="3"/>
  <c r="H465" i="3"/>
  <c r="I465" i="3"/>
  <c r="J465" i="3"/>
  <c r="K465" i="3"/>
  <c r="C466" i="3"/>
  <c r="E466" i="3"/>
  <c r="A466" i="3"/>
  <c r="F466" i="3"/>
  <c r="G466" i="3"/>
  <c r="H466" i="3"/>
  <c r="I466" i="3"/>
  <c r="J466" i="3"/>
  <c r="K466" i="3"/>
  <c r="C467" i="3"/>
  <c r="E467" i="3"/>
  <c r="A467" i="3"/>
  <c r="F467" i="3"/>
  <c r="G467" i="3"/>
  <c r="H467" i="3"/>
  <c r="I467" i="3"/>
  <c r="J467" i="3"/>
  <c r="K467" i="3"/>
  <c r="C468" i="3"/>
  <c r="E468" i="3"/>
  <c r="A468" i="3"/>
  <c r="F468" i="3"/>
  <c r="G468" i="3"/>
  <c r="H468" i="3"/>
  <c r="I468" i="3"/>
  <c r="J468" i="3"/>
  <c r="K468" i="3"/>
  <c r="C469" i="3"/>
  <c r="E469" i="3"/>
  <c r="A469" i="3"/>
  <c r="F469" i="3"/>
  <c r="G469" i="3"/>
  <c r="H469" i="3"/>
  <c r="I469" i="3"/>
  <c r="J469" i="3"/>
  <c r="K469" i="3"/>
  <c r="C470" i="3"/>
  <c r="E470" i="3"/>
  <c r="A470" i="3"/>
  <c r="F470" i="3"/>
  <c r="G470" i="3"/>
  <c r="H470" i="3"/>
  <c r="I470" i="3"/>
  <c r="J470" i="3"/>
  <c r="K470" i="3"/>
  <c r="C471" i="3"/>
  <c r="E471" i="3"/>
  <c r="A471" i="3"/>
  <c r="F471" i="3"/>
  <c r="G471" i="3"/>
  <c r="H471" i="3"/>
  <c r="I471" i="3"/>
  <c r="J471" i="3"/>
  <c r="K471" i="3"/>
  <c r="C472" i="3"/>
  <c r="E472" i="3"/>
  <c r="A472" i="3"/>
  <c r="F472" i="3"/>
  <c r="G472" i="3"/>
  <c r="H472" i="3"/>
  <c r="I472" i="3"/>
  <c r="J472" i="3"/>
  <c r="K472" i="3"/>
  <c r="C473" i="3"/>
  <c r="E473" i="3"/>
  <c r="A473" i="3"/>
  <c r="F473" i="3"/>
  <c r="G473" i="3"/>
  <c r="H473" i="3"/>
  <c r="I473" i="3"/>
  <c r="J473" i="3"/>
  <c r="K473" i="3"/>
  <c r="C474" i="3"/>
  <c r="E474" i="3"/>
  <c r="A474" i="3"/>
  <c r="F474" i="3"/>
  <c r="G474" i="3"/>
  <c r="H474" i="3"/>
  <c r="I474" i="3"/>
  <c r="J474" i="3"/>
  <c r="K474" i="3"/>
  <c r="C475" i="3"/>
  <c r="E475" i="3"/>
  <c r="A475" i="3"/>
  <c r="F475" i="3"/>
  <c r="G475" i="3"/>
  <c r="H475" i="3"/>
  <c r="I475" i="3"/>
  <c r="J475" i="3"/>
  <c r="K475" i="3"/>
  <c r="C476" i="3"/>
  <c r="E476" i="3"/>
  <c r="A476" i="3"/>
  <c r="F476" i="3"/>
  <c r="G476" i="3"/>
  <c r="H476" i="3"/>
  <c r="I476" i="3"/>
  <c r="J476" i="3"/>
  <c r="K476" i="3"/>
  <c r="C477" i="3"/>
  <c r="E477" i="3"/>
  <c r="A477" i="3"/>
  <c r="F477" i="3"/>
  <c r="G477" i="3"/>
  <c r="H477" i="3"/>
  <c r="I477" i="3"/>
  <c r="J477" i="3"/>
  <c r="K477" i="3"/>
  <c r="C478" i="3"/>
  <c r="E478" i="3"/>
  <c r="A478" i="3"/>
  <c r="F478" i="3"/>
  <c r="G478" i="3"/>
  <c r="H478" i="3"/>
  <c r="I478" i="3"/>
  <c r="J478" i="3"/>
  <c r="K478" i="3"/>
  <c r="C479" i="3"/>
  <c r="E479" i="3"/>
  <c r="A479" i="3"/>
  <c r="F479" i="3"/>
  <c r="G479" i="3"/>
  <c r="H479" i="3"/>
  <c r="I479" i="3"/>
  <c r="J479" i="3"/>
  <c r="K479" i="3"/>
  <c r="C480" i="3"/>
  <c r="E480" i="3"/>
  <c r="A480" i="3"/>
  <c r="F480" i="3"/>
  <c r="G480" i="3"/>
  <c r="H480" i="3"/>
  <c r="I480" i="3"/>
  <c r="J480" i="3"/>
  <c r="K480" i="3"/>
  <c r="C481" i="3"/>
  <c r="E481" i="3"/>
  <c r="A481" i="3"/>
  <c r="F481" i="3"/>
  <c r="G481" i="3"/>
  <c r="H481" i="3"/>
  <c r="I481" i="3"/>
  <c r="J481" i="3"/>
  <c r="K481" i="3"/>
  <c r="C482" i="3"/>
  <c r="E482" i="3"/>
  <c r="A482" i="3"/>
  <c r="F482" i="3"/>
  <c r="G482" i="3"/>
  <c r="H482" i="3"/>
  <c r="I482" i="3"/>
  <c r="J482" i="3"/>
  <c r="K482" i="3"/>
  <c r="C483" i="3"/>
  <c r="E483" i="3"/>
  <c r="A483" i="3"/>
  <c r="F483" i="3"/>
  <c r="G483" i="3"/>
  <c r="H483" i="3"/>
  <c r="I483" i="3"/>
  <c r="J483" i="3"/>
  <c r="K483" i="3"/>
  <c r="C484" i="3"/>
  <c r="E484" i="3"/>
  <c r="A484" i="3"/>
  <c r="F484" i="3"/>
  <c r="G484" i="3"/>
  <c r="H484" i="3"/>
  <c r="I484" i="3"/>
  <c r="J484" i="3"/>
  <c r="K484" i="3"/>
  <c r="C485" i="3"/>
  <c r="E485" i="3"/>
  <c r="A485" i="3"/>
  <c r="F485" i="3"/>
  <c r="G485" i="3"/>
  <c r="H485" i="3"/>
  <c r="I485" i="3"/>
  <c r="J485" i="3"/>
  <c r="K485" i="3"/>
  <c r="C486" i="3"/>
  <c r="E486" i="3"/>
  <c r="A486" i="3"/>
  <c r="F486" i="3"/>
  <c r="G486" i="3"/>
  <c r="H486" i="3"/>
  <c r="I486" i="3"/>
  <c r="J486" i="3"/>
  <c r="K486" i="3"/>
  <c r="C487" i="3"/>
  <c r="E487" i="3"/>
  <c r="A487" i="3"/>
  <c r="F487" i="3"/>
  <c r="G487" i="3"/>
  <c r="H487" i="3"/>
  <c r="I487" i="3"/>
  <c r="J487" i="3"/>
  <c r="K487" i="3"/>
  <c r="C488" i="3"/>
  <c r="E488" i="3"/>
  <c r="A488" i="3"/>
  <c r="F488" i="3"/>
  <c r="G488" i="3"/>
  <c r="H488" i="3"/>
  <c r="I488" i="3"/>
  <c r="J488" i="3"/>
  <c r="K488" i="3"/>
  <c r="C489" i="3"/>
  <c r="E489" i="3"/>
  <c r="A489" i="3"/>
  <c r="F489" i="3"/>
  <c r="G489" i="3"/>
  <c r="H489" i="3"/>
  <c r="I489" i="3"/>
  <c r="J489" i="3"/>
  <c r="K489" i="3"/>
  <c r="C490" i="3"/>
  <c r="E490" i="3"/>
  <c r="A490" i="3"/>
  <c r="F490" i="3"/>
  <c r="G490" i="3"/>
  <c r="H490" i="3"/>
  <c r="I490" i="3"/>
  <c r="J490" i="3"/>
  <c r="K490" i="3"/>
  <c r="C491" i="3"/>
  <c r="E491" i="3"/>
  <c r="A491" i="3"/>
  <c r="F491" i="3"/>
  <c r="G491" i="3"/>
  <c r="H491" i="3"/>
  <c r="I491" i="3"/>
  <c r="J491" i="3"/>
  <c r="K491" i="3"/>
  <c r="C492" i="3"/>
  <c r="E492" i="3"/>
  <c r="A492" i="3"/>
  <c r="F492" i="3"/>
  <c r="G492" i="3"/>
  <c r="H492" i="3"/>
  <c r="I492" i="3"/>
  <c r="J492" i="3"/>
  <c r="K492" i="3"/>
  <c r="C493" i="3"/>
  <c r="E493" i="3"/>
  <c r="A493" i="3"/>
  <c r="F493" i="3"/>
  <c r="G493" i="3"/>
  <c r="H493" i="3"/>
  <c r="I493" i="3"/>
  <c r="J493" i="3"/>
  <c r="K493" i="3"/>
  <c r="C494" i="3"/>
  <c r="E494" i="3"/>
  <c r="A494" i="3"/>
  <c r="F494" i="3"/>
  <c r="G494" i="3"/>
  <c r="H494" i="3"/>
  <c r="I494" i="3"/>
  <c r="J494" i="3"/>
  <c r="K494" i="3"/>
  <c r="C495" i="3"/>
  <c r="E495" i="3"/>
  <c r="A495" i="3"/>
  <c r="F495" i="3"/>
  <c r="G495" i="3"/>
  <c r="H495" i="3"/>
  <c r="I495" i="3"/>
  <c r="J495" i="3"/>
  <c r="K495" i="3"/>
  <c r="C496" i="3"/>
  <c r="E496" i="3"/>
  <c r="A496" i="3"/>
  <c r="F496" i="3"/>
  <c r="G496" i="3"/>
  <c r="H496" i="3"/>
  <c r="I496" i="3"/>
  <c r="J496" i="3"/>
  <c r="K496" i="3"/>
  <c r="C497" i="3"/>
  <c r="E497" i="3"/>
  <c r="A497" i="3"/>
  <c r="F497" i="3"/>
  <c r="G497" i="3"/>
  <c r="H497" i="3"/>
  <c r="I497" i="3"/>
  <c r="J497" i="3"/>
  <c r="K497" i="3"/>
  <c r="C498" i="3"/>
  <c r="E498" i="3"/>
  <c r="A498" i="3"/>
  <c r="F498" i="3"/>
  <c r="G498" i="3"/>
  <c r="H498" i="3"/>
  <c r="I498" i="3"/>
  <c r="J498" i="3"/>
  <c r="K498" i="3"/>
  <c r="C499" i="3"/>
  <c r="E499" i="3"/>
  <c r="A499" i="3"/>
  <c r="F499" i="3"/>
  <c r="G499" i="3"/>
  <c r="H499" i="3"/>
  <c r="I499" i="3"/>
  <c r="J499" i="3"/>
  <c r="K499" i="3"/>
  <c r="C500" i="3"/>
  <c r="E500" i="3"/>
  <c r="A500" i="3"/>
  <c r="F500" i="3"/>
  <c r="G500" i="3"/>
  <c r="H500" i="3"/>
  <c r="I500" i="3"/>
  <c r="J500" i="3"/>
  <c r="K500" i="3"/>
  <c r="C501" i="3"/>
  <c r="E501" i="3"/>
  <c r="A501" i="3"/>
  <c r="F501" i="3"/>
  <c r="G501" i="3"/>
  <c r="H501" i="3"/>
  <c r="I501" i="3"/>
  <c r="J501" i="3"/>
  <c r="K501" i="3"/>
  <c r="C502" i="3"/>
  <c r="E502" i="3"/>
  <c r="A502" i="3"/>
  <c r="F502" i="3"/>
  <c r="G502" i="3"/>
  <c r="H502" i="3"/>
  <c r="I502" i="3"/>
  <c r="J502" i="3"/>
  <c r="K502" i="3"/>
  <c r="C503" i="3"/>
  <c r="E503" i="3"/>
  <c r="A503" i="3"/>
  <c r="F503" i="3"/>
  <c r="G503" i="3"/>
  <c r="H503" i="3"/>
  <c r="I503" i="3"/>
  <c r="J503" i="3"/>
  <c r="K503" i="3"/>
  <c r="C504" i="3"/>
  <c r="E504" i="3"/>
  <c r="A504" i="3"/>
  <c r="F504" i="3"/>
  <c r="G504" i="3"/>
  <c r="H504" i="3"/>
  <c r="I504" i="3"/>
  <c r="J504" i="3"/>
  <c r="K504" i="3"/>
  <c r="C505" i="3"/>
  <c r="E505" i="3"/>
  <c r="A505" i="3"/>
  <c r="F505" i="3"/>
  <c r="G505" i="3"/>
  <c r="H505" i="3"/>
  <c r="I505" i="3"/>
  <c r="J505" i="3"/>
  <c r="K505" i="3"/>
  <c r="C506" i="3"/>
  <c r="E506" i="3"/>
  <c r="A506" i="3"/>
  <c r="F506" i="3"/>
  <c r="G506" i="3"/>
  <c r="H506" i="3"/>
  <c r="I506" i="3"/>
  <c r="J506" i="3"/>
  <c r="K506" i="3"/>
  <c r="C507" i="3"/>
  <c r="E507" i="3"/>
  <c r="A507" i="3"/>
  <c r="F507" i="3"/>
  <c r="G507" i="3"/>
  <c r="H507" i="3"/>
  <c r="I507" i="3"/>
  <c r="J507" i="3"/>
  <c r="K507" i="3"/>
  <c r="C508" i="3"/>
  <c r="E508" i="3"/>
  <c r="A508" i="3"/>
  <c r="F508" i="3"/>
  <c r="G508" i="3"/>
  <c r="H508" i="3"/>
  <c r="I508" i="3"/>
  <c r="J508" i="3"/>
  <c r="K508" i="3"/>
  <c r="C509" i="3"/>
  <c r="E509" i="3"/>
  <c r="A509" i="3"/>
  <c r="F509" i="3"/>
  <c r="G509" i="3"/>
  <c r="H509" i="3"/>
  <c r="I509" i="3"/>
  <c r="J509" i="3"/>
  <c r="K509" i="3"/>
  <c r="C510" i="3"/>
  <c r="E510" i="3"/>
  <c r="A510" i="3"/>
  <c r="F510" i="3"/>
  <c r="G510" i="3"/>
  <c r="H510" i="3"/>
  <c r="I510" i="3"/>
  <c r="J510" i="3"/>
  <c r="K510" i="3"/>
  <c r="C511" i="3"/>
  <c r="E511" i="3"/>
  <c r="A511" i="3"/>
  <c r="F511" i="3"/>
  <c r="G511" i="3"/>
  <c r="H511" i="3"/>
  <c r="I511" i="3"/>
  <c r="J511" i="3"/>
  <c r="K511" i="3"/>
  <c r="C512" i="3"/>
  <c r="E512" i="3"/>
  <c r="A512" i="3"/>
  <c r="F512" i="3"/>
  <c r="G512" i="3"/>
  <c r="H512" i="3"/>
  <c r="I512" i="3"/>
  <c r="J512" i="3"/>
  <c r="K512" i="3"/>
  <c r="C513" i="3"/>
  <c r="E513" i="3"/>
  <c r="A513" i="3"/>
  <c r="F513" i="3"/>
  <c r="G513" i="3"/>
  <c r="H513" i="3"/>
  <c r="I513" i="3"/>
  <c r="J513" i="3"/>
  <c r="K513" i="3"/>
  <c r="C514" i="3"/>
  <c r="E514" i="3"/>
  <c r="A514" i="3"/>
  <c r="F514" i="3"/>
  <c r="G514" i="3"/>
  <c r="H514" i="3"/>
  <c r="I514" i="3"/>
  <c r="J514" i="3"/>
  <c r="K514" i="3"/>
  <c r="C515" i="3"/>
  <c r="E515" i="3"/>
  <c r="A515" i="3"/>
  <c r="F515" i="3"/>
  <c r="G515" i="3"/>
  <c r="H515" i="3"/>
  <c r="I515" i="3"/>
  <c r="J515" i="3"/>
  <c r="K515" i="3"/>
  <c r="C516" i="3"/>
  <c r="E516" i="3"/>
  <c r="A516" i="3"/>
  <c r="F516" i="3"/>
  <c r="G516" i="3"/>
  <c r="H516" i="3"/>
  <c r="I516" i="3"/>
  <c r="J516" i="3"/>
  <c r="K516" i="3"/>
  <c r="C517" i="3"/>
  <c r="E517" i="3"/>
  <c r="A517" i="3"/>
  <c r="F517" i="3"/>
  <c r="G517" i="3"/>
  <c r="H517" i="3"/>
  <c r="I517" i="3"/>
  <c r="J517" i="3"/>
  <c r="K517" i="3"/>
  <c r="C518" i="3"/>
  <c r="E518" i="3"/>
  <c r="A518" i="3"/>
  <c r="F518" i="3"/>
  <c r="G518" i="3"/>
  <c r="H518" i="3"/>
  <c r="I518" i="3"/>
  <c r="J518" i="3"/>
  <c r="K518" i="3"/>
  <c r="C519" i="3"/>
  <c r="E519" i="3"/>
  <c r="A519" i="3"/>
  <c r="F519" i="3"/>
  <c r="G519" i="3"/>
  <c r="H519" i="3"/>
  <c r="I519" i="3"/>
  <c r="J519" i="3"/>
  <c r="K519" i="3"/>
  <c r="C520" i="3"/>
  <c r="E520" i="3"/>
  <c r="A520" i="3"/>
  <c r="F520" i="3"/>
  <c r="G520" i="3"/>
  <c r="H520" i="3"/>
  <c r="I520" i="3"/>
  <c r="J520" i="3"/>
  <c r="K520" i="3"/>
  <c r="C521" i="3"/>
  <c r="E521" i="3"/>
  <c r="A521" i="3"/>
  <c r="F521" i="3"/>
  <c r="G521" i="3"/>
  <c r="H521" i="3"/>
  <c r="I521" i="3"/>
  <c r="J521" i="3"/>
  <c r="K521" i="3"/>
  <c r="C522" i="3"/>
  <c r="E522" i="3"/>
  <c r="A522" i="3"/>
  <c r="F522" i="3"/>
  <c r="G522" i="3"/>
  <c r="H522" i="3"/>
  <c r="I522" i="3"/>
  <c r="J522" i="3"/>
  <c r="K522" i="3"/>
  <c r="C523" i="3"/>
  <c r="E523" i="3"/>
  <c r="A523" i="3"/>
  <c r="F523" i="3"/>
  <c r="G523" i="3"/>
  <c r="H523" i="3"/>
  <c r="I523" i="3"/>
  <c r="J523" i="3"/>
  <c r="K523" i="3"/>
  <c r="C524" i="3"/>
  <c r="E524" i="3"/>
  <c r="A524" i="3"/>
  <c r="F524" i="3"/>
  <c r="G524" i="3"/>
  <c r="H524" i="3"/>
  <c r="I524" i="3"/>
  <c r="J524" i="3"/>
  <c r="K524" i="3"/>
  <c r="C525" i="3"/>
  <c r="E525" i="3"/>
  <c r="A525" i="3"/>
  <c r="F525" i="3"/>
  <c r="G525" i="3"/>
  <c r="H525" i="3"/>
  <c r="I525" i="3"/>
  <c r="J525" i="3"/>
  <c r="K525" i="3"/>
  <c r="C526" i="3"/>
  <c r="E526" i="3"/>
  <c r="A526" i="3"/>
  <c r="F526" i="3"/>
  <c r="G526" i="3"/>
  <c r="H526" i="3"/>
  <c r="I526" i="3"/>
  <c r="J526" i="3"/>
  <c r="K526" i="3"/>
  <c r="C527" i="3"/>
  <c r="E527" i="3"/>
  <c r="A527" i="3"/>
  <c r="F527" i="3"/>
  <c r="G527" i="3"/>
  <c r="H527" i="3"/>
  <c r="I527" i="3"/>
  <c r="J527" i="3"/>
  <c r="K527" i="3"/>
  <c r="C528" i="3"/>
  <c r="E528" i="3"/>
  <c r="A528" i="3"/>
  <c r="F528" i="3"/>
  <c r="G528" i="3"/>
  <c r="H528" i="3"/>
  <c r="I528" i="3"/>
  <c r="J528" i="3"/>
  <c r="K528" i="3"/>
  <c r="C529" i="3"/>
  <c r="E529" i="3"/>
  <c r="A529" i="3"/>
  <c r="F529" i="3"/>
  <c r="G529" i="3"/>
  <c r="H529" i="3"/>
  <c r="I529" i="3"/>
  <c r="J529" i="3"/>
  <c r="K529" i="3"/>
  <c r="C530" i="3"/>
  <c r="E530" i="3"/>
  <c r="A530" i="3"/>
  <c r="F530" i="3"/>
  <c r="G530" i="3"/>
  <c r="H530" i="3"/>
  <c r="I530" i="3"/>
  <c r="J530" i="3"/>
  <c r="K530" i="3"/>
  <c r="C531" i="3"/>
  <c r="E531" i="3"/>
  <c r="A531" i="3"/>
  <c r="F531" i="3"/>
  <c r="G531" i="3"/>
  <c r="H531" i="3"/>
  <c r="I531" i="3"/>
  <c r="J531" i="3"/>
  <c r="K531" i="3"/>
  <c r="C532" i="3"/>
  <c r="E532" i="3"/>
  <c r="A532" i="3"/>
  <c r="F532" i="3"/>
  <c r="G532" i="3"/>
  <c r="H532" i="3"/>
  <c r="I532" i="3"/>
  <c r="J532" i="3"/>
  <c r="K532" i="3"/>
  <c r="C533" i="3"/>
  <c r="E533" i="3"/>
  <c r="A533" i="3"/>
  <c r="F533" i="3"/>
  <c r="G533" i="3"/>
  <c r="H533" i="3"/>
  <c r="I533" i="3"/>
  <c r="J533" i="3"/>
  <c r="K533" i="3"/>
  <c r="C534" i="3"/>
  <c r="E534" i="3"/>
  <c r="A534" i="3"/>
  <c r="F534" i="3"/>
  <c r="G534" i="3"/>
  <c r="H534" i="3"/>
  <c r="I534" i="3"/>
  <c r="J534" i="3"/>
  <c r="K534" i="3"/>
  <c r="C535" i="3"/>
  <c r="E535" i="3"/>
  <c r="A535" i="3"/>
  <c r="F535" i="3"/>
  <c r="G535" i="3"/>
  <c r="H535" i="3"/>
  <c r="I535" i="3"/>
  <c r="J535" i="3"/>
  <c r="K535" i="3"/>
  <c r="C536" i="3"/>
  <c r="E536" i="3"/>
  <c r="A536" i="3"/>
  <c r="F536" i="3"/>
  <c r="G536" i="3"/>
  <c r="H536" i="3"/>
  <c r="I536" i="3"/>
  <c r="J536" i="3"/>
  <c r="K536" i="3"/>
  <c r="C537" i="3"/>
  <c r="E537" i="3"/>
  <c r="A537" i="3"/>
  <c r="F537" i="3"/>
  <c r="G537" i="3"/>
  <c r="H537" i="3"/>
  <c r="I537" i="3"/>
  <c r="J537" i="3"/>
  <c r="K537" i="3"/>
  <c r="C538" i="3"/>
  <c r="E538" i="3"/>
  <c r="A538" i="3"/>
  <c r="F538" i="3"/>
  <c r="G538" i="3"/>
  <c r="H538" i="3"/>
  <c r="I538" i="3"/>
  <c r="J538" i="3"/>
  <c r="K538" i="3"/>
  <c r="C539" i="3"/>
  <c r="E539" i="3"/>
  <c r="A539" i="3"/>
  <c r="F539" i="3"/>
  <c r="G539" i="3"/>
  <c r="H539" i="3"/>
  <c r="I539" i="3"/>
  <c r="J539" i="3"/>
  <c r="K539" i="3"/>
  <c r="C540" i="3"/>
  <c r="E540" i="3"/>
  <c r="A540" i="3"/>
  <c r="F540" i="3"/>
  <c r="G540" i="3"/>
  <c r="H540" i="3"/>
  <c r="I540" i="3"/>
  <c r="J540" i="3"/>
  <c r="K540" i="3"/>
  <c r="C541" i="3"/>
  <c r="E541" i="3"/>
  <c r="A541" i="3"/>
  <c r="F541" i="3"/>
  <c r="G541" i="3"/>
  <c r="H541" i="3"/>
  <c r="I541" i="3"/>
  <c r="J541" i="3"/>
  <c r="K541" i="3"/>
  <c r="C542" i="3"/>
  <c r="E542" i="3"/>
  <c r="A542" i="3"/>
  <c r="F542" i="3"/>
  <c r="G542" i="3"/>
  <c r="H542" i="3"/>
  <c r="I542" i="3"/>
  <c r="J542" i="3"/>
  <c r="K542" i="3"/>
  <c r="C543" i="3"/>
  <c r="E543" i="3"/>
  <c r="A543" i="3"/>
  <c r="F543" i="3"/>
  <c r="G543" i="3"/>
  <c r="H543" i="3"/>
  <c r="I543" i="3"/>
  <c r="J543" i="3"/>
  <c r="K543" i="3"/>
  <c r="C544" i="3"/>
  <c r="E544" i="3"/>
  <c r="A544" i="3"/>
  <c r="F544" i="3"/>
  <c r="G544" i="3"/>
  <c r="H544" i="3"/>
  <c r="I544" i="3"/>
  <c r="J544" i="3"/>
  <c r="K544" i="3"/>
  <c r="C545" i="3"/>
  <c r="E545" i="3"/>
  <c r="A545" i="3"/>
  <c r="F545" i="3"/>
  <c r="G545" i="3"/>
  <c r="H545" i="3"/>
  <c r="I545" i="3"/>
  <c r="J545" i="3"/>
  <c r="K545" i="3"/>
  <c r="C546" i="3"/>
  <c r="E546" i="3"/>
  <c r="A546" i="3"/>
  <c r="F546" i="3"/>
  <c r="G546" i="3"/>
  <c r="H546" i="3"/>
  <c r="I546" i="3"/>
  <c r="J546" i="3"/>
  <c r="K546" i="3"/>
  <c r="C547" i="3"/>
  <c r="E547" i="3"/>
  <c r="A547" i="3"/>
  <c r="F547" i="3"/>
  <c r="G547" i="3"/>
  <c r="H547" i="3"/>
  <c r="I547" i="3"/>
  <c r="J547" i="3"/>
  <c r="K547" i="3"/>
  <c r="C548" i="3"/>
  <c r="E548" i="3"/>
  <c r="A548" i="3"/>
  <c r="F548" i="3"/>
  <c r="G548" i="3"/>
  <c r="H548" i="3"/>
  <c r="I548" i="3"/>
  <c r="J548" i="3"/>
  <c r="K548" i="3"/>
  <c r="C549" i="3"/>
  <c r="E549" i="3"/>
  <c r="A549" i="3"/>
  <c r="F549" i="3"/>
  <c r="G549" i="3"/>
  <c r="H549" i="3"/>
  <c r="I549" i="3"/>
  <c r="J549" i="3"/>
  <c r="K549" i="3"/>
  <c r="C550" i="3"/>
  <c r="E550" i="3"/>
  <c r="A550" i="3"/>
  <c r="F550" i="3"/>
  <c r="G550" i="3"/>
  <c r="H550" i="3"/>
  <c r="I550" i="3"/>
  <c r="J550" i="3"/>
  <c r="K550" i="3"/>
  <c r="C551" i="3"/>
  <c r="E551" i="3"/>
  <c r="A551" i="3"/>
  <c r="F551" i="3"/>
  <c r="G551" i="3"/>
  <c r="H551" i="3"/>
  <c r="I551" i="3"/>
  <c r="J551" i="3"/>
  <c r="K551" i="3"/>
  <c r="C552" i="3"/>
  <c r="E552" i="3"/>
  <c r="A552" i="3"/>
  <c r="F552" i="3"/>
  <c r="G552" i="3"/>
  <c r="H552" i="3"/>
  <c r="I552" i="3"/>
  <c r="J552" i="3"/>
  <c r="K552" i="3"/>
  <c r="C553" i="3"/>
  <c r="E553" i="3"/>
  <c r="A553" i="3"/>
  <c r="F553" i="3"/>
  <c r="G553" i="3"/>
  <c r="H553" i="3"/>
  <c r="I553" i="3"/>
  <c r="J553" i="3"/>
  <c r="K553" i="3"/>
  <c r="C554" i="3"/>
  <c r="E554" i="3"/>
  <c r="A554" i="3"/>
  <c r="F554" i="3"/>
  <c r="G554" i="3"/>
  <c r="H554" i="3"/>
  <c r="I554" i="3"/>
  <c r="J554" i="3"/>
  <c r="K554" i="3"/>
  <c r="C555" i="3"/>
  <c r="E555" i="3"/>
  <c r="A555" i="3"/>
  <c r="F555" i="3"/>
  <c r="G555" i="3"/>
  <c r="H555" i="3"/>
  <c r="I555" i="3"/>
  <c r="J555" i="3"/>
  <c r="K555" i="3"/>
  <c r="C556" i="3"/>
  <c r="E556" i="3"/>
  <c r="A556" i="3"/>
  <c r="F556" i="3"/>
  <c r="G556" i="3"/>
  <c r="H556" i="3"/>
  <c r="I556" i="3"/>
  <c r="J556" i="3"/>
  <c r="K556" i="3"/>
  <c r="C557" i="3"/>
  <c r="E557" i="3"/>
  <c r="A557" i="3"/>
  <c r="F557" i="3"/>
  <c r="G557" i="3"/>
  <c r="H557" i="3"/>
  <c r="I557" i="3"/>
  <c r="J557" i="3"/>
  <c r="K557" i="3"/>
  <c r="C558" i="3"/>
  <c r="E558" i="3"/>
  <c r="A558" i="3"/>
  <c r="F558" i="3"/>
  <c r="G558" i="3"/>
  <c r="H558" i="3"/>
  <c r="I558" i="3"/>
  <c r="J558" i="3"/>
  <c r="K558" i="3"/>
  <c r="C559" i="3"/>
  <c r="E559" i="3"/>
  <c r="A559" i="3"/>
  <c r="F559" i="3"/>
  <c r="G559" i="3"/>
  <c r="H559" i="3"/>
  <c r="I559" i="3"/>
  <c r="J559" i="3"/>
  <c r="K559" i="3"/>
  <c r="C560" i="3"/>
  <c r="E560" i="3"/>
  <c r="A560" i="3"/>
  <c r="F560" i="3"/>
  <c r="G560" i="3"/>
  <c r="H560" i="3"/>
  <c r="I560" i="3"/>
  <c r="J560" i="3"/>
  <c r="K560" i="3"/>
  <c r="C561" i="3"/>
  <c r="E561" i="3"/>
  <c r="A561" i="3"/>
  <c r="F561" i="3"/>
  <c r="G561" i="3"/>
  <c r="H561" i="3"/>
  <c r="I561" i="3"/>
  <c r="J561" i="3"/>
  <c r="K561" i="3"/>
  <c r="C562" i="3"/>
  <c r="E562" i="3"/>
  <c r="A562" i="3"/>
  <c r="F562" i="3"/>
  <c r="G562" i="3"/>
  <c r="H562" i="3"/>
  <c r="I562" i="3"/>
  <c r="J562" i="3"/>
  <c r="K562" i="3"/>
  <c r="C563" i="3"/>
  <c r="E563" i="3"/>
  <c r="A563" i="3"/>
  <c r="F563" i="3"/>
  <c r="G563" i="3"/>
  <c r="H563" i="3"/>
  <c r="I563" i="3"/>
  <c r="J563" i="3"/>
  <c r="K563" i="3"/>
  <c r="C564" i="3"/>
  <c r="E564" i="3"/>
  <c r="A564" i="3"/>
  <c r="F564" i="3"/>
  <c r="G564" i="3"/>
  <c r="H564" i="3"/>
  <c r="I564" i="3"/>
  <c r="J564" i="3"/>
  <c r="K564" i="3"/>
  <c r="C565" i="3"/>
  <c r="E565" i="3"/>
  <c r="A565" i="3"/>
  <c r="F565" i="3"/>
  <c r="G565" i="3"/>
  <c r="H565" i="3"/>
  <c r="I565" i="3"/>
  <c r="J565" i="3"/>
  <c r="K565" i="3"/>
  <c r="C566" i="3"/>
  <c r="E566" i="3"/>
  <c r="A566" i="3"/>
  <c r="F566" i="3"/>
  <c r="G566" i="3"/>
  <c r="H566" i="3"/>
  <c r="I566" i="3"/>
  <c r="J566" i="3"/>
  <c r="K566" i="3"/>
  <c r="J5" i="10"/>
  <c r="K5" i="10"/>
  <c r="L5" i="10"/>
  <c r="M5" i="10"/>
  <c r="N5" i="10"/>
  <c r="O5" i="10"/>
  <c r="J6" i="10"/>
  <c r="K6" i="10"/>
  <c r="L6" i="10"/>
  <c r="M6" i="10"/>
  <c r="N6" i="10"/>
  <c r="O6" i="10"/>
  <c r="J7" i="10"/>
  <c r="K7" i="10"/>
  <c r="L7" i="10"/>
  <c r="M7" i="10"/>
  <c r="N7" i="10"/>
  <c r="O7" i="10"/>
  <c r="J8" i="10"/>
  <c r="K8" i="10"/>
  <c r="L8" i="10"/>
  <c r="M8" i="10"/>
  <c r="N8" i="10"/>
  <c r="O8" i="10"/>
  <c r="J9" i="10"/>
  <c r="K9" i="10"/>
  <c r="L9" i="10"/>
  <c r="M9" i="10"/>
  <c r="N9" i="10"/>
  <c r="O9" i="10"/>
  <c r="J10" i="10"/>
  <c r="K10" i="10"/>
  <c r="L10" i="10"/>
  <c r="M10" i="10"/>
  <c r="N10" i="10"/>
  <c r="O10" i="10"/>
  <c r="J11" i="10"/>
  <c r="K11" i="10"/>
  <c r="L11" i="10"/>
  <c r="M11" i="10"/>
  <c r="N11" i="10"/>
  <c r="O11" i="10"/>
  <c r="J12" i="10"/>
  <c r="K12" i="10"/>
  <c r="L12" i="10"/>
  <c r="M12" i="10"/>
  <c r="N12" i="10"/>
  <c r="O12" i="10"/>
  <c r="J13" i="10"/>
  <c r="K13" i="10"/>
  <c r="L13" i="10"/>
  <c r="M13" i="10"/>
  <c r="N13" i="10"/>
  <c r="O13" i="10"/>
  <c r="J14" i="10"/>
  <c r="K14" i="10"/>
  <c r="L14" i="10"/>
  <c r="M14" i="10"/>
  <c r="N14" i="10"/>
  <c r="O14" i="10"/>
  <c r="J15" i="10"/>
  <c r="K15" i="10"/>
  <c r="L15" i="10"/>
  <c r="M15" i="10"/>
  <c r="N15" i="10"/>
  <c r="O15" i="10"/>
  <c r="J16" i="10"/>
  <c r="K16" i="10"/>
  <c r="L16" i="10"/>
  <c r="M16" i="10"/>
  <c r="N16" i="10"/>
  <c r="O16" i="10"/>
  <c r="J17" i="10"/>
  <c r="K17" i="10"/>
  <c r="L17" i="10"/>
  <c r="M17" i="10"/>
  <c r="N17" i="10"/>
  <c r="O17" i="10"/>
  <c r="J18" i="10"/>
  <c r="K18" i="10"/>
  <c r="L18" i="10"/>
  <c r="M18" i="10"/>
  <c r="N18" i="10"/>
  <c r="O18" i="10"/>
  <c r="J19" i="10"/>
  <c r="K19" i="10"/>
  <c r="L19" i="10"/>
  <c r="M19" i="10"/>
  <c r="N19" i="10"/>
  <c r="O19" i="10"/>
  <c r="J20" i="10"/>
  <c r="K20" i="10"/>
  <c r="L20" i="10"/>
  <c r="M20" i="10"/>
  <c r="N20" i="10"/>
  <c r="O20" i="10"/>
  <c r="J21" i="10"/>
  <c r="K21" i="10"/>
  <c r="L21" i="10"/>
  <c r="M21" i="10"/>
  <c r="N21" i="10"/>
  <c r="O21" i="10"/>
  <c r="J22" i="10"/>
  <c r="K22" i="10"/>
  <c r="L22" i="10"/>
  <c r="M22" i="10"/>
  <c r="N22" i="10"/>
  <c r="O22" i="10"/>
  <c r="J23" i="10"/>
  <c r="K23" i="10"/>
  <c r="L23" i="10"/>
  <c r="M23" i="10"/>
  <c r="N23" i="10"/>
  <c r="O23" i="10"/>
  <c r="J24" i="10"/>
  <c r="K24" i="10"/>
  <c r="L24" i="10"/>
  <c r="M24" i="10"/>
  <c r="N24" i="10"/>
  <c r="O24" i="10"/>
  <c r="J25" i="10"/>
  <c r="K25" i="10"/>
  <c r="L25" i="10"/>
  <c r="M25" i="10"/>
  <c r="N25" i="10"/>
  <c r="O25" i="10"/>
  <c r="J26" i="10"/>
  <c r="K26" i="10"/>
  <c r="L26" i="10"/>
  <c r="M26" i="10"/>
  <c r="N26" i="10"/>
  <c r="O26" i="10"/>
  <c r="J27" i="10"/>
  <c r="K27" i="10"/>
  <c r="L27" i="10"/>
  <c r="M27" i="10"/>
  <c r="N27" i="10"/>
  <c r="O27" i="10"/>
  <c r="J28" i="10"/>
  <c r="K28" i="10"/>
  <c r="L28" i="10"/>
  <c r="M28" i="10"/>
  <c r="N28" i="10"/>
  <c r="O28" i="10"/>
  <c r="J29" i="10"/>
  <c r="K29" i="10"/>
  <c r="L29" i="10"/>
  <c r="M29" i="10"/>
  <c r="N29" i="10"/>
  <c r="O29" i="10"/>
  <c r="J30" i="10"/>
  <c r="K30" i="10"/>
  <c r="L30" i="10"/>
  <c r="M30" i="10"/>
  <c r="N30" i="10"/>
  <c r="O30" i="10"/>
  <c r="J31" i="10"/>
  <c r="K31" i="10"/>
  <c r="L31" i="10"/>
  <c r="M31" i="10"/>
  <c r="N31" i="10"/>
  <c r="O31" i="10"/>
  <c r="J32" i="10"/>
  <c r="K32" i="10"/>
  <c r="L32" i="10"/>
  <c r="M32" i="10"/>
  <c r="N32" i="10"/>
  <c r="O32" i="10"/>
  <c r="J33" i="10"/>
  <c r="K33" i="10"/>
  <c r="L33" i="10"/>
  <c r="M33" i="10"/>
  <c r="N33" i="10"/>
  <c r="O33" i="10"/>
  <c r="J34" i="10"/>
  <c r="K34" i="10"/>
  <c r="L34" i="10"/>
  <c r="M34" i="10"/>
  <c r="N34" i="10"/>
  <c r="O34" i="10"/>
  <c r="J35" i="10"/>
  <c r="K35" i="10"/>
  <c r="L35" i="10"/>
  <c r="M35" i="10"/>
  <c r="N35" i="10"/>
  <c r="O35" i="10"/>
  <c r="J36" i="10"/>
  <c r="K36" i="10"/>
  <c r="L36" i="10"/>
  <c r="M36" i="10"/>
  <c r="N36" i="10"/>
  <c r="O36" i="10"/>
  <c r="J37" i="10"/>
  <c r="K37" i="10"/>
  <c r="L37" i="10"/>
  <c r="M37" i="10"/>
  <c r="N37" i="10"/>
  <c r="O37" i="10"/>
  <c r="J38" i="10"/>
  <c r="K38" i="10"/>
  <c r="L38" i="10"/>
  <c r="M38" i="10"/>
  <c r="N38" i="10"/>
  <c r="O38" i="10"/>
  <c r="J39" i="10"/>
  <c r="K39" i="10"/>
  <c r="L39" i="10"/>
  <c r="M39" i="10"/>
  <c r="N39" i="10"/>
  <c r="O39" i="10"/>
  <c r="J40" i="10"/>
  <c r="K40" i="10"/>
  <c r="L40" i="10"/>
  <c r="M40" i="10"/>
  <c r="N40" i="10"/>
  <c r="O40" i="10"/>
  <c r="J41" i="10"/>
  <c r="K41" i="10"/>
  <c r="L41" i="10"/>
  <c r="M41" i="10"/>
  <c r="N41" i="10"/>
  <c r="O41" i="10"/>
  <c r="J42" i="10"/>
  <c r="K42" i="10"/>
  <c r="L42" i="10"/>
  <c r="M42" i="10"/>
  <c r="N42" i="10"/>
  <c r="O42" i="10"/>
  <c r="J43" i="10"/>
  <c r="K43" i="10"/>
  <c r="L43" i="10"/>
  <c r="M43" i="10"/>
  <c r="N43" i="10"/>
  <c r="O43" i="10"/>
  <c r="J44" i="10"/>
  <c r="K44" i="10"/>
  <c r="L44" i="10"/>
  <c r="M44" i="10"/>
  <c r="N44" i="10"/>
  <c r="O44" i="10"/>
  <c r="J45" i="10"/>
  <c r="K45" i="10"/>
  <c r="L45" i="10"/>
  <c r="M45" i="10"/>
  <c r="N45" i="10"/>
  <c r="O45" i="10"/>
  <c r="J46" i="10"/>
  <c r="K46" i="10"/>
  <c r="L46" i="10"/>
  <c r="M46" i="10"/>
  <c r="N46" i="10"/>
  <c r="O46" i="10"/>
  <c r="J47" i="10"/>
  <c r="K47" i="10"/>
  <c r="L47" i="10"/>
  <c r="M47" i="10"/>
  <c r="N47" i="10"/>
  <c r="O47" i="10"/>
  <c r="J48" i="10"/>
  <c r="K48" i="10"/>
  <c r="L48" i="10"/>
  <c r="M48" i="10"/>
  <c r="N48" i="10"/>
  <c r="O48" i="10"/>
  <c r="J49" i="10"/>
  <c r="K49" i="10"/>
  <c r="L49" i="10"/>
  <c r="M49" i="10"/>
  <c r="N49" i="10"/>
  <c r="O49" i="10"/>
  <c r="J50" i="10"/>
  <c r="K50" i="10"/>
  <c r="L50" i="10"/>
  <c r="M50" i="10"/>
  <c r="N50" i="10"/>
  <c r="O50" i="10"/>
  <c r="J51" i="10"/>
  <c r="K51" i="10"/>
  <c r="L51" i="10"/>
  <c r="M51" i="10"/>
  <c r="N51" i="10"/>
  <c r="O51" i="10"/>
  <c r="J52" i="10"/>
  <c r="K52" i="10"/>
  <c r="L52" i="10"/>
  <c r="M52" i="10"/>
  <c r="N52" i="10"/>
  <c r="O52" i="10"/>
  <c r="J53" i="10"/>
  <c r="K53" i="10"/>
  <c r="L53" i="10"/>
  <c r="M53" i="10"/>
  <c r="N53" i="10"/>
  <c r="O53" i="10"/>
  <c r="J54" i="10"/>
  <c r="K54" i="10"/>
  <c r="L54" i="10"/>
  <c r="M54" i="10"/>
  <c r="N54" i="10"/>
  <c r="O54" i="10"/>
  <c r="J55" i="10"/>
  <c r="K55" i="10"/>
  <c r="L55" i="10"/>
  <c r="M55" i="10"/>
  <c r="N55" i="10"/>
  <c r="O55" i="10"/>
  <c r="J56" i="10"/>
  <c r="K56" i="10"/>
  <c r="L56" i="10"/>
  <c r="M56" i="10"/>
  <c r="N56" i="10"/>
  <c r="O56" i="10"/>
  <c r="J57" i="10"/>
  <c r="K57" i="10"/>
  <c r="L57" i="10"/>
  <c r="M57" i="10"/>
  <c r="N57" i="10"/>
  <c r="O57" i="10"/>
  <c r="J58" i="10"/>
  <c r="K58" i="10"/>
  <c r="L58" i="10"/>
  <c r="M58" i="10"/>
  <c r="N58" i="10"/>
  <c r="O58" i="10"/>
  <c r="J59" i="10"/>
  <c r="K59" i="10"/>
  <c r="L59" i="10"/>
  <c r="M59" i="10"/>
  <c r="N59" i="10"/>
  <c r="O59" i="10"/>
  <c r="J60" i="10"/>
  <c r="K60" i="10"/>
  <c r="L60" i="10"/>
  <c r="M60" i="10"/>
  <c r="N60" i="10"/>
  <c r="O60" i="10"/>
  <c r="J61" i="10"/>
  <c r="K61" i="10"/>
  <c r="L61" i="10"/>
  <c r="M61" i="10"/>
  <c r="N61" i="10"/>
  <c r="O61" i="10"/>
  <c r="J62" i="10"/>
  <c r="K62" i="10"/>
  <c r="L62" i="10"/>
  <c r="M62" i="10"/>
  <c r="N62" i="10"/>
  <c r="O62" i="10"/>
  <c r="J63" i="10"/>
  <c r="K63" i="10"/>
  <c r="L63" i="10"/>
  <c r="M63" i="10"/>
  <c r="N63" i="10"/>
  <c r="O63" i="10"/>
  <c r="J64" i="10"/>
  <c r="K64" i="10"/>
  <c r="L64" i="10"/>
  <c r="M64" i="10"/>
  <c r="N64" i="10"/>
  <c r="O64" i="10"/>
  <c r="J65" i="10"/>
  <c r="K65" i="10"/>
  <c r="L65" i="10"/>
  <c r="M65" i="10"/>
  <c r="N65" i="10"/>
  <c r="O65" i="10"/>
  <c r="J66" i="10"/>
  <c r="K66" i="10"/>
  <c r="L66" i="10"/>
  <c r="M66" i="10"/>
  <c r="N66" i="10"/>
  <c r="O66" i="10"/>
  <c r="J67" i="10"/>
  <c r="K67" i="10"/>
  <c r="L67" i="10"/>
  <c r="M67" i="10"/>
  <c r="N67" i="10"/>
  <c r="O67" i="10"/>
  <c r="J68" i="10"/>
  <c r="K68" i="10"/>
  <c r="L68" i="10"/>
  <c r="M68" i="10"/>
  <c r="N68" i="10"/>
  <c r="O68" i="10"/>
  <c r="J69" i="10"/>
  <c r="K69" i="10"/>
  <c r="L69" i="10"/>
  <c r="M69" i="10"/>
  <c r="N69" i="10"/>
  <c r="O69" i="10"/>
  <c r="J70" i="10"/>
  <c r="K70" i="10"/>
  <c r="L70" i="10"/>
  <c r="M70" i="10"/>
  <c r="N70" i="10"/>
  <c r="O70" i="10"/>
  <c r="J71" i="10"/>
  <c r="K71" i="10"/>
  <c r="L71" i="10"/>
  <c r="M71" i="10"/>
  <c r="N71" i="10"/>
  <c r="O71" i="10"/>
  <c r="J72" i="10"/>
  <c r="K72" i="10"/>
  <c r="L72" i="10"/>
  <c r="M72" i="10"/>
  <c r="N72" i="10"/>
  <c r="O72" i="10"/>
  <c r="J73" i="10"/>
  <c r="K73" i="10"/>
  <c r="L73" i="10"/>
  <c r="M73" i="10"/>
  <c r="N73" i="10"/>
  <c r="O73" i="10"/>
  <c r="J74" i="10"/>
  <c r="K74" i="10"/>
  <c r="L74" i="10"/>
  <c r="M74" i="10"/>
  <c r="N74" i="10"/>
  <c r="O74" i="10"/>
  <c r="J75" i="10"/>
  <c r="K75" i="10"/>
  <c r="L75" i="10"/>
  <c r="M75" i="10"/>
  <c r="N75" i="10"/>
  <c r="O75" i="10"/>
  <c r="J76" i="10"/>
  <c r="K76" i="10"/>
  <c r="L76" i="10"/>
  <c r="M76" i="10"/>
  <c r="N76" i="10"/>
  <c r="O76" i="10"/>
  <c r="J77" i="10"/>
  <c r="K77" i="10"/>
  <c r="L77" i="10"/>
  <c r="M77" i="10"/>
  <c r="N77" i="10"/>
  <c r="O77" i="10"/>
  <c r="J78" i="10"/>
  <c r="K78" i="10"/>
  <c r="L78" i="10"/>
  <c r="M78" i="10"/>
  <c r="N78" i="10"/>
  <c r="O78" i="10"/>
  <c r="J79" i="10"/>
  <c r="K79" i="10"/>
  <c r="L79" i="10"/>
  <c r="M79" i="10"/>
  <c r="N79" i="10"/>
  <c r="O79" i="10"/>
  <c r="J80" i="10"/>
  <c r="K80" i="10"/>
  <c r="L80" i="10"/>
  <c r="M80" i="10"/>
  <c r="N80" i="10"/>
  <c r="O80" i="10"/>
  <c r="J81" i="10"/>
  <c r="K81" i="10"/>
  <c r="L81" i="10"/>
  <c r="M81" i="10"/>
  <c r="N81" i="10"/>
  <c r="O81" i="10"/>
  <c r="J82" i="10"/>
  <c r="K82" i="10"/>
  <c r="L82" i="10"/>
  <c r="M82" i="10"/>
  <c r="N82" i="10"/>
  <c r="O82" i="10"/>
  <c r="J83" i="10"/>
  <c r="K83" i="10"/>
  <c r="L83" i="10"/>
  <c r="M83" i="10"/>
  <c r="N83" i="10"/>
  <c r="O83" i="10"/>
  <c r="J84" i="10"/>
  <c r="K84" i="10"/>
  <c r="L84" i="10"/>
  <c r="M84" i="10"/>
  <c r="N84" i="10"/>
  <c r="O84" i="10"/>
  <c r="J85" i="10"/>
  <c r="K85" i="10"/>
  <c r="L85" i="10"/>
  <c r="M85" i="10"/>
  <c r="N85" i="10"/>
  <c r="O85" i="10"/>
  <c r="J86" i="10"/>
  <c r="K86" i="10"/>
  <c r="L86" i="10"/>
  <c r="M86" i="10"/>
  <c r="N86" i="10"/>
  <c r="O86" i="10"/>
  <c r="J87" i="10"/>
  <c r="K87" i="10"/>
  <c r="L87" i="10"/>
  <c r="M87" i="10"/>
  <c r="N87" i="10"/>
  <c r="O87" i="10"/>
  <c r="J88" i="10"/>
  <c r="K88" i="10"/>
  <c r="L88" i="10"/>
  <c r="M88" i="10"/>
  <c r="N88" i="10"/>
  <c r="O88" i="10"/>
  <c r="J89" i="10"/>
  <c r="K89" i="10"/>
  <c r="L89" i="10"/>
  <c r="M89" i="10"/>
  <c r="N89" i="10"/>
  <c r="O89" i="10"/>
  <c r="J90" i="10"/>
  <c r="K90" i="10"/>
  <c r="L90" i="10"/>
  <c r="M90" i="10"/>
  <c r="N90" i="10"/>
  <c r="O90" i="10"/>
  <c r="J91" i="10"/>
  <c r="K91" i="10"/>
  <c r="L91" i="10"/>
  <c r="M91" i="10"/>
  <c r="N91" i="10"/>
  <c r="O91" i="10"/>
  <c r="J92" i="10"/>
  <c r="K92" i="10"/>
  <c r="L92" i="10"/>
  <c r="M92" i="10"/>
  <c r="N92" i="10"/>
  <c r="O92" i="10"/>
  <c r="J93" i="10"/>
  <c r="K93" i="10"/>
  <c r="L93" i="10"/>
  <c r="M93" i="10"/>
  <c r="N93" i="10"/>
  <c r="O93" i="10"/>
  <c r="J94" i="10"/>
  <c r="K94" i="10"/>
  <c r="L94" i="10"/>
  <c r="M94" i="10"/>
  <c r="N94" i="10"/>
  <c r="O94" i="10"/>
  <c r="J95" i="10"/>
  <c r="K95" i="10"/>
  <c r="L95" i="10"/>
  <c r="M95" i="10"/>
  <c r="N95" i="10"/>
  <c r="O95" i="10"/>
  <c r="J96" i="10"/>
  <c r="K96" i="10"/>
  <c r="L96" i="10"/>
  <c r="M96" i="10"/>
  <c r="N96" i="10"/>
  <c r="O96" i="10"/>
  <c r="J97" i="10"/>
  <c r="K97" i="10"/>
  <c r="L97" i="10"/>
  <c r="M97" i="10"/>
  <c r="N97" i="10"/>
  <c r="O97" i="10"/>
  <c r="J98" i="10"/>
  <c r="K98" i="10"/>
  <c r="L98" i="10"/>
  <c r="M98" i="10"/>
  <c r="N98" i="10"/>
  <c r="O98" i="10"/>
  <c r="J99" i="10"/>
  <c r="K99" i="10"/>
  <c r="L99" i="10"/>
  <c r="M99" i="10"/>
  <c r="N99" i="10"/>
  <c r="O99" i="10"/>
  <c r="J100" i="10"/>
  <c r="K100" i="10"/>
  <c r="L100" i="10"/>
  <c r="M100" i="10"/>
  <c r="N100" i="10"/>
  <c r="O100" i="10"/>
  <c r="J101" i="10"/>
  <c r="K101" i="10"/>
  <c r="L101" i="10"/>
  <c r="M101" i="10"/>
  <c r="N101" i="10"/>
  <c r="O101" i="10"/>
  <c r="J102" i="10"/>
  <c r="K102" i="10"/>
  <c r="L102" i="10"/>
  <c r="M102" i="10"/>
  <c r="N102" i="10"/>
  <c r="O102" i="10"/>
  <c r="J103" i="10"/>
  <c r="K103" i="10"/>
  <c r="L103" i="10"/>
  <c r="M103" i="10"/>
  <c r="N103" i="10"/>
  <c r="O103" i="10"/>
  <c r="J104" i="10"/>
  <c r="K104" i="10"/>
  <c r="L104" i="10"/>
  <c r="M104" i="10"/>
  <c r="N104" i="10"/>
  <c r="O104" i="10"/>
  <c r="J105" i="10"/>
  <c r="K105" i="10"/>
  <c r="L105" i="10"/>
  <c r="M105" i="10"/>
  <c r="N105" i="10"/>
  <c r="O105" i="10"/>
  <c r="J106" i="10"/>
  <c r="K106" i="10"/>
  <c r="L106" i="10"/>
  <c r="M106" i="10"/>
  <c r="N106" i="10"/>
  <c r="O106" i="10"/>
  <c r="J107" i="10"/>
  <c r="K107" i="10"/>
  <c r="L107" i="10"/>
  <c r="M107" i="10"/>
  <c r="N107" i="10"/>
  <c r="O107" i="10"/>
  <c r="J108" i="10"/>
  <c r="K108" i="10"/>
  <c r="L108" i="10"/>
  <c r="M108" i="10"/>
  <c r="N108" i="10"/>
  <c r="O108" i="10"/>
  <c r="J109" i="10"/>
  <c r="K109" i="10"/>
  <c r="L109" i="10"/>
  <c r="M109" i="10"/>
  <c r="N109" i="10"/>
  <c r="O109" i="10"/>
  <c r="J110" i="10"/>
  <c r="K110" i="10"/>
  <c r="L110" i="10"/>
  <c r="M110" i="10"/>
  <c r="N110" i="10"/>
  <c r="O110" i="10"/>
  <c r="J111" i="10"/>
  <c r="K111" i="10"/>
  <c r="L111" i="10"/>
  <c r="M111" i="10"/>
  <c r="N111" i="10"/>
  <c r="O111" i="10"/>
  <c r="J112" i="10"/>
  <c r="K112" i="10"/>
  <c r="L112" i="10"/>
  <c r="M112" i="10"/>
  <c r="N112" i="10"/>
  <c r="O112" i="10"/>
  <c r="J113" i="10"/>
  <c r="K113" i="10"/>
  <c r="L113" i="10"/>
  <c r="M113" i="10"/>
  <c r="N113" i="10"/>
  <c r="O113" i="10"/>
  <c r="J114" i="10"/>
  <c r="K114" i="10"/>
  <c r="L114" i="10"/>
  <c r="M114" i="10"/>
  <c r="N114" i="10"/>
  <c r="O114" i="10"/>
  <c r="J115" i="10"/>
  <c r="K115" i="10"/>
  <c r="L115" i="10"/>
  <c r="M115" i="10"/>
  <c r="N115" i="10"/>
  <c r="O115" i="10"/>
  <c r="J116" i="10"/>
  <c r="K116" i="10"/>
  <c r="L116" i="10"/>
  <c r="M116" i="10"/>
  <c r="N116" i="10"/>
  <c r="O116" i="10"/>
  <c r="J117" i="10"/>
  <c r="K117" i="10"/>
  <c r="L117" i="10"/>
  <c r="M117" i="10"/>
  <c r="N117" i="10"/>
  <c r="O117" i="10"/>
  <c r="J118" i="10"/>
  <c r="K118" i="10"/>
  <c r="L118" i="10"/>
  <c r="M118" i="10"/>
  <c r="N118" i="10"/>
  <c r="O118" i="10"/>
  <c r="J119" i="10"/>
  <c r="K119" i="10"/>
  <c r="L119" i="10"/>
  <c r="M119" i="10"/>
  <c r="N119" i="10"/>
  <c r="O119" i="10"/>
  <c r="J120" i="10"/>
  <c r="K120" i="10"/>
  <c r="L120" i="10"/>
  <c r="M120" i="10"/>
  <c r="N120" i="10"/>
  <c r="O120" i="10"/>
  <c r="J121" i="10"/>
  <c r="K121" i="10"/>
  <c r="L121" i="10"/>
  <c r="M121" i="10"/>
  <c r="N121" i="10"/>
  <c r="O121" i="10"/>
  <c r="J122" i="10"/>
  <c r="K122" i="10"/>
  <c r="L122" i="10"/>
  <c r="M122" i="10"/>
  <c r="N122" i="10"/>
  <c r="O122" i="10"/>
  <c r="J123" i="10"/>
  <c r="K123" i="10"/>
  <c r="L123" i="10"/>
  <c r="M123" i="10"/>
  <c r="N123" i="10"/>
  <c r="O123" i="10"/>
  <c r="J124" i="10"/>
  <c r="K124" i="10"/>
  <c r="L124" i="10"/>
  <c r="M124" i="10"/>
  <c r="N124" i="10"/>
  <c r="O124" i="10"/>
  <c r="J125" i="10"/>
  <c r="K125" i="10"/>
  <c r="L125" i="10"/>
  <c r="M125" i="10"/>
  <c r="N125" i="10"/>
  <c r="O125" i="10"/>
  <c r="J126" i="10"/>
  <c r="K126" i="10"/>
  <c r="L126" i="10"/>
  <c r="M126" i="10"/>
  <c r="N126" i="10"/>
  <c r="O126" i="10"/>
  <c r="J127" i="10"/>
  <c r="K127" i="10"/>
  <c r="L127" i="10"/>
  <c r="M127" i="10"/>
  <c r="N127" i="10"/>
  <c r="O127" i="10"/>
  <c r="J128" i="10"/>
  <c r="K128" i="10"/>
  <c r="L128" i="10"/>
  <c r="M128" i="10"/>
  <c r="N128" i="10"/>
  <c r="O128" i="10"/>
  <c r="J129" i="10"/>
  <c r="K129" i="10"/>
  <c r="L129" i="10"/>
  <c r="M129" i="10"/>
  <c r="N129" i="10"/>
  <c r="O129" i="10"/>
  <c r="J130" i="10"/>
  <c r="K130" i="10"/>
  <c r="L130" i="10"/>
  <c r="M130" i="10"/>
  <c r="N130" i="10"/>
  <c r="O130" i="10"/>
  <c r="J131" i="10"/>
  <c r="K131" i="10"/>
  <c r="L131" i="10"/>
  <c r="M131" i="10"/>
  <c r="N131" i="10"/>
  <c r="O131" i="10"/>
  <c r="J132" i="10"/>
  <c r="K132" i="10"/>
  <c r="L132" i="10"/>
  <c r="M132" i="10"/>
  <c r="N132" i="10"/>
  <c r="O132" i="10"/>
  <c r="J133" i="10"/>
  <c r="K133" i="10"/>
  <c r="L133" i="10"/>
  <c r="M133" i="10"/>
  <c r="N133" i="10"/>
  <c r="O133" i="10"/>
  <c r="J134" i="10"/>
  <c r="K134" i="10"/>
  <c r="L134" i="10"/>
  <c r="M134" i="10"/>
  <c r="N134" i="10"/>
  <c r="O134" i="10"/>
  <c r="J135" i="10"/>
  <c r="K135" i="10"/>
  <c r="L135" i="10"/>
  <c r="M135" i="10"/>
  <c r="N135" i="10"/>
  <c r="O135" i="10"/>
  <c r="J136" i="10"/>
  <c r="K136" i="10"/>
  <c r="L136" i="10"/>
  <c r="M136" i="10"/>
  <c r="N136" i="10"/>
  <c r="O136" i="10"/>
  <c r="J137" i="10"/>
  <c r="K137" i="10"/>
  <c r="L137" i="10"/>
  <c r="M137" i="10"/>
  <c r="N137" i="10"/>
  <c r="O137" i="10"/>
  <c r="J138" i="10"/>
  <c r="K138" i="10"/>
  <c r="L138" i="10"/>
  <c r="M138" i="10"/>
  <c r="N138" i="10"/>
  <c r="O138" i="10"/>
  <c r="J139" i="10"/>
  <c r="K139" i="10"/>
  <c r="L139" i="10"/>
  <c r="M139" i="10"/>
  <c r="N139" i="10"/>
  <c r="O139" i="10"/>
  <c r="J140" i="10"/>
  <c r="K140" i="10"/>
  <c r="L140" i="10"/>
  <c r="M140" i="10"/>
  <c r="N140" i="10"/>
  <c r="O140" i="10"/>
  <c r="J141" i="10"/>
  <c r="K141" i="10"/>
  <c r="L141" i="10"/>
  <c r="M141" i="10"/>
  <c r="N141" i="10"/>
  <c r="O141" i="10"/>
  <c r="J142" i="10"/>
  <c r="K142" i="10"/>
  <c r="L142" i="10"/>
  <c r="M142" i="10"/>
  <c r="N142" i="10"/>
  <c r="O142" i="10"/>
  <c r="J143" i="10"/>
  <c r="K143" i="10"/>
  <c r="L143" i="10"/>
  <c r="M143" i="10"/>
  <c r="N143" i="10"/>
  <c r="O143" i="10"/>
  <c r="J144" i="10"/>
  <c r="K144" i="10"/>
  <c r="L144" i="10"/>
  <c r="M144" i="10"/>
  <c r="N144" i="10"/>
  <c r="O144" i="10"/>
  <c r="J145" i="10"/>
  <c r="K145" i="10"/>
  <c r="L145" i="10"/>
  <c r="M145" i="10"/>
  <c r="N145" i="10"/>
  <c r="O145" i="10"/>
  <c r="J146" i="10"/>
  <c r="K146" i="10"/>
  <c r="L146" i="10"/>
  <c r="M146" i="10"/>
  <c r="N146" i="10"/>
  <c r="O146" i="10"/>
  <c r="J147" i="10"/>
  <c r="K147" i="10"/>
  <c r="L147" i="10"/>
  <c r="M147" i="10"/>
  <c r="N147" i="10"/>
  <c r="O147" i="10"/>
  <c r="J148" i="10"/>
  <c r="K148" i="10"/>
  <c r="L148" i="10"/>
  <c r="M148" i="10"/>
  <c r="N148" i="10"/>
  <c r="O148" i="10"/>
  <c r="J149" i="10"/>
  <c r="K149" i="10"/>
  <c r="L149" i="10"/>
  <c r="M149" i="10"/>
  <c r="N149" i="10"/>
  <c r="O149" i="10"/>
  <c r="J150" i="10"/>
  <c r="K150" i="10"/>
  <c r="L150" i="10"/>
  <c r="M150" i="10"/>
  <c r="N150" i="10"/>
  <c r="O150" i="10"/>
  <c r="J151" i="10"/>
  <c r="K151" i="10"/>
  <c r="L151" i="10"/>
  <c r="M151" i="10"/>
  <c r="N151" i="10"/>
  <c r="O151" i="10"/>
  <c r="J152" i="10"/>
  <c r="K152" i="10"/>
  <c r="L152" i="10"/>
  <c r="M152" i="10"/>
  <c r="N152" i="10"/>
  <c r="O152" i="10"/>
  <c r="J153" i="10"/>
  <c r="K153" i="10"/>
  <c r="L153" i="10"/>
  <c r="M153" i="10"/>
  <c r="N153" i="10"/>
  <c r="O153" i="10"/>
  <c r="J154" i="10"/>
  <c r="K154" i="10"/>
  <c r="L154" i="10"/>
  <c r="M154" i="10"/>
  <c r="N154" i="10"/>
  <c r="O154" i="10"/>
  <c r="J155" i="10"/>
  <c r="K155" i="10"/>
  <c r="L155" i="10"/>
  <c r="M155" i="10"/>
  <c r="N155" i="10"/>
  <c r="O155" i="10"/>
  <c r="J156" i="10"/>
  <c r="K156" i="10"/>
  <c r="L156" i="10"/>
  <c r="M156" i="10"/>
  <c r="N156" i="10"/>
  <c r="O156" i="10"/>
  <c r="J157" i="10"/>
  <c r="K157" i="10"/>
  <c r="L157" i="10"/>
  <c r="M157" i="10"/>
  <c r="N157" i="10"/>
  <c r="O157" i="10"/>
  <c r="J158" i="10"/>
  <c r="K158" i="10"/>
  <c r="L158" i="10"/>
  <c r="M158" i="10"/>
  <c r="N158" i="10"/>
  <c r="O158" i="10"/>
  <c r="J159" i="10"/>
  <c r="K159" i="10"/>
  <c r="L159" i="10"/>
  <c r="M159" i="10"/>
  <c r="N159" i="10"/>
  <c r="O159" i="10"/>
  <c r="J160" i="10"/>
  <c r="K160" i="10"/>
  <c r="L160" i="10"/>
  <c r="M160" i="10"/>
  <c r="N160" i="10"/>
  <c r="O160" i="10"/>
  <c r="J161" i="10"/>
  <c r="K161" i="10"/>
  <c r="L161" i="10"/>
  <c r="M161" i="10"/>
  <c r="N161" i="10"/>
  <c r="O161" i="10"/>
  <c r="J162" i="10"/>
  <c r="K162" i="10"/>
  <c r="L162" i="10"/>
  <c r="M162" i="10"/>
  <c r="N162" i="10"/>
  <c r="O162" i="10"/>
  <c r="J163" i="10"/>
  <c r="K163" i="10"/>
  <c r="L163" i="10"/>
  <c r="M163" i="10"/>
  <c r="N163" i="10"/>
  <c r="O163" i="10"/>
  <c r="J164" i="10"/>
  <c r="K164" i="10"/>
  <c r="L164" i="10"/>
  <c r="M164" i="10"/>
  <c r="N164" i="10"/>
  <c r="O164" i="10"/>
  <c r="J165" i="10"/>
  <c r="K165" i="10"/>
  <c r="L165" i="10"/>
  <c r="M165" i="10"/>
  <c r="N165" i="10"/>
  <c r="O165" i="10"/>
  <c r="J166" i="10"/>
  <c r="K166" i="10"/>
  <c r="L166" i="10"/>
  <c r="M166" i="10"/>
  <c r="N166" i="10"/>
  <c r="O166" i="10"/>
  <c r="J167" i="10"/>
  <c r="K167" i="10"/>
  <c r="L167" i="10"/>
  <c r="M167" i="10"/>
  <c r="N167" i="10"/>
  <c r="O167" i="10"/>
  <c r="J168" i="10"/>
  <c r="K168" i="10"/>
  <c r="L168" i="10"/>
  <c r="M168" i="10"/>
  <c r="N168" i="10"/>
  <c r="O168" i="10"/>
  <c r="J169" i="10"/>
  <c r="K169" i="10"/>
  <c r="L169" i="10"/>
  <c r="M169" i="10"/>
  <c r="N169" i="10"/>
  <c r="O169" i="10"/>
  <c r="J170" i="10"/>
  <c r="K170" i="10"/>
  <c r="L170" i="10"/>
  <c r="M170" i="10"/>
  <c r="N170" i="10"/>
  <c r="O170" i="10"/>
  <c r="J171" i="10"/>
  <c r="K171" i="10"/>
  <c r="L171" i="10"/>
  <c r="M171" i="10"/>
  <c r="N171" i="10"/>
  <c r="O171" i="10"/>
  <c r="J172" i="10"/>
  <c r="K172" i="10"/>
  <c r="L172" i="10"/>
  <c r="M172" i="10"/>
  <c r="N172" i="10"/>
  <c r="O172" i="10"/>
  <c r="J173" i="10"/>
  <c r="K173" i="10"/>
  <c r="L173" i="10"/>
  <c r="M173" i="10"/>
  <c r="N173" i="10"/>
  <c r="O173" i="10"/>
  <c r="J174" i="10"/>
  <c r="K174" i="10"/>
  <c r="L174" i="10"/>
  <c r="M174" i="10"/>
  <c r="N174" i="10"/>
  <c r="O174" i="10"/>
  <c r="J175" i="10"/>
  <c r="K175" i="10"/>
  <c r="L175" i="10"/>
  <c r="M175" i="10"/>
  <c r="N175" i="10"/>
  <c r="O175" i="10"/>
  <c r="J176" i="10"/>
  <c r="K176" i="10"/>
  <c r="L176" i="10"/>
  <c r="M176" i="10"/>
  <c r="N176" i="10"/>
  <c r="O176" i="10"/>
  <c r="J177" i="10"/>
  <c r="K177" i="10"/>
  <c r="L177" i="10"/>
  <c r="M177" i="10"/>
  <c r="N177" i="10"/>
  <c r="O177" i="10"/>
  <c r="J178" i="10"/>
  <c r="K178" i="10"/>
  <c r="L178" i="10"/>
  <c r="M178" i="10"/>
  <c r="N178" i="10"/>
  <c r="O178" i="10"/>
  <c r="J179" i="10"/>
  <c r="K179" i="10"/>
  <c r="L179" i="10"/>
  <c r="M179" i="10"/>
  <c r="N179" i="10"/>
  <c r="O179" i="10"/>
  <c r="J180" i="10"/>
  <c r="K180" i="10"/>
  <c r="L180" i="10"/>
  <c r="M180" i="10"/>
  <c r="N180" i="10"/>
  <c r="O180" i="10"/>
  <c r="J181" i="10"/>
  <c r="K181" i="10"/>
  <c r="L181" i="10"/>
  <c r="M181" i="10"/>
  <c r="N181" i="10"/>
  <c r="O181" i="10"/>
  <c r="J182" i="10"/>
  <c r="K182" i="10"/>
  <c r="L182" i="10"/>
  <c r="M182" i="10"/>
  <c r="N182" i="10"/>
  <c r="O182" i="10"/>
  <c r="J183" i="10"/>
  <c r="K183" i="10"/>
  <c r="L183" i="10"/>
  <c r="M183" i="10"/>
  <c r="N183" i="10"/>
  <c r="O183" i="10"/>
  <c r="J184" i="10"/>
  <c r="K184" i="10"/>
  <c r="L184" i="10"/>
  <c r="M184" i="10"/>
  <c r="N184" i="10"/>
  <c r="O184" i="10"/>
  <c r="J185" i="10"/>
  <c r="K185" i="10"/>
  <c r="L185" i="10"/>
  <c r="M185" i="10"/>
  <c r="N185" i="10"/>
  <c r="O185" i="10"/>
  <c r="J186" i="10"/>
  <c r="K186" i="10"/>
  <c r="L186" i="10"/>
  <c r="M186" i="10"/>
  <c r="N186" i="10"/>
  <c r="O186" i="10"/>
  <c r="J187" i="10"/>
  <c r="K187" i="10"/>
  <c r="L187" i="10"/>
  <c r="M187" i="10"/>
  <c r="N187" i="10"/>
  <c r="O187" i="10"/>
  <c r="J188" i="10"/>
  <c r="K188" i="10"/>
  <c r="L188" i="10"/>
  <c r="M188" i="10"/>
  <c r="N188" i="10"/>
  <c r="O188" i="10"/>
  <c r="J189" i="10"/>
  <c r="K189" i="10"/>
  <c r="L189" i="10"/>
  <c r="M189" i="10"/>
  <c r="N189" i="10"/>
  <c r="O189" i="10"/>
  <c r="J190" i="10"/>
  <c r="K190" i="10"/>
  <c r="L190" i="10"/>
  <c r="M190" i="10"/>
  <c r="N190" i="10"/>
  <c r="O190" i="10"/>
  <c r="J191" i="10"/>
  <c r="K191" i="10"/>
  <c r="L191" i="10"/>
  <c r="M191" i="10"/>
  <c r="N191" i="10"/>
  <c r="O191" i="10"/>
  <c r="J192" i="10"/>
  <c r="K192" i="10"/>
  <c r="L192" i="10"/>
  <c r="M192" i="10"/>
  <c r="N192" i="10"/>
  <c r="O192" i="10"/>
  <c r="J193" i="10"/>
  <c r="K193" i="10"/>
  <c r="L193" i="10"/>
  <c r="M193" i="10"/>
  <c r="N193" i="10"/>
  <c r="O193" i="10"/>
  <c r="J194" i="10"/>
  <c r="K194" i="10"/>
  <c r="L194" i="10"/>
  <c r="M194" i="10"/>
  <c r="N194" i="10"/>
  <c r="O194" i="10"/>
  <c r="J195" i="10"/>
  <c r="K195" i="10"/>
  <c r="L195" i="10"/>
  <c r="M195" i="10"/>
  <c r="N195" i="10"/>
  <c r="O195" i="10"/>
  <c r="J196" i="10"/>
  <c r="K196" i="10"/>
  <c r="L196" i="10"/>
  <c r="M196" i="10"/>
  <c r="N196" i="10"/>
  <c r="O196" i="10"/>
  <c r="J197" i="10"/>
  <c r="K197" i="10"/>
  <c r="L197" i="10"/>
  <c r="M197" i="10"/>
  <c r="N197" i="10"/>
  <c r="O197" i="10"/>
  <c r="J198" i="10"/>
  <c r="K198" i="10"/>
  <c r="L198" i="10"/>
  <c r="M198" i="10"/>
  <c r="N198" i="10"/>
  <c r="O198" i="10"/>
  <c r="J199" i="10"/>
  <c r="K199" i="10"/>
  <c r="L199" i="10"/>
  <c r="M199" i="10"/>
  <c r="N199" i="10"/>
  <c r="O199" i="10"/>
  <c r="J200" i="10"/>
  <c r="K200" i="10"/>
  <c r="L200" i="10"/>
  <c r="M200" i="10"/>
  <c r="N200" i="10"/>
  <c r="O200" i="10"/>
  <c r="J201" i="10"/>
  <c r="K201" i="10"/>
  <c r="L201" i="10"/>
  <c r="M201" i="10"/>
  <c r="N201" i="10"/>
  <c r="O201" i="10"/>
  <c r="J202" i="10"/>
  <c r="K202" i="10"/>
  <c r="L202" i="10"/>
  <c r="M202" i="10"/>
  <c r="N202" i="10"/>
  <c r="O202" i="10"/>
  <c r="J203" i="10"/>
  <c r="K203" i="10"/>
  <c r="L203" i="10"/>
  <c r="M203" i="10"/>
  <c r="N203" i="10"/>
  <c r="O203" i="10"/>
  <c r="J204" i="10"/>
  <c r="K204" i="10"/>
  <c r="L204" i="10"/>
  <c r="M204" i="10"/>
  <c r="N204" i="10"/>
  <c r="O204" i="10"/>
  <c r="J205" i="10"/>
  <c r="K205" i="10"/>
  <c r="L205" i="10"/>
  <c r="M205" i="10"/>
  <c r="N205" i="10"/>
  <c r="O205" i="10"/>
  <c r="J206" i="10"/>
  <c r="K206" i="10"/>
  <c r="L206" i="10"/>
  <c r="M206" i="10"/>
  <c r="N206" i="10"/>
  <c r="O206" i="10"/>
  <c r="J207" i="10"/>
  <c r="K207" i="10"/>
  <c r="L207" i="10"/>
  <c r="M207" i="10"/>
  <c r="N207" i="10"/>
  <c r="O207" i="10"/>
  <c r="J208" i="10"/>
  <c r="K208" i="10"/>
  <c r="L208" i="10"/>
  <c r="M208" i="10"/>
  <c r="N208" i="10"/>
  <c r="O208" i="10"/>
  <c r="J209" i="10"/>
  <c r="K209" i="10"/>
  <c r="L209" i="10"/>
  <c r="M209" i="10"/>
  <c r="N209" i="10"/>
  <c r="O209" i="10"/>
  <c r="J210" i="10"/>
  <c r="K210" i="10"/>
  <c r="L210" i="10"/>
  <c r="M210" i="10"/>
  <c r="N210" i="10"/>
  <c r="O210" i="10"/>
  <c r="J211" i="10"/>
  <c r="K211" i="10"/>
  <c r="L211" i="10"/>
  <c r="M211" i="10"/>
  <c r="N211" i="10"/>
  <c r="O211" i="10"/>
  <c r="J212" i="10"/>
  <c r="K212" i="10"/>
  <c r="L212" i="10"/>
  <c r="M212" i="10"/>
  <c r="N212" i="10"/>
  <c r="O212" i="10"/>
  <c r="J213" i="10"/>
  <c r="K213" i="10"/>
  <c r="L213" i="10"/>
  <c r="M213" i="10"/>
  <c r="N213" i="10"/>
  <c r="O213" i="10"/>
  <c r="J214" i="10"/>
  <c r="K214" i="10"/>
  <c r="L214" i="10"/>
  <c r="M214" i="10"/>
  <c r="N214" i="10"/>
  <c r="O214" i="10"/>
  <c r="J215" i="10"/>
  <c r="K215" i="10"/>
  <c r="L215" i="10"/>
  <c r="M215" i="10"/>
  <c r="N215" i="10"/>
  <c r="O215" i="10"/>
  <c r="J216" i="10"/>
  <c r="K216" i="10"/>
  <c r="L216" i="10"/>
  <c r="M216" i="10"/>
  <c r="N216" i="10"/>
  <c r="O216" i="10"/>
  <c r="J217" i="10"/>
  <c r="K217" i="10"/>
  <c r="L217" i="10"/>
  <c r="M217" i="10"/>
  <c r="N217" i="10"/>
  <c r="O217" i="10"/>
  <c r="J218" i="10"/>
  <c r="K218" i="10"/>
  <c r="L218" i="10"/>
  <c r="M218" i="10"/>
  <c r="N218" i="10"/>
  <c r="O218" i="10"/>
  <c r="J219" i="10"/>
  <c r="K219" i="10"/>
  <c r="L219" i="10"/>
  <c r="M219" i="10"/>
  <c r="N219" i="10"/>
  <c r="O219" i="10"/>
  <c r="J220" i="10"/>
  <c r="K220" i="10"/>
  <c r="L220" i="10"/>
  <c r="M220" i="10"/>
  <c r="N220" i="10"/>
  <c r="O220" i="10"/>
  <c r="J221" i="10"/>
  <c r="K221" i="10"/>
  <c r="L221" i="10"/>
  <c r="M221" i="10"/>
  <c r="N221" i="10"/>
  <c r="O221" i="10"/>
  <c r="J222" i="10"/>
  <c r="K222" i="10"/>
  <c r="L222" i="10"/>
  <c r="M222" i="10"/>
  <c r="N222" i="10"/>
  <c r="O222" i="10"/>
  <c r="J223" i="10"/>
  <c r="K223" i="10"/>
  <c r="L223" i="10"/>
  <c r="M223" i="10"/>
  <c r="N223" i="10"/>
  <c r="O223" i="10"/>
  <c r="J224" i="10"/>
  <c r="K224" i="10"/>
  <c r="L224" i="10"/>
  <c r="M224" i="10"/>
  <c r="N224" i="10"/>
  <c r="O224" i="10"/>
  <c r="J225" i="10"/>
  <c r="K225" i="10"/>
  <c r="L225" i="10"/>
  <c r="M225" i="10"/>
  <c r="N225" i="10"/>
  <c r="O225" i="10"/>
  <c r="J226" i="10"/>
  <c r="K226" i="10"/>
  <c r="L226" i="10"/>
  <c r="M226" i="10"/>
  <c r="N226" i="10"/>
  <c r="O226" i="10"/>
  <c r="J227" i="10"/>
  <c r="K227" i="10"/>
  <c r="L227" i="10"/>
  <c r="M227" i="10"/>
  <c r="N227" i="10"/>
  <c r="O227" i="10"/>
  <c r="J228" i="10"/>
  <c r="K228" i="10"/>
  <c r="L228" i="10"/>
  <c r="M228" i="10"/>
  <c r="N228" i="10"/>
  <c r="O228" i="10"/>
  <c r="J229" i="10"/>
  <c r="K229" i="10"/>
  <c r="L229" i="10"/>
  <c r="M229" i="10"/>
  <c r="N229" i="10"/>
  <c r="O229" i="10"/>
  <c r="J230" i="10"/>
  <c r="K230" i="10"/>
  <c r="L230" i="10"/>
  <c r="M230" i="10"/>
  <c r="N230" i="10"/>
  <c r="O230" i="10"/>
  <c r="J231" i="10"/>
  <c r="K231" i="10"/>
  <c r="L231" i="10"/>
  <c r="M231" i="10"/>
  <c r="N231" i="10"/>
  <c r="O231" i="10"/>
  <c r="J232" i="10"/>
  <c r="K232" i="10"/>
  <c r="L232" i="10"/>
  <c r="M232" i="10"/>
  <c r="N232" i="10"/>
  <c r="O232" i="10"/>
  <c r="J233" i="10"/>
  <c r="K233" i="10"/>
  <c r="L233" i="10"/>
  <c r="M233" i="10"/>
  <c r="N233" i="10"/>
  <c r="O233" i="10"/>
  <c r="J234" i="10"/>
  <c r="K234" i="10"/>
  <c r="L234" i="10"/>
  <c r="M234" i="10"/>
  <c r="N234" i="10"/>
  <c r="O234" i="10"/>
  <c r="J235" i="10"/>
  <c r="K235" i="10"/>
  <c r="L235" i="10"/>
  <c r="M235" i="10"/>
  <c r="N235" i="10"/>
  <c r="O235" i="10"/>
  <c r="J236" i="10"/>
  <c r="K236" i="10"/>
  <c r="L236" i="10"/>
  <c r="M236" i="10"/>
  <c r="N236" i="10"/>
  <c r="O236" i="10"/>
  <c r="J237" i="10"/>
  <c r="K237" i="10"/>
  <c r="L237" i="10"/>
  <c r="M237" i="10"/>
  <c r="N237" i="10"/>
  <c r="O237" i="10"/>
  <c r="J238" i="10"/>
  <c r="K238" i="10"/>
  <c r="L238" i="10"/>
  <c r="M238" i="10"/>
  <c r="N238" i="10"/>
  <c r="O238" i="10"/>
  <c r="J239" i="10"/>
  <c r="K239" i="10"/>
  <c r="L239" i="10"/>
  <c r="M239" i="10"/>
  <c r="N239" i="10"/>
  <c r="O239" i="10"/>
  <c r="J240" i="10"/>
  <c r="K240" i="10"/>
  <c r="L240" i="10"/>
  <c r="M240" i="10"/>
  <c r="N240" i="10"/>
  <c r="O240" i="10"/>
  <c r="J241" i="10"/>
  <c r="K241" i="10"/>
  <c r="L241" i="10"/>
  <c r="M241" i="10"/>
  <c r="N241" i="10"/>
  <c r="O241" i="10"/>
  <c r="J242" i="10"/>
  <c r="K242" i="10"/>
  <c r="L242" i="10"/>
  <c r="M242" i="10"/>
  <c r="N242" i="10"/>
  <c r="O242" i="10"/>
  <c r="J243" i="10"/>
  <c r="K243" i="10"/>
  <c r="L243" i="10"/>
  <c r="M243" i="10"/>
  <c r="N243" i="10"/>
  <c r="O243" i="10"/>
  <c r="J244" i="10"/>
  <c r="K244" i="10"/>
  <c r="L244" i="10"/>
  <c r="M244" i="10"/>
  <c r="N244" i="10"/>
  <c r="O244" i="10"/>
  <c r="J245" i="10"/>
  <c r="K245" i="10"/>
  <c r="L245" i="10"/>
  <c r="M245" i="10"/>
  <c r="N245" i="10"/>
  <c r="O245" i="10"/>
  <c r="J246" i="10"/>
  <c r="K246" i="10"/>
  <c r="L246" i="10"/>
  <c r="M246" i="10"/>
  <c r="N246" i="10"/>
  <c r="O246" i="10"/>
  <c r="J247" i="10"/>
  <c r="K247" i="10"/>
  <c r="L247" i="10"/>
  <c r="M247" i="10"/>
  <c r="N247" i="10"/>
  <c r="O247" i="10"/>
  <c r="J248" i="10"/>
  <c r="K248" i="10"/>
  <c r="L248" i="10"/>
  <c r="M248" i="10"/>
  <c r="N248" i="10"/>
  <c r="O248" i="10"/>
  <c r="J249" i="10"/>
  <c r="K249" i="10"/>
  <c r="L249" i="10"/>
  <c r="M249" i="10"/>
  <c r="N249" i="10"/>
  <c r="O249" i="10"/>
  <c r="J250" i="10"/>
  <c r="K250" i="10"/>
  <c r="L250" i="10"/>
  <c r="M250" i="10"/>
  <c r="N250" i="10"/>
  <c r="O250" i="10"/>
  <c r="J251" i="10"/>
  <c r="K251" i="10"/>
  <c r="L251" i="10"/>
  <c r="M251" i="10"/>
  <c r="N251" i="10"/>
  <c r="O251" i="10"/>
  <c r="J252" i="10"/>
  <c r="K252" i="10"/>
  <c r="L252" i="10"/>
  <c r="M252" i="10"/>
  <c r="N252" i="10"/>
  <c r="O252" i="10"/>
  <c r="J253" i="10"/>
  <c r="K253" i="10"/>
  <c r="L253" i="10"/>
  <c r="M253" i="10"/>
  <c r="N253" i="10"/>
  <c r="O253" i="10"/>
  <c r="J254" i="10"/>
  <c r="K254" i="10"/>
  <c r="L254" i="10"/>
  <c r="M254" i="10"/>
  <c r="N254" i="10"/>
  <c r="O254" i="10"/>
  <c r="J255" i="10"/>
  <c r="K255" i="10"/>
  <c r="L255" i="10"/>
  <c r="M255" i="10"/>
  <c r="N255" i="10"/>
  <c r="O255" i="10"/>
  <c r="J256" i="10"/>
  <c r="K256" i="10"/>
  <c r="L256" i="10"/>
  <c r="M256" i="10"/>
  <c r="N256" i="10"/>
  <c r="O256" i="10"/>
  <c r="J257" i="10"/>
  <c r="K257" i="10"/>
  <c r="L257" i="10"/>
  <c r="M257" i="10"/>
  <c r="N257" i="10"/>
  <c r="O257" i="10"/>
  <c r="J258" i="10"/>
  <c r="K258" i="10"/>
  <c r="L258" i="10"/>
  <c r="M258" i="10"/>
  <c r="N258" i="10"/>
  <c r="O258" i="10"/>
  <c r="J259" i="10"/>
  <c r="K259" i="10"/>
  <c r="L259" i="10"/>
  <c r="M259" i="10"/>
  <c r="N259" i="10"/>
  <c r="O259" i="10"/>
  <c r="J260" i="10"/>
  <c r="K260" i="10"/>
  <c r="L260" i="10"/>
  <c r="M260" i="10"/>
  <c r="N260" i="10"/>
  <c r="O260" i="10"/>
  <c r="J261" i="10"/>
  <c r="K261" i="10"/>
  <c r="L261" i="10"/>
  <c r="M261" i="10"/>
  <c r="N261" i="10"/>
  <c r="O261" i="10"/>
  <c r="J262" i="10"/>
  <c r="K262" i="10"/>
  <c r="L262" i="10"/>
  <c r="M262" i="10"/>
  <c r="N262" i="10"/>
  <c r="O262" i="10"/>
  <c r="J263" i="10"/>
  <c r="K263" i="10"/>
  <c r="L263" i="10"/>
  <c r="M263" i="10"/>
  <c r="N263" i="10"/>
  <c r="O263" i="10"/>
  <c r="J264" i="10"/>
  <c r="K264" i="10"/>
  <c r="L264" i="10"/>
  <c r="M264" i="10"/>
  <c r="N264" i="10"/>
  <c r="O264" i="10"/>
  <c r="J265" i="10"/>
  <c r="K265" i="10"/>
  <c r="L265" i="10"/>
  <c r="M265" i="10"/>
  <c r="N265" i="10"/>
  <c r="O265" i="10"/>
  <c r="J266" i="10"/>
  <c r="K266" i="10"/>
  <c r="L266" i="10"/>
  <c r="M266" i="10"/>
  <c r="N266" i="10"/>
  <c r="O266" i="10"/>
  <c r="J267" i="10"/>
  <c r="K267" i="10"/>
  <c r="L267" i="10"/>
  <c r="M267" i="10"/>
  <c r="N267" i="10"/>
  <c r="O267" i="10"/>
  <c r="J268" i="10"/>
  <c r="K268" i="10"/>
  <c r="L268" i="10"/>
  <c r="M268" i="10"/>
  <c r="N268" i="10"/>
  <c r="O268" i="10"/>
  <c r="J269" i="10"/>
  <c r="K269" i="10"/>
  <c r="L269" i="10"/>
  <c r="M269" i="10"/>
  <c r="N269" i="10"/>
  <c r="O269" i="10"/>
  <c r="J270" i="10"/>
  <c r="K270" i="10"/>
  <c r="L270" i="10"/>
  <c r="M270" i="10"/>
  <c r="N270" i="10"/>
  <c r="O270" i="10"/>
  <c r="J271" i="10"/>
  <c r="K271" i="10"/>
  <c r="L271" i="10"/>
  <c r="M271" i="10"/>
  <c r="N271" i="10"/>
  <c r="O271" i="10"/>
  <c r="J272" i="10"/>
  <c r="K272" i="10"/>
  <c r="L272" i="10"/>
  <c r="M272" i="10"/>
  <c r="N272" i="10"/>
  <c r="O272" i="10"/>
  <c r="J273" i="10"/>
  <c r="K273" i="10"/>
  <c r="L273" i="10"/>
  <c r="M273" i="10"/>
  <c r="N273" i="10"/>
  <c r="O273" i="10"/>
  <c r="J274" i="10"/>
  <c r="K274" i="10"/>
  <c r="L274" i="10"/>
  <c r="M274" i="10"/>
  <c r="N274" i="10"/>
  <c r="O274" i="10"/>
  <c r="J275" i="10"/>
  <c r="K275" i="10"/>
  <c r="L275" i="10"/>
  <c r="M275" i="10"/>
  <c r="N275" i="10"/>
  <c r="O275" i="10"/>
  <c r="J276" i="10"/>
  <c r="K276" i="10"/>
  <c r="L276" i="10"/>
  <c r="M276" i="10"/>
  <c r="N276" i="10"/>
  <c r="O276" i="10"/>
  <c r="J277" i="10"/>
  <c r="K277" i="10"/>
  <c r="L277" i="10"/>
  <c r="M277" i="10"/>
  <c r="N277" i="10"/>
  <c r="O277" i="10"/>
  <c r="J278" i="10"/>
  <c r="K278" i="10"/>
  <c r="L278" i="10"/>
  <c r="M278" i="10"/>
  <c r="N278" i="10"/>
  <c r="O278" i="10"/>
  <c r="J279" i="10"/>
  <c r="K279" i="10"/>
  <c r="L279" i="10"/>
  <c r="M279" i="10"/>
  <c r="N279" i="10"/>
  <c r="O279" i="10"/>
  <c r="J280" i="10"/>
  <c r="K280" i="10"/>
  <c r="L280" i="10"/>
  <c r="M280" i="10"/>
  <c r="N280" i="10"/>
  <c r="O280" i="10"/>
  <c r="J281" i="10"/>
  <c r="K281" i="10"/>
  <c r="L281" i="10"/>
  <c r="M281" i="10"/>
  <c r="N281" i="10"/>
  <c r="O281" i="10"/>
  <c r="J282" i="10"/>
  <c r="K282" i="10"/>
  <c r="L282" i="10"/>
  <c r="M282" i="10"/>
  <c r="N282" i="10"/>
  <c r="O282" i="10"/>
  <c r="J283" i="10"/>
  <c r="K283" i="10"/>
  <c r="L283" i="10"/>
  <c r="M283" i="10"/>
  <c r="N283" i="10"/>
  <c r="O283" i="10"/>
  <c r="J284" i="10"/>
  <c r="K284" i="10"/>
  <c r="L284" i="10"/>
  <c r="M284" i="10"/>
  <c r="N284" i="10"/>
  <c r="O284" i="10"/>
  <c r="J285" i="10"/>
  <c r="K285" i="10"/>
  <c r="L285" i="10"/>
  <c r="M285" i="10"/>
  <c r="N285" i="10"/>
  <c r="O285" i="10"/>
  <c r="J286" i="10"/>
  <c r="K286" i="10"/>
  <c r="L286" i="10"/>
  <c r="M286" i="10"/>
  <c r="N286" i="10"/>
  <c r="O286" i="10"/>
  <c r="J287" i="10"/>
  <c r="K287" i="10"/>
  <c r="L287" i="10"/>
  <c r="M287" i="10"/>
  <c r="N287" i="10"/>
  <c r="O287" i="10"/>
  <c r="J288" i="10"/>
  <c r="K288" i="10"/>
  <c r="L288" i="10"/>
  <c r="M288" i="10"/>
  <c r="N288" i="10"/>
  <c r="O288" i="10"/>
  <c r="J289" i="10"/>
  <c r="K289" i="10"/>
  <c r="L289" i="10"/>
  <c r="M289" i="10"/>
  <c r="N289" i="10"/>
  <c r="O289" i="10"/>
  <c r="J290" i="10"/>
  <c r="K290" i="10"/>
  <c r="L290" i="10"/>
  <c r="M290" i="10"/>
  <c r="N290" i="10"/>
  <c r="O290" i="10"/>
  <c r="J291" i="10"/>
  <c r="K291" i="10"/>
  <c r="L291" i="10"/>
  <c r="M291" i="10"/>
  <c r="N291" i="10"/>
  <c r="O291" i="10"/>
  <c r="J292" i="10"/>
  <c r="K292" i="10"/>
  <c r="L292" i="10"/>
  <c r="M292" i="10"/>
  <c r="N292" i="10"/>
  <c r="O292" i="10"/>
  <c r="J293" i="10"/>
  <c r="K293" i="10"/>
  <c r="L293" i="10"/>
  <c r="M293" i="10"/>
  <c r="N293" i="10"/>
  <c r="O293" i="10"/>
  <c r="J294" i="10"/>
  <c r="K294" i="10"/>
  <c r="L294" i="10"/>
  <c r="M294" i="10"/>
  <c r="N294" i="10"/>
  <c r="O294" i="10"/>
  <c r="J295" i="10"/>
  <c r="K295" i="10"/>
  <c r="L295" i="10"/>
  <c r="M295" i="10"/>
  <c r="N295" i="10"/>
  <c r="O295" i="10"/>
  <c r="J296" i="10"/>
  <c r="K296" i="10"/>
  <c r="L296" i="10"/>
  <c r="M296" i="10"/>
  <c r="N296" i="10"/>
  <c r="O296" i="10"/>
  <c r="J297" i="10"/>
  <c r="K297" i="10"/>
  <c r="L297" i="10"/>
  <c r="M297" i="10"/>
  <c r="N297" i="10"/>
  <c r="O297" i="10"/>
  <c r="J298" i="10"/>
  <c r="K298" i="10"/>
  <c r="L298" i="10"/>
  <c r="M298" i="10"/>
  <c r="N298" i="10"/>
  <c r="O298" i="10"/>
  <c r="J299" i="10"/>
  <c r="K299" i="10"/>
  <c r="L299" i="10"/>
  <c r="M299" i="10"/>
  <c r="N299" i="10"/>
  <c r="O299" i="10"/>
  <c r="J300" i="10"/>
  <c r="K300" i="10"/>
  <c r="L300" i="10"/>
  <c r="M300" i="10"/>
  <c r="N300" i="10"/>
  <c r="O300" i="10"/>
  <c r="J301" i="10"/>
  <c r="K301" i="10"/>
  <c r="L301" i="10"/>
  <c r="M301" i="10"/>
  <c r="N301" i="10"/>
  <c r="O301" i="10"/>
  <c r="J302" i="10"/>
  <c r="K302" i="10"/>
  <c r="L302" i="10"/>
  <c r="M302" i="10"/>
  <c r="N302" i="10"/>
  <c r="O302" i="10"/>
  <c r="J303" i="10"/>
  <c r="K303" i="10"/>
  <c r="L303" i="10"/>
  <c r="M303" i="10"/>
  <c r="N303" i="10"/>
  <c r="O303" i="10"/>
  <c r="J304" i="10"/>
  <c r="K304" i="10"/>
  <c r="L304" i="10"/>
  <c r="M304" i="10"/>
  <c r="N304" i="10"/>
  <c r="O304" i="10"/>
  <c r="J305" i="10"/>
  <c r="K305" i="10"/>
  <c r="L305" i="10"/>
  <c r="M305" i="10"/>
  <c r="N305" i="10"/>
  <c r="O305" i="10"/>
  <c r="J306" i="10"/>
  <c r="K306" i="10"/>
  <c r="L306" i="10"/>
  <c r="M306" i="10"/>
  <c r="N306" i="10"/>
  <c r="O306" i="10"/>
  <c r="J307" i="10"/>
  <c r="K307" i="10"/>
  <c r="L307" i="10"/>
  <c r="M307" i="10"/>
  <c r="N307" i="10"/>
  <c r="O307" i="10"/>
  <c r="J308" i="10"/>
  <c r="K308" i="10"/>
  <c r="L308" i="10"/>
  <c r="M308" i="10"/>
  <c r="N308" i="10"/>
  <c r="O308" i="10"/>
  <c r="J309" i="10"/>
  <c r="K309" i="10"/>
  <c r="L309" i="10"/>
  <c r="M309" i="10"/>
  <c r="N309" i="10"/>
  <c r="O309" i="10"/>
  <c r="J310" i="10"/>
  <c r="K310" i="10"/>
  <c r="L310" i="10"/>
  <c r="M310" i="10"/>
  <c r="N310" i="10"/>
  <c r="O310" i="10"/>
  <c r="J311" i="10"/>
  <c r="K311" i="10"/>
  <c r="L311" i="10"/>
  <c r="M311" i="10"/>
  <c r="N311" i="10"/>
  <c r="O311" i="10"/>
  <c r="J312" i="10"/>
  <c r="K312" i="10"/>
  <c r="L312" i="10"/>
  <c r="M312" i="10"/>
  <c r="N312" i="10"/>
  <c r="O312" i="10"/>
  <c r="J313" i="10"/>
  <c r="K313" i="10"/>
  <c r="L313" i="10"/>
  <c r="M313" i="10"/>
  <c r="N313" i="10"/>
  <c r="O313" i="10"/>
  <c r="J314" i="10"/>
  <c r="K314" i="10"/>
  <c r="L314" i="10"/>
  <c r="M314" i="10"/>
  <c r="N314" i="10"/>
  <c r="O314" i="10"/>
  <c r="J315" i="10"/>
  <c r="K315" i="10"/>
  <c r="L315" i="10"/>
  <c r="M315" i="10"/>
  <c r="N315" i="10"/>
  <c r="O315" i="10"/>
  <c r="J316" i="10"/>
  <c r="K316" i="10"/>
  <c r="L316" i="10"/>
  <c r="M316" i="10"/>
  <c r="N316" i="10"/>
  <c r="O316" i="10"/>
  <c r="J317" i="10"/>
  <c r="K317" i="10"/>
  <c r="L317" i="10"/>
  <c r="M317" i="10"/>
  <c r="N317" i="10"/>
  <c r="O317" i="10"/>
  <c r="J318" i="10"/>
  <c r="K318" i="10"/>
  <c r="L318" i="10"/>
  <c r="M318" i="10"/>
  <c r="N318" i="10"/>
  <c r="O318" i="10"/>
  <c r="J319" i="10"/>
  <c r="K319" i="10"/>
  <c r="L319" i="10"/>
  <c r="M319" i="10"/>
  <c r="N319" i="10"/>
  <c r="O319" i="10"/>
  <c r="J320" i="10"/>
  <c r="K320" i="10"/>
  <c r="L320" i="10"/>
  <c r="M320" i="10"/>
  <c r="N320" i="10"/>
  <c r="O320" i="10"/>
  <c r="J321" i="10"/>
  <c r="K321" i="10"/>
  <c r="L321" i="10"/>
  <c r="M321" i="10"/>
  <c r="N321" i="10"/>
  <c r="O321" i="10"/>
  <c r="J322" i="10"/>
  <c r="K322" i="10"/>
  <c r="L322" i="10"/>
  <c r="M322" i="10"/>
  <c r="N322" i="10"/>
  <c r="O322" i="10"/>
  <c r="J323" i="10"/>
  <c r="K323" i="10"/>
  <c r="L323" i="10"/>
  <c r="M323" i="10"/>
  <c r="N323" i="10"/>
  <c r="O323" i="10"/>
  <c r="J324" i="10"/>
  <c r="K324" i="10"/>
  <c r="L324" i="10"/>
  <c r="M324" i="10"/>
  <c r="N324" i="10"/>
  <c r="O324" i="10"/>
  <c r="J325" i="10"/>
  <c r="K325" i="10"/>
  <c r="L325" i="10"/>
  <c r="M325" i="10"/>
  <c r="N325" i="10"/>
  <c r="O325" i="10"/>
  <c r="J326" i="10"/>
  <c r="K326" i="10"/>
  <c r="L326" i="10"/>
  <c r="M326" i="10"/>
  <c r="N326" i="10"/>
  <c r="O326" i="10"/>
  <c r="J327" i="10"/>
  <c r="K327" i="10"/>
  <c r="L327" i="10"/>
  <c r="M327" i="10"/>
  <c r="N327" i="10"/>
  <c r="O327" i="10"/>
  <c r="J328" i="10"/>
  <c r="K328" i="10"/>
  <c r="L328" i="10"/>
  <c r="M328" i="10"/>
  <c r="N328" i="10"/>
  <c r="O328" i="10"/>
  <c r="J329" i="10"/>
  <c r="K329" i="10"/>
  <c r="L329" i="10"/>
  <c r="M329" i="10"/>
  <c r="N329" i="10"/>
  <c r="O329" i="10"/>
  <c r="J330" i="10"/>
  <c r="K330" i="10"/>
  <c r="L330" i="10"/>
  <c r="M330" i="10"/>
  <c r="N330" i="10"/>
  <c r="O330" i="10"/>
  <c r="J331" i="10"/>
  <c r="K331" i="10"/>
  <c r="L331" i="10"/>
  <c r="M331" i="10"/>
  <c r="N331" i="10"/>
  <c r="O331" i="10"/>
  <c r="J332" i="10"/>
  <c r="K332" i="10"/>
  <c r="L332" i="10"/>
  <c r="M332" i="10"/>
  <c r="N332" i="10"/>
  <c r="O332" i="10"/>
  <c r="J333" i="10"/>
  <c r="K333" i="10"/>
  <c r="L333" i="10"/>
  <c r="M333" i="10"/>
  <c r="N333" i="10"/>
  <c r="O333" i="10"/>
  <c r="J334" i="10"/>
  <c r="K334" i="10"/>
  <c r="L334" i="10"/>
  <c r="M334" i="10"/>
  <c r="N334" i="10"/>
  <c r="O334" i="10"/>
  <c r="J335" i="10"/>
  <c r="K335" i="10"/>
  <c r="L335" i="10"/>
  <c r="M335" i="10"/>
  <c r="N335" i="10"/>
  <c r="O335" i="10"/>
  <c r="J336" i="10"/>
  <c r="K336" i="10"/>
  <c r="L336" i="10"/>
  <c r="M336" i="10"/>
  <c r="N336" i="10"/>
  <c r="O336" i="10"/>
  <c r="J337" i="10"/>
  <c r="K337" i="10"/>
  <c r="L337" i="10"/>
  <c r="M337" i="10"/>
  <c r="N337" i="10"/>
  <c r="O337" i="10"/>
  <c r="J338" i="10"/>
  <c r="K338" i="10"/>
  <c r="L338" i="10"/>
  <c r="M338" i="10"/>
  <c r="N338" i="10"/>
  <c r="O338" i="10"/>
  <c r="J339" i="10"/>
  <c r="K339" i="10"/>
  <c r="L339" i="10"/>
  <c r="M339" i="10"/>
  <c r="N339" i="10"/>
  <c r="O339" i="10"/>
  <c r="J340" i="10"/>
  <c r="K340" i="10"/>
  <c r="L340" i="10"/>
  <c r="M340" i="10"/>
  <c r="N340" i="10"/>
  <c r="O340" i="10"/>
  <c r="J341" i="10"/>
  <c r="K341" i="10"/>
  <c r="L341" i="10"/>
  <c r="M341" i="10"/>
  <c r="N341" i="10"/>
  <c r="O341" i="10"/>
  <c r="J342" i="10"/>
  <c r="K342" i="10"/>
  <c r="L342" i="10"/>
  <c r="M342" i="10"/>
  <c r="N342" i="10"/>
  <c r="O342" i="10"/>
  <c r="J343" i="10"/>
  <c r="K343" i="10"/>
  <c r="L343" i="10"/>
  <c r="M343" i="10"/>
  <c r="N343" i="10"/>
  <c r="O343" i="10"/>
  <c r="J344" i="10"/>
  <c r="K344" i="10"/>
  <c r="L344" i="10"/>
  <c r="M344" i="10"/>
  <c r="N344" i="10"/>
  <c r="O344" i="10"/>
  <c r="J345" i="10"/>
  <c r="K345" i="10"/>
  <c r="L345" i="10"/>
  <c r="M345" i="10"/>
  <c r="N345" i="10"/>
  <c r="O345" i="10"/>
  <c r="J346" i="10"/>
  <c r="K346" i="10"/>
  <c r="L346" i="10"/>
  <c r="M346" i="10"/>
  <c r="N346" i="10"/>
  <c r="O346" i="10"/>
  <c r="J347" i="10"/>
  <c r="K347" i="10"/>
  <c r="L347" i="10"/>
  <c r="M347" i="10"/>
  <c r="N347" i="10"/>
  <c r="O347" i="10"/>
  <c r="J348" i="10"/>
  <c r="K348" i="10"/>
  <c r="L348" i="10"/>
  <c r="M348" i="10"/>
  <c r="N348" i="10"/>
  <c r="O348" i="10"/>
  <c r="J349" i="10"/>
  <c r="K349" i="10"/>
  <c r="L349" i="10"/>
  <c r="M349" i="10"/>
  <c r="N349" i="10"/>
  <c r="O349" i="10"/>
  <c r="J350" i="10"/>
  <c r="K350" i="10"/>
  <c r="L350" i="10"/>
  <c r="M350" i="10"/>
  <c r="N350" i="10"/>
  <c r="O350" i="10"/>
  <c r="J351" i="10"/>
  <c r="K351" i="10"/>
  <c r="L351" i="10"/>
  <c r="M351" i="10"/>
  <c r="N351" i="10"/>
  <c r="O351" i="10"/>
  <c r="J352" i="10"/>
  <c r="K352" i="10"/>
  <c r="L352" i="10"/>
  <c r="M352" i="10"/>
  <c r="N352" i="10"/>
  <c r="O352" i="10"/>
  <c r="J353" i="10"/>
  <c r="K353" i="10"/>
  <c r="L353" i="10"/>
  <c r="M353" i="10"/>
  <c r="N353" i="10"/>
  <c r="O353" i="10"/>
  <c r="J354" i="10"/>
  <c r="K354" i="10"/>
  <c r="L354" i="10"/>
  <c r="M354" i="10"/>
  <c r="N354" i="10"/>
  <c r="O354" i="10"/>
  <c r="J355" i="10"/>
  <c r="K355" i="10"/>
  <c r="L355" i="10"/>
  <c r="M355" i="10"/>
  <c r="N355" i="10"/>
  <c r="O355" i="10"/>
  <c r="J356" i="10"/>
  <c r="K356" i="10"/>
  <c r="L356" i="10"/>
  <c r="M356" i="10"/>
  <c r="N356" i="10"/>
  <c r="O356" i="10"/>
  <c r="J357" i="10"/>
  <c r="K357" i="10"/>
  <c r="L357" i="10"/>
  <c r="M357" i="10"/>
  <c r="N357" i="10"/>
  <c r="O357" i="10"/>
  <c r="J358" i="10"/>
  <c r="K358" i="10"/>
  <c r="L358" i="10"/>
  <c r="M358" i="10"/>
  <c r="N358" i="10"/>
  <c r="O358" i="10"/>
  <c r="J359" i="10"/>
  <c r="K359" i="10"/>
  <c r="L359" i="10"/>
  <c r="M359" i="10"/>
  <c r="N359" i="10"/>
  <c r="O359" i="10"/>
  <c r="J360" i="10"/>
  <c r="K360" i="10"/>
  <c r="L360" i="10"/>
  <c r="M360" i="10"/>
  <c r="N360" i="10"/>
  <c r="O360" i="10"/>
  <c r="J361" i="10"/>
  <c r="K361" i="10"/>
  <c r="L361" i="10"/>
  <c r="M361" i="10"/>
  <c r="N361" i="10"/>
  <c r="O361" i="10"/>
  <c r="J362" i="10"/>
  <c r="K362" i="10"/>
  <c r="L362" i="10"/>
  <c r="M362" i="10"/>
  <c r="N362" i="10"/>
  <c r="O362" i="10"/>
  <c r="J363" i="10"/>
  <c r="K363" i="10"/>
  <c r="L363" i="10"/>
  <c r="M363" i="10"/>
  <c r="N363" i="10"/>
  <c r="O363" i="10"/>
  <c r="J364" i="10"/>
  <c r="K364" i="10"/>
  <c r="L364" i="10"/>
  <c r="M364" i="10"/>
  <c r="N364" i="10"/>
  <c r="O364" i="10"/>
  <c r="J365" i="10"/>
  <c r="K365" i="10"/>
  <c r="L365" i="10"/>
  <c r="M365" i="10"/>
  <c r="N365" i="10"/>
  <c r="O365" i="10"/>
  <c r="J366" i="10"/>
  <c r="K366" i="10"/>
  <c r="L366" i="10"/>
  <c r="M366" i="10"/>
  <c r="N366" i="10"/>
  <c r="O366" i="10"/>
  <c r="J367" i="10"/>
  <c r="K367" i="10"/>
  <c r="L367" i="10"/>
  <c r="M367" i="10"/>
  <c r="N367" i="10"/>
  <c r="O367" i="10"/>
  <c r="J368" i="10"/>
  <c r="K368" i="10"/>
  <c r="L368" i="10"/>
  <c r="M368" i="10"/>
  <c r="N368" i="10"/>
  <c r="O368" i="10"/>
  <c r="J369" i="10"/>
  <c r="K369" i="10"/>
  <c r="L369" i="10"/>
  <c r="M369" i="10"/>
  <c r="N369" i="10"/>
  <c r="O369" i="10"/>
  <c r="J370" i="10"/>
  <c r="K370" i="10"/>
  <c r="L370" i="10"/>
  <c r="M370" i="10"/>
  <c r="N370" i="10"/>
  <c r="O370" i="10"/>
  <c r="J371" i="10"/>
  <c r="K371" i="10"/>
  <c r="L371" i="10"/>
  <c r="M371" i="10"/>
  <c r="N371" i="10"/>
  <c r="O371" i="10"/>
  <c r="J372" i="10"/>
  <c r="K372" i="10"/>
  <c r="L372" i="10"/>
  <c r="M372" i="10"/>
  <c r="N372" i="10"/>
  <c r="O372" i="10"/>
  <c r="J373" i="10"/>
  <c r="K373" i="10"/>
  <c r="L373" i="10"/>
  <c r="M373" i="10"/>
  <c r="N373" i="10"/>
  <c r="O373" i="10"/>
  <c r="J374" i="10"/>
  <c r="K374" i="10"/>
  <c r="L374" i="10"/>
  <c r="M374" i="10"/>
  <c r="N374" i="10"/>
  <c r="O374" i="10"/>
  <c r="J375" i="10"/>
  <c r="K375" i="10"/>
  <c r="L375" i="10"/>
  <c r="M375" i="10"/>
  <c r="N375" i="10"/>
  <c r="O375" i="10"/>
  <c r="J376" i="10"/>
  <c r="K376" i="10"/>
  <c r="L376" i="10"/>
  <c r="M376" i="10"/>
  <c r="N376" i="10"/>
  <c r="O376" i="10"/>
  <c r="J377" i="10"/>
  <c r="K377" i="10"/>
  <c r="L377" i="10"/>
  <c r="M377" i="10"/>
  <c r="N377" i="10"/>
  <c r="O377" i="10"/>
  <c r="J378" i="10"/>
  <c r="K378" i="10"/>
  <c r="L378" i="10"/>
  <c r="M378" i="10"/>
  <c r="N378" i="10"/>
  <c r="O378" i="10"/>
  <c r="J379" i="10"/>
  <c r="K379" i="10"/>
  <c r="L379" i="10"/>
  <c r="M379" i="10"/>
  <c r="N379" i="10"/>
  <c r="O379" i="10"/>
  <c r="J380" i="10"/>
  <c r="K380" i="10"/>
  <c r="L380" i="10"/>
  <c r="M380" i="10"/>
  <c r="N380" i="10"/>
  <c r="O380" i="10"/>
  <c r="J381" i="10"/>
  <c r="K381" i="10"/>
  <c r="L381" i="10"/>
  <c r="M381" i="10"/>
  <c r="N381" i="10"/>
  <c r="O381" i="10"/>
  <c r="J382" i="10"/>
  <c r="K382" i="10"/>
  <c r="L382" i="10"/>
  <c r="M382" i="10"/>
  <c r="N382" i="10"/>
  <c r="O382" i="10"/>
  <c r="J383" i="10"/>
  <c r="K383" i="10"/>
  <c r="L383" i="10"/>
  <c r="M383" i="10"/>
  <c r="N383" i="10"/>
  <c r="O383" i="10"/>
  <c r="J384" i="10"/>
  <c r="K384" i="10"/>
  <c r="L384" i="10"/>
  <c r="M384" i="10"/>
  <c r="N384" i="10"/>
  <c r="O384" i="10"/>
  <c r="J385" i="10"/>
  <c r="K385" i="10"/>
  <c r="L385" i="10"/>
  <c r="M385" i="10"/>
  <c r="N385" i="10"/>
  <c r="O385" i="10"/>
  <c r="J386" i="10"/>
  <c r="K386" i="10"/>
  <c r="L386" i="10"/>
  <c r="M386" i="10"/>
  <c r="N386" i="10"/>
  <c r="O386" i="10"/>
  <c r="J387" i="10"/>
  <c r="K387" i="10"/>
  <c r="L387" i="10"/>
  <c r="M387" i="10"/>
  <c r="N387" i="10"/>
  <c r="O387" i="10"/>
  <c r="J388" i="10"/>
  <c r="K388" i="10"/>
  <c r="L388" i="10"/>
  <c r="M388" i="10"/>
  <c r="N388" i="10"/>
  <c r="O388" i="10"/>
  <c r="J389" i="10"/>
  <c r="K389" i="10"/>
  <c r="L389" i="10"/>
  <c r="M389" i="10"/>
  <c r="N389" i="10"/>
  <c r="O389" i="10"/>
  <c r="J390" i="10"/>
  <c r="K390" i="10"/>
  <c r="L390" i="10"/>
  <c r="M390" i="10"/>
  <c r="N390" i="10"/>
  <c r="O390" i="10"/>
  <c r="J391" i="10"/>
  <c r="K391" i="10"/>
  <c r="L391" i="10"/>
  <c r="M391" i="10"/>
  <c r="N391" i="10"/>
  <c r="O391" i="10"/>
  <c r="J392" i="10"/>
  <c r="K392" i="10"/>
  <c r="L392" i="10"/>
  <c r="M392" i="10"/>
  <c r="N392" i="10"/>
  <c r="O392" i="10"/>
  <c r="J393" i="10"/>
  <c r="K393" i="10"/>
  <c r="L393" i="10"/>
  <c r="M393" i="10"/>
  <c r="N393" i="10"/>
  <c r="O393" i="10"/>
  <c r="J394" i="10"/>
  <c r="K394" i="10"/>
  <c r="L394" i="10"/>
  <c r="M394" i="10"/>
  <c r="N394" i="10"/>
  <c r="O394" i="10"/>
  <c r="J395" i="10"/>
  <c r="K395" i="10"/>
  <c r="L395" i="10"/>
  <c r="M395" i="10"/>
  <c r="N395" i="10"/>
  <c r="O395" i="10"/>
  <c r="J396" i="10"/>
  <c r="K396" i="10"/>
  <c r="L396" i="10"/>
  <c r="M396" i="10"/>
  <c r="N396" i="10"/>
  <c r="O396" i="10"/>
  <c r="J397" i="10"/>
  <c r="K397" i="10"/>
  <c r="L397" i="10"/>
  <c r="M397" i="10"/>
  <c r="N397" i="10"/>
  <c r="O397" i="10"/>
  <c r="J398" i="10"/>
  <c r="K398" i="10"/>
  <c r="L398" i="10"/>
  <c r="M398" i="10"/>
  <c r="N398" i="10"/>
  <c r="O398" i="10"/>
  <c r="J399" i="10"/>
  <c r="K399" i="10"/>
  <c r="L399" i="10"/>
  <c r="M399" i="10"/>
  <c r="N399" i="10"/>
  <c r="O399" i="10"/>
  <c r="J400" i="10"/>
  <c r="K400" i="10"/>
  <c r="L400" i="10"/>
  <c r="M400" i="10"/>
  <c r="N400" i="10"/>
  <c r="O400" i="10"/>
  <c r="J401" i="10"/>
  <c r="K401" i="10"/>
  <c r="L401" i="10"/>
  <c r="M401" i="10"/>
  <c r="N401" i="10"/>
  <c r="O401" i="10"/>
  <c r="J402" i="10"/>
  <c r="K402" i="10"/>
  <c r="L402" i="10"/>
  <c r="M402" i="10"/>
  <c r="N402" i="10"/>
  <c r="O402" i="10"/>
  <c r="J403" i="10"/>
  <c r="K403" i="10"/>
  <c r="L403" i="10"/>
  <c r="M403" i="10"/>
  <c r="N403" i="10"/>
  <c r="O403" i="10"/>
  <c r="J404" i="10"/>
  <c r="K404" i="10"/>
  <c r="L404" i="10"/>
  <c r="M404" i="10"/>
  <c r="N404" i="10"/>
  <c r="O404" i="10"/>
  <c r="J405" i="10"/>
  <c r="K405" i="10"/>
  <c r="L405" i="10"/>
  <c r="M405" i="10"/>
  <c r="N405" i="10"/>
  <c r="O405" i="10"/>
  <c r="J406" i="10"/>
  <c r="K406" i="10"/>
  <c r="L406" i="10"/>
  <c r="M406" i="10"/>
  <c r="N406" i="10"/>
  <c r="O406" i="10"/>
  <c r="J407" i="10"/>
  <c r="K407" i="10"/>
  <c r="L407" i="10"/>
  <c r="M407" i="10"/>
  <c r="N407" i="10"/>
  <c r="O407" i="10"/>
  <c r="J408" i="10"/>
  <c r="K408" i="10"/>
  <c r="L408" i="10"/>
  <c r="M408" i="10"/>
  <c r="N408" i="10"/>
  <c r="O408" i="10"/>
  <c r="J409" i="10"/>
  <c r="K409" i="10"/>
  <c r="L409" i="10"/>
  <c r="M409" i="10"/>
  <c r="N409" i="10"/>
  <c r="O409" i="10"/>
  <c r="J410" i="10"/>
  <c r="K410" i="10"/>
  <c r="L410" i="10"/>
  <c r="M410" i="10"/>
  <c r="N410" i="10"/>
  <c r="O410" i="10"/>
  <c r="J411" i="10"/>
  <c r="K411" i="10"/>
  <c r="L411" i="10"/>
  <c r="M411" i="10"/>
  <c r="N411" i="10"/>
  <c r="O411" i="10"/>
  <c r="J412" i="10"/>
  <c r="K412" i="10"/>
  <c r="L412" i="10"/>
  <c r="M412" i="10"/>
  <c r="N412" i="10"/>
  <c r="O412" i="10"/>
  <c r="J413" i="10"/>
  <c r="K413" i="10"/>
  <c r="L413" i="10"/>
  <c r="M413" i="10"/>
  <c r="N413" i="10"/>
  <c r="O413" i="10"/>
  <c r="J414" i="10"/>
  <c r="K414" i="10"/>
  <c r="L414" i="10"/>
  <c r="M414" i="10"/>
  <c r="N414" i="10"/>
  <c r="O414" i="10"/>
  <c r="J415" i="10"/>
  <c r="K415" i="10"/>
  <c r="L415" i="10"/>
  <c r="M415" i="10"/>
  <c r="N415" i="10"/>
  <c r="O415" i="10"/>
  <c r="J416" i="10"/>
  <c r="K416" i="10"/>
  <c r="L416" i="10"/>
  <c r="M416" i="10"/>
  <c r="N416" i="10"/>
  <c r="O416" i="10"/>
  <c r="J417" i="10"/>
  <c r="K417" i="10"/>
  <c r="L417" i="10"/>
  <c r="M417" i="10"/>
  <c r="N417" i="10"/>
  <c r="O417" i="10"/>
  <c r="J418" i="10"/>
  <c r="K418" i="10"/>
  <c r="L418" i="10"/>
  <c r="M418" i="10"/>
  <c r="N418" i="10"/>
  <c r="O418" i="10"/>
  <c r="J419" i="10"/>
  <c r="K419" i="10"/>
  <c r="L419" i="10"/>
  <c r="M419" i="10"/>
  <c r="N419" i="10"/>
  <c r="O419" i="10"/>
  <c r="J420" i="10"/>
  <c r="K420" i="10"/>
  <c r="L420" i="10"/>
  <c r="M420" i="10"/>
  <c r="N420" i="10"/>
  <c r="O420" i="10"/>
  <c r="J421" i="10"/>
  <c r="K421" i="10"/>
  <c r="L421" i="10"/>
  <c r="M421" i="10"/>
  <c r="N421" i="10"/>
  <c r="O421" i="10"/>
  <c r="J422" i="10"/>
  <c r="K422" i="10"/>
  <c r="L422" i="10"/>
  <c r="M422" i="10"/>
  <c r="N422" i="10"/>
  <c r="O422" i="10"/>
  <c r="J423" i="10"/>
  <c r="K423" i="10"/>
  <c r="L423" i="10"/>
  <c r="M423" i="10"/>
  <c r="N423" i="10"/>
  <c r="O423" i="10"/>
  <c r="J424" i="10"/>
  <c r="K424" i="10"/>
  <c r="L424" i="10"/>
  <c r="M424" i="10"/>
  <c r="N424" i="10"/>
  <c r="O424" i="10"/>
  <c r="J425" i="10"/>
  <c r="K425" i="10"/>
  <c r="L425" i="10"/>
  <c r="M425" i="10"/>
  <c r="N425" i="10"/>
  <c r="O425" i="10"/>
  <c r="J426" i="10"/>
  <c r="K426" i="10"/>
  <c r="L426" i="10"/>
  <c r="M426" i="10"/>
  <c r="N426" i="10"/>
  <c r="O426" i="10"/>
  <c r="J427" i="10"/>
  <c r="K427" i="10"/>
  <c r="L427" i="10"/>
  <c r="M427" i="10"/>
  <c r="N427" i="10"/>
  <c r="O427" i="10"/>
  <c r="J428" i="10"/>
  <c r="K428" i="10"/>
  <c r="L428" i="10"/>
  <c r="M428" i="10"/>
  <c r="N428" i="10"/>
  <c r="O428" i="10"/>
  <c r="J429" i="10"/>
  <c r="K429" i="10"/>
  <c r="L429" i="10"/>
  <c r="M429" i="10"/>
  <c r="N429" i="10"/>
  <c r="O429" i="10"/>
  <c r="J430" i="10"/>
  <c r="K430" i="10"/>
  <c r="L430" i="10"/>
  <c r="M430" i="10"/>
  <c r="N430" i="10"/>
  <c r="O430" i="10"/>
  <c r="J431" i="10"/>
  <c r="K431" i="10"/>
  <c r="L431" i="10"/>
  <c r="M431" i="10"/>
  <c r="N431" i="10"/>
  <c r="O431" i="10"/>
  <c r="J432" i="10"/>
  <c r="K432" i="10"/>
  <c r="L432" i="10"/>
  <c r="M432" i="10"/>
  <c r="N432" i="10"/>
  <c r="O432" i="10"/>
  <c r="J433" i="10"/>
  <c r="K433" i="10"/>
  <c r="L433" i="10"/>
  <c r="M433" i="10"/>
  <c r="N433" i="10"/>
  <c r="O433" i="10"/>
  <c r="J434" i="10"/>
  <c r="K434" i="10"/>
  <c r="L434" i="10"/>
  <c r="M434" i="10"/>
  <c r="N434" i="10"/>
  <c r="O434" i="10"/>
  <c r="J435" i="10"/>
  <c r="K435" i="10"/>
  <c r="L435" i="10"/>
  <c r="M435" i="10"/>
  <c r="N435" i="10"/>
  <c r="O435" i="10"/>
  <c r="J436" i="10"/>
  <c r="K436" i="10"/>
  <c r="L436" i="10"/>
  <c r="M436" i="10"/>
  <c r="N436" i="10"/>
  <c r="O436" i="10"/>
  <c r="J437" i="10"/>
  <c r="K437" i="10"/>
  <c r="L437" i="10"/>
  <c r="M437" i="10"/>
  <c r="N437" i="10"/>
  <c r="O437" i="10"/>
  <c r="J438" i="10"/>
  <c r="K438" i="10"/>
  <c r="L438" i="10"/>
  <c r="M438" i="10"/>
  <c r="N438" i="10"/>
  <c r="O438" i="10"/>
  <c r="J439" i="10"/>
  <c r="K439" i="10"/>
  <c r="L439" i="10"/>
  <c r="M439" i="10"/>
  <c r="N439" i="10"/>
  <c r="O439" i="10"/>
  <c r="J440" i="10"/>
  <c r="K440" i="10"/>
  <c r="L440" i="10"/>
  <c r="M440" i="10"/>
  <c r="N440" i="10"/>
  <c r="O440" i="10"/>
  <c r="J441" i="10"/>
  <c r="K441" i="10"/>
  <c r="L441" i="10"/>
  <c r="M441" i="10"/>
  <c r="N441" i="10"/>
  <c r="O441" i="10"/>
  <c r="J442" i="10"/>
  <c r="K442" i="10"/>
  <c r="L442" i="10"/>
  <c r="M442" i="10"/>
  <c r="N442" i="10"/>
  <c r="O442" i="10"/>
  <c r="J443" i="10"/>
  <c r="K443" i="10"/>
  <c r="L443" i="10"/>
  <c r="M443" i="10"/>
  <c r="N443" i="10"/>
  <c r="O443" i="10"/>
  <c r="J444" i="10"/>
  <c r="K444" i="10"/>
  <c r="L444" i="10"/>
  <c r="M444" i="10"/>
  <c r="N444" i="10"/>
  <c r="O444" i="10"/>
  <c r="J445" i="10"/>
  <c r="K445" i="10"/>
  <c r="L445" i="10"/>
  <c r="M445" i="10"/>
  <c r="N445" i="10"/>
  <c r="O445" i="10"/>
  <c r="J446" i="10"/>
  <c r="K446" i="10"/>
  <c r="L446" i="10"/>
  <c r="M446" i="10"/>
  <c r="N446" i="10"/>
  <c r="O446" i="10"/>
  <c r="J447" i="10"/>
  <c r="K447" i="10"/>
  <c r="L447" i="10"/>
  <c r="M447" i="10"/>
  <c r="N447" i="10"/>
  <c r="O447" i="10"/>
  <c r="J448" i="10"/>
  <c r="K448" i="10"/>
  <c r="L448" i="10"/>
  <c r="M448" i="10"/>
  <c r="N448" i="10"/>
  <c r="O448" i="10"/>
  <c r="J449" i="10"/>
  <c r="K449" i="10"/>
  <c r="L449" i="10"/>
  <c r="M449" i="10"/>
  <c r="N449" i="10"/>
  <c r="O449" i="10"/>
  <c r="J450" i="10"/>
  <c r="K450" i="10"/>
  <c r="L450" i="10"/>
  <c r="M450" i="10"/>
  <c r="N450" i="10"/>
  <c r="O450" i="10"/>
  <c r="J451" i="10"/>
  <c r="K451" i="10"/>
  <c r="L451" i="10"/>
  <c r="M451" i="10"/>
  <c r="N451" i="10"/>
  <c r="O451" i="10"/>
  <c r="J452" i="10"/>
  <c r="K452" i="10"/>
  <c r="L452" i="10"/>
  <c r="M452" i="10"/>
  <c r="N452" i="10"/>
  <c r="O452" i="10"/>
  <c r="J453" i="10"/>
  <c r="K453" i="10"/>
  <c r="L453" i="10"/>
  <c r="M453" i="10"/>
  <c r="N453" i="10"/>
  <c r="O453" i="10"/>
  <c r="J454" i="10"/>
  <c r="K454" i="10"/>
  <c r="L454" i="10"/>
  <c r="M454" i="10"/>
  <c r="N454" i="10"/>
  <c r="O454" i="10"/>
  <c r="J455" i="10"/>
  <c r="K455" i="10"/>
  <c r="L455" i="10"/>
  <c r="M455" i="10"/>
  <c r="N455" i="10"/>
  <c r="O455" i="10"/>
  <c r="J456" i="10"/>
  <c r="K456" i="10"/>
  <c r="L456" i="10"/>
  <c r="M456" i="10"/>
  <c r="N456" i="10"/>
  <c r="O456" i="10"/>
  <c r="J457" i="10"/>
  <c r="K457" i="10"/>
  <c r="L457" i="10"/>
  <c r="M457" i="10"/>
  <c r="N457" i="10"/>
  <c r="O457" i="10"/>
  <c r="J458" i="10"/>
  <c r="K458" i="10"/>
  <c r="L458" i="10"/>
  <c r="M458" i="10"/>
  <c r="N458" i="10"/>
  <c r="O458" i="10"/>
  <c r="J459" i="10"/>
  <c r="K459" i="10"/>
  <c r="L459" i="10"/>
  <c r="M459" i="10"/>
  <c r="N459" i="10"/>
  <c r="O459" i="10"/>
  <c r="J460" i="10"/>
  <c r="K460" i="10"/>
  <c r="L460" i="10"/>
  <c r="M460" i="10"/>
  <c r="N460" i="10"/>
  <c r="O460" i="10"/>
  <c r="J461" i="10"/>
  <c r="K461" i="10"/>
  <c r="L461" i="10"/>
  <c r="M461" i="10"/>
  <c r="N461" i="10"/>
  <c r="O461" i="10"/>
  <c r="J462" i="10"/>
  <c r="K462" i="10"/>
  <c r="L462" i="10"/>
  <c r="M462" i="10"/>
  <c r="N462" i="10"/>
  <c r="O462" i="10"/>
  <c r="J463" i="10"/>
  <c r="K463" i="10"/>
  <c r="L463" i="10"/>
  <c r="M463" i="10"/>
  <c r="N463" i="10"/>
  <c r="O463" i="10"/>
  <c r="J464" i="10"/>
  <c r="K464" i="10"/>
  <c r="L464" i="10"/>
  <c r="M464" i="10"/>
  <c r="N464" i="10"/>
  <c r="O464" i="10"/>
  <c r="J465" i="10"/>
  <c r="K465" i="10"/>
  <c r="L465" i="10"/>
  <c r="M465" i="10"/>
  <c r="N465" i="10"/>
  <c r="O465" i="10"/>
  <c r="J466" i="10"/>
  <c r="K466" i="10"/>
  <c r="L466" i="10"/>
  <c r="M466" i="10"/>
  <c r="N466" i="10"/>
  <c r="O466" i="10"/>
  <c r="J467" i="10"/>
  <c r="K467" i="10"/>
  <c r="L467" i="10"/>
  <c r="M467" i="10"/>
  <c r="N467" i="10"/>
  <c r="O467" i="10"/>
  <c r="J468" i="10"/>
  <c r="K468" i="10"/>
  <c r="L468" i="10"/>
  <c r="M468" i="10"/>
  <c r="N468" i="10"/>
  <c r="O468" i="10"/>
  <c r="J469" i="10"/>
  <c r="K469" i="10"/>
  <c r="L469" i="10"/>
  <c r="M469" i="10"/>
  <c r="N469" i="10"/>
  <c r="O469" i="10"/>
  <c r="J470" i="10"/>
  <c r="K470" i="10"/>
  <c r="L470" i="10"/>
  <c r="M470" i="10"/>
  <c r="N470" i="10"/>
  <c r="O470" i="10"/>
  <c r="J471" i="10"/>
  <c r="K471" i="10"/>
  <c r="L471" i="10"/>
  <c r="M471" i="10"/>
  <c r="N471" i="10"/>
  <c r="O471" i="10"/>
  <c r="J472" i="10"/>
  <c r="K472" i="10"/>
  <c r="L472" i="10"/>
  <c r="M472" i="10"/>
  <c r="N472" i="10"/>
  <c r="O472" i="10"/>
  <c r="J473" i="10"/>
  <c r="K473" i="10"/>
  <c r="L473" i="10"/>
  <c r="M473" i="10"/>
  <c r="N473" i="10"/>
  <c r="O473" i="10"/>
  <c r="J474" i="10"/>
  <c r="K474" i="10"/>
  <c r="L474" i="10"/>
  <c r="M474" i="10"/>
  <c r="N474" i="10"/>
  <c r="O474" i="10"/>
  <c r="J475" i="10"/>
  <c r="K475" i="10"/>
  <c r="L475" i="10"/>
  <c r="M475" i="10"/>
  <c r="N475" i="10"/>
  <c r="O475" i="10"/>
  <c r="J476" i="10"/>
  <c r="K476" i="10"/>
  <c r="L476" i="10"/>
  <c r="M476" i="10"/>
  <c r="N476" i="10"/>
  <c r="O476" i="10"/>
  <c r="J477" i="10"/>
  <c r="K477" i="10"/>
  <c r="L477" i="10"/>
  <c r="M477" i="10"/>
  <c r="N477" i="10"/>
  <c r="O477" i="10"/>
  <c r="J478" i="10"/>
  <c r="K478" i="10"/>
  <c r="L478" i="10"/>
  <c r="M478" i="10"/>
  <c r="N478" i="10"/>
  <c r="O478" i="10"/>
  <c r="J479" i="10"/>
  <c r="K479" i="10"/>
  <c r="L479" i="10"/>
  <c r="M479" i="10"/>
  <c r="N479" i="10"/>
  <c r="O479" i="10"/>
  <c r="J480" i="10"/>
  <c r="K480" i="10"/>
  <c r="L480" i="10"/>
  <c r="M480" i="10"/>
  <c r="N480" i="10"/>
  <c r="O480" i="10"/>
  <c r="J481" i="10"/>
  <c r="K481" i="10"/>
  <c r="L481" i="10"/>
  <c r="M481" i="10"/>
  <c r="N481" i="10"/>
  <c r="O481" i="10"/>
  <c r="J482" i="10"/>
  <c r="K482" i="10"/>
  <c r="L482" i="10"/>
  <c r="M482" i="10"/>
  <c r="N482" i="10"/>
  <c r="O482" i="10"/>
  <c r="J483" i="10"/>
  <c r="K483" i="10"/>
  <c r="L483" i="10"/>
  <c r="M483" i="10"/>
  <c r="N483" i="10"/>
  <c r="O483" i="10"/>
  <c r="J484" i="10"/>
  <c r="K484" i="10"/>
  <c r="L484" i="10"/>
  <c r="M484" i="10"/>
  <c r="N484" i="10"/>
  <c r="O484" i="10"/>
  <c r="J485" i="10"/>
  <c r="K485" i="10"/>
  <c r="L485" i="10"/>
  <c r="M485" i="10"/>
  <c r="N485" i="10"/>
  <c r="O485" i="10"/>
  <c r="J486" i="10"/>
  <c r="K486" i="10"/>
  <c r="L486" i="10"/>
  <c r="M486" i="10"/>
  <c r="N486" i="10"/>
  <c r="O486" i="10"/>
  <c r="J487" i="10"/>
  <c r="K487" i="10"/>
  <c r="L487" i="10"/>
  <c r="M487" i="10"/>
  <c r="N487" i="10"/>
  <c r="O487" i="10"/>
  <c r="J488" i="10"/>
  <c r="K488" i="10"/>
  <c r="L488" i="10"/>
  <c r="M488" i="10"/>
  <c r="N488" i="10"/>
  <c r="O488" i="10"/>
  <c r="J489" i="10"/>
  <c r="K489" i="10"/>
  <c r="L489" i="10"/>
  <c r="M489" i="10"/>
  <c r="N489" i="10"/>
  <c r="O489" i="10"/>
  <c r="J490" i="10"/>
  <c r="K490" i="10"/>
  <c r="L490" i="10"/>
  <c r="M490" i="10"/>
  <c r="N490" i="10"/>
  <c r="O490" i="10"/>
  <c r="J491" i="10"/>
  <c r="K491" i="10"/>
  <c r="L491" i="10"/>
  <c r="M491" i="10"/>
  <c r="N491" i="10"/>
  <c r="O491" i="10"/>
  <c r="J492" i="10"/>
  <c r="K492" i="10"/>
  <c r="L492" i="10"/>
  <c r="M492" i="10"/>
  <c r="N492" i="10"/>
  <c r="O492" i="10"/>
  <c r="J493" i="10"/>
  <c r="K493" i="10"/>
  <c r="L493" i="10"/>
  <c r="M493" i="10"/>
  <c r="N493" i="10"/>
  <c r="O493" i="10"/>
  <c r="J494" i="10"/>
  <c r="K494" i="10"/>
  <c r="L494" i="10"/>
  <c r="M494" i="10"/>
  <c r="N494" i="10"/>
  <c r="O494" i="10"/>
  <c r="J495" i="10"/>
  <c r="K495" i="10"/>
  <c r="L495" i="10"/>
  <c r="M495" i="10"/>
  <c r="N495" i="10"/>
  <c r="O495" i="10"/>
  <c r="J496" i="10"/>
  <c r="K496" i="10"/>
  <c r="L496" i="10"/>
  <c r="M496" i="10"/>
  <c r="N496" i="10"/>
  <c r="O496" i="10"/>
  <c r="J497" i="10"/>
  <c r="K497" i="10"/>
  <c r="L497" i="10"/>
  <c r="M497" i="10"/>
  <c r="N497" i="10"/>
  <c r="O497" i="10"/>
  <c r="J498" i="10"/>
  <c r="K498" i="10"/>
  <c r="L498" i="10"/>
  <c r="M498" i="10"/>
  <c r="N498" i="10"/>
  <c r="O498" i="10"/>
  <c r="J499" i="10"/>
  <c r="K499" i="10"/>
  <c r="L499" i="10"/>
  <c r="M499" i="10"/>
  <c r="N499" i="10"/>
  <c r="O499" i="10"/>
  <c r="J500" i="10"/>
  <c r="K500" i="10"/>
  <c r="L500" i="10"/>
  <c r="M500" i="10"/>
  <c r="N500" i="10"/>
  <c r="O500" i="10"/>
  <c r="J501" i="10"/>
  <c r="K501" i="10"/>
  <c r="L501" i="10"/>
  <c r="M501" i="10"/>
  <c r="N501" i="10"/>
  <c r="O501" i="10"/>
  <c r="J502" i="10"/>
  <c r="K502" i="10"/>
  <c r="L502" i="10"/>
  <c r="M502" i="10"/>
  <c r="N502" i="10"/>
  <c r="O502" i="10"/>
  <c r="J503" i="10"/>
  <c r="K503" i="10"/>
  <c r="L503" i="10"/>
  <c r="M503" i="10"/>
  <c r="N503" i="10"/>
  <c r="O503" i="10"/>
  <c r="J504" i="10"/>
  <c r="K504" i="10"/>
  <c r="L504" i="10"/>
  <c r="M504" i="10"/>
  <c r="N504" i="10"/>
  <c r="O504" i="10"/>
  <c r="J505" i="10"/>
  <c r="K505" i="10"/>
  <c r="L505" i="10"/>
  <c r="M505" i="10"/>
  <c r="N505" i="10"/>
  <c r="O505" i="10"/>
  <c r="J506" i="10"/>
  <c r="K506" i="10"/>
  <c r="L506" i="10"/>
  <c r="M506" i="10"/>
  <c r="N506" i="10"/>
  <c r="O506" i="10"/>
  <c r="J507" i="10"/>
  <c r="K507" i="10"/>
  <c r="L507" i="10"/>
  <c r="M507" i="10"/>
  <c r="N507" i="10"/>
  <c r="O507" i="10"/>
  <c r="J508" i="10"/>
  <c r="K508" i="10"/>
  <c r="L508" i="10"/>
  <c r="M508" i="10"/>
  <c r="N508" i="10"/>
  <c r="O508" i="10"/>
  <c r="J509" i="10"/>
  <c r="K509" i="10"/>
  <c r="L509" i="10"/>
  <c r="M509" i="10"/>
  <c r="N509" i="10"/>
  <c r="O509" i="10"/>
  <c r="J510" i="10"/>
  <c r="K510" i="10"/>
  <c r="L510" i="10"/>
  <c r="M510" i="10"/>
  <c r="N510" i="10"/>
  <c r="O510" i="10"/>
  <c r="J511" i="10"/>
  <c r="K511" i="10"/>
  <c r="L511" i="10"/>
  <c r="M511" i="10"/>
  <c r="N511" i="10"/>
  <c r="O511" i="10"/>
  <c r="J512" i="10"/>
  <c r="K512" i="10"/>
  <c r="L512" i="10"/>
  <c r="M512" i="10"/>
  <c r="N512" i="10"/>
  <c r="O512" i="10"/>
  <c r="J513" i="10"/>
  <c r="K513" i="10"/>
  <c r="L513" i="10"/>
  <c r="M513" i="10"/>
  <c r="N513" i="10"/>
  <c r="O513" i="10"/>
  <c r="J514" i="10"/>
  <c r="K514" i="10"/>
  <c r="L514" i="10"/>
  <c r="M514" i="10"/>
  <c r="N514" i="10"/>
  <c r="O514" i="10"/>
  <c r="J515" i="10"/>
  <c r="K515" i="10"/>
  <c r="L515" i="10"/>
  <c r="M515" i="10"/>
  <c r="N515" i="10"/>
  <c r="O515" i="10"/>
  <c r="J516" i="10"/>
  <c r="K516" i="10"/>
  <c r="L516" i="10"/>
  <c r="M516" i="10"/>
  <c r="N516" i="10"/>
  <c r="O516" i="10"/>
  <c r="J517" i="10"/>
  <c r="K517" i="10"/>
  <c r="L517" i="10"/>
  <c r="M517" i="10"/>
  <c r="N517" i="10"/>
  <c r="O517" i="10"/>
  <c r="J518" i="10"/>
  <c r="K518" i="10"/>
  <c r="L518" i="10"/>
  <c r="M518" i="10"/>
  <c r="N518" i="10"/>
  <c r="O518" i="10"/>
  <c r="J519" i="10"/>
  <c r="K519" i="10"/>
  <c r="L519" i="10"/>
  <c r="M519" i="10"/>
  <c r="N519" i="10"/>
  <c r="O519" i="10"/>
  <c r="J520" i="10"/>
  <c r="K520" i="10"/>
  <c r="L520" i="10"/>
  <c r="M520" i="10"/>
  <c r="N520" i="10"/>
  <c r="O520" i="10"/>
  <c r="J521" i="10"/>
  <c r="K521" i="10"/>
  <c r="L521" i="10"/>
  <c r="M521" i="10"/>
  <c r="N521" i="10"/>
  <c r="O521" i="10"/>
  <c r="J522" i="10"/>
  <c r="K522" i="10"/>
  <c r="L522" i="10"/>
  <c r="M522" i="10"/>
  <c r="N522" i="10"/>
  <c r="O522" i="10"/>
  <c r="J523" i="10"/>
  <c r="K523" i="10"/>
  <c r="L523" i="10"/>
  <c r="M523" i="10"/>
  <c r="N523" i="10"/>
  <c r="O523" i="10"/>
  <c r="J524" i="10"/>
  <c r="K524" i="10"/>
  <c r="L524" i="10"/>
  <c r="M524" i="10"/>
  <c r="N524" i="10"/>
  <c r="O524" i="10"/>
  <c r="J525" i="10"/>
  <c r="K525" i="10"/>
  <c r="L525" i="10"/>
  <c r="M525" i="10"/>
  <c r="N525" i="10"/>
  <c r="O525" i="10"/>
  <c r="J526" i="10"/>
  <c r="K526" i="10"/>
  <c r="L526" i="10"/>
  <c r="M526" i="10"/>
  <c r="N526" i="10"/>
  <c r="O526" i="10"/>
  <c r="J527" i="10"/>
  <c r="K527" i="10"/>
  <c r="L527" i="10"/>
  <c r="M527" i="10"/>
  <c r="N527" i="10"/>
  <c r="O527" i="10"/>
  <c r="J528" i="10"/>
  <c r="K528" i="10"/>
  <c r="L528" i="10"/>
  <c r="M528" i="10"/>
  <c r="N528" i="10"/>
  <c r="O528" i="10"/>
  <c r="J529" i="10"/>
  <c r="K529" i="10"/>
  <c r="L529" i="10"/>
  <c r="M529" i="10"/>
  <c r="N529" i="10"/>
  <c r="O529" i="10"/>
  <c r="J530" i="10"/>
  <c r="K530" i="10"/>
  <c r="L530" i="10"/>
  <c r="M530" i="10"/>
  <c r="N530" i="10"/>
  <c r="O530" i="10"/>
  <c r="J531" i="10"/>
  <c r="K531" i="10"/>
  <c r="L531" i="10"/>
  <c r="M531" i="10"/>
  <c r="N531" i="10"/>
  <c r="O531" i="10"/>
  <c r="J532" i="10"/>
  <c r="K532" i="10"/>
  <c r="L532" i="10"/>
  <c r="M532" i="10"/>
  <c r="N532" i="10"/>
  <c r="O532" i="10"/>
  <c r="J533" i="10"/>
  <c r="K533" i="10"/>
  <c r="L533" i="10"/>
  <c r="M533" i="10"/>
  <c r="N533" i="10"/>
  <c r="O533" i="10"/>
  <c r="J534" i="10"/>
  <c r="K534" i="10"/>
  <c r="L534" i="10"/>
  <c r="M534" i="10"/>
  <c r="N534" i="10"/>
  <c r="O534" i="10"/>
  <c r="J535" i="10"/>
  <c r="K535" i="10"/>
  <c r="L535" i="10"/>
  <c r="M535" i="10"/>
  <c r="N535" i="10"/>
  <c r="O535" i="10"/>
  <c r="J536" i="10"/>
  <c r="K536" i="10"/>
  <c r="L536" i="10"/>
  <c r="M536" i="10"/>
  <c r="N536" i="10"/>
  <c r="O536" i="10"/>
  <c r="J537" i="10"/>
  <c r="K537" i="10"/>
  <c r="L537" i="10"/>
  <c r="M537" i="10"/>
  <c r="N537" i="10"/>
  <c r="O537" i="10"/>
  <c r="J538" i="10"/>
  <c r="K538" i="10"/>
  <c r="L538" i="10"/>
  <c r="M538" i="10"/>
  <c r="N538" i="10"/>
  <c r="O538" i="10"/>
  <c r="J539" i="10"/>
  <c r="K539" i="10"/>
  <c r="L539" i="10"/>
  <c r="M539" i="10"/>
  <c r="N539" i="10"/>
  <c r="O539" i="10"/>
  <c r="J540" i="10"/>
  <c r="K540" i="10"/>
  <c r="L540" i="10"/>
  <c r="M540" i="10"/>
  <c r="N540" i="10"/>
  <c r="O540" i="10"/>
  <c r="J541" i="10"/>
  <c r="K541" i="10"/>
  <c r="L541" i="10"/>
  <c r="M541" i="10"/>
  <c r="N541" i="10"/>
  <c r="O541" i="10"/>
  <c r="J542" i="10"/>
  <c r="K542" i="10"/>
  <c r="L542" i="10"/>
  <c r="M542" i="10"/>
  <c r="N542" i="10"/>
  <c r="O542" i="10"/>
  <c r="J543" i="10"/>
  <c r="K543" i="10"/>
  <c r="L543" i="10"/>
  <c r="M543" i="10"/>
  <c r="N543" i="10"/>
  <c r="O543" i="10"/>
  <c r="J544" i="10"/>
  <c r="K544" i="10"/>
  <c r="L544" i="10"/>
  <c r="M544" i="10"/>
  <c r="N544" i="10"/>
  <c r="O544" i="10"/>
  <c r="J545" i="10"/>
  <c r="K545" i="10"/>
  <c r="L545" i="10"/>
  <c r="M545" i="10"/>
  <c r="N545" i="10"/>
  <c r="O545" i="10"/>
  <c r="J546" i="10"/>
  <c r="K546" i="10"/>
  <c r="L546" i="10"/>
  <c r="M546" i="10"/>
  <c r="N546" i="10"/>
  <c r="O546" i="10"/>
  <c r="J547" i="10"/>
  <c r="K547" i="10"/>
  <c r="L547" i="10"/>
  <c r="M547" i="10"/>
  <c r="N547" i="10"/>
  <c r="O547" i="10"/>
  <c r="J548" i="10"/>
  <c r="K548" i="10"/>
  <c r="L548" i="10"/>
  <c r="M548" i="10"/>
  <c r="N548" i="10"/>
  <c r="O548" i="10"/>
  <c r="J549" i="10"/>
  <c r="K549" i="10"/>
  <c r="L549" i="10"/>
  <c r="M549" i="10"/>
  <c r="N549" i="10"/>
  <c r="O549" i="10"/>
  <c r="J550" i="10"/>
  <c r="K550" i="10"/>
  <c r="L550" i="10"/>
  <c r="M550" i="10"/>
  <c r="N550" i="10"/>
  <c r="O550" i="10"/>
  <c r="J551" i="10"/>
  <c r="K551" i="10"/>
  <c r="L551" i="10"/>
  <c r="M551" i="10"/>
  <c r="N551" i="10"/>
  <c r="O551" i="10"/>
  <c r="J552" i="10"/>
  <c r="K552" i="10"/>
  <c r="L552" i="10"/>
  <c r="M552" i="10"/>
  <c r="N552" i="10"/>
  <c r="O552" i="10"/>
  <c r="J553" i="10"/>
  <c r="K553" i="10"/>
  <c r="L553" i="10"/>
  <c r="M553" i="10"/>
  <c r="N553" i="10"/>
  <c r="O553" i="10"/>
  <c r="J554" i="10"/>
  <c r="K554" i="10"/>
  <c r="L554" i="10"/>
  <c r="M554" i="10"/>
  <c r="N554" i="10"/>
  <c r="O554" i="10"/>
  <c r="J555" i="10"/>
  <c r="K555" i="10"/>
  <c r="L555" i="10"/>
  <c r="M555" i="10"/>
  <c r="N555" i="10"/>
  <c r="O555" i="10"/>
  <c r="J556" i="10"/>
  <c r="K556" i="10"/>
  <c r="L556" i="10"/>
  <c r="M556" i="10"/>
  <c r="N556" i="10"/>
  <c r="O556" i="10"/>
  <c r="J557" i="10"/>
  <c r="K557" i="10"/>
  <c r="L557" i="10"/>
  <c r="M557" i="10"/>
  <c r="N557" i="10"/>
  <c r="O557" i="10"/>
  <c r="J558" i="10"/>
  <c r="K558" i="10"/>
  <c r="L558" i="10"/>
  <c r="M558" i="10"/>
  <c r="N558" i="10"/>
  <c r="O558" i="10"/>
  <c r="J559" i="10"/>
  <c r="K559" i="10"/>
  <c r="L559" i="10"/>
  <c r="M559" i="10"/>
  <c r="N559" i="10"/>
  <c r="O559" i="10"/>
  <c r="J560" i="10"/>
  <c r="K560" i="10"/>
  <c r="L560" i="10"/>
  <c r="M560" i="10"/>
  <c r="N560" i="10"/>
  <c r="O560" i="10"/>
  <c r="J561" i="10"/>
  <c r="K561" i="10"/>
  <c r="L561" i="10"/>
  <c r="M561" i="10"/>
  <c r="N561" i="10"/>
  <c r="O561" i="10"/>
  <c r="J562" i="10"/>
  <c r="K562" i="10"/>
  <c r="L562" i="10"/>
  <c r="M562" i="10"/>
  <c r="N562" i="10"/>
  <c r="O562" i="10"/>
  <c r="J563" i="10"/>
  <c r="K563" i="10"/>
  <c r="L563" i="10"/>
  <c r="M563" i="10"/>
  <c r="N563" i="10"/>
  <c r="O563" i="10"/>
  <c r="J564" i="10"/>
  <c r="K564" i="10"/>
  <c r="L564" i="10"/>
  <c r="M564" i="10"/>
  <c r="N564" i="10"/>
  <c r="O564" i="10"/>
  <c r="J565" i="10"/>
  <c r="K565" i="10"/>
  <c r="L565" i="10"/>
  <c r="M565" i="10"/>
  <c r="N565" i="10"/>
  <c r="O565" i="10"/>
  <c r="J566" i="10"/>
  <c r="K566" i="10"/>
  <c r="L566" i="10"/>
  <c r="M566" i="10"/>
  <c r="N566" i="10"/>
  <c r="O566" i="10"/>
  <c r="J567" i="10"/>
  <c r="K567" i="10"/>
  <c r="L567" i="10"/>
  <c r="M567" i="10"/>
  <c r="N567" i="10"/>
  <c r="O567" i="10"/>
  <c r="J568" i="10"/>
  <c r="K568" i="10"/>
  <c r="L568" i="10"/>
  <c r="M568" i="10"/>
  <c r="N568" i="10"/>
  <c r="O568" i="10"/>
  <c r="J569" i="10"/>
  <c r="K569" i="10"/>
  <c r="L569" i="10"/>
  <c r="M569" i="10"/>
  <c r="N569" i="10"/>
  <c r="O569" i="10"/>
  <c r="J570" i="10"/>
  <c r="K570" i="10"/>
  <c r="L570" i="10"/>
  <c r="M570" i="10"/>
  <c r="N570" i="10"/>
  <c r="O570" i="10"/>
  <c r="J571" i="10"/>
  <c r="K571" i="10"/>
  <c r="L571" i="10"/>
  <c r="M571" i="10"/>
  <c r="N571" i="10"/>
  <c r="O571" i="10"/>
  <c r="J572" i="10"/>
  <c r="K572" i="10"/>
  <c r="L572" i="10"/>
  <c r="M572" i="10"/>
  <c r="N572" i="10"/>
  <c r="O572" i="10"/>
  <c r="J573" i="10"/>
  <c r="K573" i="10"/>
  <c r="L573" i="10"/>
  <c r="M573" i="10"/>
  <c r="N573" i="10"/>
  <c r="O573" i="10"/>
  <c r="J574" i="10"/>
  <c r="K574" i="10"/>
  <c r="L574" i="10"/>
  <c r="M574" i="10"/>
  <c r="N574" i="10"/>
  <c r="O574" i="10"/>
  <c r="J575" i="10"/>
  <c r="K575" i="10"/>
  <c r="L575" i="10"/>
  <c r="M575" i="10"/>
  <c r="N575" i="10"/>
  <c r="O575" i="10"/>
  <c r="J576" i="10"/>
  <c r="K576" i="10"/>
  <c r="L576" i="10"/>
  <c r="M576" i="10"/>
  <c r="N576" i="10"/>
  <c r="O576" i="10"/>
  <c r="J577" i="10"/>
  <c r="K577" i="10"/>
  <c r="L577" i="10"/>
  <c r="M577" i="10"/>
  <c r="N577" i="10"/>
  <c r="O577" i="10"/>
  <c r="J578" i="10"/>
  <c r="K578" i="10"/>
  <c r="L578" i="10"/>
  <c r="M578" i="10"/>
  <c r="N578" i="10"/>
  <c r="O578" i="10"/>
  <c r="J579" i="10"/>
  <c r="K579" i="10"/>
  <c r="L579" i="10"/>
  <c r="M579" i="10"/>
  <c r="N579" i="10"/>
  <c r="O579" i="10"/>
  <c r="J580" i="10"/>
  <c r="K580" i="10"/>
  <c r="L580" i="10"/>
  <c r="M580" i="10"/>
  <c r="N580" i="10"/>
  <c r="O580" i="10"/>
  <c r="J581" i="10"/>
  <c r="K581" i="10"/>
  <c r="L581" i="10"/>
  <c r="M581" i="10"/>
  <c r="N581" i="10"/>
  <c r="O581" i="10"/>
  <c r="J582" i="10"/>
  <c r="K582" i="10"/>
  <c r="L582" i="10"/>
  <c r="M582" i="10"/>
  <c r="N582" i="10"/>
  <c r="O582" i="10"/>
  <c r="J583" i="10"/>
  <c r="K583" i="10"/>
  <c r="L583" i="10"/>
  <c r="M583" i="10"/>
  <c r="N583" i="10"/>
  <c r="O583" i="10"/>
  <c r="J584" i="10"/>
  <c r="K584" i="10"/>
  <c r="L584" i="10"/>
  <c r="M584" i="10"/>
  <c r="N584" i="10"/>
  <c r="O584" i="10"/>
  <c r="J585" i="10"/>
  <c r="K585" i="10"/>
  <c r="L585" i="10"/>
  <c r="M585" i="10"/>
  <c r="N585" i="10"/>
  <c r="O585" i="10"/>
  <c r="J586" i="10"/>
  <c r="K586" i="10"/>
  <c r="L586" i="10"/>
  <c r="M586" i="10"/>
  <c r="N586" i="10"/>
  <c r="O586" i="10"/>
  <c r="J587" i="10"/>
  <c r="K587" i="10"/>
  <c r="L587" i="10"/>
  <c r="M587" i="10"/>
  <c r="N587" i="10"/>
  <c r="O587" i="10"/>
  <c r="J588" i="10"/>
  <c r="K588" i="10"/>
  <c r="L588" i="10"/>
  <c r="M588" i="10"/>
  <c r="N588" i="10"/>
  <c r="O588" i="10"/>
  <c r="J589" i="10"/>
  <c r="K589" i="10"/>
  <c r="L589" i="10"/>
  <c r="M589" i="10"/>
  <c r="N589" i="10"/>
  <c r="O589" i="10"/>
  <c r="J590" i="10"/>
  <c r="K590" i="10"/>
  <c r="L590" i="10"/>
  <c r="M590" i="10"/>
  <c r="N590" i="10"/>
  <c r="O590" i="10"/>
  <c r="J591" i="10"/>
  <c r="K591" i="10"/>
  <c r="L591" i="10"/>
  <c r="M591" i="10"/>
  <c r="N591" i="10"/>
  <c r="O591" i="10"/>
  <c r="J592" i="10"/>
  <c r="K592" i="10"/>
  <c r="L592" i="10"/>
  <c r="M592" i="10"/>
  <c r="N592" i="10"/>
  <c r="O592" i="10"/>
  <c r="J593" i="10"/>
  <c r="K593" i="10"/>
  <c r="L593" i="10"/>
  <c r="M593" i="10"/>
  <c r="N593" i="10"/>
  <c r="O593" i="10"/>
  <c r="J594" i="10"/>
  <c r="K594" i="10"/>
  <c r="L594" i="10"/>
  <c r="M594" i="10"/>
  <c r="N594" i="10"/>
  <c r="O594" i="10"/>
  <c r="J595" i="10"/>
  <c r="K595" i="10"/>
  <c r="L595" i="10"/>
  <c r="M595" i="10"/>
  <c r="N595" i="10"/>
  <c r="O595" i="10"/>
  <c r="J596" i="10"/>
  <c r="K596" i="10"/>
  <c r="L596" i="10"/>
  <c r="M596" i="10"/>
  <c r="N596" i="10"/>
  <c r="O596" i="10"/>
  <c r="J597" i="10"/>
  <c r="K597" i="10"/>
  <c r="L597" i="10"/>
  <c r="M597" i="10"/>
  <c r="N597" i="10"/>
  <c r="O597" i="10"/>
  <c r="J598" i="10"/>
  <c r="K598" i="10"/>
  <c r="L598" i="10"/>
  <c r="M598" i="10"/>
  <c r="N598" i="10"/>
  <c r="O598" i="10"/>
  <c r="J599" i="10"/>
  <c r="K599" i="10"/>
  <c r="L599" i="10"/>
  <c r="M599" i="10"/>
  <c r="N599" i="10"/>
  <c r="O599" i="10"/>
  <c r="J600" i="10"/>
  <c r="K600" i="10"/>
  <c r="L600" i="10"/>
  <c r="M600" i="10"/>
  <c r="N600" i="10"/>
  <c r="O600" i="10"/>
  <c r="J601" i="10"/>
  <c r="K601" i="10"/>
  <c r="L601" i="10"/>
  <c r="M601" i="10"/>
  <c r="N601" i="10"/>
  <c r="O601" i="10"/>
  <c r="J602" i="10"/>
  <c r="K602" i="10"/>
  <c r="L602" i="10"/>
  <c r="M602" i="10"/>
  <c r="N602" i="10"/>
  <c r="O602" i="10"/>
  <c r="J603" i="10"/>
  <c r="K603" i="10"/>
  <c r="L603" i="10"/>
  <c r="M603" i="10"/>
  <c r="N603" i="10"/>
  <c r="O603" i="10"/>
  <c r="O4" i="10"/>
  <c r="N4" i="10"/>
  <c r="M4" i="10"/>
  <c r="L4" i="10"/>
  <c r="K4" i="10"/>
  <c r="J4" i="10"/>
  <c r="E3" i="2"/>
  <c r="E4" i="2"/>
  <c r="E5" i="2"/>
  <c r="E6" i="2"/>
  <c r="A3" i="2"/>
  <c r="R2" i="2"/>
  <c r="F3" i="2"/>
  <c r="G3" i="2"/>
  <c r="H3" i="2"/>
  <c r="I3" i="2"/>
  <c r="J3" i="2"/>
  <c r="K3" i="2"/>
  <c r="A4" i="2"/>
  <c r="R3" i="2"/>
  <c r="F4" i="2"/>
  <c r="G4" i="2"/>
  <c r="H4" i="2"/>
  <c r="I4" i="2"/>
  <c r="J4" i="2"/>
  <c r="K4" i="2"/>
  <c r="A5" i="2"/>
  <c r="R4" i="2"/>
  <c r="F5" i="2"/>
  <c r="G5" i="2"/>
  <c r="H5" i="2"/>
  <c r="I5" i="2"/>
  <c r="J5" i="2"/>
  <c r="K5" i="2"/>
  <c r="A6" i="2"/>
  <c r="R5" i="2"/>
  <c r="F6" i="2"/>
  <c r="G6" i="2"/>
  <c r="H6" i="2"/>
  <c r="I6" i="2"/>
  <c r="J6" i="2"/>
  <c r="K6" i="2"/>
  <c r="E7" i="2"/>
  <c r="A7" i="2"/>
  <c r="R6" i="2"/>
  <c r="F7" i="2"/>
  <c r="G7" i="2"/>
  <c r="H7" i="2"/>
  <c r="I7" i="2"/>
  <c r="J7" i="2"/>
  <c r="K7" i="2"/>
  <c r="E8" i="2"/>
  <c r="A8" i="2"/>
  <c r="R7" i="2"/>
  <c r="F8" i="2"/>
  <c r="G8" i="2"/>
  <c r="H8" i="2"/>
  <c r="I8" i="2"/>
  <c r="J8" i="2"/>
  <c r="K8" i="2"/>
  <c r="E9" i="2"/>
  <c r="A9" i="2"/>
  <c r="R8" i="2"/>
  <c r="F9" i="2"/>
  <c r="G9" i="2"/>
  <c r="H9" i="2"/>
  <c r="I9" i="2"/>
  <c r="J9" i="2"/>
  <c r="K9" i="2"/>
  <c r="E10" i="2"/>
  <c r="A10" i="2"/>
  <c r="R9" i="2"/>
  <c r="F10" i="2"/>
  <c r="G10" i="2"/>
  <c r="H10" i="2"/>
  <c r="I10" i="2"/>
  <c r="J10" i="2"/>
  <c r="K10" i="2"/>
  <c r="E11" i="2"/>
  <c r="A11" i="2"/>
  <c r="R10" i="2"/>
  <c r="F11" i="2"/>
  <c r="G11" i="2"/>
  <c r="H11" i="2"/>
  <c r="I11" i="2"/>
  <c r="J11" i="2"/>
  <c r="K11" i="2"/>
  <c r="E12" i="2"/>
  <c r="A12" i="2"/>
  <c r="R11" i="2"/>
  <c r="F12" i="2"/>
  <c r="G12" i="2"/>
  <c r="H12" i="2"/>
  <c r="I12" i="2"/>
  <c r="J12" i="2"/>
  <c r="K12" i="2"/>
  <c r="E13" i="2"/>
  <c r="A13" i="2"/>
  <c r="R12" i="2"/>
  <c r="F13" i="2"/>
  <c r="G13" i="2"/>
  <c r="H13" i="2"/>
  <c r="I13" i="2"/>
  <c r="J13" i="2"/>
  <c r="K13" i="2"/>
  <c r="E14" i="2"/>
  <c r="A14" i="2"/>
  <c r="R13" i="2"/>
  <c r="F14" i="2"/>
  <c r="G14" i="2"/>
  <c r="H14" i="2"/>
  <c r="I14" i="2"/>
  <c r="J14" i="2"/>
  <c r="K14" i="2"/>
  <c r="C15" i="2"/>
  <c r="E15" i="2"/>
  <c r="A15" i="2"/>
  <c r="R14" i="2"/>
  <c r="F15" i="2"/>
  <c r="G15" i="2"/>
  <c r="H15" i="2"/>
  <c r="I15" i="2"/>
  <c r="J15" i="2"/>
  <c r="K15" i="2"/>
  <c r="C16" i="2"/>
  <c r="E16" i="2"/>
  <c r="A16" i="2"/>
  <c r="R15" i="2"/>
  <c r="F16" i="2"/>
  <c r="G16" i="2"/>
  <c r="H16" i="2"/>
  <c r="I16" i="2"/>
  <c r="J16" i="2"/>
  <c r="K16" i="2"/>
  <c r="C17" i="2"/>
  <c r="E17" i="2"/>
  <c r="A17" i="2"/>
  <c r="R16" i="2"/>
  <c r="F17" i="2"/>
  <c r="G17" i="2"/>
  <c r="H17" i="2"/>
  <c r="I17" i="2"/>
  <c r="J17" i="2"/>
  <c r="K17" i="2"/>
  <c r="C18" i="2"/>
  <c r="E18" i="2"/>
  <c r="A18" i="2"/>
  <c r="R17" i="2"/>
  <c r="F18" i="2"/>
  <c r="G18" i="2"/>
  <c r="H18" i="2"/>
  <c r="I18" i="2"/>
  <c r="J18" i="2"/>
  <c r="K18" i="2"/>
  <c r="C19" i="2"/>
  <c r="E19" i="2"/>
  <c r="A19" i="2"/>
  <c r="R18" i="2"/>
  <c r="F19" i="2"/>
  <c r="G19" i="2"/>
  <c r="H19" i="2"/>
  <c r="I19" i="2"/>
  <c r="J19" i="2"/>
  <c r="K19" i="2"/>
  <c r="C20" i="2"/>
  <c r="E20" i="2"/>
  <c r="A20" i="2"/>
  <c r="R19" i="2"/>
  <c r="F20" i="2"/>
  <c r="G20" i="2"/>
  <c r="H20" i="2"/>
  <c r="I20" i="2"/>
  <c r="J20" i="2"/>
  <c r="K20" i="2"/>
  <c r="C21" i="2"/>
  <c r="E21" i="2"/>
  <c r="A21" i="2"/>
  <c r="R20" i="2"/>
  <c r="F21" i="2"/>
  <c r="G21" i="2"/>
  <c r="H21" i="2"/>
  <c r="I21" i="2"/>
  <c r="J21" i="2"/>
  <c r="K21" i="2"/>
  <c r="C22" i="2"/>
  <c r="E22" i="2"/>
  <c r="A22" i="2"/>
  <c r="R21" i="2"/>
  <c r="F22" i="2"/>
  <c r="G22" i="2"/>
  <c r="H22" i="2"/>
  <c r="I22" i="2"/>
  <c r="J22" i="2"/>
  <c r="K22" i="2"/>
  <c r="C23" i="2"/>
  <c r="E23" i="2"/>
  <c r="A23" i="2"/>
  <c r="R22" i="2"/>
  <c r="F23" i="2"/>
  <c r="G23" i="2"/>
  <c r="H23" i="2"/>
  <c r="I23" i="2"/>
  <c r="J23" i="2"/>
  <c r="K23" i="2"/>
  <c r="C24" i="2"/>
  <c r="E24" i="2"/>
  <c r="A24" i="2"/>
  <c r="R23" i="2"/>
  <c r="F24" i="2"/>
  <c r="G24" i="2"/>
  <c r="H24" i="2"/>
  <c r="I24" i="2"/>
  <c r="J24" i="2"/>
  <c r="K24" i="2"/>
  <c r="C25" i="2"/>
  <c r="E25" i="2"/>
  <c r="A25" i="2"/>
  <c r="R24" i="2"/>
  <c r="F25" i="2"/>
  <c r="G25" i="2"/>
  <c r="H25" i="2"/>
  <c r="I25" i="2"/>
  <c r="J25" i="2"/>
  <c r="K25" i="2"/>
  <c r="C26" i="2"/>
  <c r="E26" i="2"/>
  <c r="A26" i="2"/>
  <c r="R25" i="2"/>
  <c r="F26" i="2"/>
  <c r="G26" i="2"/>
  <c r="H26" i="2"/>
  <c r="I26" i="2"/>
  <c r="J26" i="2"/>
  <c r="K26" i="2"/>
  <c r="C27" i="2"/>
  <c r="E27" i="2"/>
  <c r="A27" i="2"/>
  <c r="R26" i="2"/>
  <c r="F27" i="2"/>
  <c r="G27" i="2"/>
  <c r="H27" i="2"/>
  <c r="I27" i="2"/>
  <c r="J27" i="2"/>
  <c r="K27" i="2"/>
  <c r="C28" i="2"/>
  <c r="E28" i="2"/>
  <c r="A28" i="2"/>
  <c r="R27" i="2"/>
  <c r="F28" i="2"/>
  <c r="G28" i="2"/>
  <c r="H28" i="2"/>
  <c r="I28" i="2"/>
  <c r="J28" i="2"/>
  <c r="K28" i="2"/>
  <c r="C29" i="2"/>
  <c r="E29" i="2"/>
  <c r="A29" i="2"/>
  <c r="R28" i="2"/>
  <c r="F29" i="2"/>
  <c r="G29" i="2"/>
  <c r="H29" i="2"/>
  <c r="I29" i="2"/>
  <c r="J29" i="2"/>
  <c r="K29" i="2"/>
  <c r="C30" i="2"/>
  <c r="E30" i="2"/>
  <c r="A30" i="2"/>
  <c r="R29" i="2"/>
  <c r="F30" i="2"/>
  <c r="G30" i="2"/>
  <c r="H30" i="2"/>
  <c r="I30" i="2"/>
  <c r="J30" i="2"/>
  <c r="K30" i="2"/>
  <c r="C31" i="2"/>
  <c r="E31" i="2"/>
  <c r="A31" i="2"/>
  <c r="R30" i="2"/>
  <c r="F31" i="2"/>
  <c r="G31" i="2"/>
  <c r="H31" i="2"/>
  <c r="I31" i="2"/>
  <c r="J31" i="2"/>
  <c r="K31" i="2"/>
  <c r="C32" i="2"/>
  <c r="E32" i="2"/>
  <c r="A32" i="2"/>
  <c r="R31" i="2"/>
  <c r="F32" i="2"/>
  <c r="G32" i="2"/>
  <c r="H32" i="2"/>
  <c r="I32" i="2"/>
  <c r="J32" i="2"/>
  <c r="K32" i="2"/>
  <c r="C33" i="2"/>
  <c r="E33" i="2"/>
  <c r="A33" i="2"/>
  <c r="R32" i="2"/>
  <c r="F33" i="2"/>
  <c r="G33" i="2"/>
  <c r="H33" i="2"/>
  <c r="I33" i="2"/>
  <c r="J33" i="2"/>
  <c r="K33" i="2"/>
  <c r="C34" i="2"/>
  <c r="E34" i="2"/>
  <c r="A34" i="2"/>
  <c r="R33" i="2"/>
  <c r="F34" i="2"/>
  <c r="G34" i="2"/>
  <c r="H34" i="2"/>
  <c r="I34" i="2"/>
  <c r="J34" i="2"/>
  <c r="K34" i="2"/>
  <c r="C35" i="2"/>
  <c r="E35" i="2"/>
  <c r="A35" i="2"/>
  <c r="R34" i="2"/>
  <c r="F35" i="2"/>
  <c r="G35" i="2"/>
  <c r="H35" i="2"/>
  <c r="I35" i="2"/>
  <c r="J35" i="2"/>
  <c r="K35" i="2"/>
  <c r="C36" i="2"/>
  <c r="E36" i="2"/>
  <c r="A36" i="2"/>
  <c r="R35" i="2"/>
  <c r="F36" i="2"/>
  <c r="G36" i="2"/>
  <c r="H36" i="2"/>
  <c r="I36" i="2"/>
  <c r="J36" i="2"/>
  <c r="K36" i="2"/>
  <c r="C37" i="2"/>
  <c r="E37" i="2"/>
  <c r="A37" i="2"/>
  <c r="R36" i="2"/>
  <c r="F37" i="2"/>
  <c r="G37" i="2"/>
  <c r="H37" i="2"/>
  <c r="I37" i="2"/>
  <c r="J37" i="2"/>
  <c r="K37" i="2"/>
  <c r="C38" i="2"/>
  <c r="E38" i="2"/>
  <c r="A38" i="2"/>
  <c r="R37" i="2"/>
  <c r="F38" i="2"/>
  <c r="G38" i="2"/>
  <c r="H38" i="2"/>
  <c r="I38" i="2"/>
  <c r="J38" i="2"/>
  <c r="K38" i="2"/>
  <c r="C39" i="2"/>
  <c r="E39" i="2"/>
  <c r="A39" i="2"/>
  <c r="R38" i="2"/>
  <c r="F39" i="2"/>
  <c r="G39" i="2"/>
  <c r="H39" i="2"/>
  <c r="I39" i="2"/>
  <c r="J39" i="2"/>
  <c r="K39" i="2"/>
  <c r="C40" i="2"/>
  <c r="E40" i="2"/>
  <c r="A40" i="2"/>
  <c r="R39" i="2"/>
  <c r="F40" i="2"/>
  <c r="G40" i="2"/>
  <c r="H40" i="2"/>
  <c r="I40" i="2"/>
  <c r="J40" i="2"/>
  <c r="K40" i="2"/>
  <c r="C41" i="2"/>
  <c r="E41" i="2"/>
  <c r="A41" i="2"/>
  <c r="R40" i="2"/>
  <c r="F41" i="2"/>
  <c r="G41" i="2"/>
  <c r="H41" i="2"/>
  <c r="I41" i="2"/>
  <c r="J41" i="2"/>
  <c r="K41" i="2"/>
  <c r="C42" i="2"/>
  <c r="E42" i="2"/>
  <c r="A42" i="2"/>
  <c r="R41" i="2"/>
  <c r="F42" i="2"/>
  <c r="G42" i="2"/>
  <c r="H42" i="2"/>
  <c r="I42" i="2"/>
  <c r="J42" i="2"/>
  <c r="K42" i="2"/>
  <c r="C43" i="2"/>
  <c r="E43" i="2"/>
  <c r="A43" i="2"/>
  <c r="R42" i="2"/>
  <c r="F43" i="2"/>
  <c r="G43" i="2"/>
  <c r="H43" i="2"/>
  <c r="I43" i="2"/>
  <c r="J43" i="2"/>
  <c r="K43" i="2"/>
  <c r="C44" i="2"/>
  <c r="E44" i="2"/>
  <c r="A44" i="2"/>
  <c r="R43" i="2"/>
  <c r="F44" i="2"/>
  <c r="G44" i="2"/>
  <c r="H44" i="2"/>
  <c r="I44" i="2"/>
  <c r="J44" i="2"/>
  <c r="K44" i="2"/>
  <c r="C45" i="2"/>
  <c r="E45" i="2"/>
  <c r="A45" i="2"/>
  <c r="R44" i="2"/>
  <c r="F45" i="2"/>
  <c r="G45" i="2"/>
  <c r="H45" i="2"/>
  <c r="I45" i="2"/>
  <c r="J45" i="2"/>
  <c r="K45" i="2"/>
  <c r="C46" i="2"/>
  <c r="E46" i="2"/>
  <c r="A46" i="2"/>
  <c r="R45" i="2"/>
  <c r="F46" i="2"/>
  <c r="G46" i="2"/>
  <c r="H46" i="2"/>
  <c r="I46" i="2"/>
  <c r="J46" i="2"/>
  <c r="K46" i="2"/>
  <c r="C47" i="2"/>
  <c r="E47" i="2"/>
  <c r="A47" i="2"/>
  <c r="R46" i="2"/>
  <c r="F47" i="2"/>
  <c r="G47" i="2"/>
  <c r="H47" i="2"/>
  <c r="I47" i="2"/>
  <c r="J47" i="2"/>
  <c r="K47" i="2"/>
  <c r="C48" i="2"/>
  <c r="E48" i="2"/>
  <c r="A48" i="2"/>
  <c r="R47" i="2"/>
  <c r="F48" i="2"/>
  <c r="G48" i="2"/>
  <c r="H48" i="2"/>
  <c r="I48" i="2"/>
  <c r="J48" i="2"/>
  <c r="K48" i="2"/>
  <c r="C49" i="2"/>
  <c r="E49" i="2"/>
  <c r="A49" i="2"/>
  <c r="R48" i="2"/>
  <c r="F49" i="2"/>
  <c r="G49" i="2"/>
  <c r="H49" i="2"/>
  <c r="I49" i="2"/>
  <c r="J49" i="2"/>
  <c r="K49" i="2"/>
  <c r="C50" i="2"/>
  <c r="E50" i="2"/>
  <c r="A50" i="2"/>
  <c r="R49" i="2"/>
  <c r="F50" i="2"/>
  <c r="G50" i="2"/>
  <c r="H50" i="2"/>
  <c r="I50" i="2"/>
  <c r="J50" i="2"/>
  <c r="K50" i="2"/>
  <c r="C51" i="2"/>
  <c r="E51" i="2"/>
  <c r="A51" i="2"/>
  <c r="R50" i="2"/>
  <c r="F51" i="2"/>
  <c r="G51" i="2"/>
  <c r="H51" i="2"/>
  <c r="I51" i="2"/>
  <c r="J51" i="2"/>
  <c r="K51" i="2"/>
  <c r="C52" i="2"/>
  <c r="E52" i="2"/>
  <c r="A52" i="2"/>
  <c r="R51" i="2"/>
  <c r="F52" i="2"/>
  <c r="G52" i="2"/>
  <c r="H52" i="2"/>
  <c r="I52" i="2"/>
  <c r="J52" i="2"/>
  <c r="K52" i="2"/>
  <c r="C53" i="2"/>
  <c r="E53" i="2"/>
  <c r="A53" i="2"/>
  <c r="R52" i="2"/>
  <c r="F53" i="2"/>
  <c r="G53" i="2"/>
  <c r="H53" i="2"/>
  <c r="I53" i="2"/>
  <c r="J53" i="2"/>
  <c r="K53" i="2"/>
  <c r="C54" i="2"/>
  <c r="E54" i="2"/>
  <c r="A54" i="2"/>
  <c r="R53" i="2"/>
  <c r="F54" i="2"/>
  <c r="G54" i="2"/>
  <c r="H54" i="2"/>
  <c r="I54" i="2"/>
  <c r="J54" i="2"/>
  <c r="K54" i="2"/>
  <c r="C55" i="2"/>
  <c r="E55" i="2"/>
  <c r="A55" i="2"/>
  <c r="R54" i="2"/>
  <c r="F55" i="2"/>
  <c r="G55" i="2"/>
  <c r="H55" i="2"/>
  <c r="I55" i="2"/>
  <c r="J55" i="2"/>
  <c r="K55" i="2"/>
  <c r="C56" i="2"/>
  <c r="E56" i="2"/>
  <c r="A56" i="2"/>
  <c r="R55" i="2"/>
  <c r="F56" i="2"/>
  <c r="G56" i="2"/>
  <c r="H56" i="2"/>
  <c r="I56" i="2"/>
  <c r="J56" i="2"/>
  <c r="K56" i="2"/>
  <c r="C57" i="2"/>
  <c r="E57" i="2"/>
  <c r="A57" i="2"/>
  <c r="R56" i="2"/>
  <c r="F57" i="2"/>
  <c r="G57" i="2"/>
  <c r="H57" i="2"/>
  <c r="I57" i="2"/>
  <c r="J57" i="2"/>
  <c r="K57" i="2"/>
  <c r="C58" i="2"/>
  <c r="E58" i="2"/>
  <c r="A58" i="2"/>
  <c r="R57" i="2"/>
  <c r="F58" i="2"/>
  <c r="G58" i="2"/>
  <c r="H58" i="2"/>
  <c r="I58" i="2"/>
  <c r="J58" i="2"/>
  <c r="K58" i="2"/>
  <c r="C59" i="2"/>
  <c r="E59" i="2"/>
  <c r="A59" i="2"/>
  <c r="R58" i="2"/>
  <c r="F59" i="2"/>
  <c r="G59" i="2"/>
  <c r="H59" i="2"/>
  <c r="I59" i="2"/>
  <c r="J59" i="2"/>
  <c r="K59" i="2"/>
  <c r="C60" i="2"/>
  <c r="E60" i="2"/>
  <c r="A60" i="2"/>
  <c r="R59" i="2"/>
  <c r="F60" i="2"/>
  <c r="G60" i="2"/>
  <c r="H60" i="2"/>
  <c r="I60" i="2"/>
  <c r="J60" i="2"/>
  <c r="K60" i="2"/>
  <c r="C61" i="2"/>
  <c r="E61" i="2"/>
  <c r="A61" i="2"/>
  <c r="R60" i="2"/>
  <c r="F61" i="2"/>
  <c r="G61" i="2"/>
  <c r="H61" i="2"/>
  <c r="I61" i="2"/>
  <c r="J61" i="2"/>
  <c r="K61" i="2"/>
  <c r="C62" i="2"/>
  <c r="E62" i="2"/>
  <c r="A62" i="2"/>
  <c r="R61" i="2"/>
  <c r="F62" i="2"/>
  <c r="G62" i="2"/>
  <c r="H62" i="2"/>
  <c r="I62" i="2"/>
  <c r="J62" i="2"/>
  <c r="K62" i="2"/>
  <c r="C63" i="2"/>
  <c r="E63" i="2"/>
  <c r="A63" i="2"/>
  <c r="R62" i="2"/>
  <c r="F63" i="2"/>
  <c r="G63" i="2"/>
  <c r="H63" i="2"/>
  <c r="I63" i="2"/>
  <c r="J63" i="2"/>
  <c r="K63" i="2"/>
  <c r="C64" i="2"/>
  <c r="E64" i="2"/>
  <c r="A64" i="2"/>
  <c r="R63" i="2"/>
  <c r="F64" i="2"/>
  <c r="G64" i="2"/>
  <c r="H64" i="2"/>
  <c r="I64" i="2"/>
  <c r="J64" i="2"/>
  <c r="K64" i="2"/>
  <c r="C65" i="2"/>
  <c r="E65" i="2"/>
  <c r="A65" i="2"/>
  <c r="R64" i="2"/>
  <c r="F65" i="2"/>
  <c r="G65" i="2"/>
  <c r="H65" i="2"/>
  <c r="I65" i="2"/>
  <c r="J65" i="2"/>
  <c r="K65" i="2"/>
  <c r="C66" i="2"/>
  <c r="E66" i="2"/>
  <c r="A66" i="2"/>
  <c r="R65" i="2"/>
  <c r="F66" i="2"/>
  <c r="G66" i="2"/>
  <c r="H66" i="2"/>
  <c r="I66" i="2"/>
  <c r="J66" i="2"/>
  <c r="K66" i="2"/>
  <c r="C67" i="2"/>
  <c r="E67" i="2"/>
  <c r="A67" i="2"/>
  <c r="R66" i="2"/>
  <c r="F67" i="2"/>
  <c r="G67" i="2"/>
  <c r="H67" i="2"/>
  <c r="I67" i="2"/>
  <c r="J67" i="2"/>
  <c r="K67" i="2"/>
  <c r="C68" i="2"/>
  <c r="E68" i="2"/>
  <c r="A68" i="2"/>
  <c r="R67" i="2"/>
  <c r="F68" i="2"/>
  <c r="G68" i="2"/>
  <c r="H68" i="2"/>
  <c r="I68" i="2"/>
  <c r="J68" i="2"/>
  <c r="K68" i="2"/>
  <c r="C69" i="2"/>
  <c r="E69" i="2"/>
  <c r="A69" i="2"/>
  <c r="R68" i="2"/>
  <c r="F69" i="2"/>
  <c r="G69" i="2"/>
  <c r="H69" i="2"/>
  <c r="I69" i="2"/>
  <c r="J69" i="2"/>
  <c r="K69" i="2"/>
  <c r="C70" i="2"/>
  <c r="E70" i="2"/>
  <c r="A70" i="2"/>
  <c r="R69" i="2"/>
  <c r="F70" i="2"/>
  <c r="G70" i="2"/>
  <c r="H70" i="2"/>
  <c r="I70" i="2"/>
  <c r="J70" i="2"/>
  <c r="K70" i="2"/>
  <c r="C71" i="2"/>
  <c r="E71" i="2"/>
  <c r="A71" i="2"/>
  <c r="R70" i="2"/>
  <c r="F71" i="2"/>
  <c r="G71" i="2"/>
  <c r="H71" i="2"/>
  <c r="I71" i="2"/>
  <c r="J71" i="2"/>
  <c r="K71" i="2"/>
  <c r="C72" i="2"/>
  <c r="E72" i="2"/>
  <c r="A72" i="2"/>
  <c r="R71" i="2"/>
  <c r="F72" i="2"/>
  <c r="G72" i="2"/>
  <c r="H72" i="2"/>
  <c r="I72" i="2"/>
  <c r="J72" i="2"/>
  <c r="K72" i="2"/>
  <c r="C73" i="2"/>
  <c r="E73" i="2"/>
  <c r="A73" i="2"/>
  <c r="R72" i="2"/>
  <c r="F73" i="2"/>
  <c r="G73" i="2"/>
  <c r="H73" i="2"/>
  <c r="I73" i="2"/>
  <c r="J73" i="2"/>
  <c r="K73" i="2"/>
  <c r="C74" i="2"/>
  <c r="E74" i="2"/>
  <c r="A74" i="2"/>
  <c r="R73" i="2"/>
  <c r="F74" i="2"/>
  <c r="G74" i="2"/>
  <c r="H74" i="2"/>
  <c r="I74" i="2"/>
  <c r="J74" i="2"/>
  <c r="K74" i="2"/>
  <c r="C75" i="2"/>
  <c r="E75" i="2"/>
  <c r="A75" i="2"/>
  <c r="R74" i="2"/>
  <c r="F75" i="2"/>
  <c r="G75" i="2"/>
  <c r="H75" i="2"/>
  <c r="I75" i="2"/>
  <c r="J75" i="2"/>
  <c r="K75" i="2"/>
  <c r="C76" i="2"/>
  <c r="E76" i="2"/>
  <c r="A76" i="2"/>
  <c r="R75" i="2"/>
  <c r="F76" i="2"/>
  <c r="G76" i="2"/>
  <c r="H76" i="2"/>
  <c r="I76" i="2"/>
  <c r="J76" i="2"/>
  <c r="K76" i="2"/>
  <c r="C77" i="2"/>
  <c r="E77" i="2"/>
  <c r="A77" i="2"/>
  <c r="R76" i="2"/>
  <c r="F77" i="2"/>
  <c r="G77" i="2"/>
  <c r="H77" i="2"/>
  <c r="I77" i="2"/>
  <c r="J77" i="2"/>
  <c r="K77" i="2"/>
  <c r="C78" i="2"/>
  <c r="E78" i="2"/>
  <c r="A78" i="2"/>
  <c r="R77" i="2"/>
  <c r="F78" i="2"/>
  <c r="G78" i="2"/>
  <c r="H78" i="2"/>
  <c r="I78" i="2"/>
  <c r="J78" i="2"/>
  <c r="K78" i="2"/>
  <c r="C79" i="2"/>
  <c r="E79" i="2"/>
  <c r="A79" i="2"/>
  <c r="R78" i="2"/>
  <c r="F79" i="2"/>
  <c r="G79" i="2"/>
  <c r="H79" i="2"/>
  <c r="I79" i="2"/>
  <c r="J79" i="2"/>
  <c r="K79" i="2"/>
  <c r="C80" i="2"/>
  <c r="E80" i="2"/>
  <c r="A80" i="2"/>
  <c r="R79" i="2"/>
  <c r="F80" i="2"/>
  <c r="G80" i="2"/>
  <c r="H80" i="2"/>
  <c r="I80" i="2"/>
  <c r="J80" i="2"/>
  <c r="K80" i="2"/>
  <c r="C81" i="2"/>
  <c r="E81" i="2"/>
  <c r="A81" i="2"/>
  <c r="R80" i="2"/>
  <c r="F81" i="2"/>
  <c r="G81" i="2"/>
  <c r="H81" i="2"/>
  <c r="I81" i="2"/>
  <c r="J81" i="2"/>
  <c r="K81" i="2"/>
  <c r="C82" i="2"/>
  <c r="E82" i="2"/>
  <c r="A82" i="2"/>
  <c r="R81" i="2"/>
  <c r="F82" i="2"/>
  <c r="G82" i="2"/>
  <c r="H82" i="2"/>
  <c r="I82" i="2"/>
  <c r="J82" i="2"/>
  <c r="K82" i="2"/>
  <c r="C83" i="2"/>
  <c r="E83" i="2"/>
  <c r="A83" i="2"/>
  <c r="R82" i="2"/>
  <c r="F83" i="2"/>
  <c r="G83" i="2"/>
  <c r="H83" i="2"/>
  <c r="I83" i="2"/>
  <c r="J83" i="2"/>
  <c r="K83" i="2"/>
  <c r="C84" i="2"/>
  <c r="E84" i="2"/>
  <c r="A84" i="2"/>
  <c r="R83" i="2"/>
  <c r="F84" i="2"/>
  <c r="G84" i="2"/>
  <c r="H84" i="2"/>
  <c r="I84" i="2"/>
  <c r="J84" i="2"/>
  <c r="K84" i="2"/>
  <c r="C85" i="2"/>
  <c r="E85" i="2"/>
  <c r="A85" i="2"/>
  <c r="R84" i="2"/>
  <c r="F85" i="2"/>
  <c r="G85" i="2"/>
  <c r="H85" i="2"/>
  <c r="I85" i="2"/>
  <c r="J85" i="2"/>
  <c r="K85" i="2"/>
  <c r="C86" i="2"/>
  <c r="E86" i="2"/>
  <c r="A86" i="2"/>
  <c r="R85" i="2"/>
  <c r="F86" i="2"/>
  <c r="G86" i="2"/>
  <c r="H86" i="2"/>
  <c r="I86" i="2"/>
  <c r="J86" i="2"/>
  <c r="K86" i="2"/>
  <c r="C87" i="2"/>
  <c r="E87" i="2"/>
  <c r="A87" i="2"/>
  <c r="R86" i="2"/>
  <c r="F87" i="2"/>
  <c r="G87" i="2"/>
  <c r="H87" i="2"/>
  <c r="I87" i="2"/>
  <c r="J87" i="2"/>
  <c r="K87" i="2"/>
  <c r="C88" i="2"/>
  <c r="E88" i="2"/>
  <c r="A88" i="2"/>
  <c r="R87" i="2"/>
  <c r="F88" i="2"/>
  <c r="G88" i="2"/>
  <c r="H88" i="2"/>
  <c r="I88" i="2"/>
  <c r="J88" i="2"/>
  <c r="K88" i="2"/>
  <c r="C89" i="2"/>
  <c r="E89" i="2"/>
  <c r="A89" i="2"/>
  <c r="R88" i="2"/>
  <c r="F89" i="2"/>
  <c r="G89" i="2"/>
  <c r="H89" i="2"/>
  <c r="I89" i="2"/>
  <c r="J89" i="2"/>
  <c r="K89" i="2"/>
  <c r="C90" i="2"/>
  <c r="E90" i="2"/>
  <c r="A90" i="2"/>
  <c r="R89" i="2"/>
  <c r="F90" i="2"/>
  <c r="G90" i="2"/>
  <c r="H90" i="2"/>
  <c r="I90" i="2"/>
  <c r="J90" i="2"/>
  <c r="K90" i="2"/>
  <c r="C91" i="2"/>
  <c r="E91" i="2"/>
  <c r="A91" i="2"/>
  <c r="R90" i="2"/>
  <c r="F91" i="2"/>
  <c r="G91" i="2"/>
  <c r="H91" i="2"/>
  <c r="I91" i="2"/>
  <c r="J91" i="2"/>
  <c r="K91" i="2"/>
  <c r="C92" i="2"/>
  <c r="E92" i="2"/>
  <c r="A92" i="2"/>
  <c r="R91" i="2"/>
  <c r="F92" i="2"/>
  <c r="G92" i="2"/>
  <c r="H92" i="2"/>
  <c r="I92" i="2"/>
  <c r="J92" i="2"/>
  <c r="K92" i="2"/>
  <c r="C93" i="2"/>
  <c r="E93" i="2"/>
  <c r="A93" i="2"/>
  <c r="R92" i="2"/>
  <c r="F93" i="2"/>
  <c r="G93" i="2"/>
  <c r="H93" i="2"/>
  <c r="I93" i="2"/>
  <c r="J93" i="2"/>
  <c r="K93" i="2"/>
  <c r="C94" i="2"/>
  <c r="E94" i="2"/>
  <c r="A94" i="2"/>
  <c r="R93" i="2"/>
  <c r="F94" i="2"/>
  <c r="G94" i="2"/>
  <c r="H94" i="2"/>
  <c r="I94" i="2"/>
  <c r="J94" i="2"/>
  <c r="K94" i="2"/>
  <c r="C95" i="2"/>
  <c r="E95" i="2"/>
  <c r="A95" i="2"/>
  <c r="R94" i="2"/>
  <c r="F95" i="2"/>
  <c r="G95" i="2"/>
  <c r="H95" i="2"/>
  <c r="I95" i="2"/>
  <c r="J95" i="2"/>
  <c r="K95" i="2"/>
  <c r="C96" i="2"/>
  <c r="E96" i="2"/>
  <c r="A96" i="2"/>
  <c r="R95" i="2"/>
  <c r="F96" i="2"/>
  <c r="G96" i="2"/>
  <c r="H96" i="2"/>
  <c r="I96" i="2"/>
  <c r="J96" i="2"/>
  <c r="K96" i="2"/>
  <c r="C97" i="2"/>
  <c r="E97" i="2"/>
  <c r="A97" i="2"/>
  <c r="R96" i="2"/>
  <c r="F97" i="2"/>
  <c r="G97" i="2"/>
  <c r="H97" i="2"/>
  <c r="I97" i="2"/>
  <c r="J97" i="2"/>
  <c r="K97" i="2"/>
  <c r="C98" i="2"/>
  <c r="E98" i="2"/>
  <c r="A98" i="2"/>
  <c r="R97" i="2"/>
  <c r="F98" i="2"/>
  <c r="G98" i="2"/>
  <c r="H98" i="2"/>
  <c r="I98" i="2"/>
  <c r="J98" i="2"/>
  <c r="K98" i="2"/>
  <c r="C99" i="2"/>
  <c r="E99" i="2"/>
  <c r="A99" i="2"/>
  <c r="R98" i="2"/>
  <c r="F99" i="2"/>
  <c r="G99" i="2"/>
  <c r="H99" i="2"/>
  <c r="I99" i="2"/>
  <c r="J99" i="2"/>
  <c r="K99" i="2"/>
  <c r="C100" i="2"/>
  <c r="E100" i="2"/>
  <c r="A100" i="2"/>
  <c r="R99" i="2"/>
  <c r="F100" i="2"/>
  <c r="G100" i="2"/>
  <c r="H100" i="2"/>
  <c r="I100" i="2"/>
  <c r="J100" i="2"/>
  <c r="K100" i="2"/>
  <c r="C101" i="2"/>
  <c r="E101" i="2"/>
  <c r="A101" i="2"/>
  <c r="R100" i="2"/>
  <c r="F101" i="2"/>
  <c r="G101" i="2"/>
  <c r="H101" i="2"/>
  <c r="I101" i="2"/>
  <c r="J101" i="2"/>
  <c r="K101" i="2"/>
  <c r="C102" i="2"/>
  <c r="E102" i="2"/>
  <c r="A102" i="2"/>
  <c r="R101" i="2"/>
  <c r="F102" i="2"/>
  <c r="G102" i="2"/>
  <c r="H102" i="2"/>
  <c r="I102" i="2"/>
  <c r="J102" i="2"/>
  <c r="K102" i="2"/>
  <c r="C103" i="2"/>
  <c r="E103" i="2"/>
  <c r="A103" i="2"/>
  <c r="R102" i="2"/>
  <c r="F103" i="2"/>
  <c r="G103" i="2"/>
  <c r="H103" i="2"/>
  <c r="I103" i="2"/>
  <c r="J103" i="2"/>
  <c r="K103" i="2"/>
  <c r="C104" i="2"/>
  <c r="E104" i="2"/>
  <c r="A104" i="2"/>
  <c r="R103" i="2"/>
  <c r="F104" i="2"/>
  <c r="G104" i="2"/>
  <c r="H104" i="2"/>
  <c r="I104" i="2"/>
  <c r="J104" i="2"/>
  <c r="K104" i="2"/>
  <c r="C105" i="2"/>
  <c r="E105" i="2"/>
  <c r="A105" i="2"/>
  <c r="R104" i="2"/>
  <c r="F105" i="2"/>
  <c r="G105" i="2"/>
  <c r="H105" i="2"/>
  <c r="I105" i="2"/>
  <c r="J105" i="2"/>
  <c r="K105" i="2"/>
  <c r="C106" i="2"/>
  <c r="E106" i="2"/>
  <c r="A106" i="2"/>
  <c r="R105" i="2"/>
  <c r="F106" i="2"/>
  <c r="G106" i="2"/>
  <c r="H106" i="2"/>
  <c r="I106" i="2"/>
  <c r="J106" i="2"/>
  <c r="K106" i="2"/>
  <c r="C107" i="2"/>
  <c r="E107" i="2"/>
  <c r="A107" i="2"/>
  <c r="R106" i="2"/>
  <c r="F107" i="2"/>
  <c r="G107" i="2"/>
  <c r="H107" i="2"/>
  <c r="I107" i="2"/>
  <c r="J107" i="2"/>
  <c r="K107" i="2"/>
  <c r="C108" i="2"/>
  <c r="E108" i="2"/>
  <c r="A108" i="2"/>
  <c r="R107" i="2"/>
  <c r="F108" i="2"/>
  <c r="G108" i="2"/>
  <c r="H108" i="2"/>
  <c r="I108" i="2"/>
  <c r="J108" i="2"/>
  <c r="K108" i="2"/>
  <c r="C109" i="2"/>
  <c r="E109" i="2"/>
  <c r="A109" i="2"/>
  <c r="R108" i="2"/>
  <c r="F109" i="2"/>
  <c r="G109" i="2"/>
  <c r="H109" i="2"/>
  <c r="I109" i="2"/>
  <c r="J109" i="2"/>
  <c r="K109" i="2"/>
  <c r="C110" i="2"/>
  <c r="E110" i="2"/>
  <c r="A110" i="2"/>
  <c r="R109" i="2"/>
  <c r="F110" i="2"/>
  <c r="G110" i="2"/>
  <c r="H110" i="2"/>
  <c r="I110" i="2"/>
  <c r="J110" i="2"/>
  <c r="K110" i="2"/>
  <c r="C111" i="2"/>
  <c r="E111" i="2"/>
  <c r="A111" i="2"/>
  <c r="R110" i="2"/>
  <c r="F111" i="2"/>
  <c r="G111" i="2"/>
  <c r="H111" i="2"/>
  <c r="I111" i="2"/>
  <c r="J111" i="2"/>
  <c r="K111" i="2"/>
  <c r="C112" i="2"/>
  <c r="E112" i="2"/>
  <c r="A112" i="2"/>
  <c r="R111" i="2"/>
  <c r="F112" i="2"/>
  <c r="G112" i="2"/>
  <c r="H112" i="2"/>
  <c r="I112" i="2"/>
  <c r="J112" i="2"/>
  <c r="K112" i="2"/>
  <c r="C113" i="2"/>
  <c r="E113" i="2"/>
  <c r="A113" i="2"/>
  <c r="R112" i="2"/>
  <c r="F113" i="2"/>
  <c r="G113" i="2"/>
  <c r="H113" i="2"/>
  <c r="I113" i="2"/>
  <c r="J113" i="2"/>
  <c r="K113" i="2"/>
  <c r="C114" i="2"/>
  <c r="E114" i="2"/>
  <c r="A114" i="2"/>
  <c r="R113" i="2"/>
  <c r="F114" i="2"/>
  <c r="G114" i="2"/>
  <c r="H114" i="2"/>
  <c r="I114" i="2"/>
  <c r="J114" i="2"/>
  <c r="K114" i="2"/>
  <c r="C115" i="2"/>
  <c r="E115" i="2"/>
  <c r="A115" i="2"/>
  <c r="R114" i="2"/>
  <c r="F115" i="2"/>
  <c r="G115" i="2"/>
  <c r="H115" i="2"/>
  <c r="I115" i="2"/>
  <c r="J115" i="2"/>
  <c r="K115" i="2"/>
  <c r="C116" i="2"/>
  <c r="E116" i="2"/>
  <c r="A116" i="2"/>
  <c r="R115" i="2"/>
  <c r="F116" i="2"/>
  <c r="G116" i="2"/>
  <c r="H116" i="2"/>
  <c r="I116" i="2"/>
  <c r="J116" i="2"/>
  <c r="K116" i="2"/>
  <c r="C117" i="2"/>
  <c r="E117" i="2"/>
  <c r="A117" i="2"/>
  <c r="R116" i="2"/>
  <c r="F117" i="2"/>
  <c r="G117" i="2"/>
  <c r="H117" i="2"/>
  <c r="I117" i="2"/>
  <c r="J117" i="2"/>
  <c r="K117" i="2"/>
  <c r="C118" i="2"/>
  <c r="E118" i="2"/>
  <c r="A118" i="2"/>
  <c r="R117" i="2"/>
  <c r="F118" i="2"/>
  <c r="G118" i="2"/>
  <c r="H118" i="2"/>
  <c r="I118" i="2"/>
  <c r="J118" i="2"/>
  <c r="K118" i="2"/>
  <c r="C119" i="2"/>
  <c r="E119" i="2"/>
  <c r="A119" i="2"/>
  <c r="R118" i="2"/>
  <c r="F119" i="2"/>
  <c r="G119" i="2"/>
  <c r="H119" i="2"/>
  <c r="I119" i="2"/>
  <c r="J119" i="2"/>
  <c r="K119" i="2"/>
  <c r="C120" i="2"/>
  <c r="E120" i="2"/>
  <c r="A120" i="2"/>
  <c r="R119" i="2"/>
  <c r="F120" i="2"/>
  <c r="G120" i="2"/>
  <c r="H120" i="2"/>
  <c r="I120" i="2"/>
  <c r="J120" i="2"/>
  <c r="K120" i="2"/>
  <c r="C121" i="2"/>
  <c r="E121" i="2"/>
  <c r="A121" i="2"/>
  <c r="R120" i="2"/>
  <c r="F121" i="2"/>
  <c r="G121" i="2"/>
  <c r="H121" i="2"/>
  <c r="I121" i="2"/>
  <c r="J121" i="2"/>
  <c r="K121" i="2"/>
  <c r="C122" i="2"/>
  <c r="E122" i="2"/>
  <c r="A122" i="2"/>
  <c r="R121" i="2"/>
  <c r="F122" i="2"/>
  <c r="G122" i="2"/>
  <c r="H122" i="2"/>
  <c r="I122" i="2"/>
  <c r="J122" i="2"/>
  <c r="K122" i="2"/>
  <c r="C123" i="2"/>
  <c r="E123" i="2"/>
  <c r="A123" i="2"/>
  <c r="R122" i="2"/>
  <c r="F123" i="2"/>
  <c r="G123" i="2"/>
  <c r="H123" i="2"/>
  <c r="I123" i="2"/>
  <c r="J123" i="2"/>
  <c r="K123" i="2"/>
  <c r="C124" i="2"/>
  <c r="E124" i="2"/>
  <c r="A124" i="2"/>
  <c r="R123" i="2"/>
  <c r="F124" i="2"/>
  <c r="G124" i="2"/>
  <c r="H124" i="2"/>
  <c r="I124" i="2"/>
  <c r="J124" i="2"/>
  <c r="K124" i="2"/>
  <c r="C125" i="2"/>
  <c r="E125" i="2"/>
  <c r="A125" i="2"/>
  <c r="R124" i="2"/>
  <c r="F125" i="2"/>
  <c r="G125" i="2"/>
  <c r="H125" i="2"/>
  <c r="I125" i="2"/>
  <c r="J125" i="2"/>
  <c r="K125" i="2"/>
  <c r="C126" i="2"/>
  <c r="E126" i="2"/>
  <c r="A126" i="2"/>
  <c r="R125" i="2"/>
  <c r="F126" i="2"/>
  <c r="G126" i="2"/>
  <c r="H126" i="2"/>
  <c r="I126" i="2"/>
  <c r="J126" i="2"/>
  <c r="K126" i="2"/>
  <c r="C127" i="2"/>
  <c r="E127" i="2"/>
  <c r="A127" i="2"/>
  <c r="R126" i="2"/>
  <c r="F127" i="2"/>
  <c r="G127" i="2"/>
  <c r="H127" i="2"/>
  <c r="I127" i="2"/>
  <c r="J127" i="2"/>
  <c r="K127" i="2"/>
  <c r="C128" i="2"/>
  <c r="E128" i="2"/>
  <c r="A128" i="2"/>
  <c r="R127" i="2"/>
  <c r="F128" i="2"/>
  <c r="G128" i="2"/>
  <c r="H128" i="2"/>
  <c r="I128" i="2"/>
  <c r="J128" i="2"/>
  <c r="K128" i="2"/>
  <c r="C129" i="2"/>
  <c r="E129" i="2"/>
  <c r="A129" i="2"/>
  <c r="R128" i="2"/>
  <c r="F129" i="2"/>
  <c r="G129" i="2"/>
  <c r="H129" i="2"/>
  <c r="I129" i="2"/>
  <c r="J129" i="2"/>
  <c r="K129" i="2"/>
  <c r="C130" i="2"/>
  <c r="E130" i="2"/>
  <c r="A130" i="2"/>
  <c r="R129" i="2"/>
  <c r="F130" i="2"/>
  <c r="G130" i="2"/>
  <c r="H130" i="2"/>
  <c r="I130" i="2"/>
  <c r="J130" i="2"/>
  <c r="K130" i="2"/>
  <c r="C131" i="2"/>
  <c r="E131" i="2"/>
  <c r="A131" i="2"/>
  <c r="R130" i="2"/>
  <c r="F131" i="2"/>
  <c r="G131" i="2"/>
  <c r="H131" i="2"/>
  <c r="I131" i="2"/>
  <c r="J131" i="2"/>
  <c r="K131" i="2"/>
  <c r="C132" i="2"/>
  <c r="E132" i="2"/>
  <c r="A132" i="2"/>
  <c r="R131" i="2"/>
  <c r="F132" i="2"/>
  <c r="G132" i="2"/>
  <c r="H132" i="2"/>
  <c r="I132" i="2"/>
  <c r="J132" i="2"/>
  <c r="K132" i="2"/>
  <c r="C133" i="2"/>
  <c r="E133" i="2"/>
  <c r="A133" i="2"/>
  <c r="R132" i="2"/>
  <c r="F133" i="2"/>
  <c r="G133" i="2"/>
  <c r="H133" i="2"/>
  <c r="I133" i="2"/>
  <c r="J133" i="2"/>
  <c r="K133" i="2"/>
  <c r="C134" i="2"/>
  <c r="E134" i="2"/>
  <c r="A134" i="2"/>
  <c r="R133" i="2"/>
  <c r="F134" i="2"/>
  <c r="G134" i="2"/>
  <c r="H134" i="2"/>
  <c r="I134" i="2"/>
  <c r="J134" i="2"/>
  <c r="K134" i="2"/>
  <c r="C135" i="2"/>
  <c r="E135" i="2"/>
  <c r="A135" i="2"/>
  <c r="R134" i="2"/>
  <c r="F135" i="2"/>
  <c r="G135" i="2"/>
  <c r="H135" i="2"/>
  <c r="I135" i="2"/>
  <c r="J135" i="2"/>
  <c r="K135" i="2"/>
  <c r="C136" i="2"/>
  <c r="E136" i="2"/>
  <c r="A136" i="2"/>
  <c r="R135" i="2"/>
  <c r="F136" i="2"/>
  <c r="G136" i="2"/>
  <c r="H136" i="2"/>
  <c r="I136" i="2"/>
  <c r="J136" i="2"/>
  <c r="K136" i="2"/>
  <c r="C137" i="2"/>
  <c r="E137" i="2"/>
  <c r="A137" i="2"/>
  <c r="R136" i="2"/>
  <c r="F137" i="2"/>
  <c r="G137" i="2"/>
  <c r="H137" i="2"/>
  <c r="I137" i="2"/>
  <c r="J137" i="2"/>
  <c r="K137" i="2"/>
  <c r="C138" i="2"/>
  <c r="E138" i="2"/>
  <c r="A138" i="2"/>
  <c r="R137" i="2"/>
  <c r="F138" i="2"/>
  <c r="G138" i="2"/>
  <c r="H138" i="2"/>
  <c r="I138" i="2"/>
  <c r="J138" i="2"/>
  <c r="K138" i="2"/>
  <c r="C139" i="2"/>
  <c r="E139" i="2"/>
  <c r="A139" i="2"/>
  <c r="R138" i="2"/>
  <c r="F139" i="2"/>
  <c r="G139" i="2"/>
  <c r="H139" i="2"/>
  <c r="I139" i="2"/>
  <c r="J139" i="2"/>
  <c r="K139" i="2"/>
  <c r="C140" i="2"/>
  <c r="E140" i="2"/>
  <c r="A140" i="2"/>
  <c r="R139" i="2"/>
  <c r="F140" i="2"/>
  <c r="G140" i="2"/>
  <c r="H140" i="2"/>
  <c r="I140" i="2"/>
  <c r="J140" i="2"/>
  <c r="K140" i="2"/>
  <c r="C141" i="2"/>
  <c r="E141" i="2"/>
  <c r="A141" i="2"/>
  <c r="R140" i="2"/>
  <c r="F141" i="2"/>
  <c r="G141" i="2"/>
  <c r="H141" i="2"/>
  <c r="I141" i="2"/>
  <c r="J141" i="2"/>
  <c r="K141" i="2"/>
  <c r="C142" i="2"/>
  <c r="E142" i="2"/>
  <c r="A142" i="2"/>
  <c r="R141" i="2"/>
  <c r="F142" i="2"/>
  <c r="G142" i="2"/>
  <c r="H142" i="2"/>
  <c r="I142" i="2"/>
  <c r="J142" i="2"/>
  <c r="K142" i="2"/>
  <c r="C143" i="2"/>
  <c r="E143" i="2"/>
  <c r="A143" i="2"/>
  <c r="R142" i="2"/>
  <c r="F143" i="2"/>
  <c r="G143" i="2"/>
  <c r="H143" i="2"/>
  <c r="I143" i="2"/>
  <c r="J143" i="2"/>
  <c r="K143" i="2"/>
  <c r="C144" i="2"/>
  <c r="E144" i="2"/>
  <c r="A144" i="2"/>
  <c r="R143" i="2"/>
  <c r="F144" i="2"/>
  <c r="G144" i="2"/>
  <c r="H144" i="2"/>
  <c r="I144" i="2"/>
  <c r="J144" i="2"/>
  <c r="K144" i="2"/>
  <c r="C145" i="2"/>
  <c r="E145" i="2"/>
  <c r="A145" i="2"/>
  <c r="R144" i="2"/>
  <c r="F145" i="2"/>
  <c r="G145" i="2"/>
  <c r="H145" i="2"/>
  <c r="I145" i="2"/>
  <c r="J145" i="2"/>
  <c r="K145" i="2"/>
  <c r="C146" i="2"/>
  <c r="E146" i="2"/>
  <c r="A146" i="2"/>
  <c r="R145" i="2"/>
  <c r="F146" i="2"/>
  <c r="G146" i="2"/>
  <c r="H146" i="2"/>
  <c r="I146" i="2"/>
  <c r="J146" i="2"/>
  <c r="K146" i="2"/>
  <c r="C147" i="2"/>
  <c r="E147" i="2"/>
  <c r="A147" i="2"/>
  <c r="R146" i="2"/>
  <c r="F147" i="2"/>
  <c r="G147" i="2"/>
  <c r="H147" i="2"/>
  <c r="I147" i="2"/>
  <c r="J147" i="2"/>
  <c r="K147" i="2"/>
  <c r="C148" i="2"/>
  <c r="E148" i="2"/>
  <c r="A148" i="2"/>
  <c r="R147" i="2"/>
  <c r="F148" i="2"/>
  <c r="G148" i="2"/>
  <c r="H148" i="2"/>
  <c r="I148" i="2"/>
  <c r="J148" i="2"/>
  <c r="K148" i="2"/>
  <c r="C149" i="2"/>
  <c r="E149" i="2"/>
  <c r="A149" i="2"/>
  <c r="R148" i="2"/>
  <c r="F149" i="2"/>
  <c r="G149" i="2"/>
  <c r="H149" i="2"/>
  <c r="I149" i="2"/>
  <c r="J149" i="2"/>
  <c r="K149" i="2"/>
  <c r="C150" i="2"/>
  <c r="E150" i="2"/>
  <c r="A150" i="2"/>
  <c r="R149" i="2"/>
  <c r="F150" i="2"/>
  <c r="G150" i="2"/>
  <c r="H150" i="2"/>
  <c r="I150" i="2"/>
  <c r="J150" i="2"/>
  <c r="K150" i="2"/>
  <c r="C151" i="2"/>
  <c r="E151" i="2"/>
  <c r="A151" i="2"/>
  <c r="R150" i="2"/>
  <c r="F151" i="2"/>
  <c r="G151" i="2"/>
  <c r="H151" i="2"/>
  <c r="I151" i="2"/>
  <c r="J151" i="2"/>
  <c r="K151" i="2"/>
  <c r="C152" i="2"/>
  <c r="E152" i="2"/>
  <c r="A152" i="2"/>
  <c r="R151" i="2"/>
  <c r="F152" i="2"/>
  <c r="G152" i="2"/>
  <c r="H152" i="2"/>
  <c r="I152" i="2"/>
  <c r="J152" i="2"/>
  <c r="K152" i="2"/>
  <c r="C153" i="2"/>
  <c r="E153" i="2"/>
  <c r="A153" i="2"/>
  <c r="R152" i="2"/>
  <c r="F153" i="2"/>
  <c r="G153" i="2"/>
  <c r="H153" i="2"/>
  <c r="I153" i="2"/>
  <c r="J153" i="2"/>
  <c r="K153" i="2"/>
  <c r="C154" i="2"/>
  <c r="E154" i="2"/>
  <c r="A154" i="2"/>
  <c r="R153" i="2"/>
  <c r="F154" i="2"/>
  <c r="G154" i="2"/>
  <c r="H154" i="2"/>
  <c r="I154" i="2"/>
  <c r="J154" i="2"/>
  <c r="K154" i="2"/>
  <c r="C155" i="2"/>
  <c r="E155" i="2"/>
  <c r="A155" i="2"/>
  <c r="R154" i="2"/>
  <c r="F155" i="2"/>
  <c r="G155" i="2"/>
  <c r="H155" i="2"/>
  <c r="I155" i="2"/>
  <c r="J155" i="2"/>
  <c r="K155" i="2"/>
  <c r="C156" i="2"/>
  <c r="E156" i="2"/>
  <c r="A156" i="2"/>
  <c r="R155" i="2"/>
  <c r="F156" i="2"/>
  <c r="G156" i="2"/>
  <c r="H156" i="2"/>
  <c r="I156" i="2"/>
  <c r="J156" i="2"/>
  <c r="K156" i="2"/>
  <c r="C157" i="2"/>
  <c r="E157" i="2"/>
  <c r="A157" i="2"/>
  <c r="R156" i="2"/>
  <c r="F157" i="2"/>
  <c r="G157" i="2"/>
  <c r="H157" i="2"/>
  <c r="I157" i="2"/>
  <c r="J157" i="2"/>
  <c r="K157" i="2"/>
  <c r="C158" i="2"/>
  <c r="E158" i="2"/>
  <c r="A158" i="2"/>
  <c r="R157" i="2"/>
  <c r="F158" i="2"/>
  <c r="G158" i="2"/>
  <c r="H158" i="2"/>
  <c r="I158" i="2"/>
  <c r="J158" i="2"/>
  <c r="K158" i="2"/>
  <c r="C159" i="2"/>
  <c r="E159" i="2"/>
  <c r="A159" i="2"/>
  <c r="R158" i="2"/>
  <c r="F159" i="2"/>
  <c r="G159" i="2"/>
  <c r="H159" i="2"/>
  <c r="I159" i="2"/>
  <c r="J159" i="2"/>
  <c r="K159" i="2"/>
  <c r="C160" i="2"/>
  <c r="E160" i="2"/>
  <c r="A160" i="2"/>
  <c r="R159" i="2"/>
  <c r="F160" i="2"/>
  <c r="G160" i="2"/>
  <c r="H160" i="2"/>
  <c r="I160" i="2"/>
  <c r="J160" i="2"/>
  <c r="K160" i="2"/>
  <c r="C161" i="2"/>
  <c r="E161" i="2"/>
  <c r="A161" i="2"/>
  <c r="R160" i="2"/>
  <c r="F161" i="2"/>
  <c r="G161" i="2"/>
  <c r="H161" i="2"/>
  <c r="I161" i="2"/>
  <c r="J161" i="2"/>
  <c r="K161" i="2"/>
  <c r="C162" i="2"/>
  <c r="E162" i="2"/>
  <c r="A162" i="2"/>
  <c r="R161" i="2"/>
  <c r="F162" i="2"/>
  <c r="G162" i="2"/>
  <c r="H162" i="2"/>
  <c r="I162" i="2"/>
  <c r="J162" i="2"/>
  <c r="K162" i="2"/>
  <c r="C163" i="2"/>
  <c r="E163" i="2"/>
  <c r="A163" i="2"/>
  <c r="R162" i="2"/>
  <c r="F163" i="2"/>
  <c r="G163" i="2"/>
  <c r="H163" i="2"/>
  <c r="I163" i="2"/>
  <c r="J163" i="2"/>
  <c r="K163" i="2"/>
  <c r="C164" i="2"/>
  <c r="E164" i="2"/>
  <c r="A164" i="2"/>
  <c r="R163" i="2"/>
  <c r="F164" i="2"/>
  <c r="G164" i="2"/>
  <c r="H164" i="2"/>
  <c r="I164" i="2"/>
  <c r="J164" i="2"/>
  <c r="K164" i="2"/>
  <c r="C165" i="2"/>
  <c r="E165" i="2"/>
  <c r="A165" i="2"/>
  <c r="R164" i="2"/>
  <c r="F165" i="2"/>
  <c r="G165" i="2"/>
  <c r="H165" i="2"/>
  <c r="I165" i="2"/>
  <c r="J165" i="2"/>
  <c r="K165" i="2"/>
  <c r="C166" i="2"/>
  <c r="E166" i="2"/>
  <c r="A166" i="2"/>
  <c r="R165" i="2"/>
  <c r="F166" i="2"/>
  <c r="G166" i="2"/>
  <c r="H166" i="2"/>
  <c r="I166" i="2"/>
  <c r="J166" i="2"/>
  <c r="K166" i="2"/>
  <c r="C167" i="2"/>
  <c r="E167" i="2"/>
  <c r="A167" i="2"/>
  <c r="R166" i="2"/>
  <c r="F167" i="2"/>
  <c r="G167" i="2"/>
  <c r="H167" i="2"/>
  <c r="I167" i="2"/>
  <c r="J167" i="2"/>
  <c r="K167" i="2"/>
  <c r="C168" i="2"/>
  <c r="E168" i="2"/>
  <c r="A168" i="2"/>
  <c r="R167" i="2"/>
  <c r="F168" i="2"/>
  <c r="G168" i="2"/>
  <c r="H168" i="2"/>
  <c r="I168" i="2"/>
  <c r="J168" i="2"/>
  <c r="K168" i="2"/>
  <c r="C169" i="2"/>
  <c r="E169" i="2"/>
  <c r="A169" i="2"/>
  <c r="R168" i="2"/>
  <c r="F169" i="2"/>
  <c r="G169" i="2"/>
  <c r="H169" i="2"/>
  <c r="I169" i="2"/>
  <c r="J169" i="2"/>
  <c r="K169" i="2"/>
  <c r="C170" i="2"/>
  <c r="E170" i="2"/>
  <c r="A170" i="2"/>
  <c r="R169" i="2"/>
  <c r="F170" i="2"/>
  <c r="G170" i="2"/>
  <c r="H170" i="2"/>
  <c r="I170" i="2"/>
  <c r="J170" i="2"/>
  <c r="K170" i="2"/>
  <c r="C171" i="2"/>
  <c r="E171" i="2"/>
  <c r="A171" i="2"/>
  <c r="R170" i="2"/>
  <c r="F171" i="2"/>
  <c r="G171" i="2"/>
  <c r="H171" i="2"/>
  <c r="I171" i="2"/>
  <c r="J171" i="2"/>
  <c r="K171" i="2"/>
  <c r="C172" i="2"/>
  <c r="E172" i="2"/>
  <c r="A172" i="2"/>
  <c r="R171" i="2"/>
  <c r="F172" i="2"/>
  <c r="G172" i="2"/>
  <c r="H172" i="2"/>
  <c r="I172" i="2"/>
  <c r="J172" i="2"/>
  <c r="K172" i="2"/>
  <c r="C173" i="2"/>
  <c r="E173" i="2"/>
  <c r="A173" i="2"/>
  <c r="R172" i="2"/>
  <c r="F173" i="2"/>
  <c r="G173" i="2"/>
  <c r="H173" i="2"/>
  <c r="I173" i="2"/>
  <c r="J173" i="2"/>
  <c r="K173" i="2"/>
  <c r="C174" i="2"/>
  <c r="E174" i="2"/>
  <c r="A174" i="2"/>
  <c r="R173" i="2"/>
  <c r="F174" i="2"/>
  <c r="G174" i="2"/>
  <c r="H174" i="2"/>
  <c r="I174" i="2"/>
  <c r="J174" i="2"/>
  <c r="K174" i="2"/>
  <c r="C175" i="2"/>
  <c r="E175" i="2"/>
  <c r="A175" i="2"/>
  <c r="R174" i="2"/>
  <c r="F175" i="2"/>
  <c r="G175" i="2"/>
  <c r="H175" i="2"/>
  <c r="I175" i="2"/>
  <c r="J175" i="2"/>
  <c r="K175" i="2"/>
  <c r="C176" i="2"/>
  <c r="E176" i="2"/>
  <c r="A176" i="2"/>
  <c r="R175" i="2"/>
  <c r="F176" i="2"/>
  <c r="G176" i="2"/>
  <c r="H176" i="2"/>
  <c r="I176" i="2"/>
  <c r="J176" i="2"/>
  <c r="K176" i="2"/>
  <c r="C177" i="2"/>
  <c r="E177" i="2"/>
  <c r="A177" i="2"/>
  <c r="R176" i="2"/>
  <c r="F177" i="2"/>
  <c r="G177" i="2"/>
  <c r="H177" i="2"/>
  <c r="I177" i="2"/>
  <c r="J177" i="2"/>
  <c r="K177" i="2"/>
  <c r="C178" i="2"/>
  <c r="E178" i="2"/>
  <c r="A178" i="2"/>
  <c r="R177" i="2"/>
  <c r="F178" i="2"/>
  <c r="G178" i="2"/>
  <c r="H178" i="2"/>
  <c r="I178" i="2"/>
  <c r="J178" i="2"/>
  <c r="K178" i="2"/>
  <c r="C179" i="2"/>
  <c r="E179" i="2"/>
  <c r="A179" i="2"/>
  <c r="R178" i="2"/>
  <c r="F179" i="2"/>
  <c r="G179" i="2"/>
  <c r="H179" i="2"/>
  <c r="I179" i="2"/>
  <c r="J179" i="2"/>
  <c r="K179" i="2"/>
  <c r="C180" i="2"/>
  <c r="E180" i="2"/>
  <c r="A180" i="2"/>
  <c r="R179" i="2"/>
  <c r="F180" i="2"/>
  <c r="G180" i="2"/>
  <c r="H180" i="2"/>
  <c r="I180" i="2"/>
  <c r="J180" i="2"/>
  <c r="K180" i="2"/>
  <c r="C181" i="2"/>
  <c r="E181" i="2"/>
  <c r="A181" i="2"/>
  <c r="R180" i="2"/>
  <c r="F181" i="2"/>
  <c r="G181" i="2"/>
  <c r="H181" i="2"/>
  <c r="I181" i="2"/>
  <c r="J181" i="2"/>
  <c r="K181" i="2"/>
  <c r="C182" i="2"/>
  <c r="E182" i="2"/>
  <c r="A182" i="2"/>
  <c r="R181" i="2"/>
  <c r="F182" i="2"/>
  <c r="G182" i="2"/>
  <c r="H182" i="2"/>
  <c r="I182" i="2"/>
  <c r="J182" i="2"/>
  <c r="K182" i="2"/>
  <c r="C183" i="2"/>
  <c r="E183" i="2"/>
  <c r="A183" i="2"/>
  <c r="R182" i="2"/>
  <c r="F183" i="2"/>
  <c r="G183" i="2"/>
  <c r="H183" i="2"/>
  <c r="I183" i="2"/>
  <c r="J183" i="2"/>
  <c r="K183" i="2"/>
  <c r="C184" i="2"/>
  <c r="E184" i="2"/>
  <c r="A184" i="2"/>
  <c r="R183" i="2"/>
  <c r="F184" i="2"/>
  <c r="G184" i="2"/>
  <c r="H184" i="2"/>
  <c r="I184" i="2"/>
  <c r="J184" i="2"/>
  <c r="K184" i="2"/>
  <c r="C185" i="2"/>
  <c r="E185" i="2"/>
  <c r="A185" i="2"/>
  <c r="R184" i="2"/>
  <c r="F185" i="2"/>
  <c r="G185" i="2"/>
  <c r="H185" i="2"/>
  <c r="I185" i="2"/>
  <c r="J185" i="2"/>
  <c r="K185" i="2"/>
  <c r="C186" i="2"/>
  <c r="E186" i="2"/>
  <c r="A186" i="2"/>
  <c r="R185" i="2"/>
  <c r="F186" i="2"/>
  <c r="G186" i="2"/>
  <c r="H186" i="2"/>
  <c r="I186" i="2"/>
  <c r="J186" i="2"/>
  <c r="K186" i="2"/>
  <c r="C187" i="2"/>
  <c r="E187" i="2"/>
  <c r="A187" i="2"/>
  <c r="R186" i="2"/>
  <c r="F187" i="2"/>
  <c r="G187" i="2"/>
  <c r="H187" i="2"/>
  <c r="I187" i="2"/>
  <c r="J187" i="2"/>
  <c r="K187" i="2"/>
  <c r="C188" i="2"/>
  <c r="E188" i="2"/>
  <c r="A188" i="2"/>
  <c r="R187" i="2"/>
  <c r="F188" i="2"/>
  <c r="G188" i="2"/>
  <c r="H188" i="2"/>
  <c r="I188" i="2"/>
  <c r="J188" i="2"/>
  <c r="K188" i="2"/>
  <c r="C189" i="2"/>
  <c r="E189" i="2"/>
  <c r="A189" i="2"/>
  <c r="R188" i="2"/>
  <c r="F189" i="2"/>
  <c r="G189" i="2"/>
  <c r="H189" i="2"/>
  <c r="I189" i="2"/>
  <c r="J189" i="2"/>
  <c r="K189" i="2"/>
  <c r="C190" i="2"/>
  <c r="E190" i="2"/>
  <c r="A190" i="2"/>
  <c r="R189" i="2"/>
  <c r="F190" i="2"/>
  <c r="G190" i="2"/>
  <c r="H190" i="2"/>
  <c r="I190" i="2"/>
  <c r="J190" i="2"/>
  <c r="K190" i="2"/>
  <c r="C191" i="2"/>
  <c r="E191" i="2"/>
  <c r="A191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F191" i="2"/>
  <c r="G191" i="2"/>
  <c r="H191" i="2"/>
  <c r="I191" i="2"/>
  <c r="J191" i="2"/>
  <c r="K191" i="2"/>
  <c r="C192" i="2"/>
  <c r="E192" i="2"/>
  <c r="A192" i="2"/>
  <c r="F192" i="2"/>
  <c r="G192" i="2"/>
  <c r="H192" i="2"/>
  <c r="I192" i="2"/>
  <c r="J192" i="2"/>
  <c r="K192" i="2"/>
  <c r="C193" i="2"/>
  <c r="E193" i="2"/>
  <c r="A193" i="2"/>
  <c r="F193" i="2"/>
  <c r="G193" i="2"/>
  <c r="H193" i="2"/>
  <c r="I193" i="2"/>
  <c r="J193" i="2"/>
  <c r="K193" i="2"/>
  <c r="C194" i="2"/>
  <c r="E194" i="2"/>
  <c r="A194" i="2"/>
  <c r="F194" i="2"/>
  <c r="G194" i="2"/>
  <c r="H194" i="2"/>
  <c r="I194" i="2"/>
  <c r="J194" i="2"/>
  <c r="K194" i="2"/>
  <c r="C195" i="2"/>
  <c r="E195" i="2"/>
  <c r="A195" i="2"/>
  <c r="F195" i="2"/>
  <c r="G195" i="2"/>
  <c r="H195" i="2"/>
  <c r="I195" i="2"/>
  <c r="J195" i="2"/>
  <c r="K195" i="2"/>
  <c r="C196" i="2"/>
  <c r="E196" i="2"/>
  <c r="A196" i="2"/>
  <c r="F196" i="2"/>
  <c r="G196" i="2"/>
  <c r="H196" i="2"/>
  <c r="I196" i="2"/>
  <c r="J196" i="2"/>
  <c r="K196" i="2"/>
  <c r="C197" i="2"/>
  <c r="E197" i="2"/>
  <c r="A197" i="2"/>
  <c r="F197" i="2"/>
  <c r="G197" i="2"/>
  <c r="H197" i="2"/>
  <c r="I197" i="2"/>
  <c r="J197" i="2"/>
  <c r="K197" i="2"/>
  <c r="C198" i="2"/>
  <c r="E198" i="2"/>
  <c r="A198" i="2"/>
  <c r="F198" i="2"/>
  <c r="G198" i="2"/>
  <c r="H198" i="2"/>
  <c r="I198" i="2"/>
  <c r="J198" i="2"/>
  <c r="K198" i="2"/>
  <c r="C199" i="2"/>
  <c r="E199" i="2"/>
  <c r="A199" i="2"/>
  <c r="F199" i="2"/>
  <c r="G199" i="2"/>
  <c r="H199" i="2"/>
  <c r="I199" i="2"/>
  <c r="J199" i="2"/>
  <c r="K199" i="2"/>
  <c r="C200" i="2"/>
  <c r="E200" i="2"/>
  <c r="A200" i="2"/>
  <c r="F200" i="2"/>
  <c r="G200" i="2"/>
  <c r="H200" i="2"/>
  <c r="I200" i="2"/>
  <c r="J200" i="2"/>
  <c r="K200" i="2"/>
  <c r="C201" i="2"/>
  <c r="E201" i="2"/>
  <c r="A201" i="2"/>
  <c r="F201" i="2"/>
  <c r="G201" i="2"/>
  <c r="H201" i="2"/>
  <c r="I201" i="2"/>
  <c r="J201" i="2"/>
  <c r="K201" i="2"/>
  <c r="C202" i="2"/>
  <c r="E202" i="2"/>
  <c r="A202" i="2"/>
  <c r="F202" i="2"/>
  <c r="G202" i="2"/>
  <c r="H202" i="2"/>
  <c r="I202" i="2"/>
  <c r="J202" i="2"/>
  <c r="K202" i="2"/>
  <c r="C203" i="2"/>
  <c r="E203" i="2"/>
  <c r="A203" i="2"/>
  <c r="F203" i="2"/>
  <c r="G203" i="2"/>
  <c r="H203" i="2"/>
  <c r="I203" i="2"/>
  <c r="J203" i="2"/>
  <c r="K203" i="2"/>
  <c r="C204" i="2"/>
  <c r="E204" i="2"/>
  <c r="A204" i="2"/>
  <c r="F204" i="2"/>
  <c r="G204" i="2"/>
  <c r="H204" i="2"/>
  <c r="I204" i="2"/>
  <c r="J204" i="2"/>
  <c r="K204" i="2"/>
  <c r="C205" i="2"/>
  <c r="E205" i="2"/>
  <c r="A205" i="2"/>
  <c r="F205" i="2"/>
  <c r="G205" i="2"/>
  <c r="H205" i="2"/>
  <c r="I205" i="2"/>
  <c r="J205" i="2"/>
  <c r="K205" i="2"/>
  <c r="C206" i="2"/>
  <c r="E206" i="2"/>
  <c r="A206" i="2"/>
  <c r="F206" i="2"/>
  <c r="G206" i="2"/>
  <c r="H206" i="2"/>
  <c r="I206" i="2"/>
  <c r="J206" i="2"/>
  <c r="K206" i="2"/>
  <c r="C207" i="2"/>
  <c r="E207" i="2"/>
  <c r="A207" i="2"/>
  <c r="F207" i="2"/>
  <c r="G207" i="2"/>
  <c r="H207" i="2"/>
  <c r="I207" i="2"/>
  <c r="J207" i="2"/>
  <c r="K207" i="2"/>
  <c r="C208" i="2"/>
  <c r="E208" i="2"/>
  <c r="A208" i="2"/>
  <c r="F208" i="2"/>
  <c r="G208" i="2"/>
  <c r="H208" i="2"/>
  <c r="I208" i="2"/>
  <c r="J208" i="2"/>
  <c r="K208" i="2"/>
  <c r="C209" i="2"/>
  <c r="E209" i="2"/>
  <c r="A209" i="2"/>
  <c r="F209" i="2"/>
  <c r="G209" i="2"/>
  <c r="H209" i="2"/>
  <c r="I209" i="2"/>
  <c r="J209" i="2"/>
  <c r="K209" i="2"/>
  <c r="C210" i="2"/>
  <c r="E210" i="2"/>
  <c r="A210" i="2"/>
  <c r="F210" i="2"/>
  <c r="G210" i="2"/>
  <c r="H210" i="2"/>
  <c r="I210" i="2"/>
  <c r="J210" i="2"/>
  <c r="K210" i="2"/>
  <c r="C211" i="2"/>
  <c r="E211" i="2"/>
  <c r="A211" i="2"/>
  <c r="F211" i="2"/>
  <c r="G211" i="2"/>
  <c r="H211" i="2"/>
  <c r="I211" i="2"/>
  <c r="J211" i="2"/>
  <c r="K211" i="2"/>
  <c r="C212" i="2"/>
  <c r="E212" i="2"/>
  <c r="A212" i="2"/>
  <c r="F212" i="2"/>
  <c r="G212" i="2"/>
  <c r="H212" i="2"/>
  <c r="I212" i="2"/>
  <c r="J212" i="2"/>
  <c r="K212" i="2"/>
  <c r="C213" i="2"/>
  <c r="E213" i="2"/>
  <c r="A213" i="2"/>
  <c r="F213" i="2"/>
  <c r="G213" i="2"/>
  <c r="H213" i="2"/>
  <c r="I213" i="2"/>
  <c r="J213" i="2"/>
  <c r="K213" i="2"/>
  <c r="C214" i="2"/>
  <c r="E214" i="2"/>
  <c r="A214" i="2"/>
  <c r="F214" i="2"/>
  <c r="G214" i="2"/>
  <c r="H214" i="2"/>
  <c r="I214" i="2"/>
  <c r="J214" i="2"/>
  <c r="K214" i="2"/>
  <c r="C215" i="2"/>
  <c r="E215" i="2"/>
  <c r="A215" i="2"/>
  <c r="F215" i="2"/>
  <c r="G215" i="2"/>
  <c r="H215" i="2"/>
  <c r="I215" i="2"/>
  <c r="J215" i="2"/>
  <c r="K215" i="2"/>
  <c r="C216" i="2"/>
  <c r="E216" i="2"/>
  <c r="A216" i="2"/>
  <c r="F216" i="2"/>
  <c r="G216" i="2"/>
  <c r="H216" i="2"/>
  <c r="I216" i="2"/>
  <c r="J216" i="2"/>
  <c r="K216" i="2"/>
  <c r="C217" i="2"/>
  <c r="E217" i="2"/>
  <c r="A217" i="2"/>
  <c r="F217" i="2"/>
  <c r="G217" i="2"/>
  <c r="H217" i="2"/>
  <c r="I217" i="2"/>
  <c r="J217" i="2"/>
  <c r="K217" i="2"/>
  <c r="C218" i="2"/>
  <c r="E218" i="2"/>
  <c r="A218" i="2"/>
  <c r="F218" i="2"/>
  <c r="G218" i="2"/>
  <c r="H218" i="2"/>
  <c r="I218" i="2"/>
  <c r="J218" i="2"/>
  <c r="K218" i="2"/>
  <c r="C219" i="2"/>
  <c r="E219" i="2"/>
  <c r="A219" i="2"/>
  <c r="F219" i="2"/>
  <c r="G219" i="2"/>
  <c r="H219" i="2"/>
  <c r="I219" i="2"/>
  <c r="J219" i="2"/>
  <c r="K219" i="2"/>
  <c r="C220" i="2"/>
  <c r="E220" i="2"/>
  <c r="A220" i="2"/>
  <c r="F220" i="2"/>
  <c r="G220" i="2"/>
  <c r="H220" i="2"/>
  <c r="I220" i="2"/>
  <c r="J220" i="2"/>
  <c r="K220" i="2"/>
  <c r="C221" i="2"/>
  <c r="E221" i="2"/>
  <c r="A221" i="2"/>
  <c r="F221" i="2"/>
  <c r="G221" i="2"/>
  <c r="H221" i="2"/>
  <c r="I221" i="2"/>
  <c r="J221" i="2"/>
  <c r="K221" i="2"/>
  <c r="C222" i="2"/>
  <c r="E222" i="2"/>
  <c r="A222" i="2"/>
  <c r="F222" i="2"/>
  <c r="G222" i="2"/>
  <c r="H222" i="2"/>
  <c r="I222" i="2"/>
  <c r="J222" i="2"/>
  <c r="K222" i="2"/>
  <c r="C223" i="2"/>
  <c r="E223" i="2"/>
  <c r="A223" i="2"/>
  <c r="F223" i="2"/>
  <c r="G223" i="2"/>
  <c r="H223" i="2"/>
  <c r="I223" i="2"/>
  <c r="J223" i="2"/>
  <c r="K223" i="2"/>
  <c r="C224" i="2"/>
  <c r="E224" i="2"/>
  <c r="A224" i="2"/>
  <c r="F224" i="2"/>
  <c r="G224" i="2"/>
  <c r="H224" i="2"/>
  <c r="I224" i="2"/>
  <c r="J224" i="2"/>
  <c r="K224" i="2"/>
  <c r="C225" i="2"/>
  <c r="E225" i="2"/>
  <c r="A225" i="2"/>
  <c r="F225" i="2"/>
  <c r="G225" i="2"/>
  <c r="H225" i="2"/>
  <c r="I225" i="2"/>
  <c r="J225" i="2"/>
  <c r="K225" i="2"/>
  <c r="C226" i="2"/>
  <c r="E226" i="2"/>
  <c r="A226" i="2"/>
  <c r="F226" i="2"/>
  <c r="G226" i="2"/>
  <c r="H226" i="2"/>
  <c r="I226" i="2"/>
  <c r="J226" i="2"/>
  <c r="K226" i="2"/>
  <c r="C227" i="2"/>
  <c r="E227" i="2"/>
  <c r="A227" i="2"/>
  <c r="F227" i="2"/>
  <c r="G227" i="2"/>
  <c r="H227" i="2"/>
  <c r="I227" i="2"/>
  <c r="J227" i="2"/>
  <c r="K227" i="2"/>
  <c r="C228" i="2"/>
  <c r="E228" i="2"/>
  <c r="A228" i="2"/>
  <c r="F228" i="2"/>
  <c r="G228" i="2"/>
  <c r="H228" i="2"/>
  <c r="I228" i="2"/>
  <c r="J228" i="2"/>
  <c r="K228" i="2"/>
  <c r="C229" i="2"/>
  <c r="E229" i="2"/>
  <c r="A229" i="2"/>
  <c r="F229" i="2"/>
  <c r="G229" i="2"/>
  <c r="H229" i="2"/>
  <c r="I229" i="2"/>
  <c r="J229" i="2"/>
  <c r="K229" i="2"/>
  <c r="C230" i="2"/>
  <c r="E230" i="2"/>
  <c r="A230" i="2"/>
  <c r="F230" i="2"/>
  <c r="G230" i="2"/>
  <c r="H230" i="2"/>
  <c r="I230" i="2"/>
  <c r="J230" i="2"/>
  <c r="K230" i="2"/>
  <c r="C231" i="2"/>
  <c r="E231" i="2"/>
  <c r="A231" i="2"/>
  <c r="F231" i="2"/>
  <c r="G231" i="2"/>
  <c r="H231" i="2"/>
  <c r="I231" i="2"/>
  <c r="J231" i="2"/>
  <c r="K231" i="2"/>
  <c r="C232" i="2"/>
  <c r="E232" i="2"/>
  <c r="A232" i="2"/>
  <c r="F232" i="2"/>
  <c r="G232" i="2"/>
  <c r="H232" i="2"/>
  <c r="I232" i="2"/>
  <c r="J232" i="2"/>
  <c r="K232" i="2"/>
  <c r="C233" i="2"/>
  <c r="E233" i="2"/>
  <c r="A233" i="2"/>
  <c r="F233" i="2"/>
  <c r="G233" i="2"/>
  <c r="H233" i="2"/>
  <c r="I233" i="2"/>
  <c r="J233" i="2"/>
  <c r="K233" i="2"/>
  <c r="C234" i="2"/>
  <c r="E234" i="2"/>
  <c r="A234" i="2"/>
  <c r="F234" i="2"/>
  <c r="G234" i="2"/>
  <c r="H234" i="2"/>
  <c r="I234" i="2"/>
  <c r="J234" i="2"/>
  <c r="K234" i="2"/>
  <c r="C235" i="2"/>
  <c r="E235" i="2"/>
  <c r="A235" i="2"/>
  <c r="F235" i="2"/>
  <c r="G235" i="2"/>
  <c r="H235" i="2"/>
  <c r="I235" i="2"/>
  <c r="J235" i="2"/>
  <c r="K235" i="2"/>
  <c r="C236" i="2"/>
  <c r="E236" i="2"/>
  <c r="A236" i="2"/>
  <c r="F236" i="2"/>
  <c r="G236" i="2"/>
  <c r="H236" i="2"/>
  <c r="I236" i="2"/>
  <c r="J236" i="2"/>
  <c r="K236" i="2"/>
  <c r="C237" i="2"/>
  <c r="E237" i="2"/>
  <c r="A237" i="2"/>
  <c r="F237" i="2"/>
  <c r="G237" i="2"/>
  <c r="H237" i="2"/>
  <c r="I237" i="2"/>
  <c r="J237" i="2"/>
  <c r="K237" i="2"/>
  <c r="C238" i="2"/>
  <c r="E238" i="2"/>
  <c r="A238" i="2"/>
  <c r="F238" i="2"/>
  <c r="G238" i="2"/>
  <c r="H238" i="2"/>
  <c r="I238" i="2"/>
  <c r="J238" i="2"/>
  <c r="K238" i="2"/>
  <c r="C239" i="2"/>
  <c r="E239" i="2"/>
  <c r="A239" i="2"/>
  <c r="F239" i="2"/>
  <c r="G239" i="2"/>
  <c r="H239" i="2"/>
  <c r="I239" i="2"/>
  <c r="J239" i="2"/>
  <c r="K239" i="2"/>
  <c r="C240" i="2"/>
  <c r="E240" i="2"/>
  <c r="A240" i="2"/>
  <c r="F240" i="2"/>
  <c r="G240" i="2"/>
  <c r="H240" i="2"/>
  <c r="I240" i="2"/>
  <c r="J240" i="2"/>
  <c r="K240" i="2"/>
  <c r="C241" i="2"/>
  <c r="E241" i="2"/>
  <c r="A241" i="2"/>
  <c r="F241" i="2"/>
  <c r="G241" i="2"/>
  <c r="H241" i="2"/>
  <c r="I241" i="2"/>
  <c r="J241" i="2"/>
  <c r="K241" i="2"/>
  <c r="C242" i="2"/>
  <c r="E242" i="2"/>
  <c r="A242" i="2"/>
  <c r="F242" i="2"/>
  <c r="G242" i="2"/>
  <c r="H242" i="2"/>
  <c r="I242" i="2"/>
  <c r="J242" i="2"/>
  <c r="K242" i="2"/>
  <c r="C243" i="2"/>
  <c r="E243" i="2"/>
  <c r="A243" i="2"/>
  <c r="F243" i="2"/>
  <c r="G243" i="2"/>
  <c r="H243" i="2"/>
  <c r="I243" i="2"/>
  <c r="J243" i="2"/>
  <c r="K243" i="2"/>
  <c r="C244" i="2"/>
  <c r="E244" i="2"/>
  <c r="A244" i="2"/>
  <c r="F244" i="2"/>
  <c r="G244" i="2"/>
  <c r="H244" i="2"/>
  <c r="I244" i="2"/>
  <c r="J244" i="2"/>
  <c r="K244" i="2"/>
  <c r="C245" i="2"/>
  <c r="E245" i="2"/>
  <c r="A245" i="2"/>
  <c r="F245" i="2"/>
  <c r="G245" i="2"/>
  <c r="H245" i="2"/>
  <c r="I245" i="2"/>
  <c r="J245" i="2"/>
  <c r="K245" i="2"/>
  <c r="C246" i="2"/>
  <c r="E246" i="2"/>
  <c r="A246" i="2"/>
  <c r="F246" i="2"/>
  <c r="G246" i="2"/>
  <c r="H246" i="2"/>
  <c r="I246" i="2"/>
  <c r="J246" i="2"/>
  <c r="K246" i="2"/>
  <c r="C247" i="2"/>
  <c r="E247" i="2"/>
  <c r="A247" i="2"/>
  <c r="F247" i="2"/>
  <c r="G247" i="2"/>
  <c r="H247" i="2"/>
  <c r="I247" i="2"/>
  <c r="J247" i="2"/>
  <c r="K247" i="2"/>
  <c r="C248" i="2"/>
  <c r="E248" i="2"/>
  <c r="A248" i="2"/>
  <c r="F248" i="2"/>
  <c r="G248" i="2"/>
  <c r="H248" i="2"/>
  <c r="I248" i="2"/>
  <c r="J248" i="2"/>
  <c r="K248" i="2"/>
  <c r="C249" i="2"/>
  <c r="E249" i="2"/>
  <c r="A249" i="2"/>
  <c r="F249" i="2"/>
  <c r="G249" i="2"/>
  <c r="H249" i="2"/>
  <c r="I249" i="2"/>
  <c r="J249" i="2"/>
  <c r="K249" i="2"/>
  <c r="C250" i="2"/>
  <c r="E250" i="2"/>
  <c r="A250" i="2"/>
  <c r="F250" i="2"/>
  <c r="G250" i="2"/>
  <c r="H250" i="2"/>
  <c r="I250" i="2"/>
  <c r="J250" i="2"/>
  <c r="K250" i="2"/>
  <c r="C251" i="2"/>
  <c r="E251" i="2"/>
  <c r="A251" i="2"/>
  <c r="F251" i="2"/>
  <c r="G251" i="2"/>
  <c r="H251" i="2"/>
  <c r="I251" i="2"/>
  <c r="J251" i="2"/>
  <c r="K251" i="2"/>
  <c r="C252" i="2"/>
  <c r="E252" i="2"/>
  <c r="A252" i="2"/>
  <c r="F252" i="2"/>
  <c r="G252" i="2"/>
  <c r="H252" i="2"/>
  <c r="I252" i="2"/>
  <c r="J252" i="2"/>
  <c r="K252" i="2"/>
  <c r="C253" i="2"/>
  <c r="E253" i="2"/>
  <c r="A253" i="2"/>
  <c r="F253" i="2"/>
  <c r="G253" i="2"/>
  <c r="H253" i="2"/>
  <c r="I253" i="2"/>
  <c r="J253" i="2"/>
  <c r="K253" i="2"/>
  <c r="C254" i="2"/>
  <c r="E254" i="2"/>
  <c r="A254" i="2"/>
  <c r="F254" i="2"/>
  <c r="G254" i="2"/>
  <c r="H254" i="2"/>
  <c r="I254" i="2"/>
  <c r="J254" i="2"/>
  <c r="K254" i="2"/>
  <c r="C255" i="2"/>
  <c r="E255" i="2"/>
  <c r="A255" i="2"/>
  <c r="F255" i="2"/>
  <c r="G255" i="2"/>
  <c r="H255" i="2"/>
  <c r="I255" i="2"/>
  <c r="J255" i="2"/>
  <c r="K255" i="2"/>
  <c r="C256" i="2"/>
  <c r="E256" i="2"/>
  <c r="A256" i="2"/>
  <c r="F256" i="2"/>
  <c r="G256" i="2"/>
  <c r="H256" i="2"/>
  <c r="I256" i="2"/>
  <c r="J256" i="2"/>
  <c r="K256" i="2"/>
  <c r="C257" i="2"/>
  <c r="E257" i="2"/>
  <c r="A257" i="2"/>
  <c r="F257" i="2"/>
  <c r="G257" i="2"/>
  <c r="H257" i="2"/>
  <c r="I257" i="2"/>
  <c r="J257" i="2"/>
  <c r="K257" i="2"/>
  <c r="C258" i="2"/>
  <c r="E258" i="2"/>
  <c r="A258" i="2"/>
  <c r="F258" i="2"/>
  <c r="G258" i="2"/>
  <c r="H258" i="2"/>
  <c r="I258" i="2"/>
  <c r="J258" i="2"/>
  <c r="K258" i="2"/>
  <c r="C259" i="2"/>
  <c r="E259" i="2"/>
  <c r="A259" i="2"/>
  <c r="F259" i="2"/>
  <c r="G259" i="2"/>
  <c r="H259" i="2"/>
  <c r="I259" i="2"/>
  <c r="J259" i="2"/>
  <c r="K259" i="2"/>
  <c r="C260" i="2"/>
  <c r="E260" i="2"/>
  <c r="A260" i="2"/>
  <c r="F260" i="2"/>
  <c r="G260" i="2"/>
  <c r="H260" i="2"/>
  <c r="I260" i="2"/>
  <c r="J260" i="2"/>
  <c r="K260" i="2"/>
  <c r="C261" i="2"/>
  <c r="E261" i="2"/>
  <c r="A261" i="2"/>
  <c r="F261" i="2"/>
  <c r="G261" i="2"/>
  <c r="H261" i="2"/>
  <c r="I261" i="2"/>
  <c r="J261" i="2"/>
  <c r="K261" i="2"/>
  <c r="C262" i="2"/>
  <c r="E262" i="2"/>
  <c r="A262" i="2"/>
  <c r="F262" i="2"/>
  <c r="G262" i="2"/>
  <c r="H262" i="2"/>
  <c r="I262" i="2"/>
  <c r="J262" i="2"/>
  <c r="K262" i="2"/>
  <c r="C263" i="2"/>
  <c r="E263" i="2"/>
  <c r="A263" i="2"/>
  <c r="F263" i="2"/>
  <c r="G263" i="2"/>
  <c r="H263" i="2"/>
  <c r="I263" i="2"/>
  <c r="J263" i="2"/>
  <c r="K263" i="2"/>
  <c r="C264" i="2"/>
  <c r="E264" i="2"/>
  <c r="A264" i="2"/>
  <c r="F264" i="2"/>
  <c r="G264" i="2"/>
  <c r="H264" i="2"/>
  <c r="I264" i="2"/>
  <c r="J264" i="2"/>
  <c r="K264" i="2"/>
  <c r="C265" i="2"/>
  <c r="E265" i="2"/>
  <c r="A265" i="2"/>
  <c r="F265" i="2"/>
  <c r="G265" i="2"/>
  <c r="H265" i="2"/>
  <c r="I265" i="2"/>
  <c r="J265" i="2"/>
  <c r="K265" i="2"/>
  <c r="C266" i="2"/>
  <c r="E266" i="2"/>
  <c r="A266" i="2"/>
  <c r="F266" i="2"/>
  <c r="G266" i="2"/>
  <c r="H266" i="2"/>
  <c r="I266" i="2"/>
  <c r="J266" i="2"/>
  <c r="K266" i="2"/>
  <c r="C267" i="2"/>
  <c r="E267" i="2"/>
  <c r="A267" i="2"/>
  <c r="F267" i="2"/>
  <c r="G267" i="2"/>
  <c r="H267" i="2"/>
  <c r="I267" i="2"/>
  <c r="J267" i="2"/>
  <c r="K267" i="2"/>
  <c r="C268" i="2"/>
  <c r="E268" i="2"/>
  <c r="A268" i="2"/>
  <c r="F268" i="2"/>
  <c r="G268" i="2"/>
  <c r="H268" i="2"/>
  <c r="I268" i="2"/>
  <c r="J268" i="2"/>
  <c r="K268" i="2"/>
  <c r="C269" i="2"/>
  <c r="E269" i="2"/>
  <c r="A269" i="2"/>
  <c r="F269" i="2"/>
  <c r="G269" i="2"/>
  <c r="H269" i="2"/>
  <c r="I269" i="2"/>
  <c r="J269" i="2"/>
  <c r="K269" i="2"/>
  <c r="C270" i="2"/>
  <c r="E270" i="2"/>
  <c r="A270" i="2"/>
  <c r="F270" i="2"/>
  <c r="G270" i="2"/>
  <c r="H270" i="2"/>
  <c r="I270" i="2"/>
  <c r="J270" i="2"/>
  <c r="K270" i="2"/>
  <c r="C271" i="2"/>
  <c r="E271" i="2"/>
  <c r="A271" i="2"/>
  <c r="F271" i="2"/>
  <c r="G271" i="2"/>
  <c r="H271" i="2"/>
  <c r="I271" i="2"/>
  <c r="J271" i="2"/>
  <c r="K271" i="2"/>
  <c r="C272" i="2"/>
  <c r="E272" i="2"/>
  <c r="A272" i="2"/>
  <c r="F272" i="2"/>
  <c r="G272" i="2"/>
  <c r="H272" i="2"/>
  <c r="I272" i="2"/>
  <c r="J272" i="2"/>
  <c r="K272" i="2"/>
  <c r="C273" i="2"/>
  <c r="E273" i="2"/>
  <c r="A273" i="2"/>
  <c r="F273" i="2"/>
  <c r="G273" i="2"/>
  <c r="H273" i="2"/>
  <c r="I273" i="2"/>
  <c r="J273" i="2"/>
  <c r="K273" i="2"/>
  <c r="C274" i="2"/>
  <c r="E274" i="2"/>
  <c r="A274" i="2"/>
  <c r="F274" i="2"/>
  <c r="G274" i="2"/>
  <c r="H274" i="2"/>
  <c r="I274" i="2"/>
  <c r="J274" i="2"/>
  <c r="K274" i="2"/>
  <c r="C275" i="2"/>
  <c r="E275" i="2"/>
  <c r="A275" i="2"/>
  <c r="F275" i="2"/>
  <c r="G275" i="2"/>
  <c r="H275" i="2"/>
  <c r="I275" i="2"/>
  <c r="J275" i="2"/>
  <c r="K275" i="2"/>
  <c r="C276" i="2"/>
  <c r="E276" i="2"/>
  <c r="A276" i="2"/>
  <c r="F276" i="2"/>
  <c r="G276" i="2"/>
  <c r="H276" i="2"/>
  <c r="I276" i="2"/>
  <c r="J276" i="2"/>
  <c r="K276" i="2"/>
  <c r="C277" i="2"/>
  <c r="E277" i="2"/>
  <c r="A277" i="2"/>
  <c r="F277" i="2"/>
  <c r="G277" i="2"/>
  <c r="H277" i="2"/>
  <c r="I277" i="2"/>
  <c r="J277" i="2"/>
  <c r="K277" i="2"/>
  <c r="C278" i="2"/>
  <c r="E278" i="2"/>
  <c r="A278" i="2"/>
  <c r="F278" i="2"/>
  <c r="G278" i="2"/>
  <c r="H278" i="2"/>
  <c r="I278" i="2"/>
  <c r="J278" i="2"/>
  <c r="K278" i="2"/>
  <c r="C279" i="2"/>
  <c r="E279" i="2"/>
  <c r="A279" i="2"/>
  <c r="F279" i="2"/>
  <c r="G279" i="2"/>
  <c r="H279" i="2"/>
  <c r="I279" i="2"/>
  <c r="J279" i="2"/>
  <c r="K279" i="2"/>
  <c r="C280" i="2"/>
  <c r="E280" i="2"/>
  <c r="A280" i="2"/>
  <c r="F280" i="2"/>
  <c r="G280" i="2"/>
  <c r="H280" i="2"/>
  <c r="I280" i="2"/>
  <c r="J280" i="2"/>
  <c r="K280" i="2"/>
  <c r="C281" i="2"/>
  <c r="E281" i="2"/>
  <c r="A281" i="2"/>
  <c r="F281" i="2"/>
  <c r="G281" i="2"/>
  <c r="H281" i="2"/>
  <c r="I281" i="2"/>
  <c r="J281" i="2"/>
  <c r="K281" i="2"/>
  <c r="C282" i="2"/>
  <c r="E282" i="2"/>
  <c r="A282" i="2"/>
  <c r="F282" i="2"/>
  <c r="G282" i="2"/>
  <c r="H282" i="2"/>
  <c r="I282" i="2"/>
  <c r="J282" i="2"/>
  <c r="K282" i="2"/>
  <c r="C283" i="2"/>
  <c r="E283" i="2"/>
  <c r="A283" i="2"/>
  <c r="F283" i="2"/>
  <c r="G283" i="2"/>
  <c r="H283" i="2"/>
  <c r="I283" i="2"/>
  <c r="J283" i="2"/>
  <c r="K283" i="2"/>
  <c r="C284" i="2"/>
  <c r="E284" i="2"/>
  <c r="A284" i="2"/>
  <c r="F284" i="2"/>
  <c r="G284" i="2"/>
  <c r="H284" i="2"/>
  <c r="I284" i="2"/>
  <c r="J284" i="2"/>
  <c r="K284" i="2"/>
  <c r="C285" i="2"/>
  <c r="E285" i="2"/>
  <c r="A285" i="2"/>
  <c r="F285" i="2"/>
  <c r="G285" i="2"/>
  <c r="H285" i="2"/>
  <c r="I285" i="2"/>
  <c r="J285" i="2"/>
  <c r="K285" i="2"/>
  <c r="C286" i="2"/>
  <c r="E286" i="2"/>
  <c r="A286" i="2"/>
  <c r="F286" i="2"/>
  <c r="G286" i="2"/>
  <c r="H286" i="2"/>
  <c r="I286" i="2"/>
  <c r="J286" i="2"/>
  <c r="K286" i="2"/>
  <c r="C287" i="2"/>
  <c r="E287" i="2"/>
  <c r="A287" i="2"/>
  <c r="F287" i="2"/>
  <c r="G287" i="2"/>
  <c r="H287" i="2"/>
  <c r="I287" i="2"/>
  <c r="J287" i="2"/>
  <c r="K287" i="2"/>
  <c r="C288" i="2"/>
  <c r="E288" i="2"/>
  <c r="A288" i="2"/>
  <c r="F288" i="2"/>
  <c r="G288" i="2"/>
  <c r="H288" i="2"/>
  <c r="I288" i="2"/>
  <c r="J288" i="2"/>
  <c r="K288" i="2"/>
  <c r="C289" i="2"/>
  <c r="E289" i="2"/>
  <c r="A289" i="2"/>
  <c r="F289" i="2"/>
  <c r="G289" i="2"/>
  <c r="H289" i="2"/>
  <c r="I289" i="2"/>
  <c r="J289" i="2"/>
  <c r="K289" i="2"/>
  <c r="C290" i="2"/>
  <c r="E290" i="2"/>
  <c r="A290" i="2"/>
  <c r="F290" i="2"/>
  <c r="G290" i="2"/>
  <c r="H290" i="2"/>
  <c r="I290" i="2"/>
  <c r="J290" i="2"/>
  <c r="K290" i="2"/>
  <c r="C291" i="2"/>
  <c r="E291" i="2"/>
  <c r="A291" i="2"/>
  <c r="F291" i="2"/>
  <c r="G291" i="2"/>
  <c r="H291" i="2"/>
  <c r="I291" i="2"/>
  <c r="J291" i="2"/>
  <c r="K291" i="2"/>
  <c r="C292" i="2"/>
  <c r="E292" i="2"/>
  <c r="A292" i="2"/>
  <c r="F292" i="2"/>
  <c r="G292" i="2"/>
  <c r="H292" i="2"/>
  <c r="I292" i="2"/>
  <c r="J292" i="2"/>
  <c r="K292" i="2"/>
  <c r="C293" i="2"/>
  <c r="E293" i="2"/>
  <c r="A293" i="2"/>
  <c r="F293" i="2"/>
  <c r="G293" i="2"/>
  <c r="H293" i="2"/>
  <c r="I293" i="2"/>
  <c r="J293" i="2"/>
  <c r="K293" i="2"/>
  <c r="C294" i="2"/>
  <c r="E294" i="2"/>
  <c r="A294" i="2"/>
  <c r="F294" i="2"/>
  <c r="G294" i="2"/>
  <c r="H294" i="2"/>
  <c r="I294" i="2"/>
  <c r="J294" i="2"/>
  <c r="K294" i="2"/>
  <c r="C295" i="2"/>
  <c r="E295" i="2"/>
  <c r="A295" i="2"/>
  <c r="F295" i="2"/>
  <c r="G295" i="2"/>
  <c r="H295" i="2"/>
  <c r="I295" i="2"/>
  <c r="J295" i="2"/>
  <c r="K295" i="2"/>
  <c r="C296" i="2"/>
  <c r="E296" i="2"/>
  <c r="A296" i="2"/>
  <c r="F296" i="2"/>
  <c r="G296" i="2"/>
  <c r="H296" i="2"/>
  <c r="I296" i="2"/>
  <c r="J296" i="2"/>
  <c r="K296" i="2"/>
  <c r="C297" i="2"/>
  <c r="E297" i="2"/>
  <c r="A297" i="2"/>
  <c r="F297" i="2"/>
  <c r="G297" i="2"/>
  <c r="H297" i="2"/>
  <c r="I297" i="2"/>
  <c r="J297" i="2"/>
  <c r="K297" i="2"/>
  <c r="C298" i="2"/>
  <c r="E298" i="2"/>
  <c r="A298" i="2"/>
  <c r="F298" i="2"/>
  <c r="G298" i="2"/>
  <c r="H298" i="2"/>
  <c r="I298" i="2"/>
  <c r="J298" i="2"/>
  <c r="K298" i="2"/>
  <c r="C299" i="2"/>
  <c r="E299" i="2"/>
  <c r="A299" i="2"/>
  <c r="F299" i="2"/>
  <c r="G299" i="2"/>
  <c r="H299" i="2"/>
  <c r="I299" i="2"/>
  <c r="J299" i="2"/>
  <c r="K299" i="2"/>
  <c r="C300" i="2"/>
  <c r="E300" i="2"/>
  <c r="A300" i="2"/>
  <c r="F300" i="2"/>
  <c r="G300" i="2"/>
  <c r="H300" i="2"/>
  <c r="I300" i="2"/>
  <c r="J300" i="2"/>
  <c r="K300" i="2"/>
  <c r="C301" i="2"/>
  <c r="E301" i="2"/>
  <c r="A301" i="2"/>
  <c r="F301" i="2"/>
  <c r="G301" i="2"/>
  <c r="H301" i="2"/>
  <c r="I301" i="2"/>
  <c r="J301" i="2"/>
  <c r="K301" i="2"/>
  <c r="C302" i="2"/>
  <c r="E302" i="2"/>
  <c r="A302" i="2"/>
  <c r="F302" i="2"/>
  <c r="G302" i="2"/>
  <c r="H302" i="2"/>
  <c r="I302" i="2"/>
  <c r="J302" i="2"/>
  <c r="K302" i="2"/>
  <c r="C303" i="2"/>
  <c r="E303" i="2"/>
  <c r="A303" i="2"/>
  <c r="F303" i="2"/>
  <c r="G303" i="2"/>
  <c r="H303" i="2"/>
  <c r="I303" i="2"/>
  <c r="J303" i="2"/>
  <c r="K303" i="2"/>
  <c r="C304" i="2"/>
  <c r="E304" i="2"/>
  <c r="A304" i="2"/>
  <c r="F304" i="2"/>
  <c r="G304" i="2"/>
  <c r="H304" i="2"/>
  <c r="I304" i="2"/>
  <c r="J304" i="2"/>
  <c r="K304" i="2"/>
  <c r="C305" i="2"/>
  <c r="E305" i="2"/>
  <c r="A305" i="2"/>
  <c r="F305" i="2"/>
  <c r="G305" i="2"/>
  <c r="H305" i="2"/>
  <c r="I305" i="2"/>
  <c r="J305" i="2"/>
  <c r="K305" i="2"/>
  <c r="C306" i="2"/>
  <c r="E306" i="2"/>
  <c r="A306" i="2"/>
  <c r="F306" i="2"/>
  <c r="G306" i="2"/>
  <c r="H306" i="2"/>
  <c r="I306" i="2"/>
  <c r="J306" i="2"/>
  <c r="K306" i="2"/>
  <c r="C307" i="2"/>
  <c r="E307" i="2"/>
  <c r="A307" i="2"/>
  <c r="F307" i="2"/>
  <c r="G307" i="2"/>
  <c r="H307" i="2"/>
  <c r="I307" i="2"/>
  <c r="J307" i="2"/>
  <c r="K307" i="2"/>
  <c r="C308" i="2"/>
  <c r="E308" i="2"/>
  <c r="A308" i="2"/>
  <c r="F308" i="2"/>
  <c r="G308" i="2"/>
  <c r="H308" i="2"/>
  <c r="I308" i="2"/>
  <c r="J308" i="2"/>
  <c r="K308" i="2"/>
  <c r="C309" i="2"/>
  <c r="E309" i="2"/>
  <c r="A309" i="2"/>
  <c r="F309" i="2"/>
  <c r="G309" i="2"/>
  <c r="H309" i="2"/>
  <c r="I309" i="2"/>
  <c r="J309" i="2"/>
  <c r="K309" i="2"/>
  <c r="C310" i="2"/>
  <c r="E310" i="2"/>
  <c r="A310" i="2"/>
  <c r="F310" i="2"/>
  <c r="G310" i="2"/>
  <c r="H310" i="2"/>
  <c r="I310" i="2"/>
  <c r="J310" i="2"/>
  <c r="K310" i="2"/>
  <c r="C311" i="2"/>
  <c r="E311" i="2"/>
  <c r="A311" i="2"/>
  <c r="F311" i="2"/>
  <c r="G311" i="2"/>
  <c r="H311" i="2"/>
  <c r="I311" i="2"/>
  <c r="J311" i="2"/>
  <c r="K311" i="2"/>
  <c r="C312" i="2"/>
  <c r="E312" i="2"/>
  <c r="A312" i="2"/>
  <c r="F312" i="2"/>
  <c r="G312" i="2"/>
  <c r="H312" i="2"/>
  <c r="I312" i="2"/>
  <c r="J312" i="2"/>
  <c r="K312" i="2"/>
  <c r="C313" i="2"/>
  <c r="E313" i="2"/>
  <c r="A313" i="2"/>
  <c r="F313" i="2"/>
  <c r="G313" i="2"/>
  <c r="H313" i="2"/>
  <c r="I313" i="2"/>
  <c r="J313" i="2"/>
  <c r="K313" i="2"/>
  <c r="C314" i="2"/>
  <c r="E314" i="2"/>
  <c r="A314" i="2"/>
  <c r="F314" i="2"/>
  <c r="G314" i="2"/>
  <c r="H314" i="2"/>
  <c r="I314" i="2"/>
  <c r="J314" i="2"/>
  <c r="K314" i="2"/>
  <c r="C315" i="2"/>
  <c r="E315" i="2"/>
  <c r="A315" i="2"/>
  <c r="F315" i="2"/>
  <c r="G315" i="2"/>
  <c r="H315" i="2"/>
  <c r="I315" i="2"/>
  <c r="J315" i="2"/>
  <c r="K315" i="2"/>
  <c r="C316" i="2"/>
  <c r="E316" i="2"/>
  <c r="A316" i="2"/>
  <c r="F316" i="2"/>
  <c r="G316" i="2"/>
  <c r="H316" i="2"/>
  <c r="I316" i="2"/>
  <c r="J316" i="2"/>
  <c r="K316" i="2"/>
  <c r="C317" i="2"/>
  <c r="E317" i="2"/>
  <c r="A317" i="2"/>
  <c r="F317" i="2"/>
  <c r="G317" i="2"/>
  <c r="H317" i="2"/>
  <c r="I317" i="2"/>
  <c r="J317" i="2"/>
  <c r="K317" i="2"/>
  <c r="C318" i="2"/>
  <c r="E318" i="2"/>
  <c r="A318" i="2"/>
  <c r="F318" i="2"/>
  <c r="G318" i="2"/>
  <c r="H318" i="2"/>
  <c r="I318" i="2"/>
  <c r="J318" i="2"/>
  <c r="K318" i="2"/>
  <c r="C319" i="2"/>
  <c r="E319" i="2"/>
  <c r="A319" i="2"/>
  <c r="F319" i="2"/>
  <c r="G319" i="2"/>
  <c r="H319" i="2"/>
  <c r="I319" i="2"/>
  <c r="J319" i="2"/>
  <c r="K319" i="2"/>
  <c r="C320" i="2"/>
  <c r="E320" i="2"/>
  <c r="A320" i="2"/>
  <c r="F320" i="2"/>
  <c r="G320" i="2"/>
  <c r="H320" i="2"/>
  <c r="I320" i="2"/>
  <c r="J320" i="2"/>
  <c r="K320" i="2"/>
  <c r="C321" i="2"/>
  <c r="E321" i="2"/>
  <c r="A321" i="2"/>
  <c r="F321" i="2"/>
  <c r="G321" i="2"/>
  <c r="H321" i="2"/>
  <c r="I321" i="2"/>
  <c r="J321" i="2"/>
  <c r="K321" i="2"/>
  <c r="C322" i="2"/>
  <c r="E322" i="2"/>
  <c r="A322" i="2"/>
  <c r="F322" i="2"/>
  <c r="G322" i="2"/>
  <c r="H322" i="2"/>
  <c r="I322" i="2"/>
  <c r="J322" i="2"/>
  <c r="K322" i="2"/>
  <c r="C323" i="2"/>
  <c r="E323" i="2"/>
  <c r="A323" i="2"/>
  <c r="F323" i="2"/>
  <c r="G323" i="2"/>
  <c r="H323" i="2"/>
  <c r="I323" i="2"/>
  <c r="J323" i="2"/>
  <c r="K323" i="2"/>
  <c r="C324" i="2"/>
  <c r="E324" i="2"/>
  <c r="A324" i="2"/>
  <c r="F324" i="2"/>
  <c r="G324" i="2"/>
  <c r="H324" i="2"/>
  <c r="I324" i="2"/>
  <c r="J324" i="2"/>
  <c r="K324" i="2"/>
  <c r="C325" i="2"/>
  <c r="E325" i="2"/>
  <c r="A325" i="2"/>
  <c r="F325" i="2"/>
  <c r="G325" i="2"/>
  <c r="H325" i="2"/>
  <c r="I325" i="2"/>
  <c r="J325" i="2"/>
  <c r="K325" i="2"/>
  <c r="C326" i="2"/>
  <c r="E326" i="2"/>
  <c r="A326" i="2"/>
  <c r="F326" i="2"/>
  <c r="G326" i="2"/>
  <c r="H326" i="2"/>
  <c r="I326" i="2"/>
  <c r="J326" i="2"/>
  <c r="K326" i="2"/>
  <c r="C327" i="2"/>
  <c r="E327" i="2"/>
  <c r="A327" i="2"/>
  <c r="F327" i="2"/>
  <c r="G327" i="2"/>
  <c r="H327" i="2"/>
  <c r="I327" i="2"/>
  <c r="J327" i="2"/>
  <c r="K327" i="2"/>
  <c r="C328" i="2"/>
  <c r="E328" i="2"/>
  <c r="A328" i="2"/>
  <c r="F328" i="2"/>
  <c r="G328" i="2"/>
  <c r="H328" i="2"/>
  <c r="I328" i="2"/>
  <c r="J328" i="2"/>
  <c r="K328" i="2"/>
  <c r="C329" i="2"/>
  <c r="E329" i="2"/>
  <c r="A329" i="2"/>
  <c r="F329" i="2"/>
  <c r="G329" i="2"/>
  <c r="H329" i="2"/>
  <c r="I329" i="2"/>
  <c r="J329" i="2"/>
  <c r="K329" i="2"/>
  <c r="C330" i="2"/>
  <c r="E330" i="2"/>
  <c r="A330" i="2"/>
  <c r="F330" i="2"/>
  <c r="G330" i="2"/>
  <c r="H330" i="2"/>
  <c r="I330" i="2"/>
  <c r="J330" i="2"/>
  <c r="K330" i="2"/>
  <c r="C331" i="2"/>
  <c r="E331" i="2"/>
  <c r="A331" i="2"/>
  <c r="F331" i="2"/>
  <c r="G331" i="2"/>
  <c r="H331" i="2"/>
  <c r="I331" i="2"/>
  <c r="J331" i="2"/>
  <c r="K331" i="2"/>
  <c r="C332" i="2"/>
  <c r="E332" i="2"/>
  <c r="A332" i="2"/>
  <c r="F332" i="2"/>
  <c r="G332" i="2"/>
  <c r="H332" i="2"/>
  <c r="I332" i="2"/>
  <c r="J332" i="2"/>
  <c r="K332" i="2"/>
  <c r="C333" i="2"/>
  <c r="E333" i="2"/>
  <c r="A333" i="2"/>
  <c r="F333" i="2"/>
  <c r="G333" i="2"/>
  <c r="H333" i="2"/>
  <c r="I333" i="2"/>
  <c r="J333" i="2"/>
  <c r="K333" i="2"/>
  <c r="C334" i="2"/>
  <c r="E334" i="2"/>
  <c r="A334" i="2"/>
  <c r="F334" i="2"/>
  <c r="G334" i="2"/>
  <c r="H334" i="2"/>
  <c r="I334" i="2"/>
  <c r="J334" i="2"/>
  <c r="K334" i="2"/>
  <c r="C335" i="2"/>
  <c r="E335" i="2"/>
  <c r="A335" i="2"/>
  <c r="F335" i="2"/>
  <c r="G335" i="2"/>
  <c r="H335" i="2"/>
  <c r="I335" i="2"/>
  <c r="J335" i="2"/>
  <c r="K335" i="2"/>
  <c r="C336" i="2"/>
  <c r="E336" i="2"/>
  <c r="A336" i="2"/>
  <c r="F336" i="2"/>
  <c r="G336" i="2"/>
  <c r="H336" i="2"/>
  <c r="I336" i="2"/>
  <c r="J336" i="2"/>
  <c r="K336" i="2"/>
  <c r="C337" i="2"/>
  <c r="E337" i="2"/>
  <c r="A337" i="2"/>
  <c r="F337" i="2"/>
  <c r="G337" i="2"/>
  <c r="H337" i="2"/>
  <c r="I337" i="2"/>
  <c r="J337" i="2"/>
  <c r="K337" i="2"/>
  <c r="C338" i="2"/>
  <c r="E338" i="2"/>
  <c r="A338" i="2"/>
  <c r="F338" i="2"/>
  <c r="G338" i="2"/>
  <c r="H338" i="2"/>
  <c r="I338" i="2"/>
  <c r="J338" i="2"/>
  <c r="K338" i="2"/>
  <c r="C339" i="2"/>
  <c r="E339" i="2"/>
  <c r="A339" i="2"/>
  <c r="F339" i="2"/>
  <c r="G339" i="2"/>
  <c r="H339" i="2"/>
  <c r="I339" i="2"/>
  <c r="J339" i="2"/>
  <c r="K339" i="2"/>
  <c r="C340" i="2"/>
  <c r="E340" i="2"/>
  <c r="A340" i="2"/>
  <c r="F340" i="2"/>
  <c r="G340" i="2"/>
  <c r="H340" i="2"/>
  <c r="I340" i="2"/>
  <c r="J340" i="2"/>
  <c r="K340" i="2"/>
  <c r="C341" i="2"/>
  <c r="E341" i="2"/>
  <c r="A341" i="2"/>
  <c r="F341" i="2"/>
  <c r="G341" i="2"/>
  <c r="H341" i="2"/>
  <c r="I341" i="2"/>
  <c r="J341" i="2"/>
  <c r="K341" i="2"/>
  <c r="C342" i="2"/>
  <c r="E342" i="2"/>
  <c r="A342" i="2"/>
  <c r="F342" i="2"/>
  <c r="G342" i="2"/>
  <c r="H342" i="2"/>
  <c r="I342" i="2"/>
  <c r="J342" i="2"/>
  <c r="K342" i="2"/>
  <c r="C343" i="2"/>
  <c r="E343" i="2"/>
  <c r="A343" i="2"/>
  <c r="F343" i="2"/>
  <c r="G343" i="2"/>
  <c r="H343" i="2"/>
  <c r="I343" i="2"/>
  <c r="J343" i="2"/>
  <c r="K343" i="2"/>
  <c r="C344" i="2"/>
  <c r="E344" i="2"/>
  <c r="A344" i="2"/>
  <c r="F344" i="2"/>
  <c r="G344" i="2"/>
  <c r="H344" i="2"/>
  <c r="I344" i="2"/>
  <c r="J344" i="2"/>
  <c r="K344" i="2"/>
  <c r="C345" i="2"/>
  <c r="E345" i="2"/>
  <c r="A345" i="2"/>
  <c r="F345" i="2"/>
  <c r="G345" i="2"/>
  <c r="H345" i="2"/>
  <c r="I345" i="2"/>
  <c r="J345" i="2"/>
  <c r="K345" i="2"/>
  <c r="C346" i="2"/>
  <c r="E346" i="2"/>
  <c r="A346" i="2"/>
  <c r="F346" i="2"/>
  <c r="G346" i="2"/>
  <c r="H346" i="2"/>
  <c r="I346" i="2"/>
  <c r="J346" i="2"/>
  <c r="K346" i="2"/>
  <c r="C347" i="2"/>
  <c r="E347" i="2"/>
  <c r="A347" i="2"/>
  <c r="F347" i="2"/>
  <c r="G347" i="2"/>
  <c r="H347" i="2"/>
  <c r="I347" i="2"/>
  <c r="J347" i="2"/>
  <c r="K347" i="2"/>
  <c r="C348" i="2"/>
  <c r="E348" i="2"/>
  <c r="A348" i="2"/>
  <c r="F348" i="2"/>
  <c r="G348" i="2"/>
  <c r="H348" i="2"/>
  <c r="I348" i="2"/>
  <c r="J348" i="2"/>
  <c r="K348" i="2"/>
  <c r="C349" i="2"/>
  <c r="E349" i="2"/>
  <c r="A349" i="2"/>
  <c r="F349" i="2"/>
  <c r="G349" i="2"/>
  <c r="H349" i="2"/>
  <c r="I349" i="2"/>
  <c r="J349" i="2"/>
  <c r="K349" i="2"/>
  <c r="C350" i="2"/>
  <c r="E350" i="2"/>
  <c r="A350" i="2"/>
  <c r="F350" i="2"/>
  <c r="G350" i="2"/>
  <c r="H350" i="2"/>
  <c r="I350" i="2"/>
  <c r="J350" i="2"/>
  <c r="K350" i="2"/>
  <c r="C351" i="2"/>
  <c r="E351" i="2"/>
  <c r="A351" i="2"/>
  <c r="F351" i="2"/>
  <c r="G351" i="2"/>
  <c r="H351" i="2"/>
  <c r="I351" i="2"/>
  <c r="J351" i="2"/>
  <c r="K351" i="2"/>
  <c r="C352" i="2"/>
  <c r="E352" i="2"/>
  <c r="A352" i="2"/>
  <c r="F352" i="2"/>
  <c r="G352" i="2"/>
  <c r="H352" i="2"/>
  <c r="I352" i="2"/>
  <c r="J352" i="2"/>
  <c r="K352" i="2"/>
  <c r="C353" i="2"/>
  <c r="E353" i="2"/>
  <c r="A353" i="2"/>
  <c r="F353" i="2"/>
  <c r="G353" i="2"/>
  <c r="H353" i="2"/>
  <c r="I353" i="2"/>
  <c r="J353" i="2"/>
  <c r="K353" i="2"/>
  <c r="C354" i="2"/>
  <c r="E354" i="2"/>
  <c r="A354" i="2"/>
  <c r="F354" i="2"/>
  <c r="G354" i="2"/>
  <c r="H354" i="2"/>
  <c r="I354" i="2"/>
  <c r="J354" i="2"/>
  <c r="K354" i="2"/>
  <c r="C355" i="2"/>
  <c r="E355" i="2"/>
  <c r="A355" i="2"/>
  <c r="F355" i="2"/>
  <c r="G355" i="2"/>
  <c r="H355" i="2"/>
  <c r="I355" i="2"/>
  <c r="J355" i="2"/>
  <c r="K355" i="2"/>
  <c r="C356" i="2"/>
  <c r="E356" i="2"/>
  <c r="A356" i="2"/>
  <c r="F356" i="2"/>
  <c r="G356" i="2"/>
  <c r="H356" i="2"/>
  <c r="I356" i="2"/>
  <c r="J356" i="2"/>
  <c r="K356" i="2"/>
  <c r="C357" i="2"/>
  <c r="E357" i="2"/>
  <c r="A357" i="2"/>
  <c r="F357" i="2"/>
  <c r="G357" i="2"/>
  <c r="H357" i="2"/>
  <c r="I357" i="2"/>
  <c r="J357" i="2"/>
  <c r="K357" i="2"/>
  <c r="C358" i="2"/>
  <c r="E358" i="2"/>
  <c r="A358" i="2"/>
  <c r="F358" i="2"/>
  <c r="G358" i="2"/>
  <c r="H358" i="2"/>
  <c r="I358" i="2"/>
  <c r="J358" i="2"/>
  <c r="K358" i="2"/>
  <c r="C359" i="2"/>
  <c r="E359" i="2"/>
  <c r="A359" i="2"/>
  <c r="F359" i="2"/>
  <c r="G359" i="2"/>
  <c r="H359" i="2"/>
  <c r="I359" i="2"/>
  <c r="J359" i="2"/>
  <c r="K359" i="2"/>
  <c r="C360" i="2"/>
  <c r="E360" i="2"/>
  <c r="A360" i="2"/>
  <c r="F360" i="2"/>
  <c r="G360" i="2"/>
  <c r="H360" i="2"/>
  <c r="I360" i="2"/>
  <c r="J360" i="2"/>
  <c r="K360" i="2"/>
  <c r="C361" i="2"/>
  <c r="E361" i="2"/>
  <c r="A361" i="2"/>
  <c r="F361" i="2"/>
  <c r="G361" i="2"/>
  <c r="H361" i="2"/>
  <c r="I361" i="2"/>
  <c r="J361" i="2"/>
  <c r="K361" i="2"/>
  <c r="C362" i="2"/>
  <c r="E362" i="2"/>
  <c r="A362" i="2"/>
  <c r="F362" i="2"/>
  <c r="G362" i="2"/>
  <c r="H362" i="2"/>
  <c r="I362" i="2"/>
  <c r="J362" i="2"/>
  <c r="K362" i="2"/>
  <c r="C363" i="2"/>
  <c r="E363" i="2"/>
  <c r="A363" i="2"/>
  <c r="F363" i="2"/>
  <c r="G363" i="2"/>
  <c r="H363" i="2"/>
  <c r="I363" i="2"/>
  <c r="J363" i="2"/>
  <c r="K363" i="2"/>
  <c r="C364" i="2"/>
  <c r="E364" i="2"/>
  <c r="A364" i="2"/>
  <c r="F364" i="2"/>
  <c r="G364" i="2"/>
  <c r="H364" i="2"/>
  <c r="I364" i="2"/>
  <c r="J364" i="2"/>
  <c r="K364" i="2"/>
  <c r="C365" i="2"/>
  <c r="E365" i="2"/>
  <c r="A365" i="2"/>
  <c r="F365" i="2"/>
  <c r="G365" i="2"/>
  <c r="H365" i="2"/>
  <c r="I365" i="2"/>
  <c r="J365" i="2"/>
  <c r="K365" i="2"/>
  <c r="C366" i="2"/>
  <c r="E366" i="2"/>
  <c r="A366" i="2"/>
  <c r="F366" i="2"/>
  <c r="G366" i="2"/>
  <c r="H366" i="2"/>
  <c r="I366" i="2"/>
  <c r="J366" i="2"/>
  <c r="K366" i="2"/>
  <c r="C367" i="2"/>
  <c r="E367" i="2"/>
  <c r="A367" i="2"/>
  <c r="F367" i="2"/>
  <c r="G367" i="2"/>
  <c r="H367" i="2"/>
  <c r="I367" i="2"/>
  <c r="J367" i="2"/>
  <c r="K367" i="2"/>
  <c r="C368" i="2"/>
  <c r="E368" i="2"/>
  <c r="A368" i="2"/>
  <c r="F368" i="2"/>
  <c r="G368" i="2"/>
  <c r="H368" i="2"/>
  <c r="I368" i="2"/>
  <c r="J368" i="2"/>
  <c r="K368" i="2"/>
  <c r="C369" i="2"/>
  <c r="E369" i="2"/>
  <c r="A369" i="2"/>
  <c r="F369" i="2"/>
  <c r="G369" i="2"/>
  <c r="H369" i="2"/>
  <c r="I369" i="2"/>
  <c r="J369" i="2"/>
  <c r="K369" i="2"/>
  <c r="C370" i="2"/>
  <c r="E370" i="2"/>
  <c r="A370" i="2"/>
  <c r="F370" i="2"/>
  <c r="G370" i="2"/>
  <c r="H370" i="2"/>
  <c r="I370" i="2"/>
  <c r="J370" i="2"/>
  <c r="K370" i="2"/>
  <c r="C371" i="2"/>
  <c r="E371" i="2"/>
  <c r="A371" i="2"/>
  <c r="F371" i="2"/>
  <c r="G371" i="2"/>
  <c r="H371" i="2"/>
  <c r="I371" i="2"/>
  <c r="J371" i="2"/>
  <c r="K371" i="2"/>
  <c r="C372" i="2"/>
  <c r="E372" i="2"/>
  <c r="A372" i="2"/>
  <c r="F372" i="2"/>
  <c r="G372" i="2"/>
  <c r="H372" i="2"/>
  <c r="I372" i="2"/>
  <c r="J372" i="2"/>
  <c r="K372" i="2"/>
  <c r="C373" i="2"/>
  <c r="E373" i="2"/>
  <c r="A373" i="2"/>
  <c r="F373" i="2"/>
  <c r="G373" i="2"/>
  <c r="H373" i="2"/>
  <c r="I373" i="2"/>
  <c r="J373" i="2"/>
  <c r="K373" i="2"/>
  <c r="C374" i="2"/>
  <c r="E374" i="2"/>
  <c r="A374" i="2"/>
  <c r="F374" i="2"/>
  <c r="G374" i="2"/>
  <c r="H374" i="2"/>
  <c r="I374" i="2"/>
  <c r="J374" i="2"/>
  <c r="K374" i="2"/>
  <c r="C375" i="2"/>
  <c r="E375" i="2"/>
  <c r="A375" i="2"/>
  <c r="F375" i="2"/>
  <c r="G375" i="2"/>
  <c r="H375" i="2"/>
  <c r="I375" i="2"/>
  <c r="J375" i="2"/>
  <c r="K375" i="2"/>
  <c r="C376" i="2"/>
  <c r="E376" i="2"/>
  <c r="A376" i="2"/>
  <c r="F376" i="2"/>
  <c r="G376" i="2"/>
  <c r="H376" i="2"/>
  <c r="I376" i="2"/>
  <c r="J376" i="2"/>
  <c r="K376" i="2"/>
  <c r="C377" i="2"/>
  <c r="E377" i="2"/>
  <c r="A377" i="2"/>
  <c r="F377" i="2"/>
  <c r="G377" i="2"/>
  <c r="H377" i="2"/>
  <c r="I377" i="2"/>
  <c r="J377" i="2"/>
  <c r="K377" i="2"/>
  <c r="C378" i="2"/>
  <c r="E378" i="2"/>
  <c r="A378" i="2"/>
  <c r="F378" i="2"/>
  <c r="G378" i="2"/>
  <c r="H378" i="2"/>
  <c r="I378" i="2"/>
  <c r="J378" i="2"/>
  <c r="K378" i="2"/>
  <c r="C379" i="2"/>
  <c r="E379" i="2"/>
  <c r="A379" i="2"/>
  <c r="F379" i="2"/>
  <c r="G379" i="2"/>
  <c r="H379" i="2"/>
  <c r="I379" i="2"/>
  <c r="J379" i="2"/>
  <c r="K379" i="2"/>
  <c r="C380" i="2"/>
  <c r="E380" i="2"/>
  <c r="A380" i="2"/>
  <c r="F380" i="2"/>
  <c r="G380" i="2"/>
  <c r="H380" i="2"/>
  <c r="I380" i="2"/>
  <c r="J380" i="2"/>
  <c r="K380" i="2"/>
  <c r="C381" i="2"/>
  <c r="E381" i="2"/>
  <c r="A381" i="2"/>
  <c r="F381" i="2"/>
  <c r="G381" i="2"/>
  <c r="H381" i="2"/>
  <c r="I381" i="2"/>
  <c r="J381" i="2"/>
  <c r="K381" i="2"/>
  <c r="C382" i="2"/>
  <c r="E382" i="2"/>
  <c r="A382" i="2"/>
  <c r="F382" i="2"/>
  <c r="G382" i="2"/>
  <c r="H382" i="2"/>
  <c r="I382" i="2"/>
  <c r="J382" i="2"/>
  <c r="K382" i="2"/>
  <c r="C383" i="2"/>
  <c r="E383" i="2"/>
  <c r="A383" i="2"/>
  <c r="F383" i="2"/>
  <c r="G383" i="2"/>
  <c r="H383" i="2"/>
  <c r="I383" i="2"/>
  <c r="J383" i="2"/>
  <c r="K383" i="2"/>
  <c r="C384" i="2"/>
  <c r="E384" i="2"/>
  <c r="A384" i="2"/>
  <c r="F384" i="2"/>
  <c r="G384" i="2"/>
  <c r="H384" i="2"/>
  <c r="I384" i="2"/>
  <c r="J384" i="2"/>
  <c r="K384" i="2"/>
  <c r="C385" i="2"/>
  <c r="E385" i="2"/>
  <c r="A385" i="2"/>
  <c r="F385" i="2"/>
  <c r="G385" i="2"/>
  <c r="H385" i="2"/>
  <c r="I385" i="2"/>
  <c r="J385" i="2"/>
  <c r="K385" i="2"/>
  <c r="C386" i="2"/>
  <c r="E386" i="2"/>
  <c r="A386" i="2"/>
  <c r="F386" i="2"/>
  <c r="G386" i="2"/>
  <c r="H386" i="2"/>
  <c r="I386" i="2"/>
  <c r="J386" i="2"/>
  <c r="K386" i="2"/>
  <c r="C387" i="2"/>
  <c r="E387" i="2"/>
  <c r="A387" i="2"/>
  <c r="F387" i="2"/>
  <c r="G387" i="2"/>
  <c r="H387" i="2"/>
  <c r="I387" i="2"/>
  <c r="J387" i="2"/>
  <c r="K387" i="2"/>
  <c r="C388" i="2"/>
  <c r="E388" i="2"/>
  <c r="A388" i="2"/>
  <c r="F388" i="2"/>
  <c r="G388" i="2"/>
  <c r="H388" i="2"/>
  <c r="I388" i="2"/>
  <c r="J388" i="2"/>
  <c r="K388" i="2"/>
  <c r="C389" i="2"/>
  <c r="E389" i="2"/>
  <c r="A389" i="2"/>
  <c r="F389" i="2"/>
  <c r="G389" i="2"/>
  <c r="H389" i="2"/>
  <c r="I389" i="2"/>
  <c r="J389" i="2"/>
  <c r="K389" i="2"/>
  <c r="C390" i="2"/>
  <c r="E390" i="2"/>
  <c r="A390" i="2"/>
  <c r="F390" i="2"/>
  <c r="G390" i="2"/>
  <c r="H390" i="2"/>
  <c r="I390" i="2"/>
  <c r="J390" i="2"/>
  <c r="K390" i="2"/>
  <c r="C391" i="2"/>
  <c r="E391" i="2"/>
  <c r="A391" i="2"/>
  <c r="F391" i="2"/>
  <c r="G391" i="2"/>
  <c r="H391" i="2"/>
  <c r="I391" i="2"/>
  <c r="J391" i="2"/>
  <c r="K391" i="2"/>
  <c r="C392" i="2"/>
  <c r="E392" i="2"/>
  <c r="A392" i="2"/>
  <c r="F392" i="2"/>
  <c r="G392" i="2"/>
  <c r="H392" i="2"/>
  <c r="I392" i="2"/>
  <c r="J392" i="2"/>
  <c r="K392" i="2"/>
  <c r="C393" i="2"/>
  <c r="E393" i="2"/>
  <c r="A393" i="2"/>
  <c r="F393" i="2"/>
  <c r="G393" i="2"/>
  <c r="H393" i="2"/>
  <c r="I393" i="2"/>
  <c r="J393" i="2"/>
  <c r="K393" i="2"/>
  <c r="C394" i="2"/>
  <c r="E394" i="2"/>
  <c r="A394" i="2"/>
  <c r="F394" i="2"/>
  <c r="G394" i="2"/>
  <c r="H394" i="2"/>
  <c r="I394" i="2"/>
  <c r="J394" i="2"/>
  <c r="K394" i="2"/>
  <c r="C395" i="2"/>
  <c r="E395" i="2"/>
  <c r="A395" i="2"/>
  <c r="F395" i="2"/>
  <c r="G395" i="2"/>
  <c r="H395" i="2"/>
  <c r="I395" i="2"/>
  <c r="J395" i="2"/>
  <c r="K395" i="2"/>
  <c r="C396" i="2"/>
  <c r="E396" i="2"/>
  <c r="A396" i="2"/>
  <c r="F396" i="2"/>
  <c r="G396" i="2"/>
  <c r="H396" i="2"/>
  <c r="I396" i="2"/>
  <c r="J396" i="2"/>
  <c r="K396" i="2"/>
  <c r="C397" i="2"/>
  <c r="E397" i="2"/>
  <c r="A397" i="2"/>
  <c r="F397" i="2"/>
  <c r="G397" i="2"/>
  <c r="H397" i="2"/>
  <c r="I397" i="2"/>
  <c r="J397" i="2"/>
  <c r="K397" i="2"/>
  <c r="C398" i="2"/>
  <c r="E398" i="2"/>
  <c r="A398" i="2"/>
  <c r="F398" i="2"/>
  <c r="G398" i="2"/>
  <c r="H398" i="2"/>
  <c r="I398" i="2"/>
  <c r="J398" i="2"/>
  <c r="K398" i="2"/>
  <c r="C399" i="2"/>
  <c r="E399" i="2"/>
  <c r="A399" i="2"/>
  <c r="F399" i="2"/>
  <c r="G399" i="2"/>
  <c r="H399" i="2"/>
  <c r="I399" i="2"/>
  <c r="J399" i="2"/>
  <c r="K399" i="2"/>
  <c r="C400" i="2"/>
  <c r="E400" i="2"/>
  <c r="A400" i="2"/>
  <c r="F400" i="2"/>
  <c r="G400" i="2"/>
  <c r="H400" i="2"/>
  <c r="I400" i="2"/>
  <c r="J400" i="2"/>
  <c r="K400" i="2"/>
  <c r="C401" i="2"/>
  <c r="E401" i="2"/>
  <c r="A401" i="2"/>
  <c r="F401" i="2"/>
  <c r="G401" i="2"/>
  <c r="H401" i="2"/>
  <c r="I401" i="2"/>
  <c r="J401" i="2"/>
  <c r="K401" i="2"/>
  <c r="C402" i="2"/>
  <c r="E402" i="2"/>
  <c r="A402" i="2"/>
  <c r="F402" i="2"/>
  <c r="G402" i="2"/>
  <c r="H402" i="2"/>
  <c r="I402" i="2"/>
  <c r="J402" i="2"/>
  <c r="K402" i="2"/>
  <c r="C403" i="2"/>
  <c r="E403" i="2"/>
  <c r="A403" i="2"/>
  <c r="F403" i="2"/>
  <c r="G403" i="2"/>
  <c r="H403" i="2"/>
  <c r="I403" i="2"/>
  <c r="J403" i="2"/>
  <c r="K403" i="2"/>
  <c r="C404" i="2"/>
  <c r="E404" i="2"/>
  <c r="A404" i="2"/>
  <c r="F404" i="2"/>
  <c r="G404" i="2"/>
  <c r="H404" i="2"/>
  <c r="I404" i="2"/>
  <c r="J404" i="2"/>
  <c r="K404" i="2"/>
  <c r="C405" i="2"/>
  <c r="E405" i="2"/>
  <c r="A405" i="2"/>
  <c r="F405" i="2"/>
  <c r="G405" i="2"/>
  <c r="H405" i="2"/>
  <c r="I405" i="2"/>
  <c r="J405" i="2"/>
  <c r="K405" i="2"/>
  <c r="C406" i="2"/>
  <c r="E406" i="2"/>
  <c r="A406" i="2"/>
  <c r="F406" i="2"/>
  <c r="G406" i="2"/>
  <c r="H406" i="2"/>
  <c r="I406" i="2"/>
  <c r="J406" i="2"/>
  <c r="K406" i="2"/>
  <c r="C407" i="2"/>
  <c r="E407" i="2"/>
  <c r="A407" i="2"/>
  <c r="F407" i="2"/>
  <c r="G407" i="2"/>
  <c r="H407" i="2"/>
  <c r="I407" i="2"/>
  <c r="J407" i="2"/>
  <c r="K407" i="2"/>
  <c r="C408" i="2"/>
  <c r="E408" i="2"/>
  <c r="A408" i="2"/>
  <c r="F408" i="2"/>
  <c r="G408" i="2"/>
  <c r="H408" i="2"/>
  <c r="I408" i="2"/>
  <c r="J408" i="2"/>
  <c r="K408" i="2"/>
  <c r="C409" i="2"/>
  <c r="E409" i="2"/>
  <c r="A409" i="2"/>
  <c r="F409" i="2"/>
  <c r="G409" i="2"/>
  <c r="H409" i="2"/>
  <c r="I409" i="2"/>
  <c r="J409" i="2"/>
  <c r="K409" i="2"/>
  <c r="C410" i="2"/>
  <c r="E410" i="2"/>
  <c r="A410" i="2"/>
  <c r="F410" i="2"/>
  <c r="G410" i="2"/>
  <c r="H410" i="2"/>
  <c r="I410" i="2"/>
  <c r="J410" i="2"/>
  <c r="K410" i="2"/>
  <c r="C411" i="2"/>
  <c r="E411" i="2"/>
  <c r="A411" i="2"/>
  <c r="F411" i="2"/>
  <c r="G411" i="2"/>
  <c r="H411" i="2"/>
  <c r="I411" i="2"/>
  <c r="J411" i="2"/>
  <c r="K411" i="2"/>
  <c r="C412" i="2"/>
  <c r="E412" i="2"/>
  <c r="A412" i="2"/>
  <c r="F412" i="2"/>
  <c r="G412" i="2"/>
  <c r="H412" i="2"/>
  <c r="I412" i="2"/>
  <c r="J412" i="2"/>
  <c r="K412" i="2"/>
  <c r="C413" i="2"/>
  <c r="E413" i="2"/>
  <c r="A413" i="2"/>
  <c r="F413" i="2"/>
  <c r="G413" i="2"/>
  <c r="H413" i="2"/>
  <c r="I413" i="2"/>
  <c r="J413" i="2"/>
  <c r="K413" i="2"/>
  <c r="C414" i="2"/>
  <c r="E414" i="2"/>
  <c r="A414" i="2"/>
  <c r="F414" i="2"/>
  <c r="G414" i="2"/>
  <c r="H414" i="2"/>
  <c r="I414" i="2"/>
  <c r="J414" i="2"/>
  <c r="K414" i="2"/>
  <c r="C415" i="2"/>
  <c r="E415" i="2"/>
  <c r="A415" i="2"/>
  <c r="F415" i="2"/>
  <c r="G415" i="2"/>
  <c r="H415" i="2"/>
  <c r="I415" i="2"/>
  <c r="J415" i="2"/>
  <c r="K415" i="2"/>
  <c r="C416" i="2"/>
  <c r="E416" i="2"/>
  <c r="A416" i="2"/>
  <c r="F416" i="2"/>
  <c r="G416" i="2"/>
  <c r="H416" i="2"/>
  <c r="I416" i="2"/>
  <c r="J416" i="2"/>
  <c r="K416" i="2"/>
  <c r="C417" i="2"/>
  <c r="E417" i="2"/>
  <c r="A417" i="2"/>
  <c r="F417" i="2"/>
  <c r="G417" i="2"/>
  <c r="H417" i="2"/>
  <c r="I417" i="2"/>
  <c r="J417" i="2"/>
  <c r="K417" i="2"/>
  <c r="C418" i="2"/>
  <c r="E418" i="2"/>
  <c r="A418" i="2"/>
  <c r="F418" i="2"/>
  <c r="G418" i="2"/>
  <c r="H418" i="2"/>
  <c r="I418" i="2"/>
  <c r="J418" i="2"/>
  <c r="K418" i="2"/>
  <c r="C419" i="2"/>
  <c r="E419" i="2"/>
  <c r="A419" i="2"/>
  <c r="F419" i="2"/>
  <c r="G419" i="2"/>
  <c r="H419" i="2"/>
  <c r="I419" i="2"/>
  <c r="J419" i="2"/>
  <c r="K419" i="2"/>
  <c r="C420" i="2"/>
  <c r="E420" i="2"/>
  <c r="A420" i="2"/>
  <c r="F420" i="2"/>
  <c r="G420" i="2"/>
  <c r="H420" i="2"/>
  <c r="I420" i="2"/>
  <c r="J420" i="2"/>
  <c r="K420" i="2"/>
  <c r="C421" i="2"/>
  <c r="E421" i="2"/>
  <c r="A421" i="2"/>
  <c r="F421" i="2"/>
  <c r="G421" i="2"/>
  <c r="H421" i="2"/>
  <c r="I421" i="2"/>
  <c r="J421" i="2"/>
  <c r="K421" i="2"/>
  <c r="C422" i="2"/>
  <c r="E422" i="2"/>
  <c r="A422" i="2"/>
  <c r="F422" i="2"/>
  <c r="G422" i="2"/>
  <c r="H422" i="2"/>
  <c r="I422" i="2"/>
  <c r="J422" i="2"/>
  <c r="K422" i="2"/>
  <c r="C423" i="2"/>
  <c r="E423" i="2"/>
  <c r="A423" i="2"/>
  <c r="F423" i="2"/>
  <c r="G423" i="2"/>
  <c r="H423" i="2"/>
  <c r="I423" i="2"/>
  <c r="J423" i="2"/>
  <c r="K423" i="2"/>
  <c r="C424" i="2"/>
  <c r="E424" i="2"/>
  <c r="A424" i="2"/>
  <c r="F424" i="2"/>
  <c r="G424" i="2"/>
  <c r="H424" i="2"/>
  <c r="I424" i="2"/>
  <c r="J424" i="2"/>
  <c r="K424" i="2"/>
  <c r="C425" i="2"/>
  <c r="E425" i="2"/>
  <c r="A425" i="2"/>
  <c r="F425" i="2"/>
  <c r="G425" i="2"/>
  <c r="H425" i="2"/>
  <c r="I425" i="2"/>
  <c r="J425" i="2"/>
  <c r="K425" i="2"/>
  <c r="C426" i="2"/>
  <c r="E426" i="2"/>
  <c r="A426" i="2"/>
  <c r="F426" i="2"/>
  <c r="G426" i="2"/>
  <c r="H426" i="2"/>
  <c r="I426" i="2"/>
  <c r="J426" i="2"/>
  <c r="K426" i="2"/>
  <c r="C427" i="2"/>
  <c r="E427" i="2"/>
  <c r="A427" i="2"/>
  <c r="F427" i="2"/>
  <c r="G427" i="2"/>
  <c r="H427" i="2"/>
  <c r="I427" i="2"/>
  <c r="J427" i="2"/>
  <c r="K427" i="2"/>
  <c r="C428" i="2"/>
  <c r="E428" i="2"/>
  <c r="A428" i="2"/>
  <c r="F428" i="2"/>
  <c r="G428" i="2"/>
  <c r="H428" i="2"/>
  <c r="I428" i="2"/>
  <c r="J428" i="2"/>
  <c r="K428" i="2"/>
  <c r="C429" i="2"/>
  <c r="E429" i="2"/>
  <c r="A429" i="2"/>
  <c r="F429" i="2"/>
  <c r="G429" i="2"/>
  <c r="H429" i="2"/>
  <c r="I429" i="2"/>
  <c r="J429" i="2"/>
  <c r="K429" i="2"/>
  <c r="C430" i="2"/>
  <c r="E430" i="2"/>
  <c r="A430" i="2"/>
  <c r="F430" i="2"/>
  <c r="G430" i="2"/>
  <c r="H430" i="2"/>
  <c r="I430" i="2"/>
  <c r="J430" i="2"/>
  <c r="K430" i="2"/>
  <c r="C431" i="2"/>
  <c r="E431" i="2"/>
  <c r="A431" i="2"/>
  <c r="F431" i="2"/>
  <c r="G431" i="2"/>
  <c r="H431" i="2"/>
  <c r="I431" i="2"/>
  <c r="J431" i="2"/>
  <c r="K431" i="2"/>
  <c r="C432" i="2"/>
  <c r="E432" i="2"/>
  <c r="A432" i="2"/>
  <c r="F432" i="2"/>
  <c r="G432" i="2"/>
  <c r="H432" i="2"/>
  <c r="I432" i="2"/>
  <c r="J432" i="2"/>
  <c r="K432" i="2"/>
  <c r="C433" i="2"/>
  <c r="E433" i="2"/>
  <c r="A433" i="2"/>
  <c r="F433" i="2"/>
  <c r="G433" i="2"/>
  <c r="H433" i="2"/>
  <c r="I433" i="2"/>
  <c r="J433" i="2"/>
  <c r="K433" i="2"/>
  <c r="C434" i="2"/>
  <c r="E434" i="2"/>
  <c r="A434" i="2"/>
  <c r="F434" i="2"/>
  <c r="G434" i="2"/>
  <c r="H434" i="2"/>
  <c r="I434" i="2"/>
  <c r="J434" i="2"/>
  <c r="K434" i="2"/>
  <c r="C435" i="2"/>
  <c r="E435" i="2"/>
  <c r="A435" i="2"/>
  <c r="F435" i="2"/>
  <c r="G435" i="2"/>
  <c r="H435" i="2"/>
  <c r="I435" i="2"/>
  <c r="J435" i="2"/>
  <c r="K435" i="2"/>
  <c r="C436" i="2"/>
  <c r="E436" i="2"/>
  <c r="A436" i="2"/>
  <c r="F436" i="2"/>
  <c r="G436" i="2"/>
  <c r="H436" i="2"/>
  <c r="I436" i="2"/>
  <c r="J436" i="2"/>
  <c r="K436" i="2"/>
  <c r="C437" i="2"/>
  <c r="E437" i="2"/>
  <c r="A437" i="2"/>
  <c r="F437" i="2"/>
  <c r="G437" i="2"/>
  <c r="H437" i="2"/>
  <c r="I437" i="2"/>
  <c r="J437" i="2"/>
  <c r="K437" i="2"/>
  <c r="C438" i="2"/>
  <c r="E438" i="2"/>
  <c r="A438" i="2"/>
  <c r="F438" i="2"/>
  <c r="G438" i="2"/>
  <c r="H438" i="2"/>
  <c r="I438" i="2"/>
  <c r="J438" i="2"/>
  <c r="K438" i="2"/>
  <c r="C439" i="2"/>
  <c r="E439" i="2"/>
  <c r="A439" i="2"/>
  <c r="F439" i="2"/>
  <c r="G439" i="2"/>
  <c r="H439" i="2"/>
  <c r="I439" i="2"/>
  <c r="J439" i="2"/>
  <c r="K439" i="2"/>
  <c r="C440" i="2"/>
  <c r="E440" i="2"/>
  <c r="A440" i="2"/>
  <c r="F440" i="2"/>
  <c r="G440" i="2"/>
  <c r="H440" i="2"/>
  <c r="I440" i="2"/>
  <c r="J440" i="2"/>
  <c r="K440" i="2"/>
  <c r="C441" i="2"/>
  <c r="E441" i="2"/>
  <c r="A441" i="2"/>
  <c r="F441" i="2"/>
  <c r="G441" i="2"/>
  <c r="H441" i="2"/>
  <c r="I441" i="2"/>
  <c r="J441" i="2"/>
  <c r="K441" i="2"/>
  <c r="C442" i="2"/>
  <c r="E442" i="2"/>
  <c r="A442" i="2"/>
  <c r="F442" i="2"/>
  <c r="G442" i="2"/>
  <c r="H442" i="2"/>
  <c r="I442" i="2"/>
  <c r="J442" i="2"/>
  <c r="K442" i="2"/>
  <c r="C443" i="2"/>
  <c r="E443" i="2"/>
  <c r="A443" i="2"/>
  <c r="F443" i="2"/>
  <c r="G443" i="2"/>
  <c r="H443" i="2"/>
  <c r="I443" i="2"/>
  <c r="J443" i="2"/>
  <c r="K443" i="2"/>
  <c r="C444" i="2"/>
  <c r="E444" i="2"/>
  <c r="A444" i="2"/>
  <c r="F444" i="2"/>
  <c r="G444" i="2"/>
  <c r="H444" i="2"/>
  <c r="I444" i="2"/>
  <c r="J444" i="2"/>
  <c r="K444" i="2"/>
  <c r="C445" i="2"/>
  <c r="E445" i="2"/>
  <c r="A445" i="2"/>
  <c r="F445" i="2"/>
  <c r="G445" i="2"/>
  <c r="H445" i="2"/>
  <c r="I445" i="2"/>
  <c r="J445" i="2"/>
  <c r="K445" i="2"/>
  <c r="C446" i="2"/>
  <c r="E446" i="2"/>
  <c r="A446" i="2"/>
  <c r="F446" i="2"/>
  <c r="G446" i="2"/>
  <c r="H446" i="2"/>
  <c r="I446" i="2"/>
  <c r="J446" i="2"/>
  <c r="K446" i="2"/>
  <c r="C447" i="2"/>
  <c r="E447" i="2"/>
  <c r="A447" i="2"/>
  <c r="F447" i="2"/>
  <c r="G447" i="2"/>
  <c r="H447" i="2"/>
  <c r="I447" i="2"/>
  <c r="J447" i="2"/>
  <c r="K447" i="2"/>
  <c r="C448" i="2"/>
  <c r="E448" i="2"/>
  <c r="A448" i="2"/>
  <c r="F448" i="2"/>
  <c r="G448" i="2"/>
  <c r="H448" i="2"/>
  <c r="I448" i="2"/>
  <c r="J448" i="2"/>
  <c r="K448" i="2"/>
  <c r="C449" i="2"/>
  <c r="E449" i="2"/>
  <c r="A449" i="2"/>
  <c r="F449" i="2"/>
  <c r="G449" i="2"/>
  <c r="H449" i="2"/>
  <c r="I449" i="2"/>
  <c r="J449" i="2"/>
  <c r="K449" i="2"/>
  <c r="C450" i="2"/>
  <c r="E450" i="2"/>
  <c r="A450" i="2"/>
  <c r="F450" i="2"/>
  <c r="G450" i="2"/>
  <c r="H450" i="2"/>
  <c r="I450" i="2"/>
  <c r="J450" i="2"/>
  <c r="K450" i="2"/>
  <c r="C451" i="2"/>
  <c r="E451" i="2"/>
  <c r="A451" i="2"/>
  <c r="F451" i="2"/>
  <c r="G451" i="2"/>
  <c r="H451" i="2"/>
  <c r="I451" i="2"/>
  <c r="J451" i="2"/>
  <c r="K451" i="2"/>
  <c r="C452" i="2"/>
  <c r="E452" i="2"/>
  <c r="A452" i="2"/>
  <c r="F452" i="2"/>
  <c r="G452" i="2"/>
  <c r="H452" i="2"/>
  <c r="I452" i="2"/>
  <c r="J452" i="2"/>
  <c r="K452" i="2"/>
  <c r="C453" i="2"/>
  <c r="E453" i="2"/>
  <c r="A453" i="2"/>
  <c r="F453" i="2"/>
  <c r="G453" i="2"/>
  <c r="H453" i="2"/>
  <c r="I453" i="2"/>
  <c r="J453" i="2"/>
  <c r="K453" i="2"/>
  <c r="C454" i="2"/>
  <c r="E454" i="2"/>
  <c r="A454" i="2"/>
  <c r="F454" i="2"/>
  <c r="G454" i="2"/>
  <c r="H454" i="2"/>
  <c r="I454" i="2"/>
  <c r="J454" i="2"/>
  <c r="K454" i="2"/>
  <c r="C455" i="2"/>
  <c r="E455" i="2"/>
  <c r="A455" i="2"/>
  <c r="F455" i="2"/>
  <c r="G455" i="2"/>
  <c r="H455" i="2"/>
  <c r="I455" i="2"/>
  <c r="J455" i="2"/>
  <c r="K455" i="2"/>
  <c r="C456" i="2"/>
  <c r="E456" i="2"/>
  <c r="A456" i="2"/>
  <c r="F456" i="2"/>
  <c r="G456" i="2"/>
  <c r="H456" i="2"/>
  <c r="I456" i="2"/>
  <c r="J456" i="2"/>
  <c r="K456" i="2"/>
  <c r="C457" i="2"/>
  <c r="E457" i="2"/>
  <c r="A457" i="2"/>
  <c r="F457" i="2"/>
  <c r="G457" i="2"/>
  <c r="H457" i="2"/>
  <c r="I457" i="2"/>
  <c r="J457" i="2"/>
  <c r="K457" i="2"/>
  <c r="C458" i="2"/>
  <c r="E458" i="2"/>
  <c r="A458" i="2"/>
  <c r="F458" i="2"/>
  <c r="G458" i="2"/>
  <c r="H458" i="2"/>
  <c r="I458" i="2"/>
  <c r="J458" i="2"/>
  <c r="K458" i="2"/>
  <c r="C459" i="2"/>
  <c r="E459" i="2"/>
  <c r="A459" i="2"/>
  <c r="F459" i="2"/>
  <c r="G459" i="2"/>
  <c r="H459" i="2"/>
  <c r="I459" i="2"/>
  <c r="J459" i="2"/>
  <c r="K459" i="2"/>
  <c r="C460" i="2"/>
  <c r="E460" i="2"/>
  <c r="A460" i="2"/>
  <c r="F460" i="2"/>
  <c r="G460" i="2"/>
  <c r="H460" i="2"/>
  <c r="I460" i="2"/>
  <c r="J460" i="2"/>
  <c r="K460" i="2"/>
  <c r="C461" i="2"/>
  <c r="E461" i="2"/>
  <c r="A461" i="2"/>
  <c r="F461" i="2"/>
  <c r="G461" i="2"/>
  <c r="H461" i="2"/>
  <c r="I461" i="2"/>
  <c r="J461" i="2"/>
  <c r="K461" i="2"/>
  <c r="C462" i="2"/>
  <c r="E462" i="2"/>
  <c r="A462" i="2"/>
  <c r="F462" i="2"/>
  <c r="G462" i="2"/>
  <c r="H462" i="2"/>
  <c r="I462" i="2"/>
  <c r="J462" i="2"/>
  <c r="K462" i="2"/>
  <c r="C463" i="2"/>
  <c r="E463" i="2"/>
  <c r="A463" i="2"/>
  <c r="F463" i="2"/>
  <c r="G463" i="2"/>
  <c r="H463" i="2"/>
  <c r="I463" i="2"/>
  <c r="J463" i="2"/>
  <c r="K463" i="2"/>
  <c r="C464" i="2"/>
  <c r="E464" i="2"/>
  <c r="A464" i="2"/>
  <c r="F464" i="2"/>
  <c r="G464" i="2"/>
  <c r="H464" i="2"/>
  <c r="I464" i="2"/>
  <c r="J464" i="2"/>
  <c r="K464" i="2"/>
  <c r="C465" i="2"/>
  <c r="E465" i="2"/>
  <c r="A465" i="2"/>
  <c r="F465" i="2"/>
  <c r="G465" i="2"/>
  <c r="H465" i="2"/>
  <c r="I465" i="2"/>
  <c r="J465" i="2"/>
  <c r="K465" i="2"/>
  <c r="C466" i="2"/>
  <c r="E466" i="2"/>
  <c r="A466" i="2"/>
  <c r="F466" i="2"/>
  <c r="G466" i="2"/>
  <c r="H466" i="2"/>
  <c r="I466" i="2"/>
  <c r="J466" i="2"/>
  <c r="K466" i="2"/>
  <c r="C467" i="2"/>
  <c r="E467" i="2"/>
  <c r="A467" i="2"/>
  <c r="F467" i="2"/>
  <c r="G467" i="2"/>
  <c r="H467" i="2"/>
  <c r="I467" i="2"/>
  <c r="J467" i="2"/>
  <c r="K467" i="2"/>
  <c r="C468" i="2"/>
  <c r="E468" i="2"/>
  <c r="A468" i="2"/>
  <c r="F468" i="2"/>
  <c r="G468" i="2"/>
  <c r="H468" i="2"/>
  <c r="I468" i="2"/>
  <c r="J468" i="2"/>
  <c r="K468" i="2"/>
  <c r="C469" i="2"/>
  <c r="E469" i="2"/>
  <c r="A469" i="2"/>
  <c r="F469" i="2"/>
  <c r="G469" i="2"/>
  <c r="H469" i="2"/>
  <c r="I469" i="2"/>
  <c r="J469" i="2"/>
  <c r="K469" i="2"/>
  <c r="C470" i="2"/>
  <c r="E470" i="2"/>
  <c r="A470" i="2"/>
  <c r="F470" i="2"/>
  <c r="G470" i="2"/>
  <c r="H470" i="2"/>
  <c r="I470" i="2"/>
  <c r="J470" i="2"/>
  <c r="K470" i="2"/>
  <c r="C471" i="2"/>
  <c r="E471" i="2"/>
  <c r="A471" i="2"/>
  <c r="F471" i="2"/>
  <c r="G471" i="2"/>
  <c r="H471" i="2"/>
  <c r="I471" i="2"/>
  <c r="J471" i="2"/>
  <c r="K471" i="2"/>
  <c r="C472" i="2"/>
  <c r="E472" i="2"/>
  <c r="A472" i="2"/>
  <c r="F472" i="2"/>
  <c r="G472" i="2"/>
  <c r="H472" i="2"/>
  <c r="I472" i="2"/>
  <c r="J472" i="2"/>
  <c r="K472" i="2"/>
  <c r="C473" i="2"/>
  <c r="E473" i="2"/>
  <c r="A473" i="2"/>
  <c r="F473" i="2"/>
  <c r="G473" i="2"/>
  <c r="H473" i="2"/>
  <c r="I473" i="2"/>
  <c r="J473" i="2"/>
  <c r="K473" i="2"/>
  <c r="C474" i="2"/>
  <c r="E474" i="2"/>
  <c r="A474" i="2"/>
  <c r="F474" i="2"/>
  <c r="G474" i="2"/>
  <c r="H474" i="2"/>
  <c r="I474" i="2"/>
  <c r="J474" i="2"/>
  <c r="K474" i="2"/>
  <c r="C475" i="2"/>
  <c r="E475" i="2"/>
  <c r="A475" i="2"/>
  <c r="F475" i="2"/>
  <c r="G475" i="2"/>
  <c r="H475" i="2"/>
  <c r="I475" i="2"/>
  <c r="J475" i="2"/>
  <c r="K475" i="2"/>
  <c r="C476" i="2"/>
  <c r="E476" i="2"/>
  <c r="A476" i="2"/>
  <c r="F476" i="2"/>
  <c r="G476" i="2"/>
  <c r="H476" i="2"/>
  <c r="I476" i="2"/>
  <c r="J476" i="2"/>
  <c r="K476" i="2"/>
  <c r="C477" i="2"/>
  <c r="E477" i="2"/>
  <c r="A477" i="2"/>
  <c r="F477" i="2"/>
  <c r="G477" i="2"/>
  <c r="H477" i="2"/>
  <c r="I477" i="2"/>
  <c r="J477" i="2"/>
  <c r="K477" i="2"/>
  <c r="C478" i="2"/>
  <c r="E478" i="2"/>
  <c r="A478" i="2"/>
  <c r="F478" i="2"/>
  <c r="G478" i="2"/>
  <c r="H478" i="2"/>
  <c r="I478" i="2"/>
  <c r="J478" i="2"/>
  <c r="K478" i="2"/>
  <c r="C479" i="2"/>
  <c r="E479" i="2"/>
  <c r="A479" i="2"/>
  <c r="F479" i="2"/>
  <c r="G479" i="2"/>
  <c r="H479" i="2"/>
  <c r="I479" i="2"/>
  <c r="J479" i="2"/>
  <c r="K479" i="2"/>
  <c r="C480" i="2"/>
  <c r="E480" i="2"/>
  <c r="A480" i="2"/>
  <c r="F480" i="2"/>
  <c r="G480" i="2"/>
  <c r="H480" i="2"/>
  <c r="I480" i="2"/>
  <c r="J480" i="2"/>
  <c r="K480" i="2"/>
  <c r="C481" i="2"/>
  <c r="E481" i="2"/>
  <c r="A481" i="2"/>
  <c r="F481" i="2"/>
  <c r="G481" i="2"/>
  <c r="H481" i="2"/>
  <c r="I481" i="2"/>
  <c r="J481" i="2"/>
  <c r="K481" i="2"/>
  <c r="C482" i="2"/>
  <c r="E482" i="2"/>
  <c r="A482" i="2"/>
  <c r="F482" i="2"/>
  <c r="G482" i="2"/>
  <c r="H482" i="2"/>
  <c r="I482" i="2"/>
  <c r="J482" i="2"/>
  <c r="K482" i="2"/>
  <c r="C483" i="2"/>
  <c r="E483" i="2"/>
  <c r="A483" i="2"/>
  <c r="F483" i="2"/>
  <c r="G483" i="2"/>
  <c r="H483" i="2"/>
  <c r="I483" i="2"/>
  <c r="J483" i="2"/>
  <c r="K483" i="2"/>
  <c r="C484" i="2"/>
  <c r="E484" i="2"/>
  <c r="A484" i="2"/>
  <c r="F484" i="2"/>
  <c r="G484" i="2"/>
  <c r="H484" i="2"/>
  <c r="I484" i="2"/>
  <c r="J484" i="2"/>
  <c r="K484" i="2"/>
  <c r="C485" i="2"/>
  <c r="E485" i="2"/>
  <c r="A485" i="2"/>
  <c r="F485" i="2"/>
  <c r="G485" i="2"/>
  <c r="H485" i="2"/>
  <c r="I485" i="2"/>
  <c r="J485" i="2"/>
  <c r="K485" i="2"/>
  <c r="C486" i="2"/>
  <c r="E486" i="2"/>
  <c r="A486" i="2"/>
  <c r="F486" i="2"/>
  <c r="G486" i="2"/>
  <c r="H486" i="2"/>
  <c r="I486" i="2"/>
  <c r="J486" i="2"/>
  <c r="K486" i="2"/>
  <c r="C487" i="2"/>
  <c r="E487" i="2"/>
  <c r="A487" i="2"/>
  <c r="F487" i="2"/>
  <c r="G487" i="2"/>
  <c r="H487" i="2"/>
  <c r="I487" i="2"/>
  <c r="J487" i="2"/>
  <c r="K487" i="2"/>
  <c r="C488" i="2"/>
  <c r="E488" i="2"/>
  <c r="A488" i="2"/>
  <c r="F488" i="2"/>
  <c r="G488" i="2"/>
  <c r="H488" i="2"/>
  <c r="I488" i="2"/>
  <c r="J488" i="2"/>
  <c r="K488" i="2"/>
  <c r="C489" i="2"/>
  <c r="E489" i="2"/>
  <c r="A489" i="2"/>
  <c r="F489" i="2"/>
  <c r="G489" i="2"/>
  <c r="H489" i="2"/>
  <c r="I489" i="2"/>
  <c r="J489" i="2"/>
  <c r="K489" i="2"/>
  <c r="C490" i="2"/>
  <c r="E490" i="2"/>
  <c r="A490" i="2"/>
  <c r="F490" i="2"/>
  <c r="G490" i="2"/>
  <c r="H490" i="2"/>
  <c r="I490" i="2"/>
  <c r="J490" i="2"/>
  <c r="K490" i="2"/>
  <c r="C491" i="2"/>
  <c r="E491" i="2"/>
  <c r="A491" i="2"/>
  <c r="F491" i="2"/>
  <c r="G491" i="2"/>
  <c r="H491" i="2"/>
  <c r="I491" i="2"/>
  <c r="J491" i="2"/>
  <c r="K491" i="2"/>
  <c r="C492" i="2"/>
  <c r="E492" i="2"/>
  <c r="A492" i="2"/>
  <c r="F492" i="2"/>
  <c r="G492" i="2"/>
  <c r="H492" i="2"/>
  <c r="I492" i="2"/>
  <c r="J492" i="2"/>
  <c r="K492" i="2"/>
  <c r="C493" i="2"/>
  <c r="E493" i="2"/>
  <c r="A493" i="2"/>
  <c r="F493" i="2"/>
  <c r="G493" i="2"/>
  <c r="H493" i="2"/>
  <c r="I493" i="2"/>
  <c r="J493" i="2"/>
  <c r="K493" i="2"/>
  <c r="C494" i="2"/>
  <c r="E494" i="2"/>
  <c r="A494" i="2"/>
  <c r="F494" i="2"/>
  <c r="G494" i="2"/>
  <c r="H494" i="2"/>
  <c r="I494" i="2"/>
  <c r="J494" i="2"/>
  <c r="K494" i="2"/>
  <c r="C495" i="2"/>
  <c r="E495" i="2"/>
  <c r="A495" i="2"/>
  <c r="F495" i="2"/>
  <c r="G495" i="2"/>
  <c r="H495" i="2"/>
  <c r="I495" i="2"/>
  <c r="J495" i="2"/>
  <c r="K495" i="2"/>
  <c r="C496" i="2"/>
  <c r="E496" i="2"/>
  <c r="A496" i="2"/>
  <c r="F496" i="2"/>
  <c r="G496" i="2"/>
  <c r="H496" i="2"/>
  <c r="I496" i="2"/>
  <c r="J496" i="2"/>
  <c r="K496" i="2"/>
  <c r="C497" i="2"/>
  <c r="E497" i="2"/>
  <c r="A497" i="2"/>
  <c r="F497" i="2"/>
  <c r="G497" i="2"/>
  <c r="H497" i="2"/>
  <c r="I497" i="2"/>
  <c r="J497" i="2"/>
  <c r="K497" i="2"/>
  <c r="C498" i="2"/>
  <c r="E498" i="2"/>
  <c r="A498" i="2"/>
  <c r="F498" i="2"/>
  <c r="G498" i="2"/>
  <c r="H498" i="2"/>
  <c r="I498" i="2"/>
  <c r="J498" i="2"/>
  <c r="K498" i="2"/>
  <c r="C499" i="2"/>
  <c r="E499" i="2"/>
  <c r="A499" i="2"/>
  <c r="F499" i="2"/>
  <c r="G499" i="2"/>
  <c r="H499" i="2"/>
  <c r="I499" i="2"/>
  <c r="J499" i="2"/>
  <c r="K499" i="2"/>
  <c r="C500" i="2"/>
  <c r="E500" i="2"/>
  <c r="A500" i="2"/>
  <c r="F500" i="2"/>
  <c r="G500" i="2"/>
  <c r="H500" i="2"/>
  <c r="I500" i="2"/>
  <c r="J500" i="2"/>
  <c r="K500" i="2"/>
  <c r="C501" i="2"/>
  <c r="E501" i="2"/>
  <c r="A501" i="2"/>
  <c r="F501" i="2"/>
  <c r="G501" i="2"/>
  <c r="H501" i="2"/>
  <c r="I501" i="2"/>
  <c r="J501" i="2"/>
  <c r="K501" i="2"/>
  <c r="C502" i="2"/>
  <c r="E502" i="2"/>
  <c r="A502" i="2"/>
  <c r="F502" i="2"/>
  <c r="G502" i="2"/>
  <c r="H502" i="2"/>
  <c r="I502" i="2"/>
  <c r="J502" i="2"/>
  <c r="K502" i="2"/>
  <c r="C503" i="2"/>
  <c r="E503" i="2"/>
  <c r="A503" i="2"/>
  <c r="F503" i="2"/>
  <c r="G503" i="2"/>
  <c r="H503" i="2"/>
  <c r="I503" i="2"/>
  <c r="J503" i="2"/>
  <c r="K503" i="2"/>
  <c r="C504" i="2"/>
  <c r="E504" i="2"/>
  <c r="A504" i="2"/>
  <c r="F504" i="2"/>
  <c r="G504" i="2"/>
  <c r="H504" i="2"/>
  <c r="I504" i="2"/>
  <c r="J504" i="2"/>
  <c r="K504" i="2"/>
  <c r="C505" i="2"/>
  <c r="E505" i="2"/>
  <c r="A505" i="2"/>
  <c r="F505" i="2"/>
  <c r="G505" i="2"/>
  <c r="H505" i="2"/>
  <c r="I505" i="2"/>
  <c r="J505" i="2"/>
  <c r="K505" i="2"/>
  <c r="C506" i="2"/>
  <c r="E506" i="2"/>
  <c r="A506" i="2"/>
  <c r="F506" i="2"/>
  <c r="G506" i="2"/>
  <c r="H506" i="2"/>
  <c r="I506" i="2"/>
  <c r="J506" i="2"/>
  <c r="K506" i="2"/>
  <c r="C507" i="2"/>
  <c r="E507" i="2"/>
  <c r="A507" i="2"/>
  <c r="F507" i="2"/>
  <c r="G507" i="2"/>
  <c r="H507" i="2"/>
  <c r="I507" i="2"/>
  <c r="J507" i="2"/>
  <c r="K507" i="2"/>
  <c r="C508" i="2"/>
  <c r="E508" i="2"/>
  <c r="A508" i="2"/>
  <c r="F508" i="2"/>
  <c r="G508" i="2"/>
  <c r="H508" i="2"/>
  <c r="I508" i="2"/>
  <c r="J508" i="2"/>
  <c r="K508" i="2"/>
  <c r="C509" i="2"/>
  <c r="E509" i="2"/>
  <c r="A509" i="2"/>
  <c r="F509" i="2"/>
  <c r="G509" i="2"/>
  <c r="H509" i="2"/>
  <c r="I509" i="2"/>
  <c r="J509" i="2"/>
  <c r="K509" i="2"/>
  <c r="C510" i="2"/>
  <c r="E510" i="2"/>
  <c r="A510" i="2"/>
  <c r="F510" i="2"/>
  <c r="G510" i="2"/>
  <c r="H510" i="2"/>
  <c r="I510" i="2"/>
  <c r="J510" i="2"/>
  <c r="K510" i="2"/>
  <c r="C511" i="2"/>
  <c r="E511" i="2"/>
  <c r="A511" i="2"/>
  <c r="F511" i="2"/>
  <c r="G511" i="2"/>
  <c r="H511" i="2"/>
  <c r="I511" i="2"/>
  <c r="J511" i="2"/>
  <c r="K511" i="2"/>
  <c r="C512" i="2"/>
  <c r="E512" i="2"/>
  <c r="A512" i="2"/>
  <c r="F512" i="2"/>
  <c r="G512" i="2"/>
  <c r="H512" i="2"/>
  <c r="I512" i="2"/>
  <c r="J512" i="2"/>
  <c r="K512" i="2"/>
  <c r="C513" i="2"/>
  <c r="E513" i="2"/>
  <c r="A513" i="2"/>
  <c r="F513" i="2"/>
  <c r="G513" i="2"/>
  <c r="H513" i="2"/>
  <c r="I513" i="2"/>
  <c r="J513" i="2"/>
  <c r="K513" i="2"/>
  <c r="C514" i="2"/>
  <c r="E514" i="2"/>
  <c r="A514" i="2"/>
  <c r="F514" i="2"/>
  <c r="G514" i="2"/>
  <c r="H514" i="2"/>
  <c r="I514" i="2"/>
  <c r="J514" i="2"/>
  <c r="K514" i="2"/>
  <c r="C515" i="2"/>
  <c r="E515" i="2"/>
  <c r="A515" i="2"/>
  <c r="F515" i="2"/>
  <c r="G515" i="2"/>
  <c r="H515" i="2"/>
  <c r="I515" i="2"/>
  <c r="J515" i="2"/>
  <c r="K515" i="2"/>
  <c r="C516" i="2"/>
  <c r="E516" i="2"/>
  <c r="A516" i="2"/>
  <c r="F516" i="2"/>
  <c r="G516" i="2"/>
  <c r="H516" i="2"/>
  <c r="I516" i="2"/>
  <c r="J516" i="2"/>
  <c r="K516" i="2"/>
  <c r="C517" i="2"/>
  <c r="E517" i="2"/>
  <c r="A517" i="2"/>
  <c r="F517" i="2"/>
  <c r="G517" i="2"/>
  <c r="H517" i="2"/>
  <c r="I517" i="2"/>
  <c r="J517" i="2"/>
  <c r="K517" i="2"/>
  <c r="C518" i="2"/>
  <c r="E518" i="2"/>
  <c r="A518" i="2"/>
  <c r="F518" i="2"/>
  <c r="G518" i="2"/>
  <c r="H518" i="2"/>
  <c r="I518" i="2"/>
  <c r="J518" i="2"/>
  <c r="K518" i="2"/>
  <c r="C519" i="2"/>
  <c r="E519" i="2"/>
  <c r="A519" i="2"/>
  <c r="F519" i="2"/>
  <c r="G519" i="2"/>
  <c r="H519" i="2"/>
  <c r="I519" i="2"/>
  <c r="J519" i="2"/>
  <c r="K519" i="2"/>
  <c r="C520" i="2"/>
  <c r="E520" i="2"/>
  <c r="A520" i="2"/>
  <c r="F520" i="2"/>
  <c r="G520" i="2"/>
  <c r="H520" i="2"/>
  <c r="I520" i="2"/>
  <c r="J520" i="2"/>
  <c r="K520" i="2"/>
  <c r="C521" i="2"/>
  <c r="E521" i="2"/>
  <c r="A521" i="2"/>
  <c r="F521" i="2"/>
  <c r="G521" i="2"/>
  <c r="H521" i="2"/>
  <c r="I521" i="2"/>
  <c r="J521" i="2"/>
  <c r="K521" i="2"/>
  <c r="C522" i="2"/>
  <c r="E522" i="2"/>
  <c r="A522" i="2"/>
  <c r="F522" i="2"/>
  <c r="G522" i="2"/>
  <c r="H522" i="2"/>
  <c r="I522" i="2"/>
  <c r="J522" i="2"/>
  <c r="K522" i="2"/>
  <c r="C523" i="2"/>
  <c r="E523" i="2"/>
  <c r="A523" i="2"/>
  <c r="F523" i="2"/>
  <c r="G523" i="2"/>
  <c r="H523" i="2"/>
  <c r="I523" i="2"/>
  <c r="J523" i="2"/>
  <c r="K523" i="2"/>
  <c r="C524" i="2"/>
  <c r="E524" i="2"/>
  <c r="A524" i="2"/>
  <c r="F524" i="2"/>
  <c r="G524" i="2"/>
  <c r="H524" i="2"/>
  <c r="I524" i="2"/>
  <c r="J524" i="2"/>
  <c r="K524" i="2"/>
  <c r="C525" i="2"/>
  <c r="E525" i="2"/>
  <c r="A525" i="2"/>
  <c r="F525" i="2"/>
  <c r="G525" i="2"/>
  <c r="H525" i="2"/>
  <c r="I525" i="2"/>
  <c r="J525" i="2"/>
  <c r="K525" i="2"/>
  <c r="C526" i="2"/>
  <c r="E526" i="2"/>
  <c r="A526" i="2"/>
  <c r="F526" i="2"/>
  <c r="G526" i="2"/>
  <c r="H526" i="2"/>
  <c r="I526" i="2"/>
  <c r="J526" i="2"/>
  <c r="K526" i="2"/>
  <c r="C527" i="2"/>
  <c r="E527" i="2"/>
  <c r="A527" i="2"/>
  <c r="F527" i="2"/>
  <c r="G527" i="2"/>
  <c r="H527" i="2"/>
  <c r="I527" i="2"/>
  <c r="J527" i="2"/>
  <c r="K527" i="2"/>
  <c r="C528" i="2"/>
  <c r="E528" i="2"/>
  <c r="A528" i="2"/>
  <c r="F528" i="2"/>
  <c r="G528" i="2"/>
  <c r="H528" i="2"/>
  <c r="I528" i="2"/>
  <c r="J528" i="2"/>
  <c r="K528" i="2"/>
  <c r="C529" i="2"/>
  <c r="E529" i="2"/>
  <c r="A529" i="2"/>
  <c r="F529" i="2"/>
  <c r="G529" i="2"/>
  <c r="H529" i="2"/>
  <c r="I529" i="2"/>
  <c r="J529" i="2"/>
  <c r="K529" i="2"/>
  <c r="C530" i="2"/>
  <c r="E530" i="2"/>
  <c r="A530" i="2"/>
  <c r="F530" i="2"/>
  <c r="G530" i="2"/>
  <c r="H530" i="2"/>
  <c r="I530" i="2"/>
  <c r="J530" i="2"/>
  <c r="K530" i="2"/>
  <c r="C531" i="2"/>
  <c r="E531" i="2"/>
  <c r="A531" i="2"/>
  <c r="F531" i="2"/>
  <c r="G531" i="2"/>
  <c r="H531" i="2"/>
  <c r="I531" i="2"/>
  <c r="J531" i="2"/>
  <c r="K531" i="2"/>
  <c r="C532" i="2"/>
  <c r="E532" i="2"/>
  <c r="A532" i="2"/>
  <c r="F532" i="2"/>
  <c r="G532" i="2"/>
  <c r="H532" i="2"/>
  <c r="I532" i="2"/>
  <c r="J532" i="2"/>
  <c r="K532" i="2"/>
  <c r="C533" i="2"/>
  <c r="E533" i="2"/>
  <c r="A533" i="2"/>
  <c r="F533" i="2"/>
  <c r="G533" i="2"/>
  <c r="H533" i="2"/>
  <c r="I533" i="2"/>
  <c r="J533" i="2"/>
  <c r="K533" i="2"/>
  <c r="C534" i="2"/>
  <c r="E534" i="2"/>
  <c r="A534" i="2"/>
  <c r="F534" i="2"/>
  <c r="G534" i="2"/>
  <c r="H534" i="2"/>
  <c r="I534" i="2"/>
  <c r="J534" i="2"/>
  <c r="K534" i="2"/>
  <c r="C535" i="2"/>
  <c r="E535" i="2"/>
  <c r="A535" i="2"/>
  <c r="F535" i="2"/>
  <c r="G535" i="2"/>
  <c r="H535" i="2"/>
  <c r="I535" i="2"/>
  <c r="J535" i="2"/>
  <c r="K535" i="2"/>
  <c r="C536" i="2"/>
  <c r="E536" i="2"/>
  <c r="A536" i="2"/>
  <c r="F536" i="2"/>
  <c r="G536" i="2"/>
  <c r="H536" i="2"/>
  <c r="I536" i="2"/>
  <c r="J536" i="2"/>
  <c r="K536" i="2"/>
  <c r="C537" i="2"/>
  <c r="E537" i="2"/>
  <c r="A537" i="2"/>
  <c r="F537" i="2"/>
  <c r="G537" i="2"/>
  <c r="H537" i="2"/>
  <c r="I537" i="2"/>
  <c r="J537" i="2"/>
  <c r="K537" i="2"/>
  <c r="C538" i="2"/>
  <c r="E538" i="2"/>
  <c r="A538" i="2"/>
  <c r="F538" i="2"/>
  <c r="G538" i="2"/>
  <c r="H538" i="2"/>
  <c r="I538" i="2"/>
  <c r="J538" i="2"/>
  <c r="K538" i="2"/>
  <c r="C539" i="2"/>
  <c r="E539" i="2"/>
  <c r="A539" i="2"/>
  <c r="F539" i="2"/>
  <c r="G539" i="2"/>
  <c r="H539" i="2"/>
  <c r="I539" i="2"/>
  <c r="J539" i="2"/>
  <c r="K539" i="2"/>
  <c r="C540" i="2"/>
  <c r="E540" i="2"/>
  <c r="A540" i="2"/>
  <c r="F540" i="2"/>
  <c r="G540" i="2"/>
  <c r="H540" i="2"/>
  <c r="I540" i="2"/>
  <c r="J540" i="2"/>
  <c r="K540" i="2"/>
  <c r="C541" i="2"/>
  <c r="E541" i="2"/>
  <c r="A541" i="2"/>
  <c r="F541" i="2"/>
  <c r="G541" i="2"/>
  <c r="H541" i="2"/>
  <c r="I541" i="2"/>
  <c r="J541" i="2"/>
  <c r="K541" i="2"/>
  <c r="C542" i="2"/>
  <c r="E542" i="2"/>
  <c r="A542" i="2"/>
  <c r="F542" i="2"/>
  <c r="G542" i="2"/>
  <c r="H542" i="2"/>
  <c r="I542" i="2"/>
  <c r="J542" i="2"/>
  <c r="K542" i="2"/>
  <c r="C543" i="2"/>
  <c r="E543" i="2"/>
  <c r="A543" i="2"/>
  <c r="F543" i="2"/>
  <c r="G543" i="2"/>
  <c r="H543" i="2"/>
  <c r="I543" i="2"/>
  <c r="J543" i="2"/>
  <c r="K543" i="2"/>
  <c r="C544" i="2"/>
  <c r="E544" i="2"/>
  <c r="A544" i="2"/>
  <c r="F544" i="2"/>
  <c r="G544" i="2"/>
  <c r="H544" i="2"/>
  <c r="I544" i="2"/>
  <c r="J544" i="2"/>
  <c r="K544" i="2"/>
  <c r="C545" i="2"/>
  <c r="E545" i="2"/>
  <c r="A545" i="2"/>
  <c r="F545" i="2"/>
  <c r="G545" i="2"/>
  <c r="H545" i="2"/>
  <c r="I545" i="2"/>
  <c r="J545" i="2"/>
  <c r="K545" i="2"/>
  <c r="C546" i="2"/>
  <c r="E546" i="2"/>
  <c r="A546" i="2"/>
  <c r="F546" i="2"/>
  <c r="G546" i="2"/>
  <c r="H546" i="2"/>
  <c r="I546" i="2"/>
  <c r="J546" i="2"/>
  <c r="K546" i="2"/>
  <c r="C547" i="2"/>
  <c r="E547" i="2"/>
  <c r="A547" i="2"/>
  <c r="F547" i="2"/>
  <c r="G547" i="2"/>
  <c r="H547" i="2"/>
  <c r="I547" i="2"/>
  <c r="J547" i="2"/>
  <c r="K547" i="2"/>
  <c r="C548" i="2"/>
  <c r="E548" i="2"/>
  <c r="A548" i="2"/>
  <c r="F548" i="2"/>
  <c r="G548" i="2"/>
  <c r="H548" i="2"/>
  <c r="I548" i="2"/>
  <c r="J548" i="2"/>
  <c r="K548" i="2"/>
  <c r="C549" i="2"/>
  <c r="E549" i="2"/>
  <c r="A549" i="2"/>
  <c r="F549" i="2"/>
  <c r="G549" i="2"/>
  <c r="H549" i="2"/>
  <c r="I549" i="2"/>
  <c r="J549" i="2"/>
  <c r="K549" i="2"/>
  <c r="C550" i="2"/>
  <c r="E550" i="2"/>
  <c r="A550" i="2"/>
  <c r="F550" i="2"/>
  <c r="G550" i="2"/>
  <c r="H550" i="2"/>
  <c r="I550" i="2"/>
  <c r="J550" i="2"/>
  <c r="K550" i="2"/>
  <c r="C551" i="2"/>
  <c r="E551" i="2"/>
  <c r="A551" i="2"/>
  <c r="F551" i="2"/>
  <c r="G551" i="2"/>
  <c r="H551" i="2"/>
  <c r="I551" i="2"/>
  <c r="J551" i="2"/>
  <c r="K551" i="2"/>
  <c r="C552" i="2"/>
  <c r="E552" i="2"/>
  <c r="A552" i="2"/>
  <c r="F552" i="2"/>
  <c r="G552" i="2"/>
  <c r="H552" i="2"/>
  <c r="I552" i="2"/>
  <c r="J552" i="2"/>
  <c r="K552" i="2"/>
  <c r="C553" i="2"/>
  <c r="E553" i="2"/>
  <c r="A553" i="2"/>
  <c r="F553" i="2"/>
  <c r="G553" i="2"/>
  <c r="H553" i="2"/>
  <c r="I553" i="2"/>
  <c r="J553" i="2"/>
  <c r="K553" i="2"/>
  <c r="C554" i="2"/>
  <c r="E554" i="2"/>
  <c r="A554" i="2"/>
  <c r="F554" i="2"/>
  <c r="G554" i="2"/>
  <c r="H554" i="2"/>
  <c r="I554" i="2"/>
  <c r="J554" i="2"/>
  <c r="K554" i="2"/>
  <c r="C555" i="2"/>
  <c r="E555" i="2"/>
  <c r="A555" i="2"/>
  <c r="F555" i="2"/>
  <c r="G555" i="2"/>
  <c r="H555" i="2"/>
  <c r="I555" i="2"/>
  <c r="J555" i="2"/>
  <c r="K555" i="2"/>
  <c r="C556" i="2"/>
  <c r="E556" i="2"/>
  <c r="A556" i="2"/>
  <c r="F556" i="2"/>
  <c r="G556" i="2"/>
  <c r="H556" i="2"/>
  <c r="I556" i="2"/>
  <c r="J556" i="2"/>
  <c r="K556" i="2"/>
  <c r="C557" i="2"/>
  <c r="E557" i="2"/>
  <c r="A557" i="2"/>
  <c r="F557" i="2"/>
  <c r="G557" i="2"/>
  <c r="H557" i="2"/>
  <c r="I557" i="2"/>
  <c r="J557" i="2"/>
  <c r="K557" i="2"/>
  <c r="C558" i="2"/>
  <c r="E558" i="2"/>
  <c r="A558" i="2"/>
  <c r="F558" i="2"/>
  <c r="G558" i="2"/>
  <c r="H558" i="2"/>
  <c r="I558" i="2"/>
  <c r="J558" i="2"/>
  <c r="K558" i="2"/>
  <c r="C559" i="2"/>
  <c r="E559" i="2"/>
  <c r="A559" i="2"/>
  <c r="F559" i="2"/>
  <c r="G559" i="2"/>
  <c r="H559" i="2"/>
  <c r="I559" i="2"/>
  <c r="J559" i="2"/>
  <c r="K559" i="2"/>
  <c r="C560" i="2"/>
  <c r="E560" i="2"/>
  <c r="A560" i="2"/>
  <c r="F560" i="2"/>
  <c r="G560" i="2"/>
  <c r="H560" i="2"/>
  <c r="I560" i="2"/>
  <c r="J560" i="2"/>
  <c r="K560" i="2"/>
  <c r="C561" i="2"/>
  <c r="E561" i="2"/>
  <c r="A561" i="2"/>
  <c r="F561" i="2"/>
  <c r="G561" i="2"/>
  <c r="H561" i="2"/>
  <c r="I561" i="2"/>
  <c r="J561" i="2"/>
  <c r="K561" i="2"/>
  <c r="C562" i="2"/>
  <c r="E562" i="2"/>
  <c r="A562" i="2"/>
  <c r="F562" i="2"/>
  <c r="G562" i="2"/>
  <c r="H562" i="2"/>
  <c r="I562" i="2"/>
  <c r="J562" i="2"/>
  <c r="K562" i="2"/>
  <c r="C563" i="2"/>
  <c r="E563" i="2"/>
  <c r="A563" i="2"/>
  <c r="F563" i="2"/>
  <c r="G563" i="2"/>
  <c r="H563" i="2"/>
  <c r="I563" i="2"/>
  <c r="J563" i="2"/>
  <c r="K563" i="2"/>
  <c r="C564" i="2"/>
  <c r="E564" i="2"/>
  <c r="A564" i="2"/>
  <c r="F564" i="2"/>
  <c r="G564" i="2"/>
  <c r="H564" i="2"/>
  <c r="I564" i="2"/>
  <c r="J564" i="2"/>
  <c r="K564" i="2"/>
  <c r="C565" i="2"/>
  <c r="E565" i="2"/>
  <c r="A565" i="2"/>
  <c r="F565" i="2"/>
  <c r="G565" i="2"/>
  <c r="H565" i="2"/>
  <c r="I565" i="2"/>
  <c r="J565" i="2"/>
  <c r="K565" i="2"/>
  <c r="C566" i="2"/>
  <c r="E566" i="2"/>
  <c r="A566" i="2"/>
  <c r="F566" i="2"/>
  <c r="G566" i="2"/>
  <c r="H566" i="2"/>
  <c r="I566" i="2"/>
  <c r="J566" i="2"/>
  <c r="K566" i="2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4" i="10"/>
</calcChain>
</file>

<file path=xl/sharedStrings.xml><?xml version="1.0" encoding="utf-8"?>
<sst xmlns="http://schemas.openxmlformats.org/spreadsheetml/2006/main" count="108640" uniqueCount="128">
  <si>
    <t>STCODE</t>
  </si>
  <si>
    <t>ENTITY</t>
  </si>
  <si>
    <t>SITECODE</t>
  </si>
  <si>
    <t>WATERYEAR</t>
  </si>
  <si>
    <t>YEAR</t>
  </si>
  <si>
    <t>MONTH</t>
  </si>
  <si>
    <t>TYPE</t>
  </si>
  <si>
    <t>MEAN_LPS</t>
  </si>
  <si>
    <t>Q_AREA_MO</t>
  </si>
  <si>
    <t>QCODE_MO</t>
  </si>
  <si>
    <t>PH_MO</t>
  </si>
  <si>
    <t>PHCODE_MO</t>
  </si>
  <si>
    <t>COND_MO</t>
  </si>
  <si>
    <t>CONDCODE_MO</t>
  </si>
  <si>
    <t>ALK_MO</t>
  </si>
  <si>
    <t>ALKCODE_MO</t>
  </si>
  <si>
    <t>SSED_MO</t>
  </si>
  <si>
    <t>SSEDCODE_MO</t>
  </si>
  <si>
    <t>SI_MO</t>
  </si>
  <si>
    <t>SICODE_MO</t>
  </si>
  <si>
    <t>UTP_MO</t>
  </si>
  <si>
    <t>UTPCODE_MO</t>
  </si>
  <si>
    <t>TDP_MO</t>
  </si>
  <si>
    <t>TDPCODE_MO</t>
  </si>
  <si>
    <t>PO4P_MO</t>
  </si>
  <si>
    <t>PO4PCODE_MO</t>
  </si>
  <si>
    <t>PARTP_MO</t>
  </si>
  <si>
    <t>PARTPCODE_MO</t>
  </si>
  <si>
    <t>UTN_MO</t>
  </si>
  <si>
    <t>UTNCODE_MO</t>
  </si>
  <si>
    <t>TDN_MO</t>
  </si>
  <si>
    <t>TDNCODE_MO</t>
  </si>
  <si>
    <t>DON_MO</t>
  </si>
  <si>
    <t>DONCODE_MO</t>
  </si>
  <si>
    <t>PARTN_MO</t>
  </si>
  <si>
    <t>PARTNCODE_MO</t>
  </si>
  <si>
    <t>UTKN_MO</t>
  </si>
  <si>
    <t>UTKNCODE_MO</t>
  </si>
  <si>
    <t>TKN_MO</t>
  </si>
  <si>
    <t>TKNCODE_MO</t>
  </si>
  <si>
    <t>NH3N_MO</t>
  </si>
  <si>
    <t>NH3NCODE_MO</t>
  </si>
  <si>
    <t>NO3N_MO</t>
  </si>
  <si>
    <t>NO3NCODE_MO</t>
  </si>
  <si>
    <t>NA_MO</t>
  </si>
  <si>
    <t>NACODE_MO</t>
  </si>
  <si>
    <t>K_MO</t>
  </si>
  <si>
    <t>KCODE_MO</t>
  </si>
  <si>
    <t>CA_MO</t>
  </si>
  <si>
    <t>CACODE_MO</t>
  </si>
  <si>
    <t>MG_MO</t>
  </si>
  <si>
    <t>MGCODE_MO</t>
  </si>
  <si>
    <t>SO4S_MO</t>
  </si>
  <si>
    <t>SO4SCODE_MO</t>
  </si>
  <si>
    <t>CL_MO</t>
  </si>
  <si>
    <t>CLCODE_MO</t>
  </si>
  <si>
    <t>DOC_MO</t>
  </si>
  <si>
    <t>DOCCODE_MO</t>
  </si>
  <si>
    <t>CF002</t>
  </si>
  <si>
    <t>GSLOOK</t>
  </si>
  <si>
    <t>P</t>
  </si>
  <si>
    <t>I</t>
  </si>
  <si>
    <t>ID</t>
  </si>
  <si>
    <t>ID*</t>
  </si>
  <si>
    <t>N</t>
  </si>
  <si>
    <t>I*</t>
  </si>
  <si>
    <t>F</t>
  </si>
  <si>
    <t>A</t>
  </si>
  <si>
    <t>D</t>
  </si>
  <si>
    <t>D*</t>
  </si>
  <si>
    <t>*</t>
  </si>
  <si>
    <t>Q</t>
  </si>
  <si>
    <t>DQ</t>
  </si>
  <si>
    <t>E</t>
  </si>
  <si>
    <t>DQ*</t>
  </si>
  <si>
    <t>GSMACK</t>
  </si>
  <si>
    <t>IQ</t>
  </si>
  <si>
    <t>G</t>
  </si>
  <si>
    <t>DE</t>
  </si>
  <si>
    <t>GSWS01</t>
  </si>
  <si>
    <t>GSWS02</t>
  </si>
  <si>
    <t>GSWS06</t>
  </si>
  <si>
    <t>IE</t>
  </si>
  <si>
    <t>IDE</t>
  </si>
  <si>
    <t>Q*</t>
  </si>
  <si>
    <t>GSWS07</t>
  </si>
  <si>
    <t>GSWS08</t>
  </si>
  <si>
    <t>GSWS09</t>
  </si>
  <si>
    <t>GSWS10</t>
  </si>
  <si>
    <t>Water Year</t>
  </si>
  <si>
    <t>Month</t>
  </si>
  <si>
    <t>TDP</t>
  </si>
  <si>
    <t>NH3N*</t>
  </si>
  <si>
    <t>Ca</t>
  </si>
  <si>
    <t>DOC</t>
  </si>
  <si>
    <t>*DAY</t>
  </si>
  <si>
    <t>*DATE</t>
  </si>
  <si>
    <t>Monthly 1972 to 2018</t>
  </si>
  <si>
    <t>Monthly 1969 to 2018</t>
  </si>
  <si>
    <t>NO3N</t>
  </si>
  <si>
    <t>SO4S</t>
  </si>
  <si>
    <t>WY + M</t>
  </si>
  <si>
    <t xml:space="preserve">WY + M </t>
  </si>
  <si>
    <t>HJA06 Monthly Average Concentration [mg/L]</t>
  </si>
  <si>
    <t>HJA08  Monthly Average Concentration [mg/L]</t>
  </si>
  <si>
    <t>HJA07 Monthly Average Concentration [mg/L]</t>
  </si>
  <si>
    <t>Monthly Average Time Series</t>
  </si>
  <si>
    <t>HJA09 [mg/L] Monthly Average Concentration [mg/L]</t>
  </si>
  <si>
    <t>HJA10 Monthly Average Concentration [mg/L]</t>
  </si>
  <si>
    <t>H J Andrews Mean Monthly Stream Solutes</t>
  </si>
  <si>
    <t xml:space="preserve">Produced by Cosette Shipman for Creed Lab 2020 </t>
  </si>
  <si>
    <t>1) Raw Data</t>
  </si>
  <si>
    <t xml:space="preserve">CF00202_v5 </t>
  </si>
  <si>
    <t>Source</t>
  </si>
  <si>
    <t>http://andlter.forestry.oregonstate.edu/data/register/getdata.aspx?requestor_id=3718&amp;entnum=2&amp;dbcode=CF002&amp;datapage=ascii_data</t>
  </si>
  <si>
    <t xml:space="preserve">2) Units </t>
  </si>
  <si>
    <t xml:space="preserve">Given </t>
  </si>
  <si>
    <t xml:space="preserve">Conversions </t>
  </si>
  <si>
    <t xml:space="preserve">mean annual concentrations </t>
  </si>
  <si>
    <t xml:space="preserve">mg/L </t>
  </si>
  <si>
    <t>NO3-N</t>
  </si>
  <si>
    <t>NH3-N</t>
  </si>
  <si>
    <t>SO4-S</t>
  </si>
  <si>
    <t xml:space="preserve">3) Reading excel files </t>
  </si>
  <si>
    <t xml:space="preserve">Copied raw data over from "raw data" tab </t>
  </si>
  <si>
    <t xml:space="preserve">2) VLOOKUP Mean Monthly Concentrations </t>
  </si>
  <si>
    <t xml:space="preserve">vlookup the mean monthly concentrations for the water year oct to sept </t>
  </si>
  <si>
    <t xml:space="preserve">* this is mean monthly concentrations NOT flow-weighted concentration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</si>
</sst>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34" borderId="0" xfId="0" applyFill="1"/>
    <xf numFmtId="0" fontId="0" fillId="35" borderId="0" xfId="0" applyFill="1"/>
    <xf numFmtId="0" fontId="16" fillId="33" borderId="0" xfId="0" applyFont="1" applyFill="1"/>
    <xf numFmtId="0" fontId="16" fillId="36" borderId="0" xfId="0" applyFont="1" applyFill="1"/>
    <xf numFmtId="0" fontId="16" fillId="37" borderId="0" xfId="0" applyFont="1" applyFill="1"/>
    <xf numFmtId="0" fontId="16" fillId="38" borderId="0" xfId="0" applyFont="1" applyFill="1"/>
    <xf numFmtId="0" fontId="16" fillId="39" borderId="0" xfId="0" applyFont="1" applyFill="1"/>
    <xf numFmtId="0" fontId="16" fillId="40" borderId="0" xfId="0" applyFont="1" applyFill="1"/>
    <xf numFmtId="0" fontId="19" fillId="0" borderId="0" xfId="42"/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andlter.forestry.oregonstate.edu/data/register/getdata.aspx?requestor_id=3718&amp;entnum=2&amp;dbcode=CF002&amp;datapage=ascii_dat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12B53-103E-4333-92FA-EDC95CFF569F}">
  <dimension ref="A1:D23"/>
  <sheetViews>
    <sheetView workbookViewId="0">
      <selection activeCell="G16" sqref="G16"/>
    </sheetView>
  </sheetViews>
  <sheetFormatPr defaultRowHeight="15" x14ac:dyDescent="0.25"/>
  <cols>
    <col min="1" max="1" width="15.7109375" customWidth="1"/>
    <col min="3" max="3" width="13.5703125" customWidth="1"/>
  </cols>
  <sheetData>
    <row r="1" spans="1:4" x14ac:dyDescent="0.25">
      <c r="A1" t="s">
        <v>109</v>
      </c>
    </row>
    <row r="2" spans="1:4" x14ac:dyDescent="0.25">
      <c r="A2" t="s">
        <v>110</v>
      </c>
    </row>
    <row r="4" spans="1:4" x14ac:dyDescent="0.25">
      <c r="A4" s="11" t="s">
        <v>111</v>
      </c>
      <c r="D4" s="11" t="s">
        <v>113</v>
      </c>
    </row>
    <row r="5" spans="1:4" x14ac:dyDescent="0.25">
      <c r="A5" t="s">
        <v>112</v>
      </c>
      <c r="D5" s="10" t="s">
        <v>114</v>
      </c>
    </row>
    <row r="7" spans="1:4" x14ac:dyDescent="0.25">
      <c r="A7" s="11" t="s">
        <v>115</v>
      </c>
      <c r="B7" t="s">
        <v>116</v>
      </c>
      <c r="C7" t="s">
        <v>117</v>
      </c>
    </row>
    <row r="8" spans="1:4" x14ac:dyDescent="0.25">
      <c r="A8" t="s">
        <v>118</v>
      </c>
      <c r="B8" t="s">
        <v>119</v>
      </c>
    </row>
    <row r="9" spans="1:4" x14ac:dyDescent="0.25">
      <c r="B9" t="s">
        <v>120</v>
      </c>
    </row>
    <row r="10" spans="1:4" x14ac:dyDescent="0.25">
      <c r="B10" t="s">
        <v>121</v>
      </c>
    </row>
    <row r="11" spans="1:4" x14ac:dyDescent="0.25">
      <c r="B11" t="s">
        <v>122</v>
      </c>
    </row>
    <row r="12" spans="1:4" x14ac:dyDescent="0.25">
      <c r="B12" t="s">
        <v>93</v>
      </c>
    </row>
    <row r="13" spans="1:4" x14ac:dyDescent="0.25">
      <c r="B13" t="s">
        <v>91</v>
      </c>
    </row>
    <row r="14" spans="1:4" x14ac:dyDescent="0.25">
      <c r="B14" t="s">
        <v>94</v>
      </c>
    </row>
    <row r="16" spans="1:4" x14ac:dyDescent="0.25">
      <c r="A16" s="11" t="s">
        <v>123</v>
      </c>
    </row>
    <row r="18" spans="1:1" x14ac:dyDescent="0.25">
      <c r="A18" t="s">
        <v>111</v>
      </c>
    </row>
    <row r="19" spans="1:1" x14ac:dyDescent="0.25">
      <c r="A19" t="s">
        <v>124</v>
      </c>
    </row>
    <row r="21" spans="1:1" x14ac:dyDescent="0.25">
      <c r="A21" t="s">
        <v>125</v>
      </c>
    </row>
    <row r="22" spans="1:1" x14ac:dyDescent="0.25">
      <c r="A22" t="s">
        <v>126</v>
      </c>
    </row>
    <row r="23" spans="1:1" x14ac:dyDescent="0.25">
      <c r="A23" t="s">
        <v>127</v>
      </c>
    </row>
  </sheetData>
  <hyperlinks>
    <hyperlink ref="D5" r:id="rId1" xr:uid="{DB3B53D4-9E7D-4E37-A300-FDD9470F346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DC5FB-EFD2-4A42-8532-D04D7FD2FA1F}">
  <dimension ref="A1:AG603"/>
  <sheetViews>
    <sheetView tabSelected="1" workbookViewId="0">
      <selection activeCell="D4" sqref="D4"/>
    </sheetView>
  </sheetViews>
  <sheetFormatPr defaultRowHeight="15" x14ac:dyDescent="0.25"/>
  <cols>
    <col min="1" max="1" width="11.7109375" customWidth="1"/>
    <col min="4" max="4" width="13.7109375" customWidth="1"/>
    <col min="5" max="8" width="12.5703125" bestFit="1" customWidth="1"/>
  </cols>
  <sheetData>
    <row r="1" spans="1:33" x14ac:dyDescent="0.25"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 x14ac:dyDescent="0.25">
      <c r="A2" s="4" t="s">
        <v>106</v>
      </c>
      <c r="B2" s="4"/>
      <c r="C2" s="4"/>
      <c r="D2" s="5" t="s">
        <v>103</v>
      </c>
      <c r="E2" s="5">
        <v>3</v>
      </c>
      <c r="F2" s="5">
        <v>4</v>
      </c>
      <c r="G2" s="5">
        <v>5</v>
      </c>
      <c r="H2" s="5">
        <v>6</v>
      </c>
      <c r="I2" s="5">
        <v>7</v>
      </c>
      <c r="J2" s="6" t="s">
        <v>105</v>
      </c>
      <c r="K2" s="6">
        <v>9</v>
      </c>
      <c r="L2" s="6">
        <v>10</v>
      </c>
      <c r="M2" s="6">
        <v>11</v>
      </c>
      <c r="N2" s="6">
        <v>12</v>
      </c>
      <c r="O2" s="6">
        <v>13</v>
      </c>
      <c r="P2" s="7" t="s">
        <v>104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8" t="s">
        <v>107</v>
      </c>
      <c r="W2" s="8">
        <v>21</v>
      </c>
      <c r="X2" s="8">
        <v>22</v>
      </c>
      <c r="Y2" s="8">
        <v>23</v>
      </c>
      <c r="Z2" s="8">
        <v>24</v>
      </c>
      <c r="AA2" s="8">
        <v>25</v>
      </c>
      <c r="AB2" s="9" t="s">
        <v>108</v>
      </c>
      <c r="AC2" s="9">
        <v>27</v>
      </c>
      <c r="AD2" s="9">
        <v>28</v>
      </c>
      <c r="AE2" s="9">
        <v>29</v>
      </c>
      <c r="AF2" s="9">
        <v>30</v>
      </c>
      <c r="AG2" s="9">
        <v>31</v>
      </c>
    </row>
    <row r="3" spans="1:33" x14ac:dyDescent="0.25">
      <c r="A3" t="s">
        <v>89</v>
      </c>
      <c r="B3" t="s">
        <v>90</v>
      </c>
      <c r="C3" t="s">
        <v>101</v>
      </c>
      <c r="D3" t="s">
        <v>91</v>
      </c>
      <c r="E3" t="s">
        <v>92</v>
      </c>
      <c r="F3" t="s">
        <v>99</v>
      </c>
      <c r="G3" t="s">
        <v>93</v>
      </c>
      <c r="H3" t="s">
        <v>100</v>
      </c>
      <c r="I3" t="s">
        <v>94</v>
      </c>
      <c r="J3" t="s">
        <v>91</v>
      </c>
      <c r="K3" t="s">
        <v>92</v>
      </c>
      <c r="L3" t="s">
        <v>99</v>
      </c>
      <c r="M3" t="s">
        <v>93</v>
      </c>
      <c r="N3" t="s">
        <v>100</v>
      </c>
      <c r="O3" t="s">
        <v>94</v>
      </c>
      <c r="P3" t="s">
        <v>91</v>
      </c>
      <c r="Q3" t="s">
        <v>92</v>
      </c>
      <c r="R3" t="s">
        <v>99</v>
      </c>
      <c r="S3" t="s">
        <v>93</v>
      </c>
      <c r="T3" t="s">
        <v>100</v>
      </c>
      <c r="U3" t="s">
        <v>94</v>
      </c>
      <c r="V3" t="s">
        <v>91</v>
      </c>
      <c r="W3" t="s">
        <v>92</v>
      </c>
      <c r="X3" t="s">
        <v>99</v>
      </c>
      <c r="Y3" t="s">
        <v>93</v>
      </c>
      <c r="Z3" t="s">
        <v>100</v>
      </c>
      <c r="AA3" t="s">
        <v>94</v>
      </c>
      <c r="AB3" t="s">
        <v>91</v>
      </c>
      <c r="AC3" t="s">
        <v>92</v>
      </c>
      <c r="AD3" t="s">
        <v>99</v>
      </c>
      <c r="AE3" t="s">
        <v>93</v>
      </c>
      <c r="AF3" t="s">
        <v>100</v>
      </c>
      <c r="AG3" t="s">
        <v>94</v>
      </c>
    </row>
    <row r="4" spans="1:33" x14ac:dyDescent="0.25">
      <c r="A4">
        <v>1969</v>
      </c>
      <c r="B4">
        <v>10</v>
      </c>
      <c r="C4" t="str">
        <f>CONCATENATE(A4,B4)</f>
        <v>196910</v>
      </c>
      <c r="D4" t="e">
        <f>VLOOKUP($C4,'Site 06'!$E:$K,2,FALSE)</f>
        <v>#N/A</v>
      </c>
      <c r="E4" t="e">
        <f>VLOOKUP($C4,'Site 06'!$E:$K,3,FALSE)</f>
        <v>#N/A</v>
      </c>
      <c r="F4" t="e">
        <f>VLOOKUP($C4,'Site 06'!$E:$K,4,FALSE)</f>
        <v>#N/A</v>
      </c>
      <c r="G4" t="e">
        <f>VLOOKUP($C4,'Site 06'!$E:$K,5,FALSE)</f>
        <v>#N/A</v>
      </c>
      <c r="H4" t="e">
        <f>VLOOKUP($C4,'Site 06'!$E:$K,6,FALSE)</f>
        <v>#N/A</v>
      </c>
      <c r="I4" t="e">
        <f>VLOOKUP($C4,'Site 06'!$E:$K,7,FALSE)</f>
        <v>#N/A</v>
      </c>
      <c r="J4" t="e">
        <f>VLOOKUP($C4,'Site 07'!$E:$K,2,FALSE)</f>
        <v>#N/A</v>
      </c>
      <c r="K4" t="e">
        <f>VLOOKUP($C4,'Site 07'!$E:$K,3,FALSE)</f>
        <v>#N/A</v>
      </c>
      <c r="L4" t="e">
        <f>VLOOKUP($C4,'Site 07'!$E:$K,4,FALSE)</f>
        <v>#N/A</v>
      </c>
      <c r="M4" t="e">
        <f>VLOOKUP($C4,'Site 07'!$E:$K,5,FALSE)</f>
        <v>#N/A</v>
      </c>
      <c r="N4" t="e">
        <f>VLOOKUP($C4,'Site 07'!$E:$K,6,FALSE)</f>
        <v>#N/A</v>
      </c>
      <c r="O4" t="e">
        <f>VLOOKUP($C4,'Site 07'!$E:$K,7,FALSE)</f>
        <v>#N/A</v>
      </c>
      <c r="P4" t="e">
        <f>VLOOKUP($C4,'Site 08'!$E:$K,2,FALSE)</f>
        <v>#N/A</v>
      </c>
      <c r="Q4" t="e">
        <f>VLOOKUP($C4,'Site 08'!$E:$K,3,FALSE)</f>
        <v>#N/A</v>
      </c>
      <c r="R4" t="e">
        <f>VLOOKUP($C4,'Site 08'!$E:$K,4,FALSE)</f>
        <v>#N/A</v>
      </c>
      <c r="S4" t="e">
        <f>VLOOKUP($C4,'Site 08'!$E:$K,5,FALSE)</f>
        <v>#N/A</v>
      </c>
      <c r="T4" t="e">
        <f>VLOOKUP($C4,'Site 08'!$E:$K,6,FALSE)</f>
        <v>#N/A</v>
      </c>
      <c r="U4" t="e">
        <f>VLOOKUP($C4,'Site 08'!$E:$K,7,FALSE)</f>
        <v>#N/A</v>
      </c>
      <c r="V4">
        <f>VLOOKUP($C4,'Site 09'!$E:$K,2,FALSE)</f>
        <v>0.03</v>
      </c>
      <c r="W4">
        <f>VLOOKUP($C4,'Site 09'!$E:$K,3,FALSE)</f>
        <v>4.0000000000000001E-3</v>
      </c>
      <c r="X4">
        <f>VLOOKUP($C4,'Site 09'!$E:$K,4,FALSE)</f>
        <v>0</v>
      </c>
      <c r="Y4">
        <f>VLOOKUP($C4,'Site 09'!$E:$K,5,FALSE)</f>
        <v>4.0999999999999996</v>
      </c>
      <c r="Z4" t="e">
        <f>VLOOKUP($C4,'Site 09'!$E:$K,6,FALSE)</f>
        <v>#N/A</v>
      </c>
      <c r="AA4" t="e">
        <f>VLOOKUP($C4,'Site 09'!$E:$K,7,FALSE)</f>
        <v>#N/A</v>
      </c>
      <c r="AB4">
        <f>VLOOKUP($C4,'Site 10'!$E:$K,2,FALSE)</f>
        <v>0.05</v>
      </c>
      <c r="AC4">
        <f>VLOOKUP($C4,'Site 10'!$E:$K,3,FALSE)</f>
        <v>5.0000000000000001E-3</v>
      </c>
      <c r="AD4">
        <f>VLOOKUP($C4,'Site 10'!$E:$K,4,FALSE)</f>
        <v>0</v>
      </c>
      <c r="AE4">
        <f>VLOOKUP($C4,'Site 10'!$E:$K,5,FALSE)</f>
        <v>4.21</v>
      </c>
      <c r="AF4" t="e">
        <f>VLOOKUP($C4,'Site 10'!$E:$K,6,FALSE)</f>
        <v>#N/A</v>
      </c>
      <c r="AG4" t="e">
        <f>VLOOKUP($C4,'Site 10'!$E:$K,7,FALSE)</f>
        <v>#N/A</v>
      </c>
    </row>
    <row r="5" spans="1:33" x14ac:dyDescent="0.25">
      <c r="A5">
        <v>1969</v>
      </c>
      <c r="B5">
        <v>11</v>
      </c>
      <c r="C5" t="str">
        <f t="shared" ref="C5:C68" si="0">CONCATENATE(A5,B5)</f>
        <v>196911</v>
      </c>
      <c r="D5" t="e">
        <f>VLOOKUP($C5,'Site 06'!$E:$K,2,FALSE)</f>
        <v>#N/A</v>
      </c>
      <c r="E5" t="e">
        <f>VLOOKUP($C5,'Site 06'!$E:$K,3,FALSE)</f>
        <v>#N/A</v>
      </c>
      <c r="F5" t="e">
        <f>VLOOKUP($C5,'Site 06'!$E:$K,4,FALSE)</f>
        <v>#N/A</v>
      </c>
      <c r="G5" t="e">
        <f>VLOOKUP($C5,'Site 06'!$E:$K,5,FALSE)</f>
        <v>#N/A</v>
      </c>
      <c r="H5" t="e">
        <f>VLOOKUP($C5,'Site 06'!$E:$K,6,FALSE)</f>
        <v>#N/A</v>
      </c>
      <c r="I5" t="e">
        <f>VLOOKUP($C5,'Site 06'!$E:$K,7,FALSE)</f>
        <v>#N/A</v>
      </c>
      <c r="J5" t="e">
        <f>VLOOKUP($C5,'Site 07'!$E:$K,2,FALSE)</f>
        <v>#N/A</v>
      </c>
      <c r="K5" t="e">
        <f>VLOOKUP($C5,'Site 07'!$E:$K,3,FALSE)</f>
        <v>#N/A</v>
      </c>
      <c r="L5" t="e">
        <f>VLOOKUP($C5,'Site 07'!$E:$K,4,FALSE)</f>
        <v>#N/A</v>
      </c>
      <c r="M5" t="e">
        <f>VLOOKUP($C5,'Site 07'!$E:$K,5,FALSE)</f>
        <v>#N/A</v>
      </c>
      <c r="N5" t="e">
        <f>VLOOKUP($C5,'Site 07'!$E:$K,6,FALSE)</f>
        <v>#N/A</v>
      </c>
      <c r="O5" t="e">
        <f>VLOOKUP($C5,'Site 07'!$E:$K,7,FALSE)</f>
        <v>#N/A</v>
      </c>
      <c r="P5" t="e">
        <f>VLOOKUP($C5,'Site 08'!$E:$K,2,FALSE)</f>
        <v>#N/A</v>
      </c>
      <c r="Q5" t="e">
        <f>VLOOKUP($C5,'Site 08'!$E:$K,3,FALSE)</f>
        <v>#N/A</v>
      </c>
      <c r="R5" t="e">
        <f>VLOOKUP($C5,'Site 08'!$E:$K,4,FALSE)</f>
        <v>#N/A</v>
      </c>
      <c r="S5" t="e">
        <f>VLOOKUP($C5,'Site 08'!$E:$K,5,FALSE)</f>
        <v>#N/A</v>
      </c>
      <c r="T5" t="e">
        <f>VLOOKUP($C5,'Site 08'!$E:$K,6,FALSE)</f>
        <v>#N/A</v>
      </c>
      <c r="U5" t="e">
        <f>VLOOKUP($C5,'Site 08'!$E:$K,7,FALSE)</f>
        <v>#N/A</v>
      </c>
      <c r="V5">
        <f>VLOOKUP($C5,'Site 09'!$E:$K,2,FALSE)</f>
        <v>1.9E-2</v>
      </c>
      <c r="W5">
        <f>VLOOKUP($C5,'Site 09'!$E:$K,3,FALSE)</f>
        <v>1.4999999999999999E-2</v>
      </c>
      <c r="X5">
        <f>VLOOKUP($C5,'Site 09'!$E:$K,4,FALSE)</f>
        <v>0</v>
      </c>
      <c r="Y5">
        <f>VLOOKUP($C5,'Site 09'!$E:$K,5,FALSE)</f>
        <v>3.55</v>
      </c>
      <c r="Z5" t="e">
        <f>VLOOKUP($C5,'Site 09'!$E:$K,6,FALSE)</f>
        <v>#N/A</v>
      </c>
      <c r="AA5" t="e">
        <f>VLOOKUP($C5,'Site 09'!$E:$K,7,FALSE)</f>
        <v>#N/A</v>
      </c>
      <c r="AB5">
        <f>VLOOKUP($C5,'Site 10'!$E:$K,2,FALSE)</f>
        <v>3.3000000000000002E-2</v>
      </c>
      <c r="AC5">
        <f>VLOOKUP($C5,'Site 10'!$E:$K,3,FALSE)</f>
        <v>4.0000000000000001E-3</v>
      </c>
      <c r="AD5">
        <f>VLOOKUP($C5,'Site 10'!$E:$K,4,FALSE)</f>
        <v>0</v>
      </c>
      <c r="AE5">
        <f>VLOOKUP($C5,'Site 10'!$E:$K,5,FALSE)</f>
        <v>3.32</v>
      </c>
      <c r="AF5" t="e">
        <f>VLOOKUP($C5,'Site 10'!$E:$K,6,FALSE)</f>
        <v>#N/A</v>
      </c>
      <c r="AG5" t="e">
        <f>VLOOKUP($C5,'Site 10'!$E:$K,7,FALSE)</f>
        <v>#N/A</v>
      </c>
    </row>
    <row r="6" spans="1:33" x14ac:dyDescent="0.25">
      <c r="A6">
        <v>1969</v>
      </c>
      <c r="B6">
        <v>12</v>
      </c>
      <c r="C6" t="str">
        <f t="shared" si="0"/>
        <v>196912</v>
      </c>
      <c r="D6" t="e">
        <f>VLOOKUP($C6,'Site 06'!$E:$K,2,FALSE)</f>
        <v>#N/A</v>
      </c>
      <c r="E6" t="e">
        <f>VLOOKUP($C6,'Site 06'!$E:$K,3,FALSE)</f>
        <v>#N/A</v>
      </c>
      <c r="F6" t="e">
        <f>VLOOKUP($C6,'Site 06'!$E:$K,4,FALSE)</f>
        <v>#N/A</v>
      </c>
      <c r="G6" t="e">
        <f>VLOOKUP($C6,'Site 06'!$E:$K,5,FALSE)</f>
        <v>#N/A</v>
      </c>
      <c r="H6" t="e">
        <f>VLOOKUP($C6,'Site 06'!$E:$K,6,FALSE)</f>
        <v>#N/A</v>
      </c>
      <c r="I6" t="e">
        <f>VLOOKUP($C6,'Site 06'!$E:$K,7,FALSE)</f>
        <v>#N/A</v>
      </c>
      <c r="J6" t="e">
        <f>VLOOKUP($C6,'Site 07'!$E:$K,2,FALSE)</f>
        <v>#N/A</v>
      </c>
      <c r="K6" t="e">
        <f>VLOOKUP($C6,'Site 07'!$E:$K,3,FALSE)</f>
        <v>#N/A</v>
      </c>
      <c r="L6" t="e">
        <f>VLOOKUP($C6,'Site 07'!$E:$K,4,FALSE)</f>
        <v>#N/A</v>
      </c>
      <c r="M6" t="e">
        <f>VLOOKUP($C6,'Site 07'!$E:$K,5,FALSE)</f>
        <v>#N/A</v>
      </c>
      <c r="N6" t="e">
        <f>VLOOKUP($C6,'Site 07'!$E:$K,6,FALSE)</f>
        <v>#N/A</v>
      </c>
      <c r="O6" t="e">
        <f>VLOOKUP($C6,'Site 07'!$E:$K,7,FALSE)</f>
        <v>#N/A</v>
      </c>
      <c r="P6" t="e">
        <f>VLOOKUP($C6,'Site 08'!$E:$K,2,FALSE)</f>
        <v>#N/A</v>
      </c>
      <c r="Q6" t="e">
        <f>VLOOKUP($C6,'Site 08'!$E:$K,3,FALSE)</f>
        <v>#N/A</v>
      </c>
      <c r="R6" t="e">
        <f>VLOOKUP($C6,'Site 08'!$E:$K,4,FALSE)</f>
        <v>#N/A</v>
      </c>
      <c r="S6" t="e">
        <f>VLOOKUP($C6,'Site 08'!$E:$K,5,FALSE)</f>
        <v>#N/A</v>
      </c>
      <c r="T6" t="e">
        <f>VLOOKUP($C6,'Site 08'!$E:$K,6,FALSE)</f>
        <v>#N/A</v>
      </c>
      <c r="U6" t="e">
        <f>VLOOKUP($C6,'Site 08'!$E:$K,7,FALSE)</f>
        <v>#N/A</v>
      </c>
      <c r="V6">
        <f>VLOOKUP($C6,'Site 09'!$E:$K,2,FALSE)</f>
        <v>3.6999999999999998E-2</v>
      </c>
      <c r="W6">
        <f>VLOOKUP($C6,'Site 09'!$E:$K,3,FALSE)</f>
        <v>7.0000000000000001E-3</v>
      </c>
      <c r="X6">
        <f>VLOOKUP($C6,'Site 09'!$E:$K,4,FALSE)</f>
        <v>1E-3</v>
      </c>
      <c r="Y6">
        <f>VLOOKUP($C6,'Site 09'!$E:$K,5,FALSE)</f>
        <v>3.1</v>
      </c>
      <c r="Z6" t="e">
        <f>VLOOKUP($C6,'Site 09'!$E:$K,6,FALSE)</f>
        <v>#N/A</v>
      </c>
      <c r="AA6" t="e">
        <f>VLOOKUP($C6,'Site 09'!$E:$K,7,FALSE)</f>
        <v>#N/A</v>
      </c>
      <c r="AB6">
        <f>VLOOKUP($C6,'Site 10'!$E:$K,2,FALSE)</f>
        <v>3.2000000000000001E-2</v>
      </c>
      <c r="AC6">
        <f>VLOOKUP($C6,'Site 10'!$E:$K,3,FALSE)</f>
        <v>4.0000000000000001E-3</v>
      </c>
      <c r="AD6">
        <f>VLOOKUP($C6,'Site 10'!$E:$K,4,FALSE)</f>
        <v>0</v>
      </c>
      <c r="AE6">
        <f>VLOOKUP($C6,'Site 10'!$E:$K,5,FALSE)</f>
        <v>3.17</v>
      </c>
      <c r="AF6" t="e">
        <f>VLOOKUP($C6,'Site 10'!$E:$K,6,FALSE)</f>
        <v>#N/A</v>
      </c>
      <c r="AG6" t="e">
        <f>VLOOKUP($C6,'Site 10'!$E:$K,7,FALSE)</f>
        <v>#N/A</v>
      </c>
    </row>
    <row r="7" spans="1:33" x14ac:dyDescent="0.25">
      <c r="A7">
        <v>1969</v>
      </c>
      <c r="B7">
        <v>1</v>
      </c>
      <c r="C7" t="str">
        <f t="shared" si="0"/>
        <v>19691</v>
      </c>
      <c r="D7" t="e">
        <f>VLOOKUP($C7,'Site 06'!$E:$K,2,FALSE)</f>
        <v>#N/A</v>
      </c>
      <c r="E7" t="e">
        <f>VLOOKUP($C7,'Site 06'!$E:$K,3,FALSE)</f>
        <v>#N/A</v>
      </c>
      <c r="F7" t="e">
        <f>VLOOKUP($C7,'Site 06'!$E:$K,4,FALSE)</f>
        <v>#N/A</v>
      </c>
      <c r="G7" t="e">
        <f>VLOOKUP($C7,'Site 06'!$E:$K,5,FALSE)</f>
        <v>#N/A</v>
      </c>
      <c r="H7" t="e">
        <f>VLOOKUP($C7,'Site 06'!$E:$K,6,FALSE)</f>
        <v>#N/A</v>
      </c>
      <c r="I7" t="e">
        <f>VLOOKUP($C7,'Site 06'!$E:$K,7,FALSE)</f>
        <v>#N/A</v>
      </c>
      <c r="J7" t="e">
        <f>VLOOKUP($C7,'Site 07'!$E:$K,2,FALSE)</f>
        <v>#N/A</v>
      </c>
      <c r="K7" t="e">
        <f>VLOOKUP($C7,'Site 07'!$E:$K,3,FALSE)</f>
        <v>#N/A</v>
      </c>
      <c r="L7" t="e">
        <f>VLOOKUP($C7,'Site 07'!$E:$K,4,FALSE)</f>
        <v>#N/A</v>
      </c>
      <c r="M7" t="e">
        <f>VLOOKUP($C7,'Site 07'!$E:$K,5,FALSE)</f>
        <v>#N/A</v>
      </c>
      <c r="N7" t="e">
        <f>VLOOKUP($C7,'Site 07'!$E:$K,6,FALSE)</f>
        <v>#N/A</v>
      </c>
      <c r="O7" t="e">
        <f>VLOOKUP($C7,'Site 07'!$E:$K,7,FALSE)</f>
        <v>#N/A</v>
      </c>
      <c r="P7" t="e">
        <f>VLOOKUP($C7,'Site 08'!$E:$K,2,FALSE)</f>
        <v>#N/A</v>
      </c>
      <c r="Q7" t="e">
        <f>VLOOKUP($C7,'Site 08'!$E:$K,3,FALSE)</f>
        <v>#N/A</v>
      </c>
      <c r="R7" t="e">
        <f>VLOOKUP($C7,'Site 08'!$E:$K,4,FALSE)</f>
        <v>#N/A</v>
      </c>
      <c r="S7" t="e">
        <f>VLOOKUP($C7,'Site 08'!$E:$K,5,FALSE)</f>
        <v>#N/A</v>
      </c>
      <c r="T7" t="e">
        <f>VLOOKUP($C7,'Site 08'!$E:$K,6,FALSE)</f>
        <v>#N/A</v>
      </c>
      <c r="U7" t="e">
        <f>VLOOKUP($C7,'Site 08'!$E:$K,7,FALSE)</f>
        <v>#N/A</v>
      </c>
      <c r="V7">
        <f>VLOOKUP($C7,'Site 09'!$E:$K,2,FALSE)</f>
        <v>1.2E-2</v>
      </c>
      <c r="W7">
        <f>VLOOKUP($C7,'Site 09'!$E:$K,3,FALSE)</f>
        <v>1.7000000000000001E-2</v>
      </c>
      <c r="X7">
        <f>VLOOKUP($C7,'Site 09'!$E:$K,4,FALSE)</f>
        <v>1E-3</v>
      </c>
      <c r="Y7">
        <f>VLOOKUP($C7,'Site 09'!$E:$K,5,FALSE)</f>
        <v>2.76</v>
      </c>
      <c r="Z7" t="e">
        <f>VLOOKUP($C7,'Site 09'!$E:$K,6,FALSE)</f>
        <v>#N/A</v>
      </c>
      <c r="AA7" t="e">
        <f>VLOOKUP($C7,'Site 09'!$E:$K,7,FALSE)</f>
        <v>#N/A</v>
      </c>
      <c r="AB7">
        <f>VLOOKUP($C7,'Site 10'!$E:$K,2,FALSE)</f>
        <v>2.9000000000000001E-2</v>
      </c>
      <c r="AC7">
        <f>VLOOKUP($C7,'Site 10'!$E:$K,3,FALSE)</f>
        <v>1E-3</v>
      </c>
      <c r="AD7">
        <f>VLOOKUP($C7,'Site 10'!$E:$K,4,FALSE)</f>
        <v>0</v>
      </c>
      <c r="AE7">
        <f>VLOOKUP($C7,'Site 10'!$E:$K,5,FALSE)</f>
        <v>2.93</v>
      </c>
      <c r="AF7" t="e">
        <f>VLOOKUP($C7,'Site 10'!$E:$K,6,FALSE)</f>
        <v>#N/A</v>
      </c>
      <c r="AG7" t="e">
        <f>VLOOKUP($C7,'Site 10'!$E:$K,7,FALSE)</f>
        <v>#N/A</v>
      </c>
    </row>
    <row r="8" spans="1:33" x14ac:dyDescent="0.25">
      <c r="A8">
        <v>1969</v>
      </c>
      <c r="B8">
        <v>2</v>
      </c>
      <c r="C8" t="str">
        <f t="shared" si="0"/>
        <v>19692</v>
      </c>
      <c r="D8" t="e">
        <f>VLOOKUP($C8,'Site 06'!$E:$K,2,FALSE)</f>
        <v>#N/A</v>
      </c>
      <c r="E8" t="e">
        <f>VLOOKUP($C8,'Site 06'!$E:$K,3,FALSE)</f>
        <v>#N/A</v>
      </c>
      <c r="F8" t="e">
        <f>VLOOKUP($C8,'Site 06'!$E:$K,4,FALSE)</f>
        <v>#N/A</v>
      </c>
      <c r="G8" t="e">
        <f>VLOOKUP($C8,'Site 06'!$E:$K,5,FALSE)</f>
        <v>#N/A</v>
      </c>
      <c r="H8" t="e">
        <f>VLOOKUP($C8,'Site 06'!$E:$K,6,FALSE)</f>
        <v>#N/A</v>
      </c>
      <c r="I8" t="e">
        <f>VLOOKUP($C8,'Site 06'!$E:$K,7,FALSE)</f>
        <v>#N/A</v>
      </c>
      <c r="J8" t="e">
        <f>VLOOKUP($C8,'Site 07'!$E:$K,2,FALSE)</f>
        <v>#N/A</v>
      </c>
      <c r="K8" t="e">
        <f>VLOOKUP($C8,'Site 07'!$E:$K,3,FALSE)</f>
        <v>#N/A</v>
      </c>
      <c r="L8" t="e">
        <f>VLOOKUP($C8,'Site 07'!$E:$K,4,FALSE)</f>
        <v>#N/A</v>
      </c>
      <c r="M8" t="e">
        <f>VLOOKUP($C8,'Site 07'!$E:$K,5,FALSE)</f>
        <v>#N/A</v>
      </c>
      <c r="N8" t="e">
        <f>VLOOKUP($C8,'Site 07'!$E:$K,6,FALSE)</f>
        <v>#N/A</v>
      </c>
      <c r="O8" t="e">
        <f>VLOOKUP($C8,'Site 07'!$E:$K,7,FALSE)</f>
        <v>#N/A</v>
      </c>
      <c r="P8" t="e">
        <f>VLOOKUP($C8,'Site 08'!$E:$K,2,FALSE)</f>
        <v>#N/A</v>
      </c>
      <c r="Q8" t="e">
        <f>VLOOKUP($C8,'Site 08'!$E:$K,3,FALSE)</f>
        <v>#N/A</v>
      </c>
      <c r="R8" t="e">
        <f>VLOOKUP($C8,'Site 08'!$E:$K,4,FALSE)</f>
        <v>#N/A</v>
      </c>
      <c r="S8" t="e">
        <f>VLOOKUP($C8,'Site 08'!$E:$K,5,FALSE)</f>
        <v>#N/A</v>
      </c>
      <c r="T8" t="e">
        <f>VLOOKUP($C8,'Site 08'!$E:$K,6,FALSE)</f>
        <v>#N/A</v>
      </c>
      <c r="U8" t="e">
        <f>VLOOKUP($C8,'Site 08'!$E:$K,7,FALSE)</f>
        <v>#N/A</v>
      </c>
      <c r="V8">
        <f>VLOOKUP($C8,'Site 09'!$E:$K,2,FALSE)</f>
        <v>2.5999999999999999E-2</v>
      </c>
      <c r="W8">
        <f>VLOOKUP($C8,'Site 09'!$E:$K,3,FALSE)</f>
        <v>5.0000000000000001E-3</v>
      </c>
      <c r="X8">
        <f>VLOOKUP($C8,'Site 09'!$E:$K,4,FALSE)</f>
        <v>0</v>
      </c>
      <c r="Y8">
        <f>VLOOKUP($C8,'Site 09'!$E:$K,5,FALSE)</f>
        <v>2.83</v>
      </c>
      <c r="Z8" t="e">
        <f>VLOOKUP($C8,'Site 09'!$E:$K,6,FALSE)</f>
        <v>#N/A</v>
      </c>
      <c r="AA8" t="e">
        <f>VLOOKUP($C8,'Site 09'!$E:$K,7,FALSE)</f>
        <v>#N/A</v>
      </c>
      <c r="AB8">
        <f>VLOOKUP($C8,'Site 10'!$E:$K,2,FALSE)</f>
        <v>5.0999999999999997E-2</v>
      </c>
      <c r="AC8">
        <f>VLOOKUP($C8,'Site 10'!$E:$K,3,FALSE)</f>
        <v>1E-3</v>
      </c>
      <c r="AD8">
        <f>VLOOKUP($C8,'Site 10'!$E:$K,4,FALSE)</f>
        <v>2E-3</v>
      </c>
      <c r="AE8">
        <f>VLOOKUP($C8,'Site 10'!$E:$K,5,FALSE)</f>
        <v>3.02</v>
      </c>
      <c r="AF8" t="e">
        <f>VLOOKUP($C8,'Site 10'!$E:$K,6,FALSE)</f>
        <v>#N/A</v>
      </c>
      <c r="AG8" t="e">
        <f>VLOOKUP($C8,'Site 10'!$E:$K,7,FALSE)</f>
        <v>#N/A</v>
      </c>
    </row>
    <row r="9" spans="1:33" x14ac:dyDescent="0.25">
      <c r="A9">
        <v>1969</v>
      </c>
      <c r="B9">
        <v>3</v>
      </c>
      <c r="C9" t="str">
        <f t="shared" si="0"/>
        <v>19693</v>
      </c>
      <c r="D9" t="e">
        <f>VLOOKUP($C9,'Site 06'!$E:$K,2,FALSE)</f>
        <v>#N/A</v>
      </c>
      <c r="E9" t="e">
        <f>VLOOKUP($C9,'Site 06'!$E:$K,3,FALSE)</f>
        <v>#N/A</v>
      </c>
      <c r="F9" t="e">
        <f>VLOOKUP($C9,'Site 06'!$E:$K,4,FALSE)</f>
        <v>#N/A</v>
      </c>
      <c r="G9" t="e">
        <f>VLOOKUP($C9,'Site 06'!$E:$K,5,FALSE)</f>
        <v>#N/A</v>
      </c>
      <c r="H9" t="e">
        <f>VLOOKUP($C9,'Site 06'!$E:$K,6,FALSE)</f>
        <v>#N/A</v>
      </c>
      <c r="I9" t="e">
        <f>VLOOKUP($C9,'Site 06'!$E:$K,7,FALSE)</f>
        <v>#N/A</v>
      </c>
      <c r="J9" t="e">
        <f>VLOOKUP($C9,'Site 07'!$E:$K,2,FALSE)</f>
        <v>#N/A</v>
      </c>
      <c r="K9" t="e">
        <f>VLOOKUP($C9,'Site 07'!$E:$K,3,FALSE)</f>
        <v>#N/A</v>
      </c>
      <c r="L9" t="e">
        <f>VLOOKUP($C9,'Site 07'!$E:$K,4,FALSE)</f>
        <v>#N/A</v>
      </c>
      <c r="M9" t="e">
        <f>VLOOKUP($C9,'Site 07'!$E:$K,5,FALSE)</f>
        <v>#N/A</v>
      </c>
      <c r="N9" t="e">
        <f>VLOOKUP($C9,'Site 07'!$E:$K,6,FALSE)</f>
        <v>#N/A</v>
      </c>
      <c r="O9" t="e">
        <f>VLOOKUP($C9,'Site 07'!$E:$K,7,FALSE)</f>
        <v>#N/A</v>
      </c>
      <c r="P9" t="e">
        <f>VLOOKUP($C9,'Site 08'!$E:$K,2,FALSE)</f>
        <v>#N/A</v>
      </c>
      <c r="Q9" t="e">
        <f>VLOOKUP($C9,'Site 08'!$E:$K,3,FALSE)</f>
        <v>#N/A</v>
      </c>
      <c r="R9" t="e">
        <f>VLOOKUP($C9,'Site 08'!$E:$K,4,FALSE)</f>
        <v>#N/A</v>
      </c>
      <c r="S9" t="e">
        <f>VLOOKUP($C9,'Site 08'!$E:$K,5,FALSE)</f>
        <v>#N/A</v>
      </c>
      <c r="T9" t="e">
        <f>VLOOKUP($C9,'Site 08'!$E:$K,6,FALSE)</f>
        <v>#N/A</v>
      </c>
      <c r="U9" t="e">
        <f>VLOOKUP($C9,'Site 08'!$E:$K,7,FALSE)</f>
        <v>#N/A</v>
      </c>
      <c r="V9">
        <f>VLOOKUP($C9,'Site 09'!$E:$K,2,FALSE)</f>
        <v>3.2000000000000001E-2</v>
      </c>
      <c r="W9">
        <f>VLOOKUP($C9,'Site 09'!$E:$K,3,FALSE)</f>
        <v>6.0000000000000001E-3</v>
      </c>
      <c r="X9">
        <f>VLOOKUP($C9,'Site 09'!$E:$K,4,FALSE)</f>
        <v>0</v>
      </c>
      <c r="Y9">
        <f>VLOOKUP($C9,'Site 09'!$E:$K,5,FALSE)</f>
        <v>2.76</v>
      </c>
      <c r="Z9" t="e">
        <f>VLOOKUP($C9,'Site 09'!$E:$K,6,FALSE)</f>
        <v>#N/A</v>
      </c>
      <c r="AA9" t="e">
        <f>VLOOKUP($C9,'Site 09'!$E:$K,7,FALSE)</f>
        <v>#N/A</v>
      </c>
      <c r="AB9">
        <f>VLOOKUP($C9,'Site 10'!$E:$K,2,FALSE)</f>
        <v>5.6000000000000001E-2</v>
      </c>
      <c r="AC9">
        <f>VLOOKUP($C9,'Site 10'!$E:$K,3,FALSE)</f>
        <v>1E-3</v>
      </c>
      <c r="AD9">
        <f>VLOOKUP($C9,'Site 10'!$E:$K,4,FALSE)</f>
        <v>0</v>
      </c>
      <c r="AE9">
        <f>VLOOKUP($C9,'Site 10'!$E:$K,5,FALSE)</f>
        <v>2.67</v>
      </c>
      <c r="AF9" t="e">
        <f>VLOOKUP($C9,'Site 10'!$E:$K,6,FALSE)</f>
        <v>#N/A</v>
      </c>
      <c r="AG9" t="e">
        <f>VLOOKUP($C9,'Site 10'!$E:$K,7,FALSE)</f>
        <v>#N/A</v>
      </c>
    </row>
    <row r="10" spans="1:33" x14ac:dyDescent="0.25">
      <c r="A10">
        <v>1969</v>
      </c>
      <c r="B10">
        <v>4</v>
      </c>
      <c r="C10" t="str">
        <f t="shared" si="0"/>
        <v>19694</v>
      </c>
      <c r="D10" t="e">
        <f>VLOOKUP($C10,'Site 06'!$E:$K,2,FALSE)</f>
        <v>#N/A</v>
      </c>
      <c r="E10" t="e">
        <f>VLOOKUP($C10,'Site 06'!$E:$K,3,FALSE)</f>
        <v>#N/A</v>
      </c>
      <c r="F10" t="e">
        <f>VLOOKUP($C10,'Site 06'!$E:$K,4,FALSE)</f>
        <v>#N/A</v>
      </c>
      <c r="G10" t="e">
        <f>VLOOKUP($C10,'Site 06'!$E:$K,5,FALSE)</f>
        <v>#N/A</v>
      </c>
      <c r="H10" t="e">
        <f>VLOOKUP($C10,'Site 06'!$E:$K,6,FALSE)</f>
        <v>#N/A</v>
      </c>
      <c r="I10" t="e">
        <f>VLOOKUP($C10,'Site 06'!$E:$K,7,FALSE)</f>
        <v>#N/A</v>
      </c>
      <c r="J10" t="e">
        <f>VLOOKUP($C10,'Site 07'!$E:$K,2,FALSE)</f>
        <v>#N/A</v>
      </c>
      <c r="K10" t="e">
        <f>VLOOKUP($C10,'Site 07'!$E:$K,3,FALSE)</f>
        <v>#N/A</v>
      </c>
      <c r="L10" t="e">
        <f>VLOOKUP($C10,'Site 07'!$E:$K,4,FALSE)</f>
        <v>#N/A</v>
      </c>
      <c r="M10" t="e">
        <f>VLOOKUP($C10,'Site 07'!$E:$K,5,FALSE)</f>
        <v>#N/A</v>
      </c>
      <c r="N10" t="e">
        <f>VLOOKUP($C10,'Site 07'!$E:$K,6,FALSE)</f>
        <v>#N/A</v>
      </c>
      <c r="O10" t="e">
        <f>VLOOKUP($C10,'Site 07'!$E:$K,7,FALSE)</f>
        <v>#N/A</v>
      </c>
      <c r="P10" t="e">
        <f>VLOOKUP($C10,'Site 08'!$E:$K,2,FALSE)</f>
        <v>#N/A</v>
      </c>
      <c r="Q10" t="e">
        <f>VLOOKUP($C10,'Site 08'!$E:$K,3,FALSE)</f>
        <v>#N/A</v>
      </c>
      <c r="R10" t="e">
        <f>VLOOKUP($C10,'Site 08'!$E:$K,4,FALSE)</f>
        <v>#N/A</v>
      </c>
      <c r="S10" t="e">
        <f>VLOOKUP($C10,'Site 08'!$E:$K,5,FALSE)</f>
        <v>#N/A</v>
      </c>
      <c r="T10" t="e">
        <f>VLOOKUP($C10,'Site 08'!$E:$K,6,FALSE)</f>
        <v>#N/A</v>
      </c>
      <c r="U10" t="e">
        <f>VLOOKUP($C10,'Site 08'!$E:$K,7,FALSE)</f>
        <v>#N/A</v>
      </c>
      <c r="V10">
        <f>VLOOKUP($C10,'Site 09'!$E:$K,2,FALSE)</f>
        <v>2.5999999999999999E-2</v>
      </c>
      <c r="W10">
        <f>VLOOKUP($C10,'Site 09'!$E:$K,3,FALSE)</f>
        <v>7.0000000000000001E-3</v>
      </c>
      <c r="X10">
        <f>VLOOKUP($C10,'Site 09'!$E:$K,4,FALSE)</f>
        <v>2E-3</v>
      </c>
      <c r="Y10">
        <f>VLOOKUP($C10,'Site 09'!$E:$K,5,FALSE)</f>
        <v>3.44</v>
      </c>
      <c r="Z10" t="e">
        <f>VLOOKUP($C10,'Site 09'!$E:$K,6,FALSE)</f>
        <v>#N/A</v>
      </c>
      <c r="AA10" t="e">
        <f>VLOOKUP($C10,'Site 09'!$E:$K,7,FALSE)</f>
        <v>#N/A</v>
      </c>
      <c r="AB10">
        <f>VLOOKUP($C10,'Site 10'!$E:$K,2,FALSE)</f>
        <v>4.2000000000000003E-2</v>
      </c>
      <c r="AC10">
        <f>VLOOKUP($C10,'Site 10'!$E:$K,3,FALSE)</f>
        <v>1E-3</v>
      </c>
      <c r="AD10">
        <f>VLOOKUP($C10,'Site 10'!$E:$K,4,FALSE)</f>
        <v>1E-3</v>
      </c>
      <c r="AE10">
        <f>VLOOKUP($C10,'Site 10'!$E:$K,5,FALSE)</f>
        <v>3.24</v>
      </c>
      <c r="AF10" t="e">
        <f>VLOOKUP($C10,'Site 10'!$E:$K,6,FALSE)</f>
        <v>#N/A</v>
      </c>
      <c r="AG10" t="e">
        <f>VLOOKUP($C10,'Site 10'!$E:$K,7,FALSE)</f>
        <v>#N/A</v>
      </c>
    </row>
    <row r="11" spans="1:33" x14ac:dyDescent="0.25">
      <c r="A11">
        <v>1969</v>
      </c>
      <c r="B11">
        <v>5</v>
      </c>
      <c r="C11" t="str">
        <f t="shared" si="0"/>
        <v>19695</v>
      </c>
      <c r="D11" t="e">
        <f>VLOOKUP($C11,'Site 06'!$E:$K,2,FALSE)</f>
        <v>#N/A</v>
      </c>
      <c r="E11" t="e">
        <f>VLOOKUP($C11,'Site 06'!$E:$K,3,FALSE)</f>
        <v>#N/A</v>
      </c>
      <c r="F11" t="e">
        <f>VLOOKUP($C11,'Site 06'!$E:$K,4,FALSE)</f>
        <v>#N/A</v>
      </c>
      <c r="G11" t="e">
        <f>VLOOKUP($C11,'Site 06'!$E:$K,5,FALSE)</f>
        <v>#N/A</v>
      </c>
      <c r="H11" t="e">
        <f>VLOOKUP($C11,'Site 06'!$E:$K,6,FALSE)</f>
        <v>#N/A</v>
      </c>
      <c r="I11" t="e">
        <f>VLOOKUP($C11,'Site 06'!$E:$K,7,FALSE)</f>
        <v>#N/A</v>
      </c>
      <c r="J11" t="e">
        <f>VLOOKUP($C11,'Site 07'!$E:$K,2,FALSE)</f>
        <v>#N/A</v>
      </c>
      <c r="K11" t="e">
        <f>VLOOKUP($C11,'Site 07'!$E:$K,3,FALSE)</f>
        <v>#N/A</v>
      </c>
      <c r="L11" t="e">
        <f>VLOOKUP($C11,'Site 07'!$E:$K,4,FALSE)</f>
        <v>#N/A</v>
      </c>
      <c r="M11" t="e">
        <f>VLOOKUP($C11,'Site 07'!$E:$K,5,FALSE)</f>
        <v>#N/A</v>
      </c>
      <c r="N11" t="e">
        <f>VLOOKUP($C11,'Site 07'!$E:$K,6,FALSE)</f>
        <v>#N/A</v>
      </c>
      <c r="O11" t="e">
        <f>VLOOKUP($C11,'Site 07'!$E:$K,7,FALSE)</f>
        <v>#N/A</v>
      </c>
      <c r="P11" t="e">
        <f>VLOOKUP($C11,'Site 08'!$E:$K,2,FALSE)</f>
        <v>#N/A</v>
      </c>
      <c r="Q11" t="e">
        <f>VLOOKUP($C11,'Site 08'!$E:$K,3,FALSE)</f>
        <v>#N/A</v>
      </c>
      <c r="R11" t="e">
        <f>VLOOKUP($C11,'Site 08'!$E:$K,4,FALSE)</f>
        <v>#N/A</v>
      </c>
      <c r="S11" t="e">
        <f>VLOOKUP($C11,'Site 08'!$E:$K,5,FALSE)</f>
        <v>#N/A</v>
      </c>
      <c r="T11" t="e">
        <f>VLOOKUP($C11,'Site 08'!$E:$K,6,FALSE)</f>
        <v>#N/A</v>
      </c>
      <c r="U11" t="e">
        <f>VLOOKUP($C11,'Site 08'!$E:$K,7,FALSE)</f>
        <v>#N/A</v>
      </c>
      <c r="V11">
        <f>VLOOKUP($C11,'Site 09'!$E:$K,2,FALSE)</f>
        <v>1.2999999999999999E-2</v>
      </c>
      <c r="W11">
        <f>VLOOKUP($C11,'Site 09'!$E:$K,3,FALSE)</f>
        <v>4.0000000000000001E-3</v>
      </c>
      <c r="X11">
        <f>VLOOKUP($C11,'Site 09'!$E:$K,4,FALSE)</f>
        <v>2E-3</v>
      </c>
      <c r="Y11">
        <f>VLOOKUP($C11,'Site 09'!$E:$K,5,FALSE)</f>
        <v>3.56</v>
      </c>
      <c r="Z11" t="e">
        <f>VLOOKUP($C11,'Site 09'!$E:$K,6,FALSE)</f>
        <v>#N/A</v>
      </c>
      <c r="AA11" t="e">
        <f>VLOOKUP($C11,'Site 09'!$E:$K,7,FALSE)</f>
        <v>#N/A</v>
      </c>
      <c r="AB11">
        <f>VLOOKUP($C11,'Site 10'!$E:$K,2,FALSE)</f>
        <v>1.0999999999999999E-2</v>
      </c>
      <c r="AC11">
        <f>VLOOKUP($C11,'Site 10'!$E:$K,3,FALSE)</f>
        <v>3.0000000000000001E-3</v>
      </c>
      <c r="AD11">
        <f>VLOOKUP($C11,'Site 10'!$E:$K,4,FALSE)</f>
        <v>0</v>
      </c>
      <c r="AE11">
        <f>VLOOKUP($C11,'Site 10'!$E:$K,5,FALSE)</f>
        <v>4.0599999999999996</v>
      </c>
      <c r="AF11" t="e">
        <f>VLOOKUP($C11,'Site 10'!$E:$K,6,FALSE)</f>
        <v>#N/A</v>
      </c>
      <c r="AG11" t="e">
        <f>VLOOKUP($C11,'Site 10'!$E:$K,7,FALSE)</f>
        <v>#N/A</v>
      </c>
    </row>
    <row r="12" spans="1:33" x14ac:dyDescent="0.25">
      <c r="A12">
        <v>1969</v>
      </c>
      <c r="B12">
        <v>6</v>
      </c>
      <c r="C12" t="str">
        <f t="shared" si="0"/>
        <v>19696</v>
      </c>
      <c r="D12" t="e">
        <f>VLOOKUP($C12,'Site 06'!$E:$K,2,FALSE)</f>
        <v>#N/A</v>
      </c>
      <c r="E12" t="e">
        <f>VLOOKUP($C12,'Site 06'!$E:$K,3,FALSE)</f>
        <v>#N/A</v>
      </c>
      <c r="F12" t="e">
        <f>VLOOKUP($C12,'Site 06'!$E:$K,4,FALSE)</f>
        <v>#N/A</v>
      </c>
      <c r="G12" t="e">
        <f>VLOOKUP($C12,'Site 06'!$E:$K,5,FALSE)</f>
        <v>#N/A</v>
      </c>
      <c r="H12" t="e">
        <f>VLOOKUP($C12,'Site 06'!$E:$K,6,FALSE)</f>
        <v>#N/A</v>
      </c>
      <c r="I12" t="e">
        <f>VLOOKUP($C12,'Site 06'!$E:$K,7,FALSE)</f>
        <v>#N/A</v>
      </c>
      <c r="J12" t="e">
        <f>VLOOKUP($C12,'Site 07'!$E:$K,2,FALSE)</f>
        <v>#N/A</v>
      </c>
      <c r="K12" t="e">
        <f>VLOOKUP($C12,'Site 07'!$E:$K,3,FALSE)</f>
        <v>#N/A</v>
      </c>
      <c r="L12" t="e">
        <f>VLOOKUP($C12,'Site 07'!$E:$K,4,FALSE)</f>
        <v>#N/A</v>
      </c>
      <c r="M12" t="e">
        <f>VLOOKUP($C12,'Site 07'!$E:$K,5,FALSE)</f>
        <v>#N/A</v>
      </c>
      <c r="N12" t="e">
        <f>VLOOKUP($C12,'Site 07'!$E:$K,6,FALSE)</f>
        <v>#N/A</v>
      </c>
      <c r="O12" t="e">
        <f>VLOOKUP($C12,'Site 07'!$E:$K,7,FALSE)</f>
        <v>#N/A</v>
      </c>
      <c r="P12" t="e">
        <f>VLOOKUP($C12,'Site 08'!$E:$K,2,FALSE)</f>
        <v>#N/A</v>
      </c>
      <c r="Q12" t="e">
        <f>VLOOKUP($C12,'Site 08'!$E:$K,3,FALSE)</f>
        <v>#N/A</v>
      </c>
      <c r="R12" t="e">
        <f>VLOOKUP($C12,'Site 08'!$E:$K,4,FALSE)</f>
        <v>#N/A</v>
      </c>
      <c r="S12" t="e">
        <f>VLOOKUP($C12,'Site 08'!$E:$K,5,FALSE)</f>
        <v>#N/A</v>
      </c>
      <c r="T12" t="e">
        <f>VLOOKUP($C12,'Site 08'!$E:$K,6,FALSE)</f>
        <v>#N/A</v>
      </c>
      <c r="U12" t="e">
        <f>VLOOKUP($C12,'Site 08'!$E:$K,7,FALSE)</f>
        <v>#N/A</v>
      </c>
      <c r="V12">
        <f>VLOOKUP($C12,'Site 09'!$E:$K,2,FALSE)</f>
        <v>0.105</v>
      </c>
      <c r="W12">
        <f>VLOOKUP($C12,'Site 09'!$E:$K,3,FALSE)</f>
        <v>1.6E-2</v>
      </c>
      <c r="X12">
        <f>VLOOKUP($C12,'Site 09'!$E:$K,4,FALSE)</f>
        <v>1E-3</v>
      </c>
      <c r="Y12">
        <f>VLOOKUP($C12,'Site 09'!$E:$K,5,FALSE)</f>
        <v>4.2300000000000004</v>
      </c>
      <c r="Z12" t="e">
        <f>VLOOKUP($C12,'Site 09'!$E:$K,6,FALSE)</f>
        <v>#N/A</v>
      </c>
      <c r="AA12" t="e">
        <f>VLOOKUP($C12,'Site 09'!$E:$K,7,FALSE)</f>
        <v>#N/A</v>
      </c>
      <c r="AB12">
        <f>VLOOKUP($C12,'Site 10'!$E:$K,2,FALSE)</f>
        <v>0.03</v>
      </c>
      <c r="AC12">
        <f>VLOOKUP($C12,'Site 10'!$E:$K,3,FALSE)</f>
        <v>3.0000000000000001E-3</v>
      </c>
      <c r="AD12">
        <f>VLOOKUP($C12,'Site 10'!$E:$K,4,FALSE)</f>
        <v>0</v>
      </c>
      <c r="AE12">
        <f>VLOOKUP($C12,'Site 10'!$E:$K,5,FALSE)</f>
        <v>4.4400000000000004</v>
      </c>
      <c r="AF12" t="e">
        <f>VLOOKUP($C12,'Site 10'!$E:$K,6,FALSE)</f>
        <v>#N/A</v>
      </c>
      <c r="AG12" t="e">
        <f>VLOOKUP($C12,'Site 10'!$E:$K,7,FALSE)</f>
        <v>#N/A</v>
      </c>
    </row>
    <row r="13" spans="1:33" x14ac:dyDescent="0.25">
      <c r="A13">
        <v>1969</v>
      </c>
      <c r="B13">
        <v>7</v>
      </c>
      <c r="C13" t="str">
        <f t="shared" si="0"/>
        <v>19697</v>
      </c>
      <c r="D13" t="e">
        <f>VLOOKUP($C13,'Site 06'!$E:$K,2,FALSE)</f>
        <v>#N/A</v>
      </c>
      <c r="E13" t="e">
        <f>VLOOKUP($C13,'Site 06'!$E:$K,3,FALSE)</f>
        <v>#N/A</v>
      </c>
      <c r="F13" t="e">
        <f>VLOOKUP($C13,'Site 06'!$E:$K,4,FALSE)</f>
        <v>#N/A</v>
      </c>
      <c r="G13" t="e">
        <f>VLOOKUP($C13,'Site 06'!$E:$K,5,FALSE)</f>
        <v>#N/A</v>
      </c>
      <c r="H13" t="e">
        <f>VLOOKUP($C13,'Site 06'!$E:$K,6,FALSE)</f>
        <v>#N/A</v>
      </c>
      <c r="I13" t="e">
        <f>VLOOKUP($C13,'Site 06'!$E:$K,7,FALSE)</f>
        <v>#N/A</v>
      </c>
      <c r="J13" t="e">
        <f>VLOOKUP($C13,'Site 07'!$E:$K,2,FALSE)</f>
        <v>#N/A</v>
      </c>
      <c r="K13" t="e">
        <f>VLOOKUP($C13,'Site 07'!$E:$K,3,FALSE)</f>
        <v>#N/A</v>
      </c>
      <c r="L13" t="e">
        <f>VLOOKUP($C13,'Site 07'!$E:$K,4,FALSE)</f>
        <v>#N/A</v>
      </c>
      <c r="M13" t="e">
        <f>VLOOKUP($C13,'Site 07'!$E:$K,5,FALSE)</f>
        <v>#N/A</v>
      </c>
      <c r="N13" t="e">
        <f>VLOOKUP($C13,'Site 07'!$E:$K,6,FALSE)</f>
        <v>#N/A</v>
      </c>
      <c r="O13" t="e">
        <f>VLOOKUP($C13,'Site 07'!$E:$K,7,FALSE)</f>
        <v>#N/A</v>
      </c>
      <c r="P13" t="e">
        <f>VLOOKUP($C13,'Site 08'!$E:$K,2,FALSE)</f>
        <v>#N/A</v>
      </c>
      <c r="Q13" t="e">
        <f>VLOOKUP($C13,'Site 08'!$E:$K,3,FALSE)</f>
        <v>#N/A</v>
      </c>
      <c r="R13" t="e">
        <f>VLOOKUP($C13,'Site 08'!$E:$K,4,FALSE)</f>
        <v>#N/A</v>
      </c>
      <c r="S13" t="e">
        <f>VLOOKUP($C13,'Site 08'!$E:$K,5,FALSE)</f>
        <v>#N/A</v>
      </c>
      <c r="T13" t="e">
        <f>VLOOKUP($C13,'Site 08'!$E:$K,6,FALSE)</f>
        <v>#N/A</v>
      </c>
      <c r="U13" t="e">
        <f>VLOOKUP($C13,'Site 08'!$E:$K,7,FALSE)</f>
        <v>#N/A</v>
      </c>
      <c r="V13">
        <f>VLOOKUP($C13,'Site 09'!$E:$K,2,FALSE)</f>
        <v>3.9E-2</v>
      </c>
      <c r="W13">
        <f>VLOOKUP($C13,'Site 09'!$E:$K,3,FALSE)</f>
        <v>0</v>
      </c>
      <c r="X13">
        <f>VLOOKUP($C13,'Site 09'!$E:$K,4,FALSE)</f>
        <v>0</v>
      </c>
      <c r="Y13">
        <f>VLOOKUP($C13,'Site 09'!$E:$K,5,FALSE)</f>
        <v>4.87</v>
      </c>
      <c r="Z13" t="e">
        <f>VLOOKUP($C13,'Site 09'!$E:$K,6,FALSE)</f>
        <v>#N/A</v>
      </c>
      <c r="AA13" t="e">
        <f>VLOOKUP($C13,'Site 09'!$E:$K,7,FALSE)</f>
        <v>#N/A</v>
      </c>
      <c r="AB13">
        <f>VLOOKUP($C13,'Site 10'!$E:$K,2,FALSE)</f>
        <v>3.7999999999999999E-2</v>
      </c>
      <c r="AC13">
        <f>VLOOKUP($C13,'Site 10'!$E:$K,3,FALSE)</f>
        <v>1E-3</v>
      </c>
      <c r="AD13">
        <f>VLOOKUP($C13,'Site 10'!$E:$K,4,FALSE)</f>
        <v>0</v>
      </c>
      <c r="AE13">
        <f>VLOOKUP($C13,'Site 10'!$E:$K,5,FALSE)</f>
        <v>4.8600000000000003</v>
      </c>
      <c r="AF13" t="e">
        <f>VLOOKUP($C13,'Site 10'!$E:$K,6,FALSE)</f>
        <v>#N/A</v>
      </c>
      <c r="AG13" t="e">
        <f>VLOOKUP($C13,'Site 10'!$E:$K,7,FALSE)</f>
        <v>#N/A</v>
      </c>
    </row>
    <row r="14" spans="1:33" x14ac:dyDescent="0.25">
      <c r="A14">
        <v>1969</v>
      </c>
      <c r="B14">
        <v>8</v>
      </c>
      <c r="C14" t="str">
        <f t="shared" si="0"/>
        <v>19698</v>
      </c>
      <c r="D14" t="e">
        <f>VLOOKUP($C14,'Site 06'!$E:$K,2,FALSE)</f>
        <v>#N/A</v>
      </c>
      <c r="E14" t="e">
        <f>VLOOKUP($C14,'Site 06'!$E:$K,3,FALSE)</f>
        <v>#N/A</v>
      </c>
      <c r="F14" t="e">
        <f>VLOOKUP($C14,'Site 06'!$E:$K,4,FALSE)</f>
        <v>#N/A</v>
      </c>
      <c r="G14" t="e">
        <f>VLOOKUP($C14,'Site 06'!$E:$K,5,FALSE)</f>
        <v>#N/A</v>
      </c>
      <c r="H14" t="e">
        <f>VLOOKUP($C14,'Site 06'!$E:$K,6,FALSE)</f>
        <v>#N/A</v>
      </c>
      <c r="I14" t="e">
        <f>VLOOKUP($C14,'Site 06'!$E:$K,7,FALSE)</f>
        <v>#N/A</v>
      </c>
      <c r="J14" t="e">
        <f>VLOOKUP($C14,'Site 07'!$E:$K,2,FALSE)</f>
        <v>#N/A</v>
      </c>
      <c r="K14" t="e">
        <f>VLOOKUP($C14,'Site 07'!$E:$K,3,FALSE)</f>
        <v>#N/A</v>
      </c>
      <c r="L14" t="e">
        <f>VLOOKUP($C14,'Site 07'!$E:$K,4,FALSE)</f>
        <v>#N/A</v>
      </c>
      <c r="M14" t="e">
        <f>VLOOKUP($C14,'Site 07'!$E:$K,5,FALSE)</f>
        <v>#N/A</v>
      </c>
      <c r="N14" t="e">
        <f>VLOOKUP($C14,'Site 07'!$E:$K,6,FALSE)</f>
        <v>#N/A</v>
      </c>
      <c r="O14" t="e">
        <f>VLOOKUP($C14,'Site 07'!$E:$K,7,FALSE)</f>
        <v>#N/A</v>
      </c>
      <c r="P14" t="e">
        <f>VLOOKUP($C14,'Site 08'!$E:$K,2,FALSE)</f>
        <v>#N/A</v>
      </c>
      <c r="Q14" t="e">
        <f>VLOOKUP($C14,'Site 08'!$E:$K,3,FALSE)</f>
        <v>#N/A</v>
      </c>
      <c r="R14" t="e">
        <f>VLOOKUP($C14,'Site 08'!$E:$K,4,FALSE)</f>
        <v>#N/A</v>
      </c>
      <c r="S14" t="e">
        <f>VLOOKUP($C14,'Site 08'!$E:$K,5,FALSE)</f>
        <v>#N/A</v>
      </c>
      <c r="T14" t="e">
        <f>VLOOKUP($C14,'Site 08'!$E:$K,6,FALSE)</f>
        <v>#N/A</v>
      </c>
      <c r="U14" t="e">
        <f>VLOOKUP($C14,'Site 08'!$E:$K,7,FALSE)</f>
        <v>#N/A</v>
      </c>
      <c r="V14">
        <f>VLOOKUP($C14,'Site 09'!$E:$K,2,FALSE)</f>
        <v>2.9000000000000001E-2</v>
      </c>
      <c r="W14">
        <f>VLOOKUP($C14,'Site 09'!$E:$K,3,FALSE)</f>
        <v>2E-3</v>
      </c>
      <c r="X14">
        <f>VLOOKUP($C14,'Site 09'!$E:$K,4,FALSE)</f>
        <v>1E-3</v>
      </c>
      <c r="Y14">
        <f>VLOOKUP($C14,'Site 09'!$E:$K,5,FALSE)</f>
        <v>5.12</v>
      </c>
      <c r="Z14" t="e">
        <f>VLOOKUP($C14,'Site 09'!$E:$K,6,FALSE)</f>
        <v>#N/A</v>
      </c>
      <c r="AA14" t="e">
        <f>VLOOKUP($C14,'Site 09'!$E:$K,7,FALSE)</f>
        <v>#N/A</v>
      </c>
      <c r="AB14">
        <f>VLOOKUP($C14,'Site 10'!$E:$K,2,FALSE)</f>
        <v>4.5999999999999999E-2</v>
      </c>
      <c r="AC14">
        <f>VLOOKUP($C14,'Site 10'!$E:$K,3,FALSE)</f>
        <v>4.0000000000000001E-3</v>
      </c>
      <c r="AD14">
        <f>VLOOKUP($C14,'Site 10'!$E:$K,4,FALSE)</f>
        <v>0</v>
      </c>
      <c r="AE14">
        <f>VLOOKUP($C14,'Site 10'!$E:$K,5,FALSE)</f>
        <v>5.52</v>
      </c>
      <c r="AF14" t="e">
        <f>VLOOKUP($C14,'Site 10'!$E:$K,6,FALSE)</f>
        <v>#N/A</v>
      </c>
      <c r="AG14" t="e">
        <f>VLOOKUP($C14,'Site 10'!$E:$K,7,FALSE)</f>
        <v>#N/A</v>
      </c>
    </row>
    <row r="15" spans="1:33" x14ac:dyDescent="0.25">
      <c r="A15">
        <v>1969</v>
      </c>
      <c r="B15">
        <v>9</v>
      </c>
      <c r="C15" t="str">
        <f t="shared" si="0"/>
        <v>19699</v>
      </c>
      <c r="D15" t="e">
        <f>VLOOKUP($C15,'Site 06'!$E:$K,2,FALSE)</f>
        <v>#N/A</v>
      </c>
      <c r="E15" t="e">
        <f>VLOOKUP($C15,'Site 06'!$E:$K,3,FALSE)</f>
        <v>#N/A</v>
      </c>
      <c r="F15" t="e">
        <f>VLOOKUP($C15,'Site 06'!$E:$K,4,FALSE)</f>
        <v>#N/A</v>
      </c>
      <c r="G15" t="e">
        <f>VLOOKUP($C15,'Site 06'!$E:$K,5,FALSE)</f>
        <v>#N/A</v>
      </c>
      <c r="H15" t="e">
        <f>VLOOKUP($C15,'Site 06'!$E:$K,6,FALSE)</f>
        <v>#N/A</v>
      </c>
      <c r="I15" t="e">
        <f>VLOOKUP($C15,'Site 06'!$E:$K,7,FALSE)</f>
        <v>#N/A</v>
      </c>
      <c r="J15" t="e">
        <f>VLOOKUP($C15,'Site 07'!$E:$K,2,FALSE)</f>
        <v>#N/A</v>
      </c>
      <c r="K15" t="e">
        <f>VLOOKUP($C15,'Site 07'!$E:$K,3,FALSE)</f>
        <v>#N/A</v>
      </c>
      <c r="L15" t="e">
        <f>VLOOKUP($C15,'Site 07'!$E:$K,4,FALSE)</f>
        <v>#N/A</v>
      </c>
      <c r="M15" t="e">
        <f>VLOOKUP($C15,'Site 07'!$E:$K,5,FALSE)</f>
        <v>#N/A</v>
      </c>
      <c r="N15" t="e">
        <f>VLOOKUP($C15,'Site 07'!$E:$K,6,FALSE)</f>
        <v>#N/A</v>
      </c>
      <c r="O15" t="e">
        <f>VLOOKUP($C15,'Site 07'!$E:$K,7,FALSE)</f>
        <v>#N/A</v>
      </c>
      <c r="P15" t="e">
        <f>VLOOKUP($C15,'Site 08'!$E:$K,2,FALSE)</f>
        <v>#N/A</v>
      </c>
      <c r="Q15" t="e">
        <f>VLOOKUP($C15,'Site 08'!$E:$K,3,FALSE)</f>
        <v>#N/A</v>
      </c>
      <c r="R15" t="e">
        <f>VLOOKUP($C15,'Site 08'!$E:$K,4,FALSE)</f>
        <v>#N/A</v>
      </c>
      <c r="S15" t="e">
        <f>VLOOKUP($C15,'Site 08'!$E:$K,5,FALSE)</f>
        <v>#N/A</v>
      </c>
      <c r="T15" t="e">
        <f>VLOOKUP($C15,'Site 08'!$E:$K,6,FALSE)</f>
        <v>#N/A</v>
      </c>
      <c r="U15" t="e">
        <f>VLOOKUP($C15,'Site 08'!$E:$K,7,FALSE)</f>
        <v>#N/A</v>
      </c>
      <c r="V15">
        <f>VLOOKUP($C15,'Site 09'!$E:$K,2,FALSE)</f>
        <v>3.5000000000000003E-2</v>
      </c>
      <c r="W15">
        <f>VLOOKUP($C15,'Site 09'!$E:$K,3,FALSE)</f>
        <v>3.0000000000000001E-3</v>
      </c>
      <c r="X15">
        <f>VLOOKUP($C15,'Site 09'!$E:$K,4,FALSE)</f>
        <v>0</v>
      </c>
      <c r="Y15">
        <f>VLOOKUP($C15,'Site 09'!$E:$K,5,FALSE)</f>
        <v>4.79</v>
      </c>
      <c r="Z15" t="e">
        <f>VLOOKUP($C15,'Site 09'!$E:$K,6,FALSE)</f>
        <v>#N/A</v>
      </c>
      <c r="AA15" t="e">
        <f>VLOOKUP($C15,'Site 09'!$E:$K,7,FALSE)</f>
        <v>#N/A</v>
      </c>
      <c r="AB15">
        <f>VLOOKUP($C15,'Site 10'!$E:$K,2,FALSE)</f>
        <v>3.3000000000000002E-2</v>
      </c>
      <c r="AC15">
        <f>VLOOKUP($C15,'Site 10'!$E:$K,3,FALSE)</f>
        <v>2E-3</v>
      </c>
      <c r="AD15">
        <f>VLOOKUP($C15,'Site 10'!$E:$K,4,FALSE)</f>
        <v>1E-3</v>
      </c>
      <c r="AE15">
        <f>VLOOKUP($C15,'Site 10'!$E:$K,5,FALSE)</f>
        <v>4.8899999999999997</v>
      </c>
      <c r="AF15" t="e">
        <f>VLOOKUP($C15,'Site 10'!$E:$K,6,FALSE)</f>
        <v>#N/A</v>
      </c>
      <c r="AG15" t="e">
        <f>VLOOKUP($C15,'Site 10'!$E:$K,7,FALSE)</f>
        <v>#N/A</v>
      </c>
    </row>
    <row r="16" spans="1:33" x14ac:dyDescent="0.25">
      <c r="A16">
        <v>1970</v>
      </c>
      <c r="B16">
        <v>10</v>
      </c>
      <c r="C16" t="str">
        <f t="shared" si="0"/>
        <v>197010</v>
      </c>
      <c r="D16" t="e">
        <f>VLOOKUP($C16,'Site 06'!$E:$K,2,FALSE)</f>
        <v>#N/A</v>
      </c>
      <c r="E16" t="e">
        <f>VLOOKUP($C16,'Site 06'!$E:$K,3,FALSE)</f>
        <v>#N/A</v>
      </c>
      <c r="F16" t="e">
        <f>VLOOKUP($C16,'Site 06'!$E:$K,4,FALSE)</f>
        <v>#N/A</v>
      </c>
      <c r="G16" t="e">
        <f>VLOOKUP($C16,'Site 06'!$E:$K,5,FALSE)</f>
        <v>#N/A</v>
      </c>
      <c r="H16" t="e">
        <f>VLOOKUP($C16,'Site 06'!$E:$K,6,FALSE)</f>
        <v>#N/A</v>
      </c>
      <c r="I16" t="e">
        <f>VLOOKUP($C16,'Site 06'!$E:$K,7,FALSE)</f>
        <v>#N/A</v>
      </c>
      <c r="J16" t="e">
        <f>VLOOKUP($C16,'Site 07'!$E:$K,2,FALSE)</f>
        <v>#N/A</v>
      </c>
      <c r="K16" t="e">
        <f>VLOOKUP($C16,'Site 07'!$E:$K,3,FALSE)</f>
        <v>#N/A</v>
      </c>
      <c r="L16" t="e">
        <f>VLOOKUP($C16,'Site 07'!$E:$K,4,FALSE)</f>
        <v>#N/A</v>
      </c>
      <c r="M16" t="e">
        <f>VLOOKUP($C16,'Site 07'!$E:$K,5,FALSE)</f>
        <v>#N/A</v>
      </c>
      <c r="N16" t="e">
        <f>VLOOKUP($C16,'Site 07'!$E:$K,6,FALSE)</f>
        <v>#N/A</v>
      </c>
      <c r="O16" t="e">
        <f>VLOOKUP($C16,'Site 07'!$E:$K,7,FALSE)</f>
        <v>#N/A</v>
      </c>
      <c r="P16" t="e">
        <f>VLOOKUP($C16,'Site 08'!$E:$K,2,FALSE)</f>
        <v>#N/A</v>
      </c>
      <c r="Q16" t="e">
        <f>VLOOKUP($C16,'Site 08'!$E:$K,3,FALSE)</f>
        <v>#N/A</v>
      </c>
      <c r="R16" t="e">
        <f>VLOOKUP($C16,'Site 08'!$E:$K,4,FALSE)</f>
        <v>#N/A</v>
      </c>
      <c r="S16" t="e">
        <f>VLOOKUP($C16,'Site 08'!$E:$K,5,FALSE)</f>
        <v>#N/A</v>
      </c>
      <c r="T16" t="e">
        <f>VLOOKUP($C16,'Site 08'!$E:$K,6,FALSE)</f>
        <v>#N/A</v>
      </c>
      <c r="U16" t="e">
        <f>VLOOKUP($C16,'Site 08'!$E:$K,7,FALSE)</f>
        <v>#N/A</v>
      </c>
      <c r="V16">
        <f>VLOOKUP($C16,'Site 09'!$E:$K,2,FALSE)</f>
        <v>5.1999999999999998E-2</v>
      </c>
      <c r="W16">
        <f>VLOOKUP($C16,'Site 09'!$E:$K,3,FALSE)</f>
        <v>7.0000000000000001E-3</v>
      </c>
      <c r="X16">
        <f>VLOOKUP($C16,'Site 09'!$E:$K,4,FALSE)</f>
        <v>0</v>
      </c>
      <c r="Y16">
        <f>VLOOKUP($C16,'Site 09'!$E:$K,5,FALSE)</f>
        <v>6.12</v>
      </c>
      <c r="Z16" t="e">
        <f>VLOOKUP($C16,'Site 09'!$E:$K,6,FALSE)</f>
        <v>#N/A</v>
      </c>
      <c r="AA16" t="e">
        <f>VLOOKUP($C16,'Site 09'!$E:$K,7,FALSE)</f>
        <v>#N/A</v>
      </c>
      <c r="AB16">
        <f>VLOOKUP($C16,'Site 10'!$E:$K,2,FALSE)</f>
        <v>6.6000000000000003E-2</v>
      </c>
      <c r="AC16">
        <f>VLOOKUP($C16,'Site 10'!$E:$K,3,FALSE)</f>
        <v>4.0000000000000001E-3</v>
      </c>
      <c r="AD16">
        <f>VLOOKUP($C16,'Site 10'!$E:$K,4,FALSE)</f>
        <v>0</v>
      </c>
      <c r="AE16">
        <f>VLOOKUP($C16,'Site 10'!$E:$K,5,FALSE)</f>
        <v>5.6</v>
      </c>
      <c r="AF16" t="e">
        <f>VLOOKUP($C16,'Site 10'!$E:$K,6,FALSE)</f>
        <v>#N/A</v>
      </c>
      <c r="AG16" t="e">
        <f>VLOOKUP($C16,'Site 10'!$E:$K,7,FALSE)</f>
        <v>#N/A</v>
      </c>
    </row>
    <row r="17" spans="1:33" x14ac:dyDescent="0.25">
      <c r="A17">
        <v>1970</v>
      </c>
      <c r="B17">
        <v>11</v>
      </c>
      <c r="C17" t="str">
        <f t="shared" si="0"/>
        <v>197011</v>
      </c>
      <c r="D17" t="e">
        <f>VLOOKUP($C17,'Site 06'!$E:$K,2,FALSE)</f>
        <v>#N/A</v>
      </c>
      <c r="E17" t="e">
        <f>VLOOKUP($C17,'Site 06'!$E:$K,3,FALSE)</f>
        <v>#N/A</v>
      </c>
      <c r="F17" t="e">
        <f>VLOOKUP($C17,'Site 06'!$E:$K,4,FALSE)</f>
        <v>#N/A</v>
      </c>
      <c r="G17" t="e">
        <f>VLOOKUP($C17,'Site 06'!$E:$K,5,FALSE)</f>
        <v>#N/A</v>
      </c>
      <c r="H17" t="e">
        <f>VLOOKUP($C17,'Site 06'!$E:$K,6,FALSE)</f>
        <v>#N/A</v>
      </c>
      <c r="I17" t="e">
        <f>VLOOKUP($C17,'Site 06'!$E:$K,7,FALSE)</f>
        <v>#N/A</v>
      </c>
      <c r="J17" t="e">
        <f>VLOOKUP($C17,'Site 07'!$E:$K,2,FALSE)</f>
        <v>#N/A</v>
      </c>
      <c r="K17" t="e">
        <f>VLOOKUP($C17,'Site 07'!$E:$K,3,FALSE)</f>
        <v>#N/A</v>
      </c>
      <c r="L17" t="e">
        <f>VLOOKUP($C17,'Site 07'!$E:$K,4,FALSE)</f>
        <v>#N/A</v>
      </c>
      <c r="M17" t="e">
        <f>VLOOKUP($C17,'Site 07'!$E:$K,5,FALSE)</f>
        <v>#N/A</v>
      </c>
      <c r="N17" t="e">
        <f>VLOOKUP($C17,'Site 07'!$E:$K,6,FALSE)</f>
        <v>#N/A</v>
      </c>
      <c r="O17" t="e">
        <f>VLOOKUP($C17,'Site 07'!$E:$K,7,FALSE)</f>
        <v>#N/A</v>
      </c>
      <c r="P17" t="e">
        <f>VLOOKUP($C17,'Site 08'!$E:$K,2,FALSE)</f>
        <v>#N/A</v>
      </c>
      <c r="Q17" t="e">
        <f>VLOOKUP($C17,'Site 08'!$E:$K,3,FALSE)</f>
        <v>#N/A</v>
      </c>
      <c r="R17" t="e">
        <f>VLOOKUP($C17,'Site 08'!$E:$K,4,FALSE)</f>
        <v>#N/A</v>
      </c>
      <c r="S17" t="e">
        <f>VLOOKUP($C17,'Site 08'!$E:$K,5,FALSE)</f>
        <v>#N/A</v>
      </c>
      <c r="T17" t="e">
        <f>VLOOKUP($C17,'Site 08'!$E:$K,6,FALSE)</f>
        <v>#N/A</v>
      </c>
      <c r="U17" t="e">
        <f>VLOOKUP($C17,'Site 08'!$E:$K,7,FALSE)</f>
        <v>#N/A</v>
      </c>
      <c r="V17">
        <f>VLOOKUP($C17,'Site 09'!$E:$K,2,FALSE)</f>
        <v>0.04</v>
      </c>
      <c r="W17">
        <f>VLOOKUP($C17,'Site 09'!$E:$K,3,FALSE)</f>
        <v>3.0000000000000001E-3</v>
      </c>
      <c r="X17">
        <f>VLOOKUP($C17,'Site 09'!$E:$K,4,FALSE)</f>
        <v>0</v>
      </c>
      <c r="Y17">
        <f>VLOOKUP($C17,'Site 09'!$E:$K,5,FALSE)</f>
        <v>4.9400000000000004</v>
      </c>
      <c r="Z17" t="e">
        <f>VLOOKUP($C17,'Site 09'!$E:$K,6,FALSE)</f>
        <v>#N/A</v>
      </c>
      <c r="AA17" t="e">
        <f>VLOOKUP($C17,'Site 09'!$E:$K,7,FALSE)</f>
        <v>#N/A</v>
      </c>
      <c r="AB17">
        <f>VLOOKUP($C17,'Site 10'!$E:$K,2,FALSE)</f>
        <v>6.7000000000000004E-2</v>
      </c>
      <c r="AC17">
        <f>VLOOKUP($C17,'Site 10'!$E:$K,3,FALSE)</f>
        <v>4.0000000000000001E-3</v>
      </c>
      <c r="AD17">
        <f>VLOOKUP($C17,'Site 10'!$E:$K,4,FALSE)</f>
        <v>0</v>
      </c>
      <c r="AE17">
        <f>VLOOKUP($C17,'Site 10'!$E:$K,5,FALSE)</f>
        <v>5.61</v>
      </c>
      <c r="AF17" t="e">
        <f>VLOOKUP($C17,'Site 10'!$E:$K,6,FALSE)</f>
        <v>#N/A</v>
      </c>
      <c r="AG17" t="e">
        <f>VLOOKUP($C17,'Site 10'!$E:$K,7,FALSE)</f>
        <v>#N/A</v>
      </c>
    </row>
    <row r="18" spans="1:33" x14ac:dyDescent="0.25">
      <c r="A18">
        <v>1970</v>
      </c>
      <c r="B18">
        <v>12</v>
      </c>
      <c r="C18" t="str">
        <f t="shared" si="0"/>
        <v>197012</v>
      </c>
      <c r="D18" t="e">
        <f>VLOOKUP($C18,'Site 06'!$E:$K,2,FALSE)</f>
        <v>#N/A</v>
      </c>
      <c r="E18" t="e">
        <f>VLOOKUP($C18,'Site 06'!$E:$K,3,FALSE)</f>
        <v>#N/A</v>
      </c>
      <c r="F18" t="e">
        <f>VLOOKUP($C18,'Site 06'!$E:$K,4,FALSE)</f>
        <v>#N/A</v>
      </c>
      <c r="G18" t="e">
        <f>VLOOKUP($C18,'Site 06'!$E:$K,5,FALSE)</f>
        <v>#N/A</v>
      </c>
      <c r="H18" t="e">
        <f>VLOOKUP($C18,'Site 06'!$E:$K,6,FALSE)</f>
        <v>#N/A</v>
      </c>
      <c r="I18" t="e">
        <f>VLOOKUP($C18,'Site 06'!$E:$K,7,FALSE)</f>
        <v>#N/A</v>
      </c>
      <c r="J18" t="e">
        <f>VLOOKUP($C18,'Site 07'!$E:$K,2,FALSE)</f>
        <v>#N/A</v>
      </c>
      <c r="K18" t="e">
        <f>VLOOKUP($C18,'Site 07'!$E:$K,3,FALSE)</f>
        <v>#N/A</v>
      </c>
      <c r="L18" t="e">
        <f>VLOOKUP($C18,'Site 07'!$E:$K,4,FALSE)</f>
        <v>#N/A</v>
      </c>
      <c r="M18" t="e">
        <f>VLOOKUP($C18,'Site 07'!$E:$K,5,FALSE)</f>
        <v>#N/A</v>
      </c>
      <c r="N18" t="e">
        <f>VLOOKUP($C18,'Site 07'!$E:$K,6,FALSE)</f>
        <v>#N/A</v>
      </c>
      <c r="O18" t="e">
        <f>VLOOKUP($C18,'Site 07'!$E:$K,7,FALSE)</f>
        <v>#N/A</v>
      </c>
      <c r="P18" t="e">
        <f>VLOOKUP($C18,'Site 08'!$E:$K,2,FALSE)</f>
        <v>#N/A</v>
      </c>
      <c r="Q18" t="e">
        <f>VLOOKUP($C18,'Site 08'!$E:$K,3,FALSE)</f>
        <v>#N/A</v>
      </c>
      <c r="R18" t="e">
        <f>VLOOKUP($C18,'Site 08'!$E:$K,4,FALSE)</f>
        <v>#N/A</v>
      </c>
      <c r="S18" t="e">
        <f>VLOOKUP($C18,'Site 08'!$E:$K,5,FALSE)</f>
        <v>#N/A</v>
      </c>
      <c r="T18" t="e">
        <f>VLOOKUP($C18,'Site 08'!$E:$K,6,FALSE)</f>
        <v>#N/A</v>
      </c>
      <c r="U18" t="e">
        <f>VLOOKUP($C18,'Site 08'!$E:$K,7,FALSE)</f>
        <v>#N/A</v>
      </c>
      <c r="V18">
        <f>VLOOKUP($C18,'Site 09'!$E:$K,2,FALSE)</f>
        <v>4.8000000000000001E-2</v>
      </c>
      <c r="W18">
        <f>VLOOKUP($C18,'Site 09'!$E:$K,3,FALSE)</f>
        <v>8.9999999999999993E-3</v>
      </c>
      <c r="X18">
        <f>VLOOKUP($C18,'Site 09'!$E:$K,4,FALSE)</f>
        <v>0</v>
      </c>
      <c r="Y18">
        <f>VLOOKUP($C18,'Site 09'!$E:$K,5,FALSE)</f>
        <v>4</v>
      </c>
      <c r="Z18" t="e">
        <f>VLOOKUP($C18,'Site 09'!$E:$K,6,FALSE)</f>
        <v>#N/A</v>
      </c>
      <c r="AA18" t="e">
        <f>VLOOKUP($C18,'Site 09'!$E:$K,7,FALSE)</f>
        <v>#N/A</v>
      </c>
      <c r="AB18">
        <f>VLOOKUP($C18,'Site 10'!$E:$K,2,FALSE)</f>
        <v>4.2999999999999997E-2</v>
      </c>
      <c r="AC18">
        <f>VLOOKUP($C18,'Site 10'!$E:$K,3,FALSE)</f>
        <v>8.0000000000000002E-3</v>
      </c>
      <c r="AD18">
        <f>VLOOKUP($C18,'Site 10'!$E:$K,4,FALSE)</f>
        <v>0</v>
      </c>
      <c r="AE18">
        <f>VLOOKUP($C18,'Site 10'!$E:$K,5,FALSE)</f>
        <v>3.71</v>
      </c>
      <c r="AF18" t="e">
        <f>VLOOKUP($C18,'Site 10'!$E:$K,6,FALSE)</f>
        <v>#N/A</v>
      </c>
      <c r="AG18" t="e">
        <f>VLOOKUP($C18,'Site 10'!$E:$K,7,FALSE)</f>
        <v>#N/A</v>
      </c>
    </row>
    <row r="19" spans="1:33" x14ac:dyDescent="0.25">
      <c r="A19">
        <v>1970</v>
      </c>
      <c r="B19">
        <v>1</v>
      </c>
      <c r="C19" t="str">
        <f t="shared" si="0"/>
        <v>19701</v>
      </c>
      <c r="D19" t="e">
        <f>VLOOKUP($C19,'Site 06'!$E:$K,2,FALSE)</f>
        <v>#N/A</v>
      </c>
      <c r="E19" t="e">
        <f>VLOOKUP($C19,'Site 06'!$E:$K,3,FALSE)</f>
        <v>#N/A</v>
      </c>
      <c r="F19" t="e">
        <f>VLOOKUP($C19,'Site 06'!$E:$K,4,FALSE)</f>
        <v>#N/A</v>
      </c>
      <c r="G19" t="e">
        <f>VLOOKUP($C19,'Site 06'!$E:$K,5,FALSE)</f>
        <v>#N/A</v>
      </c>
      <c r="H19" t="e">
        <f>VLOOKUP($C19,'Site 06'!$E:$K,6,FALSE)</f>
        <v>#N/A</v>
      </c>
      <c r="I19" t="e">
        <f>VLOOKUP($C19,'Site 06'!$E:$K,7,FALSE)</f>
        <v>#N/A</v>
      </c>
      <c r="J19" t="e">
        <f>VLOOKUP($C19,'Site 07'!$E:$K,2,FALSE)</f>
        <v>#N/A</v>
      </c>
      <c r="K19" t="e">
        <f>VLOOKUP($C19,'Site 07'!$E:$K,3,FALSE)</f>
        <v>#N/A</v>
      </c>
      <c r="L19" t="e">
        <f>VLOOKUP($C19,'Site 07'!$E:$K,4,FALSE)</f>
        <v>#N/A</v>
      </c>
      <c r="M19" t="e">
        <f>VLOOKUP($C19,'Site 07'!$E:$K,5,FALSE)</f>
        <v>#N/A</v>
      </c>
      <c r="N19" t="e">
        <f>VLOOKUP($C19,'Site 07'!$E:$K,6,FALSE)</f>
        <v>#N/A</v>
      </c>
      <c r="O19" t="e">
        <f>VLOOKUP($C19,'Site 07'!$E:$K,7,FALSE)</f>
        <v>#N/A</v>
      </c>
      <c r="P19" t="e">
        <f>VLOOKUP($C19,'Site 08'!$E:$K,2,FALSE)</f>
        <v>#N/A</v>
      </c>
      <c r="Q19" t="e">
        <f>VLOOKUP($C19,'Site 08'!$E:$K,3,FALSE)</f>
        <v>#N/A</v>
      </c>
      <c r="R19" t="e">
        <f>VLOOKUP($C19,'Site 08'!$E:$K,4,FALSE)</f>
        <v>#N/A</v>
      </c>
      <c r="S19" t="e">
        <f>VLOOKUP($C19,'Site 08'!$E:$K,5,FALSE)</f>
        <v>#N/A</v>
      </c>
      <c r="T19" t="e">
        <f>VLOOKUP($C19,'Site 08'!$E:$K,6,FALSE)</f>
        <v>#N/A</v>
      </c>
      <c r="U19" t="e">
        <f>VLOOKUP($C19,'Site 08'!$E:$K,7,FALSE)</f>
        <v>#N/A</v>
      </c>
      <c r="V19">
        <f>VLOOKUP($C19,'Site 09'!$E:$K,2,FALSE)</f>
        <v>2.3E-2</v>
      </c>
      <c r="W19">
        <f>VLOOKUP($C19,'Site 09'!$E:$K,3,FALSE)</f>
        <v>3.0000000000000001E-3</v>
      </c>
      <c r="X19">
        <f>VLOOKUP($C19,'Site 09'!$E:$K,4,FALSE)</f>
        <v>0</v>
      </c>
      <c r="Y19">
        <f>VLOOKUP($C19,'Site 09'!$E:$K,5,FALSE)</f>
        <v>3.61</v>
      </c>
      <c r="Z19" t="e">
        <f>VLOOKUP($C19,'Site 09'!$E:$K,6,FALSE)</f>
        <v>#N/A</v>
      </c>
      <c r="AA19" t="e">
        <f>VLOOKUP($C19,'Site 09'!$E:$K,7,FALSE)</f>
        <v>#N/A</v>
      </c>
      <c r="AB19">
        <f>VLOOKUP($C19,'Site 10'!$E:$K,2,FALSE)</f>
        <v>3.2000000000000001E-2</v>
      </c>
      <c r="AC19">
        <f>VLOOKUP($C19,'Site 10'!$E:$K,3,FALSE)</f>
        <v>2E-3</v>
      </c>
      <c r="AD19">
        <f>VLOOKUP($C19,'Site 10'!$E:$K,4,FALSE)</f>
        <v>0</v>
      </c>
      <c r="AE19">
        <f>VLOOKUP($C19,'Site 10'!$E:$K,5,FALSE)</f>
        <v>3.46</v>
      </c>
      <c r="AF19" t="e">
        <f>VLOOKUP($C19,'Site 10'!$E:$K,6,FALSE)</f>
        <v>#N/A</v>
      </c>
      <c r="AG19" t="e">
        <f>VLOOKUP($C19,'Site 10'!$E:$K,7,FALSE)</f>
        <v>#N/A</v>
      </c>
    </row>
    <row r="20" spans="1:33" x14ac:dyDescent="0.25">
      <c r="A20">
        <v>1970</v>
      </c>
      <c r="B20">
        <v>2</v>
      </c>
      <c r="C20" t="str">
        <f t="shared" si="0"/>
        <v>19702</v>
      </c>
      <c r="D20" t="e">
        <f>VLOOKUP($C20,'Site 06'!$E:$K,2,FALSE)</f>
        <v>#N/A</v>
      </c>
      <c r="E20" t="e">
        <f>VLOOKUP($C20,'Site 06'!$E:$K,3,FALSE)</f>
        <v>#N/A</v>
      </c>
      <c r="F20" t="e">
        <f>VLOOKUP($C20,'Site 06'!$E:$K,4,FALSE)</f>
        <v>#N/A</v>
      </c>
      <c r="G20" t="e">
        <f>VLOOKUP($C20,'Site 06'!$E:$K,5,FALSE)</f>
        <v>#N/A</v>
      </c>
      <c r="H20" t="e">
        <f>VLOOKUP($C20,'Site 06'!$E:$K,6,FALSE)</f>
        <v>#N/A</v>
      </c>
      <c r="I20" t="e">
        <f>VLOOKUP($C20,'Site 06'!$E:$K,7,FALSE)</f>
        <v>#N/A</v>
      </c>
      <c r="J20" t="e">
        <f>VLOOKUP($C20,'Site 07'!$E:$K,2,FALSE)</f>
        <v>#N/A</v>
      </c>
      <c r="K20" t="e">
        <f>VLOOKUP($C20,'Site 07'!$E:$K,3,FALSE)</f>
        <v>#N/A</v>
      </c>
      <c r="L20" t="e">
        <f>VLOOKUP($C20,'Site 07'!$E:$K,4,FALSE)</f>
        <v>#N/A</v>
      </c>
      <c r="M20" t="e">
        <f>VLOOKUP($C20,'Site 07'!$E:$K,5,FALSE)</f>
        <v>#N/A</v>
      </c>
      <c r="N20" t="e">
        <f>VLOOKUP($C20,'Site 07'!$E:$K,6,FALSE)</f>
        <v>#N/A</v>
      </c>
      <c r="O20" t="e">
        <f>VLOOKUP($C20,'Site 07'!$E:$K,7,FALSE)</f>
        <v>#N/A</v>
      </c>
      <c r="P20" t="e">
        <f>VLOOKUP($C20,'Site 08'!$E:$K,2,FALSE)</f>
        <v>#N/A</v>
      </c>
      <c r="Q20" t="e">
        <f>VLOOKUP($C20,'Site 08'!$E:$K,3,FALSE)</f>
        <v>#N/A</v>
      </c>
      <c r="R20" t="e">
        <f>VLOOKUP($C20,'Site 08'!$E:$K,4,FALSE)</f>
        <v>#N/A</v>
      </c>
      <c r="S20" t="e">
        <f>VLOOKUP($C20,'Site 08'!$E:$K,5,FALSE)</f>
        <v>#N/A</v>
      </c>
      <c r="T20" t="e">
        <f>VLOOKUP($C20,'Site 08'!$E:$K,6,FALSE)</f>
        <v>#N/A</v>
      </c>
      <c r="U20" t="e">
        <f>VLOOKUP($C20,'Site 08'!$E:$K,7,FALSE)</f>
        <v>#N/A</v>
      </c>
      <c r="V20">
        <f>VLOOKUP($C20,'Site 09'!$E:$K,2,FALSE)</f>
        <v>2.5999999999999999E-2</v>
      </c>
      <c r="W20">
        <f>VLOOKUP($C20,'Site 09'!$E:$K,3,FALSE)</f>
        <v>2E-3</v>
      </c>
      <c r="X20">
        <f>VLOOKUP($C20,'Site 09'!$E:$K,4,FALSE)</f>
        <v>0</v>
      </c>
      <c r="Y20">
        <f>VLOOKUP($C20,'Site 09'!$E:$K,5,FALSE)</f>
        <v>3.54</v>
      </c>
      <c r="Z20" t="e">
        <f>VLOOKUP($C20,'Site 09'!$E:$K,6,FALSE)</f>
        <v>#N/A</v>
      </c>
      <c r="AA20" t="e">
        <f>VLOOKUP($C20,'Site 09'!$E:$K,7,FALSE)</f>
        <v>#N/A</v>
      </c>
      <c r="AB20">
        <f>VLOOKUP($C20,'Site 10'!$E:$K,2,FALSE)</f>
        <v>3.5999999999999997E-2</v>
      </c>
      <c r="AC20">
        <f>VLOOKUP($C20,'Site 10'!$E:$K,3,FALSE)</f>
        <v>2E-3</v>
      </c>
      <c r="AD20">
        <f>VLOOKUP($C20,'Site 10'!$E:$K,4,FALSE)</f>
        <v>0</v>
      </c>
      <c r="AE20">
        <f>VLOOKUP($C20,'Site 10'!$E:$K,5,FALSE)</f>
        <v>3.49</v>
      </c>
      <c r="AF20" t="e">
        <f>VLOOKUP($C20,'Site 10'!$E:$K,6,FALSE)</f>
        <v>#N/A</v>
      </c>
      <c r="AG20" t="e">
        <f>VLOOKUP($C20,'Site 10'!$E:$K,7,FALSE)</f>
        <v>#N/A</v>
      </c>
    </row>
    <row r="21" spans="1:33" x14ac:dyDescent="0.25">
      <c r="A21">
        <v>1970</v>
      </c>
      <c r="B21">
        <v>3</v>
      </c>
      <c r="C21" t="str">
        <f t="shared" si="0"/>
        <v>19703</v>
      </c>
      <c r="D21" t="e">
        <f>VLOOKUP($C21,'Site 06'!$E:$K,2,FALSE)</f>
        <v>#N/A</v>
      </c>
      <c r="E21" t="e">
        <f>VLOOKUP($C21,'Site 06'!$E:$K,3,FALSE)</f>
        <v>#N/A</v>
      </c>
      <c r="F21" t="e">
        <f>VLOOKUP($C21,'Site 06'!$E:$K,4,FALSE)</f>
        <v>#N/A</v>
      </c>
      <c r="G21" t="e">
        <f>VLOOKUP($C21,'Site 06'!$E:$K,5,FALSE)</f>
        <v>#N/A</v>
      </c>
      <c r="H21" t="e">
        <f>VLOOKUP($C21,'Site 06'!$E:$K,6,FALSE)</f>
        <v>#N/A</v>
      </c>
      <c r="I21" t="e">
        <f>VLOOKUP($C21,'Site 06'!$E:$K,7,FALSE)</f>
        <v>#N/A</v>
      </c>
      <c r="J21" t="e">
        <f>VLOOKUP($C21,'Site 07'!$E:$K,2,FALSE)</f>
        <v>#N/A</v>
      </c>
      <c r="K21" t="e">
        <f>VLOOKUP($C21,'Site 07'!$E:$K,3,FALSE)</f>
        <v>#N/A</v>
      </c>
      <c r="L21" t="e">
        <f>VLOOKUP($C21,'Site 07'!$E:$K,4,FALSE)</f>
        <v>#N/A</v>
      </c>
      <c r="M21" t="e">
        <f>VLOOKUP($C21,'Site 07'!$E:$K,5,FALSE)</f>
        <v>#N/A</v>
      </c>
      <c r="N21" t="e">
        <f>VLOOKUP($C21,'Site 07'!$E:$K,6,FALSE)</f>
        <v>#N/A</v>
      </c>
      <c r="O21" t="e">
        <f>VLOOKUP($C21,'Site 07'!$E:$K,7,FALSE)</f>
        <v>#N/A</v>
      </c>
      <c r="P21" t="e">
        <f>VLOOKUP($C21,'Site 08'!$E:$K,2,FALSE)</f>
        <v>#N/A</v>
      </c>
      <c r="Q21" t="e">
        <f>VLOOKUP($C21,'Site 08'!$E:$K,3,FALSE)</f>
        <v>#N/A</v>
      </c>
      <c r="R21" t="e">
        <f>VLOOKUP($C21,'Site 08'!$E:$K,4,FALSE)</f>
        <v>#N/A</v>
      </c>
      <c r="S21" t="e">
        <f>VLOOKUP($C21,'Site 08'!$E:$K,5,FALSE)</f>
        <v>#N/A</v>
      </c>
      <c r="T21" t="e">
        <f>VLOOKUP($C21,'Site 08'!$E:$K,6,FALSE)</f>
        <v>#N/A</v>
      </c>
      <c r="U21" t="e">
        <f>VLOOKUP($C21,'Site 08'!$E:$K,7,FALSE)</f>
        <v>#N/A</v>
      </c>
      <c r="V21">
        <f>VLOOKUP($C21,'Site 09'!$E:$K,2,FALSE)</f>
        <v>0.02</v>
      </c>
      <c r="W21">
        <f>VLOOKUP($C21,'Site 09'!$E:$K,3,FALSE)</f>
        <v>3.0000000000000001E-3</v>
      </c>
      <c r="X21">
        <f>VLOOKUP($C21,'Site 09'!$E:$K,4,FALSE)</f>
        <v>0</v>
      </c>
      <c r="Y21">
        <f>VLOOKUP($C21,'Site 09'!$E:$K,5,FALSE)</f>
        <v>4.57</v>
      </c>
      <c r="Z21" t="e">
        <f>VLOOKUP($C21,'Site 09'!$E:$K,6,FALSE)</f>
        <v>#N/A</v>
      </c>
      <c r="AA21" t="e">
        <f>VLOOKUP($C21,'Site 09'!$E:$K,7,FALSE)</f>
        <v>#N/A</v>
      </c>
      <c r="AB21">
        <f>VLOOKUP($C21,'Site 10'!$E:$K,2,FALSE)</f>
        <v>3.5000000000000003E-2</v>
      </c>
      <c r="AC21">
        <f>VLOOKUP($C21,'Site 10'!$E:$K,3,FALSE)</f>
        <v>5.0000000000000001E-3</v>
      </c>
      <c r="AD21">
        <f>VLOOKUP($C21,'Site 10'!$E:$K,4,FALSE)</f>
        <v>0</v>
      </c>
      <c r="AE21">
        <f>VLOOKUP($C21,'Site 10'!$E:$K,5,FALSE)</f>
        <v>4.0999999999999996</v>
      </c>
      <c r="AF21" t="e">
        <f>VLOOKUP($C21,'Site 10'!$E:$K,6,FALSE)</f>
        <v>#N/A</v>
      </c>
      <c r="AG21" t="e">
        <f>VLOOKUP($C21,'Site 10'!$E:$K,7,FALSE)</f>
        <v>#N/A</v>
      </c>
    </row>
    <row r="22" spans="1:33" x14ac:dyDescent="0.25">
      <c r="A22">
        <v>1970</v>
      </c>
      <c r="B22">
        <v>4</v>
      </c>
      <c r="C22" t="str">
        <f t="shared" si="0"/>
        <v>19704</v>
      </c>
      <c r="D22" t="e">
        <f>VLOOKUP($C22,'Site 06'!$E:$K,2,FALSE)</f>
        <v>#N/A</v>
      </c>
      <c r="E22" t="e">
        <f>VLOOKUP($C22,'Site 06'!$E:$K,3,FALSE)</f>
        <v>#N/A</v>
      </c>
      <c r="F22" t="e">
        <f>VLOOKUP($C22,'Site 06'!$E:$K,4,FALSE)</f>
        <v>#N/A</v>
      </c>
      <c r="G22" t="e">
        <f>VLOOKUP($C22,'Site 06'!$E:$K,5,FALSE)</f>
        <v>#N/A</v>
      </c>
      <c r="H22" t="e">
        <f>VLOOKUP($C22,'Site 06'!$E:$K,6,FALSE)</f>
        <v>#N/A</v>
      </c>
      <c r="I22" t="e">
        <f>VLOOKUP($C22,'Site 06'!$E:$K,7,FALSE)</f>
        <v>#N/A</v>
      </c>
      <c r="J22" t="e">
        <f>VLOOKUP($C22,'Site 07'!$E:$K,2,FALSE)</f>
        <v>#N/A</v>
      </c>
      <c r="K22" t="e">
        <f>VLOOKUP($C22,'Site 07'!$E:$K,3,FALSE)</f>
        <v>#N/A</v>
      </c>
      <c r="L22" t="e">
        <f>VLOOKUP($C22,'Site 07'!$E:$K,4,FALSE)</f>
        <v>#N/A</v>
      </c>
      <c r="M22" t="e">
        <f>VLOOKUP($C22,'Site 07'!$E:$K,5,FALSE)</f>
        <v>#N/A</v>
      </c>
      <c r="N22" t="e">
        <f>VLOOKUP($C22,'Site 07'!$E:$K,6,FALSE)</f>
        <v>#N/A</v>
      </c>
      <c r="O22" t="e">
        <f>VLOOKUP($C22,'Site 07'!$E:$K,7,FALSE)</f>
        <v>#N/A</v>
      </c>
      <c r="P22" t="e">
        <f>VLOOKUP($C22,'Site 08'!$E:$K,2,FALSE)</f>
        <v>#N/A</v>
      </c>
      <c r="Q22" t="e">
        <f>VLOOKUP($C22,'Site 08'!$E:$K,3,FALSE)</f>
        <v>#N/A</v>
      </c>
      <c r="R22" t="e">
        <f>VLOOKUP($C22,'Site 08'!$E:$K,4,FALSE)</f>
        <v>#N/A</v>
      </c>
      <c r="S22" t="e">
        <f>VLOOKUP($C22,'Site 08'!$E:$K,5,FALSE)</f>
        <v>#N/A</v>
      </c>
      <c r="T22" t="e">
        <f>VLOOKUP($C22,'Site 08'!$E:$K,6,FALSE)</f>
        <v>#N/A</v>
      </c>
      <c r="U22" t="e">
        <f>VLOOKUP($C22,'Site 08'!$E:$K,7,FALSE)</f>
        <v>#N/A</v>
      </c>
      <c r="V22">
        <f>VLOOKUP($C22,'Site 09'!$E:$K,2,FALSE)</f>
        <v>1.2999999999999999E-2</v>
      </c>
      <c r="W22">
        <f>VLOOKUP($C22,'Site 09'!$E:$K,3,FALSE)</f>
        <v>1.0999999999999999E-2</v>
      </c>
      <c r="X22">
        <f>VLOOKUP($C22,'Site 09'!$E:$K,4,FALSE)</f>
        <v>1E-3</v>
      </c>
      <c r="Y22">
        <f>VLOOKUP($C22,'Site 09'!$E:$K,5,FALSE)</f>
        <v>3.43</v>
      </c>
      <c r="Z22" t="e">
        <f>VLOOKUP($C22,'Site 09'!$E:$K,6,FALSE)</f>
        <v>#N/A</v>
      </c>
      <c r="AA22" t="e">
        <f>VLOOKUP($C22,'Site 09'!$E:$K,7,FALSE)</f>
        <v>#N/A</v>
      </c>
      <c r="AB22">
        <f>VLOOKUP($C22,'Site 10'!$E:$K,2,FALSE)</f>
        <v>2.9000000000000001E-2</v>
      </c>
      <c r="AC22">
        <f>VLOOKUP($C22,'Site 10'!$E:$K,3,FALSE)</f>
        <v>1E-3</v>
      </c>
      <c r="AD22">
        <f>VLOOKUP($C22,'Site 10'!$E:$K,4,FALSE)</f>
        <v>1E-3</v>
      </c>
      <c r="AE22">
        <f>VLOOKUP($C22,'Site 10'!$E:$K,5,FALSE)</f>
        <v>3.42</v>
      </c>
      <c r="AF22" t="e">
        <f>VLOOKUP($C22,'Site 10'!$E:$K,6,FALSE)</f>
        <v>#N/A</v>
      </c>
      <c r="AG22" t="e">
        <f>VLOOKUP($C22,'Site 10'!$E:$K,7,FALSE)</f>
        <v>#N/A</v>
      </c>
    </row>
    <row r="23" spans="1:33" x14ac:dyDescent="0.25">
      <c r="A23">
        <v>1970</v>
      </c>
      <c r="B23">
        <v>5</v>
      </c>
      <c r="C23" t="str">
        <f t="shared" si="0"/>
        <v>19705</v>
      </c>
      <c r="D23" t="e">
        <f>VLOOKUP($C23,'Site 06'!$E:$K,2,FALSE)</f>
        <v>#N/A</v>
      </c>
      <c r="E23" t="e">
        <f>VLOOKUP($C23,'Site 06'!$E:$K,3,FALSE)</f>
        <v>#N/A</v>
      </c>
      <c r="F23" t="e">
        <f>VLOOKUP($C23,'Site 06'!$E:$K,4,FALSE)</f>
        <v>#N/A</v>
      </c>
      <c r="G23" t="e">
        <f>VLOOKUP($C23,'Site 06'!$E:$K,5,FALSE)</f>
        <v>#N/A</v>
      </c>
      <c r="H23" t="e">
        <f>VLOOKUP($C23,'Site 06'!$E:$K,6,FALSE)</f>
        <v>#N/A</v>
      </c>
      <c r="I23" t="e">
        <f>VLOOKUP($C23,'Site 06'!$E:$K,7,FALSE)</f>
        <v>#N/A</v>
      </c>
      <c r="J23" t="e">
        <f>VLOOKUP($C23,'Site 07'!$E:$K,2,FALSE)</f>
        <v>#N/A</v>
      </c>
      <c r="K23" t="e">
        <f>VLOOKUP($C23,'Site 07'!$E:$K,3,FALSE)</f>
        <v>#N/A</v>
      </c>
      <c r="L23" t="e">
        <f>VLOOKUP($C23,'Site 07'!$E:$K,4,FALSE)</f>
        <v>#N/A</v>
      </c>
      <c r="M23" t="e">
        <f>VLOOKUP($C23,'Site 07'!$E:$K,5,FALSE)</f>
        <v>#N/A</v>
      </c>
      <c r="N23" t="e">
        <f>VLOOKUP($C23,'Site 07'!$E:$K,6,FALSE)</f>
        <v>#N/A</v>
      </c>
      <c r="O23" t="e">
        <f>VLOOKUP($C23,'Site 07'!$E:$K,7,FALSE)</f>
        <v>#N/A</v>
      </c>
      <c r="P23" t="e">
        <f>VLOOKUP($C23,'Site 08'!$E:$K,2,FALSE)</f>
        <v>#N/A</v>
      </c>
      <c r="Q23" t="e">
        <f>VLOOKUP($C23,'Site 08'!$E:$K,3,FALSE)</f>
        <v>#N/A</v>
      </c>
      <c r="R23" t="e">
        <f>VLOOKUP($C23,'Site 08'!$E:$K,4,FALSE)</f>
        <v>#N/A</v>
      </c>
      <c r="S23" t="e">
        <f>VLOOKUP($C23,'Site 08'!$E:$K,5,FALSE)</f>
        <v>#N/A</v>
      </c>
      <c r="T23" t="e">
        <f>VLOOKUP($C23,'Site 08'!$E:$K,6,FALSE)</f>
        <v>#N/A</v>
      </c>
      <c r="U23" t="e">
        <f>VLOOKUP($C23,'Site 08'!$E:$K,7,FALSE)</f>
        <v>#N/A</v>
      </c>
      <c r="V23">
        <f>VLOOKUP($C23,'Site 09'!$E:$K,2,FALSE)</f>
        <v>3.5999999999999997E-2</v>
      </c>
      <c r="W23">
        <f>VLOOKUP($C23,'Site 09'!$E:$K,3,FALSE)</f>
        <v>2.4E-2</v>
      </c>
      <c r="X23">
        <f>VLOOKUP($C23,'Site 09'!$E:$K,4,FALSE)</f>
        <v>1E-3</v>
      </c>
      <c r="Y23">
        <f>VLOOKUP($C23,'Site 09'!$E:$K,5,FALSE)</f>
        <v>4.16</v>
      </c>
      <c r="Z23" t="e">
        <f>VLOOKUP($C23,'Site 09'!$E:$K,6,FALSE)</f>
        <v>#N/A</v>
      </c>
      <c r="AA23" t="e">
        <f>VLOOKUP($C23,'Site 09'!$E:$K,7,FALSE)</f>
        <v>#N/A</v>
      </c>
      <c r="AB23">
        <f>VLOOKUP($C23,'Site 10'!$E:$K,2,FALSE)</f>
        <v>7.0999999999999994E-2</v>
      </c>
      <c r="AC23">
        <f>VLOOKUP($C23,'Site 10'!$E:$K,3,FALSE)</f>
        <v>1E-3</v>
      </c>
      <c r="AD23">
        <f>VLOOKUP($C23,'Site 10'!$E:$K,4,FALSE)</f>
        <v>1E-3</v>
      </c>
      <c r="AE23">
        <f>VLOOKUP($C23,'Site 10'!$E:$K,5,FALSE)</f>
        <v>4.2699999999999996</v>
      </c>
      <c r="AF23" t="e">
        <f>VLOOKUP($C23,'Site 10'!$E:$K,6,FALSE)</f>
        <v>#N/A</v>
      </c>
      <c r="AG23" t="e">
        <f>VLOOKUP($C23,'Site 10'!$E:$K,7,FALSE)</f>
        <v>#N/A</v>
      </c>
    </row>
    <row r="24" spans="1:33" x14ac:dyDescent="0.25">
      <c r="A24">
        <v>1970</v>
      </c>
      <c r="B24">
        <v>6</v>
      </c>
      <c r="C24" t="str">
        <f t="shared" si="0"/>
        <v>19706</v>
      </c>
      <c r="D24" t="e">
        <f>VLOOKUP($C24,'Site 06'!$E:$K,2,FALSE)</f>
        <v>#N/A</v>
      </c>
      <c r="E24" t="e">
        <f>VLOOKUP($C24,'Site 06'!$E:$K,3,FALSE)</f>
        <v>#N/A</v>
      </c>
      <c r="F24" t="e">
        <f>VLOOKUP($C24,'Site 06'!$E:$K,4,FALSE)</f>
        <v>#N/A</v>
      </c>
      <c r="G24" t="e">
        <f>VLOOKUP($C24,'Site 06'!$E:$K,5,FALSE)</f>
        <v>#N/A</v>
      </c>
      <c r="H24" t="e">
        <f>VLOOKUP($C24,'Site 06'!$E:$K,6,FALSE)</f>
        <v>#N/A</v>
      </c>
      <c r="I24" t="e">
        <f>VLOOKUP($C24,'Site 06'!$E:$K,7,FALSE)</f>
        <v>#N/A</v>
      </c>
      <c r="J24" t="e">
        <f>VLOOKUP($C24,'Site 07'!$E:$K,2,FALSE)</f>
        <v>#N/A</v>
      </c>
      <c r="K24" t="e">
        <f>VLOOKUP($C24,'Site 07'!$E:$K,3,FALSE)</f>
        <v>#N/A</v>
      </c>
      <c r="L24" t="e">
        <f>VLOOKUP($C24,'Site 07'!$E:$K,4,FALSE)</f>
        <v>#N/A</v>
      </c>
      <c r="M24" t="e">
        <f>VLOOKUP($C24,'Site 07'!$E:$K,5,FALSE)</f>
        <v>#N/A</v>
      </c>
      <c r="N24" t="e">
        <f>VLOOKUP($C24,'Site 07'!$E:$K,6,FALSE)</f>
        <v>#N/A</v>
      </c>
      <c r="O24" t="e">
        <f>VLOOKUP($C24,'Site 07'!$E:$K,7,FALSE)</f>
        <v>#N/A</v>
      </c>
      <c r="P24" t="e">
        <f>VLOOKUP($C24,'Site 08'!$E:$K,2,FALSE)</f>
        <v>#N/A</v>
      </c>
      <c r="Q24" t="e">
        <f>VLOOKUP($C24,'Site 08'!$E:$K,3,FALSE)</f>
        <v>#N/A</v>
      </c>
      <c r="R24" t="e">
        <f>VLOOKUP($C24,'Site 08'!$E:$K,4,FALSE)</f>
        <v>#N/A</v>
      </c>
      <c r="S24" t="e">
        <f>VLOOKUP($C24,'Site 08'!$E:$K,5,FALSE)</f>
        <v>#N/A</v>
      </c>
      <c r="T24" t="e">
        <f>VLOOKUP($C24,'Site 08'!$E:$K,6,FALSE)</f>
        <v>#N/A</v>
      </c>
      <c r="U24" t="e">
        <f>VLOOKUP($C24,'Site 08'!$E:$K,7,FALSE)</f>
        <v>#N/A</v>
      </c>
      <c r="V24">
        <f>VLOOKUP($C24,'Site 09'!$E:$K,2,FALSE)</f>
        <v>8.1000000000000003E-2</v>
      </c>
      <c r="W24" t="e">
        <f>VLOOKUP($C24,'Site 09'!$E:$K,3,FALSE)</f>
        <v>#N/A</v>
      </c>
      <c r="X24">
        <f>VLOOKUP($C24,'Site 09'!$E:$K,4,FALSE)</f>
        <v>0</v>
      </c>
      <c r="Y24">
        <f>VLOOKUP($C24,'Site 09'!$E:$K,5,FALSE)</f>
        <v>6.19</v>
      </c>
      <c r="Z24" t="e">
        <f>VLOOKUP($C24,'Site 09'!$E:$K,6,FALSE)</f>
        <v>#N/A</v>
      </c>
      <c r="AA24" t="e">
        <f>VLOOKUP($C24,'Site 09'!$E:$K,7,FALSE)</f>
        <v>#N/A</v>
      </c>
      <c r="AB24">
        <f>VLOOKUP($C24,'Site 10'!$E:$K,2,FALSE)</f>
        <v>8.5000000000000006E-2</v>
      </c>
      <c r="AC24" t="e">
        <f>VLOOKUP($C24,'Site 10'!$E:$K,3,FALSE)</f>
        <v>#N/A</v>
      </c>
      <c r="AD24">
        <f>VLOOKUP($C24,'Site 10'!$E:$K,4,FALSE)</f>
        <v>0</v>
      </c>
      <c r="AE24">
        <f>VLOOKUP($C24,'Site 10'!$E:$K,5,FALSE)</f>
        <v>7.05</v>
      </c>
      <c r="AF24" t="e">
        <f>VLOOKUP($C24,'Site 10'!$E:$K,6,FALSE)</f>
        <v>#N/A</v>
      </c>
      <c r="AG24" t="e">
        <f>VLOOKUP($C24,'Site 10'!$E:$K,7,FALSE)</f>
        <v>#N/A</v>
      </c>
    </row>
    <row r="25" spans="1:33" x14ac:dyDescent="0.25">
      <c r="A25">
        <v>1970</v>
      </c>
      <c r="B25">
        <v>7</v>
      </c>
      <c r="C25" t="str">
        <f t="shared" si="0"/>
        <v>19707</v>
      </c>
      <c r="D25" t="e">
        <f>VLOOKUP($C25,'Site 06'!$E:$K,2,FALSE)</f>
        <v>#N/A</v>
      </c>
      <c r="E25" t="e">
        <f>VLOOKUP($C25,'Site 06'!$E:$K,3,FALSE)</f>
        <v>#N/A</v>
      </c>
      <c r="F25" t="e">
        <f>VLOOKUP($C25,'Site 06'!$E:$K,4,FALSE)</f>
        <v>#N/A</v>
      </c>
      <c r="G25" t="e">
        <f>VLOOKUP($C25,'Site 06'!$E:$K,5,FALSE)</f>
        <v>#N/A</v>
      </c>
      <c r="H25" t="e">
        <f>VLOOKUP($C25,'Site 06'!$E:$K,6,FALSE)</f>
        <v>#N/A</v>
      </c>
      <c r="I25" t="e">
        <f>VLOOKUP($C25,'Site 06'!$E:$K,7,FALSE)</f>
        <v>#N/A</v>
      </c>
      <c r="J25" t="e">
        <f>VLOOKUP($C25,'Site 07'!$E:$K,2,FALSE)</f>
        <v>#N/A</v>
      </c>
      <c r="K25" t="e">
        <f>VLOOKUP($C25,'Site 07'!$E:$K,3,FALSE)</f>
        <v>#N/A</v>
      </c>
      <c r="L25" t="e">
        <f>VLOOKUP($C25,'Site 07'!$E:$K,4,FALSE)</f>
        <v>#N/A</v>
      </c>
      <c r="M25" t="e">
        <f>VLOOKUP($C25,'Site 07'!$E:$K,5,FALSE)</f>
        <v>#N/A</v>
      </c>
      <c r="N25" t="e">
        <f>VLOOKUP($C25,'Site 07'!$E:$K,6,FALSE)</f>
        <v>#N/A</v>
      </c>
      <c r="O25" t="e">
        <f>VLOOKUP($C25,'Site 07'!$E:$K,7,FALSE)</f>
        <v>#N/A</v>
      </c>
      <c r="P25" t="e">
        <f>VLOOKUP($C25,'Site 08'!$E:$K,2,FALSE)</f>
        <v>#N/A</v>
      </c>
      <c r="Q25" t="e">
        <f>VLOOKUP($C25,'Site 08'!$E:$K,3,FALSE)</f>
        <v>#N/A</v>
      </c>
      <c r="R25" t="e">
        <f>VLOOKUP($C25,'Site 08'!$E:$K,4,FALSE)</f>
        <v>#N/A</v>
      </c>
      <c r="S25" t="e">
        <f>VLOOKUP($C25,'Site 08'!$E:$K,5,FALSE)</f>
        <v>#N/A</v>
      </c>
      <c r="T25" t="e">
        <f>VLOOKUP($C25,'Site 08'!$E:$K,6,FALSE)</f>
        <v>#N/A</v>
      </c>
      <c r="U25" t="e">
        <f>VLOOKUP($C25,'Site 08'!$E:$K,7,FALSE)</f>
        <v>#N/A</v>
      </c>
      <c r="V25">
        <f>VLOOKUP($C25,'Site 09'!$E:$K,2,FALSE)</f>
        <v>7.0000000000000007E-2</v>
      </c>
      <c r="W25" t="e">
        <f>VLOOKUP($C25,'Site 09'!$E:$K,3,FALSE)</f>
        <v>#N/A</v>
      </c>
      <c r="X25">
        <f>VLOOKUP($C25,'Site 09'!$E:$K,4,FALSE)</f>
        <v>0</v>
      </c>
      <c r="Y25">
        <f>VLOOKUP($C25,'Site 09'!$E:$K,5,FALSE)</f>
        <v>6.57</v>
      </c>
      <c r="Z25" t="e">
        <f>VLOOKUP($C25,'Site 09'!$E:$K,6,FALSE)</f>
        <v>#N/A</v>
      </c>
      <c r="AA25" t="e">
        <f>VLOOKUP($C25,'Site 09'!$E:$K,7,FALSE)</f>
        <v>#N/A</v>
      </c>
      <c r="AB25">
        <f>VLOOKUP($C25,'Site 10'!$E:$K,2,FALSE)</f>
        <v>9.5000000000000001E-2</v>
      </c>
      <c r="AC25" t="e">
        <f>VLOOKUP($C25,'Site 10'!$E:$K,3,FALSE)</f>
        <v>#N/A</v>
      </c>
      <c r="AD25">
        <f>VLOOKUP($C25,'Site 10'!$E:$K,4,FALSE)</f>
        <v>0</v>
      </c>
      <c r="AE25">
        <f>VLOOKUP($C25,'Site 10'!$E:$K,5,FALSE)</f>
        <v>7.53</v>
      </c>
      <c r="AF25" t="e">
        <f>VLOOKUP($C25,'Site 10'!$E:$K,6,FALSE)</f>
        <v>#N/A</v>
      </c>
      <c r="AG25" t="e">
        <f>VLOOKUP($C25,'Site 10'!$E:$K,7,FALSE)</f>
        <v>#N/A</v>
      </c>
    </row>
    <row r="26" spans="1:33" x14ac:dyDescent="0.25">
      <c r="A26">
        <v>1970</v>
      </c>
      <c r="B26">
        <v>8</v>
      </c>
      <c r="C26" t="str">
        <f t="shared" si="0"/>
        <v>19708</v>
      </c>
      <c r="D26" t="e">
        <f>VLOOKUP($C26,'Site 06'!$E:$K,2,FALSE)</f>
        <v>#N/A</v>
      </c>
      <c r="E26" t="e">
        <f>VLOOKUP($C26,'Site 06'!$E:$K,3,FALSE)</f>
        <v>#N/A</v>
      </c>
      <c r="F26" t="e">
        <f>VLOOKUP($C26,'Site 06'!$E:$K,4,FALSE)</f>
        <v>#N/A</v>
      </c>
      <c r="G26" t="e">
        <f>VLOOKUP($C26,'Site 06'!$E:$K,5,FALSE)</f>
        <v>#N/A</v>
      </c>
      <c r="H26" t="e">
        <f>VLOOKUP($C26,'Site 06'!$E:$K,6,FALSE)</f>
        <v>#N/A</v>
      </c>
      <c r="I26" t="e">
        <f>VLOOKUP($C26,'Site 06'!$E:$K,7,FALSE)</f>
        <v>#N/A</v>
      </c>
      <c r="J26" t="e">
        <f>VLOOKUP($C26,'Site 07'!$E:$K,2,FALSE)</f>
        <v>#N/A</v>
      </c>
      <c r="K26" t="e">
        <f>VLOOKUP($C26,'Site 07'!$E:$K,3,FALSE)</f>
        <v>#N/A</v>
      </c>
      <c r="L26" t="e">
        <f>VLOOKUP($C26,'Site 07'!$E:$K,4,FALSE)</f>
        <v>#N/A</v>
      </c>
      <c r="M26" t="e">
        <f>VLOOKUP($C26,'Site 07'!$E:$K,5,FALSE)</f>
        <v>#N/A</v>
      </c>
      <c r="N26" t="e">
        <f>VLOOKUP($C26,'Site 07'!$E:$K,6,FALSE)</f>
        <v>#N/A</v>
      </c>
      <c r="O26" t="e">
        <f>VLOOKUP($C26,'Site 07'!$E:$K,7,FALSE)</f>
        <v>#N/A</v>
      </c>
      <c r="P26" t="e">
        <f>VLOOKUP($C26,'Site 08'!$E:$K,2,FALSE)</f>
        <v>#N/A</v>
      </c>
      <c r="Q26" t="e">
        <f>VLOOKUP($C26,'Site 08'!$E:$K,3,FALSE)</f>
        <v>#N/A</v>
      </c>
      <c r="R26" t="e">
        <f>VLOOKUP($C26,'Site 08'!$E:$K,4,FALSE)</f>
        <v>#N/A</v>
      </c>
      <c r="S26" t="e">
        <f>VLOOKUP($C26,'Site 08'!$E:$K,5,FALSE)</f>
        <v>#N/A</v>
      </c>
      <c r="T26" t="e">
        <f>VLOOKUP($C26,'Site 08'!$E:$K,6,FALSE)</f>
        <v>#N/A</v>
      </c>
      <c r="U26" t="e">
        <f>VLOOKUP($C26,'Site 08'!$E:$K,7,FALSE)</f>
        <v>#N/A</v>
      </c>
      <c r="V26">
        <f>VLOOKUP($C26,'Site 09'!$E:$K,2,FALSE)</f>
        <v>3.9E-2</v>
      </c>
      <c r="W26" t="e">
        <f>VLOOKUP($C26,'Site 09'!$E:$K,3,FALSE)</f>
        <v>#N/A</v>
      </c>
      <c r="X26">
        <f>VLOOKUP($C26,'Site 09'!$E:$K,4,FALSE)</f>
        <v>2E-3</v>
      </c>
      <c r="Y26">
        <f>VLOOKUP($C26,'Site 09'!$E:$K,5,FALSE)</f>
        <v>8.08</v>
      </c>
      <c r="Z26" t="e">
        <f>VLOOKUP($C26,'Site 09'!$E:$K,6,FALSE)</f>
        <v>#N/A</v>
      </c>
      <c r="AA26" t="e">
        <f>VLOOKUP($C26,'Site 09'!$E:$K,7,FALSE)</f>
        <v>#N/A</v>
      </c>
      <c r="AB26">
        <f>VLOOKUP($C26,'Site 10'!$E:$K,2,FALSE)</f>
        <v>5.5E-2</v>
      </c>
      <c r="AC26" t="e">
        <f>VLOOKUP($C26,'Site 10'!$E:$K,3,FALSE)</f>
        <v>#N/A</v>
      </c>
      <c r="AD26">
        <f>VLOOKUP($C26,'Site 10'!$E:$K,4,FALSE)</f>
        <v>2E-3</v>
      </c>
      <c r="AE26">
        <f>VLOOKUP($C26,'Site 10'!$E:$K,5,FALSE)</f>
        <v>7.81</v>
      </c>
      <c r="AF26" t="e">
        <f>VLOOKUP($C26,'Site 10'!$E:$K,6,FALSE)</f>
        <v>#N/A</v>
      </c>
      <c r="AG26" t="e">
        <f>VLOOKUP($C26,'Site 10'!$E:$K,7,FALSE)</f>
        <v>#N/A</v>
      </c>
    </row>
    <row r="27" spans="1:33" x14ac:dyDescent="0.25">
      <c r="A27">
        <v>1970</v>
      </c>
      <c r="B27">
        <v>9</v>
      </c>
      <c r="C27" t="str">
        <f t="shared" si="0"/>
        <v>19709</v>
      </c>
      <c r="D27" t="e">
        <f>VLOOKUP($C27,'Site 06'!$E:$K,2,FALSE)</f>
        <v>#N/A</v>
      </c>
      <c r="E27" t="e">
        <f>VLOOKUP($C27,'Site 06'!$E:$K,3,FALSE)</f>
        <v>#N/A</v>
      </c>
      <c r="F27" t="e">
        <f>VLOOKUP($C27,'Site 06'!$E:$K,4,FALSE)</f>
        <v>#N/A</v>
      </c>
      <c r="G27" t="e">
        <f>VLOOKUP($C27,'Site 06'!$E:$K,5,FALSE)</f>
        <v>#N/A</v>
      </c>
      <c r="H27" t="e">
        <f>VLOOKUP($C27,'Site 06'!$E:$K,6,FALSE)</f>
        <v>#N/A</v>
      </c>
      <c r="I27" t="e">
        <f>VLOOKUP($C27,'Site 06'!$E:$K,7,FALSE)</f>
        <v>#N/A</v>
      </c>
      <c r="J27" t="e">
        <f>VLOOKUP($C27,'Site 07'!$E:$K,2,FALSE)</f>
        <v>#N/A</v>
      </c>
      <c r="K27" t="e">
        <f>VLOOKUP($C27,'Site 07'!$E:$K,3,FALSE)</f>
        <v>#N/A</v>
      </c>
      <c r="L27" t="e">
        <f>VLOOKUP($C27,'Site 07'!$E:$K,4,FALSE)</f>
        <v>#N/A</v>
      </c>
      <c r="M27" t="e">
        <f>VLOOKUP($C27,'Site 07'!$E:$K,5,FALSE)</f>
        <v>#N/A</v>
      </c>
      <c r="N27" t="e">
        <f>VLOOKUP($C27,'Site 07'!$E:$K,6,FALSE)</f>
        <v>#N/A</v>
      </c>
      <c r="O27" t="e">
        <f>VLOOKUP($C27,'Site 07'!$E:$K,7,FALSE)</f>
        <v>#N/A</v>
      </c>
      <c r="P27" t="e">
        <f>VLOOKUP($C27,'Site 08'!$E:$K,2,FALSE)</f>
        <v>#N/A</v>
      </c>
      <c r="Q27" t="e">
        <f>VLOOKUP($C27,'Site 08'!$E:$K,3,FALSE)</f>
        <v>#N/A</v>
      </c>
      <c r="R27" t="e">
        <f>VLOOKUP($C27,'Site 08'!$E:$K,4,FALSE)</f>
        <v>#N/A</v>
      </c>
      <c r="S27" t="e">
        <f>VLOOKUP($C27,'Site 08'!$E:$K,5,FALSE)</f>
        <v>#N/A</v>
      </c>
      <c r="T27" t="e">
        <f>VLOOKUP($C27,'Site 08'!$E:$K,6,FALSE)</f>
        <v>#N/A</v>
      </c>
      <c r="U27" t="e">
        <f>VLOOKUP($C27,'Site 08'!$E:$K,7,FALSE)</f>
        <v>#N/A</v>
      </c>
      <c r="V27">
        <f>VLOOKUP($C27,'Site 09'!$E:$K,2,FALSE)</f>
        <v>4.2000000000000003E-2</v>
      </c>
      <c r="W27" t="e">
        <f>VLOOKUP($C27,'Site 09'!$E:$K,3,FALSE)</f>
        <v>#N/A</v>
      </c>
      <c r="X27">
        <f>VLOOKUP($C27,'Site 09'!$E:$K,4,FALSE)</f>
        <v>3.0000000000000001E-3</v>
      </c>
      <c r="Y27">
        <f>VLOOKUP($C27,'Site 09'!$E:$K,5,FALSE)</f>
        <v>6.62</v>
      </c>
      <c r="Z27">
        <f>VLOOKUP($C27,'Site 09'!$E:$K,6,FALSE)</f>
        <v>0.73</v>
      </c>
      <c r="AA27" t="e">
        <f>VLOOKUP($C27,'Site 09'!$E:$K,7,FALSE)</f>
        <v>#N/A</v>
      </c>
      <c r="AB27">
        <f>VLOOKUP($C27,'Site 10'!$E:$K,2,FALSE)</f>
        <v>5.8000000000000003E-2</v>
      </c>
      <c r="AC27" t="e">
        <f>VLOOKUP($C27,'Site 10'!$E:$K,3,FALSE)</f>
        <v>#N/A</v>
      </c>
      <c r="AD27">
        <f>VLOOKUP($C27,'Site 10'!$E:$K,4,FALSE)</f>
        <v>1E-3</v>
      </c>
      <c r="AE27">
        <f>VLOOKUP($C27,'Site 10'!$E:$K,5,FALSE)</f>
        <v>7.18</v>
      </c>
      <c r="AF27">
        <f>VLOOKUP($C27,'Site 10'!$E:$K,6,FALSE)</f>
        <v>0.73</v>
      </c>
      <c r="AG27" t="e">
        <f>VLOOKUP($C27,'Site 10'!$E:$K,7,FALSE)</f>
        <v>#N/A</v>
      </c>
    </row>
    <row r="28" spans="1:33" x14ac:dyDescent="0.25">
      <c r="A28">
        <v>1971</v>
      </c>
      <c r="B28">
        <v>10</v>
      </c>
      <c r="C28" t="str">
        <f t="shared" si="0"/>
        <v>197110</v>
      </c>
      <c r="D28" t="e">
        <f>VLOOKUP($C28,'Site 06'!$E:$K,2,FALSE)</f>
        <v>#N/A</v>
      </c>
      <c r="E28" t="e">
        <f>VLOOKUP($C28,'Site 06'!$E:$K,3,FALSE)</f>
        <v>#N/A</v>
      </c>
      <c r="F28" t="e">
        <f>VLOOKUP($C28,'Site 06'!$E:$K,4,FALSE)</f>
        <v>#N/A</v>
      </c>
      <c r="G28" t="e">
        <f>VLOOKUP($C28,'Site 06'!$E:$K,5,FALSE)</f>
        <v>#N/A</v>
      </c>
      <c r="H28" t="e">
        <f>VLOOKUP($C28,'Site 06'!$E:$K,6,FALSE)</f>
        <v>#N/A</v>
      </c>
      <c r="I28" t="e">
        <f>VLOOKUP($C28,'Site 06'!$E:$K,7,FALSE)</f>
        <v>#N/A</v>
      </c>
      <c r="J28" t="e">
        <f>VLOOKUP($C28,'Site 07'!$E:$K,2,FALSE)</f>
        <v>#N/A</v>
      </c>
      <c r="K28" t="e">
        <f>VLOOKUP($C28,'Site 07'!$E:$K,3,FALSE)</f>
        <v>#N/A</v>
      </c>
      <c r="L28" t="e">
        <f>VLOOKUP($C28,'Site 07'!$E:$K,4,FALSE)</f>
        <v>#N/A</v>
      </c>
      <c r="M28" t="e">
        <f>VLOOKUP($C28,'Site 07'!$E:$K,5,FALSE)</f>
        <v>#N/A</v>
      </c>
      <c r="N28" t="e">
        <f>VLOOKUP($C28,'Site 07'!$E:$K,6,FALSE)</f>
        <v>#N/A</v>
      </c>
      <c r="O28" t="e">
        <f>VLOOKUP($C28,'Site 07'!$E:$K,7,FALSE)</f>
        <v>#N/A</v>
      </c>
      <c r="P28" t="e">
        <f>VLOOKUP($C28,'Site 08'!$E:$K,2,FALSE)</f>
        <v>#N/A</v>
      </c>
      <c r="Q28" t="e">
        <f>VLOOKUP($C28,'Site 08'!$E:$K,3,FALSE)</f>
        <v>#N/A</v>
      </c>
      <c r="R28" t="e">
        <f>VLOOKUP($C28,'Site 08'!$E:$K,4,FALSE)</f>
        <v>#N/A</v>
      </c>
      <c r="S28" t="e">
        <f>VLOOKUP($C28,'Site 08'!$E:$K,5,FALSE)</f>
        <v>#N/A</v>
      </c>
      <c r="T28" t="e">
        <f>VLOOKUP($C28,'Site 08'!$E:$K,6,FALSE)</f>
        <v>#N/A</v>
      </c>
      <c r="U28" t="e">
        <f>VLOOKUP($C28,'Site 08'!$E:$K,7,FALSE)</f>
        <v>#N/A</v>
      </c>
      <c r="V28">
        <f>VLOOKUP($C28,'Site 09'!$E:$K,2,FALSE)</f>
        <v>0.05</v>
      </c>
      <c r="W28" t="e">
        <f>VLOOKUP($C28,'Site 09'!$E:$K,3,FALSE)</f>
        <v>#N/A</v>
      </c>
      <c r="X28">
        <f>VLOOKUP($C28,'Site 09'!$E:$K,4,FALSE)</f>
        <v>1E-3</v>
      </c>
      <c r="Y28">
        <f>VLOOKUP($C28,'Site 09'!$E:$K,5,FALSE)</f>
        <v>5.67</v>
      </c>
      <c r="Z28">
        <f>VLOOKUP($C28,'Site 09'!$E:$K,6,FALSE)</f>
        <v>1.25</v>
      </c>
      <c r="AA28" t="e">
        <f>VLOOKUP($C28,'Site 09'!$E:$K,7,FALSE)</f>
        <v>#N/A</v>
      </c>
      <c r="AB28">
        <f>VLOOKUP($C28,'Site 10'!$E:$K,2,FALSE)</f>
        <v>5.3999999999999999E-2</v>
      </c>
      <c r="AC28" t="e">
        <f>VLOOKUP($C28,'Site 10'!$E:$K,3,FALSE)</f>
        <v>#N/A</v>
      </c>
      <c r="AD28">
        <f>VLOOKUP($C28,'Site 10'!$E:$K,4,FALSE)</f>
        <v>0</v>
      </c>
      <c r="AE28">
        <f>VLOOKUP($C28,'Site 10'!$E:$K,5,FALSE)</f>
        <v>6.72</v>
      </c>
      <c r="AF28">
        <f>VLOOKUP($C28,'Site 10'!$E:$K,6,FALSE)</f>
        <v>0.82</v>
      </c>
      <c r="AG28" t="e">
        <f>VLOOKUP($C28,'Site 10'!$E:$K,7,FALSE)</f>
        <v>#N/A</v>
      </c>
    </row>
    <row r="29" spans="1:33" x14ac:dyDescent="0.25">
      <c r="A29">
        <v>1971</v>
      </c>
      <c r="B29">
        <v>11</v>
      </c>
      <c r="C29" t="str">
        <f t="shared" si="0"/>
        <v>197111</v>
      </c>
      <c r="D29" t="e">
        <f>VLOOKUP($C29,'Site 06'!$E:$K,2,FALSE)</f>
        <v>#N/A</v>
      </c>
      <c r="E29" t="e">
        <f>VLOOKUP($C29,'Site 06'!$E:$K,3,FALSE)</f>
        <v>#N/A</v>
      </c>
      <c r="F29" t="e">
        <f>VLOOKUP($C29,'Site 06'!$E:$K,4,FALSE)</f>
        <v>#N/A</v>
      </c>
      <c r="G29" t="e">
        <f>VLOOKUP($C29,'Site 06'!$E:$K,5,FALSE)</f>
        <v>#N/A</v>
      </c>
      <c r="H29" t="e">
        <f>VLOOKUP($C29,'Site 06'!$E:$K,6,FALSE)</f>
        <v>#N/A</v>
      </c>
      <c r="I29" t="e">
        <f>VLOOKUP($C29,'Site 06'!$E:$K,7,FALSE)</f>
        <v>#N/A</v>
      </c>
      <c r="J29" t="e">
        <f>VLOOKUP($C29,'Site 07'!$E:$K,2,FALSE)</f>
        <v>#N/A</v>
      </c>
      <c r="K29" t="e">
        <f>VLOOKUP($C29,'Site 07'!$E:$K,3,FALSE)</f>
        <v>#N/A</v>
      </c>
      <c r="L29" t="e">
        <f>VLOOKUP($C29,'Site 07'!$E:$K,4,FALSE)</f>
        <v>#N/A</v>
      </c>
      <c r="M29" t="e">
        <f>VLOOKUP($C29,'Site 07'!$E:$K,5,FALSE)</f>
        <v>#N/A</v>
      </c>
      <c r="N29" t="e">
        <f>VLOOKUP($C29,'Site 07'!$E:$K,6,FALSE)</f>
        <v>#N/A</v>
      </c>
      <c r="O29" t="e">
        <f>VLOOKUP($C29,'Site 07'!$E:$K,7,FALSE)</f>
        <v>#N/A</v>
      </c>
      <c r="P29" t="e">
        <f>VLOOKUP($C29,'Site 08'!$E:$K,2,FALSE)</f>
        <v>#N/A</v>
      </c>
      <c r="Q29" t="e">
        <f>VLOOKUP($C29,'Site 08'!$E:$K,3,FALSE)</f>
        <v>#N/A</v>
      </c>
      <c r="R29" t="e">
        <f>VLOOKUP($C29,'Site 08'!$E:$K,4,FALSE)</f>
        <v>#N/A</v>
      </c>
      <c r="S29" t="e">
        <f>VLOOKUP($C29,'Site 08'!$E:$K,5,FALSE)</f>
        <v>#N/A</v>
      </c>
      <c r="T29" t="e">
        <f>VLOOKUP($C29,'Site 08'!$E:$K,6,FALSE)</f>
        <v>#N/A</v>
      </c>
      <c r="U29" t="e">
        <f>VLOOKUP($C29,'Site 08'!$E:$K,7,FALSE)</f>
        <v>#N/A</v>
      </c>
      <c r="V29">
        <f>VLOOKUP($C29,'Site 09'!$E:$K,2,FALSE)</f>
        <v>2.1000000000000001E-2</v>
      </c>
      <c r="W29" t="e">
        <f>VLOOKUP($C29,'Site 09'!$E:$K,3,FALSE)</f>
        <v>#N/A</v>
      </c>
      <c r="X29">
        <f>VLOOKUP($C29,'Site 09'!$E:$K,4,FALSE)</f>
        <v>0</v>
      </c>
      <c r="Y29">
        <f>VLOOKUP($C29,'Site 09'!$E:$K,5,FALSE)</f>
        <v>3.77</v>
      </c>
      <c r="Z29">
        <f>VLOOKUP($C29,'Site 09'!$E:$K,6,FALSE)</f>
        <v>0.79</v>
      </c>
      <c r="AA29" t="e">
        <f>VLOOKUP($C29,'Site 09'!$E:$K,7,FALSE)</f>
        <v>#N/A</v>
      </c>
      <c r="AB29">
        <f>VLOOKUP($C29,'Site 10'!$E:$K,2,FALSE)</f>
        <v>4.5999999999999999E-2</v>
      </c>
      <c r="AC29" t="e">
        <f>VLOOKUP($C29,'Site 10'!$E:$K,3,FALSE)</f>
        <v>#N/A</v>
      </c>
      <c r="AD29">
        <f>VLOOKUP($C29,'Site 10'!$E:$K,4,FALSE)</f>
        <v>0</v>
      </c>
      <c r="AE29">
        <f>VLOOKUP($C29,'Site 10'!$E:$K,5,FALSE)</f>
        <v>3.7</v>
      </c>
      <c r="AF29">
        <f>VLOOKUP($C29,'Site 10'!$E:$K,6,FALSE)</f>
        <v>0.96</v>
      </c>
      <c r="AG29" t="e">
        <f>VLOOKUP($C29,'Site 10'!$E:$K,7,FALSE)</f>
        <v>#N/A</v>
      </c>
    </row>
    <row r="30" spans="1:33" x14ac:dyDescent="0.25">
      <c r="A30">
        <v>1971</v>
      </c>
      <c r="B30">
        <v>12</v>
      </c>
      <c r="C30" t="str">
        <f t="shared" si="0"/>
        <v>197112</v>
      </c>
      <c r="D30" t="e">
        <f>VLOOKUP($C30,'Site 06'!$E:$K,2,FALSE)</f>
        <v>#N/A</v>
      </c>
      <c r="E30" t="e">
        <f>VLOOKUP($C30,'Site 06'!$E:$K,3,FALSE)</f>
        <v>#N/A</v>
      </c>
      <c r="F30" t="e">
        <f>VLOOKUP($C30,'Site 06'!$E:$K,4,FALSE)</f>
        <v>#N/A</v>
      </c>
      <c r="G30" t="e">
        <f>VLOOKUP($C30,'Site 06'!$E:$K,5,FALSE)</f>
        <v>#N/A</v>
      </c>
      <c r="H30" t="e">
        <f>VLOOKUP($C30,'Site 06'!$E:$K,6,FALSE)</f>
        <v>#N/A</v>
      </c>
      <c r="I30" t="e">
        <f>VLOOKUP($C30,'Site 06'!$E:$K,7,FALSE)</f>
        <v>#N/A</v>
      </c>
      <c r="J30" t="e">
        <f>VLOOKUP($C30,'Site 07'!$E:$K,2,FALSE)</f>
        <v>#N/A</v>
      </c>
      <c r="K30" t="e">
        <f>VLOOKUP($C30,'Site 07'!$E:$K,3,FALSE)</f>
        <v>#N/A</v>
      </c>
      <c r="L30" t="e">
        <f>VLOOKUP($C30,'Site 07'!$E:$K,4,FALSE)</f>
        <v>#N/A</v>
      </c>
      <c r="M30" t="e">
        <f>VLOOKUP($C30,'Site 07'!$E:$K,5,FALSE)</f>
        <v>#N/A</v>
      </c>
      <c r="N30" t="e">
        <f>VLOOKUP($C30,'Site 07'!$E:$K,6,FALSE)</f>
        <v>#N/A</v>
      </c>
      <c r="O30" t="e">
        <f>VLOOKUP($C30,'Site 07'!$E:$K,7,FALSE)</f>
        <v>#N/A</v>
      </c>
      <c r="P30" t="e">
        <f>VLOOKUP($C30,'Site 08'!$E:$K,2,FALSE)</f>
        <v>#N/A</v>
      </c>
      <c r="Q30" t="e">
        <f>VLOOKUP($C30,'Site 08'!$E:$K,3,FALSE)</f>
        <v>#N/A</v>
      </c>
      <c r="R30" t="e">
        <f>VLOOKUP($C30,'Site 08'!$E:$K,4,FALSE)</f>
        <v>#N/A</v>
      </c>
      <c r="S30" t="e">
        <f>VLOOKUP($C30,'Site 08'!$E:$K,5,FALSE)</f>
        <v>#N/A</v>
      </c>
      <c r="T30" t="e">
        <f>VLOOKUP($C30,'Site 08'!$E:$K,6,FALSE)</f>
        <v>#N/A</v>
      </c>
      <c r="U30" t="e">
        <f>VLOOKUP($C30,'Site 08'!$E:$K,7,FALSE)</f>
        <v>#N/A</v>
      </c>
      <c r="V30">
        <f>VLOOKUP($C30,'Site 09'!$E:$K,2,FALSE)</f>
        <v>1.9E-2</v>
      </c>
      <c r="W30" t="e">
        <f>VLOOKUP($C30,'Site 09'!$E:$K,3,FALSE)</f>
        <v>#N/A</v>
      </c>
      <c r="X30">
        <f>VLOOKUP($C30,'Site 09'!$E:$K,4,FALSE)</f>
        <v>0</v>
      </c>
      <c r="Y30">
        <f>VLOOKUP($C30,'Site 09'!$E:$K,5,FALSE)</f>
        <v>3.23</v>
      </c>
      <c r="Z30">
        <f>VLOOKUP($C30,'Site 09'!$E:$K,6,FALSE)</f>
        <v>0.9</v>
      </c>
      <c r="AA30" t="e">
        <f>VLOOKUP($C30,'Site 09'!$E:$K,7,FALSE)</f>
        <v>#N/A</v>
      </c>
      <c r="AB30">
        <f>VLOOKUP($C30,'Site 10'!$E:$K,2,FALSE)</f>
        <v>4.8000000000000001E-2</v>
      </c>
      <c r="AC30" t="e">
        <f>VLOOKUP($C30,'Site 10'!$E:$K,3,FALSE)</f>
        <v>#N/A</v>
      </c>
      <c r="AD30">
        <f>VLOOKUP($C30,'Site 10'!$E:$K,4,FALSE)</f>
        <v>0</v>
      </c>
      <c r="AE30">
        <f>VLOOKUP($C30,'Site 10'!$E:$K,5,FALSE)</f>
        <v>3.26</v>
      </c>
      <c r="AF30">
        <f>VLOOKUP($C30,'Site 10'!$E:$K,6,FALSE)</f>
        <v>1.08</v>
      </c>
      <c r="AG30" t="e">
        <f>VLOOKUP($C30,'Site 10'!$E:$K,7,FALSE)</f>
        <v>#N/A</v>
      </c>
    </row>
    <row r="31" spans="1:33" x14ac:dyDescent="0.25">
      <c r="A31">
        <v>1971</v>
      </c>
      <c r="B31">
        <v>1</v>
      </c>
      <c r="C31" t="str">
        <f t="shared" si="0"/>
        <v>19711</v>
      </c>
      <c r="D31" t="e">
        <f>VLOOKUP($C31,'Site 06'!$E:$K,2,FALSE)</f>
        <v>#N/A</v>
      </c>
      <c r="E31" t="e">
        <f>VLOOKUP($C31,'Site 06'!$E:$K,3,FALSE)</f>
        <v>#N/A</v>
      </c>
      <c r="F31" t="e">
        <f>VLOOKUP($C31,'Site 06'!$E:$K,4,FALSE)</f>
        <v>#N/A</v>
      </c>
      <c r="G31" t="e">
        <f>VLOOKUP($C31,'Site 06'!$E:$K,5,FALSE)</f>
        <v>#N/A</v>
      </c>
      <c r="H31" t="e">
        <f>VLOOKUP($C31,'Site 06'!$E:$K,6,FALSE)</f>
        <v>#N/A</v>
      </c>
      <c r="I31" t="e">
        <f>VLOOKUP($C31,'Site 06'!$E:$K,7,FALSE)</f>
        <v>#N/A</v>
      </c>
      <c r="J31" t="e">
        <f>VLOOKUP($C31,'Site 07'!$E:$K,2,FALSE)</f>
        <v>#N/A</v>
      </c>
      <c r="K31" t="e">
        <f>VLOOKUP($C31,'Site 07'!$E:$K,3,FALSE)</f>
        <v>#N/A</v>
      </c>
      <c r="L31" t="e">
        <f>VLOOKUP($C31,'Site 07'!$E:$K,4,FALSE)</f>
        <v>#N/A</v>
      </c>
      <c r="M31" t="e">
        <f>VLOOKUP($C31,'Site 07'!$E:$K,5,FALSE)</f>
        <v>#N/A</v>
      </c>
      <c r="N31" t="e">
        <f>VLOOKUP($C31,'Site 07'!$E:$K,6,FALSE)</f>
        <v>#N/A</v>
      </c>
      <c r="O31" t="e">
        <f>VLOOKUP($C31,'Site 07'!$E:$K,7,FALSE)</f>
        <v>#N/A</v>
      </c>
      <c r="P31" t="e">
        <f>VLOOKUP($C31,'Site 08'!$E:$K,2,FALSE)</f>
        <v>#N/A</v>
      </c>
      <c r="Q31" t="e">
        <f>VLOOKUP($C31,'Site 08'!$E:$K,3,FALSE)</f>
        <v>#N/A</v>
      </c>
      <c r="R31" t="e">
        <f>VLOOKUP($C31,'Site 08'!$E:$K,4,FALSE)</f>
        <v>#N/A</v>
      </c>
      <c r="S31" t="e">
        <f>VLOOKUP($C31,'Site 08'!$E:$K,5,FALSE)</f>
        <v>#N/A</v>
      </c>
      <c r="T31" t="e">
        <f>VLOOKUP($C31,'Site 08'!$E:$K,6,FALSE)</f>
        <v>#N/A</v>
      </c>
      <c r="U31" t="e">
        <f>VLOOKUP($C31,'Site 08'!$E:$K,7,FALSE)</f>
        <v>#N/A</v>
      </c>
      <c r="V31">
        <f>VLOOKUP($C31,'Site 09'!$E:$K,2,FALSE)</f>
        <v>4.2000000000000003E-2</v>
      </c>
      <c r="W31" t="e">
        <f>VLOOKUP($C31,'Site 09'!$E:$K,3,FALSE)</f>
        <v>#N/A</v>
      </c>
      <c r="X31">
        <f>VLOOKUP($C31,'Site 09'!$E:$K,4,FALSE)</f>
        <v>0</v>
      </c>
      <c r="Y31">
        <f>VLOOKUP($C31,'Site 09'!$E:$K,5,FALSE)</f>
        <v>3.52</v>
      </c>
      <c r="Z31">
        <f>VLOOKUP($C31,'Site 09'!$E:$K,6,FALSE)</f>
        <v>0.23</v>
      </c>
      <c r="AA31" t="e">
        <f>VLOOKUP($C31,'Site 09'!$E:$K,7,FALSE)</f>
        <v>#N/A</v>
      </c>
      <c r="AB31">
        <f>VLOOKUP($C31,'Site 10'!$E:$K,2,FALSE)</f>
        <v>5.6000000000000001E-2</v>
      </c>
      <c r="AC31" t="e">
        <f>VLOOKUP($C31,'Site 10'!$E:$K,3,FALSE)</f>
        <v>#N/A</v>
      </c>
      <c r="AD31">
        <f>VLOOKUP($C31,'Site 10'!$E:$K,4,FALSE)</f>
        <v>0</v>
      </c>
      <c r="AE31">
        <f>VLOOKUP($C31,'Site 10'!$E:$K,5,FALSE)</f>
        <v>3.18</v>
      </c>
      <c r="AF31">
        <f>VLOOKUP($C31,'Site 10'!$E:$K,6,FALSE)</f>
        <v>0.22</v>
      </c>
      <c r="AG31" t="e">
        <f>VLOOKUP($C31,'Site 10'!$E:$K,7,FALSE)</f>
        <v>#N/A</v>
      </c>
    </row>
    <row r="32" spans="1:33" x14ac:dyDescent="0.25">
      <c r="A32">
        <v>1971</v>
      </c>
      <c r="B32">
        <v>2</v>
      </c>
      <c r="C32" t="str">
        <f t="shared" si="0"/>
        <v>19712</v>
      </c>
      <c r="D32" t="e">
        <f>VLOOKUP($C32,'Site 06'!$E:$K,2,FALSE)</f>
        <v>#N/A</v>
      </c>
      <c r="E32" t="e">
        <f>VLOOKUP($C32,'Site 06'!$E:$K,3,FALSE)</f>
        <v>#N/A</v>
      </c>
      <c r="F32" t="e">
        <f>VLOOKUP($C32,'Site 06'!$E:$K,4,FALSE)</f>
        <v>#N/A</v>
      </c>
      <c r="G32" t="e">
        <f>VLOOKUP($C32,'Site 06'!$E:$K,5,FALSE)</f>
        <v>#N/A</v>
      </c>
      <c r="H32" t="e">
        <f>VLOOKUP($C32,'Site 06'!$E:$K,6,FALSE)</f>
        <v>#N/A</v>
      </c>
      <c r="I32" t="e">
        <f>VLOOKUP($C32,'Site 06'!$E:$K,7,FALSE)</f>
        <v>#N/A</v>
      </c>
      <c r="J32" t="e">
        <f>VLOOKUP($C32,'Site 07'!$E:$K,2,FALSE)</f>
        <v>#N/A</v>
      </c>
      <c r="K32" t="e">
        <f>VLOOKUP($C32,'Site 07'!$E:$K,3,FALSE)</f>
        <v>#N/A</v>
      </c>
      <c r="L32" t="e">
        <f>VLOOKUP($C32,'Site 07'!$E:$K,4,FALSE)</f>
        <v>#N/A</v>
      </c>
      <c r="M32" t="e">
        <f>VLOOKUP($C32,'Site 07'!$E:$K,5,FALSE)</f>
        <v>#N/A</v>
      </c>
      <c r="N32" t="e">
        <f>VLOOKUP($C32,'Site 07'!$E:$K,6,FALSE)</f>
        <v>#N/A</v>
      </c>
      <c r="O32" t="e">
        <f>VLOOKUP($C32,'Site 07'!$E:$K,7,FALSE)</f>
        <v>#N/A</v>
      </c>
      <c r="P32" t="e">
        <f>VLOOKUP($C32,'Site 08'!$E:$K,2,FALSE)</f>
        <v>#N/A</v>
      </c>
      <c r="Q32" t="e">
        <f>VLOOKUP($C32,'Site 08'!$E:$K,3,FALSE)</f>
        <v>#N/A</v>
      </c>
      <c r="R32" t="e">
        <f>VLOOKUP($C32,'Site 08'!$E:$K,4,FALSE)</f>
        <v>#N/A</v>
      </c>
      <c r="S32" t="e">
        <f>VLOOKUP($C32,'Site 08'!$E:$K,5,FALSE)</f>
        <v>#N/A</v>
      </c>
      <c r="T32" t="e">
        <f>VLOOKUP($C32,'Site 08'!$E:$K,6,FALSE)</f>
        <v>#N/A</v>
      </c>
      <c r="U32" t="e">
        <f>VLOOKUP($C32,'Site 08'!$E:$K,7,FALSE)</f>
        <v>#N/A</v>
      </c>
      <c r="V32">
        <f>VLOOKUP($C32,'Site 09'!$E:$K,2,FALSE)</f>
        <v>0.13300000000000001</v>
      </c>
      <c r="W32" t="e">
        <f>VLOOKUP($C32,'Site 09'!$E:$K,3,FALSE)</f>
        <v>#N/A</v>
      </c>
      <c r="X32">
        <f>VLOOKUP($C32,'Site 09'!$E:$K,4,FALSE)</f>
        <v>0</v>
      </c>
      <c r="Y32">
        <f>VLOOKUP($C32,'Site 09'!$E:$K,5,FALSE)</f>
        <v>3.75</v>
      </c>
      <c r="Z32">
        <f>VLOOKUP($C32,'Site 09'!$E:$K,6,FALSE)</f>
        <v>0.43</v>
      </c>
      <c r="AA32" t="e">
        <f>VLOOKUP($C32,'Site 09'!$E:$K,7,FALSE)</f>
        <v>#N/A</v>
      </c>
      <c r="AB32">
        <f>VLOOKUP($C32,'Site 10'!$E:$K,2,FALSE)</f>
        <v>0.109</v>
      </c>
      <c r="AC32" t="e">
        <f>VLOOKUP($C32,'Site 10'!$E:$K,3,FALSE)</f>
        <v>#N/A</v>
      </c>
      <c r="AD32">
        <f>VLOOKUP($C32,'Site 10'!$E:$K,4,FALSE)</f>
        <v>0</v>
      </c>
      <c r="AE32">
        <f>VLOOKUP($C32,'Site 10'!$E:$K,5,FALSE)</f>
        <v>3.24</v>
      </c>
      <c r="AF32">
        <f>VLOOKUP($C32,'Site 10'!$E:$K,6,FALSE)</f>
        <v>0.32</v>
      </c>
      <c r="AG32" t="e">
        <f>VLOOKUP($C32,'Site 10'!$E:$K,7,FALSE)</f>
        <v>#N/A</v>
      </c>
    </row>
    <row r="33" spans="1:33" x14ac:dyDescent="0.25">
      <c r="A33">
        <v>1971</v>
      </c>
      <c r="B33">
        <v>3</v>
      </c>
      <c r="C33" t="str">
        <f t="shared" si="0"/>
        <v>19713</v>
      </c>
      <c r="D33" t="e">
        <f>VLOOKUP($C33,'Site 06'!$E:$K,2,FALSE)</f>
        <v>#N/A</v>
      </c>
      <c r="E33" t="e">
        <f>VLOOKUP($C33,'Site 06'!$E:$K,3,FALSE)</f>
        <v>#N/A</v>
      </c>
      <c r="F33" t="e">
        <f>VLOOKUP($C33,'Site 06'!$E:$K,4,FALSE)</f>
        <v>#N/A</v>
      </c>
      <c r="G33" t="e">
        <f>VLOOKUP($C33,'Site 06'!$E:$K,5,FALSE)</f>
        <v>#N/A</v>
      </c>
      <c r="H33" t="e">
        <f>VLOOKUP($C33,'Site 06'!$E:$K,6,FALSE)</f>
        <v>#N/A</v>
      </c>
      <c r="I33" t="e">
        <f>VLOOKUP($C33,'Site 06'!$E:$K,7,FALSE)</f>
        <v>#N/A</v>
      </c>
      <c r="J33" t="e">
        <f>VLOOKUP($C33,'Site 07'!$E:$K,2,FALSE)</f>
        <v>#N/A</v>
      </c>
      <c r="K33" t="e">
        <f>VLOOKUP($C33,'Site 07'!$E:$K,3,FALSE)</f>
        <v>#N/A</v>
      </c>
      <c r="L33" t="e">
        <f>VLOOKUP($C33,'Site 07'!$E:$K,4,FALSE)</f>
        <v>#N/A</v>
      </c>
      <c r="M33" t="e">
        <f>VLOOKUP($C33,'Site 07'!$E:$K,5,FALSE)</f>
        <v>#N/A</v>
      </c>
      <c r="N33" t="e">
        <f>VLOOKUP($C33,'Site 07'!$E:$K,6,FALSE)</f>
        <v>#N/A</v>
      </c>
      <c r="O33" t="e">
        <f>VLOOKUP($C33,'Site 07'!$E:$K,7,FALSE)</f>
        <v>#N/A</v>
      </c>
      <c r="P33" t="e">
        <f>VLOOKUP($C33,'Site 08'!$E:$K,2,FALSE)</f>
        <v>#N/A</v>
      </c>
      <c r="Q33" t="e">
        <f>VLOOKUP($C33,'Site 08'!$E:$K,3,FALSE)</f>
        <v>#N/A</v>
      </c>
      <c r="R33" t="e">
        <f>VLOOKUP($C33,'Site 08'!$E:$K,4,FALSE)</f>
        <v>#N/A</v>
      </c>
      <c r="S33" t="e">
        <f>VLOOKUP($C33,'Site 08'!$E:$K,5,FALSE)</f>
        <v>#N/A</v>
      </c>
      <c r="T33" t="e">
        <f>VLOOKUP($C33,'Site 08'!$E:$K,6,FALSE)</f>
        <v>#N/A</v>
      </c>
      <c r="U33" t="e">
        <f>VLOOKUP($C33,'Site 08'!$E:$K,7,FALSE)</f>
        <v>#N/A</v>
      </c>
      <c r="V33">
        <f>VLOOKUP($C33,'Site 09'!$E:$K,2,FALSE)</f>
        <v>0.126</v>
      </c>
      <c r="W33" t="e">
        <f>VLOOKUP($C33,'Site 09'!$E:$K,3,FALSE)</f>
        <v>#N/A</v>
      </c>
      <c r="X33">
        <f>VLOOKUP($C33,'Site 09'!$E:$K,4,FALSE)</f>
        <v>0</v>
      </c>
      <c r="Y33">
        <f>VLOOKUP($C33,'Site 09'!$E:$K,5,FALSE)</f>
        <v>3.4</v>
      </c>
      <c r="Z33">
        <f>VLOOKUP($C33,'Site 09'!$E:$K,6,FALSE)</f>
        <v>0.26</v>
      </c>
      <c r="AA33" t="e">
        <f>VLOOKUP($C33,'Site 09'!$E:$K,7,FALSE)</f>
        <v>#N/A</v>
      </c>
      <c r="AB33">
        <f>VLOOKUP($C33,'Site 10'!$E:$K,2,FALSE)</f>
        <v>0.129</v>
      </c>
      <c r="AC33" t="e">
        <f>VLOOKUP($C33,'Site 10'!$E:$K,3,FALSE)</f>
        <v>#N/A</v>
      </c>
      <c r="AD33">
        <f>VLOOKUP($C33,'Site 10'!$E:$K,4,FALSE)</f>
        <v>0</v>
      </c>
      <c r="AE33">
        <f>VLOOKUP($C33,'Site 10'!$E:$K,5,FALSE)</f>
        <v>3.5</v>
      </c>
      <c r="AF33">
        <f>VLOOKUP($C33,'Site 10'!$E:$K,6,FALSE)</f>
        <v>0.23</v>
      </c>
      <c r="AG33" t="e">
        <f>VLOOKUP($C33,'Site 10'!$E:$K,7,FALSE)</f>
        <v>#N/A</v>
      </c>
    </row>
    <row r="34" spans="1:33" x14ac:dyDescent="0.25">
      <c r="A34">
        <v>1971</v>
      </c>
      <c r="B34">
        <v>4</v>
      </c>
      <c r="C34" t="str">
        <f t="shared" si="0"/>
        <v>19714</v>
      </c>
      <c r="D34" t="e">
        <f>VLOOKUP($C34,'Site 06'!$E:$K,2,FALSE)</f>
        <v>#N/A</v>
      </c>
      <c r="E34" t="e">
        <f>VLOOKUP($C34,'Site 06'!$E:$K,3,FALSE)</f>
        <v>#N/A</v>
      </c>
      <c r="F34" t="e">
        <f>VLOOKUP($C34,'Site 06'!$E:$K,4,FALSE)</f>
        <v>#N/A</v>
      </c>
      <c r="G34" t="e">
        <f>VLOOKUP($C34,'Site 06'!$E:$K,5,FALSE)</f>
        <v>#N/A</v>
      </c>
      <c r="H34" t="e">
        <f>VLOOKUP($C34,'Site 06'!$E:$K,6,FALSE)</f>
        <v>#N/A</v>
      </c>
      <c r="I34" t="e">
        <f>VLOOKUP($C34,'Site 06'!$E:$K,7,FALSE)</f>
        <v>#N/A</v>
      </c>
      <c r="J34" t="e">
        <f>VLOOKUP($C34,'Site 07'!$E:$K,2,FALSE)</f>
        <v>#N/A</v>
      </c>
      <c r="K34" t="e">
        <f>VLOOKUP($C34,'Site 07'!$E:$K,3,FALSE)</f>
        <v>#N/A</v>
      </c>
      <c r="L34" t="e">
        <f>VLOOKUP($C34,'Site 07'!$E:$K,4,FALSE)</f>
        <v>#N/A</v>
      </c>
      <c r="M34" t="e">
        <f>VLOOKUP($C34,'Site 07'!$E:$K,5,FALSE)</f>
        <v>#N/A</v>
      </c>
      <c r="N34" t="e">
        <f>VLOOKUP($C34,'Site 07'!$E:$K,6,FALSE)</f>
        <v>#N/A</v>
      </c>
      <c r="O34" t="e">
        <f>VLOOKUP($C34,'Site 07'!$E:$K,7,FALSE)</f>
        <v>#N/A</v>
      </c>
      <c r="P34" t="e">
        <f>VLOOKUP($C34,'Site 08'!$E:$K,2,FALSE)</f>
        <v>#N/A</v>
      </c>
      <c r="Q34" t="e">
        <f>VLOOKUP($C34,'Site 08'!$E:$K,3,FALSE)</f>
        <v>#N/A</v>
      </c>
      <c r="R34" t="e">
        <f>VLOOKUP($C34,'Site 08'!$E:$K,4,FALSE)</f>
        <v>#N/A</v>
      </c>
      <c r="S34" t="e">
        <f>VLOOKUP($C34,'Site 08'!$E:$K,5,FALSE)</f>
        <v>#N/A</v>
      </c>
      <c r="T34" t="e">
        <f>VLOOKUP($C34,'Site 08'!$E:$K,6,FALSE)</f>
        <v>#N/A</v>
      </c>
      <c r="U34" t="e">
        <f>VLOOKUP($C34,'Site 08'!$E:$K,7,FALSE)</f>
        <v>#N/A</v>
      </c>
      <c r="V34">
        <f>VLOOKUP($C34,'Site 09'!$E:$K,2,FALSE)</f>
        <v>6.6000000000000003E-2</v>
      </c>
      <c r="W34" t="e">
        <f>VLOOKUP($C34,'Site 09'!$E:$K,3,FALSE)</f>
        <v>#N/A</v>
      </c>
      <c r="X34">
        <f>VLOOKUP($C34,'Site 09'!$E:$K,4,FALSE)</f>
        <v>0</v>
      </c>
      <c r="Y34">
        <f>VLOOKUP($C34,'Site 09'!$E:$K,5,FALSE)</f>
        <v>3.33</v>
      </c>
      <c r="Z34">
        <f>VLOOKUP($C34,'Site 09'!$E:$K,6,FALSE)</f>
        <v>0.23</v>
      </c>
      <c r="AA34" t="e">
        <f>VLOOKUP($C34,'Site 09'!$E:$K,7,FALSE)</f>
        <v>#N/A</v>
      </c>
      <c r="AB34">
        <f>VLOOKUP($C34,'Site 10'!$E:$K,2,FALSE)</f>
        <v>7.5999999999999998E-2</v>
      </c>
      <c r="AC34" t="e">
        <f>VLOOKUP($C34,'Site 10'!$E:$K,3,FALSE)</f>
        <v>#N/A</v>
      </c>
      <c r="AD34">
        <f>VLOOKUP($C34,'Site 10'!$E:$K,4,FALSE)</f>
        <v>0</v>
      </c>
      <c r="AE34">
        <f>VLOOKUP($C34,'Site 10'!$E:$K,5,FALSE)</f>
        <v>4.29</v>
      </c>
      <c r="AF34">
        <f>VLOOKUP($C34,'Site 10'!$E:$K,6,FALSE)</f>
        <v>0.23</v>
      </c>
      <c r="AG34" t="e">
        <f>VLOOKUP($C34,'Site 10'!$E:$K,7,FALSE)</f>
        <v>#N/A</v>
      </c>
    </row>
    <row r="35" spans="1:33" x14ac:dyDescent="0.25">
      <c r="A35">
        <v>1971</v>
      </c>
      <c r="B35">
        <v>5</v>
      </c>
      <c r="C35" t="str">
        <f t="shared" si="0"/>
        <v>19715</v>
      </c>
      <c r="D35" t="e">
        <f>VLOOKUP($C35,'Site 06'!$E:$K,2,FALSE)</f>
        <v>#N/A</v>
      </c>
      <c r="E35" t="e">
        <f>VLOOKUP($C35,'Site 06'!$E:$K,3,FALSE)</f>
        <v>#N/A</v>
      </c>
      <c r="F35" t="e">
        <f>VLOOKUP($C35,'Site 06'!$E:$K,4,FALSE)</f>
        <v>#N/A</v>
      </c>
      <c r="G35" t="e">
        <f>VLOOKUP($C35,'Site 06'!$E:$K,5,FALSE)</f>
        <v>#N/A</v>
      </c>
      <c r="H35" t="e">
        <f>VLOOKUP($C35,'Site 06'!$E:$K,6,FALSE)</f>
        <v>#N/A</v>
      </c>
      <c r="I35" t="e">
        <f>VLOOKUP($C35,'Site 06'!$E:$K,7,FALSE)</f>
        <v>#N/A</v>
      </c>
      <c r="J35" t="e">
        <f>VLOOKUP($C35,'Site 07'!$E:$K,2,FALSE)</f>
        <v>#N/A</v>
      </c>
      <c r="K35" t="e">
        <f>VLOOKUP($C35,'Site 07'!$E:$K,3,FALSE)</f>
        <v>#N/A</v>
      </c>
      <c r="L35" t="e">
        <f>VLOOKUP($C35,'Site 07'!$E:$K,4,FALSE)</f>
        <v>#N/A</v>
      </c>
      <c r="M35" t="e">
        <f>VLOOKUP($C35,'Site 07'!$E:$K,5,FALSE)</f>
        <v>#N/A</v>
      </c>
      <c r="N35" t="e">
        <f>VLOOKUP($C35,'Site 07'!$E:$K,6,FALSE)</f>
        <v>#N/A</v>
      </c>
      <c r="O35" t="e">
        <f>VLOOKUP($C35,'Site 07'!$E:$K,7,FALSE)</f>
        <v>#N/A</v>
      </c>
      <c r="P35" t="e">
        <f>VLOOKUP($C35,'Site 08'!$E:$K,2,FALSE)</f>
        <v>#N/A</v>
      </c>
      <c r="Q35" t="e">
        <f>VLOOKUP($C35,'Site 08'!$E:$K,3,FALSE)</f>
        <v>#N/A</v>
      </c>
      <c r="R35" t="e">
        <f>VLOOKUP($C35,'Site 08'!$E:$K,4,FALSE)</f>
        <v>#N/A</v>
      </c>
      <c r="S35" t="e">
        <f>VLOOKUP($C35,'Site 08'!$E:$K,5,FALSE)</f>
        <v>#N/A</v>
      </c>
      <c r="T35" t="e">
        <f>VLOOKUP($C35,'Site 08'!$E:$K,6,FALSE)</f>
        <v>#N/A</v>
      </c>
      <c r="U35" t="e">
        <f>VLOOKUP($C35,'Site 08'!$E:$K,7,FALSE)</f>
        <v>#N/A</v>
      </c>
      <c r="V35">
        <f>VLOOKUP($C35,'Site 09'!$E:$K,2,FALSE)</f>
        <v>0.16</v>
      </c>
      <c r="W35" t="e">
        <f>VLOOKUP($C35,'Site 09'!$E:$K,3,FALSE)</f>
        <v>#N/A</v>
      </c>
      <c r="X35">
        <f>VLOOKUP($C35,'Site 09'!$E:$K,4,FALSE)</f>
        <v>0</v>
      </c>
      <c r="Y35">
        <f>VLOOKUP($C35,'Site 09'!$E:$K,5,FALSE)</f>
        <v>4.53</v>
      </c>
      <c r="Z35">
        <f>VLOOKUP($C35,'Site 09'!$E:$K,6,FALSE)</f>
        <v>0.41</v>
      </c>
      <c r="AA35" t="e">
        <f>VLOOKUP($C35,'Site 09'!$E:$K,7,FALSE)</f>
        <v>#N/A</v>
      </c>
      <c r="AB35">
        <f>VLOOKUP($C35,'Site 10'!$E:$K,2,FALSE)</f>
        <v>0.185</v>
      </c>
      <c r="AC35" t="e">
        <f>VLOOKUP($C35,'Site 10'!$E:$K,3,FALSE)</f>
        <v>#N/A</v>
      </c>
      <c r="AD35">
        <f>VLOOKUP($C35,'Site 10'!$E:$K,4,FALSE)</f>
        <v>0</v>
      </c>
      <c r="AE35">
        <f>VLOOKUP($C35,'Site 10'!$E:$K,5,FALSE)</f>
        <v>4.8600000000000003</v>
      </c>
      <c r="AF35">
        <f>VLOOKUP($C35,'Site 10'!$E:$K,6,FALSE)</f>
        <v>0.27</v>
      </c>
      <c r="AG35" t="e">
        <f>VLOOKUP($C35,'Site 10'!$E:$K,7,FALSE)</f>
        <v>#N/A</v>
      </c>
    </row>
    <row r="36" spans="1:33" x14ac:dyDescent="0.25">
      <c r="A36">
        <v>1971</v>
      </c>
      <c r="B36">
        <v>6</v>
      </c>
      <c r="C36" t="str">
        <f t="shared" si="0"/>
        <v>19716</v>
      </c>
      <c r="D36" t="e">
        <f>VLOOKUP($C36,'Site 06'!$E:$K,2,FALSE)</f>
        <v>#N/A</v>
      </c>
      <c r="E36" t="e">
        <f>VLOOKUP($C36,'Site 06'!$E:$K,3,FALSE)</f>
        <v>#N/A</v>
      </c>
      <c r="F36" t="e">
        <f>VLOOKUP($C36,'Site 06'!$E:$K,4,FALSE)</f>
        <v>#N/A</v>
      </c>
      <c r="G36" t="e">
        <f>VLOOKUP($C36,'Site 06'!$E:$K,5,FALSE)</f>
        <v>#N/A</v>
      </c>
      <c r="H36" t="e">
        <f>VLOOKUP($C36,'Site 06'!$E:$K,6,FALSE)</f>
        <v>#N/A</v>
      </c>
      <c r="I36" t="e">
        <f>VLOOKUP($C36,'Site 06'!$E:$K,7,FALSE)</f>
        <v>#N/A</v>
      </c>
      <c r="J36" t="e">
        <f>VLOOKUP($C36,'Site 07'!$E:$K,2,FALSE)</f>
        <v>#N/A</v>
      </c>
      <c r="K36" t="e">
        <f>VLOOKUP($C36,'Site 07'!$E:$K,3,FALSE)</f>
        <v>#N/A</v>
      </c>
      <c r="L36" t="e">
        <f>VLOOKUP($C36,'Site 07'!$E:$K,4,FALSE)</f>
        <v>#N/A</v>
      </c>
      <c r="M36" t="e">
        <f>VLOOKUP($C36,'Site 07'!$E:$K,5,FALSE)</f>
        <v>#N/A</v>
      </c>
      <c r="N36" t="e">
        <f>VLOOKUP($C36,'Site 07'!$E:$K,6,FALSE)</f>
        <v>#N/A</v>
      </c>
      <c r="O36" t="e">
        <f>VLOOKUP($C36,'Site 07'!$E:$K,7,FALSE)</f>
        <v>#N/A</v>
      </c>
      <c r="P36" t="e">
        <f>VLOOKUP($C36,'Site 08'!$E:$K,2,FALSE)</f>
        <v>#N/A</v>
      </c>
      <c r="Q36" t="e">
        <f>VLOOKUP($C36,'Site 08'!$E:$K,3,FALSE)</f>
        <v>#N/A</v>
      </c>
      <c r="R36" t="e">
        <f>VLOOKUP($C36,'Site 08'!$E:$K,4,FALSE)</f>
        <v>#N/A</v>
      </c>
      <c r="S36" t="e">
        <f>VLOOKUP($C36,'Site 08'!$E:$K,5,FALSE)</f>
        <v>#N/A</v>
      </c>
      <c r="T36" t="e">
        <f>VLOOKUP($C36,'Site 08'!$E:$K,6,FALSE)</f>
        <v>#N/A</v>
      </c>
      <c r="U36" t="e">
        <f>VLOOKUP($C36,'Site 08'!$E:$K,7,FALSE)</f>
        <v>#N/A</v>
      </c>
      <c r="V36">
        <f>VLOOKUP($C36,'Site 09'!$E:$K,2,FALSE)</f>
        <v>0.14299999999999999</v>
      </c>
      <c r="W36">
        <f>VLOOKUP($C36,'Site 09'!$E:$K,3,FALSE)</f>
        <v>0</v>
      </c>
      <c r="X36">
        <f>VLOOKUP($C36,'Site 09'!$E:$K,4,FALSE)</f>
        <v>1E-3</v>
      </c>
      <c r="Y36">
        <f>VLOOKUP($C36,'Site 09'!$E:$K,5,FALSE)</f>
        <v>5.35</v>
      </c>
      <c r="Z36">
        <f>VLOOKUP($C36,'Site 09'!$E:$K,6,FALSE)</f>
        <v>0.63</v>
      </c>
      <c r="AA36" t="e">
        <f>VLOOKUP($C36,'Site 09'!$E:$K,7,FALSE)</f>
        <v>#N/A</v>
      </c>
      <c r="AB36">
        <f>VLOOKUP($C36,'Site 10'!$E:$K,2,FALSE)</f>
        <v>0.11700000000000001</v>
      </c>
      <c r="AC36">
        <f>VLOOKUP($C36,'Site 10'!$E:$K,3,FALSE)</f>
        <v>0</v>
      </c>
      <c r="AD36">
        <f>VLOOKUP($C36,'Site 10'!$E:$K,4,FALSE)</f>
        <v>1E-3</v>
      </c>
      <c r="AE36">
        <f>VLOOKUP($C36,'Site 10'!$E:$K,5,FALSE)</f>
        <v>6.23</v>
      </c>
      <c r="AF36">
        <f>VLOOKUP($C36,'Site 10'!$E:$K,6,FALSE)</f>
        <v>0.38</v>
      </c>
      <c r="AG36" t="e">
        <f>VLOOKUP($C36,'Site 10'!$E:$K,7,FALSE)</f>
        <v>#N/A</v>
      </c>
    </row>
    <row r="37" spans="1:33" x14ac:dyDescent="0.25">
      <c r="A37">
        <v>1971</v>
      </c>
      <c r="B37">
        <v>7</v>
      </c>
      <c r="C37" t="str">
        <f t="shared" si="0"/>
        <v>19717</v>
      </c>
      <c r="D37" t="e">
        <f>VLOOKUP($C37,'Site 06'!$E:$K,2,FALSE)</f>
        <v>#N/A</v>
      </c>
      <c r="E37" t="e">
        <f>VLOOKUP($C37,'Site 06'!$E:$K,3,FALSE)</f>
        <v>#N/A</v>
      </c>
      <c r="F37" t="e">
        <f>VLOOKUP($C37,'Site 06'!$E:$K,4,FALSE)</f>
        <v>#N/A</v>
      </c>
      <c r="G37" t="e">
        <f>VLOOKUP($C37,'Site 06'!$E:$K,5,FALSE)</f>
        <v>#N/A</v>
      </c>
      <c r="H37" t="e">
        <f>VLOOKUP($C37,'Site 06'!$E:$K,6,FALSE)</f>
        <v>#N/A</v>
      </c>
      <c r="I37" t="e">
        <f>VLOOKUP($C37,'Site 06'!$E:$K,7,FALSE)</f>
        <v>#N/A</v>
      </c>
      <c r="J37" t="e">
        <f>VLOOKUP($C37,'Site 07'!$E:$K,2,FALSE)</f>
        <v>#N/A</v>
      </c>
      <c r="K37" t="e">
        <f>VLOOKUP($C37,'Site 07'!$E:$K,3,FALSE)</f>
        <v>#N/A</v>
      </c>
      <c r="L37" t="e">
        <f>VLOOKUP($C37,'Site 07'!$E:$K,4,FALSE)</f>
        <v>#N/A</v>
      </c>
      <c r="M37" t="e">
        <f>VLOOKUP($C37,'Site 07'!$E:$K,5,FALSE)</f>
        <v>#N/A</v>
      </c>
      <c r="N37" t="e">
        <f>VLOOKUP($C37,'Site 07'!$E:$K,6,FALSE)</f>
        <v>#N/A</v>
      </c>
      <c r="O37" t="e">
        <f>VLOOKUP($C37,'Site 07'!$E:$K,7,FALSE)</f>
        <v>#N/A</v>
      </c>
      <c r="P37" t="e">
        <f>VLOOKUP($C37,'Site 08'!$E:$K,2,FALSE)</f>
        <v>#N/A</v>
      </c>
      <c r="Q37" t="e">
        <f>VLOOKUP($C37,'Site 08'!$E:$K,3,FALSE)</f>
        <v>#N/A</v>
      </c>
      <c r="R37" t="e">
        <f>VLOOKUP($C37,'Site 08'!$E:$K,4,FALSE)</f>
        <v>#N/A</v>
      </c>
      <c r="S37" t="e">
        <f>VLOOKUP($C37,'Site 08'!$E:$K,5,FALSE)</f>
        <v>#N/A</v>
      </c>
      <c r="T37" t="e">
        <f>VLOOKUP($C37,'Site 08'!$E:$K,6,FALSE)</f>
        <v>#N/A</v>
      </c>
      <c r="U37" t="e">
        <f>VLOOKUP($C37,'Site 08'!$E:$K,7,FALSE)</f>
        <v>#N/A</v>
      </c>
      <c r="V37">
        <f>VLOOKUP($C37,'Site 09'!$E:$K,2,FALSE)</f>
        <v>2.3E-2</v>
      </c>
      <c r="W37">
        <f>VLOOKUP($C37,'Site 09'!$E:$K,3,FALSE)</f>
        <v>0</v>
      </c>
      <c r="X37">
        <f>VLOOKUP($C37,'Site 09'!$E:$K,4,FALSE)</f>
        <v>2E-3</v>
      </c>
      <c r="Y37">
        <f>VLOOKUP($C37,'Site 09'!$E:$K,5,FALSE)</f>
        <v>5.61</v>
      </c>
      <c r="Z37">
        <f>VLOOKUP($C37,'Site 09'!$E:$K,6,FALSE)</f>
        <v>1.1299999999999999</v>
      </c>
      <c r="AA37" t="e">
        <f>VLOOKUP($C37,'Site 09'!$E:$K,7,FALSE)</f>
        <v>#N/A</v>
      </c>
      <c r="AB37">
        <f>VLOOKUP($C37,'Site 10'!$E:$K,2,FALSE)</f>
        <v>4.7E-2</v>
      </c>
      <c r="AC37">
        <f>VLOOKUP($C37,'Site 10'!$E:$K,3,FALSE)</f>
        <v>0</v>
      </c>
      <c r="AD37">
        <f>VLOOKUP($C37,'Site 10'!$E:$K,4,FALSE)</f>
        <v>2E-3</v>
      </c>
      <c r="AE37">
        <f>VLOOKUP($C37,'Site 10'!$E:$K,5,FALSE)</f>
        <v>6.34</v>
      </c>
      <c r="AF37">
        <f>VLOOKUP($C37,'Site 10'!$E:$K,6,FALSE)</f>
        <v>0.95</v>
      </c>
      <c r="AG37" t="e">
        <f>VLOOKUP($C37,'Site 10'!$E:$K,7,FALSE)</f>
        <v>#N/A</v>
      </c>
    </row>
    <row r="38" spans="1:33" x14ac:dyDescent="0.25">
      <c r="A38">
        <v>1971</v>
      </c>
      <c r="B38">
        <v>8</v>
      </c>
      <c r="C38" t="str">
        <f t="shared" si="0"/>
        <v>19718</v>
      </c>
      <c r="D38" t="e">
        <f>VLOOKUP($C38,'Site 06'!$E:$K,2,FALSE)</f>
        <v>#N/A</v>
      </c>
      <c r="E38" t="e">
        <f>VLOOKUP($C38,'Site 06'!$E:$K,3,FALSE)</f>
        <v>#N/A</v>
      </c>
      <c r="F38" t="e">
        <f>VLOOKUP($C38,'Site 06'!$E:$K,4,FALSE)</f>
        <v>#N/A</v>
      </c>
      <c r="G38" t="e">
        <f>VLOOKUP($C38,'Site 06'!$E:$K,5,FALSE)</f>
        <v>#N/A</v>
      </c>
      <c r="H38" t="e">
        <f>VLOOKUP($C38,'Site 06'!$E:$K,6,FALSE)</f>
        <v>#N/A</v>
      </c>
      <c r="I38" t="e">
        <f>VLOOKUP($C38,'Site 06'!$E:$K,7,FALSE)</f>
        <v>#N/A</v>
      </c>
      <c r="J38" t="e">
        <f>VLOOKUP($C38,'Site 07'!$E:$K,2,FALSE)</f>
        <v>#N/A</v>
      </c>
      <c r="K38" t="e">
        <f>VLOOKUP($C38,'Site 07'!$E:$K,3,FALSE)</f>
        <v>#N/A</v>
      </c>
      <c r="L38" t="e">
        <f>VLOOKUP($C38,'Site 07'!$E:$K,4,FALSE)</f>
        <v>#N/A</v>
      </c>
      <c r="M38" t="e">
        <f>VLOOKUP($C38,'Site 07'!$E:$K,5,FALSE)</f>
        <v>#N/A</v>
      </c>
      <c r="N38" t="e">
        <f>VLOOKUP($C38,'Site 07'!$E:$K,6,FALSE)</f>
        <v>#N/A</v>
      </c>
      <c r="O38" t="e">
        <f>VLOOKUP($C38,'Site 07'!$E:$K,7,FALSE)</f>
        <v>#N/A</v>
      </c>
      <c r="P38" t="e">
        <f>VLOOKUP($C38,'Site 08'!$E:$K,2,FALSE)</f>
        <v>#N/A</v>
      </c>
      <c r="Q38" t="e">
        <f>VLOOKUP($C38,'Site 08'!$E:$K,3,FALSE)</f>
        <v>#N/A</v>
      </c>
      <c r="R38" t="e">
        <f>VLOOKUP($C38,'Site 08'!$E:$K,4,FALSE)</f>
        <v>#N/A</v>
      </c>
      <c r="S38" t="e">
        <f>VLOOKUP($C38,'Site 08'!$E:$K,5,FALSE)</f>
        <v>#N/A</v>
      </c>
      <c r="T38" t="e">
        <f>VLOOKUP($C38,'Site 08'!$E:$K,6,FALSE)</f>
        <v>#N/A</v>
      </c>
      <c r="U38" t="e">
        <f>VLOOKUP($C38,'Site 08'!$E:$K,7,FALSE)</f>
        <v>#N/A</v>
      </c>
      <c r="V38">
        <f>VLOOKUP($C38,'Site 09'!$E:$K,2,FALSE)</f>
        <v>5.2999999999999999E-2</v>
      </c>
      <c r="W38">
        <f>VLOOKUP($C38,'Site 09'!$E:$K,3,FALSE)</f>
        <v>0</v>
      </c>
      <c r="X38">
        <f>VLOOKUP($C38,'Site 09'!$E:$K,4,FALSE)</f>
        <v>3.0000000000000001E-3</v>
      </c>
      <c r="Y38">
        <f>VLOOKUP($C38,'Site 09'!$E:$K,5,FALSE)</f>
        <v>5.83</v>
      </c>
      <c r="Z38">
        <f>VLOOKUP($C38,'Site 09'!$E:$K,6,FALSE)</f>
        <v>0.96</v>
      </c>
      <c r="AA38" t="e">
        <f>VLOOKUP($C38,'Site 09'!$E:$K,7,FALSE)</f>
        <v>#N/A</v>
      </c>
      <c r="AB38">
        <f>VLOOKUP($C38,'Site 10'!$E:$K,2,FALSE)</f>
        <v>6.0999999999999999E-2</v>
      </c>
      <c r="AC38">
        <f>VLOOKUP($C38,'Site 10'!$E:$K,3,FALSE)</f>
        <v>0</v>
      </c>
      <c r="AD38">
        <f>VLOOKUP($C38,'Site 10'!$E:$K,4,FALSE)</f>
        <v>1E-3</v>
      </c>
      <c r="AE38">
        <f>VLOOKUP($C38,'Site 10'!$E:$K,5,FALSE)</f>
        <v>6.5</v>
      </c>
      <c r="AF38">
        <f>VLOOKUP($C38,'Site 10'!$E:$K,6,FALSE)</f>
        <v>0.98</v>
      </c>
      <c r="AG38" t="e">
        <f>VLOOKUP($C38,'Site 10'!$E:$K,7,FALSE)</f>
        <v>#N/A</v>
      </c>
    </row>
    <row r="39" spans="1:33" x14ac:dyDescent="0.25">
      <c r="A39">
        <v>1971</v>
      </c>
      <c r="B39">
        <v>9</v>
      </c>
      <c r="C39" t="str">
        <f t="shared" si="0"/>
        <v>19719</v>
      </c>
      <c r="D39" t="e">
        <f>VLOOKUP($C39,'Site 06'!$E:$K,2,FALSE)</f>
        <v>#N/A</v>
      </c>
      <c r="E39" t="e">
        <f>VLOOKUP($C39,'Site 06'!$E:$K,3,FALSE)</f>
        <v>#N/A</v>
      </c>
      <c r="F39" t="e">
        <f>VLOOKUP($C39,'Site 06'!$E:$K,4,FALSE)</f>
        <v>#N/A</v>
      </c>
      <c r="G39" t="e">
        <f>VLOOKUP($C39,'Site 06'!$E:$K,5,FALSE)</f>
        <v>#N/A</v>
      </c>
      <c r="H39" t="e">
        <f>VLOOKUP($C39,'Site 06'!$E:$K,6,FALSE)</f>
        <v>#N/A</v>
      </c>
      <c r="I39" t="e">
        <f>VLOOKUP($C39,'Site 06'!$E:$K,7,FALSE)</f>
        <v>#N/A</v>
      </c>
      <c r="J39" t="e">
        <f>VLOOKUP($C39,'Site 07'!$E:$K,2,FALSE)</f>
        <v>#N/A</v>
      </c>
      <c r="K39" t="e">
        <f>VLOOKUP($C39,'Site 07'!$E:$K,3,FALSE)</f>
        <v>#N/A</v>
      </c>
      <c r="L39" t="e">
        <f>VLOOKUP($C39,'Site 07'!$E:$K,4,FALSE)</f>
        <v>#N/A</v>
      </c>
      <c r="M39" t="e">
        <f>VLOOKUP($C39,'Site 07'!$E:$K,5,FALSE)</f>
        <v>#N/A</v>
      </c>
      <c r="N39" t="e">
        <f>VLOOKUP($C39,'Site 07'!$E:$K,6,FALSE)</f>
        <v>#N/A</v>
      </c>
      <c r="O39" t="e">
        <f>VLOOKUP($C39,'Site 07'!$E:$K,7,FALSE)</f>
        <v>#N/A</v>
      </c>
      <c r="P39" t="e">
        <f>VLOOKUP($C39,'Site 08'!$E:$K,2,FALSE)</f>
        <v>#N/A</v>
      </c>
      <c r="Q39" t="e">
        <f>VLOOKUP($C39,'Site 08'!$E:$K,3,FALSE)</f>
        <v>#N/A</v>
      </c>
      <c r="R39" t="e">
        <f>VLOOKUP($C39,'Site 08'!$E:$K,4,FALSE)</f>
        <v>#N/A</v>
      </c>
      <c r="S39" t="e">
        <f>VLOOKUP($C39,'Site 08'!$E:$K,5,FALSE)</f>
        <v>#N/A</v>
      </c>
      <c r="T39" t="e">
        <f>VLOOKUP($C39,'Site 08'!$E:$K,6,FALSE)</f>
        <v>#N/A</v>
      </c>
      <c r="U39" t="e">
        <f>VLOOKUP($C39,'Site 08'!$E:$K,7,FALSE)</f>
        <v>#N/A</v>
      </c>
      <c r="V39">
        <f>VLOOKUP($C39,'Site 09'!$E:$K,2,FALSE)</f>
        <v>2.5000000000000001E-2</v>
      </c>
      <c r="W39">
        <f>VLOOKUP($C39,'Site 09'!$E:$K,3,FALSE)</f>
        <v>0</v>
      </c>
      <c r="X39">
        <f>VLOOKUP($C39,'Site 09'!$E:$K,4,FALSE)</f>
        <v>2E-3</v>
      </c>
      <c r="Y39">
        <f>VLOOKUP($C39,'Site 09'!$E:$K,5,FALSE)</f>
        <v>6.35</v>
      </c>
      <c r="Z39">
        <f>VLOOKUP($C39,'Site 09'!$E:$K,6,FALSE)</f>
        <v>0.48</v>
      </c>
      <c r="AA39" t="e">
        <f>VLOOKUP($C39,'Site 09'!$E:$K,7,FALSE)</f>
        <v>#N/A</v>
      </c>
      <c r="AB39">
        <f>VLOOKUP($C39,'Site 10'!$E:$K,2,FALSE)</f>
        <v>3.1E-2</v>
      </c>
      <c r="AC39">
        <f>VLOOKUP($C39,'Site 10'!$E:$K,3,FALSE)</f>
        <v>0</v>
      </c>
      <c r="AD39">
        <f>VLOOKUP($C39,'Site 10'!$E:$K,4,FALSE)</f>
        <v>0</v>
      </c>
      <c r="AE39">
        <f>VLOOKUP($C39,'Site 10'!$E:$K,5,FALSE)</f>
        <v>4.79</v>
      </c>
      <c r="AF39">
        <f>VLOOKUP($C39,'Site 10'!$E:$K,6,FALSE)</f>
        <v>0.32</v>
      </c>
      <c r="AG39" t="e">
        <f>VLOOKUP($C39,'Site 10'!$E:$K,7,FALSE)</f>
        <v>#N/A</v>
      </c>
    </row>
    <row r="40" spans="1:33" x14ac:dyDescent="0.25">
      <c r="A40">
        <v>1972</v>
      </c>
      <c r="B40">
        <v>10</v>
      </c>
      <c r="C40" t="str">
        <f t="shared" si="0"/>
        <v>197210</v>
      </c>
      <c r="D40">
        <f>VLOOKUP($C40,'Site 06'!$E:$K,2,FALSE)</f>
        <v>5.1999999999999998E-2</v>
      </c>
      <c r="E40">
        <f>VLOOKUP($C40,'Site 06'!$E:$K,3,FALSE)</f>
        <v>0</v>
      </c>
      <c r="F40">
        <f>VLOOKUP($C40,'Site 06'!$E:$K,4,FALSE)</f>
        <v>0</v>
      </c>
      <c r="G40">
        <f>VLOOKUP($C40,'Site 06'!$E:$K,5,FALSE)</f>
        <v>4.1100000000000003</v>
      </c>
      <c r="H40" t="e">
        <f>VLOOKUP($C40,'Site 06'!$E:$K,6,FALSE)</f>
        <v>#N/A</v>
      </c>
      <c r="I40" t="e">
        <f>VLOOKUP($C40,'Site 06'!$E:$K,7,FALSE)</f>
        <v>#N/A</v>
      </c>
      <c r="J40">
        <f>VLOOKUP($C40,'Site 07'!$E:$K,2,FALSE)</f>
        <v>7.0000000000000007E-2</v>
      </c>
      <c r="K40">
        <f>VLOOKUP($C40,'Site 07'!$E:$K,3,FALSE)</f>
        <v>0</v>
      </c>
      <c r="L40">
        <f>VLOOKUP($C40,'Site 07'!$E:$K,4,FALSE)</f>
        <v>0</v>
      </c>
      <c r="M40">
        <f>VLOOKUP($C40,'Site 07'!$E:$K,5,FALSE)</f>
        <v>4.26</v>
      </c>
      <c r="N40" t="e">
        <f>VLOOKUP($C40,'Site 07'!$E:$K,6,FALSE)</f>
        <v>#N/A</v>
      </c>
      <c r="O40" t="e">
        <f>VLOOKUP($C40,'Site 07'!$E:$K,7,FALSE)</f>
        <v>#N/A</v>
      </c>
      <c r="P40">
        <f>VLOOKUP($C40,'Site 08'!$E:$K,2,FALSE)</f>
        <v>6.2E-2</v>
      </c>
      <c r="Q40">
        <f>VLOOKUP($C40,'Site 08'!$E:$K,3,FALSE)</f>
        <v>8.0000000000000002E-3</v>
      </c>
      <c r="R40">
        <f>VLOOKUP($C40,'Site 08'!$E:$K,4,FALSE)</f>
        <v>0</v>
      </c>
      <c r="S40">
        <f>VLOOKUP($C40,'Site 08'!$E:$K,5,FALSE)</f>
        <v>3.67</v>
      </c>
      <c r="T40" t="e">
        <f>VLOOKUP($C40,'Site 08'!$E:$K,6,FALSE)</f>
        <v>#N/A</v>
      </c>
      <c r="U40" t="e">
        <f>VLOOKUP($C40,'Site 08'!$E:$K,7,FALSE)</f>
        <v>#N/A</v>
      </c>
      <c r="V40">
        <f>VLOOKUP($C40,'Site 09'!$E:$K,2,FALSE)</f>
        <v>6.5000000000000002E-2</v>
      </c>
      <c r="W40">
        <f>VLOOKUP($C40,'Site 09'!$E:$K,3,FALSE)</f>
        <v>0</v>
      </c>
      <c r="X40">
        <f>VLOOKUP($C40,'Site 09'!$E:$K,4,FALSE)</f>
        <v>2E-3</v>
      </c>
      <c r="Y40">
        <f>VLOOKUP($C40,'Site 09'!$E:$K,5,FALSE)</f>
        <v>4.01</v>
      </c>
      <c r="Z40">
        <f>VLOOKUP($C40,'Site 09'!$E:$K,6,FALSE)</f>
        <v>0.45</v>
      </c>
      <c r="AA40" t="e">
        <f>VLOOKUP($C40,'Site 09'!$E:$K,7,FALSE)</f>
        <v>#N/A</v>
      </c>
      <c r="AB40">
        <f>VLOOKUP($C40,'Site 10'!$E:$K,2,FALSE)</f>
        <v>7.1999999999999995E-2</v>
      </c>
      <c r="AC40">
        <f>VLOOKUP($C40,'Site 10'!$E:$K,3,FALSE)</f>
        <v>0</v>
      </c>
      <c r="AD40">
        <f>VLOOKUP($C40,'Site 10'!$E:$K,4,FALSE)</f>
        <v>2E-3</v>
      </c>
      <c r="AE40">
        <f>VLOOKUP($C40,'Site 10'!$E:$K,5,FALSE)</f>
        <v>3.54</v>
      </c>
      <c r="AF40">
        <f>VLOOKUP($C40,'Site 10'!$E:$K,6,FALSE)</f>
        <v>0.65</v>
      </c>
      <c r="AG40" t="e">
        <f>VLOOKUP($C40,'Site 10'!$E:$K,7,FALSE)</f>
        <v>#N/A</v>
      </c>
    </row>
    <row r="41" spans="1:33" x14ac:dyDescent="0.25">
      <c r="A41">
        <v>1972</v>
      </c>
      <c r="B41">
        <v>11</v>
      </c>
      <c r="C41" t="str">
        <f t="shared" si="0"/>
        <v>197211</v>
      </c>
      <c r="D41">
        <f>VLOOKUP($C41,'Site 06'!$E:$K,2,FALSE)</f>
        <v>4.3999999999999997E-2</v>
      </c>
      <c r="E41">
        <f>VLOOKUP($C41,'Site 06'!$E:$K,3,FALSE)</f>
        <v>1.6E-2</v>
      </c>
      <c r="F41">
        <f>VLOOKUP($C41,'Site 06'!$E:$K,4,FALSE)</f>
        <v>2E-3</v>
      </c>
      <c r="G41">
        <f>VLOOKUP($C41,'Site 06'!$E:$K,5,FALSE)</f>
        <v>3.88</v>
      </c>
      <c r="H41" t="e">
        <f>VLOOKUP($C41,'Site 06'!$E:$K,6,FALSE)</f>
        <v>#N/A</v>
      </c>
      <c r="I41" t="e">
        <f>VLOOKUP($C41,'Site 06'!$E:$K,7,FALSE)</f>
        <v>#N/A</v>
      </c>
      <c r="J41">
        <f>VLOOKUP($C41,'Site 07'!$E:$K,2,FALSE)</f>
        <v>6.0999999999999999E-2</v>
      </c>
      <c r="K41">
        <f>VLOOKUP($C41,'Site 07'!$E:$K,3,FALSE)</f>
        <v>1.0999999999999999E-2</v>
      </c>
      <c r="L41">
        <f>VLOOKUP($C41,'Site 07'!$E:$K,4,FALSE)</f>
        <v>2E-3</v>
      </c>
      <c r="M41">
        <f>VLOOKUP($C41,'Site 07'!$E:$K,5,FALSE)</f>
        <v>0.56999999999999995</v>
      </c>
      <c r="N41" t="e">
        <f>VLOOKUP($C41,'Site 07'!$E:$K,6,FALSE)</f>
        <v>#N/A</v>
      </c>
      <c r="O41" t="e">
        <f>VLOOKUP($C41,'Site 07'!$E:$K,7,FALSE)</f>
        <v>#N/A</v>
      </c>
      <c r="P41">
        <f>VLOOKUP($C41,'Site 08'!$E:$K,2,FALSE)</f>
        <v>0.05</v>
      </c>
      <c r="Q41">
        <f>VLOOKUP($C41,'Site 08'!$E:$K,3,FALSE)</f>
        <v>2.1999999999999999E-2</v>
      </c>
      <c r="R41">
        <f>VLOOKUP($C41,'Site 08'!$E:$K,4,FALSE)</f>
        <v>2E-3</v>
      </c>
      <c r="S41">
        <f>VLOOKUP($C41,'Site 08'!$E:$K,5,FALSE)</f>
        <v>2.57</v>
      </c>
      <c r="T41" t="e">
        <f>VLOOKUP($C41,'Site 08'!$E:$K,6,FALSE)</f>
        <v>#N/A</v>
      </c>
      <c r="U41" t="e">
        <f>VLOOKUP($C41,'Site 08'!$E:$K,7,FALSE)</f>
        <v>#N/A</v>
      </c>
      <c r="V41">
        <f>VLOOKUP($C41,'Site 09'!$E:$K,2,FALSE)</f>
        <v>4.1000000000000002E-2</v>
      </c>
      <c r="W41">
        <f>VLOOKUP($C41,'Site 09'!$E:$K,3,FALSE)</f>
        <v>0</v>
      </c>
      <c r="X41">
        <f>VLOOKUP($C41,'Site 09'!$E:$K,4,FALSE)</f>
        <v>2E-3</v>
      </c>
      <c r="Y41">
        <f>VLOOKUP($C41,'Site 09'!$E:$K,5,FALSE)</f>
        <v>3.71</v>
      </c>
      <c r="Z41">
        <f>VLOOKUP($C41,'Site 09'!$E:$K,6,FALSE)</f>
        <v>0.34</v>
      </c>
      <c r="AA41" t="e">
        <f>VLOOKUP($C41,'Site 09'!$E:$K,7,FALSE)</f>
        <v>#N/A</v>
      </c>
      <c r="AB41">
        <f>VLOOKUP($C41,'Site 10'!$E:$K,2,FALSE)</f>
        <v>6.0999999999999999E-2</v>
      </c>
      <c r="AC41">
        <f>VLOOKUP($C41,'Site 10'!$E:$K,3,FALSE)</f>
        <v>0</v>
      </c>
      <c r="AD41">
        <f>VLOOKUP($C41,'Site 10'!$E:$K,4,FALSE)</f>
        <v>2E-3</v>
      </c>
      <c r="AE41">
        <f>VLOOKUP($C41,'Site 10'!$E:$K,5,FALSE)</f>
        <v>3.06</v>
      </c>
      <c r="AF41">
        <f>VLOOKUP($C41,'Site 10'!$E:$K,6,FALSE)</f>
        <v>0.34</v>
      </c>
      <c r="AG41" t="e">
        <f>VLOOKUP($C41,'Site 10'!$E:$K,7,FALSE)</f>
        <v>#N/A</v>
      </c>
    </row>
    <row r="42" spans="1:33" x14ac:dyDescent="0.25">
      <c r="A42">
        <v>1972</v>
      </c>
      <c r="B42">
        <v>12</v>
      </c>
      <c r="C42" t="str">
        <f t="shared" si="0"/>
        <v>197212</v>
      </c>
      <c r="D42">
        <f>VLOOKUP($C42,'Site 06'!$E:$K,2,FALSE)</f>
        <v>3.2000000000000001E-2</v>
      </c>
      <c r="E42">
        <f>VLOOKUP($C42,'Site 06'!$E:$K,3,FALSE)</f>
        <v>7.0000000000000001E-3</v>
      </c>
      <c r="F42">
        <f>VLOOKUP($C42,'Site 06'!$E:$K,4,FALSE)</f>
        <v>0</v>
      </c>
      <c r="G42">
        <f>VLOOKUP($C42,'Site 06'!$E:$K,5,FALSE)</f>
        <v>1.49</v>
      </c>
      <c r="H42" t="e">
        <f>VLOOKUP($C42,'Site 06'!$E:$K,6,FALSE)</f>
        <v>#N/A</v>
      </c>
      <c r="I42" t="e">
        <f>VLOOKUP($C42,'Site 06'!$E:$K,7,FALSE)</f>
        <v>#N/A</v>
      </c>
      <c r="J42">
        <f>VLOOKUP($C42,'Site 07'!$E:$K,2,FALSE)</f>
        <v>7.0999999999999994E-2</v>
      </c>
      <c r="K42">
        <f>VLOOKUP($C42,'Site 07'!$E:$K,3,FALSE)</f>
        <v>7.0000000000000001E-3</v>
      </c>
      <c r="L42">
        <f>VLOOKUP($C42,'Site 07'!$E:$K,4,FALSE)</f>
        <v>1E-3</v>
      </c>
      <c r="M42">
        <f>VLOOKUP($C42,'Site 07'!$E:$K,5,FALSE)</f>
        <v>2.4300000000000002</v>
      </c>
      <c r="N42" t="e">
        <f>VLOOKUP($C42,'Site 07'!$E:$K,6,FALSE)</f>
        <v>#N/A</v>
      </c>
      <c r="O42" t="e">
        <f>VLOOKUP($C42,'Site 07'!$E:$K,7,FALSE)</f>
        <v>#N/A</v>
      </c>
      <c r="P42">
        <f>VLOOKUP($C42,'Site 08'!$E:$K,2,FALSE)</f>
        <v>3.7999999999999999E-2</v>
      </c>
      <c r="Q42">
        <f>VLOOKUP($C42,'Site 08'!$E:$K,3,FALSE)</f>
        <v>7.0000000000000001E-3</v>
      </c>
      <c r="R42">
        <f>VLOOKUP($C42,'Site 08'!$E:$K,4,FALSE)</f>
        <v>0</v>
      </c>
      <c r="S42">
        <f>VLOOKUP($C42,'Site 08'!$E:$K,5,FALSE)</f>
        <v>1.92</v>
      </c>
      <c r="T42" t="e">
        <f>VLOOKUP($C42,'Site 08'!$E:$K,6,FALSE)</f>
        <v>#N/A</v>
      </c>
      <c r="U42" t="e">
        <f>VLOOKUP($C42,'Site 08'!$E:$K,7,FALSE)</f>
        <v>#N/A</v>
      </c>
      <c r="V42">
        <f>VLOOKUP($C42,'Site 09'!$E:$K,2,FALSE)</f>
        <v>0.03</v>
      </c>
      <c r="W42">
        <f>VLOOKUP($C42,'Site 09'!$E:$K,3,FALSE)</f>
        <v>0</v>
      </c>
      <c r="X42">
        <f>VLOOKUP($C42,'Site 09'!$E:$K,4,FALSE)</f>
        <v>1E-3</v>
      </c>
      <c r="Y42">
        <f>VLOOKUP($C42,'Site 09'!$E:$K,5,FALSE)</f>
        <v>3.38</v>
      </c>
      <c r="Z42">
        <f>VLOOKUP($C42,'Site 09'!$E:$K,6,FALSE)</f>
        <v>0.32</v>
      </c>
      <c r="AA42" t="e">
        <f>VLOOKUP($C42,'Site 09'!$E:$K,7,FALSE)</f>
        <v>#N/A</v>
      </c>
      <c r="AB42">
        <f>VLOOKUP($C42,'Site 10'!$E:$K,2,FALSE)</f>
        <v>4.7E-2</v>
      </c>
      <c r="AC42">
        <f>VLOOKUP($C42,'Site 10'!$E:$K,3,FALSE)</f>
        <v>0</v>
      </c>
      <c r="AD42">
        <f>VLOOKUP($C42,'Site 10'!$E:$K,4,FALSE)</f>
        <v>2E-3</v>
      </c>
      <c r="AE42">
        <f>VLOOKUP($C42,'Site 10'!$E:$K,5,FALSE)</f>
        <v>3.2</v>
      </c>
      <c r="AF42">
        <f>VLOOKUP($C42,'Site 10'!$E:$K,6,FALSE)</f>
        <v>0.22</v>
      </c>
      <c r="AG42" t="e">
        <f>VLOOKUP($C42,'Site 10'!$E:$K,7,FALSE)</f>
        <v>#N/A</v>
      </c>
    </row>
    <row r="43" spans="1:33" x14ac:dyDescent="0.25">
      <c r="A43">
        <v>1972</v>
      </c>
      <c r="B43">
        <v>1</v>
      </c>
      <c r="C43" t="str">
        <f t="shared" si="0"/>
        <v>19721</v>
      </c>
      <c r="D43">
        <f>VLOOKUP($C43,'Site 06'!$E:$K,2,FALSE)</f>
        <v>4.1000000000000002E-2</v>
      </c>
      <c r="E43">
        <f>VLOOKUP($C43,'Site 06'!$E:$K,3,FALSE)</f>
        <v>0.01</v>
      </c>
      <c r="F43">
        <f>VLOOKUP($C43,'Site 06'!$E:$K,4,FALSE)</f>
        <v>0</v>
      </c>
      <c r="G43">
        <f>VLOOKUP($C43,'Site 06'!$E:$K,5,FALSE)</f>
        <v>3.48</v>
      </c>
      <c r="H43" t="e">
        <f>VLOOKUP($C43,'Site 06'!$E:$K,6,FALSE)</f>
        <v>#N/A</v>
      </c>
      <c r="I43" t="e">
        <f>VLOOKUP($C43,'Site 06'!$E:$K,7,FALSE)</f>
        <v>#N/A</v>
      </c>
      <c r="J43">
        <f>VLOOKUP($C43,'Site 07'!$E:$K,2,FALSE)</f>
        <v>0.05</v>
      </c>
      <c r="K43">
        <f>VLOOKUP($C43,'Site 07'!$E:$K,3,FALSE)</f>
        <v>1E-3</v>
      </c>
      <c r="L43">
        <f>VLOOKUP($C43,'Site 07'!$E:$K,4,FALSE)</f>
        <v>2E-3</v>
      </c>
      <c r="M43">
        <f>VLOOKUP($C43,'Site 07'!$E:$K,5,FALSE)</f>
        <v>2.85</v>
      </c>
      <c r="N43" t="e">
        <f>VLOOKUP($C43,'Site 07'!$E:$K,6,FALSE)</f>
        <v>#N/A</v>
      </c>
      <c r="O43" t="e">
        <f>VLOOKUP($C43,'Site 07'!$E:$K,7,FALSE)</f>
        <v>#N/A</v>
      </c>
      <c r="P43">
        <f>VLOOKUP($C43,'Site 08'!$E:$K,2,FALSE)</f>
        <v>3.1E-2</v>
      </c>
      <c r="Q43">
        <f>VLOOKUP($C43,'Site 08'!$E:$K,3,FALSE)</f>
        <v>7.0000000000000001E-3</v>
      </c>
      <c r="R43">
        <f>VLOOKUP($C43,'Site 08'!$E:$K,4,FALSE)</f>
        <v>3.0000000000000001E-3</v>
      </c>
      <c r="S43">
        <f>VLOOKUP($C43,'Site 08'!$E:$K,5,FALSE)</f>
        <v>2.98</v>
      </c>
      <c r="T43" t="e">
        <f>VLOOKUP($C43,'Site 08'!$E:$K,6,FALSE)</f>
        <v>#N/A</v>
      </c>
      <c r="U43" t="e">
        <f>VLOOKUP($C43,'Site 08'!$E:$K,7,FALSE)</f>
        <v>#N/A</v>
      </c>
      <c r="V43">
        <f>VLOOKUP($C43,'Site 09'!$E:$K,2,FALSE)</f>
        <v>4.3999999999999997E-2</v>
      </c>
      <c r="W43">
        <f>VLOOKUP($C43,'Site 09'!$E:$K,3,FALSE)</f>
        <v>0</v>
      </c>
      <c r="X43">
        <f>VLOOKUP($C43,'Site 09'!$E:$K,4,FALSE)</f>
        <v>2E-3</v>
      </c>
      <c r="Y43">
        <f>VLOOKUP($C43,'Site 09'!$E:$K,5,FALSE)</f>
        <v>3.14</v>
      </c>
      <c r="Z43">
        <f>VLOOKUP($C43,'Site 09'!$E:$K,6,FALSE)</f>
        <v>0.21</v>
      </c>
      <c r="AA43" t="e">
        <f>VLOOKUP($C43,'Site 09'!$E:$K,7,FALSE)</f>
        <v>#N/A</v>
      </c>
      <c r="AB43">
        <f>VLOOKUP($C43,'Site 10'!$E:$K,2,FALSE)</f>
        <v>3.5999999999999997E-2</v>
      </c>
      <c r="AC43">
        <f>VLOOKUP($C43,'Site 10'!$E:$K,3,FALSE)</f>
        <v>0</v>
      </c>
      <c r="AD43">
        <f>VLOOKUP($C43,'Site 10'!$E:$K,4,FALSE)</f>
        <v>3.0000000000000001E-3</v>
      </c>
      <c r="AE43">
        <f>VLOOKUP($C43,'Site 10'!$E:$K,5,FALSE)</f>
        <v>3.03</v>
      </c>
      <c r="AF43">
        <f>VLOOKUP($C43,'Site 10'!$E:$K,6,FALSE)</f>
        <v>0.15</v>
      </c>
      <c r="AG43" t="e">
        <f>VLOOKUP($C43,'Site 10'!$E:$K,7,FALSE)</f>
        <v>#N/A</v>
      </c>
    </row>
    <row r="44" spans="1:33" x14ac:dyDescent="0.25">
      <c r="A44">
        <v>1972</v>
      </c>
      <c r="B44">
        <v>2</v>
      </c>
      <c r="C44" t="str">
        <f t="shared" si="0"/>
        <v>19722</v>
      </c>
      <c r="D44">
        <f>VLOOKUP($C44,'Site 06'!$E:$K,2,FALSE)</f>
        <v>2.8000000000000001E-2</v>
      </c>
      <c r="E44">
        <f>VLOOKUP($C44,'Site 06'!$E:$K,3,FALSE)</f>
        <v>3.0000000000000001E-3</v>
      </c>
      <c r="F44">
        <f>VLOOKUP($C44,'Site 06'!$E:$K,4,FALSE)</f>
        <v>0</v>
      </c>
      <c r="G44">
        <f>VLOOKUP($C44,'Site 06'!$E:$K,5,FALSE)</f>
        <v>2.97</v>
      </c>
      <c r="H44" t="e">
        <f>VLOOKUP($C44,'Site 06'!$E:$K,6,FALSE)</f>
        <v>#N/A</v>
      </c>
      <c r="I44" t="e">
        <f>VLOOKUP($C44,'Site 06'!$E:$K,7,FALSE)</f>
        <v>#N/A</v>
      </c>
      <c r="J44">
        <f>VLOOKUP($C44,'Site 07'!$E:$K,2,FALSE)</f>
        <v>2.5000000000000001E-2</v>
      </c>
      <c r="K44">
        <f>VLOOKUP($C44,'Site 07'!$E:$K,3,FALSE)</f>
        <v>2E-3</v>
      </c>
      <c r="L44">
        <f>VLOOKUP($C44,'Site 07'!$E:$K,4,FALSE)</f>
        <v>1E-3</v>
      </c>
      <c r="M44">
        <f>VLOOKUP($C44,'Site 07'!$E:$K,5,FALSE)</f>
        <v>2.88</v>
      </c>
      <c r="N44" t="e">
        <f>VLOOKUP($C44,'Site 07'!$E:$K,6,FALSE)</f>
        <v>#N/A</v>
      </c>
      <c r="O44" t="e">
        <f>VLOOKUP($C44,'Site 07'!$E:$K,7,FALSE)</f>
        <v>#N/A</v>
      </c>
      <c r="P44">
        <f>VLOOKUP($C44,'Site 08'!$E:$K,2,FALSE)</f>
        <v>2.1000000000000001E-2</v>
      </c>
      <c r="Q44">
        <f>VLOOKUP($C44,'Site 08'!$E:$K,3,FALSE)</f>
        <v>2.7E-2</v>
      </c>
      <c r="R44">
        <f>VLOOKUP($C44,'Site 08'!$E:$K,4,FALSE)</f>
        <v>0</v>
      </c>
      <c r="S44">
        <f>VLOOKUP($C44,'Site 08'!$E:$K,5,FALSE)</f>
        <v>2.21</v>
      </c>
      <c r="T44" t="e">
        <f>VLOOKUP($C44,'Site 08'!$E:$K,6,FALSE)</f>
        <v>#N/A</v>
      </c>
      <c r="U44" t="e">
        <f>VLOOKUP($C44,'Site 08'!$E:$K,7,FALSE)</f>
        <v>#N/A</v>
      </c>
      <c r="V44">
        <f>VLOOKUP($C44,'Site 09'!$E:$K,2,FALSE)</f>
        <v>3.2000000000000001E-2</v>
      </c>
      <c r="W44">
        <f>VLOOKUP($C44,'Site 09'!$E:$K,3,FALSE)</f>
        <v>0</v>
      </c>
      <c r="X44">
        <f>VLOOKUP($C44,'Site 09'!$E:$K,4,FALSE)</f>
        <v>1E-3</v>
      </c>
      <c r="Y44">
        <f>VLOOKUP($C44,'Site 09'!$E:$K,5,FALSE)</f>
        <v>3.16</v>
      </c>
      <c r="Z44">
        <f>VLOOKUP($C44,'Site 09'!$E:$K,6,FALSE)</f>
        <v>0</v>
      </c>
      <c r="AA44" t="e">
        <f>VLOOKUP($C44,'Site 09'!$E:$K,7,FALSE)</f>
        <v>#N/A</v>
      </c>
      <c r="AB44">
        <f>VLOOKUP($C44,'Site 10'!$E:$K,2,FALSE)</f>
        <v>5.2999999999999999E-2</v>
      </c>
      <c r="AC44">
        <f>VLOOKUP($C44,'Site 10'!$E:$K,3,FALSE)</f>
        <v>0</v>
      </c>
      <c r="AD44">
        <f>VLOOKUP($C44,'Site 10'!$E:$K,4,FALSE)</f>
        <v>1E-3</v>
      </c>
      <c r="AE44">
        <f>VLOOKUP($C44,'Site 10'!$E:$K,5,FALSE)</f>
        <v>2.82</v>
      </c>
      <c r="AF44">
        <f>VLOOKUP($C44,'Site 10'!$E:$K,6,FALSE)</f>
        <v>0</v>
      </c>
      <c r="AG44" t="e">
        <f>VLOOKUP($C44,'Site 10'!$E:$K,7,FALSE)</f>
        <v>#N/A</v>
      </c>
    </row>
    <row r="45" spans="1:33" x14ac:dyDescent="0.25">
      <c r="A45">
        <v>1972</v>
      </c>
      <c r="B45">
        <v>3</v>
      </c>
      <c r="C45" t="str">
        <f t="shared" si="0"/>
        <v>19723</v>
      </c>
      <c r="D45">
        <f>VLOOKUP($C45,'Site 06'!$E:$K,2,FALSE)</f>
        <v>2.9000000000000001E-2</v>
      </c>
      <c r="E45">
        <f>VLOOKUP($C45,'Site 06'!$E:$K,3,FALSE)</f>
        <v>3.0000000000000001E-3</v>
      </c>
      <c r="F45">
        <f>VLOOKUP($C45,'Site 06'!$E:$K,4,FALSE)</f>
        <v>0</v>
      </c>
      <c r="G45">
        <f>VLOOKUP($C45,'Site 06'!$E:$K,5,FALSE)</f>
        <v>3.24</v>
      </c>
      <c r="H45" t="e">
        <f>VLOOKUP($C45,'Site 06'!$E:$K,6,FALSE)</f>
        <v>#N/A</v>
      </c>
      <c r="I45" t="e">
        <f>VLOOKUP($C45,'Site 06'!$E:$K,7,FALSE)</f>
        <v>#N/A</v>
      </c>
      <c r="J45">
        <f>VLOOKUP($C45,'Site 07'!$E:$K,2,FALSE)</f>
        <v>1.7999999999999999E-2</v>
      </c>
      <c r="K45">
        <f>VLOOKUP($C45,'Site 07'!$E:$K,3,FALSE)</f>
        <v>7.0000000000000001E-3</v>
      </c>
      <c r="L45">
        <f>VLOOKUP($C45,'Site 07'!$E:$K,4,FALSE)</f>
        <v>0</v>
      </c>
      <c r="M45">
        <f>VLOOKUP($C45,'Site 07'!$E:$K,5,FALSE)</f>
        <v>2.5099999999999998</v>
      </c>
      <c r="N45" t="e">
        <f>VLOOKUP($C45,'Site 07'!$E:$K,6,FALSE)</f>
        <v>#N/A</v>
      </c>
      <c r="O45" t="e">
        <f>VLOOKUP($C45,'Site 07'!$E:$K,7,FALSE)</f>
        <v>#N/A</v>
      </c>
      <c r="P45">
        <f>VLOOKUP($C45,'Site 08'!$E:$K,2,FALSE)</f>
        <v>3.6999999999999998E-2</v>
      </c>
      <c r="Q45">
        <f>VLOOKUP($C45,'Site 08'!$E:$K,3,FALSE)</f>
        <v>2.5999999999999999E-2</v>
      </c>
      <c r="R45">
        <f>VLOOKUP($C45,'Site 08'!$E:$K,4,FALSE)</f>
        <v>0</v>
      </c>
      <c r="S45">
        <f>VLOOKUP($C45,'Site 08'!$E:$K,5,FALSE)</f>
        <v>2.2599999999999998</v>
      </c>
      <c r="T45" t="e">
        <f>VLOOKUP($C45,'Site 08'!$E:$K,6,FALSE)</f>
        <v>#N/A</v>
      </c>
      <c r="U45" t="e">
        <f>VLOOKUP($C45,'Site 08'!$E:$K,7,FALSE)</f>
        <v>#N/A</v>
      </c>
      <c r="V45">
        <f>VLOOKUP($C45,'Site 09'!$E:$K,2,FALSE)</f>
        <v>4.5999999999999999E-2</v>
      </c>
      <c r="W45">
        <f>VLOOKUP($C45,'Site 09'!$E:$K,3,FALSE)</f>
        <v>6.0000000000000001E-3</v>
      </c>
      <c r="X45">
        <f>VLOOKUP($C45,'Site 09'!$E:$K,4,FALSE)</f>
        <v>0</v>
      </c>
      <c r="Y45">
        <f>VLOOKUP($C45,'Site 09'!$E:$K,5,FALSE)</f>
        <v>3.24</v>
      </c>
      <c r="Z45">
        <f>VLOOKUP($C45,'Site 09'!$E:$K,6,FALSE)</f>
        <v>0</v>
      </c>
      <c r="AA45" t="e">
        <f>VLOOKUP($C45,'Site 09'!$E:$K,7,FALSE)</f>
        <v>#N/A</v>
      </c>
      <c r="AB45">
        <f>VLOOKUP($C45,'Site 10'!$E:$K,2,FALSE)</f>
        <v>5.1999999999999998E-2</v>
      </c>
      <c r="AC45">
        <f>VLOOKUP($C45,'Site 10'!$E:$K,3,FALSE)</f>
        <v>0</v>
      </c>
      <c r="AD45">
        <f>VLOOKUP($C45,'Site 10'!$E:$K,4,FALSE)</f>
        <v>0</v>
      </c>
      <c r="AE45">
        <f>VLOOKUP($C45,'Site 10'!$E:$K,5,FALSE)</f>
        <v>2.79</v>
      </c>
      <c r="AF45">
        <f>VLOOKUP($C45,'Site 10'!$E:$K,6,FALSE)</f>
        <v>0</v>
      </c>
      <c r="AG45" t="e">
        <f>VLOOKUP($C45,'Site 10'!$E:$K,7,FALSE)</f>
        <v>#N/A</v>
      </c>
    </row>
    <row r="46" spans="1:33" x14ac:dyDescent="0.25">
      <c r="A46">
        <v>1972</v>
      </c>
      <c r="B46">
        <v>4</v>
      </c>
      <c r="C46" t="str">
        <f t="shared" si="0"/>
        <v>19724</v>
      </c>
      <c r="D46">
        <f>VLOOKUP($C46,'Site 06'!$E:$K,2,FALSE)</f>
        <v>3.2000000000000001E-2</v>
      </c>
      <c r="E46">
        <f>VLOOKUP($C46,'Site 06'!$E:$K,3,FALSE)</f>
        <v>3.0000000000000001E-3</v>
      </c>
      <c r="F46">
        <f>VLOOKUP($C46,'Site 06'!$E:$K,4,FALSE)</f>
        <v>0</v>
      </c>
      <c r="G46">
        <f>VLOOKUP($C46,'Site 06'!$E:$K,5,FALSE)</f>
        <v>3.35</v>
      </c>
      <c r="H46" t="e">
        <f>VLOOKUP($C46,'Site 06'!$E:$K,6,FALSE)</f>
        <v>#N/A</v>
      </c>
      <c r="I46" t="e">
        <f>VLOOKUP($C46,'Site 06'!$E:$K,7,FALSE)</f>
        <v>#N/A</v>
      </c>
      <c r="J46">
        <f>VLOOKUP($C46,'Site 07'!$E:$K,2,FALSE)</f>
        <v>4.7E-2</v>
      </c>
      <c r="K46">
        <f>VLOOKUP($C46,'Site 07'!$E:$K,3,FALSE)</f>
        <v>7.0000000000000001E-3</v>
      </c>
      <c r="L46">
        <f>VLOOKUP($C46,'Site 07'!$E:$K,4,FALSE)</f>
        <v>0</v>
      </c>
      <c r="M46">
        <f>VLOOKUP($C46,'Site 07'!$E:$K,5,FALSE)</f>
        <v>3.35</v>
      </c>
      <c r="N46" t="e">
        <f>VLOOKUP($C46,'Site 07'!$E:$K,6,FALSE)</f>
        <v>#N/A</v>
      </c>
      <c r="O46" t="e">
        <f>VLOOKUP($C46,'Site 07'!$E:$K,7,FALSE)</f>
        <v>#N/A</v>
      </c>
      <c r="P46">
        <f>VLOOKUP($C46,'Site 08'!$E:$K,2,FALSE)</f>
        <v>3.1E-2</v>
      </c>
      <c r="Q46">
        <f>VLOOKUP($C46,'Site 08'!$E:$K,3,FALSE)</f>
        <v>1.0999999999999999E-2</v>
      </c>
      <c r="R46">
        <f>VLOOKUP($C46,'Site 08'!$E:$K,4,FALSE)</f>
        <v>0</v>
      </c>
      <c r="S46">
        <f>VLOOKUP($C46,'Site 08'!$E:$K,5,FALSE)</f>
        <v>2.39</v>
      </c>
      <c r="T46" t="e">
        <f>VLOOKUP($C46,'Site 08'!$E:$K,6,FALSE)</f>
        <v>#N/A</v>
      </c>
      <c r="U46" t="e">
        <f>VLOOKUP($C46,'Site 08'!$E:$K,7,FALSE)</f>
        <v>#N/A</v>
      </c>
      <c r="V46">
        <f>VLOOKUP($C46,'Site 09'!$E:$K,2,FALSE)</f>
        <v>0.03</v>
      </c>
      <c r="W46">
        <f>VLOOKUP($C46,'Site 09'!$E:$K,3,FALSE)</f>
        <v>0</v>
      </c>
      <c r="X46">
        <f>VLOOKUP($C46,'Site 09'!$E:$K,4,FALSE)</f>
        <v>0</v>
      </c>
      <c r="Y46">
        <f>VLOOKUP($C46,'Site 09'!$E:$K,5,FALSE)</f>
        <v>3.39</v>
      </c>
      <c r="Z46">
        <f>VLOOKUP($C46,'Site 09'!$E:$K,6,FALSE)</f>
        <v>0</v>
      </c>
      <c r="AA46" t="e">
        <f>VLOOKUP($C46,'Site 09'!$E:$K,7,FALSE)</f>
        <v>#N/A</v>
      </c>
      <c r="AB46">
        <f>VLOOKUP($C46,'Site 10'!$E:$K,2,FALSE)</f>
        <v>0.05</v>
      </c>
      <c r="AC46">
        <f>VLOOKUP($C46,'Site 10'!$E:$K,3,FALSE)</f>
        <v>0</v>
      </c>
      <c r="AD46">
        <f>VLOOKUP($C46,'Site 10'!$E:$K,4,FALSE)</f>
        <v>2E-3</v>
      </c>
      <c r="AE46">
        <f>VLOOKUP($C46,'Site 10'!$E:$K,5,FALSE)</f>
        <v>3.39</v>
      </c>
      <c r="AF46">
        <f>VLOOKUP($C46,'Site 10'!$E:$K,6,FALSE)</f>
        <v>0</v>
      </c>
      <c r="AG46" t="e">
        <f>VLOOKUP($C46,'Site 10'!$E:$K,7,FALSE)</f>
        <v>#N/A</v>
      </c>
    </row>
    <row r="47" spans="1:33" x14ac:dyDescent="0.25">
      <c r="A47">
        <v>1972</v>
      </c>
      <c r="B47">
        <v>5</v>
      </c>
      <c r="C47" t="str">
        <f t="shared" si="0"/>
        <v>19725</v>
      </c>
      <c r="D47">
        <f>VLOOKUP($C47,'Site 06'!$E:$K,2,FALSE)</f>
        <v>3.7999999999999999E-2</v>
      </c>
      <c r="E47">
        <f>VLOOKUP($C47,'Site 06'!$E:$K,3,FALSE)</f>
        <v>0</v>
      </c>
      <c r="F47">
        <f>VLOOKUP($C47,'Site 06'!$E:$K,4,FALSE)</f>
        <v>0</v>
      </c>
      <c r="G47">
        <f>VLOOKUP($C47,'Site 06'!$E:$K,5,FALSE)</f>
        <v>3.44</v>
      </c>
      <c r="H47" t="e">
        <f>VLOOKUP($C47,'Site 06'!$E:$K,6,FALSE)</f>
        <v>#N/A</v>
      </c>
      <c r="I47" t="e">
        <f>VLOOKUP($C47,'Site 06'!$E:$K,7,FALSE)</f>
        <v>#N/A</v>
      </c>
      <c r="J47">
        <f>VLOOKUP($C47,'Site 07'!$E:$K,2,FALSE)</f>
        <v>3.5999999999999997E-2</v>
      </c>
      <c r="K47">
        <f>VLOOKUP($C47,'Site 07'!$E:$K,3,FALSE)</f>
        <v>3.0000000000000001E-3</v>
      </c>
      <c r="L47">
        <f>VLOOKUP($C47,'Site 07'!$E:$K,4,FALSE)</f>
        <v>0</v>
      </c>
      <c r="M47">
        <f>VLOOKUP($C47,'Site 07'!$E:$K,5,FALSE)</f>
        <v>3.56</v>
      </c>
      <c r="N47" t="e">
        <f>VLOOKUP($C47,'Site 07'!$E:$K,6,FALSE)</f>
        <v>#N/A</v>
      </c>
      <c r="O47" t="e">
        <f>VLOOKUP($C47,'Site 07'!$E:$K,7,FALSE)</f>
        <v>#N/A</v>
      </c>
      <c r="P47">
        <f>VLOOKUP($C47,'Site 08'!$E:$K,2,FALSE)</f>
        <v>3.2000000000000001E-2</v>
      </c>
      <c r="Q47">
        <f>VLOOKUP($C47,'Site 08'!$E:$K,3,FALSE)</f>
        <v>4.0000000000000001E-3</v>
      </c>
      <c r="R47">
        <f>VLOOKUP($C47,'Site 08'!$E:$K,4,FALSE)</f>
        <v>0</v>
      </c>
      <c r="S47">
        <f>VLOOKUP($C47,'Site 08'!$E:$K,5,FALSE)</f>
        <v>2.52</v>
      </c>
      <c r="T47" t="e">
        <f>VLOOKUP($C47,'Site 08'!$E:$K,6,FALSE)</f>
        <v>#N/A</v>
      </c>
      <c r="U47" t="e">
        <f>VLOOKUP($C47,'Site 08'!$E:$K,7,FALSE)</f>
        <v>#N/A</v>
      </c>
      <c r="V47">
        <f>VLOOKUP($C47,'Site 09'!$E:$K,2,FALSE)</f>
        <v>2.9000000000000001E-2</v>
      </c>
      <c r="W47">
        <f>VLOOKUP($C47,'Site 09'!$E:$K,3,FALSE)</f>
        <v>3.0000000000000001E-3</v>
      </c>
      <c r="X47">
        <f>VLOOKUP($C47,'Site 09'!$E:$K,4,FALSE)</f>
        <v>0</v>
      </c>
      <c r="Y47">
        <f>VLOOKUP($C47,'Site 09'!$E:$K,5,FALSE)</f>
        <v>3.69</v>
      </c>
      <c r="Z47">
        <f>VLOOKUP($C47,'Site 09'!$E:$K,6,FALSE)</f>
        <v>0.01</v>
      </c>
      <c r="AA47" t="e">
        <f>VLOOKUP($C47,'Site 09'!$E:$K,7,FALSE)</f>
        <v>#N/A</v>
      </c>
      <c r="AB47">
        <f>VLOOKUP($C47,'Site 10'!$E:$K,2,FALSE)</f>
        <v>6.0999999999999999E-2</v>
      </c>
      <c r="AC47">
        <f>VLOOKUP($C47,'Site 10'!$E:$K,3,FALSE)</f>
        <v>3.0000000000000001E-3</v>
      </c>
      <c r="AD47">
        <f>VLOOKUP($C47,'Site 10'!$E:$K,4,FALSE)</f>
        <v>0</v>
      </c>
      <c r="AE47">
        <f>VLOOKUP($C47,'Site 10'!$E:$K,5,FALSE)</f>
        <v>3.62</v>
      </c>
      <c r="AF47">
        <f>VLOOKUP($C47,'Site 10'!$E:$K,6,FALSE)</f>
        <v>0.05</v>
      </c>
      <c r="AG47" t="e">
        <f>VLOOKUP($C47,'Site 10'!$E:$K,7,FALSE)</f>
        <v>#N/A</v>
      </c>
    </row>
    <row r="48" spans="1:33" x14ac:dyDescent="0.25">
      <c r="A48">
        <v>1972</v>
      </c>
      <c r="B48">
        <v>6</v>
      </c>
      <c r="C48" t="str">
        <f t="shared" si="0"/>
        <v>19726</v>
      </c>
      <c r="D48">
        <f>VLOOKUP($C48,'Site 06'!$E:$K,2,FALSE)</f>
        <v>3.4000000000000002E-2</v>
      </c>
      <c r="E48">
        <f>VLOOKUP($C48,'Site 06'!$E:$K,3,FALSE)</f>
        <v>5.0000000000000001E-3</v>
      </c>
      <c r="F48">
        <f>VLOOKUP($C48,'Site 06'!$E:$K,4,FALSE)</f>
        <v>0</v>
      </c>
      <c r="G48">
        <f>VLOOKUP($C48,'Site 06'!$E:$K,5,FALSE)</f>
        <v>3.51</v>
      </c>
      <c r="H48" t="e">
        <f>VLOOKUP($C48,'Site 06'!$E:$K,6,FALSE)</f>
        <v>#N/A</v>
      </c>
      <c r="I48" t="e">
        <f>VLOOKUP($C48,'Site 06'!$E:$K,7,FALSE)</f>
        <v>#N/A</v>
      </c>
      <c r="J48">
        <f>VLOOKUP($C48,'Site 07'!$E:$K,2,FALSE)</f>
        <v>3.3000000000000002E-2</v>
      </c>
      <c r="K48">
        <f>VLOOKUP($C48,'Site 07'!$E:$K,3,FALSE)</f>
        <v>0</v>
      </c>
      <c r="L48">
        <f>VLOOKUP($C48,'Site 07'!$E:$K,4,FALSE)</f>
        <v>0</v>
      </c>
      <c r="M48">
        <f>VLOOKUP($C48,'Site 07'!$E:$K,5,FALSE)</f>
        <v>3.65</v>
      </c>
      <c r="N48" t="e">
        <f>VLOOKUP($C48,'Site 07'!$E:$K,6,FALSE)</f>
        <v>#N/A</v>
      </c>
      <c r="O48" t="e">
        <f>VLOOKUP($C48,'Site 07'!$E:$K,7,FALSE)</f>
        <v>#N/A</v>
      </c>
      <c r="P48">
        <f>VLOOKUP($C48,'Site 08'!$E:$K,2,FALSE)</f>
        <v>0.03</v>
      </c>
      <c r="Q48">
        <f>VLOOKUP($C48,'Site 08'!$E:$K,3,FALSE)</f>
        <v>7.0000000000000001E-3</v>
      </c>
      <c r="R48">
        <f>VLOOKUP($C48,'Site 08'!$E:$K,4,FALSE)</f>
        <v>1E-3</v>
      </c>
      <c r="S48">
        <f>VLOOKUP($C48,'Site 08'!$E:$K,5,FALSE)</f>
        <v>2.89</v>
      </c>
      <c r="T48" t="e">
        <f>VLOOKUP($C48,'Site 08'!$E:$K,6,FALSE)</f>
        <v>#N/A</v>
      </c>
      <c r="U48" t="e">
        <f>VLOOKUP($C48,'Site 08'!$E:$K,7,FALSE)</f>
        <v>#N/A</v>
      </c>
      <c r="V48">
        <f>VLOOKUP($C48,'Site 09'!$E:$K,2,FALSE)</f>
        <v>0.04</v>
      </c>
      <c r="W48">
        <f>VLOOKUP($C48,'Site 09'!$E:$K,3,FALSE)</f>
        <v>0</v>
      </c>
      <c r="X48">
        <f>VLOOKUP($C48,'Site 09'!$E:$K,4,FALSE)</f>
        <v>0</v>
      </c>
      <c r="Y48">
        <f>VLOOKUP($C48,'Site 09'!$E:$K,5,FALSE)</f>
        <v>4.91</v>
      </c>
      <c r="Z48">
        <f>VLOOKUP($C48,'Site 09'!$E:$K,6,FALSE)</f>
        <v>0.25</v>
      </c>
      <c r="AA48" t="e">
        <f>VLOOKUP($C48,'Site 09'!$E:$K,7,FALSE)</f>
        <v>#N/A</v>
      </c>
      <c r="AB48">
        <f>VLOOKUP($C48,'Site 10'!$E:$K,2,FALSE)</f>
        <v>6.5000000000000002E-2</v>
      </c>
      <c r="AC48">
        <f>VLOOKUP($C48,'Site 10'!$E:$K,3,FALSE)</f>
        <v>0</v>
      </c>
      <c r="AD48">
        <f>VLOOKUP($C48,'Site 10'!$E:$K,4,FALSE)</f>
        <v>0</v>
      </c>
      <c r="AE48">
        <f>VLOOKUP($C48,'Site 10'!$E:$K,5,FALSE)</f>
        <v>5.22</v>
      </c>
      <c r="AF48">
        <f>VLOOKUP($C48,'Site 10'!$E:$K,6,FALSE)</f>
        <v>0.2</v>
      </c>
      <c r="AG48" t="e">
        <f>VLOOKUP($C48,'Site 10'!$E:$K,7,FALSE)</f>
        <v>#N/A</v>
      </c>
    </row>
    <row r="49" spans="1:33" x14ac:dyDescent="0.25">
      <c r="A49">
        <v>1972</v>
      </c>
      <c r="B49">
        <v>7</v>
      </c>
      <c r="C49" t="str">
        <f t="shared" si="0"/>
        <v>19727</v>
      </c>
      <c r="D49">
        <f>VLOOKUP($C49,'Site 06'!$E:$K,2,FALSE)</f>
        <v>2.5000000000000001E-2</v>
      </c>
      <c r="E49">
        <f>VLOOKUP($C49,'Site 06'!$E:$K,3,FALSE)</f>
        <v>0</v>
      </c>
      <c r="F49">
        <f>VLOOKUP($C49,'Site 06'!$E:$K,4,FALSE)</f>
        <v>1E-3</v>
      </c>
      <c r="G49">
        <f>VLOOKUP($C49,'Site 06'!$E:$K,5,FALSE)</f>
        <v>3.43</v>
      </c>
      <c r="H49" t="e">
        <f>VLOOKUP($C49,'Site 06'!$E:$K,6,FALSE)</f>
        <v>#N/A</v>
      </c>
      <c r="I49" t="e">
        <f>VLOOKUP($C49,'Site 06'!$E:$K,7,FALSE)</f>
        <v>#N/A</v>
      </c>
      <c r="J49">
        <f>VLOOKUP($C49,'Site 07'!$E:$K,2,FALSE)</f>
        <v>3.1E-2</v>
      </c>
      <c r="K49">
        <f>VLOOKUP($C49,'Site 07'!$E:$K,3,FALSE)</f>
        <v>1E-3</v>
      </c>
      <c r="L49">
        <f>VLOOKUP($C49,'Site 07'!$E:$K,4,FALSE)</f>
        <v>1E-3</v>
      </c>
      <c r="M49">
        <f>VLOOKUP($C49,'Site 07'!$E:$K,5,FALSE)</f>
        <v>4.1500000000000004</v>
      </c>
      <c r="N49" t="e">
        <f>VLOOKUP($C49,'Site 07'!$E:$K,6,FALSE)</f>
        <v>#N/A</v>
      </c>
      <c r="O49" t="e">
        <f>VLOOKUP($C49,'Site 07'!$E:$K,7,FALSE)</f>
        <v>#N/A</v>
      </c>
      <c r="P49">
        <f>VLOOKUP($C49,'Site 08'!$E:$K,2,FALSE)</f>
        <v>2.8000000000000001E-2</v>
      </c>
      <c r="Q49">
        <f>VLOOKUP($C49,'Site 08'!$E:$K,3,FALSE)</f>
        <v>1E-3</v>
      </c>
      <c r="R49">
        <f>VLOOKUP($C49,'Site 08'!$E:$K,4,FALSE)</f>
        <v>1E-3</v>
      </c>
      <c r="S49">
        <f>VLOOKUP($C49,'Site 08'!$E:$K,5,FALSE)</f>
        <v>3.38</v>
      </c>
      <c r="T49" t="e">
        <f>VLOOKUP($C49,'Site 08'!$E:$K,6,FALSE)</f>
        <v>#N/A</v>
      </c>
      <c r="U49" t="e">
        <f>VLOOKUP($C49,'Site 08'!$E:$K,7,FALSE)</f>
        <v>#N/A</v>
      </c>
      <c r="V49">
        <f>VLOOKUP($C49,'Site 09'!$E:$K,2,FALSE)</f>
        <v>2.8000000000000001E-2</v>
      </c>
      <c r="W49">
        <f>VLOOKUP($C49,'Site 09'!$E:$K,3,FALSE)</f>
        <v>0</v>
      </c>
      <c r="X49">
        <f>VLOOKUP($C49,'Site 09'!$E:$K,4,FALSE)</f>
        <v>0</v>
      </c>
      <c r="Y49">
        <f>VLOOKUP($C49,'Site 09'!$E:$K,5,FALSE)</f>
        <v>5.08</v>
      </c>
      <c r="Z49">
        <f>VLOOKUP($C49,'Site 09'!$E:$K,6,FALSE)</f>
        <v>0.24</v>
      </c>
      <c r="AA49" t="e">
        <f>VLOOKUP($C49,'Site 09'!$E:$K,7,FALSE)</f>
        <v>#N/A</v>
      </c>
      <c r="AB49">
        <f>VLOOKUP($C49,'Site 10'!$E:$K,2,FALSE)</f>
        <v>4.5999999999999999E-2</v>
      </c>
      <c r="AC49">
        <f>VLOOKUP($C49,'Site 10'!$E:$K,3,FALSE)</f>
        <v>0</v>
      </c>
      <c r="AD49">
        <f>VLOOKUP($C49,'Site 10'!$E:$K,4,FALSE)</f>
        <v>1E-3</v>
      </c>
      <c r="AE49">
        <f>VLOOKUP($C49,'Site 10'!$E:$K,5,FALSE)</f>
        <v>5.94</v>
      </c>
      <c r="AF49">
        <f>VLOOKUP($C49,'Site 10'!$E:$K,6,FALSE)</f>
        <v>0.27</v>
      </c>
      <c r="AG49" t="e">
        <f>VLOOKUP($C49,'Site 10'!$E:$K,7,FALSE)</f>
        <v>#N/A</v>
      </c>
    </row>
    <row r="50" spans="1:33" x14ac:dyDescent="0.25">
      <c r="A50">
        <v>1972</v>
      </c>
      <c r="B50">
        <v>8</v>
      </c>
      <c r="C50" t="str">
        <f t="shared" si="0"/>
        <v>19728</v>
      </c>
      <c r="D50">
        <f>VLOOKUP($C50,'Site 06'!$E:$K,2,FALSE)</f>
        <v>1.9E-2</v>
      </c>
      <c r="E50">
        <f>VLOOKUP($C50,'Site 06'!$E:$K,3,FALSE)</f>
        <v>0</v>
      </c>
      <c r="F50">
        <f>VLOOKUP($C50,'Site 06'!$E:$K,4,FALSE)</f>
        <v>3.0000000000000001E-3</v>
      </c>
      <c r="G50">
        <f>VLOOKUP($C50,'Site 06'!$E:$K,5,FALSE)</f>
        <v>3.95</v>
      </c>
      <c r="H50" t="e">
        <f>VLOOKUP($C50,'Site 06'!$E:$K,6,FALSE)</f>
        <v>#N/A</v>
      </c>
      <c r="I50" t="e">
        <f>VLOOKUP($C50,'Site 06'!$E:$K,7,FALSE)</f>
        <v>#N/A</v>
      </c>
      <c r="J50">
        <f>VLOOKUP($C50,'Site 07'!$E:$K,2,FALSE)</f>
        <v>2.1999999999999999E-2</v>
      </c>
      <c r="K50">
        <f>VLOOKUP($C50,'Site 07'!$E:$K,3,FALSE)</f>
        <v>0</v>
      </c>
      <c r="L50">
        <f>VLOOKUP($C50,'Site 07'!$E:$K,4,FALSE)</f>
        <v>1E-3</v>
      </c>
      <c r="M50">
        <f>VLOOKUP($C50,'Site 07'!$E:$K,5,FALSE)</f>
        <v>4.55</v>
      </c>
      <c r="N50" t="e">
        <f>VLOOKUP($C50,'Site 07'!$E:$K,6,FALSE)</f>
        <v>#N/A</v>
      </c>
      <c r="O50" t="e">
        <f>VLOOKUP($C50,'Site 07'!$E:$K,7,FALSE)</f>
        <v>#N/A</v>
      </c>
      <c r="P50">
        <f>VLOOKUP($C50,'Site 08'!$E:$K,2,FALSE)</f>
        <v>2.7E-2</v>
      </c>
      <c r="Q50">
        <f>VLOOKUP($C50,'Site 08'!$E:$K,3,FALSE)</f>
        <v>0</v>
      </c>
      <c r="R50">
        <f>VLOOKUP($C50,'Site 08'!$E:$K,4,FALSE)</f>
        <v>0</v>
      </c>
      <c r="S50">
        <f>VLOOKUP($C50,'Site 08'!$E:$K,5,FALSE)</f>
        <v>3.76</v>
      </c>
      <c r="T50" t="e">
        <f>VLOOKUP($C50,'Site 08'!$E:$K,6,FALSE)</f>
        <v>#N/A</v>
      </c>
      <c r="U50" t="e">
        <f>VLOOKUP($C50,'Site 08'!$E:$K,7,FALSE)</f>
        <v>#N/A</v>
      </c>
      <c r="V50">
        <f>VLOOKUP($C50,'Site 09'!$E:$K,2,FALSE)</f>
        <v>2.1999999999999999E-2</v>
      </c>
      <c r="W50">
        <f>VLOOKUP($C50,'Site 09'!$E:$K,3,FALSE)</f>
        <v>0</v>
      </c>
      <c r="X50">
        <f>VLOOKUP($C50,'Site 09'!$E:$K,4,FALSE)</f>
        <v>1E-3</v>
      </c>
      <c r="Y50">
        <f>VLOOKUP($C50,'Site 09'!$E:$K,5,FALSE)</f>
        <v>5.66</v>
      </c>
      <c r="Z50">
        <f>VLOOKUP($C50,'Site 09'!$E:$K,6,FALSE)</f>
        <v>0.17</v>
      </c>
      <c r="AA50" t="e">
        <f>VLOOKUP($C50,'Site 09'!$E:$K,7,FALSE)</f>
        <v>#N/A</v>
      </c>
      <c r="AB50">
        <f>VLOOKUP($C50,'Site 10'!$E:$K,2,FALSE)</f>
        <v>0.04</v>
      </c>
      <c r="AC50">
        <f>VLOOKUP($C50,'Site 10'!$E:$K,3,FALSE)</f>
        <v>0</v>
      </c>
      <c r="AD50">
        <f>VLOOKUP($C50,'Site 10'!$E:$K,4,FALSE)</f>
        <v>2E-3</v>
      </c>
      <c r="AE50">
        <f>VLOOKUP($C50,'Site 10'!$E:$K,5,FALSE)</f>
        <v>6.9</v>
      </c>
      <c r="AF50">
        <f>VLOOKUP($C50,'Site 10'!$E:$K,6,FALSE)</f>
        <v>1.5</v>
      </c>
      <c r="AG50" t="e">
        <f>VLOOKUP($C50,'Site 10'!$E:$K,7,FALSE)</f>
        <v>#N/A</v>
      </c>
    </row>
    <row r="51" spans="1:33" x14ac:dyDescent="0.25">
      <c r="A51">
        <v>1972</v>
      </c>
      <c r="B51">
        <v>9</v>
      </c>
      <c r="C51" t="str">
        <f t="shared" si="0"/>
        <v>19729</v>
      </c>
      <c r="D51">
        <f>VLOOKUP($C51,'Site 06'!$E:$K,2,FALSE)</f>
        <v>4.1000000000000002E-2</v>
      </c>
      <c r="E51">
        <f>VLOOKUP($C51,'Site 06'!$E:$K,3,FALSE)</f>
        <v>0</v>
      </c>
      <c r="F51">
        <f>VLOOKUP($C51,'Site 06'!$E:$K,4,FALSE)</f>
        <v>2E-3</v>
      </c>
      <c r="G51">
        <f>VLOOKUP($C51,'Site 06'!$E:$K,5,FALSE)</f>
        <v>5.1100000000000003</v>
      </c>
      <c r="H51" t="e">
        <f>VLOOKUP($C51,'Site 06'!$E:$K,6,FALSE)</f>
        <v>#N/A</v>
      </c>
      <c r="I51" t="e">
        <f>VLOOKUP($C51,'Site 06'!$E:$K,7,FALSE)</f>
        <v>#N/A</v>
      </c>
      <c r="J51">
        <f>VLOOKUP($C51,'Site 07'!$E:$K,2,FALSE)</f>
        <v>6.3E-2</v>
      </c>
      <c r="K51">
        <f>VLOOKUP($C51,'Site 07'!$E:$K,3,FALSE)</f>
        <v>0</v>
      </c>
      <c r="L51">
        <f>VLOOKUP($C51,'Site 07'!$E:$K,4,FALSE)</f>
        <v>1E-3</v>
      </c>
      <c r="M51">
        <f>VLOOKUP($C51,'Site 07'!$E:$K,5,FALSE)</f>
        <v>3.49</v>
      </c>
      <c r="N51" t="e">
        <f>VLOOKUP($C51,'Site 07'!$E:$K,6,FALSE)</f>
        <v>#N/A</v>
      </c>
      <c r="O51" t="e">
        <f>VLOOKUP($C51,'Site 07'!$E:$K,7,FALSE)</f>
        <v>#N/A</v>
      </c>
      <c r="P51">
        <f>VLOOKUP($C51,'Site 08'!$E:$K,2,FALSE)</f>
        <v>5.6000000000000001E-2</v>
      </c>
      <c r="Q51">
        <f>VLOOKUP($C51,'Site 08'!$E:$K,3,FALSE)</f>
        <v>0</v>
      </c>
      <c r="R51">
        <f>VLOOKUP($C51,'Site 08'!$E:$K,4,FALSE)</f>
        <v>2E-3</v>
      </c>
      <c r="S51">
        <f>VLOOKUP($C51,'Site 08'!$E:$K,5,FALSE)</f>
        <v>3.26</v>
      </c>
      <c r="T51" t="e">
        <f>VLOOKUP($C51,'Site 08'!$E:$K,6,FALSE)</f>
        <v>#N/A</v>
      </c>
      <c r="U51" t="e">
        <f>VLOOKUP($C51,'Site 08'!$E:$K,7,FALSE)</f>
        <v>#N/A</v>
      </c>
      <c r="V51">
        <f>VLOOKUP($C51,'Site 09'!$E:$K,2,FALSE)</f>
        <v>5.2999999999999999E-2</v>
      </c>
      <c r="W51">
        <f>VLOOKUP($C51,'Site 09'!$E:$K,3,FALSE)</f>
        <v>0</v>
      </c>
      <c r="X51">
        <f>VLOOKUP($C51,'Site 09'!$E:$K,4,FALSE)</f>
        <v>1E-3</v>
      </c>
      <c r="Y51">
        <f>VLOOKUP($C51,'Site 09'!$E:$K,5,FALSE)</f>
        <v>4.2699999999999996</v>
      </c>
      <c r="Z51">
        <f>VLOOKUP($C51,'Site 09'!$E:$K,6,FALSE)</f>
        <v>0.22</v>
      </c>
      <c r="AA51" t="e">
        <f>VLOOKUP($C51,'Site 09'!$E:$K,7,FALSE)</f>
        <v>#N/A</v>
      </c>
      <c r="AB51">
        <f>VLOOKUP($C51,'Site 10'!$E:$K,2,FALSE)</f>
        <v>6.6000000000000003E-2</v>
      </c>
      <c r="AC51">
        <f>VLOOKUP($C51,'Site 10'!$E:$K,3,FALSE)</f>
        <v>0</v>
      </c>
      <c r="AD51">
        <f>VLOOKUP($C51,'Site 10'!$E:$K,4,FALSE)</f>
        <v>1E-3</v>
      </c>
      <c r="AE51">
        <f>VLOOKUP($C51,'Site 10'!$E:$K,5,FALSE)</f>
        <v>4.59</v>
      </c>
      <c r="AF51">
        <f>VLOOKUP($C51,'Site 10'!$E:$K,6,FALSE)</f>
        <v>0.28000000000000003</v>
      </c>
      <c r="AG51" t="e">
        <f>VLOOKUP($C51,'Site 10'!$E:$K,7,FALSE)</f>
        <v>#N/A</v>
      </c>
    </row>
    <row r="52" spans="1:33" x14ac:dyDescent="0.25">
      <c r="A52">
        <v>1973</v>
      </c>
      <c r="B52">
        <v>10</v>
      </c>
      <c r="C52" t="str">
        <f t="shared" si="0"/>
        <v>197310</v>
      </c>
      <c r="D52">
        <f>VLOOKUP($C52,'Site 06'!$E:$K,2,FALSE)</f>
        <v>6.4000000000000001E-2</v>
      </c>
      <c r="E52">
        <f>VLOOKUP($C52,'Site 06'!$E:$K,3,FALSE)</f>
        <v>0</v>
      </c>
      <c r="F52">
        <f>VLOOKUP($C52,'Site 06'!$E:$K,4,FALSE)</f>
        <v>5.0000000000000001E-3</v>
      </c>
      <c r="G52">
        <f>VLOOKUP($C52,'Site 06'!$E:$K,5,FALSE)</f>
        <v>3.21</v>
      </c>
      <c r="H52" t="e">
        <f>VLOOKUP($C52,'Site 06'!$E:$K,6,FALSE)</f>
        <v>#N/A</v>
      </c>
      <c r="I52" t="e">
        <f>VLOOKUP($C52,'Site 06'!$E:$K,7,FALSE)</f>
        <v>#N/A</v>
      </c>
      <c r="J52">
        <f>VLOOKUP($C52,'Site 07'!$E:$K,2,FALSE)</f>
        <v>9.5000000000000001E-2</v>
      </c>
      <c r="K52">
        <f>VLOOKUP($C52,'Site 07'!$E:$K,3,FALSE)</f>
        <v>0</v>
      </c>
      <c r="L52">
        <f>VLOOKUP($C52,'Site 07'!$E:$K,4,FALSE)</f>
        <v>5.0000000000000001E-3</v>
      </c>
      <c r="M52">
        <f>VLOOKUP($C52,'Site 07'!$E:$K,5,FALSE)</f>
        <v>2.5</v>
      </c>
      <c r="N52" t="e">
        <f>VLOOKUP($C52,'Site 07'!$E:$K,6,FALSE)</f>
        <v>#N/A</v>
      </c>
      <c r="O52" t="e">
        <f>VLOOKUP($C52,'Site 07'!$E:$K,7,FALSE)</f>
        <v>#N/A</v>
      </c>
      <c r="P52">
        <f>VLOOKUP($C52,'Site 08'!$E:$K,2,FALSE)</f>
        <v>9.1999999999999998E-2</v>
      </c>
      <c r="Q52">
        <f>VLOOKUP($C52,'Site 08'!$E:$K,3,FALSE)</f>
        <v>0</v>
      </c>
      <c r="R52">
        <f>VLOOKUP($C52,'Site 08'!$E:$K,4,FALSE)</f>
        <v>5.0000000000000001E-3</v>
      </c>
      <c r="S52">
        <f>VLOOKUP($C52,'Site 08'!$E:$K,5,FALSE)</f>
        <v>1.73</v>
      </c>
      <c r="T52" t="e">
        <f>VLOOKUP($C52,'Site 08'!$E:$K,6,FALSE)</f>
        <v>#N/A</v>
      </c>
      <c r="U52" t="e">
        <f>VLOOKUP($C52,'Site 08'!$E:$K,7,FALSE)</f>
        <v>#N/A</v>
      </c>
      <c r="V52">
        <f>VLOOKUP($C52,'Site 09'!$E:$K,2,FALSE)</f>
        <v>7.6999999999999999E-2</v>
      </c>
      <c r="W52">
        <f>VLOOKUP($C52,'Site 09'!$E:$K,3,FALSE)</f>
        <v>0</v>
      </c>
      <c r="X52">
        <f>VLOOKUP($C52,'Site 09'!$E:$K,4,FALSE)</f>
        <v>5.0000000000000001E-3</v>
      </c>
      <c r="Y52">
        <f>VLOOKUP($C52,'Site 09'!$E:$K,5,FALSE)</f>
        <v>2.19</v>
      </c>
      <c r="Z52" t="e">
        <f>VLOOKUP($C52,'Site 09'!$E:$K,6,FALSE)</f>
        <v>#N/A</v>
      </c>
      <c r="AA52" t="e">
        <f>VLOOKUP($C52,'Site 09'!$E:$K,7,FALSE)</f>
        <v>#N/A</v>
      </c>
      <c r="AB52">
        <f>VLOOKUP($C52,'Site 10'!$E:$K,2,FALSE)</f>
        <v>9.1999999999999998E-2</v>
      </c>
      <c r="AC52">
        <f>VLOOKUP($C52,'Site 10'!$E:$K,3,FALSE)</f>
        <v>3.0000000000000001E-3</v>
      </c>
      <c r="AD52">
        <f>VLOOKUP($C52,'Site 10'!$E:$K,4,FALSE)</f>
        <v>5.0000000000000001E-3</v>
      </c>
      <c r="AE52">
        <f>VLOOKUP($C52,'Site 10'!$E:$K,5,FALSE)</f>
        <v>2.1</v>
      </c>
      <c r="AF52" t="e">
        <f>VLOOKUP($C52,'Site 10'!$E:$K,6,FALSE)</f>
        <v>#N/A</v>
      </c>
      <c r="AG52" t="e">
        <f>VLOOKUP($C52,'Site 10'!$E:$K,7,FALSE)</f>
        <v>#N/A</v>
      </c>
    </row>
    <row r="53" spans="1:33" x14ac:dyDescent="0.25">
      <c r="A53">
        <v>1973</v>
      </c>
      <c r="B53">
        <v>11</v>
      </c>
      <c r="C53" t="str">
        <f t="shared" si="0"/>
        <v>197311</v>
      </c>
      <c r="D53">
        <f>VLOOKUP($C53,'Site 06'!$E:$K,2,FALSE)</f>
        <v>5.5E-2</v>
      </c>
      <c r="E53">
        <f>VLOOKUP($C53,'Site 06'!$E:$K,3,FALSE)</f>
        <v>0</v>
      </c>
      <c r="F53">
        <f>VLOOKUP($C53,'Site 06'!$E:$K,4,FALSE)</f>
        <v>4.0000000000000001E-3</v>
      </c>
      <c r="G53">
        <f>VLOOKUP($C53,'Site 06'!$E:$K,5,FALSE)</f>
        <v>2.79</v>
      </c>
      <c r="H53" t="e">
        <f>VLOOKUP($C53,'Site 06'!$E:$K,6,FALSE)</f>
        <v>#N/A</v>
      </c>
      <c r="I53" t="e">
        <f>VLOOKUP($C53,'Site 06'!$E:$K,7,FALSE)</f>
        <v>#N/A</v>
      </c>
      <c r="J53">
        <f>VLOOKUP($C53,'Site 07'!$E:$K,2,FALSE)</f>
        <v>7.9000000000000001E-2</v>
      </c>
      <c r="K53">
        <f>VLOOKUP($C53,'Site 07'!$E:$K,3,FALSE)</f>
        <v>0</v>
      </c>
      <c r="L53">
        <f>VLOOKUP($C53,'Site 07'!$E:$K,4,FALSE)</f>
        <v>4.0000000000000001E-3</v>
      </c>
      <c r="M53">
        <f>VLOOKUP($C53,'Site 07'!$E:$K,5,FALSE)</f>
        <v>2.44</v>
      </c>
      <c r="N53" t="e">
        <f>VLOOKUP($C53,'Site 07'!$E:$K,6,FALSE)</f>
        <v>#N/A</v>
      </c>
      <c r="O53" t="e">
        <f>VLOOKUP($C53,'Site 07'!$E:$K,7,FALSE)</f>
        <v>#N/A</v>
      </c>
      <c r="P53">
        <f>VLOOKUP($C53,'Site 08'!$E:$K,2,FALSE)</f>
        <v>7.1999999999999995E-2</v>
      </c>
      <c r="Q53">
        <f>VLOOKUP($C53,'Site 08'!$E:$K,3,FALSE)</f>
        <v>0</v>
      </c>
      <c r="R53">
        <f>VLOOKUP($C53,'Site 08'!$E:$K,4,FALSE)</f>
        <v>3.0000000000000001E-3</v>
      </c>
      <c r="S53">
        <f>VLOOKUP($C53,'Site 08'!$E:$K,5,FALSE)</f>
        <v>1.87</v>
      </c>
      <c r="T53" t="e">
        <f>VLOOKUP($C53,'Site 08'!$E:$K,6,FALSE)</f>
        <v>#N/A</v>
      </c>
      <c r="U53" t="e">
        <f>VLOOKUP($C53,'Site 08'!$E:$K,7,FALSE)</f>
        <v>#N/A</v>
      </c>
      <c r="V53">
        <f>VLOOKUP($C53,'Site 09'!$E:$K,2,FALSE)</f>
        <v>0.06</v>
      </c>
      <c r="W53">
        <f>VLOOKUP($C53,'Site 09'!$E:$K,3,FALSE)</f>
        <v>0</v>
      </c>
      <c r="X53">
        <f>VLOOKUP($C53,'Site 09'!$E:$K,4,FALSE)</f>
        <v>4.0000000000000001E-3</v>
      </c>
      <c r="Y53">
        <f>VLOOKUP($C53,'Site 09'!$E:$K,5,FALSE)</f>
        <v>2.13</v>
      </c>
      <c r="Z53" t="e">
        <f>VLOOKUP($C53,'Site 09'!$E:$K,6,FALSE)</f>
        <v>#N/A</v>
      </c>
      <c r="AA53" t="e">
        <f>VLOOKUP($C53,'Site 09'!$E:$K,7,FALSE)</f>
        <v>#N/A</v>
      </c>
      <c r="AB53">
        <f>VLOOKUP($C53,'Site 10'!$E:$K,2,FALSE)</f>
        <v>7.3999999999999996E-2</v>
      </c>
      <c r="AC53">
        <f>VLOOKUP($C53,'Site 10'!$E:$K,3,FALSE)</f>
        <v>4.0000000000000001E-3</v>
      </c>
      <c r="AD53">
        <f>VLOOKUP($C53,'Site 10'!$E:$K,4,FALSE)</f>
        <v>4.0000000000000001E-3</v>
      </c>
      <c r="AE53">
        <f>VLOOKUP($C53,'Site 10'!$E:$K,5,FALSE)</f>
        <v>2.1800000000000002</v>
      </c>
      <c r="AF53" t="e">
        <f>VLOOKUP($C53,'Site 10'!$E:$K,6,FALSE)</f>
        <v>#N/A</v>
      </c>
      <c r="AG53" t="e">
        <f>VLOOKUP($C53,'Site 10'!$E:$K,7,FALSE)</f>
        <v>#N/A</v>
      </c>
    </row>
    <row r="54" spans="1:33" x14ac:dyDescent="0.25">
      <c r="A54">
        <v>1973</v>
      </c>
      <c r="B54">
        <v>12</v>
      </c>
      <c r="C54" t="str">
        <f t="shared" si="0"/>
        <v>197312</v>
      </c>
      <c r="D54">
        <f>VLOOKUP($C54,'Site 06'!$E:$K,2,FALSE)</f>
        <v>1.7000000000000001E-2</v>
      </c>
      <c r="E54">
        <f>VLOOKUP($C54,'Site 06'!$E:$K,3,FALSE)</f>
        <v>0</v>
      </c>
      <c r="F54">
        <f>VLOOKUP($C54,'Site 06'!$E:$K,4,FALSE)</f>
        <v>3.0000000000000001E-3</v>
      </c>
      <c r="G54">
        <f>VLOOKUP($C54,'Site 06'!$E:$K,5,FALSE)</f>
        <v>1.33</v>
      </c>
      <c r="H54" t="e">
        <f>VLOOKUP($C54,'Site 06'!$E:$K,6,FALSE)</f>
        <v>#N/A</v>
      </c>
      <c r="I54" t="e">
        <f>VLOOKUP($C54,'Site 06'!$E:$K,7,FALSE)</f>
        <v>#N/A</v>
      </c>
      <c r="J54">
        <f>VLOOKUP($C54,'Site 07'!$E:$K,2,FALSE)</f>
        <v>3.2000000000000001E-2</v>
      </c>
      <c r="K54">
        <f>VLOOKUP($C54,'Site 07'!$E:$K,3,FALSE)</f>
        <v>0</v>
      </c>
      <c r="L54">
        <f>VLOOKUP($C54,'Site 07'!$E:$K,4,FALSE)</f>
        <v>0</v>
      </c>
      <c r="M54">
        <f>VLOOKUP($C54,'Site 07'!$E:$K,5,FALSE)</f>
        <v>1.84</v>
      </c>
      <c r="N54" t="e">
        <f>VLOOKUP($C54,'Site 07'!$E:$K,6,FALSE)</f>
        <v>#N/A</v>
      </c>
      <c r="O54" t="e">
        <f>VLOOKUP($C54,'Site 07'!$E:$K,7,FALSE)</f>
        <v>#N/A</v>
      </c>
      <c r="P54">
        <f>VLOOKUP($C54,'Site 08'!$E:$K,2,FALSE)</f>
        <v>3.7999999999999999E-2</v>
      </c>
      <c r="Q54">
        <f>VLOOKUP($C54,'Site 08'!$E:$K,3,FALSE)</f>
        <v>0</v>
      </c>
      <c r="R54">
        <f>VLOOKUP($C54,'Site 08'!$E:$K,4,FALSE)</f>
        <v>0</v>
      </c>
      <c r="S54">
        <f>VLOOKUP($C54,'Site 08'!$E:$K,5,FALSE)</f>
        <v>1.62</v>
      </c>
      <c r="T54" t="e">
        <f>VLOOKUP($C54,'Site 08'!$E:$K,6,FALSE)</f>
        <v>#N/A</v>
      </c>
      <c r="U54" t="e">
        <f>VLOOKUP($C54,'Site 08'!$E:$K,7,FALSE)</f>
        <v>#N/A</v>
      </c>
      <c r="V54">
        <f>VLOOKUP($C54,'Site 09'!$E:$K,2,FALSE)</f>
        <v>3.7999999999999999E-2</v>
      </c>
      <c r="W54">
        <f>VLOOKUP($C54,'Site 09'!$E:$K,3,FALSE)</f>
        <v>0</v>
      </c>
      <c r="X54">
        <f>VLOOKUP($C54,'Site 09'!$E:$K,4,FALSE)</f>
        <v>0</v>
      </c>
      <c r="Y54">
        <f>VLOOKUP($C54,'Site 09'!$E:$K,5,FALSE)</f>
        <v>1.8</v>
      </c>
      <c r="Z54" t="e">
        <f>VLOOKUP($C54,'Site 09'!$E:$K,6,FALSE)</f>
        <v>#N/A</v>
      </c>
      <c r="AA54" t="e">
        <f>VLOOKUP($C54,'Site 09'!$E:$K,7,FALSE)</f>
        <v>#N/A</v>
      </c>
      <c r="AB54">
        <f>VLOOKUP($C54,'Site 10'!$E:$K,2,FALSE)</f>
        <v>0.05</v>
      </c>
      <c r="AC54">
        <f>VLOOKUP($C54,'Site 10'!$E:$K,3,FALSE)</f>
        <v>0</v>
      </c>
      <c r="AD54">
        <f>VLOOKUP($C54,'Site 10'!$E:$K,4,FALSE)</f>
        <v>0</v>
      </c>
      <c r="AE54">
        <f>VLOOKUP($C54,'Site 10'!$E:$K,5,FALSE)</f>
        <v>2.1</v>
      </c>
      <c r="AF54" t="e">
        <f>VLOOKUP($C54,'Site 10'!$E:$K,6,FALSE)</f>
        <v>#N/A</v>
      </c>
      <c r="AG54" t="e">
        <f>VLOOKUP($C54,'Site 10'!$E:$K,7,FALSE)</f>
        <v>#N/A</v>
      </c>
    </row>
    <row r="55" spans="1:33" x14ac:dyDescent="0.25">
      <c r="A55">
        <v>1973</v>
      </c>
      <c r="B55">
        <v>1</v>
      </c>
      <c r="C55" t="str">
        <f t="shared" si="0"/>
        <v>19731</v>
      </c>
      <c r="D55">
        <f>VLOOKUP($C55,'Site 06'!$E:$K,2,FALSE)</f>
        <v>1.2999999999999999E-2</v>
      </c>
      <c r="E55">
        <f>VLOOKUP($C55,'Site 06'!$E:$K,3,FALSE)</f>
        <v>0</v>
      </c>
      <c r="F55">
        <f>VLOOKUP($C55,'Site 06'!$E:$K,4,FALSE)</f>
        <v>2E-3</v>
      </c>
      <c r="G55">
        <f>VLOOKUP($C55,'Site 06'!$E:$K,5,FALSE)</f>
        <v>1.5</v>
      </c>
      <c r="H55" t="e">
        <f>VLOOKUP($C55,'Site 06'!$E:$K,6,FALSE)</f>
        <v>#N/A</v>
      </c>
      <c r="I55" t="e">
        <f>VLOOKUP($C55,'Site 06'!$E:$K,7,FALSE)</f>
        <v>#N/A</v>
      </c>
      <c r="J55">
        <f>VLOOKUP($C55,'Site 07'!$E:$K,2,FALSE)</f>
        <v>2.1000000000000001E-2</v>
      </c>
      <c r="K55">
        <f>VLOOKUP($C55,'Site 07'!$E:$K,3,FALSE)</f>
        <v>0</v>
      </c>
      <c r="L55">
        <f>VLOOKUP($C55,'Site 07'!$E:$K,4,FALSE)</f>
        <v>1E-3</v>
      </c>
      <c r="M55">
        <f>VLOOKUP($C55,'Site 07'!$E:$K,5,FALSE)</f>
        <v>2.16</v>
      </c>
      <c r="N55" t="e">
        <f>VLOOKUP($C55,'Site 07'!$E:$K,6,FALSE)</f>
        <v>#N/A</v>
      </c>
      <c r="O55" t="e">
        <f>VLOOKUP($C55,'Site 07'!$E:$K,7,FALSE)</f>
        <v>#N/A</v>
      </c>
      <c r="P55">
        <f>VLOOKUP($C55,'Site 08'!$E:$K,2,FALSE)</f>
        <v>3.6999999999999998E-2</v>
      </c>
      <c r="Q55">
        <f>VLOOKUP($C55,'Site 08'!$E:$K,3,FALSE)</f>
        <v>0</v>
      </c>
      <c r="R55">
        <f>VLOOKUP($C55,'Site 08'!$E:$K,4,FALSE)</f>
        <v>2E-3</v>
      </c>
      <c r="S55">
        <f>VLOOKUP($C55,'Site 08'!$E:$K,5,FALSE)</f>
        <v>1.53</v>
      </c>
      <c r="T55" t="e">
        <f>VLOOKUP($C55,'Site 08'!$E:$K,6,FALSE)</f>
        <v>#N/A</v>
      </c>
      <c r="U55" t="e">
        <f>VLOOKUP($C55,'Site 08'!$E:$K,7,FALSE)</f>
        <v>#N/A</v>
      </c>
      <c r="V55">
        <f>VLOOKUP($C55,'Site 09'!$E:$K,2,FALSE)</f>
        <v>2.1999999999999999E-2</v>
      </c>
      <c r="W55">
        <f>VLOOKUP($C55,'Site 09'!$E:$K,3,FALSE)</f>
        <v>0</v>
      </c>
      <c r="X55">
        <f>VLOOKUP($C55,'Site 09'!$E:$K,4,FALSE)</f>
        <v>0</v>
      </c>
      <c r="Y55">
        <f>VLOOKUP($C55,'Site 09'!$E:$K,5,FALSE)</f>
        <v>3.03</v>
      </c>
      <c r="Z55" t="e">
        <f>VLOOKUP($C55,'Site 09'!$E:$K,6,FALSE)</f>
        <v>#N/A</v>
      </c>
      <c r="AA55" t="e">
        <f>VLOOKUP($C55,'Site 09'!$E:$K,7,FALSE)</f>
        <v>#N/A</v>
      </c>
      <c r="AB55">
        <f>VLOOKUP($C55,'Site 10'!$E:$K,2,FALSE)</f>
        <v>3.2000000000000001E-2</v>
      </c>
      <c r="AC55">
        <f>VLOOKUP($C55,'Site 10'!$E:$K,3,FALSE)</f>
        <v>0</v>
      </c>
      <c r="AD55">
        <f>VLOOKUP($C55,'Site 10'!$E:$K,4,FALSE)</f>
        <v>3.0000000000000001E-3</v>
      </c>
      <c r="AE55">
        <f>VLOOKUP($C55,'Site 10'!$E:$K,5,FALSE)</f>
        <v>3.05</v>
      </c>
      <c r="AF55" t="e">
        <f>VLOOKUP($C55,'Site 10'!$E:$K,6,FALSE)</f>
        <v>#N/A</v>
      </c>
      <c r="AG55" t="e">
        <f>VLOOKUP($C55,'Site 10'!$E:$K,7,FALSE)</f>
        <v>#N/A</v>
      </c>
    </row>
    <row r="56" spans="1:33" x14ac:dyDescent="0.25">
      <c r="A56">
        <v>1973</v>
      </c>
      <c r="B56">
        <v>2</v>
      </c>
      <c r="C56" t="str">
        <f t="shared" si="0"/>
        <v>19732</v>
      </c>
      <c r="D56">
        <f>VLOOKUP($C56,'Site 06'!$E:$K,2,FALSE)</f>
        <v>7.3999999999999996E-2</v>
      </c>
      <c r="E56">
        <f>VLOOKUP($C56,'Site 06'!$E:$K,3,FALSE)</f>
        <v>0</v>
      </c>
      <c r="F56">
        <f>VLOOKUP($C56,'Site 06'!$E:$K,4,FALSE)</f>
        <v>7.0000000000000001E-3</v>
      </c>
      <c r="G56">
        <f>VLOOKUP($C56,'Site 06'!$E:$K,5,FALSE)</f>
        <v>2.62</v>
      </c>
      <c r="H56" t="e">
        <f>VLOOKUP($C56,'Site 06'!$E:$K,6,FALSE)</f>
        <v>#N/A</v>
      </c>
      <c r="I56" t="e">
        <f>VLOOKUP($C56,'Site 06'!$E:$K,7,FALSE)</f>
        <v>#N/A</v>
      </c>
      <c r="J56">
        <f>VLOOKUP($C56,'Site 07'!$E:$K,2,FALSE)</f>
        <v>0.13200000000000001</v>
      </c>
      <c r="K56">
        <f>VLOOKUP($C56,'Site 07'!$E:$K,3,FALSE)</f>
        <v>0</v>
      </c>
      <c r="L56">
        <f>VLOOKUP($C56,'Site 07'!$E:$K,4,FALSE)</f>
        <v>3.0000000000000001E-3</v>
      </c>
      <c r="M56">
        <f>VLOOKUP($C56,'Site 07'!$E:$K,5,FALSE)</f>
        <v>2.77</v>
      </c>
      <c r="N56" t="e">
        <f>VLOOKUP($C56,'Site 07'!$E:$K,6,FALSE)</f>
        <v>#N/A</v>
      </c>
      <c r="O56" t="e">
        <f>VLOOKUP($C56,'Site 07'!$E:$K,7,FALSE)</f>
        <v>#N/A</v>
      </c>
      <c r="P56">
        <f>VLOOKUP($C56,'Site 08'!$E:$K,2,FALSE)</f>
        <v>0.126</v>
      </c>
      <c r="Q56">
        <f>VLOOKUP($C56,'Site 08'!$E:$K,3,FALSE)</f>
        <v>2E-3</v>
      </c>
      <c r="R56">
        <f>VLOOKUP($C56,'Site 08'!$E:$K,4,FALSE)</f>
        <v>2E-3</v>
      </c>
      <c r="S56">
        <f>VLOOKUP($C56,'Site 08'!$E:$K,5,FALSE)</f>
        <v>2.2000000000000002</v>
      </c>
      <c r="T56" t="e">
        <f>VLOOKUP($C56,'Site 08'!$E:$K,6,FALSE)</f>
        <v>#N/A</v>
      </c>
      <c r="U56" t="e">
        <f>VLOOKUP($C56,'Site 08'!$E:$K,7,FALSE)</f>
        <v>#N/A</v>
      </c>
      <c r="V56">
        <f>VLOOKUP($C56,'Site 09'!$E:$K,2,FALSE)</f>
        <v>6.4000000000000001E-2</v>
      </c>
      <c r="W56">
        <f>VLOOKUP($C56,'Site 09'!$E:$K,3,FALSE)</f>
        <v>0</v>
      </c>
      <c r="X56">
        <f>VLOOKUP($C56,'Site 09'!$E:$K,4,FALSE)</f>
        <v>2E-3</v>
      </c>
      <c r="Y56">
        <f>VLOOKUP($C56,'Site 09'!$E:$K,5,FALSE)</f>
        <v>2.88</v>
      </c>
      <c r="Z56" t="e">
        <f>VLOOKUP($C56,'Site 09'!$E:$K,6,FALSE)</f>
        <v>#N/A</v>
      </c>
      <c r="AA56" t="e">
        <f>VLOOKUP($C56,'Site 09'!$E:$K,7,FALSE)</f>
        <v>#N/A</v>
      </c>
      <c r="AB56">
        <f>VLOOKUP($C56,'Site 10'!$E:$K,2,FALSE)</f>
        <v>4.3999999999999997E-2</v>
      </c>
      <c r="AC56">
        <f>VLOOKUP($C56,'Site 10'!$E:$K,3,FALSE)</f>
        <v>0</v>
      </c>
      <c r="AD56">
        <f>VLOOKUP($C56,'Site 10'!$E:$K,4,FALSE)</f>
        <v>3.0000000000000001E-3</v>
      </c>
      <c r="AE56">
        <f>VLOOKUP($C56,'Site 10'!$E:$K,5,FALSE)</f>
        <v>2.61</v>
      </c>
      <c r="AF56" t="e">
        <f>VLOOKUP($C56,'Site 10'!$E:$K,6,FALSE)</f>
        <v>#N/A</v>
      </c>
      <c r="AG56" t="e">
        <f>VLOOKUP($C56,'Site 10'!$E:$K,7,FALSE)</f>
        <v>#N/A</v>
      </c>
    </row>
    <row r="57" spans="1:33" x14ac:dyDescent="0.25">
      <c r="A57">
        <v>1973</v>
      </c>
      <c r="B57">
        <v>3</v>
      </c>
      <c r="C57" t="str">
        <f t="shared" si="0"/>
        <v>19733</v>
      </c>
      <c r="D57">
        <f>VLOOKUP($C57,'Site 06'!$E:$K,2,FALSE)</f>
        <v>6.7000000000000004E-2</v>
      </c>
      <c r="E57">
        <f>VLOOKUP($C57,'Site 06'!$E:$K,3,FALSE)</f>
        <v>1E-3</v>
      </c>
      <c r="F57">
        <f>VLOOKUP($C57,'Site 06'!$E:$K,4,FALSE)</f>
        <v>4.0000000000000001E-3</v>
      </c>
      <c r="G57">
        <f>VLOOKUP($C57,'Site 06'!$E:$K,5,FALSE)</f>
        <v>3.15</v>
      </c>
      <c r="H57" t="e">
        <f>VLOOKUP($C57,'Site 06'!$E:$K,6,FALSE)</f>
        <v>#N/A</v>
      </c>
      <c r="I57" t="e">
        <f>VLOOKUP($C57,'Site 06'!$E:$K,7,FALSE)</f>
        <v>#N/A</v>
      </c>
      <c r="J57">
        <f>VLOOKUP($C57,'Site 07'!$E:$K,2,FALSE)</f>
        <v>0.126</v>
      </c>
      <c r="K57">
        <f>VLOOKUP($C57,'Site 07'!$E:$K,3,FALSE)</f>
        <v>1E-3</v>
      </c>
      <c r="L57">
        <f>VLOOKUP($C57,'Site 07'!$E:$K,4,FALSE)</f>
        <v>4.0000000000000001E-3</v>
      </c>
      <c r="M57">
        <f>VLOOKUP($C57,'Site 07'!$E:$K,5,FALSE)</f>
        <v>2.35</v>
      </c>
      <c r="N57" t="e">
        <f>VLOOKUP($C57,'Site 07'!$E:$K,6,FALSE)</f>
        <v>#N/A</v>
      </c>
      <c r="O57" t="e">
        <f>VLOOKUP($C57,'Site 07'!$E:$K,7,FALSE)</f>
        <v>#N/A</v>
      </c>
      <c r="P57">
        <f>VLOOKUP($C57,'Site 08'!$E:$K,2,FALSE)</f>
        <v>5.8000000000000003E-2</v>
      </c>
      <c r="Q57">
        <f>VLOOKUP($C57,'Site 08'!$E:$K,3,FALSE)</f>
        <v>3.0000000000000001E-3</v>
      </c>
      <c r="R57">
        <f>VLOOKUP($C57,'Site 08'!$E:$K,4,FALSE)</f>
        <v>0</v>
      </c>
      <c r="S57">
        <f>VLOOKUP($C57,'Site 08'!$E:$K,5,FALSE)</f>
        <v>2.2799999999999998</v>
      </c>
      <c r="T57" t="e">
        <f>VLOOKUP($C57,'Site 08'!$E:$K,6,FALSE)</f>
        <v>#N/A</v>
      </c>
      <c r="U57" t="e">
        <f>VLOOKUP($C57,'Site 08'!$E:$K,7,FALSE)</f>
        <v>#N/A</v>
      </c>
      <c r="V57">
        <f>VLOOKUP($C57,'Site 09'!$E:$K,2,FALSE)</f>
        <v>0.108</v>
      </c>
      <c r="W57">
        <f>VLOOKUP($C57,'Site 09'!$E:$K,3,FALSE)</f>
        <v>0</v>
      </c>
      <c r="X57">
        <f>VLOOKUP($C57,'Site 09'!$E:$K,4,FALSE)</f>
        <v>1E-3</v>
      </c>
      <c r="Y57">
        <f>VLOOKUP($C57,'Site 09'!$E:$K,5,FALSE)</f>
        <v>2.86</v>
      </c>
      <c r="Z57" t="e">
        <f>VLOOKUP($C57,'Site 09'!$E:$K,6,FALSE)</f>
        <v>#N/A</v>
      </c>
      <c r="AA57" t="e">
        <f>VLOOKUP($C57,'Site 09'!$E:$K,7,FALSE)</f>
        <v>#N/A</v>
      </c>
      <c r="AB57">
        <f>VLOOKUP($C57,'Site 10'!$E:$K,2,FALSE)</f>
        <v>7.0000000000000007E-2</v>
      </c>
      <c r="AC57">
        <f>VLOOKUP($C57,'Site 10'!$E:$K,3,FALSE)</f>
        <v>0</v>
      </c>
      <c r="AD57">
        <f>VLOOKUP($C57,'Site 10'!$E:$K,4,FALSE)</f>
        <v>1E-3</v>
      </c>
      <c r="AE57">
        <f>VLOOKUP($C57,'Site 10'!$E:$K,5,FALSE)</f>
        <v>2.93</v>
      </c>
      <c r="AF57" t="e">
        <f>VLOOKUP($C57,'Site 10'!$E:$K,6,FALSE)</f>
        <v>#N/A</v>
      </c>
      <c r="AG57" t="e">
        <f>VLOOKUP($C57,'Site 10'!$E:$K,7,FALSE)</f>
        <v>#N/A</v>
      </c>
    </row>
    <row r="58" spans="1:33" x14ac:dyDescent="0.25">
      <c r="A58">
        <v>1973</v>
      </c>
      <c r="B58">
        <v>4</v>
      </c>
      <c r="C58" t="str">
        <f t="shared" si="0"/>
        <v>19734</v>
      </c>
      <c r="D58">
        <f>VLOOKUP($C58,'Site 06'!$E:$K,2,FALSE)</f>
        <v>4.3999999999999997E-2</v>
      </c>
      <c r="E58">
        <f>VLOOKUP($C58,'Site 06'!$E:$K,3,FALSE)</f>
        <v>7.0000000000000001E-3</v>
      </c>
      <c r="F58">
        <f>VLOOKUP($C58,'Site 06'!$E:$K,4,FALSE)</f>
        <v>2E-3</v>
      </c>
      <c r="G58">
        <f>VLOOKUP($C58,'Site 06'!$E:$K,5,FALSE)</f>
        <v>3.51</v>
      </c>
      <c r="H58" t="e">
        <f>VLOOKUP($C58,'Site 06'!$E:$K,6,FALSE)</f>
        <v>#N/A</v>
      </c>
      <c r="I58" t="e">
        <f>VLOOKUP($C58,'Site 06'!$E:$K,7,FALSE)</f>
        <v>#N/A</v>
      </c>
      <c r="J58">
        <f>VLOOKUP($C58,'Site 07'!$E:$K,2,FALSE)</f>
        <v>7.0999999999999994E-2</v>
      </c>
      <c r="K58">
        <f>VLOOKUP($C58,'Site 07'!$E:$K,3,FALSE)</f>
        <v>7.0000000000000001E-3</v>
      </c>
      <c r="L58">
        <f>VLOOKUP($C58,'Site 07'!$E:$K,4,FALSE)</f>
        <v>3.0000000000000001E-3</v>
      </c>
      <c r="M58">
        <f>VLOOKUP($C58,'Site 07'!$E:$K,5,FALSE)</f>
        <v>2.97</v>
      </c>
      <c r="N58" t="e">
        <f>VLOOKUP($C58,'Site 07'!$E:$K,6,FALSE)</f>
        <v>#N/A</v>
      </c>
      <c r="O58" t="e">
        <f>VLOOKUP($C58,'Site 07'!$E:$K,7,FALSE)</f>
        <v>#N/A</v>
      </c>
      <c r="P58">
        <f>VLOOKUP($C58,'Site 08'!$E:$K,2,FALSE)</f>
        <v>5.1999999999999998E-2</v>
      </c>
      <c r="Q58">
        <f>VLOOKUP($C58,'Site 08'!$E:$K,3,FALSE)</f>
        <v>7.0000000000000001E-3</v>
      </c>
      <c r="R58">
        <f>VLOOKUP($C58,'Site 08'!$E:$K,4,FALSE)</f>
        <v>3.0000000000000001E-3</v>
      </c>
      <c r="S58">
        <f>VLOOKUP($C58,'Site 08'!$E:$K,5,FALSE)</f>
        <v>2.89</v>
      </c>
      <c r="T58" t="e">
        <f>VLOOKUP($C58,'Site 08'!$E:$K,6,FALSE)</f>
        <v>#N/A</v>
      </c>
      <c r="U58" t="e">
        <f>VLOOKUP($C58,'Site 08'!$E:$K,7,FALSE)</f>
        <v>#N/A</v>
      </c>
      <c r="V58">
        <f>VLOOKUP($C58,'Site 09'!$E:$K,2,FALSE)</f>
        <v>7.0000000000000007E-2</v>
      </c>
      <c r="W58">
        <f>VLOOKUP($C58,'Site 09'!$E:$K,3,FALSE)</f>
        <v>2E-3</v>
      </c>
      <c r="X58">
        <f>VLOOKUP($C58,'Site 09'!$E:$K,4,FALSE)</f>
        <v>3.0000000000000001E-3</v>
      </c>
      <c r="Y58">
        <f>VLOOKUP($C58,'Site 09'!$E:$K,5,FALSE)</f>
        <v>3.52</v>
      </c>
      <c r="Z58" t="e">
        <f>VLOOKUP($C58,'Site 09'!$E:$K,6,FALSE)</f>
        <v>#N/A</v>
      </c>
      <c r="AA58" t="e">
        <f>VLOOKUP($C58,'Site 09'!$E:$K,7,FALSE)</f>
        <v>#N/A</v>
      </c>
      <c r="AB58">
        <f>VLOOKUP($C58,'Site 10'!$E:$K,2,FALSE)</f>
        <v>0.08</v>
      </c>
      <c r="AC58">
        <f>VLOOKUP($C58,'Site 10'!$E:$K,3,FALSE)</f>
        <v>2E-3</v>
      </c>
      <c r="AD58">
        <f>VLOOKUP($C58,'Site 10'!$E:$K,4,FALSE)</f>
        <v>2E-3</v>
      </c>
      <c r="AE58">
        <f>VLOOKUP($C58,'Site 10'!$E:$K,5,FALSE)</f>
        <v>3.57</v>
      </c>
      <c r="AF58" t="e">
        <f>VLOOKUP($C58,'Site 10'!$E:$K,6,FALSE)</f>
        <v>#N/A</v>
      </c>
      <c r="AG58" t="e">
        <f>VLOOKUP($C58,'Site 10'!$E:$K,7,FALSE)</f>
        <v>#N/A</v>
      </c>
    </row>
    <row r="59" spans="1:33" x14ac:dyDescent="0.25">
      <c r="A59">
        <v>1973</v>
      </c>
      <c r="B59">
        <v>5</v>
      </c>
      <c r="C59" t="str">
        <f t="shared" si="0"/>
        <v>19735</v>
      </c>
      <c r="D59">
        <f>VLOOKUP($C59,'Site 06'!$E:$K,2,FALSE)</f>
        <v>3.6999999999999998E-2</v>
      </c>
      <c r="E59">
        <f>VLOOKUP($C59,'Site 06'!$E:$K,3,FALSE)</f>
        <v>0</v>
      </c>
      <c r="F59">
        <f>VLOOKUP($C59,'Site 06'!$E:$K,4,FALSE)</f>
        <v>1E-3</v>
      </c>
      <c r="G59">
        <f>VLOOKUP($C59,'Site 06'!$E:$K,5,FALSE)</f>
        <v>4.2300000000000004</v>
      </c>
      <c r="H59" t="e">
        <f>VLOOKUP($C59,'Site 06'!$E:$K,6,FALSE)</f>
        <v>#N/A</v>
      </c>
      <c r="I59" t="e">
        <f>VLOOKUP($C59,'Site 06'!$E:$K,7,FALSE)</f>
        <v>#N/A</v>
      </c>
      <c r="J59">
        <f>VLOOKUP($C59,'Site 07'!$E:$K,2,FALSE)</f>
        <v>7.9000000000000001E-2</v>
      </c>
      <c r="K59">
        <f>VLOOKUP($C59,'Site 07'!$E:$K,3,FALSE)</f>
        <v>0</v>
      </c>
      <c r="L59">
        <f>VLOOKUP($C59,'Site 07'!$E:$K,4,FALSE)</f>
        <v>1.0999999999999999E-2</v>
      </c>
      <c r="M59">
        <f>VLOOKUP($C59,'Site 07'!$E:$K,5,FALSE)</f>
        <v>4.3099999999999996</v>
      </c>
      <c r="N59" t="e">
        <f>VLOOKUP($C59,'Site 07'!$E:$K,6,FALSE)</f>
        <v>#N/A</v>
      </c>
      <c r="O59" t="e">
        <f>VLOOKUP($C59,'Site 07'!$E:$K,7,FALSE)</f>
        <v>#N/A</v>
      </c>
      <c r="P59">
        <f>VLOOKUP($C59,'Site 08'!$E:$K,2,FALSE)</f>
        <v>5.8000000000000003E-2</v>
      </c>
      <c r="Q59">
        <f>VLOOKUP($C59,'Site 08'!$E:$K,3,FALSE)</f>
        <v>0</v>
      </c>
      <c r="R59">
        <f>VLOOKUP($C59,'Site 08'!$E:$K,4,FALSE)</f>
        <v>0</v>
      </c>
      <c r="S59">
        <f>VLOOKUP($C59,'Site 08'!$E:$K,5,FALSE)</f>
        <v>3.59</v>
      </c>
      <c r="T59" t="e">
        <f>VLOOKUP($C59,'Site 08'!$E:$K,6,FALSE)</f>
        <v>#N/A</v>
      </c>
      <c r="U59" t="e">
        <f>VLOOKUP($C59,'Site 08'!$E:$K,7,FALSE)</f>
        <v>#N/A</v>
      </c>
      <c r="V59">
        <f>VLOOKUP($C59,'Site 09'!$E:$K,2,FALSE)</f>
        <v>6.7000000000000004E-2</v>
      </c>
      <c r="W59">
        <f>VLOOKUP($C59,'Site 09'!$E:$K,3,FALSE)</f>
        <v>2E-3</v>
      </c>
      <c r="X59">
        <f>VLOOKUP($C59,'Site 09'!$E:$K,4,FALSE)</f>
        <v>1E-3</v>
      </c>
      <c r="Y59">
        <f>VLOOKUP($C59,'Site 09'!$E:$K,5,FALSE)</f>
        <v>4.45</v>
      </c>
      <c r="Z59" t="e">
        <f>VLOOKUP($C59,'Site 09'!$E:$K,6,FALSE)</f>
        <v>#N/A</v>
      </c>
      <c r="AA59" t="e">
        <f>VLOOKUP($C59,'Site 09'!$E:$K,7,FALSE)</f>
        <v>#N/A</v>
      </c>
      <c r="AB59">
        <f>VLOOKUP($C59,'Site 10'!$E:$K,2,FALSE)</f>
        <v>0.104</v>
      </c>
      <c r="AC59">
        <f>VLOOKUP($C59,'Site 10'!$E:$K,3,FALSE)</f>
        <v>0</v>
      </c>
      <c r="AD59">
        <f>VLOOKUP($C59,'Site 10'!$E:$K,4,FALSE)</f>
        <v>0</v>
      </c>
      <c r="AE59">
        <f>VLOOKUP($C59,'Site 10'!$E:$K,5,FALSE)</f>
        <v>5.79</v>
      </c>
      <c r="AF59" t="e">
        <f>VLOOKUP($C59,'Site 10'!$E:$K,6,FALSE)</f>
        <v>#N/A</v>
      </c>
      <c r="AG59" t="e">
        <f>VLOOKUP($C59,'Site 10'!$E:$K,7,FALSE)</f>
        <v>#N/A</v>
      </c>
    </row>
    <row r="60" spans="1:33" x14ac:dyDescent="0.25">
      <c r="A60">
        <v>1973</v>
      </c>
      <c r="B60">
        <v>6</v>
      </c>
      <c r="C60" t="str">
        <f t="shared" si="0"/>
        <v>19736</v>
      </c>
      <c r="D60">
        <f>VLOOKUP($C60,'Site 06'!$E:$K,2,FALSE)</f>
        <v>2.9000000000000001E-2</v>
      </c>
      <c r="E60">
        <f>VLOOKUP($C60,'Site 06'!$E:$K,3,FALSE)</f>
        <v>0</v>
      </c>
      <c r="F60">
        <f>VLOOKUP($C60,'Site 06'!$E:$K,4,FALSE)</f>
        <v>5.0000000000000001E-3</v>
      </c>
      <c r="G60">
        <f>VLOOKUP($C60,'Site 06'!$E:$K,5,FALSE)</f>
        <v>3.76</v>
      </c>
      <c r="H60" t="e">
        <f>VLOOKUP($C60,'Site 06'!$E:$K,6,FALSE)</f>
        <v>#N/A</v>
      </c>
      <c r="I60" t="e">
        <f>VLOOKUP($C60,'Site 06'!$E:$K,7,FALSE)</f>
        <v>#N/A</v>
      </c>
      <c r="J60">
        <f>VLOOKUP($C60,'Site 07'!$E:$K,2,FALSE)</f>
        <v>2.7E-2</v>
      </c>
      <c r="K60">
        <f>VLOOKUP($C60,'Site 07'!$E:$K,3,FALSE)</f>
        <v>0</v>
      </c>
      <c r="L60">
        <f>VLOOKUP($C60,'Site 07'!$E:$K,4,FALSE)</f>
        <v>1.0999999999999999E-2</v>
      </c>
      <c r="M60">
        <f>VLOOKUP($C60,'Site 07'!$E:$K,5,FALSE)</f>
        <v>3.79</v>
      </c>
      <c r="N60" t="e">
        <f>VLOOKUP($C60,'Site 07'!$E:$K,6,FALSE)</f>
        <v>#N/A</v>
      </c>
      <c r="O60" t="e">
        <f>VLOOKUP($C60,'Site 07'!$E:$K,7,FALSE)</f>
        <v>#N/A</v>
      </c>
      <c r="P60">
        <f>VLOOKUP($C60,'Site 08'!$E:$K,2,FALSE)</f>
        <v>4.3999999999999997E-2</v>
      </c>
      <c r="Q60">
        <f>VLOOKUP($C60,'Site 08'!$E:$K,3,FALSE)</f>
        <v>0</v>
      </c>
      <c r="R60">
        <f>VLOOKUP($C60,'Site 08'!$E:$K,4,FALSE)</f>
        <v>2E-3</v>
      </c>
      <c r="S60">
        <f>VLOOKUP($C60,'Site 08'!$E:$K,5,FALSE)</f>
        <v>3.48</v>
      </c>
      <c r="T60" t="e">
        <f>VLOOKUP($C60,'Site 08'!$E:$K,6,FALSE)</f>
        <v>#N/A</v>
      </c>
      <c r="U60" t="e">
        <f>VLOOKUP($C60,'Site 08'!$E:$K,7,FALSE)</f>
        <v>#N/A</v>
      </c>
      <c r="V60">
        <f>VLOOKUP($C60,'Site 09'!$E:$K,2,FALSE)</f>
        <v>6.4000000000000001E-2</v>
      </c>
      <c r="W60">
        <f>VLOOKUP($C60,'Site 09'!$E:$K,3,FALSE)</f>
        <v>2E-3</v>
      </c>
      <c r="X60">
        <f>VLOOKUP($C60,'Site 09'!$E:$K,4,FALSE)</f>
        <v>5.0000000000000001E-3</v>
      </c>
      <c r="Y60">
        <f>VLOOKUP($C60,'Site 09'!$E:$K,5,FALSE)</f>
        <v>5.42</v>
      </c>
      <c r="Z60" t="e">
        <f>VLOOKUP($C60,'Site 09'!$E:$K,6,FALSE)</f>
        <v>#N/A</v>
      </c>
      <c r="AA60" t="e">
        <f>VLOOKUP($C60,'Site 09'!$E:$K,7,FALSE)</f>
        <v>#N/A</v>
      </c>
      <c r="AB60">
        <f>VLOOKUP($C60,'Site 10'!$E:$K,2,FALSE)</f>
        <v>5.1999999999999998E-2</v>
      </c>
      <c r="AC60">
        <f>VLOOKUP($C60,'Site 10'!$E:$K,3,FALSE)</f>
        <v>0</v>
      </c>
      <c r="AD60">
        <f>VLOOKUP($C60,'Site 10'!$E:$K,4,FALSE)</f>
        <v>2E-3</v>
      </c>
      <c r="AE60">
        <f>VLOOKUP($C60,'Site 10'!$E:$K,5,FALSE)</f>
        <v>6.67</v>
      </c>
      <c r="AF60" t="e">
        <f>VLOOKUP($C60,'Site 10'!$E:$K,6,FALSE)</f>
        <v>#N/A</v>
      </c>
      <c r="AG60" t="e">
        <f>VLOOKUP($C60,'Site 10'!$E:$K,7,FALSE)</f>
        <v>#N/A</v>
      </c>
    </row>
    <row r="61" spans="1:33" x14ac:dyDescent="0.25">
      <c r="A61">
        <v>1973</v>
      </c>
      <c r="B61">
        <v>7</v>
      </c>
      <c r="C61" t="str">
        <f t="shared" si="0"/>
        <v>19737</v>
      </c>
      <c r="D61">
        <f>VLOOKUP($C61,'Site 06'!$E:$K,2,FALSE)</f>
        <v>8.2000000000000003E-2</v>
      </c>
      <c r="E61">
        <f>VLOOKUP($C61,'Site 06'!$E:$K,3,FALSE)</f>
        <v>0</v>
      </c>
      <c r="F61">
        <f>VLOOKUP($C61,'Site 06'!$E:$K,4,FALSE)</f>
        <v>6.0000000000000001E-3</v>
      </c>
      <c r="G61">
        <f>VLOOKUP($C61,'Site 06'!$E:$K,5,FALSE)</f>
        <v>3.51</v>
      </c>
      <c r="H61" t="e">
        <f>VLOOKUP($C61,'Site 06'!$E:$K,6,FALSE)</f>
        <v>#N/A</v>
      </c>
      <c r="I61" t="e">
        <f>VLOOKUP($C61,'Site 06'!$E:$K,7,FALSE)</f>
        <v>#N/A</v>
      </c>
      <c r="J61">
        <f>VLOOKUP($C61,'Site 07'!$E:$K,2,FALSE)</f>
        <v>6.3E-2</v>
      </c>
      <c r="K61">
        <f>VLOOKUP($C61,'Site 07'!$E:$K,3,FALSE)</f>
        <v>0</v>
      </c>
      <c r="L61">
        <f>VLOOKUP($C61,'Site 07'!$E:$K,4,FALSE)</f>
        <v>4.0000000000000001E-3</v>
      </c>
      <c r="M61">
        <f>VLOOKUP($C61,'Site 07'!$E:$K,5,FALSE)</f>
        <v>3.79</v>
      </c>
      <c r="N61" t="e">
        <f>VLOOKUP($C61,'Site 07'!$E:$K,6,FALSE)</f>
        <v>#N/A</v>
      </c>
      <c r="O61" t="e">
        <f>VLOOKUP($C61,'Site 07'!$E:$K,7,FALSE)</f>
        <v>#N/A</v>
      </c>
      <c r="P61">
        <f>VLOOKUP($C61,'Site 08'!$E:$K,2,FALSE)</f>
        <v>5.8000000000000003E-2</v>
      </c>
      <c r="Q61">
        <f>VLOOKUP($C61,'Site 08'!$E:$K,3,FALSE)</f>
        <v>0</v>
      </c>
      <c r="R61">
        <f>VLOOKUP($C61,'Site 08'!$E:$K,4,FALSE)</f>
        <v>2E-3</v>
      </c>
      <c r="S61">
        <f>VLOOKUP($C61,'Site 08'!$E:$K,5,FALSE)</f>
        <v>3.08</v>
      </c>
      <c r="T61" t="e">
        <f>VLOOKUP($C61,'Site 08'!$E:$K,6,FALSE)</f>
        <v>#N/A</v>
      </c>
      <c r="U61" t="e">
        <f>VLOOKUP($C61,'Site 08'!$E:$K,7,FALSE)</f>
        <v>#N/A</v>
      </c>
      <c r="V61">
        <f>VLOOKUP($C61,'Site 09'!$E:$K,2,FALSE)</f>
        <v>5.2999999999999999E-2</v>
      </c>
      <c r="W61">
        <f>VLOOKUP($C61,'Site 09'!$E:$K,3,FALSE)</f>
        <v>1.9E-2</v>
      </c>
      <c r="X61">
        <f>VLOOKUP($C61,'Site 09'!$E:$K,4,FALSE)</f>
        <v>3.0000000000000001E-3</v>
      </c>
      <c r="Y61">
        <f>VLOOKUP($C61,'Site 09'!$E:$K,5,FALSE)</f>
        <v>5.42</v>
      </c>
      <c r="Z61" t="e">
        <f>VLOOKUP($C61,'Site 09'!$E:$K,6,FALSE)</f>
        <v>#N/A</v>
      </c>
      <c r="AA61" t="e">
        <f>VLOOKUP($C61,'Site 09'!$E:$K,7,FALSE)</f>
        <v>#N/A</v>
      </c>
      <c r="AB61">
        <f>VLOOKUP($C61,'Site 10'!$E:$K,2,FALSE)</f>
        <v>3.6999999999999998E-2</v>
      </c>
      <c r="AC61">
        <f>VLOOKUP($C61,'Site 10'!$E:$K,3,FALSE)</f>
        <v>1E-3</v>
      </c>
      <c r="AD61">
        <f>VLOOKUP($C61,'Site 10'!$E:$K,4,FALSE)</f>
        <v>2E-3</v>
      </c>
      <c r="AE61">
        <f>VLOOKUP($C61,'Site 10'!$E:$K,5,FALSE)</f>
        <v>6.66</v>
      </c>
      <c r="AF61" t="e">
        <f>VLOOKUP($C61,'Site 10'!$E:$K,6,FALSE)</f>
        <v>#N/A</v>
      </c>
      <c r="AG61" t="e">
        <f>VLOOKUP($C61,'Site 10'!$E:$K,7,FALSE)</f>
        <v>#N/A</v>
      </c>
    </row>
    <row r="62" spans="1:33" x14ac:dyDescent="0.25">
      <c r="A62">
        <v>1973</v>
      </c>
      <c r="B62">
        <v>8</v>
      </c>
      <c r="C62" t="str">
        <f t="shared" si="0"/>
        <v>19738</v>
      </c>
      <c r="D62">
        <f>VLOOKUP($C62,'Site 06'!$E:$K,2,FALSE)</f>
        <v>5.8999999999999997E-2</v>
      </c>
      <c r="E62">
        <f>VLOOKUP($C62,'Site 06'!$E:$K,3,FALSE)</f>
        <v>0</v>
      </c>
      <c r="F62">
        <f>VLOOKUP($C62,'Site 06'!$E:$K,4,FALSE)</f>
        <v>3.0000000000000001E-3</v>
      </c>
      <c r="G62">
        <f>VLOOKUP($C62,'Site 06'!$E:$K,5,FALSE)</f>
        <v>3.4</v>
      </c>
      <c r="H62" t="e">
        <f>VLOOKUP($C62,'Site 06'!$E:$K,6,FALSE)</f>
        <v>#N/A</v>
      </c>
      <c r="I62" t="e">
        <f>VLOOKUP($C62,'Site 06'!$E:$K,7,FALSE)</f>
        <v>#N/A</v>
      </c>
      <c r="J62">
        <f>VLOOKUP($C62,'Site 07'!$E:$K,2,FALSE)</f>
        <v>5.1999999999999998E-2</v>
      </c>
      <c r="K62">
        <f>VLOOKUP($C62,'Site 07'!$E:$K,3,FALSE)</f>
        <v>0</v>
      </c>
      <c r="L62">
        <f>VLOOKUP($C62,'Site 07'!$E:$K,4,FALSE)</f>
        <v>3.0000000000000001E-3</v>
      </c>
      <c r="M62">
        <f>VLOOKUP($C62,'Site 07'!$E:$K,5,FALSE)</f>
        <v>4.08</v>
      </c>
      <c r="N62" t="e">
        <f>VLOOKUP($C62,'Site 07'!$E:$K,6,FALSE)</f>
        <v>#N/A</v>
      </c>
      <c r="O62" t="e">
        <f>VLOOKUP($C62,'Site 07'!$E:$K,7,FALSE)</f>
        <v>#N/A</v>
      </c>
      <c r="P62">
        <f>VLOOKUP($C62,'Site 08'!$E:$K,2,FALSE)</f>
        <v>3.6999999999999998E-2</v>
      </c>
      <c r="Q62">
        <f>VLOOKUP($C62,'Site 08'!$E:$K,3,FALSE)</f>
        <v>0</v>
      </c>
      <c r="R62">
        <f>VLOOKUP($C62,'Site 08'!$E:$K,4,FALSE)</f>
        <v>3.0000000000000001E-3</v>
      </c>
      <c r="S62">
        <f>VLOOKUP($C62,'Site 08'!$E:$K,5,FALSE)</f>
        <v>3.25</v>
      </c>
      <c r="T62" t="e">
        <f>VLOOKUP($C62,'Site 08'!$E:$K,6,FALSE)</f>
        <v>#N/A</v>
      </c>
      <c r="U62" t="e">
        <f>VLOOKUP($C62,'Site 08'!$E:$K,7,FALSE)</f>
        <v>#N/A</v>
      </c>
      <c r="V62">
        <f>VLOOKUP($C62,'Site 09'!$E:$K,2,FALSE)</f>
        <v>7.9000000000000001E-2</v>
      </c>
      <c r="W62">
        <f>VLOOKUP($C62,'Site 09'!$E:$K,3,FALSE)</f>
        <v>1E-3</v>
      </c>
      <c r="X62">
        <f>VLOOKUP($C62,'Site 09'!$E:$K,4,FALSE)</f>
        <v>8.9999999999999993E-3</v>
      </c>
      <c r="Y62">
        <f>VLOOKUP($C62,'Site 09'!$E:$K,5,FALSE)</f>
        <v>4.9400000000000004</v>
      </c>
      <c r="Z62" t="e">
        <f>VLOOKUP($C62,'Site 09'!$E:$K,6,FALSE)</f>
        <v>#N/A</v>
      </c>
      <c r="AA62" t="e">
        <f>VLOOKUP($C62,'Site 09'!$E:$K,7,FALSE)</f>
        <v>#N/A</v>
      </c>
      <c r="AB62">
        <f>VLOOKUP($C62,'Site 10'!$E:$K,2,FALSE)</f>
        <v>8.4000000000000005E-2</v>
      </c>
      <c r="AC62">
        <f>VLOOKUP($C62,'Site 10'!$E:$K,3,FALSE)</f>
        <v>2E-3</v>
      </c>
      <c r="AD62">
        <f>VLOOKUP($C62,'Site 10'!$E:$K,4,FALSE)</f>
        <v>3.6999999999999998E-2</v>
      </c>
      <c r="AE62">
        <f>VLOOKUP($C62,'Site 10'!$E:$K,5,FALSE)</f>
        <v>6.88</v>
      </c>
      <c r="AF62" t="e">
        <f>VLOOKUP($C62,'Site 10'!$E:$K,6,FALSE)</f>
        <v>#N/A</v>
      </c>
      <c r="AG62" t="e">
        <f>VLOOKUP($C62,'Site 10'!$E:$K,7,FALSE)</f>
        <v>#N/A</v>
      </c>
    </row>
    <row r="63" spans="1:33" x14ac:dyDescent="0.25">
      <c r="A63">
        <v>1973</v>
      </c>
      <c r="B63">
        <v>9</v>
      </c>
      <c r="C63" t="str">
        <f t="shared" si="0"/>
        <v>19739</v>
      </c>
      <c r="D63">
        <f>VLOOKUP($C63,'Site 06'!$E:$K,2,FALSE)</f>
        <v>6.8000000000000005E-2</v>
      </c>
      <c r="E63">
        <f>VLOOKUP($C63,'Site 06'!$E:$K,3,FALSE)</f>
        <v>0</v>
      </c>
      <c r="F63">
        <f>VLOOKUP($C63,'Site 06'!$E:$K,4,FALSE)</f>
        <v>2E-3</v>
      </c>
      <c r="G63">
        <f>VLOOKUP($C63,'Site 06'!$E:$K,5,FALSE)</f>
        <v>3.56</v>
      </c>
      <c r="H63" t="e">
        <f>VLOOKUP($C63,'Site 06'!$E:$K,6,FALSE)</f>
        <v>#N/A</v>
      </c>
      <c r="I63" t="e">
        <f>VLOOKUP($C63,'Site 06'!$E:$K,7,FALSE)</f>
        <v>#N/A</v>
      </c>
      <c r="J63">
        <f>VLOOKUP($C63,'Site 07'!$E:$K,2,FALSE)</f>
        <v>0.09</v>
      </c>
      <c r="K63">
        <f>VLOOKUP($C63,'Site 07'!$E:$K,3,FALSE)</f>
        <v>0</v>
      </c>
      <c r="L63">
        <f>VLOOKUP($C63,'Site 07'!$E:$K,4,FALSE)</f>
        <v>2E-3</v>
      </c>
      <c r="M63">
        <f>VLOOKUP($C63,'Site 07'!$E:$K,5,FALSE)</f>
        <v>3.85</v>
      </c>
      <c r="N63" t="e">
        <f>VLOOKUP($C63,'Site 07'!$E:$K,6,FALSE)</f>
        <v>#N/A</v>
      </c>
      <c r="O63" t="e">
        <f>VLOOKUP($C63,'Site 07'!$E:$K,7,FALSE)</f>
        <v>#N/A</v>
      </c>
      <c r="P63">
        <f>VLOOKUP($C63,'Site 08'!$E:$K,2,FALSE)</f>
        <v>7.3999999999999996E-2</v>
      </c>
      <c r="Q63">
        <f>VLOOKUP($C63,'Site 08'!$E:$K,3,FALSE)</f>
        <v>0</v>
      </c>
      <c r="R63">
        <f>VLOOKUP($C63,'Site 08'!$E:$K,4,FALSE)</f>
        <v>2E-3</v>
      </c>
      <c r="S63">
        <f>VLOOKUP($C63,'Site 08'!$E:$K,5,FALSE)</f>
        <v>2.77</v>
      </c>
      <c r="T63" t="e">
        <f>VLOOKUP($C63,'Site 08'!$E:$K,6,FALSE)</f>
        <v>#N/A</v>
      </c>
      <c r="U63" t="e">
        <f>VLOOKUP($C63,'Site 08'!$E:$K,7,FALSE)</f>
        <v>#N/A</v>
      </c>
      <c r="V63">
        <f>VLOOKUP($C63,'Site 09'!$E:$K,2,FALSE)</f>
        <v>0.04</v>
      </c>
      <c r="W63">
        <f>VLOOKUP($C63,'Site 09'!$E:$K,3,FALSE)</f>
        <v>0</v>
      </c>
      <c r="X63">
        <f>VLOOKUP($C63,'Site 09'!$E:$K,4,FALSE)</f>
        <v>2E-3</v>
      </c>
      <c r="Y63">
        <f>VLOOKUP($C63,'Site 09'!$E:$K,5,FALSE)</f>
        <v>5.07</v>
      </c>
      <c r="Z63" t="e">
        <f>VLOOKUP($C63,'Site 09'!$E:$K,6,FALSE)</f>
        <v>#N/A</v>
      </c>
      <c r="AA63" t="e">
        <f>VLOOKUP($C63,'Site 09'!$E:$K,7,FALSE)</f>
        <v>#N/A</v>
      </c>
      <c r="AB63">
        <f>VLOOKUP($C63,'Site 10'!$E:$K,2,FALSE)</f>
        <v>6.5000000000000002E-2</v>
      </c>
      <c r="AC63">
        <f>VLOOKUP($C63,'Site 10'!$E:$K,3,FALSE)</f>
        <v>0</v>
      </c>
      <c r="AD63">
        <f>VLOOKUP($C63,'Site 10'!$E:$K,4,FALSE)</f>
        <v>0</v>
      </c>
      <c r="AE63">
        <f>VLOOKUP($C63,'Site 10'!$E:$K,5,FALSE)</f>
        <v>7.17</v>
      </c>
      <c r="AF63" t="e">
        <f>VLOOKUP($C63,'Site 10'!$E:$K,6,FALSE)</f>
        <v>#N/A</v>
      </c>
      <c r="AG63" t="e">
        <f>VLOOKUP($C63,'Site 10'!$E:$K,7,FALSE)</f>
        <v>#N/A</v>
      </c>
    </row>
    <row r="64" spans="1:33" x14ac:dyDescent="0.25">
      <c r="A64">
        <v>1974</v>
      </c>
      <c r="B64">
        <v>10</v>
      </c>
      <c r="C64" t="str">
        <f t="shared" si="0"/>
        <v>197410</v>
      </c>
      <c r="D64">
        <f>VLOOKUP($C64,'Site 06'!$E:$K,2,FALSE)</f>
        <v>6.2E-2</v>
      </c>
      <c r="E64" t="e">
        <f>VLOOKUP($C64,'Site 06'!$E:$K,3,FALSE)</f>
        <v>#N/A</v>
      </c>
      <c r="F64">
        <f>VLOOKUP($C64,'Site 06'!$E:$K,4,FALSE)</f>
        <v>0</v>
      </c>
      <c r="G64">
        <f>VLOOKUP($C64,'Site 06'!$E:$K,5,FALSE)</f>
        <v>4.37</v>
      </c>
      <c r="H64" t="e">
        <f>VLOOKUP($C64,'Site 06'!$E:$K,6,FALSE)</f>
        <v>#N/A</v>
      </c>
      <c r="I64" t="e">
        <f>VLOOKUP($C64,'Site 06'!$E:$K,7,FALSE)</f>
        <v>#N/A</v>
      </c>
      <c r="J64">
        <f>VLOOKUP($C64,'Site 07'!$E:$K,2,FALSE)</f>
        <v>3.9E-2</v>
      </c>
      <c r="K64" t="e">
        <f>VLOOKUP($C64,'Site 07'!$E:$K,3,FALSE)</f>
        <v>#N/A</v>
      </c>
      <c r="L64">
        <f>VLOOKUP($C64,'Site 07'!$E:$K,4,FALSE)</f>
        <v>1E-3</v>
      </c>
      <c r="M64">
        <f>VLOOKUP($C64,'Site 07'!$E:$K,5,FALSE)</f>
        <v>5.01</v>
      </c>
      <c r="N64" t="e">
        <f>VLOOKUP($C64,'Site 07'!$E:$K,6,FALSE)</f>
        <v>#N/A</v>
      </c>
      <c r="O64" t="e">
        <f>VLOOKUP($C64,'Site 07'!$E:$K,7,FALSE)</f>
        <v>#N/A</v>
      </c>
      <c r="P64">
        <f>VLOOKUP($C64,'Site 08'!$E:$K,2,FALSE)</f>
        <v>4.8000000000000001E-2</v>
      </c>
      <c r="Q64" t="e">
        <f>VLOOKUP($C64,'Site 08'!$E:$K,3,FALSE)</f>
        <v>#N/A</v>
      </c>
      <c r="R64">
        <f>VLOOKUP($C64,'Site 08'!$E:$K,4,FALSE)</f>
        <v>2E-3</v>
      </c>
      <c r="S64">
        <f>VLOOKUP($C64,'Site 08'!$E:$K,5,FALSE)</f>
        <v>4.04</v>
      </c>
      <c r="T64" t="e">
        <f>VLOOKUP($C64,'Site 08'!$E:$K,6,FALSE)</f>
        <v>#N/A</v>
      </c>
      <c r="U64" t="e">
        <f>VLOOKUP($C64,'Site 08'!$E:$K,7,FALSE)</f>
        <v>#N/A</v>
      </c>
      <c r="V64">
        <f>VLOOKUP($C64,'Site 09'!$E:$K,2,FALSE)</f>
        <v>7.8E-2</v>
      </c>
      <c r="W64" t="e">
        <f>VLOOKUP($C64,'Site 09'!$E:$K,3,FALSE)</f>
        <v>#N/A</v>
      </c>
      <c r="X64">
        <f>VLOOKUP($C64,'Site 09'!$E:$K,4,FALSE)</f>
        <v>1E-3</v>
      </c>
      <c r="Y64">
        <f>VLOOKUP($C64,'Site 09'!$E:$K,5,FALSE)</f>
        <v>4.5199999999999996</v>
      </c>
      <c r="Z64" t="e">
        <f>VLOOKUP($C64,'Site 09'!$E:$K,6,FALSE)</f>
        <v>#N/A</v>
      </c>
      <c r="AA64" t="e">
        <f>VLOOKUP($C64,'Site 09'!$E:$K,7,FALSE)</f>
        <v>#N/A</v>
      </c>
      <c r="AB64">
        <f>VLOOKUP($C64,'Site 10'!$E:$K,2,FALSE)</f>
        <v>6.7000000000000004E-2</v>
      </c>
      <c r="AC64" t="e">
        <f>VLOOKUP($C64,'Site 10'!$E:$K,3,FALSE)</f>
        <v>#N/A</v>
      </c>
      <c r="AD64">
        <f>VLOOKUP($C64,'Site 10'!$E:$K,4,FALSE)</f>
        <v>3.0000000000000001E-3</v>
      </c>
      <c r="AE64">
        <f>VLOOKUP($C64,'Site 10'!$E:$K,5,FALSE)</f>
        <v>4.8600000000000003</v>
      </c>
      <c r="AF64" t="e">
        <f>VLOOKUP($C64,'Site 10'!$E:$K,6,FALSE)</f>
        <v>#N/A</v>
      </c>
      <c r="AG64" t="e">
        <f>VLOOKUP($C64,'Site 10'!$E:$K,7,FALSE)</f>
        <v>#N/A</v>
      </c>
    </row>
    <row r="65" spans="1:33" x14ac:dyDescent="0.25">
      <c r="A65">
        <v>1974</v>
      </c>
      <c r="B65">
        <v>11</v>
      </c>
      <c r="C65" t="str">
        <f t="shared" si="0"/>
        <v>197411</v>
      </c>
      <c r="D65">
        <f>VLOOKUP($C65,'Site 06'!$E:$K,2,FALSE)</f>
        <v>2.4E-2</v>
      </c>
      <c r="E65" t="e">
        <f>VLOOKUP($C65,'Site 06'!$E:$K,3,FALSE)</f>
        <v>#N/A</v>
      </c>
      <c r="F65">
        <f>VLOOKUP($C65,'Site 06'!$E:$K,4,FALSE)</f>
        <v>0</v>
      </c>
      <c r="G65">
        <f>VLOOKUP($C65,'Site 06'!$E:$K,5,FALSE)</f>
        <v>4.2</v>
      </c>
      <c r="H65" t="e">
        <f>VLOOKUP($C65,'Site 06'!$E:$K,6,FALSE)</f>
        <v>#N/A</v>
      </c>
      <c r="I65" t="e">
        <f>VLOOKUP($C65,'Site 06'!$E:$K,7,FALSE)</f>
        <v>#N/A</v>
      </c>
      <c r="J65">
        <f>VLOOKUP($C65,'Site 07'!$E:$K,2,FALSE)</f>
        <v>2.8000000000000001E-2</v>
      </c>
      <c r="K65" t="e">
        <f>VLOOKUP($C65,'Site 07'!$E:$K,3,FALSE)</f>
        <v>#N/A</v>
      </c>
      <c r="L65">
        <f>VLOOKUP($C65,'Site 07'!$E:$K,4,FALSE)</f>
        <v>0</v>
      </c>
      <c r="M65">
        <f>VLOOKUP($C65,'Site 07'!$E:$K,5,FALSE)</f>
        <v>3.59</v>
      </c>
      <c r="N65" t="e">
        <f>VLOOKUP($C65,'Site 07'!$E:$K,6,FALSE)</f>
        <v>#N/A</v>
      </c>
      <c r="O65" t="e">
        <f>VLOOKUP($C65,'Site 07'!$E:$K,7,FALSE)</f>
        <v>#N/A</v>
      </c>
      <c r="P65">
        <f>VLOOKUP($C65,'Site 08'!$E:$K,2,FALSE)</f>
        <v>3.1E-2</v>
      </c>
      <c r="Q65" t="e">
        <f>VLOOKUP($C65,'Site 08'!$E:$K,3,FALSE)</f>
        <v>#N/A</v>
      </c>
      <c r="R65">
        <f>VLOOKUP($C65,'Site 08'!$E:$K,4,FALSE)</f>
        <v>0</v>
      </c>
      <c r="S65">
        <f>VLOOKUP($C65,'Site 08'!$E:$K,5,FALSE)</f>
        <v>3.12</v>
      </c>
      <c r="T65" t="e">
        <f>VLOOKUP($C65,'Site 08'!$E:$K,6,FALSE)</f>
        <v>#N/A</v>
      </c>
      <c r="U65" t="e">
        <f>VLOOKUP($C65,'Site 08'!$E:$K,7,FALSE)</f>
        <v>#N/A</v>
      </c>
      <c r="V65">
        <f>VLOOKUP($C65,'Site 09'!$E:$K,2,FALSE)</f>
        <v>3.5999999999999997E-2</v>
      </c>
      <c r="W65" t="e">
        <f>VLOOKUP($C65,'Site 09'!$E:$K,3,FALSE)</f>
        <v>#N/A</v>
      </c>
      <c r="X65">
        <f>VLOOKUP($C65,'Site 09'!$E:$K,4,FALSE)</f>
        <v>1E-3</v>
      </c>
      <c r="Y65">
        <f>VLOOKUP($C65,'Site 09'!$E:$K,5,FALSE)</f>
        <v>3.37</v>
      </c>
      <c r="Z65" t="e">
        <f>VLOOKUP($C65,'Site 09'!$E:$K,6,FALSE)</f>
        <v>#N/A</v>
      </c>
      <c r="AA65" t="e">
        <f>VLOOKUP($C65,'Site 09'!$E:$K,7,FALSE)</f>
        <v>#N/A</v>
      </c>
      <c r="AB65">
        <f>VLOOKUP($C65,'Site 10'!$E:$K,2,FALSE)</f>
        <v>3.9E-2</v>
      </c>
      <c r="AC65" t="e">
        <f>VLOOKUP($C65,'Site 10'!$E:$K,3,FALSE)</f>
        <v>#N/A</v>
      </c>
      <c r="AD65">
        <f>VLOOKUP($C65,'Site 10'!$E:$K,4,FALSE)</f>
        <v>6.0000000000000001E-3</v>
      </c>
      <c r="AE65">
        <f>VLOOKUP($C65,'Site 10'!$E:$K,5,FALSE)</f>
        <v>3.48</v>
      </c>
      <c r="AF65" t="e">
        <f>VLOOKUP($C65,'Site 10'!$E:$K,6,FALSE)</f>
        <v>#N/A</v>
      </c>
      <c r="AG65" t="e">
        <f>VLOOKUP($C65,'Site 10'!$E:$K,7,FALSE)</f>
        <v>#N/A</v>
      </c>
    </row>
    <row r="66" spans="1:33" x14ac:dyDescent="0.25">
      <c r="A66">
        <v>1974</v>
      </c>
      <c r="B66">
        <v>12</v>
      </c>
      <c r="C66" t="str">
        <f t="shared" si="0"/>
        <v>197412</v>
      </c>
      <c r="D66">
        <f>VLOOKUP($C66,'Site 06'!$E:$K,2,FALSE)</f>
        <v>1.4999999999999999E-2</v>
      </c>
      <c r="E66" t="e">
        <f>VLOOKUP($C66,'Site 06'!$E:$K,3,FALSE)</f>
        <v>#N/A</v>
      </c>
      <c r="F66">
        <f>VLOOKUP($C66,'Site 06'!$E:$K,4,FALSE)</f>
        <v>0</v>
      </c>
      <c r="G66">
        <f>VLOOKUP($C66,'Site 06'!$E:$K,5,FALSE)</f>
        <v>3.85</v>
      </c>
      <c r="H66" t="e">
        <f>VLOOKUP($C66,'Site 06'!$E:$K,6,FALSE)</f>
        <v>#N/A</v>
      </c>
      <c r="I66" t="e">
        <f>VLOOKUP($C66,'Site 06'!$E:$K,7,FALSE)</f>
        <v>#N/A</v>
      </c>
      <c r="J66">
        <f>VLOOKUP($C66,'Site 07'!$E:$K,2,FALSE)</f>
        <v>2.3E-2</v>
      </c>
      <c r="K66" t="e">
        <f>VLOOKUP($C66,'Site 07'!$E:$K,3,FALSE)</f>
        <v>#N/A</v>
      </c>
      <c r="L66">
        <f>VLOOKUP($C66,'Site 07'!$E:$K,4,FALSE)</f>
        <v>0</v>
      </c>
      <c r="M66">
        <f>VLOOKUP($C66,'Site 07'!$E:$K,5,FALSE)</f>
        <v>2.69</v>
      </c>
      <c r="N66" t="e">
        <f>VLOOKUP($C66,'Site 07'!$E:$K,6,FALSE)</f>
        <v>#N/A</v>
      </c>
      <c r="O66" t="e">
        <f>VLOOKUP($C66,'Site 07'!$E:$K,7,FALSE)</f>
        <v>#N/A</v>
      </c>
      <c r="P66">
        <f>VLOOKUP($C66,'Site 08'!$E:$K,2,FALSE)</f>
        <v>2.8000000000000001E-2</v>
      </c>
      <c r="Q66" t="e">
        <f>VLOOKUP($C66,'Site 08'!$E:$K,3,FALSE)</f>
        <v>#N/A</v>
      </c>
      <c r="R66">
        <f>VLOOKUP($C66,'Site 08'!$E:$K,4,FALSE)</f>
        <v>0</v>
      </c>
      <c r="S66">
        <f>VLOOKUP($C66,'Site 08'!$E:$K,5,FALSE)</f>
        <v>2.72</v>
      </c>
      <c r="T66" t="e">
        <f>VLOOKUP($C66,'Site 08'!$E:$K,6,FALSE)</f>
        <v>#N/A</v>
      </c>
      <c r="U66" t="e">
        <f>VLOOKUP($C66,'Site 08'!$E:$K,7,FALSE)</f>
        <v>#N/A</v>
      </c>
      <c r="V66">
        <f>VLOOKUP($C66,'Site 09'!$E:$K,2,FALSE)</f>
        <v>2.5000000000000001E-2</v>
      </c>
      <c r="W66" t="e">
        <f>VLOOKUP($C66,'Site 09'!$E:$K,3,FALSE)</f>
        <v>#N/A</v>
      </c>
      <c r="X66">
        <f>VLOOKUP($C66,'Site 09'!$E:$K,4,FALSE)</f>
        <v>0</v>
      </c>
      <c r="Y66">
        <f>VLOOKUP($C66,'Site 09'!$E:$K,5,FALSE)</f>
        <v>3.38</v>
      </c>
      <c r="Z66" t="e">
        <f>VLOOKUP($C66,'Site 09'!$E:$K,6,FALSE)</f>
        <v>#N/A</v>
      </c>
      <c r="AA66" t="e">
        <f>VLOOKUP($C66,'Site 09'!$E:$K,7,FALSE)</f>
        <v>#N/A</v>
      </c>
      <c r="AB66">
        <f>VLOOKUP($C66,'Site 10'!$E:$K,2,FALSE)</f>
        <v>4.2999999999999997E-2</v>
      </c>
      <c r="AC66" t="e">
        <f>VLOOKUP($C66,'Site 10'!$E:$K,3,FALSE)</f>
        <v>#N/A</v>
      </c>
      <c r="AD66">
        <f>VLOOKUP($C66,'Site 10'!$E:$K,4,FALSE)</f>
        <v>2.1999999999999999E-2</v>
      </c>
      <c r="AE66">
        <f>VLOOKUP($C66,'Site 10'!$E:$K,5,FALSE)</f>
        <v>3.37</v>
      </c>
      <c r="AF66" t="e">
        <f>VLOOKUP($C66,'Site 10'!$E:$K,6,FALSE)</f>
        <v>#N/A</v>
      </c>
      <c r="AG66" t="e">
        <f>VLOOKUP($C66,'Site 10'!$E:$K,7,FALSE)</f>
        <v>#N/A</v>
      </c>
    </row>
    <row r="67" spans="1:33" x14ac:dyDescent="0.25">
      <c r="A67">
        <v>1974</v>
      </c>
      <c r="B67">
        <v>1</v>
      </c>
      <c r="C67" t="str">
        <f t="shared" si="0"/>
        <v>19741</v>
      </c>
      <c r="D67">
        <f>VLOOKUP($C67,'Site 06'!$E:$K,2,FALSE)</f>
        <v>1.4E-2</v>
      </c>
      <c r="E67" t="e">
        <f>VLOOKUP($C67,'Site 06'!$E:$K,3,FALSE)</f>
        <v>#N/A</v>
      </c>
      <c r="F67">
        <f>VLOOKUP($C67,'Site 06'!$E:$K,4,FALSE)</f>
        <v>0</v>
      </c>
      <c r="G67">
        <f>VLOOKUP($C67,'Site 06'!$E:$K,5,FALSE)</f>
        <v>3.67</v>
      </c>
      <c r="H67" t="e">
        <f>VLOOKUP($C67,'Site 06'!$E:$K,6,FALSE)</f>
        <v>#N/A</v>
      </c>
      <c r="I67" t="e">
        <f>VLOOKUP($C67,'Site 06'!$E:$K,7,FALSE)</f>
        <v>#N/A</v>
      </c>
      <c r="J67">
        <f>VLOOKUP($C67,'Site 07'!$E:$K,2,FALSE)</f>
        <v>2.9000000000000001E-2</v>
      </c>
      <c r="K67" t="e">
        <f>VLOOKUP($C67,'Site 07'!$E:$K,3,FALSE)</f>
        <v>#N/A</v>
      </c>
      <c r="L67">
        <f>VLOOKUP($C67,'Site 07'!$E:$K,4,FALSE)</f>
        <v>0</v>
      </c>
      <c r="M67">
        <f>VLOOKUP($C67,'Site 07'!$E:$K,5,FALSE)</f>
        <v>2.48</v>
      </c>
      <c r="N67" t="e">
        <f>VLOOKUP($C67,'Site 07'!$E:$K,6,FALSE)</f>
        <v>#N/A</v>
      </c>
      <c r="O67" t="e">
        <f>VLOOKUP($C67,'Site 07'!$E:$K,7,FALSE)</f>
        <v>#N/A</v>
      </c>
      <c r="P67">
        <f>VLOOKUP($C67,'Site 08'!$E:$K,2,FALSE)</f>
        <v>2.8000000000000001E-2</v>
      </c>
      <c r="Q67" t="e">
        <f>VLOOKUP($C67,'Site 08'!$E:$K,3,FALSE)</f>
        <v>#N/A</v>
      </c>
      <c r="R67">
        <f>VLOOKUP($C67,'Site 08'!$E:$K,4,FALSE)</f>
        <v>0</v>
      </c>
      <c r="S67">
        <f>VLOOKUP($C67,'Site 08'!$E:$K,5,FALSE)</f>
        <v>2.46</v>
      </c>
      <c r="T67" t="e">
        <f>VLOOKUP($C67,'Site 08'!$E:$K,6,FALSE)</f>
        <v>#N/A</v>
      </c>
      <c r="U67" t="e">
        <f>VLOOKUP($C67,'Site 08'!$E:$K,7,FALSE)</f>
        <v>#N/A</v>
      </c>
      <c r="V67">
        <f>VLOOKUP($C67,'Site 09'!$E:$K,2,FALSE)</f>
        <v>2.1999999999999999E-2</v>
      </c>
      <c r="W67" t="e">
        <f>VLOOKUP($C67,'Site 09'!$E:$K,3,FALSE)</f>
        <v>#N/A</v>
      </c>
      <c r="X67">
        <f>VLOOKUP($C67,'Site 09'!$E:$K,4,FALSE)</f>
        <v>1.6E-2</v>
      </c>
      <c r="Y67">
        <f>VLOOKUP($C67,'Site 09'!$E:$K,5,FALSE)</f>
        <v>3.26</v>
      </c>
      <c r="Z67" t="e">
        <f>VLOOKUP($C67,'Site 09'!$E:$K,6,FALSE)</f>
        <v>#N/A</v>
      </c>
      <c r="AA67" t="e">
        <f>VLOOKUP($C67,'Site 09'!$E:$K,7,FALSE)</f>
        <v>#N/A</v>
      </c>
      <c r="AB67">
        <f>VLOOKUP($C67,'Site 10'!$E:$K,2,FALSE)</f>
        <v>5.7000000000000002E-2</v>
      </c>
      <c r="AC67" t="e">
        <f>VLOOKUP($C67,'Site 10'!$E:$K,3,FALSE)</f>
        <v>#N/A</v>
      </c>
      <c r="AD67">
        <f>VLOOKUP($C67,'Site 10'!$E:$K,4,FALSE)</f>
        <v>8.5999999999999993E-2</v>
      </c>
      <c r="AE67">
        <f>VLOOKUP($C67,'Site 10'!$E:$K,5,FALSE)</f>
        <v>3.23</v>
      </c>
      <c r="AF67" t="e">
        <f>VLOOKUP($C67,'Site 10'!$E:$K,6,FALSE)</f>
        <v>#N/A</v>
      </c>
      <c r="AG67" t="e">
        <f>VLOOKUP($C67,'Site 10'!$E:$K,7,FALSE)</f>
        <v>#N/A</v>
      </c>
    </row>
    <row r="68" spans="1:33" x14ac:dyDescent="0.25">
      <c r="A68">
        <v>1974</v>
      </c>
      <c r="B68">
        <v>2</v>
      </c>
      <c r="C68" t="str">
        <f t="shared" si="0"/>
        <v>19742</v>
      </c>
      <c r="D68">
        <f>VLOOKUP($C68,'Site 06'!$E:$K,2,FALSE)</f>
        <v>4.3999999999999997E-2</v>
      </c>
      <c r="E68" t="e">
        <f>VLOOKUP($C68,'Site 06'!$E:$K,3,FALSE)</f>
        <v>#N/A</v>
      </c>
      <c r="F68">
        <f>VLOOKUP($C68,'Site 06'!$E:$K,4,FALSE)</f>
        <v>0</v>
      </c>
      <c r="G68">
        <f>VLOOKUP($C68,'Site 06'!$E:$K,5,FALSE)</f>
        <v>3.59</v>
      </c>
      <c r="H68" t="e">
        <f>VLOOKUP($C68,'Site 06'!$E:$K,6,FALSE)</f>
        <v>#N/A</v>
      </c>
      <c r="I68" t="e">
        <f>VLOOKUP($C68,'Site 06'!$E:$K,7,FALSE)</f>
        <v>#N/A</v>
      </c>
      <c r="J68">
        <f>VLOOKUP($C68,'Site 07'!$E:$K,2,FALSE)</f>
        <v>5.2999999999999999E-2</v>
      </c>
      <c r="K68" t="e">
        <f>VLOOKUP($C68,'Site 07'!$E:$K,3,FALSE)</f>
        <v>#N/A</v>
      </c>
      <c r="L68">
        <f>VLOOKUP($C68,'Site 07'!$E:$K,4,FALSE)</f>
        <v>0</v>
      </c>
      <c r="M68">
        <f>VLOOKUP($C68,'Site 07'!$E:$K,5,FALSE)</f>
        <v>2.85</v>
      </c>
      <c r="N68" t="e">
        <f>VLOOKUP($C68,'Site 07'!$E:$K,6,FALSE)</f>
        <v>#N/A</v>
      </c>
      <c r="O68" t="e">
        <f>VLOOKUP($C68,'Site 07'!$E:$K,7,FALSE)</f>
        <v>#N/A</v>
      </c>
      <c r="P68">
        <f>VLOOKUP($C68,'Site 08'!$E:$K,2,FALSE)</f>
        <v>4.2999999999999997E-2</v>
      </c>
      <c r="Q68" t="e">
        <f>VLOOKUP($C68,'Site 08'!$E:$K,3,FALSE)</f>
        <v>#N/A</v>
      </c>
      <c r="R68">
        <f>VLOOKUP($C68,'Site 08'!$E:$K,4,FALSE)</f>
        <v>0</v>
      </c>
      <c r="S68">
        <f>VLOOKUP($C68,'Site 08'!$E:$K,5,FALSE)</f>
        <v>2.52</v>
      </c>
      <c r="T68" t="e">
        <f>VLOOKUP($C68,'Site 08'!$E:$K,6,FALSE)</f>
        <v>#N/A</v>
      </c>
      <c r="U68" t="e">
        <f>VLOOKUP($C68,'Site 08'!$E:$K,7,FALSE)</f>
        <v>#N/A</v>
      </c>
      <c r="V68">
        <f>VLOOKUP($C68,'Site 09'!$E:$K,2,FALSE)</f>
        <v>3.6999999999999998E-2</v>
      </c>
      <c r="W68" t="e">
        <f>VLOOKUP($C68,'Site 09'!$E:$K,3,FALSE)</f>
        <v>#N/A</v>
      </c>
      <c r="X68">
        <f>VLOOKUP($C68,'Site 09'!$E:$K,4,FALSE)</f>
        <v>7.0000000000000001E-3</v>
      </c>
      <c r="Y68">
        <f>VLOOKUP($C68,'Site 09'!$E:$K,5,FALSE)</f>
        <v>3.28</v>
      </c>
      <c r="Z68" t="e">
        <f>VLOOKUP($C68,'Site 09'!$E:$K,6,FALSE)</f>
        <v>#N/A</v>
      </c>
      <c r="AA68" t="e">
        <f>VLOOKUP($C68,'Site 09'!$E:$K,7,FALSE)</f>
        <v>#N/A</v>
      </c>
      <c r="AB68">
        <f>VLOOKUP($C68,'Site 10'!$E:$K,2,FALSE)</f>
        <v>5.7000000000000002E-2</v>
      </c>
      <c r="AC68" t="e">
        <f>VLOOKUP($C68,'Site 10'!$E:$K,3,FALSE)</f>
        <v>#N/A</v>
      </c>
      <c r="AD68">
        <f>VLOOKUP($C68,'Site 10'!$E:$K,4,FALSE)</f>
        <v>4.8000000000000001E-2</v>
      </c>
      <c r="AE68">
        <f>VLOOKUP($C68,'Site 10'!$E:$K,5,FALSE)</f>
        <v>3.21</v>
      </c>
      <c r="AF68" t="e">
        <f>VLOOKUP($C68,'Site 10'!$E:$K,6,FALSE)</f>
        <v>#N/A</v>
      </c>
      <c r="AG68" t="e">
        <f>VLOOKUP($C68,'Site 10'!$E:$K,7,FALSE)</f>
        <v>#N/A</v>
      </c>
    </row>
    <row r="69" spans="1:33" x14ac:dyDescent="0.25">
      <c r="A69">
        <v>1974</v>
      </c>
      <c r="B69">
        <v>3</v>
      </c>
      <c r="C69" t="str">
        <f t="shared" ref="C69:C132" si="1">CONCATENATE(A69,B69)</f>
        <v>19743</v>
      </c>
      <c r="D69">
        <f>VLOOKUP($C69,'Site 06'!$E:$K,2,FALSE)</f>
        <v>6.7000000000000004E-2</v>
      </c>
      <c r="E69" t="e">
        <f>VLOOKUP($C69,'Site 06'!$E:$K,3,FALSE)</f>
        <v>#N/A</v>
      </c>
      <c r="F69">
        <f>VLOOKUP($C69,'Site 06'!$E:$K,4,FALSE)</f>
        <v>0</v>
      </c>
      <c r="G69">
        <f>VLOOKUP($C69,'Site 06'!$E:$K,5,FALSE)</f>
        <v>3.7</v>
      </c>
      <c r="H69" t="e">
        <f>VLOOKUP($C69,'Site 06'!$E:$K,6,FALSE)</f>
        <v>#N/A</v>
      </c>
      <c r="I69" t="e">
        <f>VLOOKUP($C69,'Site 06'!$E:$K,7,FALSE)</f>
        <v>#N/A</v>
      </c>
      <c r="J69">
        <f>VLOOKUP($C69,'Site 07'!$E:$K,2,FALSE)</f>
        <v>7.6999999999999999E-2</v>
      </c>
      <c r="K69" t="e">
        <f>VLOOKUP($C69,'Site 07'!$E:$K,3,FALSE)</f>
        <v>#N/A</v>
      </c>
      <c r="L69">
        <f>VLOOKUP($C69,'Site 07'!$E:$K,4,FALSE)</f>
        <v>0</v>
      </c>
      <c r="M69">
        <f>VLOOKUP($C69,'Site 07'!$E:$K,5,FALSE)</f>
        <v>2.99</v>
      </c>
      <c r="N69" t="e">
        <f>VLOOKUP($C69,'Site 07'!$E:$K,6,FALSE)</f>
        <v>#N/A</v>
      </c>
      <c r="O69" t="e">
        <f>VLOOKUP($C69,'Site 07'!$E:$K,7,FALSE)</f>
        <v>#N/A</v>
      </c>
      <c r="P69">
        <f>VLOOKUP($C69,'Site 08'!$E:$K,2,FALSE)</f>
        <v>6.3E-2</v>
      </c>
      <c r="Q69" t="e">
        <f>VLOOKUP($C69,'Site 08'!$E:$K,3,FALSE)</f>
        <v>#N/A</v>
      </c>
      <c r="R69">
        <f>VLOOKUP($C69,'Site 08'!$E:$K,4,FALSE)</f>
        <v>0</v>
      </c>
      <c r="S69">
        <f>VLOOKUP($C69,'Site 08'!$E:$K,5,FALSE)</f>
        <v>2.79</v>
      </c>
      <c r="T69" t="e">
        <f>VLOOKUP($C69,'Site 08'!$E:$K,6,FALSE)</f>
        <v>#N/A</v>
      </c>
      <c r="U69" t="e">
        <f>VLOOKUP($C69,'Site 08'!$E:$K,7,FALSE)</f>
        <v>#N/A</v>
      </c>
      <c r="V69">
        <f>VLOOKUP($C69,'Site 09'!$E:$K,2,FALSE)</f>
        <v>7.9000000000000001E-2</v>
      </c>
      <c r="W69" t="e">
        <f>VLOOKUP($C69,'Site 09'!$E:$K,3,FALSE)</f>
        <v>#N/A</v>
      </c>
      <c r="X69">
        <f>VLOOKUP($C69,'Site 09'!$E:$K,4,FALSE)</f>
        <v>6.0000000000000001E-3</v>
      </c>
      <c r="Y69">
        <f>VLOOKUP($C69,'Site 09'!$E:$K,5,FALSE)</f>
        <v>3.38</v>
      </c>
      <c r="Z69" t="e">
        <f>VLOOKUP($C69,'Site 09'!$E:$K,6,FALSE)</f>
        <v>#N/A</v>
      </c>
      <c r="AA69" t="e">
        <f>VLOOKUP($C69,'Site 09'!$E:$K,7,FALSE)</f>
        <v>#N/A</v>
      </c>
      <c r="AB69">
        <f>VLOOKUP($C69,'Site 10'!$E:$K,2,FALSE)</f>
        <v>7.8E-2</v>
      </c>
      <c r="AC69" t="e">
        <f>VLOOKUP($C69,'Site 10'!$E:$K,3,FALSE)</f>
        <v>#N/A</v>
      </c>
      <c r="AD69">
        <f>VLOOKUP($C69,'Site 10'!$E:$K,4,FALSE)</f>
        <v>1.9E-2</v>
      </c>
      <c r="AE69">
        <f>VLOOKUP($C69,'Site 10'!$E:$K,5,FALSE)</f>
        <v>3.43</v>
      </c>
      <c r="AF69" t="e">
        <f>VLOOKUP($C69,'Site 10'!$E:$K,6,FALSE)</f>
        <v>#N/A</v>
      </c>
      <c r="AG69" t="e">
        <f>VLOOKUP($C69,'Site 10'!$E:$K,7,FALSE)</f>
        <v>#N/A</v>
      </c>
    </row>
    <row r="70" spans="1:33" x14ac:dyDescent="0.25">
      <c r="A70">
        <v>1974</v>
      </c>
      <c r="B70">
        <v>4</v>
      </c>
      <c r="C70" t="str">
        <f t="shared" si="1"/>
        <v>19744</v>
      </c>
      <c r="D70">
        <f>VLOOKUP($C70,'Site 06'!$E:$K,2,FALSE)</f>
        <v>6.2E-2</v>
      </c>
      <c r="E70" t="e">
        <f>VLOOKUP($C70,'Site 06'!$E:$K,3,FALSE)</f>
        <v>#N/A</v>
      </c>
      <c r="F70">
        <f>VLOOKUP($C70,'Site 06'!$E:$K,4,FALSE)</f>
        <v>2E-3</v>
      </c>
      <c r="G70">
        <f>VLOOKUP($C70,'Site 06'!$E:$K,5,FALSE)</f>
        <v>3.7</v>
      </c>
      <c r="H70" t="e">
        <f>VLOOKUP($C70,'Site 06'!$E:$K,6,FALSE)</f>
        <v>#N/A</v>
      </c>
      <c r="I70" t="e">
        <f>VLOOKUP($C70,'Site 06'!$E:$K,7,FALSE)</f>
        <v>#N/A</v>
      </c>
      <c r="J70">
        <f>VLOOKUP($C70,'Site 07'!$E:$K,2,FALSE)</f>
        <v>7.1999999999999995E-2</v>
      </c>
      <c r="K70" t="e">
        <f>VLOOKUP($C70,'Site 07'!$E:$K,3,FALSE)</f>
        <v>#N/A</v>
      </c>
      <c r="L70">
        <f>VLOOKUP($C70,'Site 07'!$E:$K,4,FALSE)</f>
        <v>2E-3</v>
      </c>
      <c r="M70">
        <f>VLOOKUP($C70,'Site 07'!$E:$K,5,FALSE)</f>
        <v>3.02</v>
      </c>
      <c r="N70" t="e">
        <f>VLOOKUP($C70,'Site 07'!$E:$K,6,FALSE)</f>
        <v>#N/A</v>
      </c>
      <c r="O70" t="e">
        <f>VLOOKUP($C70,'Site 07'!$E:$K,7,FALSE)</f>
        <v>#N/A</v>
      </c>
      <c r="P70">
        <f>VLOOKUP($C70,'Site 08'!$E:$K,2,FALSE)</f>
        <v>6.6000000000000003E-2</v>
      </c>
      <c r="Q70" t="e">
        <f>VLOOKUP($C70,'Site 08'!$E:$K,3,FALSE)</f>
        <v>#N/A</v>
      </c>
      <c r="R70">
        <f>VLOOKUP($C70,'Site 08'!$E:$K,4,FALSE)</f>
        <v>2E-3</v>
      </c>
      <c r="S70">
        <f>VLOOKUP($C70,'Site 08'!$E:$K,5,FALSE)</f>
        <v>2.88</v>
      </c>
      <c r="T70" t="e">
        <f>VLOOKUP($C70,'Site 08'!$E:$K,6,FALSE)</f>
        <v>#N/A</v>
      </c>
      <c r="U70" t="e">
        <f>VLOOKUP($C70,'Site 08'!$E:$K,7,FALSE)</f>
        <v>#N/A</v>
      </c>
      <c r="V70">
        <f>VLOOKUP($C70,'Site 09'!$E:$K,2,FALSE)</f>
        <v>8.3000000000000004E-2</v>
      </c>
      <c r="W70" t="e">
        <f>VLOOKUP($C70,'Site 09'!$E:$K,3,FALSE)</f>
        <v>#N/A</v>
      </c>
      <c r="X70">
        <f>VLOOKUP($C70,'Site 09'!$E:$K,4,FALSE)</f>
        <v>4.0000000000000001E-3</v>
      </c>
      <c r="Y70">
        <f>VLOOKUP($C70,'Site 09'!$E:$K,5,FALSE)</f>
        <v>3.65</v>
      </c>
      <c r="Z70" t="e">
        <f>VLOOKUP($C70,'Site 09'!$E:$K,6,FALSE)</f>
        <v>#N/A</v>
      </c>
      <c r="AA70" t="e">
        <f>VLOOKUP($C70,'Site 09'!$E:$K,7,FALSE)</f>
        <v>#N/A</v>
      </c>
      <c r="AB70">
        <f>VLOOKUP($C70,'Site 10'!$E:$K,2,FALSE)</f>
        <v>9.0999999999999998E-2</v>
      </c>
      <c r="AC70" t="e">
        <f>VLOOKUP($C70,'Site 10'!$E:$K,3,FALSE)</f>
        <v>#N/A</v>
      </c>
      <c r="AD70">
        <f>VLOOKUP($C70,'Site 10'!$E:$K,4,FALSE)</f>
        <v>2.7E-2</v>
      </c>
      <c r="AE70">
        <f>VLOOKUP($C70,'Site 10'!$E:$K,5,FALSE)</f>
        <v>3.54</v>
      </c>
      <c r="AF70" t="e">
        <f>VLOOKUP($C70,'Site 10'!$E:$K,6,FALSE)</f>
        <v>#N/A</v>
      </c>
      <c r="AG70" t="e">
        <f>VLOOKUP($C70,'Site 10'!$E:$K,7,FALSE)</f>
        <v>#N/A</v>
      </c>
    </row>
    <row r="71" spans="1:33" x14ac:dyDescent="0.25">
      <c r="A71">
        <v>1974</v>
      </c>
      <c r="B71">
        <v>5</v>
      </c>
      <c r="C71" t="str">
        <f t="shared" si="1"/>
        <v>19745</v>
      </c>
      <c r="D71">
        <f>VLOOKUP($C71,'Site 06'!$E:$K,2,FALSE)</f>
        <v>5.5E-2</v>
      </c>
      <c r="E71" t="e">
        <f>VLOOKUP($C71,'Site 06'!$E:$K,3,FALSE)</f>
        <v>#N/A</v>
      </c>
      <c r="F71">
        <f>VLOOKUP($C71,'Site 06'!$E:$K,4,FALSE)</f>
        <v>1E-3</v>
      </c>
      <c r="G71">
        <f>VLOOKUP($C71,'Site 06'!$E:$K,5,FALSE)</f>
        <v>3.59</v>
      </c>
      <c r="H71" t="e">
        <f>VLOOKUP($C71,'Site 06'!$E:$K,6,FALSE)</f>
        <v>#N/A</v>
      </c>
      <c r="I71" t="e">
        <f>VLOOKUP($C71,'Site 06'!$E:$K,7,FALSE)</f>
        <v>#N/A</v>
      </c>
      <c r="J71">
        <f>VLOOKUP($C71,'Site 07'!$E:$K,2,FALSE)</f>
        <v>6.6000000000000003E-2</v>
      </c>
      <c r="K71" t="e">
        <f>VLOOKUP($C71,'Site 07'!$E:$K,3,FALSE)</f>
        <v>#N/A</v>
      </c>
      <c r="L71">
        <f>VLOOKUP($C71,'Site 07'!$E:$K,4,FALSE)</f>
        <v>1E-3</v>
      </c>
      <c r="M71">
        <f>VLOOKUP($C71,'Site 07'!$E:$K,5,FALSE)</f>
        <v>3.31</v>
      </c>
      <c r="N71" t="e">
        <f>VLOOKUP($C71,'Site 07'!$E:$K,6,FALSE)</f>
        <v>#N/A</v>
      </c>
      <c r="O71" t="e">
        <f>VLOOKUP($C71,'Site 07'!$E:$K,7,FALSE)</f>
        <v>#N/A</v>
      </c>
      <c r="P71">
        <f>VLOOKUP($C71,'Site 08'!$E:$K,2,FALSE)</f>
        <v>6.5000000000000002E-2</v>
      </c>
      <c r="Q71" t="e">
        <f>VLOOKUP($C71,'Site 08'!$E:$K,3,FALSE)</f>
        <v>#N/A</v>
      </c>
      <c r="R71">
        <f>VLOOKUP($C71,'Site 08'!$E:$K,4,FALSE)</f>
        <v>1E-3</v>
      </c>
      <c r="S71">
        <f>VLOOKUP($C71,'Site 08'!$E:$K,5,FALSE)</f>
        <v>2.8</v>
      </c>
      <c r="T71" t="e">
        <f>VLOOKUP($C71,'Site 08'!$E:$K,6,FALSE)</f>
        <v>#N/A</v>
      </c>
      <c r="U71" t="e">
        <f>VLOOKUP($C71,'Site 08'!$E:$K,7,FALSE)</f>
        <v>#N/A</v>
      </c>
      <c r="V71">
        <f>VLOOKUP($C71,'Site 09'!$E:$K,2,FALSE)</f>
        <v>5.8000000000000003E-2</v>
      </c>
      <c r="W71" t="e">
        <f>VLOOKUP($C71,'Site 09'!$E:$K,3,FALSE)</f>
        <v>#N/A</v>
      </c>
      <c r="X71">
        <f>VLOOKUP($C71,'Site 09'!$E:$K,4,FALSE)</f>
        <v>1E-3</v>
      </c>
      <c r="Y71">
        <f>VLOOKUP($C71,'Site 09'!$E:$K,5,FALSE)</f>
        <v>4.2</v>
      </c>
      <c r="Z71" t="e">
        <f>VLOOKUP($C71,'Site 09'!$E:$K,6,FALSE)</f>
        <v>#N/A</v>
      </c>
      <c r="AA71" t="e">
        <f>VLOOKUP($C71,'Site 09'!$E:$K,7,FALSE)</f>
        <v>#N/A</v>
      </c>
      <c r="AB71">
        <f>VLOOKUP($C71,'Site 10'!$E:$K,2,FALSE)</f>
        <v>7.0999999999999994E-2</v>
      </c>
      <c r="AC71" t="e">
        <f>VLOOKUP($C71,'Site 10'!$E:$K,3,FALSE)</f>
        <v>#N/A</v>
      </c>
      <c r="AD71">
        <f>VLOOKUP($C71,'Site 10'!$E:$K,4,FALSE)</f>
        <v>1.2999999999999999E-2</v>
      </c>
      <c r="AE71">
        <f>VLOOKUP($C71,'Site 10'!$E:$K,5,FALSE)</f>
        <v>4.37</v>
      </c>
      <c r="AF71" t="e">
        <f>VLOOKUP($C71,'Site 10'!$E:$K,6,FALSE)</f>
        <v>#N/A</v>
      </c>
      <c r="AG71" t="e">
        <f>VLOOKUP($C71,'Site 10'!$E:$K,7,FALSE)</f>
        <v>#N/A</v>
      </c>
    </row>
    <row r="72" spans="1:33" x14ac:dyDescent="0.25">
      <c r="A72">
        <v>1974</v>
      </c>
      <c r="B72">
        <v>6</v>
      </c>
      <c r="C72" t="str">
        <f t="shared" si="1"/>
        <v>19746</v>
      </c>
      <c r="D72">
        <f>VLOOKUP($C72,'Site 06'!$E:$K,2,FALSE)</f>
        <v>3.4000000000000002E-2</v>
      </c>
      <c r="E72" t="e">
        <f>VLOOKUP($C72,'Site 06'!$E:$K,3,FALSE)</f>
        <v>#N/A</v>
      </c>
      <c r="F72">
        <f>VLOOKUP($C72,'Site 06'!$E:$K,4,FALSE)</f>
        <v>0</v>
      </c>
      <c r="G72">
        <f>VLOOKUP($C72,'Site 06'!$E:$K,5,FALSE)</f>
        <v>3.75</v>
      </c>
      <c r="H72" t="e">
        <f>VLOOKUP($C72,'Site 06'!$E:$K,6,FALSE)</f>
        <v>#N/A</v>
      </c>
      <c r="I72" t="e">
        <f>VLOOKUP($C72,'Site 06'!$E:$K,7,FALSE)</f>
        <v>#N/A</v>
      </c>
      <c r="J72">
        <f>VLOOKUP($C72,'Site 07'!$E:$K,2,FALSE)</f>
        <v>4.5999999999999999E-2</v>
      </c>
      <c r="K72" t="e">
        <f>VLOOKUP($C72,'Site 07'!$E:$K,3,FALSE)</f>
        <v>#N/A</v>
      </c>
      <c r="L72">
        <f>VLOOKUP($C72,'Site 07'!$E:$K,4,FALSE)</f>
        <v>0</v>
      </c>
      <c r="M72">
        <f>VLOOKUP($C72,'Site 07'!$E:$K,5,FALSE)</f>
        <v>3.51</v>
      </c>
      <c r="N72" t="e">
        <f>VLOOKUP($C72,'Site 07'!$E:$K,6,FALSE)</f>
        <v>#N/A</v>
      </c>
      <c r="O72" t="e">
        <f>VLOOKUP($C72,'Site 07'!$E:$K,7,FALSE)</f>
        <v>#N/A</v>
      </c>
      <c r="P72">
        <f>VLOOKUP($C72,'Site 08'!$E:$K,2,FALSE)</f>
        <v>0.04</v>
      </c>
      <c r="Q72" t="e">
        <f>VLOOKUP($C72,'Site 08'!$E:$K,3,FALSE)</f>
        <v>#N/A</v>
      </c>
      <c r="R72">
        <f>VLOOKUP($C72,'Site 08'!$E:$K,4,FALSE)</f>
        <v>0</v>
      </c>
      <c r="S72">
        <f>VLOOKUP($C72,'Site 08'!$E:$K,5,FALSE)</f>
        <v>2.92</v>
      </c>
      <c r="T72" t="e">
        <f>VLOOKUP($C72,'Site 08'!$E:$K,6,FALSE)</f>
        <v>#N/A</v>
      </c>
      <c r="U72" t="e">
        <f>VLOOKUP($C72,'Site 08'!$E:$K,7,FALSE)</f>
        <v>#N/A</v>
      </c>
      <c r="V72">
        <f>VLOOKUP($C72,'Site 09'!$E:$K,2,FALSE)</f>
        <v>5.0999999999999997E-2</v>
      </c>
      <c r="W72" t="e">
        <f>VLOOKUP($C72,'Site 09'!$E:$K,3,FALSE)</f>
        <v>#N/A</v>
      </c>
      <c r="X72">
        <f>VLOOKUP($C72,'Site 09'!$E:$K,4,FALSE)</f>
        <v>0</v>
      </c>
      <c r="Y72">
        <f>VLOOKUP($C72,'Site 09'!$E:$K,5,FALSE)</f>
        <v>4.78</v>
      </c>
      <c r="Z72" t="e">
        <f>VLOOKUP($C72,'Site 09'!$E:$K,6,FALSE)</f>
        <v>#N/A</v>
      </c>
      <c r="AA72" t="e">
        <f>VLOOKUP($C72,'Site 09'!$E:$K,7,FALSE)</f>
        <v>#N/A</v>
      </c>
      <c r="AB72">
        <f>VLOOKUP($C72,'Site 10'!$E:$K,2,FALSE)</f>
        <v>6.7000000000000004E-2</v>
      </c>
      <c r="AC72" t="e">
        <f>VLOOKUP($C72,'Site 10'!$E:$K,3,FALSE)</f>
        <v>#N/A</v>
      </c>
      <c r="AD72">
        <f>VLOOKUP($C72,'Site 10'!$E:$K,4,FALSE)</f>
        <v>0</v>
      </c>
      <c r="AE72">
        <f>VLOOKUP($C72,'Site 10'!$E:$K,5,FALSE)</f>
        <v>5.01</v>
      </c>
      <c r="AF72" t="e">
        <f>VLOOKUP($C72,'Site 10'!$E:$K,6,FALSE)</f>
        <v>#N/A</v>
      </c>
      <c r="AG72" t="e">
        <f>VLOOKUP($C72,'Site 10'!$E:$K,7,FALSE)</f>
        <v>#N/A</v>
      </c>
    </row>
    <row r="73" spans="1:33" x14ac:dyDescent="0.25">
      <c r="A73">
        <v>1974</v>
      </c>
      <c r="B73">
        <v>7</v>
      </c>
      <c r="C73" t="str">
        <f t="shared" si="1"/>
        <v>19747</v>
      </c>
      <c r="D73">
        <f>VLOOKUP($C73,'Site 06'!$E:$K,2,FALSE)</f>
        <v>3.4000000000000002E-2</v>
      </c>
      <c r="E73" t="e">
        <f>VLOOKUP($C73,'Site 06'!$E:$K,3,FALSE)</f>
        <v>#N/A</v>
      </c>
      <c r="F73">
        <f>VLOOKUP($C73,'Site 06'!$E:$K,4,FALSE)</f>
        <v>0</v>
      </c>
      <c r="G73">
        <f>VLOOKUP($C73,'Site 06'!$E:$K,5,FALSE)</f>
        <v>4.03</v>
      </c>
      <c r="H73" t="e">
        <f>VLOOKUP($C73,'Site 06'!$E:$K,6,FALSE)</f>
        <v>#N/A</v>
      </c>
      <c r="I73" t="e">
        <f>VLOOKUP($C73,'Site 06'!$E:$K,7,FALSE)</f>
        <v>#N/A</v>
      </c>
      <c r="J73">
        <f>VLOOKUP($C73,'Site 07'!$E:$K,2,FALSE)</f>
        <v>4.4999999999999998E-2</v>
      </c>
      <c r="K73" t="e">
        <f>VLOOKUP($C73,'Site 07'!$E:$K,3,FALSE)</f>
        <v>#N/A</v>
      </c>
      <c r="L73">
        <f>VLOOKUP($C73,'Site 07'!$E:$K,4,FALSE)</f>
        <v>1E-3</v>
      </c>
      <c r="M73">
        <f>VLOOKUP($C73,'Site 07'!$E:$K,5,FALSE)</f>
        <v>4.08</v>
      </c>
      <c r="N73" t="e">
        <f>VLOOKUP($C73,'Site 07'!$E:$K,6,FALSE)</f>
        <v>#N/A</v>
      </c>
      <c r="O73" t="e">
        <f>VLOOKUP($C73,'Site 07'!$E:$K,7,FALSE)</f>
        <v>#N/A</v>
      </c>
      <c r="P73">
        <f>VLOOKUP($C73,'Site 08'!$E:$K,2,FALSE)</f>
        <v>4.9000000000000002E-2</v>
      </c>
      <c r="Q73" t="e">
        <f>VLOOKUP($C73,'Site 08'!$E:$K,3,FALSE)</f>
        <v>#N/A</v>
      </c>
      <c r="R73">
        <f>VLOOKUP($C73,'Site 08'!$E:$K,4,FALSE)</f>
        <v>0</v>
      </c>
      <c r="S73">
        <f>VLOOKUP($C73,'Site 08'!$E:$K,5,FALSE)</f>
        <v>3.75</v>
      </c>
      <c r="T73" t="e">
        <f>VLOOKUP($C73,'Site 08'!$E:$K,6,FALSE)</f>
        <v>#N/A</v>
      </c>
      <c r="U73" t="e">
        <f>VLOOKUP($C73,'Site 08'!$E:$K,7,FALSE)</f>
        <v>#N/A</v>
      </c>
      <c r="V73">
        <f>VLOOKUP($C73,'Site 09'!$E:$K,2,FALSE)</f>
        <v>4.8000000000000001E-2</v>
      </c>
      <c r="W73" t="e">
        <f>VLOOKUP($C73,'Site 09'!$E:$K,3,FALSE)</f>
        <v>#N/A</v>
      </c>
      <c r="X73">
        <f>VLOOKUP($C73,'Site 09'!$E:$K,4,FALSE)</f>
        <v>0</v>
      </c>
      <c r="Y73">
        <f>VLOOKUP($C73,'Site 09'!$E:$K,5,FALSE)</f>
        <v>5.73</v>
      </c>
      <c r="Z73" t="e">
        <f>VLOOKUP($C73,'Site 09'!$E:$K,6,FALSE)</f>
        <v>#N/A</v>
      </c>
      <c r="AA73" t="e">
        <f>VLOOKUP($C73,'Site 09'!$E:$K,7,FALSE)</f>
        <v>#N/A</v>
      </c>
      <c r="AB73">
        <f>VLOOKUP($C73,'Site 10'!$E:$K,2,FALSE)</f>
        <v>6.0999999999999999E-2</v>
      </c>
      <c r="AC73" t="e">
        <f>VLOOKUP($C73,'Site 10'!$E:$K,3,FALSE)</f>
        <v>#N/A</v>
      </c>
      <c r="AD73">
        <f>VLOOKUP($C73,'Site 10'!$E:$K,4,FALSE)</f>
        <v>0</v>
      </c>
      <c r="AE73">
        <f>VLOOKUP($C73,'Site 10'!$E:$K,5,FALSE)</f>
        <v>6.09</v>
      </c>
      <c r="AF73" t="e">
        <f>VLOOKUP($C73,'Site 10'!$E:$K,6,FALSE)</f>
        <v>#N/A</v>
      </c>
      <c r="AG73" t="e">
        <f>VLOOKUP($C73,'Site 10'!$E:$K,7,FALSE)</f>
        <v>#N/A</v>
      </c>
    </row>
    <row r="74" spans="1:33" x14ac:dyDescent="0.25">
      <c r="A74">
        <v>1974</v>
      </c>
      <c r="B74">
        <v>8</v>
      </c>
      <c r="C74" t="str">
        <f t="shared" si="1"/>
        <v>19748</v>
      </c>
      <c r="D74">
        <f>VLOOKUP($C74,'Site 06'!$E:$K,2,FALSE)</f>
        <v>0.03</v>
      </c>
      <c r="E74" t="e">
        <f>VLOOKUP($C74,'Site 06'!$E:$K,3,FALSE)</f>
        <v>#N/A</v>
      </c>
      <c r="F74">
        <f>VLOOKUP($C74,'Site 06'!$E:$K,4,FALSE)</f>
        <v>3.0000000000000001E-3</v>
      </c>
      <c r="G74">
        <f>VLOOKUP($C74,'Site 06'!$E:$K,5,FALSE)</f>
        <v>3.85</v>
      </c>
      <c r="H74" t="e">
        <f>VLOOKUP($C74,'Site 06'!$E:$K,6,FALSE)</f>
        <v>#N/A</v>
      </c>
      <c r="I74" t="e">
        <f>VLOOKUP($C74,'Site 06'!$E:$K,7,FALSE)</f>
        <v>#N/A</v>
      </c>
      <c r="J74">
        <f>VLOOKUP($C74,'Site 07'!$E:$K,2,FALSE)</f>
        <v>3.7999999999999999E-2</v>
      </c>
      <c r="K74" t="e">
        <f>VLOOKUP($C74,'Site 07'!$E:$K,3,FALSE)</f>
        <v>#N/A</v>
      </c>
      <c r="L74">
        <f>VLOOKUP($C74,'Site 07'!$E:$K,4,FALSE)</f>
        <v>0</v>
      </c>
      <c r="M74">
        <f>VLOOKUP($C74,'Site 07'!$E:$K,5,FALSE)</f>
        <v>4.42</v>
      </c>
      <c r="N74" t="e">
        <f>VLOOKUP($C74,'Site 07'!$E:$K,6,FALSE)</f>
        <v>#N/A</v>
      </c>
      <c r="O74" t="e">
        <f>VLOOKUP($C74,'Site 07'!$E:$K,7,FALSE)</f>
        <v>#N/A</v>
      </c>
      <c r="P74">
        <f>VLOOKUP($C74,'Site 08'!$E:$K,2,FALSE)</f>
        <v>4.5999999999999999E-2</v>
      </c>
      <c r="Q74" t="e">
        <f>VLOOKUP($C74,'Site 08'!$E:$K,3,FALSE)</f>
        <v>#N/A</v>
      </c>
      <c r="R74">
        <f>VLOOKUP($C74,'Site 08'!$E:$K,4,FALSE)</f>
        <v>1E-3</v>
      </c>
      <c r="S74">
        <f>VLOOKUP($C74,'Site 08'!$E:$K,5,FALSE)</f>
        <v>4.0199999999999996</v>
      </c>
      <c r="T74" t="e">
        <f>VLOOKUP($C74,'Site 08'!$E:$K,6,FALSE)</f>
        <v>#N/A</v>
      </c>
      <c r="U74" t="e">
        <f>VLOOKUP($C74,'Site 08'!$E:$K,7,FALSE)</f>
        <v>#N/A</v>
      </c>
      <c r="V74">
        <f>VLOOKUP($C74,'Site 09'!$E:$K,2,FALSE)</f>
        <v>5.3999999999999999E-2</v>
      </c>
      <c r="W74" t="e">
        <f>VLOOKUP($C74,'Site 09'!$E:$K,3,FALSE)</f>
        <v>#N/A</v>
      </c>
      <c r="X74">
        <f>VLOOKUP($C74,'Site 09'!$E:$K,4,FALSE)</f>
        <v>3.0000000000000001E-3</v>
      </c>
      <c r="Y74">
        <f>VLOOKUP($C74,'Site 09'!$E:$K,5,FALSE)</f>
        <v>6.79</v>
      </c>
      <c r="Z74" t="e">
        <f>VLOOKUP($C74,'Site 09'!$E:$K,6,FALSE)</f>
        <v>#N/A</v>
      </c>
      <c r="AA74" t="e">
        <f>VLOOKUP($C74,'Site 09'!$E:$K,7,FALSE)</f>
        <v>#N/A</v>
      </c>
      <c r="AB74">
        <f>VLOOKUP($C74,'Site 10'!$E:$K,2,FALSE)</f>
        <v>6.6000000000000003E-2</v>
      </c>
      <c r="AC74" t="e">
        <f>VLOOKUP($C74,'Site 10'!$E:$K,3,FALSE)</f>
        <v>#N/A</v>
      </c>
      <c r="AD74">
        <f>VLOOKUP($C74,'Site 10'!$E:$K,4,FALSE)</f>
        <v>3.0000000000000001E-3</v>
      </c>
      <c r="AE74">
        <f>VLOOKUP($C74,'Site 10'!$E:$K,5,FALSE)</f>
        <v>6.64</v>
      </c>
      <c r="AF74" t="e">
        <f>VLOOKUP($C74,'Site 10'!$E:$K,6,FALSE)</f>
        <v>#N/A</v>
      </c>
      <c r="AG74" t="e">
        <f>VLOOKUP($C74,'Site 10'!$E:$K,7,FALSE)</f>
        <v>#N/A</v>
      </c>
    </row>
    <row r="75" spans="1:33" x14ac:dyDescent="0.25">
      <c r="A75">
        <v>1974</v>
      </c>
      <c r="B75">
        <v>9</v>
      </c>
      <c r="C75" t="str">
        <f t="shared" si="1"/>
        <v>19749</v>
      </c>
      <c r="D75">
        <f>VLOOKUP($C75,'Site 06'!$E:$K,2,FALSE)</f>
        <v>2.4E-2</v>
      </c>
      <c r="E75" t="e">
        <f>VLOOKUP($C75,'Site 06'!$E:$K,3,FALSE)</f>
        <v>#N/A</v>
      </c>
      <c r="F75">
        <f>VLOOKUP($C75,'Site 06'!$E:$K,4,FALSE)</f>
        <v>1E-3</v>
      </c>
      <c r="G75">
        <f>VLOOKUP($C75,'Site 06'!$E:$K,5,FALSE)</f>
        <v>3.48</v>
      </c>
      <c r="H75" t="e">
        <f>VLOOKUP($C75,'Site 06'!$E:$K,6,FALSE)</f>
        <v>#N/A</v>
      </c>
      <c r="I75" t="e">
        <f>VLOOKUP($C75,'Site 06'!$E:$K,7,FALSE)</f>
        <v>#N/A</v>
      </c>
      <c r="J75">
        <f>VLOOKUP($C75,'Site 07'!$E:$K,2,FALSE)</f>
        <v>4.1000000000000002E-2</v>
      </c>
      <c r="K75" t="e">
        <f>VLOOKUP($C75,'Site 07'!$E:$K,3,FALSE)</f>
        <v>#N/A</v>
      </c>
      <c r="L75">
        <f>VLOOKUP($C75,'Site 07'!$E:$K,4,FALSE)</f>
        <v>0</v>
      </c>
      <c r="M75">
        <f>VLOOKUP($C75,'Site 07'!$E:$K,5,FALSE)</f>
        <v>4.55</v>
      </c>
      <c r="N75" t="e">
        <f>VLOOKUP($C75,'Site 07'!$E:$K,6,FALSE)</f>
        <v>#N/A</v>
      </c>
      <c r="O75" t="e">
        <f>VLOOKUP($C75,'Site 07'!$E:$K,7,FALSE)</f>
        <v>#N/A</v>
      </c>
      <c r="P75">
        <f>VLOOKUP($C75,'Site 08'!$E:$K,2,FALSE)</f>
        <v>4.8000000000000001E-2</v>
      </c>
      <c r="Q75" t="e">
        <f>VLOOKUP($C75,'Site 08'!$E:$K,3,FALSE)</f>
        <v>#N/A</v>
      </c>
      <c r="R75">
        <f>VLOOKUP($C75,'Site 08'!$E:$K,4,FALSE)</f>
        <v>0</v>
      </c>
      <c r="S75">
        <f>VLOOKUP($C75,'Site 08'!$E:$K,5,FALSE)</f>
        <v>3.95</v>
      </c>
      <c r="T75" t="e">
        <f>VLOOKUP($C75,'Site 08'!$E:$K,6,FALSE)</f>
        <v>#N/A</v>
      </c>
      <c r="U75" t="e">
        <f>VLOOKUP($C75,'Site 08'!$E:$K,7,FALSE)</f>
        <v>#N/A</v>
      </c>
      <c r="V75">
        <f>VLOOKUP($C75,'Site 09'!$E:$K,2,FALSE)</f>
        <v>4.2000000000000003E-2</v>
      </c>
      <c r="W75" t="e">
        <f>VLOOKUP($C75,'Site 09'!$E:$K,3,FALSE)</f>
        <v>#N/A</v>
      </c>
      <c r="X75">
        <f>VLOOKUP($C75,'Site 09'!$E:$K,4,FALSE)</f>
        <v>3.0000000000000001E-3</v>
      </c>
      <c r="Y75">
        <f>VLOOKUP($C75,'Site 09'!$E:$K,5,FALSE)</f>
        <v>6.69</v>
      </c>
      <c r="Z75" t="e">
        <f>VLOOKUP($C75,'Site 09'!$E:$K,6,FALSE)</f>
        <v>#N/A</v>
      </c>
      <c r="AA75" t="e">
        <f>VLOOKUP($C75,'Site 09'!$E:$K,7,FALSE)</f>
        <v>#N/A</v>
      </c>
      <c r="AB75">
        <f>VLOOKUP($C75,'Site 10'!$E:$K,2,FALSE)</f>
        <v>6.5000000000000002E-2</v>
      </c>
      <c r="AC75" t="e">
        <f>VLOOKUP($C75,'Site 10'!$E:$K,3,FALSE)</f>
        <v>#N/A</v>
      </c>
      <c r="AD75">
        <f>VLOOKUP($C75,'Site 10'!$E:$K,4,FALSE)</f>
        <v>1E-3</v>
      </c>
      <c r="AE75">
        <f>VLOOKUP($C75,'Site 10'!$E:$K,5,FALSE)</f>
        <v>6.94</v>
      </c>
      <c r="AF75" t="e">
        <f>VLOOKUP($C75,'Site 10'!$E:$K,6,FALSE)</f>
        <v>#N/A</v>
      </c>
      <c r="AG75" t="e">
        <f>VLOOKUP($C75,'Site 10'!$E:$K,7,FALSE)</f>
        <v>#N/A</v>
      </c>
    </row>
    <row r="76" spans="1:33" x14ac:dyDescent="0.25">
      <c r="A76">
        <v>1975</v>
      </c>
      <c r="B76">
        <v>10</v>
      </c>
      <c r="C76" t="str">
        <f t="shared" si="1"/>
        <v>197510</v>
      </c>
      <c r="D76">
        <f>VLOOKUP($C76,'Site 06'!$E:$K,2,FALSE)</f>
        <v>2.8000000000000001E-2</v>
      </c>
      <c r="E76" t="e">
        <f>VLOOKUP($C76,'Site 06'!$E:$K,3,FALSE)</f>
        <v>#N/A</v>
      </c>
      <c r="F76">
        <f>VLOOKUP($C76,'Site 06'!$E:$K,4,FALSE)</f>
        <v>0</v>
      </c>
      <c r="G76">
        <f>VLOOKUP($C76,'Site 06'!$E:$K,5,FALSE)</f>
        <v>3.24</v>
      </c>
      <c r="H76" t="e">
        <f>VLOOKUP($C76,'Site 06'!$E:$K,6,FALSE)</f>
        <v>#N/A</v>
      </c>
      <c r="I76" t="e">
        <f>VLOOKUP($C76,'Site 06'!$E:$K,7,FALSE)</f>
        <v>#N/A</v>
      </c>
      <c r="J76">
        <f>VLOOKUP($C76,'Site 07'!$E:$K,2,FALSE)</f>
        <v>3.9E-2</v>
      </c>
      <c r="K76" t="e">
        <f>VLOOKUP($C76,'Site 07'!$E:$K,3,FALSE)</f>
        <v>#N/A</v>
      </c>
      <c r="L76">
        <f>VLOOKUP($C76,'Site 07'!$E:$K,4,FALSE)</f>
        <v>2.5999999999999999E-2</v>
      </c>
      <c r="M76">
        <f>VLOOKUP($C76,'Site 07'!$E:$K,5,FALSE)</f>
        <v>4.1500000000000004</v>
      </c>
      <c r="N76" t="e">
        <f>VLOOKUP($C76,'Site 07'!$E:$K,6,FALSE)</f>
        <v>#N/A</v>
      </c>
      <c r="O76" t="e">
        <f>VLOOKUP($C76,'Site 07'!$E:$K,7,FALSE)</f>
        <v>#N/A</v>
      </c>
      <c r="P76">
        <f>VLOOKUP($C76,'Site 08'!$E:$K,2,FALSE)</f>
        <v>5.0999999999999997E-2</v>
      </c>
      <c r="Q76" t="e">
        <f>VLOOKUP($C76,'Site 08'!$E:$K,3,FALSE)</f>
        <v>#N/A</v>
      </c>
      <c r="R76">
        <f>VLOOKUP($C76,'Site 08'!$E:$K,4,FALSE)</f>
        <v>0</v>
      </c>
      <c r="S76">
        <f>VLOOKUP($C76,'Site 08'!$E:$K,5,FALSE)</f>
        <v>3.48</v>
      </c>
      <c r="T76" t="e">
        <f>VLOOKUP($C76,'Site 08'!$E:$K,6,FALSE)</f>
        <v>#N/A</v>
      </c>
      <c r="U76" t="e">
        <f>VLOOKUP($C76,'Site 08'!$E:$K,7,FALSE)</f>
        <v>#N/A</v>
      </c>
      <c r="V76">
        <f>VLOOKUP($C76,'Site 09'!$E:$K,2,FALSE)</f>
        <v>4.2000000000000003E-2</v>
      </c>
      <c r="W76" t="e">
        <f>VLOOKUP($C76,'Site 09'!$E:$K,3,FALSE)</f>
        <v>#N/A</v>
      </c>
      <c r="X76">
        <f>VLOOKUP($C76,'Site 09'!$E:$K,4,FALSE)</f>
        <v>0</v>
      </c>
      <c r="Y76">
        <f>VLOOKUP($C76,'Site 09'!$E:$K,5,FALSE)</f>
        <v>5.47</v>
      </c>
      <c r="Z76" t="e">
        <f>VLOOKUP($C76,'Site 09'!$E:$K,6,FALSE)</f>
        <v>#N/A</v>
      </c>
      <c r="AA76" t="e">
        <f>VLOOKUP($C76,'Site 09'!$E:$K,7,FALSE)</f>
        <v>#N/A</v>
      </c>
      <c r="AB76">
        <f>VLOOKUP($C76,'Site 10'!$E:$K,2,FALSE)</f>
        <v>6.0999999999999999E-2</v>
      </c>
      <c r="AC76" t="e">
        <f>VLOOKUP($C76,'Site 10'!$E:$K,3,FALSE)</f>
        <v>#N/A</v>
      </c>
      <c r="AD76">
        <f>VLOOKUP($C76,'Site 10'!$E:$K,4,FALSE)</f>
        <v>0</v>
      </c>
      <c r="AE76">
        <f>VLOOKUP($C76,'Site 10'!$E:$K,5,FALSE)</f>
        <v>5.99</v>
      </c>
      <c r="AF76" t="e">
        <f>VLOOKUP($C76,'Site 10'!$E:$K,6,FALSE)</f>
        <v>#N/A</v>
      </c>
      <c r="AG76" t="e">
        <f>VLOOKUP($C76,'Site 10'!$E:$K,7,FALSE)</f>
        <v>#N/A</v>
      </c>
    </row>
    <row r="77" spans="1:33" x14ac:dyDescent="0.25">
      <c r="A77">
        <v>1975</v>
      </c>
      <c r="B77">
        <v>11</v>
      </c>
      <c r="C77" t="str">
        <f t="shared" si="1"/>
        <v>197511</v>
      </c>
      <c r="D77">
        <f>VLOOKUP($C77,'Site 06'!$E:$K,2,FALSE)</f>
        <v>6.4000000000000001E-2</v>
      </c>
      <c r="E77" t="e">
        <f>VLOOKUP($C77,'Site 06'!$E:$K,3,FALSE)</f>
        <v>#N/A</v>
      </c>
      <c r="F77">
        <f>VLOOKUP($C77,'Site 06'!$E:$K,4,FALSE)</f>
        <v>7.0000000000000001E-3</v>
      </c>
      <c r="G77">
        <f>VLOOKUP($C77,'Site 06'!$E:$K,5,FALSE)</f>
        <v>3.31</v>
      </c>
      <c r="H77" t="e">
        <f>VLOOKUP($C77,'Site 06'!$E:$K,6,FALSE)</f>
        <v>#N/A</v>
      </c>
      <c r="I77" t="e">
        <f>VLOOKUP($C77,'Site 06'!$E:$K,7,FALSE)</f>
        <v>#N/A</v>
      </c>
      <c r="J77">
        <f>VLOOKUP($C77,'Site 07'!$E:$K,2,FALSE)</f>
        <v>7.4999999999999997E-2</v>
      </c>
      <c r="K77" t="e">
        <f>VLOOKUP($C77,'Site 07'!$E:$K,3,FALSE)</f>
        <v>#N/A</v>
      </c>
      <c r="L77">
        <f>VLOOKUP($C77,'Site 07'!$E:$K,4,FALSE)</f>
        <v>7.8E-2</v>
      </c>
      <c r="M77">
        <f>VLOOKUP($C77,'Site 07'!$E:$K,5,FALSE)</f>
        <v>4.3499999999999996</v>
      </c>
      <c r="N77" t="e">
        <f>VLOOKUP($C77,'Site 07'!$E:$K,6,FALSE)</f>
        <v>#N/A</v>
      </c>
      <c r="O77" t="e">
        <f>VLOOKUP($C77,'Site 07'!$E:$K,7,FALSE)</f>
        <v>#N/A</v>
      </c>
      <c r="P77">
        <f>VLOOKUP($C77,'Site 08'!$E:$K,2,FALSE)</f>
        <v>6.7000000000000004E-2</v>
      </c>
      <c r="Q77" t="e">
        <f>VLOOKUP($C77,'Site 08'!$E:$K,3,FALSE)</f>
        <v>#N/A</v>
      </c>
      <c r="R77" t="e">
        <f>VLOOKUP($C77,'Site 08'!$E:$K,4,FALSE)</f>
        <v>#N/A</v>
      </c>
      <c r="S77">
        <f>VLOOKUP($C77,'Site 08'!$E:$K,5,FALSE)</f>
        <v>3.08</v>
      </c>
      <c r="T77" t="e">
        <f>VLOOKUP($C77,'Site 08'!$E:$K,6,FALSE)</f>
        <v>#N/A</v>
      </c>
      <c r="U77" t="e">
        <f>VLOOKUP($C77,'Site 08'!$E:$K,7,FALSE)</f>
        <v>#N/A</v>
      </c>
      <c r="V77">
        <f>VLOOKUP($C77,'Site 09'!$E:$K,2,FALSE)</f>
        <v>5.0999999999999997E-2</v>
      </c>
      <c r="W77" t="e">
        <f>VLOOKUP($C77,'Site 09'!$E:$K,3,FALSE)</f>
        <v>#N/A</v>
      </c>
      <c r="X77">
        <f>VLOOKUP($C77,'Site 09'!$E:$K,4,FALSE)</f>
        <v>6.0000000000000001E-3</v>
      </c>
      <c r="Y77">
        <f>VLOOKUP($C77,'Site 09'!$E:$K,5,FALSE)</f>
        <v>4.3899999999999997</v>
      </c>
      <c r="Z77" t="e">
        <f>VLOOKUP($C77,'Site 09'!$E:$K,6,FALSE)</f>
        <v>#N/A</v>
      </c>
      <c r="AA77" t="e">
        <f>VLOOKUP($C77,'Site 09'!$E:$K,7,FALSE)</f>
        <v>#N/A</v>
      </c>
      <c r="AB77">
        <f>VLOOKUP($C77,'Site 10'!$E:$K,2,FALSE)</f>
        <v>0.08</v>
      </c>
      <c r="AC77" t="e">
        <f>VLOOKUP($C77,'Site 10'!$E:$K,3,FALSE)</f>
        <v>#N/A</v>
      </c>
      <c r="AD77">
        <f>VLOOKUP($C77,'Site 10'!$E:$K,4,FALSE)</f>
        <v>4.0000000000000001E-3</v>
      </c>
      <c r="AE77">
        <f>VLOOKUP($C77,'Site 10'!$E:$K,5,FALSE)</f>
        <v>4.8</v>
      </c>
      <c r="AF77" t="e">
        <f>VLOOKUP($C77,'Site 10'!$E:$K,6,FALSE)</f>
        <v>#N/A</v>
      </c>
      <c r="AG77" t="e">
        <f>VLOOKUP($C77,'Site 10'!$E:$K,7,FALSE)</f>
        <v>#N/A</v>
      </c>
    </row>
    <row r="78" spans="1:33" x14ac:dyDescent="0.25">
      <c r="A78">
        <v>1975</v>
      </c>
      <c r="B78">
        <v>12</v>
      </c>
      <c r="C78" t="str">
        <f t="shared" si="1"/>
        <v>197512</v>
      </c>
      <c r="D78">
        <f>VLOOKUP($C78,'Site 06'!$E:$K,2,FALSE)</f>
        <v>2.8000000000000001E-2</v>
      </c>
      <c r="E78" t="e">
        <f>VLOOKUP($C78,'Site 06'!$E:$K,3,FALSE)</f>
        <v>#N/A</v>
      </c>
      <c r="F78">
        <f>VLOOKUP($C78,'Site 06'!$E:$K,4,FALSE)</f>
        <v>5.0000000000000001E-3</v>
      </c>
      <c r="G78">
        <f>VLOOKUP($C78,'Site 06'!$E:$K,5,FALSE)</f>
        <v>3.25</v>
      </c>
      <c r="H78" t="e">
        <f>VLOOKUP($C78,'Site 06'!$E:$K,6,FALSE)</f>
        <v>#N/A</v>
      </c>
      <c r="I78" t="e">
        <f>VLOOKUP($C78,'Site 06'!$E:$K,7,FALSE)</f>
        <v>#N/A</v>
      </c>
      <c r="J78">
        <f>VLOOKUP($C78,'Site 07'!$E:$K,2,FALSE)</f>
        <v>4.2999999999999997E-2</v>
      </c>
      <c r="K78" t="e">
        <f>VLOOKUP($C78,'Site 07'!$E:$K,3,FALSE)</f>
        <v>#N/A</v>
      </c>
      <c r="L78">
        <f>VLOOKUP($C78,'Site 07'!$E:$K,4,FALSE)</f>
        <v>2.5000000000000001E-2</v>
      </c>
      <c r="M78">
        <f>VLOOKUP($C78,'Site 07'!$E:$K,5,FALSE)</f>
        <v>2.86</v>
      </c>
      <c r="N78" t="e">
        <f>VLOOKUP($C78,'Site 07'!$E:$K,6,FALSE)</f>
        <v>#N/A</v>
      </c>
      <c r="O78" t="e">
        <f>VLOOKUP($C78,'Site 07'!$E:$K,7,FALSE)</f>
        <v>#N/A</v>
      </c>
      <c r="P78">
        <f>VLOOKUP($C78,'Site 08'!$E:$K,2,FALSE)</f>
        <v>3.9E-2</v>
      </c>
      <c r="Q78" t="e">
        <f>VLOOKUP($C78,'Site 08'!$E:$K,3,FALSE)</f>
        <v>#N/A</v>
      </c>
      <c r="R78" t="e">
        <f>VLOOKUP($C78,'Site 08'!$E:$K,4,FALSE)</f>
        <v>#N/A</v>
      </c>
      <c r="S78">
        <f>VLOOKUP($C78,'Site 08'!$E:$K,5,FALSE)</f>
        <v>2.44</v>
      </c>
      <c r="T78" t="e">
        <f>VLOOKUP($C78,'Site 08'!$E:$K,6,FALSE)</f>
        <v>#N/A</v>
      </c>
      <c r="U78" t="e">
        <f>VLOOKUP($C78,'Site 08'!$E:$K,7,FALSE)</f>
        <v>#N/A</v>
      </c>
      <c r="V78">
        <f>VLOOKUP($C78,'Site 09'!$E:$K,2,FALSE)</f>
        <v>2.5999999999999999E-2</v>
      </c>
      <c r="W78" t="e">
        <f>VLOOKUP($C78,'Site 09'!$E:$K,3,FALSE)</f>
        <v>#N/A</v>
      </c>
      <c r="X78">
        <f>VLOOKUP($C78,'Site 09'!$E:$K,4,FALSE)</f>
        <v>3.0000000000000001E-3</v>
      </c>
      <c r="Y78">
        <f>VLOOKUP($C78,'Site 09'!$E:$K,5,FALSE)</f>
        <v>3.04</v>
      </c>
      <c r="Z78" t="e">
        <f>VLOOKUP($C78,'Site 09'!$E:$K,6,FALSE)</f>
        <v>#N/A</v>
      </c>
      <c r="AA78" t="e">
        <f>VLOOKUP($C78,'Site 09'!$E:$K,7,FALSE)</f>
        <v>#N/A</v>
      </c>
      <c r="AB78">
        <f>VLOOKUP($C78,'Site 10'!$E:$K,2,FALSE)</f>
        <v>4.2999999999999997E-2</v>
      </c>
      <c r="AC78" t="e">
        <f>VLOOKUP($C78,'Site 10'!$E:$K,3,FALSE)</f>
        <v>#N/A</v>
      </c>
      <c r="AD78">
        <f>VLOOKUP($C78,'Site 10'!$E:$K,4,FALSE)</f>
        <v>2E-3</v>
      </c>
      <c r="AE78">
        <f>VLOOKUP($C78,'Site 10'!$E:$K,5,FALSE)</f>
        <v>3.05</v>
      </c>
      <c r="AF78" t="e">
        <f>VLOOKUP($C78,'Site 10'!$E:$K,6,FALSE)</f>
        <v>#N/A</v>
      </c>
      <c r="AG78" t="e">
        <f>VLOOKUP($C78,'Site 10'!$E:$K,7,FALSE)</f>
        <v>#N/A</v>
      </c>
    </row>
    <row r="79" spans="1:33" x14ac:dyDescent="0.25">
      <c r="A79">
        <v>1975</v>
      </c>
      <c r="B79">
        <v>1</v>
      </c>
      <c r="C79" t="str">
        <f t="shared" si="1"/>
        <v>19751</v>
      </c>
      <c r="D79">
        <f>VLOOKUP($C79,'Site 06'!$E:$K,2,FALSE)</f>
        <v>1.4E-2</v>
      </c>
      <c r="E79" t="e">
        <f>VLOOKUP($C79,'Site 06'!$E:$K,3,FALSE)</f>
        <v>#N/A</v>
      </c>
      <c r="F79">
        <f>VLOOKUP($C79,'Site 06'!$E:$K,4,FALSE)</f>
        <v>8.1000000000000003E-2</v>
      </c>
      <c r="G79">
        <f>VLOOKUP($C79,'Site 06'!$E:$K,5,FALSE)</f>
        <v>2.93</v>
      </c>
      <c r="H79" t="e">
        <f>VLOOKUP($C79,'Site 06'!$E:$K,6,FALSE)</f>
        <v>#N/A</v>
      </c>
      <c r="I79" t="e">
        <f>VLOOKUP($C79,'Site 06'!$E:$K,7,FALSE)</f>
        <v>#N/A</v>
      </c>
      <c r="J79">
        <f>VLOOKUP($C79,'Site 07'!$E:$K,2,FALSE)</f>
        <v>2.7E-2</v>
      </c>
      <c r="K79" t="e">
        <f>VLOOKUP($C79,'Site 07'!$E:$K,3,FALSE)</f>
        <v>#N/A</v>
      </c>
      <c r="L79">
        <f>VLOOKUP($C79,'Site 07'!$E:$K,4,FALSE)</f>
        <v>5.2999999999999999E-2</v>
      </c>
      <c r="M79">
        <f>VLOOKUP($C79,'Site 07'!$E:$K,5,FALSE)</f>
        <v>2.67</v>
      </c>
      <c r="N79" t="e">
        <f>VLOOKUP($C79,'Site 07'!$E:$K,6,FALSE)</f>
        <v>#N/A</v>
      </c>
      <c r="O79" t="e">
        <f>VLOOKUP($C79,'Site 07'!$E:$K,7,FALSE)</f>
        <v>#N/A</v>
      </c>
      <c r="P79">
        <f>VLOOKUP($C79,'Site 08'!$E:$K,2,FALSE)</f>
        <v>2.7E-2</v>
      </c>
      <c r="Q79" t="e">
        <f>VLOOKUP($C79,'Site 08'!$E:$K,3,FALSE)</f>
        <v>#N/A</v>
      </c>
      <c r="R79" t="e">
        <f>VLOOKUP($C79,'Site 08'!$E:$K,4,FALSE)</f>
        <v>#N/A</v>
      </c>
      <c r="S79">
        <f>VLOOKUP($C79,'Site 08'!$E:$K,5,FALSE)</f>
        <v>2.31</v>
      </c>
      <c r="T79" t="e">
        <f>VLOOKUP($C79,'Site 08'!$E:$K,6,FALSE)</f>
        <v>#N/A</v>
      </c>
      <c r="U79" t="e">
        <f>VLOOKUP($C79,'Site 08'!$E:$K,7,FALSE)</f>
        <v>#N/A</v>
      </c>
      <c r="V79">
        <f>VLOOKUP($C79,'Site 09'!$E:$K,2,FALSE)</f>
        <v>3.3000000000000002E-2</v>
      </c>
      <c r="W79" t="e">
        <f>VLOOKUP($C79,'Site 09'!$E:$K,3,FALSE)</f>
        <v>#N/A</v>
      </c>
      <c r="X79">
        <f>VLOOKUP($C79,'Site 09'!$E:$K,4,FALSE)</f>
        <v>2E-3</v>
      </c>
      <c r="Y79">
        <f>VLOOKUP($C79,'Site 09'!$E:$K,5,FALSE)</f>
        <v>2.81</v>
      </c>
      <c r="Z79" t="e">
        <f>VLOOKUP($C79,'Site 09'!$E:$K,6,FALSE)</f>
        <v>#N/A</v>
      </c>
      <c r="AA79" t="e">
        <f>VLOOKUP($C79,'Site 09'!$E:$K,7,FALSE)</f>
        <v>#N/A</v>
      </c>
      <c r="AB79">
        <f>VLOOKUP($C79,'Site 10'!$E:$K,2,FALSE)</f>
        <v>4.2999999999999997E-2</v>
      </c>
      <c r="AC79" t="e">
        <f>VLOOKUP($C79,'Site 10'!$E:$K,3,FALSE)</f>
        <v>#N/A</v>
      </c>
      <c r="AD79">
        <f>VLOOKUP($C79,'Site 10'!$E:$K,4,FALSE)</f>
        <v>1E-3</v>
      </c>
      <c r="AE79">
        <f>VLOOKUP($C79,'Site 10'!$E:$K,5,FALSE)</f>
        <v>2.75</v>
      </c>
      <c r="AF79" t="e">
        <f>VLOOKUP($C79,'Site 10'!$E:$K,6,FALSE)</f>
        <v>#N/A</v>
      </c>
      <c r="AG79" t="e">
        <f>VLOOKUP($C79,'Site 10'!$E:$K,7,FALSE)</f>
        <v>#N/A</v>
      </c>
    </row>
    <row r="80" spans="1:33" x14ac:dyDescent="0.25">
      <c r="A80">
        <v>1975</v>
      </c>
      <c r="B80">
        <v>2</v>
      </c>
      <c r="C80" t="str">
        <f t="shared" si="1"/>
        <v>19752</v>
      </c>
      <c r="D80">
        <f>VLOOKUP($C80,'Site 06'!$E:$K,2,FALSE)</f>
        <v>4.3999999999999997E-2</v>
      </c>
      <c r="E80" t="e">
        <f>VLOOKUP($C80,'Site 06'!$E:$K,3,FALSE)</f>
        <v>#N/A</v>
      </c>
      <c r="F80">
        <f>VLOOKUP($C80,'Site 06'!$E:$K,4,FALSE)</f>
        <v>8.0000000000000002E-3</v>
      </c>
      <c r="G80">
        <f>VLOOKUP($C80,'Site 06'!$E:$K,5,FALSE)</f>
        <v>3.11</v>
      </c>
      <c r="H80" t="e">
        <f>VLOOKUP($C80,'Site 06'!$E:$K,6,FALSE)</f>
        <v>#N/A</v>
      </c>
      <c r="I80" t="e">
        <f>VLOOKUP($C80,'Site 06'!$E:$K,7,FALSE)</f>
        <v>#N/A</v>
      </c>
      <c r="J80">
        <f>VLOOKUP($C80,'Site 07'!$E:$K,2,FALSE)</f>
        <v>5.8999999999999997E-2</v>
      </c>
      <c r="K80" t="e">
        <f>VLOOKUP($C80,'Site 07'!$E:$K,3,FALSE)</f>
        <v>#N/A</v>
      </c>
      <c r="L80">
        <f>VLOOKUP($C80,'Site 07'!$E:$K,4,FALSE)</f>
        <v>6.8000000000000005E-2</v>
      </c>
      <c r="M80">
        <f>VLOOKUP($C80,'Site 07'!$E:$K,5,FALSE)</f>
        <v>2.73</v>
      </c>
      <c r="N80" t="e">
        <f>VLOOKUP($C80,'Site 07'!$E:$K,6,FALSE)</f>
        <v>#N/A</v>
      </c>
      <c r="O80" t="e">
        <f>VLOOKUP($C80,'Site 07'!$E:$K,7,FALSE)</f>
        <v>#N/A</v>
      </c>
      <c r="P80">
        <f>VLOOKUP($C80,'Site 08'!$E:$K,2,FALSE)</f>
        <v>5.5E-2</v>
      </c>
      <c r="Q80" t="e">
        <f>VLOOKUP($C80,'Site 08'!$E:$K,3,FALSE)</f>
        <v>#N/A</v>
      </c>
      <c r="R80" t="e">
        <f>VLOOKUP($C80,'Site 08'!$E:$K,4,FALSE)</f>
        <v>#N/A</v>
      </c>
      <c r="S80">
        <f>VLOOKUP($C80,'Site 08'!$E:$K,5,FALSE)</f>
        <v>2.16</v>
      </c>
      <c r="T80" t="e">
        <f>VLOOKUP($C80,'Site 08'!$E:$K,6,FALSE)</f>
        <v>#N/A</v>
      </c>
      <c r="U80" t="e">
        <f>VLOOKUP($C80,'Site 08'!$E:$K,7,FALSE)</f>
        <v>#N/A</v>
      </c>
      <c r="V80">
        <f>VLOOKUP($C80,'Site 09'!$E:$K,2,FALSE)</f>
        <v>4.9000000000000002E-2</v>
      </c>
      <c r="W80" t="e">
        <f>VLOOKUP($C80,'Site 09'!$E:$K,3,FALSE)</f>
        <v>#N/A</v>
      </c>
      <c r="X80">
        <f>VLOOKUP($C80,'Site 09'!$E:$K,4,FALSE)</f>
        <v>1E-3</v>
      </c>
      <c r="Y80">
        <f>VLOOKUP($C80,'Site 09'!$E:$K,5,FALSE)</f>
        <v>2.77</v>
      </c>
      <c r="Z80" t="e">
        <f>VLOOKUP($C80,'Site 09'!$E:$K,6,FALSE)</f>
        <v>#N/A</v>
      </c>
      <c r="AA80" t="e">
        <f>VLOOKUP($C80,'Site 09'!$E:$K,7,FALSE)</f>
        <v>#N/A</v>
      </c>
      <c r="AB80">
        <f>VLOOKUP($C80,'Site 10'!$E:$K,2,FALSE)</f>
        <v>5.8000000000000003E-2</v>
      </c>
      <c r="AC80" t="e">
        <f>VLOOKUP($C80,'Site 10'!$E:$K,3,FALSE)</f>
        <v>#N/A</v>
      </c>
      <c r="AD80">
        <f>VLOOKUP($C80,'Site 10'!$E:$K,4,FALSE)</f>
        <v>2E-3</v>
      </c>
      <c r="AE80">
        <f>VLOOKUP($C80,'Site 10'!$E:$K,5,FALSE)</f>
        <v>2.64</v>
      </c>
      <c r="AF80" t="e">
        <f>VLOOKUP($C80,'Site 10'!$E:$K,6,FALSE)</f>
        <v>#N/A</v>
      </c>
      <c r="AG80" t="e">
        <f>VLOOKUP($C80,'Site 10'!$E:$K,7,FALSE)</f>
        <v>#N/A</v>
      </c>
    </row>
    <row r="81" spans="1:33" x14ac:dyDescent="0.25">
      <c r="A81">
        <v>1975</v>
      </c>
      <c r="B81">
        <v>3</v>
      </c>
      <c r="C81" t="str">
        <f t="shared" si="1"/>
        <v>19753</v>
      </c>
      <c r="D81">
        <f>VLOOKUP($C81,'Site 06'!$E:$K,2,FALSE)</f>
        <v>0.04</v>
      </c>
      <c r="E81" t="e">
        <f>VLOOKUP($C81,'Site 06'!$E:$K,3,FALSE)</f>
        <v>#N/A</v>
      </c>
      <c r="F81" t="e">
        <f>VLOOKUP($C81,'Site 06'!$E:$K,4,FALSE)</f>
        <v>#N/A</v>
      </c>
      <c r="G81">
        <f>VLOOKUP($C81,'Site 06'!$E:$K,5,FALSE)</f>
        <v>3</v>
      </c>
      <c r="H81" t="e">
        <f>VLOOKUP($C81,'Site 06'!$E:$K,6,FALSE)</f>
        <v>#N/A</v>
      </c>
      <c r="I81" t="e">
        <f>VLOOKUP($C81,'Site 06'!$E:$K,7,FALSE)</f>
        <v>#N/A</v>
      </c>
      <c r="J81">
        <f>VLOOKUP($C81,'Site 07'!$E:$K,2,FALSE)</f>
        <v>5.3999999999999999E-2</v>
      </c>
      <c r="K81" t="e">
        <f>VLOOKUP($C81,'Site 07'!$E:$K,3,FALSE)</f>
        <v>#N/A</v>
      </c>
      <c r="L81">
        <f>VLOOKUP($C81,'Site 07'!$E:$K,4,FALSE)</f>
        <v>6.6000000000000003E-2</v>
      </c>
      <c r="M81">
        <f>VLOOKUP($C81,'Site 07'!$E:$K,5,FALSE)</f>
        <v>2.4500000000000002</v>
      </c>
      <c r="N81" t="e">
        <f>VLOOKUP($C81,'Site 07'!$E:$K,6,FALSE)</f>
        <v>#N/A</v>
      </c>
      <c r="O81" t="e">
        <f>VLOOKUP($C81,'Site 07'!$E:$K,7,FALSE)</f>
        <v>#N/A</v>
      </c>
      <c r="P81">
        <f>VLOOKUP($C81,'Site 08'!$E:$K,2,FALSE)</f>
        <v>4.7E-2</v>
      </c>
      <c r="Q81" t="e">
        <f>VLOOKUP($C81,'Site 08'!$E:$K,3,FALSE)</f>
        <v>#N/A</v>
      </c>
      <c r="R81" t="e">
        <f>VLOOKUP($C81,'Site 08'!$E:$K,4,FALSE)</f>
        <v>#N/A</v>
      </c>
      <c r="S81">
        <f>VLOOKUP($C81,'Site 08'!$E:$K,5,FALSE)</f>
        <v>1.82</v>
      </c>
      <c r="T81" t="e">
        <f>VLOOKUP($C81,'Site 08'!$E:$K,6,FALSE)</f>
        <v>#N/A</v>
      </c>
      <c r="U81" t="e">
        <f>VLOOKUP($C81,'Site 08'!$E:$K,7,FALSE)</f>
        <v>#N/A</v>
      </c>
      <c r="V81">
        <f>VLOOKUP($C81,'Site 09'!$E:$K,2,FALSE)</f>
        <v>3.5000000000000003E-2</v>
      </c>
      <c r="W81" t="e">
        <f>VLOOKUP($C81,'Site 09'!$E:$K,3,FALSE)</f>
        <v>#N/A</v>
      </c>
      <c r="X81">
        <f>VLOOKUP($C81,'Site 09'!$E:$K,4,FALSE)</f>
        <v>2E-3</v>
      </c>
      <c r="Y81">
        <f>VLOOKUP($C81,'Site 09'!$E:$K,5,FALSE)</f>
        <v>2.23</v>
      </c>
      <c r="Z81" t="e">
        <f>VLOOKUP($C81,'Site 09'!$E:$K,6,FALSE)</f>
        <v>#N/A</v>
      </c>
      <c r="AA81" t="e">
        <f>VLOOKUP($C81,'Site 09'!$E:$K,7,FALSE)</f>
        <v>#N/A</v>
      </c>
      <c r="AB81">
        <f>VLOOKUP($C81,'Site 10'!$E:$K,2,FALSE)</f>
        <v>4.9000000000000002E-2</v>
      </c>
      <c r="AC81" t="e">
        <f>VLOOKUP($C81,'Site 10'!$E:$K,3,FALSE)</f>
        <v>#N/A</v>
      </c>
      <c r="AD81">
        <f>VLOOKUP($C81,'Site 10'!$E:$K,4,FALSE)</f>
        <v>1.6E-2</v>
      </c>
      <c r="AE81">
        <f>VLOOKUP($C81,'Site 10'!$E:$K,5,FALSE)</f>
        <v>2.2200000000000002</v>
      </c>
      <c r="AF81" t="e">
        <f>VLOOKUP($C81,'Site 10'!$E:$K,6,FALSE)</f>
        <v>#N/A</v>
      </c>
      <c r="AG81" t="e">
        <f>VLOOKUP($C81,'Site 10'!$E:$K,7,FALSE)</f>
        <v>#N/A</v>
      </c>
    </row>
    <row r="82" spans="1:33" x14ac:dyDescent="0.25">
      <c r="A82">
        <v>1975</v>
      </c>
      <c r="B82">
        <v>4</v>
      </c>
      <c r="C82" t="str">
        <f t="shared" si="1"/>
        <v>19754</v>
      </c>
      <c r="D82">
        <f>VLOOKUP($C82,'Site 06'!$E:$K,2,FALSE)</f>
        <v>3.1E-2</v>
      </c>
      <c r="E82" t="e">
        <f>VLOOKUP($C82,'Site 06'!$E:$K,3,FALSE)</f>
        <v>#N/A</v>
      </c>
      <c r="F82" t="e">
        <f>VLOOKUP($C82,'Site 06'!$E:$K,4,FALSE)</f>
        <v>#N/A</v>
      </c>
      <c r="G82">
        <f>VLOOKUP($C82,'Site 06'!$E:$K,5,FALSE)</f>
        <v>3.2</v>
      </c>
      <c r="H82" t="e">
        <f>VLOOKUP($C82,'Site 06'!$E:$K,6,FALSE)</f>
        <v>#N/A</v>
      </c>
      <c r="I82" t="e">
        <f>VLOOKUP($C82,'Site 06'!$E:$K,7,FALSE)</f>
        <v>#N/A</v>
      </c>
      <c r="J82">
        <f>VLOOKUP($C82,'Site 07'!$E:$K,2,FALSE)</f>
        <v>3.9E-2</v>
      </c>
      <c r="K82" t="e">
        <f>VLOOKUP($C82,'Site 07'!$E:$K,3,FALSE)</f>
        <v>#N/A</v>
      </c>
      <c r="L82">
        <f>VLOOKUP($C82,'Site 07'!$E:$K,4,FALSE)</f>
        <v>7.5999999999999998E-2</v>
      </c>
      <c r="M82">
        <f>VLOOKUP($C82,'Site 07'!$E:$K,5,FALSE)</f>
        <v>2.96</v>
      </c>
      <c r="N82" t="e">
        <f>VLOOKUP($C82,'Site 07'!$E:$K,6,FALSE)</f>
        <v>#N/A</v>
      </c>
      <c r="O82" t="e">
        <f>VLOOKUP($C82,'Site 07'!$E:$K,7,FALSE)</f>
        <v>#N/A</v>
      </c>
      <c r="P82">
        <f>VLOOKUP($C82,'Site 08'!$E:$K,2,FALSE)</f>
        <v>0.04</v>
      </c>
      <c r="Q82" t="e">
        <f>VLOOKUP($C82,'Site 08'!$E:$K,3,FALSE)</f>
        <v>#N/A</v>
      </c>
      <c r="R82" t="e">
        <f>VLOOKUP($C82,'Site 08'!$E:$K,4,FALSE)</f>
        <v>#N/A</v>
      </c>
      <c r="S82">
        <f>VLOOKUP($C82,'Site 08'!$E:$K,5,FALSE)</f>
        <v>2.5499999999999998</v>
      </c>
      <c r="T82" t="e">
        <f>VLOOKUP($C82,'Site 08'!$E:$K,6,FALSE)</f>
        <v>#N/A</v>
      </c>
      <c r="U82" t="e">
        <f>VLOOKUP($C82,'Site 08'!$E:$K,7,FALSE)</f>
        <v>#N/A</v>
      </c>
      <c r="V82">
        <f>VLOOKUP($C82,'Site 09'!$E:$K,2,FALSE)</f>
        <v>5.0999999999999997E-2</v>
      </c>
      <c r="W82" t="e">
        <f>VLOOKUP($C82,'Site 09'!$E:$K,3,FALSE)</f>
        <v>#N/A</v>
      </c>
      <c r="X82">
        <f>VLOOKUP($C82,'Site 09'!$E:$K,4,FALSE)</f>
        <v>4.0000000000000001E-3</v>
      </c>
      <c r="Y82">
        <f>VLOOKUP($C82,'Site 09'!$E:$K,5,FALSE)</f>
        <v>2.67</v>
      </c>
      <c r="Z82" t="e">
        <f>VLOOKUP($C82,'Site 09'!$E:$K,6,FALSE)</f>
        <v>#N/A</v>
      </c>
      <c r="AA82" t="e">
        <f>VLOOKUP($C82,'Site 09'!$E:$K,7,FALSE)</f>
        <v>#N/A</v>
      </c>
      <c r="AB82">
        <f>VLOOKUP($C82,'Site 10'!$E:$K,2,FALSE)</f>
        <v>6.5000000000000002E-2</v>
      </c>
      <c r="AC82" t="e">
        <f>VLOOKUP($C82,'Site 10'!$E:$K,3,FALSE)</f>
        <v>#N/A</v>
      </c>
      <c r="AD82">
        <f>VLOOKUP($C82,'Site 10'!$E:$K,4,FALSE)</f>
        <v>1.0999999999999999E-2</v>
      </c>
      <c r="AE82">
        <f>VLOOKUP($C82,'Site 10'!$E:$K,5,FALSE)</f>
        <v>3.66</v>
      </c>
      <c r="AF82" t="e">
        <f>VLOOKUP($C82,'Site 10'!$E:$K,6,FALSE)</f>
        <v>#N/A</v>
      </c>
      <c r="AG82" t="e">
        <f>VLOOKUP($C82,'Site 10'!$E:$K,7,FALSE)</f>
        <v>#N/A</v>
      </c>
    </row>
    <row r="83" spans="1:33" x14ac:dyDescent="0.25">
      <c r="A83">
        <v>1975</v>
      </c>
      <c r="B83">
        <v>5</v>
      </c>
      <c r="C83" t="str">
        <f t="shared" si="1"/>
        <v>19755</v>
      </c>
      <c r="D83">
        <f>VLOOKUP($C83,'Site 06'!$E:$K,2,FALSE)</f>
        <v>1.7999999999999999E-2</v>
      </c>
      <c r="E83" t="e">
        <f>VLOOKUP($C83,'Site 06'!$E:$K,3,FALSE)</f>
        <v>#N/A</v>
      </c>
      <c r="F83">
        <f>VLOOKUP($C83,'Site 06'!$E:$K,4,FALSE)</f>
        <v>3.0000000000000001E-3</v>
      </c>
      <c r="G83">
        <f>VLOOKUP($C83,'Site 06'!$E:$K,5,FALSE)</f>
        <v>3.21</v>
      </c>
      <c r="H83" t="e">
        <f>VLOOKUP($C83,'Site 06'!$E:$K,6,FALSE)</f>
        <v>#N/A</v>
      </c>
      <c r="I83" t="e">
        <f>VLOOKUP($C83,'Site 06'!$E:$K,7,FALSE)</f>
        <v>#N/A</v>
      </c>
      <c r="J83">
        <f>VLOOKUP($C83,'Site 07'!$E:$K,2,FALSE)</f>
        <v>2.9000000000000001E-2</v>
      </c>
      <c r="K83" t="e">
        <f>VLOOKUP($C83,'Site 07'!$E:$K,3,FALSE)</f>
        <v>#N/A</v>
      </c>
      <c r="L83">
        <f>VLOOKUP($C83,'Site 07'!$E:$K,4,FALSE)</f>
        <v>4.1000000000000002E-2</v>
      </c>
      <c r="M83">
        <f>VLOOKUP($C83,'Site 07'!$E:$K,5,FALSE)</f>
        <v>3.44</v>
      </c>
      <c r="N83" t="e">
        <f>VLOOKUP($C83,'Site 07'!$E:$K,6,FALSE)</f>
        <v>#N/A</v>
      </c>
      <c r="O83" t="e">
        <f>VLOOKUP($C83,'Site 07'!$E:$K,7,FALSE)</f>
        <v>#N/A</v>
      </c>
      <c r="P83">
        <f>VLOOKUP($C83,'Site 08'!$E:$K,2,FALSE)</f>
        <v>2.7E-2</v>
      </c>
      <c r="Q83" t="e">
        <f>VLOOKUP($C83,'Site 08'!$E:$K,3,FALSE)</f>
        <v>#N/A</v>
      </c>
      <c r="R83">
        <f>VLOOKUP($C83,'Site 08'!$E:$K,4,FALSE)</f>
        <v>0</v>
      </c>
      <c r="S83">
        <f>VLOOKUP($C83,'Site 08'!$E:$K,5,FALSE)</f>
        <v>2.73</v>
      </c>
      <c r="T83" t="e">
        <f>VLOOKUP($C83,'Site 08'!$E:$K,6,FALSE)</f>
        <v>#N/A</v>
      </c>
      <c r="U83" t="e">
        <f>VLOOKUP($C83,'Site 08'!$E:$K,7,FALSE)</f>
        <v>#N/A</v>
      </c>
      <c r="V83">
        <f>VLOOKUP($C83,'Site 09'!$E:$K,2,FALSE)</f>
        <v>3.4000000000000002E-2</v>
      </c>
      <c r="W83" t="e">
        <f>VLOOKUP($C83,'Site 09'!$E:$K,3,FALSE)</f>
        <v>#N/A</v>
      </c>
      <c r="X83">
        <f>VLOOKUP($C83,'Site 09'!$E:$K,4,FALSE)</f>
        <v>0</v>
      </c>
      <c r="Y83">
        <f>VLOOKUP($C83,'Site 09'!$E:$K,5,FALSE)</f>
        <v>4.17</v>
      </c>
      <c r="Z83" t="e">
        <f>VLOOKUP($C83,'Site 09'!$E:$K,6,FALSE)</f>
        <v>#N/A</v>
      </c>
      <c r="AA83" t="e">
        <f>VLOOKUP($C83,'Site 09'!$E:$K,7,FALSE)</f>
        <v>#N/A</v>
      </c>
      <c r="AB83">
        <f>VLOOKUP($C83,'Site 10'!$E:$K,2,FALSE)</f>
        <v>4.7E-2</v>
      </c>
      <c r="AC83" t="e">
        <f>VLOOKUP($C83,'Site 10'!$E:$K,3,FALSE)</f>
        <v>#N/A</v>
      </c>
      <c r="AD83">
        <f>VLOOKUP($C83,'Site 10'!$E:$K,4,FALSE)</f>
        <v>6.0000000000000001E-3</v>
      </c>
      <c r="AE83">
        <f>VLOOKUP($C83,'Site 10'!$E:$K,5,FALSE)</f>
        <v>4.3</v>
      </c>
      <c r="AF83" t="e">
        <f>VLOOKUP($C83,'Site 10'!$E:$K,6,FALSE)</f>
        <v>#N/A</v>
      </c>
      <c r="AG83" t="e">
        <f>VLOOKUP($C83,'Site 10'!$E:$K,7,FALSE)</f>
        <v>#N/A</v>
      </c>
    </row>
    <row r="84" spans="1:33" x14ac:dyDescent="0.25">
      <c r="A84">
        <v>1975</v>
      </c>
      <c r="B84">
        <v>6</v>
      </c>
      <c r="C84" t="str">
        <f t="shared" si="1"/>
        <v>19756</v>
      </c>
      <c r="D84">
        <f>VLOOKUP($C84,'Site 06'!$E:$K,2,FALSE)</f>
        <v>2.3E-2</v>
      </c>
      <c r="E84" t="e">
        <f>VLOOKUP($C84,'Site 06'!$E:$K,3,FALSE)</f>
        <v>#N/A</v>
      </c>
      <c r="F84">
        <f>VLOOKUP($C84,'Site 06'!$E:$K,4,FALSE)</f>
        <v>0</v>
      </c>
      <c r="G84">
        <f>VLOOKUP($C84,'Site 06'!$E:$K,5,FALSE)</f>
        <v>2.94</v>
      </c>
      <c r="H84" t="e">
        <f>VLOOKUP($C84,'Site 06'!$E:$K,6,FALSE)</f>
        <v>#N/A</v>
      </c>
      <c r="I84" t="e">
        <f>VLOOKUP($C84,'Site 06'!$E:$K,7,FALSE)</f>
        <v>#N/A</v>
      </c>
      <c r="J84">
        <f>VLOOKUP($C84,'Site 07'!$E:$K,2,FALSE)</f>
        <v>3.4000000000000002E-2</v>
      </c>
      <c r="K84" t="e">
        <f>VLOOKUP($C84,'Site 07'!$E:$K,3,FALSE)</f>
        <v>#N/A</v>
      </c>
      <c r="L84">
        <f>VLOOKUP($C84,'Site 07'!$E:$K,4,FALSE)</f>
        <v>0</v>
      </c>
      <c r="M84">
        <f>VLOOKUP($C84,'Site 07'!$E:$K,5,FALSE)</f>
        <v>4.1500000000000004</v>
      </c>
      <c r="N84" t="e">
        <f>VLOOKUP($C84,'Site 07'!$E:$K,6,FALSE)</f>
        <v>#N/A</v>
      </c>
      <c r="O84" t="e">
        <f>VLOOKUP($C84,'Site 07'!$E:$K,7,FALSE)</f>
        <v>#N/A</v>
      </c>
      <c r="P84">
        <f>VLOOKUP($C84,'Site 08'!$E:$K,2,FALSE)</f>
        <v>3.5000000000000003E-2</v>
      </c>
      <c r="Q84" t="e">
        <f>VLOOKUP($C84,'Site 08'!$E:$K,3,FALSE)</f>
        <v>#N/A</v>
      </c>
      <c r="R84">
        <f>VLOOKUP($C84,'Site 08'!$E:$K,4,FALSE)</f>
        <v>0</v>
      </c>
      <c r="S84">
        <f>VLOOKUP($C84,'Site 08'!$E:$K,5,FALSE)</f>
        <v>3.25</v>
      </c>
      <c r="T84" t="e">
        <f>VLOOKUP($C84,'Site 08'!$E:$K,6,FALSE)</f>
        <v>#N/A</v>
      </c>
      <c r="U84" t="e">
        <f>VLOOKUP($C84,'Site 08'!$E:$K,7,FALSE)</f>
        <v>#N/A</v>
      </c>
      <c r="V84">
        <f>VLOOKUP($C84,'Site 09'!$E:$K,2,FALSE)</f>
        <v>3.1E-2</v>
      </c>
      <c r="W84" t="e">
        <f>VLOOKUP($C84,'Site 09'!$E:$K,3,FALSE)</f>
        <v>#N/A</v>
      </c>
      <c r="X84">
        <f>VLOOKUP($C84,'Site 09'!$E:$K,4,FALSE)</f>
        <v>1E-3</v>
      </c>
      <c r="Y84">
        <f>VLOOKUP($C84,'Site 09'!$E:$K,5,FALSE)</f>
        <v>4.74</v>
      </c>
      <c r="Z84" t="e">
        <f>VLOOKUP($C84,'Site 09'!$E:$K,6,FALSE)</f>
        <v>#N/A</v>
      </c>
      <c r="AA84" t="e">
        <f>VLOOKUP($C84,'Site 09'!$E:$K,7,FALSE)</f>
        <v>#N/A</v>
      </c>
      <c r="AB84">
        <f>VLOOKUP($C84,'Site 10'!$E:$K,2,FALSE)</f>
        <v>4.2999999999999997E-2</v>
      </c>
      <c r="AC84" t="e">
        <f>VLOOKUP($C84,'Site 10'!$E:$K,3,FALSE)</f>
        <v>#N/A</v>
      </c>
      <c r="AD84">
        <f>VLOOKUP($C84,'Site 10'!$E:$K,4,FALSE)</f>
        <v>1E-3</v>
      </c>
      <c r="AE84">
        <f>VLOOKUP($C84,'Site 10'!$E:$K,5,FALSE)</f>
        <v>5.31</v>
      </c>
      <c r="AF84" t="e">
        <f>VLOOKUP($C84,'Site 10'!$E:$K,6,FALSE)</f>
        <v>#N/A</v>
      </c>
      <c r="AG84" t="e">
        <f>VLOOKUP($C84,'Site 10'!$E:$K,7,FALSE)</f>
        <v>#N/A</v>
      </c>
    </row>
    <row r="85" spans="1:33" x14ac:dyDescent="0.25">
      <c r="A85">
        <v>1975</v>
      </c>
      <c r="B85">
        <v>7</v>
      </c>
      <c r="C85" t="str">
        <f t="shared" si="1"/>
        <v>19757</v>
      </c>
      <c r="D85">
        <f>VLOOKUP($C85,'Site 06'!$E:$K,2,FALSE)</f>
        <v>1.6E-2</v>
      </c>
      <c r="E85" t="e">
        <f>VLOOKUP($C85,'Site 06'!$E:$K,3,FALSE)</f>
        <v>#N/A</v>
      </c>
      <c r="F85">
        <f>VLOOKUP($C85,'Site 06'!$E:$K,4,FALSE)</f>
        <v>1E-3</v>
      </c>
      <c r="G85">
        <f>VLOOKUP($C85,'Site 06'!$E:$K,5,FALSE)</f>
        <v>3.74</v>
      </c>
      <c r="H85" t="e">
        <f>VLOOKUP($C85,'Site 06'!$E:$K,6,FALSE)</f>
        <v>#N/A</v>
      </c>
      <c r="I85" t="e">
        <f>VLOOKUP($C85,'Site 06'!$E:$K,7,FALSE)</f>
        <v>#N/A</v>
      </c>
      <c r="J85">
        <f>VLOOKUP($C85,'Site 07'!$E:$K,2,FALSE)</f>
        <v>2.5000000000000001E-2</v>
      </c>
      <c r="K85" t="e">
        <f>VLOOKUP($C85,'Site 07'!$E:$K,3,FALSE)</f>
        <v>#N/A</v>
      </c>
      <c r="L85">
        <f>VLOOKUP($C85,'Site 07'!$E:$K,4,FALSE)</f>
        <v>2E-3</v>
      </c>
      <c r="M85">
        <f>VLOOKUP($C85,'Site 07'!$E:$K,5,FALSE)</f>
        <v>4.09</v>
      </c>
      <c r="N85" t="e">
        <f>VLOOKUP($C85,'Site 07'!$E:$K,6,FALSE)</f>
        <v>#N/A</v>
      </c>
      <c r="O85" t="e">
        <f>VLOOKUP($C85,'Site 07'!$E:$K,7,FALSE)</f>
        <v>#N/A</v>
      </c>
      <c r="P85">
        <f>VLOOKUP($C85,'Site 08'!$E:$K,2,FALSE)</f>
        <v>2.7E-2</v>
      </c>
      <c r="Q85" t="e">
        <f>VLOOKUP($C85,'Site 08'!$E:$K,3,FALSE)</f>
        <v>#N/A</v>
      </c>
      <c r="R85">
        <f>VLOOKUP($C85,'Site 08'!$E:$K,4,FALSE)</f>
        <v>1E-3</v>
      </c>
      <c r="S85">
        <f>VLOOKUP($C85,'Site 08'!$E:$K,5,FALSE)</f>
        <v>3.92</v>
      </c>
      <c r="T85" t="e">
        <f>VLOOKUP($C85,'Site 08'!$E:$K,6,FALSE)</f>
        <v>#N/A</v>
      </c>
      <c r="U85" t="e">
        <f>VLOOKUP($C85,'Site 08'!$E:$K,7,FALSE)</f>
        <v>#N/A</v>
      </c>
      <c r="V85">
        <f>VLOOKUP($C85,'Site 09'!$E:$K,2,FALSE)</f>
        <v>2.5000000000000001E-2</v>
      </c>
      <c r="W85" t="e">
        <f>VLOOKUP($C85,'Site 09'!$E:$K,3,FALSE)</f>
        <v>#N/A</v>
      </c>
      <c r="X85">
        <f>VLOOKUP($C85,'Site 09'!$E:$K,4,FALSE)</f>
        <v>0</v>
      </c>
      <c r="Y85">
        <f>VLOOKUP($C85,'Site 09'!$E:$K,5,FALSE)</f>
        <v>5.59</v>
      </c>
      <c r="Z85" t="e">
        <f>VLOOKUP($C85,'Site 09'!$E:$K,6,FALSE)</f>
        <v>#N/A</v>
      </c>
      <c r="AA85" t="e">
        <f>VLOOKUP($C85,'Site 09'!$E:$K,7,FALSE)</f>
        <v>#N/A</v>
      </c>
      <c r="AB85">
        <f>VLOOKUP($C85,'Site 10'!$E:$K,2,FALSE)</f>
        <v>3.9E-2</v>
      </c>
      <c r="AC85" t="e">
        <f>VLOOKUP($C85,'Site 10'!$E:$K,3,FALSE)</f>
        <v>#N/A</v>
      </c>
      <c r="AD85">
        <f>VLOOKUP($C85,'Site 10'!$E:$K,4,FALSE)</f>
        <v>0</v>
      </c>
      <c r="AE85">
        <f>VLOOKUP($C85,'Site 10'!$E:$K,5,FALSE)</f>
        <v>5.95</v>
      </c>
      <c r="AF85" t="e">
        <f>VLOOKUP($C85,'Site 10'!$E:$K,6,FALSE)</f>
        <v>#N/A</v>
      </c>
      <c r="AG85" t="e">
        <f>VLOOKUP($C85,'Site 10'!$E:$K,7,FALSE)</f>
        <v>#N/A</v>
      </c>
    </row>
    <row r="86" spans="1:33" x14ac:dyDescent="0.25">
      <c r="A86">
        <v>1975</v>
      </c>
      <c r="B86">
        <v>8</v>
      </c>
      <c r="C86" t="str">
        <f t="shared" si="1"/>
        <v>19758</v>
      </c>
      <c r="D86">
        <f>VLOOKUP($C86,'Site 06'!$E:$K,2,FALSE)</f>
        <v>1.4999999999999999E-2</v>
      </c>
      <c r="E86" t="e">
        <f>VLOOKUP($C86,'Site 06'!$E:$K,3,FALSE)</f>
        <v>#N/A</v>
      </c>
      <c r="F86">
        <f>VLOOKUP($C86,'Site 06'!$E:$K,4,FALSE)</f>
        <v>2E-3</v>
      </c>
      <c r="G86">
        <f>VLOOKUP($C86,'Site 06'!$E:$K,5,FALSE)</f>
        <v>3.97</v>
      </c>
      <c r="H86" t="e">
        <f>VLOOKUP($C86,'Site 06'!$E:$K,6,FALSE)</f>
        <v>#N/A</v>
      </c>
      <c r="I86" t="e">
        <f>VLOOKUP($C86,'Site 06'!$E:$K,7,FALSE)</f>
        <v>#N/A</v>
      </c>
      <c r="J86">
        <f>VLOOKUP($C86,'Site 07'!$E:$K,2,FALSE)</f>
        <v>0.03</v>
      </c>
      <c r="K86" t="e">
        <f>VLOOKUP($C86,'Site 07'!$E:$K,3,FALSE)</f>
        <v>#N/A</v>
      </c>
      <c r="L86">
        <f>VLOOKUP($C86,'Site 07'!$E:$K,4,FALSE)</f>
        <v>2E-3</v>
      </c>
      <c r="M86">
        <f>VLOOKUP($C86,'Site 07'!$E:$K,5,FALSE)</f>
        <v>4.95</v>
      </c>
      <c r="N86" t="e">
        <f>VLOOKUP($C86,'Site 07'!$E:$K,6,FALSE)</f>
        <v>#N/A</v>
      </c>
      <c r="O86" t="e">
        <f>VLOOKUP($C86,'Site 07'!$E:$K,7,FALSE)</f>
        <v>#N/A</v>
      </c>
      <c r="P86">
        <f>VLOOKUP($C86,'Site 08'!$E:$K,2,FALSE)</f>
        <v>2.8000000000000001E-2</v>
      </c>
      <c r="Q86" t="e">
        <f>VLOOKUP($C86,'Site 08'!$E:$K,3,FALSE)</f>
        <v>#N/A</v>
      </c>
      <c r="R86">
        <f>VLOOKUP($C86,'Site 08'!$E:$K,4,FALSE)</f>
        <v>0</v>
      </c>
      <c r="S86">
        <f>VLOOKUP($C86,'Site 08'!$E:$K,5,FALSE)</f>
        <v>4.13</v>
      </c>
      <c r="T86" t="e">
        <f>VLOOKUP($C86,'Site 08'!$E:$K,6,FALSE)</f>
        <v>#N/A</v>
      </c>
      <c r="U86" t="e">
        <f>VLOOKUP($C86,'Site 08'!$E:$K,7,FALSE)</f>
        <v>#N/A</v>
      </c>
      <c r="V86">
        <f>VLOOKUP($C86,'Site 09'!$E:$K,2,FALSE)</f>
        <v>3.5999999999999997E-2</v>
      </c>
      <c r="W86" t="e">
        <f>VLOOKUP($C86,'Site 09'!$E:$K,3,FALSE)</f>
        <v>#N/A</v>
      </c>
      <c r="X86">
        <f>VLOOKUP($C86,'Site 09'!$E:$K,4,FALSE)</f>
        <v>1E-3</v>
      </c>
      <c r="Y86">
        <f>VLOOKUP($C86,'Site 09'!$E:$K,5,FALSE)</f>
        <v>5.79</v>
      </c>
      <c r="Z86" t="e">
        <f>VLOOKUP($C86,'Site 09'!$E:$K,6,FALSE)</f>
        <v>#N/A</v>
      </c>
      <c r="AA86" t="e">
        <f>VLOOKUP($C86,'Site 09'!$E:$K,7,FALSE)</f>
        <v>#N/A</v>
      </c>
      <c r="AB86">
        <f>VLOOKUP($C86,'Site 10'!$E:$K,2,FALSE)</f>
        <v>5.5E-2</v>
      </c>
      <c r="AC86" t="e">
        <f>VLOOKUP($C86,'Site 10'!$E:$K,3,FALSE)</f>
        <v>#N/A</v>
      </c>
      <c r="AD86">
        <f>VLOOKUP($C86,'Site 10'!$E:$K,4,FALSE)</f>
        <v>0</v>
      </c>
      <c r="AE86">
        <f>VLOOKUP($C86,'Site 10'!$E:$K,5,FALSE)</f>
        <v>5.98</v>
      </c>
      <c r="AF86" t="e">
        <f>VLOOKUP($C86,'Site 10'!$E:$K,6,FALSE)</f>
        <v>#N/A</v>
      </c>
      <c r="AG86" t="e">
        <f>VLOOKUP($C86,'Site 10'!$E:$K,7,FALSE)</f>
        <v>#N/A</v>
      </c>
    </row>
    <row r="87" spans="1:33" x14ac:dyDescent="0.25">
      <c r="A87">
        <v>1975</v>
      </c>
      <c r="B87">
        <v>9</v>
      </c>
      <c r="C87" t="str">
        <f t="shared" si="1"/>
        <v>19759</v>
      </c>
      <c r="D87">
        <f>VLOOKUP($C87,'Site 06'!$E:$K,2,FALSE)</f>
        <v>5.3999999999999999E-2</v>
      </c>
      <c r="E87" t="e">
        <f>VLOOKUP($C87,'Site 06'!$E:$K,3,FALSE)</f>
        <v>#N/A</v>
      </c>
      <c r="F87">
        <f>VLOOKUP($C87,'Site 06'!$E:$K,4,FALSE)</f>
        <v>4.0000000000000001E-3</v>
      </c>
      <c r="G87">
        <f>VLOOKUP($C87,'Site 06'!$E:$K,5,FALSE)</f>
        <v>4.1500000000000004</v>
      </c>
      <c r="H87" t="e">
        <f>VLOOKUP($C87,'Site 06'!$E:$K,6,FALSE)</f>
        <v>#N/A</v>
      </c>
      <c r="I87" t="e">
        <f>VLOOKUP($C87,'Site 06'!$E:$K,7,FALSE)</f>
        <v>#N/A</v>
      </c>
      <c r="J87">
        <f>VLOOKUP($C87,'Site 07'!$E:$K,2,FALSE)</f>
        <v>0.05</v>
      </c>
      <c r="K87" t="e">
        <f>VLOOKUP($C87,'Site 07'!$E:$K,3,FALSE)</f>
        <v>#N/A</v>
      </c>
      <c r="L87">
        <f>VLOOKUP($C87,'Site 07'!$E:$K,4,FALSE)</f>
        <v>6.0000000000000001E-3</v>
      </c>
      <c r="M87">
        <f>VLOOKUP($C87,'Site 07'!$E:$K,5,FALSE)</f>
        <v>5.33</v>
      </c>
      <c r="N87" t="e">
        <f>VLOOKUP($C87,'Site 07'!$E:$K,6,FALSE)</f>
        <v>#N/A</v>
      </c>
      <c r="O87" t="e">
        <f>VLOOKUP($C87,'Site 07'!$E:$K,7,FALSE)</f>
        <v>#N/A</v>
      </c>
      <c r="P87">
        <f>VLOOKUP($C87,'Site 08'!$E:$K,2,FALSE)</f>
        <v>5.8000000000000003E-2</v>
      </c>
      <c r="Q87" t="e">
        <f>VLOOKUP($C87,'Site 08'!$E:$K,3,FALSE)</f>
        <v>#N/A</v>
      </c>
      <c r="R87">
        <f>VLOOKUP($C87,'Site 08'!$E:$K,4,FALSE)</f>
        <v>2E-3</v>
      </c>
      <c r="S87">
        <f>VLOOKUP($C87,'Site 08'!$E:$K,5,FALSE)</f>
        <v>4.43</v>
      </c>
      <c r="T87" t="e">
        <f>VLOOKUP($C87,'Site 08'!$E:$K,6,FALSE)</f>
        <v>#N/A</v>
      </c>
      <c r="U87" t="e">
        <f>VLOOKUP($C87,'Site 08'!$E:$K,7,FALSE)</f>
        <v>#N/A</v>
      </c>
      <c r="V87">
        <f>VLOOKUP($C87,'Site 09'!$E:$K,2,FALSE)</f>
        <v>5.6000000000000001E-2</v>
      </c>
      <c r="W87" t="e">
        <f>VLOOKUP($C87,'Site 09'!$E:$K,3,FALSE)</f>
        <v>#N/A</v>
      </c>
      <c r="X87">
        <f>VLOOKUP($C87,'Site 09'!$E:$K,4,FALSE)</f>
        <v>7.0000000000000001E-3</v>
      </c>
      <c r="Y87">
        <f>VLOOKUP($C87,'Site 09'!$E:$K,5,FALSE)</f>
        <v>6.05</v>
      </c>
      <c r="Z87" t="e">
        <f>VLOOKUP($C87,'Site 09'!$E:$K,6,FALSE)</f>
        <v>#N/A</v>
      </c>
      <c r="AA87" t="e">
        <f>VLOOKUP($C87,'Site 09'!$E:$K,7,FALSE)</f>
        <v>#N/A</v>
      </c>
      <c r="AB87">
        <f>VLOOKUP($C87,'Site 10'!$E:$K,2,FALSE)</f>
        <v>6.6000000000000003E-2</v>
      </c>
      <c r="AC87" t="e">
        <f>VLOOKUP($C87,'Site 10'!$E:$K,3,FALSE)</f>
        <v>#N/A</v>
      </c>
      <c r="AD87">
        <f>VLOOKUP($C87,'Site 10'!$E:$K,4,FALSE)</f>
        <v>1E-3</v>
      </c>
      <c r="AE87">
        <f>VLOOKUP($C87,'Site 10'!$E:$K,5,FALSE)</f>
        <v>5.44</v>
      </c>
      <c r="AF87" t="e">
        <f>VLOOKUP($C87,'Site 10'!$E:$K,6,FALSE)</f>
        <v>#N/A</v>
      </c>
      <c r="AG87" t="e">
        <f>VLOOKUP($C87,'Site 10'!$E:$K,7,FALSE)</f>
        <v>#N/A</v>
      </c>
    </row>
    <row r="88" spans="1:33" x14ac:dyDescent="0.25">
      <c r="A88">
        <v>1976</v>
      </c>
      <c r="B88">
        <v>10</v>
      </c>
      <c r="C88" t="str">
        <f t="shared" si="1"/>
        <v>197610</v>
      </c>
      <c r="D88">
        <f>VLOOKUP($C88,'Site 06'!$E:$K,2,FALSE)</f>
        <v>4.3999999999999997E-2</v>
      </c>
      <c r="E88" t="e">
        <f>VLOOKUP($C88,'Site 06'!$E:$K,3,FALSE)</f>
        <v>#N/A</v>
      </c>
      <c r="F88">
        <f>VLOOKUP($C88,'Site 06'!$E:$K,4,FALSE)</f>
        <v>8.3000000000000004E-2</v>
      </c>
      <c r="G88">
        <f>VLOOKUP($C88,'Site 06'!$E:$K,5,FALSE)</f>
        <v>4.3099999999999996</v>
      </c>
      <c r="H88" t="e">
        <f>VLOOKUP($C88,'Site 06'!$E:$K,6,FALSE)</f>
        <v>#N/A</v>
      </c>
      <c r="I88" t="e">
        <f>VLOOKUP($C88,'Site 06'!$E:$K,7,FALSE)</f>
        <v>#N/A</v>
      </c>
      <c r="J88">
        <f>VLOOKUP($C88,'Site 07'!$E:$K,2,FALSE)</f>
        <v>6.9000000000000006E-2</v>
      </c>
      <c r="K88" t="e">
        <f>VLOOKUP($C88,'Site 07'!$E:$K,3,FALSE)</f>
        <v>#N/A</v>
      </c>
      <c r="L88">
        <f>VLOOKUP($C88,'Site 07'!$E:$K,4,FALSE)</f>
        <v>8.0000000000000002E-3</v>
      </c>
      <c r="M88">
        <f>VLOOKUP($C88,'Site 07'!$E:$K,5,FALSE)</f>
        <v>4.24</v>
      </c>
      <c r="N88" t="e">
        <f>VLOOKUP($C88,'Site 07'!$E:$K,6,FALSE)</f>
        <v>#N/A</v>
      </c>
      <c r="O88" t="e">
        <f>VLOOKUP($C88,'Site 07'!$E:$K,7,FALSE)</f>
        <v>#N/A</v>
      </c>
      <c r="P88">
        <f>VLOOKUP($C88,'Site 08'!$E:$K,2,FALSE)</f>
        <v>5.7000000000000002E-2</v>
      </c>
      <c r="Q88" t="e">
        <f>VLOOKUP($C88,'Site 08'!$E:$K,3,FALSE)</f>
        <v>#N/A</v>
      </c>
      <c r="R88">
        <f>VLOOKUP($C88,'Site 08'!$E:$K,4,FALSE)</f>
        <v>0</v>
      </c>
      <c r="S88">
        <f>VLOOKUP($C88,'Site 08'!$E:$K,5,FALSE)</f>
        <v>3.92</v>
      </c>
      <c r="T88" t="e">
        <f>VLOOKUP($C88,'Site 08'!$E:$K,6,FALSE)</f>
        <v>#N/A</v>
      </c>
      <c r="U88" t="e">
        <f>VLOOKUP($C88,'Site 08'!$E:$K,7,FALSE)</f>
        <v>#N/A</v>
      </c>
      <c r="V88">
        <f>VLOOKUP($C88,'Site 09'!$E:$K,2,FALSE)</f>
        <v>4.2000000000000003E-2</v>
      </c>
      <c r="W88" t="e">
        <f>VLOOKUP($C88,'Site 09'!$E:$K,3,FALSE)</f>
        <v>#N/A</v>
      </c>
      <c r="X88">
        <f>VLOOKUP($C88,'Site 09'!$E:$K,4,FALSE)</f>
        <v>3.0000000000000001E-3</v>
      </c>
      <c r="Y88">
        <f>VLOOKUP($C88,'Site 09'!$E:$K,5,FALSE)</f>
        <v>5.65</v>
      </c>
      <c r="Z88" t="e">
        <f>VLOOKUP($C88,'Site 09'!$E:$K,6,FALSE)</f>
        <v>#N/A</v>
      </c>
      <c r="AA88" t="e">
        <f>VLOOKUP($C88,'Site 09'!$E:$K,7,FALSE)</f>
        <v>#N/A</v>
      </c>
      <c r="AB88">
        <f>VLOOKUP($C88,'Site 10'!$E:$K,2,FALSE)</f>
        <v>7.1999999999999995E-2</v>
      </c>
      <c r="AC88" t="e">
        <f>VLOOKUP($C88,'Site 10'!$E:$K,3,FALSE)</f>
        <v>#N/A</v>
      </c>
      <c r="AD88">
        <f>VLOOKUP($C88,'Site 10'!$E:$K,4,FALSE)</f>
        <v>7.0000000000000001E-3</v>
      </c>
      <c r="AE88">
        <f>VLOOKUP($C88,'Site 10'!$E:$K,5,FALSE)</f>
        <v>4.05</v>
      </c>
      <c r="AF88" t="e">
        <f>VLOOKUP($C88,'Site 10'!$E:$K,6,FALSE)</f>
        <v>#N/A</v>
      </c>
      <c r="AG88" t="e">
        <f>VLOOKUP($C88,'Site 10'!$E:$K,7,FALSE)</f>
        <v>#N/A</v>
      </c>
    </row>
    <row r="89" spans="1:33" x14ac:dyDescent="0.25">
      <c r="A89">
        <v>1976</v>
      </c>
      <c r="B89">
        <v>11</v>
      </c>
      <c r="C89" t="str">
        <f t="shared" si="1"/>
        <v>197611</v>
      </c>
      <c r="D89">
        <f>VLOOKUP($C89,'Site 06'!$E:$K,2,FALSE)</f>
        <v>3.6999999999999998E-2</v>
      </c>
      <c r="E89" t="e">
        <f>VLOOKUP($C89,'Site 06'!$E:$K,3,FALSE)</f>
        <v>#N/A</v>
      </c>
      <c r="F89">
        <f>VLOOKUP($C89,'Site 06'!$E:$K,4,FALSE)</f>
        <v>5.3999999999999999E-2</v>
      </c>
      <c r="G89">
        <f>VLOOKUP($C89,'Site 06'!$E:$K,5,FALSE)</f>
        <v>4.16</v>
      </c>
      <c r="H89" t="e">
        <f>VLOOKUP($C89,'Site 06'!$E:$K,6,FALSE)</f>
        <v>#N/A</v>
      </c>
      <c r="I89" t="e">
        <f>VLOOKUP($C89,'Site 06'!$E:$K,7,FALSE)</f>
        <v>#N/A</v>
      </c>
      <c r="J89">
        <f>VLOOKUP($C89,'Site 07'!$E:$K,2,FALSE)</f>
        <v>6.4000000000000001E-2</v>
      </c>
      <c r="K89" t="e">
        <f>VLOOKUP($C89,'Site 07'!$E:$K,3,FALSE)</f>
        <v>#N/A</v>
      </c>
      <c r="L89">
        <f>VLOOKUP($C89,'Site 07'!$E:$K,4,FALSE)</f>
        <v>3.2000000000000001E-2</v>
      </c>
      <c r="M89">
        <f>VLOOKUP($C89,'Site 07'!$E:$K,5,FALSE)</f>
        <v>4.32</v>
      </c>
      <c r="N89" t="e">
        <f>VLOOKUP($C89,'Site 07'!$E:$K,6,FALSE)</f>
        <v>#N/A</v>
      </c>
      <c r="O89" t="e">
        <f>VLOOKUP($C89,'Site 07'!$E:$K,7,FALSE)</f>
        <v>#N/A</v>
      </c>
      <c r="P89">
        <f>VLOOKUP($C89,'Site 08'!$E:$K,2,FALSE)</f>
        <v>4.4999999999999998E-2</v>
      </c>
      <c r="Q89" t="e">
        <f>VLOOKUP($C89,'Site 08'!$E:$K,3,FALSE)</f>
        <v>#N/A</v>
      </c>
      <c r="R89">
        <f>VLOOKUP($C89,'Site 08'!$E:$K,4,FALSE)</f>
        <v>0.01</v>
      </c>
      <c r="S89">
        <f>VLOOKUP($C89,'Site 08'!$E:$K,5,FALSE)</f>
        <v>3.66</v>
      </c>
      <c r="T89" t="e">
        <f>VLOOKUP($C89,'Site 08'!$E:$K,6,FALSE)</f>
        <v>#N/A</v>
      </c>
      <c r="U89" t="e">
        <f>VLOOKUP($C89,'Site 08'!$E:$K,7,FALSE)</f>
        <v>#N/A</v>
      </c>
      <c r="V89">
        <f>VLOOKUP($C89,'Site 09'!$E:$K,2,FALSE)</f>
        <v>3.7999999999999999E-2</v>
      </c>
      <c r="W89" t="e">
        <f>VLOOKUP($C89,'Site 09'!$E:$K,3,FALSE)</f>
        <v>#N/A</v>
      </c>
      <c r="X89">
        <f>VLOOKUP($C89,'Site 09'!$E:$K,4,FALSE)</f>
        <v>4.0000000000000001E-3</v>
      </c>
      <c r="Y89">
        <f>VLOOKUP($C89,'Site 09'!$E:$K,5,FALSE)</f>
        <v>4.1500000000000004</v>
      </c>
      <c r="Z89" t="e">
        <f>VLOOKUP($C89,'Site 09'!$E:$K,6,FALSE)</f>
        <v>#N/A</v>
      </c>
      <c r="AA89" t="e">
        <f>VLOOKUP($C89,'Site 09'!$E:$K,7,FALSE)</f>
        <v>#N/A</v>
      </c>
      <c r="AB89">
        <f>VLOOKUP($C89,'Site 10'!$E:$K,2,FALSE)</f>
        <v>7.0999999999999994E-2</v>
      </c>
      <c r="AC89" t="e">
        <f>VLOOKUP($C89,'Site 10'!$E:$K,3,FALSE)</f>
        <v>#N/A</v>
      </c>
      <c r="AD89">
        <f>VLOOKUP($C89,'Site 10'!$E:$K,4,FALSE)</f>
        <v>1.2E-2</v>
      </c>
      <c r="AE89">
        <f>VLOOKUP($C89,'Site 10'!$E:$K,5,FALSE)</f>
        <v>4.08</v>
      </c>
      <c r="AF89" t="e">
        <f>VLOOKUP($C89,'Site 10'!$E:$K,6,FALSE)</f>
        <v>#N/A</v>
      </c>
      <c r="AG89" t="e">
        <f>VLOOKUP($C89,'Site 10'!$E:$K,7,FALSE)</f>
        <v>#N/A</v>
      </c>
    </row>
    <row r="90" spans="1:33" x14ac:dyDescent="0.25">
      <c r="A90">
        <v>1976</v>
      </c>
      <c r="B90">
        <v>12</v>
      </c>
      <c r="C90" t="str">
        <f t="shared" si="1"/>
        <v>197612</v>
      </c>
      <c r="D90">
        <f>VLOOKUP($C90,'Site 06'!$E:$K,2,FALSE)</f>
        <v>2.1999999999999999E-2</v>
      </c>
      <c r="E90" t="e">
        <f>VLOOKUP($C90,'Site 06'!$E:$K,3,FALSE)</f>
        <v>#N/A</v>
      </c>
      <c r="F90">
        <f>VLOOKUP($C90,'Site 06'!$E:$K,4,FALSE)</f>
        <v>4.2999999999999997E-2</v>
      </c>
      <c r="G90">
        <f>VLOOKUP($C90,'Site 06'!$E:$K,5,FALSE)</f>
        <v>3.99</v>
      </c>
      <c r="H90" t="e">
        <f>VLOOKUP($C90,'Site 06'!$E:$K,6,FALSE)</f>
        <v>#N/A</v>
      </c>
      <c r="I90" t="e">
        <f>VLOOKUP($C90,'Site 06'!$E:$K,7,FALSE)</f>
        <v>#N/A</v>
      </c>
      <c r="J90">
        <f>VLOOKUP($C90,'Site 07'!$E:$K,2,FALSE)</f>
        <v>2.9000000000000001E-2</v>
      </c>
      <c r="K90" t="e">
        <f>VLOOKUP($C90,'Site 07'!$E:$K,3,FALSE)</f>
        <v>#N/A</v>
      </c>
      <c r="L90">
        <f>VLOOKUP($C90,'Site 07'!$E:$K,4,FALSE)</f>
        <v>5.0000000000000001E-3</v>
      </c>
      <c r="M90">
        <f>VLOOKUP($C90,'Site 07'!$E:$K,5,FALSE)</f>
        <v>3.44</v>
      </c>
      <c r="N90" t="e">
        <f>VLOOKUP($C90,'Site 07'!$E:$K,6,FALSE)</f>
        <v>#N/A</v>
      </c>
      <c r="O90" t="e">
        <f>VLOOKUP($C90,'Site 07'!$E:$K,7,FALSE)</f>
        <v>#N/A</v>
      </c>
      <c r="P90">
        <f>VLOOKUP($C90,'Site 08'!$E:$K,2,FALSE)</f>
        <v>0.03</v>
      </c>
      <c r="Q90" t="e">
        <f>VLOOKUP($C90,'Site 08'!$E:$K,3,FALSE)</f>
        <v>#N/A</v>
      </c>
      <c r="R90">
        <f>VLOOKUP($C90,'Site 08'!$E:$K,4,FALSE)</f>
        <v>8.9999999999999993E-3</v>
      </c>
      <c r="S90">
        <f>VLOOKUP($C90,'Site 08'!$E:$K,5,FALSE)</f>
        <v>3.34</v>
      </c>
      <c r="T90" t="e">
        <f>VLOOKUP($C90,'Site 08'!$E:$K,6,FALSE)</f>
        <v>#N/A</v>
      </c>
      <c r="U90" t="e">
        <f>VLOOKUP($C90,'Site 08'!$E:$K,7,FALSE)</f>
        <v>#N/A</v>
      </c>
      <c r="V90">
        <f>VLOOKUP($C90,'Site 09'!$E:$K,2,FALSE)</f>
        <v>3.7999999999999999E-2</v>
      </c>
      <c r="W90" t="e">
        <f>VLOOKUP($C90,'Site 09'!$E:$K,3,FALSE)</f>
        <v>#N/A</v>
      </c>
      <c r="X90">
        <f>VLOOKUP($C90,'Site 09'!$E:$K,4,FALSE)</f>
        <v>5.0000000000000001E-3</v>
      </c>
      <c r="Y90">
        <f>VLOOKUP($C90,'Site 09'!$E:$K,5,FALSE)</f>
        <v>3.79</v>
      </c>
      <c r="Z90" t="e">
        <f>VLOOKUP($C90,'Site 09'!$E:$K,6,FALSE)</f>
        <v>#N/A</v>
      </c>
      <c r="AA90" t="e">
        <f>VLOOKUP($C90,'Site 09'!$E:$K,7,FALSE)</f>
        <v>#N/A</v>
      </c>
      <c r="AB90">
        <f>VLOOKUP($C90,'Site 10'!$E:$K,2,FALSE)</f>
        <v>6.0999999999999999E-2</v>
      </c>
      <c r="AC90" t="e">
        <f>VLOOKUP($C90,'Site 10'!$E:$K,3,FALSE)</f>
        <v>#N/A</v>
      </c>
      <c r="AD90">
        <f>VLOOKUP($C90,'Site 10'!$E:$K,4,FALSE)</f>
        <v>2.1000000000000001E-2</v>
      </c>
      <c r="AE90">
        <f>VLOOKUP($C90,'Site 10'!$E:$K,5,FALSE)</f>
        <v>3.3</v>
      </c>
      <c r="AF90" t="e">
        <f>VLOOKUP($C90,'Site 10'!$E:$K,6,FALSE)</f>
        <v>#N/A</v>
      </c>
      <c r="AG90" t="e">
        <f>VLOOKUP($C90,'Site 10'!$E:$K,7,FALSE)</f>
        <v>#N/A</v>
      </c>
    </row>
    <row r="91" spans="1:33" x14ac:dyDescent="0.25">
      <c r="A91">
        <v>1976</v>
      </c>
      <c r="B91">
        <v>1</v>
      </c>
      <c r="C91" t="str">
        <f t="shared" si="1"/>
        <v>19761</v>
      </c>
      <c r="D91">
        <f>VLOOKUP($C91,'Site 06'!$E:$K,2,FALSE)</f>
        <v>3.6999999999999998E-2</v>
      </c>
      <c r="E91" t="e">
        <f>VLOOKUP($C91,'Site 06'!$E:$K,3,FALSE)</f>
        <v>#N/A</v>
      </c>
      <c r="F91">
        <f>VLOOKUP($C91,'Site 06'!$E:$K,4,FALSE)</f>
        <v>2.9000000000000001E-2</v>
      </c>
      <c r="G91">
        <f>VLOOKUP($C91,'Site 06'!$E:$K,5,FALSE)</f>
        <v>3.89</v>
      </c>
      <c r="H91" t="e">
        <f>VLOOKUP($C91,'Site 06'!$E:$K,6,FALSE)</f>
        <v>#N/A</v>
      </c>
      <c r="I91" t="e">
        <f>VLOOKUP($C91,'Site 06'!$E:$K,7,FALSE)</f>
        <v>#N/A</v>
      </c>
      <c r="J91">
        <f>VLOOKUP($C91,'Site 07'!$E:$K,2,FALSE)</f>
        <v>4.2000000000000003E-2</v>
      </c>
      <c r="K91" t="e">
        <f>VLOOKUP($C91,'Site 07'!$E:$K,3,FALSE)</f>
        <v>#N/A</v>
      </c>
      <c r="L91">
        <f>VLOOKUP($C91,'Site 07'!$E:$K,4,FALSE)</f>
        <v>4.0000000000000001E-3</v>
      </c>
      <c r="M91">
        <f>VLOOKUP($C91,'Site 07'!$E:$K,5,FALSE)</f>
        <v>3.44</v>
      </c>
      <c r="N91" t="e">
        <f>VLOOKUP($C91,'Site 07'!$E:$K,6,FALSE)</f>
        <v>#N/A</v>
      </c>
      <c r="O91" t="e">
        <f>VLOOKUP($C91,'Site 07'!$E:$K,7,FALSE)</f>
        <v>#N/A</v>
      </c>
      <c r="P91">
        <f>VLOOKUP($C91,'Site 08'!$E:$K,2,FALSE)</f>
        <v>4.2999999999999997E-2</v>
      </c>
      <c r="Q91" t="e">
        <f>VLOOKUP($C91,'Site 08'!$E:$K,3,FALSE)</f>
        <v>#N/A</v>
      </c>
      <c r="R91">
        <f>VLOOKUP($C91,'Site 08'!$E:$K,4,FALSE)</f>
        <v>7.0000000000000001E-3</v>
      </c>
      <c r="S91">
        <f>VLOOKUP($C91,'Site 08'!$E:$K,5,FALSE)</f>
        <v>3.15</v>
      </c>
      <c r="T91" t="e">
        <f>VLOOKUP($C91,'Site 08'!$E:$K,6,FALSE)</f>
        <v>#N/A</v>
      </c>
      <c r="U91" t="e">
        <f>VLOOKUP($C91,'Site 08'!$E:$K,7,FALSE)</f>
        <v>#N/A</v>
      </c>
      <c r="V91">
        <f>VLOOKUP($C91,'Site 09'!$E:$K,2,FALSE)</f>
        <v>4.4999999999999998E-2</v>
      </c>
      <c r="W91" t="e">
        <f>VLOOKUP($C91,'Site 09'!$E:$K,3,FALSE)</f>
        <v>#N/A</v>
      </c>
      <c r="X91">
        <f>VLOOKUP($C91,'Site 09'!$E:$K,4,FALSE)</f>
        <v>4.0000000000000001E-3</v>
      </c>
      <c r="Y91">
        <f>VLOOKUP($C91,'Site 09'!$E:$K,5,FALSE)</f>
        <v>3.58</v>
      </c>
      <c r="Z91" t="e">
        <f>VLOOKUP($C91,'Site 09'!$E:$K,6,FALSE)</f>
        <v>#N/A</v>
      </c>
      <c r="AA91" t="e">
        <f>VLOOKUP($C91,'Site 09'!$E:$K,7,FALSE)</f>
        <v>#N/A</v>
      </c>
      <c r="AB91">
        <f>VLOOKUP($C91,'Site 10'!$E:$K,2,FALSE)</f>
        <v>6.7000000000000004E-2</v>
      </c>
      <c r="AC91" t="e">
        <f>VLOOKUP($C91,'Site 10'!$E:$K,3,FALSE)</f>
        <v>#N/A</v>
      </c>
      <c r="AD91">
        <f>VLOOKUP($C91,'Site 10'!$E:$K,4,FALSE)</f>
        <v>2.1999999999999999E-2</v>
      </c>
      <c r="AE91">
        <f>VLOOKUP($C91,'Site 10'!$E:$K,5,FALSE)</f>
        <v>3.24</v>
      </c>
      <c r="AF91" t="e">
        <f>VLOOKUP($C91,'Site 10'!$E:$K,6,FALSE)</f>
        <v>#N/A</v>
      </c>
      <c r="AG91" t="e">
        <f>VLOOKUP($C91,'Site 10'!$E:$K,7,FALSE)</f>
        <v>#N/A</v>
      </c>
    </row>
    <row r="92" spans="1:33" x14ac:dyDescent="0.25">
      <c r="A92">
        <v>1976</v>
      </c>
      <c r="B92">
        <v>2</v>
      </c>
      <c r="C92" t="str">
        <f t="shared" si="1"/>
        <v>19762</v>
      </c>
      <c r="D92">
        <f>VLOOKUP($C92,'Site 06'!$E:$K,2,FALSE)</f>
        <v>0.03</v>
      </c>
      <c r="E92" t="e">
        <f>VLOOKUP($C92,'Site 06'!$E:$K,3,FALSE)</f>
        <v>#N/A</v>
      </c>
      <c r="F92">
        <f>VLOOKUP($C92,'Site 06'!$E:$K,4,FALSE)</f>
        <v>3.4000000000000002E-2</v>
      </c>
      <c r="G92">
        <f>VLOOKUP($C92,'Site 06'!$E:$K,5,FALSE)</f>
        <v>3.99</v>
      </c>
      <c r="H92" t="e">
        <f>VLOOKUP($C92,'Site 06'!$E:$K,6,FALSE)</f>
        <v>#N/A</v>
      </c>
      <c r="I92" t="e">
        <f>VLOOKUP($C92,'Site 06'!$E:$K,7,FALSE)</f>
        <v>#N/A</v>
      </c>
      <c r="J92">
        <f>VLOOKUP($C92,'Site 07'!$E:$K,2,FALSE)</f>
        <v>4.2999999999999997E-2</v>
      </c>
      <c r="K92" t="e">
        <f>VLOOKUP($C92,'Site 07'!$E:$K,3,FALSE)</f>
        <v>#N/A</v>
      </c>
      <c r="L92">
        <f>VLOOKUP($C92,'Site 07'!$E:$K,4,FALSE)</f>
        <v>2E-3</v>
      </c>
      <c r="M92">
        <f>VLOOKUP($C92,'Site 07'!$E:$K,5,FALSE)</f>
        <v>3.71</v>
      </c>
      <c r="N92" t="e">
        <f>VLOOKUP($C92,'Site 07'!$E:$K,6,FALSE)</f>
        <v>#N/A</v>
      </c>
      <c r="O92" t="e">
        <f>VLOOKUP($C92,'Site 07'!$E:$K,7,FALSE)</f>
        <v>#N/A</v>
      </c>
      <c r="P92">
        <f>VLOOKUP($C92,'Site 08'!$E:$K,2,FALSE)</f>
        <v>0.04</v>
      </c>
      <c r="Q92" t="e">
        <f>VLOOKUP($C92,'Site 08'!$E:$K,3,FALSE)</f>
        <v>#N/A</v>
      </c>
      <c r="R92">
        <f>VLOOKUP($C92,'Site 08'!$E:$K,4,FALSE)</f>
        <v>7.0000000000000001E-3</v>
      </c>
      <c r="S92">
        <f>VLOOKUP($C92,'Site 08'!$E:$K,5,FALSE)</f>
        <v>2.99</v>
      </c>
      <c r="T92" t="e">
        <f>VLOOKUP($C92,'Site 08'!$E:$K,6,FALSE)</f>
        <v>#N/A</v>
      </c>
      <c r="U92" t="e">
        <f>VLOOKUP($C92,'Site 08'!$E:$K,7,FALSE)</f>
        <v>#N/A</v>
      </c>
      <c r="V92">
        <f>VLOOKUP($C92,'Site 09'!$E:$K,2,FALSE)</f>
        <v>0.04</v>
      </c>
      <c r="W92" t="e">
        <f>VLOOKUP($C92,'Site 09'!$E:$K,3,FALSE)</f>
        <v>#N/A</v>
      </c>
      <c r="X92">
        <f>VLOOKUP($C92,'Site 09'!$E:$K,4,FALSE)</f>
        <v>3.0000000000000001E-3</v>
      </c>
      <c r="Y92">
        <f>VLOOKUP($C92,'Site 09'!$E:$K,5,FALSE)</f>
        <v>3.84</v>
      </c>
      <c r="Z92" t="e">
        <f>VLOOKUP($C92,'Site 09'!$E:$K,6,FALSE)</f>
        <v>#N/A</v>
      </c>
      <c r="AA92" t="e">
        <f>VLOOKUP($C92,'Site 09'!$E:$K,7,FALSE)</f>
        <v>#N/A</v>
      </c>
      <c r="AB92">
        <f>VLOOKUP($C92,'Site 10'!$E:$K,2,FALSE)</f>
        <v>5.5E-2</v>
      </c>
      <c r="AC92" t="e">
        <f>VLOOKUP($C92,'Site 10'!$E:$K,3,FALSE)</f>
        <v>#N/A</v>
      </c>
      <c r="AD92">
        <f>VLOOKUP($C92,'Site 10'!$E:$K,4,FALSE)</f>
        <v>2.1999999999999999E-2</v>
      </c>
      <c r="AE92">
        <f>VLOOKUP($C92,'Site 10'!$E:$K,5,FALSE)</f>
        <v>3.67</v>
      </c>
      <c r="AF92" t="e">
        <f>VLOOKUP($C92,'Site 10'!$E:$K,6,FALSE)</f>
        <v>#N/A</v>
      </c>
      <c r="AG92" t="e">
        <f>VLOOKUP($C92,'Site 10'!$E:$K,7,FALSE)</f>
        <v>#N/A</v>
      </c>
    </row>
    <row r="93" spans="1:33" x14ac:dyDescent="0.25">
      <c r="A93">
        <v>1976</v>
      </c>
      <c r="B93">
        <v>3</v>
      </c>
      <c r="C93" t="str">
        <f t="shared" si="1"/>
        <v>19763</v>
      </c>
      <c r="D93">
        <f>VLOOKUP($C93,'Site 06'!$E:$K,2,FALSE)</f>
        <v>2.4E-2</v>
      </c>
      <c r="E93" t="e">
        <f>VLOOKUP($C93,'Site 06'!$E:$K,3,FALSE)</f>
        <v>#N/A</v>
      </c>
      <c r="F93">
        <f>VLOOKUP($C93,'Site 06'!$E:$K,4,FALSE)</f>
        <v>0.02</v>
      </c>
      <c r="G93">
        <f>VLOOKUP($C93,'Site 06'!$E:$K,5,FALSE)</f>
        <v>3.87</v>
      </c>
      <c r="H93" t="e">
        <f>VLOOKUP($C93,'Site 06'!$E:$K,6,FALSE)</f>
        <v>#N/A</v>
      </c>
      <c r="I93" t="e">
        <f>VLOOKUP($C93,'Site 06'!$E:$K,7,FALSE)</f>
        <v>#N/A</v>
      </c>
      <c r="J93">
        <f>VLOOKUP($C93,'Site 07'!$E:$K,2,FALSE)</f>
        <v>3.3000000000000002E-2</v>
      </c>
      <c r="K93" t="e">
        <f>VLOOKUP($C93,'Site 07'!$E:$K,3,FALSE)</f>
        <v>#N/A</v>
      </c>
      <c r="L93">
        <f>VLOOKUP($C93,'Site 07'!$E:$K,4,FALSE)</f>
        <v>3.0000000000000001E-3</v>
      </c>
      <c r="M93">
        <f>VLOOKUP($C93,'Site 07'!$E:$K,5,FALSE)</f>
        <v>3.68</v>
      </c>
      <c r="N93" t="e">
        <f>VLOOKUP($C93,'Site 07'!$E:$K,6,FALSE)</f>
        <v>#N/A</v>
      </c>
      <c r="O93" t="e">
        <f>VLOOKUP($C93,'Site 07'!$E:$K,7,FALSE)</f>
        <v>#N/A</v>
      </c>
      <c r="P93">
        <f>VLOOKUP($C93,'Site 08'!$E:$K,2,FALSE)</f>
        <v>3.4000000000000002E-2</v>
      </c>
      <c r="Q93" t="e">
        <f>VLOOKUP($C93,'Site 08'!$E:$K,3,FALSE)</f>
        <v>#N/A</v>
      </c>
      <c r="R93">
        <f>VLOOKUP($C93,'Site 08'!$E:$K,4,FALSE)</f>
        <v>1.2E-2</v>
      </c>
      <c r="S93">
        <f>VLOOKUP($C93,'Site 08'!$E:$K,5,FALSE)</f>
        <v>3.14</v>
      </c>
      <c r="T93" t="e">
        <f>VLOOKUP($C93,'Site 08'!$E:$K,6,FALSE)</f>
        <v>#N/A</v>
      </c>
      <c r="U93" t="e">
        <f>VLOOKUP($C93,'Site 08'!$E:$K,7,FALSE)</f>
        <v>#N/A</v>
      </c>
      <c r="V93">
        <f>VLOOKUP($C93,'Site 09'!$E:$K,2,FALSE)</f>
        <v>3.6999999999999998E-2</v>
      </c>
      <c r="W93" t="e">
        <f>VLOOKUP($C93,'Site 09'!$E:$K,3,FALSE)</f>
        <v>#N/A</v>
      </c>
      <c r="X93">
        <f>VLOOKUP($C93,'Site 09'!$E:$K,4,FALSE)</f>
        <v>3.0000000000000001E-3</v>
      </c>
      <c r="Y93">
        <f>VLOOKUP($C93,'Site 09'!$E:$K,5,FALSE)</f>
        <v>3.96</v>
      </c>
      <c r="Z93" t="e">
        <f>VLOOKUP($C93,'Site 09'!$E:$K,6,FALSE)</f>
        <v>#N/A</v>
      </c>
      <c r="AA93" t="e">
        <f>VLOOKUP($C93,'Site 09'!$E:$K,7,FALSE)</f>
        <v>#N/A</v>
      </c>
      <c r="AB93">
        <f>VLOOKUP($C93,'Site 10'!$E:$K,2,FALSE)</f>
        <v>0.05</v>
      </c>
      <c r="AC93" t="e">
        <f>VLOOKUP($C93,'Site 10'!$E:$K,3,FALSE)</f>
        <v>#N/A</v>
      </c>
      <c r="AD93">
        <f>VLOOKUP($C93,'Site 10'!$E:$K,4,FALSE)</f>
        <v>3.2000000000000001E-2</v>
      </c>
      <c r="AE93">
        <f>VLOOKUP($C93,'Site 10'!$E:$K,5,FALSE)</f>
        <v>3.7</v>
      </c>
      <c r="AF93" t="e">
        <f>VLOOKUP($C93,'Site 10'!$E:$K,6,FALSE)</f>
        <v>#N/A</v>
      </c>
      <c r="AG93" t="e">
        <f>VLOOKUP($C93,'Site 10'!$E:$K,7,FALSE)</f>
        <v>#N/A</v>
      </c>
    </row>
    <row r="94" spans="1:33" x14ac:dyDescent="0.25">
      <c r="A94">
        <v>1976</v>
      </c>
      <c r="B94">
        <v>4</v>
      </c>
      <c r="C94" t="str">
        <f t="shared" si="1"/>
        <v>19764</v>
      </c>
      <c r="D94">
        <f>VLOOKUP($C94,'Site 06'!$E:$K,2,FALSE)</f>
        <v>2.4E-2</v>
      </c>
      <c r="E94" t="e">
        <f>VLOOKUP($C94,'Site 06'!$E:$K,3,FALSE)</f>
        <v>#N/A</v>
      </c>
      <c r="F94">
        <f>VLOOKUP($C94,'Site 06'!$E:$K,4,FALSE)</f>
        <v>2.7E-2</v>
      </c>
      <c r="G94">
        <f>VLOOKUP($C94,'Site 06'!$E:$K,5,FALSE)</f>
        <v>3.95</v>
      </c>
      <c r="H94" t="e">
        <f>VLOOKUP($C94,'Site 06'!$E:$K,6,FALSE)</f>
        <v>#N/A</v>
      </c>
      <c r="I94" t="e">
        <f>VLOOKUP($C94,'Site 06'!$E:$K,7,FALSE)</f>
        <v>#N/A</v>
      </c>
      <c r="J94">
        <f>VLOOKUP($C94,'Site 07'!$E:$K,2,FALSE)</f>
        <v>2.7E-2</v>
      </c>
      <c r="K94" t="e">
        <f>VLOOKUP($C94,'Site 07'!$E:$K,3,FALSE)</f>
        <v>#N/A</v>
      </c>
      <c r="L94">
        <f>VLOOKUP($C94,'Site 07'!$E:$K,4,FALSE)</f>
        <v>1.7999999999999999E-2</v>
      </c>
      <c r="M94">
        <f>VLOOKUP($C94,'Site 07'!$E:$K,5,FALSE)</f>
        <v>3.59</v>
      </c>
      <c r="N94" t="e">
        <f>VLOOKUP($C94,'Site 07'!$E:$K,6,FALSE)</f>
        <v>#N/A</v>
      </c>
      <c r="O94" t="e">
        <f>VLOOKUP($C94,'Site 07'!$E:$K,7,FALSE)</f>
        <v>#N/A</v>
      </c>
      <c r="P94">
        <f>VLOOKUP($C94,'Site 08'!$E:$K,2,FALSE)</f>
        <v>2.5999999999999999E-2</v>
      </c>
      <c r="Q94" t="e">
        <f>VLOOKUP($C94,'Site 08'!$E:$K,3,FALSE)</f>
        <v>#N/A</v>
      </c>
      <c r="R94">
        <f>VLOOKUP($C94,'Site 08'!$E:$K,4,FALSE)</f>
        <v>4.0000000000000001E-3</v>
      </c>
      <c r="S94">
        <f>VLOOKUP($C94,'Site 08'!$E:$K,5,FALSE)</f>
        <v>3.28</v>
      </c>
      <c r="T94" t="e">
        <f>VLOOKUP($C94,'Site 08'!$E:$K,6,FALSE)</f>
        <v>#N/A</v>
      </c>
      <c r="U94" t="e">
        <f>VLOOKUP($C94,'Site 08'!$E:$K,7,FALSE)</f>
        <v>#N/A</v>
      </c>
      <c r="V94">
        <f>VLOOKUP($C94,'Site 09'!$E:$K,2,FALSE)</f>
        <v>4.5999999999999999E-2</v>
      </c>
      <c r="W94" t="e">
        <f>VLOOKUP($C94,'Site 09'!$E:$K,3,FALSE)</f>
        <v>#N/A</v>
      </c>
      <c r="X94">
        <f>VLOOKUP($C94,'Site 09'!$E:$K,4,FALSE)</f>
        <v>3.0000000000000001E-3</v>
      </c>
      <c r="Y94">
        <f>VLOOKUP($C94,'Site 09'!$E:$K,5,FALSE)</f>
        <v>4.42</v>
      </c>
      <c r="Z94" t="e">
        <f>VLOOKUP($C94,'Site 09'!$E:$K,6,FALSE)</f>
        <v>#N/A</v>
      </c>
      <c r="AA94" t="e">
        <f>VLOOKUP($C94,'Site 09'!$E:$K,7,FALSE)</f>
        <v>#N/A</v>
      </c>
      <c r="AB94">
        <f>VLOOKUP($C94,'Site 10'!$E:$K,2,FALSE)</f>
        <v>4.5999999999999999E-2</v>
      </c>
      <c r="AC94" t="e">
        <f>VLOOKUP($C94,'Site 10'!$E:$K,3,FALSE)</f>
        <v>#N/A</v>
      </c>
      <c r="AD94">
        <f>VLOOKUP($C94,'Site 10'!$E:$K,4,FALSE)</f>
        <v>2.1000000000000001E-2</v>
      </c>
      <c r="AE94">
        <f>VLOOKUP($C94,'Site 10'!$E:$K,5,FALSE)</f>
        <v>4.16</v>
      </c>
      <c r="AF94" t="e">
        <f>VLOOKUP($C94,'Site 10'!$E:$K,6,FALSE)</f>
        <v>#N/A</v>
      </c>
      <c r="AG94" t="e">
        <f>VLOOKUP($C94,'Site 10'!$E:$K,7,FALSE)</f>
        <v>#N/A</v>
      </c>
    </row>
    <row r="95" spans="1:33" x14ac:dyDescent="0.25">
      <c r="A95">
        <v>1976</v>
      </c>
      <c r="B95">
        <v>5</v>
      </c>
      <c r="C95" t="str">
        <f t="shared" si="1"/>
        <v>19765</v>
      </c>
      <c r="D95">
        <f>VLOOKUP($C95,'Site 06'!$E:$K,2,FALSE)</f>
        <v>2.8000000000000001E-2</v>
      </c>
      <c r="E95" t="e">
        <f>VLOOKUP($C95,'Site 06'!$E:$K,3,FALSE)</f>
        <v>#N/A</v>
      </c>
      <c r="F95">
        <f>VLOOKUP($C95,'Site 06'!$E:$K,4,FALSE)</f>
        <v>1.6E-2</v>
      </c>
      <c r="G95">
        <f>VLOOKUP($C95,'Site 06'!$E:$K,5,FALSE)</f>
        <v>3.95</v>
      </c>
      <c r="H95" t="e">
        <f>VLOOKUP($C95,'Site 06'!$E:$K,6,FALSE)</f>
        <v>#N/A</v>
      </c>
      <c r="I95" t="e">
        <f>VLOOKUP($C95,'Site 06'!$E:$K,7,FALSE)</f>
        <v>#N/A</v>
      </c>
      <c r="J95">
        <f>VLOOKUP($C95,'Site 07'!$E:$K,2,FALSE)</f>
        <v>4.8000000000000001E-2</v>
      </c>
      <c r="K95" t="e">
        <f>VLOOKUP($C95,'Site 07'!$E:$K,3,FALSE)</f>
        <v>#N/A</v>
      </c>
      <c r="L95">
        <f>VLOOKUP($C95,'Site 07'!$E:$K,4,FALSE)</f>
        <v>4.0000000000000001E-3</v>
      </c>
      <c r="M95">
        <f>VLOOKUP($C95,'Site 07'!$E:$K,5,FALSE)</f>
        <v>4.08</v>
      </c>
      <c r="N95" t="e">
        <f>VLOOKUP($C95,'Site 07'!$E:$K,6,FALSE)</f>
        <v>#N/A</v>
      </c>
      <c r="O95" t="e">
        <f>VLOOKUP($C95,'Site 07'!$E:$K,7,FALSE)</f>
        <v>#N/A</v>
      </c>
      <c r="P95">
        <f>VLOOKUP($C95,'Site 08'!$E:$K,2,FALSE)</f>
        <v>3.6999999999999998E-2</v>
      </c>
      <c r="Q95" t="e">
        <f>VLOOKUP($C95,'Site 08'!$E:$K,3,FALSE)</f>
        <v>#N/A</v>
      </c>
      <c r="R95">
        <f>VLOOKUP($C95,'Site 08'!$E:$K,4,FALSE)</f>
        <v>2E-3</v>
      </c>
      <c r="S95">
        <f>VLOOKUP($C95,'Site 08'!$E:$K,5,FALSE)</f>
        <v>3.53</v>
      </c>
      <c r="T95" t="e">
        <f>VLOOKUP($C95,'Site 08'!$E:$K,6,FALSE)</f>
        <v>#N/A</v>
      </c>
      <c r="U95" t="e">
        <f>VLOOKUP($C95,'Site 08'!$E:$K,7,FALSE)</f>
        <v>#N/A</v>
      </c>
      <c r="V95">
        <f>VLOOKUP($C95,'Site 09'!$E:$K,2,FALSE)</f>
        <v>6.5000000000000002E-2</v>
      </c>
      <c r="W95" t="e">
        <f>VLOOKUP($C95,'Site 09'!$E:$K,3,FALSE)</f>
        <v>#N/A</v>
      </c>
      <c r="X95">
        <f>VLOOKUP($C95,'Site 09'!$E:$K,4,FALSE)</f>
        <v>4.0000000000000001E-3</v>
      </c>
      <c r="Y95">
        <f>VLOOKUP($C95,'Site 09'!$E:$K,5,FALSE)</f>
        <v>4.8</v>
      </c>
      <c r="Z95" t="e">
        <f>VLOOKUP($C95,'Site 09'!$E:$K,6,FALSE)</f>
        <v>#N/A</v>
      </c>
      <c r="AA95" t="e">
        <f>VLOOKUP($C95,'Site 09'!$E:$K,7,FALSE)</f>
        <v>#N/A</v>
      </c>
      <c r="AB95">
        <f>VLOOKUP($C95,'Site 10'!$E:$K,2,FALSE)</f>
        <v>5.0999999999999997E-2</v>
      </c>
      <c r="AC95" t="e">
        <f>VLOOKUP($C95,'Site 10'!$E:$K,3,FALSE)</f>
        <v>#N/A</v>
      </c>
      <c r="AD95">
        <f>VLOOKUP($C95,'Site 10'!$E:$K,4,FALSE)</f>
        <v>1.4E-2</v>
      </c>
      <c r="AE95">
        <f>VLOOKUP($C95,'Site 10'!$E:$K,5,FALSE)</f>
        <v>4.4000000000000004</v>
      </c>
      <c r="AF95" t="e">
        <f>VLOOKUP($C95,'Site 10'!$E:$K,6,FALSE)</f>
        <v>#N/A</v>
      </c>
      <c r="AG95" t="e">
        <f>VLOOKUP($C95,'Site 10'!$E:$K,7,FALSE)</f>
        <v>#N/A</v>
      </c>
    </row>
    <row r="96" spans="1:33" x14ac:dyDescent="0.25">
      <c r="A96">
        <v>1976</v>
      </c>
      <c r="B96">
        <v>6</v>
      </c>
      <c r="C96" t="str">
        <f t="shared" si="1"/>
        <v>19766</v>
      </c>
      <c r="D96">
        <f>VLOOKUP($C96,'Site 06'!$E:$K,2,FALSE)</f>
        <v>0.09</v>
      </c>
      <c r="E96" t="e">
        <f>VLOOKUP($C96,'Site 06'!$E:$K,3,FALSE)</f>
        <v>#N/A</v>
      </c>
      <c r="F96">
        <f>VLOOKUP($C96,'Site 06'!$E:$K,4,FALSE)</f>
        <v>2.1999999999999999E-2</v>
      </c>
      <c r="G96">
        <f>VLOOKUP($C96,'Site 06'!$E:$K,5,FALSE)</f>
        <v>4.18</v>
      </c>
      <c r="H96" t="e">
        <f>VLOOKUP($C96,'Site 06'!$E:$K,6,FALSE)</f>
        <v>#N/A</v>
      </c>
      <c r="I96" t="e">
        <f>VLOOKUP($C96,'Site 06'!$E:$K,7,FALSE)</f>
        <v>#N/A</v>
      </c>
      <c r="J96">
        <f>VLOOKUP($C96,'Site 07'!$E:$K,2,FALSE)</f>
        <v>4.9000000000000002E-2</v>
      </c>
      <c r="K96" t="e">
        <f>VLOOKUP($C96,'Site 07'!$E:$K,3,FALSE)</f>
        <v>#N/A</v>
      </c>
      <c r="L96">
        <f>VLOOKUP($C96,'Site 07'!$E:$K,4,FALSE)</f>
        <v>1E-3</v>
      </c>
      <c r="M96">
        <f>VLOOKUP($C96,'Site 07'!$E:$K,5,FALSE)</f>
        <v>4.8099999999999996</v>
      </c>
      <c r="N96" t="e">
        <f>VLOOKUP($C96,'Site 07'!$E:$K,6,FALSE)</f>
        <v>#N/A</v>
      </c>
      <c r="O96" t="e">
        <f>VLOOKUP($C96,'Site 07'!$E:$K,7,FALSE)</f>
        <v>#N/A</v>
      </c>
      <c r="P96">
        <f>VLOOKUP($C96,'Site 08'!$E:$K,2,FALSE)</f>
        <v>6.2E-2</v>
      </c>
      <c r="Q96" t="e">
        <f>VLOOKUP($C96,'Site 08'!$E:$K,3,FALSE)</f>
        <v>#N/A</v>
      </c>
      <c r="R96">
        <f>VLOOKUP($C96,'Site 08'!$E:$K,4,FALSE)</f>
        <v>2E-3</v>
      </c>
      <c r="S96">
        <f>VLOOKUP($C96,'Site 08'!$E:$K,5,FALSE)</f>
        <v>4.07</v>
      </c>
      <c r="T96" t="e">
        <f>VLOOKUP($C96,'Site 08'!$E:$K,6,FALSE)</f>
        <v>#N/A</v>
      </c>
      <c r="U96" t="e">
        <f>VLOOKUP($C96,'Site 08'!$E:$K,7,FALSE)</f>
        <v>#N/A</v>
      </c>
      <c r="V96">
        <f>VLOOKUP($C96,'Site 09'!$E:$K,2,FALSE)</f>
        <v>5.1999999999999998E-2</v>
      </c>
      <c r="W96" t="e">
        <f>VLOOKUP($C96,'Site 09'!$E:$K,3,FALSE)</f>
        <v>#N/A</v>
      </c>
      <c r="X96">
        <f>VLOOKUP($C96,'Site 09'!$E:$K,4,FALSE)</f>
        <v>2E-3</v>
      </c>
      <c r="Y96">
        <f>VLOOKUP($C96,'Site 09'!$E:$K,5,FALSE)</f>
        <v>5.86</v>
      </c>
      <c r="Z96" t="e">
        <f>VLOOKUP($C96,'Site 09'!$E:$K,6,FALSE)</f>
        <v>#N/A</v>
      </c>
      <c r="AA96" t="e">
        <f>VLOOKUP($C96,'Site 09'!$E:$K,7,FALSE)</f>
        <v>#N/A</v>
      </c>
      <c r="AB96">
        <f>VLOOKUP($C96,'Site 10'!$E:$K,2,FALSE)</f>
        <v>6.4000000000000001E-2</v>
      </c>
      <c r="AC96" t="e">
        <f>VLOOKUP($C96,'Site 10'!$E:$K,3,FALSE)</f>
        <v>#N/A</v>
      </c>
      <c r="AD96">
        <f>VLOOKUP($C96,'Site 10'!$E:$K,4,FALSE)</f>
        <v>4.0000000000000001E-3</v>
      </c>
      <c r="AE96">
        <f>VLOOKUP($C96,'Site 10'!$E:$K,5,FALSE)</f>
        <v>5.31</v>
      </c>
      <c r="AF96" t="e">
        <f>VLOOKUP($C96,'Site 10'!$E:$K,6,FALSE)</f>
        <v>#N/A</v>
      </c>
      <c r="AG96" t="e">
        <f>VLOOKUP($C96,'Site 10'!$E:$K,7,FALSE)</f>
        <v>#N/A</v>
      </c>
    </row>
    <row r="97" spans="1:33" x14ac:dyDescent="0.25">
      <c r="A97">
        <v>1976</v>
      </c>
      <c r="B97">
        <v>7</v>
      </c>
      <c r="C97" t="str">
        <f t="shared" si="1"/>
        <v>19767</v>
      </c>
      <c r="D97">
        <f>VLOOKUP($C97,'Site 06'!$E:$K,2,FALSE)</f>
        <v>7.8E-2</v>
      </c>
      <c r="E97" t="e">
        <f>VLOOKUP($C97,'Site 06'!$E:$K,3,FALSE)</f>
        <v>#N/A</v>
      </c>
      <c r="F97">
        <f>VLOOKUP($C97,'Site 06'!$E:$K,4,FALSE)</f>
        <v>0.02</v>
      </c>
      <c r="G97">
        <f>VLOOKUP($C97,'Site 06'!$E:$K,5,FALSE)</f>
        <v>4.3</v>
      </c>
      <c r="H97" t="e">
        <f>VLOOKUP($C97,'Site 06'!$E:$K,6,FALSE)</f>
        <v>#N/A</v>
      </c>
      <c r="I97" t="e">
        <f>VLOOKUP($C97,'Site 06'!$E:$K,7,FALSE)</f>
        <v>#N/A</v>
      </c>
      <c r="J97">
        <f>VLOOKUP($C97,'Site 07'!$E:$K,2,FALSE)</f>
        <v>8.2000000000000003E-2</v>
      </c>
      <c r="K97" t="e">
        <f>VLOOKUP($C97,'Site 07'!$E:$K,3,FALSE)</f>
        <v>#N/A</v>
      </c>
      <c r="L97">
        <f>VLOOKUP($C97,'Site 07'!$E:$K,4,FALSE)</f>
        <v>3.0000000000000001E-3</v>
      </c>
      <c r="M97">
        <f>VLOOKUP($C97,'Site 07'!$E:$K,5,FALSE)</f>
        <v>5.29</v>
      </c>
      <c r="N97" t="e">
        <f>VLOOKUP($C97,'Site 07'!$E:$K,6,FALSE)</f>
        <v>#N/A</v>
      </c>
      <c r="O97" t="e">
        <f>VLOOKUP($C97,'Site 07'!$E:$K,7,FALSE)</f>
        <v>#N/A</v>
      </c>
      <c r="P97">
        <f>VLOOKUP($C97,'Site 08'!$E:$K,2,FALSE)</f>
        <v>0.10100000000000001</v>
      </c>
      <c r="Q97" t="e">
        <f>VLOOKUP($C97,'Site 08'!$E:$K,3,FALSE)</f>
        <v>#N/A</v>
      </c>
      <c r="R97">
        <f>VLOOKUP($C97,'Site 08'!$E:$K,4,FALSE)</f>
        <v>0</v>
      </c>
      <c r="S97">
        <f>VLOOKUP($C97,'Site 08'!$E:$K,5,FALSE)</f>
        <v>4.3600000000000003</v>
      </c>
      <c r="T97" t="e">
        <f>VLOOKUP($C97,'Site 08'!$E:$K,6,FALSE)</f>
        <v>#N/A</v>
      </c>
      <c r="U97" t="e">
        <f>VLOOKUP($C97,'Site 08'!$E:$K,7,FALSE)</f>
        <v>#N/A</v>
      </c>
      <c r="V97">
        <f>VLOOKUP($C97,'Site 09'!$E:$K,2,FALSE)</f>
        <v>8.5000000000000006E-2</v>
      </c>
      <c r="W97" t="e">
        <f>VLOOKUP($C97,'Site 09'!$E:$K,3,FALSE)</f>
        <v>#N/A</v>
      </c>
      <c r="X97">
        <f>VLOOKUP($C97,'Site 09'!$E:$K,4,FALSE)</f>
        <v>1E-3</v>
      </c>
      <c r="Y97">
        <f>VLOOKUP($C97,'Site 09'!$E:$K,5,FALSE)</f>
        <v>6.69</v>
      </c>
      <c r="Z97" t="e">
        <f>VLOOKUP($C97,'Site 09'!$E:$K,6,FALSE)</f>
        <v>#N/A</v>
      </c>
      <c r="AA97" t="e">
        <f>VLOOKUP($C97,'Site 09'!$E:$K,7,FALSE)</f>
        <v>#N/A</v>
      </c>
      <c r="AB97">
        <f>VLOOKUP($C97,'Site 10'!$E:$K,2,FALSE)</f>
        <v>9.9000000000000005E-2</v>
      </c>
      <c r="AC97" t="e">
        <f>VLOOKUP($C97,'Site 10'!$E:$K,3,FALSE)</f>
        <v>#N/A</v>
      </c>
      <c r="AD97">
        <f>VLOOKUP($C97,'Site 10'!$E:$K,4,FALSE)</f>
        <v>1E-3</v>
      </c>
      <c r="AE97">
        <f>VLOOKUP($C97,'Site 10'!$E:$K,5,FALSE)</f>
        <v>5.96</v>
      </c>
      <c r="AF97" t="e">
        <f>VLOOKUP($C97,'Site 10'!$E:$K,6,FALSE)</f>
        <v>#N/A</v>
      </c>
      <c r="AG97" t="e">
        <f>VLOOKUP($C97,'Site 10'!$E:$K,7,FALSE)</f>
        <v>#N/A</v>
      </c>
    </row>
    <row r="98" spans="1:33" x14ac:dyDescent="0.25">
      <c r="A98">
        <v>1976</v>
      </c>
      <c r="B98">
        <v>8</v>
      </c>
      <c r="C98" t="str">
        <f t="shared" si="1"/>
        <v>19768</v>
      </c>
      <c r="D98">
        <f>VLOOKUP($C98,'Site 06'!$E:$K,2,FALSE)</f>
        <v>4.9000000000000002E-2</v>
      </c>
      <c r="E98" t="e">
        <f>VLOOKUP($C98,'Site 06'!$E:$K,3,FALSE)</f>
        <v>#N/A</v>
      </c>
      <c r="F98">
        <f>VLOOKUP($C98,'Site 06'!$E:$K,4,FALSE)</f>
        <v>1.2999999999999999E-2</v>
      </c>
      <c r="G98">
        <f>VLOOKUP($C98,'Site 06'!$E:$K,5,FALSE)</f>
        <v>4.22</v>
      </c>
      <c r="H98" t="e">
        <f>VLOOKUP($C98,'Site 06'!$E:$K,6,FALSE)</f>
        <v>#N/A</v>
      </c>
      <c r="I98" t="e">
        <f>VLOOKUP($C98,'Site 06'!$E:$K,7,FALSE)</f>
        <v>#N/A</v>
      </c>
      <c r="J98">
        <f>VLOOKUP($C98,'Site 07'!$E:$K,2,FALSE)</f>
        <v>4.3999999999999997E-2</v>
      </c>
      <c r="K98" t="e">
        <f>VLOOKUP($C98,'Site 07'!$E:$K,3,FALSE)</f>
        <v>#N/A</v>
      </c>
      <c r="L98">
        <f>VLOOKUP($C98,'Site 07'!$E:$K,4,FALSE)</f>
        <v>2E-3</v>
      </c>
      <c r="M98">
        <f>VLOOKUP($C98,'Site 07'!$E:$K,5,FALSE)</f>
        <v>5.3</v>
      </c>
      <c r="N98" t="e">
        <f>VLOOKUP($C98,'Site 07'!$E:$K,6,FALSE)</f>
        <v>#N/A</v>
      </c>
      <c r="O98" t="e">
        <f>VLOOKUP($C98,'Site 07'!$E:$K,7,FALSE)</f>
        <v>#N/A</v>
      </c>
      <c r="P98">
        <f>VLOOKUP($C98,'Site 08'!$E:$K,2,FALSE)</f>
        <v>4.2000000000000003E-2</v>
      </c>
      <c r="Q98" t="e">
        <f>VLOOKUP($C98,'Site 08'!$E:$K,3,FALSE)</f>
        <v>#N/A</v>
      </c>
      <c r="R98">
        <f>VLOOKUP($C98,'Site 08'!$E:$K,4,FALSE)</f>
        <v>1E-3</v>
      </c>
      <c r="S98">
        <f>VLOOKUP($C98,'Site 08'!$E:$K,5,FALSE)</f>
        <v>4.42</v>
      </c>
      <c r="T98" t="e">
        <f>VLOOKUP($C98,'Site 08'!$E:$K,6,FALSE)</f>
        <v>#N/A</v>
      </c>
      <c r="U98" t="e">
        <f>VLOOKUP($C98,'Site 08'!$E:$K,7,FALSE)</f>
        <v>#N/A</v>
      </c>
      <c r="V98">
        <f>VLOOKUP($C98,'Site 09'!$E:$K,2,FALSE)</f>
        <v>4.9000000000000002E-2</v>
      </c>
      <c r="W98" t="e">
        <f>VLOOKUP($C98,'Site 09'!$E:$K,3,FALSE)</f>
        <v>#N/A</v>
      </c>
      <c r="X98">
        <f>VLOOKUP($C98,'Site 09'!$E:$K,4,FALSE)</f>
        <v>1E-3</v>
      </c>
      <c r="Y98">
        <f>VLOOKUP($C98,'Site 09'!$E:$K,5,FALSE)</f>
        <v>6.58</v>
      </c>
      <c r="Z98" t="e">
        <f>VLOOKUP($C98,'Site 09'!$E:$K,6,FALSE)</f>
        <v>#N/A</v>
      </c>
      <c r="AA98" t="e">
        <f>VLOOKUP($C98,'Site 09'!$E:$K,7,FALSE)</f>
        <v>#N/A</v>
      </c>
      <c r="AB98">
        <f>VLOOKUP($C98,'Site 10'!$E:$K,2,FALSE)</f>
        <v>5.7000000000000002E-2</v>
      </c>
      <c r="AC98" t="e">
        <f>VLOOKUP($C98,'Site 10'!$E:$K,3,FALSE)</f>
        <v>#N/A</v>
      </c>
      <c r="AD98">
        <f>VLOOKUP($C98,'Site 10'!$E:$K,4,FALSE)</f>
        <v>2E-3</v>
      </c>
      <c r="AE98">
        <f>VLOOKUP($C98,'Site 10'!$E:$K,5,FALSE)</f>
        <v>5.98</v>
      </c>
      <c r="AF98" t="e">
        <f>VLOOKUP($C98,'Site 10'!$E:$K,6,FALSE)</f>
        <v>#N/A</v>
      </c>
      <c r="AG98" t="e">
        <f>VLOOKUP($C98,'Site 10'!$E:$K,7,FALSE)</f>
        <v>#N/A</v>
      </c>
    </row>
    <row r="99" spans="1:33" x14ac:dyDescent="0.25">
      <c r="A99">
        <v>1976</v>
      </c>
      <c r="B99">
        <v>9</v>
      </c>
      <c r="C99" t="str">
        <f t="shared" si="1"/>
        <v>19769</v>
      </c>
      <c r="D99">
        <f>VLOOKUP($C99,'Site 06'!$E:$K,2,FALSE)</f>
        <v>3.6999999999999998E-2</v>
      </c>
      <c r="E99" t="e">
        <f>VLOOKUP($C99,'Site 06'!$E:$K,3,FALSE)</f>
        <v>#N/A</v>
      </c>
      <c r="F99">
        <f>VLOOKUP($C99,'Site 06'!$E:$K,4,FALSE)</f>
        <v>8.0000000000000002E-3</v>
      </c>
      <c r="G99">
        <f>VLOOKUP($C99,'Site 06'!$E:$K,5,FALSE)</f>
        <v>4.37</v>
      </c>
      <c r="H99" t="e">
        <f>VLOOKUP($C99,'Site 06'!$E:$K,6,FALSE)</f>
        <v>#N/A</v>
      </c>
      <c r="I99" t="e">
        <f>VLOOKUP($C99,'Site 06'!$E:$K,7,FALSE)</f>
        <v>#N/A</v>
      </c>
      <c r="J99">
        <f>VLOOKUP($C99,'Site 07'!$E:$K,2,FALSE)</f>
        <v>4.2999999999999997E-2</v>
      </c>
      <c r="K99" t="e">
        <f>VLOOKUP($C99,'Site 07'!$E:$K,3,FALSE)</f>
        <v>#N/A</v>
      </c>
      <c r="L99">
        <f>VLOOKUP($C99,'Site 07'!$E:$K,4,FALSE)</f>
        <v>2E-3</v>
      </c>
      <c r="M99">
        <f>VLOOKUP($C99,'Site 07'!$E:$K,5,FALSE)</f>
        <v>5.5</v>
      </c>
      <c r="N99" t="e">
        <f>VLOOKUP($C99,'Site 07'!$E:$K,6,FALSE)</f>
        <v>#N/A</v>
      </c>
      <c r="O99" t="e">
        <f>VLOOKUP($C99,'Site 07'!$E:$K,7,FALSE)</f>
        <v>#N/A</v>
      </c>
      <c r="P99">
        <f>VLOOKUP($C99,'Site 08'!$E:$K,2,FALSE)</f>
        <v>5.8000000000000003E-2</v>
      </c>
      <c r="Q99" t="e">
        <f>VLOOKUP($C99,'Site 08'!$E:$K,3,FALSE)</f>
        <v>#N/A</v>
      </c>
      <c r="R99">
        <f>VLOOKUP($C99,'Site 08'!$E:$K,4,FALSE)</f>
        <v>1E-3</v>
      </c>
      <c r="S99">
        <f>VLOOKUP($C99,'Site 08'!$E:$K,5,FALSE)</f>
        <v>4.7</v>
      </c>
      <c r="T99" t="e">
        <f>VLOOKUP($C99,'Site 08'!$E:$K,6,FALSE)</f>
        <v>#N/A</v>
      </c>
      <c r="U99" t="e">
        <f>VLOOKUP($C99,'Site 08'!$E:$K,7,FALSE)</f>
        <v>#N/A</v>
      </c>
      <c r="V99">
        <f>VLOOKUP($C99,'Site 09'!$E:$K,2,FALSE)</f>
        <v>4.1000000000000002E-2</v>
      </c>
      <c r="W99" t="e">
        <f>VLOOKUP($C99,'Site 09'!$E:$K,3,FALSE)</f>
        <v>#N/A</v>
      </c>
      <c r="X99">
        <f>VLOOKUP($C99,'Site 09'!$E:$K,4,FALSE)</f>
        <v>1E-3</v>
      </c>
      <c r="Y99">
        <f>VLOOKUP($C99,'Site 09'!$E:$K,5,FALSE)</f>
        <v>6.87</v>
      </c>
      <c r="Z99" t="e">
        <f>VLOOKUP($C99,'Site 09'!$E:$K,6,FALSE)</f>
        <v>#N/A</v>
      </c>
      <c r="AA99" t="e">
        <f>VLOOKUP($C99,'Site 09'!$E:$K,7,FALSE)</f>
        <v>#N/A</v>
      </c>
      <c r="AB99">
        <f>VLOOKUP($C99,'Site 10'!$E:$K,2,FALSE)</f>
        <v>7.2999999999999995E-2</v>
      </c>
      <c r="AC99" t="e">
        <f>VLOOKUP($C99,'Site 10'!$E:$K,3,FALSE)</f>
        <v>#N/A</v>
      </c>
      <c r="AD99">
        <f>VLOOKUP($C99,'Site 10'!$E:$K,4,FALSE)</f>
        <v>3.0000000000000001E-3</v>
      </c>
      <c r="AE99">
        <f>VLOOKUP($C99,'Site 10'!$E:$K,5,FALSE)</f>
        <v>6.5</v>
      </c>
      <c r="AF99" t="e">
        <f>VLOOKUP($C99,'Site 10'!$E:$K,6,FALSE)</f>
        <v>#N/A</v>
      </c>
      <c r="AG99" t="e">
        <f>VLOOKUP($C99,'Site 10'!$E:$K,7,FALSE)</f>
        <v>#N/A</v>
      </c>
    </row>
    <row r="100" spans="1:33" x14ac:dyDescent="0.25">
      <c r="A100">
        <v>1977</v>
      </c>
      <c r="B100">
        <v>10</v>
      </c>
      <c r="C100" t="str">
        <f t="shared" si="1"/>
        <v>197710</v>
      </c>
      <c r="D100">
        <f>VLOOKUP($C100,'Site 06'!$E:$K,2,FALSE)</f>
        <v>3.9E-2</v>
      </c>
      <c r="E100" t="e">
        <f>VLOOKUP($C100,'Site 06'!$E:$K,3,FALSE)</f>
        <v>#N/A</v>
      </c>
      <c r="F100">
        <f>VLOOKUP($C100,'Site 06'!$E:$K,4,FALSE)</f>
        <v>1.2999999999999999E-2</v>
      </c>
      <c r="G100">
        <f>VLOOKUP($C100,'Site 06'!$E:$K,5,FALSE)</f>
        <v>4.28</v>
      </c>
      <c r="H100" t="e">
        <f>VLOOKUP($C100,'Site 06'!$E:$K,6,FALSE)</f>
        <v>#N/A</v>
      </c>
      <c r="I100" t="e">
        <f>VLOOKUP($C100,'Site 06'!$E:$K,7,FALSE)</f>
        <v>#N/A</v>
      </c>
      <c r="J100">
        <f>VLOOKUP($C100,'Site 07'!$E:$K,2,FALSE)</f>
        <v>5.1999999999999998E-2</v>
      </c>
      <c r="K100" t="e">
        <f>VLOOKUP($C100,'Site 07'!$E:$K,3,FALSE)</f>
        <v>#N/A</v>
      </c>
      <c r="L100">
        <f>VLOOKUP($C100,'Site 07'!$E:$K,4,FALSE)</f>
        <v>3.0000000000000001E-3</v>
      </c>
      <c r="M100">
        <f>VLOOKUP($C100,'Site 07'!$E:$K,5,FALSE)</f>
        <v>5.15</v>
      </c>
      <c r="N100" t="e">
        <f>VLOOKUP($C100,'Site 07'!$E:$K,6,FALSE)</f>
        <v>#N/A</v>
      </c>
      <c r="O100" t="e">
        <f>VLOOKUP($C100,'Site 07'!$E:$K,7,FALSE)</f>
        <v>#N/A</v>
      </c>
      <c r="P100">
        <f>VLOOKUP($C100,'Site 08'!$E:$K,2,FALSE)</f>
        <v>5.8000000000000003E-2</v>
      </c>
      <c r="Q100" t="e">
        <f>VLOOKUP($C100,'Site 08'!$E:$K,3,FALSE)</f>
        <v>#N/A</v>
      </c>
      <c r="R100">
        <f>VLOOKUP($C100,'Site 08'!$E:$K,4,FALSE)</f>
        <v>3.0000000000000001E-3</v>
      </c>
      <c r="S100">
        <f>VLOOKUP($C100,'Site 08'!$E:$K,5,FALSE)</f>
        <v>4.58</v>
      </c>
      <c r="T100" t="e">
        <f>VLOOKUP($C100,'Site 08'!$E:$K,6,FALSE)</f>
        <v>#N/A</v>
      </c>
      <c r="U100" t="e">
        <f>VLOOKUP($C100,'Site 08'!$E:$K,7,FALSE)</f>
        <v>#N/A</v>
      </c>
      <c r="V100">
        <f>VLOOKUP($C100,'Site 09'!$E:$K,2,FALSE)</f>
        <v>5.2999999999999999E-2</v>
      </c>
      <c r="W100" t="e">
        <f>VLOOKUP($C100,'Site 09'!$E:$K,3,FALSE)</f>
        <v>#N/A</v>
      </c>
      <c r="X100">
        <f>VLOOKUP($C100,'Site 09'!$E:$K,4,FALSE)</f>
        <v>4.0000000000000001E-3</v>
      </c>
      <c r="Y100">
        <f>VLOOKUP($C100,'Site 09'!$E:$K,5,FALSE)</f>
        <v>6.53</v>
      </c>
      <c r="Z100" t="e">
        <f>VLOOKUP($C100,'Site 09'!$E:$K,6,FALSE)</f>
        <v>#N/A</v>
      </c>
      <c r="AA100" t="e">
        <f>VLOOKUP($C100,'Site 09'!$E:$K,7,FALSE)</f>
        <v>#N/A</v>
      </c>
      <c r="AB100">
        <f>VLOOKUP($C100,'Site 10'!$E:$K,2,FALSE)</f>
        <v>5.8999999999999997E-2</v>
      </c>
      <c r="AC100" t="e">
        <f>VLOOKUP($C100,'Site 10'!$E:$K,3,FALSE)</f>
        <v>#N/A</v>
      </c>
      <c r="AD100">
        <f>VLOOKUP($C100,'Site 10'!$E:$K,4,FALSE)</f>
        <v>2.1000000000000001E-2</v>
      </c>
      <c r="AE100">
        <f>VLOOKUP($C100,'Site 10'!$E:$K,5,FALSE)</f>
        <v>6.08</v>
      </c>
      <c r="AF100" t="e">
        <f>VLOOKUP($C100,'Site 10'!$E:$K,6,FALSE)</f>
        <v>#N/A</v>
      </c>
      <c r="AG100" t="e">
        <f>VLOOKUP($C100,'Site 10'!$E:$K,7,FALSE)</f>
        <v>#N/A</v>
      </c>
    </row>
    <row r="101" spans="1:33" x14ac:dyDescent="0.25">
      <c r="A101">
        <v>1977</v>
      </c>
      <c r="B101">
        <v>11</v>
      </c>
      <c r="C101" t="str">
        <f t="shared" si="1"/>
        <v>197711</v>
      </c>
      <c r="D101">
        <f>VLOOKUP($C101,'Site 06'!$E:$K,2,FALSE)</f>
        <v>2.3E-2</v>
      </c>
      <c r="E101" t="e">
        <f>VLOOKUP($C101,'Site 06'!$E:$K,3,FALSE)</f>
        <v>#N/A</v>
      </c>
      <c r="F101">
        <f>VLOOKUP($C101,'Site 06'!$E:$K,4,FALSE)</f>
        <v>3.5000000000000003E-2</v>
      </c>
      <c r="G101">
        <f>VLOOKUP($C101,'Site 06'!$E:$K,5,FALSE)</f>
        <v>4.08</v>
      </c>
      <c r="H101" t="e">
        <f>VLOOKUP($C101,'Site 06'!$E:$K,6,FALSE)</f>
        <v>#N/A</v>
      </c>
      <c r="I101" t="e">
        <f>VLOOKUP($C101,'Site 06'!$E:$K,7,FALSE)</f>
        <v>#N/A</v>
      </c>
      <c r="J101">
        <f>VLOOKUP($C101,'Site 07'!$E:$K,2,FALSE)</f>
        <v>4.5999999999999999E-2</v>
      </c>
      <c r="K101" t="e">
        <f>VLOOKUP($C101,'Site 07'!$E:$K,3,FALSE)</f>
        <v>#N/A</v>
      </c>
      <c r="L101">
        <f>VLOOKUP($C101,'Site 07'!$E:$K,4,FALSE)</f>
        <v>3.0000000000000001E-3</v>
      </c>
      <c r="M101">
        <f>VLOOKUP($C101,'Site 07'!$E:$K,5,FALSE)</f>
        <v>5.0999999999999996</v>
      </c>
      <c r="N101" t="e">
        <f>VLOOKUP($C101,'Site 07'!$E:$K,6,FALSE)</f>
        <v>#N/A</v>
      </c>
      <c r="O101" t="e">
        <f>VLOOKUP($C101,'Site 07'!$E:$K,7,FALSE)</f>
        <v>#N/A</v>
      </c>
      <c r="P101">
        <f>VLOOKUP($C101,'Site 08'!$E:$K,2,FALSE)</f>
        <v>0.05</v>
      </c>
      <c r="Q101" t="e">
        <f>VLOOKUP($C101,'Site 08'!$E:$K,3,FALSE)</f>
        <v>#N/A</v>
      </c>
      <c r="R101">
        <f>VLOOKUP($C101,'Site 08'!$E:$K,4,FALSE)</f>
        <v>1E-3</v>
      </c>
      <c r="S101">
        <f>VLOOKUP($C101,'Site 08'!$E:$K,5,FALSE)</f>
        <v>4.53</v>
      </c>
      <c r="T101" t="e">
        <f>VLOOKUP($C101,'Site 08'!$E:$K,6,FALSE)</f>
        <v>#N/A</v>
      </c>
      <c r="U101" t="e">
        <f>VLOOKUP($C101,'Site 08'!$E:$K,7,FALSE)</f>
        <v>#N/A</v>
      </c>
      <c r="V101">
        <f>VLOOKUP($C101,'Site 09'!$E:$K,2,FALSE)</f>
        <v>3.6999999999999998E-2</v>
      </c>
      <c r="W101" t="e">
        <f>VLOOKUP($C101,'Site 09'!$E:$K,3,FALSE)</f>
        <v>#N/A</v>
      </c>
      <c r="X101">
        <f>VLOOKUP($C101,'Site 09'!$E:$K,4,FALSE)</f>
        <v>2E-3</v>
      </c>
      <c r="Y101">
        <f>VLOOKUP($C101,'Site 09'!$E:$K,5,FALSE)</f>
        <v>6.15</v>
      </c>
      <c r="Z101" t="e">
        <f>VLOOKUP($C101,'Site 09'!$E:$K,6,FALSE)</f>
        <v>#N/A</v>
      </c>
      <c r="AA101" t="e">
        <f>VLOOKUP($C101,'Site 09'!$E:$K,7,FALSE)</f>
        <v>#N/A</v>
      </c>
      <c r="AB101">
        <f>VLOOKUP($C101,'Site 10'!$E:$K,2,FALSE)</f>
        <v>4.4999999999999998E-2</v>
      </c>
      <c r="AC101" t="e">
        <f>VLOOKUP($C101,'Site 10'!$E:$K,3,FALSE)</f>
        <v>#N/A</v>
      </c>
      <c r="AD101">
        <f>VLOOKUP($C101,'Site 10'!$E:$K,4,FALSE)</f>
        <v>1.9E-2</v>
      </c>
      <c r="AE101">
        <f>VLOOKUP($C101,'Site 10'!$E:$K,5,FALSE)</f>
        <v>5.64</v>
      </c>
      <c r="AF101" t="e">
        <f>VLOOKUP($C101,'Site 10'!$E:$K,6,FALSE)</f>
        <v>#N/A</v>
      </c>
      <c r="AG101" t="e">
        <f>VLOOKUP($C101,'Site 10'!$E:$K,7,FALSE)</f>
        <v>#N/A</v>
      </c>
    </row>
    <row r="102" spans="1:33" x14ac:dyDescent="0.25">
      <c r="A102">
        <v>1977</v>
      </c>
      <c r="B102">
        <v>12</v>
      </c>
      <c r="C102" t="str">
        <f t="shared" si="1"/>
        <v>197712</v>
      </c>
      <c r="D102">
        <f>VLOOKUP($C102,'Site 06'!$E:$K,2,FALSE)</f>
        <v>4.5999999999999999E-2</v>
      </c>
      <c r="E102" t="e">
        <f>VLOOKUP($C102,'Site 06'!$E:$K,3,FALSE)</f>
        <v>#N/A</v>
      </c>
      <c r="F102">
        <f>VLOOKUP($C102,'Site 06'!$E:$K,4,FALSE)</f>
        <v>3.5000000000000003E-2</v>
      </c>
      <c r="G102">
        <f>VLOOKUP($C102,'Site 06'!$E:$K,5,FALSE)</f>
        <v>4.0999999999999996</v>
      </c>
      <c r="H102" t="e">
        <f>VLOOKUP($C102,'Site 06'!$E:$K,6,FALSE)</f>
        <v>#N/A</v>
      </c>
      <c r="I102" t="e">
        <f>VLOOKUP($C102,'Site 06'!$E:$K,7,FALSE)</f>
        <v>#N/A</v>
      </c>
      <c r="J102">
        <f>VLOOKUP($C102,'Site 07'!$E:$K,2,FALSE)</f>
        <v>7.1999999999999995E-2</v>
      </c>
      <c r="K102" t="e">
        <f>VLOOKUP($C102,'Site 07'!$E:$K,3,FALSE)</f>
        <v>#N/A</v>
      </c>
      <c r="L102">
        <f>VLOOKUP($C102,'Site 07'!$E:$K,4,FALSE)</f>
        <v>5.0000000000000001E-3</v>
      </c>
      <c r="M102">
        <f>VLOOKUP($C102,'Site 07'!$E:$K,5,FALSE)</f>
        <v>4.8899999999999997</v>
      </c>
      <c r="N102" t="e">
        <f>VLOOKUP($C102,'Site 07'!$E:$K,6,FALSE)</f>
        <v>#N/A</v>
      </c>
      <c r="O102" t="e">
        <f>VLOOKUP($C102,'Site 07'!$E:$K,7,FALSE)</f>
        <v>#N/A</v>
      </c>
      <c r="P102">
        <f>VLOOKUP($C102,'Site 08'!$E:$K,2,FALSE)</f>
        <v>7.0999999999999994E-2</v>
      </c>
      <c r="Q102" t="e">
        <f>VLOOKUP($C102,'Site 08'!$E:$K,3,FALSE)</f>
        <v>#N/A</v>
      </c>
      <c r="R102">
        <f>VLOOKUP($C102,'Site 08'!$E:$K,4,FALSE)</f>
        <v>4.0000000000000001E-3</v>
      </c>
      <c r="S102">
        <f>VLOOKUP($C102,'Site 08'!$E:$K,5,FALSE)</f>
        <v>4.07</v>
      </c>
      <c r="T102" t="e">
        <f>VLOOKUP($C102,'Site 08'!$E:$K,6,FALSE)</f>
        <v>#N/A</v>
      </c>
      <c r="U102" t="e">
        <f>VLOOKUP($C102,'Site 08'!$E:$K,7,FALSE)</f>
        <v>#N/A</v>
      </c>
      <c r="V102">
        <f>VLOOKUP($C102,'Site 09'!$E:$K,2,FALSE)</f>
        <v>5.1999999999999998E-2</v>
      </c>
      <c r="W102" t="e">
        <f>VLOOKUP($C102,'Site 09'!$E:$K,3,FALSE)</f>
        <v>#N/A</v>
      </c>
      <c r="X102">
        <f>VLOOKUP($C102,'Site 09'!$E:$K,4,FALSE)</f>
        <v>1E-3</v>
      </c>
      <c r="Y102">
        <f>VLOOKUP($C102,'Site 09'!$E:$K,5,FALSE)</f>
        <v>5</v>
      </c>
      <c r="Z102" t="e">
        <f>VLOOKUP($C102,'Site 09'!$E:$K,6,FALSE)</f>
        <v>#N/A</v>
      </c>
      <c r="AA102" t="e">
        <f>VLOOKUP($C102,'Site 09'!$E:$K,7,FALSE)</f>
        <v>#N/A</v>
      </c>
      <c r="AB102">
        <f>VLOOKUP($C102,'Site 10'!$E:$K,2,FALSE)</f>
        <v>6.8000000000000005E-2</v>
      </c>
      <c r="AC102" t="e">
        <f>VLOOKUP($C102,'Site 10'!$E:$K,3,FALSE)</f>
        <v>#N/A</v>
      </c>
      <c r="AD102">
        <f>VLOOKUP($C102,'Site 10'!$E:$K,4,FALSE)</f>
        <v>4.9000000000000002E-2</v>
      </c>
      <c r="AE102">
        <f>VLOOKUP($C102,'Site 10'!$E:$K,5,FALSE)</f>
        <v>4.49</v>
      </c>
      <c r="AF102" t="e">
        <f>VLOOKUP($C102,'Site 10'!$E:$K,6,FALSE)</f>
        <v>#N/A</v>
      </c>
      <c r="AG102" t="e">
        <f>VLOOKUP($C102,'Site 10'!$E:$K,7,FALSE)</f>
        <v>#N/A</v>
      </c>
    </row>
    <row r="103" spans="1:33" x14ac:dyDescent="0.25">
      <c r="A103">
        <v>1977</v>
      </c>
      <c r="B103">
        <v>1</v>
      </c>
      <c r="C103" t="str">
        <f t="shared" si="1"/>
        <v>19771</v>
      </c>
      <c r="D103">
        <f>VLOOKUP($C103,'Site 06'!$E:$K,2,FALSE)</f>
        <v>2.5999999999999999E-2</v>
      </c>
      <c r="E103" t="e">
        <f>VLOOKUP($C103,'Site 06'!$E:$K,3,FALSE)</f>
        <v>#N/A</v>
      </c>
      <c r="F103">
        <f>VLOOKUP($C103,'Site 06'!$E:$K,4,FALSE)</f>
        <v>6.5000000000000002E-2</v>
      </c>
      <c r="G103">
        <f>VLOOKUP($C103,'Site 06'!$E:$K,5,FALSE)</f>
        <v>3.97</v>
      </c>
      <c r="H103" t="e">
        <f>VLOOKUP($C103,'Site 06'!$E:$K,6,FALSE)</f>
        <v>#N/A</v>
      </c>
      <c r="I103" t="e">
        <f>VLOOKUP($C103,'Site 06'!$E:$K,7,FALSE)</f>
        <v>#N/A</v>
      </c>
      <c r="J103">
        <f>VLOOKUP($C103,'Site 07'!$E:$K,2,FALSE)</f>
        <v>3.7999999999999999E-2</v>
      </c>
      <c r="K103" t="e">
        <f>VLOOKUP($C103,'Site 07'!$E:$K,3,FALSE)</f>
        <v>#N/A</v>
      </c>
      <c r="L103">
        <f>VLOOKUP($C103,'Site 07'!$E:$K,4,FALSE)</f>
        <v>2E-3</v>
      </c>
      <c r="M103">
        <f>VLOOKUP($C103,'Site 07'!$E:$K,5,FALSE)</f>
        <v>4.58</v>
      </c>
      <c r="N103" t="e">
        <f>VLOOKUP($C103,'Site 07'!$E:$K,6,FALSE)</f>
        <v>#N/A</v>
      </c>
      <c r="O103" t="e">
        <f>VLOOKUP($C103,'Site 07'!$E:$K,7,FALSE)</f>
        <v>#N/A</v>
      </c>
      <c r="P103">
        <f>VLOOKUP($C103,'Site 08'!$E:$K,2,FALSE)</f>
        <v>4.2999999999999997E-2</v>
      </c>
      <c r="Q103" t="e">
        <f>VLOOKUP($C103,'Site 08'!$E:$K,3,FALSE)</f>
        <v>#N/A</v>
      </c>
      <c r="R103">
        <f>VLOOKUP($C103,'Site 08'!$E:$K,4,FALSE)</f>
        <v>5.0000000000000001E-3</v>
      </c>
      <c r="S103">
        <f>VLOOKUP($C103,'Site 08'!$E:$K,5,FALSE)</f>
        <v>3.79</v>
      </c>
      <c r="T103" t="e">
        <f>VLOOKUP($C103,'Site 08'!$E:$K,6,FALSE)</f>
        <v>#N/A</v>
      </c>
      <c r="U103" t="e">
        <f>VLOOKUP($C103,'Site 08'!$E:$K,7,FALSE)</f>
        <v>#N/A</v>
      </c>
      <c r="V103">
        <f>VLOOKUP($C103,'Site 09'!$E:$K,2,FALSE)</f>
        <v>3.3000000000000002E-2</v>
      </c>
      <c r="W103" t="e">
        <f>VLOOKUP($C103,'Site 09'!$E:$K,3,FALSE)</f>
        <v>#N/A</v>
      </c>
      <c r="X103">
        <f>VLOOKUP($C103,'Site 09'!$E:$K,4,FALSE)</f>
        <v>1E-3</v>
      </c>
      <c r="Y103">
        <f>VLOOKUP($C103,'Site 09'!$E:$K,5,FALSE)</f>
        <v>4.3499999999999996</v>
      </c>
      <c r="Z103" t="e">
        <f>VLOOKUP($C103,'Site 09'!$E:$K,6,FALSE)</f>
        <v>#N/A</v>
      </c>
      <c r="AA103" t="e">
        <f>VLOOKUP($C103,'Site 09'!$E:$K,7,FALSE)</f>
        <v>#N/A</v>
      </c>
      <c r="AB103">
        <f>VLOOKUP($C103,'Site 10'!$E:$K,2,FALSE)</f>
        <v>3.5999999999999997E-2</v>
      </c>
      <c r="AC103" t="e">
        <f>VLOOKUP($C103,'Site 10'!$E:$K,3,FALSE)</f>
        <v>#N/A</v>
      </c>
      <c r="AD103">
        <f>VLOOKUP($C103,'Site 10'!$E:$K,4,FALSE)</f>
        <v>7.0999999999999994E-2</v>
      </c>
      <c r="AE103">
        <f>VLOOKUP($C103,'Site 10'!$E:$K,5,FALSE)</f>
        <v>4.34</v>
      </c>
      <c r="AF103" t="e">
        <f>VLOOKUP($C103,'Site 10'!$E:$K,6,FALSE)</f>
        <v>#N/A</v>
      </c>
      <c r="AG103" t="e">
        <f>VLOOKUP($C103,'Site 10'!$E:$K,7,FALSE)</f>
        <v>#N/A</v>
      </c>
    </row>
    <row r="104" spans="1:33" x14ac:dyDescent="0.25">
      <c r="A104">
        <v>1977</v>
      </c>
      <c r="B104">
        <v>2</v>
      </c>
      <c r="C104" t="str">
        <f t="shared" si="1"/>
        <v>19772</v>
      </c>
      <c r="D104">
        <f>VLOOKUP($C104,'Site 06'!$E:$K,2,FALSE)</f>
        <v>2.7E-2</v>
      </c>
      <c r="E104" t="e">
        <f>VLOOKUP($C104,'Site 06'!$E:$K,3,FALSE)</f>
        <v>#N/A</v>
      </c>
      <c r="F104">
        <f>VLOOKUP($C104,'Site 06'!$E:$K,4,FALSE)</f>
        <v>4.8000000000000001E-2</v>
      </c>
      <c r="G104">
        <f>VLOOKUP($C104,'Site 06'!$E:$K,5,FALSE)</f>
        <v>3.98</v>
      </c>
      <c r="H104" t="e">
        <f>VLOOKUP($C104,'Site 06'!$E:$K,6,FALSE)</f>
        <v>#N/A</v>
      </c>
      <c r="I104" t="e">
        <f>VLOOKUP($C104,'Site 06'!$E:$K,7,FALSE)</f>
        <v>#N/A</v>
      </c>
      <c r="J104">
        <f>VLOOKUP($C104,'Site 07'!$E:$K,2,FALSE)</f>
        <v>4.2999999999999997E-2</v>
      </c>
      <c r="K104" t="e">
        <f>VLOOKUP($C104,'Site 07'!$E:$K,3,FALSE)</f>
        <v>#N/A</v>
      </c>
      <c r="L104">
        <f>VLOOKUP($C104,'Site 07'!$E:$K,4,FALSE)</f>
        <v>7.0000000000000001E-3</v>
      </c>
      <c r="M104">
        <f>VLOOKUP($C104,'Site 07'!$E:$K,5,FALSE)</f>
        <v>4.55</v>
      </c>
      <c r="N104" t="e">
        <f>VLOOKUP($C104,'Site 07'!$E:$K,6,FALSE)</f>
        <v>#N/A</v>
      </c>
      <c r="O104" t="e">
        <f>VLOOKUP($C104,'Site 07'!$E:$K,7,FALSE)</f>
        <v>#N/A</v>
      </c>
      <c r="P104">
        <f>VLOOKUP($C104,'Site 08'!$E:$K,2,FALSE)</f>
        <v>3.2000000000000001E-2</v>
      </c>
      <c r="Q104" t="e">
        <f>VLOOKUP($C104,'Site 08'!$E:$K,3,FALSE)</f>
        <v>#N/A</v>
      </c>
      <c r="R104">
        <f>VLOOKUP($C104,'Site 08'!$E:$K,4,FALSE)</f>
        <v>1E-3</v>
      </c>
      <c r="S104">
        <f>VLOOKUP($C104,'Site 08'!$E:$K,5,FALSE)</f>
        <v>3.36</v>
      </c>
      <c r="T104" t="e">
        <f>VLOOKUP($C104,'Site 08'!$E:$K,6,FALSE)</f>
        <v>#N/A</v>
      </c>
      <c r="U104" t="e">
        <f>VLOOKUP($C104,'Site 08'!$E:$K,7,FALSE)</f>
        <v>#N/A</v>
      </c>
      <c r="V104">
        <f>VLOOKUP($C104,'Site 09'!$E:$K,2,FALSE)</f>
        <v>0.03</v>
      </c>
      <c r="W104" t="e">
        <f>VLOOKUP($C104,'Site 09'!$E:$K,3,FALSE)</f>
        <v>#N/A</v>
      </c>
      <c r="X104">
        <f>VLOOKUP($C104,'Site 09'!$E:$K,4,FALSE)</f>
        <v>0</v>
      </c>
      <c r="Y104">
        <f>VLOOKUP($C104,'Site 09'!$E:$K,5,FALSE)</f>
        <v>4.45</v>
      </c>
      <c r="Z104" t="e">
        <f>VLOOKUP($C104,'Site 09'!$E:$K,6,FALSE)</f>
        <v>#N/A</v>
      </c>
      <c r="AA104" t="e">
        <f>VLOOKUP($C104,'Site 09'!$E:$K,7,FALSE)</f>
        <v>#N/A</v>
      </c>
      <c r="AB104">
        <f>VLOOKUP($C104,'Site 10'!$E:$K,2,FALSE)</f>
        <v>4.1000000000000002E-2</v>
      </c>
      <c r="AC104" t="e">
        <f>VLOOKUP($C104,'Site 10'!$E:$K,3,FALSE)</f>
        <v>#N/A</v>
      </c>
      <c r="AD104">
        <f>VLOOKUP($C104,'Site 10'!$E:$K,4,FALSE)</f>
        <v>8.7999999999999995E-2</v>
      </c>
      <c r="AE104">
        <f>VLOOKUP($C104,'Site 10'!$E:$K,5,FALSE)</f>
        <v>4.4000000000000004</v>
      </c>
      <c r="AF104" t="e">
        <f>VLOOKUP($C104,'Site 10'!$E:$K,6,FALSE)</f>
        <v>#N/A</v>
      </c>
      <c r="AG104" t="e">
        <f>VLOOKUP($C104,'Site 10'!$E:$K,7,FALSE)</f>
        <v>#N/A</v>
      </c>
    </row>
    <row r="105" spans="1:33" x14ac:dyDescent="0.25">
      <c r="A105">
        <v>1977</v>
      </c>
      <c r="B105">
        <v>3</v>
      </c>
      <c r="C105" t="str">
        <f t="shared" si="1"/>
        <v>19773</v>
      </c>
      <c r="D105">
        <f>VLOOKUP($C105,'Site 06'!$E:$K,2,FALSE)</f>
        <v>2.5000000000000001E-2</v>
      </c>
      <c r="E105" t="e">
        <f>VLOOKUP($C105,'Site 06'!$E:$K,3,FALSE)</f>
        <v>#N/A</v>
      </c>
      <c r="F105">
        <f>VLOOKUP($C105,'Site 06'!$E:$K,4,FALSE)</f>
        <v>7.8E-2</v>
      </c>
      <c r="G105">
        <f>VLOOKUP($C105,'Site 06'!$E:$K,5,FALSE)</f>
        <v>3.96</v>
      </c>
      <c r="H105" t="e">
        <f>VLOOKUP($C105,'Site 06'!$E:$K,6,FALSE)</f>
        <v>#N/A</v>
      </c>
      <c r="I105" t="e">
        <f>VLOOKUP($C105,'Site 06'!$E:$K,7,FALSE)</f>
        <v>#N/A</v>
      </c>
      <c r="J105">
        <f>VLOOKUP($C105,'Site 07'!$E:$K,2,FALSE)</f>
        <v>0.04</v>
      </c>
      <c r="K105" t="e">
        <f>VLOOKUP($C105,'Site 07'!$E:$K,3,FALSE)</f>
        <v>#N/A</v>
      </c>
      <c r="L105">
        <f>VLOOKUP($C105,'Site 07'!$E:$K,4,FALSE)</f>
        <v>3.0000000000000001E-3</v>
      </c>
      <c r="M105">
        <f>VLOOKUP($C105,'Site 07'!$E:$K,5,FALSE)</f>
        <v>4.3099999999999996</v>
      </c>
      <c r="N105" t="e">
        <f>VLOOKUP($C105,'Site 07'!$E:$K,6,FALSE)</f>
        <v>#N/A</v>
      </c>
      <c r="O105" t="e">
        <f>VLOOKUP($C105,'Site 07'!$E:$K,7,FALSE)</f>
        <v>#N/A</v>
      </c>
      <c r="P105">
        <f>VLOOKUP($C105,'Site 08'!$E:$K,2,FALSE)</f>
        <v>3.7999999999999999E-2</v>
      </c>
      <c r="Q105" t="e">
        <f>VLOOKUP($C105,'Site 08'!$E:$K,3,FALSE)</f>
        <v>#N/A</v>
      </c>
      <c r="R105">
        <f>VLOOKUP($C105,'Site 08'!$E:$K,4,FALSE)</f>
        <v>8.0000000000000002E-3</v>
      </c>
      <c r="S105">
        <f>VLOOKUP($C105,'Site 08'!$E:$K,5,FALSE)</f>
        <v>3.3</v>
      </c>
      <c r="T105" t="e">
        <f>VLOOKUP($C105,'Site 08'!$E:$K,6,FALSE)</f>
        <v>#N/A</v>
      </c>
      <c r="U105" t="e">
        <f>VLOOKUP($C105,'Site 08'!$E:$K,7,FALSE)</f>
        <v>#N/A</v>
      </c>
      <c r="V105">
        <f>VLOOKUP($C105,'Site 09'!$E:$K,2,FALSE)</f>
        <v>3.4000000000000002E-2</v>
      </c>
      <c r="W105" t="e">
        <f>VLOOKUP($C105,'Site 09'!$E:$K,3,FALSE)</f>
        <v>#N/A</v>
      </c>
      <c r="X105">
        <f>VLOOKUP($C105,'Site 09'!$E:$K,4,FALSE)</f>
        <v>1E-3</v>
      </c>
      <c r="Y105">
        <f>VLOOKUP($C105,'Site 09'!$E:$K,5,FALSE)</f>
        <v>4.12</v>
      </c>
      <c r="Z105" t="e">
        <f>VLOOKUP($C105,'Site 09'!$E:$K,6,FALSE)</f>
        <v>#N/A</v>
      </c>
      <c r="AA105" t="e">
        <f>VLOOKUP($C105,'Site 09'!$E:$K,7,FALSE)</f>
        <v>#N/A</v>
      </c>
      <c r="AB105">
        <f>VLOOKUP($C105,'Site 10'!$E:$K,2,FALSE)</f>
        <v>4.2000000000000003E-2</v>
      </c>
      <c r="AC105" t="e">
        <f>VLOOKUP($C105,'Site 10'!$E:$K,3,FALSE)</f>
        <v>#N/A</v>
      </c>
      <c r="AD105">
        <f>VLOOKUP($C105,'Site 10'!$E:$K,4,FALSE)</f>
        <v>6.3E-2</v>
      </c>
      <c r="AE105">
        <f>VLOOKUP($C105,'Site 10'!$E:$K,5,FALSE)</f>
        <v>3.77</v>
      </c>
      <c r="AF105" t="e">
        <f>VLOOKUP($C105,'Site 10'!$E:$K,6,FALSE)</f>
        <v>#N/A</v>
      </c>
      <c r="AG105" t="e">
        <f>VLOOKUP($C105,'Site 10'!$E:$K,7,FALSE)</f>
        <v>#N/A</v>
      </c>
    </row>
    <row r="106" spans="1:33" x14ac:dyDescent="0.25">
      <c r="A106">
        <v>1977</v>
      </c>
      <c r="B106">
        <v>4</v>
      </c>
      <c r="C106" t="str">
        <f t="shared" si="1"/>
        <v>19774</v>
      </c>
      <c r="D106">
        <f>VLOOKUP($C106,'Site 06'!$E:$K,2,FALSE)</f>
        <v>0.03</v>
      </c>
      <c r="E106" t="e">
        <f>VLOOKUP($C106,'Site 06'!$E:$K,3,FALSE)</f>
        <v>#N/A</v>
      </c>
      <c r="F106">
        <f>VLOOKUP($C106,'Site 06'!$E:$K,4,FALSE)</f>
        <v>0.04</v>
      </c>
      <c r="G106">
        <f>VLOOKUP($C106,'Site 06'!$E:$K,5,FALSE)</f>
        <v>4.04</v>
      </c>
      <c r="H106" t="e">
        <f>VLOOKUP($C106,'Site 06'!$E:$K,6,FALSE)</f>
        <v>#N/A</v>
      </c>
      <c r="I106" t="e">
        <f>VLOOKUP($C106,'Site 06'!$E:$K,7,FALSE)</f>
        <v>#N/A</v>
      </c>
      <c r="J106">
        <f>VLOOKUP($C106,'Site 07'!$E:$K,2,FALSE)</f>
        <v>4.3999999999999997E-2</v>
      </c>
      <c r="K106" t="e">
        <f>VLOOKUP($C106,'Site 07'!$E:$K,3,FALSE)</f>
        <v>#N/A</v>
      </c>
      <c r="L106">
        <f>VLOOKUP($C106,'Site 07'!$E:$K,4,FALSE)</f>
        <v>1.7000000000000001E-2</v>
      </c>
      <c r="M106">
        <f>VLOOKUP($C106,'Site 07'!$E:$K,5,FALSE)</f>
        <v>4.76</v>
      </c>
      <c r="N106" t="e">
        <f>VLOOKUP($C106,'Site 07'!$E:$K,6,FALSE)</f>
        <v>#N/A</v>
      </c>
      <c r="O106" t="e">
        <f>VLOOKUP($C106,'Site 07'!$E:$K,7,FALSE)</f>
        <v>#N/A</v>
      </c>
      <c r="P106">
        <f>VLOOKUP($C106,'Site 08'!$E:$K,2,FALSE)</f>
        <v>3.6999999999999998E-2</v>
      </c>
      <c r="Q106" t="e">
        <f>VLOOKUP($C106,'Site 08'!$E:$K,3,FALSE)</f>
        <v>#N/A</v>
      </c>
      <c r="R106">
        <f>VLOOKUP($C106,'Site 08'!$E:$K,4,FALSE)</f>
        <v>0.01</v>
      </c>
      <c r="S106">
        <f>VLOOKUP($C106,'Site 08'!$E:$K,5,FALSE)</f>
        <v>3.35</v>
      </c>
      <c r="T106" t="e">
        <f>VLOOKUP($C106,'Site 08'!$E:$K,6,FALSE)</f>
        <v>#N/A</v>
      </c>
      <c r="U106" t="e">
        <f>VLOOKUP($C106,'Site 08'!$E:$K,7,FALSE)</f>
        <v>#N/A</v>
      </c>
      <c r="V106">
        <f>VLOOKUP($C106,'Site 09'!$E:$K,2,FALSE)</f>
        <v>3.2000000000000001E-2</v>
      </c>
      <c r="W106" t="e">
        <f>VLOOKUP($C106,'Site 09'!$E:$K,3,FALSE)</f>
        <v>#N/A</v>
      </c>
      <c r="X106">
        <f>VLOOKUP($C106,'Site 09'!$E:$K,4,FALSE)</f>
        <v>1E-3</v>
      </c>
      <c r="Y106">
        <f>VLOOKUP($C106,'Site 09'!$E:$K,5,FALSE)</f>
        <v>4.57</v>
      </c>
      <c r="Z106" t="e">
        <f>VLOOKUP($C106,'Site 09'!$E:$K,6,FALSE)</f>
        <v>#N/A</v>
      </c>
      <c r="AA106" t="e">
        <f>VLOOKUP($C106,'Site 09'!$E:$K,7,FALSE)</f>
        <v>#N/A</v>
      </c>
      <c r="AB106">
        <f>VLOOKUP($C106,'Site 10'!$E:$K,2,FALSE)</f>
        <v>4.7E-2</v>
      </c>
      <c r="AC106" t="e">
        <f>VLOOKUP($C106,'Site 10'!$E:$K,3,FALSE)</f>
        <v>#N/A</v>
      </c>
      <c r="AD106">
        <f>VLOOKUP($C106,'Site 10'!$E:$K,4,FALSE)</f>
        <v>3.2000000000000001E-2</v>
      </c>
      <c r="AE106">
        <f>VLOOKUP($C106,'Site 10'!$E:$K,5,FALSE)</f>
        <v>4.26</v>
      </c>
      <c r="AF106" t="e">
        <f>VLOOKUP($C106,'Site 10'!$E:$K,6,FALSE)</f>
        <v>#N/A</v>
      </c>
      <c r="AG106" t="e">
        <f>VLOOKUP($C106,'Site 10'!$E:$K,7,FALSE)</f>
        <v>#N/A</v>
      </c>
    </row>
    <row r="107" spans="1:33" x14ac:dyDescent="0.25">
      <c r="A107">
        <v>1977</v>
      </c>
      <c r="B107">
        <v>5</v>
      </c>
      <c r="C107" t="str">
        <f t="shared" si="1"/>
        <v>19775</v>
      </c>
      <c r="D107">
        <f>VLOOKUP($C107,'Site 06'!$E:$K,2,FALSE)</f>
        <v>1.7000000000000001E-2</v>
      </c>
      <c r="E107" t="e">
        <f>VLOOKUP($C107,'Site 06'!$E:$K,3,FALSE)</f>
        <v>#N/A</v>
      </c>
      <c r="F107">
        <f>VLOOKUP($C107,'Site 06'!$E:$K,4,FALSE)</f>
        <v>4.2000000000000003E-2</v>
      </c>
      <c r="G107">
        <f>VLOOKUP($C107,'Site 06'!$E:$K,5,FALSE)</f>
        <v>4.05</v>
      </c>
      <c r="H107" t="e">
        <f>VLOOKUP($C107,'Site 06'!$E:$K,6,FALSE)</f>
        <v>#N/A</v>
      </c>
      <c r="I107" t="e">
        <f>VLOOKUP($C107,'Site 06'!$E:$K,7,FALSE)</f>
        <v>#N/A</v>
      </c>
      <c r="J107">
        <f>VLOOKUP($C107,'Site 07'!$E:$K,2,FALSE)</f>
        <v>2.7E-2</v>
      </c>
      <c r="K107" t="e">
        <f>VLOOKUP($C107,'Site 07'!$E:$K,3,FALSE)</f>
        <v>#N/A</v>
      </c>
      <c r="L107">
        <f>VLOOKUP($C107,'Site 07'!$E:$K,4,FALSE)</f>
        <v>3.0000000000000001E-3</v>
      </c>
      <c r="M107">
        <f>VLOOKUP($C107,'Site 07'!$E:$K,5,FALSE)</f>
        <v>4.2</v>
      </c>
      <c r="N107" t="e">
        <f>VLOOKUP($C107,'Site 07'!$E:$K,6,FALSE)</f>
        <v>#N/A</v>
      </c>
      <c r="O107" t="e">
        <f>VLOOKUP($C107,'Site 07'!$E:$K,7,FALSE)</f>
        <v>#N/A</v>
      </c>
      <c r="P107">
        <f>VLOOKUP($C107,'Site 08'!$E:$K,2,FALSE)</f>
        <v>3.5999999999999997E-2</v>
      </c>
      <c r="Q107" t="e">
        <f>VLOOKUP($C107,'Site 08'!$E:$K,3,FALSE)</f>
        <v>#N/A</v>
      </c>
      <c r="R107">
        <f>VLOOKUP($C107,'Site 08'!$E:$K,4,FALSE)</f>
        <v>0</v>
      </c>
      <c r="S107">
        <f>VLOOKUP($C107,'Site 08'!$E:$K,5,FALSE)</f>
        <v>3.39</v>
      </c>
      <c r="T107" t="e">
        <f>VLOOKUP($C107,'Site 08'!$E:$K,6,FALSE)</f>
        <v>#N/A</v>
      </c>
      <c r="U107" t="e">
        <f>VLOOKUP($C107,'Site 08'!$E:$K,7,FALSE)</f>
        <v>#N/A</v>
      </c>
      <c r="V107">
        <f>VLOOKUP($C107,'Site 09'!$E:$K,2,FALSE)</f>
        <v>3.5999999999999997E-2</v>
      </c>
      <c r="W107" t="e">
        <f>VLOOKUP($C107,'Site 09'!$E:$K,3,FALSE)</f>
        <v>#N/A</v>
      </c>
      <c r="X107">
        <f>VLOOKUP($C107,'Site 09'!$E:$K,4,FALSE)</f>
        <v>0</v>
      </c>
      <c r="Y107">
        <f>VLOOKUP($C107,'Site 09'!$E:$K,5,FALSE)</f>
        <v>4.9000000000000004</v>
      </c>
      <c r="Z107" t="e">
        <f>VLOOKUP($C107,'Site 09'!$E:$K,6,FALSE)</f>
        <v>#N/A</v>
      </c>
      <c r="AA107" t="e">
        <f>VLOOKUP($C107,'Site 09'!$E:$K,7,FALSE)</f>
        <v>#N/A</v>
      </c>
      <c r="AB107">
        <f>VLOOKUP($C107,'Site 10'!$E:$K,2,FALSE)</f>
        <v>4.7E-2</v>
      </c>
      <c r="AC107" t="e">
        <f>VLOOKUP($C107,'Site 10'!$E:$K,3,FALSE)</f>
        <v>#N/A</v>
      </c>
      <c r="AD107">
        <f>VLOOKUP($C107,'Site 10'!$E:$K,4,FALSE)</f>
        <v>3.2000000000000001E-2</v>
      </c>
      <c r="AE107">
        <f>VLOOKUP($C107,'Site 10'!$E:$K,5,FALSE)</f>
        <v>4.6500000000000004</v>
      </c>
      <c r="AF107" t="e">
        <f>VLOOKUP($C107,'Site 10'!$E:$K,6,FALSE)</f>
        <v>#N/A</v>
      </c>
      <c r="AG107" t="e">
        <f>VLOOKUP($C107,'Site 10'!$E:$K,7,FALSE)</f>
        <v>#N/A</v>
      </c>
    </row>
    <row r="108" spans="1:33" x14ac:dyDescent="0.25">
      <c r="A108">
        <v>1977</v>
      </c>
      <c r="B108">
        <v>6</v>
      </c>
      <c r="C108" t="str">
        <f t="shared" si="1"/>
        <v>19776</v>
      </c>
      <c r="D108">
        <f>VLOOKUP($C108,'Site 06'!$E:$K,2,FALSE)</f>
        <v>1.6E-2</v>
      </c>
      <c r="E108" t="e">
        <f>VLOOKUP($C108,'Site 06'!$E:$K,3,FALSE)</f>
        <v>#N/A</v>
      </c>
      <c r="F108">
        <f>VLOOKUP($C108,'Site 06'!$E:$K,4,FALSE)</f>
        <v>5.0000000000000001E-3</v>
      </c>
      <c r="G108">
        <f>VLOOKUP($C108,'Site 06'!$E:$K,5,FALSE)</f>
        <v>4.2300000000000004</v>
      </c>
      <c r="H108" t="e">
        <f>VLOOKUP($C108,'Site 06'!$E:$K,6,FALSE)</f>
        <v>#N/A</v>
      </c>
      <c r="I108" t="e">
        <f>VLOOKUP($C108,'Site 06'!$E:$K,7,FALSE)</f>
        <v>#N/A</v>
      </c>
      <c r="J108">
        <f>VLOOKUP($C108,'Site 07'!$E:$K,2,FALSE)</f>
        <v>3.1E-2</v>
      </c>
      <c r="K108" t="e">
        <f>VLOOKUP($C108,'Site 07'!$E:$K,3,FALSE)</f>
        <v>#N/A</v>
      </c>
      <c r="L108">
        <f>VLOOKUP($C108,'Site 07'!$E:$K,4,FALSE)</f>
        <v>0</v>
      </c>
      <c r="M108">
        <f>VLOOKUP($C108,'Site 07'!$E:$K,5,FALSE)</f>
        <v>4.67</v>
      </c>
      <c r="N108" t="e">
        <f>VLOOKUP($C108,'Site 07'!$E:$K,6,FALSE)</f>
        <v>#N/A</v>
      </c>
      <c r="O108" t="e">
        <f>VLOOKUP($C108,'Site 07'!$E:$K,7,FALSE)</f>
        <v>#N/A</v>
      </c>
      <c r="P108">
        <f>VLOOKUP($C108,'Site 08'!$E:$K,2,FALSE)</f>
        <v>0.03</v>
      </c>
      <c r="Q108" t="e">
        <f>VLOOKUP($C108,'Site 08'!$E:$K,3,FALSE)</f>
        <v>#N/A</v>
      </c>
      <c r="R108">
        <f>VLOOKUP($C108,'Site 08'!$E:$K,4,FALSE)</f>
        <v>0</v>
      </c>
      <c r="S108">
        <f>VLOOKUP($C108,'Site 08'!$E:$K,5,FALSE)</f>
        <v>3.77</v>
      </c>
      <c r="T108" t="e">
        <f>VLOOKUP($C108,'Site 08'!$E:$K,6,FALSE)</f>
        <v>#N/A</v>
      </c>
      <c r="U108" t="e">
        <f>VLOOKUP($C108,'Site 08'!$E:$K,7,FALSE)</f>
        <v>#N/A</v>
      </c>
      <c r="V108">
        <f>VLOOKUP($C108,'Site 09'!$E:$K,2,FALSE)</f>
        <v>3.2000000000000001E-2</v>
      </c>
      <c r="W108" t="e">
        <f>VLOOKUP($C108,'Site 09'!$E:$K,3,FALSE)</f>
        <v>#N/A</v>
      </c>
      <c r="X108">
        <f>VLOOKUP($C108,'Site 09'!$E:$K,4,FALSE)</f>
        <v>0</v>
      </c>
      <c r="Y108">
        <f>VLOOKUP($C108,'Site 09'!$E:$K,5,FALSE)</f>
        <v>5.9</v>
      </c>
      <c r="Z108" t="e">
        <f>VLOOKUP($C108,'Site 09'!$E:$K,6,FALSE)</f>
        <v>#N/A</v>
      </c>
      <c r="AA108" t="e">
        <f>VLOOKUP($C108,'Site 09'!$E:$K,7,FALSE)</f>
        <v>#N/A</v>
      </c>
      <c r="AB108">
        <f>VLOOKUP($C108,'Site 10'!$E:$K,2,FALSE)</f>
        <v>3.5999999999999997E-2</v>
      </c>
      <c r="AC108" t="e">
        <f>VLOOKUP($C108,'Site 10'!$E:$K,3,FALSE)</f>
        <v>#N/A</v>
      </c>
      <c r="AD108">
        <f>VLOOKUP($C108,'Site 10'!$E:$K,4,FALSE)</f>
        <v>1.7999999999999999E-2</v>
      </c>
      <c r="AE108">
        <f>VLOOKUP($C108,'Site 10'!$E:$K,5,FALSE)</f>
        <v>5.53</v>
      </c>
      <c r="AF108" t="e">
        <f>VLOOKUP($C108,'Site 10'!$E:$K,6,FALSE)</f>
        <v>#N/A</v>
      </c>
      <c r="AG108" t="e">
        <f>VLOOKUP($C108,'Site 10'!$E:$K,7,FALSE)</f>
        <v>#N/A</v>
      </c>
    </row>
    <row r="109" spans="1:33" x14ac:dyDescent="0.25">
      <c r="A109">
        <v>1977</v>
      </c>
      <c r="B109">
        <v>7</v>
      </c>
      <c r="C109" t="str">
        <f t="shared" si="1"/>
        <v>19777</v>
      </c>
      <c r="D109">
        <f>VLOOKUP($C109,'Site 06'!$E:$K,2,FALSE)</f>
        <v>1.9E-2</v>
      </c>
      <c r="E109" t="e">
        <f>VLOOKUP($C109,'Site 06'!$E:$K,3,FALSE)</f>
        <v>#N/A</v>
      </c>
      <c r="F109">
        <f>VLOOKUP($C109,'Site 06'!$E:$K,4,FALSE)</f>
        <v>0</v>
      </c>
      <c r="G109">
        <f>VLOOKUP($C109,'Site 06'!$E:$K,5,FALSE)</f>
        <v>4.43</v>
      </c>
      <c r="H109" t="e">
        <f>VLOOKUP($C109,'Site 06'!$E:$K,6,FALSE)</f>
        <v>#N/A</v>
      </c>
      <c r="I109" t="e">
        <f>VLOOKUP($C109,'Site 06'!$E:$K,7,FALSE)</f>
        <v>#N/A</v>
      </c>
      <c r="J109">
        <f>VLOOKUP($C109,'Site 07'!$E:$K,2,FALSE)</f>
        <v>3.5000000000000003E-2</v>
      </c>
      <c r="K109" t="e">
        <f>VLOOKUP($C109,'Site 07'!$E:$K,3,FALSE)</f>
        <v>#N/A</v>
      </c>
      <c r="L109">
        <f>VLOOKUP($C109,'Site 07'!$E:$K,4,FALSE)</f>
        <v>0</v>
      </c>
      <c r="M109">
        <f>VLOOKUP($C109,'Site 07'!$E:$K,5,FALSE)</f>
        <v>5.3</v>
      </c>
      <c r="N109" t="e">
        <f>VLOOKUP($C109,'Site 07'!$E:$K,6,FALSE)</f>
        <v>#N/A</v>
      </c>
      <c r="O109" t="e">
        <f>VLOOKUP($C109,'Site 07'!$E:$K,7,FALSE)</f>
        <v>#N/A</v>
      </c>
      <c r="P109">
        <f>VLOOKUP($C109,'Site 08'!$E:$K,2,FALSE)</f>
        <v>3.6999999999999998E-2</v>
      </c>
      <c r="Q109" t="e">
        <f>VLOOKUP($C109,'Site 08'!$E:$K,3,FALSE)</f>
        <v>#N/A</v>
      </c>
      <c r="R109">
        <f>VLOOKUP($C109,'Site 08'!$E:$K,4,FALSE)</f>
        <v>1E-3</v>
      </c>
      <c r="S109">
        <f>VLOOKUP($C109,'Site 08'!$E:$K,5,FALSE)</f>
        <v>4.3</v>
      </c>
      <c r="T109" t="e">
        <f>VLOOKUP($C109,'Site 08'!$E:$K,6,FALSE)</f>
        <v>#N/A</v>
      </c>
      <c r="U109" t="e">
        <f>VLOOKUP($C109,'Site 08'!$E:$K,7,FALSE)</f>
        <v>#N/A</v>
      </c>
      <c r="V109">
        <f>VLOOKUP($C109,'Site 09'!$E:$K,2,FALSE)</f>
        <v>3.5999999999999997E-2</v>
      </c>
      <c r="W109" t="e">
        <f>VLOOKUP($C109,'Site 09'!$E:$K,3,FALSE)</f>
        <v>#N/A</v>
      </c>
      <c r="X109">
        <f>VLOOKUP($C109,'Site 09'!$E:$K,4,FALSE)</f>
        <v>2E-3</v>
      </c>
      <c r="Y109">
        <f>VLOOKUP($C109,'Site 09'!$E:$K,5,FALSE)</f>
        <v>7.23</v>
      </c>
      <c r="Z109" t="e">
        <f>VLOOKUP($C109,'Site 09'!$E:$K,6,FALSE)</f>
        <v>#N/A</v>
      </c>
      <c r="AA109" t="e">
        <f>VLOOKUP($C109,'Site 09'!$E:$K,7,FALSE)</f>
        <v>#N/A</v>
      </c>
      <c r="AB109">
        <f>VLOOKUP($C109,'Site 10'!$E:$K,2,FALSE)</f>
        <v>4.5999999999999999E-2</v>
      </c>
      <c r="AC109" t="e">
        <f>VLOOKUP($C109,'Site 10'!$E:$K,3,FALSE)</f>
        <v>#N/A</v>
      </c>
      <c r="AD109">
        <f>VLOOKUP($C109,'Site 10'!$E:$K,4,FALSE)</f>
        <v>8.9999999999999993E-3</v>
      </c>
      <c r="AE109">
        <f>VLOOKUP($C109,'Site 10'!$E:$K,5,FALSE)</f>
        <v>6.49</v>
      </c>
      <c r="AF109" t="e">
        <f>VLOOKUP($C109,'Site 10'!$E:$K,6,FALSE)</f>
        <v>#N/A</v>
      </c>
      <c r="AG109" t="e">
        <f>VLOOKUP($C109,'Site 10'!$E:$K,7,FALSE)</f>
        <v>#N/A</v>
      </c>
    </row>
    <row r="110" spans="1:33" x14ac:dyDescent="0.25">
      <c r="A110">
        <v>1977</v>
      </c>
      <c r="B110">
        <v>8</v>
      </c>
      <c r="C110" t="str">
        <f t="shared" si="1"/>
        <v>19778</v>
      </c>
      <c r="D110">
        <f>VLOOKUP($C110,'Site 06'!$E:$K,2,FALSE)</f>
        <v>3.7999999999999999E-2</v>
      </c>
      <c r="E110" t="e">
        <f>VLOOKUP($C110,'Site 06'!$E:$K,3,FALSE)</f>
        <v>#N/A</v>
      </c>
      <c r="F110">
        <f>VLOOKUP($C110,'Site 06'!$E:$K,4,FALSE)</f>
        <v>3.0000000000000001E-3</v>
      </c>
      <c r="G110">
        <f>VLOOKUP($C110,'Site 06'!$E:$K,5,FALSE)</f>
        <v>4.6100000000000003</v>
      </c>
      <c r="H110" t="e">
        <f>VLOOKUP($C110,'Site 06'!$E:$K,6,FALSE)</f>
        <v>#N/A</v>
      </c>
      <c r="I110" t="e">
        <f>VLOOKUP($C110,'Site 06'!$E:$K,7,FALSE)</f>
        <v>#N/A</v>
      </c>
      <c r="J110">
        <f>VLOOKUP($C110,'Site 07'!$E:$K,2,FALSE)</f>
        <v>4.7E-2</v>
      </c>
      <c r="K110" t="e">
        <f>VLOOKUP($C110,'Site 07'!$E:$K,3,FALSE)</f>
        <v>#N/A</v>
      </c>
      <c r="L110">
        <f>VLOOKUP($C110,'Site 07'!$E:$K,4,FALSE)</f>
        <v>1E-3</v>
      </c>
      <c r="M110">
        <f>VLOOKUP($C110,'Site 07'!$E:$K,5,FALSE)</f>
        <v>5.38</v>
      </c>
      <c r="N110" t="e">
        <f>VLOOKUP($C110,'Site 07'!$E:$K,6,FALSE)</f>
        <v>#N/A</v>
      </c>
      <c r="O110" t="e">
        <f>VLOOKUP($C110,'Site 07'!$E:$K,7,FALSE)</f>
        <v>#N/A</v>
      </c>
      <c r="P110">
        <f>VLOOKUP($C110,'Site 08'!$E:$K,2,FALSE)</f>
        <v>5.5E-2</v>
      </c>
      <c r="Q110" t="e">
        <f>VLOOKUP($C110,'Site 08'!$E:$K,3,FALSE)</f>
        <v>#N/A</v>
      </c>
      <c r="R110">
        <f>VLOOKUP($C110,'Site 08'!$E:$K,4,FALSE)</f>
        <v>1E-3</v>
      </c>
      <c r="S110">
        <f>VLOOKUP($C110,'Site 08'!$E:$K,5,FALSE)</f>
        <v>4.96</v>
      </c>
      <c r="T110" t="e">
        <f>VLOOKUP($C110,'Site 08'!$E:$K,6,FALSE)</f>
        <v>#N/A</v>
      </c>
      <c r="U110" t="e">
        <f>VLOOKUP($C110,'Site 08'!$E:$K,7,FALSE)</f>
        <v>#N/A</v>
      </c>
      <c r="V110">
        <f>VLOOKUP($C110,'Site 09'!$E:$K,2,FALSE)</f>
        <v>4.9000000000000002E-2</v>
      </c>
      <c r="W110" t="e">
        <f>VLOOKUP($C110,'Site 09'!$E:$K,3,FALSE)</f>
        <v>#N/A</v>
      </c>
      <c r="X110">
        <f>VLOOKUP($C110,'Site 09'!$E:$K,4,FALSE)</f>
        <v>4.0000000000000001E-3</v>
      </c>
      <c r="Y110">
        <f>VLOOKUP($C110,'Site 09'!$E:$K,5,FALSE)</f>
        <v>7.68</v>
      </c>
      <c r="Z110" t="e">
        <f>VLOOKUP($C110,'Site 09'!$E:$K,6,FALSE)</f>
        <v>#N/A</v>
      </c>
      <c r="AA110" t="e">
        <f>VLOOKUP($C110,'Site 09'!$E:$K,7,FALSE)</f>
        <v>#N/A</v>
      </c>
      <c r="AB110">
        <f>VLOOKUP($C110,'Site 10'!$E:$K,2,FALSE)</f>
        <v>5.6000000000000001E-2</v>
      </c>
      <c r="AC110" t="e">
        <f>VLOOKUP($C110,'Site 10'!$E:$K,3,FALSE)</f>
        <v>#N/A</v>
      </c>
      <c r="AD110">
        <f>VLOOKUP($C110,'Site 10'!$E:$K,4,FALSE)</f>
        <v>1.7000000000000001E-2</v>
      </c>
      <c r="AE110">
        <f>VLOOKUP($C110,'Site 10'!$E:$K,5,FALSE)</f>
        <v>7.2</v>
      </c>
      <c r="AF110" t="e">
        <f>VLOOKUP($C110,'Site 10'!$E:$K,6,FALSE)</f>
        <v>#N/A</v>
      </c>
      <c r="AG110" t="e">
        <f>VLOOKUP($C110,'Site 10'!$E:$K,7,FALSE)</f>
        <v>#N/A</v>
      </c>
    </row>
    <row r="111" spans="1:33" x14ac:dyDescent="0.25">
      <c r="A111">
        <v>1977</v>
      </c>
      <c r="B111">
        <v>9</v>
      </c>
      <c r="C111" t="str">
        <f t="shared" si="1"/>
        <v>19779</v>
      </c>
      <c r="D111">
        <f>VLOOKUP($C111,'Site 06'!$E:$K,2,FALSE)</f>
        <v>4.7E-2</v>
      </c>
      <c r="E111" t="e">
        <f>VLOOKUP($C111,'Site 06'!$E:$K,3,FALSE)</f>
        <v>#N/A</v>
      </c>
      <c r="F111">
        <f>VLOOKUP($C111,'Site 06'!$E:$K,4,FALSE)</f>
        <v>1E-3</v>
      </c>
      <c r="G111">
        <f>VLOOKUP($C111,'Site 06'!$E:$K,5,FALSE)</f>
        <v>4.5</v>
      </c>
      <c r="H111" t="e">
        <f>VLOOKUP($C111,'Site 06'!$E:$K,6,FALSE)</f>
        <v>#N/A</v>
      </c>
      <c r="I111" t="e">
        <f>VLOOKUP($C111,'Site 06'!$E:$K,7,FALSE)</f>
        <v>#N/A</v>
      </c>
      <c r="J111">
        <f>VLOOKUP($C111,'Site 07'!$E:$K,2,FALSE)</f>
        <v>5.7000000000000002E-2</v>
      </c>
      <c r="K111" t="e">
        <f>VLOOKUP($C111,'Site 07'!$E:$K,3,FALSE)</f>
        <v>#N/A</v>
      </c>
      <c r="L111">
        <f>VLOOKUP($C111,'Site 07'!$E:$K,4,FALSE)</f>
        <v>0</v>
      </c>
      <c r="M111">
        <f>VLOOKUP($C111,'Site 07'!$E:$K,5,FALSE)</f>
        <v>5.12</v>
      </c>
      <c r="N111" t="e">
        <f>VLOOKUP($C111,'Site 07'!$E:$K,6,FALSE)</f>
        <v>#N/A</v>
      </c>
      <c r="O111" t="e">
        <f>VLOOKUP($C111,'Site 07'!$E:$K,7,FALSE)</f>
        <v>#N/A</v>
      </c>
      <c r="P111">
        <f>VLOOKUP($C111,'Site 08'!$E:$K,2,FALSE)</f>
        <v>6.8000000000000005E-2</v>
      </c>
      <c r="Q111" t="e">
        <f>VLOOKUP($C111,'Site 08'!$E:$K,3,FALSE)</f>
        <v>#N/A</v>
      </c>
      <c r="R111">
        <f>VLOOKUP($C111,'Site 08'!$E:$K,4,FALSE)</f>
        <v>0</v>
      </c>
      <c r="S111">
        <f>VLOOKUP($C111,'Site 08'!$E:$K,5,FALSE)</f>
        <v>4.83</v>
      </c>
      <c r="T111" t="e">
        <f>VLOOKUP($C111,'Site 08'!$E:$K,6,FALSE)</f>
        <v>#N/A</v>
      </c>
      <c r="U111" t="e">
        <f>VLOOKUP($C111,'Site 08'!$E:$K,7,FALSE)</f>
        <v>#N/A</v>
      </c>
      <c r="V111">
        <f>VLOOKUP($C111,'Site 09'!$E:$K,2,FALSE)</f>
        <v>5.2999999999999999E-2</v>
      </c>
      <c r="W111" t="e">
        <f>VLOOKUP($C111,'Site 09'!$E:$K,3,FALSE)</f>
        <v>#N/A</v>
      </c>
      <c r="X111">
        <f>VLOOKUP($C111,'Site 09'!$E:$K,4,FALSE)</f>
        <v>8.0000000000000002E-3</v>
      </c>
      <c r="Y111">
        <f>VLOOKUP($C111,'Site 09'!$E:$K,5,FALSE)</f>
        <v>5.99</v>
      </c>
      <c r="Z111" t="e">
        <f>VLOOKUP($C111,'Site 09'!$E:$K,6,FALSE)</f>
        <v>#N/A</v>
      </c>
      <c r="AA111" t="e">
        <f>VLOOKUP($C111,'Site 09'!$E:$K,7,FALSE)</f>
        <v>#N/A</v>
      </c>
      <c r="AB111">
        <f>VLOOKUP($C111,'Site 10'!$E:$K,2,FALSE)</f>
        <v>7.2999999999999995E-2</v>
      </c>
      <c r="AC111" t="e">
        <f>VLOOKUP($C111,'Site 10'!$E:$K,3,FALSE)</f>
        <v>#N/A</v>
      </c>
      <c r="AD111">
        <f>VLOOKUP($C111,'Site 10'!$E:$K,4,FALSE)</f>
        <v>5.0999999999999997E-2</v>
      </c>
      <c r="AE111">
        <f>VLOOKUP($C111,'Site 10'!$E:$K,5,FALSE)</f>
        <v>6.82</v>
      </c>
      <c r="AF111" t="e">
        <f>VLOOKUP($C111,'Site 10'!$E:$K,6,FALSE)</f>
        <v>#N/A</v>
      </c>
      <c r="AG111" t="e">
        <f>VLOOKUP($C111,'Site 10'!$E:$K,7,FALSE)</f>
        <v>#N/A</v>
      </c>
    </row>
    <row r="112" spans="1:33" x14ac:dyDescent="0.25">
      <c r="A112">
        <v>1978</v>
      </c>
      <c r="B112">
        <v>10</v>
      </c>
      <c r="C112" t="str">
        <f t="shared" si="1"/>
        <v>197810</v>
      </c>
      <c r="D112">
        <f>VLOOKUP($C112,'Site 06'!$E:$K,2,FALSE)</f>
        <v>0.03</v>
      </c>
      <c r="E112" t="e">
        <f>VLOOKUP($C112,'Site 06'!$E:$K,3,FALSE)</f>
        <v>#N/A</v>
      </c>
      <c r="F112">
        <f>VLOOKUP($C112,'Site 06'!$E:$K,4,FALSE)</f>
        <v>1.4E-2</v>
      </c>
      <c r="G112">
        <f>VLOOKUP($C112,'Site 06'!$E:$K,5,FALSE)</f>
        <v>4.07</v>
      </c>
      <c r="H112" t="e">
        <f>VLOOKUP($C112,'Site 06'!$E:$K,6,FALSE)</f>
        <v>#N/A</v>
      </c>
      <c r="I112" t="e">
        <f>VLOOKUP($C112,'Site 06'!$E:$K,7,FALSE)</f>
        <v>#N/A</v>
      </c>
      <c r="J112">
        <f>VLOOKUP($C112,'Site 07'!$E:$K,2,FALSE)</f>
        <v>4.3999999999999997E-2</v>
      </c>
      <c r="K112" t="e">
        <f>VLOOKUP($C112,'Site 07'!$E:$K,3,FALSE)</f>
        <v>#N/A</v>
      </c>
      <c r="L112">
        <f>VLOOKUP($C112,'Site 07'!$E:$K,4,FALSE)</f>
        <v>3.0000000000000001E-3</v>
      </c>
      <c r="M112">
        <f>VLOOKUP($C112,'Site 07'!$E:$K,5,FALSE)</f>
        <v>4.4400000000000004</v>
      </c>
      <c r="N112" t="e">
        <f>VLOOKUP($C112,'Site 07'!$E:$K,6,FALSE)</f>
        <v>#N/A</v>
      </c>
      <c r="O112" t="e">
        <f>VLOOKUP($C112,'Site 07'!$E:$K,7,FALSE)</f>
        <v>#N/A</v>
      </c>
      <c r="P112">
        <f>VLOOKUP($C112,'Site 08'!$E:$K,2,FALSE)</f>
        <v>4.2999999999999997E-2</v>
      </c>
      <c r="Q112" t="e">
        <f>VLOOKUP($C112,'Site 08'!$E:$K,3,FALSE)</f>
        <v>#N/A</v>
      </c>
      <c r="R112">
        <f>VLOOKUP($C112,'Site 08'!$E:$K,4,FALSE)</f>
        <v>3.0000000000000001E-3</v>
      </c>
      <c r="S112">
        <f>VLOOKUP($C112,'Site 08'!$E:$K,5,FALSE)</f>
        <v>4.0599999999999996</v>
      </c>
      <c r="T112" t="e">
        <f>VLOOKUP($C112,'Site 08'!$E:$K,6,FALSE)</f>
        <v>#N/A</v>
      </c>
      <c r="U112" t="e">
        <f>VLOOKUP($C112,'Site 08'!$E:$K,7,FALSE)</f>
        <v>#N/A</v>
      </c>
      <c r="V112">
        <f>VLOOKUP($C112,'Site 09'!$E:$K,2,FALSE)</f>
        <v>4.2999999999999997E-2</v>
      </c>
      <c r="W112" t="e">
        <f>VLOOKUP($C112,'Site 09'!$E:$K,3,FALSE)</f>
        <v>#N/A</v>
      </c>
      <c r="X112">
        <f>VLOOKUP($C112,'Site 09'!$E:$K,4,FALSE)</f>
        <v>4.0000000000000001E-3</v>
      </c>
      <c r="Y112">
        <f>VLOOKUP($C112,'Site 09'!$E:$K,5,FALSE)</f>
        <v>5.17</v>
      </c>
      <c r="Z112" t="e">
        <f>VLOOKUP($C112,'Site 09'!$E:$K,6,FALSE)</f>
        <v>#N/A</v>
      </c>
      <c r="AA112" t="e">
        <f>VLOOKUP($C112,'Site 09'!$E:$K,7,FALSE)</f>
        <v>#N/A</v>
      </c>
      <c r="AB112">
        <f>VLOOKUP($C112,'Site 10'!$E:$K,2,FALSE)</f>
        <v>0.06</v>
      </c>
      <c r="AC112" t="e">
        <f>VLOOKUP($C112,'Site 10'!$E:$K,3,FALSE)</f>
        <v>#N/A</v>
      </c>
      <c r="AD112">
        <f>VLOOKUP($C112,'Site 10'!$E:$K,4,FALSE)</f>
        <v>5.7000000000000002E-2</v>
      </c>
      <c r="AE112">
        <f>VLOOKUP($C112,'Site 10'!$E:$K,5,FALSE)</f>
        <v>4.7699999999999996</v>
      </c>
      <c r="AF112" t="e">
        <f>VLOOKUP($C112,'Site 10'!$E:$K,6,FALSE)</f>
        <v>#N/A</v>
      </c>
      <c r="AG112" t="e">
        <f>VLOOKUP($C112,'Site 10'!$E:$K,7,FALSE)</f>
        <v>#N/A</v>
      </c>
    </row>
    <row r="113" spans="1:33" x14ac:dyDescent="0.25">
      <c r="A113">
        <v>1978</v>
      </c>
      <c r="B113">
        <v>11</v>
      </c>
      <c r="C113" t="str">
        <f t="shared" si="1"/>
        <v>197811</v>
      </c>
      <c r="D113">
        <f>VLOOKUP($C113,'Site 06'!$E:$K,2,FALSE)</f>
        <v>3.7999999999999999E-2</v>
      </c>
      <c r="E113" t="e">
        <f>VLOOKUP($C113,'Site 06'!$E:$K,3,FALSE)</f>
        <v>#N/A</v>
      </c>
      <c r="F113">
        <f>VLOOKUP($C113,'Site 06'!$E:$K,4,FALSE)</f>
        <v>2.8000000000000001E-2</v>
      </c>
      <c r="G113">
        <f>VLOOKUP($C113,'Site 06'!$E:$K,5,FALSE)</f>
        <v>3.32</v>
      </c>
      <c r="H113" t="e">
        <f>VLOOKUP($C113,'Site 06'!$E:$K,6,FALSE)</f>
        <v>#N/A</v>
      </c>
      <c r="I113" t="e">
        <f>VLOOKUP($C113,'Site 06'!$E:$K,7,FALSE)</f>
        <v>#N/A</v>
      </c>
      <c r="J113">
        <f>VLOOKUP($C113,'Site 07'!$E:$K,2,FALSE)</f>
        <v>4.2999999999999997E-2</v>
      </c>
      <c r="K113" t="e">
        <f>VLOOKUP($C113,'Site 07'!$E:$K,3,FALSE)</f>
        <v>#N/A</v>
      </c>
      <c r="L113">
        <f>VLOOKUP($C113,'Site 07'!$E:$K,4,FALSE)</f>
        <v>2E-3</v>
      </c>
      <c r="M113">
        <f>VLOOKUP($C113,'Site 07'!$E:$K,5,FALSE)</f>
        <v>3.05</v>
      </c>
      <c r="N113" t="e">
        <f>VLOOKUP($C113,'Site 07'!$E:$K,6,FALSE)</f>
        <v>#N/A</v>
      </c>
      <c r="O113" t="e">
        <f>VLOOKUP($C113,'Site 07'!$E:$K,7,FALSE)</f>
        <v>#N/A</v>
      </c>
      <c r="P113">
        <f>VLOOKUP($C113,'Site 08'!$E:$K,2,FALSE)</f>
        <v>0.04</v>
      </c>
      <c r="Q113" t="e">
        <f>VLOOKUP($C113,'Site 08'!$E:$K,3,FALSE)</f>
        <v>#N/A</v>
      </c>
      <c r="R113">
        <f>VLOOKUP($C113,'Site 08'!$E:$K,4,FALSE)</f>
        <v>1E-3</v>
      </c>
      <c r="S113">
        <f>VLOOKUP($C113,'Site 08'!$E:$K,5,FALSE)</f>
        <v>2.58</v>
      </c>
      <c r="T113" t="e">
        <f>VLOOKUP($C113,'Site 08'!$E:$K,6,FALSE)</f>
        <v>#N/A</v>
      </c>
      <c r="U113" t="e">
        <f>VLOOKUP($C113,'Site 08'!$E:$K,7,FALSE)</f>
        <v>#N/A</v>
      </c>
      <c r="V113">
        <f>VLOOKUP($C113,'Site 09'!$E:$K,2,FALSE)</f>
        <v>4.3999999999999997E-2</v>
      </c>
      <c r="W113" t="e">
        <f>VLOOKUP($C113,'Site 09'!$E:$K,3,FALSE)</f>
        <v>#N/A</v>
      </c>
      <c r="X113">
        <f>VLOOKUP($C113,'Site 09'!$E:$K,4,FALSE)</f>
        <v>2E-3</v>
      </c>
      <c r="Y113">
        <f>VLOOKUP($C113,'Site 09'!$E:$K,5,FALSE)</f>
        <v>3.6</v>
      </c>
      <c r="Z113" t="e">
        <f>VLOOKUP($C113,'Site 09'!$E:$K,6,FALSE)</f>
        <v>#N/A</v>
      </c>
      <c r="AA113" t="e">
        <f>VLOOKUP($C113,'Site 09'!$E:$K,7,FALSE)</f>
        <v>#N/A</v>
      </c>
      <c r="AB113">
        <f>VLOOKUP($C113,'Site 10'!$E:$K,2,FALSE)</f>
        <v>6.3E-2</v>
      </c>
      <c r="AC113" t="e">
        <f>VLOOKUP($C113,'Site 10'!$E:$K,3,FALSE)</f>
        <v>#N/A</v>
      </c>
      <c r="AD113">
        <f>VLOOKUP($C113,'Site 10'!$E:$K,4,FALSE)</f>
        <v>8.1000000000000003E-2</v>
      </c>
      <c r="AE113">
        <f>VLOOKUP($C113,'Site 10'!$E:$K,5,FALSE)</f>
        <v>2.99</v>
      </c>
      <c r="AF113" t="e">
        <f>VLOOKUP($C113,'Site 10'!$E:$K,6,FALSE)</f>
        <v>#N/A</v>
      </c>
      <c r="AG113" t="e">
        <f>VLOOKUP($C113,'Site 10'!$E:$K,7,FALSE)</f>
        <v>#N/A</v>
      </c>
    </row>
    <row r="114" spans="1:33" x14ac:dyDescent="0.25">
      <c r="A114">
        <v>1978</v>
      </c>
      <c r="B114">
        <v>12</v>
      </c>
      <c r="C114" t="str">
        <f t="shared" si="1"/>
        <v>197812</v>
      </c>
      <c r="D114">
        <f>VLOOKUP($C114,'Site 06'!$E:$K,2,FALSE)</f>
        <v>3.3000000000000002E-2</v>
      </c>
      <c r="E114" t="e">
        <f>VLOOKUP($C114,'Site 06'!$E:$K,3,FALSE)</f>
        <v>#N/A</v>
      </c>
      <c r="F114">
        <f>VLOOKUP($C114,'Site 06'!$E:$K,4,FALSE)</f>
        <v>2.7E-2</v>
      </c>
      <c r="G114">
        <f>VLOOKUP($C114,'Site 06'!$E:$K,5,FALSE)</f>
        <v>3.23</v>
      </c>
      <c r="H114" t="e">
        <f>VLOOKUP($C114,'Site 06'!$E:$K,6,FALSE)</f>
        <v>#N/A</v>
      </c>
      <c r="I114" t="e">
        <f>VLOOKUP($C114,'Site 06'!$E:$K,7,FALSE)</f>
        <v>#N/A</v>
      </c>
      <c r="J114">
        <f>VLOOKUP($C114,'Site 07'!$E:$K,2,FALSE)</f>
        <v>2.8000000000000001E-2</v>
      </c>
      <c r="K114" t="e">
        <f>VLOOKUP($C114,'Site 07'!$E:$K,3,FALSE)</f>
        <v>#N/A</v>
      </c>
      <c r="L114">
        <f>VLOOKUP($C114,'Site 07'!$E:$K,4,FALSE)</f>
        <v>5.0000000000000001E-3</v>
      </c>
      <c r="M114">
        <f>VLOOKUP($C114,'Site 07'!$E:$K,5,FALSE)</f>
        <v>2.58</v>
      </c>
      <c r="N114" t="e">
        <f>VLOOKUP($C114,'Site 07'!$E:$K,6,FALSE)</f>
        <v>#N/A</v>
      </c>
      <c r="O114" t="e">
        <f>VLOOKUP($C114,'Site 07'!$E:$K,7,FALSE)</f>
        <v>#N/A</v>
      </c>
      <c r="P114">
        <f>VLOOKUP($C114,'Site 08'!$E:$K,2,FALSE)</f>
        <v>3.5999999999999997E-2</v>
      </c>
      <c r="Q114" t="e">
        <f>VLOOKUP($C114,'Site 08'!$E:$K,3,FALSE)</f>
        <v>#N/A</v>
      </c>
      <c r="R114">
        <f>VLOOKUP($C114,'Site 08'!$E:$K,4,FALSE)</f>
        <v>3.0000000000000001E-3</v>
      </c>
      <c r="S114">
        <f>VLOOKUP($C114,'Site 08'!$E:$K,5,FALSE)</f>
        <v>2.42</v>
      </c>
      <c r="T114" t="e">
        <f>VLOOKUP($C114,'Site 08'!$E:$K,6,FALSE)</f>
        <v>#N/A</v>
      </c>
      <c r="U114" t="e">
        <f>VLOOKUP($C114,'Site 08'!$E:$K,7,FALSE)</f>
        <v>#N/A</v>
      </c>
      <c r="V114">
        <f>VLOOKUP($C114,'Site 09'!$E:$K,2,FALSE)</f>
        <v>4.2000000000000003E-2</v>
      </c>
      <c r="W114" t="e">
        <f>VLOOKUP($C114,'Site 09'!$E:$K,3,FALSE)</f>
        <v>#N/A</v>
      </c>
      <c r="X114">
        <f>VLOOKUP($C114,'Site 09'!$E:$K,4,FALSE)</f>
        <v>2E-3</v>
      </c>
      <c r="Y114">
        <f>VLOOKUP($C114,'Site 09'!$E:$K,5,FALSE)</f>
        <v>3.45</v>
      </c>
      <c r="Z114" t="e">
        <f>VLOOKUP($C114,'Site 09'!$E:$K,6,FALSE)</f>
        <v>#N/A</v>
      </c>
      <c r="AA114" t="e">
        <f>VLOOKUP($C114,'Site 09'!$E:$K,7,FALSE)</f>
        <v>#N/A</v>
      </c>
      <c r="AB114">
        <f>VLOOKUP($C114,'Site 10'!$E:$K,2,FALSE)</f>
        <v>5.8999999999999997E-2</v>
      </c>
      <c r="AC114" t="e">
        <f>VLOOKUP($C114,'Site 10'!$E:$K,3,FALSE)</f>
        <v>#N/A</v>
      </c>
      <c r="AD114">
        <f>VLOOKUP($C114,'Site 10'!$E:$K,4,FALSE)</f>
        <v>2.7E-2</v>
      </c>
      <c r="AE114">
        <f>VLOOKUP($C114,'Site 10'!$E:$K,5,FALSE)</f>
        <v>2.83</v>
      </c>
      <c r="AF114" t="e">
        <f>VLOOKUP($C114,'Site 10'!$E:$K,6,FALSE)</f>
        <v>#N/A</v>
      </c>
      <c r="AG114" t="e">
        <f>VLOOKUP($C114,'Site 10'!$E:$K,7,FALSE)</f>
        <v>#N/A</v>
      </c>
    </row>
    <row r="115" spans="1:33" x14ac:dyDescent="0.25">
      <c r="A115">
        <v>1978</v>
      </c>
      <c r="B115">
        <v>1</v>
      </c>
      <c r="C115" t="str">
        <f t="shared" si="1"/>
        <v>19781</v>
      </c>
      <c r="D115">
        <f>VLOOKUP($C115,'Site 06'!$E:$K,2,FALSE)</f>
        <v>2.8000000000000001E-2</v>
      </c>
      <c r="E115" t="e">
        <f>VLOOKUP($C115,'Site 06'!$E:$K,3,FALSE)</f>
        <v>#N/A</v>
      </c>
      <c r="F115">
        <f>VLOOKUP($C115,'Site 06'!$E:$K,4,FALSE)</f>
        <v>4.4999999999999998E-2</v>
      </c>
      <c r="G115">
        <f>VLOOKUP($C115,'Site 06'!$E:$K,5,FALSE)</f>
        <v>3.15</v>
      </c>
      <c r="H115" t="e">
        <f>VLOOKUP($C115,'Site 06'!$E:$K,6,FALSE)</f>
        <v>#N/A</v>
      </c>
      <c r="I115" t="e">
        <f>VLOOKUP($C115,'Site 06'!$E:$K,7,FALSE)</f>
        <v>#N/A</v>
      </c>
      <c r="J115">
        <f>VLOOKUP($C115,'Site 07'!$E:$K,2,FALSE)</f>
        <v>3.2000000000000001E-2</v>
      </c>
      <c r="K115" t="e">
        <f>VLOOKUP($C115,'Site 07'!$E:$K,3,FALSE)</f>
        <v>#N/A</v>
      </c>
      <c r="L115">
        <f>VLOOKUP($C115,'Site 07'!$E:$K,4,FALSE)</f>
        <v>8.2000000000000003E-2</v>
      </c>
      <c r="M115">
        <f>VLOOKUP($C115,'Site 07'!$E:$K,5,FALSE)</f>
        <v>3.22</v>
      </c>
      <c r="N115" t="e">
        <f>VLOOKUP($C115,'Site 07'!$E:$K,6,FALSE)</f>
        <v>#N/A</v>
      </c>
      <c r="O115" t="e">
        <f>VLOOKUP($C115,'Site 07'!$E:$K,7,FALSE)</f>
        <v>#N/A</v>
      </c>
      <c r="P115">
        <f>VLOOKUP($C115,'Site 08'!$E:$K,2,FALSE)</f>
        <v>3.6999999999999998E-2</v>
      </c>
      <c r="Q115" t="e">
        <f>VLOOKUP($C115,'Site 08'!$E:$K,3,FALSE)</f>
        <v>#N/A</v>
      </c>
      <c r="R115">
        <f>VLOOKUP($C115,'Site 08'!$E:$K,4,FALSE)</f>
        <v>5.0000000000000001E-3</v>
      </c>
      <c r="S115">
        <f>VLOOKUP($C115,'Site 08'!$E:$K,5,FALSE)</f>
        <v>2.65</v>
      </c>
      <c r="T115" t="e">
        <f>VLOOKUP($C115,'Site 08'!$E:$K,6,FALSE)</f>
        <v>#N/A</v>
      </c>
      <c r="U115" t="e">
        <f>VLOOKUP($C115,'Site 08'!$E:$K,7,FALSE)</f>
        <v>#N/A</v>
      </c>
      <c r="V115">
        <f>VLOOKUP($C115,'Site 09'!$E:$K,2,FALSE)</f>
        <v>3.7999999999999999E-2</v>
      </c>
      <c r="W115" t="e">
        <f>VLOOKUP($C115,'Site 09'!$E:$K,3,FALSE)</f>
        <v>#N/A</v>
      </c>
      <c r="X115">
        <f>VLOOKUP($C115,'Site 09'!$E:$K,4,FALSE)</f>
        <v>2E-3</v>
      </c>
      <c r="Y115">
        <f>VLOOKUP($C115,'Site 09'!$E:$K,5,FALSE)</f>
        <v>3.53</v>
      </c>
      <c r="Z115" t="e">
        <f>VLOOKUP($C115,'Site 09'!$E:$K,6,FALSE)</f>
        <v>#N/A</v>
      </c>
      <c r="AA115" t="e">
        <f>VLOOKUP($C115,'Site 09'!$E:$K,7,FALSE)</f>
        <v>#N/A</v>
      </c>
      <c r="AB115">
        <f>VLOOKUP($C115,'Site 10'!$E:$K,2,FALSE)</f>
        <v>5.2999999999999999E-2</v>
      </c>
      <c r="AC115" t="e">
        <f>VLOOKUP($C115,'Site 10'!$E:$K,3,FALSE)</f>
        <v>#N/A</v>
      </c>
      <c r="AD115">
        <f>VLOOKUP($C115,'Site 10'!$E:$K,4,FALSE)</f>
        <v>2.1000000000000001E-2</v>
      </c>
      <c r="AE115">
        <f>VLOOKUP($C115,'Site 10'!$E:$K,5,FALSE)</f>
        <v>3.16</v>
      </c>
      <c r="AF115" t="e">
        <f>VLOOKUP($C115,'Site 10'!$E:$K,6,FALSE)</f>
        <v>#N/A</v>
      </c>
      <c r="AG115" t="e">
        <f>VLOOKUP($C115,'Site 10'!$E:$K,7,FALSE)</f>
        <v>#N/A</v>
      </c>
    </row>
    <row r="116" spans="1:33" x14ac:dyDescent="0.25">
      <c r="A116">
        <v>1978</v>
      </c>
      <c r="B116">
        <v>2</v>
      </c>
      <c r="C116" t="str">
        <f t="shared" si="1"/>
        <v>19782</v>
      </c>
      <c r="D116">
        <f>VLOOKUP($C116,'Site 06'!$E:$K,2,FALSE)</f>
        <v>2.8000000000000001E-2</v>
      </c>
      <c r="E116" t="e">
        <f>VLOOKUP($C116,'Site 06'!$E:$K,3,FALSE)</f>
        <v>#N/A</v>
      </c>
      <c r="F116">
        <f>VLOOKUP($C116,'Site 06'!$E:$K,4,FALSE)</f>
        <v>3.5999999999999997E-2</v>
      </c>
      <c r="G116">
        <f>VLOOKUP($C116,'Site 06'!$E:$K,5,FALSE)</f>
        <v>3.24</v>
      </c>
      <c r="H116" t="e">
        <f>VLOOKUP($C116,'Site 06'!$E:$K,6,FALSE)</f>
        <v>#N/A</v>
      </c>
      <c r="I116" t="e">
        <f>VLOOKUP($C116,'Site 06'!$E:$K,7,FALSE)</f>
        <v>#N/A</v>
      </c>
      <c r="J116">
        <f>VLOOKUP($C116,'Site 07'!$E:$K,2,FALSE)</f>
        <v>3.3000000000000002E-2</v>
      </c>
      <c r="K116" t="e">
        <f>VLOOKUP($C116,'Site 07'!$E:$K,3,FALSE)</f>
        <v>#N/A</v>
      </c>
      <c r="L116">
        <f>VLOOKUP($C116,'Site 07'!$E:$K,4,FALSE)</f>
        <v>6.2E-2</v>
      </c>
      <c r="M116">
        <f>VLOOKUP($C116,'Site 07'!$E:$K,5,FALSE)</f>
        <v>3.2</v>
      </c>
      <c r="N116" t="e">
        <f>VLOOKUP($C116,'Site 07'!$E:$K,6,FALSE)</f>
        <v>#N/A</v>
      </c>
      <c r="O116" t="e">
        <f>VLOOKUP($C116,'Site 07'!$E:$K,7,FALSE)</f>
        <v>#N/A</v>
      </c>
      <c r="P116">
        <f>VLOOKUP($C116,'Site 08'!$E:$K,2,FALSE)</f>
        <v>2.9000000000000001E-2</v>
      </c>
      <c r="Q116" t="e">
        <f>VLOOKUP($C116,'Site 08'!$E:$K,3,FALSE)</f>
        <v>#N/A</v>
      </c>
      <c r="R116">
        <f>VLOOKUP($C116,'Site 08'!$E:$K,4,FALSE)</f>
        <v>0</v>
      </c>
      <c r="S116">
        <f>VLOOKUP($C116,'Site 08'!$E:$K,5,FALSE)</f>
        <v>2.82</v>
      </c>
      <c r="T116" t="e">
        <f>VLOOKUP($C116,'Site 08'!$E:$K,6,FALSE)</f>
        <v>#N/A</v>
      </c>
      <c r="U116" t="e">
        <f>VLOOKUP($C116,'Site 08'!$E:$K,7,FALSE)</f>
        <v>#N/A</v>
      </c>
      <c r="V116">
        <f>VLOOKUP($C116,'Site 09'!$E:$K,2,FALSE)</f>
        <v>0.03</v>
      </c>
      <c r="W116" t="e">
        <f>VLOOKUP($C116,'Site 09'!$E:$K,3,FALSE)</f>
        <v>#N/A</v>
      </c>
      <c r="X116">
        <f>VLOOKUP($C116,'Site 09'!$E:$K,4,FALSE)</f>
        <v>0</v>
      </c>
      <c r="Y116">
        <f>VLOOKUP($C116,'Site 09'!$E:$K,5,FALSE)</f>
        <v>3.74</v>
      </c>
      <c r="Z116" t="e">
        <f>VLOOKUP($C116,'Site 09'!$E:$K,6,FALSE)</f>
        <v>#N/A</v>
      </c>
      <c r="AA116" t="e">
        <f>VLOOKUP($C116,'Site 09'!$E:$K,7,FALSE)</f>
        <v>#N/A</v>
      </c>
      <c r="AB116">
        <f>VLOOKUP($C116,'Site 10'!$E:$K,2,FALSE)</f>
        <v>0.05</v>
      </c>
      <c r="AC116" t="e">
        <f>VLOOKUP($C116,'Site 10'!$E:$K,3,FALSE)</f>
        <v>#N/A</v>
      </c>
      <c r="AD116">
        <f>VLOOKUP($C116,'Site 10'!$E:$K,4,FALSE)</f>
        <v>3.5000000000000003E-2</v>
      </c>
      <c r="AE116">
        <f>VLOOKUP($C116,'Site 10'!$E:$K,5,FALSE)</f>
        <v>3.3</v>
      </c>
      <c r="AF116" t="e">
        <f>VLOOKUP($C116,'Site 10'!$E:$K,6,FALSE)</f>
        <v>#N/A</v>
      </c>
      <c r="AG116" t="e">
        <f>VLOOKUP($C116,'Site 10'!$E:$K,7,FALSE)</f>
        <v>#N/A</v>
      </c>
    </row>
    <row r="117" spans="1:33" x14ac:dyDescent="0.25">
      <c r="A117">
        <v>1978</v>
      </c>
      <c r="B117">
        <v>3</v>
      </c>
      <c r="C117" t="str">
        <f t="shared" si="1"/>
        <v>19783</v>
      </c>
      <c r="D117">
        <f>VLOOKUP($C117,'Site 06'!$E:$K,2,FALSE)</f>
        <v>2.3E-2</v>
      </c>
      <c r="E117" t="e">
        <f>VLOOKUP($C117,'Site 06'!$E:$K,3,FALSE)</f>
        <v>#N/A</v>
      </c>
      <c r="F117">
        <f>VLOOKUP($C117,'Site 06'!$E:$K,4,FALSE)</f>
        <v>5.0999999999999997E-2</v>
      </c>
      <c r="G117">
        <f>VLOOKUP($C117,'Site 06'!$E:$K,5,FALSE)</f>
        <v>3.19</v>
      </c>
      <c r="H117" t="e">
        <f>VLOOKUP($C117,'Site 06'!$E:$K,6,FALSE)</f>
        <v>#N/A</v>
      </c>
      <c r="I117" t="e">
        <f>VLOOKUP($C117,'Site 06'!$E:$K,7,FALSE)</f>
        <v>#N/A</v>
      </c>
      <c r="J117">
        <f>VLOOKUP($C117,'Site 07'!$E:$K,2,FALSE)</f>
        <v>2.5999999999999999E-2</v>
      </c>
      <c r="K117" t="e">
        <f>VLOOKUP($C117,'Site 07'!$E:$K,3,FALSE)</f>
        <v>#N/A</v>
      </c>
      <c r="L117">
        <f>VLOOKUP($C117,'Site 07'!$E:$K,4,FALSE)</f>
        <v>1.6E-2</v>
      </c>
      <c r="M117">
        <f>VLOOKUP($C117,'Site 07'!$E:$K,5,FALSE)</f>
        <v>3.63</v>
      </c>
      <c r="N117" t="e">
        <f>VLOOKUP($C117,'Site 07'!$E:$K,6,FALSE)</f>
        <v>#N/A</v>
      </c>
      <c r="O117" t="e">
        <f>VLOOKUP($C117,'Site 07'!$E:$K,7,FALSE)</f>
        <v>#N/A</v>
      </c>
      <c r="P117">
        <f>VLOOKUP($C117,'Site 08'!$E:$K,2,FALSE)</f>
        <v>3.1E-2</v>
      </c>
      <c r="Q117" t="e">
        <f>VLOOKUP($C117,'Site 08'!$E:$K,3,FALSE)</f>
        <v>#N/A</v>
      </c>
      <c r="R117">
        <f>VLOOKUP($C117,'Site 08'!$E:$K,4,FALSE)</f>
        <v>0</v>
      </c>
      <c r="S117">
        <f>VLOOKUP($C117,'Site 08'!$E:$K,5,FALSE)</f>
        <v>2.91</v>
      </c>
      <c r="T117" t="e">
        <f>VLOOKUP($C117,'Site 08'!$E:$K,6,FALSE)</f>
        <v>#N/A</v>
      </c>
      <c r="U117" t="e">
        <f>VLOOKUP($C117,'Site 08'!$E:$K,7,FALSE)</f>
        <v>#N/A</v>
      </c>
      <c r="V117">
        <f>VLOOKUP($C117,'Site 09'!$E:$K,2,FALSE)</f>
        <v>3.1E-2</v>
      </c>
      <c r="W117" t="e">
        <f>VLOOKUP($C117,'Site 09'!$E:$K,3,FALSE)</f>
        <v>#N/A</v>
      </c>
      <c r="X117">
        <f>VLOOKUP($C117,'Site 09'!$E:$K,4,FALSE)</f>
        <v>0</v>
      </c>
      <c r="Y117">
        <f>VLOOKUP($C117,'Site 09'!$E:$K,5,FALSE)</f>
        <v>4.18</v>
      </c>
      <c r="Z117" t="e">
        <f>VLOOKUP($C117,'Site 09'!$E:$K,6,FALSE)</f>
        <v>#N/A</v>
      </c>
      <c r="AA117" t="e">
        <f>VLOOKUP($C117,'Site 09'!$E:$K,7,FALSE)</f>
        <v>#N/A</v>
      </c>
      <c r="AB117">
        <f>VLOOKUP($C117,'Site 10'!$E:$K,2,FALSE)</f>
        <v>3.5999999999999997E-2</v>
      </c>
      <c r="AC117" t="e">
        <f>VLOOKUP($C117,'Site 10'!$E:$K,3,FALSE)</f>
        <v>#N/A</v>
      </c>
      <c r="AD117">
        <f>VLOOKUP($C117,'Site 10'!$E:$K,4,FALSE)</f>
        <v>1.9E-2</v>
      </c>
      <c r="AE117">
        <f>VLOOKUP($C117,'Site 10'!$E:$K,5,FALSE)</f>
        <v>3.75</v>
      </c>
      <c r="AF117" t="e">
        <f>VLOOKUP($C117,'Site 10'!$E:$K,6,FALSE)</f>
        <v>#N/A</v>
      </c>
      <c r="AG117" t="e">
        <f>VLOOKUP($C117,'Site 10'!$E:$K,7,FALSE)</f>
        <v>#N/A</v>
      </c>
    </row>
    <row r="118" spans="1:33" x14ac:dyDescent="0.25">
      <c r="A118">
        <v>1978</v>
      </c>
      <c r="B118">
        <v>4</v>
      </c>
      <c r="C118" t="str">
        <f t="shared" si="1"/>
        <v>19784</v>
      </c>
      <c r="D118">
        <f>VLOOKUP($C118,'Site 06'!$E:$K,2,FALSE)</f>
        <v>2.5999999999999999E-2</v>
      </c>
      <c r="E118" t="e">
        <f>VLOOKUP($C118,'Site 06'!$E:$K,3,FALSE)</f>
        <v>#N/A</v>
      </c>
      <c r="F118">
        <f>VLOOKUP($C118,'Site 06'!$E:$K,4,FALSE)</f>
        <v>8.9999999999999993E-3</v>
      </c>
      <c r="G118">
        <f>VLOOKUP($C118,'Site 06'!$E:$K,5,FALSE)</f>
        <v>3.28</v>
      </c>
      <c r="H118" t="e">
        <f>VLOOKUP($C118,'Site 06'!$E:$K,6,FALSE)</f>
        <v>#N/A</v>
      </c>
      <c r="I118" t="e">
        <f>VLOOKUP($C118,'Site 06'!$E:$K,7,FALSE)</f>
        <v>#N/A</v>
      </c>
      <c r="J118">
        <f>VLOOKUP($C118,'Site 07'!$E:$K,2,FALSE)</f>
        <v>3.7999999999999999E-2</v>
      </c>
      <c r="K118" t="e">
        <f>VLOOKUP($C118,'Site 07'!$E:$K,3,FALSE)</f>
        <v>#N/A</v>
      </c>
      <c r="L118">
        <f>VLOOKUP($C118,'Site 07'!$E:$K,4,FALSE)</f>
        <v>4.0000000000000001E-3</v>
      </c>
      <c r="M118">
        <f>VLOOKUP($C118,'Site 07'!$E:$K,5,FALSE)</f>
        <v>3.16</v>
      </c>
      <c r="N118" t="e">
        <f>VLOOKUP($C118,'Site 07'!$E:$K,6,FALSE)</f>
        <v>#N/A</v>
      </c>
      <c r="O118" t="e">
        <f>VLOOKUP($C118,'Site 07'!$E:$K,7,FALSE)</f>
        <v>#N/A</v>
      </c>
      <c r="P118">
        <f>VLOOKUP($C118,'Site 08'!$E:$K,2,FALSE)</f>
        <v>4.9000000000000002E-2</v>
      </c>
      <c r="Q118" t="e">
        <f>VLOOKUP($C118,'Site 08'!$E:$K,3,FALSE)</f>
        <v>#N/A</v>
      </c>
      <c r="R118">
        <f>VLOOKUP($C118,'Site 08'!$E:$K,4,FALSE)</f>
        <v>4.0000000000000001E-3</v>
      </c>
      <c r="S118">
        <f>VLOOKUP($C118,'Site 08'!$E:$K,5,FALSE)</f>
        <v>2.86</v>
      </c>
      <c r="T118" t="e">
        <f>VLOOKUP($C118,'Site 08'!$E:$K,6,FALSE)</f>
        <v>#N/A</v>
      </c>
      <c r="U118" t="e">
        <f>VLOOKUP($C118,'Site 08'!$E:$K,7,FALSE)</f>
        <v>#N/A</v>
      </c>
      <c r="V118">
        <f>VLOOKUP($C118,'Site 09'!$E:$K,2,FALSE)</f>
        <v>4.3999999999999997E-2</v>
      </c>
      <c r="W118" t="e">
        <f>VLOOKUP($C118,'Site 09'!$E:$K,3,FALSE)</f>
        <v>#N/A</v>
      </c>
      <c r="X118">
        <f>VLOOKUP($C118,'Site 09'!$E:$K,4,FALSE)</f>
        <v>5.0000000000000001E-3</v>
      </c>
      <c r="Y118">
        <f>VLOOKUP($C118,'Site 09'!$E:$K,5,FALSE)</f>
        <v>4.0199999999999996</v>
      </c>
      <c r="Z118" t="e">
        <f>VLOOKUP($C118,'Site 09'!$E:$K,6,FALSE)</f>
        <v>#N/A</v>
      </c>
      <c r="AA118" t="e">
        <f>VLOOKUP($C118,'Site 09'!$E:$K,7,FALSE)</f>
        <v>#N/A</v>
      </c>
      <c r="AB118">
        <f>VLOOKUP($C118,'Site 10'!$E:$K,2,FALSE)</f>
        <v>6.2E-2</v>
      </c>
      <c r="AC118" t="e">
        <f>VLOOKUP($C118,'Site 10'!$E:$K,3,FALSE)</f>
        <v>#N/A</v>
      </c>
      <c r="AD118">
        <f>VLOOKUP($C118,'Site 10'!$E:$K,4,FALSE)</f>
        <v>2.7E-2</v>
      </c>
      <c r="AE118">
        <f>VLOOKUP($C118,'Site 10'!$E:$K,5,FALSE)</f>
        <v>3.58</v>
      </c>
      <c r="AF118" t="e">
        <f>VLOOKUP($C118,'Site 10'!$E:$K,6,FALSE)</f>
        <v>#N/A</v>
      </c>
      <c r="AG118" t="e">
        <f>VLOOKUP($C118,'Site 10'!$E:$K,7,FALSE)</f>
        <v>#N/A</v>
      </c>
    </row>
    <row r="119" spans="1:33" x14ac:dyDescent="0.25">
      <c r="A119">
        <v>1978</v>
      </c>
      <c r="B119">
        <v>5</v>
      </c>
      <c r="C119" t="str">
        <f t="shared" si="1"/>
        <v>19785</v>
      </c>
      <c r="D119">
        <f>VLOOKUP($C119,'Site 06'!$E:$K,2,FALSE)</f>
        <v>2.1000000000000001E-2</v>
      </c>
      <c r="E119" t="e">
        <f>VLOOKUP($C119,'Site 06'!$E:$K,3,FALSE)</f>
        <v>#N/A</v>
      </c>
      <c r="F119">
        <f>VLOOKUP($C119,'Site 06'!$E:$K,4,FALSE)</f>
        <v>0.01</v>
      </c>
      <c r="G119">
        <f>VLOOKUP($C119,'Site 06'!$E:$K,5,FALSE)</f>
        <v>3.51</v>
      </c>
      <c r="H119" t="e">
        <f>VLOOKUP($C119,'Site 06'!$E:$K,6,FALSE)</f>
        <v>#N/A</v>
      </c>
      <c r="I119" t="e">
        <f>VLOOKUP($C119,'Site 06'!$E:$K,7,FALSE)</f>
        <v>#N/A</v>
      </c>
      <c r="J119">
        <f>VLOOKUP($C119,'Site 07'!$E:$K,2,FALSE)</f>
        <v>3.3000000000000002E-2</v>
      </c>
      <c r="K119" t="e">
        <f>VLOOKUP($C119,'Site 07'!$E:$K,3,FALSE)</f>
        <v>#N/A</v>
      </c>
      <c r="L119">
        <f>VLOOKUP($C119,'Site 07'!$E:$K,4,FALSE)</f>
        <v>6.0000000000000001E-3</v>
      </c>
      <c r="M119">
        <f>VLOOKUP($C119,'Site 07'!$E:$K,5,FALSE)</f>
        <v>3.56</v>
      </c>
      <c r="N119" t="e">
        <f>VLOOKUP($C119,'Site 07'!$E:$K,6,FALSE)</f>
        <v>#N/A</v>
      </c>
      <c r="O119" t="e">
        <f>VLOOKUP($C119,'Site 07'!$E:$K,7,FALSE)</f>
        <v>#N/A</v>
      </c>
      <c r="P119">
        <f>VLOOKUP($C119,'Site 08'!$E:$K,2,FALSE)</f>
        <v>4.1000000000000002E-2</v>
      </c>
      <c r="Q119" t="e">
        <f>VLOOKUP($C119,'Site 08'!$E:$K,3,FALSE)</f>
        <v>#N/A</v>
      </c>
      <c r="R119">
        <f>VLOOKUP($C119,'Site 08'!$E:$K,4,FALSE)</f>
        <v>1E-3</v>
      </c>
      <c r="S119">
        <f>VLOOKUP($C119,'Site 08'!$E:$K,5,FALSE)</f>
        <v>3.11</v>
      </c>
      <c r="T119" t="e">
        <f>VLOOKUP($C119,'Site 08'!$E:$K,6,FALSE)</f>
        <v>#N/A</v>
      </c>
      <c r="U119" t="e">
        <f>VLOOKUP($C119,'Site 08'!$E:$K,7,FALSE)</f>
        <v>#N/A</v>
      </c>
      <c r="V119">
        <f>VLOOKUP($C119,'Site 09'!$E:$K,2,FALSE)</f>
        <v>4.7E-2</v>
      </c>
      <c r="W119" t="e">
        <f>VLOOKUP($C119,'Site 09'!$E:$K,3,FALSE)</f>
        <v>#N/A</v>
      </c>
      <c r="X119">
        <f>VLOOKUP($C119,'Site 09'!$E:$K,4,FALSE)</f>
        <v>1E-3</v>
      </c>
      <c r="Y119">
        <f>VLOOKUP($C119,'Site 09'!$E:$K,5,FALSE)</f>
        <v>4.3499999999999996</v>
      </c>
      <c r="Z119" t="e">
        <f>VLOOKUP($C119,'Site 09'!$E:$K,6,FALSE)</f>
        <v>#N/A</v>
      </c>
      <c r="AA119" t="e">
        <f>VLOOKUP($C119,'Site 09'!$E:$K,7,FALSE)</f>
        <v>#N/A</v>
      </c>
      <c r="AB119">
        <f>VLOOKUP($C119,'Site 10'!$E:$K,2,FALSE)</f>
        <v>6.9000000000000006E-2</v>
      </c>
      <c r="AC119" t="e">
        <f>VLOOKUP($C119,'Site 10'!$E:$K,3,FALSE)</f>
        <v>#N/A</v>
      </c>
      <c r="AD119">
        <f>VLOOKUP($C119,'Site 10'!$E:$K,4,FALSE)</f>
        <v>2.8000000000000001E-2</v>
      </c>
      <c r="AE119">
        <f>VLOOKUP($C119,'Site 10'!$E:$K,5,FALSE)</f>
        <v>4.0599999999999996</v>
      </c>
      <c r="AF119" t="e">
        <f>VLOOKUP($C119,'Site 10'!$E:$K,6,FALSE)</f>
        <v>#N/A</v>
      </c>
      <c r="AG119" t="e">
        <f>VLOOKUP($C119,'Site 10'!$E:$K,7,FALSE)</f>
        <v>#N/A</v>
      </c>
    </row>
    <row r="120" spans="1:33" x14ac:dyDescent="0.25">
      <c r="A120">
        <v>1978</v>
      </c>
      <c r="B120">
        <v>6</v>
      </c>
      <c r="C120" t="str">
        <f t="shared" si="1"/>
        <v>19786</v>
      </c>
      <c r="D120">
        <f>VLOOKUP($C120,'Site 06'!$E:$K,2,FALSE)</f>
        <v>2.4E-2</v>
      </c>
      <c r="E120" t="e">
        <f>VLOOKUP($C120,'Site 06'!$E:$K,3,FALSE)</f>
        <v>#N/A</v>
      </c>
      <c r="F120">
        <f>VLOOKUP($C120,'Site 06'!$E:$K,4,FALSE)</f>
        <v>1E-3</v>
      </c>
      <c r="G120">
        <f>VLOOKUP($C120,'Site 06'!$E:$K,5,FALSE)</f>
        <v>3.51</v>
      </c>
      <c r="H120" t="e">
        <f>VLOOKUP($C120,'Site 06'!$E:$K,6,FALSE)</f>
        <v>#N/A</v>
      </c>
      <c r="I120" t="e">
        <f>VLOOKUP($C120,'Site 06'!$E:$K,7,FALSE)</f>
        <v>#N/A</v>
      </c>
      <c r="J120">
        <f>VLOOKUP($C120,'Site 07'!$E:$K,2,FALSE)</f>
        <v>4.5999999999999999E-2</v>
      </c>
      <c r="K120" t="e">
        <f>VLOOKUP($C120,'Site 07'!$E:$K,3,FALSE)</f>
        <v>#N/A</v>
      </c>
      <c r="L120">
        <f>VLOOKUP($C120,'Site 07'!$E:$K,4,FALSE)</f>
        <v>1E-3</v>
      </c>
      <c r="M120">
        <f>VLOOKUP($C120,'Site 07'!$E:$K,5,FALSE)</f>
        <v>3.98</v>
      </c>
      <c r="N120" t="e">
        <f>VLOOKUP($C120,'Site 07'!$E:$K,6,FALSE)</f>
        <v>#N/A</v>
      </c>
      <c r="O120" t="e">
        <f>VLOOKUP($C120,'Site 07'!$E:$K,7,FALSE)</f>
        <v>#N/A</v>
      </c>
      <c r="P120">
        <f>VLOOKUP($C120,'Site 08'!$E:$K,2,FALSE)</f>
        <v>4.2000000000000003E-2</v>
      </c>
      <c r="Q120" t="e">
        <f>VLOOKUP($C120,'Site 08'!$E:$K,3,FALSE)</f>
        <v>#N/A</v>
      </c>
      <c r="R120">
        <f>VLOOKUP($C120,'Site 08'!$E:$K,4,FALSE)</f>
        <v>2E-3</v>
      </c>
      <c r="S120">
        <f>VLOOKUP($C120,'Site 08'!$E:$K,5,FALSE)</f>
        <v>3.32</v>
      </c>
      <c r="T120" t="e">
        <f>VLOOKUP($C120,'Site 08'!$E:$K,6,FALSE)</f>
        <v>#N/A</v>
      </c>
      <c r="U120" t="e">
        <f>VLOOKUP($C120,'Site 08'!$E:$K,7,FALSE)</f>
        <v>#N/A</v>
      </c>
      <c r="V120">
        <f>VLOOKUP($C120,'Site 09'!$E:$K,2,FALSE)</f>
        <v>3.9E-2</v>
      </c>
      <c r="W120" t="e">
        <f>VLOOKUP($C120,'Site 09'!$E:$K,3,FALSE)</f>
        <v>#N/A</v>
      </c>
      <c r="X120">
        <f>VLOOKUP($C120,'Site 09'!$E:$K,4,FALSE)</f>
        <v>1E-3</v>
      </c>
      <c r="Y120">
        <f>VLOOKUP($C120,'Site 09'!$E:$K,5,FALSE)</f>
        <v>5.09</v>
      </c>
      <c r="Z120" t="e">
        <f>VLOOKUP($C120,'Site 09'!$E:$K,6,FALSE)</f>
        <v>#N/A</v>
      </c>
      <c r="AA120" t="e">
        <f>VLOOKUP($C120,'Site 09'!$E:$K,7,FALSE)</f>
        <v>#N/A</v>
      </c>
      <c r="AB120">
        <f>VLOOKUP($C120,'Site 10'!$E:$K,2,FALSE)</f>
        <v>5.5E-2</v>
      </c>
      <c r="AC120" t="e">
        <f>VLOOKUP($C120,'Site 10'!$E:$K,3,FALSE)</f>
        <v>#N/A</v>
      </c>
      <c r="AD120">
        <f>VLOOKUP($C120,'Site 10'!$E:$K,4,FALSE)</f>
        <v>1.6E-2</v>
      </c>
      <c r="AE120">
        <f>VLOOKUP($C120,'Site 10'!$E:$K,5,FALSE)</f>
        <v>4.8099999999999996</v>
      </c>
      <c r="AF120" t="e">
        <f>VLOOKUP($C120,'Site 10'!$E:$K,6,FALSE)</f>
        <v>#N/A</v>
      </c>
      <c r="AG120" t="e">
        <f>VLOOKUP($C120,'Site 10'!$E:$K,7,FALSE)</f>
        <v>#N/A</v>
      </c>
    </row>
    <row r="121" spans="1:33" x14ac:dyDescent="0.25">
      <c r="A121">
        <v>1978</v>
      </c>
      <c r="B121">
        <v>7</v>
      </c>
      <c r="C121" t="str">
        <f t="shared" si="1"/>
        <v>19787</v>
      </c>
      <c r="D121">
        <f>VLOOKUP($C121,'Site 06'!$E:$K,2,FALSE)</f>
        <v>4.3999999999999997E-2</v>
      </c>
      <c r="E121" t="e">
        <f>VLOOKUP($C121,'Site 06'!$E:$K,3,FALSE)</f>
        <v>#N/A</v>
      </c>
      <c r="F121">
        <f>VLOOKUP($C121,'Site 06'!$E:$K,4,FALSE)</f>
        <v>8.9999999999999993E-3</v>
      </c>
      <c r="G121">
        <f>VLOOKUP($C121,'Site 06'!$E:$K,5,FALSE)</f>
        <v>3.74</v>
      </c>
      <c r="H121" t="e">
        <f>VLOOKUP($C121,'Site 06'!$E:$K,6,FALSE)</f>
        <v>#N/A</v>
      </c>
      <c r="I121" t="e">
        <f>VLOOKUP($C121,'Site 06'!$E:$K,7,FALSE)</f>
        <v>#N/A</v>
      </c>
      <c r="J121">
        <f>VLOOKUP($C121,'Site 07'!$E:$K,2,FALSE)</f>
        <v>5.7000000000000002E-2</v>
      </c>
      <c r="K121" t="e">
        <f>VLOOKUP($C121,'Site 07'!$E:$K,3,FALSE)</f>
        <v>#N/A</v>
      </c>
      <c r="L121">
        <f>VLOOKUP($C121,'Site 07'!$E:$K,4,FALSE)</f>
        <v>3.0000000000000001E-3</v>
      </c>
      <c r="M121">
        <f>VLOOKUP($C121,'Site 07'!$E:$K,5,FALSE)</f>
        <v>4</v>
      </c>
      <c r="N121" t="e">
        <f>VLOOKUP($C121,'Site 07'!$E:$K,6,FALSE)</f>
        <v>#N/A</v>
      </c>
      <c r="O121" t="e">
        <f>VLOOKUP($C121,'Site 07'!$E:$K,7,FALSE)</f>
        <v>#N/A</v>
      </c>
      <c r="P121">
        <f>VLOOKUP($C121,'Site 08'!$E:$K,2,FALSE)</f>
        <v>5.1999999999999998E-2</v>
      </c>
      <c r="Q121" t="e">
        <f>VLOOKUP($C121,'Site 08'!$E:$K,3,FALSE)</f>
        <v>#N/A</v>
      </c>
      <c r="R121">
        <f>VLOOKUP($C121,'Site 08'!$E:$K,4,FALSE)</f>
        <v>1E-3</v>
      </c>
      <c r="S121">
        <f>VLOOKUP($C121,'Site 08'!$E:$K,5,FALSE)</f>
        <v>3.72</v>
      </c>
      <c r="T121" t="e">
        <f>VLOOKUP($C121,'Site 08'!$E:$K,6,FALSE)</f>
        <v>#N/A</v>
      </c>
      <c r="U121" t="e">
        <f>VLOOKUP($C121,'Site 08'!$E:$K,7,FALSE)</f>
        <v>#N/A</v>
      </c>
      <c r="V121">
        <f>VLOOKUP($C121,'Site 09'!$E:$K,2,FALSE)</f>
        <v>5.7000000000000002E-2</v>
      </c>
      <c r="W121" t="e">
        <f>VLOOKUP($C121,'Site 09'!$E:$K,3,FALSE)</f>
        <v>#N/A</v>
      </c>
      <c r="X121">
        <f>VLOOKUP($C121,'Site 09'!$E:$K,4,FALSE)</f>
        <v>0</v>
      </c>
      <c r="Y121">
        <f>VLOOKUP($C121,'Site 09'!$E:$K,5,FALSE)</f>
        <v>6.12</v>
      </c>
      <c r="Z121" t="e">
        <f>VLOOKUP($C121,'Site 09'!$E:$K,6,FALSE)</f>
        <v>#N/A</v>
      </c>
      <c r="AA121" t="e">
        <f>VLOOKUP($C121,'Site 09'!$E:$K,7,FALSE)</f>
        <v>#N/A</v>
      </c>
      <c r="AB121">
        <f>VLOOKUP($C121,'Site 10'!$E:$K,2,FALSE)</f>
        <v>7.3999999999999996E-2</v>
      </c>
      <c r="AC121" t="e">
        <f>VLOOKUP($C121,'Site 10'!$E:$K,3,FALSE)</f>
        <v>#N/A</v>
      </c>
      <c r="AD121">
        <f>VLOOKUP($C121,'Site 10'!$E:$K,4,FALSE)</f>
        <v>1.0999999999999999E-2</v>
      </c>
      <c r="AE121">
        <f>VLOOKUP($C121,'Site 10'!$E:$K,5,FALSE)</f>
        <v>5.4</v>
      </c>
      <c r="AF121" t="e">
        <f>VLOOKUP($C121,'Site 10'!$E:$K,6,FALSE)</f>
        <v>#N/A</v>
      </c>
      <c r="AG121" t="e">
        <f>VLOOKUP($C121,'Site 10'!$E:$K,7,FALSE)</f>
        <v>#N/A</v>
      </c>
    </row>
    <row r="122" spans="1:33" x14ac:dyDescent="0.25">
      <c r="A122">
        <v>1978</v>
      </c>
      <c r="B122">
        <v>8</v>
      </c>
      <c r="C122" t="str">
        <f t="shared" si="1"/>
        <v>19788</v>
      </c>
      <c r="D122">
        <f>VLOOKUP($C122,'Site 06'!$E:$K,2,FALSE)</f>
        <v>4.9000000000000002E-2</v>
      </c>
      <c r="E122" t="e">
        <f>VLOOKUP($C122,'Site 06'!$E:$K,3,FALSE)</f>
        <v>#N/A</v>
      </c>
      <c r="F122">
        <f>VLOOKUP($C122,'Site 06'!$E:$K,4,FALSE)</f>
        <v>1.7000000000000001E-2</v>
      </c>
      <c r="G122">
        <f>VLOOKUP($C122,'Site 06'!$E:$K,5,FALSE)</f>
        <v>3.98</v>
      </c>
      <c r="H122" t="e">
        <f>VLOOKUP($C122,'Site 06'!$E:$K,6,FALSE)</f>
        <v>#N/A</v>
      </c>
      <c r="I122" t="e">
        <f>VLOOKUP($C122,'Site 06'!$E:$K,7,FALSE)</f>
        <v>#N/A</v>
      </c>
      <c r="J122">
        <f>VLOOKUP($C122,'Site 07'!$E:$K,2,FALSE)</f>
        <v>6.4000000000000001E-2</v>
      </c>
      <c r="K122" t="e">
        <f>VLOOKUP($C122,'Site 07'!$E:$K,3,FALSE)</f>
        <v>#N/A</v>
      </c>
      <c r="L122">
        <f>VLOOKUP($C122,'Site 07'!$E:$K,4,FALSE)</f>
        <v>5.0000000000000001E-3</v>
      </c>
      <c r="M122">
        <f>VLOOKUP($C122,'Site 07'!$E:$K,5,FALSE)</f>
        <v>4.66</v>
      </c>
      <c r="N122" t="e">
        <f>VLOOKUP($C122,'Site 07'!$E:$K,6,FALSE)</f>
        <v>#N/A</v>
      </c>
      <c r="O122" t="e">
        <f>VLOOKUP($C122,'Site 07'!$E:$K,7,FALSE)</f>
        <v>#N/A</v>
      </c>
      <c r="P122">
        <f>VLOOKUP($C122,'Site 08'!$E:$K,2,FALSE)</f>
        <v>6.8000000000000005E-2</v>
      </c>
      <c r="Q122" t="e">
        <f>VLOOKUP($C122,'Site 08'!$E:$K,3,FALSE)</f>
        <v>#N/A</v>
      </c>
      <c r="R122">
        <f>VLOOKUP($C122,'Site 08'!$E:$K,4,FALSE)</f>
        <v>3.0000000000000001E-3</v>
      </c>
      <c r="S122">
        <f>VLOOKUP($C122,'Site 08'!$E:$K,5,FALSE)</f>
        <v>3.89</v>
      </c>
      <c r="T122" t="e">
        <f>VLOOKUP($C122,'Site 08'!$E:$K,6,FALSE)</f>
        <v>#N/A</v>
      </c>
      <c r="U122" t="e">
        <f>VLOOKUP($C122,'Site 08'!$E:$K,7,FALSE)</f>
        <v>#N/A</v>
      </c>
      <c r="V122">
        <f>VLOOKUP($C122,'Site 09'!$E:$K,2,FALSE)</f>
        <v>5.7000000000000002E-2</v>
      </c>
      <c r="W122" t="e">
        <f>VLOOKUP($C122,'Site 09'!$E:$K,3,FALSE)</f>
        <v>#N/A</v>
      </c>
      <c r="X122">
        <f>VLOOKUP($C122,'Site 09'!$E:$K,4,FALSE)</f>
        <v>2E-3</v>
      </c>
      <c r="Y122">
        <f>VLOOKUP($C122,'Site 09'!$E:$K,5,FALSE)</f>
        <v>6.42</v>
      </c>
      <c r="Z122" t="e">
        <f>VLOOKUP($C122,'Site 09'!$E:$K,6,FALSE)</f>
        <v>#N/A</v>
      </c>
      <c r="AA122" t="e">
        <f>VLOOKUP($C122,'Site 09'!$E:$K,7,FALSE)</f>
        <v>#N/A</v>
      </c>
      <c r="AB122">
        <f>VLOOKUP($C122,'Site 10'!$E:$K,2,FALSE)</f>
        <v>0.08</v>
      </c>
      <c r="AC122" t="e">
        <f>VLOOKUP($C122,'Site 10'!$E:$K,3,FALSE)</f>
        <v>#N/A</v>
      </c>
      <c r="AD122">
        <f>VLOOKUP($C122,'Site 10'!$E:$K,4,FALSE)</f>
        <v>0.01</v>
      </c>
      <c r="AE122">
        <f>VLOOKUP($C122,'Site 10'!$E:$K,5,FALSE)</f>
        <v>5.74</v>
      </c>
      <c r="AF122" t="e">
        <f>VLOOKUP($C122,'Site 10'!$E:$K,6,FALSE)</f>
        <v>#N/A</v>
      </c>
      <c r="AG122" t="e">
        <f>VLOOKUP($C122,'Site 10'!$E:$K,7,FALSE)</f>
        <v>#N/A</v>
      </c>
    </row>
    <row r="123" spans="1:33" x14ac:dyDescent="0.25">
      <c r="A123">
        <v>1978</v>
      </c>
      <c r="B123">
        <v>9</v>
      </c>
      <c r="C123" t="str">
        <f t="shared" si="1"/>
        <v>19789</v>
      </c>
      <c r="D123">
        <f>VLOOKUP($C123,'Site 06'!$E:$K,2,FALSE)</f>
        <v>3.1E-2</v>
      </c>
      <c r="E123">
        <f>VLOOKUP($C123,'Site 06'!$E:$K,3,FALSE)</f>
        <v>3.0000000000000001E-3</v>
      </c>
      <c r="F123">
        <f>VLOOKUP($C123,'Site 06'!$E:$K,4,FALSE)</f>
        <v>3.0000000000000001E-3</v>
      </c>
      <c r="G123">
        <f>VLOOKUP($C123,'Site 06'!$E:$K,5,FALSE)</f>
        <v>4.16</v>
      </c>
      <c r="H123">
        <f>VLOOKUP($C123,'Site 06'!$E:$K,6,FALSE)</f>
        <v>0.21</v>
      </c>
      <c r="I123" t="e">
        <f>VLOOKUP($C123,'Site 06'!$E:$K,7,FALSE)</f>
        <v>#N/A</v>
      </c>
      <c r="J123">
        <f>VLOOKUP($C123,'Site 07'!$E:$K,2,FALSE)</f>
        <v>4.2999999999999997E-2</v>
      </c>
      <c r="K123">
        <f>VLOOKUP($C123,'Site 07'!$E:$K,3,FALSE)</f>
        <v>1.7999999999999999E-2</v>
      </c>
      <c r="L123">
        <f>VLOOKUP($C123,'Site 07'!$E:$K,4,FALSE)</f>
        <v>0</v>
      </c>
      <c r="M123">
        <f>VLOOKUP($C123,'Site 07'!$E:$K,5,FALSE)</f>
        <v>4.79</v>
      </c>
      <c r="N123">
        <f>VLOOKUP($C123,'Site 07'!$E:$K,6,FALSE)</f>
        <v>7.0000000000000007E-2</v>
      </c>
      <c r="O123" t="e">
        <f>VLOOKUP($C123,'Site 07'!$E:$K,7,FALSE)</f>
        <v>#N/A</v>
      </c>
      <c r="P123">
        <f>VLOOKUP($C123,'Site 08'!$E:$K,2,FALSE)</f>
        <v>4.1000000000000002E-2</v>
      </c>
      <c r="Q123">
        <f>VLOOKUP($C123,'Site 08'!$E:$K,3,FALSE)</f>
        <v>0.01</v>
      </c>
      <c r="R123">
        <f>VLOOKUP($C123,'Site 08'!$E:$K,4,FALSE)</f>
        <v>5.8000000000000003E-2</v>
      </c>
      <c r="S123">
        <f>VLOOKUP($C123,'Site 08'!$E:$K,5,FALSE)</f>
        <v>3.9</v>
      </c>
      <c r="T123">
        <f>VLOOKUP($C123,'Site 08'!$E:$K,6,FALSE)</f>
        <v>0.12</v>
      </c>
      <c r="U123" t="e">
        <f>VLOOKUP($C123,'Site 08'!$E:$K,7,FALSE)</f>
        <v>#N/A</v>
      </c>
      <c r="V123">
        <f>VLOOKUP($C123,'Site 09'!$E:$K,2,FALSE)</f>
        <v>3.6999999999999998E-2</v>
      </c>
      <c r="W123">
        <f>VLOOKUP($C123,'Site 09'!$E:$K,3,FALSE)</f>
        <v>1.4999999999999999E-2</v>
      </c>
      <c r="X123">
        <f>VLOOKUP($C123,'Site 09'!$E:$K,4,FALSE)</f>
        <v>0</v>
      </c>
      <c r="Y123">
        <f>VLOOKUP($C123,'Site 09'!$E:$K,5,FALSE)</f>
        <v>5.64</v>
      </c>
      <c r="Z123">
        <f>VLOOKUP($C123,'Site 09'!$E:$K,6,FALSE)</f>
        <v>0.23</v>
      </c>
      <c r="AA123" t="e">
        <f>VLOOKUP($C123,'Site 09'!$E:$K,7,FALSE)</f>
        <v>#N/A</v>
      </c>
      <c r="AB123">
        <f>VLOOKUP($C123,'Site 10'!$E:$K,2,FALSE)</f>
        <v>6.5000000000000002E-2</v>
      </c>
      <c r="AC123">
        <f>VLOOKUP($C123,'Site 10'!$E:$K,3,FALSE)</f>
        <v>8.0000000000000002E-3</v>
      </c>
      <c r="AD123">
        <f>VLOOKUP($C123,'Site 10'!$E:$K,4,FALSE)</f>
        <v>2.5000000000000001E-2</v>
      </c>
      <c r="AE123">
        <f>VLOOKUP($C123,'Site 10'!$E:$K,5,FALSE)</f>
        <v>5.68</v>
      </c>
      <c r="AF123">
        <f>VLOOKUP($C123,'Site 10'!$E:$K,6,FALSE)</f>
        <v>0.2</v>
      </c>
      <c r="AG123" t="e">
        <f>VLOOKUP($C123,'Site 10'!$E:$K,7,FALSE)</f>
        <v>#N/A</v>
      </c>
    </row>
    <row r="124" spans="1:33" x14ac:dyDescent="0.25">
      <c r="A124">
        <v>1979</v>
      </c>
      <c r="B124">
        <v>10</v>
      </c>
      <c r="C124" t="str">
        <f t="shared" si="1"/>
        <v>197910</v>
      </c>
      <c r="D124">
        <f>VLOOKUP($C124,'Site 06'!$E:$K,2,FALSE)</f>
        <v>2.7E-2</v>
      </c>
      <c r="E124">
        <f>VLOOKUP($C124,'Site 06'!$E:$K,3,FALSE)</f>
        <v>8.9999999999999993E-3</v>
      </c>
      <c r="F124">
        <f>VLOOKUP($C124,'Site 06'!$E:$K,4,FALSE)</f>
        <v>6.0000000000000001E-3</v>
      </c>
      <c r="G124">
        <f>VLOOKUP($C124,'Site 06'!$E:$K,5,FALSE)</f>
        <v>4.55</v>
      </c>
      <c r="H124">
        <f>VLOOKUP($C124,'Site 06'!$E:$K,6,FALSE)</f>
        <v>0.3</v>
      </c>
      <c r="I124" t="e">
        <f>VLOOKUP($C124,'Site 06'!$E:$K,7,FALSE)</f>
        <v>#N/A</v>
      </c>
      <c r="J124">
        <f>VLOOKUP($C124,'Site 07'!$E:$K,2,FALSE)</f>
        <v>0.04</v>
      </c>
      <c r="K124">
        <f>VLOOKUP($C124,'Site 07'!$E:$K,3,FALSE)</f>
        <v>8.0000000000000002E-3</v>
      </c>
      <c r="L124">
        <f>VLOOKUP($C124,'Site 07'!$E:$K,4,FALSE)</f>
        <v>0</v>
      </c>
      <c r="M124">
        <f>VLOOKUP($C124,'Site 07'!$E:$K,5,FALSE)</f>
        <v>5.53</v>
      </c>
      <c r="N124">
        <f>VLOOKUP($C124,'Site 07'!$E:$K,6,FALSE)</f>
        <v>0.08</v>
      </c>
      <c r="O124" t="e">
        <f>VLOOKUP($C124,'Site 07'!$E:$K,7,FALSE)</f>
        <v>#N/A</v>
      </c>
      <c r="P124">
        <f>VLOOKUP($C124,'Site 08'!$E:$K,2,FALSE)</f>
        <v>4.5999999999999999E-2</v>
      </c>
      <c r="Q124">
        <f>VLOOKUP($C124,'Site 08'!$E:$K,3,FALSE)</f>
        <v>8.0000000000000002E-3</v>
      </c>
      <c r="R124">
        <f>VLOOKUP($C124,'Site 08'!$E:$K,4,FALSE)</f>
        <v>0</v>
      </c>
      <c r="S124">
        <f>VLOOKUP($C124,'Site 08'!$E:$K,5,FALSE)</f>
        <v>4.6100000000000003</v>
      </c>
      <c r="T124">
        <f>VLOOKUP($C124,'Site 08'!$E:$K,6,FALSE)</f>
        <v>0.11</v>
      </c>
      <c r="U124" t="e">
        <f>VLOOKUP($C124,'Site 08'!$E:$K,7,FALSE)</f>
        <v>#N/A</v>
      </c>
      <c r="V124">
        <f>VLOOKUP($C124,'Site 09'!$E:$K,2,FALSE)</f>
        <v>4.2000000000000003E-2</v>
      </c>
      <c r="W124">
        <f>VLOOKUP($C124,'Site 09'!$E:$K,3,FALSE)</f>
        <v>1.6E-2</v>
      </c>
      <c r="X124">
        <f>VLOOKUP($C124,'Site 09'!$E:$K,4,FALSE)</f>
        <v>2E-3</v>
      </c>
      <c r="Y124">
        <f>VLOOKUP($C124,'Site 09'!$E:$K,5,FALSE)</f>
        <v>6.72</v>
      </c>
      <c r="Z124">
        <f>VLOOKUP($C124,'Site 09'!$E:$K,6,FALSE)</f>
        <v>0.31</v>
      </c>
      <c r="AA124" t="e">
        <f>VLOOKUP($C124,'Site 09'!$E:$K,7,FALSE)</f>
        <v>#N/A</v>
      </c>
      <c r="AB124">
        <f>VLOOKUP($C124,'Site 10'!$E:$K,2,FALSE)</f>
        <v>4.3999999999999997E-2</v>
      </c>
      <c r="AC124">
        <f>VLOOKUP($C124,'Site 10'!$E:$K,3,FALSE)</f>
        <v>1.2999999999999999E-2</v>
      </c>
      <c r="AD124">
        <f>VLOOKUP($C124,'Site 10'!$E:$K,4,FALSE)</f>
        <v>2.8000000000000001E-2</v>
      </c>
      <c r="AE124">
        <f>VLOOKUP($C124,'Site 10'!$E:$K,5,FALSE)</f>
        <v>6.64</v>
      </c>
      <c r="AF124">
        <f>VLOOKUP($C124,'Site 10'!$E:$K,6,FALSE)</f>
        <v>0.23</v>
      </c>
      <c r="AG124" t="e">
        <f>VLOOKUP($C124,'Site 10'!$E:$K,7,FALSE)</f>
        <v>#N/A</v>
      </c>
    </row>
    <row r="125" spans="1:33" x14ac:dyDescent="0.25">
      <c r="A125">
        <v>1979</v>
      </c>
      <c r="B125">
        <v>11</v>
      </c>
      <c r="C125" t="str">
        <f t="shared" si="1"/>
        <v>197911</v>
      </c>
      <c r="D125">
        <f>VLOOKUP($C125,'Site 06'!$E:$K,2,FALSE)</f>
        <v>2.4E-2</v>
      </c>
      <c r="E125">
        <f>VLOOKUP($C125,'Site 06'!$E:$K,3,FALSE)</f>
        <v>2E-3</v>
      </c>
      <c r="F125">
        <f>VLOOKUP($C125,'Site 06'!$E:$K,4,FALSE)</f>
        <v>2.1999999999999999E-2</v>
      </c>
      <c r="G125">
        <f>VLOOKUP($C125,'Site 06'!$E:$K,5,FALSE)</f>
        <v>4.09</v>
      </c>
      <c r="H125">
        <f>VLOOKUP($C125,'Site 06'!$E:$K,6,FALSE)</f>
        <v>0.06</v>
      </c>
      <c r="I125" t="e">
        <f>VLOOKUP($C125,'Site 06'!$E:$K,7,FALSE)</f>
        <v>#N/A</v>
      </c>
      <c r="J125">
        <f>VLOOKUP($C125,'Site 07'!$E:$K,2,FALSE)</f>
        <v>3.9E-2</v>
      </c>
      <c r="K125">
        <f>VLOOKUP($C125,'Site 07'!$E:$K,3,FALSE)</f>
        <v>2E-3</v>
      </c>
      <c r="L125">
        <f>VLOOKUP($C125,'Site 07'!$E:$K,4,FALSE)</f>
        <v>4.0000000000000001E-3</v>
      </c>
      <c r="M125">
        <f>VLOOKUP($C125,'Site 07'!$E:$K,5,FALSE)</f>
        <v>4.6399999999999997</v>
      </c>
      <c r="N125">
        <f>VLOOKUP($C125,'Site 07'!$E:$K,6,FALSE)</f>
        <v>0.12</v>
      </c>
      <c r="O125" t="e">
        <f>VLOOKUP($C125,'Site 07'!$E:$K,7,FALSE)</f>
        <v>#N/A</v>
      </c>
      <c r="P125">
        <f>VLOOKUP($C125,'Site 08'!$E:$K,2,FALSE)</f>
        <v>3.4000000000000002E-2</v>
      </c>
      <c r="Q125">
        <f>VLOOKUP($C125,'Site 08'!$E:$K,3,FALSE)</f>
        <v>6.0000000000000001E-3</v>
      </c>
      <c r="R125">
        <f>VLOOKUP($C125,'Site 08'!$E:$K,4,FALSE)</f>
        <v>3.0000000000000001E-3</v>
      </c>
      <c r="S125">
        <f>VLOOKUP($C125,'Site 08'!$E:$K,5,FALSE)</f>
        <v>3.71</v>
      </c>
      <c r="T125">
        <f>VLOOKUP($C125,'Site 08'!$E:$K,6,FALSE)</f>
        <v>0.15</v>
      </c>
      <c r="U125" t="e">
        <f>VLOOKUP($C125,'Site 08'!$E:$K,7,FALSE)</f>
        <v>#N/A</v>
      </c>
      <c r="V125">
        <f>VLOOKUP($C125,'Site 09'!$E:$K,2,FALSE)</f>
        <v>4.9000000000000002E-2</v>
      </c>
      <c r="W125" t="e">
        <f>VLOOKUP($C125,'Site 09'!$E:$K,3,FALSE)</f>
        <v>#N/A</v>
      </c>
      <c r="X125">
        <f>VLOOKUP($C125,'Site 09'!$E:$K,4,FALSE)</f>
        <v>2E-3</v>
      </c>
      <c r="Y125">
        <f>VLOOKUP($C125,'Site 09'!$E:$K,5,FALSE)</f>
        <v>5.94</v>
      </c>
      <c r="Z125">
        <f>VLOOKUP($C125,'Site 09'!$E:$K,6,FALSE)</f>
        <v>0.34</v>
      </c>
      <c r="AA125" t="e">
        <f>VLOOKUP($C125,'Site 09'!$E:$K,7,FALSE)</f>
        <v>#N/A</v>
      </c>
      <c r="AB125">
        <f>VLOOKUP($C125,'Site 10'!$E:$K,2,FALSE)</f>
        <v>5.8999999999999997E-2</v>
      </c>
      <c r="AC125">
        <f>VLOOKUP($C125,'Site 10'!$E:$K,3,FALSE)</f>
        <v>5.1999999999999998E-2</v>
      </c>
      <c r="AD125">
        <f>VLOOKUP($C125,'Site 10'!$E:$K,4,FALSE)</f>
        <v>8.3000000000000004E-2</v>
      </c>
      <c r="AE125">
        <f>VLOOKUP($C125,'Site 10'!$E:$K,5,FALSE)</f>
        <v>4.45</v>
      </c>
      <c r="AF125">
        <f>VLOOKUP($C125,'Site 10'!$E:$K,6,FALSE)</f>
        <v>0.26</v>
      </c>
      <c r="AG125" t="e">
        <f>VLOOKUP($C125,'Site 10'!$E:$K,7,FALSE)</f>
        <v>#N/A</v>
      </c>
    </row>
    <row r="126" spans="1:33" x14ac:dyDescent="0.25">
      <c r="A126">
        <v>1979</v>
      </c>
      <c r="B126">
        <v>12</v>
      </c>
      <c r="C126" t="str">
        <f t="shared" si="1"/>
        <v>197912</v>
      </c>
      <c r="D126">
        <f>VLOOKUP($C126,'Site 06'!$E:$K,2,FALSE)</f>
        <v>2.4E-2</v>
      </c>
      <c r="E126">
        <f>VLOOKUP($C126,'Site 06'!$E:$K,3,FALSE)</f>
        <v>2E-3</v>
      </c>
      <c r="F126">
        <f>VLOOKUP($C126,'Site 06'!$E:$K,4,FALSE)</f>
        <v>2.3E-2</v>
      </c>
      <c r="G126">
        <f>VLOOKUP($C126,'Site 06'!$E:$K,5,FALSE)</f>
        <v>4.01</v>
      </c>
      <c r="H126">
        <f>VLOOKUP($C126,'Site 06'!$E:$K,6,FALSE)</f>
        <v>0.09</v>
      </c>
      <c r="I126" t="e">
        <f>VLOOKUP($C126,'Site 06'!$E:$K,7,FALSE)</f>
        <v>#N/A</v>
      </c>
      <c r="J126">
        <f>VLOOKUP($C126,'Site 07'!$E:$K,2,FALSE)</f>
        <v>3.5000000000000003E-2</v>
      </c>
      <c r="K126">
        <f>VLOOKUP($C126,'Site 07'!$E:$K,3,FALSE)</f>
        <v>7.0000000000000001E-3</v>
      </c>
      <c r="L126">
        <f>VLOOKUP($C126,'Site 07'!$E:$K,4,FALSE)</f>
        <v>5.0000000000000001E-3</v>
      </c>
      <c r="M126">
        <f>VLOOKUP($C126,'Site 07'!$E:$K,5,FALSE)</f>
        <v>4.2300000000000004</v>
      </c>
      <c r="N126">
        <f>VLOOKUP($C126,'Site 07'!$E:$K,6,FALSE)</f>
        <v>0.13</v>
      </c>
      <c r="O126" t="e">
        <f>VLOOKUP($C126,'Site 07'!$E:$K,7,FALSE)</f>
        <v>#N/A</v>
      </c>
      <c r="P126">
        <f>VLOOKUP($C126,'Site 08'!$E:$K,2,FALSE)</f>
        <v>2.9000000000000001E-2</v>
      </c>
      <c r="Q126">
        <f>VLOOKUP($C126,'Site 08'!$E:$K,3,FALSE)</f>
        <v>1.7000000000000001E-2</v>
      </c>
      <c r="R126">
        <f>VLOOKUP($C126,'Site 08'!$E:$K,4,FALSE)</f>
        <v>4.0000000000000001E-3</v>
      </c>
      <c r="S126">
        <f>VLOOKUP($C126,'Site 08'!$E:$K,5,FALSE)</f>
        <v>4.24</v>
      </c>
      <c r="T126">
        <f>VLOOKUP($C126,'Site 08'!$E:$K,6,FALSE)</f>
        <v>0.15</v>
      </c>
      <c r="U126" t="e">
        <f>VLOOKUP($C126,'Site 08'!$E:$K,7,FALSE)</f>
        <v>#N/A</v>
      </c>
      <c r="V126">
        <f>VLOOKUP($C126,'Site 09'!$E:$K,2,FALSE)</f>
        <v>3.3000000000000002E-2</v>
      </c>
      <c r="W126">
        <f>VLOOKUP($C126,'Site 09'!$E:$K,3,FALSE)</f>
        <v>6.9000000000000006E-2</v>
      </c>
      <c r="X126">
        <f>VLOOKUP($C126,'Site 09'!$E:$K,4,FALSE)</f>
        <v>5.0000000000000001E-3</v>
      </c>
      <c r="Y126">
        <f>VLOOKUP($C126,'Site 09'!$E:$K,5,FALSE)</f>
        <v>4.1500000000000004</v>
      </c>
      <c r="Z126">
        <f>VLOOKUP($C126,'Site 09'!$E:$K,6,FALSE)</f>
        <v>0.25</v>
      </c>
      <c r="AA126" t="e">
        <f>VLOOKUP($C126,'Site 09'!$E:$K,7,FALSE)</f>
        <v>#N/A</v>
      </c>
      <c r="AB126">
        <f>VLOOKUP($C126,'Site 10'!$E:$K,2,FALSE)</f>
        <v>5.3999999999999999E-2</v>
      </c>
      <c r="AC126">
        <f>VLOOKUP($C126,'Site 10'!$E:$K,3,FALSE)</f>
        <v>4.4999999999999998E-2</v>
      </c>
      <c r="AD126">
        <f>VLOOKUP($C126,'Site 10'!$E:$K,4,FALSE)</f>
        <v>7.0999999999999994E-2</v>
      </c>
      <c r="AE126">
        <f>VLOOKUP($C126,'Site 10'!$E:$K,5,FALSE)</f>
        <v>3.88</v>
      </c>
      <c r="AF126">
        <f>VLOOKUP($C126,'Site 10'!$E:$K,6,FALSE)</f>
        <v>0.23</v>
      </c>
      <c r="AG126" t="e">
        <f>VLOOKUP($C126,'Site 10'!$E:$K,7,FALSE)</f>
        <v>#N/A</v>
      </c>
    </row>
    <row r="127" spans="1:33" x14ac:dyDescent="0.25">
      <c r="A127">
        <v>1979</v>
      </c>
      <c r="B127">
        <v>1</v>
      </c>
      <c r="C127" t="str">
        <f t="shared" si="1"/>
        <v>19791</v>
      </c>
      <c r="D127">
        <f>VLOOKUP($C127,'Site 06'!$E:$K,2,FALSE)</f>
        <v>2.3E-2</v>
      </c>
      <c r="E127">
        <f>VLOOKUP($C127,'Site 06'!$E:$K,3,FALSE)</f>
        <v>2E-3</v>
      </c>
      <c r="F127">
        <f>VLOOKUP($C127,'Site 06'!$E:$K,4,FALSE)</f>
        <v>2.9000000000000001E-2</v>
      </c>
      <c r="G127">
        <f>VLOOKUP($C127,'Site 06'!$E:$K,5,FALSE)</f>
        <v>3.97</v>
      </c>
      <c r="H127">
        <f>VLOOKUP($C127,'Site 06'!$E:$K,6,FALSE)</f>
        <v>0.19</v>
      </c>
      <c r="I127" t="e">
        <f>VLOOKUP($C127,'Site 06'!$E:$K,7,FALSE)</f>
        <v>#N/A</v>
      </c>
      <c r="J127">
        <f>VLOOKUP($C127,'Site 07'!$E:$K,2,FALSE)</f>
        <v>2.5000000000000001E-2</v>
      </c>
      <c r="K127">
        <f>VLOOKUP($C127,'Site 07'!$E:$K,3,FALSE)</f>
        <v>3.0000000000000001E-3</v>
      </c>
      <c r="L127">
        <f>VLOOKUP($C127,'Site 07'!$E:$K,4,FALSE)</f>
        <v>3.0000000000000001E-3</v>
      </c>
      <c r="M127">
        <f>VLOOKUP($C127,'Site 07'!$E:$K,5,FALSE)</f>
        <v>4.32</v>
      </c>
      <c r="N127">
        <f>VLOOKUP($C127,'Site 07'!$E:$K,6,FALSE)</f>
        <v>0.08</v>
      </c>
      <c r="O127" t="e">
        <f>VLOOKUP($C127,'Site 07'!$E:$K,7,FALSE)</f>
        <v>#N/A</v>
      </c>
      <c r="P127">
        <f>VLOOKUP($C127,'Site 08'!$E:$K,2,FALSE)</f>
        <v>3.4000000000000002E-2</v>
      </c>
      <c r="Q127">
        <f>VLOOKUP($C127,'Site 08'!$E:$K,3,FALSE)</f>
        <v>0.01</v>
      </c>
      <c r="R127">
        <f>VLOOKUP($C127,'Site 08'!$E:$K,4,FALSE)</f>
        <v>1E-3</v>
      </c>
      <c r="S127">
        <f>VLOOKUP($C127,'Site 08'!$E:$K,5,FALSE)</f>
        <v>3.76</v>
      </c>
      <c r="T127">
        <f>VLOOKUP($C127,'Site 08'!$E:$K,6,FALSE)</f>
        <v>0.13</v>
      </c>
      <c r="U127" t="e">
        <f>VLOOKUP($C127,'Site 08'!$E:$K,7,FALSE)</f>
        <v>#N/A</v>
      </c>
      <c r="V127">
        <f>VLOOKUP($C127,'Site 09'!$E:$K,2,FALSE)</f>
        <v>2.4E-2</v>
      </c>
      <c r="W127">
        <f>VLOOKUP($C127,'Site 09'!$E:$K,3,FALSE)</f>
        <v>1.7999999999999999E-2</v>
      </c>
      <c r="X127">
        <f>VLOOKUP($C127,'Site 09'!$E:$K,4,FALSE)</f>
        <v>2E-3</v>
      </c>
      <c r="Y127">
        <f>VLOOKUP($C127,'Site 09'!$E:$K,5,FALSE)</f>
        <v>4.03</v>
      </c>
      <c r="Z127">
        <f>VLOOKUP($C127,'Site 09'!$E:$K,6,FALSE)</f>
        <v>0.2</v>
      </c>
      <c r="AA127" t="e">
        <f>VLOOKUP($C127,'Site 09'!$E:$K,7,FALSE)</f>
        <v>#N/A</v>
      </c>
      <c r="AB127">
        <f>VLOOKUP($C127,'Site 10'!$E:$K,2,FALSE)</f>
        <v>4.5999999999999999E-2</v>
      </c>
      <c r="AC127">
        <f>VLOOKUP($C127,'Site 10'!$E:$K,3,FALSE)</f>
        <v>7.0000000000000001E-3</v>
      </c>
      <c r="AD127">
        <f>VLOOKUP($C127,'Site 10'!$E:$K,4,FALSE)</f>
        <v>4.3999999999999997E-2</v>
      </c>
      <c r="AE127">
        <f>VLOOKUP($C127,'Site 10'!$E:$K,5,FALSE)</f>
        <v>3.81</v>
      </c>
      <c r="AF127">
        <f>VLOOKUP($C127,'Site 10'!$E:$K,6,FALSE)</f>
        <v>0.14000000000000001</v>
      </c>
      <c r="AG127" t="e">
        <f>VLOOKUP($C127,'Site 10'!$E:$K,7,FALSE)</f>
        <v>#N/A</v>
      </c>
    </row>
    <row r="128" spans="1:33" x14ac:dyDescent="0.25">
      <c r="A128">
        <v>1979</v>
      </c>
      <c r="B128">
        <v>2</v>
      </c>
      <c r="C128" t="str">
        <f t="shared" si="1"/>
        <v>19792</v>
      </c>
      <c r="D128">
        <f>VLOOKUP($C128,'Site 06'!$E:$K,2,FALSE)</f>
        <v>2.1000000000000001E-2</v>
      </c>
      <c r="E128">
        <f>VLOOKUP($C128,'Site 06'!$E:$K,3,FALSE)</f>
        <v>2E-3</v>
      </c>
      <c r="F128">
        <f>VLOOKUP($C128,'Site 06'!$E:$K,4,FALSE)</f>
        <v>2.1999999999999999E-2</v>
      </c>
      <c r="G128">
        <f>VLOOKUP($C128,'Site 06'!$E:$K,5,FALSE)</f>
        <v>3.89</v>
      </c>
      <c r="H128">
        <f>VLOOKUP($C128,'Site 06'!$E:$K,6,FALSE)</f>
        <v>0.05</v>
      </c>
      <c r="I128" t="e">
        <f>VLOOKUP($C128,'Site 06'!$E:$K,7,FALSE)</f>
        <v>#N/A</v>
      </c>
      <c r="J128">
        <f>VLOOKUP($C128,'Site 07'!$E:$K,2,FALSE)</f>
        <v>2.8000000000000001E-2</v>
      </c>
      <c r="K128">
        <f>VLOOKUP($C128,'Site 07'!$E:$K,3,FALSE)</f>
        <v>5.0000000000000001E-3</v>
      </c>
      <c r="L128">
        <f>VLOOKUP($C128,'Site 07'!$E:$K,4,FALSE)</f>
        <v>4.0000000000000001E-3</v>
      </c>
      <c r="M128">
        <f>VLOOKUP($C128,'Site 07'!$E:$K,5,FALSE)</f>
        <v>3.72</v>
      </c>
      <c r="N128">
        <f>VLOOKUP($C128,'Site 07'!$E:$K,6,FALSE)</f>
        <v>0.04</v>
      </c>
      <c r="O128" t="e">
        <f>VLOOKUP($C128,'Site 07'!$E:$K,7,FALSE)</f>
        <v>#N/A</v>
      </c>
      <c r="P128">
        <f>VLOOKUP($C128,'Site 08'!$E:$K,2,FALSE)</f>
        <v>3.1E-2</v>
      </c>
      <c r="Q128">
        <f>VLOOKUP($C128,'Site 08'!$E:$K,3,FALSE)</f>
        <v>4.0000000000000001E-3</v>
      </c>
      <c r="R128">
        <f>VLOOKUP($C128,'Site 08'!$E:$K,4,FALSE)</f>
        <v>1E-3</v>
      </c>
      <c r="S128">
        <f>VLOOKUP($C128,'Site 08'!$E:$K,5,FALSE)</f>
        <v>3.24</v>
      </c>
      <c r="T128">
        <f>VLOOKUP($C128,'Site 08'!$E:$K,6,FALSE)</f>
        <v>0.09</v>
      </c>
      <c r="U128" t="e">
        <f>VLOOKUP($C128,'Site 08'!$E:$K,7,FALSE)</f>
        <v>#N/A</v>
      </c>
      <c r="V128">
        <f>VLOOKUP($C128,'Site 09'!$E:$K,2,FALSE)</f>
        <v>2.8000000000000001E-2</v>
      </c>
      <c r="W128">
        <f>VLOOKUP($C128,'Site 09'!$E:$K,3,FALSE)</f>
        <v>8.0000000000000002E-3</v>
      </c>
      <c r="X128">
        <f>VLOOKUP($C128,'Site 09'!$E:$K,4,FALSE)</f>
        <v>3.0000000000000001E-3</v>
      </c>
      <c r="Y128">
        <f>VLOOKUP($C128,'Site 09'!$E:$K,5,FALSE)</f>
        <v>3.9</v>
      </c>
      <c r="Z128">
        <f>VLOOKUP($C128,'Site 09'!$E:$K,6,FALSE)</f>
        <v>0.16</v>
      </c>
      <c r="AA128" t="e">
        <f>VLOOKUP($C128,'Site 09'!$E:$K,7,FALSE)</f>
        <v>#N/A</v>
      </c>
      <c r="AB128">
        <f>VLOOKUP($C128,'Site 10'!$E:$K,2,FALSE)</f>
        <v>0.05</v>
      </c>
      <c r="AC128">
        <f>VLOOKUP($C128,'Site 10'!$E:$K,3,FALSE)</f>
        <v>8.9999999999999993E-3</v>
      </c>
      <c r="AD128">
        <f>VLOOKUP($C128,'Site 10'!$E:$K,4,FALSE)</f>
        <v>0.02</v>
      </c>
      <c r="AE128">
        <f>VLOOKUP($C128,'Site 10'!$E:$K,5,FALSE)</f>
        <v>3.48</v>
      </c>
      <c r="AF128">
        <f>VLOOKUP($C128,'Site 10'!$E:$K,6,FALSE)</f>
        <v>0.19</v>
      </c>
      <c r="AG128" t="e">
        <f>VLOOKUP($C128,'Site 10'!$E:$K,7,FALSE)</f>
        <v>#N/A</v>
      </c>
    </row>
    <row r="129" spans="1:33" x14ac:dyDescent="0.25">
      <c r="A129">
        <v>1979</v>
      </c>
      <c r="B129">
        <v>3</v>
      </c>
      <c r="C129" t="str">
        <f t="shared" si="1"/>
        <v>19793</v>
      </c>
      <c r="D129">
        <f>VLOOKUP($C129,'Site 06'!$E:$K,2,FALSE)</f>
        <v>2.3E-2</v>
      </c>
      <c r="E129">
        <f>VLOOKUP($C129,'Site 06'!$E:$K,3,FALSE)</f>
        <v>2E-3</v>
      </c>
      <c r="F129">
        <f>VLOOKUP($C129,'Site 06'!$E:$K,4,FALSE)</f>
        <v>4.2999999999999997E-2</v>
      </c>
      <c r="G129">
        <f>VLOOKUP($C129,'Site 06'!$E:$K,5,FALSE)</f>
        <v>3.88</v>
      </c>
      <c r="H129">
        <f>VLOOKUP($C129,'Site 06'!$E:$K,6,FALSE)</f>
        <v>0.14000000000000001</v>
      </c>
      <c r="I129" t="e">
        <f>VLOOKUP($C129,'Site 06'!$E:$K,7,FALSE)</f>
        <v>#N/A</v>
      </c>
      <c r="J129">
        <f>VLOOKUP($C129,'Site 07'!$E:$K,2,FALSE)</f>
        <v>3.2000000000000001E-2</v>
      </c>
      <c r="K129">
        <f>VLOOKUP($C129,'Site 07'!$E:$K,3,FALSE)</f>
        <v>5.0000000000000001E-3</v>
      </c>
      <c r="L129">
        <f>VLOOKUP($C129,'Site 07'!$E:$K,4,FALSE)</f>
        <v>1E-3</v>
      </c>
      <c r="M129">
        <f>VLOOKUP($C129,'Site 07'!$E:$K,5,FALSE)</f>
        <v>3.76</v>
      </c>
      <c r="N129">
        <f>VLOOKUP($C129,'Site 07'!$E:$K,6,FALSE)</f>
        <v>0.13</v>
      </c>
      <c r="O129" t="e">
        <f>VLOOKUP($C129,'Site 07'!$E:$K,7,FALSE)</f>
        <v>#N/A</v>
      </c>
      <c r="P129">
        <f>VLOOKUP($C129,'Site 08'!$E:$K,2,FALSE)</f>
        <v>3.1E-2</v>
      </c>
      <c r="Q129">
        <f>VLOOKUP($C129,'Site 08'!$E:$K,3,FALSE)</f>
        <v>6.0000000000000001E-3</v>
      </c>
      <c r="R129">
        <f>VLOOKUP($C129,'Site 08'!$E:$K,4,FALSE)</f>
        <v>1E-3</v>
      </c>
      <c r="S129">
        <f>VLOOKUP($C129,'Site 08'!$E:$K,5,FALSE)</f>
        <v>3.22</v>
      </c>
      <c r="T129">
        <f>VLOOKUP($C129,'Site 08'!$E:$K,6,FALSE)</f>
        <v>0.17</v>
      </c>
      <c r="U129" t="e">
        <f>VLOOKUP($C129,'Site 08'!$E:$K,7,FALSE)</f>
        <v>#N/A</v>
      </c>
      <c r="V129">
        <f>VLOOKUP($C129,'Site 09'!$E:$K,2,FALSE)</f>
        <v>0.03</v>
      </c>
      <c r="W129">
        <f>VLOOKUP($C129,'Site 09'!$E:$K,3,FALSE)</f>
        <v>0.01</v>
      </c>
      <c r="X129">
        <f>VLOOKUP($C129,'Site 09'!$E:$K,4,FALSE)</f>
        <v>2E-3</v>
      </c>
      <c r="Y129">
        <f>VLOOKUP($C129,'Site 09'!$E:$K,5,FALSE)</f>
        <v>4.26</v>
      </c>
      <c r="Z129">
        <f>VLOOKUP($C129,'Site 09'!$E:$K,6,FALSE)</f>
        <v>0.21</v>
      </c>
      <c r="AA129" t="e">
        <f>VLOOKUP($C129,'Site 09'!$E:$K,7,FALSE)</f>
        <v>#N/A</v>
      </c>
      <c r="AB129">
        <f>VLOOKUP($C129,'Site 10'!$E:$K,2,FALSE)</f>
        <v>4.9000000000000002E-2</v>
      </c>
      <c r="AC129">
        <f>VLOOKUP($C129,'Site 10'!$E:$K,3,FALSE)</f>
        <v>0.01</v>
      </c>
      <c r="AD129">
        <f>VLOOKUP($C129,'Site 10'!$E:$K,4,FALSE)</f>
        <v>3.1E-2</v>
      </c>
      <c r="AE129">
        <f>VLOOKUP($C129,'Site 10'!$E:$K,5,FALSE)</f>
        <v>3.6</v>
      </c>
      <c r="AF129">
        <f>VLOOKUP($C129,'Site 10'!$E:$K,6,FALSE)</f>
        <v>0.26</v>
      </c>
      <c r="AG129" t="e">
        <f>VLOOKUP($C129,'Site 10'!$E:$K,7,FALSE)</f>
        <v>#N/A</v>
      </c>
    </row>
    <row r="130" spans="1:33" x14ac:dyDescent="0.25">
      <c r="A130">
        <v>1979</v>
      </c>
      <c r="B130">
        <v>4</v>
      </c>
      <c r="C130" t="str">
        <f t="shared" si="1"/>
        <v>19794</v>
      </c>
      <c r="D130">
        <f>VLOOKUP($C130,'Site 06'!$E:$K,2,FALSE)</f>
        <v>3.2000000000000001E-2</v>
      </c>
      <c r="E130">
        <f>VLOOKUP($C130,'Site 06'!$E:$K,3,FALSE)</f>
        <v>1.2E-2</v>
      </c>
      <c r="F130">
        <f>VLOOKUP($C130,'Site 06'!$E:$K,4,FALSE)</f>
        <v>2.5999999999999999E-2</v>
      </c>
      <c r="G130">
        <f>VLOOKUP($C130,'Site 06'!$E:$K,5,FALSE)</f>
        <v>3.86</v>
      </c>
      <c r="H130">
        <f>VLOOKUP($C130,'Site 06'!$E:$K,6,FALSE)</f>
        <v>0.21</v>
      </c>
      <c r="I130" t="e">
        <f>VLOOKUP($C130,'Site 06'!$E:$K,7,FALSE)</f>
        <v>#N/A</v>
      </c>
      <c r="J130">
        <f>VLOOKUP($C130,'Site 07'!$E:$K,2,FALSE)</f>
        <v>3.5999999999999997E-2</v>
      </c>
      <c r="K130">
        <f>VLOOKUP($C130,'Site 07'!$E:$K,3,FALSE)</f>
        <v>5.0000000000000001E-3</v>
      </c>
      <c r="L130">
        <f>VLOOKUP($C130,'Site 07'!$E:$K,4,FALSE)</f>
        <v>2E-3</v>
      </c>
      <c r="M130">
        <f>VLOOKUP($C130,'Site 07'!$E:$K,5,FALSE)</f>
        <v>3.83</v>
      </c>
      <c r="N130">
        <f>VLOOKUP($C130,'Site 07'!$E:$K,6,FALSE)</f>
        <v>0.21</v>
      </c>
      <c r="O130" t="e">
        <f>VLOOKUP($C130,'Site 07'!$E:$K,7,FALSE)</f>
        <v>#N/A</v>
      </c>
      <c r="P130">
        <f>VLOOKUP($C130,'Site 08'!$E:$K,2,FALSE)</f>
        <v>3.7999999999999999E-2</v>
      </c>
      <c r="Q130">
        <f>VLOOKUP($C130,'Site 08'!$E:$K,3,FALSE)</f>
        <v>1.7000000000000001E-2</v>
      </c>
      <c r="R130">
        <f>VLOOKUP($C130,'Site 08'!$E:$K,4,FALSE)</f>
        <v>2E-3</v>
      </c>
      <c r="S130">
        <f>VLOOKUP($C130,'Site 08'!$E:$K,5,FALSE)</f>
        <v>3.3</v>
      </c>
      <c r="T130">
        <f>VLOOKUP($C130,'Site 08'!$E:$K,6,FALSE)</f>
        <v>0.23</v>
      </c>
      <c r="U130" t="e">
        <f>VLOOKUP($C130,'Site 08'!$E:$K,7,FALSE)</f>
        <v>#N/A</v>
      </c>
      <c r="V130">
        <f>VLOOKUP($C130,'Site 09'!$E:$K,2,FALSE)</f>
        <v>3.5000000000000003E-2</v>
      </c>
      <c r="W130">
        <f>VLOOKUP($C130,'Site 09'!$E:$K,3,FALSE)</f>
        <v>6.0000000000000001E-3</v>
      </c>
      <c r="X130">
        <f>VLOOKUP($C130,'Site 09'!$E:$K,4,FALSE)</f>
        <v>2E-3</v>
      </c>
      <c r="Y130">
        <f>VLOOKUP($C130,'Site 09'!$E:$K,5,FALSE)</f>
        <v>4.5</v>
      </c>
      <c r="Z130">
        <f>VLOOKUP($C130,'Site 09'!$E:$K,6,FALSE)</f>
        <v>0.28999999999999998</v>
      </c>
      <c r="AA130" t="e">
        <f>VLOOKUP($C130,'Site 09'!$E:$K,7,FALSE)</f>
        <v>#N/A</v>
      </c>
      <c r="AB130">
        <f>VLOOKUP($C130,'Site 10'!$E:$K,2,FALSE)</f>
        <v>5.5E-2</v>
      </c>
      <c r="AC130">
        <f>VLOOKUP($C130,'Site 10'!$E:$K,3,FALSE)</f>
        <v>7.0000000000000001E-3</v>
      </c>
      <c r="AD130">
        <f>VLOOKUP($C130,'Site 10'!$E:$K,4,FALSE)</f>
        <v>0.02</v>
      </c>
      <c r="AE130">
        <f>VLOOKUP($C130,'Site 10'!$E:$K,5,FALSE)</f>
        <v>3.53</v>
      </c>
      <c r="AF130">
        <f>VLOOKUP($C130,'Site 10'!$E:$K,6,FALSE)</f>
        <v>0.27</v>
      </c>
      <c r="AG130" t="e">
        <f>VLOOKUP($C130,'Site 10'!$E:$K,7,FALSE)</f>
        <v>#N/A</v>
      </c>
    </row>
    <row r="131" spans="1:33" x14ac:dyDescent="0.25">
      <c r="A131">
        <v>1979</v>
      </c>
      <c r="B131">
        <v>5</v>
      </c>
      <c r="C131" t="str">
        <f t="shared" si="1"/>
        <v>19795</v>
      </c>
      <c r="D131">
        <f>VLOOKUP($C131,'Site 06'!$E:$K,2,FALSE)</f>
        <v>0.03</v>
      </c>
      <c r="E131">
        <f>VLOOKUP($C131,'Site 06'!$E:$K,3,FALSE)</f>
        <v>2.1999999999999999E-2</v>
      </c>
      <c r="F131">
        <f>VLOOKUP($C131,'Site 06'!$E:$K,4,FALSE)</f>
        <v>1.0999999999999999E-2</v>
      </c>
      <c r="G131">
        <f>VLOOKUP($C131,'Site 06'!$E:$K,5,FALSE)</f>
        <v>3.82</v>
      </c>
      <c r="H131">
        <f>VLOOKUP($C131,'Site 06'!$E:$K,6,FALSE)</f>
        <v>0.21</v>
      </c>
      <c r="I131" t="e">
        <f>VLOOKUP($C131,'Site 06'!$E:$K,7,FALSE)</f>
        <v>#N/A</v>
      </c>
      <c r="J131">
        <f>VLOOKUP($C131,'Site 07'!$E:$K,2,FALSE)</f>
        <v>4.2000000000000003E-2</v>
      </c>
      <c r="K131">
        <f>VLOOKUP($C131,'Site 07'!$E:$K,3,FALSE)</f>
        <v>8.9999999999999993E-3</v>
      </c>
      <c r="L131">
        <f>VLOOKUP($C131,'Site 07'!$E:$K,4,FALSE)</f>
        <v>5.0000000000000001E-3</v>
      </c>
      <c r="M131">
        <f>VLOOKUP($C131,'Site 07'!$E:$K,5,FALSE)</f>
        <v>4</v>
      </c>
      <c r="N131">
        <f>VLOOKUP($C131,'Site 07'!$E:$K,6,FALSE)</f>
        <v>0.22</v>
      </c>
      <c r="O131" t="e">
        <f>VLOOKUP($C131,'Site 07'!$E:$K,7,FALSE)</f>
        <v>#N/A</v>
      </c>
      <c r="P131">
        <f>VLOOKUP($C131,'Site 08'!$E:$K,2,FALSE)</f>
        <v>4.3999999999999997E-2</v>
      </c>
      <c r="Q131">
        <f>VLOOKUP($C131,'Site 08'!$E:$K,3,FALSE)</f>
        <v>2.1000000000000001E-2</v>
      </c>
      <c r="R131">
        <f>VLOOKUP($C131,'Site 08'!$E:$K,4,FALSE)</f>
        <v>1E-3</v>
      </c>
      <c r="S131">
        <f>VLOOKUP($C131,'Site 08'!$E:$K,5,FALSE)</f>
        <v>3.33</v>
      </c>
      <c r="T131">
        <f>VLOOKUP($C131,'Site 08'!$E:$K,6,FALSE)</f>
        <v>0.24</v>
      </c>
      <c r="U131" t="e">
        <f>VLOOKUP($C131,'Site 08'!$E:$K,7,FALSE)</f>
        <v>#N/A</v>
      </c>
      <c r="V131">
        <f>VLOOKUP($C131,'Site 09'!$E:$K,2,FALSE)</f>
        <v>0.04</v>
      </c>
      <c r="W131">
        <f>VLOOKUP($C131,'Site 09'!$E:$K,3,FALSE)</f>
        <v>7.0000000000000001E-3</v>
      </c>
      <c r="X131">
        <f>VLOOKUP($C131,'Site 09'!$E:$K,4,FALSE)</f>
        <v>1E-3</v>
      </c>
      <c r="Y131">
        <f>VLOOKUP($C131,'Site 09'!$E:$K,5,FALSE)</f>
        <v>4.8899999999999997</v>
      </c>
      <c r="Z131">
        <f>VLOOKUP($C131,'Site 09'!$E:$K,6,FALSE)</f>
        <v>0.35</v>
      </c>
      <c r="AA131" t="e">
        <f>VLOOKUP($C131,'Site 09'!$E:$K,7,FALSE)</f>
        <v>#N/A</v>
      </c>
      <c r="AB131">
        <f>VLOOKUP($C131,'Site 10'!$E:$K,2,FALSE)</f>
        <v>0.06</v>
      </c>
      <c r="AC131">
        <f>VLOOKUP($C131,'Site 10'!$E:$K,3,FALSE)</f>
        <v>0.01</v>
      </c>
      <c r="AD131">
        <f>VLOOKUP($C131,'Site 10'!$E:$K,4,FALSE)</f>
        <v>1.6E-2</v>
      </c>
      <c r="AE131">
        <f>VLOOKUP($C131,'Site 10'!$E:$K,5,FALSE)</f>
        <v>4.1100000000000003</v>
      </c>
      <c r="AF131">
        <f>VLOOKUP($C131,'Site 10'!$E:$K,6,FALSE)</f>
        <v>0.32</v>
      </c>
      <c r="AG131" t="e">
        <f>VLOOKUP($C131,'Site 10'!$E:$K,7,FALSE)</f>
        <v>#N/A</v>
      </c>
    </row>
    <row r="132" spans="1:33" x14ac:dyDescent="0.25">
      <c r="A132">
        <v>1979</v>
      </c>
      <c r="B132">
        <v>6</v>
      </c>
      <c r="C132" t="str">
        <f t="shared" si="1"/>
        <v>19796</v>
      </c>
      <c r="D132">
        <f>VLOOKUP($C132,'Site 06'!$E:$K,2,FALSE)</f>
        <v>3.4000000000000002E-2</v>
      </c>
      <c r="E132">
        <f>VLOOKUP($C132,'Site 06'!$E:$K,3,FALSE)</f>
        <v>3.0000000000000001E-3</v>
      </c>
      <c r="F132">
        <f>VLOOKUP($C132,'Site 06'!$E:$K,4,FALSE)</f>
        <v>1E-3</v>
      </c>
      <c r="G132">
        <f>VLOOKUP($C132,'Site 06'!$E:$K,5,FALSE)</f>
        <v>4.1500000000000004</v>
      </c>
      <c r="H132">
        <f>VLOOKUP($C132,'Site 06'!$E:$K,6,FALSE)</f>
        <v>0.31</v>
      </c>
      <c r="I132" t="e">
        <f>VLOOKUP($C132,'Site 06'!$E:$K,7,FALSE)</f>
        <v>#N/A</v>
      </c>
      <c r="J132">
        <f>VLOOKUP($C132,'Site 07'!$E:$K,2,FALSE)</f>
        <v>4.2999999999999997E-2</v>
      </c>
      <c r="K132">
        <f>VLOOKUP($C132,'Site 07'!$E:$K,3,FALSE)</f>
        <v>1.2999999999999999E-2</v>
      </c>
      <c r="L132">
        <f>VLOOKUP($C132,'Site 07'!$E:$K,4,FALSE)</f>
        <v>2E-3</v>
      </c>
      <c r="M132">
        <f>VLOOKUP($C132,'Site 07'!$E:$K,5,FALSE)</f>
        <v>5</v>
      </c>
      <c r="N132">
        <f>VLOOKUP($C132,'Site 07'!$E:$K,6,FALSE)</f>
        <v>0.32</v>
      </c>
      <c r="O132" t="e">
        <f>VLOOKUP($C132,'Site 07'!$E:$K,7,FALSE)</f>
        <v>#N/A</v>
      </c>
      <c r="P132">
        <f>VLOOKUP($C132,'Site 08'!$E:$K,2,FALSE)</f>
        <v>4.2999999999999997E-2</v>
      </c>
      <c r="Q132">
        <f>VLOOKUP($C132,'Site 08'!$E:$K,3,FALSE)</f>
        <v>3.0000000000000001E-3</v>
      </c>
      <c r="R132">
        <f>VLOOKUP($C132,'Site 08'!$E:$K,4,FALSE)</f>
        <v>0</v>
      </c>
      <c r="S132">
        <f>VLOOKUP($C132,'Site 08'!$E:$K,5,FALSE)</f>
        <v>4.07</v>
      </c>
      <c r="T132">
        <f>VLOOKUP($C132,'Site 08'!$E:$K,6,FALSE)</f>
        <v>0.36</v>
      </c>
      <c r="U132" t="e">
        <f>VLOOKUP($C132,'Site 08'!$E:$K,7,FALSE)</f>
        <v>#N/A</v>
      </c>
      <c r="V132">
        <f>VLOOKUP($C132,'Site 09'!$E:$K,2,FALSE)</f>
        <v>4.9000000000000002E-2</v>
      </c>
      <c r="W132">
        <f>VLOOKUP($C132,'Site 09'!$E:$K,3,FALSE)</f>
        <v>8.9999999999999993E-3</v>
      </c>
      <c r="X132">
        <f>VLOOKUP($C132,'Site 09'!$E:$K,4,FALSE)</f>
        <v>1E-3</v>
      </c>
      <c r="Y132">
        <f>VLOOKUP($C132,'Site 09'!$E:$K,5,FALSE)</f>
        <v>5.84</v>
      </c>
      <c r="Z132">
        <f>VLOOKUP($C132,'Site 09'!$E:$K,6,FALSE)</f>
        <v>0.4</v>
      </c>
      <c r="AA132" t="e">
        <f>VLOOKUP($C132,'Site 09'!$E:$K,7,FALSE)</f>
        <v>#N/A</v>
      </c>
      <c r="AB132">
        <f>VLOOKUP($C132,'Site 10'!$E:$K,2,FALSE)</f>
        <v>5.5E-2</v>
      </c>
      <c r="AC132">
        <f>VLOOKUP($C132,'Site 10'!$E:$K,3,FALSE)</f>
        <v>1.4E-2</v>
      </c>
      <c r="AD132">
        <f>VLOOKUP($C132,'Site 10'!$E:$K,4,FALSE)</f>
        <v>8.9999999999999993E-3</v>
      </c>
      <c r="AE132">
        <f>VLOOKUP($C132,'Site 10'!$E:$K,5,FALSE)</f>
        <v>5.53</v>
      </c>
      <c r="AF132">
        <f>VLOOKUP($C132,'Site 10'!$E:$K,6,FALSE)</f>
        <v>0.39</v>
      </c>
      <c r="AG132" t="e">
        <f>VLOOKUP($C132,'Site 10'!$E:$K,7,FALSE)</f>
        <v>#N/A</v>
      </c>
    </row>
    <row r="133" spans="1:33" x14ac:dyDescent="0.25">
      <c r="A133">
        <v>1979</v>
      </c>
      <c r="B133">
        <v>7</v>
      </c>
      <c r="C133" t="str">
        <f t="shared" ref="C133:C196" si="2">CONCATENATE(A133,B133)</f>
        <v>19797</v>
      </c>
      <c r="D133">
        <f>VLOOKUP($C133,'Site 06'!$E:$K,2,FALSE)</f>
        <v>3.3000000000000002E-2</v>
      </c>
      <c r="E133">
        <f>VLOOKUP($C133,'Site 06'!$E:$K,3,FALSE)</f>
        <v>8.9999999999999993E-3</v>
      </c>
      <c r="F133">
        <f>VLOOKUP($C133,'Site 06'!$E:$K,4,FALSE)</f>
        <v>5.0000000000000001E-3</v>
      </c>
      <c r="G133">
        <f>VLOOKUP($C133,'Site 06'!$E:$K,5,FALSE)</f>
        <v>4.3600000000000003</v>
      </c>
      <c r="H133">
        <f>VLOOKUP($C133,'Site 06'!$E:$K,6,FALSE)</f>
        <v>0.3</v>
      </c>
      <c r="I133" t="e">
        <f>VLOOKUP($C133,'Site 06'!$E:$K,7,FALSE)</f>
        <v>#N/A</v>
      </c>
      <c r="J133">
        <f>VLOOKUP($C133,'Site 07'!$E:$K,2,FALSE)</f>
        <v>0.05</v>
      </c>
      <c r="K133">
        <f>VLOOKUP($C133,'Site 07'!$E:$K,3,FALSE)</f>
        <v>1.2999999999999999E-2</v>
      </c>
      <c r="L133">
        <f>VLOOKUP($C133,'Site 07'!$E:$K,4,FALSE)</f>
        <v>3.0000000000000001E-3</v>
      </c>
      <c r="M133">
        <f>VLOOKUP($C133,'Site 07'!$E:$K,5,FALSE)</f>
        <v>5.62</v>
      </c>
      <c r="N133">
        <f>VLOOKUP($C133,'Site 07'!$E:$K,6,FALSE)</f>
        <v>0.3</v>
      </c>
      <c r="O133" t="e">
        <f>VLOOKUP($C133,'Site 07'!$E:$K,7,FALSE)</f>
        <v>#N/A</v>
      </c>
      <c r="P133">
        <f>VLOOKUP($C133,'Site 08'!$E:$K,2,FALSE)</f>
        <v>5.0999999999999997E-2</v>
      </c>
      <c r="Q133">
        <f>VLOOKUP($C133,'Site 08'!$E:$K,3,FALSE)</f>
        <v>1.2E-2</v>
      </c>
      <c r="R133">
        <f>VLOOKUP($C133,'Site 08'!$E:$K,4,FALSE)</f>
        <v>1E-3</v>
      </c>
      <c r="S133">
        <f>VLOOKUP($C133,'Site 08'!$E:$K,5,FALSE)</f>
        <v>4.41</v>
      </c>
      <c r="T133">
        <f>VLOOKUP($C133,'Site 08'!$E:$K,6,FALSE)</f>
        <v>0.34</v>
      </c>
      <c r="U133" t="e">
        <f>VLOOKUP($C133,'Site 08'!$E:$K,7,FALSE)</f>
        <v>#N/A</v>
      </c>
      <c r="V133">
        <f>VLOOKUP($C133,'Site 09'!$E:$K,2,FALSE)</f>
        <v>4.7E-2</v>
      </c>
      <c r="W133">
        <f>VLOOKUP($C133,'Site 09'!$E:$K,3,FALSE)</f>
        <v>1.2999999999999999E-2</v>
      </c>
      <c r="X133">
        <f>VLOOKUP($C133,'Site 09'!$E:$K,4,FALSE)</f>
        <v>1E-3</v>
      </c>
      <c r="Y133">
        <f>VLOOKUP($C133,'Site 09'!$E:$K,5,FALSE)</f>
        <v>6.83</v>
      </c>
      <c r="Z133">
        <f>VLOOKUP($C133,'Site 09'!$E:$K,6,FALSE)</f>
        <v>0.4</v>
      </c>
      <c r="AA133" t="e">
        <f>VLOOKUP($C133,'Site 09'!$E:$K,7,FALSE)</f>
        <v>#N/A</v>
      </c>
      <c r="AB133">
        <f>VLOOKUP($C133,'Site 10'!$E:$K,2,FALSE)</f>
        <v>6.2E-2</v>
      </c>
      <c r="AC133">
        <f>VLOOKUP($C133,'Site 10'!$E:$K,3,FALSE)</f>
        <v>2.9000000000000001E-2</v>
      </c>
      <c r="AD133">
        <f>VLOOKUP($C133,'Site 10'!$E:$K,4,FALSE)</f>
        <v>8.0000000000000002E-3</v>
      </c>
      <c r="AE133">
        <f>VLOOKUP($C133,'Site 10'!$E:$K,5,FALSE)</f>
        <v>6.14</v>
      </c>
      <c r="AF133">
        <f>VLOOKUP($C133,'Site 10'!$E:$K,6,FALSE)</f>
        <v>0.38</v>
      </c>
      <c r="AG133" t="e">
        <f>VLOOKUP($C133,'Site 10'!$E:$K,7,FALSE)</f>
        <v>#N/A</v>
      </c>
    </row>
    <row r="134" spans="1:33" x14ac:dyDescent="0.25">
      <c r="A134">
        <v>1979</v>
      </c>
      <c r="B134">
        <v>8</v>
      </c>
      <c r="C134" t="str">
        <f t="shared" si="2"/>
        <v>19798</v>
      </c>
      <c r="D134">
        <f>VLOOKUP($C134,'Site 06'!$E:$K,2,FALSE)</f>
        <v>3.5999999999999997E-2</v>
      </c>
      <c r="E134">
        <f>VLOOKUP($C134,'Site 06'!$E:$K,3,FALSE)</f>
        <v>1.0999999999999999E-2</v>
      </c>
      <c r="F134">
        <f>VLOOKUP($C134,'Site 06'!$E:$K,4,FALSE)</f>
        <v>1.2999999999999999E-2</v>
      </c>
      <c r="G134">
        <f>VLOOKUP($C134,'Site 06'!$E:$K,5,FALSE)</f>
        <v>4.28</v>
      </c>
      <c r="H134">
        <f>VLOOKUP($C134,'Site 06'!$E:$K,6,FALSE)</f>
        <v>0.28999999999999998</v>
      </c>
      <c r="I134" t="e">
        <f>VLOOKUP($C134,'Site 06'!$E:$K,7,FALSE)</f>
        <v>#N/A</v>
      </c>
      <c r="J134">
        <f>VLOOKUP($C134,'Site 07'!$E:$K,2,FALSE)</f>
        <v>4.8000000000000001E-2</v>
      </c>
      <c r="K134">
        <f>VLOOKUP($C134,'Site 07'!$E:$K,3,FALSE)</f>
        <v>1.2E-2</v>
      </c>
      <c r="L134">
        <f>VLOOKUP($C134,'Site 07'!$E:$K,4,FALSE)</f>
        <v>5.0000000000000001E-3</v>
      </c>
      <c r="M134">
        <f>VLOOKUP($C134,'Site 07'!$E:$K,5,FALSE)</f>
        <v>5.8</v>
      </c>
      <c r="N134">
        <f>VLOOKUP($C134,'Site 07'!$E:$K,6,FALSE)</f>
        <v>0.3</v>
      </c>
      <c r="O134" t="e">
        <f>VLOOKUP($C134,'Site 07'!$E:$K,7,FALSE)</f>
        <v>#N/A</v>
      </c>
      <c r="P134">
        <f>VLOOKUP($C134,'Site 08'!$E:$K,2,FALSE)</f>
        <v>4.2999999999999997E-2</v>
      </c>
      <c r="Q134">
        <f>VLOOKUP($C134,'Site 08'!$E:$K,3,FALSE)</f>
        <v>1.4E-2</v>
      </c>
      <c r="R134">
        <f>VLOOKUP($C134,'Site 08'!$E:$K,4,FALSE)</f>
        <v>1E-3</v>
      </c>
      <c r="S134">
        <f>VLOOKUP($C134,'Site 08'!$E:$K,5,FALSE)</f>
        <v>4.84</v>
      </c>
      <c r="T134">
        <f>VLOOKUP($C134,'Site 08'!$E:$K,6,FALSE)</f>
        <v>0.34</v>
      </c>
      <c r="U134" t="e">
        <f>VLOOKUP($C134,'Site 08'!$E:$K,7,FALSE)</f>
        <v>#N/A</v>
      </c>
      <c r="V134">
        <f>VLOOKUP($C134,'Site 09'!$E:$K,2,FALSE)</f>
        <v>3.5999999999999997E-2</v>
      </c>
      <c r="W134">
        <f>VLOOKUP($C134,'Site 09'!$E:$K,3,FALSE)</f>
        <v>1.6E-2</v>
      </c>
      <c r="X134">
        <f>VLOOKUP($C134,'Site 09'!$E:$K,4,FALSE)</f>
        <v>2E-3</v>
      </c>
      <c r="Y134">
        <f>VLOOKUP($C134,'Site 09'!$E:$K,5,FALSE)</f>
        <v>6.8</v>
      </c>
      <c r="Z134">
        <f>VLOOKUP($C134,'Site 09'!$E:$K,6,FALSE)</f>
        <v>0.42</v>
      </c>
      <c r="AA134" t="e">
        <f>VLOOKUP($C134,'Site 09'!$E:$K,7,FALSE)</f>
        <v>#N/A</v>
      </c>
      <c r="AB134">
        <f>VLOOKUP($C134,'Site 10'!$E:$K,2,FALSE)</f>
        <v>4.5999999999999999E-2</v>
      </c>
      <c r="AC134">
        <f>VLOOKUP($C134,'Site 10'!$E:$K,3,FALSE)</f>
        <v>0.02</v>
      </c>
      <c r="AD134">
        <f>VLOOKUP($C134,'Site 10'!$E:$K,4,FALSE)</f>
        <v>5.0000000000000001E-3</v>
      </c>
      <c r="AE134">
        <f>VLOOKUP($C134,'Site 10'!$E:$K,5,FALSE)</f>
        <v>6.74</v>
      </c>
      <c r="AF134">
        <f>VLOOKUP($C134,'Site 10'!$E:$K,6,FALSE)</f>
        <v>0.39</v>
      </c>
      <c r="AG134" t="e">
        <f>VLOOKUP($C134,'Site 10'!$E:$K,7,FALSE)</f>
        <v>#N/A</v>
      </c>
    </row>
    <row r="135" spans="1:33" x14ac:dyDescent="0.25">
      <c r="A135">
        <v>1979</v>
      </c>
      <c r="B135">
        <v>9</v>
      </c>
      <c r="C135" t="str">
        <f t="shared" si="2"/>
        <v>19799</v>
      </c>
      <c r="D135">
        <f>VLOOKUP($C135,'Site 06'!$E:$K,2,FALSE)</f>
        <v>3.5000000000000003E-2</v>
      </c>
      <c r="E135">
        <f>VLOOKUP($C135,'Site 06'!$E:$K,3,FALSE)</f>
        <v>5.0000000000000001E-3</v>
      </c>
      <c r="F135">
        <f>VLOOKUP($C135,'Site 06'!$E:$K,4,FALSE)</f>
        <v>1.4E-2</v>
      </c>
      <c r="G135">
        <f>VLOOKUP($C135,'Site 06'!$E:$K,5,FALSE)</f>
        <v>4.12</v>
      </c>
      <c r="H135">
        <f>VLOOKUP($C135,'Site 06'!$E:$K,6,FALSE)</f>
        <v>0.28999999999999998</v>
      </c>
      <c r="I135" t="e">
        <f>VLOOKUP($C135,'Site 06'!$E:$K,7,FALSE)</f>
        <v>#N/A</v>
      </c>
      <c r="J135">
        <f>VLOOKUP($C135,'Site 07'!$E:$K,2,FALSE)</f>
        <v>4.4999999999999998E-2</v>
      </c>
      <c r="K135">
        <f>VLOOKUP($C135,'Site 07'!$E:$K,3,FALSE)</f>
        <v>6.0000000000000001E-3</v>
      </c>
      <c r="L135">
        <f>VLOOKUP($C135,'Site 07'!$E:$K,4,FALSE)</f>
        <v>5.0000000000000001E-3</v>
      </c>
      <c r="M135">
        <f>VLOOKUP($C135,'Site 07'!$E:$K,5,FALSE)</f>
        <v>5.83</v>
      </c>
      <c r="N135">
        <f>VLOOKUP($C135,'Site 07'!$E:$K,6,FALSE)</f>
        <v>0.3</v>
      </c>
      <c r="O135" t="e">
        <f>VLOOKUP($C135,'Site 07'!$E:$K,7,FALSE)</f>
        <v>#N/A</v>
      </c>
      <c r="P135">
        <f>VLOOKUP($C135,'Site 08'!$E:$K,2,FALSE)</f>
        <v>3.3000000000000002E-2</v>
      </c>
      <c r="Q135">
        <f>VLOOKUP($C135,'Site 08'!$E:$K,3,FALSE)</f>
        <v>1.0999999999999999E-2</v>
      </c>
      <c r="R135">
        <f>VLOOKUP($C135,'Site 08'!$E:$K,4,FALSE)</f>
        <v>2E-3</v>
      </c>
      <c r="S135">
        <f>VLOOKUP($C135,'Site 08'!$E:$K,5,FALSE)</f>
        <v>4.91</v>
      </c>
      <c r="T135">
        <f>VLOOKUP($C135,'Site 08'!$E:$K,6,FALSE)</f>
        <v>0.28999999999999998</v>
      </c>
      <c r="U135" t="e">
        <f>VLOOKUP($C135,'Site 08'!$E:$K,7,FALSE)</f>
        <v>#N/A</v>
      </c>
      <c r="V135">
        <f>VLOOKUP($C135,'Site 09'!$E:$K,2,FALSE)</f>
        <v>3.9E-2</v>
      </c>
      <c r="W135">
        <f>VLOOKUP($C135,'Site 09'!$E:$K,3,FALSE)</f>
        <v>5.0000000000000001E-3</v>
      </c>
      <c r="X135">
        <f>VLOOKUP($C135,'Site 09'!$E:$K,4,FALSE)</f>
        <v>2E-3</v>
      </c>
      <c r="Y135">
        <f>VLOOKUP($C135,'Site 09'!$E:$K,5,FALSE)</f>
        <v>7</v>
      </c>
      <c r="Z135">
        <f>VLOOKUP($C135,'Site 09'!$E:$K,6,FALSE)</f>
        <v>0.39</v>
      </c>
      <c r="AA135" t="e">
        <f>VLOOKUP($C135,'Site 09'!$E:$K,7,FALSE)</f>
        <v>#N/A</v>
      </c>
      <c r="AB135">
        <f>VLOOKUP($C135,'Site 10'!$E:$K,2,FALSE)</f>
        <v>4.7E-2</v>
      </c>
      <c r="AC135">
        <f>VLOOKUP($C135,'Site 10'!$E:$K,3,FALSE)</f>
        <v>1.9E-2</v>
      </c>
      <c r="AD135">
        <f>VLOOKUP($C135,'Site 10'!$E:$K,4,FALSE)</f>
        <v>4.0000000000000001E-3</v>
      </c>
      <c r="AE135">
        <f>VLOOKUP($C135,'Site 10'!$E:$K,5,FALSE)</f>
        <v>7.04</v>
      </c>
      <c r="AF135">
        <f>VLOOKUP($C135,'Site 10'!$E:$K,6,FALSE)</f>
        <v>0.32</v>
      </c>
      <c r="AG135" t="e">
        <f>VLOOKUP($C135,'Site 10'!$E:$K,7,FALSE)</f>
        <v>#N/A</v>
      </c>
    </row>
    <row r="136" spans="1:33" x14ac:dyDescent="0.25">
      <c r="A136">
        <v>1980</v>
      </c>
      <c r="B136">
        <v>10</v>
      </c>
      <c r="C136" t="str">
        <f t="shared" si="2"/>
        <v>198010</v>
      </c>
      <c r="D136">
        <f>VLOOKUP($C136,'Site 06'!$E:$K,2,FALSE)</f>
        <v>4.5999999999999999E-2</v>
      </c>
      <c r="E136">
        <f>VLOOKUP($C136,'Site 06'!$E:$K,3,FALSE)</f>
        <v>8.0000000000000002E-3</v>
      </c>
      <c r="F136">
        <f>VLOOKUP($C136,'Site 06'!$E:$K,4,FALSE)</f>
        <v>7.0000000000000001E-3</v>
      </c>
      <c r="G136">
        <f>VLOOKUP($C136,'Site 06'!$E:$K,5,FALSE)</f>
        <v>3.89</v>
      </c>
      <c r="H136" t="e">
        <f>VLOOKUP($C136,'Site 06'!$E:$K,6,FALSE)</f>
        <v>#N/A</v>
      </c>
      <c r="I136" t="e">
        <f>VLOOKUP($C136,'Site 06'!$E:$K,7,FALSE)</f>
        <v>#N/A</v>
      </c>
      <c r="J136">
        <f>VLOOKUP($C136,'Site 07'!$E:$K,2,FALSE)</f>
        <v>6.5000000000000002E-2</v>
      </c>
      <c r="K136">
        <f>VLOOKUP($C136,'Site 07'!$E:$K,3,FALSE)</f>
        <v>7.0000000000000001E-3</v>
      </c>
      <c r="L136">
        <f>VLOOKUP($C136,'Site 07'!$E:$K,4,FALSE)</f>
        <v>4.0000000000000001E-3</v>
      </c>
      <c r="M136">
        <f>VLOOKUP($C136,'Site 07'!$E:$K,5,FALSE)</f>
        <v>4.83</v>
      </c>
      <c r="N136" t="e">
        <f>VLOOKUP($C136,'Site 07'!$E:$K,6,FALSE)</f>
        <v>#N/A</v>
      </c>
      <c r="O136" t="e">
        <f>VLOOKUP($C136,'Site 07'!$E:$K,7,FALSE)</f>
        <v>#N/A</v>
      </c>
      <c r="P136">
        <f>VLOOKUP($C136,'Site 08'!$E:$K,2,FALSE)</f>
        <v>6.3E-2</v>
      </c>
      <c r="Q136">
        <f>VLOOKUP($C136,'Site 08'!$E:$K,3,FALSE)</f>
        <v>8.0000000000000002E-3</v>
      </c>
      <c r="R136">
        <f>VLOOKUP($C136,'Site 08'!$E:$K,4,FALSE)</f>
        <v>2E-3</v>
      </c>
      <c r="S136">
        <f>VLOOKUP($C136,'Site 08'!$E:$K,5,FALSE)</f>
        <v>4.33</v>
      </c>
      <c r="T136" t="e">
        <f>VLOOKUP($C136,'Site 08'!$E:$K,6,FALSE)</f>
        <v>#N/A</v>
      </c>
      <c r="U136" t="e">
        <f>VLOOKUP($C136,'Site 08'!$E:$K,7,FALSE)</f>
        <v>#N/A</v>
      </c>
      <c r="V136">
        <f>VLOOKUP($C136,'Site 09'!$E:$K,2,FALSE)</f>
        <v>4.8000000000000001E-2</v>
      </c>
      <c r="W136">
        <f>VLOOKUP($C136,'Site 09'!$E:$K,3,FALSE)</f>
        <v>1.2E-2</v>
      </c>
      <c r="X136">
        <f>VLOOKUP($C136,'Site 09'!$E:$K,4,FALSE)</f>
        <v>1E-3</v>
      </c>
      <c r="Y136">
        <f>VLOOKUP($C136,'Site 09'!$E:$K,5,FALSE)</f>
        <v>4.95</v>
      </c>
      <c r="Z136" t="e">
        <f>VLOOKUP($C136,'Site 09'!$E:$K,6,FALSE)</f>
        <v>#N/A</v>
      </c>
      <c r="AA136" t="e">
        <f>VLOOKUP($C136,'Site 09'!$E:$K,7,FALSE)</f>
        <v>#N/A</v>
      </c>
      <c r="AB136">
        <f>VLOOKUP($C136,'Site 10'!$E:$K,2,FALSE)</f>
        <v>6.6000000000000003E-2</v>
      </c>
      <c r="AC136">
        <f>VLOOKUP($C136,'Site 10'!$E:$K,3,FALSE)</f>
        <v>1.0999999999999999E-2</v>
      </c>
      <c r="AD136">
        <f>VLOOKUP($C136,'Site 10'!$E:$K,4,FALSE)</f>
        <v>0.02</v>
      </c>
      <c r="AE136">
        <f>VLOOKUP($C136,'Site 10'!$E:$K,5,FALSE)</f>
        <v>5.6</v>
      </c>
      <c r="AF136" t="e">
        <f>VLOOKUP($C136,'Site 10'!$E:$K,6,FALSE)</f>
        <v>#N/A</v>
      </c>
      <c r="AG136" t="e">
        <f>VLOOKUP($C136,'Site 10'!$E:$K,7,FALSE)</f>
        <v>#N/A</v>
      </c>
    </row>
    <row r="137" spans="1:33" x14ac:dyDescent="0.25">
      <c r="A137">
        <v>1980</v>
      </c>
      <c r="B137">
        <v>11</v>
      </c>
      <c r="C137" t="str">
        <f t="shared" si="2"/>
        <v>198011</v>
      </c>
      <c r="D137">
        <f>VLOOKUP($C137,'Site 06'!$E:$K,2,FALSE)</f>
        <v>4.2000000000000003E-2</v>
      </c>
      <c r="E137">
        <f>VLOOKUP($C137,'Site 06'!$E:$K,3,FALSE)</f>
        <v>4.0000000000000001E-3</v>
      </c>
      <c r="F137">
        <f>VLOOKUP($C137,'Site 06'!$E:$K,4,FALSE)</f>
        <v>6.0000000000000001E-3</v>
      </c>
      <c r="G137">
        <f>VLOOKUP($C137,'Site 06'!$E:$K,5,FALSE)</f>
        <v>3.67</v>
      </c>
      <c r="H137" t="e">
        <f>VLOOKUP($C137,'Site 06'!$E:$K,6,FALSE)</f>
        <v>#N/A</v>
      </c>
      <c r="I137" t="e">
        <f>VLOOKUP($C137,'Site 06'!$E:$K,7,FALSE)</f>
        <v>#N/A</v>
      </c>
      <c r="J137">
        <f>VLOOKUP($C137,'Site 07'!$E:$K,2,FALSE)</f>
        <v>5.7000000000000002E-2</v>
      </c>
      <c r="K137">
        <f>VLOOKUP($C137,'Site 07'!$E:$K,3,FALSE)</f>
        <v>1.0999999999999999E-2</v>
      </c>
      <c r="L137">
        <f>VLOOKUP($C137,'Site 07'!$E:$K,4,FALSE)</f>
        <v>4.0000000000000001E-3</v>
      </c>
      <c r="M137">
        <f>VLOOKUP($C137,'Site 07'!$E:$K,5,FALSE)</f>
        <v>4.08</v>
      </c>
      <c r="N137" t="e">
        <f>VLOOKUP($C137,'Site 07'!$E:$K,6,FALSE)</f>
        <v>#N/A</v>
      </c>
      <c r="O137" t="e">
        <f>VLOOKUP($C137,'Site 07'!$E:$K,7,FALSE)</f>
        <v>#N/A</v>
      </c>
      <c r="P137">
        <f>VLOOKUP($C137,'Site 08'!$E:$K,2,FALSE)</f>
        <v>5.2999999999999999E-2</v>
      </c>
      <c r="Q137">
        <f>VLOOKUP($C137,'Site 08'!$E:$K,3,FALSE)</f>
        <v>1.2999999999999999E-2</v>
      </c>
      <c r="R137">
        <f>VLOOKUP($C137,'Site 08'!$E:$K,4,FALSE)</f>
        <v>5.0000000000000001E-3</v>
      </c>
      <c r="S137">
        <f>VLOOKUP($C137,'Site 08'!$E:$K,5,FALSE)</f>
        <v>3.47</v>
      </c>
      <c r="T137" t="e">
        <f>VLOOKUP($C137,'Site 08'!$E:$K,6,FALSE)</f>
        <v>#N/A</v>
      </c>
      <c r="U137" t="e">
        <f>VLOOKUP($C137,'Site 08'!$E:$K,7,FALSE)</f>
        <v>#N/A</v>
      </c>
      <c r="V137">
        <f>VLOOKUP($C137,'Site 09'!$E:$K,2,FALSE)</f>
        <v>4.4999999999999998E-2</v>
      </c>
      <c r="W137">
        <f>VLOOKUP($C137,'Site 09'!$E:$K,3,FALSE)</f>
        <v>0.01</v>
      </c>
      <c r="X137">
        <f>VLOOKUP($C137,'Site 09'!$E:$K,4,FALSE)</f>
        <v>2E-3</v>
      </c>
      <c r="Y137">
        <f>VLOOKUP($C137,'Site 09'!$E:$K,5,FALSE)</f>
        <v>2.89</v>
      </c>
      <c r="Z137" t="e">
        <f>VLOOKUP($C137,'Site 09'!$E:$K,6,FALSE)</f>
        <v>#N/A</v>
      </c>
      <c r="AA137" t="e">
        <f>VLOOKUP($C137,'Site 09'!$E:$K,7,FALSE)</f>
        <v>#N/A</v>
      </c>
      <c r="AB137">
        <f>VLOOKUP($C137,'Site 10'!$E:$K,2,FALSE)</f>
        <v>6.0999999999999999E-2</v>
      </c>
      <c r="AC137">
        <f>VLOOKUP($C137,'Site 10'!$E:$K,3,FALSE)</f>
        <v>1.2E-2</v>
      </c>
      <c r="AD137">
        <f>VLOOKUP($C137,'Site 10'!$E:$K,4,FALSE)</f>
        <v>2.4E-2</v>
      </c>
      <c r="AE137">
        <f>VLOOKUP($C137,'Site 10'!$E:$K,5,FALSE)</f>
        <v>3.65</v>
      </c>
      <c r="AF137" t="e">
        <f>VLOOKUP($C137,'Site 10'!$E:$K,6,FALSE)</f>
        <v>#N/A</v>
      </c>
      <c r="AG137" t="e">
        <f>VLOOKUP($C137,'Site 10'!$E:$K,7,FALSE)</f>
        <v>#N/A</v>
      </c>
    </row>
    <row r="138" spans="1:33" x14ac:dyDescent="0.25">
      <c r="A138">
        <v>1980</v>
      </c>
      <c r="B138">
        <v>12</v>
      </c>
      <c r="C138" t="str">
        <f t="shared" si="2"/>
        <v>198012</v>
      </c>
      <c r="D138">
        <f>VLOOKUP($C138,'Site 06'!$E:$K,2,FALSE)</f>
        <v>2.9000000000000001E-2</v>
      </c>
      <c r="E138">
        <f>VLOOKUP($C138,'Site 06'!$E:$K,3,FALSE)</f>
        <v>4.0000000000000001E-3</v>
      </c>
      <c r="F138">
        <f>VLOOKUP($C138,'Site 06'!$E:$K,4,FALSE)</f>
        <v>6.0000000000000001E-3</v>
      </c>
      <c r="G138">
        <f>VLOOKUP($C138,'Site 06'!$E:$K,5,FALSE)</f>
        <v>3.34</v>
      </c>
      <c r="H138" t="e">
        <f>VLOOKUP($C138,'Site 06'!$E:$K,6,FALSE)</f>
        <v>#N/A</v>
      </c>
      <c r="I138" t="e">
        <f>VLOOKUP($C138,'Site 06'!$E:$K,7,FALSE)</f>
        <v>#N/A</v>
      </c>
      <c r="J138">
        <f>VLOOKUP($C138,'Site 07'!$E:$K,2,FALSE)</f>
        <v>4.1000000000000002E-2</v>
      </c>
      <c r="K138">
        <f>VLOOKUP($C138,'Site 07'!$E:$K,3,FALSE)</f>
        <v>0.01</v>
      </c>
      <c r="L138">
        <f>VLOOKUP($C138,'Site 07'!$E:$K,4,FALSE)</f>
        <v>2E-3</v>
      </c>
      <c r="M138">
        <f>VLOOKUP($C138,'Site 07'!$E:$K,5,FALSE)</f>
        <v>3.82</v>
      </c>
      <c r="N138" t="e">
        <f>VLOOKUP($C138,'Site 07'!$E:$K,6,FALSE)</f>
        <v>#N/A</v>
      </c>
      <c r="O138" t="e">
        <f>VLOOKUP($C138,'Site 07'!$E:$K,7,FALSE)</f>
        <v>#N/A</v>
      </c>
      <c r="P138">
        <f>VLOOKUP($C138,'Site 08'!$E:$K,2,FALSE)</f>
        <v>4.2000000000000003E-2</v>
      </c>
      <c r="Q138">
        <f>VLOOKUP($C138,'Site 08'!$E:$K,3,FALSE)</f>
        <v>1.0999999999999999E-2</v>
      </c>
      <c r="R138">
        <f>VLOOKUP($C138,'Site 08'!$E:$K,4,FALSE)</f>
        <v>4.0000000000000001E-3</v>
      </c>
      <c r="S138">
        <f>VLOOKUP($C138,'Site 08'!$E:$K,5,FALSE)</f>
        <v>3.18</v>
      </c>
      <c r="T138" t="e">
        <f>VLOOKUP($C138,'Site 08'!$E:$K,6,FALSE)</f>
        <v>#N/A</v>
      </c>
      <c r="U138" t="e">
        <f>VLOOKUP($C138,'Site 08'!$E:$K,7,FALSE)</f>
        <v>#N/A</v>
      </c>
      <c r="V138">
        <f>VLOOKUP($C138,'Site 09'!$E:$K,2,FALSE)</f>
        <v>3.5999999999999997E-2</v>
      </c>
      <c r="W138">
        <f>VLOOKUP($C138,'Site 09'!$E:$K,3,FALSE)</f>
        <v>7.0000000000000001E-3</v>
      </c>
      <c r="X138">
        <f>VLOOKUP($C138,'Site 09'!$E:$K,4,FALSE)</f>
        <v>3.0000000000000001E-3</v>
      </c>
      <c r="Y138">
        <f>VLOOKUP($C138,'Site 09'!$E:$K,5,FALSE)</f>
        <v>3.47</v>
      </c>
      <c r="Z138" t="e">
        <f>VLOOKUP($C138,'Site 09'!$E:$K,6,FALSE)</f>
        <v>#N/A</v>
      </c>
      <c r="AA138" t="e">
        <f>VLOOKUP($C138,'Site 09'!$E:$K,7,FALSE)</f>
        <v>#N/A</v>
      </c>
      <c r="AB138">
        <f>VLOOKUP($C138,'Site 10'!$E:$K,2,FALSE)</f>
        <v>0.05</v>
      </c>
      <c r="AC138">
        <f>VLOOKUP($C138,'Site 10'!$E:$K,3,FALSE)</f>
        <v>1.2999999999999999E-2</v>
      </c>
      <c r="AD138">
        <f>VLOOKUP($C138,'Site 10'!$E:$K,4,FALSE)</f>
        <v>1.9E-2</v>
      </c>
      <c r="AE138">
        <f>VLOOKUP($C138,'Site 10'!$E:$K,5,FALSE)</f>
        <v>3.34</v>
      </c>
      <c r="AF138" t="e">
        <f>VLOOKUP($C138,'Site 10'!$E:$K,6,FALSE)</f>
        <v>#N/A</v>
      </c>
      <c r="AG138" t="e">
        <f>VLOOKUP($C138,'Site 10'!$E:$K,7,FALSE)</f>
        <v>#N/A</v>
      </c>
    </row>
    <row r="139" spans="1:33" x14ac:dyDescent="0.25">
      <c r="A139">
        <v>1980</v>
      </c>
      <c r="B139">
        <v>1</v>
      </c>
      <c r="C139" t="str">
        <f t="shared" si="2"/>
        <v>19801</v>
      </c>
      <c r="D139">
        <f>VLOOKUP($C139,'Site 06'!$E:$K,2,FALSE)</f>
        <v>3.3000000000000002E-2</v>
      </c>
      <c r="E139">
        <f>VLOOKUP($C139,'Site 06'!$E:$K,3,FALSE)</f>
        <v>6.0000000000000001E-3</v>
      </c>
      <c r="F139">
        <f>VLOOKUP($C139,'Site 06'!$E:$K,4,FALSE)</f>
        <v>1.7999999999999999E-2</v>
      </c>
      <c r="G139">
        <f>VLOOKUP($C139,'Site 06'!$E:$K,5,FALSE)</f>
        <v>3.33</v>
      </c>
      <c r="H139" t="e">
        <f>VLOOKUP($C139,'Site 06'!$E:$K,6,FALSE)</f>
        <v>#N/A</v>
      </c>
      <c r="I139" t="e">
        <f>VLOOKUP($C139,'Site 06'!$E:$K,7,FALSE)</f>
        <v>#N/A</v>
      </c>
      <c r="J139">
        <f>VLOOKUP($C139,'Site 07'!$E:$K,2,FALSE)</f>
        <v>3.6999999999999998E-2</v>
      </c>
      <c r="K139">
        <f>VLOOKUP($C139,'Site 07'!$E:$K,3,FALSE)</f>
        <v>4.0000000000000001E-3</v>
      </c>
      <c r="L139">
        <f>VLOOKUP($C139,'Site 07'!$E:$K,4,FALSE)</f>
        <v>3.0000000000000001E-3</v>
      </c>
      <c r="M139">
        <f>VLOOKUP($C139,'Site 07'!$E:$K,5,FALSE)</f>
        <v>3.07</v>
      </c>
      <c r="N139" t="e">
        <f>VLOOKUP($C139,'Site 07'!$E:$K,6,FALSE)</f>
        <v>#N/A</v>
      </c>
      <c r="O139" t="e">
        <f>VLOOKUP($C139,'Site 07'!$E:$K,7,FALSE)</f>
        <v>#N/A</v>
      </c>
      <c r="P139">
        <f>VLOOKUP($C139,'Site 08'!$E:$K,2,FALSE)</f>
        <v>3.5000000000000003E-2</v>
      </c>
      <c r="Q139">
        <f>VLOOKUP($C139,'Site 08'!$E:$K,3,FALSE)</f>
        <v>8.0000000000000002E-3</v>
      </c>
      <c r="R139">
        <f>VLOOKUP($C139,'Site 08'!$E:$K,4,FALSE)</f>
        <v>3.0000000000000001E-3</v>
      </c>
      <c r="S139">
        <f>VLOOKUP($C139,'Site 08'!$E:$K,5,FALSE)</f>
        <v>2.79</v>
      </c>
      <c r="T139" t="e">
        <f>VLOOKUP($C139,'Site 08'!$E:$K,6,FALSE)</f>
        <v>#N/A</v>
      </c>
      <c r="U139" t="e">
        <f>VLOOKUP($C139,'Site 08'!$E:$K,7,FALSE)</f>
        <v>#N/A</v>
      </c>
      <c r="V139">
        <f>VLOOKUP($C139,'Site 09'!$E:$K,2,FALSE)</f>
        <v>3.5000000000000003E-2</v>
      </c>
      <c r="W139">
        <f>VLOOKUP($C139,'Site 09'!$E:$K,3,FALSE)</f>
        <v>7.0000000000000001E-3</v>
      </c>
      <c r="X139">
        <f>VLOOKUP($C139,'Site 09'!$E:$K,4,FALSE)</f>
        <v>3.0000000000000001E-3</v>
      </c>
      <c r="Y139">
        <f>VLOOKUP($C139,'Site 09'!$E:$K,5,FALSE)</f>
        <v>3.62</v>
      </c>
      <c r="Z139" t="e">
        <f>VLOOKUP($C139,'Site 09'!$E:$K,6,FALSE)</f>
        <v>#N/A</v>
      </c>
      <c r="AA139" t="e">
        <f>VLOOKUP($C139,'Site 09'!$E:$K,7,FALSE)</f>
        <v>#N/A</v>
      </c>
      <c r="AB139">
        <f>VLOOKUP($C139,'Site 10'!$E:$K,2,FALSE)</f>
        <v>6.2E-2</v>
      </c>
      <c r="AC139">
        <f>VLOOKUP($C139,'Site 10'!$E:$K,3,FALSE)</f>
        <v>6.0000000000000001E-3</v>
      </c>
      <c r="AD139">
        <f>VLOOKUP($C139,'Site 10'!$E:$K,4,FALSE)</f>
        <v>1.7000000000000001E-2</v>
      </c>
      <c r="AE139">
        <f>VLOOKUP($C139,'Site 10'!$E:$K,5,FALSE)</f>
        <v>2.99</v>
      </c>
      <c r="AF139" t="e">
        <f>VLOOKUP($C139,'Site 10'!$E:$K,6,FALSE)</f>
        <v>#N/A</v>
      </c>
      <c r="AG139" t="e">
        <f>VLOOKUP($C139,'Site 10'!$E:$K,7,FALSE)</f>
        <v>#N/A</v>
      </c>
    </row>
    <row r="140" spans="1:33" x14ac:dyDescent="0.25">
      <c r="A140">
        <v>1980</v>
      </c>
      <c r="B140">
        <v>2</v>
      </c>
      <c r="C140" t="str">
        <f t="shared" si="2"/>
        <v>19802</v>
      </c>
      <c r="D140">
        <f>VLOOKUP($C140,'Site 06'!$E:$K,2,FALSE)</f>
        <v>2.5999999999999999E-2</v>
      </c>
      <c r="E140">
        <f>VLOOKUP($C140,'Site 06'!$E:$K,3,FALSE)</f>
        <v>1.9E-2</v>
      </c>
      <c r="F140">
        <f>VLOOKUP($C140,'Site 06'!$E:$K,4,FALSE)</f>
        <v>1.2999999999999999E-2</v>
      </c>
      <c r="G140">
        <f>VLOOKUP($C140,'Site 06'!$E:$K,5,FALSE)</f>
        <v>3.28</v>
      </c>
      <c r="H140" t="e">
        <f>VLOOKUP($C140,'Site 06'!$E:$K,6,FALSE)</f>
        <v>#N/A</v>
      </c>
      <c r="I140" t="e">
        <f>VLOOKUP($C140,'Site 06'!$E:$K,7,FALSE)</f>
        <v>#N/A</v>
      </c>
      <c r="J140">
        <f>VLOOKUP($C140,'Site 07'!$E:$K,2,FALSE)</f>
        <v>3.6999999999999998E-2</v>
      </c>
      <c r="K140">
        <f>VLOOKUP($C140,'Site 07'!$E:$K,3,FALSE)</f>
        <v>3.0000000000000001E-3</v>
      </c>
      <c r="L140">
        <f>VLOOKUP($C140,'Site 07'!$E:$K,4,FALSE)</f>
        <v>1E-3</v>
      </c>
      <c r="M140">
        <f>VLOOKUP($C140,'Site 07'!$E:$K,5,FALSE)</f>
        <v>3.62</v>
      </c>
      <c r="N140" t="e">
        <f>VLOOKUP($C140,'Site 07'!$E:$K,6,FALSE)</f>
        <v>#N/A</v>
      </c>
      <c r="O140" t="e">
        <f>VLOOKUP($C140,'Site 07'!$E:$K,7,FALSE)</f>
        <v>#N/A</v>
      </c>
      <c r="P140">
        <f>VLOOKUP($C140,'Site 08'!$E:$K,2,FALSE)</f>
        <v>3.6999999999999998E-2</v>
      </c>
      <c r="Q140">
        <f>VLOOKUP($C140,'Site 08'!$E:$K,3,FALSE)</f>
        <v>2E-3</v>
      </c>
      <c r="R140">
        <f>VLOOKUP($C140,'Site 08'!$E:$K,4,FALSE)</f>
        <v>2E-3</v>
      </c>
      <c r="S140">
        <f>VLOOKUP($C140,'Site 08'!$E:$K,5,FALSE)</f>
        <v>2.98</v>
      </c>
      <c r="T140" t="e">
        <f>VLOOKUP($C140,'Site 08'!$E:$K,6,FALSE)</f>
        <v>#N/A</v>
      </c>
      <c r="U140" t="e">
        <f>VLOOKUP($C140,'Site 08'!$E:$K,7,FALSE)</f>
        <v>#N/A</v>
      </c>
      <c r="V140">
        <f>VLOOKUP($C140,'Site 09'!$E:$K,2,FALSE)</f>
        <v>3.9E-2</v>
      </c>
      <c r="W140">
        <f>VLOOKUP($C140,'Site 09'!$E:$K,3,FALSE)</f>
        <v>6.0000000000000001E-3</v>
      </c>
      <c r="X140">
        <f>VLOOKUP($C140,'Site 09'!$E:$K,4,FALSE)</f>
        <v>1E-3</v>
      </c>
      <c r="Y140">
        <f>VLOOKUP($C140,'Site 09'!$E:$K,5,FALSE)</f>
        <v>3.78</v>
      </c>
      <c r="Z140" t="e">
        <f>VLOOKUP($C140,'Site 09'!$E:$K,6,FALSE)</f>
        <v>#N/A</v>
      </c>
      <c r="AA140" t="e">
        <f>VLOOKUP($C140,'Site 09'!$E:$K,7,FALSE)</f>
        <v>#N/A</v>
      </c>
      <c r="AB140">
        <f>VLOOKUP($C140,'Site 10'!$E:$K,2,FALSE)</f>
        <v>0.05</v>
      </c>
      <c r="AC140">
        <f>VLOOKUP($C140,'Site 10'!$E:$K,3,FALSE)</f>
        <v>6.0000000000000001E-3</v>
      </c>
      <c r="AD140">
        <f>VLOOKUP($C140,'Site 10'!$E:$K,4,FALSE)</f>
        <v>8.9999999999999993E-3</v>
      </c>
      <c r="AE140">
        <f>VLOOKUP($C140,'Site 10'!$E:$K,5,FALSE)</f>
        <v>3.29</v>
      </c>
      <c r="AF140" t="e">
        <f>VLOOKUP($C140,'Site 10'!$E:$K,6,FALSE)</f>
        <v>#N/A</v>
      </c>
      <c r="AG140" t="e">
        <f>VLOOKUP($C140,'Site 10'!$E:$K,7,FALSE)</f>
        <v>#N/A</v>
      </c>
    </row>
    <row r="141" spans="1:33" x14ac:dyDescent="0.25">
      <c r="A141">
        <v>1980</v>
      </c>
      <c r="B141">
        <v>3</v>
      </c>
      <c r="C141" t="str">
        <f t="shared" si="2"/>
        <v>19803</v>
      </c>
      <c r="D141">
        <f>VLOOKUP($C141,'Site 06'!$E:$K,2,FALSE)</f>
        <v>2.5999999999999999E-2</v>
      </c>
      <c r="E141">
        <f>VLOOKUP($C141,'Site 06'!$E:$K,3,FALSE)</f>
        <v>8.9999999999999993E-3</v>
      </c>
      <c r="F141">
        <f>VLOOKUP($C141,'Site 06'!$E:$K,4,FALSE)</f>
        <v>8.9999999999999993E-3</v>
      </c>
      <c r="G141">
        <f>VLOOKUP($C141,'Site 06'!$E:$K,5,FALSE)</f>
        <v>2.68</v>
      </c>
      <c r="H141" t="e">
        <f>VLOOKUP($C141,'Site 06'!$E:$K,6,FALSE)</f>
        <v>#N/A</v>
      </c>
      <c r="I141" t="e">
        <f>VLOOKUP($C141,'Site 06'!$E:$K,7,FALSE)</f>
        <v>#N/A</v>
      </c>
      <c r="J141">
        <f>VLOOKUP($C141,'Site 07'!$E:$K,2,FALSE)</f>
        <v>3.5999999999999997E-2</v>
      </c>
      <c r="K141">
        <f>VLOOKUP($C141,'Site 07'!$E:$K,3,FALSE)</f>
        <v>8.9999999999999993E-3</v>
      </c>
      <c r="L141">
        <f>VLOOKUP($C141,'Site 07'!$E:$K,4,FALSE)</f>
        <v>0</v>
      </c>
      <c r="M141">
        <f>VLOOKUP($C141,'Site 07'!$E:$K,5,FALSE)</f>
        <v>3.8</v>
      </c>
      <c r="N141" t="e">
        <f>VLOOKUP($C141,'Site 07'!$E:$K,6,FALSE)</f>
        <v>#N/A</v>
      </c>
      <c r="O141" t="e">
        <f>VLOOKUP($C141,'Site 07'!$E:$K,7,FALSE)</f>
        <v>#N/A</v>
      </c>
      <c r="P141">
        <f>VLOOKUP($C141,'Site 08'!$E:$K,2,FALSE)</f>
        <v>3.7999999999999999E-2</v>
      </c>
      <c r="Q141">
        <f>VLOOKUP($C141,'Site 08'!$E:$K,3,FALSE)</f>
        <v>3.0000000000000001E-3</v>
      </c>
      <c r="R141">
        <f>VLOOKUP($C141,'Site 08'!$E:$K,4,FALSE)</f>
        <v>2E-3</v>
      </c>
      <c r="S141">
        <f>VLOOKUP($C141,'Site 08'!$E:$K,5,FALSE)</f>
        <v>2.99</v>
      </c>
      <c r="T141" t="e">
        <f>VLOOKUP($C141,'Site 08'!$E:$K,6,FALSE)</f>
        <v>#N/A</v>
      </c>
      <c r="U141" t="e">
        <f>VLOOKUP($C141,'Site 08'!$E:$K,7,FALSE)</f>
        <v>#N/A</v>
      </c>
      <c r="V141">
        <f>VLOOKUP($C141,'Site 09'!$E:$K,2,FALSE)</f>
        <v>3.5999999999999997E-2</v>
      </c>
      <c r="W141">
        <f>VLOOKUP($C141,'Site 09'!$E:$K,3,FALSE)</f>
        <v>0.01</v>
      </c>
      <c r="X141">
        <f>VLOOKUP($C141,'Site 09'!$E:$K,4,FALSE)</f>
        <v>1E-3</v>
      </c>
      <c r="Y141">
        <f>VLOOKUP($C141,'Site 09'!$E:$K,5,FALSE)</f>
        <v>4.01</v>
      </c>
      <c r="Z141" t="e">
        <f>VLOOKUP($C141,'Site 09'!$E:$K,6,FALSE)</f>
        <v>#N/A</v>
      </c>
      <c r="AA141" t="e">
        <f>VLOOKUP($C141,'Site 09'!$E:$K,7,FALSE)</f>
        <v>#N/A</v>
      </c>
      <c r="AB141">
        <f>VLOOKUP($C141,'Site 10'!$E:$K,2,FALSE)</f>
        <v>4.3999999999999997E-2</v>
      </c>
      <c r="AC141">
        <f>VLOOKUP($C141,'Site 10'!$E:$K,3,FALSE)</f>
        <v>1.6E-2</v>
      </c>
      <c r="AD141">
        <f>VLOOKUP($C141,'Site 10'!$E:$K,4,FALSE)</f>
        <v>8.9999999999999993E-3</v>
      </c>
      <c r="AE141">
        <f>VLOOKUP($C141,'Site 10'!$E:$K,5,FALSE)</f>
        <v>3.34</v>
      </c>
      <c r="AF141" t="e">
        <f>VLOOKUP($C141,'Site 10'!$E:$K,6,FALSE)</f>
        <v>#N/A</v>
      </c>
      <c r="AG141" t="e">
        <f>VLOOKUP($C141,'Site 10'!$E:$K,7,FALSE)</f>
        <v>#N/A</v>
      </c>
    </row>
    <row r="142" spans="1:33" x14ac:dyDescent="0.25">
      <c r="A142">
        <v>1980</v>
      </c>
      <c r="B142">
        <v>4</v>
      </c>
      <c r="C142" t="str">
        <f t="shared" si="2"/>
        <v>19804</v>
      </c>
      <c r="D142">
        <f>VLOOKUP($C142,'Site 06'!$E:$K,2,FALSE)</f>
        <v>2.8000000000000001E-2</v>
      </c>
      <c r="E142">
        <f>VLOOKUP($C142,'Site 06'!$E:$K,3,FALSE)</f>
        <v>5.0000000000000001E-3</v>
      </c>
      <c r="F142">
        <f>VLOOKUP($C142,'Site 06'!$E:$K,4,FALSE)</f>
        <v>6.0000000000000001E-3</v>
      </c>
      <c r="G142">
        <f>VLOOKUP($C142,'Site 06'!$E:$K,5,FALSE)</f>
        <v>3</v>
      </c>
      <c r="H142" t="e">
        <f>VLOOKUP($C142,'Site 06'!$E:$K,6,FALSE)</f>
        <v>#N/A</v>
      </c>
      <c r="I142" t="e">
        <f>VLOOKUP($C142,'Site 06'!$E:$K,7,FALSE)</f>
        <v>#N/A</v>
      </c>
      <c r="J142">
        <f>VLOOKUP($C142,'Site 07'!$E:$K,2,FALSE)</f>
        <v>0.04</v>
      </c>
      <c r="K142">
        <f>VLOOKUP($C142,'Site 07'!$E:$K,3,FALSE)</f>
        <v>1.0999999999999999E-2</v>
      </c>
      <c r="L142">
        <f>VLOOKUP($C142,'Site 07'!$E:$K,4,FALSE)</f>
        <v>0</v>
      </c>
      <c r="M142">
        <f>VLOOKUP($C142,'Site 07'!$E:$K,5,FALSE)</f>
        <v>3.63</v>
      </c>
      <c r="N142" t="e">
        <f>VLOOKUP($C142,'Site 07'!$E:$K,6,FALSE)</f>
        <v>#N/A</v>
      </c>
      <c r="O142" t="e">
        <f>VLOOKUP($C142,'Site 07'!$E:$K,7,FALSE)</f>
        <v>#N/A</v>
      </c>
      <c r="P142">
        <f>VLOOKUP($C142,'Site 08'!$E:$K,2,FALSE)</f>
        <v>3.6999999999999998E-2</v>
      </c>
      <c r="Q142">
        <f>VLOOKUP($C142,'Site 08'!$E:$K,3,FALSE)</f>
        <v>1.4E-2</v>
      </c>
      <c r="R142">
        <f>VLOOKUP($C142,'Site 08'!$E:$K,4,FALSE)</f>
        <v>0</v>
      </c>
      <c r="S142">
        <f>VLOOKUP($C142,'Site 08'!$E:$K,5,FALSE)</f>
        <v>3.09</v>
      </c>
      <c r="T142" t="e">
        <f>VLOOKUP($C142,'Site 08'!$E:$K,6,FALSE)</f>
        <v>#N/A</v>
      </c>
      <c r="U142" t="e">
        <f>VLOOKUP($C142,'Site 08'!$E:$K,7,FALSE)</f>
        <v>#N/A</v>
      </c>
      <c r="V142">
        <f>VLOOKUP($C142,'Site 09'!$E:$K,2,FALSE)</f>
        <v>3.6999999999999998E-2</v>
      </c>
      <c r="W142">
        <f>VLOOKUP($C142,'Site 09'!$E:$K,3,FALSE)</f>
        <v>6.0000000000000001E-3</v>
      </c>
      <c r="X142">
        <f>VLOOKUP($C142,'Site 09'!$E:$K,4,FALSE)</f>
        <v>1E-3</v>
      </c>
      <c r="Y142">
        <f>VLOOKUP($C142,'Site 09'!$E:$K,5,FALSE)</f>
        <v>4.29</v>
      </c>
      <c r="Z142" t="e">
        <f>VLOOKUP($C142,'Site 09'!$E:$K,6,FALSE)</f>
        <v>#N/A</v>
      </c>
      <c r="AA142" t="e">
        <f>VLOOKUP($C142,'Site 09'!$E:$K,7,FALSE)</f>
        <v>#N/A</v>
      </c>
      <c r="AB142">
        <f>VLOOKUP($C142,'Site 10'!$E:$K,2,FALSE)</f>
        <v>5.0999999999999997E-2</v>
      </c>
      <c r="AC142">
        <f>VLOOKUP($C142,'Site 10'!$E:$K,3,FALSE)</f>
        <v>8.9999999999999993E-3</v>
      </c>
      <c r="AD142">
        <f>VLOOKUP($C142,'Site 10'!$E:$K,4,FALSE)</f>
        <v>8.0000000000000002E-3</v>
      </c>
      <c r="AE142">
        <f>VLOOKUP($C142,'Site 10'!$E:$K,5,FALSE)</f>
        <v>3.63</v>
      </c>
      <c r="AF142" t="e">
        <f>VLOOKUP($C142,'Site 10'!$E:$K,6,FALSE)</f>
        <v>#N/A</v>
      </c>
      <c r="AG142" t="e">
        <f>VLOOKUP($C142,'Site 10'!$E:$K,7,FALSE)</f>
        <v>#N/A</v>
      </c>
    </row>
    <row r="143" spans="1:33" x14ac:dyDescent="0.25">
      <c r="A143">
        <v>1980</v>
      </c>
      <c r="B143">
        <v>5</v>
      </c>
      <c r="C143" t="str">
        <f t="shared" si="2"/>
        <v>19805</v>
      </c>
      <c r="D143">
        <f>VLOOKUP($C143,'Site 06'!$E:$K,2,FALSE)</f>
        <v>2.9000000000000001E-2</v>
      </c>
      <c r="E143">
        <f>VLOOKUP($C143,'Site 06'!$E:$K,3,FALSE)</f>
        <v>1.4E-2</v>
      </c>
      <c r="F143">
        <f>VLOOKUP($C143,'Site 06'!$E:$K,4,FALSE)</f>
        <v>3.0000000000000001E-3</v>
      </c>
      <c r="G143">
        <f>VLOOKUP($C143,'Site 06'!$E:$K,5,FALSE)</f>
        <v>3.79</v>
      </c>
      <c r="H143" t="e">
        <f>VLOOKUP($C143,'Site 06'!$E:$K,6,FALSE)</f>
        <v>#N/A</v>
      </c>
      <c r="I143" t="e">
        <f>VLOOKUP($C143,'Site 06'!$E:$K,7,FALSE)</f>
        <v>#N/A</v>
      </c>
      <c r="J143">
        <f>VLOOKUP($C143,'Site 07'!$E:$K,2,FALSE)</f>
        <v>4.5999999999999999E-2</v>
      </c>
      <c r="K143">
        <f>VLOOKUP($C143,'Site 07'!$E:$K,3,FALSE)</f>
        <v>8.0000000000000002E-3</v>
      </c>
      <c r="L143">
        <f>VLOOKUP($C143,'Site 07'!$E:$K,4,FALSE)</f>
        <v>0</v>
      </c>
      <c r="M143">
        <f>VLOOKUP($C143,'Site 07'!$E:$K,5,FALSE)</f>
        <v>4.5199999999999996</v>
      </c>
      <c r="N143" t="e">
        <f>VLOOKUP($C143,'Site 07'!$E:$K,6,FALSE)</f>
        <v>#N/A</v>
      </c>
      <c r="O143" t="e">
        <f>VLOOKUP($C143,'Site 07'!$E:$K,7,FALSE)</f>
        <v>#N/A</v>
      </c>
      <c r="P143">
        <f>VLOOKUP($C143,'Site 08'!$E:$K,2,FALSE)</f>
        <v>4.1000000000000002E-2</v>
      </c>
      <c r="Q143">
        <f>VLOOKUP($C143,'Site 08'!$E:$K,3,FALSE)</f>
        <v>1.4E-2</v>
      </c>
      <c r="R143">
        <f>VLOOKUP($C143,'Site 08'!$E:$K,4,FALSE)</f>
        <v>1E-3</v>
      </c>
      <c r="S143">
        <f>VLOOKUP($C143,'Site 08'!$E:$K,5,FALSE)</f>
        <v>3.53</v>
      </c>
      <c r="T143" t="e">
        <f>VLOOKUP($C143,'Site 08'!$E:$K,6,FALSE)</f>
        <v>#N/A</v>
      </c>
      <c r="U143" t="e">
        <f>VLOOKUP($C143,'Site 08'!$E:$K,7,FALSE)</f>
        <v>#N/A</v>
      </c>
      <c r="V143">
        <f>VLOOKUP($C143,'Site 09'!$E:$K,2,FALSE)</f>
        <v>4.2999999999999997E-2</v>
      </c>
      <c r="W143">
        <f>VLOOKUP($C143,'Site 09'!$E:$K,3,FALSE)</f>
        <v>8.9999999999999993E-3</v>
      </c>
      <c r="X143">
        <f>VLOOKUP($C143,'Site 09'!$E:$K,4,FALSE)</f>
        <v>1E-3</v>
      </c>
      <c r="Y143">
        <f>VLOOKUP($C143,'Site 09'!$E:$K,5,FALSE)</f>
        <v>5.36</v>
      </c>
      <c r="Z143" t="e">
        <f>VLOOKUP($C143,'Site 09'!$E:$K,6,FALSE)</f>
        <v>#N/A</v>
      </c>
      <c r="AA143" t="e">
        <f>VLOOKUP($C143,'Site 09'!$E:$K,7,FALSE)</f>
        <v>#N/A</v>
      </c>
      <c r="AB143">
        <f>VLOOKUP($C143,'Site 10'!$E:$K,2,FALSE)</f>
        <v>6.3E-2</v>
      </c>
      <c r="AC143">
        <f>VLOOKUP($C143,'Site 10'!$E:$K,3,FALSE)</f>
        <v>2.5999999999999999E-2</v>
      </c>
      <c r="AD143">
        <f>VLOOKUP($C143,'Site 10'!$E:$K,4,FALSE)</f>
        <v>2E-3</v>
      </c>
      <c r="AE143">
        <f>VLOOKUP($C143,'Site 10'!$E:$K,5,FALSE)</f>
        <v>4.8499999999999996</v>
      </c>
      <c r="AF143" t="e">
        <f>VLOOKUP($C143,'Site 10'!$E:$K,6,FALSE)</f>
        <v>#N/A</v>
      </c>
      <c r="AG143" t="e">
        <f>VLOOKUP($C143,'Site 10'!$E:$K,7,FALSE)</f>
        <v>#N/A</v>
      </c>
    </row>
    <row r="144" spans="1:33" x14ac:dyDescent="0.25">
      <c r="A144">
        <v>1980</v>
      </c>
      <c r="B144">
        <v>6</v>
      </c>
      <c r="C144" t="str">
        <f t="shared" si="2"/>
        <v>19806</v>
      </c>
      <c r="D144">
        <f>VLOOKUP($C144,'Site 06'!$E:$K,2,FALSE)</f>
        <v>3.1E-2</v>
      </c>
      <c r="E144">
        <f>VLOOKUP($C144,'Site 06'!$E:$K,3,FALSE)</f>
        <v>2E-3</v>
      </c>
      <c r="F144">
        <f>VLOOKUP($C144,'Site 06'!$E:$K,4,FALSE)</f>
        <v>2E-3</v>
      </c>
      <c r="G144">
        <f>VLOOKUP($C144,'Site 06'!$E:$K,5,FALSE)</f>
        <v>4</v>
      </c>
      <c r="H144" t="e">
        <f>VLOOKUP($C144,'Site 06'!$E:$K,6,FALSE)</f>
        <v>#N/A</v>
      </c>
      <c r="I144" t="e">
        <f>VLOOKUP($C144,'Site 06'!$E:$K,7,FALSE)</f>
        <v>#N/A</v>
      </c>
      <c r="J144">
        <f>VLOOKUP($C144,'Site 07'!$E:$K,2,FALSE)</f>
        <v>4.7E-2</v>
      </c>
      <c r="K144">
        <f>VLOOKUP($C144,'Site 07'!$E:$K,3,FALSE)</f>
        <v>3.0000000000000001E-3</v>
      </c>
      <c r="L144">
        <f>VLOOKUP($C144,'Site 07'!$E:$K,4,FALSE)</f>
        <v>1E-3</v>
      </c>
      <c r="M144">
        <f>VLOOKUP($C144,'Site 07'!$E:$K,5,FALSE)</f>
        <v>4.58</v>
      </c>
      <c r="N144" t="e">
        <f>VLOOKUP($C144,'Site 07'!$E:$K,6,FALSE)</f>
        <v>#N/A</v>
      </c>
      <c r="O144" t="e">
        <f>VLOOKUP($C144,'Site 07'!$E:$K,7,FALSE)</f>
        <v>#N/A</v>
      </c>
      <c r="P144">
        <f>VLOOKUP($C144,'Site 08'!$E:$K,2,FALSE)</f>
        <v>4.2000000000000003E-2</v>
      </c>
      <c r="Q144">
        <f>VLOOKUP($C144,'Site 08'!$E:$K,3,FALSE)</f>
        <v>5.0000000000000001E-3</v>
      </c>
      <c r="R144">
        <f>VLOOKUP($C144,'Site 08'!$E:$K,4,FALSE)</f>
        <v>0</v>
      </c>
      <c r="S144">
        <f>VLOOKUP($C144,'Site 08'!$E:$K,5,FALSE)</f>
        <v>5.09</v>
      </c>
      <c r="T144" t="e">
        <f>VLOOKUP($C144,'Site 08'!$E:$K,6,FALSE)</f>
        <v>#N/A</v>
      </c>
      <c r="U144" t="e">
        <f>VLOOKUP($C144,'Site 08'!$E:$K,7,FALSE)</f>
        <v>#N/A</v>
      </c>
      <c r="V144">
        <f>VLOOKUP($C144,'Site 09'!$E:$K,2,FALSE)</f>
        <v>4.2999999999999997E-2</v>
      </c>
      <c r="W144">
        <f>VLOOKUP($C144,'Site 09'!$E:$K,3,FALSE)</f>
        <v>8.9999999999999993E-3</v>
      </c>
      <c r="X144">
        <f>VLOOKUP($C144,'Site 09'!$E:$K,4,FALSE)</f>
        <v>1E-3</v>
      </c>
      <c r="Y144">
        <f>VLOOKUP($C144,'Site 09'!$E:$K,5,FALSE)</f>
        <v>4.3099999999999996</v>
      </c>
      <c r="Z144" t="e">
        <f>VLOOKUP($C144,'Site 09'!$E:$K,6,FALSE)</f>
        <v>#N/A</v>
      </c>
      <c r="AA144" t="e">
        <f>VLOOKUP($C144,'Site 09'!$E:$K,7,FALSE)</f>
        <v>#N/A</v>
      </c>
      <c r="AB144">
        <f>VLOOKUP($C144,'Site 10'!$E:$K,2,FALSE)</f>
        <v>5.5E-2</v>
      </c>
      <c r="AC144">
        <f>VLOOKUP($C144,'Site 10'!$E:$K,3,FALSE)</f>
        <v>1.0999999999999999E-2</v>
      </c>
      <c r="AD144">
        <f>VLOOKUP($C144,'Site 10'!$E:$K,4,FALSE)</f>
        <v>2E-3</v>
      </c>
      <c r="AE144">
        <f>VLOOKUP($C144,'Site 10'!$E:$K,5,FALSE)</f>
        <v>5.18</v>
      </c>
      <c r="AF144" t="e">
        <f>VLOOKUP($C144,'Site 10'!$E:$K,6,FALSE)</f>
        <v>#N/A</v>
      </c>
      <c r="AG144" t="e">
        <f>VLOOKUP($C144,'Site 10'!$E:$K,7,FALSE)</f>
        <v>#N/A</v>
      </c>
    </row>
    <row r="145" spans="1:33" x14ac:dyDescent="0.25">
      <c r="A145">
        <v>1980</v>
      </c>
      <c r="B145">
        <v>7</v>
      </c>
      <c r="C145" t="str">
        <f t="shared" si="2"/>
        <v>19807</v>
      </c>
      <c r="D145">
        <f>VLOOKUP($C145,'Site 06'!$E:$K,2,FALSE)</f>
        <v>0.03</v>
      </c>
      <c r="E145">
        <f>VLOOKUP($C145,'Site 06'!$E:$K,3,FALSE)</f>
        <v>1.6E-2</v>
      </c>
      <c r="F145">
        <f>VLOOKUP($C145,'Site 06'!$E:$K,4,FALSE)</f>
        <v>1E-3</v>
      </c>
      <c r="G145">
        <f>VLOOKUP($C145,'Site 06'!$E:$K,5,FALSE)</f>
        <v>4.21</v>
      </c>
      <c r="H145" t="e">
        <f>VLOOKUP($C145,'Site 06'!$E:$K,6,FALSE)</f>
        <v>#N/A</v>
      </c>
      <c r="I145" t="e">
        <f>VLOOKUP($C145,'Site 06'!$E:$K,7,FALSE)</f>
        <v>#N/A</v>
      </c>
      <c r="J145">
        <f>VLOOKUP($C145,'Site 07'!$E:$K,2,FALSE)</f>
        <v>4.3999999999999997E-2</v>
      </c>
      <c r="K145">
        <f>VLOOKUP($C145,'Site 07'!$E:$K,3,FALSE)</f>
        <v>1E-3</v>
      </c>
      <c r="L145">
        <f>VLOOKUP($C145,'Site 07'!$E:$K,4,FALSE)</f>
        <v>1E-3</v>
      </c>
      <c r="M145">
        <f>VLOOKUP($C145,'Site 07'!$E:$K,5,FALSE)</f>
        <v>5.09</v>
      </c>
      <c r="N145" t="e">
        <f>VLOOKUP($C145,'Site 07'!$E:$K,6,FALSE)</f>
        <v>#N/A</v>
      </c>
      <c r="O145" t="e">
        <f>VLOOKUP($C145,'Site 07'!$E:$K,7,FALSE)</f>
        <v>#N/A</v>
      </c>
      <c r="P145">
        <f>VLOOKUP($C145,'Site 08'!$E:$K,2,FALSE)</f>
        <v>4.2999999999999997E-2</v>
      </c>
      <c r="Q145">
        <f>VLOOKUP($C145,'Site 08'!$E:$K,3,FALSE)</f>
        <v>1E-3</v>
      </c>
      <c r="R145">
        <f>VLOOKUP($C145,'Site 08'!$E:$K,4,FALSE)</f>
        <v>0</v>
      </c>
      <c r="S145">
        <f>VLOOKUP($C145,'Site 08'!$E:$K,5,FALSE)</f>
        <v>4.0999999999999996</v>
      </c>
      <c r="T145" t="e">
        <f>VLOOKUP($C145,'Site 08'!$E:$K,6,FALSE)</f>
        <v>#N/A</v>
      </c>
      <c r="U145" t="e">
        <f>VLOOKUP($C145,'Site 08'!$E:$K,7,FALSE)</f>
        <v>#N/A</v>
      </c>
      <c r="V145">
        <f>VLOOKUP($C145,'Site 09'!$E:$K,2,FALSE)</f>
        <v>4.2999999999999997E-2</v>
      </c>
      <c r="W145">
        <f>VLOOKUP($C145,'Site 09'!$E:$K,3,FALSE)</f>
        <v>7.0000000000000001E-3</v>
      </c>
      <c r="X145">
        <f>VLOOKUP($C145,'Site 09'!$E:$K,4,FALSE)</f>
        <v>1E-3</v>
      </c>
      <c r="Y145">
        <f>VLOOKUP($C145,'Site 09'!$E:$K,5,FALSE)</f>
        <v>6.23</v>
      </c>
      <c r="Z145" t="e">
        <f>VLOOKUP($C145,'Site 09'!$E:$K,6,FALSE)</f>
        <v>#N/A</v>
      </c>
      <c r="AA145" t="e">
        <f>VLOOKUP($C145,'Site 09'!$E:$K,7,FALSE)</f>
        <v>#N/A</v>
      </c>
      <c r="AB145">
        <f>VLOOKUP($C145,'Site 10'!$E:$K,2,FALSE)</f>
        <v>0.06</v>
      </c>
      <c r="AC145">
        <f>VLOOKUP($C145,'Site 10'!$E:$K,3,FALSE)</f>
        <v>1.0999999999999999E-2</v>
      </c>
      <c r="AD145">
        <f>VLOOKUP($C145,'Site 10'!$E:$K,4,FALSE)</f>
        <v>3.0000000000000001E-3</v>
      </c>
      <c r="AE145">
        <f>VLOOKUP($C145,'Site 10'!$E:$K,5,FALSE)</f>
        <v>5.58</v>
      </c>
      <c r="AF145" t="e">
        <f>VLOOKUP($C145,'Site 10'!$E:$K,6,FALSE)</f>
        <v>#N/A</v>
      </c>
      <c r="AG145" t="e">
        <f>VLOOKUP($C145,'Site 10'!$E:$K,7,FALSE)</f>
        <v>#N/A</v>
      </c>
    </row>
    <row r="146" spans="1:33" x14ac:dyDescent="0.25">
      <c r="A146">
        <v>1980</v>
      </c>
      <c r="B146">
        <v>8</v>
      </c>
      <c r="C146" t="str">
        <f t="shared" si="2"/>
        <v>19808</v>
      </c>
      <c r="D146">
        <f>VLOOKUP($C146,'Site 06'!$E:$K,2,FALSE)</f>
        <v>2.8000000000000001E-2</v>
      </c>
      <c r="E146">
        <f>VLOOKUP($C146,'Site 06'!$E:$K,3,FALSE)</f>
        <v>2.5000000000000001E-2</v>
      </c>
      <c r="F146">
        <f>VLOOKUP($C146,'Site 06'!$E:$K,4,FALSE)</f>
        <v>2E-3</v>
      </c>
      <c r="G146">
        <f>VLOOKUP($C146,'Site 06'!$E:$K,5,FALSE)</f>
        <v>4.3899999999999997</v>
      </c>
      <c r="H146" t="e">
        <f>VLOOKUP($C146,'Site 06'!$E:$K,6,FALSE)</f>
        <v>#N/A</v>
      </c>
      <c r="I146" t="e">
        <f>VLOOKUP($C146,'Site 06'!$E:$K,7,FALSE)</f>
        <v>#N/A</v>
      </c>
      <c r="J146">
        <f>VLOOKUP($C146,'Site 07'!$E:$K,2,FALSE)</f>
        <v>3.9E-2</v>
      </c>
      <c r="K146">
        <f>VLOOKUP($C146,'Site 07'!$E:$K,3,FALSE)</f>
        <v>5.0000000000000001E-3</v>
      </c>
      <c r="L146">
        <f>VLOOKUP($C146,'Site 07'!$E:$K,4,FALSE)</f>
        <v>1E-3</v>
      </c>
      <c r="M146">
        <f>VLOOKUP($C146,'Site 07'!$E:$K,5,FALSE)</f>
        <v>5.24</v>
      </c>
      <c r="N146" t="e">
        <f>VLOOKUP($C146,'Site 07'!$E:$K,6,FALSE)</f>
        <v>#N/A</v>
      </c>
      <c r="O146" t="e">
        <f>VLOOKUP($C146,'Site 07'!$E:$K,7,FALSE)</f>
        <v>#N/A</v>
      </c>
      <c r="P146">
        <f>VLOOKUP($C146,'Site 08'!$E:$K,2,FALSE)</f>
        <v>0.04</v>
      </c>
      <c r="Q146">
        <f>VLOOKUP($C146,'Site 08'!$E:$K,3,FALSE)</f>
        <v>2E-3</v>
      </c>
      <c r="R146">
        <f>VLOOKUP($C146,'Site 08'!$E:$K,4,FALSE)</f>
        <v>0</v>
      </c>
      <c r="S146">
        <f>VLOOKUP($C146,'Site 08'!$E:$K,5,FALSE)</f>
        <v>4.2699999999999996</v>
      </c>
      <c r="T146" t="e">
        <f>VLOOKUP($C146,'Site 08'!$E:$K,6,FALSE)</f>
        <v>#N/A</v>
      </c>
      <c r="U146" t="e">
        <f>VLOOKUP($C146,'Site 08'!$E:$K,7,FALSE)</f>
        <v>#N/A</v>
      </c>
      <c r="V146">
        <f>VLOOKUP($C146,'Site 09'!$E:$K,2,FALSE)</f>
        <v>3.6999999999999998E-2</v>
      </c>
      <c r="W146">
        <f>VLOOKUP($C146,'Site 09'!$E:$K,3,FALSE)</f>
        <v>1.6E-2</v>
      </c>
      <c r="X146">
        <f>VLOOKUP($C146,'Site 09'!$E:$K,4,FALSE)</f>
        <v>1E-3</v>
      </c>
      <c r="Y146">
        <f>VLOOKUP($C146,'Site 09'!$E:$K,5,FALSE)</f>
        <v>6.8</v>
      </c>
      <c r="Z146" t="e">
        <f>VLOOKUP($C146,'Site 09'!$E:$K,6,FALSE)</f>
        <v>#N/A</v>
      </c>
      <c r="AA146" t="e">
        <f>VLOOKUP($C146,'Site 09'!$E:$K,7,FALSE)</f>
        <v>#N/A</v>
      </c>
      <c r="AB146">
        <f>VLOOKUP($C146,'Site 10'!$E:$K,2,FALSE)</f>
        <v>4.3999999999999997E-2</v>
      </c>
      <c r="AC146">
        <f>VLOOKUP($C146,'Site 10'!$E:$K,3,FALSE)</f>
        <v>8.9999999999999993E-3</v>
      </c>
      <c r="AD146">
        <f>VLOOKUP($C146,'Site 10'!$E:$K,4,FALSE)</f>
        <v>2E-3</v>
      </c>
      <c r="AE146">
        <f>VLOOKUP($C146,'Site 10'!$E:$K,5,FALSE)</f>
        <v>6.09</v>
      </c>
      <c r="AF146" t="e">
        <f>VLOOKUP($C146,'Site 10'!$E:$K,6,FALSE)</f>
        <v>#N/A</v>
      </c>
      <c r="AG146" t="e">
        <f>VLOOKUP($C146,'Site 10'!$E:$K,7,FALSE)</f>
        <v>#N/A</v>
      </c>
    </row>
    <row r="147" spans="1:33" x14ac:dyDescent="0.25">
      <c r="A147">
        <v>1980</v>
      </c>
      <c r="B147">
        <v>9</v>
      </c>
      <c r="C147" t="str">
        <f t="shared" si="2"/>
        <v>19809</v>
      </c>
      <c r="D147">
        <f>VLOOKUP($C147,'Site 06'!$E:$K,2,FALSE)</f>
        <v>3.1E-2</v>
      </c>
      <c r="E147">
        <f>VLOOKUP($C147,'Site 06'!$E:$K,3,FALSE)</f>
        <v>3.0000000000000001E-3</v>
      </c>
      <c r="F147">
        <f>VLOOKUP($C147,'Site 06'!$E:$K,4,FALSE)</f>
        <v>2E-3</v>
      </c>
      <c r="G147">
        <f>VLOOKUP($C147,'Site 06'!$E:$K,5,FALSE)</f>
        <v>4.26</v>
      </c>
      <c r="H147" t="e">
        <f>VLOOKUP($C147,'Site 06'!$E:$K,6,FALSE)</f>
        <v>#N/A</v>
      </c>
      <c r="I147" t="e">
        <f>VLOOKUP($C147,'Site 06'!$E:$K,7,FALSE)</f>
        <v>#N/A</v>
      </c>
      <c r="J147">
        <f>VLOOKUP($C147,'Site 07'!$E:$K,2,FALSE)</f>
        <v>4.2000000000000003E-2</v>
      </c>
      <c r="K147">
        <f>VLOOKUP($C147,'Site 07'!$E:$K,3,FALSE)</f>
        <v>3.0000000000000001E-3</v>
      </c>
      <c r="L147">
        <f>VLOOKUP($C147,'Site 07'!$E:$K,4,FALSE)</f>
        <v>1E-3</v>
      </c>
      <c r="M147">
        <f>VLOOKUP($C147,'Site 07'!$E:$K,5,FALSE)</f>
        <v>5.41</v>
      </c>
      <c r="N147" t="e">
        <f>VLOOKUP($C147,'Site 07'!$E:$K,6,FALSE)</f>
        <v>#N/A</v>
      </c>
      <c r="O147" t="e">
        <f>VLOOKUP($C147,'Site 07'!$E:$K,7,FALSE)</f>
        <v>#N/A</v>
      </c>
      <c r="P147">
        <f>VLOOKUP($C147,'Site 08'!$E:$K,2,FALSE)</f>
        <v>3.7999999999999999E-2</v>
      </c>
      <c r="Q147">
        <f>VLOOKUP($C147,'Site 08'!$E:$K,3,FALSE)</f>
        <v>3.0000000000000001E-3</v>
      </c>
      <c r="R147">
        <f>VLOOKUP($C147,'Site 08'!$E:$K,4,FALSE)</f>
        <v>1E-3</v>
      </c>
      <c r="S147">
        <f>VLOOKUP($C147,'Site 08'!$E:$K,5,FALSE)</f>
        <v>4.45</v>
      </c>
      <c r="T147" t="e">
        <f>VLOOKUP($C147,'Site 08'!$E:$K,6,FALSE)</f>
        <v>#N/A</v>
      </c>
      <c r="U147" t="e">
        <f>VLOOKUP($C147,'Site 08'!$E:$K,7,FALSE)</f>
        <v>#N/A</v>
      </c>
      <c r="V147">
        <f>VLOOKUP($C147,'Site 09'!$E:$K,2,FALSE)</f>
        <v>3.5999999999999997E-2</v>
      </c>
      <c r="W147">
        <f>VLOOKUP($C147,'Site 09'!$E:$K,3,FALSE)</f>
        <v>5.0000000000000001E-3</v>
      </c>
      <c r="X147">
        <f>VLOOKUP($C147,'Site 09'!$E:$K,4,FALSE)</f>
        <v>0</v>
      </c>
      <c r="Y147">
        <f>VLOOKUP($C147,'Site 09'!$E:$K,5,FALSE)</f>
        <v>6.07</v>
      </c>
      <c r="Z147" t="e">
        <f>VLOOKUP($C147,'Site 09'!$E:$K,6,FALSE)</f>
        <v>#N/A</v>
      </c>
      <c r="AA147" t="e">
        <f>VLOOKUP($C147,'Site 09'!$E:$K,7,FALSE)</f>
        <v>#N/A</v>
      </c>
      <c r="AB147">
        <f>VLOOKUP($C147,'Site 10'!$E:$K,2,FALSE)</f>
        <v>5.0999999999999997E-2</v>
      </c>
      <c r="AC147">
        <f>VLOOKUP($C147,'Site 10'!$E:$K,3,FALSE)</f>
        <v>1.7999999999999999E-2</v>
      </c>
      <c r="AD147">
        <f>VLOOKUP($C147,'Site 10'!$E:$K,4,FALSE)</f>
        <v>1E-3</v>
      </c>
      <c r="AE147">
        <f>VLOOKUP($C147,'Site 10'!$E:$K,5,FALSE)</f>
        <v>6.3</v>
      </c>
      <c r="AF147" t="e">
        <f>VLOOKUP($C147,'Site 10'!$E:$K,6,FALSE)</f>
        <v>#N/A</v>
      </c>
      <c r="AG147" t="e">
        <f>VLOOKUP($C147,'Site 10'!$E:$K,7,FALSE)</f>
        <v>#N/A</v>
      </c>
    </row>
    <row r="148" spans="1:33" x14ac:dyDescent="0.25">
      <c r="A148">
        <v>1981</v>
      </c>
      <c r="B148">
        <v>10</v>
      </c>
      <c r="C148" t="str">
        <f t="shared" si="2"/>
        <v>198110</v>
      </c>
      <c r="D148">
        <f>VLOOKUP($C148,'Site 06'!$E:$K,2,FALSE)</f>
        <v>3.4000000000000002E-2</v>
      </c>
      <c r="E148">
        <f>VLOOKUP($C148,'Site 06'!$E:$K,3,FALSE)</f>
        <v>6.0000000000000001E-3</v>
      </c>
      <c r="F148">
        <f>VLOOKUP($C148,'Site 06'!$E:$K,4,FALSE)</f>
        <v>2E-3</v>
      </c>
      <c r="G148">
        <f>VLOOKUP($C148,'Site 06'!$E:$K,5,FALSE)</f>
        <v>4.32</v>
      </c>
      <c r="H148" t="e">
        <f>VLOOKUP($C148,'Site 06'!$E:$K,6,FALSE)</f>
        <v>#N/A</v>
      </c>
      <c r="I148" t="e">
        <f>VLOOKUP($C148,'Site 06'!$E:$K,7,FALSE)</f>
        <v>#N/A</v>
      </c>
      <c r="J148">
        <f>VLOOKUP($C148,'Site 07'!$E:$K,2,FALSE)</f>
        <v>4.9000000000000002E-2</v>
      </c>
      <c r="K148">
        <f>VLOOKUP($C148,'Site 07'!$E:$K,3,FALSE)</f>
        <v>4.0000000000000001E-3</v>
      </c>
      <c r="L148">
        <f>VLOOKUP($C148,'Site 07'!$E:$K,4,FALSE)</f>
        <v>1E-3</v>
      </c>
      <c r="M148">
        <f>VLOOKUP($C148,'Site 07'!$E:$K,5,FALSE)</f>
        <v>5.38</v>
      </c>
      <c r="N148" t="e">
        <f>VLOOKUP($C148,'Site 07'!$E:$K,6,FALSE)</f>
        <v>#N/A</v>
      </c>
      <c r="O148" t="e">
        <f>VLOOKUP($C148,'Site 07'!$E:$K,7,FALSE)</f>
        <v>#N/A</v>
      </c>
      <c r="P148">
        <f>VLOOKUP($C148,'Site 08'!$E:$K,2,FALSE)</f>
        <v>5.1999999999999998E-2</v>
      </c>
      <c r="Q148">
        <f>VLOOKUP($C148,'Site 08'!$E:$K,3,FALSE)</f>
        <v>7.0000000000000001E-3</v>
      </c>
      <c r="R148">
        <f>VLOOKUP($C148,'Site 08'!$E:$K,4,FALSE)</f>
        <v>1E-3</v>
      </c>
      <c r="S148">
        <f>VLOOKUP($C148,'Site 08'!$E:$K,5,FALSE)</f>
        <v>4.16</v>
      </c>
      <c r="T148" t="e">
        <f>VLOOKUP($C148,'Site 08'!$E:$K,6,FALSE)</f>
        <v>#N/A</v>
      </c>
      <c r="U148" t="e">
        <f>VLOOKUP($C148,'Site 08'!$E:$K,7,FALSE)</f>
        <v>#N/A</v>
      </c>
      <c r="V148">
        <f>VLOOKUP($C148,'Site 09'!$E:$K,2,FALSE)</f>
        <v>4.8000000000000001E-2</v>
      </c>
      <c r="W148">
        <f>VLOOKUP($C148,'Site 09'!$E:$K,3,FALSE)</f>
        <v>3.0000000000000001E-3</v>
      </c>
      <c r="X148">
        <f>VLOOKUP($C148,'Site 09'!$E:$K,4,FALSE)</f>
        <v>1E-3</v>
      </c>
      <c r="Y148">
        <f>VLOOKUP($C148,'Site 09'!$E:$K,5,FALSE)</f>
        <v>6.38</v>
      </c>
      <c r="Z148" t="e">
        <f>VLOOKUP($C148,'Site 09'!$E:$K,6,FALSE)</f>
        <v>#N/A</v>
      </c>
      <c r="AA148" t="e">
        <f>VLOOKUP($C148,'Site 09'!$E:$K,7,FALSE)</f>
        <v>#N/A</v>
      </c>
      <c r="AB148">
        <f>VLOOKUP($C148,'Site 10'!$E:$K,2,FALSE)</f>
        <v>5.0999999999999997E-2</v>
      </c>
      <c r="AC148">
        <f>VLOOKUP($C148,'Site 10'!$E:$K,3,FALSE)</f>
        <v>2.5999999999999999E-2</v>
      </c>
      <c r="AD148">
        <f>VLOOKUP($C148,'Site 10'!$E:$K,4,FALSE)</f>
        <v>2E-3</v>
      </c>
      <c r="AE148">
        <f>VLOOKUP($C148,'Site 10'!$E:$K,5,FALSE)</f>
        <v>6.27</v>
      </c>
      <c r="AF148" t="e">
        <f>VLOOKUP($C148,'Site 10'!$E:$K,6,FALSE)</f>
        <v>#N/A</v>
      </c>
      <c r="AG148" t="e">
        <f>VLOOKUP($C148,'Site 10'!$E:$K,7,FALSE)</f>
        <v>#N/A</v>
      </c>
    </row>
    <row r="149" spans="1:33" x14ac:dyDescent="0.25">
      <c r="A149">
        <v>1981</v>
      </c>
      <c r="B149">
        <v>11</v>
      </c>
      <c r="C149" t="str">
        <f t="shared" si="2"/>
        <v>198111</v>
      </c>
      <c r="D149">
        <f>VLOOKUP($C149,'Site 06'!$E:$K,2,FALSE)</f>
        <v>0.03</v>
      </c>
      <c r="E149">
        <f>VLOOKUP($C149,'Site 06'!$E:$K,3,FALSE)</f>
        <v>3.0000000000000001E-3</v>
      </c>
      <c r="F149">
        <f>VLOOKUP($C149,'Site 06'!$E:$K,4,FALSE)</f>
        <v>8.0000000000000002E-3</v>
      </c>
      <c r="G149">
        <f>VLOOKUP($C149,'Site 06'!$E:$K,5,FALSE)</f>
        <v>3.75</v>
      </c>
      <c r="H149" t="e">
        <f>VLOOKUP($C149,'Site 06'!$E:$K,6,FALSE)</f>
        <v>#N/A</v>
      </c>
      <c r="I149" t="e">
        <f>VLOOKUP($C149,'Site 06'!$E:$K,7,FALSE)</f>
        <v>#N/A</v>
      </c>
      <c r="J149">
        <f>VLOOKUP($C149,'Site 07'!$E:$K,2,FALSE)</f>
        <v>4.5999999999999999E-2</v>
      </c>
      <c r="K149">
        <f>VLOOKUP($C149,'Site 07'!$E:$K,3,FALSE)</f>
        <v>4.0000000000000001E-3</v>
      </c>
      <c r="L149">
        <f>VLOOKUP($C149,'Site 07'!$E:$K,4,FALSE)</f>
        <v>0</v>
      </c>
      <c r="M149">
        <f>VLOOKUP($C149,'Site 07'!$E:$K,5,FALSE)</f>
        <v>3.61</v>
      </c>
      <c r="N149" t="e">
        <f>VLOOKUP($C149,'Site 07'!$E:$K,6,FALSE)</f>
        <v>#N/A</v>
      </c>
      <c r="O149" t="e">
        <f>VLOOKUP($C149,'Site 07'!$E:$K,7,FALSE)</f>
        <v>#N/A</v>
      </c>
      <c r="P149">
        <f>VLOOKUP($C149,'Site 08'!$E:$K,2,FALSE)</f>
        <v>3.7999999999999999E-2</v>
      </c>
      <c r="Q149">
        <f>VLOOKUP($C149,'Site 08'!$E:$K,3,FALSE)</f>
        <v>7.0000000000000001E-3</v>
      </c>
      <c r="R149">
        <f>VLOOKUP($C149,'Site 08'!$E:$K,4,FALSE)</f>
        <v>0</v>
      </c>
      <c r="S149">
        <f>VLOOKUP($C149,'Site 08'!$E:$K,5,FALSE)</f>
        <v>3.39</v>
      </c>
      <c r="T149" t="e">
        <f>VLOOKUP($C149,'Site 08'!$E:$K,6,FALSE)</f>
        <v>#N/A</v>
      </c>
      <c r="U149" t="e">
        <f>VLOOKUP($C149,'Site 08'!$E:$K,7,FALSE)</f>
        <v>#N/A</v>
      </c>
      <c r="V149">
        <f>VLOOKUP($C149,'Site 09'!$E:$K,2,FALSE)</f>
        <v>0.03</v>
      </c>
      <c r="W149">
        <f>VLOOKUP($C149,'Site 09'!$E:$K,3,FALSE)</f>
        <v>7.0000000000000001E-3</v>
      </c>
      <c r="X149">
        <f>VLOOKUP($C149,'Site 09'!$E:$K,4,FALSE)</f>
        <v>4.0000000000000001E-3</v>
      </c>
      <c r="Y149">
        <f>VLOOKUP($C149,'Site 09'!$E:$K,5,FALSE)</f>
        <v>4.26</v>
      </c>
      <c r="Z149" t="e">
        <f>VLOOKUP($C149,'Site 09'!$E:$K,6,FALSE)</f>
        <v>#N/A</v>
      </c>
      <c r="AA149" t="e">
        <f>VLOOKUP($C149,'Site 09'!$E:$K,7,FALSE)</f>
        <v>#N/A</v>
      </c>
      <c r="AB149">
        <f>VLOOKUP($C149,'Site 10'!$E:$K,2,FALSE)</f>
        <v>4.7E-2</v>
      </c>
      <c r="AC149">
        <f>VLOOKUP($C149,'Site 10'!$E:$K,3,FALSE)</f>
        <v>5.0000000000000001E-3</v>
      </c>
      <c r="AD149">
        <f>VLOOKUP($C149,'Site 10'!$E:$K,4,FALSE)</f>
        <v>8.9999999999999993E-3</v>
      </c>
      <c r="AE149">
        <f>VLOOKUP($C149,'Site 10'!$E:$K,5,FALSE)</f>
        <v>3.95</v>
      </c>
      <c r="AF149" t="e">
        <f>VLOOKUP($C149,'Site 10'!$E:$K,6,FALSE)</f>
        <v>#N/A</v>
      </c>
      <c r="AG149" t="e">
        <f>VLOOKUP($C149,'Site 10'!$E:$K,7,FALSE)</f>
        <v>#N/A</v>
      </c>
    </row>
    <row r="150" spans="1:33" x14ac:dyDescent="0.25">
      <c r="A150">
        <v>1981</v>
      </c>
      <c r="B150">
        <v>12</v>
      </c>
      <c r="C150" t="str">
        <f t="shared" si="2"/>
        <v>198112</v>
      </c>
      <c r="D150">
        <f>VLOOKUP($C150,'Site 06'!$E:$K,2,FALSE)</f>
        <v>3.2000000000000001E-2</v>
      </c>
      <c r="E150">
        <f>VLOOKUP($C150,'Site 06'!$E:$K,3,FALSE)</f>
        <v>4.0000000000000001E-3</v>
      </c>
      <c r="F150">
        <f>VLOOKUP($C150,'Site 06'!$E:$K,4,FALSE)</f>
        <v>6.0000000000000001E-3</v>
      </c>
      <c r="G150">
        <f>VLOOKUP($C150,'Site 06'!$E:$K,5,FALSE)</f>
        <v>3.27</v>
      </c>
      <c r="H150" t="e">
        <f>VLOOKUP($C150,'Site 06'!$E:$K,6,FALSE)</f>
        <v>#N/A</v>
      </c>
      <c r="I150" t="e">
        <f>VLOOKUP($C150,'Site 06'!$E:$K,7,FALSE)</f>
        <v>#N/A</v>
      </c>
      <c r="J150">
        <f>VLOOKUP($C150,'Site 07'!$E:$K,2,FALSE)</f>
        <v>4.1000000000000002E-2</v>
      </c>
      <c r="K150">
        <f>VLOOKUP($C150,'Site 07'!$E:$K,3,FALSE)</f>
        <v>3.0000000000000001E-3</v>
      </c>
      <c r="L150">
        <f>VLOOKUP($C150,'Site 07'!$E:$K,4,FALSE)</f>
        <v>4.0000000000000001E-3</v>
      </c>
      <c r="M150">
        <f>VLOOKUP($C150,'Site 07'!$E:$K,5,FALSE)</f>
        <v>3.08</v>
      </c>
      <c r="N150" t="e">
        <f>VLOOKUP($C150,'Site 07'!$E:$K,6,FALSE)</f>
        <v>#N/A</v>
      </c>
      <c r="O150" t="e">
        <f>VLOOKUP($C150,'Site 07'!$E:$K,7,FALSE)</f>
        <v>#N/A</v>
      </c>
      <c r="P150">
        <f>VLOOKUP($C150,'Site 08'!$E:$K,2,FALSE)</f>
        <v>4.3999999999999997E-2</v>
      </c>
      <c r="Q150">
        <f>VLOOKUP($C150,'Site 08'!$E:$K,3,FALSE)</f>
        <v>3.0000000000000001E-3</v>
      </c>
      <c r="R150">
        <f>VLOOKUP($C150,'Site 08'!$E:$K,4,FALSE)</f>
        <v>1E-3</v>
      </c>
      <c r="S150">
        <f>VLOOKUP($C150,'Site 08'!$E:$K,5,FALSE)</f>
        <v>2.72</v>
      </c>
      <c r="T150" t="e">
        <f>VLOOKUP($C150,'Site 08'!$E:$K,6,FALSE)</f>
        <v>#N/A</v>
      </c>
      <c r="U150" t="e">
        <f>VLOOKUP($C150,'Site 08'!$E:$K,7,FALSE)</f>
        <v>#N/A</v>
      </c>
      <c r="V150">
        <f>VLOOKUP($C150,'Site 09'!$E:$K,2,FALSE)</f>
        <v>4.2000000000000003E-2</v>
      </c>
      <c r="W150">
        <f>VLOOKUP($C150,'Site 09'!$E:$K,3,FALSE)</f>
        <v>1.2E-2</v>
      </c>
      <c r="X150">
        <f>VLOOKUP($C150,'Site 09'!$E:$K,4,FALSE)</f>
        <v>0.01</v>
      </c>
      <c r="Y150">
        <f>VLOOKUP($C150,'Site 09'!$E:$K,5,FALSE)</f>
        <v>3.75</v>
      </c>
      <c r="Z150" t="e">
        <f>VLOOKUP($C150,'Site 09'!$E:$K,6,FALSE)</f>
        <v>#N/A</v>
      </c>
      <c r="AA150" t="e">
        <f>VLOOKUP($C150,'Site 09'!$E:$K,7,FALSE)</f>
        <v>#N/A</v>
      </c>
      <c r="AB150">
        <f>VLOOKUP($C150,'Site 10'!$E:$K,2,FALSE)</f>
        <v>0.06</v>
      </c>
      <c r="AC150">
        <f>VLOOKUP($C150,'Site 10'!$E:$K,3,FALSE)</f>
        <v>6.0000000000000001E-3</v>
      </c>
      <c r="AD150">
        <f>VLOOKUP($C150,'Site 10'!$E:$K,4,FALSE)</f>
        <v>0.01</v>
      </c>
      <c r="AE150">
        <f>VLOOKUP($C150,'Site 10'!$E:$K,5,FALSE)</f>
        <v>3.14</v>
      </c>
      <c r="AF150" t="e">
        <f>VLOOKUP($C150,'Site 10'!$E:$K,6,FALSE)</f>
        <v>#N/A</v>
      </c>
      <c r="AG150" t="e">
        <f>VLOOKUP($C150,'Site 10'!$E:$K,7,FALSE)</f>
        <v>#N/A</v>
      </c>
    </row>
    <row r="151" spans="1:33" x14ac:dyDescent="0.25">
      <c r="A151">
        <v>1981</v>
      </c>
      <c r="B151">
        <v>1</v>
      </c>
      <c r="C151" t="str">
        <f t="shared" si="2"/>
        <v>19811</v>
      </c>
      <c r="D151">
        <f>VLOOKUP($C151,'Site 06'!$E:$K,2,FALSE)</f>
        <v>3.7999999999999999E-2</v>
      </c>
      <c r="E151">
        <f>VLOOKUP($C151,'Site 06'!$E:$K,3,FALSE)</f>
        <v>4.0000000000000001E-3</v>
      </c>
      <c r="F151">
        <f>VLOOKUP($C151,'Site 06'!$E:$K,4,FALSE)</f>
        <v>2E-3</v>
      </c>
      <c r="G151">
        <f>VLOOKUP($C151,'Site 06'!$E:$K,5,FALSE)</f>
        <v>3.26</v>
      </c>
      <c r="H151" t="e">
        <f>VLOOKUP($C151,'Site 06'!$E:$K,6,FALSE)</f>
        <v>#N/A</v>
      </c>
      <c r="I151" t="e">
        <f>VLOOKUP($C151,'Site 06'!$E:$K,7,FALSE)</f>
        <v>#N/A</v>
      </c>
      <c r="J151">
        <f>VLOOKUP($C151,'Site 07'!$E:$K,2,FALSE)</f>
        <v>3.9E-2</v>
      </c>
      <c r="K151">
        <f>VLOOKUP($C151,'Site 07'!$E:$K,3,FALSE)</f>
        <v>3.0000000000000001E-3</v>
      </c>
      <c r="L151">
        <f>VLOOKUP($C151,'Site 07'!$E:$K,4,FALSE)</f>
        <v>3.0000000000000001E-3</v>
      </c>
      <c r="M151">
        <f>VLOOKUP($C151,'Site 07'!$E:$K,5,FALSE)</f>
        <v>3.47</v>
      </c>
      <c r="N151" t="e">
        <f>VLOOKUP($C151,'Site 07'!$E:$K,6,FALSE)</f>
        <v>#N/A</v>
      </c>
      <c r="O151" t="e">
        <f>VLOOKUP($C151,'Site 07'!$E:$K,7,FALSE)</f>
        <v>#N/A</v>
      </c>
      <c r="P151">
        <f>VLOOKUP($C151,'Site 08'!$E:$K,2,FALSE)</f>
        <v>4.1000000000000002E-2</v>
      </c>
      <c r="Q151">
        <f>VLOOKUP($C151,'Site 08'!$E:$K,3,FALSE)</f>
        <v>3.0000000000000001E-3</v>
      </c>
      <c r="R151">
        <f>VLOOKUP($C151,'Site 08'!$E:$K,4,FALSE)</f>
        <v>1E-3</v>
      </c>
      <c r="S151">
        <f>VLOOKUP($C151,'Site 08'!$E:$K,5,FALSE)</f>
        <v>2.87</v>
      </c>
      <c r="T151" t="e">
        <f>VLOOKUP($C151,'Site 08'!$E:$K,6,FALSE)</f>
        <v>#N/A</v>
      </c>
      <c r="U151" t="e">
        <f>VLOOKUP($C151,'Site 08'!$E:$K,7,FALSE)</f>
        <v>#N/A</v>
      </c>
      <c r="V151">
        <f>VLOOKUP($C151,'Site 09'!$E:$K,2,FALSE)</f>
        <v>0.05</v>
      </c>
      <c r="W151">
        <f>VLOOKUP($C151,'Site 09'!$E:$K,3,FALSE)</f>
        <v>8.0000000000000002E-3</v>
      </c>
      <c r="X151">
        <f>VLOOKUP($C151,'Site 09'!$E:$K,4,FALSE)</f>
        <v>2.3E-2</v>
      </c>
      <c r="Y151">
        <f>VLOOKUP($C151,'Site 09'!$E:$K,5,FALSE)</f>
        <v>3.66</v>
      </c>
      <c r="Z151" t="e">
        <f>VLOOKUP($C151,'Site 09'!$E:$K,6,FALSE)</f>
        <v>#N/A</v>
      </c>
      <c r="AA151" t="e">
        <f>VLOOKUP($C151,'Site 09'!$E:$K,7,FALSE)</f>
        <v>#N/A</v>
      </c>
      <c r="AB151">
        <f>VLOOKUP($C151,'Site 10'!$E:$K,2,FALSE)</f>
        <v>6.7000000000000004E-2</v>
      </c>
      <c r="AC151">
        <f>VLOOKUP($C151,'Site 10'!$E:$K,3,FALSE)</f>
        <v>8.0000000000000002E-3</v>
      </c>
      <c r="AD151">
        <f>VLOOKUP($C151,'Site 10'!$E:$K,4,FALSE)</f>
        <v>8.0000000000000002E-3</v>
      </c>
      <c r="AE151">
        <f>VLOOKUP($C151,'Site 10'!$E:$K,5,FALSE)</f>
        <v>3.51</v>
      </c>
      <c r="AF151" t="e">
        <f>VLOOKUP($C151,'Site 10'!$E:$K,6,FALSE)</f>
        <v>#N/A</v>
      </c>
      <c r="AG151" t="e">
        <f>VLOOKUP($C151,'Site 10'!$E:$K,7,FALSE)</f>
        <v>#N/A</v>
      </c>
    </row>
    <row r="152" spans="1:33" x14ac:dyDescent="0.25">
      <c r="A152">
        <v>1981</v>
      </c>
      <c r="B152">
        <v>2</v>
      </c>
      <c r="C152" t="str">
        <f t="shared" si="2"/>
        <v>19812</v>
      </c>
      <c r="D152">
        <f>VLOOKUP($C152,'Site 06'!$E:$K,2,FALSE)</f>
        <v>3.4000000000000002E-2</v>
      </c>
      <c r="E152">
        <f>VLOOKUP($C152,'Site 06'!$E:$K,3,FALSE)</f>
        <v>3.0000000000000001E-3</v>
      </c>
      <c r="F152">
        <f>VLOOKUP($C152,'Site 06'!$E:$K,4,FALSE)</f>
        <v>2E-3</v>
      </c>
      <c r="G152">
        <f>VLOOKUP($C152,'Site 06'!$E:$K,5,FALSE)</f>
        <v>3.11</v>
      </c>
      <c r="H152" t="e">
        <f>VLOOKUP($C152,'Site 06'!$E:$K,6,FALSE)</f>
        <v>#N/A</v>
      </c>
      <c r="I152" t="e">
        <f>VLOOKUP($C152,'Site 06'!$E:$K,7,FALSE)</f>
        <v>#N/A</v>
      </c>
      <c r="J152">
        <f>VLOOKUP($C152,'Site 07'!$E:$K,2,FALSE)</f>
        <v>4.8000000000000001E-2</v>
      </c>
      <c r="K152">
        <f>VLOOKUP($C152,'Site 07'!$E:$K,3,FALSE)</f>
        <v>6.0000000000000001E-3</v>
      </c>
      <c r="L152">
        <f>VLOOKUP($C152,'Site 07'!$E:$K,4,FALSE)</f>
        <v>0</v>
      </c>
      <c r="M152">
        <f>VLOOKUP($C152,'Site 07'!$E:$K,5,FALSE)</f>
        <v>3.25</v>
      </c>
      <c r="N152" t="e">
        <f>VLOOKUP($C152,'Site 07'!$E:$K,6,FALSE)</f>
        <v>#N/A</v>
      </c>
      <c r="O152" t="e">
        <f>VLOOKUP($C152,'Site 07'!$E:$K,7,FALSE)</f>
        <v>#N/A</v>
      </c>
      <c r="P152">
        <f>VLOOKUP($C152,'Site 08'!$E:$K,2,FALSE)</f>
        <v>4.8000000000000001E-2</v>
      </c>
      <c r="Q152">
        <f>VLOOKUP($C152,'Site 08'!$E:$K,3,FALSE)</f>
        <v>7.0000000000000001E-3</v>
      </c>
      <c r="R152">
        <f>VLOOKUP($C152,'Site 08'!$E:$K,4,FALSE)</f>
        <v>1E-3</v>
      </c>
      <c r="S152">
        <f>VLOOKUP($C152,'Site 08'!$E:$K,5,FALSE)</f>
        <v>2.81</v>
      </c>
      <c r="T152" t="e">
        <f>VLOOKUP($C152,'Site 08'!$E:$K,6,FALSE)</f>
        <v>#N/A</v>
      </c>
      <c r="U152" t="e">
        <f>VLOOKUP($C152,'Site 08'!$E:$K,7,FALSE)</f>
        <v>#N/A</v>
      </c>
      <c r="V152">
        <f>VLOOKUP($C152,'Site 09'!$E:$K,2,FALSE)</f>
        <v>4.9000000000000002E-2</v>
      </c>
      <c r="W152">
        <f>VLOOKUP($C152,'Site 09'!$E:$K,3,FALSE)</f>
        <v>4.0000000000000001E-3</v>
      </c>
      <c r="X152">
        <f>VLOOKUP($C152,'Site 09'!$E:$K,4,FALSE)</f>
        <v>1E-3</v>
      </c>
      <c r="Y152">
        <f>VLOOKUP($C152,'Site 09'!$E:$K,5,FALSE)</f>
        <v>3.74</v>
      </c>
      <c r="Z152" t="e">
        <f>VLOOKUP($C152,'Site 09'!$E:$K,6,FALSE)</f>
        <v>#N/A</v>
      </c>
      <c r="AA152" t="e">
        <f>VLOOKUP($C152,'Site 09'!$E:$K,7,FALSE)</f>
        <v>#N/A</v>
      </c>
      <c r="AB152">
        <f>VLOOKUP($C152,'Site 10'!$E:$K,2,FALSE)</f>
        <v>6.0999999999999999E-2</v>
      </c>
      <c r="AC152">
        <f>VLOOKUP($C152,'Site 10'!$E:$K,3,FALSE)</f>
        <v>1.2E-2</v>
      </c>
      <c r="AD152">
        <f>VLOOKUP($C152,'Site 10'!$E:$K,4,FALSE)</f>
        <v>8.0000000000000002E-3</v>
      </c>
      <c r="AE152">
        <f>VLOOKUP($C152,'Site 10'!$E:$K,5,FALSE)</f>
        <v>3.24</v>
      </c>
      <c r="AF152" t="e">
        <f>VLOOKUP($C152,'Site 10'!$E:$K,6,FALSE)</f>
        <v>#N/A</v>
      </c>
      <c r="AG152" t="e">
        <f>VLOOKUP($C152,'Site 10'!$E:$K,7,FALSE)</f>
        <v>#N/A</v>
      </c>
    </row>
    <row r="153" spans="1:33" x14ac:dyDescent="0.25">
      <c r="A153">
        <v>1981</v>
      </c>
      <c r="B153">
        <v>3</v>
      </c>
      <c r="C153" t="str">
        <f t="shared" si="2"/>
        <v>19813</v>
      </c>
      <c r="D153">
        <f>VLOOKUP($C153,'Site 06'!$E:$K,2,FALSE)</f>
        <v>3.5000000000000003E-2</v>
      </c>
      <c r="E153">
        <f>VLOOKUP($C153,'Site 06'!$E:$K,3,FALSE)</f>
        <v>2E-3</v>
      </c>
      <c r="F153">
        <f>VLOOKUP($C153,'Site 06'!$E:$K,4,FALSE)</f>
        <v>0</v>
      </c>
      <c r="G153">
        <f>VLOOKUP($C153,'Site 06'!$E:$K,5,FALSE)</f>
        <v>3.15</v>
      </c>
      <c r="H153" t="e">
        <f>VLOOKUP($C153,'Site 06'!$E:$K,6,FALSE)</f>
        <v>#N/A</v>
      </c>
      <c r="I153" t="e">
        <f>VLOOKUP($C153,'Site 06'!$E:$K,7,FALSE)</f>
        <v>#N/A</v>
      </c>
      <c r="J153">
        <f>VLOOKUP($C153,'Site 07'!$E:$K,2,FALSE)</f>
        <v>4.2000000000000003E-2</v>
      </c>
      <c r="K153">
        <f>VLOOKUP($C153,'Site 07'!$E:$K,3,FALSE)</f>
        <v>1.7999999999999999E-2</v>
      </c>
      <c r="L153">
        <f>VLOOKUP($C153,'Site 07'!$E:$K,4,FALSE)</f>
        <v>0</v>
      </c>
      <c r="M153">
        <f>VLOOKUP($C153,'Site 07'!$E:$K,5,FALSE)</f>
        <v>3.65</v>
      </c>
      <c r="N153" t="e">
        <f>VLOOKUP($C153,'Site 07'!$E:$K,6,FALSE)</f>
        <v>#N/A</v>
      </c>
      <c r="O153" t="e">
        <f>VLOOKUP($C153,'Site 07'!$E:$K,7,FALSE)</f>
        <v>#N/A</v>
      </c>
      <c r="P153">
        <f>VLOOKUP($C153,'Site 08'!$E:$K,2,FALSE)</f>
        <v>4.9000000000000002E-2</v>
      </c>
      <c r="Q153">
        <f>VLOOKUP($C153,'Site 08'!$E:$K,3,FALSE)</f>
        <v>1.7999999999999999E-2</v>
      </c>
      <c r="R153">
        <f>VLOOKUP($C153,'Site 08'!$E:$K,4,FALSE)</f>
        <v>0</v>
      </c>
      <c r="S153">
        <f>VLOOKUP($C153,'Site 08'!$E:$K,5,FALSE)</f>
        <v>2.99</v>
      </c>
      <c r="T153" t="e">
        <f>VLOOKUP($C153,'Site 08'!$E:$K,6,FALSE)</f>
        <v>#N/A</v>
      </c>
      <c r="U153" t="e">
        <f>VLOOKUP($C153,'Site 08'!$E:$K,7,FALSE)</f>
        <v>#N/A</v>
      </c>
      <c r="V153">
        <f>VLOOKUP($C153,'Site 09'!$E:$K,2,FALSE)</f>
        <v>4.8000000000000001E-2</v>
      </c>
      <c r="W153">
        <f>VLOOKUP($C153,'Site 09'!$E:$K,3,FALSE)</f>
        <v>0.01</v>
      </c>
      <c r="X153">
        <f>VLOOKUP($C153,'Site 09'!$E:$K,4,FALSE)</f>
        <v>1E-3</v>
      </c>
      <c r="Y153">
        <f>VLOOKUP($C153,'Site 09'!$E:$K,5,FALSE)</f>
        <v>4.08</v>
      </c>
      <c r="Z153" t="e">
        <f>VLOOKUP($C153,'Site 09'!$E:$K,6,FALSE)</f>
        <v>#N/A</v>
      </c>
      <c r="AA153" t="e">
        <f>VLOOKUP($C153,'Site 09'!$E:$K,7,FALSE)</f>
        <v>#N/A</v>
      </c>
      <c r="AB153">
        <f>VLOOKUP($C153,'Site 10'!$E:$K,2,FALSE)</f>
        <v>5.2999999999999999E-2</v>
      </c>
      <c r="AC153">
        <f>VLOOKUP($C153,'Site 10'!$E:$K,3,FALSE)</f>
        <v>3.3000000000000002E-2</v>
      </c>
      <c r="AD153">
        <f>VLOOKUP($C153,'Site 10'!$E:$K,4,FALSE)</f>
        <v>7.0000000000000001E-3</v>
      </c>
      <c r="AE153">
        <f>VLOOKUP($C153,'Site 10'!$E:$K,5,FALSE)</f>
        <v>3.89</v>
      </c>
      <c r="AF153" t="e">
        <f>VLOOKUP($C153,'Site 10'!$E:$K,6,FALSE)</f>
        <v>#N/A</v>
      </c>
      <c r="AG153" t="e">
        <f>VLOOKUP($C153,'Site 10'!$E:$K,7,FALSE)</f>
        <v>#N/A</v>
      </c>
    </row>
    <row r="154" spans="1:33" x14ac:dyDescent="0.25">
      <c r="A154">
        <v>1981</v>
      </c>
      <c r="B154">
        <v>4</v>
      </c>
      <c r="C154" t="str">
        <f t="shared" si="2"/>
        <v>19814</v>
      </c>
      <c r="D154">
        <f>VLOOKUP($C154,'Site 06'!$E:$K,2,FALSE)</f>
        <v>0.03</v>
      </c>
      <c r="E154">
        <f>VLOOKUP($C154,'Site 06'!$E:$K,3,FALSE)</f>
        <v>5.0000000000000001E-3</v>
      </c>
      <c r="F154">
        <f>VLOOKUP($C154,'Site 06'!$E:$K,4,FALSE)</f>
        <v>2E-3</v>
      </c>
      <c r="G154">
        <f>VLOOKUP($C154,'Site 06'!$E:$K,5,FALSE)</f>
        <v>3.16</v>
      </c>
      <c r="H154" t="e">
        <f>VLOOKUP($C154,'Site 06'!$E:$K,6,FALSE)</f>
        <v>#N/A</v>
      </c>
      <c r="I154" t="e">
        <f>VLOOKUP($C154,'Site 06'!$E:$K,7,FALSE)</f>
        <v>#N/A</v>
      </c>
      <c r="J154">
        <f>VLOOKUP($C154,'Site 07'!$E:$K,2,FALSE)</f>
        <v>3.9E-2</v>
      </c>
      <c r="K154">
        <f>VLOOKUP($C154,'Site 07'!$E:$K,3,FALSE)</f>
        <v>1.2E-2</v>
      </c>
      <c r="L154">
        <f>VLOOKUP($C154,'Site 07'!$E:$K,4,FALSE)</f>
        <v>1E-3</v>
      </c>
      <c r="M154">
        <f>VLOOKUP($C154,'Site 07'!$E:$K,5,FALSE)</f>
        <v>3.52</v>
      </c>
      <c r="N154" t="e">
        <f>VLOOKUP($C154,'Site 07'!$E:$K,6,FALSE)</f>
        <v>#N/A</v>
      </c>
      <c r="O154" t="e">
        <f>VLOOKUP($C154,'Site 07'!$E:$K,7,FALSE)</f>
        <v>#N/A</v>
      </c>
      <c r="P154">
        <f>VLOOKUP($C154,'Site 08'!$E:$K,2,FALSE)</f>
        <v>4.3999999999999997E-2</v>
      </c>
      <c r="Q154">
        <f>VLOOKUP($C154,'Site 08'!$E:$K,3,FALSE)</f>
        <v>1.4999999999999999E-2</v>
      </c>
      <c r="R154">
        <f>VLOOKUP($C154,'Site 08'!$E:$K,4,FALSE)</f>
        <v>0</v>
      </c>
      <c r="S154">
        <f>VLOOKUP($C154,'Site 08'!$E:$K,5,FALSE)</f>
        <v>2.98</v>
      </c>
      <c r="T154" t="e">
        <f>VLOOKUP($C154,'Site 08'!$E:$K,6,FALSE)</f>
        <v>#N/A</v>
      </c>
      <c r="U154" t="e">
        <f>VLOOKUP($C154,'Site 08'!$E:$K,7,FALSE)</f>
        <v>#N/A</v>
      </c>
      <c r="V154">
        <f>VLOOKUP($C154,'Site 09'!$E:$K,2,FALSE)</f>
        <v>4.4999999999999998E-2</v>
      </c>
      <c r="W154">
        <f>VLOOKUP($C154,'Site 09'!$E:$K,3,FALSE)</f>
        <v>8.9999999999999993E-3</v>
      </c>
      <c r="X154">
        <f>VLOOKUP($C154,'Site 09'!$E:$K,4,FALSE)</f>
        <v>0</v>
      </c>
      <c r="Y154">
        <f>VLOOKUP($C154,'Site 09'!$E:$K,5,FALSE)</f>
        <v>3.97</v>
      </c>
      <c r="Z154" t="e">
        <f>VLOOKUP($C154,'Site 09'!$E:$K,6,FALSE)</f>
        <v>#N/A</v>
      </c>
      <c r="AA154" t="e">
        <f>VLOOKUP($C154,'Site 09'!$E:$K,7,FALSE)</f>
        <v>#N/A</v>
      </c>
      <c r="AB154">
        <f>VLOOKUP($C154,'Site 10'!$E:$K,2,FALSE)</f>
        <v>6.2E-2</v>
      </c>
      <c r="AC154">
        <f>VLOOKUP($C154,'Site 10'!$E:$K,3,FALSE)</f>
        <v>1.4E-2</v>
      </c>
      <c r="AD154">
        <f>VLOOKUP($C154,'Site 10'!$E:$K,4,FALSE)</f>
        <v>3.0000000000000001E-3</v>
      </c>
      <c r="AE154">
        <f>VLOOKUP($C154,'Site 10'!$E:$K,5,FALSE)</f>
        <v>3.42</v>
      </c>
      <c r="AF154" t="e">
        <f>VLOOKUP($C154,'Site 10'!$E:$K,6,FALSE)</f>
        <v>#N/A</v>
      </c>
      <c r="AG154" t="e">
        <f>VLOOKUP($C154,'Site 10'!$E:$K,7,FALSE)</f>
        <v>#N/A</v>
      </c>
    </row>
    <row r="155" spans="1:33" x14ac:dyDescent="0.25">
      <c r="A155">
        <v>1981</v>
      </c>
      <c r="B155">
        <v>5</v>
      </c>
      <c r="C155" t="str">
        <f t="shared" si="2"/>
        <v>19815</v>
      </c>
      <c r="D155">
        <f>VLOOKUP($C155,'Site 06'!$E:$K,2,FALSE)</f>
        <v>1.4999999999999999E-2</v>
      </c>
      <c r="E155">
        <f>VLOOKUP($C155,'Site 06'!$E:$K,3,FALSE)</f>
        <v>5.0000000000000001E-3</v>
      </c>
      <c r="F155">
        <f>VLOOKUP($C155,'Site 06'!$E:$K,4,FALSE)</f>
        <v>0</v>
      </c>
      <c r="G155">
        <f>VLOOKUP($C155,'Site 06'!$E:$K,5,FALSE)</f>
        <v>3.36</v>
      </c>
      <c r="H155" t="e">
        <f>VLOOKUP($C155,'Site 06'!$E:$K,6,FALSE)</f>
        <v>#N/A</v>
      </c>
      <c r="I155" t="e">
        <f>VLOOKUP($C155,'Site 06'!$E:$K,7,FALSE)</f>
        <v>#N/A</v>
      </c>
      <c r="J155">
        <f>VLOOKUP($C155,'Site 07'!$E:$K,2,FALSE)</f>
        <v>2.7E-2</v>
      </c>
      <c r="K155">
        <f>VLOOKUP($C155,'Site 07'!$E:$K,3,FALSE)</f>
        <v>8.9999999999999993E-3</v>
      </c>
      <c r="L155">
        <f>VLOOKUP($C155,'Site 07'!$E:$K,4,FALSE)</f>
        <v>0</v>
      </c>
      <c r="M155">
        <f>VLOOKUP($C155,'Site 07'!$E:$K,5,FALSE)</f>
        <v>3.94</v>
      </c>
      <c r="N155" t="e">
        <f>VLOOKUP($C155,'Site 07'!$E:$K,6,FALSE)</f>
        <v>#N/A</v>
      </c>
      <c r="O155" t="e">
        <f>VLOOKUP($C155,'Site 07'!$E:$K,7,FALSE)</f>
        <v>#N/A</v>
      </c>
      <c r="P155">
        <f>VLOOKUP($C155,'Site 08'!$E:$K,2,FALSE)</f>
        <v>2.7E-2</v>
      </c>
      <c r="Q155">
        <f>VLOOKUP($C155,'Site 08'!$E:$K,3,FALSE)</f>
        <v>0.01</v>
      </c>
      <c r="R155">
        <f>VLOOKUP($C155,'Site 08'!$E:$K,4,FALSE)</f>
        <v>0</v>
      </c>
      <c r="S155">
        <f>VLOOKUP($C155,'Site 08'!$E:$K,5,FALSE)</f>
        <v>3.27</v>
      </c>
      <c r="T155" t="e">
        <f>VLOOKUP($C155,'Site 08'!$E:$K,6,FALSE)</f>
        <v>#N/A</v>
      </c>
      <c r="U155" t="e">
        <f>VLOOKUP($C155,'Site 08'!$E:$K,7,FALSE)</f>
        <v>#N/A</v>
      </c>
      <c r="V155">
        <f>VLOOKUP($C155,'Site 09'!$E:$K,2,FALSE)</f>
        <v>2.8000000000000001E-2</v>
      </c>
      <c r="W155">
        <f>VLOOKUP($C155,'Site 09'!$E:$K,3,FALSE)</f>
        <v>3.0000000000000001E-3</v>
      </c>
      <c r="X155">
        <f>VLOOKUP($C155,'Site 09'!$E:$K,4,FALSE)</f>
        <v>0</v>
      </c>
      <c r="Y155">
        <f>VLOOKUP($C155,'Site 09'!$E:$K,5,FALSE)</f>
        <v>4.93</v>
      </c>
      <c r="Z155" t="e">
        <f>VLOOKUP($C155,'Site 09'!$E:$K,6,FALSE)</f>
        <v>#N/A</v>
      </c>
      <c r="AA155" t="e">
        <f>VLOOKUP($C155,'Site 09'!$E:$K,7,FALSE)</f>
        <v>#N/A</v>
      </c>
      <c r="AB155">
        <f>VLOOKUP($C155,'Site 10'!$E:$K,2,FALSE)</f>
        <v>3.6999999999999998E-2</v>
      </c>
      <c r="AC155">
        <f>VLOOKUP($C155,'Site 10'!$E:$K,3,FALSE)</f>
        <v>5.0000000000000001E-3</v>
      </c>
      <c r="AD155">
        <f>VLOOKUP($C155,'Site 10'!$E:$K,4,FALSE)</f>
        <v>3.0000000000000001E-3</v>
      </c>
      <c r="AE155">
        <f>VLOOKUP($C155,'Site 10'!$E:$K,5,FALSE)</f>
        <v>4.29</v>
      </c>
      <c r="AF155" t="e">
        <f>VLOOKUP($C155,'Site 10'!$E:$K,6,FALSE)</f>
        <v>#N/A</v>
      </c>
      <c r="AG155" t="e">
        <f>VLOOKUP($C155,'Site 10'!$E:$K,7,FALSE)</f>
        <v>#N/A</v>
      </c>
    </row>
    <row r="156" spans="1:33" x14ac:dyDescent="0.25">
      <c r="A156">
        <v>1981</v>
      </c>
      <c r="B156">
        <v>6</v>
      </c>
      <c r="C156" t="str">
        <f t="shared" si="2"/>
        <v>19816</v>
      </c>
      <c r="D156">
        <f>VLOOKUP($C156,'Site 06'!$E:$K,2,FALSE)</f>
        <v>3.5000000000000003E-2</v>
      </c>
      <c r="E156">
        <f>VLOOKUP($C156,'Site 06'!$E:$K,3,FALSE)</f>
        <v>3.0000000000000001E-3</v>
      </c>
      <c r="F156">
        <f>VLOOKUP($C156,'Site 06'!$E:$K,4,FALSE)</f>
        <v>3.0000000000000001E-3</v>
      </c>
      <c r="G156">
        <f>VLOOKUP($C156,'Site 06'!$E:$K,5,FALSE)</f>
        <v>3.61</v>
      </c>
      <c r="H156" t="e">
        <f>VLOOKUP($C156,'Site 06'!$E:$K,6,FALSE)</f>
        <v>#N/A</v>
      </c>
      <c r="I156" t="e">
        <f>VLOOKUP($C156,'Site 06'!$E:$K,7,FALSE)</f>
        <v>#N/A</v>
      </c>
      <c r="J156">
        <f>VLOOKUP($C156,'Site 07'!$E:$K,2,FALSE)</f>
        <v>4.5999999999999999E-2</v>
      </c>
      <c r="K156">
        <f>VLOOKUP($C156,'Site 07'!$E:$K,3,FALSE)</f>
        <v>5.0000000000000001E-3</v>
      </c>
      <c r="L156">
        <f>VLOOKUP($C156,'Site 07'!$E:$K,4,FALSE)</f>
        <v>1E-3</v>
      </c>
      <c r="M156">
        <f>VLOOKUP($C156,'Site 07'!$E:$K,5,FALSE)</f>
        <v>4.07</v>
      </c>
      <c r="N156" t="e">
        <f>VLOOKUP($C156,'Site 07'!$E:$K,6,FALSE)</f>
        <v>#N/A</v>
      </c>
      <c r="O156" t="e">
        <f>VLOOKUP($C156,'Site 07'!$E:$K,7,FALSE)</f>
        <v>#N/A</v>
      </c>
      <c r="P156">
        <f>VLOOKUP($C156,'Site 08'!$E:$K,2,FALSE)</f>
        <v>4.5999999999999999E-2</v>
      </c>
      <c r="Q156">
        <f>VLOOKUP($C156,'Site 08'!$E:$K,3,FALSE)</f>
        <v>5.0000000000000001E-3</v>
      </c>
      <c r="R156">
        <f>VLOOKUP($C156,'Site 08'!$E:$K,4,FALSE)</f>
        <v>1E-3</v>
      </c>
      <c r="S156">
        <f>VLOOKUP($C156,'Site 08'!$E:$K,5,FALSE)</f>
        <v>3.41</v>
      </c>
      <c r="T156" t="e">
        <f>VLOOKUP($C156,'Site 08'!$E:$K,6,FALSE)</f>
        <v>#N/A</v>
      </c>
      <c r="U156" t="e">
        <f>VLOOKUP($C156,'Site 08'!$E:$K,7,FALSE)</f>
        <v>#N/A</v>
      </c>
      <c r="V156">
        <f>VLOOKUP($C156,'Site 09'!$E:$K,2,FALSE)</f>
        <v>4.2000000000000003E-2</v>
      </c>
      <c r="W156">
        <f>VLOOKUP($C156,'Site 09'!$E:$K,3,FALSE)</f>
        <v>4.0000000000000001E-3</v>
      </c>
      <c r="X156">
        <f>VLOOKUP($C156,'Site 09'!$E:$K,4,FALSE)</f>
        <v>1E-3</v>
      </c>
      <c r="Y156">
        <f>VLOOKUP($C156,'Site 09'!$E:$K,5,FALSE)</f>
        <v>5.09</v>
      </c>
      <c r="Z156" t="e">
        <f>VLOOKUP($C156,'Site 09'!$E:$K,6,FALSE)</f>
        <v>#N/A</v>
      </c>
      <c r="AA156" t="e">
        <f>VLOOKUP($C156,'Site 09'!$E:$K,7,FALSE)</f>
        <v>#N/A</v>
      </c>
      <c r="AB156">
        <f>VLOOKUP($C156,'Site 10'!$E:$K,2,FALSE)</f>
        <v>5.5E-2</v>
      </c>
      <c r="AC156">
        <f>VLOOKUP($C156,'Site 10'!$E:$K,3,FALSE)</f>
        <v>3.0000000000000001E-3</v>
      </c>
      <c r="AD156">
        <f>VLOOKUP($C156,'Site 10'!$E:$K,4,FALSE)</f>
        <v>3.0000000000000001E-3</v>
      </c>
      <c r="AE156">
        <f>VLOOKUP($C156,'Site 10'!$E:$K,5,FALSE)</f>
        <v>4.1399999999999997</v>
      </c>
      <c r="AF156" t="e">
        <f>VLOOKUP($C156,'Site 10'!$E:$K,6,FALSE)</f>
        <v>#N/A</v>
      </c>
      <c r="AG156" t="e">
        <f>VLOOKUP($C156,'Site 10'!$E:$K,7,FALSE)</f>
        <v>#N/A</v>
      </c>
    </row>
    <row r="157" spans="1:33" x14ac:dyDescent="0.25">
      <c r="A157">
        <v>1981</v>
      </c>
      <c r="B157">
        <v>7</v>
      </c>
      <c r="C157" t="str">
        <f t="shared" si="2"/>
        <v>19817</v>
      </c>
      <c r="D157">
        <f>VLOOKUP($C157,'Site 06'!$E:$K,2,FALSE)</f>
        <v>4.7E-2</v>
      </c>
      <c r="E157">
        <f>VLOOKUP($C157,'Site 06'!$E:$K,3,FALSE)</f>
        <v>1.2E-2</v>
      </c>
      <c r="F157">
        <f>VLOOKUP($C157,'Site 06'!$E:$K,4,FALSE)</f>
        <v>4.0000000000000001E-3</v>
      </c>
      <c r="G157">
        <f>VLOOKUP($C157,'Site 06'!$E:$K,5,FALSE)</f>
        <v>3.61</v>
      </c>
      <c r="H157" t="e">
        <f>VLOOKUP($C157,'Site 06'!$E:$K,6,FALSE)</f>
        <v>#N/A</v>
      </c>
      <c r="I157" t="e">
        <f>VLOOKUP($C157,'Site 06'!$E:$K,7,FALSE)</f>
        <v>#N/A</v>
      </c>
      <c r="J157">
        <f>VLOOKUP($C157,'Site 07'!$E:$K,2,FALSE)</f>
        <v>7.2999999999999995E-2</v>
      </c>
      <c r="K157">
        <f>VLOOKUP($C157,'Site 07'!$E:$K,3,FALSE)</f>
        <v>1.9E-2</v>
      </c>
      <c r="L157">
        <f>VLOOKUP($C157,'Site 07'!$E:$K,4,FALSE)</f>
        <v>3.0000000000000001E-3</v>
      </c>
      <c r="M157">
        <f>VLOOKUP($C157,'Site 07'!$E:$K,5,FALSE)</f>
        <v>4.63</v>
      </c>
      <c r="N157" t="e">
        <f>VLOOKUP($C157,'Site 07'!$E:$K,6,FALSE)</f>
        <v>#N/A</v>
      </c>
      <c r="O157" t="e">
        <f>VLOOKUP($C157,'Site 07'!$E:$K,7,FALSE)</f>
        <v>#N/A</v>
      </c>
      <c r="P157">
        <f>VLOOKUP($C157,'Site 08'!$E:$K,2,FALSE)</f>
        <v>7.0000000000000007E-2</v>
      </c>
      <c r="Q157">
        <f>VLOOKUP($C157,'Site 08'!$E:$K,3,FALSE)</f>
        <v>8.9999999999999993E-3</v>
      </c>
      <c r="R157">
        <f>VLOOKUP($C157,'Site 08'!$E:$K,4,FALSE)</f>
        <v>1E-3</v>
      </c>
      <c r="S157">
        <f>VLOOKUP($C157,'Site 08'!$E:$K,5,FALSE)</f>
        <v>3.72</v>
      </c>
      <c r="T157" t="e">
        <f>VLOOKUP($C157,'Site 08'!$E:$K,6,FALSE)</f>
        <v>#N/A</v>
      </c>
      <c r="U157" t="e">
        <f>VLOOKUP($C157,'Site 08'!$E:$K,7,FALSE)</f>
        <v>#N/A</v>
      </c>
      <c r="V157">
        <f>VLOOKUP($C157,'Site 09'!$E:$K,2,FALSE)</f>
        <v>5.3999999999999999E-2</v>
      </c>
      <c r="W157">
        <f>VLOOKUP($C157,'Site 09'!$E:$K,3,FALSE)</f>
        <v>1.0999999999999999E-2</v>
      </c>
      <c r="X157">
        <f>VLOOKUP($C157,'Site 09'!$E:$K,4,FALSE)</f>
        <v>1E-3</v>
      </c>
      <c r="Y157">
        <f>VLOOKUP($C157,'Site 09'!$E:$K,5,FALSE)</f>
        <v>5.69</v>
      </c>
      <c r="Z157" t="e">
        <f>VLOOKUP($C157,'Site 09'!$E:$K,6,FALSE)</f>
        <v>#N/A</v>
      </c>
      <c r="AA157" t="e">
        <f>VLOOKUP($C157,'Site 09'!$E:$K,7,FALSE)</f>
        <v>#N/A</v>
      </c>
      <c r="AB157">
        <f>VLOOKUP($C157,'Site 10'!$E:$K,2,FALSE)</f>
        <v>7.6999999999999999E-2</v>
      </c>
      <c r="AC157">
        <f>VLOOKUP($C157,'Site 10'!$E:$K,3,FALSE)</f>
        <v>8.6999999999999994E-2</v>
      </c>
      <c r="AD157">
        <f>VLOOKUP($C157,'Site 10'!$E:$K,4,FALSE)</f>
        <v>3.0000000000000001E-3</v>
      </c>
      <c r="AE157">
        <f>VLOOKUP($C157,'Site 10'!$E:$K,5,FALSE)</f>
        <v>5.12</v>
      </c>
      <c r="AF157" t="e">
        <f>VLOOKUP($C157,'Site 10'!$E:$K,6,FALSE)</f>
        <v>#N/A</v>
      </c>
      <c r="AG157" t="e">
        <f>VLOOKUP($C157,'Site 10'!$E:$K,7,FALSE)</f>
        <v>#N/A</v>
      </c>
    </row>
    <row r="158" spans="1:33" x14ac:dyDescent="0.25">
      <c r="A158">
        <v>1981</v>
      </c>
      <c r="B158">
        <v>8</v>
      </c>
      <c r="C158" t="str">
        <f t="shared" si="2"/>
        <v>19818</v>
      </c>
      <c r="D158">
        <f>VLOOKUP($C158,'Site 06'!$E:$K,2,FALSE)</f>
        <v>4.8000000000000001E-2</v>
      </c>
      <c r="E158">
        <f>VLOOKUP($C158,'Site 06'!$E:$K,3,FALSE)</f>
        <v>3.0000000000000001E-3</v>
      </c>
      <c r="F158">
        <f>VLOOKUP($C158,'Site 06'!$E:$K,4,FALSE)</f>
        <v>1E-3</v>
      </c>
      <c r="G158">
        <f>VLOOKUP($C158,'Site 06'!$E:$K,5,FALSE)</f>
        <v>4.1900000000000004</v>
      </c>
      <c r="H158" t="e">
        <f>VLOOKUP($C158,'Site 06'!$E:$K,6,FALSE)</f>
        <v>#N/A</v>
      </c>
      <c r="I158" t="e">
        <f>VLOOKUP($C158,'Site 06'!$E:$K,7,FALSE)</f>
        <v>#N/A</v>
      </c>
      <c r="J158">
        <f>VLOOKUP($C158,'Site 07'!$E:$K,2,FALSE)</f>
        <v>7.2999999999999995E-2</v>
      </c>
      <c r="K158">
        <f>VLOOKUP($C158,'Site 07'!$E:$K,3,FALSE)</f>
        <v>8.9999999999999993E-3</v>
      </c>
      <c r="L158">
        <f>VLOOKUP($C158,'Site 07'!$E:$K,4,FALSE)</f>
        <v>1E-3</v>
      </c>
      <c r="M158">
        <f>VLOOKUP($C158,'Site 07'!$E:$K,5,FALSE)</f>
        <v>5.46</v>
      </c>
      <c r="N158" t="e">
        <f>VLOOKUP($C158,'Site 07'!$E:$K,6,FALSE)</f>
        <v>#N/A</v>
      </c>
      <c r="O158" t="e">
        <f>VLOOKUP($C158,'Site 07'!$E:$K,7,FALSE)</f>
        <v>#N/A</v>
      </c>
      <c r="P158">
        <f>VLOOKUP($C158,'Site 08'!$E:$K,2,FALSE)</f>
        <v>7.0999999999999994E-2</v>
      </c>
      <c r="Q158">
        <f>VLOOKUP($C158,'Site 08'!$E:$K,3,FALSE)</f>
        <v>4.0000000000000001E-3</v>
      </c>
      <c r="R158">
        <f>VLOOKUP($C158,'Site 08'!$E:$K,4,FALSE)</f>
        <v>1E-3</v>
      </c>
      <c r="S158">
        <f>VLOOKUP($C158,'Site 08'!$E:$K,5,FALSE)</f>
        <v>4.51</v>
      </c>
      <c r="T158" t="e">
        <f>VLOOKUP($C158,'Site 08'!$E:$K,6,FALSE)</f>
        <v>#N/A</v>
      </c>
      <c r="U158" t="e">
        <f>VLOOKUP($C158,'Site 08'!$E:$K,7,FALSE)</f>
        <v>#N/A</v>
      </c>
      <c r="V158">
        <f>VLOOKUP($C158,'Site 09'!$E:$K,2,FALSE)</f>
        <v>6.3E-2</v>
      </c>
      <c r="W158">
        <f>VLOOKUP($C158,'Site 09'!$E:$K,3,FALSE)</f>
        <v>5.0000000000000001E-3</v>
      </c>
      <c r="X158">
        <f>VLOOKUP($C158,'Site 09'!$E:$K,4,FALSE)</f>
        <v>2E-3</v>
      </c>
      <c r="Y158">
        <f>VLOOKUP($C158,'Site 09'!$E:$K,5,FALSE)</f>
        <v>7.17</v>
      </c>
      <c r="Z158" t="e">
        <f>VLOOKUP($C158,'Site 09'!$E:$K,6,FALSE)</f>
        <v>#N/A</v>
      </c>
      <c r="AA158" t="e">
        <f>VLOOKUP($C158,'Site 09'!$E:$K,7,FALSE)</f>
        <v>#N/A</v>
      </c>
      <c r="AB158">
        <f>VLOOKUP($C158,'Site 10'!$E:$K,2,FALSE)</f>
        <v>7.5999999999999998E-2</v>
      </c>
      <c r="AC158">
        <f>VLOOKUP($C158,'Site 10'!$E:$K,3,FALSE)</f>
        <v>3.3000000000000002E-2</v>
      </c>
      <c r="AD158">
        <f>VLOOKUP($C158,'Site 10'!$E:$K,4,FALSE)</f>
        <v>4.0000000000000001E-3</v>
      </c>
      <c r="AE158">
        <f>VLOOKUP($C158,'Site 10'!$E:$K,5,FALSE)</f>
        <v>6.33</v>
      </c>
      <c r="AF158" t="e">
        <f>VLOOKUP($C158,'Site 10'!$E:$K,6,FALSE)</f>
        <v>#N/A</v>
      </c>
      <c r="AG158" t="e">
        <f>VLOOKUP($C158,'Site 10'!$E:$K,7,FALSE)</f>
        <v>#N/A</v>
      </c>
    </row>
    <row r="159" spans="1:33" x14ac:dyDescent="0.25">
      <c r="A159">
        <v>1981</v>
      </c>
      <c r="B159">
        <v>9</v>
      </c>
      <c r="C159" t="str">
        <f t="shared" si="2"/>
        <v>19819</v>
      </c>
      <c r="D159">
        <f>VLOOKUP($C159,'Site 06'!$E:$K,2,FALSE)</f>
        <v>5.5E-2</v>
      </c>
      <c r="E159">
        <f>VLOOKUP($C159,'Site 06'!$E:$K,3,FALSE)</f>
        <v>1E-3</v>
      </c>
      <c r="F159">
        <f>VLOOKUP($C159,'Site 06'!$E:$K,4,FALSE)</f>
        <v>1E-3</v>
      </c>
      <c r="G159">
        <f>VLOOKUP($C159,'Site 06'!$E:$K,5,FALSE)</f>
        <v>4.3499999999999996</v>
      </c>
      <c r="H159" t="e">
        <f>VLOOKUP($C159,'Site 06'!$E:$K,6,FALSE)</f>
        <v>#N/A</v>
      </c>
      <c r="I159" t="e">
        <f>VLOOKUP($C159,'Site 06'!$E:$K,7,FALSE)</f>
        <v>#N/A</v>
      </c>
      <c r="J159">
        <f>VLOOKUP($C159,'Site 07'!$E:$K,2,FALSE)</f>
        <v>6.5000000000000002E-2</v>
      </c>
      <c r="K159">
        <f>VLOOKUP($C159,'Site 07'!$E:$K,3,FALSE)</f>
        <v>1E-3</v>
      </c>
      <c r="L159">
        <f>VLOOKUP($C159,'Site 07'!$E:$K,4,FALSE)</f>
        <v>1E-3</v>
      </c>
      <c r="M159">
        <f>VLOOKUP($C159,'Site 07'!$E:$K,5,FALSE)</f>
        <v>5.72</v>
      </c>
      <c r="N159" t="e">
        <f>VLOOKUP($C159,'Site 07'!$E:$K,6,FALSE)</f>
        <v>#N/A</v>
      </c>
      <c r="O159" t="e">
        <f>VLOOKUP($C159,'Site 07'!$E:$K,7,FALSE)</f>
        <v>#N/A</v>
      </c>
      <c r="P159">
        <f>VLOOKUP($C159,'Site 08'!$E:$K,2,FALSE)</f>
        <v>7.0000000000000007E-2</v>
      </c>
      <c r="Q159">
        <f>VLOOKUP($C159,'Site 08'!$E:$K,3,FALSE)</f>
        <v>2E-3</v>
      </c>
      <c r="R159">
        <f>VLOOKUP($C159,'Site 08'!$E:$K,4,FALSE)</f>
        <v>1E-3</v>
      </c>
      <c r="S159">
        <f>VLOOKUP($C159,'Site 08'!$E:$K,5,FALSE)</f>
        <v>4.62</v>
      </c>
      <c r="T159" t="e">
        <f>VLOOKUP($C159,'Site 08'!$E:$K,6,FALSE)</f>
        <v>#N/A</v>
      </c>
      <c r="U159" t="e">
        <f>VLOOKUP($C159,'Site 08'!$E:$K,7,FALSE)</f>
        <v>#N/A</v>
      </c>
      <c r="V159">
        <f>VLOOKUP($C159,'Site 09'!$E:$K,2,FALSE)</f>
        <v>0.05</v>
      </c>
      <c r="W159">
        <f>VLOOKUP($C159,'Site 09'!$E:$K,3,FALSE)</f>
        <v>3.0000000000000001E-3</v>
      </c>
      <c r="X159">
        <f>VLOOKUP($C159,'Site 09'!$E:$K,4,FALSE)</f>
        <v>3.0000000000000001E-3</v>
      </c>
      <c r="Y159">
        <f>VLOOKUP($C159,'Site 09'!$E:$K,5,FALSE)</f>
        <v>6.4</v>
      </c>
      <c r="Z159" t="e">
        <f>VLOOKUP($C159,'Site 09'!$E:$K,6,FALSE)</f>
        <v>#N/A</v>
      </c>
      <c r="AA159" t="e">
        <f>VLOOKUP($C159,'Site 09'!$E:$K,7,FALSE)</f>
        <v>#N/A</v>
      </c>
      <c r="AB159">
        <f>VLOOKUP($C159,'Site 10'!$E:$K,2,FALSE)</f>
        <v>6.0999999999999999E-2</v>
      </c>
      <c r="AC159">
        <f>VLOOKUP($C159,'Site 10'!$E:$K,3,FALSE)</f>
        <v>0.01</v>
      </c>
      <c r="AD159">
        <f>VLOOKUP($C159,'Site 10'!$E:$K,4,FALSE)</f>
        <v>3.0000000000000001E-3</v>
      </c>
      <c r="AE159">
        <f>VLOOKUP($C159,'Site 10'!$E:$K,5,FALSE)</f>
        <v>6.52</v>
      </c>
      <c r="AF159" t="e">
        <f>VLOOKUP($C159,'Site 10'!$E:$K,6,FALSE)</f>
        <v>#N/A</v>
      </c>
      <c r="AG159" t="e">
        <f>VLOOKUP($C159,'Site 10'!$E:$K,7,FALSE)</f>
        <v>#N/A</v>
      </c>
    </row>
    <row r="160" spans="1:33" x14ac:dyDescent="0.25">
      <c r="A160">
        <v>1982</v>
      </c>
      <c r="B160">
        <v>10</v>
      </c>
      <c r="C160" t="str">
        <f t="shared" si="2"/>
        <v>198210</v>
      </c>
      <c r="D160">
        <f>VLOOKUP($C160,'Site 06'!$E:$K,2,FALSE)</f>
        <v>0.04</v>
      </c>
      <c r="E160">
        <f>VLOOKUP($C160,'Site 06'!$E:$K,3,FALSE)</f>
        <v>2E-3</v>
      </c>
      <c r="F160">
        <f>VLOOKUP($C160,'Site 06'!$E:$K,4,FALSE)</f>
        <v>2E-3</v>
      </c>
      <c r="G160">
        <f>VLOOKUP($C160,'Site 06'!$E:$K,5,FALSE)</f>
        <v>4.2</v>
      </c>
      <c r="H160" t="e">
        <f>VLOOKUP($C160,'Site 06'!$E:$K,6,FALSE)</f>
        <v>#N/A</v>
      </c>
      <c r="I160" t="e">
        <f>VLOOKUP($C160,'Site 06'!$E:$K,7,FALSE)</f>
        <v>#N/A</v>
      </c>
      <c r="J160">
        <f>VLOOKUP($C160,'Site 07'!$E:$K,2,FALSE)</f>
        <v>6.2E-2</v>
      </c>
      <c r="K160">
        <f>VLOOKUP($C160,'Site 07'!$E:$K,3,FALSE)</f>
        <v>2E-3</v>
      </c>
      <c r="L160">
        <f>VLOOKUP($C160,'Site 07'!$E:$K,4,FALSE)</f>
        <v>2E-3</v>
      </c>
      <c r="M160">
        <f>VLOOKUP($C160,'Site 07'!$E:$K,5,FALSE)</f>
        <v>5.1100000000000003</v>
      </c>
      <c r="N160" t="e">
        <f>VLOOKUP($C160,'Site 07'!$E:$K,6,FALSE)</f>
        <v>#N/A</v>
      </c>
      <c r="O160" t="e">
        <f>VLOOKUP($C160,'Site 07'!$E:$K,7,FALSE)</f>
        <v>#N/A</v>
      </c>
      <c r="P160">
        <f>VLOOKUP($C160,'Site 08'!$E:$K,2,FALSE)</f>
        <v>6.0999999999999999E-2</v>
      </c>
      <c r="Q160">
        <f>VLOOKUP($C160,'Site 08'!$E:$K,3,FALSE)</f>
        <v>2.1000000000000001E-2</v>
      </c>
      <c r="R160">
        <f>VLOOKUP($C160,'Site 08'!$E:$K,4,FALSE)</f>
        <v>1E-3</v>
      </c>
      <c r="S160">
        <f>VLOOKUP($C160,'Site 08'!$E:$K,5,FALSE)</f>
        <v>4.08</v>
      </c>
      <c r="T160" t="e">
        <f>VLOOKUP($C160,'Site 08'!$E:$K,6,FALSE)</f>
        <v>#N/A</v>
      </c>
      <c r="U160" t="e">
        <f>VLOOKUP($C160,'Site 08'!$E:$K,7,FALSE)</f>
        <v>#N/A</v>
      </c>
      <c r="V160">
        <f>VLOOKUP($C160,'Site 09'!$E:$K,2,FALSE)</f>
        <v>5.7000000000000002E-2</v>
      </c>
      <c r="W160">
        <f>VLOOKUP($C160,'Site 09'!$E:$K,3,FALSE)</f>
        <v>6.0000000000000001E-3</v>
      </c>
      <c r="X160">
        <f>VLOOKUP($C160,'Site 09'!$E:$K,4,FALSE)</f>
        <v>6.0000000000000001E-3</v>
      </c>
      <c r="Y160">
        <f>VLOOKUP($C160,'Site 09'!$E:$K,5,FALSE)</f>
        <v>5.39</v>
      </c>
      <c r="Z160" t="e">
        <f>VLOOKUP($C160,'Site 09'!$E:$K,6,FALSE)</f>
        <v>#N/A</v>
      </c>
      <c r="AA160" t="e">
        <f>VLOOKUP($C160,'Site 09'!$E:$K,7,FALSE)</f>
        <v>#N/A</v>
      </c>
      <c r="AB160">
        <f>VLOOKUP($C160,'Site 10'!$E:$K,2,FALSE)</f>
        <v>4.2000000000000003E-2</v>
      </c>
      <c r="AC160">
        <f>VLOOKUP($C160,'Site 10'!$E:$K,3,FALSE)</f>
        <v>8.9999999999999993E-3</v>
      </c>
      <c r="AD160">
        <f>VLOOKUP($C160,'Site 10'!$E:$K,4,FALSE)</f>
        <v>3.0000000000000001E-3</v>
      </c>
      <c r="AE160">
        <f>VLOOKUP($C160,'Site 10'!$E:$K,5,FALSE)</f>
        <v>5.18</v>
      </c>
      <c r="AF160" t="e">
        <f>VLOOKUP($C160,'Site 10'!$E:$K,6,FALSE)</f>
        <v>#N/A</v>
      </c>
      <c r="AG160" t="e">
        <f>VLOOKUP($C160,'Site 10'!$E:$K,7,FALSE)</f>
        <v>#N/A</v>
      </c>
    </row>
    <row r="161" spans="1:33" x14ac:dyDescent="0.25">
      <c r="A161">
        <v>1982</v>
      </c>
      <c r="B161">
        <v>11</v>
      </c>
      <c r="C161" t="str">
        <f t="shared" si="2"/>
        <v>198211</v>
      </c>
      <c r="D161">
        <f>VLOOKUP($C161,'Site 06'!$E:$K,2,FALSE)</f>
        <v>4.1000000000000002E-2</v>
      </c>
      <c r="E161">
        <f>VLOOKUP($C161,'Site 06'!$E:$K,3,FALSE)</f>
        <v>0</v>
      </c>
      <c r="F161">
        <f>VLOOKUP($C161,'Site 06'!$E:$K,4,FALSE)</f>
        <v>1E-3</v>
      </c>
      <c r="G161">
        <f>VLOOKUP($C161,'Site 06'!$E:$K,5,FALSE)</f>
        <v>3.49</v>
      </c>
      <c r="H161" t="e">
        <f>VLOOKUP($C161,'Site 06'!$E:$K,6,FALSE)</f>
        <v>#N/A</v>
      </c>
      <c r="I161" t="e">
        <f>VLOOKUP($C161,'Site 06'!$E:$K,7,FALSE)</f>
        <v>#N/A</v>
      </c>
      <c r="J161">
        <f>VLOOKUP($C161,'Site 07'!$E:$K,2,FALSE)</f>
        <v>5.0999999999999997E-2</v>
      </c>
      <c r="K161">
        <f>VLOOKUP($C161,'Site 07'!$E:$K,3,FALSE)</f>
        <v>1E-3</v>
      </c>
      <c r="L161">
        <f>VLOOKUP($C161,'Site 07'!$E:$K,4,FALSE)</f>
        <v>1E-3</v>
      </c>
      <c r="M161">
        <f>VLOOKUP($C161,'Site 07'!$E:$K,5,FALSE)</f>
        <v>3.42</v>
      </c>
      <c r="N161" t="e">
        <f>VLOOKUP($C161,'Site 07'!$E:$K,6,FALSE)</f>
        <v>#N/A</v>
      </c>
      <c r="O161" t="e">
        <f>VLOOKUP($C161,'Site 07'!$E:$K,7,FALSE)</f>
        <v>#N/A</v>
      </c>
      <c r="P161">
        <f>VLOOKUP($C161,'Site 08'!$E:$K,2,FALSE)</f>
        <v>5.5E-2</v>
      </c>
      <c r="Q161">
        <f>VLOOKUP($C161,'Site 08'!$E:$K,3,FALSE)</f>
        <v>1E-3</v>
      </c>
      <c r="R161">
        <f>VLOOKUP($C161,'Site 08'!$E:$K,4,FALSE)</f>
        <v>0</v>
      </c>
      <c r="S161">
        <f>VLOOKUP($C161,'Site 08'!$E:$K,5,FALSE)</f>
        <v>3.07</v>
      </c>
      <c r="T161" t="e">
        <f>VLOOKUP($C161,'Site 08'!$E:$K,6,FALSE)</f>
        <v>#N/A</v>
      </c>
      <c r="U161" t="e">
        <f>VLOOKUP($C161,'Site 08'!$E:$K,7,FALSE)</f>
        <v>#N/A</v>
      </c>
      <c r="V161">
        <f>VLOOKUP($C161,'Site 09'!$E:$K,2,FALSE)</f>
        <v>5.0999999999999997E-2</v>
      </c>
      <c r="W161">
        <f>VLOOKUP($C161,'Site 09'!$E:$K,3,FALSE)</f>
        <v>2E-3</v>
      </c>
      <c r="X161">
        <f>VLOOKUP($C161,'Site 09'!$E:$K,4,FALSE)</f>
        <v>0</v>
      </c>
      <c r="Y161">
        <f>VLOOKUP($C161,'Site 09'!$E:$K,5,FALSE)</f>
        <v>4.09</v>
      </c>
      <c r="Z161" t="e">
        <f>VLOOKUP($C161,'Site 09'!$E:$K,6,FALSE)</f>
        <v>#N/A</v>
      </c>
      <c r="AA161" t="e">
        <f>VLOOKUP($C161,'Site 09'!$E:$K,7,FALSE)</f>
        <v>#N/A</v>
      </c>
      <c r="AB161">
        <f>VLOOKUP($C161,'Site 10'!$E:$K,2,FALSE)</f>
        <v>7.1999999999999995E-2</v>
      </c>
      <c r="AC161">
        <f>VLOOKUP($C161,'Site 10'!$E:$K,3,FALSE)</f>
        <v>2E-3</v>
      </c>
      <c r="AD161">
        <f>VLOOKUP($C161,'Site 10'!$E:$K,4,FALSE)</f>
        <v>3.0000000000000001E-3</v>
      </c>
      <c r="AE161">
        <f>VLOOKUP($C161,'Site 10'!$E:$K,5,FALSE)</f>
        <v>3.32</v>
      </c>
      <c r="AF161" t="e">
        <f>VLOOKUP($C161,'Site 10'!$E:$K,6,FALSE)</f>
        <v>#N/A</v>
      </c>
      <c r="AG161" t="e">
        <f>VLOOKUP($C161,'Site 10'!$E:$K,7,FALSE)</f>
        <v>#N/A</v>
      </c>
    </row>
    <row r="162" spans="1:33" x14ac:dyDescent="0.25">
      <c r="A162">
        <v>1982</v>
      </c>
      <c r="B162">
        <v>12</v>
      </c>
      <c r="C162" t="str">
        <f t="shared" si="2"/>
        <v>198212</v>
      </c>
      <c r="D162">
        <f>VLOOKUP($C162,'Site 06'!$E:$K,2,FALSE)</f>
        <v>4.7E-2</v>
      </c>
      <c r="E162">
        <f>VLOOKUP($C162,'Site 06'!$E:$K,3,FALSE)</f>
        <v>5.0000000000000001E-3</v>
      </c>
      <c r="F162">
        <f>VLOOKUP($C162,'Site 06'!$E:$K,4,FALSE)</f>
        <v>3.0000000000000001E-3</v>
      </c>
      <c r="G162">
        <f>VLOOKUP($C162,'Site 06'!$E:$K,5,FALSE)</f>
        <v>3.38</v>
      </c>
      <c r="H162" t="e">
        <f>VLOOKUP($C162,'Site 06'!$E:$K,6,FALSE)</f>
        <v>#N/A</v>
      </c>
      <c r="I162" t="e">
        <f>VLOOKUP($C162,'Site 06'!$E:$K,7,FALSE)</f>
        <v>#N/A</v>
      </c>
      <c r="J162">
        <f>VLOOKUP($C162,'Site 07'!$E:$K,2,FALSE)</f>
        <v>4.9000000000000002E-2</v>
      </c>
      <c r="K162">
        <f>VLOOKUP($C162,'Site 07'!$E:$K,3,FALSE)</f>
        <v>1E-3</v>
      </c>
      <c r="L162">
        <f>VLOOKUP($C162,'Site 07'!$E:$K,4,FALSE)</f>
        <v>5.0000000000000001E-3</v>
      </c>
      <c r="M162">
        <f>VLOOKUP($C162,'Site 07'!$E:$K,5,FALSE)</f>
        <v>3.11</v>
      </c>
      <c r="N162" t="e">
        <f>VLOOKUP($C162,'Site 07'!$E:$K,6,FALSE)</f>
        <v>#N/A</v>
      </c>
      <c r="O162" t="e">
        <f>VLOOKUP($C162,'Site 07'!$E:$K,7,FALSE)</f>
        <v>#N/A</v>
      </c>
      <c r="P162">
        <f>VLOOKUP($C162,'Site 08'!$E:$K,2,FALSE)</f>
        <v>4.9000000000000002E-2</v>
      </c>
      <c r="Q162">
        <f>VLOOKUP($C162,'Site 08'!$E:$K,3,FALSE)</f>
        <v>2E-3</v>
      </c>
      <c r="R162">
        <f>VLOOKUP($C162,'Site 08'!$E:$K,4,FALSE)</f>
        <v>2E-3</v>
      </c>
      <c r="S162">
        <f>VLOOKUP($C162,'Site 08'!$E:$K,5,FALSE)</f>
        <v>2.81</v>
      </c>
      <c r="T162" t="e">
        <f>VLOOKUP($C162,'Site 08'!$E:$K,6,FALSE)</f>
        <v>#N/A</v>
      </c>
      <c r="U162" t="e">
        <f>VLOOKUP($C162,'Site 08'!$E:$K,7,FALSE)</f>
        <v>#N/A</v>
      </c>
      <c r="V162">
        <f>VLOOKUP($C162,'Site 09'!$E:$K,2,FALSE)</f>
        <v>5.1999999999999998E-2</v>
      </c>
      <c r="W162">
        <f>VLOOKUP($C162,'Site 09'!$E:$K,3,FALSE)</f>
        <v>3.0000000000000001E-3</v>
      </c>
      <c r="X162">
        <f>VLOOKUP($C162,'Site 09'!$E:$K,4,FALSE)</f>
        <v>0</v>
      </c>
      <c r="Y162">
        <f>VLOOKUP($C162,'Site 09'!$E:$K,5,FALSE)</f>
        <v>3.77</v>
      </c>
      <c r="Z162" t="e">
        <f>VLOOKUP($C162,'Site 09'!$E:$K,6,FALSE)</f>
        <v>#N/A</v>
      </c>
      <c r="AA162" t="e">
        <f>VLOOKUP($C162,'Site 09'!$E:$K,7,FALSE)</f>
        <v>#N/A</v>
      </c>
      <c r="AB162">
        <f>VLOOKUP($C162,'Site 10'!$E:$K,2,FALSE)</f>
        <v>7.6999999999999999E-2</v>
      </c>
      <c r="AC162">
        <f>VLOOKUP($C162,'Site 10'!$E:$K,3,FALSE)</f>
        <v>2E-3</v>
      </c>
      <c r="AD162">
        <f>VLOOKUP($C162,'Site 10'!$E:$K,4,FALSE)</f>
        <v>4.0000000000000001E-3</v>
      </c>
      <c r="AE162">
        <f>VLOOKUP($C162,'Site 10'!$E:$K,5,FALSE)</f>
        <v>3.05</v>
      </c>
      <c r="AF162" t="e">
        <f>VLOOKUP($C162,'Site 10'!$E:$K,6,FALSE)</f>
        <v>#N/A</v>
      </c>
      <c r="AG162" t="e">
        <f>VLOOKUP($C162,'Site 10'!$E:$K,7,FALSE)</f>
        <v>#N/A</v>
      </c>
    </row>
    <row r="163" spans="1:33" x14ac:dyDescent="0.25">
      <c r="A163">
        <v>1982</v>
      </c>
      <c r="B163">
        <v>1</v>
      </c>
      <c r="C163" t="str">
        <f t="shared" si="2"/>
        <v>19821</v>
      </c>
      <c r="D163">
        <f>VLOOKUP($C163,'Site 06'!$E:$K,2,FALSE)</f>
        <v>4.2999999999999997E-2</v>
      </c>
      <c r="E163">
        <f>VLOOKUP($C163,'Site 06'!$E:$K,3,FALSE)</f>
        <v>2.5000000000000001E-2</v>
      </c>
      <c r="F163">
        <f>VLOOKUP($C163,'Site 06'!$E:$K,4,FALSE)</f>
        <v>3.0000000000000001E-3</v>
      </c>
      <c r="G163">
        <f>VLOOKUP($C163,'Site 06'!$E:$K,5,FALSE)</f>
        <v>3.56</v>
      </c>
      <c r="H163" t="e">
        <f>VLOOKUP($C163,'Site 06'!$E:$K,6,FALSE)</f>
        <v>#N/A</v>
      </c>
      <c r="I163" t="e">
        <f>VLOOKUP($C163,'Site 06'!$E:$K,7,FALSE)</f>
        <v>#N/A</v>
      </c>
      <c r="J163">
        <f>VLOOKUP($C163,'Site 07'!$E:$K,2,FALSE)</f>
        <v>5.1999999999999998E-2</v>
      </c>
      <c r="K163">
        <f>VLOOKUP($C163,'Site 07'!$E:$K,3,FALSE)</f>
        <v>2E-3</v>
      </c>
      <c r="L163">
        <f>VLOOKUP($C163,'Site 07'!$E:$K,4,FALSE)</f>
        <v>1.2E-2</v>
      </c>
      <c r="M163">
        <f>VLOOKUP($C163,'Site 07'!$E:$K,5,FALSE)</f>
        <v>3.8</v>
      </c>
      <c r="N163" t="e">
        <f>VLOOKUP($C163,'Site 07'!$E:$K,6,FALSE)</f>
        <v>#N/A</v>
      </c>
      <c r="O163" t="e">
        <f>VLOOKUP($C163,'Site 07'!$E:$K,7,FALSE)</f>
        <v>#N/A</v>
      </c>
      <c r="P163">
        <f>VLOOKUP($C163,'Site 08'!$E:$K,2,FALSE)</f>
        <v>0.04</v>
      </c>
      <c r="Q163">
        <f>VLOOKUP($C163,'Site 08'!$E:$K,3,FALSE)</f>
        <v>6.0000000000000001E-3</v>
      </c>
      <c r="R163">
        <f>VLOOKUP($C163,'Site 08'!$E:$K,4,FALSE)</f>
        <v>6.0000000000000001E-3</v>
      </c>
      <c r="S163">
        <f>VLOOKUP($C163,'Site 08'!$E:$K,5,FALSE)</f>
        <v>3.19</v>
      </c>
      <c r="T163" t="e">
        <f>VLOOKUP($C163,'Site 08'!$E:$K,6,FALSE)</f>
        <v>#N/A</v>
      </c>
      <c r="U163" t="e">
        <f>VLOOKUP($C163,'Site 08'!$E:$K,7,FALSE)</f>
        <v>#N/A</v>
      </c>
      <c r="V163">
        <f>VLOOKUP($C163,'Site 09'!$E:$K,2,FALSE)</f>
        <v>5.0999999999999997E-2</v>
      </c>
      <c r="W163">
        <f>VLOOKUP($C163,'Site 09'!$E:$K,3,FALSE)</f>
        <v>3.0000000000000001E-3</v>
      </c>
      <c r="X163">
        <f>VLOOKUP($C163,'Site 09'!$E:$K,4,FALSE)</f>
        <v>1E-3</v>
      </c>
      <c r="Y163">
        <f>VLOOKUP($C163,'Site 09'!$E:$K,5,FALSE)</f>
        <v>3.57</v>
      </c>
      <c r="Z163" t="e">
        <f>VLOOKUP($C163,'Site 09'!$E:$K,6,FALSE)</f>
        <v>#N/A</v>
      </c>
      <c r="AA163" t="e">
        <f>VLOOKUP($C163,'Site 09'!$E:$K,7,FALSE)</f>
        <v>#N/A</v>
      </c>
      <c r="AB163">
        <f>VLOOKUP($C163,'Site 10'!$E:$K,2,FALSE)</f>
        <v>5.7000000000000002E-2</v>
      </c>
      <c r="AC163">
        <f>VLOOKUP($C163,'Site 10'!$E:$K,3,FALSE)</f>
        <v>7.0000000000000001E-3</v>
      </c>
      <c r="AD163">
        <f>VLOOKUP($C163,'Site 10'!$E:$K,4,FALSE)</f>
        <v>7.0000000000000001E-3</v>
      </c>
      <c r="AE163">
        <f>VLOOKUP($C163,'Site 10'!$E:$K,5,FALSE)</f>
        <v>3.02</v>
      </c>
      <c r="AF163" t="e">
        <f>VLOOKUP($C163,'Site 10'!$E:$K,6,FALSE)</f>
        <v>#N/A</v>
      </c>
      <c r="AG163" t="e">
        <f>VLOOKUP($C163,'Site 10'!$E:$K,7,FALSE)</f>
        <v>#N/A</v>
      </c>
    </row>
    <row r="164" spans="1:33" x14ac:dyDescent="0.25">
      <c r="A164">
        <v>1982</v>
      </c>
      <c r="B164">
        <v>2</v>
      </c>
      <c r="C164" t="str">
        <f t="shared" si="2"/>
        <v>19822</v>
      </c>
      <c r="D164">
        <f>VLOOKUP($C164,'Site 06'!$E:$K,2,FALSE)</f>
        <v>3.5999999999999997E-2</v>
      </c>
      <c r="E164">
        <f>VLOOKUP($C164,'Site 06'!$E:$K,3,FALSE)</f>
        <v>1.2999999999999999E-2</v>
      </c>
      <c r="F164">
        <f>VLOOKUP($C164,'Site 06'!$E:$K,4,FALSE)</f>
        <v>1.0999999999999999E-2</v>
      </c>
      <c r="G164">
        <f>VLOOKUP($C164,'Site 06'!$E:$K,5,FALSE)</f>
        <v>3.32</v>
      </c>
      <c r="H164" t="e">
        <f>VLOOKUP($C164,'Site 06'!$E:$K,6,FALSE)</f>
        <v>#N/A</v>
      </c>
      <c r="I164" t="e">
        <f>VLOOKUP($C164,'Site 06'!$E:$K,7,FALSE)</f>
        <v>#N/A</v>
      </c>
      <c r="J164">
        <f>VLOOKUP($C164,'Site 07'!$E:$K,2,FALSE)</f>
        <v>3.7999999999999999E-2</v>
      </c>
      <c r="K164">
        <f>VLOOKUP($C164,'Site 07'!$E:$K,3,FALSE)</f>
        <v>4.0000000000000001E-3</v>
      </c>
      <c r="L164">
        <f>VLOOKUP($C164,'Site 07'!$E:$K,4,FALSE)</f>
        <v>6.0000000000000001E-3</v>
      </c>
      <c r="M164">
        <f>VLOOKUP($C164,'Site 07'!$E:$K,5,FALSE)</f>
        <v>2.79</v>
      </c>
      <c r="N164" t="e">
        <f>VLOOKUP($C164,'Site 07'!$E:$K,6,FALSE)</f>
        <v>#N/A</v>
      </c>
      <c r="O164" t="e">
        <f>VLOOKUP($C164,'Site 07'!$E:$K,7,FALSE)</f>
        <v>#N/A</v>
      </c>
      <c r="P164">
        <f>VLOOKUP($C164,'Site 08'!$E:$K,2,FALSE)</f>
        <v>3.7999999999999999E-2</v>
      </c>
      <c r="Q164">
        <f>VLOOKUP($C164,'Site 08'!$E:$K,3,FALSE)</f>
        <v>5.0000000000000001E-3</v>
      </c>
      <c r="R164">
        <f>VLOOKUP($C164,'Site 08'!$E:$K,4,FALSE)</f>
        <v>2E-3</v>
      </c>
      <c r="S164">
        <f>VLOOKUP($C164,'Site 08'!$E:$K,5,FALSE)</f>
        <v>2.7</v>
      </c>
      <c r="T164" t="e">
        <f>VLOOKUP($C164,'Site 08'!$E:$K,6,FALSE)</f>
        <v>#N/A</v>
      </c>
      <c r="U164" t="e">
        <f>VLOOKUP($C164,'Site 08'!$E:$K,7,FALSE)</f>
        <v>#N/A</v>
      </c>
      <c r="V164">
        <f>VLOOKUP($C164,'Site 09'!$E:$K,2,FALSE)</f>
        <v>4.2000000000000003E-2</v>
      </c>
      <c r="W164">
        <f>VLOOKUP($C164,'Site 09'!$E:$K,3,FALSE)</f>
        <v>3.0000000000000001E-3</v>
      </c>
      <c r="X164">
        <f>VLOOKUP($C164,'Site 09'!$E:$K,4,FALSE)</f>
        <v>0</v>
      </c>
      <c r="Y164">
        <f>VLOOKUP($C164,'Site 09'!$E:$K,5,FALSE)</f>
        <v>3.7</v>
      </c>
      <c r="Z164" t="e">
        <f>VLOOKUP($C164,'Site 09'!$E:$K,6,FALSE)</f>
        <v>#N/A</v>
      </c>
      <c r="AA164" t="e">
        <f>VLOOKUP($C164,'Site 09'!$E:$K,7,FALSE)</f>
        <v>#N/A</v>
      </c>
      <c r="AB164">
        <f>VLOOKUP($C164,'Site 10'!$E:$K,2,FALSE)</f>
        <v>5.5E-2</v>
      </c>
      <c r="AC164">
        <f>VLOOKUP($C164,'Site 10'!$E:$K,3,FALSE)</f>
        <v>7.0000000000000001E-3</v>
      </c>
      <c r="AD164">
        <f>VLOOKUP($C164,'Site 10'!$E:$K,4,FALSE)</f>
        <v>7.0000000000000001E-3</v>
      </c>
      <c r="AE164">
        <f>VLOOKUP($C164,'Site 10'!$E:$K,5,FALSE)</f>
        <v>2.96</v>
      </c>
      <c r="AF164" t="e">
        <f>VLOOKUP($C164,'Site 10'!$E:$K,6,FALSE)</f>
        <v>#N/A</v>
      </c>
      <c r="AG164" t="e">
        <f>VLOOKUP($C164,'Site 10'!$E:$K,7,FALSE)</f>
        <v>#N/A</v>
      </c>
    </row>
    <row r="165" spans="1:33" x14ac:dyDescent="0.25">
      <c r="A165">
        <v>1982</v>
      </c>
      <c r="B165">
        <v>3</v>
      </c>
      <c r="C165" t="str">
        <f t="shared" si="2"/>
        <v>19823</v>
      </c>
      <c r="D165">
        <f>VLOOKUP($C165,'Site 06'!$E:$K,2,FALSE)</f>
        <v>0.04</v>
      </c>
      <c r="E165">
        <f>VLOOKUP($C165,'Site 06'!$E:$K,3,FALSE)</f>
        <v>1.0999999999999999E-2</v>
      </c>
      <c r="F165">
        <f>VLOOKUP($C165,'Site 06'!$E:$K,4,FALSE)</f>
        <v>4.0000000000000001E-3</v>
      </c>
      <c r="G165">
        <f>VLOOKUP($C165,'Site 06'!$E:$K,5,FALSE)</f>
        <v>2.88</v>
      </c>
      <c r="H165" t="e">
        <f>VLOOKUP($C165,'Site 06'!$E:$K,6,FALSE)</f>
        <v>#N/A</v>
      </c>
      <c r="I165" t="e">
        <f>VLOOKUP($C165,'Site 06'!$E:$K,7,FALSE)</f>
        <v>#N/A</v>
      </c>
      <c r="J165">
        <f>VLOOKUP($C165,'Site 07'!$E:$K,2,FALSE)</f>
        <v>3.5000000000000003E-2</v>
      </c>
      <c r="K165">
        <f>VLOOKUP($C165,'Site 07'!$E:$K,3,FALSE)</f>
        <v>1E-3</v>
      </c>
      <c r="L165">
        <f>VLOOKUP($C165,'Site 07'!$E:$K,4,FALSE)</f>
        <v>1.2999999999999999E-2</v>
      </c>
      <c r="M165">
        <f>VLOOKUP($C165,'Site 07'!$E:$K,5,FALSE)</f>
        <v>3.02</v>
      </c>
      <c r="N165" t="e">
        <f>VLOOKUP($C165,'Site 07'!$E:$K,6,FALSE)</f>
        <v>#N/A</v>
      </c>
      <c r="O165" t="e">
        <f>VLOOKUP($C165,'Site 07'!$E:$K,7,FALSE)</f>
        <v>#N/A</v>
      </c>
      <c r="P165">
        <f>VLOOKUP($C165,'Site 08'!$E:$K,2,FALSE)</f>
        <v>3.6999999999999998E-2</v>
      </c>
      <c r="Q165">
        <f>VLOOKUP($C165,'Site 08'!$E:$K,3,FALSE)</f>
        <v>3.0000000000000001E-3</v>
      </c>
      <c r="R165">
        <f>VLOOKUP($C165,'Site 08'!$E:$K,4,FALSE)</f>
        <v>8.0000000000000002E-3</v>
      </c>
      <c r="S165">
        <f>VLOOKUP($C165,'Site 08'!$E:$K,5,FALSE)</f>
        <v>2.64</v>
      </c>
      <c r="T165" t="e">
        <f>VLOOKUP($C165,'Site 08'!$E:$K,6,FALSE)</f>
        <v>#N/A</v>
      </c>
      <c r="U165" t="e">
        <f>VLOOKUP($C165,'Site 08'!$E:$K,7,FALSE)</f>
        <v>#N/A</v>
      </c>
      <c r="V165">
        <f>VLOOKUP($C165,'Site 09'!$E:$K,2,FALSE)</f>
        <v>4.2000000000000003E-2</v>
      </c>
      <c r="W165">
        <f>VLOOKUP($C165,'Site 09'!$E:$K,3,FALSE)</f>
        <v>3.0000000000000001E-3</v>
      </c>
      <c r="X165">
        <f>VLOOKUP($C165,'Site 09'!$E:$K,4,FALSE)</f>
        <v>1E-3</v>
      </c>
      <c r="Y165">
        <f>VLOOKUP($C165,'Site 09'!$E:$K,5,FALSE)</f>
        <v>3.77</v>
      </c>
      <c r="Z165" t="e">
        <f>VLOOKUP($C165,'Site 09'!$E:$K,6,FALSE)</f>
        <v>#N/A</v>
      </c>
      <c r="AA165" t="e">
        <f>VLOOKUP($C165,'Site 09'!$E:$K,7,FALSE)</f>
        <v>#N/A</v>
      </c>
      <c r="AB165">
        <f>VLOOKUP($C165,'Site 10'!$E:$K,2,FALSE)</f>
        <v>5.6000000000000001E-2</v>
      </c>
      <c r="AC165">
        <f>VLOOKUP($C165,'Site 10'!$E:$K,3,FALSE)</f>
        <v>1.7000000000000001E-2</v>
      </c>
      <c r="AD165">
        <f>VLOOKUP($C165,'Site 10'!$E:$K,4,FALSE)</f>
        <v>5.0000000000000001E-3</v>
      </c>
      <c r="AE165">
        <f>VLOOKUP($C165,'Site 10'!$E:$K,5,FALSE)</f>
        <v>3.22</v>
      </c>
      <c r="AF165" t="e">
        <f>VLOOKUP($C165,'Site 10'!$E:$K,6,FALSE)</f>
        <v>#N/A</v>
      </c>
      <c r="AG165" t="e">
        <f>VLOOKUP($C165,'Site 10'!$E:$K,7,FALSE)</f>
        <v>#N/A</v>
      </c>
    </row>
    <row r="166" spans="1:33" x14ac:dyDescent="0.25">
      <c r="A166">
        <v>1982</v>
      </c>
      <c r="B166">
        <v>4</v>
      </c>
      <c r="C166" t="str">
        <f t="shared" si="2"/>
        <v>19824</v>
      </c>
      <c r="D166">
        <f>VLOOKUP($C166,'Site 06'!$E:$K,2,FALSE)</f>
        <v>4.7E-2</v>
      </c>
      <c r="E166">
        <f>VLOOKUP($C166,'Site 06'!$E:$K,3,FALSE)</f>
        <v>6.0000000000000001E-3</v>
      </c>
      <c r="F166">
        <f>VLOOKUP($C166,'Site 06'!$E:$K,4,FALSE)</f>
        <v>1E-3</v>
      </c>
      <c r="G166">
        <f>VLOOKUP($C166,'Site 06'!$E:$K,5,FALSE)</f>
        <v>2.99</v>
      </c>
      <c r="H166" t="e">
        <f>VLOOKUP($C166,'Site 06'!$E:$K,6,FALSE)</f>
        <v>#N/A</v>
      </c>
      <c r="I166" t="e">
        <f>VLOOKUP($C166,'Site 06'!$E:$K,7,FALSE)</f>
        <v>#N/A</v>
      </c>
      <c r="J166">
        <f>VLOOKUP($C166,'Site 07'!$E:$K,2,FALSE)</f>
        <v>4.7E-2</v>
      </c>
      <c r="K166">
        <f>VLOOKUP($C166,'Site 07'!$E:$K,3,FALSE)</f>
        <v>2E-3</v>
      </c>
      <c r="L166">
        <f>VLOOKUP($C166,'Site 07'!$E:$K,4,FALSE)</f>
        <v>1E-3</v>
      </c>
      <c r="M166">
        <f>VLOOKUP($C166,'Site 07'!$E:$K,5,FALSE)</f>
        <v>3.17</v>
      </c>
      <c r="N166" t="e">
        <f>VLOOKUP($C166,'Site 07'!$E:$K,6,FALSE)</f>
        <v>#N/A</v>
      </c>
      <c r="O166" t="e">
        <f>VLOOKUP($C166,'Site 07'!$E:$K,7,FALSE)</f>
        <v>#N/A</v>
      </c>
      <c r="P166">
        <f>VLOOKUP($C166,'Site 08'!$E:$K,2,FALSE)</f>
        <v>0.05</v>
      </c>
      <c r="Q166">
        <f>VLOOKUP($C166,'Site 08'!$E:$K,3,FALSE)</f>
        <v>4.0000000000000001E-3</v>
      </c>
      <c r="R166">
        <f>VLOOKUP($C166,'Site 08'!$E:$K,4,FALSE)</f>
        <v>2E-3</v>
      </c>
      <c r="S166">
        <f>VLOOKUP($C166,'Site 08'!$E:$K,5,FALSE)</f>
        <v>2.73</v>
      </c>
      <c r="T166" t="e">
        <f>VLOOKUP($C166,'Site 08'!$E:$K,6,FALSE)</f>
        <v>#N/A</v>
      </c>
      <c r="U166" t="e">
        <f>VLOOKUP($C166,'Site 08'!$E:$K,7,FALSE)</f>
        <v>#N/A</v>
      </c>
      <c r="V166">
        <f>VLOOKUP($C166,'Site 09'!$E:$K,2,FALSE)</f>
        <v>4.2999999999999997E-2</v>
      </c>
      <c r="W166">
        <f>VLOOKUP($C166,'Site 09'!$E:$K,3,FALSE)</f>
        <v>0.01</v>
      </c>
      <c r="X166">
        <f>VLOOKUP($C166,'Site 09'!$E:$K,4,FALSE)</f>
        <v>1E-3</v>
      </c>
      <c r="Y166">
        <f>VLOOKUP($C166,'Site 09'!$E:$K,5,FALSE)</f>
        <v>3.64</v>
      </c>
      <c r="Z166" t="e">
        <f>VLOOKUP($C166,'Site 09'!$E:$K,6,FALSE)</f>
        <v>#N/A</v>
      </c>
      <c r="AA166" t="e">
        <f>VLOOKUP($C166,'Site 09'!$E:$K,7,FALSE)</f>
        <v>#N/A</v>
      </c>
      <c r="AB166">
        <f>VLOOKUP($C166,'Site 10'!$E:$K,2,FALSE)</f>
        <v>0.06</v>
      </c>
      <c r="AC166">
        <f>VLOOKUP($C166,'Site 10'!$E:$K,3,FALSE)</f>
        <v>6.0000000000000001E-3</v>
      </c>
      <c r="AD166">
        <f>VLOOKUP($C166,'Site 10'!$E:$K,4,FALSE)</f>
        <v>3.0000000000000001E-3</v>
      </c>
      <c r="AE166">
        <f>VLOOKUP($C166,'Site 10'!$E:$K,5,FALSE)</f>
        <v>2.97</v>
      </c>
      <c r="AF166" t="e">
        <f>VLOOKUP($C166,'Site 10'!$E:$K,6,FALSE)</f>
        <v>#N/A</v>
      </c>
      <c r="AG166" t="e">
        <f>VLOOKUP($C166,'Site 10'!$E:$K,7,FALSE)</f>
        <v>#N/A</v>
      </c>
    </row>
    <row r="167" spans="1:33" x14ac:dyDescent="0.25">
      <c r="A167">
        <v>1982</v>
      </c>
      <c r="B167">
        <v>5</v>
      </c>
      <c r="C167" t="str">
        <f t="shared" si="2"/>
        <v>19825</v>
      </c>
      <c r="D167">
        <f>VLOOKUP($C167,'Site 06'!$E:$K,2,FALSE)</f>
        <v>4.4999999999999998E-2</v>
      </c>
      <c r="E167">
        <f>VLOOKUP($C167,'Site 06'!$E:$K,3,FALSE)</f>
        <v>0</v>
      </c>
      <c r="F167">
        <f>VLOOKUP($C167,'Site 06'!$E:$K,4,FALSE)</f>
        <v>0</v>
      </c>
      <c r="G167">
        <f>VLOOKUP($C167,'Site 06'!$E:$K,5,FALSE)</f>
        <v>3.06</v>
      </c>
      <c r="H167" t="e">
        <f>VLOOKUP($C167,'Site 06'!$E:$K,6,FALSE)</f>
        <v>#N/A</v>
      </c>
      <c r="I167" t="e">
        <f>VLOOKUP($C167,'Site 06'!$E:$K,7,FALSE)</f>
        <v>#N/A</v>
      </c>
      <c r="J167">
        <f>VLOOKUP($C167,'Site 07'!$E:$K,2,FALSE)</f>
        <v>5.3999999999999999E-2</v>
      </c>
      <c r="K167">
        <f>VLOOKUP($C167,'Site 07'!$E:$K,3,FALSE)</f>
        <v>0</v>
      </c>
      <c r="L167">
        <f>VLOOKUP($C167,'Site 07'!$E:$K,4,FALSE)</f>
        <v>0</v>
      </c>
      <c r="M167">
        <f>VLOOKUP($C167,'Site 07'!$E:$K,5,FALSE)</f>
        <v>3.62</v>
      </c>
      <c r="N167" t="e">
        <f>VLOOKUP($C167,'Site 07'!$E:$K,6,FALSE)</f>
        <v>#N/A</v>
      </c>
      <c r="O167" t="e">
        <f>VLOOKUP($C167,'Site 07'!$E:$K,7,FALSE)</f>
        <v>#N/A</v>
      </c>
      <c r="P167">
        <f>VLOOKUP($C167,'Site 08'!$E:$K,2,FALSE)</f>
        <v>0.05</v>
      </c>
      <c r="Q167">
        <f>VLOOKUP($C167,'Site 08'!$E:$K,3,FALSE)</f>
        <v>0</v>
      </c>
      <c r="R167">
        <f>VLOOKUP($C167,'Site 08'!$E:$K,4,FALSE)</f>
        <v>0</v>
      </c>
      <c r="S167">
        <f>VLOOKUP($C167,'Site 08'!$E:$K,5,FALSE)</f>
        <v>2.87</v>
      </c>
      <c r="T167" t="e">
        <f>VLOOKUP($C167,'Site 08'!$E:$K,6,FALSE)</f>
        <v>#N/A</v>
      </c>
      <c r="U167" t="e">
        <f>VLOOKUP($C167,'Site 08'!$E:$K,7,FALSE)</f>
        <v>#N/A</v>
      </c>
      <c r="V167">
        <f>VLOOKUP($C167,'Site 09'!$E:$K,2,FALSE)</f>
        <v>4.3999999999999997E-2</v>
      </c>
      <c r="W167">
        <f>VLOOKUP($C167,'Site 09'!$E:$K,3,FALSE)</f>
        <v>0</v>
      </c>
      <c r="X167">
        <f>VLOOKUP($C167,'Site 09'!$E:$K,4,FALSE)</f>
        <v>1E-3</v>
      </c>
      <c r="Y167">
        <f>VLOOKUP($C167,'Site 09'!$E:$K,5,FALSE)</f>
        <v>4.5999999999999996</v>
      </c>
      <c r="Z167" t="e">
        <f>VLOOKUP($C167,'Site 09'!$E:$K,6,FALSE)</f>
        <v>#N/A</v>
      </c>
      <c r="AA167" t="e">
        <f>VLOOKUP($C167,'Site 09'!$E:$K,7,FALSE)</f>
        <v>#N/A</v>
      </c>
      <c r="AB167">
        <f>VLOOKUP($C167,'Site 10'!$E:$K,2,FALSE)</f>
        <v>5.8000000000000003E-2</v>
      </c>
      <c r="AC167">
        <f>VLOOKUP($C167,'Site 10'!$E:$K,3,FALSE)</f>
        <v>6.0000000000000001E-3</v>
      </c>
      <c r="AD167">
        <f>VLOOKUP($C167,'Site 10'!$E:$K,4,FALSE)</f>
        <v>0</v>
      </c>
      <c r="AE167">
        <f>VLOOKUP($C167,'Site 10'!$E:$K,5,FALSE)</f>
        <v>4.1900000000000004</v>
      </c>
      <c r="AF167" t="e">
        <f>VLOOKUP($C167,'Site 10'!$E:$K,6,FALSE)</f>
        <v>#N/A</v>
      </c>
      <c r="AG167" t="e">
        <f>VLOOKUP($C167,'Site 10'!$E:$K,7,FALSE)</f>
        <v>#N/A</v>
      </c>
    </row>
    <row r="168" spans="1:33" x14ac:dyDescent="0.25">
      <c r="A168">
        <v>1982</v>
      </c>
      <c r="B168">
        <v>6</v>
      </c>
      <c r="C168" t="str">
        <f t="shared" si="2"/>
        <v>19826</v>
      </c>
      <c r="D168">
        <f>VLOOKUP($C168,'Site 06'!$E:$K,2,FALSE)</f>
        <v>6.0999999999999999E-2</v>
      </c>
      <c r="E168">
        <f>VLOOKUP($C168,'Site 06'!$E:$K,3,FALSE)</f>
        <v>1E-3</v>
      </c>
      <c r="F168">
        <f>VLOOKUP($C168,'Site 06'!$E:$K,4,FALSE)</f>
        <v>1E-3</v>
      </c>
      <c r="G168">
        <f>VLOOKUP($C168,'Site 06'!$E:$K,5,FALSE)</f>
        <v>3.46</v>
      </c>
      <c r="H168" t="e">
        <f>VLOOKUP($C168,'Site 06'!$E:$K,6,FALSE)</f>
        <v>#N/A</v>
      </c>
      <c r="I168" t="e">
        <f>VLOOKUP($C168,'Site 06'!$E:$K,7,FALSE)</f>
        <v>#N/A</v>
      </c>
      <c r="J168">
        <f>VLOOKUP($C168,'Site 07'!$E:$K,2,FALSE)</f>
        <v>7.9000000000000001E-2</v>
      </c>
      <c r="K168">
        <f>VLOOKUP($C168,'Site 07'!$E:$K,3,FALSE)</f>
        <v>1E-3</v>
      </c>
      <c r="L168">
        <f>VLOOKUP($C168,'Site 07'!$E:$K,4,FALSE)</f>
        <v>2E-3</v>
      </c>
      <c r="M168">
        <f>VLOOKUP($C168,'Site 07'!$E:$K,5,FALSE)</f>
        <v>4.71</v>
      </c>
      <c r="N168" t="e">
        <f>VLOOKUP($C168,'Site 07'!$E:$K,6,FALSE)</f>
        <v>#N/A</v>
      </c>
      <c r="O168" t="e">
        <f>VLOOKUP($C168,'Site 07'!$E:$K,7,FALSE)</f>
        <v>#N/A</v>
      </c>
      <c r="P168">
        <f>VLOOKUP($C168,'Site 08'!$E:$K,2,FALSE)</f>
        <v>6.0999999999999999E-2</v>
      </c>
      <c r="Q168">
        <f>VLOOKUP($C168,'Site 08'!$E:$K,3,FALSE)</f>
        <v>1E-3</v>
      </c>
      <c r="R168">
        <f>VLOOKUP($C168,'Site 08'!$E:$K,4,FALSE)</f>
        <v>1E-3</v>
      </c>
      <c r="S168">
        <f>VLOOKUP($C168,'Site 08'!$E:$K,5,FALSE)</f>
        <v>3.48</v>
      </c>
      <c r="T168" t="e">
        <f>VLOOKUP($C168,'Site 08'!$E:$K,6,FALSE)</f>
        <v>#N/A</v>
      </c>
      <c r="U168" t="e">
        <f>VLOOKUP($C168,'Site 08'!$E:$K,7,FALSE)</f>
        <v>#N/A</v>
      </c>
      <c r="V168">
        <f>VLOOKUP($C168,'Site 09'!$E:$K,2,FALSE)</f>
        <v>7.0000000000000007E-2</v>
      </c>
      <c r="W168">
        <f>VLOOKUP($C168,'Site 09'!$E:$K,3,FALSE)</f>
        <v>2E-3</v>
      </c>
      <c r="X168">
        <f>VLOOKUP($C168,'Site 09'!$E:$K,4,FALSE)</f>
        <v>1E-3</v>
      </c>
      <c r="Y168">
        <f>VLOOKUP($C168,'Site 09'!$E:$K,5,FALSE)</f>
        <v>6.07</v>
      </c>
      <c r="Z168" t="e">
        <f>VLOOKUP($C168,'Site 09'!$E:$K,6,FALSE)</f>
        <v>#N/A</v>
      </c>
      <c r="AA168" t="e">
        <f>VLOOKUP($C168,'Site 09'!$E:$K,7,FALSE)</f>
        <v>#N/A</v>
      </c>
      <c r="AB168">
        <f>VLOOKUP($C168,'Site 10'!$E:$K,2,FALSE)</f>
        <v>7.1999999999999995E-2</v>
      </c>
      <c r="AC168">
        <f>VLOOKUP($C168,'Site 10'!$E:$K,3,FALSE)</f>
        <v>3.0000000000000001E-3</v>
      </c>
      <c r="AD168">
        <f>VLOOKUP($C168,'Site 10'!$E:$K,4,FALSE)</f>
        <v>2E-3</v>
      </c>
      <c r="AE168">
        <f>VLOOKUP($C168,'Site 10'!$E:$K,5,FALSE)</f>
        <v>5.39</v>
      </c>
      <c r="AF168" t="e">
        <f>VLOOKUP($C168,'Site 10'!$E:$K,6,FALSE)</f>
        <v>#N/A</v>
      </c>
      <c r="AG168" t="e">
        <f>VLOOKUP($C168,'Site 10'!$E:$K,7,FALSE)</f>
        <v>#N/A</v>
      </c>
    </row>
    <row r="169" spans="1:33" x14ac:dyDescent="0.25">
      <c r="A169">
        <v>1982</v>
      </c>
      <c r="B169">
        <v>7</v>
      </c>
      <c r="C169" t="str">
        <f t="shared" si="2"/>
        <v>19827</v>
      </c>
      <c r="D169">
        <f>VLOOKUP($C169,'Site 06'!$E:$K,2,FALSE)</f>
        <v>4.8000000000000001E-2</v>
      </c>
      <c r="E169">
        <f>VLOOKUP($C169,'Site 06'!$E:$K,3,FALSE)</f>
        <v>3.0000000000000001E-3</v>
      </c>
      <c r="F169">
        <f>VLOOKUP($C169,'Site 06'!$E:$K,4,FALSE)</f>
        <v>0</v>
      </c>
      <c r="G169">
        <f>VLOOKUP($C169,'Site 06'!$E:$K,5,FALSE)</f>
        <v>3.97</v>
      </c>
      <c r="H169" t="e">
        <f>VLOOKUP($C169,'Site 06'!$E:$K,6,FALSE)</f>
        <v>#N/A</v>
      </c>
      <c r="I169" t="e">
        <f>VLOOKUP($C169,'Site 06'!$E:$K,7,FALSE)</f>
        <v>#N/A</v>
      </c>
      <c r="J169">
        <f>VLOOKUP($C169,'Site 07'!$E:$K,2,FALSE)</f>
        <v>6.8000000000000005E-2</v>
      </c>
      <c r="K169">
        <f>VLOOKUP($C169,'Site 07'!$E:$K,3,FALSE)</f>
        <v>3.0000000000000001E-3</v>
      </c>
      <c r="L169">
        <f>VLOOKUP($C169,'Site 07'!$E:$K,4,FALSE)</f>
        <v>0</v>
      </c>
      <c r="M169">
        <f>VLOOKUP($C169,'Site 07'!$E:$K,5,FALSE)</f>
        <v>5.0999999999999996</v>
      </c>
      <c r="N169" t="e">
        <f>VLOOKUP($C169,'Site 07'!$E:$K,6,FALSE)</f>
        <v>#N/A</v>
      </c>
      <c r="O169" t="e">
        <f>VLOOKUP($C169,'Site 07'!$E:$K,7,FALSE)</f>
        <v>#N/A</v>
      </c>
      <c r="P169">
        <f>VLOOKUP($C169,'Site 08'!$E:$K,2,FALSE)</f>
        <v>5.3999999999999999E-2</v>
      </c>
      <c r="Q169">
        <f>VLOOKUP($C169,'Site 08'!$E:$K,3,FALSE)</f>
        <v>1E-3</v>
      </c>
      <c r="R169">
        <f>VLOOKUP($C169,'Site 08'!$E:$K,4,FALSE)</f>
        <v>0</v>
      </c>
      <c r="S169">
        <f>VLOOKUP($C169,'Site 08'!$E:$K,5,FALSE)</f>
        <v>3.97</v>
      </c>
      <c r="T169" t="e">
        <f>VLOOKUP($C169,'Site 08'!$E:$K,6,FALSE)</f>
        <v>#N/A</v>
      </c>
      <c r="U169" t="e">
        <f>VLOOKUP($C169,'Site 08'!$E:$K,7,FALSE)</f>
        <v>#N/A</v>
      </c>
      <c r="V169">
        <f>VLOOKUP($C169,'Site 09'!$E:$K,2,FALSE)</f>
        <v>5.6000000000000001E-2</v>
      </c>
      <c r="W169">
        <f>VLOOKUP($C169,'Site 09'!$E:$K,3,FALSE)</f>
        <v>5.0000000000000001E-3</v>
      </c>
      <c r="X169">
        <f>VLOOKUP($C169,'Site 09'!$E:$K,4,FALSE)</f>
        <v>0</v>
      </c>
      <c r="Y169">
        <f>VLOOKUP($C169,'Site 09'!$E:$K,5,FALSE)</f>
        <v>6.88</v>
      </c>
      <c r="Z169" t="e">
        <f>VLOOKUP($C169,'Site 09'!$E:$K,6,FALSE)</f>
        <v>#N/A</v>
      </c>
      <c r="AA169" t="e">
        <f>VLOOKUP($C169,'Site 09'!$E:$K,7,FALSE)</f>
        <v>#N/A</v>
      </c>
      <c r="AB169">
        <f>VLOOKUP($C169,'Site 10'!$E:$K,2,FALSE)</f>
        <v>6.6000000000000003E-2</v>
      </c>
      <c r="AC169">
        <f>VLOOKUP($C169,'Site 10'!$E:$K,3,FALSE)</f>
        <v>1.0999999999999999E-2</v>
      </c>
      <c r="AD169">
        <f>VLOOKUP($C169,'Site 10'!$E:$K,4,FALSE)</f>
        <v>1E-3</v>
      </c>
      <c r="AE169">
        <f>VLOOKUP($C169,'Site 10'!$E:$K,5,FALSE)</f>
        <v>6.18</v>
      </c>
      <c r="AF169" t="e">
        <f>VLOOKUP($C169,'Site 10'!$E:$K,6,FALSE)</f>
        <v>#N/A</v>
      </c>
      <c r="AG169" t="e">
        <f>VLOOKUP($C169,'Site 10'!$E:$K,7,FALSE)</f>
        <v>#N/A</v>
      </c>
    </row>
    <row r="170" spans="1:33" x14ac:dyDescent="0.25">
      <c r="A170">
        <v>1982</v>
      </c>
      <c r="B170">
        <v>8</v>
      </c>
      <c r="C170" t="str">
        <f t="shared" si="2"/>
        <v>19828</v>
      </c>
      <c r="D170">
        <f>VLOOKUP($C170,'Site 06'!$E:$K,2,FALSE)</f>
        <v>4.9000000000000002E-2</v>
      </c>
      <c r="E170" t="e">
        <f>VLOOKUP($C170,'Site 06'!$E:$K,3,FALSE)</f>
        <v>#N/A</v>
      </c>
      <c r="F170">
        <f>VLOOKUP($C170,'Site 06'!$E:$K,4,FALSE)</f>
        <v>4.0000000000000001E-3</v>
      </c>
      <c r="G170">
        <f>VLOOKUP($C170,'Site 06'!$E:$K,5,FALSE)</f>
        <v>4.25</v>
      </c>
      <c r="H170" t="e">
        <f>VLOOKUP($C170,'Site 06'!$E:$K,6,FALSE)</f>
        <v>#N/A</v>
      </c>
      <c r="I170" t="e">
        <f>VLOOKUP($C170,'Site 06'!$E:$K,7,FALSE)</f>
        <v>#N/A</v>
      </c>
      <c r="J170">
        <f>VLOOKUP($C170,'Site 07'!$E:$K,2,FALSE)</f>
        <v>6.7000000000000004E-2</v>
      </c>
      <c r="K170" t="e">
        <f>VLOOKUP($C170,'Site 07'!$E:$K,3,FALSE)</f>
        <v>#N/A</v>
      </c>
      <c r="L170">
        <f>VLOOKUP($C170,'Site 07'!$E:$K,4,FALSE)</f>
        <v>1E-3</v>
      </c>
      <c r="M170">
        <f>VLOOKUP($C170,'Site 07'!$E:$K,5,FALSE)</f>
        <v>5.61</v>
      </c>
      <c r="N170" t="e">
        <f>VLOOKUP($C170,'Site 07'!$E:$K,6,FALSE)</f>
        <v>#N/A</v>
      </c>
      <c r="O170" t="e">
        <f>VLOOKUP($C170,'Site 07'!$E:$K,7,FALSE)</f>
        <v>#N/A</v>
      </c>
      <c r="P170">
        <f>VLOOKUP($C170,'Site 08'!$E:$K,2,FALSE)</f>
        <v>5.8000000000000003E-2</v>
      </c>
      <c r="Q170" t="e">
        <f>VLOOKUP($C170,'Site 08'!$E:$K,3,FALSE)</f>
        <v>#N/A</v>
      </c>
      <c r="R170">
        <f>VLOOKUP($C170,'Site 08'!$E:$K,4,FALSE)</f>
        <v>1E-3</v>
      </c>
      <c r="S170">
        <f>VLOOKUP($C170,'Site 08'!$E:$K,5,FALSE)</f>
        <v>4.45</v>
      </c>
      <c r="T170" t="e">
        <f>VLOOKUP($C170,'Site 08'!$E:$K,6,FALSE)</f>
        <v>#N/A</v>
      </c>
      <c r="U170" t="e">
        <f>VLOOKUP($C170,'Site 08'!$E:$K,7,FALSE)</f>
        <v>#N/A</v>
      </c>
      <c r="V170">
        <f>VLOOKUP($C170,'Site 09'!$E:$K,2,FALSE)</f>
        <v>5.2999999999999999E-2</v>
      </c>
      <c r="W170" t="e">
        <f>VLOOKUP($C170,'Site 09'!$E:$K,3,FALSE)</f>
        <v>#N/A</v>
      </c>
      <c r="X170">
        <f>VLOOKUP($C170,'Site 09'!$E:$K,4,FALSE)</f>
        <v>4.0000000000000001E-3</v>
      </c>
      <c r="Y170">
        <f>VLOOKUP($C170,'Site 09'!$E:$K,5,FALSE)</f>
        <v>7.37</v>
      </c>
      <c r="Z170" t="e">
        <f>VLOOKUP($C170,'Site 09'!$E:$K,6,FALSE)</f>
        <v>#N/A</v>
      </c>
      <c r="AA170" t="e">
        <f>VLOOKUP($C170,'Site 09'!$E:$K,7,FALSE)</f>
        <v>#N/A</v>
      </c>
      <c r="AB170">
        <f>VLOOKUP($C170,'Site 10'!$E:$K,2,FALSE)</f>
        <v>5.2999999999999999E-2</v>
      </c>
      <c r="AC170">
        <f>VLOOKUP($C170,'Site 10'!$E:$K,3,FALSE)</f>
        <v>4.3999999999999997E-2</v>
      </c>
      <c r="AD170">
        <f>VLOOKUP($C170,'Site 10'!$E:$K,4,FALSE)</f>
        <v>1E-3</v>
      </c>
      <c r="AE170">
        <f>VLOOKUP($C170,'Site 10'!$E:$K,5,FALSE)</f>
        <v>6.69</v>
      </c>
      <c r="AF170" t="e">
        <f>VLOOKUP($C170,'Site 10'!$E:$K,6,FALSE)</f>
        <v>#N/A</v>
      </c>
      <c r="AG170" t="e">
        <f>VLOOKUP($C170,'Site 10'!$E:$K,7,FALSE)</f>
        <v>#N/A</v>
      </c>
    </row>
    <row r="171" spans="1:33" x14ac:dyDescent="0.25">
      <c r="A171">
        <v>1982</v>
      </c>
      <c r="B171">
        <v>9</v>
      </c>
      <c r="C171" t="str">
        <f t="shared" si="2"/>
        <v>19829</v>
      </c>
      <c r="D171">
        <f>VLOOKUP($C171,'Site 06'!$E:$K,2,FALSE)</f>
        <v>3.6999999999999998E-2</v>
      </c>
      <c r="E171" t="e">
        <f>VLOOKUP($C171,'Site 06'!$E:$K,3,FALSE)</f>
        <v>#N/A</v>
      </c>
      <c r="F171">
        <f>VLOOKUP($C171,'Site 06'!$E:$K,4,FALSE)</f>
        <v>4.0000000000000001E-3</v>
      </c>
      <c r="G171">
        <f>VLOOKUP($C171,'Site 06'!$E:$K,5,FALSE)</f>
        <v>4.1900000000000004</v>
      </c>
      <c r="H171" t="e">
        <f>VLOOKUP($C171,'Site 06'!$E:$K,6,FALSE)</f>
        <v>#N/A</v>
      </c>
      <c r="I171" t="e">
        <f>VLOOKUP($C171,'Site 06'!$E:$K,7,FALSE)</f>
        <v>#N/A</v>
      </c>
      <c r="J171">
        <f>VLOOKUP($C171,'Site 07'!$E:$K,2,FALSE)</f>
        <v>5.3999999999999999E-2</v>
      </c>
      <c r="K171" t="e">
        <f>VLOOKUP($C171,'Site 07'!$E:$K,3,FALSE)</f>
        <v>#N/A</v>
      </c>
      <c r="L171">
        <f>VLOOKUP($C171,'Site 07'!$E:$K,4,FALSE)</f>
        <v>2E-3</v>
      </c>
      <c r="M171">
        <f>VLOOKUP($C171,'Site 07'!$E:$K,5,FALSE)</f>
        <v>5.45</v>
      </c>
      <c r="N171" t="e">
        <f>VLOOKUP($C171,'Site 07'!$E:$K,6,FALSE)</f>
        <v>#N/A</v>
      </c>
      <c r="O171" t="e">
        <f>VLOOKUP($C171,'Site 07'!$E:$K,7,FALSE)</f>
        <v>#N/A</v>
      </c>
      <c r="P171">
        <f>VLOOKUP($C171,'Site 08'!$E:$K,2,FALSE)</f>
        <v>5.0999999999999997E-2</v>
      </c>
      <c r="Q171" t="e">
        <f>VLOOKUP($C171,'Site 08'!$E:$K,3,FALSE)</f>
        <v>#N/A</v>
      </c>
      <c r="R171">
        <f>VLOOKUP($C171,'Site 08'!$E:$K,4,FALSE)</f>
        <v>1E-3</v>
      </c>
      <c r="S171">
        <f>VLOOKUP($C171,'Site 08'!$E:$K,5,FALSE)</f>
        <v>4.5</v>
      </c>
      <c r="T171" t="e">
        <f>VLOOKUP($C171,'Site 08'!$E:$K,6,FALSE)</f>
        <v>#N/A</v>
      </c>
      <c r="U171" t="e">
        <f>VLOOKUP($C171,'Site 08'!$E:$K,7,FALSE)</f>
        <v>#N/A</v>
      </c>
      <c r="V171">
        <f>VLOOKUP($C171,'Site 09'!$E:$K,2,FALSE)</f>
        <v>4.2999999999999997E-2</v>
      </c>
      <c r="W171" t="e">
        <f>VLOOKUP($C171,'Site 09'!$E:$K,3,FALSE)</f>
        <v>#N/A</v>
      </c>
      <c r="X171">
        <f>VLOOKUP($C171,'Site 09'!$E:$K,4,FALSE)</f>
        <v>1.6E-2</v>
      </c>
      <c r="Y171">
        <f>VLOOKUP($C171,'Site 09'!$E:$K,5,FALSE)</f>
        <v>7.1</v>
      </c>
      <c r="Z171" t="e">
        <f>VLOOKUP($C171,'Site 09'!$E:$K,6,FALSE)</f>
        <v>#N/A</v>
      </c>
      <c r="AA171" t="e">
        <f>VLOOKUP($C171,'Site 09'!$E:$K,7,FALSE)</f>
        <v>#N/A</v>
      </c>
      <c r="AB171">
        <f>VLOOKUP($C171,'Site 10'!$E:$K,2,FALSE)</f>
        <v>4.4999999999999998E-2</v>
      </c>
      <c r="AC171">
        <f>VLOOKUP($C171,'Site 10'!$E:$K,3,FALSE)</f>
        <v>0.03</v>
      </c>
      <c r="AD171">
        <f>VLOOKUP($C171,'Site 10'!$E:$K,4,FALSE)</f>
        <v>0.01</v>
      </c>
      <c r="AE171">
        <f>VLOOKUP($C171,'Site 10'!$E:$K,5,FALSE)</f>
        <v>6.74</v>
      </c>
      <c r="AF171" t="e">
        <f>VLOOKUP($C171,'Site 10'!$E:$K,6,FALSE)</f>
        <v>#N/A</v>
      </c>
      <c r="AG171" t="e">
        <f>VLOOKUP($C171,'Site 10'!$E:$K,7,FALSE)</f>
        <v>#N/A</v>
      </c>
    </row>
    <row r="172" spans="1:33" x14ac:dyDescent="0.25">
      <c r="A172">
        <v>1983</v>
      </c>
      <c r="B172">
        <v>10</v>
      </c>
      <c r="C172" t="str">
        <f t="shared" si="2"/>
        <v>198310</v>
      </c>
      <c r="D172">
        <f>VLOOKUP($C172,'Site 06'!$E:$K,2,FALSE)</f>
        <v>3.4000000000000002E-2</v>
      </c>
      <c r="E172" t="e">
        <f>VLOOKUP($C172,'Site 06'!$E:$K,3,FALSE)</f>
        <v>#N/A</v>
      </c>
      <c r="F172">
        <f>VLOOKUP($C172,'Site 06'!$E:$K,4,FALSE)</f>
        <v>1E-3</v>
      </c>
      <c r="G172">
        <f>VLOOKUP($C172,'Site 06'!$E:$K,5,FALSE)</f>
        <v>3.85</v>
      </c>
      <c r="H172" t="e">
        <f>VLOOKUP($C172,'Site 06'!$E:$K,6,FALSE)</f>
        <v>#N/A</v>
      </c>
      <c r="I172" t="e">
        <f>VLOOKUP($C172,'Site 06'!$E:$K,7,FALSE)</f>
        <v>#N/A</v>
      </c>
      <c r="J172">
        <f>VLOOKUP($C172,'Site 07'!$E:$K,2,FALSE)</f>
        <v>5.0999999999999997E-2</v>
      </c>
      <c r="K172" t="e">
        <f>VLOOKUP($C172,'Site 07'!$E:$K,3,FALSE)</f>
        <v>#N/A</v>
      </c>
      <c r="L172">
        <f>VLOOKUP($C172,'Site 07'!$E:$K,4,FALSE)</f>
        <v>1E-3</v>
      </c>
      <c r="M172">
        <f>VLOOKUP($C172,'Site 07'!$E:$K,5,FALSE)</f>
        <v>4.4800000000000004</v>
      </c>
      <c r="N172" t="e">
        <f>VLOOKUP($C172,'Site 07'!$E:$K,6,FALSE)</f>
        <v>#N/A</v>
      </c>
      <c r="O172" t="e">
        <f>VLOOKUP($C172,'Site 07'!$E:$K,7,FALSE)</f>
        <v>#N/A</v>
      </c>
      <c r="P172">
        <f>VLOOKUP($C172,'Site 08'!$E:$K,2,FALSE)</f>
        <v>5.0999999999999997E-2</v>
      </c>
      <c r="Q172" t="e">
        <f>VLOOKUP($C172,'Site 08'!$E:$K,3,FALSE)</f>
        <v>#N/A</v>
      </c>
      <c r="R172">
        <f>VLOOKUP($C172,'Site 08'!$E:$K,4,FALSE)</f>
        <v>1E-3</v>
      </c>
      <c r="S172">
        <f>VLOOKUP($C172,'Site 08'!$E:$K,5,FALSE)</f>
        <v>3.82</v>
      </c>
      <c r="T172" t="e">
        <f>VLOOKUP($C172,'Site 08'!$E:$K,6,FALSE)</f>
        <v>#N/A</v>
      </c>
      <c r="U172" t="e">
        <f>VLOOKUP($C172,'Site 08'!$E:$K,7,FALSE)</f>
        <v>#N/A</v>
      </c>
      <c r="V172">
        <f>VLOOKUP($C172,'Site 09'!$E:$K,2,FALSE)</f>
        <v>4.3999999999999997E-2</v>
      </c>
      <c r="W172" t="e">
        <f>VLOOKUP($C172,'Site 09'!$E:$K,3,FALSE)</f>
        <v>#N/A</v>
      </c>
      <c r="X172">
        <f>VLOOKUP($C172,'Site 09'!$E:$K,4,FALSE)</f>
        <v>3.0000000000000001E-3</v>
      </c>
      <c r="Y172">
        <f>VLOOKUP($C172,'Site 09'!$E:$K,5,FALSE)</f>
        <v>5.42</v>
      </c>
      <c r="Z172" t="e">
        <f>VLOOKUP($C172,'Site 09'!$E:$K,6,FALSE)</f>
        <v>#N/A</v>
      </c>
      <c r="AA172" t="e">
        <f>VLOOKUP($C172,'Site 09'!$E:$K,7,FALSE)</f>
        <v>#N/A</v>
      </c>
      <c r="AB172">
        <f>VLOOKUP($C172,'Site 10'!$E:$K,2,FALSE)</f>
        <v>5.1999999999999998E-2</v>
      </c>
      <c r="AC172">
        <f>VLOOKUP($C172,'Site 10'!$E:$K,3,FALSE)</f>
        <v>6.0000000000000001E-3</v>
      </c>
      <c r="AD172">
        <f>VLOOKUP($C172,'Site 10'!$E:$K,4,FALSE)</f>
        <v>8.0000000000000002E-3</v>
      </c>
      <c r="AE172">
        <f>VLOOKUP($C172,'Site 10'!$E:$K,5,FALSE)</f>
        <v>4.55</v>
      </c>
      <c r="AF172" t="e">
        <f>VLOOKUP($C172,'Site 10'!$E:$K,6,FALSE)</f>
        <v>#N/A</v>
      </c>
      <c r="AG172" t="e">
        <f>VLOOKUP($C172,'Site 10'!$E:$K,7,FALSE)</f>
        <v>#N/A</v>
      </c>
    </row>
    <row r="173" spans="1:33" x14ac:dyDescent="0.25">
      <c r="A173">
        <v>1983</v>
      </c>
      <c r="B173">
        <v>11</v>
      </c>
      <c r="C173" t="str">
        <f t="shared" si="2"/>
        <v>198311</v>
      </c>
      <c r="D173">
        <f>VLOOKUP($C173,'Site 06'!$E:$K,2,FALSE)</f>
        <v>3.3000000000000002E-2</v>
      </c>
      <c r="E173" t="e">
        <f>VLOOKUP($C173,'Site 06'!$E:$K,3,FALSE)</f>
        <v>#N/A</v>
      </c>
      <c r="F173">
        <f>VLOOKUP($C173,'Site 06'!$E:$K,4,FALSE)</f>
        <v>1E-3</v>
      </c>
      <c r="G173">
        <f>VLOOKUP($C173,'Site 06'!$E:$K,5,FALSE)</f>
        <v>3.49</v>
      </c>
      <c r="H173" t="e">
        <f>VLOOKUP($C173,'Site 06'!$E:$K,6,FALSE)</f>
        <v>#N/A</v>
      </c>
      <c r="I173" t="e">
        <f>VLOOKUP($C173,'Site 06'!$E:$K,7,FALSE)</f>
        <v>#N/A</v>
      </c>
      <c r="J173">
        <f>VLOOKUP($C173,'Site 07'!$E:$K,2,FALSE)</f>
        <v>4.4999999999999998E-2</v>
      </c>
      <c r="K173" t="e">
        <f>VLOOKUP($C173,'Site 07'!$E:$K,3,FALSE)</f>
        <v>#N/A</v>
      </c>
      <c r="L173">
        <f>VLOOKUP($C173,'Site 07'!$E:$K,4,FALSE)</f>
        <v>3.0000000000000001E-3</v>
      </c>
      <c r="M173">
        <f>VLOOKUP($C173,'Site 07'!$E:$K,5,FALSE)</f>
        <v>3.55</v>
      </c>
      <c r="N173" t="e">
        <f>VLOOKUP($C173,'Site 07'!$E:$K,6,FALSE)</f>
        <v>#N/A</v>
      </c>
      <c r="O173" t="e">
        <f>VLOOKUP($C173,'Site 07'!$E:$K,7,FALSE)</f>
        <v>#N/A</v>
      </c>
      <c r="P173">
        <f>VLOOKUP($C173,'Site 08'!$E:$K,2,FALSE)</f>
        <v>5.0999999999999997E-2</v>
      </c>
      <c r="Q173" t="e">
        <f>VLOOKUP($C173,'Site 08'!$E:$K,3,FALSE)</f>
        <v>#N/A</v>
      </c>
      <c r="R173">
        <f>VLOOKUP($C173,'Site 08'!$E:$K,4,FALSE)</f>
        <v>4.0000000000000001E-3</v>
      </c>
      <c r="S173">
        <f>VLOOKUP($C173,'Site 08'!$E:$K,5,FALSE)</f>
        <v>3.46</v>
      </c>
      <c r="T173" t="e">
        <f>VLOOKUP($C173,'Site 08'!$E:$K,6,FALSE)</f>
        <v>#N/A</v>
      </c>
      <c r="U173" t="e">
        <f>VLOOKUP($C173,'Site 08'!$E:$K,7,FALSE)</f>
        <v>#N/A</v>
      </c>
      <c r="V173">
        <f>VLOOKUP($C173,'Site 09'!$E:$K,2,FALSE)</f>
        <v>0.04</v>
      </c>
      <c r="W173" t="e">
        <f>VLOOKUP($C173,'Site 09'!$E:$K,3,FALSE)</f>
        <v>#N/A</v>
      </c>
      <c r="X173">
        <f>VLOOKUP($C173,'Site 09'!$E:$K,4,FALSE)</f>
        <v>8.9999999999999993E-3</v>
      </c>
      <c r="Y173">
        <f>VLOOKUP($C173,'Site 09'!$E:$K,5,FALSE)</f>
        <v>4.34</v>
      </c>
      <c r="Z173" t="e">
        <f>VLOOKUP($C173,'Site 09'!$E:$K,6,FALSE)</f>
        <v>#N/A</v>
      </c>
      <c r="AA173" t="e">
        <f>VLOOKUP($C173,'Site 09'!$E:$K,7,FALSE)</f>
        <v>#N/A</v>
      </c>
      <c r="AB173">
        <f>VLOOKUP($C173,'Site 10'!$E:$K,2,FALSE)</f>
        <v>5.8000000000000003E-2</v>
      </c>
      <c r="AC173">
        <f>VLOOKUP($C173,'Site 10'!$E:$K,3,FALSE)</f>
        <v>7.0000000000000001E-3</v>
      </c>
      <c r="AD173">
        <f>VLOOKUP($C173,'Site 10'!$E:$K,4,FALSE)</f>
        <v>2E-3</v>
      </c>
      <c r="AE173">
        <f>VLOOKUP($C173,'Site 10'!$E:$K,5,FALSE)</f>
        <v>3.5</v>
      </c>
      <c r="AF173" t="e">
        <f>VLOOKUP($C173,'Site 10'!$E:$K,6,FALSE)</f>
        <v>#N/A</v>
      </c>
      <c r="AG173" t="e">
        <f>VLOOKUP($C173,'Site 10'!$E:$K,7,FALSE)</f>
        <v>#N/A</v>
      </c>
    </row>
    <row r="174" spans="1:33" x14ac:dyDescent="0.25">
      <c r="A174">
        <v>1983</v>
      </c>
      <c r="B174">
        <v>12</v>
      </c>
      <c r="C174" t="str">
        <f t="shared" si="2"/>
        <v>198312</v>
      </c>
      <c r="D174">
        <f>VLOOKUP($C174,'Site 06'!$E:$K,2,FALSE)</f>
        <v>3.4000000000000002E-2</v>
      </c>
      <c r="E174" t="e">
        <f>VLOOKUP($C174,'Site 06'!$E:$K,3,FALSE)</f>
        <v>#N/A</v>
      </c>
      <c r="F174">
        <f>VLOOKUP($C174,'Site 06'!$E:$K,4,FALSE)</f>
        <v>4.0000000000000001E-3</v>
      </c>
      <c r="G174">
        <f>VLOOKUP($C174,'Site 06'!$E:$K,5,FALSE)</f>
        <v>3.21</v>
      </c>
      <c r="H174" t="e">
        <f>VLOOKUP($C174,'Site 06'!$E:$K,6,FALSE)</f>
        <v>#N/A</v>
      </c>
      <c r="I174" t="e">
        <f>VLOOKUP($C174,'Site 06'!$E:$K,7,FALSE)</f>
        <v>#N/A</v>
      </c>
      <c r="J174">
        <f>VLOOKUP($C174,'Site 07'!$E:$K,2,FALSE)</f>
        <v>3.7999999999999999E-2</v>
      </c>
      <c r="K174" t="e">
        <f>VLOOKUP($C174,'Site 07'!$E:$K,3,FALSE)</f>
        <v>#N/A</v>
      </c>
      <c r="L174">
        <f>VLOOKUP($C174,'Site 07'!$E:$K,4,FALSE)</f>
        <v>5.0000000000000001E-3</v>
      </c>
      <c r="M174">
        <f>VLOOKUP($C174,'Site 07'!$E:$K,5,FALSE)</f>
        <v>2.91</v>
      </c>
      <c r="N174" t="e">
        <f>VLOOKUP($C174,'Site 07'!$E:$K,6,FALSE)</f>
        <v>#N/A</v>
      </c>
      <c r="O174" t="e">
        <f>VLOOKUP($C174,'Site 07'!$E:$K,7,FALSE)</f>
        <v>#N/A</v>
      </c>
      <c r="P174">
        <f>VLOOKUP($C174,'Site 08'!$E:$K,2,FALSE)</f>
        <v>4.2999999999999997E-2</v>
      </c>
      <c r="Q174" t="e">
        <f>VLOOKUP($C174,'Site 08'!$E:$K,3,FALSE)</f>
        <v>#N/A</v>
      </c>
      <c r="R174">
        <f>VLOOKUP($C174,'Site 08'!$E:$K,4,FALSE)</f>
        <v>3.0000000000000001E-3</v>
      </c>
      <c r="S174">
        <f>VLOOKUP($C174,'Site 08'!$E:$K,5,FALSE)</f>
        <v>2.75</v>
      </c>
      <c r="T174" t="e">
        <f>VLOOKUP($C174,'Site 08'!$E:$K,6,FALSE)</f>
        <v>#N/A</v>
      </c>
      <c r="U174" t="e">
        <f>VLOOKUP($C174,'Site 08'!$E:$K,7,FALSE)</f>
        <v>#N/A</v>
      </c>
      <c r="V174">
        <f>VLOOKUP($C174,'Site 09'!$E:$K,2,FALSE)</f>
        <v>4.5999999999999999E-2</v>
      </c>
      <c r="W174" t="e">
        <f>VLOOKUP($C174,'Site 09'!$E:$K,3,FALSE)</f>
        <v>#N/A</v>
      </c>
      <c r="X174">
        <f>VLOOKUP($C174,'Site 09'!$E:$K,4,FALSE)</f>
        <v>3.0000000000000001E-3</v>
      </c>
      <c r="Y174">
        <f>VLOOKUP($C174,'Site 09'!$E:$K,5,FALSE)</f>
        <v>3.59</v>
      </c>
      <c r="Z174" t="e">
        <f>VLOOKUP($C174,'Site 09'!$E:$K,6,FALSE)</f>
        <v>#N/A</v>
      </c>
      <c r="AA174" t="e">
        <f>VLOOKUP($C174,'Site 09'!$E:$K,7,FALSE)</f>
        <v>#N/A</v>
      </c>
      <c r="AB174">
        <f>VLOOKUP($C174,'Site 10'!$E:$K,2,FALSE)</f>
        <v>6.0999999999999999E-2</v>
      </c>
      <c r="AC174">
        <f>VLOOKUP($C174,'Site 10'!$E:$K,3,FALSE)</f>
        <v>1.0999999999999999E-2</v>
      </c>
      <c r="AD174">
        <f>VLOOKUP($C174,'Site 10'!$E:$K,4,FALSE)</f>
        <v>5.0000000000000001E-3</v>
      </c>
      <c r="AE174">
        <f>VLOOKUP($C174,'Site 10'!$E:$K,5,FALSE)</f>
        <v>2.93</v>
      </c>
      <c r="AF174" t="e">
        <f>VLOOKUP($C174,'Site 10'!$E:$K,6,FALSE)</f>
        <v>#N/A</v>
      </c>
      <c r="AG174" t="e">
        <f>VLOOKUP($C174,'Site 10'!$E:$K,7,FALSE)</f>
        <v>#N/A</v>
      </c>
    </row>
    <row r="175" spans="1:33" x14ac:dyDescent="0.25">
      <c r="A175">
        <v>1983</v>
      </c>
      <c r="B175">
        <v>1</v>
      </c>
      <c r="C175" t="str">
        <f t="shared" si="2"/>
        <v>19831</v>
      </c>
      <c r="D175">
        <f>VLOOKUP($C175,'Site 06'!$E:$K,2,FALSE)</f>
        <v>3.1E-2</v>
      </c>
      <c r="E175" t="e">
        <f>VLOOKUP($C175,'Site 06'!$E:$K,3,FALSE)</f>
        <v>#N/A</v>
      </c>
      <c r="F175">
        <f>VLOOKUP($C175,'Site 06'!$E:$K,4,FALSE)</f>
        <v>0.01</v>
      </c>
      <c r="G175">
        <f>VLOOKUP($C175,'Site 06'!$E:$K,5,FALSE)</f>
        <v>3.13</v>
      </c>
      <c r="H175" t="e">
        <f>VLOOKUP($C175,'Site 06'!$E:$K,6,FALSE)</f>
        <v>#N/A</v>
      </c>
      <c r="I175" t="e">
        <f>VLOOKUP($C175,'Site 06'!$E:$K,7,FALSE)</f>
        <v>#N/A</v>
      </c>
      <c r="J175">
        <f>VLOOKUP($C175,'Site 07'!$E:$K,2,FALSE)</f>
        <v>3.6999999999999998E-2</v>
      </c>
      <c r="K175" t="e">
        <f>VLOOKUP($C175,'Site 07'!$E:$K,3,FALSE)</f>
        <v>#N/A</v>
      </c>
      <c r="L175">
        <f>VLOOKUP($C175,'Site 07'!$E:$K,4,FALSE)</f>
        <v>2E-3</v>
      </c>
      <c r="M175">
        <f>VLOOKUP($C175,'Site 07'!$E:$K,5,FALSE)</f>
        <v>3.1</v>
      </c>
      <c r="N175" t="e">
        <f>VLOOKUP($C175,'Site 07'!$E:$K,6,FALSE)</f>
        <v>#N/A</v>
      </c>
      <c r="O175" t="e">
        <f>VLOOKUP($C175,'Site 07'!$E:$K,7,FALSE)</f>
        <v>#N/A</v>
      </c>
      <c r="P175">
        <f>VLOOKUP($C175,'Site 08'!$E:$K,2,FALSE)</f>
        <v>3.6999999999999998E-2</v>
      </c>
      <c r="Q175" t="e">
        <f>VLOOKUP($C175,'Site 08'!$E:$K,3,FALSE)</f>
        <v>#N/A</v>
      </c>
      <c r="R175">
        <f>VLOOKUP($C175,'Site 08'!$E:$K,4,FALSE)</f>
        <v>4.0000000000000001E-3</v>
      </c>
      <c r="S175">
        <f>VLOOKUP($C175,'Site 08'!$E:$K,5,FALSE)</f>
        <v>2.72</v>
      </c>
      <c r="T175" t="e">
        <f>VLOOKUP($C175,'Site 08'!$E:$K,6,FALSE)</f>
        <v>#N/A</v>
      </c>
      <c r="U175" t="e">
        <f>VLOOKUP($C175,'Site 08'!$E:$K,7,FALSE)</f>
        <v>#N/A</v>
      </c>
      <c r="V175">
        <f>VLOOKUP($C175,'Site 09'!$E:$K,2,FALSE)</f>
        <v>4.2000000000000003E-2</v>
      </c>
      <c r="W175" t="e">
        <f>VLOOKUP($C175,'Site 09'!$E:$K,3,FALSE)</f>
        <v>#N/A</v>
      </c>
      <c r="X175">
        <f>VLOOKUP($C175,'Site 09'!$E:$K,4,FALSE)</f>
        <v>1E-3</v>
      </c>
      <c r="Y175">
        <f>VLOOKUP($C175,'Site 09'!$E:$K,5,FALSE)</f>
        <v>3.72</v>
      </c>
      <c r="Z175" t="e">
        <f>VLOOKUP($C175,'Site 09'!$E:$K,6,FALSE)</f>
        <v>#N/A</v>
      </c>
      <c r="AA175" t="e">
        <f>VLOOKUP($C175,'Site 09'!$E:$K,7,FALSE)</f>
        <v>#N/A</v>
      </c>
      <c r="AB175">
        <f>VLOOKUP($C175,'Site 10'!$E:$K,2,FALSE)</f>
        <v>5.3999999999999999E-2</v>
      </c>
      <c r="AC175">
        <f>VLOOKUP($C175,'Site 10'!$E:$K,3,FALSE)</f>
        <v>1.4999999999999999E-2</v>
      </c>
      <c r="AD175">
        <f>VLOOKUP($C175,'Site 10'!$E:$K,4,FALSE)</f>
        <v>6.0000000000000001E-3</v>
      </c>
      <c r="AE175">
        <f>VLOOKUP($C175,'Site 10'!$E:$K,5,FALSE)</f>
        <v>3.04</v>
      </c>
      <c r="AF175" t="e">
        <f>VLOOKUP($C175,'Site 10'!$E:$K,6,FALSE)</f>
        <v>#N/A</v>
      </c>
      <c r="AG175" t="e">
        <f>VLOOKUP($C175,'Site 10'!$E:$K,7,FALSE)</f>
        <v>#N/A</v>
      </c>
    </row>
    <row r="176" spans="1:33" x14ac:dyDescent="0.25">
      <c r="A176">
        <v>1983</v>
      </c>
      <c r="B176">
        <v>2</v>
      </c>
      <c r="C176" t="str">
        <f t="shared" si="2"/>
        <v>19832</v>
      </c>
      <c r="D176">
        <f>VLOOKUP($C176,'Site 06'!$E:$K,2,FALSE)</f>
        <v>0.03</v>
      </c>
      <c r="E176" t="e">
        <f>VLOOKUP($C176,'Site 06'!$E:$K,3,FALSE)</f>
        <v>#N/A</v>
      </c>
      <c r="F176">
        <f>VLOOKUP($C176,'Site 06'!$E:$K,4,FALSE)</f>
        <v>2E-3</v>
      </c>
      <c r="G176">
        <f>VLOOKUP($C176,'Site 06'!$E:$K,5,FALSE)</f>
        <v>3.14</v>
      </c>
      <c r="H176" t="e">
        <f>VLOOKUP($C176,'Site 06'!$E:$K,6,FALSE)</f>
        <v>#N/A</v>
      </c>
      <c r="I176" t="e">
        <f>VLOOKUP($C176,'Site 06'!$E:$K,7,FALSE)</f>
        <v>#N/A</v>
      </c>
      <c r="J176">
        <f>VLOOKUP($C176,'Site 07'!$E:$K,2,FALSE)</f>
        <v>3.5000000000000003E-2</v>
      </c>
      <c r="K176" t="e">
        <f>VLOOKUP($C176,'Site 07'!$E:$K,3,FALSE)</f>
        <v>#N/A</v>
      </c>
      <c r="L176">
        <f>VLOOKUP($C176,'Site 07'!$E:$K,4,FALSE)</f>
        <v>4.0000000000000001E-3</v>
      </c>
      <c r="M176">
        <f>VLOOKUP($C176,'Site 07'!$E:$K,5,FALSE)</f>
        <v>3.05</v>
      </c>
      <c r="N176" t="e">
        <f>VLOOKUP($C176,'Site 07'!$E:$K,6,FALSE)</f>
        <v>#N/A</v>
      </c>
      <c r="O176" t="e">
        <f>VLOOKUP($C176,'Site 07'!$E:$K,7,FALSE)</f>
        <v>#N/A</v>
      </c>
      <c r="P176">
        <f>VLOOKUP($C176,'Site 08'!$E:$K,2,FALSE)</f>
        <v>0.04</v>
      </c>
      <c r="Q176" t="e">
        <f>VLOOKUP($C176,'Site 08'!$E:$K,3,FALSE)</f>
        <v>#N/A</v>
      </c>
      <c r="R176">
        <f>VLOOKUP($C176,'Site 08'!$E:$K,4,FALSE)</f>
        <v>1E-3</v>
      </c>
      <c r="S176">
        <f>VLOOKUP($C176,'Site 08'!$E:$K,5,FALSE)</f>
        <v>2.77</v>
      </c>
      <c r="T176" t="e">
        <f>VLOOKUP($C176,'Site 08'!$E:$K,6,FALSE)</f>
        <v>#N/A</v>
      </c>
      <c r="U176" t="e">
        <f>VLOOKUP($C176,'Site 08'!$E:$K,7,FALSE)</f>
        <v>#N/A</v>
      </c>
      <c r="V176">
        <f>VLOOKUP($C176,'Site 09'!$E:$K,2,FALSE)</f>
        <v>3.7999999999999999E-2</v>
      </c>
      <c r="W176" t="e">
        <f>VLOOKUP($C176,'Site 09'!$E:$K,3,FALSE)</f>
        <v>#N/A</v>
      </c>
      <c r="X176">
        <f>VLOOKUP($C176,'Site 09'!$E:$K,4,FALSE)</f>
        <v>0</v>
      </c>
      <c r="Y176">
        <f>VLOOKUP($C176,'Site 09'!$E:$K,5,FALSE)</f>
        <v>3.96</v>
      </c>
      <c r="Z176" t="e">
        <f>VLOOKUP($C176,'Site 09'!$E:$K,6,FALSE)</f>
        <v>#N/A</v>
      </c>
      <c r="AA176" t="e">
        <f>VLOOKUP($C176,'Site 09'!$E:$K,7,FALSE)</f>
        <v>#N/A</v>
      </c>
      <c r="AB176">
        <f>VLOOKUP($C176,'Site 10'!$E:$K,2,FALSE)</f>
        <v>6.3E-2</v>
      </c>
      <c r="AC176">
        <f>VLOOKUP($C176,'Site 10'!$E:$K,3,FALSE)</f>
        <v>1.0999999999999999E-2</v>
      </c>
      <c r="AD176">
        <f>VLOOKUP($C176,'Site 10'!$E:$K,4,FALSE)</f>
        <v>3.0000000000000001E-3</v>
      </c>
      <c r="AE176">
        <f>VLOOKUP($C176,'Site 10'!$E:$K,5,FALSE)</f>
        <v>2.91</v>
      </c>
      <c r="AF176" t="e">
        <f>VLOOKUP($C176,'Site 10'!$E:$K,6,FALSE)</f>
        <v>#N/A</v>
      </c>
      <c r="AG176" t="e">
        <f>VLOOKUP($C176,'Site 10'!$E:$K,7,FALSE)</f>
        <v>#N/A</v>
      </c>
    </row>
    <row r="177" spans="1:33" x14ac:dyDescent="0.25">
      <c r="A177">
        <v>1983</v>
      </c>
      <c r="B177">
        <v>3</v>
      </c>
      <c r="C177" t="str">
        <f t="shared" si="2"/>
        <v>19833</v>
      </c>
      <c r="D177">
        <f>VLOOKUP($C177,'Site 06'!$E:$K,2,FALSE)</f>
        <v>2.7E-2</v>
      </c>
      <c r="E177">
        <f>VLOOKUP($C177,'Site 06'!$E:$K,3,FALSE)</f>
        <v>2.9000000000000001E-2</v>
      </c>
      <c r="F177">
        <f>VLOOKUP($C177,'Site 06'!$E:$K,4,FALSE)</f>
        <v>1E-3</v>
      </c>
      <c r="G177">
        <f>VLOOKUP($C177,'Site 06'!$E:$K,5,FALSE)</f>
        <v>3.26</v>
      </c>
      <c r="H177" t="e">
        <f>VLOOKUP($C177,'Site 06'!$E:$K,6,FALSE)</f>
        <v>#N/A</v>
      </c>
      <c r="I177" t="e">
        <f>VLOOKUP($C177,'Site 06'!$E:$K,7,FALSE)</f>
        <v>#N/A</v>
      </c>
      <c r="J177">
        <f>VLOOKUP($C177,'Site 07'!$E:$K,2,FALSE)</f>
        <v>3.6999999999999998E-2</v>
      </c>
      <c r="K177">
        <f>VLOOKUP($C177,'Site 07'!$E:$K,3,FALSE)</f>
        <v>8.0000000000000002E-3</v>
      </c>
      <c r="L177">
        <f>VLOOKUP($C177,'Site 07'!$E:$K,4,FALSE)</f>
        <v>6.0000000000000001E-3</v>
      </c>
      <c r="M177">
        <f>VLOOKUP($C177,'Site 07'!$E:$K,5,FALSE)</f>
        <v>3.48</v>
      </c>
      <c r="N177" t="e">
        <f>VLOOKUP($C177,'Site 07'!$E:$K,6,FALSE)</f>
        <v>#N/A</v>
      </c>
      <c r="O177" t="e">
        <f>VLOOKUP($C177,'Site 07'!$E:$K,7,FALSE)</f>
        <v>#N/A</v>
      </c>
      <c r="P177">
        <f>VLOOKUP($C177,'Site 08'!$E:$K,2,FALSE)</f>
        <v>0.04</v>
      </c>
      <c r="Q177">
        <f>VLOOKUP($C177,'Site 08'!$E:$K,3,FALSE)</f>
        <v>6.0000000000000001E-3</v>
      </c>
      <c r="R177">
        <f>VLOOKUP($C177,'Site 08'!$E:$K,4,FALSE)</f>
        <v>0</v>
      </c>
      <c r="S177">
        <f>VLOOKUP($C177,'Site 08'!$E:$K,5,FALSE)</f>
        <v>2.98</v>
      </c>
      <c r="T177" t="e">
        <f>VLOOKUP($C177,'Site 08'!$E:$K,6,FALSE)</f>
        <v>#N/A</v>
      </c>
      <c r="U177" t="e">
        <f>VLOOKUP($C177,'Site 08'!$E:$K,7,FALSE)</f>
        <v>#N/A</v>
      </c>
      <c r="V177">
        <f>VLOOKUP($C177,'Site 09'!$E:$K,2,FALSE)</f>
        <v>0.04</v>
      </c>
      <c r="W177">
        <f>VLOOKUP($C177,'Site 09'!$E:$K,3,FALSE)</f>
        <v>1.0999999999999999E-2</v>
      </c>
      <c r="X177">
        <f>VLOOKUP($C177,'Site 09'!$E:$K,4,FALSE)</f>
        <v>0</v>
      </c>
      <c r="Y177">
        <f>VLOOKUP($C177,'Site 09'!$E:$K,5,FALSE)</f>
        <v>4.38</v>
      </c>
      <c r="Z177" t="e">
        <f>VLOOKUP($C177,'Site 09'!$E:$K,6,FALSE)</f>
        <v>#N/A</v>
      </c>
      <c r="AA177" t="e">
        <f>VLOOKUP($C177,'Site 09'!$E:$K,7,FALSE)</f>
        <v>#N/A</v>
      </c>
      <c r="AB177">
        <f>VLOOKUP($C177,'Site 10'!$E:$K,2,FALSE)</f>
        <v>5.2999999999999999E-2</v>
      </c>
      <c r="AC177">
        <f>VLOOKUP($C177,'Site 10'!$E:$K,3,FALSE)</f>
        <v>2.1000000000000001E-2</v>
      </c>
      <c r="AD177">
        <f>VLOOKUP($C177,'Site 10'!$E:$K,4,FALSE)</f>
        <v>4.0000000000000001E-3</v>
      </c>
      <c r="AE177">
        <f>VLOOKUP($C177,'Site 10'!$E:$K,5,FALSE)</f>
        <v>3.19</v>
      </c>
      <c r="AF177" t="e">
        <f>VLOOKUP($C177,'Site 10'!$E:$K,6,FALSE)</f>
        <v>#N/A</v>
      </c>
      <c r="AG177" t="e">
        <f>VLOOKUP($C177,'Site 10'!$E:$K,7,FALSE)</f>
        <v>#N/A</v>
      </c>
    </row>
    <row r="178" spans="1:33" x14ac:dyDescent="0.25">
      <c r="A178">
        <v>1983</v>
      </c>
      <c r="B178">
        <v>4</v>
      </c>
      <c r="C178" t="str">
        <f t="shared" si="2"/>
        <v>19834</v>
      </c>
      <c r="D178">
        <f>VLOOKUP($C178,'Site 06'!$E:$K,2,FALSE)</f>
        <v>3.1E-2</v>
      </c>
      <c r="E178">
        <f>VLOOKUP($C178,'Site 06'!$E:$K,3,FALSE)</f>
        <v>2.3E-2</v>
      </c>
      <c r="F178">
        <f>VLOOKUP($C178,'Site 06'!$E:$K,4,FALSE)</f>
        <v>1E-3</v>
      </c>
      <c r="G178">
        <f>VLOOKUP($C178,'Site 06'!$E:$K,5,FALSE)</f>
        <v>3.24</v>
      </c>
      <c r="H178" t="e">
        <f>VLOOKUP($C178,'Site 06'!$E:$K,6,FALSE)</f>
        <v>#N/A</v>
      </c>
      <c r="I178" t="e">
        <f>VLOOKUP($C178,'Site 06'!$E:$K,7,FALSE)</f>
        <v>#N/A</v>
      </c>
      <c r="J178">
        <f>VLOOKUP($C178,'Site 07'!$E:$K,2,FALSE)</f>
        <v>4.5999999999999999E-2</v>
      </c>
      <c r="K178">
        <f>VLOOKUP($C178,'Site 07'!$E:$K,3,FALSE)</f>
        <v>1.2E-2</v>
      </c>
      <c r="L178">
        <f>VLOOKUP($C178,'Site 07'!$E:$K,4,FALSE)</f>
        <v>1.2999999999999999E-2</v>
      </c>
      <c r="M178">
        <f>VLOOKUP($C178,'Site 07'!$E:$K,5,FALSE)</f>
        <v>3.68</v>
      </c>
      <c r="N178" t="e">
        <f>VLOOKUP($C178,'Site 07'!$E:$K,6,FALSE)</f>
        <v>#N/A</v>
      </c>
      <c r="O178" t="e">
        <f>VLOOKUP($C178,'Site 07'!$E:$K,7,FALSE)</f>
        <v>#N/A</v>
      </c>
      <c r="P178">
        <f>VLOOKUP($C178,'Site 08'!$E:$K,2,FALSE)</f>
        <v>4.2999999999999997E-2</v>
      </c>
      <c r="Q178">
        <f>VLOOKUP($C178,'Site 08'!$E:$K,3,FALSE)</f>
        <v>8.9999999999999993E-3</v>
      </c>
      <c r="R178">
        <f>VLOOKUP($C178,'Site 08'!$E:$K,4,FALSE)</f>
        <v>8.9999999999999993E-3</v>
      </c>
      <c r="S178">
        <f>VLOOKUP($C178,'Site 08'!$E:$K,5,FALSE)</f>
        <v>3</v>
      </c>
      <c r="T178" t="e">
        <f>VLOOKUP($C178,'Site 08'!$E:$K,6,FALSE)</f>
        <v>#N/A</v>
      </c>
      <c r="U178" t="e">
        <f>VLOOKUP($C178,'Site 08'!$E:$K,7,FALSE)</f>
        <v>#N/A</v>
      </c>
      <c r="V178">
        <f>VLOOKUP($C178,'Site 09'!$E:$K,2,FALSE)</f>
        <v>4.1000000000000002E-2</v>
      </c>
      <c r="W178">
        <f>VLOOKUP($C178,'Site 09'!$E:$K,3,FALSE)</f>
        <v>4.0000000000000001E-3</v>
      </c>
      <c r="X178">
        <f>VLOOKUP($C178,'Site 09'!$E:$K,4,FALSE)</f>
        <v>1E-3</v>
      </c>
      <c r="Y178">
        <f>VLOOKUP($C178,'Site 09'!$E:$K,5,FALSE)</f>
        <v>4.38</v>
      </c>
      <c r="Z178" t="e">
        <f>VLOOKUP($C178,'Site 09'!$E:$K,6,FALSE)</f>
        <v>#N/A</v>
      </c>
      <c r="AA178" t="e">
        <f>VLOOKUP($C178,'Site 09'!$E:$K,7,FALSE)</f>
        <v>#N/A</v>
      </c>
      <c r="AB178">
        <f>VLOOKUP($C178,'Site 10'!$E:$K,2,FALSE)</f>
        <v>5.2999999999999999E-2</v>
      </c>
      <c r="AC178">
        <f>VLOOKUP($C178,'Site 10'!$E:$K,3,FALSE)</f>
        <v>1.2999999999999999E-2</v>
      </c>
      <c r="AD178">
        <f>VLOOKUP($C178,'Site 10'!$E:$K,4,FALSE)</f>
        <v>3.0000000000000001E-3</v>
      </c>
      <c r="AE178">
        <f>VLOOKUP($C178,'Site 10'!$E:$K,5,FALSE)</f>
        <v>3.35</v>
      </c>
      <c r="AF178" t="e">
        <f>VLOOKUP($C178,'Site 10'!$E:$K,6,FALSE)</f>
        <v>#N/A</v>
      </c>
      <c r="AG178" t="e">
        <f>VLOOKUP($C178,'Site 10'!$E:$K,7,FALSE)</f>
        <v>#N/A</v>
      </c>
    </row>
    <row r="179" spans="1:33" x14ac:dyDescent="0.25">
      <c r="A179">
        <v>1983</v>
      </c>
      <c r="B179">
        <v>5</v>
      </c>
      <c r="C179" t="str">
        <f t="shared" si="2"/>
        <v>19835</v>
      </c>
      <c r="D179">
        <f>VLOOKUP($C179,'Site 06'!$E:$K,2,FALSE)</f>
        <v>3.4000000000000002E-2</v>
      </c>
      <c r="E179">
        <f>VLOOKUP($C179,'Site 06'!$E:$K,3,FALSE)</f>
        <v>8.0000000000000002E-3</v>
      </c>
      <c r="F179">
        <f>VLOOKUP($C179,'Site 06'!$E:$K,4,FALSE)</f>
        <v>2E-3</v>
      </c>
      <c r="G179">
        <f>VLOOKUP($C179,'Site 06'!$E:$K,5,FALSE)</f>
        <v>2.92</v>
      </c>
      <c r="H179" t="e">
        <f>VLOOKUP($C179,'Site 06'!$E:$K,6,FALSE)</f>
        <v>#N/A</v>
      </c>
      <c r="I179" t="e">
        <f>VLOOKUP($C179,'Site 06'!$E:$K,7,FALSE)</f>
        <v>#N/A</v>
      </c>
      <c r="J179">
        <f>VLOOKUP($C179,'Site 07'!$E:$K,2,FALSE)</f>
        <v>4.5999999999999999E-2</v>
      </c>
      <c r="K179">
        <f>VLOOKUP($C179,'Site 07'!$E:$K,3,FALSE)</f>
        <v>1E-3</v>
      </c>
      <c r="L179">
        <f>VLOOKUP($C179,'Site 07'!$E:$K,4,FALSE)</f>
        <v>1.7999999999999999E-2</v>
      </c>
      <c r="M179">
        <f>VLOOKUP($C179,'Site 07'!$E:$K,5,FALSE)</f>
        <v>2.87</v>
      </c>
      <c r="N179" t="e">
        <f>VLOOKUP($C179,'Site 07'!$E:$K,6,FALSE)</f>
        <v>#N/A</v>
      </c>
      <c r="O179" t="e">
        <f>VLOOKUP($C179,'Site 07'!$E:$K,7,FALSE)</f>
        <v>#N/A</v>
      </c>
      <c r="P179">
        <f>VLOOKUP($C179,'Site 08'!$E:$K,2,FALSE)</f>
        <v>4.7E-2</v>
      </c>
      <c r="Q179">
        <f>VLOOKUP($C179,'Site 08'!$E:$K,3,FALSE)</f>
        <v>3.5000000000000003E-2</v>
      </c>
      <c r="R179">
        <f>VLOOKUP($C179,'Site 08'!$E:$K,4,FALSE)</f>
        <v>4.0000000000000001E-3</v>
      </c>
      <c r="S179">
        <f>VLOOKUP($C179,'Site 08'!$E:$K,5,FALSE)</f>
        <v>2.92</v>
      </c>
      <c r="T179" t="e">
        <f>VLOOKUP($C179,'Site 08'!$E:$K,6,FALSE)</f>
        <v>#N/A</v>
      </c>
      <c r="U179" t="e">
        <f>VLOOKUP($C179,'Site 08'!$E:$K,7,FALSE)</f>
        <v>#N/A</v>
      </c>
      <c r="V179">
        <f>VLOOKUP($C179,'Site 09'!$E:$K,2,FALSE)</f>
        <v>0.05</v>
      </c>
      <c r="W179">
        <f>VLOOKUP($C179,'Site 09'!$E:$K,3,FALSE)</f>
        <v>3.0000000000000001E-3</v>
      </c>
      <c r="X179">
        <f>VLOOKUP($C179,'Site 09'!$E:$K,4,FALSE)</f>
        <v>1.6E-2</v>
      </c>
      <c r="Y179">
        <f>VLOOKUP($C179,'Site 09'!$E:$K,5,FALSE)</f>
        <v>3.35</v>
      </c>
      <c r="Z179" t="e">
        <f>VLOOKUP($C179,'Site 09'!$E:$K,6,FALSE)</f>
        <v>#N/A</v>
      </c>
      <c r="AA179" t="e">
        <f>VLOOKUP($C179,'Site 09'!$E:$K,7,FALSE)</f>
        <v>#N/A</v>
      </c>
      <c r="AB179">
        <f>VLOOKUP($C179,'Site 10'!$E:$K,2,FALSE)</f>
        <v>5.8999999999999997E-2</v>
      </c>
      <c r="AC179">
        <f>VLOOKUP($C179,'Site 10'!$E:$K,3,FALSE)</f>
        <v>1.4999999999999999E-2</v>
      </c>
      <c r="AD179">
        <f>VLOOKUP($C179,'Site 10'!$E:$K,4,FALSE)</f>
        <v>1.6E-2</v>
      </c>
      <c r="AE179">
        <f>VLOOKUP($C179,'Site 10'!$E:$K,5,FALSE)</f>
        <v>2.97</v>
      </c>
      <c r="AF179" t="e">
        <f>VLOOKUP($C179,'Site 10'!$E:$K,6,FALSE)</f>
        <v>#N/A</v>
      </c>
      <c r="AG179" t="e">
        <f>VLOOKUP($C179,'Site 10'!$E:$K,7,FALSE)</f>
        <v>#N/A</v>
      </c>
    </row>
    <row r="180" spans="1:33" x14ac:dyDescent="0.25">
      <c r="A180">
        <v>1983</v>
      </c>
      <c r="B180">
        <v>6</v>
      </c>
      <c r="C180" t="str">
        <f t="shared" si="2"/>
        <v>19836</v>
      </c>
      <c r="D180">
        <f>VLOOKUP($C180,'Site 06'!$E:$K,2,FALSE)</f>
        <v>3.4000000000000002E-2</v>
      </c>
      <c r="E180">
        <f>VLOOKUP($C180,'Site 06'!$E:$K,3,FALSE)</f>
        <v>1E-3</v>
      </c>
      <c r="F180">
        <f>VLOOKUP($C180,'Site 06'!$E:$K,4,FALSE)</f>
        <v>6.0000000000000001E-3</v>
      </c>
      <c r="G180">
        <f>VLOOKUP($C180,'Site 06'!$E:$K,5,FALSE)</f>
        <v>2.75</v>
      </c>
      <c r="H180" t="e">
        <f>VLOOKUP($C180,'Site 06'!$E:$K,6,FALSE)</f>
        <v>#N/A</v>
      </c>
      <c r="I180" t="e">
        <f>VLOOKUP($C180,'Site 06'!$E:$K,7,FALSE)</f>
        <v>#N/A</v>
      </c>
      <c r="J180">
        <f>VLOOKUP($C180,'Site 07'!$E:$K,2,FALSE)</f>
        <v>5.0999999999999997E-2</v>
      </c>
      <c r="K180">
        <f>VLOOKUP($C180,'Site 07'!$E:$K,3,FALSE)</f>
        <v>1E-3</v>
      </c>
      <c r="L180">
        <f>VLOOKUP($C180,'Site 07'!$E:$K,4,FALSE)</f>
        <v>4.0000000000000001E-3</v>
      </c>
      <c r="M180">
        <f>VLOOKUP($C180,'Site 07'!$E:$K,5,FALSE)</f>
        <v>2.88</v>
      </c>
      <c r="N180" t="e">
        <f>VLOOKUP($C180,'Site 07'!$E:$K,6,FALSE)</f>
        <v>#N/A</v>
      </c>
      <c r="O180" t="e">
        <f>VLOOKUP($C180,'Site 07'!$E:$K,7,FALSE)</f>
        <v>#N/A</v>
      </c>
      <c r="P180">
        <f>VLOOKUP($C180,'Site 08'!$E:$K,2,FALSE)</f>
        <v>4.9000000000000002E-2</v>
      </c>
      <c r="Q180">
        <f>VLOOKUP($C180,'Site 08'!$E:$K,3,FALSE)</f>
        <v>0.11899999999999999</v>
      </c>
      <c r="R180">
        <f>VLOOKUP($C180,'Site 08'!$E:$K,4,FALSE)</f>
        <v>2.1000000000000001E-2</v>
      </c>
      <c r="S180">
        <f>VLOOKUP($C180,'Site 08'!$E:$K,5,FALSE)</f>
        <v>2.85</v>
      </c>
      <c r="T180" t="e">
        <f>VLOOKUP($C180,'Site 08'!$E:$K,6,FALSE)</f>
        <v>#N/A</v>
      </c>
      <c r="U180" t="e">
        <f>VLOOKUP($C180,'Site 08'!$E:$K,7,FALSE)</f>
        <v>#N/A</v>
      </c>
      <c r="V180">
        <f>VLOOKUP($C180,'Site 09'!$E:$K,2,FALSE)</f>
        <v>4.7E-2</v>
      </c>
      <c r="W180">
        <f>VLOOKUP($C180,'Site 09'!$E:$K,3,FALSE)</f>
        <v>3.0000000000000001E-3</v>
      </c>
      <c r="X180">
        <f>VLOOKUP($C180,'Site 09'!$E:$K,4,FALSE)</f>
        <v>2E-3</v>
      </c>
      <c r="Y180">
        <f>VLOOKUP($C180,'Site 09'!$E:$K,5,FALSE)</f>
        <v>3.45</v>
      </c>
      <c r="Z180" t="e">
        <f>VLOOKUP($C180,'Site 09'!$E:$K,6,FALSE)</f>
        <v>#N/A</v>
      </c>
      <c r="AA180" t="e">
        <f>VLOOKUP($C180,'Site 09'!$E:$K,7,FALSE)</f>
        <v>#N/A</v>
      </c>
      <c r="AB180">
        <f>VLOOKUP($C180,'Site 10'!$E:$K,2,FALSE)</f>
        <v>5.7000000000000002E-2</v>
      </c>
      <c r="AC180">
        <f>VLOOKUP($C180,'Site 10'!$E:$K,3,FALSE)</f>
        <v>1.6E-2</v>
      </c>
      <c r="AD180">
        <f>VLOOKUP($C180,'Site 10'!$E:$K,4,FALSE)</f>
        <v>5.0000000000000001E-3</v>
      </c>
      <c r="AE180">
        <f>VLOOKUP($C180,'Site 10'!$E:$K,5,FALSE)</f>
        <v>3.15</v>
      </c>
      <c r="AF180" t="e">
        <f>VLOOKUP($C180,'Site 10'!$E:$K,6,FALSE)</f>
        <v>#N/A</v>
      </c>
      <c r="AG180" t="e">
        <f>VLOOKUP($C180,'Site 10'!$E:$K,7,FALSE)</f>
        <v>#N/A</v>
      </c>
    </row>
    <row r="181" spans="1:33" x14ac:dyDescent="0.25">
      <c r="A181">
        <v>1983</v>
      </c>
      <c r="B181">
        <v>7</v>
      </c>
      <c r="C181" t="str">
        <f t="shared" si="2"/>
        <v>19837</v>
      </c>
      <c r="D181">
        <f>VLOOKUP($C181,'Site 06'!$E:$K,2,FALSE)</f>
        <v>4.5999999999999999E-2</v>
      </c>
      <c r="E181">
        <f>VLOOKUP($C181,'Site 06'!$E:$K,3,FALSE)</f>
        <v>1.7999999999999999E-2</v>
      </c>
      <c r="F181">
        <f>VLOOKUP($C181,'Site 06'!$E:$K,4,FALSE)</f>
        <v>8.9999999999999993E-3</v>
      </c>
      <c r="G181">
        <f>VLOOKUP($C181,'Site 06'!$E:$K,5,FALSE)</f>
        <v>3.06</v>
      </c>
      <c r="H181" t="e">
        <f>VLOOKUP($C181,'Site 06'!$E:$K,6,FALSE)</f>
        <v>#N/A</v>
      </c>
      <c r="I181" t="e">
        <f>VLOOKUP($C181,'Site 06'!$E:$K,7,FALSE)</f>
        <v>#N/A</v>
      </c>
      <c r="J181">
        <f>VLOOKUP($C181,'Site 07'!$E:$K,2,FALSE)</f>
        <v>5.8999999999999997E-2</v>
      </c>
      <c r="K181">
        <f>VLOOKUP($C181,'Site 07'!$E:$K,3,FALSE)</f>
        <v>5.0000000000000001E-3</v>
      </c>
      <c r="L181">
        <f>VLOOKUP($C181,'Site 07'!$E:$K,4,FALSE)</f>
        <v>3.0000000000000001E-3</v>
      </c>
      <c r="M181">
        <f>VLOOKUP($C181,'Site 07'!$E:$K,5,FALSE)</f>
        <v>2.99</v>
      </c>
      <c r="N181" t="e">
        <f>VLOOKUP($C181,'Site 07'!$E:$K,6,FALSE)</f>
        <v>#N/A</v>
      </c>
      <c r="O181" t="e">
        <f>VLOOKUP($C181,'Site 07'!$E:$K,7,FALSE)</f>
        <v>#N/A</v>
      </c>
      <c r="P181">
        <f>VLOOKUP($C181,'Site 08'!$E:$K,2,FALSE)</f>
        <v>5.2999999999999999E-2</v>
      </c>
      <c r="Q181">
        <f>VLOOKUP($C181,'Site 08'!$E:$K,3,FALSE)</f>
        <v>4.1000000000000002E-2</v>
      </c>
      <c r="R181">
        <f>VLOOKUP($C181,'Site 08'!$E:$K,4,FALSE)</f>
        <v>3.0000000000000001E-3</v>
      </c>
      <c r="S181">
        <f>VLOOKUP($C181,'Site 08'!$E:$K,5,FALSE)</f>
        <v>2.86</v>
      </c>
      <c r="T181" t="e">
        <f>VLOOKUP($C181,'Site 08'!$E:$K,6,FALSE)</f>
        <v>#N/A</v>
      </c>
      <c r="U181" t="e">
        <f>VLOOKUP($C181,'Site 08'!$E:$K,7,FALSE)</f>
        <v>#N/A</v>
      </c>
      <c r="V181">
        <f>VLOOKUP($C181,'Site 09'!$E:$K,2,FALSE)</f>
        <v>0.06</v>
      </c>
      <c r="W181">
        <f>VLOOKUP($C181,'Site 09'!$E:$K,3,FALSE)</f>
        <v>4.0000000000000001E-3</v>
      </c>
      <c r="X181">
        <f>VLOOKUP($C181,'Site 09'!$E:$K,4,FALSE)</f>
        <v>2E-3</v>
      </c>
      <c r="Y181">
        <f>VLOOKUP($C181,'Site 09'!$E:$K,5,FALSE)</f>
        <v>3.72</v>
      </c>
      <c r="Z181" t="e">
        <f>VLOOKUP($C181,'Site 09'!$E:$K,6,FALSE)</f>
        <v>#N/A</v>
      </c>
      <c r="AA181" t="e">
        <f>VLOOKUP($C181,'Site 09'!$E:$K,7,FALSE)</f>
        <v>#N/A</v>
      </c>
      <c r="AB181">
        <f>VLOOKUP($C181,'Site 10'!$E:$K,2,FALSE)</f>
        <v>5.8999999999999997E-2</v>
      </c>
      <c r="AC181">
        <f>VLOOKUP($C181,'Site 10'!$E:$K,3,FALSE)</f>
        <v>1E-3</v>
      </c>
      <c r="AD181">
        <f>VLOOKUP($C181,'Site 10'!$E:$K,4,FALSE)</f>
        <v>4.0000000000000001E-3</v>
      </c>
      <c r="AE181">
        <f>VLOOKUP($C181,'Site 10'!$E:$K,5,FALSE)</f>
        <v>3.47</v>
      </c>
      <c r="AF181" t="e">
        <f>VLOOKUP($C181,'Site 10'!$E:$K,6,FALSE)</f>
        <v>#N/A</v>
      </c>
      <c r="AG181" t="e">
        <f>VLOOKUP($C181,'Site 10'!$E:$K,7,FALSE)</f>
        <v>#N/A</v>
      </c>
    </row>
    <row r="182" spans="1:33" x14ac:dyDescent="0.25">
      <c r="A182">
        <v>1983</v>
      </c>
      <c r="B182">
        <v>8</v>
      </c>
      <c r="C182" t="str">
        <f t="shared" si="2"/>
        <v>19838</v>
      </c>
      <c r="D182">
        <f>VLOOKUP($C182,'Site 06'!$E:$K,2,FALSE)</f>
        <v>3.7999999999999999E-2</v>
      </c>
      <c r="E182">
        <f>VLOOKUP($C182,'Site 06'!$E:$K,3,FALSE)</f>
        <v>3.0000000000000001E-3</v>
      </c>
      <c r="F182">
        <f>VLOOKUP($C182,'Site 06'!$E:$K,4,FALSE)</f>
        <v>7.0000000000000001E-3</v>
      </c>
      <c r="G182">
        <f>VLOOKUP($C182,'Site 06'!$E:$K,5,FALSE)</f>
        <v>3.1</v>
      </c>
      <c r="H182" t="e">
        <f>VLOOKUP($C182,'Site 06'!$E:$K,6,FALSE)</f>
        <v>#N/A</v>
      </c>
      <c r="I182" t="e">
        <f>VLOOKUP($C182,'Site 06'!$E:$K,7,FALSE)</f>
        <v>#N/A</v>
      </c>
      <c r="J182">
        <f>VLOOKUP($C182,'Site 07'!$E:$K,2,FALSE)</f>
        <v>5.6000000000000001E-2</v>
      </c>
      <c r="K182">
        <f>VLOOKUP($C182,'Site 07'!$E:$K,3,FALSE)</f>
        <v>2E-3</v>
      </c>
      <c r="L182">
        <f>VLOOKUP($C182,'Site 07'!$E:$K,4,FALSE)</f>
        <v>2E-3</v>
      </c>
      <c r="M182">
        <f>VLOOKUP($C182,'Site 07'!$E:$K,5,FALSE)</f>
        <v>3.32</v>
      </c>
      <c r="N182" t="e">
        <f>VLOOKUP($C182,'Site 07'!$E:$K,6,FALSE)</f>
        <v>#N/A</v>
      </c>
      <c r="O182" t="e">
        <f>VLOOKUP($C182,'Site 07'!$E:$K,7,FALSE)</f>
        <v>#N/A</v>
      </c>
      <c r="P182">
        <f>VLOOKUP($C182,'Site 08'!$E:$K,2,FALSE)</f>
        <v>4.8000000000000001E-2</v>
      </c>
      <c r="Q182">
        <f>VLOOKUP($C182,'Site 08'!$E:$K,3,FALSE)</f>
        <v>8.9999999999999993E-3</v>
      </c>
      <c r="R182">
        <f>VLOOKUP($C182,'Site 08'!$E:$K,4,FALSE)</f>
        <v>5.0000000000000001E-3</v>
      </c>
      <c r="S182">
        <f>VLOOKUP($C182,'Site 08'!$E:$K,5,FALSE)</f>
        <v>3.15</v>
      </c>
      <c r="T182" t="e">
        <f>VLOOKUP($C182,'Site 08'!$E:$K,6,FALSE)</f>
        <v>#N/A</v>
      </c>
      <c r="U182" t="e">
        <f>VLOOKUP($C182,'Site 08'!$E:$K,7,FALSE)</f>
        <v>#N/A</v>
      </c>
      <c r="V182">
        <f>VLOOKUP($C182,'Site 09'!$E:$K,2,FALSE)</f>
        <v>4.4999999999999998E-2</v>
      </c>
      <c r="W182">
        <f>VLOOKUP($C182,'Site 09'!$E:$K,3,FALSE)</f>
        <v>7.0000000000000001E-3</v>
      </c>
      <c r="X182">
        <f>VLOOKUP($C182,'Site 09'!$E:$K,4,FALSE)</f>
        <v>2E-3</v>
      </c>
      <c r="Y182">
        <f>VLOOKUP($C182,'Site 09'!$E:$K,5,FALSE)</f>
        <v>4.09</v>
      </c>
      <c r="Z182" t="e">
        <f>VLOOKUP($C182,'Site 09'!$E:$K,6,FALSE)</f>
        <v>#N/A</v>
      </c>
      <c r="AA182" t="e">
        <f>VLOOKUP($C182,'Site 09'!$E:$K,7,FALSE)</f>
        <v>#N/A</v>
      </c>
      <c r="AB182">
        <f>VLOOKUP($C182,'Site 10'!$E:$K,2,FALSE)</f>
        <v>5.5E-2</v>
      </c>
      <c r="AC182">
        <f>VLOOKUP($C182,'Site 10'!$E:$K,3,FALSE)</f>
        <v>5.0000000000000001E-3</v>
      </c>
      <c r="AD182">
        <f>VLOOKUP($C182,'Site 10'!$E:$K,4,FALSE)</f>
        <v>1E-3</v>
      </c>
      <c r="AE182">
        <f>VLOOKUP($C182,'Site 10'!$E:$K,5,FALSE)</f>
        <v>3.9</v>
      </c>
      <c r="AF182" t="e">
        <f>VLOOKUP($C182,'Site 10'!$E:$K,6,FALSE)</f>
        <v>#N/A</v>
      </c>
      <c r="AG182" t="e">
        <f>VLOOKUP($C182,'Site 10'!$E:$K,7,FALSE)</f>
        <v>#N/A</v>
      </c>
    </row>
    <row r="183" spans="1:33" x14ac:dyDescent="0.25">
      <c r="A183">
        <v>1983</v>
      </c>
      <c r="B183">
        <v>9</v>
      </c>
      <c r="C183" t="str">
        <f t="shared" si="2"/>
        <v>19839</v>
      </c>
      <c r="D183">
        <f>VLOOKUP($C183,'Site 06'!$E:$K,2,FALSE)</f>
        <v>3.5000000000000003E-2</v>
      </c>
      <c r="E183">
        <f>VLOOKUP($C183,'Site 06'!$E:$K,3,FALSE)</f>
        <v>2E-3</v>
      </c>
      <c r="F183">
        <f>VLOOKUP($C183,'Site 06'!$E:$K,4,FALSE)</f>
        <v>1E-3</v>
      </c>
      <c r="G183">
        <f>VLOOKUP($C183,'Site 06'!$E:$K,5,FALSE)</f>
        <v>3.27</v>
      </c>
      <c r="H183" t="e">
        <f>VLOOKUP($C183,'Site 06'!$E:$K,6,FALSE)</f>
        <v>#N/A</v>
      </c>
      <c r="I183" t="e">
        <f>VLOOKUP($C183,'Site 06'!$E:$K,7,FALSE)</f>
        <v>#N/A</v>
      </c>
      <c r="J183">
        <f>VLOOKUP($C183,'Site 07'!$E:$K,2,FALSE)</f>
        <v>5.2999999999999999E-2</v>
      </c>
      <c r="K183">
        <f>VLOOKUP($C183,'Site 07'!$E:$K,3,FALSE)</f>
        <v>5.0000000000000001E-3</v>
      </c>
      <c r="L183">
        <f>VLOOKUP($C183,'Site 07'!$E:$K,4,FALSE)</f>
        <v>0</v>
      </c>
      <c r="M183">
        <f>VLOOKUP($C183,'Site 07'!$E:$K,5,FALSE)</f>
        <v>3.58</v>
      </c>
      <c r="N183" t="e">
        <f>VLOOKUP($C183,'Site 07'!$E:$K,6,FALSE)</f>
        <v>#N/A</v>
      </c>
      <c r="O183" t="e">
        <f>VLOOKUP($C183,'Site 07'!$E:$K,7,FALSE)</f>
        <v>#N/A</v>
      </c>
      <c r="P183">
        <f>VLOOKUP($C183,'Site 08'!$E:$K,2,FALSE)</f>
        <v>4.9000000000000002E-2</v>
      </c>
      <c r="Q183">
        <f>VLOOKUP($C183,'Site 08'!$E:$K,3,FALSE)</f>
        <v>2E-3</v>
      </c>
      <c r="R183">
        <f>VLOOKUP($C183,'Site 08'!$E:$K,4,FALSE)</f>
        <v>4.2999999999999997E-2</v>
      </c>
      <c r="S183">
        <f>VLOOKUP($C183,'Site 08'!$E:$K,5,FALSE)</f>
        <v>3.36</v>
      </c>
      <c r="T183" t="e">
        <f>VLOOKUP($C183,'Site 08'!$E:$K,6,FALSE)</f>
        <v>#N/A</v>
      </c>
      <c r="U183" t="e">
        <f>VLOOKUP($C183,'Site 08'!$E:$K,7,FALSE)</f>
        <v>#N/A</v>
      </c>
      <c r="V183">
        <f>VLOOKUP($C183,'Site 09'!$E:$K,2,FALSE)</f>
        <v>4.1000000000000002E-2</v>
      </c>
      <c r="W183">
        <f>VLOOKUP($C183,'Site 09'!$E:$K,3,FALSE)</f>
        <v>2.5999999999999999E-2</v>
      </c>
      <c r="X183">
        <f>VLOOKUP($C183,'Site 09'!$E:$K,4,FALSE)</f>
        <v>5.0000000000000001E-3</v>
      </c>
      <c r="Y183">
        <f>VLOOKUP($C183,'Site 09'!$E:$K,5,FALSE)</f>
        <v>4.2699999999999996</v>
      </c>
      <c r="Z183" t="e">
        <f>VLOOKUP($C183,'Site 09'!$E:$K,6,FALSE)</f>
        <v>#N/A</v>
      </c>
      <c r="AA183" t="e">
        <f>VLOOKUP($C183,'Site 09'!$E:$K,7,FALSE)</f>
        <v>#N/A</v>
      </c>
      <c r="AB183">
        <f>VLOOKUP($C183,'Site 10'!$E:$K,2,FALSE)</f>
        <v>4.9000000000000002E-2</v>
      </c>
      <c r="AC183">
        <f>VLOOKUP($C183,'Site 10'!$E:$K,3,FALSE)</f>
        <v>4.0000000000000001E-3</v>
      </c>
      <c r="AD183">
        <f>VLOOKUP($C183,'Site 10'!$E:$K,4,FALSE)</f>
        <v>0</v>
      </c>
      <c r="AE183">
        <f>VLOOKUP($C183,'Site 10'!$E:$K,5,FALSE)</f>
        <v>4.22</v>
      </c>
      <c r="AF183" t="e">
        <f>VLOOKUP($C183,'Site 10'!$E:$K,6,FALSE)</f>
        <v>#N/A</v>
      </c>
      <c r="AG183" t="e">
        <f>VLOOKUP($C183,'Site 10'!$E:$K,7,FALSE)</f>
        <v>#N/A</v>
      </c>
    </row>
    <row r="184" spans="1:33" x14ac:dyDescent="0.25">
      <c r="A184">
        <v>1984</v>
      </c>
      <c r="B184">
        <v>10</v>
      </c>
      <c r="C184" t="str">
        <f t="shared" si="2"/>
        <v>198410</v>
      </c>
      <c r="D184">
        <f>VLOOKUP($C184,'Site 06'!$E:$K,2,FALSE)</f>
        <v>0.03</v>
      </c>
      <c r="E184">
        <f>VLOOKUP($C184,'Site 06'!$E:$K,3,FALSE)</f>
        <v>3.0000000000000001E-3</v>
      </c>
      <c r="F184">
        <f>VLOOKUP($C184,'Site 06'!$E:$K,4,FALSE)</f>
        <v>2E-3</v>
      </c>
      <c r="G184">
        <f>VLOOKUP($C184,'Site 06'!$E:$K,5,FALSE)</f>
        <v>3.2</v>
      </c>
      <c r="H184" t="e">
        <f>VLOOKUP($C184,'Site 06'!$E:$K,6,FALSE)</f>
        <v>#N/A</v>
      </c>
      <c r="I184" t="e">
        <f>VLOOKUP($C184,'Site 06'!$E:$K,7,FALSE)</f>
        <v>#N/A</v>
      </c>
      <c r="J184">
        <f>VLOOKUP($C184,'Site 07'!$E:$K,2,FALSE)</f>
        <v>0.05</v>
      </c>
      <c r="K184">
        <f>VLOOKUP($C184,'Site 07'!$E:$K,3,FALSE)</f>
        <v>5.0000000000000001E-3</v>
      </c>
      <c r="L184">
        <f>VLOOKUP($C184,'Site 07'!$E:$K,4,FALSE)</f>
        <v>0</v>
      </c>
      <c r="M184">
        <f>VLOOKUP($C184,'Site 07'!$E:$K,5,FALSE)</f>
        <v>3.57</v>
      </c>
      <c r="N184" t="e">
        <f>VLOOKUP($C184,'Site 07'!$E:$K,6,FALSE)</f>
        <v>#N/A</v>
      </c>
      <c r="O184" t="e">
        <f>VLOOKUP($C184,'Site 07'!$E:$K,7,FALSE)</f>
        <v>#N/A</v>
      </c>
      <c r="P184">
        <f>VLOOKUP($C184,'Site 08'!$E:$K,2,FALSE)</f>
        <v>4.9000000000000002E-2</v>
      </c>
      <c r="Q184">
        <f>VLOOKUP($C184,'Site 08'!$E:$K,3,FALSE)</f>
        <v>4.0000000000000001E-3</v>
      </c>
      <c r="R184">
        <f>VLOOKUP($C184,'Site 08'!$E:$K,4,FALSE)</f>
        <v>1E-3</v>
      </c>
      <c r="S184">
        <f>VLOOKUP($C184,'Site 08'!$E:$K,5,FALSE)</f>
        <v>3.41</v>
      </c>
      <c r="T184" t="e">
        <f>VLOOKUP($C184,'Site 08'!$E:$K,6,FALSE)</f>
        <v>#N/A</v>
      </c>
      <c r="U184" t="e">
        <f>VLOOKUP($C184,'Site 08'!$E:$K,7,FALSE)</f>
        <v>#N/A</v>
      </c>
      <c r="V184">
        <f>VLOOKUP($C184,'Site 09'!$E:$K,2,FALSE)</f>
        <v>5.2999999999999999E-2</v>
      </c>
      <c r="W184">
        <f>VLOOKUP($C184,'Site 09'!$E:$K,3,FALSE)</f>
        <v>8.9999999999999993E-3</v>
      </c>
      <c r="X184">
        <f>VLOOKUP($C184,'Site 09'!$E:$K,4,FALSE)</f>
        <v>4.0000000000000001E-3</v>
      </c>
      <c r="Y184">
        <f>VLOOKUP($C184,'Site 09'!$E:$K,5,FALSE)</f>
        <v>4.3</v>
      </c>
      <c r="Z184" t="e">
        <f>VLOOKUP($C184,'Site 09'!$E:$K,6,FALSE)</f>
        <v>#N/A</v>
      </c>
      <c r="AA184" t="e">
        <f>VLOOKUP($C184,'Site 09'!$E:$K,7,FALSE)</f>
        <v>#N/A</v>
      </c>
      <c r="AB184">
        <f>VLOOKUP($C184,'Site 10'!$E:$K,2,FALSE)</f>
        <v>0.05</v>
      </c>
      <c r="AC184">
        <f>VLOOKUP($C184,'Site 10'!$E:$K,3,FALSE)</f>
        <v>7.0000000000000001E-3</v>
      </c>
      <c r="AD184">
        <f>VLOOKUP($C184,'Site 10'!$E:$K,4,FALSE)</f>
        <v>2E-3</v>
      </c>
      <c r="AE184">
        <f>VLOOKUP($C184,'Site 10'!$E:$K,5,FALSE)</f>
        <v>4.1100000000000003</v>
      </c>
      <c r="AF184" t="e">
        <f>VLOOKUP($C184,'Site 10'!$E:$K,6,FALSE)</f>
        <v>#N/A</v>
      </c>
      <c r="AG184" t="e">
        <f>VLOOKUP($C184,'Site 10'!$E:$K,7,FALSE)</f>
        <v>#N/A</v>
      </c>
    </row>
    <row r="185" spans="1:33" x14ac:dyDescent="0.25">
      <c r="A185">
        <v>1984</v>
      </c>
      <c r="B185">
        <v>11</v>
      </c>
      <c r="C185" t="str">
        <f t="shared" si="2"/>
        <v>198411</v>
      </c>
      <c r="D185">
        <f>VLOOKUP($C185,'Site 06'!$E:$K,2,FALSE)</f>
        <v>2.3E-2</v>
      </c>
      <c r="E185">
        <f>VLOOKUP($C185,'Site 06'!$E:$K,3,FALSE)</f>
        <v>4.0000000000000001E-3</v>
      </c>
      <c r="F185">
        <f>VLOOKUP($C185,'Site 06'!$E:$K,4,FALSE)</f>
        <v>4.0000000000000001E-3</v>
      </c>
      <c r="G185">
        <f>VLOOKUP($C185,'Site 06'!$E:$K,5,FALSE)</f>
        <v>3.59</v>
      </c>
      <c r="H185">
        <f>VLOOKUP($C185,'Site 06'!$E:$K,6,FALSE)</f>
        <v>0.28000000000000003</v>
      </c>
      <c r="I185" t="e">
        <f>VLOOKUP($C185,'Site 06'!$E:$K,7,FALSE)</f>
        <v>#N/A</v>
      </c>
      <c r="J185">
        <f>VLOOKUP($C185,'Site 07'!$E:$K,2,FALSE)</f>
        <v>3.3000000000000002E-2</v>
      </c>
      <c r="K185">
        <f>VLOOKUP($C185,'Site 07'!$E:$K,3,FALSE)</f>
        <v>0</v>
      </c>
      <c r="L185">
        <f>VLOOKUP($C185,'Site 07'!$E:$K,4,FALSE)</f>
        <v>3.0000000000000001E-3</v>
      </c>
      <c r="M185">
        <f>VLOOKUP($C185,'Site 07'!$E:$K,5,FALSE)</f>
        <v>3.87</v>
      </c>
      <c r="N185">
        <f>VLOOKUP($C185,'Site 07'!$E:$K,6,FALSE)</f>
        <v>0.28999999999999998</v>
      </c>
      <c r="O185" t="e">
        <f>VLOOKUP($C185,'Site 07'!$E:$K,7,FALSE)</f>
        <v>#N/A</v>
      </c>
      <c r="P185">
        <f>VLOOKUP($C185,'Site 08'!$E:$K,2,FALSE)</f>
        <v>3.4000000000000002E-2</v>
      </c>
      <c r="Q185">
        <f>VLOOKUP($C185,'Site 08'!$E:$K,3,FALSE)</f>
        <v>3.0000000000000001E-3</v>
      </c>
      <c r="R185">
        <f>VLOOKUP($C185,'Site 08'!$E:$K,4,FALSE)</f>
        <v>4.0000000000000001E-3</v>
      </c>
      <c r="S185">
        <f>VLOOKUP($C185,'Site 08'!$E:$K,5,FALSE)</f>
        <v>3.86</v>
      </c>
      <c r="T185">
        <f>VLOOKUP($C185,'Site 08'!$E:$K,6,FALSE)</f>
        <v>0.33</v>
      </c>
      <c r="U185" t="e">
        <f>VLOOKUP($C185,'Site 08'!$E:$K,7,FALSE)</f>
        <v>#N/A</v>
      </c>
      <c r="V185">
        <f>VLOOKUP($C185,'Site 09'!$E:$K,2,FALSE)</f>
        <v>3.2000000000000001E-2</v>
      </c>
      <c r="W185">
        <f>VLOOKUP($C185,'Site 09'!$E:$K,3,FALSE)</f>
        <v>7.0000000000000001E-3</v>
      </c>
      <c r="X185">
        <f>VLOOKUP($C185,'Site 09'!$E:$K,4,FALSE)</f>
        <v>3.0000000000000001E-3</v>
      </c>
      <c r="Y185">
        <f>VLOOKUP($C185,'Site 09'!$E:$K,5,FALSE)</f>
        <v>4.53</v>
      </c>
      <c r="Z185">
        <f>VLOOKUP($C185,'Site 09'!$E:$K,6,FALSE)</f>
        <v>0.41</v>
      </c>
      <c r="AA185" t="e">
        <f>VLOOKUP($C185,'Site 09'!$E:$K,7,FALSE)</f>
        <v>#N/A</v>
      </c>
      <c r="AB185">
        <f>VLOOKUP($C185,'Site 10'!$E:$K,2,FALSE)</f>
        <v>0.05</v>
      </c>
      <c r="AC185">
        <f>VLOOKUP($C185,'Site 10'!$E:$K,3,FALSE)</f>
        <v>8.0000000000000002E-3</v>
      </c>
      <c r="AD185">
        <f>VLOOKUP($C185,'Site 10'!$E:$K,4,FALSE)</f>
        <v>3.0000000000000001E-3</v>
      </c>
      <c r="AE185">
        <f>VLOOKUP($C185,'Site 10'!$E:$K,5,FALSE)</f>
        <v>3.88</v>
      </c>
      <c r="AF185">
        <f>VLOOKUP($C185,'Site 10'!$E:$K,6,FALSE)</f>
        <v>0.31</v>
      </c>
      <c r="AG185" t="e">
        <f>VLOOKUP($C185,'Site 10'!$E:$K,7,FALSE)</f>
        <v>#N/A</v>
      </c>
    </row>
    <row r="186" spans="1:33" x14ac:dyDescent="0.25">
      <c r="A186">
        <v>1984</v>
      </c>
      <c r="B186">
        <v>12</v>
      </c>
      <c r="C186" t="str">
        <f t="shared" si="2"/>
        <v>198412</v>
      </c>
      <c r="D186">
        <f>VLOOKUP($C186,'Site 06'!$E:$K,2,FALSE)</f>
        <v>1.9E-2</v>
      </c>
      <c r="E186">
        <f>VLOOKUP($C186,'Site 06'!$E:$K,3,FALSE)</f>
        <v>2E-3</v>
      </c>
      <c r="F186">
        <f>VLOOKUP($C186,'Site 06'!$E:$K,4,FALSE)</f>
        <v>6.0000000000000001E-3</v>
      </c>
      <c r="G186">
        <f>VLOOKUP($C186,'Site 06'!$E:$K,5,FALSE)</f>
        <v>3.2</v>
      </c>
      <c r="H186" t="e">
        <f>VLOOKUP($C186,'Site 06'!$E:$K,6,FALSE)</f>
        <v>#N/A</v>
      </c>
      <c r="I186" t="e">
        <f>VLOOKUP($C186,'Site 06'!$E:$K,7,FALSE)</f>
        <v>#N/A</v>
      </c>
      <c r="J186">
        <f>VLOOKUP($C186,'Site 07'!$E:$K,2,FALSE)</f>
        <v>2.5999999999999999E-2</v>
      </c>
      <c r="K186">
        <f>VLOOKUP($C186,'Site 07'!$E:$K,3,FALSE)</f>
        <v>4.0000000000000001E-3</v>
      </c>
      <c r="L186">
        <f>VLOOKUP($C186,'Site 07'!$E:$K,4,FALSE)</f>
        <v>5.0000000000000001E-3</v>
      </c>
      <c r="M186">
        <f>VLOOKUP($C186,'Site 07'!$E:$K,5,FALSE)</f>
        <v>3.04</v>
      </c>
      <c r="N186" t="e">
        <f>VLOOKUP($C186,'Site 07'!$E:$K,6,FALSE)</f>
        <v>#N/A</v>
      </c>
      <c r="O186" t="e">
        <f>VLOOKUP($C186,'Site 07'!$E:$K,7,FALSE)</f>
        <v>#N/A</v>
      </c>
      <c r="P186">
        <f>VLOOKUP($C186,'Site 08'!$E:$K,2,FALSE)</f>
        <v>2.7E-2</v>
      </c>
      <c r="Q186">
        <f>VLOOKUP($C186,'Site 08'!$E:$K,3,FALSE)</f>
        <v>4.0000000000000001E-3</v>
      </c>
      <c r="R186">
        <f>VLOOKUP($C186,'Site 08'!$E:$K,4,FALSE)</f>
        <v>7.0000000000000001E-3</v>
      </c>
      <c r="S186">
        <f>VLOOKUP($C186,'Site 08'!$E:$K,5,FALSE)</f>
        <v>3.12</v>
      </c>
      <c r="T186" t="e">
        <f>VLOOKUP($C186,'Site 08'!$E:$K,6,FALSE)</f>
        <v>#N/A</v>
      </c>
      <c r="U186" t="e">
        <f>VLOOKUP($C186,'Site 08'!$E:$K,7,FALSE)</f>
        <v>#N/A</v>
      </c>
      <c r="V186">
        <f>VLOOKUP($C186,'Site 09'!$E:$K,2,FALSE)</f>
        <v>3.2000000000000001E-2</v>
      </c>
      <c r="W186">
        <f>VLOOKUP($C186,'Site 09'!$E:$K,3,FALSE)</f>
        <v>0.01</v>
      </c>
      <c r="X186">
        <f>VLOOKUP($C186,'Site 09'!$E:$K,4,FALSE)</f>
        <v>3.0000000000000001E-3</v>
      </c>
      <c r="Y186">
        <f>VLOOKUP($C186,'Site 09'!$E:$K,5,FALSE)</f>
        <v>3.3</v>
      </c>
      <c r="Z186" t="e">
        <f>VLOOKUP($C186,'Site 09'!$E:$K,6,FALSE)</f>
        <v>#N/A</v>
      </c>
      <c r="AA186" t="e">
        <f>VLOOKUP($C186,'Site 09'!$E:$K,7,FALSE)</f>
        <v>#N/A</v>
      </c>
      <c r="AB186">
        <f>VLOOKUP($C186,'Site 10'!$E:$K,2,FALSE)</f>
        <v>5.3999999999999999E-2</v>
      </c>
      <c r="AC186">
        <f>VLOOKUP($C186,'Site 10'!$E:$K,3,FALSE)</f>
        <v>8.9999999999999993E-3</v>
      </c>
      <c r="AD186">
        <f>VLOOKUP($C186,'Site 10'!$E:$K,4,FALSE)</f>
        <v>4.0000000000000001E-3</v>
      </c>
      <c r="AE186">
        <f>VLOOKUP($C186,'Site 10'!$E:$K,5,FALSE)</f>
        <v>2.98</v>
      </c>
      <c r="AF186" t="e">
        <f>VLOOKUP($C186,'Site 10'!$E:$K,6,FALSE)</f>
        <v>#N/A</v>
      </c>
      <c r="AG186" t="e">
        <f>VLOOKUP($C186,'Site 10'!$E:$K,7,FALSE)</f>
        <v>#N/A</v>
      </c>
    </row>
    <row r="187" spans="1:33" x14ac:dyDescent="0.25">
      <c r="A187">
        <v>1984</v>
      </c>
      <c r="B187">
        <v>1</v>
      </c>
      <c r="C187" t="str">
        <f t="shared" si="2"/>
        <v>19841</v>
      </c>
      <c r="D187">
        <f>VLOOKUP($C187,'Site 06'!$E:$K,2,FALSE)</f>
        <v>1.9E-2</v>
      </c>
      <c r="E187">
        <f>VLOOKUP($C187,'Site 06'!$E:$K,3,FALSE)</f>
        <v>3.0000000000000001E-3</v>
      </c>
      <c r="F187">
        <f>VLOOKUP($C187,'Site 06'!$E:$K,4,FALSE)</f>
        <v>1.0999999999999999E-2</v>
      </c>
      <c r="G187">
        <f>VLOOKUP($C187,'Site 06'!$E:$K,5,FALSE)</f>
        <v>3.33</v>
      </c>
      <c r="H187" t="e">
        <f>VLOOKUP($C187,'Site 06'!$E:$K,6,FALSE)</f>
        <v>#N/A</v>
      </c>
      <c r="I187" t="e">
        <f>VLOOKUP($C187,'Site 06'!$E:$K,7,FALSE)</f>
        <v>#N/A</v>
      </c>
      <c r="J187">
        <f>VLOOKUP($C187,'Site 07'!$E:$K,2,FALSE)</f>
        <v>2.5999999999999999E-2</v>
      </c>
      <c r="K187">
        <f>VLOOKUP($C187,'Site 07'!$E:$K,3,FALSE)</f>
        <v>2E-3</v>
      </c>
      <c r="L187">
        <f>VLOOKUP($C187,'Site 07'!$E:$K,4,FALSE)</f>
        <v>2E-3</v>
      </c>
      <c r="M187">
        <f>VLOOKUP($C187,'Site 07'!$E:$K,5,FALSE)</f>
        <v>3.21</v>
      </c>
      <c r="N187" t="e">
        <f>VLOOKUP($C187,'Site 07'!$E:$K,6,FALSE)</f>
        <v>#N/A</v>
      </c>
      <c r="O187" t="e">
        <f>VLOOKUP($C187,'Site 07'!$E:$K,7,FALSE)</f>
        <v>#N/A</v>
      </c>
      <c r="P187">
        <f>VLOOKUP($C187,'Site 08'!$E:$K,2,FALSE)</f>
        <v>2.9000000000000001E-2</v>
      </c>
      <c r="Q187">
        <f>VLOOKUP($C187,'Site 08'!$E:$K,3,FALSE)</f>
        <v>2E-3</v>
      </c>
      <c r="R187">
        <f>VLOOKUP($C187,'Site 08'!$E:$K,4,FALSE)</f>
        <v>7.0000000000000001E-3</v>
      </c>
      <c r="S187">
        <f>VLOOKUP($C187,'Site 08'!$E:$K,5,FALSE)</f>
        <v>3.08</v>
      </c>
      <c r="T187" t="e">
        <f>VLOOKUP($C187,'Site 08'!$E:$K,6,FALSE)</f>
        <v>#N/A</v>
      </c>
      <c r="U187" t="e">
        <f>VLOOKUP($C187,'Site 08'!$E:$K,7,FALSE)</f>
        <v>#N/A</v>
      </c>
      <c r="V187">
        <f>VLOOKUP($C187,'Site 09'!$E:$K,2,FALSE)</f>
        <v>3.5999999999999997E-2</v>
      </c>
      <c r="W187">
        <f>VLOOKUP($C187,'Site 09'!$E:$K,3,FALSE)</f>
        <v>0.01</v>
      </c>
      <c r="X187">
        <f>VLOOKUP($C187,'Site 09'!$E:$K,4,FALSE)</f>
        <v>3.0000000000000001E-3</v>
      </c>
      <c r="Y187">
        <f>VLOOKUP($C187,'Site 09'!$E:$K,5,FALSE)</f>
        <v>3.49</v>
      </c>
      <c r="Z187" t="e">
        <f>VLOOKUP($C187,'Site 09'!$E:$K,6,FALSE)</f>
        <v>#N/A</v>
      </c>
      <c r="AA187" t="e">
        <f>VLOOKUP($C187,'Site 09'!$E:$K,7,FALSE)</f>
        <v>#N/A</v>
      </c>
      <c r="AB187">
        <f>VLOOKUP($C187,'Site 10'!$E:$K,2,FALSE)</f>
        <v>5.3999999999999999E-2</v>
      </c>
      <c r="AC187">
        <f>VLOOKUP($C187,'Site 10'!$E:$K,3,FALSE)</f>
        <v>7.0000000000000001E-3</v>
      </c>
      <c r="AD187">
        <f>VLOOKUP($C187,'Site 10'!$E:$K,4,FALSE)</f>
        <v>6.0000000000000001E-3</v>
      </c>
      <c r="AE187">
        <f>VLOOKUP($C187,'Site 10'!$E:$K,5,FALSE)</f>
        <v>3.16</v>
      </c>
      <c r="AF187" t="e">
        <f>VLOOKUP($C187,'Site 10'!$E:$K,6,FALSE)</f>
        <v>#N/A</v>
      </c>
      <c r="AG187" t="e">
        <f>VLOOKUP($C187,'Site 10'!$E:$K,7,FALSE)</f>
        <v>#N/A</v>
      </c>
    </row>
    <row r="188" spans="1:33" x14ac:dyDescent="0.25">
      <c r="A188">
        <v>1984</v>
      </c>
      <c r="B188">
        <v>2</v>
      </c>
      <c r="C188" t="str">
        <f t="shared" si="2"/>
        <v>19842</v>
      </c>
      <c r="D188">
        <f>VLOOKUP($C188,'Site 06'!$E:$K,2,FALSE)</f>
        <v>2.1000000000000001E-2</v>
      </c>
      <c r="E188">
        <f>VLOOKUP($C188,'Site 06'!$E:$K,3,FALSE)</f>
        <v>2E-3</v>
      </c>
      <c r="F188">
        <f>VLOOKUP($C188,'Site 06'!$E:$K,4,FALSE)</f>
        <v>1.2999999999999999E-2</v>
      </c>
      <c r="G188">
        <f>VLOOKUP($C188,'Site 06'!$E:$K,5,FALSE)</f>
        <v>2.89</v>
      </c>
      <c r="H188" t="e">
        <f>VLOOKUP($C188,'Site 06'!$E:$K,6,FALSE)</f>
        <v>#N/A</v>
      </c>
      <c r="I188" t="e">
        <f>VLOOKUP($C188,'Site 06'!$E:$K,7,FALSE)</f>
        <v>#N/A</v>
      </c>
      <c r="J188">
        <f>VLOOKUP($C188,'Site 07'!$E:$K,2,FALSE)</f>
        <v>2.7E-2</v>
      </c>
      <c r="K188">
        <f>VLOOKUP($C188,'Site 07'!$E:$K,3,FALSE)</f>
        <v>1E-3</v>
      </c>
      <c r="L188">
        <f>VLOOKUP($C188,'Site 07'!$E:$K,4,FALSE)</f>
        <v>1E-3</v>
      </c>
      <c r="M188">
        <f>VLOOKUP($C188,'Site 07'!$E:$K,5,FALSE)</f>
        <v>2.81</v>
      </c>
      <c r="N188" t="e">
        <f>VLOOKUP($C188,'Site 07'!$E:$K,6,FALSE)</f>
        <v>#N/A</v>
      </c>
      <c r="O188" t="e">
        <f>VLOOKUP($C188,'Site 07'!$E:$K,7,FALSE)</f>
        <v>#N/A</v>
      </c>
      <c r="P188">
        <f>VLOOKUP($C188,'Site 08'!$E:$K,2,FALSE)</f>
        <v>3.2000000000000001E-2</v>
      </c>
      <c r="Q188">
        <f>VLOOKUP($C188,'Site 08'!$E:$K,3,FALSE)</f>
        <v>2E-3</v>
      </c>
      <c r="R188">
        <f>VLOOKUP($C188,'Site 08'!$E:$K,4,FALSE)</f>
        <v>2E-3</v>
      </c>
      <c r="S188">
        <f>VLOOKUP($C188,'Site 08'!$E:$K,5,FALSE)</f>
        <v>2.73</v>
      </c>
      <c r="T188" t="e">
        <f>VLOOKUP($C188,'Site 08'!$E:$K,6,FALSE)</f>
        <v>#N/A</v>
      </c>
      <c r="U188" t="e">
        <f>VLOOKUP($C188,'Site 08'!$E:$K,7,FALSE)</f>
        <v>#N/A</v>
      </c>
      <c r="V188">
        <f>VLOOKUP($C188,'Site 09'!$E:$K,2,FALSE)</f>
        <v>3.4000000000000002E-2</v>
      </c>
      <c r="W188">
        <f>VLOOKUP($C188,'Site 09'!$E:$K,3,FALSE)</f>
        <v>2E-3</v>
      </c>
      <c r="X188">
        <f>VLOOKUP($C188,'Site 09'!$E:$K,4,FALSE)</f>
        <v>1E-3</v>
      </c>
      <c r="Y188">
        <f>VLOOKUP($C188,'Site 09'!$E:$K,5,FALSE)</f>
        <v>3.1</v>
      </c>
      <c r="Z188" t="e">
        <f>VLOOKUP($C188,'Site 09'!$E:$K,6,FALSE)</f>
        <v>#N/A</v>
      </c>
      <c r="AA188" t="e">
        <f>VLOOKUP($C188,'Site 09'!$E:$K,7,FALSE)</f>
        <v>#N/A</v>
      </c>
      <c r="AB188">
        <f>VLOOKUP($C188,'Site 10'!$E:$K,2,FALSE)</f>
        <v>5.1999999999999998E-2</v>
      </c>
      <c r="AC188">
        <f>VLOOKUP($C188,'Site 10'!$E:$K,3,FALSE)</f>
        <v>3.0000000000000001E-3</v>
      </c>
      <c r="AD188">
        <f>VLOOKUP($C188,'Site 10'!$E:$K,4,FALSE)</f>
        <v>8.9999999999999993E-3</v>
      </c>
      <c r="AE188">
        <f>VLOOKUP($C188,'Site 10'!$E:$K,5,FALSE)</f>
        <v>2.69</v>
      </c>
      <c r="AF188" t="e">
        <f>VLOOKUP($C188,'Site 10'!$E:$K,6,FALSE)</f>
        <v>#N/A</v>
      </c>
      <c r="AG188" t="e">
        <f>VLOOKUP($C188,'Site 10'!$E:$K,7,FALSE)</f>
        <v>#N/A</v>
      </c>
    </row>
    <row r="189" spans="1:33" x14ac:dyDescent="0.25">
      <c r="A189">
        <v>1984</v>
      </c>
      <c r="B189">
        <v>3</v>
      </c>
      <c r="C189" t="str">
        <f t="shared" si="2"/>
        <v>19843</v>
      </c>
      <c r="D189">
        <f>VLOOKUP($C189,'Site 06'!$E:$K,2,FALSE)</f>
        <v>2.1999999999999999E-2</v>
      </c>
      <c r="E189">
        <f>VLOOKUP($C189,'Site 06'!$E:$K,3,FALSE)</f>
        <v>3.0000000000000001E-3</v>
      </c>
      <c r="F189">
        <f>VLOOKUP($C189,'Site 06'!$E:$K,4,FALSE)</f>
        <v>2.8000000000000001E-2</v>
      </c>
      <c r="G189">
        <f>VLOOKUP($C189,'Site 06'!$E:$K,5,FALSE)</f>
        <v>3.01</v>
      </c>
      <c r="H189" t="e">
        <f>VLOOKUP($C189,'Site 06'!$E:$K,6,FALSE)</f>
        <v>#N/A</v>
      </c>
      <c r="I189" t="e">
        <f>VLOOKUP($C189,'Site 06'!$E:$K,7,FALSE)</f>
        <v>#N/A</v>
      </c>
      <c r="J189">
        <f>VLOOKUP($C189,'Site 07'!$E:$K,2,FALSE)</f>
        <v>3.1E-2</v>
      </c>
      <c r="K189">
        <f>VLOOKUP($C189,'Site 07'!$E:$K,3,FALSE)</f>
        <v>1E-3</v>
      </c>
      <c r="L189">
        <f>VLOOKUP($C189,'Site 07'!$E:$K,4,FALSE)</f>
        <v>1E-3</v>
      </c>
      <c r="M189">
        <f>VLOOKUP($C189,'Site 07'!$E:$K,5,FALSE)</f>
        <v>2.96</v>
      </c>
      <c r="N189" t="e">
        <f>VLOOKUP($C189,'Site 07'!$E:$K,6,FALSE)</f>
        <v>#N/A</v>
      </c>
      <c r="O189" t="e">
        <f>VLOOKUP($C189,'Site 07'!$E:$K,7,FALSE)</f>
        <v>#N/A</v>
      </c>
      <c r="P189">
        <f>VLOOKUP($C189,'Site 08'!$E:$K,2,FALSE)</f>
        <v>2.9000000000000001E-2</v>
      </c>
      <c r="Q189">
        <f>VLOOKUP($C189,'Site 08'!$E:$K,3,FALSE)</f>
        <v>0</v>
      </c>
      <c r="R189">
        <f>VLOOKUP($C189,'Site 08'!$E:$K,4,FALSE)</f>
        <v>1E-3</v>
      </c>
      <c r="S189">
        <f>VLOOKUP($C189,'Site 08'!$E:$K,5,FALSE)</f>
        <v>2.86</v>
      </c>
      <c r="T189" t="e">
        <f>VLOOKUP($C189,'Site 08'!$E:$K,6,FALSE)</f>
        <v>#N/A</v>
      </c>
      <c r="U189" t="e">
        <f>VLOOKUP($C189,'Site 08'!$E:$K,7,FALSE)</f>
        <v>#N/A</v>
      </c>
      <c r="V189">
        <f>VLOOKUP($C189,'Site 09'!$E:$K,2,FALSE)</f>
        <v>3.7999999999999999E-2</v>
      </c>
      <c r="W189">
        <f>VLOOKUP($C189,'Site 09'!$E:$K,3,FALSE)</f>
        <v>3.0000000000000001E-3</v>
      </c>
      <c r="X189">
        <f>VLOOKUP($C189,'Site 09'!$E:$K,4,FALSE)</f>
        <v>1E-3</v>
      </c>
      <c r="Y189">
        <f>VLOOKUP($C189,'Site 09'!$E:$K,5,FALSE)</f>
        <v>3.41</v>
      </c>
      <c r="Z189" t="e">
        <f>VLOOKUP($C189,'Site 09'!$E:$K,6,FALSE)</f>
        <v>#N/A</v>
      </c>
      <c r="AA189" t="e">
        <f>VLOOKUP($C189,'Site 09'!$E:$K,7,FALSE)</f>
        <v>#N/A</v>
      </c>
      <c r="AB189">
        <f>VLOOKUP($C189,'Site 10'!$E:$K,2,FALSE)</f>
        <v>5.8999999999999997E-2</v>
      </c>
      <c r="AC189">
        <f>VLOOKUP($C189,'Site 10'!$E:$K,3,FALSE)</f>
        <v>3.0000000000000001E-3</v>
      </c>
      <c r="AD189">
        <f>VLOOKUP($C189,'Site 10'!$E:$K,4,FALSE)</f>
        <v>2E-3</v>
      </c>
      <c r="AE189">
        <f>VLOOKUP($C189,'Site 10'!$E:$K,5,FALSE)</f>
        <v>2.87</v>
      </c>
      <c r="AF189" t="e">
        <f>VLOOKUP($C189,'Site 10'!$E:$K,6,FALSE)</f>
        <v>#N/A</v>
      </c>
      <c r="AG189" t="e">
        <f>VLOOKUP($C189,'Site 10'!$E:$K,7,FALSE)</f>
        <v>#N/A</v>
      </c>
    </row>
    <row r="190" spans="1:33" x14ac:dyDescent="0.25">
      <c r="A190">
        <v>1984</v>
      </c>
      <c r="B190">
        <v>4</v>
      </c>
      <c r="C190" t="str">
        <f t="shared" si="2"/>
        <v>19844</v>
      </c>
      <c r="D190">
        <f>VLOOKUP($C190,'Site 06'!$E:$K,2,FALSE)</f>
        <v>2.4E-2</v>
      </c>
      <c r="E190">
        <f>VLOOKUP($C190,'Site 06'!$E:$K,3,FALSE)</f>
        <v>5.0000000000000001E-3</v>
      </c>
      <c r="F190">
        <f>VLOOKUP($C190,'Site 06'!$E:$K,4,FALSE)</f>
        <v>1.6E-2</v>
      </c>
      <c r="G190">
        <f>VLOOKUP($C190,'Site 06'!$E:$K,5,FALSE)</f>
        <v>2.9</v>
      </c>
      <c r="H190" t="e">
        <f>VLOOKUP($C190,'Site 06'!$E:$K,6,FALSE)</f>
        <v>#N/A</v>
      </c>
      <c r="I190" t="e">
        <f>VLOOKUP($C190,'Site 06'!$E:$K,7,FALSE)</f>
        <v>#N/A</v>
      </c>
      <c r="J190">
        <f>VLOOKUP($C190,'Site 07'!$E:$K,2,FALSE)</f>
        <v>3.3000000000000002E-2</v>
      </c>
      <c r="K190">
        <f>VLOOKUP($C190,'Site 07'!$E:$K,3,FALSE)</f>
        <v>1E-3</v>
      </c>
      <c r="L190">
        <f>VLOOKUP($C190,'Site 07'!$E:$K,4,FALSE)</f>
        <v>2E-3</v>
      </c>
      <c r="M190">
        <f>VLOOKUP($C190,'Site 07'!$E:$K,5,FALSE)</f>
        <v>2.87</v>
      </c>
      <c r="N190" t="e">
        <f>VLOOKUP($C190,'Site 07'!$E:$K,6,FALSE)</f>
        <v>#N/A</v>
      </c>
      <c r="O190" t="e">
        <f>VLOOKUP($C190,'Site 07'!$E:$K,7,FALSE)</f>
        <v>#N/A</v>
      </c>
      <c r="P190">
        <f>VLOOKUP($C190,'Site 08'!$E:$K,2,FALSE)</f>
        <v>3.3000000000000002E-2</v>
      </c>
      <c r="Q190">
        <f>VLOOKUP($C190,'Site 08'!$E:$K,3,FALSE)</f>
        <v>3.0000000000000001E-3</v>
      </c>
      <c r="R190">
        <f>VLOOKUP($C190,'Site 08'!$E:$K,4,FALSE)</f>
        <v>8.0000000000000002E-3</v>
      </c>
      <c r="S190">
        <f>VLOOKUP($C190,'Site 08'!$E:$K,5,FALSE)</f>
        <v>2.8</v>
      </c>
      <c r="T190" t="e">
        <f>VLOOKUP($C190,'Site 08'!$E:$K,6,FALSE)</f>
        <v>#N/A</v>
      </c>
      <c r="U190" t="e">
        <f>VLOOKUP($C190,'Site 08'!$E:$K,7,FALSE)</f>
        <v>#N/A</v>
      </c>
      <c r="V190">
        <f>VLOOKUP($C190,'Site 09'!$E:$K,2,FALSE)</f>
        <v>3.5999999999999997E-2</v>
      </c>
      <c r="W190">
        <f>VLOOKUP($C190,'Site 09'!$E:$K,3,FALSE)</f>
        <v>3.0000000000000001E-3</v>
      </c>
      <c r="X190">
        <f>VLOOKUP($C190,'Site 09'!$E:$K,4,FALSE)</f>
        <v>3.0000000000000001E-3</v>
      </c>
      <c r="Y190">
        <f>VLOOKUP($C190,'Site 09'!$E:$K,5,FALSE)</f>
        <v>3.27</v>
      </c>
      <c r="Z190" t="e">
        <f>VLOOKUP($C190,'Site 09'!$E:$K,6,FALSE)</f>
        <v>#N/A</v>
      </c>
      <c r="AA190" t="e">
        <f>VLOOKUP($C190,'Site 09'!$E:$K,7,FALSE)</f>
        <v>#N/A</v>
      </c>
      <c r="AB190">
        <f>VLOOKUP($C190,'Site 10'!$E:$K,2,FALSE)</f>
        <v>5.2999999999999999E-2</v>
      </c>
      <c r="AC190">
        <f>VLOOKUP($C190,'Site 10'!$E:$K,3,FALSE)</f>
        <v>6.0000000000000001E-3</v>
      </c>
      <c r="AD190">
        <f>VLOOKUP($C190,'Site 10'!$E:$K,4,FALSE)</f>
        <v>3.0000000000000001E-3</v>
      </c>
      <c r="AE190">
        <f>VLOOKUP($C190,'Site 10'!$E:$K,5,FALSE)</f>
        <v>2.83</v>
      </c>
      <c r="AF190" t="e">
        <f>VLOOKUP($C190,'Site 10'!$E:$K,6,FALSE)</f>
        <v>#N/A</v>
      </c>
      <c r="AG190" t="e">
        <f>VLOOKUP($C190,'Site 10'!$E:$K,7,FALSE)</f>
        <v>#N/A</v>
      </c>
    </row>
    <row r="191" spans="1:33" x14ac:dyDescent="0.25">
      <c r="A191">
        <v>1984</v>
      </c>
      <c r="B191">
        <v>5</v>
      </c>
      <c r="C191" t="str">
        <f t="shared" si="2"/>
        <v>19845</v>
      </c>
      <c r="D191">
        <f>VLOOKUP($C191,'Site 06'!$E:$K,2,FALSE)</f>
        <v>0.02</v>
      </c>
      <c r="E191">
        <f>VLOOKUP($C191,'Site 06'!$E:$K,3,FALSE)</f>
        <v>3.0000000000000001E-3</v>
      </c>
      <c r="F191">
        <f>VLOOKUP($C191,'Site 06'!$E:$K,4,FALSE)</f>
        <v>5.6000000000000001E-2</v>
      </c>
      <c r="G191">
        <f>VLOOKUP($C191,'Site 06'!$E:$K,5,FALSE)</f>
        <v>3.01</v>
      </c>
      <c r="H191" t="e">
        <f>VLOOKUP($C191,'Site 06'!$E:$K,6,FALSE)</f>
        <v>#N/A</v>
      </c>
      <c r="I191" t="e">
        <f>VLOOKUP($C191,'Site 06'!$E:$K,7,FALSE)</f>
        <v>#N/A</v>
      </c>
      <c r="J191">
        <f>VLOOKUP($C191,'Site 07'!$E:$K,2,FALSE)</f>
        <v>2.9000000000000001E-2</v>
      </c>
      <c r="K191">
        <f>VLOOKUP($C191,'Site 07'!$E:$K,3,FALSE)</f>
        <v>0</v>
      </c>
      <c r="L191">
        <f>VLOOKUP($C191,'Site 07'!$E:$K,4,FALSE)</f>
        <v>1.7999999999999999E-2</v>
      </c>
      <c r="M191">
        <f>VLOOKUP($C191,'Site 07'!$E:$K,5,FALSE)</f>
        <v>3.05</v>
      </c>
      <c r="N191" t="e">
        <f>VLOOKUP($C191,'Site 07'!$E:$K,6,FALSE)</f>
        <v>#N/A</v>
      </c>
      <c r="O191" t="e">
        <f>VLOOKUP($C191,'Site 07'!$E:$K,7,FALSE)</f>
        <v>#N/A</v>
      </c>
      <c r="P191">
        <f>VLOOKUP($C191,'Site 08'!$E:$K,2,FALSE)</f>
        <v>0.03</v>
      </c>
      <c r="Q191">
        <f>VLOOKUP($C191,'Site 08'!$E:$K,3,FALSE)</f>
        <v>1E-3</v>
      </c>
      <c r="R191">
        <f>VLOOKUP($C191,'Site 08'!$E:$K,4,FALSE)</f>
        <v>8.9999999999999993E-3</v>
      </c>
      <c r="S191">
        <f>VLOOKUP($C191,'Site 08'!$E:$K,5,FALSE)</f>
        <v>2.92</v>
      </c>
      <c r="T191" t="e">
        <f>VLOOKUP($C191,'Site 08'!$E:$K,6,FALSE)</f>
        <v>#N/A</v>
      </c>
      <c r="U191" t="e">
        <f>VLOOKUP($C191,'Site 08'!$E:$K,7,FALSE)</f>
        <v>#N/A</v>
      </c>
      <c r="V191">
        <f>VLOOKUP($C191,'Site 09'!$E:$K,2,FALSE)</f>
        <v>3.3000000000000002E-2</v>
      </c>
      <c r="W191">
        <f>VLOOKUP($C191,'Site 09'!$E:$K,3,FALSE)</f>
        <v>3.0000000000000001E-3</v>
      </c>
      <c r="X191">
        <f>VLOOKUP($C191,'Site 09'!$E:$K,4,FALSE)</f>
        <v>2.7E-2</v>
      </c>
      <c r="Y191">
        <f>VLOOKUP($C191,'Site 09'!$E:$K,5,FALSE)</f>
        <v>3.55</v>
      </c>
      <c r="Z191" t="e">
        <f>VLOOKUP($C191,'Site 09'!$E:$K,6,FALSE)</f>
        <v>#N/A</v>
      </c>
      <c r="AA191" t="e">
        <f>VLOOKUP($C191,'Site 09'!$E:$K,7,FALSE)</f>
        <v>#N/A</v>
      </c>
      <c r="AB191">
        <f>VLOOKUP($C191,'Site 10'!$E:$K,2,FALSE)</f>
        <v>4.9000000000000002E-2</v>
      </c>
      <c r="AC191">
        <f>VLOOKUP($C191,'Site 10'!$E:$K,3,FALSE)</f>
        <v>3.0000000000000001E-3</v>
      </c>
      <c r="AD191">
        <f>VLOOKUP($C191,'Site 10'!$E:$K,4,FALSE)</f>
        <v>3.0000000000000001E-3</v>
      </c>
      <c r="AE191">
        <f>VLOOKUP($C191,'Site 10'!$E:$K,5,FALSE)</f>
        <v>3.09</v>
      </c>
      <c r="AF191" t="e">
        <f>VLOOKUP($C191,'Site 10'!$E:$K,6,FALSE)</f>
        <v>#N/A</v>
      </c>
      <c r="AG191" t="e">
        <f>VLOOKUP($C191,'Site 10'!$E:$K,7,FALSE)</f>
        <v>#N/A</v>
      </c>
    </row>
    <row r="192" spans="1:33" x14ac:dyDescent="0.25">
      <c r="A192">
        <v>1984</v>
      </c>
      <c r="B192">
        <v>6</v>
      </c>
      <c r="C192" t="str">
        <f t="shared" si="2"/>
        <v>19846</v>
      </c>
      <c r="D192">
        <f>VLOOKUP($C192,'Site 06'!$E:$K,2,FALSE)</f>
        <v>1.2999999999999999E-2</v>
      </c>
      <c r="E192">
        <f>VLOOKUP($C192,'Site 06'!$E:$K,3,FALSE)</f>
        <v>2E-3</v>
      </c>
      <c r="F192">
        <f>VLOOKUP($C192,'Site 06'!$E:$K,4,FALSE)</f>
        <v>2.1000000000000001E-2</v>
      </c>
      <c r="G192">
        <f>VLOOKUP($C192,'Site 06'!$E:$K,5,FALSE)</f>
        <v>2.89</v>
      </c>
      <c r="H192" t="e">
        <f>VLOOKUP($C192,'Site 06'!$E:$K,6,FALSE)</f>
        <v>#N/A</v>
      </c>
      <c r="I192" t="e">
        <f>VLOOKUP($C192,'Site 06'!$E:$K,7,FALSE)</f>
        <v>#N/A</v>
      </c>
      <c r="J192">
        <f>VLOOKUP($C192,'Site 07'!$E:$K,2,FALSE)</f>
        <v>2.4E-2</v>
      </c>
      <c r="K192">
        <f>VLOOKUP($C192,'Site 07'!$E:$K,3,FALSE)</f>
        <v>1E-3</v>
      </c>
      <c r="L192">
        <f>VLOOKUP($C192,'Site 07'!$E:$K,4,FALSE)</f>
        <v>1E-3</v>
      </c>
      <c r="M192">
        <f>VLOOKUP($C192,'Site 07'!$E:$K,5,FALSE)</f>
        <v>2.95</v>
      </c>
      <c r="N192" t="e">
        <f>VLOOKUP($C192,'Site 07'!$E:$K,6,FALSE)</f>
        <v>#N/A</v>
      </c>
      <c r="O192" t="e">
        <f>VLOOKUP($C192,'Site 07'!$E:$K,7,FALSE)</f>
        <v>#N/A</v>
      </c>
      <c r="P192">
        <f>VLOOKUP($C192,'Site 08'!$E:$K,2,FALSE)</f>
        <v>2.5000000000000001E-2</v>
      </c>
      <c r="Q192">
        <f>VLOOKUP($C192,'Site 08'!$E:$K,3,FALSE)</f>
        <v>3.0000000000000001E-3</v>
      </c>
      <c r="R192">
        <f>VLOOKUP($C192,'Site 08'!$E:$K,4,FALSE)</f>
        <v>8.9999999999999993E-3</v>
      </c>
      <c r="S192">
        <f>VLOOKUP($C192,'Site 08'!$E:$K,5,FALSE)</f>
        <v>2.88</v>
      </c>
      <c r="T192" t="e">
        <f>VLOOKUP($C192,'Site 08'!$E:$K,6,FALSE)</f>
        <v>#N/A</v>
      </c>
      <c r="U192" t="e">
        <f>VLOOKUP($C192,'Site 08'!$E:$K,7,FALSE)</f>
        <v>#N/A</v>
      </c>
      <c r="V192">
        <f>VLOOKUP($C192,'Site 09'!$E:$K,2,FALSE)</f>
        <v>3.3000000000000002E-2</v>
      </c>
      <c r="W192">
        <f>VLOOKUP($C192,'Site 09'!$E:$K,3,FALSE)</f>
        <v>1.0999999999999999E-2</v>
      </c>
      <c r="X192">
        <f>VLOOKUP($C192,'Site 09'!$E:$K,4,FALSE)</f>
        <v>2E-3</v>
      </c>
      <c r="Y192">
        <f>VLOOKUP($C192,'Site 09'!$E:$K,5,FALSE)</f>
        <v>3.54</v>
      </c>
      <c r="Z192" t="e">
        <f>VLOOKUP($C192,'Site 09'!$E:$K,6,FALSE)</f>
        <v>#N/A</v>
      </c>
      <c r="AA192" t="e">
        <f>VLOOKUP($C192,'Site 09'!$E:$K,7,FALSE)</f>
        <v>#N/A</v>
      </c>
      <c r="AB192">
        <f>VLOOKUP($C192,'Site 10'!$E:$K,2,FALSE)</f>
        <v>3.7999999999999999E-2</v>
      </c>
      <c r="AC192">
        <f>VLOOKUP($C192,'Site 10'!$E:$K,3,FALSE)</f>
        <v>3.0000000000000001E-3</v>
      </c>
      <c r="AD192">
        <f>VLOOKUP($C192,'Site 10'!$E:$K,4,FALSE)</f>
        <v>3.0000000000000001E-3</v>
      </c>
      <c r="AE192">
        <f>VLOOKUP($C192,'Site 10'!$E:$K,5,FALSE)</f>
        <v>3.04</v>
      </c>
      <c r="AF192" t="e">
        <f>VLOOKUP($C192,'Site 10'!$E:$K,6,FALSE)</f>
        <v>#N/A</v>
      </c>
      <c r="AG192" t="e">
        <f>VLOOKUP($C192,'Site 10'!$E:$K,7,FALSE)</f>
        <v>#N/A</v>
      </c>
    </row>
    <row r="193" spans="1:33" x14ac:dyDescent="0.25">
      <c r="A193">
        <v>1984</v>
      </c>
      <c r="B193">
        <v>7</v>
      </c>
      <c r="C193" t="str">
        <f t="shared" si="2"/>
        <v>19847</v>
      </c>
      <c r="D193">
        <f>VLOOKUP($C193,'Site 06'!$E:$K,2,FALSE)</f>
        <v>2.8000000000000001E-2</v>
      </c>
      <c r="E193">
        <f>VLOOKUP($C193,'Site 06'!$E:$K,3,FALSE)</f>
        <v>6.0000000000000001E-3</v>
      </c>
      <c r="F193">
        <f>VLOOKUP($C193,'Site 06'!$E:$K,4,FALSE)</f>
        <v>2E-3</v>
      </c>
      <c r="G193">
        <f>VLOOKUP($C193,'Site 06'!$E:$K,5,FALSE)</f>
        <v>3.12</v>
      </c>
      <c r="H193" t="e">
        <f>VLOOKUP($C193,'Site 06'!$E:$K,6,FALSE)</f>
        <v>#N/A</v>
      </c>
      <c r="I193" t="e">
        <f>VLOOKUP($C193,'Site 06'!$E:$K,7,FALSE)</f>
        <v>#N/A</v>
      </c>
      <c r="J193">
        <f>VLOOKUP($C193,'Site 07'!$E:$K,2,FALSE)</f>
        <v>4.2000000000000003E-2</v>
      </c>
      <c r="K193">
        <f>VLOOKUP($C193,'Site 07'!$E:$K,3,FALSE)</f>
        <v>3.0000000000000001E-3</v>
      </c>
      <c r="L193">
        <f>VLOOKUP($C193,'Site 07'!$E:$K,4,FALSE)</f>
        <v>1E-3</v>
      </c>
      <c r="M193">
        <f>VLOOKUP($C193,'Site 07'!$E:$K,5,FALSE)</f>
        <v>3.2</v>
      </c>
      <c r="N193" t="e">
        <f>VLOOKUP($C193,'Site 07'!$E:$K,6,FALSE)</f>
        <v>#N/A</v>
      </c>
      <c r="O193" t="e">
        <f>VLOOKUP($C193,'Site 07'!$E:$K,7,FALSE)</f>
        <v>#N/A</v>
      </c>
      <c r="P193">
        <f>VLOOKUP($C193,'Site 08'!$E:$K,2,FALSE)</f>
        <v>4.2000000000000003E-2</v>
      </c>
      <c r="Q193">
        <f>VLOOKUP($C193,'Site 08'!$E:$K,3,FALSE)</f>
        <v>8.0000000000000002E-3</v>
      </c>
      <c r="R193">
        <f>VLOOKUP($C193,'Site 08'!$E:$K,4,FALSE)</f>
        <v>2E-3</v>
      </c>
      <c r="S193">
        <f>VLOOKUP($C193,'Site 08'!$E:$K,5,FALSE)</f>
        <v>3.1</v>
      </c>
      <c r="T193" t="e">
        <f>VLOOKUP($C193,'Site 08'!$E:$K,6,FALSE)</f>
        <v>#N/A</v>
      </c>
      <c r="U193" t="e">
        <f>VLOOKUP($C193,'Site 08'!$E:$K,7,FALSE)</f>
        <v>#N/A</v>
      </c>
      <c r="V193">
        <f>VLOOKUP($C193,'Site 09'!$E:$K,2,FALSE)</f>
        <v>6.2E-2</v>
      </c>
      <c r="W193">
        <f>VLOOKUP($C193,'Site 09'!$E:$K,3,FALSE)</f>
        <v>1.4E-2</v>
      </c>
      <c r="X193">
        <f>VLOOKUP($C193,'Site 09'!$E:$K,4,FALSE)</f>
        <v>1E-3</v>
      </c>
      <c r="Y193">
        <f>VLOOKUP($C193,'Site 09'!$E:$K,5,FALSE)</f>
        <v>3.85</v>
      </c>
      <c r="Z193" t="e">
        <f>VLOOKUP($C193,'Site 09'!$E:$K,6,FALSE)</f>
        <v>#N/A</v>
      </c>
      <c r="AA193" t="e">
        <f>VLOOKUP($C193,'Site 09'!$E:$K,7,FALSE)</f>
        <v>#N/A</v>
      </c>
      <c r="AB193">
        <f>VLOOKUP($C193,'Site 10'!$E:$K,2,FALSE)</f>
        <v>5.6000000000000001E-2</v>
      </c>
      <c r="AC193">
        <f>VLOOKUP($C193,'Site 10'!$E:$K,3,FALSE)</f>
        <v>8.9999999999999993E-3</v>
      </c>
      <c r="AD193">
        <f>VLOOKUP($C193,'Site 10'!$E:$K,4,FALSE)</f>
        <v>1E-3</v>
      </c>
      <c r="AE193">
        <f>VLOOKUP($C193,'Site 10'!$E:$K,5,FALSE)</f>
        <v>3.54</v>
      </c>
      <c r="AF193" t="e">
        <f>VLOOKUP($C193,'Site 10'!$E:$K,6,FALSE)</f>
        <v>#N/A</v>
      </c>
      <c r="AG193" t="e">
        <f>VLOOKUP($C193,'Site 10'!$E:$K,7,FALSE)</f>
        <v>#N/A</v>
      </c>
    </row>
    <row r="194" spans="1:33" x14ac:dyDescent="0.25">
      <c r="A194">
        <v>1984</v>
      </c>
      <c r="B194">
        <v>8</v>
      </c>
      <c r="C194" t="str">
        <f t="shared" si="2"/>
        <v>19848</v>
      </c>
      <c r="D194">
        <f>VLOOKUP($C194,'Site 06'!$E:$K,2,FALSE)</f>
        <v>3.3000000000000002E-2</v>
      </c>
      <c r="E194">
        <f>VLOOKUP($C194,'Site 06'!$E:$K,3,FALSE)</f>
        <v>3.0000000000000001E-3</v>
      </c>
      <c r="F194">
        <f>VLOOKUP($C194,'Site 06'!$E:$K,4,FALSE)</f>
        <v>1E-3</v>
      </c>
      <c r="G194">
        <f>VLOOKUP($C194,'Site 06'!$E:$K,5,FALSE)</f>
        <v>3.38</v>
      </c>
      <c r="H194" t="e">
        <f>VLOOKUP($C194,'Site 06'!$E:$K,6,FALSE)</f>
        <v>#N/A</v>
      </c>
      <c r="I194" t="e">
        <f>VLOOKUP($C194,'Site 06'!$E:$K,7,FALSE)</f>
        <v>#N/A</v>
      </c>
      <c r="J194">
        <f>VLOOKUP($C194,'Site 07'!$E:$K,2,FALSE)</f>
        <v>4.4999999999999998E-2</v>
      </c>
      <c r="K194">
        <f>VLOOKUP($C194,'Site 07'!$E:$K,3,FALSE)</f>
        <v>0</v>
      </c>
      <c r="L194">
        <f>VLOOKUP($C194,'Site 07'!$E:$K,4,FALSE)</f>
        <v>2E-3</v>
      </c>
      <c r="M194">
        <f>VLOOKUP($C194,'Site 07'!$E:$K,5,FALSE)</f>
        <v>3.76</v>
      </c>
      <c r="N194" t="e">
        <f>VLOOKUP($C194,'Site 07'!$E:$K,6,FALSE)</f>
        <v>#N/A</v>
      </c>
      <c r="O194" t="e">
        <f>VLOOKUP($C194,'Site 07'!$E:$K,7,FALSE)</f>
        <v>#N/A</v>
      </c>
      <c r="P194">
        <f>VLOOKUP($C194,'Site 08'!$E:$K,2,FALSE)</f>
        <v>4.1000000000000002E-2</v>
      </c>
      <c r="Q194">
        <f>VLOOKUP($C194,'Site 08'!$E:$K,3,FALSE)</f>
        <v>1E-3</v>
      </c>
      <c r="R194">
        <f>VLOOKUP($C194,'Site 08'!$E:$K,4,FALSE)</f>
        <v>3.0000000000000001E-3</v>
      </c>
      <c r="S194">
        <f>VLOOKUP($C194,'Site 08'!$E:$K,5,FALSE)</f>
        <v>3.47</v>
      </c>
      <c r="T194" t="e">
        <f>VLOOKUP($C194,'Site 08'!$E:$K,6,FALSE)</f>
        <v>#N/A</v>
      </c>
      <c r="U194" t="e">
        <f>VLOOKUP($C194,'Site 08'!$E:$K,7,FALSE)</f>
        <v>#N/A</v>
      </c>
      <c r="V194">
        <f>VLOOKUP($C194,'Site 09'!$E:$K,2,FALSE)</f>
        <v>4.3999999999999997E-2</v>
      </c>
      <c r="W194">
        <f>VLOOKUP($C194,'Site 09'!$E:$K,3,FALSE)</f>
        <v>5.0000000000000001E-3</v>
      </c>
      <c r="X194">
        <f>VLOOKUP($C194,'Site 09'!$E:$K,4,FALSE)</f>
        <v>4.0000000000000001E-3</v>
      </c>
      <c r="Y194">
        <f>VLOOKUP($C194,'Site 09'!$E:$K,5,FALSE)</f>
        <v>4.43</v>
      </c>
      <c r="Z194" t="e">
        <f>VLOOKUP($C194,'Site 09'!$E:$K,6,FALSE)</f>
        <v>#N/A</v>
      </c>
      <c r="AA194" t="e">
        <f>VLOOKUP($C194,'Site 09'!$E:$K,7,FALSE)</f>
        <v>#N/A</v>
      </c>
      <c r="AB194">
        <f>VLOOKUP($C194,'Site 10'!$E:$K,2,FALSE)</f>
        <v>4.9000000000000002E-2</v>
      </c>
      <c r="AC194">
        <f>VLOOKUP($C194,'Site 10'!$E:$K,3,FALSE)</f>
        <v>0</v>
      </c>
      <c r="AD194">
        <f>VLOOKUP($C194,'Site 10'!$E:$K,4,FALSE)</f>
        <v>5.0000000000000001E-3</v>
      </c>
      <c r="AE194">
        <f>VLOOKUP($C194,'Site 10'!$E:$K,5,FALSE)</f>
        <v>4.2300000000000004</v>
      </c>
      <c r="AF194" t="e">
        <f>VLOOKUP($C194,'Site 10'!$E:$K,6,FALSE)</f>
        <v>#N/A</v>
      </c>
      <c r="AG194" t="e">
        <f>VLOOKUP($C194,'Site 10'!$E:$K,7,FALSE)</f>
        <v>#N/A</v>
      </c>
    </row>
    <row r="195" spans="1:33" x14ac:dyDescent="0.25">
      <c r="A195">
        <v>1984</v>
      </c>
      <c r="B195">
        <v>9</v>
      </c>
      <c r="C195" t="str">
        <f t="shared" si="2"/>
        <v>19849</v>
      </c>
      <c r="D195">
        <f>VLOOKUP($C195,'Site 06'!$E:$K,2,FALSE)</f>
        <v>2.9000000000000001E-2</v>
      </c>
      <c r="E195">
        <f>VLOOKUP($C195,'Site 06'!$E:$K,3,FALSE)</f>
        <v>3.0000000000000001E-3</v>
      </c>
      <c r="F195">
        <f>VLOOKUP($C195,'Site 06'!$E:$K,4,FALSE)</f>
        <v>1E-3</v>
      </c>
      <c r="G195">
        <f>VLOOKUP($C195,'Site 06'!$E:$K,5,FALSE)</f>
        <v>3.45</v>
      </c>
      <c r="H195" t="e">
        <f>VLOOKUP($C195,'Site 06'!$E:$K,6,FALSE)</f>
        <v>#N/A</v>
      </c>
      <c r="I195" t="e">
        <f>VLOOKUP($C195,'Site 06'!$E:$K,7,FALSE)</f>
        <v>#N/A</v>
      </c>
      <c r="J195">
        <f>VLOOKUP($C195,'Site 07'!$E:$K,2,FALSE)</f>
        <v>4.3999999999999997E-2</v>
      </c>
      <c r="K195">
        <f>VLOOKUP($C195,'Site 07'!$E:$K,3,FALSE)</f>
        <v>1E-3</v>
      </c>
      <c r="L195">
        <f>VLOOKUP($C195,'Site 07'!$E:$K,4,FALSE)</f>
        <v>1E-3</v>
      </c>
      <c r="M195">
        <f>VLOOKUP($C195,'Site 07'!$E:$K,5,FALSE)</f>
        <v>3.91</v>
      </c>
      <c r="N195" t="e">
        <f>VLOOKUP($C195,'Site 07'!$E:$K,6,FALSE)</f>
        <v>#N/A</v>
      </c>
      <c r="O195" t="e">
        <f>VLOOKUP($C195,'Site 07'!$E:$K,7,FALSE)</f>
        <v>#N/A</v>
      </c>
      <c r="P195">
        <f>VLOOKUP($C195,'Site 08'!$E:$K,2,FALSE)</f>
        <v>4.9000000000000002E-2</v>
      </c>
      <c r="Q195">
        <f>VLOOKUP($C195,'Site 08'!$E:$K,3,FALSE)</f>
        <v>4.0000000000000001E-3</v>
      </c>
      <c r="R195">
        <f>VLOOKUP($C195,'Site 08'!$E:$K,4,FALSE)</f>
        <v>2E-3</v>
      </c>
      <c r="S195">
        <f>VLOOKUP($C195,'Site 08'!$E:$K,5,FALSE)</f>
        <v>3.66</v>
      </c>
      <c r="T195" t="e">
        <f>VLOOKUP($C195,'Site 08'!$E:$K,6,FALSE)</f>
        <v>#N/A</v>
      </c>
      <c r="U195" t="e">
        <f>VLOOKUP($C195,'Site 08'!$E:$K,7,FALSE)</f>
        <v>#N/A</v>
      </c>
      <c r="V195">
        <f>VLOOKUP($C195,'Site 09'!$E:$K,2,FALSE)</f>
        <v>4.4999999999999998E-2</v>
      </c>
      <c r="W195">
        <f>VLOOKUP($C195,'Site 09'!$E:$K,3,FALSE)</f>
        <v>4.0000000000000001E-3</v>
      </c>
      <c r="X195">
        <f>VLOOKUP($C195,'Site 09'!$E:$K,4,FALSE)</f>
        <v>2E-3</v>
      </c>
      <c r="Y195">
        <f>VLOOKUP($C195,'Site 09'!$E:$K,5,FALSE)</f>
        <v>4.55</v>
      </c>
      <c r="Z195" t="e">
        <f>VLOOKUP($C195,'Site 09'!$E:$K,6,FALSE)</f>
        <v>#N/A</v>
      </c>
      <c r="AA195" t="e">
        <f>VLOOKUP($C195,'Site 09'!$E:$K,7,FALSE)</f>
        <v>#N/A</v>
      </c>
      <c r="AB195">
        <f>VLOOKUP($C195,'Site 10'!$E:$K,2,FALSE)</f>
        <v>4.9000000000000002E-2</v>
      </c>
      <c r="AC195">
        <f>VLOOKUP($C195,'Site 10'!$E:$K,3,FALSE)</f>
        <v>2E-3</v>
      </c>
      <c r="AD195">
        <f>VLOOKUP($C195,'Site 10'!$E:$K,4,FALSE)</f>
        <v>2E-3</v>
      </c>
      <c r="AE195">
        <f>VLOOKUP($C195,'Site 10'!$E:$K,5,FALSE)</f>
        <v>4.54</v>
      </c>
      <c r="AF195" t="e">
        <f>VLOOKUP($C195,'Site 10'!$E:$K,6,FALSE)</f>
        <v>#N/A</v>
      </c>
      <c r="AG195" t="e">
        <f>VLOOKUP($C195,'Site 10'!$E:$K,7,FALSE)</f>
        <v>#N/A</v>
      </c>
    </row>
    <row r="196" spans="1:33" x14ac:dyDescent="0.25">
      <c r="A196">
        <v>1985</v>
      </c>
      <c r="B196">
        <v>10</v>
      </c>
      <c r="C196" t="str">
        <f t="shared" si="2"/>
        <v>198510</v>
      </c>
      <c r="D196">
        <f>VLOOKUP($C196,'Site 06'!$E:$K,2,FALSE)</f>
        <v>2.5000000000000001E-2</v>
      </c>
      <c r="E196">
        <f>VLOOKUP($C196,'Site 06'!$E:$K,3,FALSE)</f>
        <v>8.0000000000000002E-3</v>
      </c>
      <c r="F196">
        <f>VLOOKUP($C196,'Site 06'!$E:$K,4,FALSE)</f>
        <v>2E-3</v>
      </c>
      <c r="G196">
        <f>VLOOKUP($C196,'Site 06'!$E:$K,5,FALSE)</f>
        <v>3.25</v>
      </c>
      <c r="H196" t="e">
        <f>VLOOKUP($C196,'Site 06'!$E:$K,6,FALSE)</f>
        <v>#N/A</v>
      </c>
      <c r="I196" t="e">
        <f>VLOOKUP($C196,'Site 06'!$E:$K,7,FALSE)</f>
        <v>#N/A</v>
      </c>
      <c r="J196">
        <f>VLOOKUP($C196,'Site 07'!$E:$K,2,FALSE)</f>
        <v>3.7999999999999999E-2</v>
      </c>
      <c r="K196">
        <f>VLOOKUP($C196,'Site 07'!$E:$K,3,FALSE)</f>
        <v>0.01</v>
      </c>
      <c r="L196">
        <f>VLOOKUP($C196,'Site 07'!$E:$K,4,FALSE)</f>
        <v>2E-3</v>
      </c>
      <c r="M196">
        <f>VLOOKUP($C196,'Site 07'!$E:$K,5,FALSE)</f>
        <v>3.29</v>
      </c>
      <c r="N196" t="e">
        <f>VLOOKUP($C196,'Site 07'!$E:$K,6,FALSE)</f>
        <v>#N/A</v>
      </c>
      <c r="O196" t="e">
        <f>VLOOKUP($C196,'Site 07'!$E:$K,7,FALSE)</f>
        <v>#N/A</v>
      </c>
      <c r="P196">
        <f>VLOOKUP($C196,'Site 08'!$E:$K,2,FALSE)</f>
        <v>0.04</v>
      </c>
      <c r="Q196">
        <f>VLOOKUP($C196,'Site 08'!$E:$K,3,FALSE)</f>
        <v>1.4E-2</v>
      </c>
      <c r="R196">
        <f>VLOOKUP($C196,'Site 08'!$E:$K,4,FALSE)</f>
        <v>1E-3</v>
      </c>
      <c r="S196">
        <f>VLOOKUP($C196,'Site 08'!$E:$K,5,FALSE)</f>
        <v>3.25</v>
      </c>
      <c r="T196" t="e">
        <f>VLOOKUP($C196,'Site 08'!$E:$K,6,FALSE)</f>
        <v>#N/A</v>
      </c>
      <c r="U196" t="e">
        <f>VLOOKUP($C196,'Site 08'!$E:$K,7,FALSE)</f>
        <v>#N/A</v>
      </c>
      <c r="V196">
        <f>VLOOKUP($C196,'Site 09'!$E:$K,2,FALSE)</f>
        <v>3.6999999999999998E-2</v>
      </c>
      <c r="W196">
        <f>VLOOKUP($C196,'Site 09'!$E:$K,3,FALSE)</f>
        <v>1E-3</v>
      </c>
      <c r="X196">
        <f>VLOOKUP($C196,'Site 09'!$E:$K,4,FALSE)</f>
        <v>1E-3</v>
      </c>
      <c r="Y196">
        <f>VLOOKUP($C196,'Site 09'!$E:$K,5,FALSE)</f>
        <v>3.9</v>
      </c>
      <c r="Z196" t="e">
        <f>VLOOKUP($C196,'Site 09'!$E:$K,6,FALSE)</f>
        <v>#N/A</v>
      </c>
      <c r="AA196" t="e">
        <f>VLOOKUP($C196,'Site 09'!$E:$K,7,FALSE)</f>
        <v>#N/A</v>
      </c>
      <c r="AB196">
        <f>VLOOKUP($C196,'Site 10'!$E:$K,2,FALSE)</f>
        <v>0.05</v>
      </c>
      <c r="AC196">
        <f>VLOOKUP($C196,'Site 10'!$E:$K,3,FALSE)</f>
        <v>4.4999999999999998E-2</v>
      </c>
      <c r="AD196">
        <f>VLOOKUP($C196,'Site 10'!$E:$K,4,FALSE)</f>
        <v>4.0000000000000001E-3</v>
      </c>
      <c r="AE196">
        <f>VLOOKUP($C196,'Site 10'!$E:$K,5,FALSE)</f>
        <v>3.36</v>
      </c>
      <c r="AF196" t="e">
        <f>VLOOKUP($C196,'Site 10'!$E:$K,6,FALSE)</f>
        <v>#N/A</v>
      </c>
      <c r="AG196" t="e">
        <f>VLOOKUP($C196,'Site 10'!$E:$K,7,FALSE)</f>
        <v>#N/A</v>
      </c>
    </row>
    <row r="197" spans="1:33" x14ac:dyDescent="0.25">
      <c r="A197">
        <v>1985</v>
      </c>
      <c r="B197">
        <v>11</v>
      </c>
      <c r="C197" t="str">
        <f t="shared" ref="C197:C260" si="3">CONCATENATE(A197,B197)</f>
        <v>198511</v>
      </c>
      <c r="D197">
        <f>VLOOKUP($C197,'Site 06'!$E:$K,2,FALSE)</f>
        <v>2.7E-2</v>
      </c>
      <c r="E197">
        <f>VLOOKUP($C197,'Site 06'!$E:$K,3,FALSE)</f>
        <v>1.4999999999999999E-2</v>
      </c>
      <c r="F197">
        <f>VLOOKUP($C197,'Site 06'!$E:$K,4,FALSE)</f>
        <v>2E-3</v>
      </c>
      <c r="G197">
        <f>VLOOKUP($C197,'Site 06'!$E:$K,5,FALSE)</f>
        <v>3.19</v>
      </c>
      <c r="H197" t="e">
        <f>VLOOKUP($C197,'Site 06'!$E:$K,6,FALSE)</f>
        <v>#N/A</v>
      </c>
      <c r="I197" t="e">
        <f>VLOOKUP($C197,'Site 06'!$E:$K,7,FALSE)</f>
        <v>#N/A</v>
      </c>
      <c r="J197">
        <f>VLOOKUP($C197,'Site 07'!$E:$K,2,FALSE)</f>
        <v>3.3000000000000002E-2</v>
      </c>
      <c r="K197">
        <f>VLOOKUP($C197,'Site 07'!$E:$K,3,FALSE)</f>
        <v>2.5999999999999999E-2</v>
      </c>
      <c r="L197">
        <f>VLOOKUP($C197,'Site 07'!$E:$K,4,FALSE)</f>
        <v>4.0000000000000001E-3</v>
      </c>
      <c r="M197">
        <f>VLOOKUP($C197,'Site 07'!$E:$K,5,FALSE)</f>
        <v>3.07</v>
      </c>
      <c r="N197" t="e">
        <f>VLOOKUP($C197,'Site 07'!$E:$K,6,FALSE)</f>
        <v>#N/A</v>
      </c>
      <c r="O197" t="e">
        <f>VLOOKUP($C197,'Site 07'!$E:$K,7,FALSE)</f>
        <v>#N/A</v>
      </c>
      <c r="P197">
        <f>VLOOKUP($C197,'Site 08'!$E:$K,2,FALSE)</f>
        <v>3.2000000000000001E-2</v>
      </c>
      <c r="Q197">
        <f>VLOOKUP($C197,'Site 08'!$E:$K,3,FALSE)</f>
        <v>2.5999999999999999E-2</v>
      </c>
      <c r="R197">
        <f>VLOOKUP($C197,'Site 08'!$E:$K,4,FALSE)</f>
        <v>3.0000000000000001E-3</v>
      </c>
      <c r="S197">
        <f>VLOOKUP($C197,'Site 08'!$E:$K,5,FALSE)</f>
        <v>3.11</v>
      </c>
      <c r="T197" t="e">
        <f>VLOOKUP($C197,'Site 08'!$E:$K,6,FALSE)</f>
        <v>#N/A</v>
      </c>
      <c r="U197" t="e">
        <f>VLOOKUP($C197,'Site 08'!$E:$K,7,FALSE)</f>
        <v>#N/A</v>
      </c>
      <c r="V197">
        <f>VLOOKUP($C197,'Site 09'!$E:$K,2,FALSE)</f>
        <v>3.5999999999999997E-2</v>
      </c>
      <c r="W197">
        <f>VLOOKUP($C197,'Site 09'!$E:$K,3,FALSE)</f>
        <v>1E-3</v>
      </c>
      <c r="X197">
        <f>VLOOKUP($C197,'Site 09'!$E:$K,4,FALSE)</f>
        <v>1E-3</v>
      </c>
      <c r="Y197">
        <f>VLOOKUP($C197,'Site 09'!$E:$K,5,FALSE)</f>
        <v>3.54</v>
      </c>
      <c r="Z197" t="e">
        <f>VLOOKUP($C197,'Site 09'!$E:$K,6,FALSE)</f>
        <v>#N/A</v>
      </c>
      <c r="AA197" t="e">
        <f>VLOOKUP($C197,'Site 09'!$E:$K,7,FALSE)</f>
        <v>#N/A</v>
      </c>
      <c r="AB197">
        <f>VLOOKUP($C197,'Site 10'!$E:$K,2,FALSE)</f>
        <v>5.6000000000000001E-2</v>
      </c>
      <c r="AC197">
        <f>VLOOKUP($C197,'Site 10'!$E:$K,3,FALSE)</f>
        <v>4.2000000000000003E-2</v>
      </c>
      <c r="AD197">
        <f>VLOOKUP($C197,'Site 10'!$E:$K,4,FALSE)</f>
        <v>4.0000000000000001E-3</v>
      </c>
      <c r="AE197">
        <f>VLOOKUP($C197,'Site 10'!$E:$K,5,FALSE)</f>
        <v>2.98</v>
      </c>
      <c r="AF197" t="e">
        <f>VLOOKUP($C197,'Site 10'!$E:$K,6,FALSE)</f>
        <v>#N/A</v>
      </c>
      <c r="AG197" t="e">
        <f>VLOOKUP($C197,'Site 10'!$E:$K,7,FALSE)</f>
        <v>#N/A</v>
      </c>
    </row>
    <row r="198" spans="1:33" x14ac:dyDescent="0.25">
      <c r="A198">
        <v>1985</v>
      </c>
      <c r="B198">
        <v>12</v>
      </c>
      <c r="C198" t="str">
        <f t="shared" si="3"/>
        <v>198512</v>
      </c>
      <c r="D198">
        <f>VLOOKUP($C198,'Site 06'!$E:$K,2,FALSE)</f>
        <v>2.7E-2</v>
      </c>
      <c r="E198">
        <f>VLOOKUP($C198,'Site 06'!$E:$K,3,FALSE)</f>
        <v>1.2999999999999999E-2</v>
      </c>
      <c r="F198">
        <f>VLOOKUP($C198,'Site 06'!$E:$K,4,FALSE)</f>
        <v>2E-3</v>
      </c>
      <c r="G198">
        <f>VLOOKUP($C198,'Site 06'!$E:$K,5,FALSE)</f>
        <v>3.01</v>
      </c>
      <c r="H198" t="e">
        <f>VLOOKUP($C198,'Site 06'!$E:$K,6,FALSE)</f>
        <v>#N/A</v>
      </c>
      <c r="I198" t="e">
        <f>VLOOKUP($C198,'Site 06'!$E:$K,7,FALSE)</f>
        <v>#N/A</v>
      </c>
      <c r="J198">
        <f>VLOOKUP($C198,'Site 07'!$E:$K,2,FALSE)</f>
        <v>3.5000000000000003E-2</v>
      </c>
      <c r="K198">
        <f>VLOOKUP($C198,'Site 07'!$E:$K,3,FALSE)</f>
        <v>2.5999999999999999E-2</v>
      </c>
      <c r="L198">
        <f>VLOOKUP($C198,'Site 07'!$E:$K,4,FALSE)</f>
        <v>4.0000000000000001E-3</v>
      </c>
      <c r="M198">
        <f>VLOOKUP($C198,'Site 07'!$E:$K,5,FALSE)</f>
        <v>3.02</v>
      </c>
      <c r="N198" t="e">
        <f>VLOOKUP($C198,'Site 07'!$E:$K,6,FALSE)</f>
        <v>#N/A</v>
      </c>
      <c r="O198" t="e">
        <f>VLOOKUP($C198,'Site 07'!$E:$K,7,FALSE)</f>
        <v>#N/A</v>
      </c>
      <c r="P198">
        <f>VLOOKUP($C198,'Site 08'!$E:$K,2,FALSE)</f>
        <v>3.5999999999999997E-2</v>
      </c>
      <c r="Q198">
        <f>VLOOKUP($C198,'Site 08'!$E:$K,3,FALSE)</f>
        <v>2.1000000000000001E-2</v>
      </c>
      <c r="R198">
        <f>VLOOKUP($C198,'Site 08'!$E:$K,4,FALSE)</f>
        <v>6.0000000000000001E-3</v>
      </c>
      <c r="S198">
        <f>VLOOKUP($C198,'Site 08'!$E:$K,5,FALSE)</f>
        <v>2.91</v>
      </c>
      <c r="T198" t="e">
        <f>VLOOKUP($C198,'Site 08'!$E:$K,6,FALSE)</f>
        <v>#N/A</v>
      </c>
      <c r="U198" t="e">
        <f>VLOOKUP($C198,'Site 08'!$E:$K,7,FALSE)</f>
        <v>#N/A</v>
      </c>
      <c r="V198">
        <f>VLOOKUP($C198,'Site 09'!$E:$K,2,FALSE)</f>
        <v>3.9E-2</v>
      </c>
      <c r="W198">
        <f>VLOOKUP($C198,'Site 09'!$E:$K,3,FALSE)</f>
        <v>6.0000000000000001E-3</v>
      </c>
      <c r="X198">
        <f>VLOOKUP($C198,'Site 09'!$E:$K,4,FALSE)</f>
        <v>1E-3</v>
      </c>
      <c r="Y198">
        <f>VLOOKUP($C198,'Site 09'!$E:$K,5,FALSE)</f>
        <v>3.21</v>
      </c>
      <c r="Z198" t="e">
        <f>VLOOKUP($C198,'Site 09'!$E:$K,6,FALSE)</f>
        <v>#N/A</v>
      </c>
      <c r="AA198" t="e">
        <f>VLOOKUP($C198,'Site 09'!$E:$K,7,FALSE)</f>
        <v>#N/A</v>
      </c>
      <c r="AB198">
        <f>VLOOKUP($C198,'Site 10'!$E:$K,2,FALSE)</f>
        <v>5.8000000000000003E-2</v>
      </c>
      <c r="AC198">
        <f>VLOOKUP($C198,'Site 10'!$E:$K,3,FALSE)</f>
        <v>6.0000000000000001E-3</v>
      </c>
      <c r="AD198">
        <f>VLOOKUP($C198,'Site 10'!$E:$K,4,FALSE)</f>
        <v>1E-3</v>
      </c>
      <c r="AE198">
        <f>VLOOKUP($C198,'Site 10'!$E:$K,5,FALSE)</f>
        <v>2.93</v>
      </c>
      <c r="AF198" t="e">
        <f>VLOOKUP($C198,'Site 10'!$E:$K,6,FALSE)</f>
        <v>#N/A</v>
      </c>
      <c r="AG198" t="e">
        <f>VLOOKUP($C198,'Site 10'!$E:$K,7,FALSE)</f>
        <v>#N/A</v>
      </c>
    </row>
    <row r="199" spans="1:33" x14ac:dyDescent="0.25">
      <c r="A199">
        <v>1985</v>
      </c>
      <c r="B199">
        <v>1</v>
      </c>
      <c r="C199" t="str">
        <f t="shared" si="3"/>
        <v>19851</v>
      </c>
      <c r="D199">
        <f>VLOOKUP($C199,'Site 06'!$E:$K,2,FALSE)</f>
        <v>5.2999999999999999E-2</v>
      </c>
      <c r="E199">
        <f>VLOOKUP($C199,'Site 06'!$E:$K,3,FALSE)</f>
        <v>5.0000000000000001E-3</v>
      </c>
      <c r="F199">
        <f>VLOOKUP($C199,'Site 06'!$E:$K,4,FALSE)</f>
        <v>3.0000000000000001E-3</v>
      </c>
      <c r="G199">
        <f>VLOOKUP($C199,'Site 06'!$E:$K,5,FALSE)</f>
        <v>2.97</v>
      </c>
      <c r="H199" t="e">
        <f>VLOOKUP($C199,'Site 06'!$E:$K,6,FALSE)</f>
        <v>#N/A</v>
      </c>
      <c r="I199" t="e">
        <f>VLOOKUP($C199,'Site 06'!$E:$K,7,FALSE)</f>
        <v>#N/A</v>
      </c>
      <c r="J199">
        <f>VLOOKUP($C199,'Site 07'!$E:$K,2,FALSE)</f>
        <v>0.04</v>
      </c>
      <c r="K199">
        <f>VLOOKUP($C199,'Site 07'!$E:$K,3,FALSE)</f>
        <v>7.0000000000000001E-3</v>
      </c>
      <c r="L199">
        <f>VLOOKUP($C199,'Site 07'!$E:$K,4,FALSE)</f>
        <v>4.0000000000000001E-3</v>
      </c>
      <c r="M199">
        <f>VLOOKUP($C199,'Site 07'!$E:$K,5,FALSE)</f>
        <v>3.04</v>
      </c>
      <c r="N199" t="e">
        <f>VLOOKUP($C199,'Site 07'!$E:$K,6,FALSE)</f>
        <v>#N/A</v>
      </c>
      <c r="O199" t="e">
        <f>VLOOKUP($C199,'Site 07'!$E:$K,7,FALSE)</f>
        <v>#N/A</v>
      </c>
      <c r="P199">
        <f>VLOOKUP($C199,'Site 08'!$E:$K,2,FALSE)</f>
        <v>4.2000000000000003E-2</v>
      </c>
      <c r="Q199">
        <f>VLOOKUP($C199,'Site 08'!$E:$K,3,FALSE)</f>
        <v>2E-3</v>
      </c>
      <c r="R199">
        <f>VLOOKUP($C199,'Site 08'!$E:$K,4,FALSE)</f>
        <v>2E-3</v>
      </c>
      <c r="S199">
        <f>VLOOKUP($C199,'Site 08'!$E:$K,5,FALSE)</f>
        <v>2.91</v>
      </c>
      <c r="T199" t="e">
        <f>VLOOKUP($C199,'Site 08'!$E:$K,6,FALSE)</f>
        <v>#N/A</v>
      </c>
      <c r="U199" t="e">
        <f>VLOOKUP($C199,'Site 08'!$E:$K,7,FALSE)</f>
        <v>#N/A</v>
      </c>
      <c r="V199">
        <f>VLOOKUP($C199,'Site 09'!$E:$K,2,FALSE)</f>
        <v>0.05</v>
      </c>
      <c r="W199">
        <f>VLOOKUP($C199,'Site 09'!$E:$K,3,FALSE)</f>
        <v>3.0000000000000001E-3</v>
      </c>
      <c r="X199">
        <f>VLOOKUP($C199,'Site 09'!$E:$K,4,FALSE)</f>
        <v>2E-3</v>
      </c>
      <c r="Y199">
        <f>VLOOKUP($C199,'Site 09'!$E:$K,5,FALSE)</f>
        <v>3.23</v>
      </c>
      <c r="Z199" t="e">
        <f>VLOOKUP($C199,'Site 09'!$E:$K,6,FALSE)</f>
        <v>#N/A</v>
      </c>
      <c r="AA199" t="e">
        <f>VLOOKUP($C199,'Site 09'!$E:$K,7,FALSE)</f>
        <v>#N/A</v>
      </c>
      <c r="AB199">
        <f>VLOOKUP($C199,'Site 10'!$E:$K,2,FALSE)</f>
        <v>6.0999999999999999E-2</v>
      </c>
      <c r="AC199">
        <f>VLOOKUP($C199,'Site 10'!$E:$K,3,FALSE)</f>
        <v>7.0000000000000001E-3</v>
      </c>
      <c r="AD199">
        <f>VLOOKUP($C199,'Site 10'!$E:$K,4,FALSE)</f>
        <v>2E-3</v>
      </c>
      <c r="AE199">
        <f>VLOOKUP($C199,'Site 10'!$E:$K,5,FALSE)</f>
        <v>3.09</v>
      </c>
      <c r="AF199" t="e">
        <f>VLOOKUP($C199,'Site 10'!$E:$K,6,FALSE)</f>
        <v>#N/A</v>
      </c>
      <c r="AG199" t="e">
        <f>VLOOKUP($C199,'Site 10'!$E:$K,7,FALSE)</f>
        <v>#N/A</v>
      </c>
    </row>
    <row r="200" spans="1:33" x14ac:dyDescent="0.25">
      <c r="A200">
        <v>1985</v>
      </c>
      <c r="B200">
        <v>2</v>
      </c>
      <c r="C200" t="str">
        <f t="shared" si="3"/>
        <v>19852</v>
      </c>
      <c r="D200">
        <f>VLOOKUP($C200,'Site 06'!$E:$K,2,FALSE)</f>
        <v>0.04</v>
      </c>
      <c r="E200">
        <f>VLOOKUP($C200,'Site 06'!$E:$K,3,FALSE)</f>
        <v>0.01</v>
      </c>
      <c r="F200">
        <f>VLOOKUP($C200,'Site 06'!$E:$K,4,FALSE)</f>
        <v>5.0000000000000001E-3</v>
      </c>
      <c r="G200">
        <f>VLOOKUP($C200,'Site 06'!$E:$K,5,FALSE)</f>
        <v>3.03</v>
      </c>
      <c r="H200" t="e">
        <f>VLOOKUP($C200,'Site 06'!$E:$K,6,FALSE)</f>
        <v>#N/A</v>
      </c>
      <c r="I200" t="e">
        <f>VLOOKUP($C200,'Site 06'!$E:$K,7,FALSE)</f>
        <v>#N/A</v>
      </c>
      <c r="J200">
        <f>VLOOKUP($C200,'Site 07'!$E:$K,2,FALSE)</f>
        <v>2.7E-2</v>
      </c>
      <c r="K200">
        <f>VLOOKUP($C200,'Site 07'!$E:$K,3,FALSE)</f>
        <v>1.6E-2</v>
      </c>
      <c r="L200">
        <f>VLOOKUP($C200,'Site 07'!$E:$K,4,FALSE)</f>
        <v>0.01</v>
      </c>
      <c r="M200">
        <f>VLOOKUP($C200,'Site 07'!$E:$K,5,FALSE)</f>
        <v>2.98</v>
      </c>
      <c r="N200" t="e">
        <f>VLOOKUP($C200,'Site 07'!$E:$K,6,FALSE)</f>
        <v>#N/A</v>
      </c>
      <c r="O200" t="e">
        <f>VLOOKUP($C200,'Site 07'!$E:$K,7,FALSE)</f>
        <v>#N/A</v>
      </c>
      <c r="P200">
        <f>VLOOKUP($C200,'Site 08'!$E:$K,2,FALSE)</f>
        <v>3.3000000000000002E-2</v>
      </c>
      <c r="Q200">
        <f>VLOOKUP($C200,'Site 08'!$E:$K,3,FALSE)</f>
        <v>8.0000000000000002E-3</v>
      </c>
      <c r="R200">
        <f>VLOOKUP($C200,'Site 08'!$E:$K,4,FALSE)</f>
        <v>4.0000000000000001E-3</v>
      </c>
      <c r="S200">
        <f>VLOOKUP($C200,'Site 08'!$E:$K,5,FALSE)</f>
        <v>2.91</v>
      </c>
      <c r="T200" t="e">
        <f>VLOOKUP($C200,'Site 08'!$E:$K,6,FALSE)</f>
        <v>#N/A</v>
      </c>
      <c r="U200" t="e">
        <f>VLOOKUP($C200,'Site 08'!$E:$K,7,FALSE)</f>
        <v>#N/A</v>
      </c>
      <c r="V200">
        <f>VLOOKUP($C200,'Site 09'!$E:$K,2,FALSE)</f>
        <v>4.3999999999999997E-2</v>
      </c>
      <c r="W200">
        <f>VLOOKUP($C200,'Site 09'!$E:$K,3,FALSE)</f>
        <v>7.0000000000000001E-3</v>
      </c>
      <c r="X200">
        <f>VLOOKUP($C200,'Site 09'!$E:$K,4,FALSE)</f>
        <v>3.0000000000000001E-3</v>
      </c>
      <c r="Y200">
        <f>VLOOKUP($C200,'Site 09'!$E:$K,5,FALSE)</f>
        <v>3.18</v>
      </c>
      <c r="Z200" t="e">
        <f>VLOOKUP($C200,'Site 09'!$E:$K,6,FALSE)</f>
        <v>#N/A</v>
      </c>
      <c r="AA200" t="e">
        <f>VLOOKUP($C200,'Site 09'!$E:$K,7,FALSE)</f>
        <v>#N/A</v>
      </c>
      <c r="AB200">
        <f>VLOOKUP($C200,'Site 10'!$E:$K,2,FALSE)</f>
        <v>7.0000000000000007E-2</v>
      </c>
      <c r="AC200">
        <f>VLOOKUP($C200,'Site 10'!$E:$K,3,FALSE)</f>
        <v>7.0000000000000001E-3</v>
      </c>
      <c r="AD200">
        <f>VLOOKUP($C200,'Site 10'!$E:$K,4,FALSE)</f>
        <v>4.0000000000000001E-3</v>
      </c>
      <c r="AE200">
        <f>VLOOKUP($C200,'Site 10'!$E:$K,5,FALSE)</f>
        <v>2.8</v>
      </c>
      <c r="AF200" t="e">
        <f>VLOOKUP($C200,'Site 10'!$E:$K,6,FALSE)</f>
        <v>#N/A</v>
      </c>
      <c r="AG200" t="e">
        <f>VLOOKUP($C200,'Site 10'!$E:$K,7,FALSE)</f>
        <v>#N/A</v>
      </c>
    </row>
    <row r="201" spans="1:33" x14ac:dyDescent="0.25">
      <c r="A201">
        <v>1985</v>
      </c>
      <c r="B201">
        <v>3</v>
      </c>
      <c r="C201" t="str">
        <f t="shared" si="3"/>
        <v>19853</v>
      </c>
      <c r="D201">
        <f>VLOOKUP($C201,'Site 06'!$E:$K,2,FALSE)</f>
        <v>3.1E-2</v>
      </c>
      <c r="E201">
        <f>VLOOKUP($C201,'Site 06'!$E:$K,3,FALSE)</f>
        <v>5.0000000000000001E-3</v>
      </c>
      <c r="F201">
        <f>VLOOKUP($C201,'Site 06'!$E:$K,4,FALSE)</f>
        <v>5.0000000000000001E-3</v>
      </c>
      <c r="G201">
        <f>VLOOKUP($C201,'Site 06'!$E:$K,5,FALSE)</f>
        <v>2.99</v>
      </c>
      <c r="H201" t="e">
        <f>VLOOKUP($C201,'Site 06'!$E:$K,6,FALSE)</f>
        <v>#N/A</v>
      </c>
      <c r="I201" t="e">
        <f>VLOOKUP($C201,'Site 06'!$E:$K,7,FALSE)</f>
        <v>#N/A</v>
      </c>
      <c r="J201">
        <f>VLOOKUP($C201,'Site 07'!$E:$K,2,FALSE)</f>
        <v>3.7999999999999999E-2</v>
      </c>
      <c r="K201">
        <f>VLOOKUP($C201,'Site 07'!$E:$K,3,FALSE)</f>
        <v>7.0000000000000001E-3</v>
      </c>
      <c r="L201">
        <f>VLOOKUP($C201,'Site 07'!$E:$K,4,FALSE)</f>
        <v>6.0000000000000001E-3</v>
      </c>
      <c r="M201">
        <f>VLOOKUP($C201,'Site 07'!$E:$K,5,FALSE)</f>
        <v>2.83</v>
      </c>
      <c r="N201" t="e">
        <f>VLOOKUP($C201,'Site 07'!$E:$K,6,FALSE)</f>
        <v>#N/A</v>
      </c>
      <c r="O201" t="e">
        <f>VLOOKUP($C201,'Site 07'!$E:$K,7,FALSE)</f>
        <v>#N/A</v>
      </c>
      <c r="P201">
        <f>VLOOKUP($C201,'Site 08'!$E:$K,2,FALSE)</f>
        <v>4.2999999999999997E-2</v>
      </c>
      <c r="Q201">
        <f>VLOOKUP($C201,'Site 08'!$E:$K,3,FALSE)</f>
        <v>1.2E-2</v>
      </c>
      <c r="R201">
        <f>VLOOKUP($C201,'Site 08'!$E:$K,4,FALSE)</f>
        <v>2E-3</v>
      </c>
      <c r="S201">
        <f>VLOOKUP($C201,'Site 08'!$E:$K,5,FALSE)</f>
        <v>2.83</v>
      </c>
      <c r="T201" t="e">
        <f>VLOOKUP($C201,'Site 08'!$E:$K,6,FALSE)</f>
        <v>#N/A</v>
      </c>
      <c r="U201" t="e">
        <f>VLOOKUP($C201,'Site 08'!$E:$K,7,FALSE)</f>
        <v>#N/A</v>
      </c>
      <c r="V201">
        <f>VLOOKUP($C201,'Site 09'!$E:$K,2,FALSE)</f>
        <v>4.5999999999999999E-2</v>
      </c>
      <c r="W201">
        <f>VLOOKUP($C201,'Site 09'!$E:$K,3,FALSE)</f>
        <v>5.0000000000000001E-3</v>
      </c>
      <c r="X201">
        <f>VLOOKUP($C201,'Site 09'!$E:$K,4,FALSE)</f>
        <v>2E-3</v>
      </c>
      <c r="Y201">
        <f>VLOOKUP($C201,'Site 09'!$E:$K,5,FALSE)</f>
        <v>3.25</v>
      </c>
      <c r="Z201" t="e">
        <f>VLOOKUP($C201,'Site 09'!$E:$K,6,FALSE)</f>
        <v>#N/A</v>
      </c>
      <c r="AA201" t="e">
        <f>VLOOKUP($C201,'Site 09'!$E:$K,7,FALSE)</f>
        <v>#N/A</v>
      </c>
      <c r="AB201">
        <f>VLOOKUP($C201,'Site 10'!$E:$K,2,FALSE)</f>
        <v>6.5000000000000002E-2</v>
      </c>
      <c r="AC201">
        <f>VLOOKUP($C201,'Site 10'!$E:$K,3,FALSE)</f>
        <v>8.0000000000000002E-3</v>
      </c>
      <c r="AD201">
        <f>VLOOKUP($C201,'Site 10'!$E:$K,4,FALSE)</f>
        <v>3.0000000000000001E-3</v>
      </c>
      <c r="AE201">
        <f>VLOOKUP($C201,'Site 10'!$E:$K,5,FALSE)</f>
        <v>2.81</v>
      </c>
      <c r="AF201" t="e">
        <f>VLOOKUP($C201,'Site 10'!$E:$K,6,FALSE)</f>
        <v>#N/A</v>
      </c>
      <c r="AG201" t="e">
        <f>VLOOKUP($C201,'Site 10'!$E:$K,7,FALSE)</f>
        <v>#N/A</v>
      </c>
    </row>
    <row r="202" spans="1:33" x14ac:dyDescent="0.25">
      <c r="A202">
        <v>1985</v>
      </c>
      <c r="B202">
        <v>4</v>
      </c>
      <c r="C202" t="str">
        <f t="shared" si="3"/>
        <v>19854</v>
      </c>
      <c r="D202">
        <f>VLOOKUP($C202,'Site 06'!$E:$K,2,FALSE)</f>
        <v>3.7999999999999999E-2</v>
      </c>
      <c r="E202">
        <f>VLOOKUP($C202,'Site 06'!$E:$K,3,FALSE)</f>
        <v>1E-3</v>
      </c>
      <c r="F202">
        <f>VLOOKUP($C202,'Site 06'!$E:$K,4,FALSE)</f>
        <v>4.0000000000000001E-3</v>
      </c>
      <c r="G202">
        <f>VLOOKUP($C202,'Site 06'!$E:$K,5,FALSE)</f>
        <v>2.99</v>
      </c>
      <c r="H202" t="e">
        <f>VLOOKUP($C202,'Site 06'!$E:$K,6,FALSE)</f>
        <v>#N/A</v>
      </c>
      <c r="I202" t="e">
        <f>VLOOKUP($C202,'Site 06'!$E:$K,7,FALSE)</f>
        <v>#N/A</v>
      </c>
      <c r="J202">
        <f>VLOOKUP($C202,'Site 07'!$E:$K,2,FALSE)</f>
        <v>4.1000000000000002E-2</v>
      </c>
      <c r="K202">
        <f>VLOOKUP($C202,'Site 07'!$E:$K,3,FALSE)</f>
        <v>2E-3</v>
      </c>
      <c r="L202">
        <f>VLOOKUP($C202,'Site 07'!$E:$K,4,FALSE)</f>
        <v>2E-3</v>
      </c>
      <c r="M202">
        <f>VLOOKUP($C202,'Site 07'!$E:$K,5,FALSE)</f>
        <v>2.85</v>
      </c>
      <c r="N202" t="e">
        <f>VLOOKUP($C202,'Site 07'!$E:$K,6,FALSE)</f>
        <v>#N/A</v>
      </c>
      <c r="O202" t="e">
        <f>VLOOKUP($C202,'Site 07'!$E:$K,7,FALSE)</f>
        <v>#N/A</v>
      </c>
      <c r="P202">
        <f>VLOOKUP($C202,'Site 08'!$E:$K,2,FALSE)</f>
        <v>4.3999999999999997E-2</v>
      </c>
      <c r="Q202">
        <f>VLOOKUP($C202,'Site 08'!$E:$K,3,FALSE)</f>
        <v>4.0000000000000001E-3</v>
      </c>
      <c r="R202">
        <f>VLOOKUP($C202,'Site 08'!$E:$K,4,FALSE)</f>
        <v>1E-3</v>
      </c>
      <c r="S202">
        <f>VLOOKUP($C202,'Site 08'!$E:$K,5,FALSE)</f>
        <v>2.83</v>
      </c>
      <c r="T202" t="e">
        <f>VLOOKUP($C202,'Site 08'!$E:$K,6,FALSE)</f>
        <v>#N/A</v>
      </c>
      <c r="U202" t="e">
        <f>VLOOKUP($C202,'Site 08'!$E:$K,7,FALSE)</f>
        <v>#N/A</v>
      </c>
      <c r="V202">
        <f>VLOOKUP($C202,'Site 09'!$E:$K,2,FALSE)</f>
        <v>5.0999999999999997E-2</v>
      </c>
      <c r="W202">
        <f>VLOOKUP($C202,'Site 09'!$E:$K,3,FALSE)</f>
        <v>5.7000000000000002E-2</v>
      </c>
      <c r="X202">
        <f>VLOOKUP($C202,'Site 09'!$E:$K,4,FALSE)</f>
        <v>3.0000000000000001E-3</v>
      </c>
      <c r="Y202">
        <f>VLOOKUP($C202,'Site 09'!$E:$K,5,FALSE)</f>
        <v>3.41</v>
      </c>
      <c r="Z202" t="e">
        <f>VLOOKUP($C202,'Site 09'!$E:$K,6,FALSE)</f>
        <v>#N/A</v>
      </c>
      <c r="AA202" t="e">
        <f>VLOOKUP($C202,'Site 09'!$E:$K,7,FALSE)</f>
        <v>#N/A</v>
      </c>
      <c r="AB202">
        <f>VLOOKUP($C202,'Site 10'!$E:$K,2,FALSE)</f>
        <v>6.4000000000000001E-2</v>
      </c>
      <c r="AC202">
        <f>VLOOKUP($C202,'Site 10'!$E:$K,3,FALSE)</f>
        <v>8.0000000000000002E-3</v>
      </c>
      <c r="AD202">
        <f>VLOOKUP($C202,'Site 10'!$E:$K,4,FALSE)</f>
        <v>2E-3</v>
      </c>
      <c r="AE202">
        <f>VLOOKUP($C202,'Site 10'!$E:$K,5,FALSE)</f>
        <v>2.92</v>
      </c>
      <c r="AF202" t="e">
        <f>VLOOKUP($C202,'Site 10'!$E:$K,6,FALSE)</f>
        <v>#N/A</v>
      </c>
      <c r="AG202" t="e">
        <f>VLOOKUP($C202,'Site 10'!$E:$K,7,FALSE)</f>
        <v>#N/A</v>
      </c>
    </row>
    <row r="203" spans="1:33" x14ac:dyDescent="0.25">
      <c r="A203">
        <v>1985</v>
      </c>
      <c r="B203">
        <v>5</v>
      </c>
      <c r="C203" t="str">
        <f t="shared" si="3"/>
        <v>19855</v>
      </c>
      <c r="D203">
        <f>VLOOKUP($C203,'Site 06'!$E:$K,2,FALSE)</f>
        <v>2.9000000000000001E-2</v>
      </c>
      <c r="E203">
        <f>VLOOKUP($C203,'Site 06'!$E:$K,3,FALSE)</f>
        <v>7.0000000000000001E-3</v>
      </c>
      <c r="F203">
        <f>VLOOKUP($C203,'Site 06'!$E:$K,4,FALSE)</f>
        <v>7.0000000000000001E-3</v>
      </c>
      <c r="G203">
        <f>VLOOKUP($C203,'Site 06'!$E:$K,5,FALSE)</f>
        <v>2.98</v>
      </c>
      <c r="H203" t="e">
        <f>VLOOKUP($C203,'Site 06'!$E:$K,6,FALSE)</f>
        <v>#N/A</v>
      </c>
      <c r="I203" t="e">
        <f>VLOOKUP($C203,'Site 06'!$E:$K,7,FALSE)</f>
        <v>#N/A</v>
      </c>
      <c r="J203">
        <f>VLOOKUP($C203,'Site 07'!$E:$K,2,FALSE)</f>
        <v>0.04</v>
      </c>
      <c r="K203">
        <f>VLOOKUP($C203,'Site 07'!$E:$K,3,FALSE)</f>
        <v>3.0000000000000001E-3</v>
      </c>
      <c r="L203">
        <f>VLOOKUP($C203,'Site 07'!$E:$K,4,FALSE)</f>
        <v>1E-3</v>
      </c>
      <c r="M203">
        <f>VLOOKUP($C203,'Site 07'!$E:$K,5,FALSE)</f>
        <v>3.07</v>
      </c>
      <c r="N203" t="e">
        <f>VLOOKUP($C203,'Site 07'!$E:$K,6,FALSE)</f>
        <v>#N/A</v>
      </c>
      <c r="O203" t="e">
        <f>VLOOKUP($C203,'Site 07'!$E:$K,7,FALSE)</f>
        <v>#N/A</v>
      </c>
      <c r="P203">
        <f>VLOOKUP($C203,'Site 08'!$E:$K,2,FALSE)</f>
        <v>3.9E-2</v>
      </c>
      <c r="Q203">
        <f>VLOOKUP($C203,'Site 08'!$E:$K,3,FALSE)</f>
        <v>6.0000000000000001E-3</v>
      </c>
      <c r="R203">
        <f>VLOOKUP($C203,'Site 08'!$E:$K,4,FALSE)</f>
        <v>1E-3</v>
      </c>
      <c r="S203">
        <f>VLOOKUP($C203,'Site 08'!$E:$K,5,FALSE)</f>
        <v>2.93</v>
      </c>
      <c r="T203" t="e">
        <f>VLOOKUP($C203,'Site 08'!$E:$K,6,FALSE)</f>
        <v>#N/A</v>
      </c>
      <c r="U203" t="e">
        <f>VLOOKUP($C203,'Site 08'!$E:$K,7,FALSE)</f>
        <v>#N/A</v>
      </c>
      <c r="V203">
        <f>VLOOKUP($C203,'Site 09'!$E:$K,2,FALSE)</f>
        <v>5.0999999999999997E-2</v>
      </c>
      <c r="W203">
        <f>VLOOKUP($C203,'Site 09'!$E:$K,3,FALSE)</f>
        <v>2.5999999999999999E-2</v>
      </c>
      <c r="X203">
        <f>VLOOKUP($C203,'Site 09'!$E:$K,4,FALSE)</f>
        <v>5.0000000000000001E-3</v>
      </c>
      <c r="Y203">
        <f>VLOOKUP($C203,'Site 09'!$E:$K,5,FALSE)</f>
        <v>3.71</v>
      </c>
      <c r="Z203" t="e">
        <f>VLOOKUP($C203,'Site 09'!$E:$K,6,FALSE)</f>
        <v>#N/A</v>
      </c>
      <c r="AA203" t="e">
        <f>VLOOKUP($C203,'Site 09'!$E:$K,7,FALSE)</f>
        <v>#N/A</v>
      </c>
      <c r="AB203">
        <f>VLOOKUP($C203,'Site 10'!$E:$K,2,FALSE)</f>
        <v>7.3999999999999996E-2</v>
      </c>
      <c r="AC203">
        <f>VLOOKUP($C203,'Site 10'!$E:$K,3,FALSE)</f>
        <v>1.2999999999999999E-2</v>
      </c>
      <c r="AD203">
        <f>VLOOKUP($C203,'Site 10'!$E:$K,4,FALSE)</f>
        <v>1E-3</v>
      </c>
      <c r="AE203">
        <f>VLOOKUP($C203,'Site 10'!$E:$K,5,FALSE)</f>
        <v>3.37</v>
      </c>
      <c r="AF203" t="e">
        <f>VLOOKUP($C203,'Site 10'!$E:$K,6,FALSE)</f>
        <v>#N/A</v>
      </c>
      <c r="AG203" t="e">
        <f>VLOOKUP($C203,'Site 10'!$E:$K,7,FALSE)</f>
        <v>#N/A</v>
      </c>
    </row>
    <row r="204" spans="1:33" x14ac:dyDescent="0.25">
      <c r="A204">
        <v>1985</v>
      </c>
      <c r="B204">
        <v>6</v>
      </c>
      <c r="C204" t="str">
        <f t="shared" si="3"/>
        <v>19856</v>
      </c>
      <c r="D204">
        <f>VLOOKUP($C204,'Site 06'!$E:$K,2,FALSE)</f>
        <v>3.1E-2</v>
      </c>
      <c r="E204">
        <f>VLOOKUP($C204,'Site 06'!$E:$K,3,FALSE)</f>
        <v>8.0000000000000002E-3</v>
      </c>
      <c r="F204">
        <f>VLOOKUP($C204,'Site 06'!$E:$K,4,FALSE)</f>
        <v>3.0000000000000001E-3</v>
      </c>
      <c r="G204">
        <f>VLOOKUP($C204,'Site 06'!$E:$K,5,FALSE)</f>
        <v>3.12</v>
      </c>
      <c r="H204" t="e">
        <f>VLOOKUP($C204,'Site 06'!$E:$K,6,FALSE)</f>
        <v>#N/A</v>
      </c>
      <c r="I204" t="e">
        <f>VLOOKUP($C204,'Site 06'!$E:$K,7,FALSE)</f>
        <v>#N/A</v>
      </c>
      <c r="J204">
        <f>VLOOKUP($C204,'Site 07'!$E:$K,2,FALSE)</f>
        <v>4.5999999999999999E-2</v>
      </c>
      <c r="K204">
        <f>VLOOKUP($C204,'Site 07'!$E:$K,3,FALSE)</f>
        <v>0.01</v>
      </c>
      <c r="L204">
        <f>VLOOKUP($C204,'Site 07'!$E:$K,4,FALSE)</f>
        <v>1E-3</v>
      </c>
      <c r="M204">
        <f>VLOOKUP($C204,'Site 07'!$E:$K,5,FALSE)</f>
        <v>3.13</v>
      </c>
      <c r="N204" t="e">
        <f>VLOOKUP($C204,'Site 07'!$E:$K,6,FALSE)</f>
        <v>#N/A</v>
      </c>
      <c r="O204" t="e">
        <f>VLOOKUP($C204,'Site 07'!$E:$K,7,FALSE)</f>
        <v>#N/A</v>
      </c>
      <c r="P204">
        <f>VLOOKUP($C204,'Site 08'!$E:$K,2,FALSE)</f>
        <v>4.2000000000000003E-2</v>
      </c>
      <c r="Q204">
        <f>VLOOKUP($C204,'Site 08'!$E:$K,3,FALSE)</f>
        <v>6.0000000000000001E-3</v>
      </c>
      <c r="R204">
        <f>VLOOKUP($C204,'Site 08'!$E:$K,4,FALSE)</f>
        <v>0</v>
      </c>
      <c r="S204">
        <f>VLOOKUP($C204,'Site 08'!$E:$K,5,FALSE)</f>
        <v>3.02</v>
      </c>
      <c r="T204" t="e">
        <f>VLOOKUP($C204,'Site 08'!$E:$K,6,FALSE)</f>
        <v>#N/A</v>
      </c>
      <c r="U204" t="e">
        <f>VLOOKUP($C204,'Site 08'!$E:$K,7,FALSE)</f>
        <v>#N/A</v>
      </c>
      <c r="V204">
        <f>VLOOKUP($C204,'Site 09'!$E:$K,2,FALSE)</f>
        <v>6.3E-2</v>
      </c>
      <c r="W204">
        <f>VLOOKUP($C204,'Site 09'!$E:$K,3,FALSE)</f>
        <v>8.0000000000000002E-3</v>
      </c>
      <c r="X204">
        <f>VLOOKUP($C204,'Site 09'!$E:$K,4,FALSE)</f>
        <v>1E-3</v>
      </c>
      <c r="Y204">
        <f>VLOOKUP($C204,'Site 09'!$E:$K,5,FALSE)</f>
        <v>3.9</v>
      </c>
      <c r="Z204" t="e">
        <f>VLOOKUP($C204,'Site 09'!$E:$K,6,FALSE)</f>
        <v>#N/A</v>
      </c>
      <c r="AA204" t="e">
        <f>VLOOKUP($C204,'Site 09'!$E:$K,7,FALSE)</f>
        <v>#N/A</v>
      </c>
      <c r="AB204">
        <f>VLOOKUP($C204,'Site 10'!$E:$K,2,FALSE)</f>
        <v>8.4000000000000005E-2</v>
      </c>
      <c r="AC204">
        <f>VLOOKUP($C204,'Site 10'!$E:$K,3,FALSE)</f>
        <v>2.1000000000000001E-2</v>
      </c>
      <c r="AD204">
        <f>VLOOKUP($C204,'Site 10'!$E:$K,4,FALSE)</f>
        <v>2E-3</v>
      </c>
      <c r="AE204">
        <f>VLOOKUP($C204,'Site 10'!$E:$K,5,FALSE)</f>
        <v>3.61</v>
      </c>
      <c r="AF204" t="e">
        <f>VLOOKUP($C204,'Site 10'!$E:$K,6,FALSE)</f>
        <v>#N/A</v>
      </c>
      <c r="AG204" t="e">
        <f>VLOOKUP($C204,'Site 10'!$E:$K,7,FALSE)</f>
        <v>#N/A</v>
      </c>
    </row>
    <row r="205" spans="1:33" x14ac:dyDescent="0.25">
      <c r="A205">
        <v>1985</v>
      </c>
      <c r="B205">
        <v>7</v>
      </c>
      <c r="C205" t="str">
        <f t="shared" si="3"/>
        <v>19857</v>
      </c>
      <c r="D205">
        <f>VLOOKUP($C205,'Site 06'!$E:$K,2,FALSE)</f>
        <v>3.2000000000000001E-2</v>
      </c>
      <c r="E205">
        <f>VLOOKUP($C205,'Site 06'!$E:$K,3,FALSE)</f>
        <v>6.0000000000000001E-3</v>
      </c>
      <c r="F205">
        <f>VLOOKUP($C205,'Site 06'!$E:$K,4,FALSE)</f>
        <v>2E-3</v>
      </c>
      <c r="G205">
        <f>VLOOKUP($C205,'Site 06'!$E:$K,5,FALSE)</f>
        <v>3.19</v>
      </c>
      <c r="H205" t="e">
        <f>VLOOKUP($C205,'Site 06'!$E:$K,6,FALSE)</f>
        <v>#N/A</v>
      </c>
      <c r="I205" t="e">
        <f>VLOOKUP($C205,'Site 06'!$E:$K,7,FALSE)</f>
        <v>#N/A</v>
      </c>
      <c r="J205">
        <f>VLOOKUP($C205,'Site 07'!$E:$K,2,FALSE)</f>
        <v>4.5999999999999999E-2</v>
      </c>
      <c r="K205">
        <f>VLOOKUP($C205,'Site 07'!$E:$K,3,FALSE)</f>
        <v>7.0000000000000001E-3</v>
      </c>
      <c r="L205">
        <f>VLOOKUP($C205,'Site 07'!$E:$K,4,FALSE)</f>
        <v>0</v>
      </c>
      <c r="M205">
        <f>VLOOKUP($C205,'Site 07'!$E:$K,5,FALSE)</f>
        <v>3.29</v>
      </c>
      <c r="N205" t="e">
        <f>VLOOKUP($C205,'Site 07'!$E:$K,6,FALSE)</f>
        <v>#N/A</v>
      </c>
      <c r="O205" t="e">
        <f>VLOOKUP($C205,'Site 07'!$E:$K,7,FALSE)</f>
        <v>#N/A</v>
      </c>
      <c r="P205">
        <f>VLOOKUP($C205,'Site 08'!$E:$K,2,FALSE)</f>
        <v>4.4999999999999998E-2</v>
      </c>
      <c r="Q205">
        <f>VLOOKUP($C205,'Site 08'!$E:$K,3,FALSE)</f>
        <v>5.0000000000000001E-3</v>
      </c>
      <c r="R205">
        <f>VLOOKUP($C205,'Site 08'!$E:$K,4,FALSE)</f>
        <v>0</v>
      </c>
      <c r="S205">
        <f>VLOOKUP($C205,'Site 08'!$E:$K,5,FALSE)</f>
        <v>3.13</v>
      </c>
      <c r="T205" t="e">
        <f>VLOOKUP($C205,'Site 08'!$E:$K,6,FALSE)</f>
        <v>#N/A</v>
      </c>
      <c r="U205" t="e">
        <f>VLOOKUP($C205,'Site 08'!$E:$K,7,FALSE)</f>
        <v>#N/A</v>
      </c>
      <c r="V205">
        <f>VLOOKUP($C205,'Site 09'!$E:$K,2,FALSE)</f>
        <v>4.2000000000000003E-2</v>
      </c>
      <c r="W205">
        <f>VLOOKUP($C205,'Site 09'!$E:$K,3,FALSE)</f>
        <v>1.4999999999999999E-2</v>
      </c>
      <c r="X205">
        <f>VLOOKUP($C205,'Site 09'!$E:$K,4,FALSE)</f>
        <v>1E-3</v>
      </c>
      <c r="Y205">
        <f>VLOOKUP($C205,'Site 09'!$E:$K,5,FALSE)</f>
        <v>4.12</v>
      </c>
      <c r="Z205" t="e">
        <f>VLOOKUP($C205,'Site 09'!$E:$K,6,FALSE)</f>
        <v>#N/A</v>
      </c>
      <c r="AA205" t="e">
        <f>VLOOKUP($C205,'Site 09'!$E:$K,7,FALSE)</f>
        <v>#N/A</v>
      </c>
      <c r="AB205">
        <f>VLOOKUP($C205,'Site 10'!$E:$K,2,FALSE)</f>
        <v>5.5E-2</v>
      </c>
      <c r="AC205">
        <f>VLOOKUP($C205,'Site 10'!$E:$K,3,FALSE)</f>
        <v>0.01</v>
      </c>
      <c r="AD205">
        <f>VLOOKUP($C205,'Site 10'!$E:$K,4,FALSE)</f>
        <v>2E-3</v>
      </c>
      <c r="AE205">
        <f>VLOOKUP($C205,'Site 10'!$E:$K,5,FALSE)</f>
        <v>3.88</v>
      </c>
      <c r="AF205" t="e">
        <f>VLOOKUP($C205,'Site 10'!$E:$K,6,FALSE)</f>
        <v>#N/A</v>
      </c>
      <c r="AG205" t="e">
        <f>VLOOKUP($C205,'Site 10'!$E:$K,7,FALSE)</f>
        <v>#N/A</v>
      </c>
    </row>
    <row r="206" spans="1:33" x14ac:dyDescent="0.25">
      <c r="A206">
        <v>1985</v>
      </c>
      <c r="B206">
        <v>8</v>
      </c>
      <c r="C206" t="str">
        <f t="shared" si="3"/>
        <v>19858</v>
      </c>
      <c r="D206">
        <f>VLOOKUP($C206,'Site 06'!$E:$K,2,FALSE)</f>
        <v>3.3000000000000002E-2</v>
      </c>
      <c r="E206">
        <f>VLOOKUP($C206,'Site 06'!$E:$K,3,FALSE)</f>
        <v>3.0000000000000001E-3</v>
      </c>
      <c r="F206">
        <f>VLOOKUP($C206,'Site 06'!$E:$K,4,FALSE)</f>
        <v>3.0000000000000001E-3</v>
      </c>
      <c r="G206">
        <f>VLOOKUP($C206,'Site 06'!$E:$K,5,FALSE)</f>
        <v>3.58</v>
      </c>
      <c r="H206" t="e">
        <f>VLOOKUP($C206,'Site 06'!$E:$K,6,FALSE)</f>
        <v>#N/A</v>
      </c>
      <c r="I206" t="e">
        <f>VLOOKUP($C206,'Site 06'!$E:$K,7,FALSE)</f>
        <v>#N/A</v>
      </c>
      <c r="J206">
        <f>VLOOKUP($C206,'Site 07'!$E:$K,2,FALSE)</f>
        <v>4.5999999999999999E-2</v>
      </c>
      <c r="K206">
        <f>VLOOKUP($C206,'Site 07'!$E:$K,3,FALSE)</f>
        <v>3.0000000000000001E-3</v>
      </c>
      <c r="L206">
        <f>VLOOKUP($C206,'Site 07'!$E:$K,4,FALSE)</f>
        <v>1E-3</v>
      </c>
      <c r="M206">
        <f>VLOOKUP($C206,'Site 07'!$E:$K,5,FALSE)</f>
        <v>4.0999999999999996</v>
      </c>
      <c r="N206" t="e">
        <f>VLOOKUP($C206,'Site 07'!$E:$K,6,FALSE)</f>
        <v>#N/A</v>
      </c>
      <c r="O206" t="e">
        <f>VLOOKUP($C206,'Site 07'!$E:$K,7,FALSE)</f>
        <v>#N/A</v>
      </c>
      <c r="P206">
        <f>VLOOKUP($C206,'Site 08'!$E:$K,2,FALSE)</f>
        <v>4.5999999999999999E-2</v>
      </c>
      <c r="Q206">
        <f>VLOOKUP($C206,'Site 08'!$E:$K,3,FALSE)</f>
        <v>4.0000000000000001E-3</v>
      </c>
      <c r="R206">
        <f>VLOOKUP($C206,'Site 08'!$E:$K,4,FALSE)</f>
        <v>0</v>
      </c>
      <c r="S206">
        <f>VLOOKUP($C206,'Site 08'!$E:$K,5,FALSE)</f>
        <v>3.83</v>
      </c>
      <c r="T206" t="e">
        <f>VLOOKUP($C206,'Site 08'!$E:$K,6,FALSE)</f>
        <v>#N/A</v>
      </c>
      <c r="U206" t="e">
        <f>VLOOKUP($C206,'Site 08'!$E:$K,7,FALSE)</f>
        <v>#N/A</v>
      </c>
      <c r="V206">
        <f>VLOOKUP($C206,'Site 09'!$E:$K,2,FALSE)</f>
        <v>4.1000000000000002E-2</v>
      </c>
      <c r="W206">
        <f>VLOOKUP($C206,'Site 09'!$E:$K,3,FALSE)</f>
        <v>4.0000000000000001E-3</v>
      </c>
      <c r="X206">
        <f>VLOOKUP($C206,'Site 09'!$E:$K,4,FALSE)</f>
        <v>1.0999999999999999E-2</v>
      </c>
      <c r="Y206">
        <f>VLOOKUP($C206,'Site 09'!$E:$K,5,FALSE)</f>
        <v>4.99</v>
      </c>
      <c r="Z206" t="e">
        <f>VLOOKUP($C206,'Site 09'!$E:$K,6,FALSE)</f>
        <v>#N/A</v>
      </c>
      <c r="AA206" t="e">
        <f>VLOOKUP($C206,'Site 09'!$E:$K,7,FALSE)</f>
        <v>#N/A</v>
      </c>
      <c r="AB206">
        <f>VLOOKUP($C206,'Site 10'!$E:$K,2,FALSE)</f>
        <v>5.3999999999999999E-2</v>
      </c>
      <c r="AC206">
        <f>VLOOKUP($C206,'Site 10'!$E:$K,3,FALSE)</f>
        <v>2E-3</v>
      </c>
      <c r="AD206">
        <f>VLOOKUP($C206,'Site 10'!$E:$K,4,FALSE)</f>
        <v>2E-3</v>
      </c>
      <c r="AE206">
        <f>VLOOKUP($C206,'Site 10'!$E:$K,5,FALSE)</f>
        <v>4.95</v>
      </c>
      <c r="AF206" t="e">
        <f>VLOOKUP($C206,'Site 10'!$E:$K,6,FALSE)</f>
        <v>#N/A</v>
      </c>
      <c r="AG206" t="e">
        <f>VLOOKUP($C206,'Site 10'!$E:$K,7,FALSE)</f>
        <v>#N/A</v>
      </c>
    </row>
    <row r="207" spans="1:33" x14ac:dyDescent="0.25">
      <c r="A207">
        <v>1985</v>
      </c>
      <c r="B207">
        <v>9</v>
      </c>
      <c r="C207" t="str">
        <f t="shared" si="3"/>
        <v>19859</v>
      </c>
      <c r="D207">
        <f>VLOOKUP($C207,'Site 06'!$E:$K,2,FALSE)</f>
        <v>2.1999999999999999E-2</v>
      </c>
      <c r="E207">
        <f>VLOOKUP($C207,'Site 06'!$E:$K,3,FALSE)</f>
        <v>3.0000000000000001E-3</v>
      </c>
      <c r="F207">
        <f>VLOOKUP($C207,'Site 06'!$E:$K,4,FALSE)</f>
        <v>2E-3</v>
      </c>
      <c r="G207">
        <f>VLOOKUP($C207,'Site 06'!$E:$K,5,FALSE)</f>
        <v>4.05</v>
      </c>
      <c r="H207" t="e">
        <f>VLOOKUP($C207,'Site 06'!$E:$K,6,FALSE)</f>
        <v>#N/A</v>
      </c>
      <c r="I207" t="e">
        <f>VLOOKUP($C207,'Site 06'!$E:$K,7,FALSE)</f>
        <v>#N/A</v>
      </c>
      <c r="J207">
        <f>VLOOKUP($C207,'Site 07'!$E:$K,2,FALSE)</f>
        <v>3.3000000000000002E-2</v>
      </c>
      <c r="K207">
        <f>VLOOKUP($C207,'Site 07'!$E:$K,3,FALSE)</f>
        <v>3.0000000000000001E-3</v>
      </c>
      <c r="L207">
        <f>VLOOKUP($C207,'Site 07'!$E:$K,4,FALSE)</f>
        <v>2E-3</v>
      </c>
      <c r="M207">
        <f>VLOOKUP($C207,'Site 07'!$E:$K,5,FALSE)</f>
        <v>4.6900000000000004</v>
      </c>
      <c r="N207" t="e">
        <f>VLOOKUP($C207,'Site 07'!$E:$K,6,FALSE)</f>
        <v>#N/A</v>
      </c>
      <c r="O207" t="e">
        <f>VLOOKUP($C207,'Site 07'!$E:$K,7,FALSE)</f>
        <v>#N/A</v>
      </c>
      <c r="P207">
        <f>VLOOKUP($C207,'Site 08'!$E:$K,2,FALSE)</f>
        <v>3.3000000000000002E-2</v>
      </c>
      <c r="Q207">
        <f>VLOOKUP($C207,'Site 08'!$E:$K,3,FALSE)</f>
        <v>3.0000000000000001E-3</v>
      </c>
      <c r="R207">
        <f>VLOOKUP($C207,'Site 08'!$E:$K,4,FALSE)</f>
        <v>1E-3</v>
      </c>
      <c r="S207">
        <f>VLOOKUP($C207,'Site 08'!$E:$K,5,FALSE)</f>
        <v>4.33</v>
      </c>
      <c r="T207" t="e">
        <f>VLOOKUP($C207,'Site 08'!$E:$K,6,FALSE)</f>
        <v>#N/A</v>
      </c>
      <c r="U207" t="e">
        <f>VLOOKUP($C207,'Site 08'!$E:$K,7,FALSE)</f>
        <v>#N/A</v>
      </c>
      <c r="V207">
        <f>VLOOKUP($C207,'Site 09'!$E:$K,2,FALSE)</f>
        <v>2.4E-2</v>
      </c>
      <c r="W207">
        <f>VLOOKUP($C207,'Site 09'!$E:$K,3,FALSE)</f>
        <v>8.0000000000000002E-3</v>
      </c>
      <c r="X207">
        <f>VLOOKUP($C207,'Site 09'!$E:$K,4,FALSE)</f>
        <v>1.7999999999999999E-2</v>
      </c>
      <c r="Y207">
        <f>VLOOKUP($C207,'Site 09'!$E:$K,5,FALSE)</f>
        <v>5.87</v>
      </c>
      <c r="Z207" t="e">
        <f>VLOOKUP($C207,'Site 09'!$E:$K,6,FALSE)</f>
        <v>#N/A</v>
      </c>
      <c r="AA207" t="e">
        <f>VLOOKUP($C207,'Site 09'!$E:$K,7,FALSE)</f>
        <v>#N/A</v>
      </c>
      <c r="AB207">
        <f>VLOOKUP($C207,'Site 10'!$E:$K,2,FALSE)</f>
        <v>3.7999999999999999E-2</v>
      </c>
      <c r="AC207">
        <f>VLOOKUP($C207,'Site 10'!$E:$K,3,FALSE)</f>
        <v>5.0000000000000001E-3</v>
      </c>
      <c r="AD207">
        <f>VLOOKUP($C207,'Site 10'!$E:$K,4,FALSE)</f>
        <v>3.0000000000000001E-3</v>
      </c>
      <c r="AE207">
        <f>VLOOKUP($C207,'Site 10'!$E:$K,5,FALSE)</f>
        <v>6.03</v>
      </c>
      <c r="AF207" t="e">
        <f>VLOOKUP($C207,'Site 10'!$E:$K,6,FALSE)</f>
        <v>#N/A</v>
      </c>
      <c r="AG207" t="e">
        <f>VLOOKUP($C207,'Site 10'!$E:$K,7,FALSE)</f>
        <v>#N/A</v>
      </c>
    </row>
    <row r="208" spans="1:33" x14ac:dyDescent="0.25">
      <c r="A208">
        <v>1986</v>
      </c>
      <c r="B208">
        <v>10</v>
      </c>
      <c r="C208" t="str">
        <f t="shared" si="3"/>
        <v>198610</v>
      </c>
      <c r="D208">
        <f>VLOOKUP($C208,'Site 06'!$E:$K,2,FALSE)</f>
        <v>1.7999999999999999E-2</v>
      </c>
      <c r="E208">
        <f>VLOOKUP($C208,'Site 06'!$E:$K,3,FALSE)</f>
        <v>8.9999999999999993E-3</v>
      </c>
      <c r="F208">
        <f>VLOOKUP($C208,'Site 06'!$E:$K,4,FALSE)</f>
        <v>8.9999999999999993E-3</v>
      </c>
      <c r="G208">
        <f>VLOOKUP($C208,'Site 06'!$E:$K,5,FALSE)</f>
        <v>4.04</v>
      </c>
      <c r="H208" t="e">
        <f>VLOOKUP($C208,'Site 06'!$E:$K,6,FALSE)</f>
        <v>#N/A</v>
      </c>
      <c r="I208" t="e">
        <f>VLOOKUP($C208,'Site 06'!$E:$K,7,FALSE)</f>
        <v>#N/A</v>
      </c>
      <c r="J208">
        <f>VLOOKUP($C208,'Site 07'!$E:$K,2,FALSE)</f>
        <v>3.2000000000000001E-2</v>
      </c>
      <c r="K208">
        <f>VLOOKUP($C208,'Site 07'!$E:$K,3,FALSE)</f>
        <v>8.0000000000000002E-3</v>
      </c>
      <c r="L208">
        <f>VLOOKUP($C208,'Site 07'!$E:$K,4,FALSE)</f>
        <v>2E-3</v>
      </c>
      <c r="M208">
        <f>VLOOKUP($C208,'Site 07'!$E:$K,5,FALSE)</f>
        <v>4.34</v>
      </c>
      <c r="N208" t="e">
        <f>VLOOKUP($C208,'Site 07'!$E:$K,6,FALSE)</f>
        <v>#N/A</v>
      </c>
      <c r="O208" t="e">
        <f>VLOOKUP($C208,'Site 07'!$E:$K,7,FALSE)</f>
        <v>#N/A</v>
      </c>
      <c r="P208">
        <f>VLOOKUP($C208,'Site 08'!$E:$K,2,FALSE)</f>
        <v>3.9E-2</v>
      </c>
      <c r="Q208">
        <f>VLOOKUP($C208,'Site 08'!$E:$K,3,FALSE)</f>
        <v>8.0000000000000002E-3</v>
      </c>
      <c r="R208">
        <f>VLOOKUP($C208,'Site 08'!$E:$K,4,FALSE)</f>
        <v>1.4E-2</v>
      </c>
      <c r="S208">
        <f>VLOOKUP($C208,'Site 08'!$E:$K,5,FALSE)</f>
        <v>4.07</v>
      </c>
      <c r="T208" t="e">
        <f>VLOOKUP($C208,'Site 08'!$E:$K,6,FALSE)</f>
        <v>#N/A</v>
      </c>
      <c r="U208" t="e">
        <f>VLOOKUP($C208,'Site 08'!$E:$K,7,FALSE)</f>
        <v>#N/A</v>
      </c>
      <c r="V208">
        <f>VLOOKUP($C208,'Site 09'!$E:$K,2,FALSE)</f>
        <v>2.9000000000000001E-2</v>
      </c>
      <c r="W208">
        <f>VLOOKUP($C208,'Site 09'!$E:$K,3,FALSE)</f>
        <v>4.0000000000000001E-3</v>
      </c>
      <c r="X208">
        <f>VLOOKUP($C208,'Site 09'!$E:$K,4,FALSE)</f>
        <v>3.2000000000000001E-2</v>
      </c>
      <c r="Y208">
        <f>VLOOKUP($C208,'Site 09'!$E:$K,5,FALSE)</f>
        <v>5.74</v>
      </c>
      <c r="Z208" t="e">
        <f>VLOOKUP($C208,'Site 09'!$E:$K,6,FALSE)</f>
        <v>#N/A</v>
      </c>
      <c r="AA208" t="e">
        <f>VLOOKUP($C208,'Site 09'!$E:$K,7,FALSE)</f>
        <v>#N/A</v>
      </c>
      <c r="AB208">
        <f>VLOOKUP($C208,'Site 10'!$E:$K,2,FALSE)</f>
        <v>4.9000000000000002E-2</v>
      </c>
      <c r="AC208">
        <f>VLOOKUP($C208,'Site 10'!$E:$K,3,FALSE)</f>
        <v>4.7E-2</v>
      </c>
      <c r="AD208">
        <f>VLOOKUP($C208,'Site 10'!$E:$K,4,FALSE)</f>
        <v>0.01</v>
      </c>
      <c r="AE208">
        <f>VLOOKUP($C208,'Site 10'!$E:$K,5,FALSE)</f>
        <v>5.04</v>
      </c>
      <c r="AF208" t="e">
        <f>VLOOKUP($C208,'Site 10'!$E:$K,6,FALSE)</f>
        <v>#N/A</v>
      </c>
      <c r="AG208" t="e">
        <f>VLOOKUP($C208,'Site 10'!$E:$K,7,FALSE)</f>
        <v>#N/A</v>
      </c>
    </row>
    <row r="209" spans="1:33" x14ac:dyDescent="0.25">
      <c r="A209">
        <v>1986</v>
      </c>
      <c r="B209">
        <v>11</v>
      </c>
      <c r="C209" t="str">
        <f t="shared" si="3"/>
        <v>198611</v>
      </c>
      <c r="D209">
        <f>VLOOKUP($C209,'Site 06'!$E:$K,2,FALSE)</f>
        <v>2.5999999999999999E-2</v>
      </c>
      <c r="E209">
        <f>VLOOKUP($C209,'Site 06'!$E:$K,3,FALSE)</f>
        <v>7.0000000000000001E-3</v>
      </c>
      <c r="F209">
        <f>VLOOKUP($C209,'Site 06'!$E:$K,4,FALSE)</f>
        <v>4.0000000000000001E-3</v>
      </c>
      <c r="G209">
        <f>VLOOKUP($C209,'Site 06'!$E:$K,5,FALSE)</f>
        <v>3.75</v>
      </c>
      <c r="H209" t="e">
        <f>VLOOKUP($C209,'Site 06'!$E:$K,6,FALSE)</f>
        <v>#N/A</v>
      </c>
      <c r="I209" t="e">
        <f>VLOOKUP($C209,'Site 06'!$E:$K,7,FALSE)</f>
        <v>#N/A</v>
      </c>
      <c r="J209">
        <f>VLOOKUP($C209,'Site 07'!$E:$K,2,FALSE)</f>
        <v>3.1E-2</v>
      </c>
      <c r="K209">
        <f>VLOOKUP($C209,'Site 07'!$E:$K,3,FALSE)</f>
        <v>8.0000000000000002E-3</v>
      </c>
      <c r="L209">
        <f>VLOOKUP($C209,'Site 07'!$E:$K,4,FALSE)</f>
        <v>5.0000000000000001E-3</v>
      </c>
      <c r="M209">
        <f>VLOOKUP($C209,'Site 07'!$E:$K,5,FALSE)</f>
        <v>3.95</v>
      </c>
      <c r="N209" t="e">
        <f>VLOOKUP($C209,'Site 07'!$E:$K,6,FALSE)</f>
        <v>#N/A</v>
      </c>
      <c r="O209" t="e">
        <f>VLOOKUP($C209,'Site 07'!$E:$K,7,FALSE)</f>
        <v>#N/A</v>
      </c>
      <c r="P209">
        <f>VLOOKUP($C209,'Site 08'!$E:$K,2,FALSE)</f>
        <v>3.5000000000000003E-2</v>
      </c>
      <c r="Q209">
        <f>VLOOKUP($C209,'Site 08'!$E:$K,3,FALSE)</f>
        <v>1.2E-2</v>
      </c>
      <c r="R209">
        <f>VLOOKUP($C209,'Site 08'!$E:$K,4,FALSE)</f>
        <v>7.0000000000000007E-2</v>
      </c>
      <c r="S209">
        <f>VLOOKUP($C209,'Site 08'!$E:$K,5,FALSE)</f>
        <v>3.68</v>
      </c>
      <c r="T209" t="e">
        <f>VLOOKUP($C209,'Site 08'!$E:$K,6,FALSE)</f>
        <v>#N/A</v>
      </c>
      <c r="U209" t="e">
        <f>VLOOKUP($C209,'Site 08'!$E:$K,7,FALSE)</f>
        <v>#N/A</v>
      </c>
      <c r="V209">
        <f>VLOOKUP($C209,'Site 09'!$E:$K,2,FALSE)</f>
        <v>2.8000000000000001E-2</v>
      </c>
      <c r="W209">
        <f>VLOOKUP($C209,'Site 09'!$E:$K,3,FALSE)</f>
        <v>6.0000000000000001E-3</v>
      </c>
      <c r="X209">
        <f>VLOOKUP($C209,'Site 09'!$E:$K,4,FALSE)</f>
        <v>2.5000000000000001E-2</v>
      </c>
      <c r="Y209">
        <f>VLOOKUP($C209,'Site 09'!$E:$K,5,FALSE)</f>
        <v>4.26</v>
      </c>
      <c r="Z209" t="e">
        <f>VLOOKUP($C209,'Site 09'!$E:$K,6,FALSE)</f>
        <v>#N/A</v>
      </c>
      <c r="AA209" t="e">
        <f>VLOOKUP($C209,'Site 09'!$E:$K,7,FALSE)</f>
        <v>#N/A</v>
      </c>
      <c r="AB209">
        <f>VLOOKUP($C209,'Site 10'!$E:$K,2,FALSE)</f>
        <v>5.1999999999999998E-2</v>
      </c>
      <c r="AC209">
        <f>VLOOKUP($C209,'Site 10'!$E:$K,3,FALSE)</f>
        <v>1.9E-2</v>
      </c>
      <c r="AD209">
        <f>VLOOKUP($C209,'Site 10'!$E:$K,4,FALSE)</f>
        <v>1.2E-2</v>
      </c>
      <c r="AE209">
        <f>VLOOKUP($C209,'Site 10'!$E:$K,5,FALSE)</f>
        <v>3.55</v>
      </c>
      <c r="AF209" t="e">
        <f>VLOOKUP($C209,'Site 10'!$E:$K,6,FALSE)</f>
        <v>#N/A</v>
      </c>
      <c r="AG209" t="e">
        <f>VLOOKUP($C209,'Site 10'!$E:$K,7,FALSE)</f>
        <v>#N/A</v>
      </c>
    </row>
    <row r="210" spans="1:33" x14ac:dyDescent="0.25">
      <c r="A210">
        <v>1986</v>
      </c>
      <c r="B210">
        <v>12</v>
      </c>
      <c r="C210" t="str">
        <f t="shared" si="3"/>
        <v>198612</v>
      </c>
      <c r="D210">
        <f>VLOOKUP($C210,'Site 06'!$E:$K,2,FALSE)</f>
        <v>2.5000000000000001E-2</v>
      </c>
      <c r="E210">
        <f>VLOOKUP($C210,'Site 06'!$E:$K,3,FALSE)</f>
        <v>4.0000000000000001E-3</v>
      </c>
      <c r="F210">
        <f>VLOOKUP($C210,'Site 06'!$E:$K,4,FALSE)</f>
        <v>2E-3</v>
      </c>
      <c r="G210">
        <f>VLOOKUP($C210,'Site 06'!$E:$K,5,FALSE)</f>
        <v>3.73</v>
      </c>
      <c r="H210" t="e">
        <f>VLOOKUP($C210,'Site 06'!$E:$K,6,FALSE)</f>
        <v>#N/A</v>
      </c>
      <c r="I210" t="e">
        <f>VLOOKUP($C210,'Site 06'!$E:$K,7,FALSE)</f>
        <v>#N/A</v>
      </c>
      <c r="J210">
        <f>VLOOKUP($C210,'Site 07'!$E:$K,2,FALSE)</f>
        <v>3.4000000000000002E-2</v>
      </c>
      <c r="K210">
        <f>VLOOKUP($C210,'Site 07'!$E:$K,3,FALSE)</f>
        <v>5.0000000000000001E-3</v>
      </c>
      <c r="L210">
        <f>VLOOKUP($C210,'Site 07'!$E:$K,4,FALSE)</f>
        <v>3.0000000000000001E-3</v>
      </c>
      <c r="M210">
        <f>VLOOKUP($C210,'Site 07'!$E:$K,5,FALSE)</f>
        <v>3.78</v>
      </c>
      <c r="N210" t="e">
        <f>VLOOKUP($C210,'Site 07'!$E:$K,6,FALSE)</f>
        <v>#N/A</v>
      </c>
      <c r="O210" t="e">
        <f>VLOOKUP($C210,'Site 07'!$E:$K,7,FALSE)</f>
        <v>#N/A</v>
      </c>
      <c r="P210">
        <f>VLOOKUP($C210,'Site 08'!$E:$K,2,FALSE)</f>
        <v>3.6999999999999998E-2</v>
      </c>
      <c r="Q210">
        <f>VLOOKUP($C210,'Site 08'!$E:$K,3,FALSE)</f>
        <v>5.0000000000000001E-3</v>
      </c>
      <c r="R210">
        <f>VLOOKUP($C210,'Site 08'!$E:$K,4,FALSE)</f>
        <v>7.0000000000000001E-3</v>
      </c>
      <c r="S210">
        <f>VLOOKUP($C210,'Site 08'!$E:$K,5,FALSE)</f>
        <v>3.61</v>
      </c>
      <c r="T210" t="e">
        <f>VLOOKUP($C210,'Site 08'!$E:$K,6,FALSE)</f>
        <v>#N/A</v>
      </c>
      <c r="U210" t="e">
        <f>VLOOKUP($C210,'Site 08'!$E:$K,7,FALSE)</f>
        <v>#N/A</v>
      </c>
      <c r="V210">
        <f>VLOOKUP($C210,'Site 09'!$E:$K,2,FALSE)</f>
        <v>3.1E-2</v>
      </c>
      <c r="W210">
        <f>VLOOKUP($C210,'Site 09'!$E:$K,3,FALSE)</f>
        <v>4.0000000000000001E-3</v>
      </c>
      <c r="X210">
        <f>VLOOKUP($C210,'Site 09'!$E:$K,4,FALSE)</f>
        <v>1.2999999999999999E-2</v>
      </c>
      <c r="Y210">
        <f>VLOOKUP($C210,'Site 09'!$E:$K,5,FALSE)</f>
        <v>3.82</v>
      </c>
      <c r="Z210" t="e">
        <f>VLOOKUP($C210,'Site 09'!$E:$K,6,FALSE)</f>
        <v>#N/A</v>
      </c>
      <c r="AA210" t="e">
        <f>VLOOKUP($C210,'Site 09'!$E:$K,7,FALSE)</f>
        <v>#N/A</v>
      </c>
      <c r="AB210">
        <f>VLOOKUP($C210,'Site 10'!$E:$K,2,FALSE)</f>
        <v>5.2999999999999999E-2</v>
      </c>
      <c r="AC210">
        <f>VLOOKUP($C210,'Site 10'!$E:$K,3,FALSE)</f>
        <v>1.2E-2</v>
      </c>
      <c r="AD210">
        <f>VLOOKUP($C210,'Site 10'!$E:$K,4,FALSE)</f>
        <v>4.0000000000000001E-3</v>
      </c>
      <c r="AE210">
        <f>VLOOKUP($C210,'Site 10'!$E:$K,5,FALSE)</f>
        <v>3.34</v>
      </c>
      <c r="AF210" t="e">
        <f>VLOOKUP($C210,'Site 10'!$E:$K,6,FALSE)</f>
        <v>#N/A</v>
      </c>
      <c r="AG210" t="e">
        <f>VLOOKUP($C210,'Site 10'!$E:$K,7,FALSE)</f>
        <v>#N/A</v>
      </c>
    </row>
    <row r="211" spans="1:33" x14ac:dyDescent="0.25">
      <c r="A211">
        <v>1986</v>
      </c>
      <c r="B211">
        <v>1</v>
      </c>
      <c r="C211" t="str">
        <f t="shared" si="3"/>
        <v>19861</v>
      </c>
      <c r="D211">
        <f>VLOOKUP($C211,'Site 06'!$E:$K,2,FALSE)</f>
        <v>2.8000000000000001E-2</v>
      </c>
      <c r="E211">
        <f>VLOOKUP($C211,'Site 06'!$E:$K,3,FALSE)</f>
        <v>4.0000000000000001E-3</v>
      </c>
      <c r="F211">
        <f>VLOOKUP($C211,'Site 06'!$E:$K,4,FALSE)</f>
        <v>5.0000000000000001E-3</v>
      </c>
      <c r="G211">
        <f>VLOOKUP($C211,'Site 06'!$E:$K,5,FALSE)</f>
        <v>3.77</v>
      </c>
      <c r="H211" t="e">
        <f>VLOOKUP($C211,'Site 06'!$E:$K,6,FALSE)</f>
        <v>#N/A</v>
      </c>
      <c r="I211" t="e">
        <f>VLOOKUP($C211,'Site 06'!$E:$K,7,FALSE)</f>
        <v>#N/A</v>
      </c>
      <c r="J211">
        <f>VLOOKUP($C211,'Site 07'!$E:$K,2,FALSE)</f>
        <v>3.4000000000000002E-2</v>
      </c>
      <c r="K211">
        <f>VLOOKUP($C211,'Site 07'!$E:$K,3,FALSE)</f>
        <v>6.0000000000000001E-3</v>
      </c>
      <c r="L211">
        <f>VLOOKUP($C211,'Site 07'!$E:$K,4,FALSE)</f>
        <v>1E-3</v>
      </c>
      <c r="M211">
        <f>VLOOKUP($C211,'Site 07'!$E:$K,5,FALSE)</f>
        <v>3.66</v>
      </c>
      <c r="N211" t="e">
        <f>VLOOKUP($C211,'Site 07'!$E:$K,6,FALSE)</f>
        <v>#N/A</v>
      </c>
      <c r="O211" t="e">
        <f>VLOOKUP($C211,'Site 07'!$E:$K,7,FALSE)</f>
        <v>#N/A</v>
      </c>
      <c r="P211">
        <f>VLOOKUP($C211,'Site 08'!$E:$K,2,FALSE)</f>
        <v>3.7999999999999999E-2</v>
      </c>
      <c r="Q211">
        <f>VLOOKUP($C211,'Site 08'!$E:$K,3,FALSE)</f>
        <v>6.0000000000000001E-3</v>
      </c>
      <c r="R211">
        <f>VLOOKUP($C211,'Site 08'!$E:$K,4,FALSE)</f>
        <v>1E-3</v>
      </c>
      <c r="S211">
        <f>VLOOKUP($C211,'Site 08'!$E:$K,5,FALSE)</f>
        <v>3.62</v>
      </c>
      <c r="T211" t="e">
        <f>VLOOKUP($C211,'Site 08'!$E:$K,6,FALSE)</f>
        <v>#N/A</v>
      </c>
      <c r="U211" t="e">
        <f>VLOOKUP($C211,'Site 08'!$E:$K,7,FALSE)</f>
        <v>#N/A</v>
      </c>
      <c r="V211">
        <f>VLOOKUP($C211,'Site 09'!$E:$K,2,FALSE)</f>
        <v>3.5999999999999997E-2</v>
      </c>
      <c r="W211">
        <f>VLOOKUP($C211,'Site 09'!$E:$K,3,FALSE)</f>
        <v>3.0000000000000001E-3</v>
      </c>
      <c r="X211">
        <f>VLOOKUP($C211,'Site 09'!$E:$K,4,FALSE)</f>
        <v>7.0000000000000001E-3</v>
      </c>
      <c r="Y211">
        <f>VLOOKUP($C211,'Site 09'!$E:$K,5,FALSE)</f>
        <v>4.1500000000000004</v>
      </c>
      <c r="Z211" t="e">
        <f>VLOOKUP($C211,'Site 09'!$E:$K,6,FALSE)</f>
        <v>#N/A</v>
      </c>
      <c r="AA211" t="e">
        <f>VLOOKUP($C211,'Site 09'!$E:$K,7,FALSE)</f>
        <v>#N/A</v>
      </c>
      <c r="AB211">
        <f>VLOOKUP($C211,'Site 10'!$E:$K,2,FALSE)</f>
        <v>5.6000000000000001E-2</v>
      </c>
      <c r="AC211">
        <f>VLOOKUP($C211,'Site 10'!$E:$K,3,FALSE)</f>
        <v>8.0000000000000002E-3</v>
      </c>
      <c r="AD211">
        <f>VLOOKUP($C211,'Site 10'!$E:$K,4,FALSE)</f>
        <v>1E-3</v>
      </c>
      <c r="AE211">
        <f>VLOOKUP($C211,'Site 10'!$E:$K,5,FALSE)</f>
        <v>3.56</v>
      </c>
      <c r="AF211" t="e">
        <f>VLOOKUP($C211,'Site 10'!$E:$K,6,FALSE)</f>
        <v>#N/A</v>
      </c>
      <c r="AG211" t="e">
        <f>VLOOKUP($C211,'Site 10'!$E:$K,7,FALSE)</f>
        <v>#N/A</v>
      </c>
    </row>
    <row r="212" spans="1:33" x14ac:dyDescent="0.25">
      <c r="A212">
        <v>1986</v>
      </c>
      <c r="B212">
        <v>2</v>
      </c>
      <c r="C212" t="str">
        <f t="shared" si="3"/>
        <v>19862</v>
      </c>
      <c r="D212">
        <f>VLOOKUP($C212,'Site 06'!$E:$K,2,FALSE)</f>
        <v>3.2000000000000001E-2</v>
      </c>
      <c r="E212">
        <f>VLOOKUP($C212,'Site 06'!$E:$K,3,FALSE)</f>
        <v>2E-3</v>
      </c>
      <c r="F212">
        <f>VLOOKUP($C212,'Site 06'!$E:$K,4,FALSE)</f>
        <v>4.0000000000000001E-3</v>
      </c>
      <c r="G212">
        <f>VLOOKUP($C212,'Site 06'!$E:$K,5,FALSE)</f>
        <v>3.41</v>
      </c>
      <c r="H212" t="e">
        <f>VLOOKUP($C212,'Site 06'!$E:$K,6,FALSE)</f>
        <v>#N/A</v>
      </c>
      <c r="I212" t="e">
        <f>VLOOKUP($C212,'Site 06'!$E:$K,7,FALSE)</f>
        <v>#N/A</v>
      </c>
      <c r="J212">
        <f>VLOOKUP($C212,'Site 07'!$E:$K,2,FALSE)</f>
        <v>3.4000000000000002E-2</v>
      </c>
      <c r="K212">
        <f>VLOOKUP($C212,'Site 07'!$E:$K,3,FALSE)</f>
        <v>2E-3</v>
      </c>
      <c r="L212">
        <f>VLOOKUP($C212,'Site 07'!$E:$K,4,FALSE)</f>
        <v>4.0000000000000001E-3</v>
      </c>
      <c r="M212">
        <f>VLOOKUP($C212,'Site 07'!$E:$K,5,FALSE)</f>
        <v>2.99</v>
      </c>
      <c r="N212" t="e">
        <f>VLOOKUP($C212,'Site 07'!$E:$K,6,FALSE)</f>
        <v>#N/A</v>
      </c>
      <c r="O212" t="e">
        <f>VLOOKUP($C212,'Site 07'!$E:$K,7,FALSE)</f>
        <v>#N/A</v>
      </c>
      <c r="P212">
        <f>VLOOKUP($C212,'Site 08'!$E:$K,2,FALSE)</f>
        <v>3.6999999999999998E-2</v>
      </c>
      <c r="Q212">
        <f>VLOOKUP($C212,'Site 08'!$E:$K,3,FALSE)</f>
        <v>8.0000000000000002E-3</v>
      </c>
      <c r="R212">
        <f>VLOOKUP($C212,'Site 08'!$E:$K,4,FALSE)</f>
        <v>5.0000000000000001E-3</v>
      </c>
      <c r="S212">
        <f>VLOOKUP($C212,'Site 08'!$E:$K,5,FALSE)</f>
        <v>3.02</v>
      </c>
      <c r="T212" t="e">
        <f>VLOOKUP($C212,'Site 08'!$E:$K,6,FALSE)</f>
        <v>#N/A</v>
      </c>
      <c r="U212" t="e">
        <f>VLOOKUP($C212,'Site 08'!$E:$K,7,FALSE)</f>
        <v>#N/A</v>
      </c>
      <c r="V212">
        <f>VLOOKUP($C212,'Site 09'!$E:$K,2,FALSE)</f>
        <v>4.2000000000000003E-2</v>
      </c>
      <c r="W212">
        <f>VLOOKUP($C212,'Site 09'!$E:$K,3,FALSE)</f>
        <v>1E-3</v>
      </c>
      <c r="X212">
        <f>VLOOKUP($C212,'Site 09'!$E:$K,4,FALSE)</f>
        <v>3.0000000000000001E-3</v>
      </c>
      <c r="Y212">
        <f>VLOOKUP($C212,'Site 09'!$E:$K,5,FALSE)</f>
        <v>3.68</v>
      </c>
      <c r="Z212" t="e">
        <f>VLOOKUP($C212,'Site 09'!$E:$K,6,FALSE)</f>
        <v>#N/A</v>
      </c>
      <c r="AA212" t="e">
        <f>VLOOKUP($C212,'Site 09'!$E:$K,7,FALSE)</f>
        <v>#N/A</v>
      </c>
      <c r="AB212">
        <f>VLOOKUP($C212,'Site 10'!$E:$K,2,FALSE)</f>
        <v>6.2E-2</v>
      </c>
      <c r="AC212">
        <f>VLOOKUP($C212,'Site 10'!$E:$K,3,FALSE)</f>
        <v>5.0000000000000001E-3</v>
      </c>
      <c r="AD212">
        <f>VLOOKUP($C212,'Site 10'!$E:$K,4,FALSE)</f>
        <v>1E-3</v>
      </c>
      <c r="AE212">
        <f>VLOOKUP($C212,'Site 10'!$E:$K,5,FALSE)</f>
        <v>3.23</v>
      </c>
      <c r="AF212" t="e">
        <f>VLOOKUP($C212,'Site 10'!$E:$K,6,FALSE)</f>
        <v>#N/A</v>
      </c>
      <c r="AG212" t="e">
        <f>VLOOKUP($C212,'Site 10'!$E:$K,7,FALSE)</f>
        <v>#N/A</v>
      </c>
    </row>
    <row r="213" spans="1:33" x14ac:dyDescent="0.25">
      <c r="A213">
        <v>1986</v>
      </c>
      <c r="B213">
        <v>3</v>
      </c>
      <c r="C213" t="str">
        <f t="shared" si="3"/>
        <v>19863</v>
      </c>
      <c r="D213">
        <f>VLOOKUP($C213,'Site 06'!$E:$K,2,FALSE)</f>
        <v>2.4E-2</v>
      </c>
      <c r="E213">
        <f>VLOOKUP($C213,'Site 06'!$E:$K,3,FALSE)</f>
        <v>4.0000000000000001E-3</v>
      </c>
      <c r="F213">
        <f>VLOOKUP($C213,'Site 06'!$E:$K,4,FALSE)</f>
        <v>2E-3</v>
      </c>
      <c r="G213">
        <f>VLOOKUP($C213,'Site 06'!$E:$K,5,FALSE)</f>
        <v>3.41</v>
      </c>
      <c r="H213" t="e">
        <f>VLOOKUP($C213,'Site 06'!$E:$K,6,FALSE)</f>
        <v>#N/A</v>
      </c>
      <c r="I213" t="e">
        <f>VLOOKUP($C213,'Site 06'!$E:$K,7,FALSE)</f>
        <v>#N/A</v>
      </c>
      <c r="J213">
        <f>VLOOKUP($C213,'Site 07'!$E:$K,2,FALSE)</f>
        <v>3.5000000000000003E-2</v>
      </c>
      <c r="K213">
        <f>VLOOKUP($C213,'Site 07'!$E:$K,3,FALSE)</f>
        <v>6.0000000000000001E-3</v>
      </c>
      <c r="L213">
        <f>VLOOKUP($C213,'Site 07'!$E:$K,4,FALSE)</f>
        <v>0.02</v>
      </c>
      <c r="M213">
        <f>VLOOKUP($C213,'Site 07'!$E:$K,5,FALSE)</f>
        <v>3.35</v>
      </c>
      <c r="N213" t="e">
        <f>VLOOKUP($C213,'Site 07'!$E:$K,6,FALSE)</f>
        <v>#N/A</v>
      </c>
      <c r="O213" t="e">
        <f>VLOOKUP($C213,'Site 07'!$E:$K,7,FALSE)</f>
        <v>#N/A</v>
      </c>
      <c r="P213">
        <f>VLOOKUP($C213,'Site 08'!$E:$K,2,FALSE)</f>
        <v>3.2000000000000001E-2</v>
      </c>
      <c r="Q213">
        <f>VLOOKUP($C213,'Site 08'!$E:$K,3,FALSE)</f>
        <v>6.0000000000000001E-3</v>
      </c>
      <c r="R213">
        <f>VLOOKUP($C213,'Site 08'!$E:$K,4,FALSE)</f>
        <v>7.0000000000000007E-2</v>
      </c>
      <c r="S213">
        <f>VLOOKUP($C213,'Site 08'!$E:$K,5,FALSE)</f>
        <v>3.27</v>
      </c>
      <c r="T213" t="e">
        <f>VLOOKUP($C213,'Site 08'!$E:$K,6,FALSE)</f>
        <v>#N/A</v>
      </c>
      <c r="U213" t="e">
        <f>VLOOKUP($C213,'Site 08'!$E:$K,7,FALSE)</f>
        <v>#N/A</v>
      </c>
      <c r="V213">
        <f>VLOOKUP($C213,'Site 09'!$E:$K,2,FALSE)</f>
        <v>3.7999999999999999E-2</v>
      </c>
      <c r="W213">
        <f>VLOOKUP($C213,'Site 09'!$E:$K,3,FALSE)</f>
        <v>2E-3</v>
      </c>
      <c r="X213">
        <f>VLOOKUP($C213,'Site 09'!$E:$K,4,FALSE)</f>
        <v>0.01</v>
      </c>
      <c r="Y213">
        <f>VLOOKUP($C213,'Site 09'!$E:$K,5,FALSE)</f>
        <v>3.87</v>
      </c>
      <c r="Z213" t="e">
        <f>VLOOKUP($C213,'Site 09'!$E:$K,6,FALSE)</f>
        <v>#N/A</v>
      </c>
      <c r="AA213" t="e">
        <f>VLOOKUP($C213,'Site 09'!$E:$K,7,FALSE)</f>
        <v>#N/A</v>
      </c>
      <c r="AB213">
        <f>VLOOKUP($C213,'Site 10'!$E:$K,2,FALSE)</f>
        <v>6.0999999999999999E-2</v>
      </c>
      <c r="AC213">
        <f>VLOOKUP($C213,'Site 10'!$E:$K,3,FALSE)</f>
        <v>2E-3</v>
      </c>
      <c r="AD213">
        <f>VLOOKUP($C213,'Site 10'!$E:$K,4,FALSE)</f>
        <v>1E-3</v>
      </c>
      <c r="AE213">
        <f>VLOOKUP($C213,'Site 10'!$E:$K,5,FALSE)</f>
        <v>3.5</v>
      </c>
      <c r="AF213" t="e">
        <f>VLOOKUP($C213,'Site 10'!$E:$K,6,FALSE)</f>
        <v>#N/A</v>
      </c>
      <c r="AG213" t="e">
        <f>VLOOKUP($C213,'Site 10'!$E:$K,7,FALSE)</f>
        <v>#N/A</v>
      </c>
    </row>
    <row r="214" spans="1:33" x14ac:dyDescent="0.25">
      <c r="A214">
        <v>1986</v>
      </c>
      <c r="B214">
        <v>4</v>
      </c>
      <c r="C214" t="str">
        <f t="shared" si="3"/>
        <v>19864</v>
      </c>
      <c r="D214">
        <f>VLOOKUP($C214,'Site 06'!$E:$K,2,FALSE)</f>
        <v>2.3E-2</v>
      </c>
      <c r="E214">
        <f>VLOOKUP($C214,'Site 06'!$E:$K,3,FALSE)</f>
        <v>2E-3</v>
      </c>
      <c r="F214">
        <f>VLOOKUP($C214,'Site 06'!$E:$K,4,FALSE)</f>
        <v>2E-3</v>
      </c>
      <c r="G214">
        <f>VLOOKUP($C214,'Site 06'!$E:$K,5,FALSE)</f>
        <v>3.4</v>
      </c>
      <c r="H214" t="e">
        <f>VLOOKUP($C214,'Site 06'!$E:$K,6,FALSE)</f>
        <v>#N/A</v>
      </c>
      <c r="I214" t="e">
        <f>VLOOKUP($C214,'Site 06'!$E:$K,7,FALSE)</f>
        <v>#N/A</v>
      </c>
      <c r="J214">
        <f>VLOOKUP($C214,'Site 07'!$E:$K,2,FALSE)</f>
        <v>3.5999999999999997E-2</v>
      </c>
      <c r="K214">
        <f>VLOOKUP($C214,'Site 07'!$E:$K,3,FALSE)</f>
        <v>5.0000000000000001E-3</v>
      </c>
      <c r="L214">
        <f>VLOOKUP($C214,'Site 07'!$E:$K,4,FALSE)</f>
        <v>1E-3</v>
      </c>
      <c r="M214">
        <f>VLOOKUP($C214,'Site 07'!$E:$K,5,FALSE)</f>
        <v>3.43</v>
      </c>
      <c r="N214" t="e">
        <f>VLOOKUP($C214,'Site 07'!$E:$K,6,FALSE)</f>
        <v>#N/A</v>
      </c>
      <c r="O214" t="e">
        <f>VLOOKUP($C214,'Site 07'!$E:$K,7,FALSE)</f>
        <v>#N/A</v>
      </c>
      <c r="P214">
        <f>VLOOKUP($C214,'Site 08'!$E:$K,2,FALSE)</f>
        <v>3.5000000000000003E-2</v>
      </c>
      <c r="Q214">
        <f>VLOOKUP($C214,'Site 08'!$E:$K,3,FALSE)</f>
        <v>0.01</v>
      </c>
      <c r="R214">
        <f>VLOOKUP($C214,'Site 08'!$E:$K,4,FALSE)</f>
        <v>4.2999999999999997E-2</v>
      </c>
      <c r="S214">
        <f>VLOOKUP($C214,'Site 08'!$E:$K,5,FALSE)</f>
        <v>3.34</v>
      </c>
      <c r="T214" t="e">
        <f>VLOOKUP($C214,'Site 08'!$E:$K,6,FALSE)</f>
        <v>#N/A</v>
      </c>
      <c r="U214" t="e">
        <f>VLOOKUP($C214,'Site 08'!$E:$K,7,FALSE)</f>
        <v>#N/A</v>
      </c>
      <c r="V214">
        <f>VLOOKUP($C214,'Site 09'!$E:$K,2,FALSE)</f>
        <v>3.6999999999999998E-2</v>
      </c>
      <c r="W214">
        <f>VLOOKUP($C214,'Site 09'!$E:$K,3,FALSE)</f>
        <v>4.0000000000000001E-3</v>
      </c>
      <c r="X214">
        <f>VLOOKUP($C214,'Site 09'!$E:$K,4,FALSE)</f>
        <v>1.2999999999999999E-2</v>
      </c>
      <c r="Y214">
        <f>VLOOKUP($C214,'Site 09'!$E:$K,5,FALSE)</f>
        <v>4</v>
      </c>
      <c r="Z214" t="e">
        <f>VLOOKUP($C214,'Site 09'!$E:$K,6,FALSE)</f>
        <v>#N/A</v>
      </c>
      <c r="AA214" t="e">
        <f>VLOOKUP($C214,'Site 09'!$E:$K,7,FALSE)</f>
        <v>#N/A</v>
      </c>
      <c r="AB214">
        <f>VLOOKUP($C214,'Site 10'!$E:$K,2,FALSE)</f>
        <v>6.3E-2</v>
      </c>
      <c r="AC214">
        <f>VLOOKUP($C214,'Site 10'!$E:$K,3,FALSE)</f>
        <v>2E-3</v>
      </c>
      <c r="AD214">
        <f>VLOOKUP($C214,'Site 10'!$E:$K,4,FALSE)</f>
        <v>2E-3</v>
      </c>
      <c r="AE214">
        <f>VLOOKUP($C214,'Site 10'!$E:$K,5,FALSE)</f>
        <v>3.31</v>
      </c>
      <c r="AF214" t="e">
        <f>VLOOKUP($C214,'Site 10'!$E:$K,6,FALSE)</f>
        <v>#N/A</v>
      </c>
      <c r="AG214" t="e">
        <f>VLOOKUP($C214,'Site 10'!$E:$K,7,FALSE)</f>
        <v>#N/A</v>
      </c>
    </row>
    <row r="215" spans="1:33" x14ac:dyDescent="0.25">
      <c r="A215">
        <v>1986</v>
      </c>
      <c r="B215">
        <v>5</v>
      </c>
      <c r="C215" t="str">
        <f t="shared" si="3"/>
        <v>19865</v>
      </c>
      <c r="D215">
        <f>VLOOKUP($C215,'Site 06'!$E:$K,2,FALSE)</f>
        <v>2.1000000000000001E-2</v>
      </c>
      <c r="E215">
        <f>VLOOKUP($C215,'Site 06'!$E:$K,3,FALSE)</f>
        <v>8.0000000000000002E-3</v>
      </c>
      <c r="F215">
        <f>VLOOKUP($C215,'Site 06'!$E:$K,4,FALSE)</f>
        <v>3.0000000000000001E-3</v>
      </c>
      <c r="G215">
        <f>VLOOKUP($C215,'Site 06'!$E:$K,5,FALSE)</f>
        <v>3.68</v>
      </c>
      <c r="H215" t="e">
        <f>VLOOKUP($C215,'Site 06'!$E:$K,6,FALSE)</f>
        <v>#N/A</v>
      </c>
      <c r="I215" t="e">
        <f>VLOOKUP($C215,'Site 06'!$E:$K,7,FALSE)</f>
        <v>#N/A</v>
      </c>
      <c r="J215">
        <f>VLOOKUP($C215,'Site 07'!$E:$K,2,FALSE)</f>
        <v>3.2000000000000001E-2</v>
      </c>
      <c r="K215">
        <f>VLOOKUP($C215,'Site 07'!$E:$K,3,FALSE)</f>
        <v>7.0000000000000001E-3</v>
      </c>
      <c r="L215">
        <f>VLOOKUP($C215,'Site 07'!$E:$K,4,FALSE)</f>
        <v>1E-3</v>
      </c>
      <c r="M215">
        <f>VLOOKUP($C215,'Site 07'!$E:$K,5,FALSE)</f>
        <v>3.66</v>
      </c>
      <c r="N215" t="e">
        <f>VLOOKUP($C215,'Site 07'!$E:$K,6,FALSE)</f>
        <v>#N/A</v>
      </c>
      <c r="O215" t="e">
        <f>VLOOKUP($C215,'Site 07'!$E:$K,7,FALSE)</f>
        <v>#N/A</v>
      </c>
      <c r="P215">
        <f>VLOOKUP($C215,'Site 08'!$E:$K,2,FALSE)</f>
        <v>3.2000000000000001E-2</v>
      </c>
      <c r="Q215">
        <f>VLOOKUP($C215,'Site 08'!$E:$K,3,FALSE)</f>
        <v>1.2999999999999999E-2</v>
      </c>
      <c r="R215">
        <f>VLOOKUP($C215,'Site 08'!$E:$K,4,FALSE)</f>
        <v>7.0000000000000001E-3</v>
      </c>
      <c r="S215">
        <f>VLOOKUP($C215,'Site 08'!$E:$K,5,FALSE)</f>
        <v>3.55</v>
      </c>
      <c r="T215" t="e">
        <f>VLOOKUP($C215,'Site 08'!$E:$K,6,FALSE)</f>
        <v>#N/A</v>
      </c>
      <c r="U215" t="e">
        <f>VLOOKUP($C215,'Site 08'!$E:$K,7,FALSE)</f>
        <v>#N/A</v>
      </c>
      <c r="V215">
        <f>VLOOKUP($C215,'Site 09'!$E:$K,2,FALSE)</f>
        <v>2.9000000000000001E-2</v>
      </c>
      <c r="W215">
        <f>VLOOKUP($C215,'Site 09'!$E:$K,3,FALSE)</f>
        <v>1.4E-2</v>
      </c>
      <c r="X215">
        <f>VLOOKUP($C215,'Site 09'!$E:$K,4,FALSE)</f>
        <v>1.2E-2</v>
      </c>
      <c r="Y215">
        <f>VLOOKUP($C215,'Site 09'!$E:$K,5,FALSE)</f>
        <v>4.32</v>
      </c>
      <c r="Z215" t="e">
        <f>VLOOKUP($C215,'Site 09'!$E:$K,6,FALSE)</f>
        <v>#N/A</v>
      </c>
      <c r="AA215" t="e">
        <f>VLOOKUP($C215,'Site 09'!$E:$K,7,FALSE)</f>
        <v>#N/A</v>
      </c>
      <c r="AB215">
        <f>VLOOKUP($C215,'Site 10'!$E:$K,2,FALSE)</f>
        <v>5.0999999999999997E-2</v>
      </c>
      <c r="AC215">
        <f>VLOOKUP($C215,'Site 10'!$E:$K,3,FALSE)</f>
        <v>3.0000000000000001E-3</v>
      </c>
      <c r="AD215">
        <f>VLOOKUP($C215,'Site 10'!$E:$K,4,FALSE)</f>
        <v>1E-3</v>
      </c>
      <c r="AE215">
        <f>VLOOKUP($C215,'Site 10'!$E:$K,5,FALSE)</f>
        <v>3.89</v>
      </c>
      <c r="AF215" t="e">
        <f>VLOOKUP($C215,'Site 10'!$E:$K,6,FALSE)</f>
        <v>#N/A</v>
      </c>
      <c r="AG215" t="e">
        <f>VLOOKUP($C215,'Site 10'!$E:$K,7,FALSE)</f>
        <v>#N/A</v>
      </c>
    </row>
    <row r="216" spans="1:33" x14ac:dyDescent="0.25">
      <c r="A216">
        <v>1986</v>
      </c>
      <c r="B216">
        <v>6</v>
      </c>
      <c r="C216" t="str">
        <f t="shared" si="3"/>
        <v>19866</v>
      </c>
      <c r="D216">
        <f>VLOOKUP($C216,'Site 06'!$E:$K,2,FALSE)</f>
        <v>1.4999999999999999E-2</v>
      </c>
      <c r="E216">
        <f>VLOOKUP($C216,'Site 06'!$E:$K,3,FALSE)</f>
        <v>4.0000000000000001E-3</v>
      </c>
      <c r="F216">
        <f>VLOOKUP($C216,'Site 06'!$E:$K,4,FALSE)</f>
        <v>3.0000000000000001E-3</v>
      </c>
      <c r="G216">
        <f>VLOOKUP($C216,'Site 06'!$E:$K,5,FALSE)</f>
        <v>3.87</v>
      </c>
      <c r="H216" t="e">
        <f>VLOOKUP($C216,'Site 06'!$E:$K,6,FALSE)</f>
        <v>#N/A</v>
      </c>
      <c r="I216" t="e">
        <f>VLOOKUP($C216,'Site 06'!$E:$K,7,FALSE)</f>
        <v>#N/A</v>
      </c>
      <c r="J216">
        <f>VLOOKUP($C216,'Site 07'!$E:$K,2,FALSE)</f>
        <v>3.7999999999999999E-2</v>
      </c>
      <c r="K216">
        <f>VLOOKUP($C216,'Site 07'!$E:$K,3,FALSE)</f>
        <v>6.0000000000000001E-3</v>
      </c>
      <c r="L216">
        <f>VLOOKUP($C216,'Site 07'!$E:$K,4,FALSE)</f>
        <v>0</v>
      </c>
      <c r="M216">
        <f>VLOOKUP($C216,'Site 07'!$E:$K,5,FALSE)</f>
        <v>3.99</v>
      </c>
      <c r="N216" t="e">
        <f>VLOOKUP($C216,'Site 07'!$E:$K,6,FALSE)</f>
        <v>#N/A</v>
      </c>
      <c r="O216" t="e">
        <f>VLOOKUP($C216,'Site 07'!$E:$K,7,FALSE)</f>
        <v>#N/A</v>
      </c>
      <c r="P216">
        <f>VLOOKUP($C216,'Site 08'!$E:$K,2,FALSE)</f>
        <v>0.04</v>
      </c>
      <c r="Q216">
        <f>VLOOKUP($C216,'Site 08'!$E:$K,3,FALSE)</f>
        <v>2.1999999999999999E-2</v>
      </c>
      <c r="R216">
        <f>VLOOKUP($C216,'Site 08'!$E:$K,4,FALSE)</f>
        <v>3.0000000000000001E-3</v>
      </c>
      <c r="S216">
        <f>VLOOKUP($C216,'Site 08'!$E:$K,5,FALSE)</f>
        <v>3.79</v>
      </c>
      <c r="T216" t="e">
        <f>VLOOKUP($C216,'Site 08'!$E:$K,6,FALSE)</f>
        <v>#N/A</v>
      </c>
      <c r="U216" t="e">
        <f>VLOOKUP($C216,'Site 08'!$E:$K,7,FALSE)</f>
        <v>#N/A</v>
      </c>
      <c r="V216">
        <f>VLOOKUP($C216,'Site 09'!$E:$K,2,FALSE)</f>
        <v>3.6999999999999998E-2</v>
      </c>
      <c r="W216">
        <f>VLOOKUP($C216,'Site 09'!$E:$K,3,FALSE)</f>
        <v>4.3999999999999997E-2</v>
      </c>
      <c r="X216">
        <f>VLOOKUP($C216,'Site 09'!$E:$K,4,FALSE)</f>
        <v>1.4999999999999999E-2</v>
      </c>
      <c r="Y216">
        <f>VLOOKUP($C216,'Site 09'!$E:$K,5,FALSE)</f>
        <v>4.7699999999999996</v>
      </c>
      <c r="Z216" t="e">
        <f>VLOOKUP($C216,'Site 09'!$E:$K,6,FALSE)</f>
        <v>#N/A</v>
      </c>
      <c r="AA216" t="e">
        <f>VLOOKUP($C216,'Site 09'!$E:$K,7,FALSE)</f>
        <v>#N/A</v>
      </c>
      <c r="AB216">
        <f>VLOOKUP($C216,'Site 10'!$E:$K,2,FALSE)</f>
        <v>6.2E-2</v>
      </c>
      <c r="AC216">
        <f>VLOOKUP($C216,'Site 10'!$E:$K,3,FALSE)</f>
        <v>4.0000000000000001E-3</v>
      </c>
      <c r="AD216">
        <f>VLOOKUP($C216,'Site 10'!$E:$K,4,FALSE)</f>
        <v>1E-3</v>
      </c>
      <c r="AE216">
        <f>VLOOKUP($C216,'Site 10'!$E:$K,5,FALSE)</f>
        <v>4.3600000000000003</v>
      </c>
      <c r="AF216" t="e">
        <f>VLOOKUP($C216,'Site 10'!$E:$K,6,FALSE)</f>
        <v>#N/A</v>
      </c>
      <c r="AG216" t="e">
        <f>VLOOKUP($C216,'Site 10'!$E:$K,7,FALSE)</f>
        <v>#N/A</v>
      </c>
    </row>
    <row r="217" spans="1:33" x14ac:dyDescent="0.25">
      <c r="A217">
        <v>1986</v>
      </c>
      <c r="B217">
        <v>7</v>
      </c>
      <c r="C217" t="str">
        <f t="shared" si="3"/>
        <v>19867</v>
      </c>
      <c r="D217">
        <f>VLOOKUP($C217,'Site 06'!$E:$K,2,FALSE)</f>
        <v>3.6999999999999998E-2</v>
      </c>
      <c r="E217">
        <f>VLOOKUP($C217,'Site 06'!$E:$K,3,FALSE)</f>
        <v>5.0000000000000001E-3</v>
      </c>
      <c r="F217">
        <f>VLOOKUP($C217,'Site 06'!$E:$K,4,FALSE)</f>
        <v>2E-3</v>
      </c>
      <c r="G217">
        <f>VLOOKUP($C217,'Site 06'!$E:$K,5,FALSE)</f>
        <v>3.8</v>
      </c>
      <c r="H217" t="e">
        <f>VLOOKUP($C217,'Site 06'!$E:$K,6,FALSE)</f>
        <v>#N/A</v>
      </c>
      <c r="I217" t="e">
        <f>VLOOKUP($C217,'Site 06'!$E:$K,7,FALSE)</f>
        <v>#N/A</v>
      </c>
      <c r="J217">
        <f>VLOOKUP($C217,'Site 07'!$E:$K,2,FALSE)</f>
        <v>5.0999999999999997E-2</v>
      </c>
      <c r="K217">
        <f>VLOOKUP($C217,'Site 07'!$E:$K,3,FALSE)</f>
        <v>7.0000000000000001E-3</v>
      </c>
      <c r="L217">
        <f>VLOOKUP($C217,'Site 07'!$E:$K,4,FALSE)</f>
        <v>1E-3</v>
      </c>
      <c r="M217">
        <f>VLOOKUP($C217,'Site 07'!$E:$K,5,FALSE)</f>
        <v>4.07</v>
      </c>
      <c r="N217" t="e">
        <f>VLOOKUP($C217,'Site 07'!$E:$K,6,FALSE)</f>
        <v>#N/A</v>
      </c>
      <c r="O217" t="e">
        <f>VLOOKUP($C217,'Site 07'!$E:$K,7,FALSE)</f>
        <v>#N/A</v>
      </c>
      <c r="P217">
        <f>VLOOKUP($C217,'Site 08'!$E:$K,2,FALSE)</f>
        <v>4.9000000000000002E-2</v>
      </c>
      <c r="Q217">
        <f>VLOOKUP($C217,'Site 08'!$E:$K,3,FALSE)</f>
        <v>6.0000000000000001E-3</v>
      </c>
      <c r="R217">
        <f>VLOOKUP($C217,'Site 08'!$E:$K,4,FALSE)</f>
        <v>1E-3</v>
      </c>
      <c r="S217">
        <f>VLOOKUP($C217,'Site 08'!$E:$K,5,FALSE)</f>
        <v>3.83</v>
      </c>
      <c r="T217" t="e">
        <f>VLOOKUP($C217,'Site 08'!$E:$K,6,FALSE)</f>
        <v>#N/A</v>
      </c>
      <c r="U217" t="e">
        <f>VLOOKUP($C217,'Site 08'!$E:$K,7,FALSE)</f>
        <v>#N/A</v>
      </c>
      <c r="V217">
        <f>VLOOKUP($C217,'Site 09'!$E:$K,2,FALSE)</f>
        <v>4.9000000000000002E-2</v>
      </c>
      <c r="W217">
        <f>VLOOKUP($C217,'Site 09'!$E:$K,3,FALSE)</f>
        <v>0.01</v>
      </c>
      <c r="X217">
        <f>VLOOKUP($C217,'Site 09'!$E:$K,4,FALSE)</f>
        <v>8.9999999999999993E-3</v>
      </c>
      <c r="Y217">
        <f>VLOOKUP($C217,'Site 09'!$E:$K,5,FALSE)</f>
        <v>5.05</v>
      </c>
      <c r="Z217" t="e">
        <f>VLOOKUP($C217,'Site 09'!$E:$K,6,FALSE)</f>
        <v>#N/A</v>
      </c>
      <c r="AA217" t="e">
        <f>VLOOKUP($C217,'Site 09'!$E:$K,7,FALSE)</f>
        <v>#N/A</v>
      </c>
      <c r="AB217">
        <f>VLOOKUP($C217,'Site 10'!$E:$K,2,FALSE)</f>
        <v>6.4000000000000001E-2</v>
      </c>
      <c r="AC217">
        <f>VLOOKUP($C217,'Site 10'!$E:$K,3,FALSE)</f>
        <v>6.0000000000000001E-3</v>
      </c>
      <c r="AD217">
        <f>VLOOKUP($C217,'Site 10'!$E:$K,4,FALSE)</f>
        <v>4.0000000000000001E-3</v>
      </c>
      <c r="AE217">
        <f>VLOOKUP($C217,'Site 10'!$E:$K,5,FALSE)</f>
        <v>4.95</v>
      </c>
      <c r="AF217" t="e">
        <f>VLOOKUP($C217,'Site 10'!$E:$K,6,FALSE)</f>
        <v>#N/A</v>
      </c>
      <c r="AG217" t="e">
        <f>VLOOKUP($C217,'Site 10'!$E:$K,7,FALSE)</f>
        <v>#N/A</v>
      </c>
    </row>
    <row r="218" spans="1:33" x14ac:dyDescent="0.25">
      <c r="A218">
        <v>1986</v>
      </c>
      <c r="B218">
        <v>8</v>
      </c>
      <c r="C218" t="str">
        <f t="shared" si="3"/>
        <v>19868</v>
      </c>
      <c r="D218">
        <f>VLOOKUP($C218,'Site 06'!$E:$K,2,FALSE)</f>
        <v>3.2000000000000001E-2</v>
      </c>
      <c r="E218">
        <f>VLOOKUP($C218,'Site 06'!$E:$K,3,FALSE)</f>
        <v>5.0000000000000001E-3</v>
      </c>
      <c r="F218">
        <f>VLOOKUP($C218,'Site 06'!$E:$K,4,FALSE)</f>
        <v>1E-3</v>
      </c>
      <c r="G218">
        <f>VLOOKUP($C218,'Site 06'!$E:$K,5,FALSE)</f>
        <v>3.91</v>
      </c>
      <c r="H218" t="e">
        <f>VLOOKUP($C218,'Site 06'!$E:$K,6,FALSE)</f>
        <v>#N/A</v>
      </c>
      <c r="I218" t="e">
        <f>VLOOKUP($C218,'Site 06'!$E:$K,7,FALSE)</f>
        <v>#N/A</v>
      </c>
      <c r="J218">
        <f>VLOOKUP($C218,'Site 07'!$E:$K,2,FALSE)</f>
        <v>3.7999999999999999E-2</v>
      </c>
      <c r="K218">
        <f>VLOOKUP($C218,'Site 07'!$E:$K,3,FALSE)</f>
        <v>5.0000000000000001E-3</v>
      </c>
      <c r="L218">
        <f>VLOOKUP($C218,'Site 07'!$E:$K,4,FALSE)</f>
        <v>1E-3</v>
      </c>
      <c r="M218">
        <f>VLOOKUP($C218,'Site 07'!$E:$K,5,FALSE)</f>
        <v>4.41</v>
      </c>
      <c r="N218" t="e">
        <f>VLOOKUP($C218,'Site 07'!$E:$K,6,FALSE)</f>
        <v>#N/A</v>
      </c>
      <c r="O218" t="e">
        <f>VLOOKUP($C218,'Site 07'!$E:$K,7,FALSE)</f>
        <v>#N/A</v>
      </c>
      <c r="P218">
        <f>VLOOKUP($C218,'Site 08'!$E:$K,2,FALSE)</f>
        <v>3.7999999999999999E-2</v>
      </c>
      <c r="Q218">
        <f>VLOOKUP($C218,'Site 08'!$E:$K,3,FALSE)</f>
        <v>2E-3</v>
      </c>
      <c r="R218">
        <f>VLOOKUP($C218,'Site 08'!$E:$K,4,FALSE)</f>
        <v>1E-3</v>
      </c>
      <c r="S218">
        <f>VLOOKUP($C218,'Site 08'!$E:$K,5,FALSE)</f>
        <v>4.1900000000000004</v>
      </c>
      <c r="T218" t="e">
        <f>VLOOKUP($C218,'Site 08'!$E:$K,6,FALSE)</f>
        <v>#N/A</v>
      </c>
      <c r="U218" t="e">
        <f>VLOOKUP($C218,'Site 08'!$E:$K,7,FALSE)</f>
        <v>#N/A</v>
      </c>
      <c r="V218">
        <f>VLOOKUP($C218,'Site 09'!$E:$K,2,FALSE)</f>
        <v>3.1E-2</v>
      </c>
      <c r="W218">
        <f>VLOOKUP($C218,'Site 09'!$E:$K,3,FALSE)</f>
        <v>3.0000000000000001E-3</v>
      </c>
      <c r="X218">
        <f>VLOOKUP($C218,'Site 09'!$E:$K,4,FALSE)</f>
        <v>8.9999999999999993E-3</v>
      </c>
      <c r="Y218">
        <f>VLOOKUP($C218,'Site 09'!$E:$K,5,FALSE)</f>
        <v>6.47</v>
      </c>
      <c r="Z218" t="e">
        <f>VLOOKUP($C218,'Site 09'!$E:$K,6,FALSE)</f>
        <v>#N/A</v>
      </c>
      <c r="AA218" t="e">
        <f>VLOOKUP($C218,'Site 09'!$E:$K,7,FALSE)</f>
        <v>#N/A</v>
      </c>
      <c r="AB218">
        <f>VLOOKUP($C218,'Site 10'!$E:$K,2,FALSE)</f>
        <v>4.4999999999999998E-2</v>
      </c>
      <c r="AC218">
        <f>VLOOKUP($C218,'Site 10'!$E:$K,3,FALSE)</f>
        <v>3.0000000000000001E-3</v>
      </c>
      <c r="AD218">
        <f>VLOOKUP($C218,'Site 10'!$E:$K,4,FALSE)</f>
        <v>4.0000000000000001E-3</v>
      </c>
      <c r="AE218">
        <f>VLOOKUP($C218,'Site 10'!$E:$K,5,FALSE)</f>
        <v>6.54</v>
      </c>
      <c r="AF218" t="e">
        <f>VLOOKUP($C218,'Site 10'!$E:$K,6,FALSE)</f>
        <v>#N/A</v>
      </c>
      <c r="AG218" t="e">
        <f>VLOOKUP($C218,'Site 10'!$E:$K,7,FALSE)</f>
        <v>#N/A</v>
      </c>
    </row>
    <row r="219" spans="1:33" x14ac:dyDescent="0.25">
      <c r="A219">
        <v>1986</v>
      </c>
      <c r="B219">
        <v>9</v>
      </c>
      <c r="C219" t="str">
        <f t="shared" si="3"/>
        <v>19869</v>
      </c>
      <c r="D219">
        <f>VLOOKUP($C219,'Site 06'!$E:$K,2,FALSE)</f>
        <v>2.7E-2</v>
      </c>
      <c r="E219">
        <f>VLOOKUP($C219,'Site 06'!$E:$K,3,FALSE)</f>
        <v>4.0000000000000001E-3</v>
      </c>
      <c r="F219">
        <f>VLOOKUP($C219,'Site 06'!$E:$K,4,FALSE)</f>
        <v>1E-3</v>
      </c>
      <c r="G219">
        <f>VLOOKUP($C219,'Site 06'!$E:$K,5,FALSE)</f>
        <v>4.1900000000000004</v>
      </c>
      <c r="H219" t="e">
        <f>VLOOKUP($C219,'Site 06'!$E:$K,6,FALSE)</f>
        <v>#N/A</v>
      </c>
      <c r="I219" t="e">
        <f>VLOOKUP($C219,'Site 06'!$E:$K,7,FALSE)</f>
        <v>#N/A</v>
      </c>
      <c r="J219">
        <f>VLOOKUP($C219,'Site 07'!$E:$K,2,FALSE)</f>
        <v>3.9E-2</v>
      </c>
      <c r="K219">
        <f>VLOOKUP($C219,'Site 07'!$E:$K,3,FALSE)</f>
        <v>4.0000000000000001E-3</v>
      </c>
      <c r="L219">
        <f>VLOOKUP($C219,'Site 07'!$E:$K,4,FALSE)</f>
        <v>1E-3</v>
      </c>
      <c r="M219">
        <f>VLOOKUP($C219,'Site 07'!$E:$K,5,FALSE)</f>
        <v>4.5199999999999996</v>
      </c>
      <c r="N219" t="e">
        <f>VLOOKUP($C219,'Site 07'!$E:$K,6,FALSE)</f>
        <v>#N/A</v>
      </c>
      <c r="O219" t="e">
        <f>VLOOKUP($C219,'Site 07'!$E:$K,7,FALSE)</f>
        <v>#N/A</v>
      </c>
      <c r="P219">
        <f>VLOOKUP($C219,'Site 08'!$E:$K,2,FALSE)</f>
        <v>4.3999999999999997E-2</v>
      </c>
      <c r="Q219">
        <f>VLOOKUP($C219,'Site 08'!$E:$K,3,FALSE)</f>
        <v>6.0000000000000001E-3</v>
      </c>
      <c r="R219">
        <f>VLOOKUP($C219,'Site 08'!$E:$K,4,FALSE)</f>
        <v>2E-3</v>
      </c>
      <c r="S219">
        <f>VLOOKUP($C219,'Site 08'!$E:$K,5,FALSE)</f>
        <v>4.2699999999999996</v>
      </c>
      <c r="T219" t="e">
        <f>VLOOKUP($C219,'Site 08'!$E:$K,6,FALSE)</f>
        <v>#N/A</v>
      </c>
      <c r="U219" t="e">
        <f>VLOOKUP($C219,'Site 08'!$E:$K,7,FALSE)</f>
        <v>#N/A</v>
      </c>
      <c r="V219">
        <f>VLOOKUP($C219,'Site 09'!$E:$K,2,FALSE)</f>
        <v>3.2000000000000001E-2</v>
      </c>
      <c r="W219">
        <f>VLOOKUP($C219,'Site 09'!$E:$K,3,FALSE)</f>
        <v>8.0000000000000002E-3</v>
      </c>
      <c r="X219">
        <f>VLOOKUP($C219,'Site 09'!$E:$K,4,FALSE)</f>
        <v>4.0000000000000001E-3</v>
      </c>
      <c r="Y219">
        <f>VLOOKUP($C219,'Site 09'!$E:$K,5,FALSE)</f>
        <v>5.29</v>
      </c>
      <c r="Z219" t="e">
        <f>VLOOKUP($C219,'Site 09'!$E:$K,6,FALSE)</f>
        <v>#N/A</v>
      </c>
      <c r="AA219" t="e">
        <f>VLOOKUP($C219,'Site 09'!$E:$K,7,FALSE)</f>
        <v>#N/A</v>
      </c>
      <c r="AB219">
        <f>VLOOKUP($C219,'Site 10'!$E:$K,2,FALSE)</f>
        <v>0.05</v>
      </c>
      <c r="AC219">
        <f>VLOOKUP($C219,'Site 10'!$E:$K,3,FALSE)</f>
        <v>5.0000000000000001E-3</v>
      </c>
      <c r="AD219">
        <f>VLOOKUP($C219,'Site 10'!$E:$K,4,FALSE)</f>
        <v>8.0000000000000002E-3</v>
      </c>
      <c r="AE219">
        <f>VLOOKUP($C219,'Site 10'!$E:$K,5,FALSE)</f>
        <v>5.05</v>
      </c>
      <c r="AF219" t="e">
        <f>VLOOKUP($C219,'Site 10'!$E:$K,6,FALSE)</f>
        <v>#N/A</v>
      </c>
      <c r="AG219" t="e">
        <f>VLOOKUP($C219,'Site 10'!$E:$K,7,FALSE)</f>
        <v>#N/A</v>
      </c>
    </row>
    <row r="220" spans="1:33" x14ac:dyDescent="0.25">
      <c r="A220">
        <v>1987</v>
      </c>
      <c r="B220">
        <v>10</v>
      </c>
      <c r="C220" t="str">
        <f t="shared" si="3"/>
        <v>198710</v>
      </c>
      <c r="D220">
        <f>VLOOKUP($C220,'Site 06'!$E:$K,2,FALSE)</f>
        <v>3.1E-2</v>
      </c>
      <c r="E220">
        <f>VLOOKUP($C220,'Site 06'!$E:$K,3,FALSE)</f>
        <v>1.2E-2</v>
      </c>
      <c r="F220">
        <f>VLOOKUP($C220,'Site 06'!$E:$K,4,FALSE)</f>
        <v>1E-3</v>
      </c>
      <c r="G220">
        <f>VLOOKUP($C220,'Site 06'!$E:$K,5,FALSE)</f>
        <v>4.24</v>
      </c>
      <c r="H220" t="e">
        <f>VLOOKUP($C220,'Site 06'!$E:$K,6,FALSE)</f>
        <v>#N/A</v>
      </c>
      <c r="I220" t="e">
        <f>VLOOKUP($C220,'Site 06'!$E:$K,7,FALSE)</f>
        <v>#N/A</v>
      </c>
      <c r="J220">
        <f>VLOOKUP($C220,'Site 07'!$E:$K,2,FALSE)</f>
        <v>4.5999999999999999E-2</v>
      </c>
      <c r="K220">
        <f>VLOOKUP($C220,'Site 07'!$E:$K,3,FALSE)</f>
        <v>1.2999999999999999E-2</v>
      </c>
      <c r="L220">
        <f>VLOOKUP($C220,'Site 07'!$E:$K,4,FALSE)</f>
        <v>3.0000000000000001E-3</v>
      </c>
      <c r="M220">
        <f>VLOOKUP($C220,'Site 07'!$E:$K,5,FALSE)</f>
        <v>4.8899999999999997</v>
      </c>
      <c r="N220" t="e">
        <f>VLOOKUP($C220,'Site 07'!$E:$K,6,FALSE)</f>
        <v>#N/A</v>
      </c>
      <c r="O220" t="e">
        <f>VLOOKUP($C220,'Site 07'!$E:$K,7,FALSE)</f>
        <v>#N/A</v>
      </c>
      <c r="P220">
        <f>VLOOKUP($C220,'Site 08'!$E:$K,2,FALSE)</f>
        <v>4.7E-2</v>
      </c>
      <c r="Q220">
        <f>VLOOKUP($C220,'Site 08'!$E:$K,3,FALSE)</f>
        <v>1.2999999999999999E-2</v>
      </c>
      <c r="R220">
        <f>VLOOKUP($C220,'Site 08'!$E:$K,4,FALSE)</f>
        <v>1E-3</v>
      </c>
      <c r="S220">
        <f>VLOOKUP($C220,'Site 08'!$E:$K,5,FALSE)</f>
        <v>4.1399999999999997</v>
      </c>
      <c r="T220" t="e">
        <f>VLOOKUP($C220,'Site 08'!$E:$K,6,FALSE)</f>
        <v>#N/A</v>
      </c>
      <c r="U220" t="e">
        <f>VLOOKUP($C220,'Site 08'!$E:$K,7,FALSE)</f>
        <v>#N/A</v>
      </c>
      <c r="V220">
        <f>VLOOKUP($C220,'Site 09'!$E:$K,2,FALSE)</f>
        <v>4.2000000000000003E-2</v>
      </c>
      <c r="W220">
        <f>VLOOKUP($C220,'Site 09'!$E:$K,3,FALSE)</f>
        <v>1.4999999999999999E-2</v>
      </c>
      <c r="X220">
        <f>VLOOKUP($C220,'Site 09'!$E:$K,4,FALSE)</f>
        <v>3.0000000000000001E-3</v>
      </c>
      <c r="Y220">
        <f>VLOOKUP($C220,'Site 09'!$E:$K,5,FALSE)</f>
        <v>5.44</v>
      </c>
      <c r="Z220" t="e">
        <f>VLOOKUP($C220,'Site 09'!$E:$K,6,FALSE)</f>
        <v>#N/A</v>
      </c>
      <c r="AA220" t="e">
        <f>VLOOKUP($C220,'Site 09'!$E:$K,7,FALSE)</f>
        <v>#N/A</v>
      </c>
      <c r="AB220">
        <f>VLOOKUP($C220,'Site 10'!$E:$K,2,FALSE)</f>
        <v>5.1999999999999998E-2</v>
      </c>
      <c r="AC220">
        <f>VLOOKUP($C220,'Site 10'!$E:$K,3,FALSE)</f>
        <v>6.0000000000000001E-3</v>
      </c>
      <c r="AD220">
        <f>VLOOKUP($C220,'Site 10'!$E:$K,4,FALSE)</f>
        <v>8.9999999999999993E-3</v>
      </c>
      <c r="AE220">
        <f>VLOOKUP($C220,'Site 10'!$E:$K,5,FALSE)</f>
        <v>5.27</v>
      </c>
      <c r="AF220" t="e">
        <f>VLOOKUP($C220,'Site 10'!$E:$K,6,FALSE)</f>
        <v>#N/A</v>
      </c>
      <c r="AG220" t="e">
        <f>VLOOKUP($C220,'Site 10'!$E:$K,7,FALSE)</f>
        <v>#N/A</v>
      </c>
    </row>
    <row r="221" spans="1:33" x14ac:dyDescent="0.25">
      <c r="A221">
        <v>1987</v>
      </c>
      <c r="B221">
        <v>11</v>
      </c>
      <c r="C221" t="str">
        <f t="shared" si="3"/>
        <v>198711</v>
      </c>
      <c r="D221">
        <f>VLOOKUP($C221,'Site 06'!$E:$K,2,FALSE)</f>
        <v>3.1E-2</v>
      </c>
      <c r="E221">
        <f>VLOOKUP($C221,'Site 06'!$E:$K,3,FALSE)</f>
        <v>3.0000000000000001E-3</v>
      </c>
      <c r="F221">
        <f>VLOOKUP($C221,'Site 06'!$E:$K,4,FALSE)</f>
        <v>1E-3</v>
      </c>
      <c r="G221">
        <f>VLOOKUP($C221,'Site 06'!$E:$K,5,FALSE)</f>
        <v>3.54</v>
      </c>
      <c r="H221" t="e">
        <f>VLOOKUP($C221,'Site 06'!$E:$K,6,FALSE)</f>
        <v>#N/A</v>
      </c>
      <c r="I221" t="e">
        <f>VLOOKUP($C221,'Site 06'!$E:$K,7,FALSE)</f>
        <v>#N/A</v>
      </c>
      <c r="J221">
        <f>VLOOKUP($C221,'Site 07'!$E:$K,2,FALSE)</f>
        <v>4.2000000000000003E-2</v>
      </c>
      <c r="K221">
        <f>VLOOKUP($C221,'Site 07'!$E:$K,3,FALSE)</f>
        <v>2E-3</v>
      </c>
      <c r="L221">
        <f>VLOOKUP($C221,'Site 07'!$E:$K,4,FALSE)</f>
        <v>1E-3</v>
      </c>
      <c r="M221">
        <f>VLOOKUP($C221,'Site 07'!$E:$K,5,FALSE)</f>
        <v>3.42</v>
      </c>
      <c r="N221" t="e">
        <f>VLOOKUP($C221,'Site 07'!$E:$K,6,FALSE)</f>
        <v>#N/A</v>
      </c>
      <c r="O221" t="e">
        <f>VLOOKUP($C221,'Site 07'!$E:$K,7,FALSE)</f>
        <v>#N/A</v>
      </c>
      <c r="P221">
        <f>VLOOKUP($C221,'Site 08'!$E:$K,2,FALSE)</f>
        <v>4.2999999999999997E-2</v>
      </c>
      <c r="Q221">
        <f>VLOOKUP($C221,'Site 08'!$E:$K,3,FALSE)</f>
        <v>0</v>
      </c>
      <c r="R221">
        <f>VLOOKUP($C221,'Site 08'!$E:$K,4,FALSE)</f>
        <v>5.0000000000000001E-3</v>
      </c>
      <c r="S221">
        <f>VLOOKUP($C221,'Site 08'!$E:$K,5,FALSE)</f>
        <v>3.35</v>
      </c>
      <c r="T221" t="e">
        <f>VLOOKUP($C221,'Site 08'!$E:$K,6,FALSE)</f>
        <v>#N/A</v>
      </c>
      <c r="U221" t="e">
        <f>VLOOKUP($C221,'Site 08'!$E:$K,7,FALSE)</f>
        <v>#N/A</v>
      </c>
      <c r="V221">
        <f>VLOOKUP($C221,'Site 09'!$E:$K,2,FALSE)</f>
        <v>4.2000000000000003E-2</v>
      </c>
      <c r="W221">
        <f>VLOOKUP($C221,'Site 09'!$E:$K,3,FALSE)</f>
        <v>1E-3</v>
      </c>
      <c r="X221">
        <f>VLOOKUP($C221,'Site 09'!$E:$K,4,FALSE)</f>
        <v>4.0000000000000001E-3</v>
      </c>
      <c r="Y221">
        <f>VLOOKUP($C221,'Site 09'!$E:$K,5,FALSE)</f>
        <v>4.1100000000000003</v>
      </c>
      <c r="Z221" t="e">
        <f>VLOOKUP($C221,'Site 09'!$E:$K,6,FALSE)</f>
        <v>#N/A</v>
      </c>
      <c r="AA221" t="e">
        <f>VLOOKUP($C221,'Site 09'!$E:$K,7,FALSE)</f>
        <v>#N/A</v>
      </c>
      <c r="AB221">
        <f>VLOOKUP($C221,'Site 10'!$E:$K,2,FALSE)</f>
        <v>6.2E-2</v>
      </c>
      <c r="AC221">
        <f>VLOOKUP($C221,'Site 10'!$E:$K,3,FALSE)</f>
        <v>3.0000000000000001E-3</v>
      </c>
      <c r="AD221">
        <f>VLOOKUP($C221,'Site 10'!$E:$K,4,FALSE)</f>
        <v>7.0000000000000001E-3</v>
      </c>
      <c r="AE221">
        <f>VLOOKUP($C221,'Site 10'!$E:$K,5,FALSE)</f>
        <v>3.41</v>
      </c>
      <c r="AF221" t="e">
        <f>VLOOKUP($C221,'Site 10'!$E:$K,6,FALSE)</f>
        <v>#N/A</v>
      </c>
      <c r="AG221" t="e">
        <f>VLOOKUP($C221,'Site 10'!$E:$K,7,FALSE)</f>
        <v>#N/A</v>
      </c>
    </row>
    <row r="222" spans="1:33" x14ac:dyDescent="0.25">
      <c r="A222">
        <v>1987</v>
      </c>
      <c r="B222">
        <v>12</v>
      </c>
      <c r="C222" t="str">
        <f t="shared" si="3"/>
        <v>198712</v>
      </c>
      <c r="D222">
        <f>VLOOKUP($C222,'Site 06'!$E:$K,2,FALSE)</f>
        <v>2.5000000000000001E-2</v>
      </c>
      <c r="E222">
        <f>VLOOKUP($C222,'Site 06'!$E:$K,3,FALSE)</f>
        <v>4.0000000000000001E-3</v>
      </c>
      <c r="F222">
        <f>VLOOKUP($C222,'Site 06'!$E:$K,4,FALSE)</f>
        <v>1E-3</v>
      </c>
      <c r="G222">
        <f>VLOOKUP($C222,'Site 06'!$E:$K,5,FALSE)</f>
        <v>3.45</v>
      </c>
      <c r="H222" t="e">
        <f>VLOOKUP($C222,'Site 06'!$E:$K,6,FALSE)</f>
        <v>#N/A</v>
      </c>
      <c r="I222" t="e">
        <f>VLOOKUP($C222,'Site 06'!$E:$K,7,FALSE)</f>
        <v>#N/A</v>
      </c>
      <c r="J222">
        <f>VLOOKUP($C222,'Site 07'!$E:$K,2,FALSE)</f>
        <v>3.5999999999999997E-2</v>
      </c>
      <c r="K222">
        <f>VLOOKUP($C222,'Site 07'!$E:$K,3,FALSE)</f>
        <v>3.0000000000000001E-3</v>
      </c>
      <c r="L222">
        <f>VLOOKUP($C222,'Site 07'!$E:$K,4,FALSE)</f>
        <v>2E-3</v>
      </c>
      <c r="M222">
        <f>VLOOKUP($C222,'Site 07'!$E:$K,5,FALSE)</f>
        <v>3.39</v>
      </c>
      <c r="N222" t="e">
        <f>VLOOKUP($C222,'Site 07'!$E:$K,6,FALSE)</f>
        <v>#N/A</v>
      </c>
      <c r="O222" t="e">
        <f>VLOOKUP($C222,'Site 07'!$E:$K,7,FALSE)</f>
        <v>#N/A</v>
      </c>
      <c r="P222">
        <f>VLOOKUP($C222,'Site 08'!$E:$K,2,FALSE)</f>
        <v>3.5000000000000003E-2</v>
      </c>
      <c r="Q222">
        <f>VLOOKUP($C222,'Site 08'!$E:$K,3,FALSE)</f>
        <v>3.0000000000000001E-3</v>
      </c>
      <c r="R222">
        <f>VLOOKUP($C222,'Site 08'!$E:$K,4,FALSE)</f>
        <v>8.0000000000000002E-3</v>
      </c>
      <c r="S222">
        <f>VLOOKUP($C222,'Site 08'!$E:$K,5,FALSE)</f>
        <v>3.27</v>
      </c>
      <c r="T222" t="e">
        <f>VLOOKUP($C222,'Site 08'!$E:$K,6,FALSE)</f>
        <v>#N/A</v>
      </c>
      <c r="U222" t="e">
        <f>VLOOKUP($C222,'Site 08'!$E:$K,7,FALSE)</f>
        <v>#N/A</v>
      </c>
      <c r="V222">
        <f>VLOOKUP($C222,'Site 09'!$E:$K,2,FALSE)</f>
        <v>3.5999999999999997E-2</v>
      </c>
      <c r="W222">
        <f>VLOOKUP($C222,'Site 09'!$E:$K,3,FALSE)</f>
        <v>1E-3</v>
      </c>
      <c r="X222">
        <f>VLOOKUP($C222,'Site 09'!$E:$K,4,FALSE)</f>
        <v>7.0000000000000001E-3</v>
      </c>
      <c r="Y222">
        <f>VLOOKUP($C222,'Site 09'!$E:$K,5,FALSE)</f>
        <v>3.98</v>
      </c>
      <c r="Z222" t="e">
        <f>VLOOKUP($C222,'Site 09'!$E:$K,6,FALSE)</f>
        <v>#N/A</v>
      </c>
      <c r="AA222" t="e">
        <f>VLOOKUP($C222,'Site 09'!$E:$K,7,FALSE)</f>
        <v>#N/A</v>
      </c>
      <c r="AB222">
        <f>VLOOKUP($C222,'Site 10'!$E:$K,2,FALSE)</f>
        <v>5.5E-2</v>
      </c>
      <c r="AC222">
        <f>VLOOKUP($C222,'Site 10'!$E:$K,3,FALSE)</f>
        <v>3.0000000000000001E-3</v>
      </c>
      <c r="AD222">
        <f>VLOOKUP($C222,'Site 10'!$E:$K,4,FALSE)</f>
        <v>2E-3</v>
      </c>
      <c r="AE222">
        <f>VLOOKUP($C222,'Site 10'!$E:$K,5,FALSE)</f>
        <v>3.47</v>
      </c>
      <c r="AF222" t="e">
        <f>VLOOKUP($C222,'Site 10'!$E:$K,6,FALSE)</f>
        <v>#N/A</v>
      </c>
      <c r="AG222" t="e">
        <f>VLOOKUP($C222,'Site 10'!$E:$K,7,FALSE)</f>
        <v>#N/A</v>
      </c>
    </row>
    <row r="223" spans="1:33" x14ac:dyDescent="0.25">
      <c r="A223">
        <v>1987</v>
      </c>
      <c r="B223">
        <v>1</v>
      </c>
      <c r="C223" t="str">
        <f t="shared" si="3"/>
        <v>19871</v>
      </c>
      <c r="D223">
        <f>VLOOKUP($C223,'Site 06'!$E:$K,2,FALSE)</f>
        <v>2.5999999999999999E-2</v>
      </c>
      <c r="E223">
        <f>VLOOKUP($C223,'Site 06'!$E:$K,3,FALSE)</f>
        <v>1.0999999999999999E-2</v>
      </c>
      <c r="F223">
        <f>VLOOKUP($C223,'Site 06'!$E:$K,4,FALSE)</f>
        <v>2E-3</v>
      </c>
      <c r="G223">
        <f>VLOOKUP($C223,'Site 06'!$E:$K,5,FALSE)</f>
        <v>3.54</v>
      </c>
      <c r="H223" t="e">
        <f>VLOOKUP($C223,'Site 06'!$E:$K,6,FALSE)</f>
        <v>#N/A</v>
      </c>
      <c r="I223" t="e">
        <f>VLOOKUP($C223,'Site 06'!$E:$K,7,FALSE)</f>
        <v>#N/A</v>
      </c>
      <c r="J223">
        <f>VLOOKUP($C223,'Site 07'!$E:$K,2,FALSE)</f>
        <v>3.5000000000000003E-2</v>
      </c>
      <c r="K223">
        <f>VLOOKUP($C223,'Site 07'!$E:$K,3,FALSE)</f>
        <v>8.0000000000000002E-3</v>
      </c>
      <c r="L223">
        <f>VLOOKUP($C223,'Site 07'!$E:$K,4,FALSE)</f>
        <v>7.0000000000000001E-3</v>
      </c>
      <c r="M223">
        <f>VLOOKUP($C223,'Site 07'!$E:$K,5,FALSE)</f>
        <v>3.55</v>
      </c>
      <c r="N223" t="e">
        <f>VLOOKUP($C223,'Site 07'!$E:$K,6,FALSE)</f>
        <v>#N/A</v>
      </c>
      <c r="O223" t="e">
        <f>VLOOKUP($C223,'Site 07'!$E:$K,7,FALSE)</f>
        <v>#N/A</v>
      </c>
      <c r="P223">
        <f>VLOOKUP($C223,'Site 08'!$E:$K,2,FALSE)</f>
        <v>3.6999999999999998E-2</v>
      </c>
      <c r="Q223">
        <f>VLOOKUP($C223,'Site 08'!$E:$K,3,FALSE)</f>
        <v>1.2E-2</v>
      </c>
      <c r="R223">
        <f>VLOOKUP($C223,'Site 08'!$E:$K,4,FALSE)</f>
        <v>6.0000000000000001E-3</v>
      </c>
      <c r="S223">
        <f>VLOOKUP($C223,'Site 08'!$E:$K,5,FALSE)</f>
        <v>3.36</v>
      </c>
      <c r="T223" t="e">
        <f>VLOOKUP($C223,'Site 08'!$E:$K,6,FALSE)</f>
        <v>#N/A</v>
      </c>
      <c r="U223" t="e">
        <f>VLOOKUP($C223,'Site 08'!$E:$K,7,FALSE)</f>
        <v>#N/A</v>
      </c>
      <c r="V223">
        <f>VLOOKUP($C223,'Site 09'!$E:$K,2,FALSE)</f>
        <v>3.6999999999999998E-2</v>
      </c>
      <c r="W223">
        <f>VLOOKUP($C223,'Site 09'!$E:$K,3,FALSE)</f>
        <v>5.0000000000000001E-3</v>
      </c>
      <c r="X223">
        <f>VLOOKUP($C223,'Site 09'!$E:$K,4,FALSE)</f>
        <v>7.0000000000000001E-3</v>
      </c>
      <c r="Y223">
        <f>VLOOKUP($C223,'Site 09'!$E:$K,5,FALSE)</f>
        <v>3.95</v>
      </c>
      <c r="Z223" t="e">
        <f>VLOOKUP($C223,'Site 09'!$E:$K,6,FALSE)</f>
        <v>#N/A</v>
      </c>
      <c r="AA223" t="e">
        <f>VLOOKUP($C223,'Site 09'!$E:$K,7,FALSE)</f>
        <v>#N/A</v>
      </c>
      <c r="AB223">
        <f>VLOOKUP($C223,'Site 10'!$E:$K,2,FALSE)</f>
        <v>5.8000000000000003E-2</v>
      </c>
      <c r="AC223">
        <f>VLOOKUP($C223,'Site 10'!$E:$K,3,FALSE)</f>
        <v>5.0000000000000001E-3</v>
      </c>
      <c r="AD223">
        <f>VLOOKUP($C223,'Site 10'!$E:$K,4,FALSE)</f>
        <v>4.0000000000000001E-3</v>
      </c>
      <c r="AE223">
        <f>VLOOKUP($C223,'Site 10'!$E:$K,5,FALSE)</f>
        <v>3.4</v>
      </c>
      <c r="AF223" t="e">
        <f>VLOOKUP($C223,'Site 10'!$E:$K,6,FALSE)</f>
        <v>#N/A</v>
      </c>
      <c r="AG223" t="e">
        <f>VLOOKUP($C223,'Site 10'!$E:$K,7,FALSE)</f>
        <v>#N/A</v>
      </c>
    </row>
    <row r="224" spans="1:33" x14ac:dyDescent="0.25">
      <c r="A224">
        <v>1987</v>
      </c>
      <c r="B224">
        <v>2</v>
      </c>
      <c r="C224" t="str">
        <f t="shared" si="3"/>
        <v>19872</v>
      </c>
      <c r="D224">
        <f>VLOOKUP($C224,'Site 06'!$E:$K,2,FALSE)</f>
        <v>3.5999999999999997E-2</v>
      </c>
      <c r="E224">
        <f>VLOOKUP($C224,'Site 06'!$E:$K,3,FALSE)</f>
        <v>5.0000000000000001E-3</v>
      </c>
      <c r="F224">
        <f>VLOOKUP($C224,'Site 06'!$E:$K,4,FALSE)</f>
        <v>2E-3</v>
      </c>
      <c r="G224">
        <f>VLOOKUP($C224,'Site 06'!$E:$K,5,FALSE)</f>
        <v>3.41</v>
      </c>
      <c r="H224" t="e">
        <f>VLOOKUP($C224,'Site 06'!$E:$K,6,FALSE)</f>
        <v>#N/A</v>
      </c>
      <c r="I224" t="e">
        <f>VLOOKUP($C224,'Site 06'!$E:$K,7,FALSE)</f>
        <v>#N/A</v>
      </c>
      <c r="J224">
        <f>VLOOKUP($C224,'Site 07'!$E:$K,2,FALSE)</f>
        <v>0.04</v>
      </c>
      <c r="K224">
        <f>VLOOKUP($C224,'Site 07'!$E:$K,3,FALSE)</f>
        <v>7.0000000000000001E-3</v>
      </c>
      <c r="L224">
        <f>VLOOKUP($C224,'Site 07'!$E:$K,4,FALSE)</f>
        <v>1E-3</v>
      </c>
      <c r="M224">
        <f>VLOOKUP($C224,'Site 07'!$E:$K,5,FALSE)</f>
        <v>3.26</v>
      </c>
      <c r="N224" t="e">
        <f>VLOOKUP($C224,'Site 07'!$E:$K,6,FALSE)</f>
        <v>#N/A</v>
      </c>
      <c r="O224" t="e">
        <f>VLOOKUP($C224,'Site 07'!$E:$K,7,FALSE)</f>
        <v>#N/A</v>
      </c>
      <c r="P224">
        <f>VLOOKUP($C224,'Site 08'!$E:$K,2,FALSE)</f>
        <v>4.3999999999999997E-2</v>
      </c>
      <c r="Q224">
        <f>VLOOKUP($C224,'Site 08'!$E:$K,3,FALSE)</f>
        <v>8.0000000000000002E-3</v>
      </c>
      <c r="R224">
        <f>VLOOKUP($C224,'Site 08'!$E:$K,4,FALSE)</f>
        <v>2E-3</v>
      </c>
      <c r="S224">
        <f>VLOOKUP($C224,'Site 08'!$E:$K,5,FALSE)</f>
        <v>3.17</v>
      </c>
      <c r="T224" t="e">
        <f>VLOOKUP($C224,'Site 08'!$E:$K,6,FALSE)</f>
        <v>#N/A</v>
      </c>
      <c r="U224" t="e">
        <f>VLOOKUP($C224,'Site 08'!$E:$K,7,FALSE)</f>
        <v>#N/A</v>
      </c>
      <c r="V224">
        <f>VLOOKUP($C224,'Site 09'!$E:$K,2,FALSE)</f>
        <v>4.2999999999999997E-2</v>
      </c>
      <c r="W224">
        <f>VLOOKUP($C224,'Site 09'!$E:$K,3,FALSE)</f>
        <v>4.0000000000000001E-3</v>
      </c>
      <c r="X224">
        <f>VLOOKUP($C224,'Site 09'!$E:$K,4,FALSE)</f>
        <v>8.0000000000000002E-3</v>
      </c>
      <c r="Y224">
        <f>VLOOKUP($C224,'Site 09'!$E:$K,5,FALSE)</f>
        <v>4.08</v>
      </c>
      <c r="Z224" t="e">
        <f>VLOOKUP($C224,'Site 09'!$E:$K,6,FALSE)</f>
        <v>#N/A</v>
      </c>
      <c r="AA224" t="e">
        <f>VLOOKUP($C224,'Site 09'!$E:$K,7,FALSE)</f>
        <v>#N/A</v>
      </c>
      <c r="AB224">
        <f>VLOOKUP($C224,'Site 10'!$E:$K,2,FALSE)</f>
        <v>6.9000000000000006E-2</v>
      </c>
      <c r="AC224">
        <f>VLOOKUP($C224,'Site 10'!$E:$K,3,FALSE)</f>
        <v>6.0000000000000001E-3</v>
      </c>
      <c r="AD224">
        <f>VLOOKUP($C224,'Site 10'!$E:$K,4,FALSE)</f>
        <v>2E-3</v>
      </c>
      <c r="AE224">
        <f>VLOOKUP($C224,'Site 10'!$E:$K,5,FALSE)</f>
        <v>3.32</v>
      </c>
      <c r="AF224" t="e">
        <f>VLOOKUP($C224,'Site 10'!$E:$K,6,FALSE)</f>
        <v>#N/A</v>
      </c>
      <c r="AG224" t="e">
        <f>VLOOKUP($C224,'Site 10'!$E:$K,7,FALSE)</f>
        <v>#N/A</v>
      </c>
    </row>
    <row r="225" spans="1:33" x14ac:dyDescent="0.25">
      <c r="A225">
        <v>1987</v>
      </c>
      <c r="B225">
        <v>3</v>
      </c>
      <c r="C225" t="str">
        <f t="shared" si="3"/>
        <v>19873</v>
      </c>
      <c r="D225">
        <f>VLOOKUP($C225,'Site 06'!$E:$K,2,FALSE)</f>
        <v>2.8000000000000001E-2</v>
      </c>
      <c r="E225">
        <f>VLOOKUP($C225,'Site 06'!$E:$K,3,FALSE)</f>
        <v>2E-3</v>
      </c>
      <c r="F225">
        <f>VLOOKUP($C225,'Site 06'!$E:$K,4,FALSE)</f>
        <v>1E-3</v>
      </c>
      <c r="G225">
        <f>VLOOKUP($C225,'Site 06'!$E:$K,5,FALSE)</f>
        <v>3.36</v>
      </c>
      <c r="H225" t="e">
        <f>VLOOKUP($C225,'Site 06'!$E:$K,6,FALSE)</f>
        <v>#N/A</v>
      </c>
      <c r="I225" t="e">
        <f>VLOOKUP($C225,'Site 06'!$E:$K,7,FALSE)</f>
        <v>#N/A</v>
      </c>
      <c r="J225">
        <f>VLOOKUP($C225,'Site 07'!$E:$K,2,FALSE)</f>
        <v>3.6999999999999998E-2</v>
      </c>
      <c r="K225">
        <f>VLOOKUP($C225,'Site 07'!$E:$K,3,FALSE)</f>
        <v>2E-3</v>
      </c>
      <c r="L225">
        <f>VLOOKUP($C225,'Site 07'!$E:$K,4,FALSE)</f>
        <v>0</v>
      </c>
      <c r="M225">
        <f>VLOOKUP($C225,'Site 07'!$E:$K,5,FALSE)</f>
        <v>3.35</v>
      </c>
      <c r="N225" t="e">
        <f>VLOOKUP($C225,'Site 07'!$E:$K,6,FALSE)</f>
        <v>#N/A</v>
      </c>
      <c r="O225" t="e">
        <f>VLOOKUP($C225,'Site 07'!$E:$K,7,FALSE)</f>
        <v>#N/A</v>
      </c>
      <c r="P225">
        <f>VLOOKUP($C225,'Site 08'!$E:$K,2,FALSE)</f>
        <v>3.9E-2</v>
      </c>
      <c r="Q225">
        <f>VLOOKUP($C225,'Site 08'!$E:$K,3,FALSE)</f>
        <v>4.0000000000000001E-3</v>
      </c>
      <c r="R225">
        <f>VLOOKUP($C225,'Site 08'!$E:$K,4,FALSE)</f>
        <v>3.0000000000000001E-3</v>
      </c>
      <c r="S225">
        <f>VLOOKUP($C225,'Site 08'!$E:$K,5,FALSE)</f>
        <v>3.34</v>
      </c>
      <c r="T225" t="e">
        <f>VLOOKUP($C225,'Site 08'!$E:$K,6,FALSE)</f>
        <v>#N/A</v>
      </c>
      <c r="U225" t="e">
        <f>VLOOKUP($C225,'Site 08'!$E:$K,7,FALSE)</f>
        <v>#N/A</v>
      </c>
      <c r="V225">
        <f>VLOOKUP($C225,'Site 09'!$E:$K,2,FALSE)</f>
        <v>3.7999999999999999E-2</v>
      </c>
      <c r="W225">
        <f>VLOOKUP($C225,'Site 09'!$E:$K,3,FALSE)</f>
        <v>4.0000000000000001E-3</v>
      </c>
      <c r="X225">
        <f>VLOOKUP($C225,'Site 09'!$E:$K,4,FALSE)</f>
        <v>1.2E-2</v>
      </c>
      <c r="Y225">
        <f>VLOOKUP($C225,'Site 09'!$E:$K,5,FALSE)</f>
        <v>4.21</v>
      </c>
      <c r="Z225" t="e">
        <f>VLOOKUP($C225,'Site 09'!$E:$K,6,FALSE)</f>
        <v>#N/A</v>
      </c>
      <c r="AA225" t="e">
        <f>VLOOKUP($C225,'Site 09'!$E:$K,7,FALSE)</f>
        <v>#N/A</v>
      </c>
      <c r="AB225">
        <f>VLOOKUP($C225,'Site 10'!$E:$K,2,FALSE)</f>
        <v>5.8999999999999997E-2</v>
      </c>
      <c r="AC225">
        <f>VLOOKUP($C225,'Site 10'!$E:$K,3,FALSE)</f>
        <v>1.2E-2</v>
      </c>
      <c r="AD225">
        <f>VLOOKUP($C225,'Site 10'!$E:$K,4,FALSE)</f>
        <v>1E-3</v>
      </c>
      <c r="AE225">
        <f>VLOOKUP($C225,'Site 10'!$E:$K,5,FALSE)</f>
        <v>3.37</v>
      </c>
      <c r="AF225" t="e">
        <f>VLOOKUP($C225,'Site 10'!$E:$K,6,FALSE)</f>
        <v>#N/A</v>
      </c>
      <c r="AG225" t="e">
        <f>VLOOKUP($C225,'Site 10'!$E:$K,7,FALSE)</f>
        <v>#N/A</v>
      </c>
    </row>
    <row r="226" spans="1:33" x14ac:dyDescent="0.25">
      <c r="A226">
        <v>1987</v>
      </c>
      <c r="B226">
        <v>4</v>
      </c>
      <c r="C226" t="str">
        <f t="shared" si="3"/>
        <v>19874</v>
      </c>
      <c r="D226">
        <f>VLOOKUP($C226,'Site 06'!$E:$K,2,FALSE)</f>
        <v>2.5999999999999999E-2</v>
      </c>
      <c r="E226">
        <f>VLOOKUP($C226,'Site 06'!$E:$K,3,FALSE)</f>
        <v>1E-3</v>
      </c>
      <c r="F226">
        <f>VLOOKUP($C226,'Site 06'!$E:$K,4,FALSE)</f>
        <v>1E-3</v>
      </c>
      <c r="G226">
        <f>VLOOKUP($C226,'Site 06'!$E:$K,5,FALSE)</f>
        <v>4.49</v>
      </c>
      <c r="H226" t="e">
        <f>VLOOKUP($C226,'Site 06'!$E:$K,6,FALSE)</f>
        <v>#N/A</v>
      </c>
      <c r="I226" t="e">
        <f>VLOOKUP($C226,'Site 06'!$E:$K,7,FALSE)</f>
        <v>#N/A</v>
      </c>
      <c r="J226">
        <f>VLOOKUP($C226,'Site 07'!$E:$K,2,FALSE)</f>
        <v>3.9E-2</v>
      </c>
      <c r="K226">
        <f>VLOOKUP($C226,'Site 07'!$E:$K,3,FALSE)</f>
        <v>5.0000000000000001E-3</v>
      </c>
      <c r="L226">
        <f>VLOOKUP($C226,'Site 07'!$E:$K,4,FALSE)</f>
        <v>1E-3</v>
      </c>
      <c r="M226">
        <f>VLOOKUP($C226,'Site 07'!$E:$K,5,FALSE)</f>
        <v>4.8499999999999996</v>
      </c>
      <c r="N226" t="e">
        <f>VLOOKUP($C226,'Site 07'!$E:$K,6,FALSE)</f>
        <v>#N/A</v>
      </c>
      <c r="O226" t="e">
        <f>VLOOKUP($C226,'Site 07'!$E:$K,7,FALSE)</f>
        <v>#N/A</v>
      </c>
      <c r="P226">
        <f>VLOOKUP($C226,'Site 08'!$E:$K,2,FALSE)</f>
        <v>0.04</v>
      </c>
      <c r="Q226">
        <f>VLOOKUP($C226,'Site 08'!$E:$K,3,FALSE)</f>
        <v>5.0000000000000001E-3</v>
      </c>
      <c r="R226">
        <f>VLOOKUP($C226,'Site 08'!$E:$K,4,FALSE)</f>
        <v>1E-3</v>
      </c>
      <c r="S226">
        <f>VLOOKUP($C226,'Site 08'!$E:$K,5,FALSE)</f>
        <v>4.43</v>
      </c>
      <c r="T226" t="e">
        <f>VLOOKUP($C226,'Site 08'!$E:$K,6,FALSE)</f>
        <v>#N/A</v>
      </c>
      <c r="U226" t="e">
        <f>VLOOKUP($C226,'Site 08'!$E:$K,7,FALSE)</f>
        <v>#N/A</v>
      </c>
      <c r="V226">
        <f>VLOOKUP($C226,'Site 09'!$E:$K,2,FALSE)</f>
        <v>5.0999999999999997E-2</v>
      </c>
      <c r="W226">
        <f>VLOOKUP($C226,'Site 09'!$E:$K,3,FALSE)</f>
        <v>8.9999999999999993E-3</v>
      </c>
      <c r="X226">
        <f>VLOOKUP($C226,'Site 09'!$E:$K,4,FALSE)</f>
        <v>1.2999999999999999E-2</v>
      </c>
      <c r="Y226">
        <f>VLOOKUP($C226,'Site 09'!$E:$K,5,FALSE)</f>
        <v>6.05</v>
      </c>
      <c r="Z226" t="e">
        <f>VLOOKUP($C226,'Site 09'!$E:$K,6,FALSE)</f>
        <v>#N/A</v>
      </c>
      <c r="AA226" t="e">
        <f>VLOOKUP($C226,'Site 09'!$E:$K,7,FALSE)</f>
        <v>#N/A</v>
      </c>
      <c r="AB226">
        <f>VLOOKUP($C226,'Site 10'!$E:$K,2,FALSE)</f>
        <v>6.0999999999999999E-2</v>
      </c>
      <c r="AC226">
        <f>VLOOKUP($C226,'Site 10'!$E:$K,3,FALSE)</f>
        <v>2E-3</v>
      </c>
      <c r="AD226">
        <f>VLOOKUP($C226,'Site 10'!$E:$K,4,FALSE)</f>
        <v>1E-3</v>
      </c>
      <c r="AE226">
        <f>VLOOKUP($C226,'Site 10'!$E:$K,5,FALSE)</f>
        <v>5.23</v>
      </c>
      <c r="AF226" t="e">
        <f>VLOOKUP($C226,'Site 10'!$E:$K,6,FALSE)</f>
        <v>#N/A</v>
      </c>
      <c r="AG226" t="e">
        <f>VLOOKUP($C226,'Site 10'!$E:$K,7,FALSE)</f>
        <v>#N/A</v>
      </c>
    </row>
    <row r="227" spans="1:33" x14ac:dyDescent="0.25">
      <c r="A227">
        <v>1987</v>
      </c>
      <c r="B227">
        <v>5</v>
      </c>
      <c r="C227" t="str">
        <f t="shared" si="3"/>
        <v>19875</v>
      </c>
      <c r="D227">
        <f>VLOOKUP($C227,'Site 06'!$E:$K,2,FALSE)</f>
        <v>1.7999999999999999E-2</v>
      </c>
      <c r="E227">
        <f>VLOOKUP($C227,'Site 06'!$E:$K,3,FALSE)</f>
        <v>6.0000000000000001E-3</v>
      </c>
      <c r="F227">
        <f>VLOOKUP($C227,'Site 06'!$E:$K,4,FALSE)</f>
        <v>1E-3</v>
      </c>
      <c r="G227">
        <f>VLOOKUP($C227,'Site 06'!$E:$K,5,FALSE)</f>
        <v>4.26</v>
      </c>
      <c r="H227" t="e">
        <f>VLOOKUP($C227,'Site 06'!$E:$K,6,FALSE)</f>
        <v>#N/A</v>
      </c>
      <c r="I227" t="e">
        <f>VLOOKUP($C227,'Site 06'!$E:$K,7,FALSE)</f>
        <v>#N/A</v>
      </c>
      <c r="J227">
        <f>VLOOKUP($C227,'Site 07'!$E:$K,2,FALSE)</f>
        <v>3.1E-2</v>
      </c>
      <c r="K227">
        <f>VLOOKUP($C227,'Site 07'!$E:$K,3,FALSE)</f>
        <v>7.0000000000000001E-3</v>
      </c>
      <c r="L227">
        <f>VLOOKUP($C227,'Site 07'!$E:$K,4,FALSE)</f>
        <v>1E-3</v>
      </c>
      <c r="M227">
        <f>VLOOKUP($C227,'Site 07'!$E:$K,5,FALSE)</f>
        <v>4.9000000000000004</v>
      </c>
      <c r="N227" t="e">
        <f>VLOOKUP($C227,'Site 07'!$E:$K,6,FALSE)</f>
        <v>#N/A</v>
      </c>
      <c r="O227" t="e">
        <f>VLOOKUP($C227,'Site 07'!$E:$K,7,FALSE)</f>
        <v>#N/A</v>
      </c>
      <c r="P227">
        <f>VLOOKUP($C227,'Site 08'!$E:$K,2,FALSE)</f>
        <v>2.9000000000000001E-2</v>
      </c>
      <c r="Q227">
        <f>VLOOKUP($C227,'Site 08'!$E:$K,3,FALSE)</f>
        <v>4.0000000000000001E-3</v>
      </c>
      <c r="R227">
        <f>VLOOKUP($C227,'Site 08'!$E:$K,4,FALSE)</f>
        <v>1E-3</v>
      </c>
      <c r="S227">
        <f>VLOOKUP($C227,'Site 08'!$E:$K,5,FALSE)</f>
        <v>4.4000000000000004</v>
      </c>
      <c r="T227" t="e">
        <f>VLOOKUP($C227,'Site 08'!$E:$K,6,FALSE)</f>
        <v>#N/A</v>
      </c>
      <c r="U227" t="e">
        <f>VLOOKUP($C227,'Site 08'!$E:$K,7,FALSE)</f>
        <v>#N/A</v>
      </c>
      <c r="V227">
        <f>VLOOKUP($C227,'Site 09'!$E:$K,2,FALSE)</f>
        <v>5.7000000000000002E-2</v>
      </c>
      <c r="W227">
        <f>VLOOKUP($C227,'Site 09'!$E:$K,3,FALSE)</f>
        <v>1.7000000000000001E-2</v>
      </c>
      <c r="X227">
        <f>VLOOKUP($C227,'Site 09'!$E:$K,4,FALSE)</f>
        <v>4.9000000000000002E-2</v>
      </c>
      <c r="Y227">
        <f>VLOOKUP($C227,'Site 09'!$E:$K,5,FALSE)</f>
        <v>6.13</v>
      </c>
      <c r="Z227" t="e">
        <f>VLOOKUP($C227,'Site 09'!$E:$K,6,FALSE)</f>
        <v>#N/A</v>
      </c>
      <c r="AA227" t="e">
        <f>VLOOKUP($C227,'Site 09'!$E:$K,7,FALSE)</f>
        <v>#N/A</v>
      </c>
      <c r="AB227">
        <f>VLOOKUP($C227,'Site 10'!$E:$K,2,FALSE)</f>
        <v>4.2000000000000003E-2</v>
      </c>
      <c r="AC227">
        <f>VLOOKUP($C227,'Site 10'!$E:$K,3,FALSE)</f>
        <v>5.0000000000000001E-3</v>
      </c>
      <c r="AD227">
        <f>VLOOKUP($C227,'Site 10'!$E:$K,4,FALSE)</f>
        <v>1E-3</v>
      </c>
      <c r="AE227">
        <f>VLOOKUP($C227,'Site 10'!$E:$K,5,FALSE)</f>
        <v>5.27</v>
      </c>
      <c r="AF227" t="e">
        <f>VLOOKUP($C227,'Site 10'!$E:$K,6,FALSE)</f>
        <v>#N/A</v>
      </c>
      <c r="AG227" t="e">
        <f>VLOOKUP($C227,'Site 10'!$E:$K,7,FALSE)</f>
        <v>#N/A</v>
      </c>
    </row>
    <row r="228" spans="1:33" x14ac:dyDescent="0.25">
      <c r="A228">
        <v>1987</v>
      </c>
      <c r="B228">
        <v>6</v>
      </c>
      <c r="C228" t="str">
        <f t="shared" si="3"/>
        <v>19876</v>
      </c>
      <c r="D228" t="e">
        <f>VLOOKUP($C228,'Site 06'!$E:$K,2,FALSE)</f>
        <v>#N/A</v>
      </c>
      <c r="E228" t="e">
        <f>VLOOKUP($C228,'Site 06'!$E:$K,3,FALSE)</f>
        <v>#N/A</v>
      </c>
      <c r="F228" t="e">
        <f>VLOOKUP($C228,'Site 06'!$E:$K,4,FALSE)</f>
        <v>#N/A</v>
      </c>
      <c r="G228" t="e">
        <f>VLOOKUP($C228,'Site 06'!$E:$K,5,FALSE)</f>
        <v>#N/A</v>
      </c>
      <c r="H228" t="e">
        <f>VLOOKUP($C228,'Site 06'!$E:$K,6,FALSE)</f>
        <v>#N/A</v>
      </c>
      <c r="I228" t="e">
        <f>VLOOKUP($C228,'Site 06'!$E:$K,7,FALSE)</f>
        <v>#N/A</v>
      </c>
      <c r="J228" t="e">
        <f>VLOOKUP($C228,'Site 07'!$E:$K,2,FALSE)</f>
        <v>#N/A</v>
      </c>
      <c r="K228" t="e">
        <f>VLOOKUP($C228,'Site 07'!$E:$K,3,FALSE)</f>
        <v>#N/A</v>
      </c>
      <c r="L228" t="e">
        <f>VLOOKUP($C228,'Site 07'!$E:$K,4,FALSE)</f>
        <v>#N/A</v>
      </c>
      <c r="M228" t="e">
        <f>VLOOKUP($C228,'Site 07'!$E:$K,5,FALSE)</f>
        <v>#N/A</v>
      </c>
      <c r="N228" t="e">
        <f>VLOOKUP($C228,'Site 07'!$E:$K,6,FALSE)</f>
        <v>#N/A</v>
      </c>
      <c r="O228" t="e">
        <f>VLOOKUP($C228,'Site 07'!$E:$K,7,FALSE)</f>
        <v>#N/A</v>
      </c>
      <c r="P228">
        <f>VLOOKUP($C228,'Site 08'!$E:$K,2,FALSE)</f>
        <v>3.6999999999999998E-2</v>
      </c>
      <c r="Q228">
        <f>VLOOKUP($C228,'Site 08'!$E:$K,3,FALSE)</f>
        <v>6.0000000000000001E-3</v>
      </c>
      <c r="R228">
        <f>VLOOKUP($C228,'Site 08'!$E:$K,4,FALSE)</f>
        <v>1E-3</v>
      </c>
      <c r="S228">
        <f>VLOOKUP($C228,'Site 08'!$E:$K,5,FALSE)</f>
        <v>4.51</v>
      </c>
      <c r="T228" t="e">
        <f>VLOOKUP($C228,'Site 08'!$E:$K,6,FALSE)</f>
        <v>#N/A</v>
      </c>
      <c r="U228" t="e">
        <f>VLOOKUP($C228,'Site 08'!$E:$K,7,FALSE)</f>
        <v>#N/A</v>
      </c>
      <c r="V228">
        <f>VLOOKUP($C228,'Site 09'!$E:$K,2,FALSE)</f>
        <v>0.11899999999999999</v>
      </c>
      <c r="W228">
        <f>VLOOKUP($C228,'Site 09'!$E:$K,3,FALSE)</f>
        <v>8.0000000000000002E-3</v>
      </c>
      <c r="X228">
        <f>VLOOKUP($C228,'Site 09'!$E:$K,4,FALSE)</f>
        <v>2.9000000000000001E-2</v>
      </c>
      <c r="Y228">
        <f>VLOOKUP($C228,'Site 09'!$E:$K,5,FALSE)</f>
        <v>6.85</v>
      </c>
      <c r="Z228" t="e">
        <f>VLOOKUP($C228,'Site 09'!$E:$K,6,FALSE)</f>
        <v>#N/A</v>
      </c>
      <c r="AA228" t="e">
        <f>VLOOKUP($C228,'Site 09'!$E:$K,7,FALSE)</f>
        <v>#N/A</v>
      </c>
      <c r="AB228">
        <f>VLOOKUP($C228,'Site 10'!$E:$K,2,FALSE)</f>
        <v>4.2999999999999997E-2</v>
      </c>
      <c r="AC228">
        <f>VLOOKUP($C228,'Site 10'!$E:$K,3,FALSE)</f>
        <v>6.0000000000000001E-3</v>
      </c>
      <c r="AD228">
        <f>VLOOKUP($C228,'Site 10'!$E:$K,4,FALSE)</f>
        <v>1E-3</v>
      </c>
      <c r="AE228">
        <f>VLOOKUP($C228,'Site 10'!$E:$K,5,FALSE)</f>
        <v>6.02</v>
      </c>
      <c r="AF228" t="e">
        <f>VLOOKUP($C228,'Site 10'!$E:$K,6,FALSE)</f>
        <v>#N/A</v>
      </c>
      <c r="AG228" t="e">
        <f>VLOOKUP($C228,'Site 10'!$E:$K,7,FALSE)</f>
        <v>#N/A</v>
      </c>
    </row>
    <row r="229" spans="1:33" x14ac:dyDescent="0.25">
      <c r="A229">
        <v>1987</v>
      </c>
      <c r="B229">
        <v>7</v>
      </c>
      <c r="C229" t="str">
        <f t="shared" si="3"/>
        <v>19877</v>
      </c>
      <c r="D229" t="e">
        <f>VLOOKUP($C229,'Site 06'!$E:$K,2,FALSE)</f>
        <v>#N/A</v>
      </c>
      <c r="E229" t="e">
        <f>VLOOKUP($C229,'Site 06'!$E:$K,3,FALSE)</f>
        <v>#N/A</v>
      </c>
      <c r="F229" t="e">
        <f>VLOOKUP($C229,'Site 06'!$E:$K,4,FALSE)</f>
        <v>#N/A</v>
      </c>
      <c r="G229" t="e">
        <f>VLOOKUP($C229,'Site 06'!$E:$K,5,FALSE)</f>
        <v>#N/A</v>
      </c>
      <c r="H229" t="e">
        <f>VLOOKUP($C229,'Site 06'!$E:$K,6,FALSE)</f>
        <v>#N/A</v>
      </c>
      <c r="I229" t="e">
        <f>VLOOKUP($C229,'Site 06'!$E:$K,7,FALSE)</f>
        <v>#N/A</v>
      </c>
      <c r="J229" t="e">
        <f>VLOOKUP($C229,'Site 07'!$E:$K,2,FALSE)</f>
        <v>#N/A</v>
      </c>
      <c r="K229" t="e">
        <f>VLOOKUP($C229,'Site 07'!$E:$K,3,FALSE)</f>
        <v>#N/A</v>
      </c>
      <c r="L229" t="e">
        <f>VLOOKUP($C229,'Site 07'!$E:$K,4,FALSE)</f>
        <v>#N/A</v>
      </c>
      <c r="M229" t="e">
        <f>VLOOKUP($C229,'Site 07'!$E:$K,5,FALSE)</f>
        <v>#N/A</v>
      </c>
      <c r="N229" t="e">
        <f>VLOOKUP($C229,'Site 07'!$E:$K,6,FALSE)</f>
        <v>#N/A</v>
      </c>
      <c r="O229" t="e">
        <f>VLOOKUP($C229,'Site 07'!$E:$K,7,FALSE)</f>
        <v>#N/A</v>
      </c>
      <c r="P229">
        <f>VLOOKUP($C229,'Site 08'!$E:$K,2,FALSE)</f>
        <v>4.3999999999999997E-2</v>
      </c>
      <c r="Q229">
        <f>VLOOKUP($C229,'Site 08'!$E:$K,3,FALSE)</f>
        <v>5.0000000000000001E-3</v>
      </c>
      <c r="R229">
        <f>VLOOKUP($C229,'Site 08'!$E:$K,4,FALSE)</f>
        <v>1E-3</v>
      </c>
      <c r="S229">
        <f>VLOOKUP($C229,'Site 08'!$E:$K,5,FALSE)</f>
        <v>5.01</v>
      </c>
      <c r="T229" t="e">
        <f>VLOOKUP($C229,'Site 08'!$E:$K,6,FALSE)</f>
        <v>#N/A</v>
      </c>
      <c r="U229" t="e">
        <f>VLOOKUP($C229,'Site 08'!$E:$K,7,FALSE)</f>
        <v>#N/A</v>
      </c>
      <c r="V229">
        <f>VLOOKUP($C229,'Site 09'!$E:$K,2,FALSE)</f>
        <v>0.33300000000000002</v>
      </c>
      <c r="W229">
        <f>VLOOKUP($C229,'Site 09'!$E:$K,3,FALSE)</f>
        <v>5.0000000000000001E-3</v>
      </c>
      <c r="X229">
        <f>VLOOKUP($C229,'Site 09'!$E:$K,4,FALSE)</f>
        <v>6.0000000000000001E-3</v>
      </c>
      <c r="Y229">
        <f>VLOOKUP($C229,'Site 09'!$E:$K,5,FALSE)</f>
        <v>7.68</v>
      </c>
      <c r="Z229" t="e">
        <f>VLOOKUP($C229,'Site 09'!$E:$K,6,FALSE)</f>
        <v>#N/A</v>
      </c>
      <c r="AA229" t="e">
        <f>VLOOKUP($C229,'Site 09'!$E:$K,7,FALSE)</f>
        <v>#N/A</v>
      </c>
      <c r="AB229">
        <f>VLOOKUP($C229,'Site 10'!$E:$K,2,FALSE)</f>
        <v>4.2000000000000003E-2</v>
      </c>
      <c r="AC229">
        <f>VLOOKUP($C229,'Site 10'!$E:$K,3,FALSE)</f>
        <v>1.2999999999999999E-2</v>
      </c>
      <c r="AD229">
        <f>VLOOKUP($C229,'Site 10'!$E:$K,4,FALSE)</f>
        <v>4.0000000000000001E-3</v>
      </c>
      <c r="AE229">
        <f>VLOOKUP($C229,'Site 10'!$E:$K,5,FALSE)</f>
        <v>6.89</v>
      </c>
      <c r="AF229" t="e">
        <f>VLOOKUP($C229,'Site 10'!$E:$K,6,FALSE)</f>
        <v>#N/A</v>
      </c>
      <c r="AG229" t="e">
        <f>VLOOKUP($C229,'Site 10'!$E:$K,7,FALSE)</f>
        <v>#N/A</v>
      </c>
    </row>
    <row r="230" spans="1:33" x14ac:dyDescent="0.25">
      <c r="A230">
        <v>1987</v>
      </c>
      <c r="B230">
        <v>8</v>
      </c>
      <c r="C230" t="str">
        <f t="shared" si="3"/>
        <v>19878</v>
      </c>
      <c r="D230" t="e">
        <f>VLOOKUP($C230,'Site 06'!$E:$K,2,FALSE)</f>
        <v>#N/A</v>
      </c>
      <c r="E230" t="e">
        <f>VLOOKUP($C230,'Site 06'!$E:$K,3,FALSE)</f>
        <v>#N/A</v>
      </c>
      <c r="F230" t="e">
        <f>VLOOKUP($C230,'Site 06'!$E:$K,4,FALSE)</f>
        <v>#N/A</v>
      </c>
      <c r="G230" t="e">
        <f>VLOOKUP($C230,'Site 06'!$E:$K,5,FALSE)</f>
        <v>#N/A</v>
      </c>
      <c r="H230" t="e">
        <f>VLOOKUP($C230,'Site 06'!$E:$K,6,FALSE)</f>
        <v>#N/A</v>
      </c>
      <c r="I230" t="e">
        <f>VLOOKUP($C230,'Site 06'!$E:$K,7,FALSE)</f>
        <v>#N/A</v>
      </c>
      <c r="J230" t="e">
        <f>VLOOKUP($C230,'Site 07'!$E:$K,2,FALSE)</f>
        <v>#N/A</v>
      </c>
      <c r="K230" t="e">
        <f>VLOOKUP($C230,'Site 07'!$E:$K,3,FALSE)</f>
        <v>#N/A</v>
      </c>
      <c r="L230" t="e">
        <f>VLOOKUP($C230,'Site 07'!$E:$K,4,FALSE)</f>
        <v>#N/A</v>
      </c>
      <c r="M230" t="e">
        <f>VLOOKUP($C230,'Site 07'!$E:$K,5,FALSE)</f>
        <v>#N/A</v>
      </c>
      <c r="N230" t="e">
        <f>VLOOKUP($C230,'Site 07'!$E:$K,6,FALSE)</f>
        <v>#N/A</v>
      </c>
      <c r="O230" t="e">
        <f>VLOOKUP($C230,'Site 07'!$E:$K,7,FALSE)</f>
        <v>#N/A</v>
      </c>
      <c r="P230">
        <f>VLOOKUP($C230,'Site 08'!$E:$K,2,FALSE)</f>
        <v>5.1999999999999998E-2</v>
      </c>
      <c r="Q230">
        <f>VLOOKUP($C230,'Site 08'!$E:$K,3,FALSE)</f>
        <v>3.0000000000000001E-3</v>
      </c>
      <c r="R230">
        <f>VLOOKUP($C230,'Site 08'!$E:$K,4,FALSE)</f>
        <v>0</v>
      </c>
      <c r="S230">
        <f>VLOOKUP($C230,'Site 08'!$E:$K,5,FALSE)</f>
        <v>5.33</v>
      </c>
      <c r="T230" t="e">
        <f>VLOOKUP($C230,'Site 08'!$E:$K,6,FALSE)</f>
        <v>#N/A</v>
      </c>
      <c r="U230" t="e">
        <f>VLOOKUP($C230,'Site 08'!$E:$K,7,FALSE)</f>
        <v>#N/A</v>
      </c>
      <c r="V230">
        <f>VLOOKUP($C230,'Site 09'!$E:$K,2,FALSE)</f>
        <v>4.5999999999999999E-2</v>
      </c>
      <c r="W230">
        <f>VLOOKUP($C230,'Site 09'!$E:$K,3,FALSE)</f>
        <v>1.4E-2</v>
      </c>
      <c r="X230">
        <f>VLOOKUP($C230,'Site 09'!$E:$K,4,FALSE)</f>
        <v>1.2E-2</v>
      </c>
      <c r="Y230">
        <f>VLOOKUP($C230,'Site 09'!$E:$K,5,FALSE)</f>
        <v>8</v>
      </c>
      <c r="Z230" t="e">
        <f>VLOOKUP($C230,'Site 09'!$E:$K,6,FALSE)</f>
        <v>#N/A</v>
      </c>
      <c r="AA230" t="e">
        <f>VLOOKUP($C230,'Site 09'!$E:$K,7,FALSE)</f>
        <v>#N/A</v>
      </c>
      <c r="AB230">
        <f>VLOOKUP($C230,'Site 10'!$E:$K,2,FALSE)</f>
        <v>4.4999999999999998E-2</v>
      </c>
      <c r="AC230">
        <f>VLOOKUP($C230,'Site 10'!$E:$K,3,FALSE)</f>
        <v>1.0999999999999999E-2</v>
      </c>
      <c r="AD230">
        <f>VLOOKUP($C230,'Site 10'!$E:$K,4,FALSE)</f>
        <v>8.0000000000000002E-3</v>
      </c>
      <c r="AE230">
        <f>VLOOKUP($C230,'Site 10'!$E:$K,5,FALSE)</f>
        <v>7.55</v>
      </c>
      <c r="AF230" t="e">
        <f>VLOOKUP($C230,'Site 10'!$E:$K,6,FALSE)</f>
        <v>#N/A</v>
      </c>
      <c r="AG230" t="e">
        <f>VLOOKUP($C230,'Site 10'!$E:$K,7,FALSE)</f>
        <v>#N/A</v>
      </c>
    </row>
    <row r="231" spans="1:33" x14ac:dyDescent="0.25">
      <c r="A231">
        <v>1987</v>
      </c>
      <c r="B231">
        <v>9</v>
      </c>
      <c r="C231" t="str">
        <f t="shared" si="3"/>
        <v>19879</v>
      </c>
      <c r="D231" t="e">
        <f>VLOOKUP($C231,'Site 06'!$E:$K,2,FALSE)</f>
        <v>#N/A</v>
      </c>
      <c r="E231" t="e">
        <f>VLOOKUP($C231,'Site 06'!$E:$K,3,FALSE)</f>
        <v>#N/A</v>
      </c>
      <c r="F231" t="e">
        <f>VLOOKUP($C231,'Site 06'!$E:$K,4,FALSE)</f>
        <v>#N/A</v>
      </c>
      <c r="G231" t="e">
        <f>VLOOKUP($C231,'Site 06'!$E:$K,5,FALSE)</f>
        <v>#N/A</v>
      </c>
      <c r="H231" t="e">
        <f>VLOOKUP($C231,'Site 06'!$E:$K,6,FALSE)</f>
        <v>#N/A</v>
      </c>
      <c r="I231" t="e">
        <f>VLOOKUP($C231,'Site 06'!$E:$K,7,FALSE)</f>
        <v>#N/A</v>
      </c>
      <c r="J231" t="e">
        <f>VLOOKUP($C231,'Site 07'!$E:$K,2,FALSE)</f>
        <v>#N/A</v>
      </c>
      <c r="K231" t="e">
        <f>VLOOKUP($C231,'Site 07'!$E:$K,3,FALSE)</f>
        <v>#N/A</v>
      </c>
      <c r="L231" t="e">
        <f>VLOOKUP($C231,'Site 07'!$E:$K,4,FALSE)</f>
        <v>#N/A</v>
      </c>
      <c r="M231" t="e">
        <f>VLOOKUP($C231,'Site 07'!$E:$K,5,FALSE)</f>
        <v>#N/A</v>
      </c>
      <c r="N231" t="e">
        <f>VLOOKUP($C231,'Site 07'!$E:$K,6,FALSE)</f>
        <v>#N/A</v>
      </c>
      <c r="O231" t="e">
        <f>VLOOKUP($C231,'Site 07'!$E:$K,7,FALSE)</f>
        <v>#N/A</v>
      </c>
      <c r="P231">
        <f>VLOOKUP($C231,'Site 08'!$E:$K,2,FALSE)</f>
        <v>4.4999999999999998E-2</v>
      </c>
      <c r="Q231">
        <f>VLOOKUP($C231,'Site 08'!$E:$K,3,FALSE)</f>
        <v>8.0000000000000002E-3</v>
      </c>
      <c r="R231">
        <f>VLOOKUP($C231,'Site 08'!$E:$K,4,FALSE)</f>
        <v>2E-3</v>
      </c>
      <c r="S231">
        <f>VLOOKUP($C231,'Site 08'!$E:$K,5,FALSE)</f>
        <v>5.79</v>
      </c>
      <c r="T231" t="e">
        <f>VLOOKUP($C231,'Site 08'!$E:$K,6,FALSE)</f>
        <v>#N/A</v>
      </c>
      <c r="U231" t="e">
        <f>VLOOKUP($C231,'Site 08'!$E:$K,7,FALSE)</f>
        <v>#N/A</v>
      </c>
      <c r="V231">
        <f>VLOOKUP($C231,'Site 09'!$E:$K,2,FALSE)</f>
        <v>4.3999999999999997E-2</v>
      </c>
      <c r="W231">
        <f>VLOOKUP($C231,'Site 09'!$E:$K,3,FALSE)</f>
        <v>2.5000000000000001E-2</v>
      </c>
      <c r="X231">
        <f>VLOOKUP($C231,'Site 09'!$E:$K,4,FALSE)</f>
        <v>1.2E-2</v>
      </c>
      <c r="Y231">
        <f>VLOOKUP($C231,'Site 09'!$E:$K,5,FALSE)</f>
        <v>8.68</v>
      </c>
      <c r="Z231" t="e">
        <f>VLOOKUP($C231,'Site 09'!$E:$K,6,FALSE)</f>
        <v>#N/A</v>
      </c>
      <c r="AA231" t="e">
        <f>VLOOKUP($C231,'Site 09'!$E:$K,7,FALSE)</f>
        <v>#N/A</v>
      </c>
      <c r="AB231">
        <f>VLOOKUP($C231,'Site 10'!$E:$K,2,FALSE)</f>
        <v>0.04</v>
      </c>
      <c r="AC231">
        <f>VLOOKUP($C231,'Site 10'!$E:$K,3,FALSE)</f>
        <v>7.0000000000000001E-3</v>
      </c>
      <c r="AD231">
        <f>VLOOKUP($C231,'Site 10'!$E:$K,4,FALSE)</f>
        <v>3.0000000000000001E-3</v>
      </c>
      <c r="AE231">
        <f>VLOOKUP($C231,'Site 10'!$E:$K,5,FALSE)</f>
        <v>8.43</v>
      </c>
      <c r="AF231" t="e">
        <f>VLOOKUP($C231,'Site 10'!$E:$K,6,FALSE)</f>
        <v>#N/A</v>
      </c>
      <c r="AG231" t="e">
        <f>VLOOKUP($C231,'Site 10'!$E:$K,7,FALSE)</f>
        <v>#N/A</v>
      </c>
    </row>
    <row r="232" spans="1:33" x14ac:dyDescent="0.25">
      <c r="A232">
        <v>1988</v>
      </c>
      <c r="B232">
        <v>10</v>
      </c>
      <c r="C232" t="str">
        <f t="shared" si="3"/>
        <v>198810</v>
      </c>
      <c r="D232" t="e">
        <f>VLOOKUP($C232,'Site 06'!$E:$K,2,FALSE)</f>
        <v>#N/A</v>
      </c>
      <c r="E232" t="e">
        <f>VLOOKUP($C232,'Site 06'!$E:$K,3,FALSE)</f>
        <v>#N/A</v>
      </c>
      <c r="F232" t="e">
        <f>VLOOKUP($C232,'Site 06'!$E:$K,4,FALSE)</f>
        <v>#N/A</v>
      </c>
      <c r="G232" t="e">
        <f>VLOOKUP($C232,'Site 06'!$E:$K,5,FALSE)</f>
        <v>#N/A</v>
      </c>
      <c r="H232" t="e">
        <f>VLOOKUP($C232,'Site 06'!$E:$K,6,FALSE)</f>
        <v>#N/A</v>
      </c>
      <c r="I232" t="e">
        <f>VLOOKUP($C232,'Site 06'!$E:$K,7,FALSE)</f>
        <v>#N/A</v>
      </c>
      <c r="J232" t="e">
        <f>VLOOKUP($C232,'Site 07'!$E:$K,2,FALSE)</f>
        <v>#N/A</v>
      </c>
      <c r="K232" t="e">
        <f>VLOOKUP($C232,'Site 07'!$E:$K,3,FALSE)</f>
        <v>#N/A</v>
      </c>
      <c r="L232" t="e">
        <f>VLOOKUP($C232,'Site 07'!$E:$K,4,FALSE)</f>
        <v>#N/A</v>
      </c>
      <c r="M232" t="e">
        <f>VLOOKUP($C232,'Site 07'!$E:$K,5,FALSE)</f>
        <v>#N/A</v>
      </c>
      <c r="N232" t="e">
        <f>VLOOKUP($C232,'Site 07'!$E:$K,6,FALSE)</f>
        <v>#N/A</v>
      </c>
      <c r="O232" t="e">
        <f>VLOOKUP($C232,'Site 07'!$E:$K,7,FALSE)</f>
        <v>#N/A</v>
      </c>
      <c r="P232">
        <f>VLOOKUP($C232,'Site 08'!$E:$K,2,FALSE)</f>
        <v>4.7E-2</v>
      </c>
      <c r="Q232">
        <f>VLOOKUP($C232,'Site 08'!$E:$K,3,FALSE)</f>
        <v>8.9999999999999993E-3</v>
      </c>
      <c r="R232">
        <f>VLOOKUP($C232,'Site 08'!$E:$K,4,FALSE)</f>
        <v>2E-3</v>
      </c>
      <c r="S232">
        <f>VLOOKUP($C232,'Site 08'!$E:$K,5,FALSE)</f>
        <v>6</v>
      </c>
      <c r="T232" t="e">
        <f>VLOOKUP($C232,'Site 08'!$E:$K,6,FALSE)</f>
        <v>#N/A</v>
      </c>
      <c r="U232" t="e">
        <f>VLOOKUP($C232,'Site 08'!$E:$K,7,FALSE)</f>
        <v>#N/A</v>
      </c>
      <c r="V232">
        <f>VLOOKUP($C232,'Site 09'!$E:$K,2,FALSE)</f>
        <v>5.0999999999999997E-2</v>
      </c>
      <c r="W232">
        <f>VLOOKUP($C232,'Site 09'!$E:$K,3,FALSE)</f>
        <v>1.4E-2</v>
      </c>
      <c r="X232">
        <f>VLOOKUP($C232,'Site 09'!$E:$K,4,FALSE)</f>
        <v>1.7999999999999999E-2</v>
      </c>
      <c r="Y232">
        <f>VLOOKUP($C232,'Site 09'!$E:$K,5,FALSE)</f>
        <v>6.49</v>
      </c>
      <c r="Z232" t="e">
        <f>VLOOKUP($C232,'Site 09'!$E:$K,6,FALSE)</f>
        <v>#N/A</v>
      </c>
      <c r="AA232" t="e">
        <f>VLOOKUP($C232,'Site 09'!$E:$K,7,FALSE)</f>
        <v>#N/A</v>
      </c>
      <c r="AB232">
        <f>VLOOKUP($C232,'Site 10'!$E:$K,2,FALSE)</f>
        <v>3.9E-2</v>
      </c>
      <c r="AC232">
        <f>VLOOKUP($C232,'Site 10'!$E:$K,3,FALSE)</f>
        <v>8.9999999999999993E-3</v>
      </c>
      <c r="AD232">
        <f>VLOOKUP($C232,'Site 10'!$E:$K,4,FALSE)</f>
        <v>5.0000000000000001E-3</v>
      </c>
      <c r="AE232">
        <f>VLOOKUP($C232,'Site 10'!$E:$K,5,FALSE)</f>
        <v>8.25</v>
      </c>
      <c r="AF232" t="e">
        <f>VLOOKUP($C232,'Site 10'!$E:$K,6,FALSE)</f>
        <v>#N/A</v>
      </c>
      <c r="AG232" t="e">
        <f>VLOOKUP($C232,'Site 10'!$E:$K,7,FALSE)</f>
        <v>#N/A</v>
      </c>
    </row>
    <row r="233" spans="1:33" x14ac:dyDescent="0.25">
      <c r="A233">
        <v>1988</v>
      </c>
      <c r="B233">
        <v>11</v>
      </c>
      <c r="C233" t="str">
        <f t="shared" si="3"/>
        <v>198811</v>
      </c>
      <c r="D233" t="e">
        <f>VLOOKUP($C233,'Site 06'!$E:$K,2,FALSE)</f>
        <v>#N/A</v>
      </c>
      <c r="E233" t="e">
        <f>VLOOKUP($C233,'Site 06'!$E:$K,3,FALSE)</f>
        <v>#N/A</v>
      </c>
      <c r="F233" t="e">
        <f>VLOOKUP($C233,'Site 06'!$E:$K,4,FALSE)</f>
        <v>#N/A</v>
      </c>
      <c r="G233" t="e">
        <f>VLOOKUP($C233,'Site 06'!$E:$K,5,FALSE)</f>
        <v>#N/A</v>
      </c>
      <c r="H233" t="e">
        <f>VLOOKUP($C233,'Site 06'!$E:$K,6,FALSE)</f>
        <v>#N/A</v>
      </c>
      <c r="I233" t="e">
        <f>VLOOKUP($C233,'Site 06'!$E:$K,7,FALSE)</f>
        <v>#N/A</v>
      </c>
      <c r="J233" t="e">
        <f>VLOOKUP($C233,'Site 07'!$E:$K,2,FALSE)</f>
        <v>#N/A</v>
      </c>
      <c r="K233" t="e">
        <f>VLOOKUP($C233,'Site 07'!$E:$K,3,FALSE)</f>
        <v>#N/A</v>
      </c>
      <c r="L233" t="e">
        <f>VLOOKUP($C233,'Site 07'!$E:$K,4,FALSE)</f>
        <v>#N/A</v>
      </c>
      <c r="M233" t="e">
        <f>VLOOKUP($C233,'Site 07'!$E:$K,5,FALSE)</f>
        <v>#N/A</v>
      </c>
      <c r="N233" t="e">
        <f>VLOOKUP($C233,'Site 07'!$E:$K,6,FALSE)</f>
        <v>#N/A</v>
      </c>
      <c r="O233" t="e">
        <f>VLOOKUP($C233,'Site 07'!$E:$K,7,FALSE)</f>
        <v>#N/A</v>
      </c>
      <c r="P233">
        <f>VLOOKUP($C233,'Site 08'!$E:$K,2,FALSE)</f>
        <v>4.4999999999999998E-2</v>
      </c>
      <c r="Q233">
        <f>VLOOKUP($C233,'Site 08'!$E:$K,3,FALSE)</f>
        <v>7.0000000000000001E-3</v>
      </c>
      <c r="R233">
        <f>VLOOKUP($C233,'Site 08'!$E:$K,4,FALSE)</f>
        <v>3.0000000000000001E-3</v>
      </c>
      <c r="S233">
        <f>VLOOKUP($C233,'Site 08'!$E:$K,5,FALSE)</f>
        <v>4.24</v>
      </c>
      <c r="T233" t="e">
        <f>VLOOKUP($C233,'Site 08'!$E:$K,6,FALSE)</f>
        <v>#N/A</v>
      </c>
      <c r="U233" t="e">
        <f>VLOOKUP($C233,'Site 08'!$E:$K,7,FALSE)</f>
        <v>#N/A</v>
      </c>
      <c r="V233">
        <f>VLOOKUP($C233,'Site 09'!$E:$K,2,FALSE)</f>
        <v>4.2000000000000003E-2</v>
      </c>
      <c r="W233">
        <f>VLOOKUP($C233,'Site 09'!$E:$K,3,FALSE)</f>
        <v>1.2999999999999999E-2</v>
      </c>
      <c r="X233">
        <f>VLOOKUP($C233,'Site 09'!$E:$K,4,FALSE)</f>
        <v>1.4E-2</v>
      </c>
      <c r="Y233">
        <f>VLOOKUP($C233,'Site 09'!$E:$K,5,FALSE)</f>
        <v>5.21</v>
      </c>
      <c r="Z233" t="e">
        <f>VLOOKUP($C233,'Site 09'!$E:$K,6,FALSE)</f>
        <v>#N/A</v>
      </c>
      <c r="AA233" t="e">
        <f>VLOOKUP($C233,'Site 09'!$E:$K,7,FALSE)</f>
        <v>#N/A</v>
      </c>
      <c r="AB233">
        <f>VLOOKUP($C233,'Site 10'!$E:$K,2,FALSE)</f>
        <v>3.9E-2</v>
      </c>
      <c r="AC233">
        <f>VLOOKUP($C233,'Site 10'!$E:$K,3,FALSE)</f>
        <v>0.01</v>
      </c>
      <c r="AD233">
        <f>VLOOKUP($C233,'Site 10'!$E:$K,4,FALSE)</f>
        <v>0.01</v>
      </c>
      <c r="AE233">
        <f>VLOOKUP($C233,'Site 10'!$E:$K,5,FALSE)</f>
        <v>5.83</v>
      </c>
      <c r="AF233" t="e">
        <f>VLOOKUP($C233,'Site 10'!$E:$K,6,FALSE)</f>
        <v>#N/A</v>
      </c>
      <c r="AG233" t="e">
        <f>VLOOKUP($C233,'Site 10'!$E:$K,7,FALSE)</f>
        <v>#N/A</v>
      </c>
    </row>
    <row r="234" spans="1:33" x14ac:dyDescent="0.25">
      <c r="A234">
        <v>1988</v>
      </c>
      <c r="B234">
        <v>12</v>
      </c>
      <c r="C234" t="str">
        <f t="shared" si="3"/>
        <v>198812</v>
      </c>
      <c r="D234" t="e">
        <f>VLOOKUP($C234,'Site 06'!$E:$K,2,FALSE)</f>
        <v>#N/A</v>
      </c>
      <c r="E234" t="e">
        <f>VLOOKUP($C234,'Site 06'!$E:$K,3,FALSE)</f>
        <v>#N/A</v>
      </c>
      <c r="F234" t="e">
        <f>VLOOKUP($C234,'Site 06'!$E:$K,4,FALSE)</f>
        <v>#N/A</v>
      </c>
      <c r="G234" t="e">
        <f>VLOOKUP($C234,'Site 06'!$E:$K,5,FALSE)</f>
        <v>#N/A</v>
      </c>
      <c r="H234" t="e">
        <f>VLOOKUP($C234,'Site 06'!$E:$K,6,FALSE)</f>
        <v>#N/A</v>
      </c>
      <c r="I234" t="e">
        <f>VLOOKUP($C234,'Site 06'!$E:$K,7,FALSE)</f>
        <v>#N/A</v>
      </c>
      <c r="J234" t="e">
        <f>VLOOKUP($C234,'Site 07'!$E:$K,2,FALSE)</f>
        <v>#N/A</v>
      </c>
      <c r="K234" t="e">
        <f>VLOOKUP($C234,'Site 07'!$E:$K,3,FALSE)</f>
        <v>#N/A</v>
      </c>
      <c r="L234" t="e">
        <f>VLOOKUP($C234,'Site 07'!$E:$K,4,FALSE)</f>
        <v>#N/A</v>
      </c>
      <c r="M234" t="e">
        <f>VLOOKUP($C234,'Site 07'!$E:$K,5,FALSE)</f>
        <v>#N/A</v>
      </c>
      <c r="N234" t="e">
        <f>VLOOKUP($C234,'Site 07'!$E:$K,6,FALSE)</f>
        <v>#N/A</v>
      </c>
      <c r="O234" t="e">
        <f>VLOOKUP($C234,'Site 07'!$E:$K,7,FALSE)</f>
        <v>#N/A</v>
      </c>
      <c r="P234">
        <f>VLOOKUP($C234,'Site 08'!$E:$K,2,FALSE)</f>
        <v>3.5999999999999997E-2</v>
      </c>
      <c r="Q234">
        <f>VLOOKUP($C234,'Site 08'!$E:$K,3,FALSE)</f>
        <v>7.0000000000000001E-3</v>
      </c>
      <c r="R234">
        <f>VLOOKUP($C234,'Site 08'!$E:$K,4,FALSE)</f>
        <v>1E-3</v>
      </c>
      <c r="S234">
        <f>VLOOKUP($C234,'Site 08'!$E:$K,5,FALSE)</f>
        <v>3.17</v>
      </c>
      <c r="T234" t="e">
        <f>VLOOKUP($C234,'Site 08'!$E:$K,6,FALSE)</f>
        <v>#N/A</v>
      </c>
      <c r="U234" t="e">
        <f>VLOOKUP($C234,'Site 08'!$E:$K,7,FALSE)</f>
        <v>#N/A</v>
      </c>
      <c r="V234">
        <f>VLOOKUP($C234,'Site 09'!$E:$K,2,FALSE)</f>
        <v>2.9000000000000001E-2</v>
      </c>
      <c r="W234">
        <f>VLOOKUP($C234,'Site 09'!$E:$K,3,FALSE)</f>
        <v>8.9999999999999993E-3</v>
      </c>
      <c r="X234">
        <f>VLOOKUP($C234,'Site 09'!$E:$K,4,FALSE)</f>
        <v>8.0000000000000002E-3</v>
      </c>
      <c r="Y234">
        <f>VLOOKUP($C234,'Site 09'!$E:$K,5,FALSE)</f>
        <v>3.92</v>
      </c>
      <c r="Z234" t="e">
        <f>VLOOKUP($C234,'Site 09'!$E:$K,6,FALSE)</f>
        <v>#N/A</v>
      </c>
      <c r="AA234" t="e">
        <f>VLOOKUP($C234,'Site 09'!$E:$K,7,FALSE)</f>
        <v>#N/A</v>
      </c>
      <c r="AB234">
        <f>VLOOKUP($C234,'Site 10'!$E:$K,2,FALSE)</f>
        <v>4.2999999999999997E-2</v>
      </c>
      <c r="AC234">
        <f>VLOOKUP($C234,'Site 10'!$E:$K,3,FALSE)</f>
        <v>1.2E-2</v>
      </c>
      <c r="AD234">
        <f>VLOOKUP($C234,'Site 10'!$E:$K,4,FALSE)</f>
        <v>7.0000000000000001E-3</v>
      </c>
      <c r="AE234">
        <f>VLOOKUP($C234,'Site 10'!$E:$K,5,FALSE)</f>
        <v>3.45</v>
      </c>
      <c r="AF234" t="e">
        <f>VLOOKUP($C234,'Site 10'!$E:$K,6,FALSE)</f>
        <v>#N/A</v>
      </c>
      <c r="AG234" t="e">
        <f>VLOOKUP($C234,'Site 10'!$E:$K,7,FALSE)</f>
        <v>#N/A</v>
      </c>
    </row>
    <row r="235" spans="1:33" x14ac:dyDescent="0.25">
      <c r="A235">
        <v>1988</v>
      </c>
      <c r="B235">
        <v>1</v>
      </c>
      <c r="C235" t="str">
        <f t="shared" si="3"/>
        <v>19881</v>
      </c>
      <c r="D235" t="e">
        <f>VLOOKUP($C235,'Site 06'!$E:$K,2,FALSE)</f>
        <v>#N/A</v>
      </c>
      <c r="E235" t="e">
        <f>VLOOKUP($C235,'Site 06'!$E:$K,3,FALSE)</f>
        <v>#N/A</v>
      </c>
      <c r="F235" t="e">
        <f>VLOOKUP($C235,'Site 06'!$E:$K,4,FALSE)</f>
        <v>#N/A</v>
      </c>
      <c r="G235" t="e">
        <f>VLOOKUP($C235,'Site 06'!$E:$K,5,FALSE)</f>
        <v>#N/A</v>
      </c>
      <c r="H235" t="e">
        <f>VLOOKUP($C235,'Site 06'!$E:$K,6,FALSE)</f>
        <v>#N/A</v>
      </c>
      <c r="I235" t="e">
        <f>VLOOKUP($C235,'Site 06'!$E:$K,7,FALSE)</f>
        <v>#N/A</v>
      </c>
      <c r="J235" t="e">
        <f>VLOOKUP($C235,'Site 07'!$E:$K,2,FALSE)</f>
        <v>#N/A</v>
      </c>
      <c r="K235" t="e">
        <f>VLOOKUP($C235,'Site 07'!$E:$K,3,FALSE)</f>
        <v>#N/A</v>
      </c>
      <c r="L235" t="e">
        <f>VLOOKUP($C235,'Site 07'!$E:$K,4,FALSE)</f>
        <v>#N/A</v>
      </c>
      <c r="M235" t="e">
        <f>VLOOKUP($C235,'Site 07'!$E:$K,5,FALSE)</f>
        <v>#N/A</v>
      </c>
      <c r="N235" t="e">
        <f>VLOOKUP($C235,'Site 07'!$E:$K,6,FALSE)</f>
        <v>#N/A</v>
      </c>
      <c r="O235" t="e">
        <f>VLOOKUP($C235,'Site 07'!$E:$K,7,FALSE)</f>
        <v>#N/A</v>
      </c>
      <c r="P235">
        <f>VLOOKUP($C235,'Site 08'!$E:$K,2,FALSE)</f>
        <v>3.1E-2</v>
      </c>
      <c r="Q235">
        <f>VLOOKUP($C235,'Site 08'!$E:$K,3,FALSE)</f>
        <v>6.0000000000000001E-3</v>
      </c>
      <c r="R235">
        <f>VLOOKUP($C235,'Site 08'!$E:$K,4,FALSE)</f>
        <v>1.2E-2</v>
      </c>
      <c r="S235">
        <f>VLOOKUP($C235,'Site 08'!$E:$K,5,FALSE)</f>
        <v>3.01</v>
      </c>
      <c r="T235" t="e">
        <f>VLOOKUP($C235,'Site 08'!$E:$K,6,FALSE)</f>
        <v>#N/A</v>
      </c>
      <c r="U235" t="e">
        <f>VLOOKUP($C235,'Site 08'!$E:$K,7,FALSE)</f>
        <v>#N/A</v>
      </c>
      <c r="V235">
        <f>VLOOKUP($C235,'Site 09'!$E:$K,2,FALSE)</f>
        <v>2.8000000000000001E-2</v>
      </c>
      <c r="W235">
        <f>VLOOKUP($C235,'Site 09'!$E:$K,3,FALSE)</f>
        <v>8.0000000000000002E-3</v>
      </c>
      <c r="X235">
        <f>VLOOKUP($C235,'Site 09'!$E:$K,4,FALSE)</f>
        <v>6.0000000000000001E-3</v>
      </c>
      <c r="Y235">
        <f>VLOOKUP($C235,'Site 09'!$E:$K,5,FALSE)</f>
        <v>3.38</v>
      </c>
      <c r="Z235" t="e">
        <f>VLOOKUP($C235,'Site 09'!$E:$K,6,FALSE)</f>
        <v>#N/A</v>
      </c>
      <c r="AA235" t="e">
        <f>VLOOKUP($C235,'Site 09'!$E:$K,7,FALSE)</f>
        <v>#N/A</v>
      </c>
      <c r="AB235">
        <f>VLOOKUP($C235,'Site 10'!$E:$K,2,FALSE)</f>
        <v>5.2999999999999999E-2</v>
      </c>
      <c r="AC235">
        <f>VLOOKUP($C235,'Site 10'!$E:$K,3,FALSE)</f>
        <v>1.2999999999999999E-2</v>
      </c>
      <c r="AD235">
        <f>VLOOKUP($C235,'Site 10'!$E:$K,4,FALSE)</f>
        <v>8.0000000000000002E-3</v>
      </c>
      <c r="AE235">
        <f>VLOOKUP($C235,'Site 10'!$E:$K,5,FALSE)</f>
        <v>2.98</v>
      </c>
      <c r="AF235" t="e">
        <f>VLOOKUP($C235,'Site 10'!$E:$K,6,FALSE)</f>
        <v>#N/A</v>
      </c>
      <c r="AG235" t="e">
        <f>VLOOKUP($C235,'Site 10'!$E:$K,7,FALSE)</f>
        <v>#N/A</v>
      </c>
    </row>
    <row r="236" spans="1:33" x14ac:dyDescent="0.25">
      <c r="A236">
        <v>1988</v>
      </c>
      <c r="B236">
        <v>2</v>
      </c>
      <c r="C236" t="str">
        <f t="shared" si="3"/>
        <v>19882</v>
      </c>
      <c r="D236" t="e">
        <f>VLOOKUP($C236,'Site 06'!$E:$K,2,FALSE)</f>
        <v>#N/A</v>
      </c>
      <c r="E236" t="e">
        <f>VLOOKUP($C236,'Site 06'!$E:$K,3,FALSE)</f>
        <v>#N/A</v>
      </c>
      <c r="F236" t="e">
        <f>VLOOKUP($C236,'Site 06'!$E:$K,4,FALSE)</f>
        <v>#N/A</v>
      </c>
      <c r="G236" t="e">
        <f>VLOOKUP($C236,'Site 06'!$E:$K,5,FALSE)</f>
        <v>#N/A</v>
      </c>
      <c r="H236" t="e">
        <f>VLOOKUP($C236,'Site 06'!$E:$K,6,FALSE)</f>
        <v>#N/A</v>
      </c>
      <c r="I236" t="e">
        <f>VLOOKUP($C236,'Site 06'!$E:$K,7,FALSE)</f>
        <v>#N/A</v>
      </c>
      <c r="J236" t="e">
        <f>VLOOKUP($C236,'Site 07'!$E:$K,2,FALSE)</f>
        <v>#N/A</v>
      </c>
      <c r="K236" t="e">
        <f>VLOOKUP($C236,'Site 07'!$E:$K,3,FALSE)</f>
        <v>#N/A</v>
      </c>
      <c r="L236" t="e">
        <f>VLOOKUP($C236,'Site 07'!$E:$K,4,FALSE)</f>
        <v>#N/A</v>
      </c>
      <c r="M236" t="e">
        <f>VLOOKUP($C236,'Site 07'!$E:$K,5,FALSE)</f>
        <v>#N/A</v>
      </c>
      <c r="N236" t="e">
        <f>VLOOKUP($C236,'Site 07'!$E:$K,6,FALSE)</f>
        <v>#N/A</v>
      </c>
      <c r="O236" t="e">
        <f>VLOOKUP($C236,'Site 07'!$E:$K,7,FALSE)</f>
        <v>#N/A</v>
      </c>
      <c r="P236">
        <f>VLOOKUP($C236,'Site 08'!$E:$K,2,FALSE)</f>
        <v>3.6999999999999998E-2</v>
      </c>
      <c r="Q236">
        <f>VLOOKUP($C236,'Site 08'!$E:$K,3,FALSE)</f>
        <v>0.01</v>
      </c>
      <c r="R236">
        <f>VLOOKUP($C236,'Site 08'!$E:$K,4,FALSE)</f>
        <v>2E-3</v>
      </c>
      <c r="S236">
        <f>VLOOKUP($C236,'Site 08'!$E:$K,5,FALSE)</f>
        <v>3.15</v>
      </c>
      <c r="T236" t="e">
        <f>VLOOKUP($C236,'Site 08'!$E:$K,6,FALSE)</f>
        <v>#N/A</v>
      </c>
      <c r="U236" t="e">
        <f>VLOOKUP($C236,'Site 08'!$E:$K,7,FALSE)</f>
        <v>#N/A</v>
      </c>
      <c r="V236">
        <f>VLOOKUP($C236,'Site 09'!$E:$K,2,FALSE)</f>
        <v>3.4000000000000002E-2</v>
      </c>
      <c r="W236">
        <f>VLOOKUP($C236,'Site 09'!$E:$K,3,FALSE)</f>
        <v>7.0000000000000001E-3</v>
      </c>
      <c r="X236">
        <f>VLOOKUP($C236,'Site 09'!$E:$K,4,FALSE)</f>
        <v>8.9999999999999993E-3</v>
      </c>
      <c r="Y236">
        <f>VLOOKUP($C236,'Site 09'!$E:$K,5,FALSE)</f>
        <v>3.56</v>
      </c>
      <c r="Z236" t="e">
        <f>VLOOKUP($C236,'Site 09'!$E:$K,6,FALSE)</f>
        <v>#N/A</v>
      </c>
      <c r="AA236" t="e">
        <f>VLOOKUP($C236,'Site 09'!$E:$K,7,FALSE)</f>
        <v>#N/A</v>
      </c>
      <c r="AB236">
        <f>VLOOKUP($C236,'Site 10'!$E:$K,2,FALSE)</f>
        <v>5.8000000000000003E-2</v>
      </c>
      <c r="AC236">
        <f>VLOOKUP($C236,'Site 10'!$E:$K,3,FALSE)</f>
        <v>1.2999999999999999E-2</v>
      </c>
      <c r="AD236">
        <f>VLOOKUP($C236,'Site 10'!$E:$K,4,FALSE)</f>
        <v>2E-3</v>
      </c>
      <c r="AE236">
        <f>VLOOKUP($C236,'Site 10'!$E:$K,5,FALSE)</f>
        <v>3.35</v>
      </c>
      <c r="AF236" t="e">
        <f>VLOOKUP($C236,'Site 10'!$E:$K,6,FALSE)</f>
        <v>#N/A</v>
      </c>
      <c r="AG236" t="e">
        <f>VLOOKUP($C236,'Site 10'!$E:$K,7,FALSE)</f>
        <v>#N/A</v>
      </c>
    </row>
    <row r="237" spans="1:33" x14ac:dyDescent="0.25">
      <c r="A237">
        <v>1988</v>
      </c>
      <c r="B237">
        <v>3</v>
      </c>
      <c r="C237" t="str">
        <f t="shared" si="3"/>
        <v>19883</v>
      </c>
      <c r="D237" t="e">
        <f>VLOOKUP($C237,'Site 06'!$E:$K,2,FALSE)</f>
        <v>#N/A</v>
      </c>
      <c r="E237" t="e">
        <f>VLOOKUP($C237,'Site 06'!$E:$K,3,FALSE)</f>
        <v>#N/A</v>
      </c>
      <c r="F237" t="e">
        <f>VLOOKUP($C237,'Site 06'!$E:$K,4,FALSE)</f>
        <v>#N/A</v>
      </c>
      <c r="G237" t="e">
        <f>VLOOKUP($C237,'Site 06'!$E:$K,5,FALSE)</f>
        <v>#N/A</v>
      </c>
      <c r="H237" t="e">
        <f>VLOOKUP($C237,'Site 06'!$E:$K,6,FALSE)</f>
        <v>#N/A</v>
      </c>
      <c r="I237" t="e">
        <f>VLOOKUP($C237,'Site 06'!$E:$K,7,FALSE)</f>
        <v>#N/A</v>
      </c>
      <c r="J237" t="e">
        <f>VLOOKUP($C237,'Site 07'!$E:$K,2,FALSE)</f>
        <v>#N/A</v>
      </c>
      <c r="K237" t="e">
        <f>VLOOKUP($C237,'Site 07'!$E:$K,3,FALSE)</f>
        <v>#N/A</v>
      </c>
      <c r="L237" t="e">
        <f>VLOOKUP($C237,'Site 07'!$E:$K,4,FALSE)</f>
        <v>#N/A</v>
      </c>
      <c r="M237" t="e">
        <f>VLOOKUP($C237,'Site 07'!$E:$K,5,FALSE)</f>
        <v>#N/A</v>
      </c>
      <c r="N237" t="e">
        <f>VLOOKUP($C237,'Site 07'!$E:$K,6,FALSE)</f>
        <v>#N/A</v>
      </c>
      <c r="O237" t="e">
        <f>VLOOKUP($C237,'Site 07'!$E:$K,7,FALSE)</f>
        <v>#N/A</v>
      </c>
      <c r="P237">
        <f>VLOOKUP($C237,'Site 08'!$E:$K,2,FALSE)</f>
        <v>3.6999999999999998E-2</v>
      </c>
      <c r="Q237">
        <f>VLOOKUP($C237,'Site 08'!$E:$K,3,FALSE)</f>
        <v>0.01</v>
      </c>
      <c r="R237">
        <f>VLOOKUP($C237,'Site 08'!$E:$K,4,FALSE)</f>
        <v>2E-3</v>
      </c>
      <c r="S237">
        <f>VLOOKUP($C237,'Site 08'!$E:$K,5,FALSE)</f>
        <v>3.28</v>
      </c>
      <c r="T237" t="e">
        <f>VLOOKUP($C237,'Site 08'!$E:$K,6,FALSE)</f>
        <v>#N/A</v>
      </c>
      <c r="U237" t="e">
        <f>VLOOKUP($C237,'Site 08'!$E:$K,7,FALSE)</f>
        <v>#N/A</v>
      </c>
      <c r="V237">
        <f>VLOOKUP($C237,'Site 09'!$E:$K,2,FALSE)</f>
        <v>3.6999999999999998E-2</v>
      </c>
      <c r="W237">
        <f>VLOOKUP($C237,'Site 09'!$E:$K,3,FALSE)</f>
        <v>2.5000000000000001E-2</v>
      </c>
      <c r="X237">
        <f>VLOOKUP($C237,'Site 09'!$E:$K,4,FALSE)</f>
        <v>1.0999999999999999E-2</v>
      </c>
      <c r="Y237">
        <f>VLOOKUP($C237,'Site 09'!$E:$K,5,FALSE)</f>
        <v>4.1100000000000003</v>
      </c>
      <c r="Z237" t="e">
        <f>VLOOKUP($C237,'Site 09'!$E:$K,6,FALSE)</f>
        <v>#N/A</v>
      </c>
      <c r="AA237" t="e">
        <f>VLOOKUP($C237,'Site 09'!$E:$K,7,FALSE)</f>
        <v>#N/A</v>
      </c>
      <c r="AB237">
        <f>VLOOKUP($C237,'Site 10'!$E:$K,2,FALSE)</f>
        <v>5.1999999999999998E-2</v>
      </c>
      <c r="AC237">
        <f>VLOOKUP($C237,'Site 10'!$E:$K,3,FALSE)</f>
        <v>1.4E-2</v>
      </c>
      <c r="AD237">
        <f>VLOOKUP($C237,'Site 10'!$E:$K,4,FALSE)</f>
        <v>2E-3</v>
      </c>
      <c r="AE237">
        <f>VLOOKUP($C237,'Site 10'!$E:$K,5,FALSE)</f>
        <v>3.56</v>
      </c>
      <c r="AF237" t="e">
        <f>VLOOKUP($C237,'Site 10'!$E:$K,6,FALSE)</f>
        <v>#N/A</v>
      </c>
      <c r="AG237" t="e">
        <f>VLOOKUP($C237,'Site 10'!$E:$K,7,FALSE)</f>
        <v>#N/A</v>
      </c>
    </row>
    <row r="238" spans="1:33" x14ac:dyDescent="0.25">
      <c r="A238">
        <v>1988</v>
      </c>
      <c r="B238">
        <v>4</v>
      </c>
      <c r="C238" t="str">
        <f t="shared" si="3"/>
        <v>19884</v>
      </c>
      <c r="D238" t="e">
        <f>VLOOKUP($C238,'Site 06'!$E:$K,2,FALSE)</f>
        <v>#N/A</v>
      </c>
      <c r="E238" t="e">
        <f>VLOOKUP($C238,'Site 06'!$E:$K,3,FALSE)</f>
        <v>#N/A</v>
      </c>
      <c r="F238" t="e">
        <f>VLOOKUP($C238,'Site 06'!$E:$K,4,FALSE)</f>
        <v>#N/A</v>
      </c>
      <c r="G238" t="e">
        <f>VLOOKUP($C238,'Site 06'!$E:$K,5,FALSE)</f>
        <v>#N/A</v>
      </c>
      <c r="H238" t="e">
        <f>VLOOKUP($C238,'Site 06'!$E:$K,6,FALSE)</f>
        <v>#N/A</v>
      </c>
      <c r="I238" t="e">
        <f>VLOOKUP($C238,'Site 06'!$E:$K,7,FALSE)</f>
        <v>#N/A</v>
      </c>
      <c r="J238" t="e">
        <f>VLOOKUP($C238,'Site 07'!$E:$K,2,FALSE)</f>
        <v>#N/A</v>
      </c>
      <c r="K238" t="e">
        <f>VLOOKUP($C238,'Site 07'!$E:$K,3,FALSE)</f>
        <v>#N/A</v>
      </c>
      <c r="L238" t="e">
        <f>VLOOKUP($C238,'Site 07'!$E:$K,4,FALSE)</f>
        <v>#N/A</v>
      </c>
      <c r="M238" t="e">
        <f>VLOOKUP($C238,'Site 07'!$E:$K,5,FALSE)</f>
        <v>#N/A</v>
      </c>
      <c r="N238" t="e">
        <f>VLOOKUP($C238,'Site 07'!$E:$K,6,FALSE)</f>
        <v>#N/A</v>
      </c>
      <c r="O238" t="e">
        <f>VLOOKUP($C238,'Site 07'!$E:$K,7,FALSE)</f>
        <v>#N/A</v>
      </c>
      <c r="P238">
        <f>VLOOKUP($C238,'Site 08'!$E:$K,2,FALSE)</f>
        <v>0.04</v>
      </c>
      <c r="Q238">
        <f>VLOOKUP($C238,'Site 08'!$E:$K,3,FALSE)</f>
        <v>8.9999999999999993E-3</v>
      </c>
      <c r="R238">
        <f>VLOOKUP($C238,'Site 08'!$E:$K,4,FALSE)</f>
        <v>1E-3</v>
      </c>
      <c r="S238">
        <f>VLOOKUP($C238,'Site 08'!$E:$K,5,FALSE)</f>
        <v>3.31</v>
      </c>
      <c r="T238" t="e">
        <f>VLOOKUP($C238,'Site 08'!$E:$K,6,FALSE)</f>
        <v>#N/A</v>
      </c>
      <c r="U238" t="e">
        <f>VLOOKUP($C238,'Site 08'!$E:$K,7,FALSE)</f>
        <v>#N/A</v>
      </c>
      <c r="V238">
        <f>VLOOKUP($C238,'Site 09'!$E:$K,2,FALSE)</f>
        <v>3.7999999999999999E-2</v>
      </c>
      <c r="W238">
        <f>VLOOKUP($C238,'Site 09'!$E:$K,3,FALSE)</f>
        <v>1.4999999999999999E-2</v>
      </c>
      <c r="X238">
        <f>VLOOKUP($C238,'Site 09'!$E:$K,4,FALSE)</f>
        <v>2E-3</v>
      </c>
      <c r="Y238">
        <f>VLOOKUP($C238,'Site 09'!$E:$K,5,FALSE)</f>
        <v>4.4800000000000004</v>
      </c>
      <c r="Z238" t="e">
        <f>VLOOKUP($C238,'Site 09'!$E:$K,6,FALSE)</f>
        <v>#N/A</v>
      </c>
      <c r="AA238" t="e">
        <f>VLOOKUP($C238,'Site 09'!$E:$K,7,FALSE)</f>
        <v>#N/A</v>
      </c>
      <c r="AB238">
        <f>VLOOKUP($C238,'Site 10'!$E:$K,2,FALSE)</f>
        <v>5.6000000000000001E-2</v>
      </c>
      <c r="AC238">
        <f>VLOOKUP($C238,'Site 10'!$E:$K,3,FALSE)</f>
        <v>1.4999999999999999E-2</v>
      </c>
      <c r="AD238">
        <f>VLOOKUP($C238,'Site 10'!$E:$K,4,FALSE)</f>
        <v>2E-3</v>
      </c>
      <c r="AE238">
        <f>VLOOKUP($C238,'Site 10'!$E:$K,5,FALSE)</f>
        <v>3.72</v>
      </c>
      <c r="AF238" t="e">
        <f>VLOOKUP($C238,'Site 10'!$E:$K,6,FALSE)</f>
        <v>#N/A</v>
      </c>
      <c r="AG238" t="e">
        <f>VLOOKUP($C238,'Site 10'!$E:$K,7,FALSE)</f>
        <v>#N/A</v>
      </c>
    </row>
    <row r="239" spans="1:33" x14ac:dyDescent="0.25">
      <c r="A239">
        <v>1988</v>
      </c>
      <c r="B239">
        <v>5</v>
      </c>
      <c r="C239" t="str">
        <f t="shared" si="3"/>
        <v>19885</v>
      </c>
      <c r="D239" t="e">
        <f>VLOOKUP($C239,'Site 06'!$E:$K,2,FALSE)</f>
        <v>#N/A</v>
      </c>
      <c r="E239" t="e">
        <f>VLOOKUP($C239,'Site 06'!$E:$K,3,FALSE)</f>
        <v>#N/A</v>
      </c>
      <c r="F239" t="e">
        <f>VLOOKUP($C239,'Site 06'!$E:$K,4,FALSE)</f>
        <v>#N/A</v>
      </c>
      <c r="G239" t="e">
        <f>VLOOKUP($C239,'Site 06'!$E:$K,5,FALSE)</f>
        <v>#N/A</v>
      </c>
      <c r="H239" t="e">
        <f>VLOOKUP($C239,'Site 06'!$E:$K,6,FALSE)</f>
        <v>#N/A</v>
      </c>
      <c r="I239" t="e">
        <f>VLOOKUP($C239,'Site 06'!$E:$K,7,FALSE)</f>
        <v>#N/A</v>
      </c>
      <c r="J239" t="e">
        <f>VLOOKUP($C239,'Site 07'!$E:$K,2,FALSE)</f>
        <v>#N/A</v>
      </c>
      <c r="K239" t="e">
        <f>VLOOKUP($C239,'Site 07'!$E:$K,3,FALSE)</f>
        <v>#N/A</v>
      </c>
      <c r="L239" t="e">
        <f>VLOOKUP($C239,'Site 07'!$E:$K,4,FALSE)</f>
        <v>#N/A</v>
      </c>
      <c r="M239" t="e">
        <f>VLOOKUP($C239,'Site 07'!$E:$K,5,FALSE)</f>
        <v>#N/A</v>
      </c>
      <c r="N239" t="e">
        <f>VLOOKUP($C239,'Site 07'!$E:$K,6,FALSE)</f>
        <v>#N/A</v>
      </c>
      <c r="O239" t="e">
        <f>VLOOKUP($C239,'Site 07'!$E:$K,7,FALSE)</f>
        <v>#N/A</v>
      </c>
      <c r="P239">
        <f>VLOOKUP($C239,'Site 08'!$E:$K,2,FALSE)</f>
        <v>3.9E-2</v>
      </c>
      <c r="Q239">
        <f>VLOOKUP($C239,'Site 08'!$E:$K,3,FALSE)</f>
        <v>1.0999999999999999E-2</v>
      </c>
      <c r="R239">
        <f>VLOOKUP($C239,'Site 08'!$E:$K,4,FALSE)</f>
        <v>1E-3</v>
      </c>
      <c r="S239">
        <f>VLOOKUP($C239,'Site 08'!$E:$K,5,FALSE)</f>
        <v>3.47</v>
      </c>
      <c r="T239" t="e">
        <f>VLOOKUP($C239,'Site 08'!$E:$K,6,FALSE)</f>
        <v>#N/A</v>
      </c>
      <c r="U239" t="e">
        <f>VLOOKUP($C239,'Site 08'!$E:$K,7,FALSE)</f>
        <v>#N/A</v>
      </c>
      <c r="V239">
        <f>VLOOKUP($C239,'Site 09'!$E:$K,2,FALSE)</f>
        <v>3.7999999999999999E-2</v>
      </c>
      <c r="W239">
        <f>VLOOKUP($C239,'Site 09'!$E:$K,3,FALSE)</f>
        <v>1.0999999999999999E-2</v>
      </c>
      <c r="X239">
        <f>VLOOKUP($C239,'Site 09'!$E:$K,4,FALSE)</f>
        <v>1E-3</v>
      </c>
      <c r="Y239">
        <f>VLOOKUP($C239,'Site 09'!$E:$K,5,FALSE)</f>
        <v>4.84</v>
      </c>
      <c r="Z239" t="e">
        <f>VLOOKUP($C239,'Site 09'!$E:$K,6,FALSE)</f>
        <v>#N/A</v>
      </c>
      <c r="AA239" t="e">
        <f>VLOOKUP($C239,'Site 09'!$E:$K,7,FALSE)</f>
        <v>#N/A</v>
      </c>
      <c r="AB239">
        <f>VLOOKUP($C239,'Site 10'!$E:$K,2,FALSE)</f>
        <v>5.2999999999999999E-2</v>
      </c>
      <c r="AC239">
        <f>VLOOKUP($C239,'Site 10'!$E:$K,3,FALSE)</f>
        <v>1.0999999999999999E-2</v>
      </c>
      <c r="AD239">
        <f>VLOOKUP($C239,'Site 10'!$E:$K,4,FALSE)</f>
        <v>2E-3</v>
      </c>
      <c r="AE239">
        <f>VLOOKUP($C239,'Site 10'!$E:$K,5,FALSE)</f>
        <v>4.01</v>
      </c>
      <c r="AF239" t="e">
        <f>VLOOKUP($C239,'Site 10'!$E:$K,6,FALSE)</f>
        <v>#N/A</v>
      </c>
      <c r="AG239" t="e">
        <f>VLOOKUP($C239,'Site 10'!$E:$K,7,FALSE)</f>
        <v>#N/A</v>
      </c>
    </row>
    <row r="240" spans="1:33" x14ac:dyDescent="0.25">
      <c r="A240">
        <v>1988</v>
      </c>
      <c r="B240">
        <v>6</v>
      </c>
      <c r="C240" t="str">
        <f t="shared" si="3"/>
        <v>19886</v>
      </c>
      <c r="D240" t="e">
        <f>VLOOKUP($C240,'Site 06'!$E:$K,2,FALSE)</f>
        <v>#N/A</v>
      </c>
      <c r="E240" t="e">
        <f>VLOOKUP($C240,'Site 06'!$E:$K,3,FALSE)</f>
        <v>#N/A</v>
      </c>
      <c r="F240" t="e">
        <f>VLOOKUP($C240,'Site 06'!$E:$K,4,FALSE)</f>
        <v>#N/A</v>
      </c>
      <c r="G240" t="e">
        <f>VLOOKUP($C240,'Site 06'!$E:$K,5,FALSE)</f>
        <v>#N/A</v>
      </c>
      <c r="H240" t="e">
        <f>VLOOKUP($C240,'Site 06'!$E:$K,6,FALSE)</f>
        <v>#N/A</v>
      </c>
      <c r="I240" t="e">
        <f>VLOOKUP($C240,'Site 06'!$E:$K,7,FALSE)</f>
        <v>#N/A</v>
      </c>
      <c r="J240" t="e">
        <f>VLOOKUP($C240,'Site 07'!$E:$K,2,FALSE)</f>
        <v>#N/A</v>
      </c>
      <c r="K240" t="e">
        <f>VLOOKUP($C240,'Site 07'!$E:$K,3,FALSE)</f>
        <v>#N/A</v>
      </c>
      <c r="L240" t="e">
        <f>VLOOKUP($C240,'Site 07'!$E:$K,4,FALSE)</f>
        <v>#N/A</v>
      </c>
      <c r="M240" t="e">
        <f>VLOOKUP($C240,'Site 07'!$E:$K,5,FALSE)</f>
        <v>#N/A</v>
      </c>
      <c r="N240" t="e">
        <f>VLOOKUP($C240,'Site 07'!$E:$K,6,FALSE)</f>
        <v>#N/A</v>
      </c>
      <c r="O240" t="e">
        <f>VLOOKUP($C240,'Site 07'!$E:$K,7,FALSE)</f>
        <v>#N/A</v>
      </c>
      <c r="P240">
        <f>VLOOKUP($C240,'Site 08'!$E:$K,2,FALSE)</f>
        <v>4.2000000000000003E-2</v>
      </c>
      <c r="Q240">
        <f>VLOOKUP($C240,'Site 08'!$E:$K,3,FALSE)</f>
        <v>8.9999999999999993E-3</v>
      </c>
      <c r="R240">
        <f>VLOOKUP($C240,'Site 08'!$E:$K,4,FALSE)</f>
        <v>1E-3</v>
      </c>
      <c r="S240">
        <f>VLOOKUP($C240,'Site 08'!$E:$K,5,FALSE)</f>
        <v>3.68</v>
      </c>
      <c r="T240" t="e">
        <f>VLOOKUP($C240,'Site 08'!$E:$K,6,FALSE)</f>
        <v>#N/A</v>
      </c>
      <c r="U240" t="e">
        <f>VLOOKUP($C240,'Site 08'!$E:$K,7,FALSE)</f>
        <v>#N/A</v>
      </c>
      <c r="V240">
        <f>VLOOKUP($C240,'Site 09'!$E:$K,2,FALSE)</f>
        <v>3.7999999999999999E-2</v>
      </c>
      <c r="W240">
        <f>VLOOKUP($C240,'Site 09'!$E:$K,3,FALSE)</f>
        <v>8.0000000000000002E-3</v>
      </c>
      <c r="X240">
        <f>VLOOKUP($C240,'Site 09'!$E:$K,4,FALSE)</f>
        <v>1E-3</v>
      </c>
      <c r="Y240">
        <f>VLOOKUP($C240,'Site 09'!$E:$K,5,FALSE)</f>
        <v>5.3</v>
      </c>
      <c r="Z240" t="e">
        <f>VLOOKUP($C240,'Site 09'!$E:$K,6,FALSE)</f>
        <v>#N/A</v>
      </c>
      <c r="AA240" t="e">
        <f>VLOOKUP($C240,'Site 09'!$E:$K,7,FALSE)</f>
        <v>#N/A</v>
      </c>
      <c r="AB240">
        <f>VLOOKUP($C240,'Site 10'!$E:$K,2,FALSE)</f>
        <v>5.0999999999999997E-2</v>
      </c>
      <c r="AC240">
        <f>VLOOKUP($C240,'Site 10'!$E:$K,3,FALSE)</f>
        <v>1.4999999999999999E-2</v>
      </c>
      <c r="AD240">
        <f>VLOOKUP($C240,'Site 10'!$E:$K,4,FALSE)</f>
        <v>2E-3</v>
      </c>
      <c r="AE240">
        <f>VLOOKUP($C240,'Site 10'!$E:$K,5,FALSE)</f>
        <v>4.33</v>
      </c>
      <c r="AF240" t="e">
        <f>VLOOKUP($C240,'Site 10'!$E:$K,6,FALSE)</f>
        <v>#N/A</v>
      </c>
      <c r="AG240" t="e">
        <f>VLOOKUP($C240,'Site 10'!$E:$K,7,FALSE)</f>
        <v>#N/A</v>
      </c>
    </row>
    <row r="241" spans="1:33" x14ac:dyDescent="0.25">
      <c r="A241">
        <v>1988</v>
      </c>
      <c r="B241">
        <v>7</v>
      </c>
      <c r="C241" t="str">
        <f t="shared" si="3"/>
        <v>19887</v>
      </c>
      <c r="D241" t="e">
        <f>VLOOKUP($C241,'Site 06'!$E:$K,2,FALSE)</f>
        <v>#N/A</v>
      </c>
      <c r="E241" t="e">
        <f>VLOOKUP($C241,'Site 06'!$E:$K,3,FALSE)</f>
        <v>#N/A</v>
      </c>
      <c r="F241" t="e">
        <f>VLOOKUP($C241,'Site 06'!$E:$K,4,FALSE)</f>
        <v>#N/A</v>
      </c>
      <c r="G241" t="e">
        <f>VLOOKUP($C241,'Site 06'!$E:$K,5,FALSE)</f>
        <v>#N/A</v>
      </c>
      <c r="H241" t="e">
        <f>VLOOKUP($C241,'Site 06'!$E:$K,6,FALSE)</f>
        <v>#N/A</v>
      </c>
      <c r="I241" t="e">
        <f>VLOOKUP($C241,'Site 06'!$E:$K,7,FALSE)</f>
        <v>#N/A</v>
      </c>
      <c r="J241" t="e">
        <f>VLOOKUP($C241,'Site 07'!$E:$K,2,FALSE)</f>
        <v>#N/A</v>
      </c>
      <c r="K241" t="e">
        <f>VLOOKUP($C241,'Site 07'!$E:$K,3,FALSE)</f>
        <v>#N/A</v>
      </c>
      <c r="L241" t="e">
        <f>VLOOKUP($C241,'Site 07'!$E:$K,4,FALSE)</f>
        <v>#N/A</v>
      </c>
      <c r="M241" t="e">
        <f>VLOOKUP($C241,'Site 07'!$E:$K,5,FALSE)</f>
        <v>#N/A</v>
      </c>
      <c r="N241" t="e">
        <f>VLOOKUP($C241,'Site 07'!$E:$K,6,FALSE)</f>
        <v>#N/A</v>
      </c>
      <c r="O241" t="e">
        <f>VLOOKUP($C241,'Site 07'!$E:$K,7,FALSE)</f>
        <v>#N/A</v>
      </c>
      <c r="P241">
        <f>VLOOKUP($C241,'Site 08'!$E:$K,2,FALSE)</f>
        <v>4.9000000000000002E-2</v>
      </c>
      <c r="Q241">
        <f>VLOOKUP($C241,'Site 08'!$E:$K,3,FALSE)</f>
        <v>6.0000000000000001E-3</v>
      </c>
      <c r="R241">
        <f>VLOOKUP($C241,'Site 08'!$E:$K,4,FALSE)</f>
        <v>2E-3</v>
      </c>
      <c r="S241">
        <f>VLOOKUP($C241,'Site 08'!$E:$K,5,FALSE)</f>
        <v>4.33</v>
      </c>
      <c r="T241" t="e">
        <f>VLOOKUP($C241,'Site 08'!$E:$K,6,FALSE)</f>
        <v>#N/A</v>
      </c>
      <c r="U241" t="e">
        <f>VLOOKUP($C241,'Site 08'!$E:$K,7,FALSE)</f>
        <v>#N/A</v>
      </c>
      <c r="V241">
        <f>VLOOKUP($C241,'Site 09'!$E:$K,2,FALSE)</f>
        <v>4.4999999999999998E-2</v>
      </c>
      <c r="W241">
        <f>VLOOKUP($C241,'Site 09'!$E:$K,3,FALSE)</f>
        <v>8.9999999999999993E-3</v>
      </c>
      <c r="X241">
        <f>VLOOKUP($C241,'Site 09'!$E:$K,4,FALSE)</f>
        <v>1E-3</v>
      </c>
      <c r="Y241">
        <f>VLOOKUP($C241,'Site 09'!$E:$K,5,FALSE)</f>
        <v>6.55</v>
      </c>
      <c r="Z241" t="e">
        <f>VLOOKUP($C241,'Site 09'!$E:$K,6,FALSE)</f>
        <v>#N/A</v>
      </c>
      <c r="AA241" t="e">
        <f>VLOOKUP($C241,'Site 09'!$E:$K,7,FALSE)</f>
        <v>#N/A</v>
      </c>
      <c r="AB241">
        <f>VLOOKUP($C241,'Site 10'!$E:$K,2,FALSE)</f>
        <v>5.2999999999999999E-2</v>
      </c>
      <c r="AC241">
        <f>VLOOKUP($C241,'Site 10'!$E:$K,3,FALSE)</f>
        <v>2.4E-2</v>
      </c>
      <c r="AD241">
        <f>VLOOKUP($C241,'Site 10'!$E:$K,4,FALSE)</f>
        <v>3.0000000000000001E-3</v>
      </c>
      <c r="AE241">
        <f>VLOOKUP($C241,'Site 10'!$E:$K,5,FALSE)</f>
        <v>5.52</v>
      </c>
      <c r="AF241" t="e">
        <f>VLOOKUP($C241,'Site 10'!$E:$K,6,FALSE)</f>
        <v>#N/A</v>
      </c>
      <c r="AG241" t="e">
        <f>VLOOKUP($C241,'Site 10'!$E:$K,7,FALSE)</f>
        <v>#N/A</v>
      </c>
    </row>
    <row r="242" spans="1:33" x14ac:dyDescent="0.25">
      <c r="A242">
        <v>1988</v>
      </c>
      <c r="B242">
        <v>8</v>
      </c>
      <c r="C242" t="str">
        <f t="shared" si="3"/>
        <v>19888</v>
      </c>
      <c r="D242" t="e">
        <f>VLOOKUP($C242,'Site 06'!$E:$K,2,FALSE)</f>
        <v>#N/A</v>
      </c>
      <c r="E242" t="e">
        <f>VLOOKUP($C242,'Site 06'!$E:$K,3,FALSE)</f>
        <v>#N/A</v>
      </c>
      <c r="F242" t="e">
        <f>VLOOKUP($C242,'Site 06'!$E:$K,4,FALSE)</f>
        <v>#N/A</v>
      </c>
      <c r="G242" t="e">
        <f>VLOOKUP($C242,'Site 06'!$E:$K,5,FALSE)</f>
        <v>#N/A</v>
      </c>
      <c r="H242" t="e">
        <f>VLOOKUP($C242,'Site 06'!$E:$K,6,FALSE)</f>
        <v>#N/A</v>
      </c>
      <c r="I242" t="e">
        <f>VLOOKUP($C242,'Site 06'!$E:$K,7,FALSE)</f>
        <v>#N/A</v>
      </c>
      <c r="J242" t="e">
        <f>VLOOKUP($C242,'Site 07'!$E:$K,2,FALSE)</f>
        <v>#N/A</v>
      </c>
      <c r="K242" t="e">
        <f>VLOOKUP($C242,'Site 07'!$E:$K,3,FALSE)</f>
        <v>#N/A</v>
      </c>
      <c r="L242" t="e">
        <f>VLOOKUP($C242,'Site 07'!$E:$K,4,FALSE)</f>
        <v>#N/A</v>
      </c>
      <c r="M242" t="e">
        <f>VLOOKUP($C242,'Site 07'!$E:$K,5,FALSE)</f>
        <v>#N/A</v>
      </c>
      <c r="N242" t="e">
        <f>VLOOKUP($C242,'Site 07'!$E:$K,6,FALSE)</f>
        <v>#N/A</v>
      </c>
      <c r="O242" t="e">
        <f>VLOOKUP($C242,'Site 07'!$E:$K,7,FALSE)</f>
        <v>#N/A</v>
      </c>
      <c r="P242">
        <f>VLOOKUP($C242,'Site 08'!$E:$K,2,FALSE)</f>
        <v>4.2000000000000003E-2</v>
      </c>
      <c r="Q242">
        <f>VLOOKUP($C242,'Site 08'!$E:$K,3,FALSE)</f>
        <v>4.0000000000000001E-3</v>
      </c>
      <c r="R242">
        <f>VLOOKUP($C242,'Site 08'!$E:$K,4,FALSE)</f>
        <v>1E-3</v>
      </c>
      <c r="S242">
        <f>VLOOKUP($C242,'Site 08'!$E:$K,5,FALSE)</f>
        <v>4.7300000000000004</v>
      </c>
      <c r="T242" t="e">
        <f>VLOOKUP($C242,'Site 08'!$E:$K,6,FALSE)</f>
        <v>#N/A</v>
      </c>
      <c r="U242" t="e">
        <f>VLOOKUP($C242,'Site 08'!$E:$K,7,FALSE)</f>
        <v>#N/A</v>
      </c>
      <c r="V242">
        <f>VLOOKUP($C242,'Site 09'!$E:$K,2,FALSE)</f>
        <v>4.7E-2</v>
      </c>
      <c r="W242">
        <f>VLOOKUP($C242,'Site 09'!$E:$K,3,FALSE)</f>
        <v>8.0000000000000002E-3</v>
      </c>
      <c r="X242">
        <f>VLOOKUP($C242,'Site 09'!$E:$K,4,FALSE)</f>
        <v>0</v>
      </c>
      <c r="Y242">
        <f>VLOOKUP($C242,'Site 09'!$E:$K,5,FALSE)</f>
        <v>7.01</v>
      </c>
      <c r="Z242" t="e">
        <f>VLOOKUP($C242,'Site 09'!$E:$K,6,FALSE)</f>
        <v>#N/A</v>
      </c>
      <c r="AA242" t="e">
        <f>VLOOKUP($C242,'Site 09'!$E:$K,7,FALSE)</f>
        <v>#N/A</v>
      </c>
      <c r="AB242">
        <f>VLOOKUP($C242,'Site 10'!$E:$K,2,FALSE)</f>
        <v>4.9000000000000002E-2</v>
      </c>
      <c r="AC242">
        <f>VLOOKUP($C242,'Site 10'!$E:$K,3,FALSE)</f>
        <v>7.0000000000000001E-3</v>
      </c>
      <c r="AD242">
        <f>VLOOKUP($C242,'Site 10'!$E:$K,4,FALSE)</f>
        <v>1E-3</v>
      </c>
      <c r="AE242">
        <f>VLOOKUP($C242,'Site 10'!$E:$K,5,FALSE)</f>
        <v>6.46</v>
      </c>
      <c r="AF242" t="e">
        <f>VLOOKUP($C242,'Site 10'!$E:$K,6,FALSE)</f>
        <v>#N/A</v>
      </c>
      <c r="AG242" t="e">
        <f>VLOOKUP($C242,'Site 10'!$E:$K,7,FALSE)</f>
        <v>#N/A</v>
      </c>
    </row>
    <row r="243" spans="1:33" x14ac:dyDescent="0.25">
      <c r="A243">
        <v>1988</v>
      </c>
      <c r="B243">
        <v>9</v>
      </c>
      <c r="C243" t="str">
        <f t="shared" si="3"/>
        <v>19889</v>
      </c>
      <c r="D243" t="e">
        <f>VLOOKUP($C243,'Site 06'!$E:$K,2,FALSE)</f>
        <v>#N/A</v>
      </c>
      <c r="E243" t="e">
        <f>VLOOKUP($C243,'Site 06'!$E:$K,3,FALSE)</f>
        <v>#N/A</v>
      </c>
      <c r="F243" t="e">
        <f>VLOOKUP($C243,'Site 06'!$E:$K,4,FALSE)</f>
        <v>#N/A</v>
      </c>
      <c r="G243" t="e">
        <f>VLOOKUP($C243,'Site 06'!$E:$K,5,FALSE)</f>
        <v>#N/A</v>
      </c>
      <c r="H243" t="e">
        <f>VLOOKUP($C243,'Site 06'!$E:$K,6,FALSE)</f>
        <v>#N/A</v>
      </c>
      <c r="I243" t="e">
        <f>VLOOKUP($C243,'Site 06'!$E:$K,7,FALSE)</f>
        <v>#N/A</v>
      </c>
      <c r="J243" t="e">
        <f>VLOOKUP($C243,'Site 07'!$E:$K,2,FALSE)</f>
        <v>#N/A</v>
      </c>
      <c r="K243" t="e">
        <f>VLOOKUP($C243,'Site 07'!$E:$K,3,FALSE)</f>
        <v>#N/A</v>
      </c>
      <c r="L243" t="e">
        <f>VLOOKUP($C243,'Site 07'!$E:$K,4,FALSE)</f>
        <v>#N/A</v>
      </c>
      <c r="M243" t="e">
        <f>VLOOKUP($C243,'Site 07'!$E:$K,5,FALSE)</f>
        <v>#N/A</v>
      </c>
      <c r="N243" t="e">
        <f>VLOOKUP($C243,'Site 07'!$E:$K,6,FALSE)</f>
        <v>#N/A</v>
      </c>
      <c r="O243" t="e">
        <f>VLOOKUP($C243,'Site 07'!$E:$K,7,FALSE)</f>
        <v>#N/A</v>
      </c>
      <c r="P243">
        <f>VLOOKUP($C243,'Site 08'!$E:$K,2,FALSE)</f>
        <v>5.2999999999999999E-2</v>
      </c>
      <c r="Q243">
        <f>VLOOKUP($C243,'Site 08'!$E:$K,3,FALSE)</f>
        <v>6.0000000000000001E-3</v>
      </c>
      <c r="R243">
        <f>VLOOKUP($C243,'Site 08'!$E:$K,4,FALSE)</f>
        <v>1E-3</v>
      </c>
      <c r="S243">
        <f>VLOOKUP($C243,'Site 08'!$E:$K,5,FALSE)</f>
        <v>4.88</v>
      </c>
      <c r="T243" t="e">
        <f>VLOOKUP($C243,'Site 08'!$E:$K,6,FALSE)</f>
        <v>#N/A</v>
      </c>
      <c r="U243" t="e">
        <f>VLOOKUP($C243,'Site 08'!$E:$K,7,FALSE)</f>
        <v>#N/A</v>
      </c>
      <c r="V243">
        <f>VLOOKUP($C243,'Site 09'!$E:$K,2,FALSE)</f>
        <v>5.2999999999999999E-2</v>
      </c>
      <c r="W243">
        <f>VLOOKUP($C243,'Site 09'!$E:$K,3,FALSE)</f>
        <v>7.0000000000000001E-3</v>
      </c>
      <c r="X243">
        <f>VLOOKUP($C243,'Site 09'!$E:$K,4,FALSE)</f>
        <v>1E-3</v>
      </c>
      <c r="Y243">
        <f>VLOOKUP($C243,'Site 09'!$E:$K,5,FALSE)</f>
        <v>6.88</v>
      </c>
      <c r="Z243" t="e">
        <f>VLOOKUP($C243,'Site 09'!$E:$K,6,FALSE)</f>
        <v>#N/A</v>
      </c>
      <c r="AA243" t="e">
        <f>VLOOKUP($C243,'Site 09'!$E:$K,7,FALSE)</f>
        <v>#N/A</v>
      </c>
      <c r="AB243">
        <f>VLOOKUP($C243,'Site 10'!$E:$K,2,FALSE)</f>
        <v>4.2000000000000003E-2</v>
      </c>
      <c r="AC243">
        <f>VLOOKUP($C243,'Site 10'!$E:$K,3,FALSE)</f>
        <v>0.01</v>
      </c>
      <c r="AD243">
        <f>VLOOKUP($C243,'Site 10'!$E:$K,4,FALSE)</f>
        <v>1E-3</v>
      </c>
      <c r="AE243">
        <f>VLOOKUP($C243,'Site 10'!$E:$K,5,FALSE)</f>
        <v>6.83</v>
      </c>
      <c r="AF243" t="e">
        <f>VLOOKUP($C243,'Site 10'!$E:$K,6,FALSE)</f>
        <v>#N/A</v>
      </c>
      <c r="AG243" t="e">
        <f>VLOOKUP($C243,'Site 10'!$E:$K,7,FALSE)</f>
        <v>#N/A</v>
      </c>
    </row>
    <row r="244" spans="1:33" x14ac:dyDescent="0.25">
      <c r="A244">
        <v>1989</v>
      </c>
      <c r="B244">
        <v>10</v>
      </c>
      <c r="C244" t="str">
        <f t="shared" si="3"/>
        <v>198910</v>
      </c>
      <c r="D244" t="e">
        <f>VLOOKUP($C244,'Site 06'!$E:$K,2,FALSE)</f>
        <v>#N/A</v>
      </c>
      <c r="E244" t="e">
        <f>VLOOKUP($C244,'Site 06'!$E:$K,3,FALSE)</f>
        <v>#N/A</v>
      </c>
      <c r="F244" t="e">
        <f>VLOOKUP($C244,'Site 06'!$E:$K,4,FALSE)</f>
        <v>#N/A</v>
      </c>
      <c r="G244" t="e">
        <f>VLOOKUP($C244,'Site 06'!$E:$K,5,FALSE)</f>
        <v>#N/A</v>
      </c>
      <c r="H244" t="e">
        <f>VLOOKUP($C244,'Site 06'!$E:$K,6,FALSE)</f>
        <v>#N/A</v>
      </c>
      <c r="I244" t="e">
        <f>VLOOKUP($C244,'Site 06'!$E:$K,7,FALSE)</f>
        <v>#N/A</v>
      </c>
      <c r="J244" t="e">
        <f>VLOOKUP($C244,'Site 07'!$E:$K,2,FALSE)</f>
        <v>#N/A</v>
      </c>
      <c r="K244" t="e">
        <f>VLOOKUP($C244,'Site 07'!$E:$K,3,FALSE)</f>
        <v>#N/A</v>
      </c>
      <c r="L244" t="e">
        <f>VLOOKUP($C244,'Site 07'!$E:$K,4,FALSE)</f>
        <v>#N/A</v>
      </c>
      <c r="M244" t="e">
        <f>VLOOKUP($C244,'Site 07'!$E:$K,5,FALSE)</f>
        <v>#N/A</v>
      </c>
      <c r="N244" t="e">
        <f>VLOOKUP($C244,'Site 07'!$E:$K,6,FALSE)</f>
        <v>#N/A</v>
      </c>
      <c r="O244" t="e">
        <f>VLOOKUP($C244,'Site 07'!$E:$K,7,FALSE)</f>
        <v>#N/A</v>
      </c>
      <c r="P244">
        <f>VLOOKUP($C244,'Site 08'!$E:$K,2,FALSE)</f>
        <v>5.6000000000000001E-2</v>
      </c>
      <c r="Q244">
        <f>VLOOKUP($C244,'Site 08'!$E:$K,3,FALSE)</f>
        <v>7.0000000000000001E-3</v>
      </c>
      <c r="R244">
        <f>VLOOKUP($C244,'Site 08'!$E:$K,4,FALSE)</f>
        <v>0</v>
      </c>
      <c r="S244">
        <f>VLOOKUP($C244,'Site 08'!$E:$K,5,FALSE)</f>
        <v>4.72</v>
      </c>
      <c r="T244">
        <f>VLOOKUP($C244,'Site 08'!$E:$K,6,FALSE)</f>
        <v>0.3</v>
      </c>
      <c r="U244" t="e">
        <f>VLOOKUP($C244,'Site 08'!$E:$K,7,FALSE)</f>
        <v>#N/A</v>
      </c>
      <c r="V244">
        <f>VLOOKUP($C244,'Site 09'!$E:$K,2,FALSE)</f>
        <v>3.5999999999999997E-2</v>
      </c>
      <c r="W244">
        <f>VLOOKUP($C244,'Site 09'!$E:$K,3,FALSE)</f>
        <v>5.0000000000000001E-3</v>
      </c>
      <c r="X244">
        <f>VLOOKUP($C244,'Site 09'!$E:$K,4,FALSE)</f>
        <v>0</v>
      </c>
      <c r="Y244">
        <f>VLOOKUP($C244,'Site 09'!$E:$K,5,FALSE)</f>
        <v>6.8</v>
      </c>
      <c r="Z244">
        <f>VLOOKUP($C244,'Site 09'!$E:$K,6,FALSE)</f>
        <v>0.44</v>
      </c>
      <c r="AA244" t="e">
        <f>VLOOKUP($C244,'Site 09'!$E:$K,7,FALSE)</f>
        <v>#N/A</v>
      </c>
      <c r="AB244">
        <f>VLOOKUP($C244,'Site 10'!$E:$K,2,FALSE)</f>
        <v>0.04</v>
      </c>
      <c r="AC244">
        <f>VLOOKUP($C244,'Site 10'!$E:$K,3,FALSE)</f>
        <v>8.9999999999999993E-3</v>
      </c>
      <c r="AD244">
        <f>VLOOKUP($C244,'Site 10'!$E:$K,4,FALSE)</f>
        <v>3.0000000000000001E-3</v>
      </c>
      <c r="AE244">
        <f>VLOOKUP($C244,'Site 10'!$E:$K,5,FALSE)</f>
        <v>7.03</v>
      </c>
      <c r="AF244">
        <f>VLOOKUP($C244,'Site 10'!$E:$K,6,FALSE)</f>
        <v>0.38</v>
      </c>
      <c r="AG244" t="e">
        <f>VLOOKUP($C244,'Site 10'!$E:$K,7,FALSE)</f>
        <v>#N/A</v>
      </c>
    </row>
    <row r="245" spans="1:33" x14ac:dyDescent="0.25">
      <c r="A245">
        <v>1989</v>
      </c>
      <c r="B245">
        <v>11</v>
      </c>
      <c r="C245" t="str">
        <f t="shared" si="3"/>
        <v>198911</v>
      </c>
      <c r="D245" t="e">
        <f>VLOOKUP($C245,'Site 06'!$E:$K,2,FALSE)</f>
        <v>#N/A</v>
      </c>
      <c r="E245" t="e">
        <f>VLOOKUP($C245,'Site 06'!$E:$K,3,FALSE)</f>
        <v>#N/A</v>
      </c>
      <c r="F245" t="e">
        <f>VLOOKUP($C245,'Site 06'!$E:$K,4,FALSE)</f>
        <v>#N/A</v>
      </c>
      <c r="G245" t="e">
        <f>VLOOKUP($C245,'Site 06'!$E:$K,5,FALSE)</f>
        <v>#N/A</v>
      </c>
      <c r="H245" t="e">
        <f>VLOOKUP($C245,'Site 06'!$E:$K,6,FALSE)</f>
        <v>#N/A</v>
      </c>
      <c r="I245" t="e">
        <f>VLOOKUP($C245,'Site 06'!$E:$K,7,FALSE)</f>
        <v>#N/A</v>
      </c>
      <c r="J245" t="e">
        <f>VLOOKUP($C245,'Site 07'!$E:$K,2,FALSE)</f>
        <v>#N/A</v>
      </c>
      <c r="K245" t="e">
        <f>VLOOKUP($C245,'Site 07'!$E:$K,3,FALSE)</f>
        <v>#N/A</v>
      </c>
      <c r="L245" t="e">
        <f>VLOOKUP($C245,'Site 07'!$E:$K,4,FALSE)</f>
        <v>#N/A</v>
      </c>
      <c r="M245" t="e">
        <f>VLOOKUP($C245,'Site 07'!$E:$K,5,FALSE)</f>
        <v>#N/A</v>
      </c>
      <c r="N245" t="e">
        <f>VLOOKUP($C245,'Site 07'!$E:$K,6,FALSE)</f>
        <v>#N/A</v>
      </c>
      <c r="O245" t="e">
        <f>VLOOKUP($C245,'Site 07'!$E:$K,7,FALSE)</f>
        <v>#N/A</v>
      </c>
      <c r="P245">
        <f>VLOOKUP($C245,'Site 08'!$E:$K,2,FALSE)</f>
        <v>2.8000000000000001E-2</v>
      </c>
      <c r="Q245">
        <f>VLOOKUP($C245,'Site 08'!$E:$K,3,FALSE)</f>
        <v>1.4E-2</v>
      </c>
      <c r="R245">
        <f>VLOOKUP($C245,'Site 08'!$E:$K,4,FALSE)</f>
        <v>1E-3</v>
      </c>
      <c r="S245">
        <f>VLOOKUP($C245,'Site 08'!$E:$K,5,FALSE)</f>
        <v>3.17</v>
      </c>
      <c r="T245">
        <f>VLOOKUP($C245,'Site 08'!$E:$K,6,FALSE)</f>
        <v>0.3</v>
      </c>
      <c r="U245" t="e">
        <f>VLOOKUP($C245,'Site 08'!$E:$K,7,FALSE)</f>
        <v>#N/A</v>
      </c>
      <c r="V245">
        <f>VLOOKUP($C245,'Site 09'!$E:$K,2,FALSE)</f>
        <v>2.4E-2</v>
      </c>
      <c r="W245">
        <f>VLOOKUP($C245,'Site 09'!$E:$K,3,FALSE)</f>
        <v>8.9999999999999993E-3</v>
      </c>
      <c r="X245">
        <f>VLOOKUP($C245,'Site 09'!$E:$K,4,FALSE)</f>
        <v>1E-3</v>
      </c>
      <c r="Y245">
        <f>VLOOKUP($C245,'Site 09'!$E:$K,5,FALSE)</f>
        <v>4.29</v>
      </c>
      <c r="Z245">
        <f>VLOOKUP($C245,'Site 09'!$E:$K,6,FALSE)</f>
        <v>0.39</v>
      </c>
      <c r="AA245" t="e">
        <f>VLOOKUP($C245,'Site 09'!$E:$K,7,FALSE)</f>
        <v>#N/A</v>
      </c>
      <c r="AB245">
        <f>VLOOKUP($C245,'Site 10'!$E:$K,2,FALSE)</f>
        <v>4.7E-2</v>
      </c>
      <c r="AC245">
        <f>VLOOKUP($C245,'Site 10'!$E:$K,3,FALSE)</f>
        <v>1.4E-2</v>
      </c>
      <c r="AD245">
        <f>VLOOKUP($C245,'Site 10'!$E:$K,4,FALSE)</f>
        <v>2.3E-2</v>
      </c>
      <c r="AE245">
        <f>VLOOKUP($C245,'Site 10'!$E:$K,5,FALSE)</f>
        <v>3.35</v>
      </c>
      <c r="AF245">
        <f>VLOOKUP($C245,'Site 10'!$E:$K,6,FALSE)</f>
        <v>0.3</v>
      </c>
      <c r="AG245" t="e">
        <f>VLOOKUP($C245,'Site 10'!$E:$K,7,FALSE)</f>
        <v>#N/A</v>
      </c>
    </row>
    <row r="246" spans="1:33" x14ac:dyDescent="0.25">
      <c r="A246">
        <v>1989</v>
      </c>
      <c r="B246">
        <v>12</v>
      </c>
      <c r="C246" t="str">
        <f t="shared" si="3"/>
        <v>198912</v>
      </c>
      <c r="D246" t="e">
        <f>VLOOKUP($C246,'Site 06'!$E:$K,2,FALSE)</f>
        <v>#N/A</v>
      </c>
      <c r="E246" t="e">
        <f>VLOOKUP($C246,'Site 06'!$E:$K,3,FALSE)</f>
        <v>#N/A</v>
      </c>
      <c r="F246" t="e">
        <f>VLOOKUP($C246,'Site 06'!$E:$K,4,FALSE)</f>
        <v>#N/A</v>
      </c>
      <c r="G246" t="e">
        <f>VLOOKUP($C246,'Site 06'!$E:$K,5,FALSE)</f>
        <v>#N/A</v>
      </c>
      <c r="H246" t="e">
        <f>VLOOKUP($C246,'Site 06'!$E:$K,6,FALSE)</f>
        <v>#N/A</v>
      </c>
      <c r="I246" t="e">
        <f>VLOOKUP($C246,'Site 06'!$E:$K,7,FALSE)</f>
        <v>#N/A</v>
      </c>
      <c r="J246" t="e">
        <f>VLOOKUP($C246,'Site 07'!$E:$K,2,FALSE)</f>
        <v>#N/A</v>
      </c>
      <c r="K246" t="e">
        <f>VLOOKUP($C246,'Site 07'!$E:$K,3,FALSE)</f>
        <v>#N/A</v>
      </c>
      <c r="L246" t="e">
        <f>VLOOKUP($C246,'Site 07'!$E:$K,4,FALSE)</f>
        <v>#N/A</v>
      </c>
      <c r="M246" t="e">
        <f>VLOOKUP($C246,'Site 07'!$E:$K,5,FALSE)</f>
        <v>#N/A</v>
      </c>
      <c r="N246" t="e">
        <f>VLOOKUP($C246,'Site 07'!$E:$K,6,FALSE)</f>
        <v>#N/A</v>
      </c>
      <c r="O246" t="e">
        <f>VLOOKUP($C246,'Site 07'!$E:$K,7,FALSE)</f>
        <v>#N/A</v>
      </c>
      <c r="P246">
        <f>VLOOKUP($C246,'Site 08'!$E:$K,2,FALSE)</f>
        <v>3.3000000000000002E-2</v>
      </c>
      <c r="Q246">
        <f>VLOOKUP($C246,'Site 08'!$E:$K,3,FALSE)</f>
        <v>6.0000000000000001E-3</v>
      </c>
      <c r="R246">
        <f>VLOOKUP($C246,'Site 08'!$E:$K,4,FALSE)</f>
        <v>2E-3</v>
      </c>
      <c r="S246">
        <f>VLOOKUP($C246,'Site 08'!$E:$K,5,FALSE)</f>
        <v>3.19</v>
      </c>
      <c r="T246">
        <f>VLOOKUP($C246,'Site 08'!$E:$K,6,FALSE)</f>
        <v>0.05</v>
      </c>
      <c r="U246" t="e">
        <f>VLOOKUP($C246,'Site 08'!$E:$K,7,FALSE)</f>
        <v>#N/A</v>
      </c>
      <c r="V246">
        <f>VLOOKUP($C246,'Site 09'!$E:$K,2,FALSE)</f>
        <v>3.1E-2</v>
      </c>
      <c r="W246">
        <f>VLOOKUP($C246,'Site 09'!$E:$K,3,FALSE)</f>
        <v>7.0000000000000001E-3</v>
      </c>
      <c r="X246">
        <f>VLOOKUP($C246,'Site 09'!$E:$K,4,FALSE)</f>
        <v>1E-3</v>
      </c>
      <c r="Y246">
        <f>VLOOKUP($C246,'Site 09'!$E:$K,5,FALSE)</f>
        <v>3.42</v>
      </c>
      <c r="Z246">
        <f>VLOOKUP($C246,'Site 09'!$E:$K,6,FALSE)</f>
        <v>0.39</v>
      </c>
      <c r="AA246" t="e">
        <f>VLOOKUP($C246,'Site 09'!$E:$K,7,FALSE)</f>
        <v>#N/A</v>
      </c>
      <c r="AB246">
        <f>VLOOKUP($C246,'Site 10'!$E:$K,2,FALSE)</f>
        <v>4.7E-2</v>
      </c>
      <c r="AC246">
        <f>VLOOKUP($C246,'Site 10'!$E:$K,3,FALSE)</f>
        <v>1.2E-2</v>
      </c>
      <c r="AD246">
        <f>VLOOKUP($C246,'Site 10'!$E:$K,4,FALSE)</f>
        <v>7.0000000000000001E-3</v>
      </c>
      <c r="AE246">
        <f>VLOOKUP($C246,'Site 10'!$E:$K,5,FALSE)</f>
        <v>3.27</v>
      </c>
      <c r="AF246">
        <f>VLOOKUP($C246,'Site 10'!$E:$K,6,FALSE)</f>
        <v>0.3</v>
      </c>
      <c r="AG246" t="e">
        <f>VLOOKUP($C246,'Site 10'!$E:$K,7,FALSE)</f>
        <v>#N/A</v>
      </c>
    </row>
    <row r="247" spans="1:33" x14ac:dyDescent="0.25">
      <c r="A247">
        <v>1989</v>
      </c>
      <c r="B247">
        <v>1</v>
      </c>
      <c r="C247" t="str">
        <f t="shared" si="3"/>
        <v>19891</v>
      </c>
      <c r="D247" t="e">
        <f>VLOOKUP($C247,'Site 06'!$E:$K,2,FALSE)</f>
        <v>#N/A</v>
      </c>
      <c r="E247" t="e">
        <f>VLOOKUP($C247,'Site 06'!$E:$K,3,FALSE)</f>
        <v>#N/A</v>
      </c>
      <c r="F247" t="e">
        <f>VLOOKUP($C247,'Site 06'!$E:$K,4,FALSE)</f>
        <v>#N/A</v>
      </c>
      <c r="G247" t="e">
        <f>VLOOKUP($C247,'Site 06'!$E:$K,5,FALSE)</f>
        <v>#N/A</v>
      </c>
      <c r="H247" t="e">
        <f>VLOOKUP($C247,'Site 06'!$E:$K,6,FALSE)</f>
        <v>#N/A</v>
      </c>
      <c r="I247" t="e">
        <f>VLOOKUP($C247,'Site 06'!$E:$K,7,FALSE)</f>
        <v>#N/A</v>
      </c>
      <c r="J247" t="e">
        <f>VLOOKUP($C247,'Site 07'!$E:$K,2,FALSE)</f>
        <v>#N/A</v>
      </c>
      <c r="K247" t="e">
        <f>VLOOKUP($C247,'Site 07'!$E:$K,3,FALSE)</f>
        <v>#N/A</v>
      </c>
      <c r="L247" t="e">
        <f>VLOOKUP($C247,'Site 07'!$E:$K,4,FALSE)</f>
        <v>#N/A</v>
      </c>
      <c r="M247" t="e">
        <f>VLOOKUP($C247,'Site 07'!$E:$K,5,FALSE)</f>
        <v>#N/A</v>
      </c>
      <c r="N247" t="e">
        <f>VLOOKUP($C247,'Site 07'!$E:$K,6,FALSE)</f>
        <v>#N/A</v>
      </c>
      <c r="O247" t="e">
        <f>VLOOKUP($C247,'Site 07'!$E:$K,7,FALSE)</f>
        <v>#N/A</v>
      </c>
      <c r="P247">
        <f>VLOOKUP($C247,'Site 08'!$E:$K,2,FALSE)</f>
        <v>3.3000000000000002E-2</v>
      </c>
      <c r="Q247">
        <f>VLOOKUP($C247,'Site 08'!$E:$K,3,FALSE)</f>
        <v>7.0000000000000001E-3</v>
      </c>
      <c r="R247">
        <f>VLOOKUP($C247,'Site 08'!$E:$K,4,FALSE)</f>
        <v>1E-3</v>
      </c>
      <c r="S247">
        <f>VLOOKUP($C247,'Site 08'!$E:$K,5,FALSE)</f>
        <v>3.11</v>
      </c>
      <c r="T247">
        <f>VLOOKUP($C247,'Site 08'!$E:$K,6,FALSE)</f>
        <v>0.1</v>
      </c>
      <c r="U247" t="e">
        <f>VLOOKUP($C247,'Site 08'!$E:$K,7,FALSE)</f>
        <v>#N/A</v>
      </c>
      <c r="V247">
        <f>VLOOKUP($C247,'Site 09'!$E:$K,2,FALSE)</f>
        <v>3.4000000000000002E-2</v>
      </c>
      <c r="W247">
        <f>VLOOKUP($C247,'Site 09'!$E:$K,3,FALSE)</f>
        <v>8.0000000000000002E-3</v>
      </c>
      <c r="X247">
        <f>VLOOKUP($C247,'Site 09'!$E:$K,4,FALSE)</f>
        <v>1E-3</v>
      </c>
      <c r="Y247">
        <f>VLOOKUP($C247,'Site 09'!$E:$K,5,FALSE)</f>
        <v>3.59</v>
      </c>
      <c r="Z247">
        <f>VLOOKUP($C247,'Site 09'!$E:$K,6,FALSE)</f>
        <v>0.38</v>
      </c>
      <c r="AA247" t="e">
        <f>VLOOKUP($C247,'Site 09'!$E:$K,7,FALSE)</f>
        <v>#N/A</v>
      </c>
      <c r="AB247">
        <f>VLOOKUP($C247,'Site 10'!$E:$K,2,FALSE)</f>
        <v>5.2999999999999999E-2</v>
      </c>
      <c r="AC247">
        <f>VLOOKUP($C247,'Site 10'!$E:$K,3,FALSE)</f>
        <v>1.6E-2</v>
      </c>
      <c r="AD247">
        <f>VLOOKUP($C247,'Site 10'!$E:$K,4,FALSE)</f>
        <v>3.0000000000000001E-3</v>
      </c>
      <c r="AE247">
        <f>VLOOKUP($C247,'Site 10'!$E:$K,5,FALSE)</f>
        <v>2.99</v>
      </c>
      <c r="AF247">
        <f>VLOOKUP($C247,'Site 10'!$E:$K,6,FALSE)</f>
        <v>0.3</v>
      </c>
      <c r="AG247" t="e">
        <f>VLOOKUP($C247,'Site 10'!$E:$K,7,FALSE)</f>
        <v>#N/A</v>
      </c>
    </row>
    <row r="248" spans="1:33" x14ac:dyDescent="0.25">
      <c r="A248">
        <v>1989</v>
      </c>
      <c r="B248">
        <v>2</v>
      </c>
      <c r="C248" t="str">
        <f t="shared" si="3"/>
        <v>19892</v>
      </c>
      <c r="D248" t="e">
        <f>VLOOKUP($C248,'Site 06'!$E:$K,2,FALSE)</f>
        <v>#N/A</v>
      </c>
      <c r="E248" t="e">
        <f>VLOOKUP($C248,'Site 06'!$E:$K,3,FALSE)</f>
        <v>#N/A</v>
      </c>
      <c r="F248" t="e">
        <f>VLOOKUP($C248,'Site 06'!$E:$K,4,FALSE)</f>
        <v>#N/A</v>
      </c>
      <c r="G248" t="e">
        <f>VLOOKUP($C248,'Site 06'!$E:$K,5,FALSE)</f>
        <v>#N/A</v>
      </c>
      <c r="H248" t="e">
        <f>VLOOKUP($C248,'Site 06'!$E:$K,6,FALSE)</f>
        <v>#N/A</v>
      </c>
      <c r="I248" t="e">
        <f>VLOOKUP($C248,'Site 06'!$E:$K,7,FALSE)</f>
        <v>#N/A</v>
      </c>
      <c r="J248" t="e">
        <f>VLOOKUP($C248,'Site 07'!$E:$K,2,FALSE)</f>
        <v>#N/A</v>
      </c>
      <c r="K248" t="e">
        <f>VLOOKUP($C248,'Site 07'!$E:$K,3,FALSE)</f>
        <v>#N/A</v>
      </c>
      <c r="L248" t="e">
        <f>VLOOKUP($C248,'Site 07'!$E:$K,4,FALSE)</f>
        <v>#N/A</v>
      </c>
      <c r="M248" t="e">
        <f>VLOOKUP($C248,'Site 07'!$E:$K,5,FALSE)</f>
        <v>#N/A</v>
      </c>
      <c r="N248" t="e">
        <f>VLOOKUP($C248,'Site 07'!$E:$K,6,FALSE)</f>
        <v>#N/A</v>
      </c>
      <c r="O248" t="e">
        <f>VLOOKUP($C248,'Site 07'!$E:$K,7,FALSE)</f>
        <v>#N/A</v>
      </c>
      <c r="P248">
        <f>VLOOKUP($C248,'Site 08'!$E:$K,2,FALSE)</f>
        <v>3.5000000000000003E-2</v>
      </c>
      <c r="Q248">
        <f>VLOOKUP($C248,'Site 08'!$E:$K,3,FALSE)</f>
        <v>7.0000000000000001E-3</v>
      </c>
      <c r="R248">
        <f>VLOOKUP($C248,'Site 08'!$E:$K,4,FALSE)</f>
        <v>2E-3</v>
      </c>
      <c r="S248">
        <f>VLOOKUP($C248,'Site 08'!$E:$K,5,FALSE)</f>
        <v>3.04</v>
      </c>
      <c r="T248">
        <f>VLOOKUP($C248,'Site 08'!$E:$K,6,FALSE)</f>
        <v>0.06</v>
      </c>
      <c r="U248" t="e">
        <f>VLOOKUP($C248,'Site 08'!$E:$K,7,FALSE)</f>
        <v>#N/A</v>
      </c>
      <c r="V248">
        <f>VLOOKUP($C248,'Site 09'!$E:$K,2,FALSE)</f>
        <v>3.5999999999999997E-2</v>
      </c>
      <c r="W248">
        <f>VLOOKUP($C248,'Site 09'!$E:$K,3,FALSE)</f>
        <v>1.6E-2</v>
      </c>
      <c r="X248">
        <f>VLOOKUP($C248,'Site 09'!$E:$K,4,FALSE)</f>
        <v>2E-3</v>
      </c>
      <c r="Y248">
        <f>VLOOKUP($C248,'Site 09'!$E:$K,5,FALSE)</f>
        <v>3.62</v>
      </c>
      <c r="Z248">
        <f>VLOOKUP($C248,'Site 09'!$E:$K,6,FALSE)</f>
        <v>0.39</v>
      </c>
      <c r="AA248" t="e">
        <f>VLOOKUP($C248,'Site 09'!$E:$K,7,FALSE)</f>
        <v>#N/A</v>
      </c>
      <c r="AB248">
        <f>VLOOKUP($C248,'Site 10'!$E:$K,2,FALSE)</f>
        <v>5.7000000000000002E-2</v>
      </c>
      <c r="AC248">
        <f>VLOOKUP($C248,'Site 10'!$E:$K,3,FALSE)</f>
        <v>2.1999999999999999E-2</v>
      </c>
      <c r="AD248">
        <f>VLOOKUP($C248,'Site 10'!$E:$K,4,FALSE)</f>
        <v>4.0000000000000001E-3</v>
      </c>
      <c r="AE248">
        <f>VLOOKUP($C248,'Site 10'!$E:$K,5,FALSE)</f>
        <v>3</v>
      </c>
      <c r="AF248">
        <f>VLOOKUP($C248,'Site 10'!$E:$K,6,FALSE)</f>
        <v>0.28999999999999998</v>
      </c>
      <c r="AG248" t="e">
        <f>VLOOKUP($C248,'Site 10'!$E:$K,7,FALSE)</f>
        <v>#N/A</v>
      </c>
    </row>
    <row r="249" spans="1:33" x14ac:dyDescent="0.25">
      <c r="A249">
        <v>1989</v>
      </c>
      <c r="B249">
        <v>3</v>
      </c>
      <c r="C249" t="str">
        <f t="shared" si="3"/>
        <v>19893</v>
      </c>
      <c r="D249" t="e">
        <f>VLOOKUP($C249,'Site 06'!$E:$K,2,FALSE)</f>
        <v>#N/A</v>
      </c>
      <c r="E249" t="e">
        <f>VLOOKUP($C249,'Site 06'!$E:$K,3,FALSE)</f>
        <v>#N/A</v>
      </c>
      <c r="F249" t="e">
        <f>VLOOKUP($C249,'Site 06'!$E:$K,4,FALSE)</f>
        <v>#N/A</v>
      </c>
      <c r="G249" t="e">
        <f>VLOOKUP($C249,'Site 06'!$E:$K,5,FALSE)</f>
        <v>#N/A</v>
      </c>
      <c r="H249" t="e">
        <f>VLOOKUP($C249,'Site 06'!$E:$K,6,FALSE)</f>
        <v>#N/A</v>
      </c>
      <c r="I249" t="e">
        <f>VLOOKUP($C249,'Site 06'!$E:$K,7,FALSE)</f>
        <v>#N/A</v>
      </c>
      <c r="J249" t="e">
        <f>VLOOKUP($C249,'Site 07'!$E:$K,2,FALSE)</f>
        <v>#N/A</v>
      </c>
      <c r="K249" t="e">
        <f>VLOOKUP($C249,'Site 07'!$E:$K,3,FALSE)</f>
        <v>#N/A</v>
      </c>
      <c r="L249" t="e">
        <f>VLOOKUP($C249,'Site 07'!$E:$K,4,FALSE)</f>
        <v>#N/A</v>
      </c>
      <c r="M249" t="e">
        <f>VLOOKUP($C249,'Site 07'!$E:$K,5,FALSE)</f>
        <v>#N/A</v>
      </c>
      <c r="N249" t="e">
        <f>VLOOKUP($C249,'Site 07'!$E:$K,6,FALSE)</f>
        <v>#N/A</v>
      </c>
      <c r="O249" t="e">
        <f>VLOOKUP($C249,'Site 07'!$E:$K,7,FALSE)</f>
        <v>#N/A</v>
      </c>
      <c r="P249">
        <f>VLOOKUP($C249,'Site 08'!$E:$K,2,FALSE)</f>
        <v>3.7999999999999999E-2</v>
      </c>
      <c r="Q249">
        <f>VLOOKUP($C249,'Site 08'!$E:$K,3,FALSE)</f>
        <v>6.0000000000000001E-3</v>
      </c>
      <c r="R249">
        <f>VLOOKUP($C249,'Site 08'!$E:$K,4,FALSE)</f>
        <v>2E-3</v>
      </c>
      <c r="S249">
        <f>VLOOKUP($C249,'Site 08'!$E:$K,5,FALSE)</f>
        <v>2.95</v>
      </c>
      <c r="T249">
        <f>VLOOKUP($C249,'Site 08'!$E:$K,6,FALSE)</f>
        <v>0.17</v>
      </c>
      <c r="U249" t="e">
        <f>VLOOKUP($C249,'Site 08'!$E:$K,7,FALSE)</f>
        <v>#N/A</v>
      </c>
      <c r="V249">
        <f>VLOOKUP($C249,'Site 09'!$E:$K,2,FALSE)</f>
        <v>0.04</v>
      </c>
      <c r="W249">
        <f>VLOOKUP($C249,'Site 09'!$E:$K,3,FALSE)</f>
        <v>7.0000000000000001E-3</v>
      </c>
      <c r="X249">
        <f>VLOOKUP($C249,'Site 09'!$E:$K,4,FALSE)</f>
        <v>1E-3</v>
      </c>
      <c r="Y249">
        <f>VLOOKUP($C249,'Site 09'!$E:$K,5,FALSE)</f>
        <v>3.91</v>
      </c>
      <c r="Z249">
        <f>VLOOKUP($C249,'Site 09'!$E:$K,6,FALSE)</f>
        <v>0.37</v>
      </c>
      <c r="AA249" t="e">
        <f>VLOOKUP($C249,'Site 09'!$E:$K,7,FALSE)</f>
        <v>#N/A</v>
      </c>
      <c r="AB249">
        <f>VLOOKUP($C249,'Site 10'!$E:$K,2,FALSE)</f>
        <v>5.8000000000000003E-2</v>
      </c>
      <c r="AC249">
        <f>VLOOKUP($C249,'Site 10'!$E:$K,3,FALSE)</f>
        <v>3.0000000000000001E-3</v>
      </c>
      <c r="AD249">
        <f>VLOOKUP($C249,'Site 10'!$E:$K,4,FALSE)</f>
        <v>2E-3</v>
      </c>
      <c r="AE249">
        <f>VLOOKUP($C249,'Site 10'!$E:$K,5,FALSE)</f>
        <v>3.02</v>
      </c>
      <c r="AF249">
        <f>VLOOKUP($C249,'Site 10'!$E:$K,6,FALSE)</f>
        <v>0.32</v>
      </c>
      <c r="AG249" t="e">
        <f>VLOOKUP($C249,'Site 10'!$E:$K,7,FALSE)</f>
        <v>#N/A</v>
      </c>
    </row>
    <row r="250" spans="1:33" x14ac:dyDescent="0.25">
      <c r="A250">
        <v>1989</v>
      </c>
      <c r="B250">
        <v>4</v>
      </c>
      <c r="C250" t="str">
        <f t="shared" si="3"/>
        <v>19894</v>
      </c>
      <c r="D250" t="e">
        <f>VLOOKUP($C250,'Site 06'!$E:$K,2,FALSE)</f>
        <v>#N/A</v>
      </c>
      <c r="E250" t="e">
        <f>VLOOKUP($C250,'Site 06'!$E:$K,3,FALSE)</f>
        <v>#N/A</v>
      </c>
      <c r="F250" t="e">
        <f>VLOOKUP($C250,'Site 06'!$E:$K,4,FALSE)</f>
        <v>#N/A</v>
      </c>
      <c r="G250" t="e">
        <f>VLOOKUP($C250,'Site 06'!$E:$K,5,FALSE)</f>
        <v>#N/A</v>
      </c>
      <c r="H250" t="e">
        <f>VLOOKUP($C250,'Site 06'!$E:$K,6,FALSE)</f>
        <v>#N/A</v>
      </c>
      <c r="I250" t="e">
        <f>VLOOKUP($C250,'Site 06'!$E:$K,7,FALSE)</f>
        <v>#N/A</v>
      </c>
      <c r="J250" t="e">
        <f>VLOOKUP($C250,'Site 07'!$E:$K,2,FALSE)</f>
        <v>#N/A</v>
      </c>
      <c r="K250" t="e">
        <f>VLOOKUP($C250,'Site 07'!$E:$K,3,FALSE)</f>
        <v>#N/A</v>
      </c>
      <c r="L250" t="e">
        <f>VLOOKUP($C250,'Site 07'!$E:$K,4,FALSE)</f>
        <v>#N/A</v>
      </c>
      <c r="M250" t="e">
        <f>VLOOKUP($C250,'Site 07'!$E:$K,5,FALSE)</f>
        <v>#N/A</v>
      </c>
      <c r="N250" t="e">
        <f>VLOOKUP($C250,'Site 07'!$E:$K,6,FALSE)</f>
        <v>#N/A</v>
      </c>
      <c r="O250" t="e">
        <f>VLOOKUP($C250,'Site 07'!$E:$K,7,FALSE)</f>
        <v>#N/A</v>
      </c>
      <c r="P250">
        <f>VLOOKUP($C250,'Site 08'!$E:$K,2,FALSE)</f>
        <v>3.2000000000000001E-2</v>
      </c>
      <c r="Q250">
        <f>VLOOKUP($C250,'Site 08'!$E:$K,3,FALSE)</f>
        <v>7.0000000000000001E-3</v>
      </c>
      <c r="R250">
        <f>VLOOKUP($C250,'Site 08'!$E:$K,4,FALSE)</f>
        <v>3.0000000000000001E-3</v>
      </c>
      <c r="S250">
        <f>VLOOKUP($C250,'Site 08'!$E:$K,5,FALSE)</f>
        <v>3.03</v>
      </c>
      <c r="T250">
        <f>VLOOKUP($C250,'Site 08'!$E:$K,6,FALSE)</f>
        <v>0.25</v>
      </c>
      <c r="U250" t="e">
        <f>VLOOKUP($C250,'Site 08'!$E:$K,7,FALSE)</f>
        <v>#N/A</v>
      </c>
      <c r="V250">
        <f>VLOOKUP($C250,'Site 09'!$E:$K,2,FALSE)</f>
        <v>3.9E-2</v>
      </c>
      <c r="W250">
        <f>VLOOKUP($C250,'Site 09'!$E:$K,3,FALSE)</f>
        <v>1.4999999999999999E-2</v>
      </c>
      <c r="X250">
        <f>VLOOKUP($C250,'Site 09'!$E:$K,4,FALSE)</f>
        <v>0</v>
      </c>
      <c r="Y250">
        <f>VLOOKUP($C250,'Site 09'!$E:$K,5,FALSE)</f>
        <v>4.57</v>
      </c>
      <c r="Z250">
        <f>VLOOKUP($C250,'Site 09'!$E:$K,6,FALSE)</f>
        <v>0.38</v>
      </c>
      <c r="AA250" t="e">
        <f>VLOOKUP($C250,'Site 09'!$E:$K,7,FALSE)</f>
        <v>#N/A</v>
      </c>
      <c r="AB250">
        <f>VLOOKUP($C250,'Site 10'!$E:$K,2,FALSE)</f>
        <v>5.8999999999999997E-2</v>
      </c>
      <c r="AC250">
        <f>VLOOKUP($C250,'Site 10'!$E:$K,3,FALSE)</f>
        <v>5.0000000000000001E-3</v>
      </c>
      <c r="AD250">
        <f>VLOOKUP($C250,'Site 10'!$E:$K,4,FALSE)</f>
        <v>0</v>
      </c>
      <c r="AE250">
        <f>VLOOKUP($C250,'Site 10'!$E:$K,5,FALSE)</f>
        <v>3.64</v>
      </c>
      <c r="AF250">
        <f>VLOOKUP($C250,'Site 10'!$E:$K,6,FALSE)</f>
        <v>0.28999999999999998</v>
      </c>
      <c r="AG250" t="e">
        <f>VLOOKUP($C250,'Site 10'!$E:$K,7,FALSE)</f>
        <v>#N/A</v>
      </c>
    </row>
    <row r="251" spans="1:33" x14ac:dyDescent="0.25">
      <c r="A251">
        <v>1989</v>
      </c>
      <c r="B251">
        <v>5</v>
      </c>
      <c r="C251" t="str">
        <f t="shared" si="3"/>
        <v>19895</v>
      </c>
      <c r="D251" t="e">
        <f>VLOOKUP($C251,'Site 06'!$E:$K,2,FALSE)</f>
        <v>#N/A</v>
      </c>
      <c r="E251" t="e">
        <f>VLOOKUP($C251,'Site 06'!$E:$K,3,FALSE)</f>
        <v>#N/A</v>
      </c>
      <c r="F251" t="e">
        <f>VLOOKUP($C251,'Site 06'!$E:$K,4,FALSE)</f>
        <v>#N/A</v>
      </c>
      <c r="G251" t="e">
        <f>VLOOKUP($C251,'Site 06'!$E:$K,5,FALSE)</f>
        <v>#N/A</v>
      </c>
      <c r="H251" t="e">
        <f>VLOOKUP($C251,'Site 06'!$E:$K,6,FALSE)</f>
        <v>#N/A</v>
      </c>
      <c r="I251" t="e">
        <f>VLOOKUP($C251,'Site 06'!$E:$K,7,FALSE)</f>
        <v>#N/A</v>
      </c>
      <c r="J251" t="e">
        <f>VLOOKUP($C251,'Site 07'!$E:$K,2,FALSE)</f>
        <v>#N/A</v>
      </c>
      <c r="K251" t="e">
        <f>VLOOKUP($C251,'Site 07'!$E:$K,3,FALSE)</f>
        <v>#N/A</v>
      </c>
      <c r="L251" t="e">
        <f>VLOOKUP($C251,'Site 07'!$E:$K,4,FALSE)</f>
        <v>#N/A</v>
      </c>
      <c r="M251" t="e">
        <f>VLOOKUP($C251,'Site 07'!$E:$K,5,FALSE)</f>
        <v>#N/A</v>
      </c>
      <c r="N251" t="e">
        <f>VLOOKUP($C251,'Site 07'!$E:$K,6,FALSE)</f>
        <v>#N/A</v>
      </c>
      <c r="O251" t="e">
        <f>VLOOKUP($C251,'Site 07'!$E:$K,7,FALSE)</f>
        <v>#N/A</v>
      </c>
      <c r="P251">
        <f>VLOOKUP($C251,'Site 08'!$E:$K,2,FALSE)</f>
        <v>3.5999999999999997E-2</v>
      </c>
      <c r="Q251">
        <f>VLOOKUP($C251,'Site 08'!$E:$K,3,FALSE)</f>
        <v>6.0000000000000001E-3</v>
      </c>
      <c r="R251">
        <f>VLOOKUP($C251,'Site 08'!$E:$K,4,FALSE)</f>
        <v>0</v>
      </c>
      <c r="S251">
        <f>VLOOKUP($C251,'Site 08'!$E:$K,5,FALSE)</f>
        <v>3.21</v>
      </c>
      <c r="T251">
        <f>VLOOKUP($C251,'Site 08'!$E:$K,6,FALSE)</f>
        <v>0.26</v>
      </c>
      <c r="U251" t="e">
        <f>VLOOKUP($C251,'Site 08'!$E:$K,7,FALSE)</f>
        <v>#N/A</v>
      </c>
      <c r="V251">
        <f>VLOOKUP($C251,'Site 09'!$E:$K,2,FALSE)</f>
        <v>0.04</v>
      </c>
      <c r="W251">
        <f>VLOOKUP($C251,'Site 09'!$E:$K,3,FALSE)</f>
        <v>5.6000000000000001E-2</v>
      </c>
      <c r="X251">
        <f>VLOOKUP($C251,'Site 09'!$E:$K,4,FALSE)</f>
        <v>0</v>
      </c>
      <c r="Y251">
        <f>VLOOKUP($C251,'Site 09'!$E:$K,5,FALSE)</f>
        <v>4.91</v>
      </c>
      <c r="Z251">
        <f>VLOOKUP($C251,'Site 09'!$E:$K,6,FALSE)</f>
        <v>0.38</v>
      </c>
      <c r="AA251" t="e">
        <f>VLOOKUP($C251,'Site 09'!$E:$K,7,FALSE)</f>
        <v>#N/A</v>
      </c>
      <c r="AB251">
        <f>VLOOKUP($C251,'Site 10'!$E:$K,2,FALSE)</f>
        <v>4.1000000000000002E-2</v>
      </c>
      <c r="AC251">
        <f>VLOOKUP($C251,'Site 10'!$E:$K,3,FALSE)</f>
        <v>7.0000000000000001E-3</v>
      </c>
      <c r="AD251">
        <f>VLOOKUP($C251,'Site 10'!$E:$K,4,FALSE)</f>
        <v>1E-3</v>
      </c>
      <c r="AE251">
        <f>VLOOKUP($C251,'Site 10'!$E:$K,5,FALSE)</f>
        <v>4.3499999999999996</v>
      </c>
      <c r="AF251">
        <f>VLOOKUP($C251,'Site 10'!$E:$K,6,FALSE)</f>
        <v>0.31</v>
      </c>
      <c r="AG251" t="e">
        <f>VLOOKUP($C251,'Site 10'!$E:$K,7,FALSE)</f>
        <v>#N/A</v>
      </c>
    </row>
    <row r="252" spans="1:33" x14ac:dyDescent="0.25">
      <c r="A252">
        <v>1989</v>
      </c>
      <c r="B252">
        <v>6</v>
      </c>
      <c r="C252" t="str">
        <f t="shared" si="3"/>
        <v>19896</v>
      </c>
      <c r="D252" t="e">
        <f>VLOOKUP($C252,'Site 06'!$E:$K,2,FALSE)</f>
        <v>#N/A</v>
      </c>
      <c r="E252" t="e">
        <f>VLOOKUP($C252,'Site 06'!$E:$K,3,FALSE)</f>
        <v>#N/A</v>
      </c>
      <c r="F252" t="e">
        <f>VLOOKUP($C252,'Site 06'!$E:$K,4,FALSE)</f>
        <v>#N/A</v>
      </c>
      <c r="G252" t="e">
        <f>VLOOKUP($C252,'Site 06'!$E:$K,5,FALSE)</f>
        <v>#N/A</v>
      </c>
      <c r="H252" t="e">
        <f>VLOOKUP($C252,'Site 06'!$E:$K,6,FALSE)</f>
        <v>#N/A</v>
      </c>
      <c r="I252" t="e">
        <f>VLOOKUP($C252,'Site 06'!$E:$K,7,FALSE)</f>
        <v>#N/A</v>
      </c>
      <c r="J252" t="e">
        <f>VLOOKUP($C252,'Site 07'!$E:$K,2,FALSE)</f>
        <v>#N/A</v>
      </c>
      <c r="K252" t="e">
        <f>VLOOKUP($C252,'Site 07'!$E:$K,3,FALSE)</f>
        <v>#N/A</v>
      </c>
      <c r="L252" t="e">
        <f>VLOOKUP($C252,'Site 07'!$E:$K,4,FALSE)</f>
        <v>#N/A</v>
      </c>
      <c r="M252" t="e">
        <f>VLOOKUP($C252,'Site 07'!$E:$K,5,FALSE)</f>
        <v>#N/A</v>
      </c>
      <c r="N252" t="e">
        <f>VLOOKUP($C252,'Site 07'!$E:$K,6,FALSE)</f>
        <v>#N/A</v>
      </c>
      <c r="O252" t="e">
        <f>VLOOKUP($C252,'Site 07'!$E:$K,7,FALSE)</f>
        <v>#N/A</v>
      </c>
      <c r="P252">
        <f>VLOOKUP($C252,'Site 08'!$E:$K,2,FALSE)</f>
        <v>3.6999999999999998E-2</v>
      </c>
      <c r="Q252">
        <f>VLOOKUP($C252,'Site 08'!$E:$K,3,FALSE)</f>
        <v>0.01</v>
      </c>
      <c r="R252">
        <f>VLOOKUP($C252,'Site 08'!$E:$K,4,FALSE)</f>
        <v>1E-3</v>
      </c>
      <c r="S252">
        <f>VLOOKUP($C252,'Site 08'!$E:$K,5,FALSE)</f>
        <v>3.53</v>
      </c>
      <c r="T252">
        <f>VLOOKUP($C252,'Site 08'!$E:$K,6,FALSE)</f>
        <v>0.28000000000000003</v>
      </c>
      <c r="U252" t="e">
        <f>VLOOKUP($C252,'Site 08'!$E:$K,7,FALSE)</f>
        <v>#N/A</v>
      </c>
      <c r="V252">
        <f>VLOOKUP($C252,'Site 09'!$E:$K,2,FALSE)</f>
        <v>3.4000000000000002E-2</v>
      </c>
      <c r="W252">
        <f>VLOOKUP($C252,'Site 09'!$E:$K,3,FALSE)</f>
        <v>8.9999999999999993E-3</v>
      </c>
      <c r="X252">
        <f>VLOOKUP($C252,'Site 09'!$E:$K,4,FALSE)</f>
        <v>1E-3</v>
      </c>
      <c r="Y252">
        <f>VLOOKUP($C252,'Site 09'!$E:$K,5,FALSE)</f>
        <v>5.49</v>
      </c>
      <c r="Z252">
        <f>VLOOKUP($C252,'Site 09'!$E:$K,6,FALSE)</f>
        <v>0.37</v>
      </c>
      <c r="AA252" t="e">
        <f>VLOOKUP($C252,'Site 09'!$E:$K,7,FALSE)</f>
        <v>#N/A</v>
      </c>
      <c r="AB252">
        <f>VLOOKUP($C252,'Site 10'!$E:$K,2,FALSE)</f>
        <v>4.1000000000000002E-2</v>
      </c>
      <c r="AC252">
        <f>VLOOKUP($C252,'Site 10'!$E:$K,3,FALSE)</f>
        <v>8.9999999999999993E-3</v>
      </c>
      <c r="AD252">
        <f>VLOOKUP($C252,'Site 10'!$E:$K,4,FALSE)</f>
        <v>1E-3</v>
      </c>
      <c r="AE252">
        <f>VLOOKUP($C252,'Site 10'!$E:$K,5,FALSE)</f>
        <v>4.79</v>
      </c>
      <c r="AF252">
        <f>VLOOKUP($C252,'Site 10'!$E:$K,6,FALSE)</f>
        <v>0.3</v>
      </c>
      <c r="AG252" t="e">
        <f>VLOOKUP($C252,'Site 10'!$E:$K,7,FALSE)</f>
        <v>#N/A</v>
      </c>
    </row>
    <row r="253" spans="1:33" x14ac:dyDescent="0.25">
      <c r="A253">
        <v>1989</v>
      </c>
      <c r="B253">
        <v>7</v>
      </c>
      <c r="C253" t="str">
        <f t="shared" si="3"/>
        <v>19897</v>
      </c>
      <c r="D253" t="e">
        <f>VLOOKUP($C253,'Site 06'!$E:$K,2,FALSE)</f>
        <v>#N/A</v>
      </c>
      <c r="E253" t="e">
        <f>VLOOKUP($C253,'Site 06'!$E:$K,3,FALSE)</f>
        <v>#N/A</v>
      </c>
      <c r="F253" t="e">
        <f>VLOOKUP($C253,'Site 06'!$E:$K,4,FALSE)</f>
        <v>#N/A</v>
      </c>
      <c r="G253" t="e">
        <f>VLOOKUP($C253,'Site 06'!$E:$K,5,FALSE)</f>
        <v>#N/A</v>
      </c>
      <c r="H253" t="e">
        <f>VLOOKUP($C253,'Site 06'!$E:$K,6,FALSE)</f>
        <v>#N/A</v>
      </c>
      <c r="I253" t="e">
        <f>VLOOKUP($C253,'Site 06'!$E:$K,7,FALSE)</f>
        <v>#N/A</v>
      </c>
      <c r="J253" t="e">
        <f>VLOOKUP($C253,'Site 07'!$E:$K,2,FALSE)</f>
        <v>#N/A</v>
      </c>
      <c r="K253" t="e">
        <f>VLOOKUP($C253,'Site 07'!$E:$K,3,FALSE)</f>
        <v>#N/A</v>
      </c>
      <c r="L253" t="e">
        <f>VLOOKUP($C253,'Site 07'!$E:$K,4,FALSE)</f>
        <v>#N/A</v>
      </c>
      <c r="M253" t="e">
        <f>VLOOKUP($C253,'Site 07'!$E:$K,5,FALSE)</f>
        <v>#N/A</v>
      </c>
      <c r="N253" t="e">
        <f>VLOOKUP($C253,'Site 07'!$E:$K,6,FALSE)</f>
        <v>#N/A</v>
      </c>
      <c r="O253" t="e">
        <f>VLOOKUP($C253,'Site 07'!$E:$K,7,FALSE)</f>
        <v>#N/A</v>
      </c>
      <c r="P253">
        <f>VLOOKUP($C253,'Site 08'!$E:$K,2,FALSE)</f>
        <v>3.5000000000000003E-2</v>
      </c>
      <c r="Q253">
        <f>VLOOKUP($C253,'Site 08'!$E:$K,3,FALSE)</f>
        <v>0.01</v>
      </c>
      <c r="R253">
        <f>VLOOKUP($C253,'Site 08'!$E:$K,4,FALSE)</f>
        <v>1E-3</v>
      </c>
      <c r="S253">
        <f>VLOOKUP($C253,'Site 08'!$E:$K,5,FALSE)</f>
        <v>3.92</v>
      </c>
      <c r="T253">
        <f>VLOOKUP($C253,'Site 08'!$E:$K,6,FALSE)</f>
        <v>0.28000000000000003</v>
      </c>
      <c r="U253" t="e">
        <f>VLOOKUP($C253,'Site 08'!$E:$K,7,FALSE)</f>
        <v>#N/A</v>
      </c>
      <c r="V253">
        <f>VLOOKUP($C253,'Site 09'!$E:$K,2,FALSE)</f>
        <v>2.8000000000000001E-2</v>
      </c>
      <c r="W253">
        <f>VLOOKUP($C253,'Site 09'!$E:$K,3,FALSE)</f>
        <v>6.0000000000000001E-3</v>
      </c>
      <c r="X253">
        <f>VLOOKUP($C253,'Site 09'!$E:$K,4,FALSE)</f>
        <v>1E-3</v>
      </c>
      <c r="Y253">
        <f>VLOOKUP($C253,'Site 09'!$E:$K,5,FALSE)</f>
        <v>6.3</v>
      </c>
      <c r="Z253">
        <f>VLOOKUP($C253,'Site 09'!$E:$K,6,FALSE)</f>
        <v>0.34</v>
      </c>
      <c r="AA253" t="e">
        <f>VLOOKUP($C253,'Site 09'!$E:$K,7,FALSE)</f>
        <v>#N/A</v>
      </c>
      <c r="AB253">
        <f>VLOOKUP($C253,'Site 10'!$E:$K,2,FALSE)</f>
        <v>3.5000000000000003E-2</v>
      </c>
      <c r="AC253">
        <f>VLOOKUP($C253,'Site 10'!$E:$K,3,FALSE)</f>
        <v>7.0000000000000001E-3</v>
      </c>
      <c r="AD253">
        <f>VLOOKUP($C253,'Site 10'!$E:$K,4,FALSE)</f>
        <v>0</v>
      </c>
      <c r="AE253">
        <f>VLOOKUP($C253,'Site 10'!$E:$K,5,FALSE)</f>
        <v>5.52</v>
      </c>
      <c r="AF253">
        <f>VLOOKUP($C253,'Site 10'!$E:$K,6,FALSE)</f>
        <v>0.27</v>
      </c>
      <c r="AG253" t="e">
        <f>VLOOKUP($C253,'Site 10'!$E:$K,7,FALSE)</f>
        <v>#N/A</v>
      </c>
    </row>
    <row r="254" spans="1:33" x14ac:dyDescent="0.25">
      <c r="A254">
        <v>1989</v>
      </c>
      <c r="B254">
        <v>8</v>
      </c>
      <c r="C254" t="str">
        <f t="shared" si="3"/>
        <v>19898</v>
      </c>
      <c r="D254" t="e">
        <f>VLOOKUP($C254,'Site 06'!$E:$K,2,FALSE)</f>
        <v>#N/A</v>
      </c>
      <c r="E254" t="e">
        <f>VLOOKUP($C254,'Site 06'!$E:$K,3,FALSE)</f>
        <v>#N/A</v>
      </c>
      <c r="F254" t="e">
        <f>VLOOKUP($C254,'Site 06'!$E:$K,4,FALSE)</f>
        <v>#N/A</v>
      </c>
      <c r="G254" t="e">
        <f>VLOOKUP($C254,'Site 06'!$E:$K,5,FALSE)</f>
        <v>#N/A</v>
      </c>
      <c r="H254" t="e">
        <f>VLOOKUP($C254,'Site 06'!$E:$K,6,FALSE)</f>
        <v>#N/A</v>
      </c>
      <c r="I254" t="e">
        <f>VLOOKUP($C254,'Site 06'!$E:$K,7,FALSE)</f>
        <v>#N/A</v>
      </c>
      <c r="J254" t="e">
        <f>VLOOKUP($C254,'Site 07'!$E:$K,2,FALSE)</f>
        <v>#N/A</v>
      </c>
      <c r="K254" t="e">
        <f>VLOOKUP($C254,'Site 07'!$E:$K,3,FALSE)</f>
        <v>#N/A</v>
      </c>
      <c r="L254" t="e">
        <f>VLOOKUP($C254,'Site 07'!$E:$K,4,FALSE)</f>
        <v>#N/A</v>
      </c>
      <c r="M254" t="e">
        <f>VLOOKUP($C254,'Site 07'!$E:$K,5,FALSE)</f>
        <v>#N/A</v>
      </c>
      <c r="N254" t="e">
        <f>VLOOKUP($C254,'Site 07'!$E:$K,6,FALSE)</f>
        <v>#N/A</v>
      </c>
      <c r="O254" t="e">
        <f>VLOOKUP($C254,'Site 07'!$E:$K,7,FALSE)</f>
        <v>#N/A</v>
      </c>
      <c r="P254">
        <f>VLOOKUP($C254,'Site 08'!$E:$K,2,FALSE)</f>
        <v>3.5000000000000003E-2</v>
      </c>
      <c r="Q254">
        <f>VLOOKUP($C254,'Site 08'!$E:$K,3,FALSE)</f>
        <v>5.0000000000000001E-3</v>
      </c>
      <c r="R254">
        <f>VLOOKUP($C254,'Site 08'!$E:$K,4,FALSE)</f>
        <v>1E-3</v>
      </c>
      <c r="S254">
        <f>VLOOKUP($C254,'Site 08'!$E:$K,5,FALSE)</f>
        <v>4.41</v>
      </c>
      <c r="T254">
        <f>VLOOKUP($C254,'Site 08'!$E:$K,6,FALSE)</f>
        <v>0.28000000000000003</v>
      </c>
      <c r="U254" t="e">
        <f>VLOOKUP($C254,'Site 08'!$E:$K,7,FALSE)</f>
        <v>#N/A</v>
      </c>
      <c r="V254">
        <f>VLOOKUP($C254,'Site 09'!$E:$K,2,FALSE)</f>
        <v>2.7E-2</v>
      </c>
      <c r="W254">
        <f>VLOOKUP($C254,'Site 09'!$E:$K,3,FALSE)</f>
        <v>1.4E-2</v>
      </c>
      <c r="X254">
        <f>VLOOKUP($C254,'Site 09'!$E:$K,4,FALSE)</f>
        <v>1E-3</v>
      </c>
      <c r="Y254">
        <f>VLOOKUP($C254,'Site 09'!$E:$K,5,FALSE)</f>
        <v>7.1</v>
      </c>
      <c r="Z254">
        <f>VLOOKUP($C254,'Site 09'!$E:$K,6,FALSE)</f>
        <v>0.35</v>
      </c>
      <c r="AA254" t="e">
        <f>VLOOKUP($C254,'Site 09'!$E:$K,7,FALSE)</f>
        <v>#N/A</v>
      </c>
      <c r="AB254">
        <f>VLOOKUP($C254,'Site 10'!$E:$K,2,FALSE)</f>
        <v>3.5000000000000003E-2</v>
      </c>
      <c r="AC254">
        <f>VLOOKUP($C254,'Site 10'!$E:$K,3,FALSE)</f>
        <v>7.0000000000000001E-3</v>
      </c>
      <c r="AD254">
        <f>VLOOKUP($C254,'Site 10'!$E:$K,4,FALSE)</f>
        <v>1E-3</v>
      </c>
      <c r="AE254">
        <f>VLOOKUP($C254,'Site 10'!$E:$K,5,FALSE)</f>
        <v>6.3</v>
      </c>
      <c r="AF254">
        <f>VLOOKUP($C254,'Site 10'!$E:$K,6,FALSE)</f>
        <v>0.3</v>
      </c>
      <c r="AG254" t="e">
        <f>VLOOKUP($C254,'Site 10'!$E:$K,7,FALSE)</f>
        <v>#N/A</v>
      </c>
    </row>
    <row r="255" spans="1:33" x14ac:dyDescent="0.25">
      <c r="A255">
        <v>1989</v>
      </c>
      <c r="B255">
        <v>9</v>
      </c>
      <c r="C255" t="str">
        <f t="shared" si="3"/>
        <v>19899</v>
      </c>
      <c r="D255" t="e">
        <f>VLOOKUP($C255,'Site 06'!$E:$K,2,FALSE)</f>
        <v>#N/A</v>
      </c>
      <c r="E255" t="e">
        <f>VLOOKUP($C255,'Site 06'!$E:$K,3,FALSE)</f>
        <v>#N/A</v>
      </c>
      <c r="F255" t="e">
        <f>VLOOKUP($C255,'Site 06'!$E:$K,4,FALSE)</f>
        <v>#N/A</v>
      </c>
      <c r="G255" t="e">
        <f>VLOOKUP($C255,'Site 06'!$E:$K,5,FALSE)</f>
        <v>#N/A</v>
      </c>
      <c r="H255" t="e">
        <f>VLOOKUP($C255,'Site 06'!$E:$K,6,FALSE)</f>
        <v>#N/A</v>
      </c>
      <c r="I255" t="e">
        <f>VLOOKUP($C255,'Site 06'!$E:$K,7,FALSE)</f>
        <v>#N/A</v>
      </c>
      <c r="J255" t="e">
        <f>VLOOKUP($C255,'Site 07'!$E:$K,2,FALSE)</f>
        <v>#N/A</v>
      </c>
      <c r="K255" t="e">
        <f>VLOOKUP($C255,'Site 07'!$E:$K,3,FALSE)</f>
        <v>#N/A</v>
      </c>
      <c r="L255" t="e">
        <f>VLOOKUP($C255,'Site 07'!$E:$K,4,FALSE)</f>
        <v>#N/A</v>
      </c>
      <c r="M255" t="e">
        <f>VLOOKUP($C255,'Site 07'!$E:$K,5,FALSE)</f>
        <v>#N/A</v>
      </c>
      <c r="N255" t="e">
        <f>VLOOKUP($C255,'Site 07'!$E:$K,6,FALSE)</f>
        <v>#N/A</v>
      </c>
      <c r="O255" t="e">
        <f>VLOOKUP($C255,'Site 07'!$E:$K,7,FALSE)</f>
        <v>#N/A</v>
      </c>
      <c r="P255">
        <f>VLOOKUP($C255,'Site 08'!$E:$K,2,FALSE)</f>
        <v>3.9E-2</v>
      </c>
      <c r="Q255">
        <f>VLOOKUP($C255,'Site 08'!$E:$K,3,FALSE)</f>
        <v>0.01</v>
      </c>
      <c r="R255">
        <f>VLOOKUP($C255,'Site 08'!$E:$K,4,FALSE)</f>
        <v>0</v>
      </c>
      <c r="S255">
        <f>VLOOKUP($C255,'Site 08'!$E:$K,5,FALSE)</f>
        <v>4.6399999999999997</v>
      </c>
      <c r="T255">
        <f>VLOOKUP($C255,'Site 08'!$E:$K,6,FALSE)</f>
        <v>0.3</v>
      </c>
      <c r="U255" t="e">
        <f>VLOOKUP($C255,'Site 08'!$E:$K,7,FALSE)</f>
        <v>#N/A</v>
      </c>
      <c r="V255">
        <f>VLOOKUP($C255,'Site 09'!$E:$K,2,FALSE)</f>
        <v>2.8000000000000001E-2</v>
      </c>
      <c r="W255">
        <f>VLOOKUP($C255,'Site 09'!$E:$K,3,FALSE)</f>
        <v>0.01</v>
      </c>
      <c r="X255">
        <f>VLOOKUP($C255,'Site 09'!$E:$K,4,FALSE)</f>
        <v>0</v>
      </c>
      <c r="Y255">
        <f>VLOOKUP($C255,'Site 09'!$E:$K,5,FALSE)</f>
        <v>7.23</v>
      </c>
      <c r="Z255">
        <f>VLOOKUP($C255,'Site 09'!$E:$K,6,FALSE)</f>
        <v>0.45</v>
      </c>
      <c r="AA255" t="e">
        <f>VLOOKUP($C255,'Site 09'!$E:$K,7,FALSE)</f>
        <v>#N/A</v>
      </c>
      <c r="AB255">
        <f>VLOOKUP($C255,'Site 10'!$E:$K,2,FALSE)</f>
        <v>3.6999999999999998E-2</v>
      </c>
      <c r="AC255">
        <f>VLOOKUP($C255,'Site 10'!$E:$K,3,FALSE)</f>
        <v>6.0000000000000001E-3</v>
      </c>
      <c r="AD255">
        <f>VLOOKUP($C255,'Site 10'!$E:$K,4,FALSE)</f>
        <v>1E-3</v>
      </c>
      <c r="AE255">
        <f>VLOOKUP($C255,'Site 10'!$E:$K,5,FALSE)</f>
        <v>7.26</v>
      </c>
      <c r="AF255">
        <f>VLOOKUP($C255,'Site 10'!$E:$K,6,FALSE)</f>
        <v>0.28999999999999998</v>
      </c>
      <c r="AG255" t="e">
        <f>VLOOKUP($C255,'Site 10'!$E:$K,7,FALSE)</f>
        <v>#N/A</v>
      </c>
    </row>
    <row r="256" spans="1:33" x14ac:dyDescent="0.25">
      <c r="A256">
        <v>1990</v>
      </c>
      <c r="B256">
        <v>10</v>
      </c>
      <c r="C256" t="str">
        <f t="shared" si="3"/>
        <v>199010</v>
      </c>
      <c r="D256" t="e">
        <f>VLOOKUP($C256,'Site 06'!$E:$K,2,FALSE)</f>
        <v>#N/A</v>
      </c>
      <c r="E256" t="e">
        <f>VLOOKUP($C256,'Site 06'!$E:$K,3,FALSE)</f>
        <v>#N/A</v>
      </c>
      <c r="F256" t="e">
        <f>VLOOKUP($C256,'Site 06'!$E:$K,4,FALSE)</f>
        <v>#N/A</v>
      </c>
      <c r="G256" t="e">
        <f>VLOOKUP($C256,'Site 06'!$E:$K,5,FALSE)</f>
        <v>#N/A</v>
      </c>
      <c r="H256" t="e">
        <f>VLOOKUP($C256,'Site 06'!$E:$K,6,FALSE)</f>
        <v>#N/A</v>
      </c>
      <c r="I256" t="e">
        <f>VLOOKUP($C256,'Site 06'!$E:$K,7,FALSE)</f>
        <v>#N/A</v>
      </c>
      <c r="J256" t="e">
        <f>VLOOKUP($C256,'Site 07'!$E:$K,2,FALSE)</f>
        <v>#N/A</v>
      </c>
      <c r="K256" t="e">
        <f>VLOOKUP($C256,'Site 07'!$E:$K,3,FALSE)</f>
        <v>#N/A</v>
      </c>
      <c r="L256" t="e">
        <f>VLOOKUP($C256,'Site 07'!$E:$K,4,FALSE)</f>
        <v>#N/A</v>
      </c>
      <c r="M256" t="e">
        <f>VLOOKUP($C256,'Site 07'!$E:$K,5,FALSE)</f>
        <v>#N/A</v>
      </c>
      <c r="N256" t="e">
        <f>VLOOKUP($C256,'Site 07'!$E:$K,6,FALSE)</f>
        <v>#N/A</v>
      </c>
      <c r="O256" t="e">
        <f>VLOOKUP($C256,'Site 07'!$E:$K,7,FALSE)</f>
        <v>#N/A</v>
      </c>
      <c r="P256">
        <f>VLOOKUP($C256,'Site 08'!$E:$K,2,FALSE)</f>
        <v>4.3999999999999997E-2</v>
      </c>
      <c r="Q256">
        <f>VLOOKUP($C256,'Site 08'!$E:$K,3,FALSE)</f>
        <v>7.0000000000000001E-3</v>
      </c>
      <c r="R256">
        <f>VLOOKUP($C256,'Site 08'!$E:$K,4,FALSE)</f>
        <v>1E-3</v>
      </c>
      <c r="S256">
        <f>VLOOKUP($C256,'Site 08'!$E:$K,5,FALSE)</f>
        <v>4.49</v>
      </c>
      <c r="T256">
        <f>VLOOKUP($C256,'Site 08'!$E:$K,6,FALSE)</f>
        <v>0.36</v>
      </c>
      <c r="U256" t="e">
        <f>VLOOKUP($C256,'Site 08'!$E:$K,7,FALSE)</f>
        <v>#N/A</v>
      </c>
      <c r="V256">
        <f>VLOOKUP($C256,'Site 09'!$E:$K,2,FALSE)</f>
        <v>3.9E-2</v>
      </c>
      <c r="W256">
        <f>VLOOKUP($C256,'Site 09'!$E:$K,3,FALSE)</f>
        <v>7.0000000000000001E-3</v>
      </c>
      <c r="X256">
        <f>VLOOKUP($C256,'Site 09'!$E:$K,4,FALSE)</f>
        <v>1E-3</v>
      </c>
      <c r="Y256">
        <f>VLOOKUP($C256,'Site 09'!$E:$K,5,FALSE)</f>
        <v>6.36</v>
      </c>
      <c r="Z256">
        <f>VLOOKUP($C256,'Site 09'!$E:$K,6,FALSE)</f>
        <v>0.53</v>
      </c>
      <c r="AA256" t="e">
        <f>VLOOKUP($C256,'Site 09'!$E:$K,7,FALSE)</f>
        <v>#N/A</v>
      </c>
      <c r="AB256">
        <f>VLOOKUP($C256,'Site 10'!$E:$K,2,FALSE)</f>
        <v>0.04</v>
      </c>
      <c r="AC256">
        <f>VLOOKUP($C256,'Site 10'!$E:$K,3,FALSE)</f>
        <v>2.4E-2</v>
      </c>
      <c r="AD256">
        <f>VLOOKUP($C256,'Site 10'!$E:$K,4,FALSE)</f>
        <v>1E-3</v>
      </c>
      <c r="AE256">
        <f>VLOOKUP($C256,'Site 10'!$E:$K,5,FALSE)</f>
        <v>6.55</v>
      </c>
      <c r="AF256">
        <f>VLOOKUP($C256,'Site 10'!$E:$K,6,FALSE)</f>
        <v>0.4</v>
      </c>
      <c r="AG256" t="e">
        <f>VLOOKUP($C256,'Site 10'!$E:$K,7,FALSE)</f>
        <v>#N/A</v>
      </c>
    </row>
    <row r="257" spans="1:33" x14ac:dyDescent="0.25">
      <c r="A257">
        <v>1990</v>
      </c>
      <c r="B257">
        <v>11</v>
      </c>
      <c r="C257" t="str">
        <f t="shared" si="3"/>
        <v>199011</v>
      </c>
      <c r="D257" t="e">
        <f>VLOOKUP($C257,'Site 06'!$E:$K,2,FALSE)</f>
        <v>#N/A</v>
      </c>
      <c r="E257" t="e">
        <f>VLOOKUP($C257,'Site 06'!$E:$K,3,FALSE)</f>
        <v>#N/A</v>
      </c>
      <c r="F257" t="e">
        <f>VLOOKUP($C257,'Site 06'!$E:$K,4,FALSE)</f>
        <v>#N/A</v>
      </c>
      <c r="G257" t="e">
        <f>VLOOKUP($C257,'Site 06'!$E:$K,5,FALSE)</f>
        <v>#N/A</v>
      </c>
      <c r="H257" t="e">
        <f>VLOOKUP($C257,'Site 06'!$E:$K,6,FALSE)</f>
        <v>#N/A</v>
      </c>
      <c r="I257" t="e">
        <f>VLOOKUP($C257,'Site 06'!$E:$K,7,FALSE)</f>
        <v>#N/A</v>
      </c>
      <c r="J257" t="e">
        <f>VLOOKUP($C257,'Site 07'!$E:$K,2,FALSE)</f>
        <v>#N/A</v>
      </c>
      <c r="K257" t="e">
        <f>VLOOKUP($C257,'Site 07'!$E:$K,3,FALSE)</f>
        <v>#N/A</v>
      </c>
      <c r="L257" t="e">
        <f>VLOOKUP($C257,'Site 07'!$E:$K,4,FALSE)</f>
        <v>#N/A</v>
      </c>
      <c r="M257" t="e">
        <f>VLOOKUP($C257,'Site 07'!$E:$K,5,FALSE)</f>
        <v>#N/A</v>
      </c>
      <c r="N257" t="e">
        <f>VLOOKUP($C257,'Site 07'!$E:$K,6,FALSE)</f>
        <v>#N/A</v>
      </c>
      <c r="O257" t="e">
        <f>VLOOKUP($C257,'Site 07'!$E:$K,7,FALSE)</f>
        <v>#N/A</v>
      </c>
      <c r="P257">
        <f>VLOOKUP($C257,'Site 08'!$E:$K,2,FALSE)</f>
        <v>4.2999999999999997E-2</v>
      </c>
      <c r="Q257">
        <f>VLOOKUP($C257,'Site 08'!$E:$K,3,FALSE)</f>
        <v>6.0000000000000001E-3</v>
      </c>
      <c r="R257">
        <f>VLOOKUP($C257,'Site 08'!$E:$K,4,FALSE)</f>
        <v>1E-3</v>
      </c>
      <c r="S257">
        <f>VLOOKUP($C257,'Site 08'!$E:$K,5,FALSE)</f>
        <v>3.83</v>
      </c>
      <c r="T257">
        <f>VLOOKUP($C257,'Site 08'!$E:$K,6,FALSE)</f>
        <v>0.3</v>
      </c>
      <c r="U257" t="e">
        <f>VLOOKUP($C257,'Site 08'!$E:$K,7,FALSE)</f>
        <v>#N/A</v>
      </c>
      <c r="V257">
        <f>VLOOKUP($C257,'Site 09'!$E:$K,2,FALSE)</f>
        <v>2.3E-2</v>
      </c>
      <c r="W257">
        <f>VLOOKUP($C257,'Site 09'!$E:$K,3,FALSE)</f>
        <v>6.0000000000000001E-3</v>
      </c>
      <c r="X257">
        <f>VLOOKUP($C257,'Site 09'!$E:$K,4,FALSE)</f>
        <v>1E-3</v>
      </c>
      <c r="Y257">
        <f>VLOOKUP($C257,'Site 09'!$E:$K,5,FALSE)</f>
        <v>5.0199999999999996</v>
      </c>
      <c r="Z257">
        <f>VLOOKUP($C257,'Site 09'!$E:$K,6,FALSE)</f>
        <v>0.33</v>
      </c>
      <c r="AA257" t="e">
        <f>VLOOKUP($C257,'Site 09'!$E:$K,7,FALSE)</f>
        <v>#N/A</v>
      </c>
      <c r="AB257">
        <f>VLOOKUP($C257,'Site 10'!$E:$K,2,FALSE)</f>
        <v>3.9E-2</v>
      </c>
      <c r="AC257">
        <f>VLOOKUP($C257,'Site 10'!$E:$K,3,FALSE)</f>
        <v>0.01</v>
      </c>
      <c r="AD257">
        <f>VLOOKUP($C257,'Site 10'!$E:$K,4,FALSE)</f>
        <v>3.0000000000000001E-3</v>
      </c>
      <c r="AE257">
        <f>VLOOKUP($C257,'Site 10'!$E:$K,5,FALSE)</f>
        <v>3.99</v>
      </c>
      <c r="AF257">
        <f>VLOOKUP($C257,'Site 10'!$E:$K,6,FALSE)</f>
        <v>0.28000000000000003</v>
      </c>
      <c r="AG257" t="e">
        <f>VLOOKUP($C257,'Site 10'!$E:$K,7,FALSE)</f>
        <v>#N/A</v>
      </c>
    </row>
    <row r="258" spans="1:33" x14ac:dyDescent="0.25">
      <c r="A258">
        <v>1990</v>
      </c>
      <c r="B258">
        <v>12</v>
      </c>
      <c r="C258" t="str">
        <f t="shared" si="3"/>
        <v>199012</v>
      </c>
      <c r="D258" t="e">
        <f>VLOOKUP($C258,'Site 06'!$E:$K,2,FALSE)</f>
        <v>#N/A</v>
      </c>
      <c r="E258" t="e">
        <f>VLOOKUP($C258,'Site 06'!$E:$K,3,FALSE)</f>
        <v>#N/A</v>
      </c>
      <c r="F258" t="e">
        <f>VLOOKUP($C258,'Site 06'!$E:$K,4,FALSE)</f>
        <v>#N/A</v>
      </c>
      <c r="G258" t="e">
        <f>VLOOKUP($C258,'Site 06'!$E:$K,5,FALSE)</f>
        <v>#N/A</v>
      </c>
      <c r="H258" t="e">
        <f>VLOOKUP($C258,'Site 06'!$E:$K,6,FALSE)</f>
        <v>#N/A</v>
      </c>
      <c r="I258" t="e">
        <f>VLOOKUP($C258,'Site 06'!$E:$K,7,FALSE)</f>
        <v>#N/A</v>
      </c>
      <c r="J258" t="e">
        <f>VLOOKUP($C258,'Site 07'!$E:$K,2,FALSE)</f>
        <v>#N/A</v>
      </c>
      <c r="K258" t="e">
        <f>VLOOKUP($C258,'Site 07'!$E:$K,3,FALSE)</f>
        <v>#N/A</v>
      </c>
      <c r="L258" t="e">
        <f>VLOOKUP($C258,'Site 07'!$E:$K,4,FALSE)</f>
        <v>#N/A</v>
      </c>
      <c r="M258" t="e">
        <f>VLOOKUP($C258,'Site 07'!$E:$K,5,FALSE)</f>
        <v>#N/A</v>
      </c>
      <c r="N258" t="e">
        <f>VLOOKUP($C258,'Site 07'!$E:$K,6,FALSE)</f>
        <v>#N/A</v>
      </c>
      <c r="O258" t="e">
        <f>VLOOKUP($C258,'Site 07'!$E:$K,7,FALSE)</f>
        <v>#N/A</v>
      </c>
      <c r="P258">
        <f>VLOOKUP($C258,'Site 08'!$E:$K,2,FALSE)</f>
        <v>3.5000000000000003E-2</v>
      </c>
      <c r="Q258">
        <f>VLOOKUP($C258,'Site 08'!$E:$K,3,FALSE)</f>
        <v>5.0000000000000001E-3</v>
      </c>
      <c r="R258">
        <f>VLOOKUP($C258,'Site 08'!$E:$K,4,FALSE)</f>
        <v>1E-3</v>
      </c>
      <c r="S258">
        <f>VLOOKUP($C258,'Site 08'!$E:$K,5,FALSE)</f>
        <v>3.58</v>
      </c>
      <c r="T258">
        <f>VLOOKUP($C258,'Site 08'!$E:$K,6,FALSE)</f>
        <v>0.17</v>
      </c>
      <c r="U258" t="e">
        <f>VLOOKUP($C258,'Site 08'!$E:$K,7,FALSE)</f>
        <v>#N/A</v>
      </c>
      <c r="V258">
        <f>VLOOKUP($C258,'Site 09'!$E:$K,2,FALSE)</f>
        <v>0.02</v>
      </c>
      <c r="W258">
        <f>VLOOKUP($C258,'Site 09'!$E:$K,3,FALSE)</f>
        <v>8.0000000000000002E-3</v>
      </c>
      <c r="X258">
        <f>VLOOKUP($C258,'Site 09'!$E:$K,4,FALSE)</f>
        <v>2E-3</v>
      </c>
      <c r="Y258">
        <f>VLOOKUP($C258,'Site 09'!$E:$K,5,FALSE)</f>
        <v>4.2</v>
      </c>
      <c r="Z258">
        <f>VLOOKUP($C258,'Site 09'!$E:$K,6,FALSE)</f>
        <v>0.32</v>
      </c>
      <c r="AA258" t="e">
        <f>VLOOKUP($C258,'Site 09'!$E:$K,7,FALSE)</f>
        <v>#N/A</v>
      </c>
      <c r="AB258">
        <f>VLOOKUP($C258,'Site 10'!$E:$K,2,FALSE)</f>
        <v>3.6999999999999998E-2</v>
      </c>
      <c r="AC258">
        <f>VLOOKUP($C258,'Site 10'!$E:$K,3,FALSE)</f>
        <v>0.01</v>
      </c>
      <c r="AD258">
        <f>VLOOKUP($C258,'Site 10'!$E:$K,4,FALSE)</f>
        <v>4.0000000000000001E-3</v>
      </c>
      <c r="AE258">
        <f>VLOOKUP($C258,'Site 10'!$E:$K,5,FALSE)</f>
        <v>3.65</v>
      </c>
      <c r="AF258">
        <f>VLOOKUP($C258,'Site 10'!$E:$K,6,FALSE)</f>
        <v>0.21</v>
      </c>
      <c r="AG258" t="e">
        <f>VLOOKUP($C258,'Site 10'!$E:$K,7,FALSE)</f>
        <v>#N/A</v>
      </c>
    </row>
    <row r="259" spans="1:33" x14ac:dyDescent="0.25">
      <c r="A259">
        <v>1990</v>
      </c>
      <c r="B259">
        <v>1</v>
      </c>
      <c r="C259" t="str">
        <f t="shared" si="3"/>
        <v>19901</v>
      </c>
      <c r="D259" t="e">
        <f>VLOOKUP($C259,'Site 06'!$E:$K,2,FALSE)</f>
        <v>#N/A</v>
      </c>
      <c r="E259" t="e">
        <f>VLOOKUP($C259,'Site 06'!$E:$K,3,FALSE)</f>
        <v>#N/A</v>
      </c>
      <c r="F259" t="e">
        <f>VLOOKUP($C259,'Site 06'!$E:$K,4,FALSE)</f>
        <v>#N/A</v>
      </c>
      <c r="G259" t="e">
        <f>VLOOKUP($C259,'Site 06'!$E:$K,5,FALSE)</f>
        <v>#N/A</v>
      </c>
      <c r="H259" t="e">
        <f>VLOOKUP($C259,'Site 06'!$E:$K,6,FALSE)</f>
        <v>#N/A</v>
      </c>
      <c r="I259" t="e">
        <f>VLOOKUP($C259,'Site 06'!$E:$K,7,FALSE)</f>
        <v>#N/A</v>
      </c>
      <c r="J259" t="e">
        <f>VLOOKUP($C259,'Site 07'!$E:$K,2,FALSE)</f>
        <v>#N/A</v>
      </c>
      <c r="K259" t="e">
        <f>VLOOKUP($C259,'Site 07'!$E:$K,3,FALSE)</f>
        <v>#N/A</v>
      </c>
      <c r="L259" t="e">
        <f>VLOOKUP($C259,'Site 07'!$E:$K,4,FALSE)</f>
        <v>#N/A</v>
      </c>
      <c r="M259" t="e">
        <f>VLOOKUP($C259,'Site 07'!$E:$K,5,FALSE)</f>
        <v>#N/A</v>
      </c>
      <c r="N259" t="e">
        <f>VLOOKUP($C259,'Site 07'!$E:$K,6,FALSE)</f>
        <v>#N/A</v>
      </c>
      <c r="O259" t="e">
        <f>VLOOKUP($C259,'Site 07'!$E:$K,7,FALSE)</f>
        <v>#N/A</v>
      </c>
      <c r="P259">
        <f>VLOOKUP($C259,'Site 08'!$E:$K,2,FALSE)</f>
        <v>0.03</v>
      </c>
      <c r="Q259">
        <f>VLOOKUP($C259,'Site 08'!$E:$K,3,FALSE)</f>
        <v>7.0000000000000001E-3</v>
      </c>
      <c r="R259">
        <f>VLOOKUP($C259,'Site 08'!$E:$K,4,FALSE)</f>
        <v>2E-3</v>
      </c>
      <c r="S259">
        <f>VLOOKUP($C259,'Site 08'!$E:$K,5,FALSE)</f>
        <v>2.95</v>
      </c>
      <c r="T259">
        <f>VLOOKUP($C259,'Site 08'!$E:$K,6,FALSE)</f>
        <v>0.16</v>
      </c>
      <c r="U259" t="e">
        <f>VLOOKUP($C259,'Site 08'!$E:$K,7,FALSE)</f>
        <v>#N/A</v>
      </c>
      <c r="V259">
        <f>VLOOKUP($C259,'Site 09'!$E:$K,2,FALSE)</f>
        <v>2.5000000000000001E-2</v>
      </c>
      <c r="W259">
        <f>VLOOKUP($C259,'Site 09'!$E:$K,3,FALSE)</f>
        <v>1.6E-2</v>
      </c>
      <c r="X259">
        <f>VLOOKUP($C259,'Site 09'!$E:$K,4,FALSE)</f>
        <v>3.0000000000000001E-3</v>
      </c>
      <c r="Y259">
        <f>VLOOKUP($C259,'Site 09'!$E:$K,5,FALSE)</f>
        <v>3.65</v>
      </c>
      <c r="Z259">
        <f>VLOOKUP($C259,'Site 09'!$E:$K,6,FALSE)</f>
        <v>0.27</v>
      </c>
      <c r="AA259" t="e">
        <f>VLOOKUP($C259,'Site 09'!$E:$K,7,FALSE)</f>
        <v>#N/A</v>
      </c>
      <c r="AB259">
        <f>VLOOKUP($C259,'Site 10'!$E:$K,2,FALSE)</f>
        <v>4.8000000000000001E-2</v>
      </c>
      <c r="AC259">
        <f>VLOOKUP($C259,'Site 10'!$E:$K,3,FALSE)</f>
        <v>0.01</v>
      </c>
      <c r="AD259">
        <f>VLOOKUP($C259,'Site 10'!$E:$K,4,FALSE)</f>
        <v>4.0000000000000001E-3</v>
      </c>
      <c r="AE259">
        <f>VLOOKUP($C259,'Site 10'!$E:$K,5,FALSE)</f>
        <v>2.96</v>
      </c>
      <c r="AF259">
        <f>VLOOKUP($C259,'Site 10'!$E:$K,6,FALSE)</f>
        <v>0.37</v>
      </c>
      <c r="AG259" t="e">
        <f>VLOOKUP($C259,'Site 10'!$E:$K,7,FALSE)</f>
        <v>#N/A</v>
      </c>
    </row>
    <row r="260" spans="1:33" x14ac:dyDescent="0.25">
      <c r="A260">
        <v>1990</v>
      </c>
      <c r="B260">
        <v>2</v>
      </c>
      <c r="C260" t="str">
        <f t="shared" si="3"/>
        <v>19902</v>
      </c>
      <c r="D260" t="e">
        <f>VLOOKUP($C260,'Site 06'!$E:$K,2,FALSE)</f>
        <v>#N/A</v>
      </c>
      <c r="E260" t="e">
        <f>VLOOKUP($C260,'Site 06'!$E:$K,3,FALSE)</f>
        <v>#N/A</v>
      </c>
      <c r="F260" t="e">
        <f>VLOOKUP($C260,'Site 06'!$E:$K,4,FALSE)</f>
        <v>#N/A</v>
      </c>
      <c r="G260" t="e">
        <f>VLOOKUP($C260,'Site 06'!$E:$K,5,FALSE)</f>
        <v>#N/A</v>
      </c>
      <c r="H260" t="e">
        <f>VLOOKUP($C260,'Site 06'!$E:$K,6,FALSE)</f>
        <v>#N/A</v>
      </c>
      <c r="I260" t="e">
        <f>VLOOKUP($C260,'Site 06'!$E:$K,7,FALSE)</f>
        <v>#N/A</v>
      </c>
      <c r="J260" t="e">
        <f>VLOOKUP($C260,'Site 07'!$E:$K,2,FALSE)</f>
        <v>#N/A</v>
      </c>
      <c r="K260" t="e">
        <f>VLOOKUP($C260,'Site 07'!$E:$K,3,FALSE)</f>
        <v>#N/A</v>
      </c>
      <c r="L260" t="e">
        <f>VLOOKUP($C260,'Site 07'!$E:$K,4,FALSE)</f>
        <v>#N/A</v>
      </c>
      <c r="M260" t="e">
        <f>VLOOKUP($C260,'Site 07'!$E:$K,5,FALSE)</f>
        <v>#N/A</v>
      </c>
      <c r="N260" t="e">
        <f>VLOOKUP($C260,'Site 07'!$E:$K,6,FALSE)</f>
        <v>#N/A</v>
      </c>
      <c r="O260" t="e">
        <f>VLOOKUP($C260,'Site 07'!$E:$K,7,FALSE)</f>
        <v>#N/A</v>
      </c>
      <c r="P260">
        <f>VLOOKUP($C260,'Site 08'!$E:$K,2,FALSE)</f>
        <v>0.03</v>
      </c>
      <c r="Q260">
        <f>VLOOKUP($C260,'Site 08'!$E:$K,3,FALSE)</f>
        <v>5.0000000000000001E-3</v>
      </c>
      <c r="R260">
        <f>VLOOKUP($C260,'Site 08'!$E:$K,4,FALSE)</f>
        <v>1E-3</v>
      </c>
      <c r="S260">
        <f>VLOOKUP($C260,'Site 08'!$E:$K,5,FALSE)</f>
        <v>3.24</v>
      </c>
      <c r="T260">
        <f>VLOOKUP($C260,'Site 08'!$E:$K,6,FALSE)</f>
        <v>0.28000000000000003</v>
      </c>
      <c r="U260" t="e">
        <f>VLOOKUP($C260,'Site 08'!$E:$K,7,FALSE)</f>
        <v>#N/A</v>
      </c>
      <c r="V260">
        <f>VLOOKUP($C260,'Site 09'!$E:$K,2,FALSE)</f>
        <v>2.5999999999999999E-2</v>
      </c>
      <c r="W260">
        <f>VLOOKUP($C260,'Site 09'!$E:$K,3,FALSE)</f>
        <v>0.01</v>
      </c>
      <c r="X260">
        <f>VLOOKUP($C260,'Site 09'!$E:$K,4,FALSE)</f>
        <v>3.0000000000000001E-3</v>
      </c>
      <c r="Y260">
        <f>VLOOKUP($C260,'Site 09'!$E:$K,5,FALSE)</f>
        <v>3.58</v>
      </c>
      <c r="Z260">
        <f>VLOOKUP($C260,'Site 09'!$E:$K,6,FALSE)</f>
        <v>0.28000000000000003</v>
      </c>
      <c r="AA260" t="e">
        <f>VLOOKUP($C260,'Site 09'!$E:$K,7,FALSE)</f>
        <v>#N/A</v>
      </c>
      <c r="AB260">
        <f>VLOOKUP($C260,'Site 10'!$E:$K,2,FALSE)</f>
        <v>4.8000000000000001E-2</v>
      </c>
      <c r="AC260">
        <f>VLOOKUP($C260,'Site 10'!$E:$K,3,FALSE)</f>
        <v>8.0000000000000002E-3</v>
      </c>
      <c r="AD260">
        <f>VLOOKUP($C260,'Site 10'!$E:$K,4,FALSE)</f>
        <v>3.0000000000000001E-3</v>
      </c>
      <c r="AE260">
        <f>VLOOKUP($C260,'Site 10'!$E:$K,5,FALSE)</f>
        <v>3.01</v>
      </c>
      <c r="AF260">
        <f>VLOOKUP($C260,'Site 10'!$E:$K,6,FALSE)</f>
        <v>0.34</v>
      </c>
      <c r="AG260" t="e">
        <f>VLOOKUP($C260,'Site 10'!$E:$K,7,FALSE)</f>
        <v>#N/A</v>
      </c>
    </row>
    <row r="261" spans="1:33" x14ac:dyDescent="0.25">
      <c r="A261">
        <v>1990</v>
      </c>
      <c r="B261">
        <v>3</v>
      </c>
      <c r="C261" t="str">
        <f t="shared" ref="C261:C324" si="4">CONCATENATE(A261,B261)</f>
        <v>19903</v>
      </c>
      <c r="D261" t="e">
        <f>VLOOKUP($C261,'Site 06'!$E:$K,2,FALSE)</f>
        <v>#N/A</v>
      </c>
      <c r="E261" t="e">
        <f>VLOOKUP($C261,'Site 06'!$E:$K,3,FALSE)</f>
        <v>#N/A</v>
      </c>
      <c r="F261" t="e">
        <f>VLOOKUP($C261,'Site 06'!$E:$K,4,FALSE)</f>
        <v>#N/A</v>
      </c>
      <c r="G261" t="e">
        <f>VLOOKUP($C261,'Site 06'!$E:$K,5,FALSE)</f>
        <v>#N/A</v>
      </c>
      <c r="H261" t="e">
        <f>VLOOKUP($C261,'Site 06'!$E:$K,6,FALSE)</f>
        <v>#N/A</v>
      </c>
      <c r="I261" t="e">
        <f>VLOOKUP($C261,'Site 06'!$E:$K,7,FALSE)</f>
        <v>#N/A</v>
      </c>
      <c r="J261" t="e">
        <f>VLOOKUP($C261,'Site 07'!$E:$K,2,FALSE)</f>
        <v>#N/A</v>
      </c>
      <c r="K261" t="e">
        <f>VLOOKUP($C261,'Site 07'!$E:$K,3,FALSE)</f>
        <v>#N/A</v>
      </c>
      <c r="L261" t="e">
        <f>VLOOKUP($C261,'Site 07'!$E:$K,4,FALSE)</f>
        <v>#N/A</v>
      </c>
      <c r="M261" t="e">
        <f>VLOOKUP($C261,'Site 07'!$E:$K,5,FALSE)</f>
        <v>#N/A</v>
      </c>
      <c r="N261" t="e">
        <f>VLOOKUP($C261,'Site 07'!$E:$K,6,FALSE)</f>
        <v>#N/A</v>
      </c>
      <c r="O261" t="e">
        <f>VLOOKUP($C261,'Site 07'!$E:$K,7,FALSE)</f>
        <v>#N/A</v>
      </c>
      <c r="P261">
        <f>VLOOKUP($C261,'Site 08'!$E:$K,2,FALSE)</f>
        <v>2.8000000000000001E-2</v>
      </c>
      <c r="Q261">
        <f>VLOOKUP($C261,'Site 08'!$E:$K,3,FALSE)</f>
        <v>5.0000000000000001E-3</v>
      </c>
      <c r="R261">
        <f>VLOOKUP($C261,'Site 08'!$E:$K,4,FALSE)</f>
        <v>2E-3</v>
      </c>
      <c r="S261">
        <f>VLOOKUP($C261,'Site 08'!$E:$K,5,FALSE)</f>
        <v>3.2</v>
      </c>
      <c r="T261">
        <f>VLOOKUP($C261,'Site 08'!$E:$K,6,FALSE)</f>
        <v>0.13</v>
      </c>
      <c r="U261" t="e">
        <f>VLOOKUP($C261,'Site 08'!$E:$K,7,FALSE)</f>
        <v>#N/A</v>
      </c>
      <c r="V261">
        <f>VLOOKUP($C261,'Site 09'!$E:$K,2,FALSE)</f>
        <v>0.03</v>
      </c>
      <c r="W261">
        <f>VLOOKUP($C261,'Site 09'!$E:$K,3,FALSE)</f>
        <v>0.02</v>
      </c>
      <c r="X261">
        <f>VLOOKUP($C261,'Site 09'!$E:$K,4,FALSE)</f>
        <v>3.0000000000000001E-3</v>
      </c>
      <c r="Y261">
        <f>VLOOKUP($C261,'Site 09'!$E:$K,5,FALSE)</f>
        <v>4.18</v>
      </c>
      <c r="Z261">
        <f>VLOOKUP($C261,'Site 09'!$E:$K,6,FALSE)</f>
        <v>0.19</v>
      </c>
      <c r="AA261" t="e">
        <f>VLOOKUP($C261,'Site 09'!$E:$K,7,FALSE)</f>
        <v>#N/A</v>
      </c>
      <c r="AB261">
        <f>VLOOKUP($C261,'Site 10'!$E:$K,2,FALSE)</f>
        <v>4.8000000000000001E-2</v>
      </c>
      <c r="AC261">
        <f>VLOOKUP($C261,'Site 10'!$E:$K,3,FALSE)</f>
        <v>1.0999999999999999E-2</v>
      </c>
      <c r="AD261">
        <f>VLOOKUP($C261,'Site 10'!$E:$K,4,FALSE)</f>
        <v>2E-3</v>
      </c>
      <c r="AE261">
        <f>VLOOKUP($C261,'Site 10'!$E:$K,5,FALSE)</f>
        <v>3.35</v>
      </c>
      <c r="AF261">
        <f>VLOOKUP($C261,'Site 10'!$E:$K,6,FALSE)</f>
        <v>0.18</v>
      </c>
      <c r="AG261" t="e">
        <f>VLOOKUP($C261,'Site 10'!$E:$K,7,FALSE)</f>
        <v>#N/A</v>
      </c>
    </row>
    <row r="262" spans="1:33" x14ac:dyDescent="0.25">
      <c r="A262">
        <v>1990</v>
      </c>
      <c r="B262">
        <v>4</v>
      </c>
      <c r="C262" t="str">
        <f t="shared" si="4"/>
        <v>19904</v>
      </c>
      <c r="D262" t="e">
        <f>VLOOKUP($C262,'Site 06'!$E:$K,2,FALSE)</f>
        <v>#N/A</v>
      </c>
      <c r="E262" t="e">
        <f>VLOOKUP($C262,'Site 06'!$E:$K,3,FALSE)</f>
        <v>#N/A</v>
      </c>
      <c r="F262" t="e">
        <f>VLOOKUP($C262,'Site 06'!$E:$K,4,FALSE)</f>
        <v>#N/A</v>
      </c>
      <c r="G262" t="e">
        <f>VLOOKUP($C262,'Site 06'!$E:$K,5,FALSE)</f>
        <v>#N/A</v>
      </c>
      <c r="H262" t="e">
        <f>VLOOKUP($C262,'Site 06'!$E:$K,6,FALSE)</f>
        <v>#N/A</v>
      </c>
      <c r="I262" t="e">
        <f>VLOOKUP($C262,'Site 06'!$E:$K,7,FALSE)</f>
        <v>#N/A</v>
      </c>
      <c r="J262" t="e">
        <f>VLOOKUP($C262,'Site 07'!$E:$K,2,FALSE)</f>
        <v>#N/A</v>
      </c>
      <c r="K262" t="e">
        <f>VLOOKUP($C262,'Site 07'!$E:$K,3,FALSE)</f>
        <v>#N/A</v>
      </c>
      <c r="L262" t="e">
        <f>VLOOKUP($C262,'Site 07'!$E:$K,4,FALSE)</f>
        <v>#N/A</v>
      </c>
      <c r="M262" t="e">
        <f>VLOOKUP($C262,'Site 07'!$E:$K,5,FALSE)</f>
        <v>#N/A</v>
      </c>
      <c r="N262" t="e">
        <f>VLOOKUP($C262,'Site 07'!$E:$K,6,FALSE)</f>
        <v>#N/A</v>
      </c>
      <c r="O262" t="e">
        <f>VLOOKUP($C262,'Site 07'!$E:$K,7,FALSE)</f>
        <v>#N/A</v>
      </c>
      <c r="P262">
        <f>VLOOKUP($C262,'Site 08'!$E:$K,2,FALSE)</f>
        <v>0.03</v>
      </c>
      <c r="Q262">
        <f>VLOOKUP($C262,'Site 08'!$E:$K,3,FALSE)</f>
        <v>3.0000000000000001E-3</v>
      </c>
      <c r="R262">
        <f>VLOOKUP($C262,'Site 08'!$E:$K,4,FALSE)</f>
        <v>0</v>
      </c>
      <c r="S262">
        <f>VLOOKUP($C262,'Site 08'!$E:$K,5,FALSE)</f>
        <v>3.13</v>
      </c>
      <c r="T262">
        <f>VLOOKUP($C262,'Site 08'!$E:$K,6,FALSE)</f>
        <v>0.1</v>
      </c>
      <c r="U262" t="e">
        <f>VLOOKUP($C262,'Site 08'!$E:$K,7,FALSE)</f>
        <v>#N/A</v>
      </c>
      <c r="V262">
        <f>VLOOKUP($C262,'Site 09'!$E:$K,2,FALSE)</f>
        <v>0.03</v>
      </c>
      <c r="W262">
        <f>VLOOKUP($C262,'Site 09'!$E:$K,3,FALSE)</f>
        <v>2.1000000000000001E-2</v>
      </c>
      <c r="X262">
        <f>VLOOKUP($C262,'Site 09'!$E:$K,4,FALSE)</f>
        <v>2E-3</v>
      </c>
      <c r="Y262">
        <f>VLOOKUP($C262,'Site 09'!$E:$K,5,FALSE)</f>
        <v>4.75</v>
      </c>
      <c r="Z262">
        <f>VLOOKUP($C262,'Site 09'!$E:$K,6,FALSE)</f>
        <v>0.16</v>
      </c>
      <c r="AA262" t="e">
        <f>VLOOKUP($C262,'Site 09'!$E:$K,7,FALSE)</f>
        <v>#N/A</v>
      </c>
      <c r="AB262">
        <f>VLOOKUP($C262,'Site 10'!$E:$K,2,FALSE)</f>
        <v>4.8000000000000001E-2</v>
      </c>
      <c r="AC262">
        <f>VLOOKUP($C262,'Site 10'!$E:$K,3,FALSE)</f>
        <v>1.9E-2</v>
      </c>
      <c r="AD262">
        <f>VLOOKUP($C262,'Site 10'!$E:$K,4,FALSE)</f>
        <v>4.0000000000000001E-3</v>
      </c>
      <c r="AE262">
        <f>VLOOKUP($C262,'Site 10'!$E:$K,5,FALSE)</f>
        <v>3.78</v>
      </c>
      <c r="AF262">
        <f>VLOOKUP($C262,'Site 10'!$E:$K,6,FALSE)</f>
        <v>0.12</v>
      </c>
      <c r="AG262" t="e">
        <f>VLOOKUP($C262,'Site 10'!$E:$K,7,FALSE)</f>
        <v>#N/A</v>
      </c>
    </row>
    <row r="263" spans="1:33" x14ac:dyDescent="0.25">
      <c r="A263">
        <v>1990</v>
      </c>
      <c r="B263">
        <v>5</v>
      </c>
      <c r="C263" t="str">
        <f t="shared" si="4"/>
        <v>19905</v>
      </c>
      <c r="D263" t="e">
        <f>VLOOKUP($C263,'Site 06'!$E:$K,2,FALSE)</f>
        <v>#N/A</v>
      </c>
      <c r="E263" t="e">
        <f>VLOOKUP($C263,'Site 06'!$E:$K,3,FALSE)</f>
        <v>#N/A</v>
      </c>
      <c r="F263" t="e">
        <f>VLOOKUP($C263,'Site 06'!$E:$K,4,FALSE)</f>
        <v>#N/A</v>
      </c>
      <c r="G263" t="e">
        <f>VLOOKUP($C263,'Site 06'!$E:$K,5,FALSE)</f>
        <v>#N/A</v>
      </c>
      <c r="H263" t="e">
        <f>VLOOKUP($C263,'Site 06'!$E:$K,6,FALSE)</f>
        <v>#N/A</v>
      </c>
      <c r="I263" t="e">
        <f>VLOOKUP($C263,'Site 06'!$E:$K,7,FALSE)</f>
        <v>#N/A</v>
      </c>
      <c r="J263" t="e">
        <f>VLOOKUP($C263,'Site 07'!$E:$K,2,FALSE)</f>
        <v>#N/A</v>
      </c>
      <c r="K263" t="e">
        <f>VLOOKUP($C263,'Site 07'!$E:$K,3,FALSE)</f>
        <v>#N/A</v>
      </c>
      <c r="L263" t="e">
        <f>VLOOKUP($C263,'Site 07'!$E:$K,4,FALSE)</f>
        <v>#N/A</v>
      </c>
      <c r="M263" t="e">
        <f>VLOOKUP($C263,'Site 07'!$E:$K,5,FALSE)</f>
        <v>#N/A</v>
      </c>
      <c r="N263" t="e">
        <f>VLOOKUP($C263,'Site 07'!$E:$K,6,FALSE)</f>
        <v>#N/A</v>
      </c>
      <c r="O263" t="e">
        <f>VLOOKUP($C263,'Site 07'!$E:$K,7,FALSE)</f>
        <v>#N/A</v>
      </c>
      <c r="P263">
        <f>VLOOKUP($C263,'Site 08'!$E:$K,2,FALSE)</f>
        <v>3.1E-2</v>
      </c>
      <c r="Q263">
        <f>VLOOKUP($C263,'Site 08'!$E:$K,3,FALSE)</f>
        <v>0.01</v>
      </c>
      <c r="R263">
        <f>VLOOKUP($C263,'Site 08'!$E:$K,4,FALSE)</f>
        <v>1E-3</v>
      </c>
      <c r="S263">
        <f>VLOOKUP($C263,'Site 08'!$E:$K,5,FALSE)</f>
        <v>3.28</v>
      </c>
      <c r="T263">
        <f>VLOOKUP($C263,'Site 08'!$E:$K,6,FALSE)</f>
        <v>0.1</v>
      </c>
      <c r="U263" t="e">
        <f>VLOOKUP($C263,'Site 08'!$E:$K,7,FALSE)</f>
        <v>#N/A</v>
      </c>
      <c r="V263">
        <f>VLOOKUP($C263,'Site 09'!$E:$K,2,FALSE)</f>
        <v>2.9000000000000001E-2</v>
      </c>
      <c r="W263">
        <f>VLOOKUP($C263,'Site 09'!$E:$K,3,FALSE)</f>
        <v>1.4E-2</v>
      </c>
      <c r="X263">
        <f>VLOOKUP($C263,'Site 09'!$E:$K,4,FALSE)</f>
        <v>1E-3</v>
      </c>
      <c r="Y263">
        <f>VLOOKUP($C263,'Site 09'!$E:$K,5,FALSE)</f>
        <v>5</v>
      </c>
      <c r="Z263">
        <f>VLOOKUP($C263,'Site 09'!$E:$K,6,FALSE)</f>
        <v>0.16</v>
      </c>
      <c r="AA263" t="e">
        <f>VLOOKUP($C263,'Site 09'!$E:$K,7,FALSE)</f>
        <v>#N/A</v>
      </c>
      <c r="AB263">
        <f>VLOOKUP($C263,'Site 10'!$E:$K,2,FALSE)</f>
        <v>4.3999999999999997E-2</v>
      </c>
      <c r="AC263">
        <f>VLOOKUP($C263,'Site 10'!$E:$K,3,FALSE)</f>
        <v>1.7000000000000001E-2</v>
      </c>
      <c r="AD263">
        <f>VLOOKUP($C263,'Site 10'!$E:$K,4,FALSE)</f>
        <v>2E-3</v>
      </c>
      <c r="AE263">
        <f>VLOOKUP($C263,'Site 10'!$E:$K,5,FALSE)</f>
        <v>4.17</v>
      </c>
      <c r="AF263">
        <f>VLOOKUP($C263,'Site 10'!$E:$K,6,FALSE)</f>
        <v>0.12</v>
      </c>
      <c r="AG263" t="e">
        <f>VLOOKUP($C263,'Site 10'!$E:$K,7,FALSE)</f>
        <v>#N/A</v>
      </c>
    </row>
    <row r="264" spans="1:33" x14ac:dyDescent="0.25">
      <c r="A264">
        <v>1990</v>
      </c>
      <c r="B264">
        <v>6</v>
      </c>
      <c r="C264" t="str">
        <f t="shared" si="4"/>
        <v>19906</v>
      </c>
      <c r="D264" t="e">
        <f>VLOOKUP($C264,'Site 06'!$E:$K,2,FALSE)</f>
        <v>#N/A</v>
      </c>
      <c r="E264" t="e">
        <f>VLOOKUP($C264,'Site 06'!$E:$K,3,FALSE)</f>
        <v>#N/A</v>
      </c>
      <c r="F264" t="e">
        <f>VLOOKUP($C264,'Site 06'!$E:$K,4,FALSE)</f>
        <v>#N/A</v>
      </c>
      <c r="G264" t="e">
        <f>VLOOKUP($C264,'Site 06'!$E:$K,5,FALSE)</f>
        <v>#N/A</v>
      </c>
      <c r="H264" t="e">
        <f>VLOOKUP($C264,'Site 06'!$E:$K,6,FALSE)</f>
        <v>#N/A</v>
      </c>
      <c r="I264" t="e">
        <f>VLOOKUP($C264,'Site 06'!$E:$K,7,FALSE)</f>
        <v>#N/A</v>
      </c>
      <c r="J264" t="e">
        <f>VLOOKUP($C264,'Site 07'!$E:$K,2,FALSE)</f>
        <v>#N/A</v>
      </c>
      <c r="K264" t="e">
        <f>VLOOKUP($C264,'Site 07'!$E:$K,3,FALSE)</f>
        <v>#N/A</v>
      </c>
      <c r="L264" t="e">
        <f>VLOOKUP($C264,'Site 07'!$E:$K,4,FALSE)</f>
        <v>#N/A</v>
      </c>
      <c r="M264" t="e">
        <f>VLOOKUP($C264,'Site 07'!$E:$K,5,FALSE)</f>
        <v>#N/A</v>
      </c>
      <c r="N264" t="e">
        <f>VLOOKUP($C264,'Site 07'!$E:$K,6,FALSE)</f>
        <v>#N/A</v>
      </c>
      <c r="O264" t="e">
        <f>VLOOKUP($C264,'Site 07'!$E:$K,7,FALSE)</f>
        <v>#N/A</v>
      </c>
      <c r="P264">
        <f>VLOOKUP($C264,'Site 08'!$E:$K,2,FALSE)</f>
        <v>3.2000000000000001E-2</v>
      </c>
      <c r="Q264">
        <f>VLOOKUP($C264,'Site 08'!$E:$K,3,FALSE)</f>
        <v>1.4999999999999999E-2</v>
      </c>
      <c r="R264">
        <f>VLOOKUP($C264,'Site 08'!$E:$K,4,FALSE)</f>
        <v>1E-3</v>
      </c>
      <c r="S264">
        <f>VLOOKUP($C264,'Site 08'!$E:$K,5,FALSE)</f>
        <v>3.67</v>
      </c>
      <c r="T264">
        <f>VLOOKUP($C264,'Site 08'!$E:$K,6,FALSE)</f>
        <v>0.1</v>
      </c>
      <c r="U264" t="e">
        <f>VLOOKUP($C264,'Site 08'!$E:$K,7,FALSE)</f>
        <v>#N/A</v>
      </c>
      <c r="V264">
        <f>VLOOKUP($C264,'Site 09'!$E:$K,2,FALSE)</f>
        <v>0.03</v>
      </c>
      <c r="W264">
        <f>VLOOKUP($C264,'Site 09'!$E:$K,3,FALSE)</f>
        <v>2.1000000000000001E-2</v>
      </c>
      <c r="X264">
        <f>VLOOKUP($C264,'Site 09'!$E:$K,4,FALSE)</f>
        <v>1E-3</v>
      </c>
      <c r="Y264">
        <f>VLOOKUP($C264,'Site 09'!$E:$K,5,FALSE)</f>
        <v>5.38</v>
      </c>
      <c r="Z264">
        <f>VLOOKUP($C264,'Site 09'!$E:$K,6,FALSE)</f>
        <v>0.16</v>
      </c>
      <c r="AA264" t="e">
        <f>VLOOKUP($C264,'Site 09'!$E:$K,7,FALSE)</f>
        <v>#N/A</v>
      </c>
      <c r="AB264">
        <f>VLOOKUP($C264,'Site 10'!$E:$K,2,FALSE)</f>
        <v>4.4999999999999998E-2</v>
      </c>
      <c r="AC264">
        <f>VLOOKUP($C264,'Site 10'!$E:$K,3,FALSE)</f>
        <v>4.1000000000000002E-2</v>
      </c>
      <c r="AD264">
        <f>VLOOKUP($C264,'Site 10'!$E:$K,4,FALSE)</f>
        <v>1E-3</v>
      </c>
      <c r="AE264">
        <f>VLOOKUP($C264,'Site 10'!$E:$K,5,FALSE)</f>
        <v>4.3899999999999997</v>
      </c>
      <c r="AF264">
        <f>VLOOKUP($C264,'Site 10'!$E:$K,6,FALSE)</f>
        <v>0.11</v>
      </c>
      <c r="AG264" t="e">
        <f>VLOOKUP($C264,'Site 10'!$E:$K,7,FALSE)</f>
        <v>#N/A</v>
      </c>
    </row>
    <row r="265" spans="1:33" x14ac:dyDescent="0.25">
      <c r="A265">
        <v>1990</v>
      </c>
      <c r="B265">
        <v>7</v>
      </c>
      <c r="C265" t="str">
        <f t="shared" si="4"/>
        <v>19907</v>
      </c>
      <c r="D265" t="e">
        <f>VLOOKUP($C265,'Site 06'!$E:$K,2,FALSE)</f>
        <v>#N/A</v>
      </c>
      <c r="E265" t="e">
        <f>VLOOKUP($C265,'Site 06'!$E:$K,3,FALSE)</f>
        <v>#N/A</v>
      </c>
      <c r="F265" t="e">
        <f>VLOOKUP($C265,'Site 06'!$E:$K,4,FALSE)</f>
        <v>#N/A</v>
      </c>
      <c r="G265" t="e">
        <f>VLOOKUP($C265,'Site 06'!$E:$K,5,FALSE)</f>
        <v>#N/A</v>
      </c>
      <c r="H265" t="e">
        <f>VLOOKUP($C265,'Site 06'!$E:$K,6,FALSE)</f>
        <v>#N/A</v>
      </c>
      <c r="I265" t="e">
        <f>VLOOKUP($C265,'Site 06'!$E:$K,7,FALSE)</f>
        <v>#N/A</v>
      </c>
      <c r="J265" t="e">
        <f>VLOOKUP($C265,'Site 07'!$E:$K,2,FALSE)</f>
        <v>#N/A</v>
      </c>
      <c r="K265" t="e">
        <f>VLOOKUP($C265,'Site 07'!$E:$K,3,FALSE)</f>
        <v>#N/A</v>
      </c>
      <c r="L265" t="e">
        <f>VLOOKUP($C265,'Site 07'!$E:$K,4,FALSE)</f>
        <v>#N/A</v>
      </c>
      <c r="M265" t="e">
        <f>VLOOKUP($C265,'Site 07'!$E:$K,5,FALSE)</f>
        <v>#N/A</v>
      </c>
      <c r="N265" t="e">
        <f>VLOOKUP($C265,'Site 07'!$E:$K,6,FALSE)</f>
        <v>#N/A</v>
      </c>
      <c r="O265" t="e">
        <f>VLOOKUP($C265,'Site 07'!$E:$K,7,FALSE)</f>
        <v>#N/A</v>
      </c>
      <c r="P265">
        <f>VLOOKUP($C265,'Site 08'!$E:$K,2,FALSE)</f>
        <v>4.9000000000000002E-2</v>
      </c>
      <c r="Q265">
        <f>VLOOKUP($C265,'Site 08'!$E:$K,3,FALSE)</f>
        <v>0.02</v>
      </c>
      <c r="R265">
        <f>VLOOKUP($C265,'Site 08'!$E:$K,4,FALSE)</f>
        <v>1E-3</v>
      </c>
      <c r="S265">
        <f>VLOOKUP($C265,'Site 08'!$E:$K,5,FALSE)</f>
        <v>4.1399999999999997</v>
      </c>
      <c r="T265">
        <f>VLOOKUP($C265,'Site 08'!$E:$K,6,FALSE)</f>
        <v>0.1</v>
      </c>
      <c r="U265" t="e">
        <f>VLOOKUP($C265,'Site 08'!$E:$K,7,FALSE)</f>
        <v>#N/A</v>
      </c>
      <c r="V265">
        <f>VLOOKUP($C265,'Site 09'!$E:$K,2,FALSE)</f>
        <v>4.1000000000000002E-2</v>
      </c>
      <c r="W265">
        <f>VLOOKUP($C265,'Site 09'!$E:$K,3,FALSE)</f>
        <v>1.2E-2</v>
      </c>
      <c r="X265">
        <f>VLOOKUP($C265,'Site 09'!$E:$K,4,FALSE)</f>
        <v>1E-3</v>
      </c>
      <c r="Y265">
        <f>VLOOKUP($C265,'Site 09'!$E:$K,5,FALSE)</f>
        <v>6.61</v>
      </c>
      <c r="Z265">
        <f>VLOOKUP($C265,'Site 09'!$E:$K,6,FALSE)</f>
        <v>0.2</v>
      </c>
      <c r="AA265" t="e">
        <f>VLOOKUP($C265,'Site 09'!$E:$K,7,FALSE)</f>
        <v>#N/A</v>
      </c>
      <c r="AB265">
        <f>VLOOKUP($C265,'Site 10'!$E:$K,2,FALSE)</f>
        <v>4.8000000000000001E-2</v>
      </c>
      <c r="AC265">
        <f>VLOOKUP($C265,'Site 10'!$E:$K,3,FALSE)</f>
        <v>0.03</v>
      </c>
      <c r="AD265">
        <f>VLOOKUP($C265,'Site 10'!$E:$K,4,FALSE)</f>
        <v>1E-3</v>
      </c>
      <c r="AE265">
        <f>VLOOKUP($C265,'Site 10'!$E:$K,5,FALSE)</f>
        <v>5.47</v>
      </c>
      <c r="AF265">
        <f>VLOOKUP($C265,'Site 10'!$E:$K,6,FALSE)</f>
        <v>0.14000000000000001</v>
      </c>
      <c r="AG265" t="e">
        <f>VLOOKUP($C265,'Site 10'!$E:$K,7,FALSE)</f>
        <v>#N/A</v>
      </c>
    </row>
    <row r="266" spans="1:33" x14ac:dyDescent="0.25">
      <c r="A266">
        <v>1990</v>
      </c>
      <c r="B266">
        <v>8</v>
      </c>
      <c r="C266" t="str">
        <f t="shared" si="4"/>
        <v>19908</v>
      </c>
      <c r="D266" t="e">
        <f>VLOOKUP($C266,'Site 06'!$E:$K,2,FALSE)</f>
        <v>#N/A</v>
      </c>
      <c r="E266" t="e">
        <f>VLOOKUP($C266,'Site 06'!$E:$K,3,FALSE)</f>
        <v>#N/A</v>
      </c>
      <c r="F266" t="e">
        <f>VLOOKUP($C266,'Site 06'!$E:$K,4,FALSE)</f>
        <v>#N/A</v>
      </c>
      <c r="G266" t="e">
        <f>VLOOKUP($C266,'Site 06'!$E:$K,5,FALSE)</f>
        <v>#N/A</v>
      </c>
      <c r="H266" t="e">
        <f>VLOOKUP($C266,'Site 06'!$E:$K,6,FALSE)</f>
        <v>#N/A</v>
      </c>
      <c r="I266" t="e">
        <f>VLOOKUP($C266,'Site 06'!$E:$K,7,FALSE)</f>
        <v>#N/A</v>
      </c>
      <c r="J266" t="e">
        <f>VLOOKUP($C266,'Site 07'!$E:$K,2,FALSE)</f>
        <v>#N/A</v>
      </c>
      <c r="K266" t="e">
        <f>VLOOKUP($C266,'Site 07'!$E:$K,3,FALSE)</f>
        <v>#N/A</v>
      </c>
      <c r="L266" t="e">
        <f>VLOOKUP($C266,'Site 07'!$E:$K,4,FALSE)</f>
        <v>#N/A</v>
      </c>
      <c r="M266" t="e">
        <f>VLOOKUP($C266,'Site 07'!$E:$K,5,FALSE)</f>
        <v>#N/A</v>
      </c>
      <c r="N266" t="e">
        <f>VLOOKUP($C266,'Site 07'!$E:$K,6,FALSE)</f>
        <v>#N/A</v>
      </c>
      <c r="O266" t="e">
        <f>VLOOKUP($C266,'Site 07'!$E:$K,7,FALSE)</f>
        <v>#N/A</v>
      </c>
      <c r="P266">
        <f>VLOOKUP($C266,'Site 08'!$E:$K,2,FALSE)</f>
        <v>4.1000000000000002E-2</v>
      </c>
      <c r="Q266">
        <f>VLOOKUP($C266,'Site 08'!$E:$K,3,FALSE)</f>
        <v>8.0000000000000002E-3</v>
      </c>
      <c r="R266">
        <f>VLOOKUP($C266,'Site 08'!$E:$K,4,FALSE)</f>
        <v>0</v>
      </c>
      <c r="S266">
        <f>VLOOKUP($C266,'Site 08'!$E:$K,5,FALSE)</f>
        <v>4.6399999999999997</v>
      </c>
      <c r="T266">
        <f>VLOOKUP($C266,'Site 08'!$E:$K,6,FALSE)</f>
        <v>0.1</v>
      </c>
      <c r="U266" t="e">
        <f>VLOOKUP($C266,'Site 08'!$E:$K,7,FALSE)</f>
        <v>#N/A</v>
      </c>
      <c r="V266">
        <f>VLOOKUP($C266,'Site 09'!$E:$K,2,FALSE)</f>
        <v>3.5000000000000003E-2</v>
      </c>
      <c r="W266">
        <f>VLOOKUP($C266,'Site 09'!$E:$K,3,FALSE)</f>
        <v>0.01</v>
      </c>
      <c r="X266">
        <f>VLOOKUP($C266,'Site 09'!$E:$K,4,FALSE)</f>
        <v>5.0000000000000001E-3</v>
      </c>
      <c r="Y266">
        <f>VLOOKUP($C266,'Site 09'!$E:$K,5,FALSE)</f>
        <v>7.21</v>
      </c>
      <c r="Z266">
        <f>VLOOKUP($C266,'Site 09'!$E:$K,6,FALSE)</f>
        <v>0.23</v>
      </c>
      <c r="AA266" t="e">
        <f>VLOOKUP($C266,'Site 09'!$E:$K,7,FALSE)</f>
        <v>#N/A</v>
      </c>
      <c r="AB266">
        <f>VLOOKUP($C266,'Site 10'!$E:$K,2,FALSE)</f>
        <v>3.7999999999999999E-2</v>
      </c>
      <c r="AC266">
        <f>VLOOKUP($C266,'Site 10'!$E:$K,3,FALSE)</f>
        <v>8.9999999999999993E-3</v>
      </c>
      <c r="AD266">
        <f>VLOOKUP($C266,'Site 10'!$E:$K,4,FALSE)</f>
        <v>1E-3</v>
      </c>
      <c r="AE266">
        <f>VLOOKUP($C266,'Site 10'!$E:$K,5,FALSE)</f>
        <v>6.16</v>
      </c>
      <c r="AF266">
        <f>VLOOKUP($C266,'Site 10'!$E:$K,6,FALSE)</f>
        <v>0.17</v>
      </c>
      <c r="AG266" t="e">
        <f>VLOOKUP($C266,'Site 10'!$E:$K,7,FALSE)</f>
        <v>#N/A</v>
      </c>
    </row>
    <row r="267" spans="1:33" x14ac:dyDescent="0.25">
      <c r="A267">
        <v>1990</v>
      </c>
      <c r="B267">
        <v>9</v>
      </c>
      <c r="C267" t="str">
        <f t="shared" si="4"/>
        <v>19909</v>
      </c>
      <c r="D267" t="e">
        <f>VLOOKUP($C267,'Site 06'!$E:$K,2,FALSE)</f>
        <v>#N/A</v>
      </c>
      <c r="E267" t="e">
        <f>VLOOKUP($C267,'Site 06'!$E:$K,3,FALSE)</f>
        <v>#N/A</v>
      </c>
      <c r="F267" t="e">
        <f>VLOOKUP($C267,'Site 06'!$E:$K,4,FALSE)</f>
        <v>#N/A</v>
      </c>
      <c r="G267" t="e">
        <f>VLOOKUP($C267,'Site 06'!$E:$K,5,FALSE)</f>
        <v>#N/A</v>
      </c>
      <c r="H267" t="e">
        <f>VLOOKUP($C267,'Site 06'!$E:$K,6,FALSE)</f>
        <v>#N/A</v>
      </c>
      <c r="I267" t="e">
        <f>VLOOKUP($C267,'Site 06'!$E:$K,7,FALSE)</f>
        <v>#N/A</v>
      </c>
      <c r="J267" t="e">
        <f>VLOOKUP($C267,'Site 07'!$E:$K,2,FALSE)</f>
        <v>#N/A</v>
      </c>
      <c r="K267" t="e">
        <f>VLOOKUP($C267,'Site 07'!$E:$K,3,FALSE)</f>
        <v>#N/A</v>
      </c>
      <c r="L267" t="e">
        <f>VLOOKUP($C267,'Site 07'!$E:$K,4,FALSE)</f>
        <v>#N/A</v>
      </c>
      <c r="M267" t="e">
        <f>VLOOKUP($C267,'Site 07'!$E:$K,5,FALSE)</f>
        <v>#N/A</v>
      </c>
      <c r="N267" t="e">
        <f>VLOOKUP($C267,'Site 07'!$E:$K,6,FALSE)</f>
        <v>#N/A</v>
      </c>
      <c r="O267" t="e">
        <f>VLOOKUP($C267,'Site 07'!$E:$K,7,FALSE)</f>
        <v>#N/A</v>
      </c>
      <c r="P267">
        <f>VLOOKUP($C267,'Site 08'!$E:$K,2,FALSE)</f>
        <v>3.5000000000000003E-2</v>
      </c>
      <c r="Q267">
        <f>VLOOKUP($C267,'Site 08'!$E:$K,3,FALSE)</f>
        <v>6.0000000000000001E-3</v>
      </c>
      <c r="R267">
        <f>VLOOKUP($C267,'Site 08'!$E:$K,4,FALSE)</f>
        <v>1E-3</v>
      </c>
      <c r="S267">
        <f>VLOOKUP($C267,'Site 08'!$E:$K,5,FALSE)</f>
        <v>4.79</v>
      </c>
      <c r="T267">
        <f>VLOOKUP($C267,'Site 08'!$E:$K,6,FALSE)</f>
        <v>0.09</v>
      </c>
      <c r="U267" t="e">
        <f>VLOOKUP($C267,'Site 08'!$E:$K,7,FALSE)</f>
        <v>#N/A</v>
      </c>
      <c r="V267">
        <f>VLOOKUP($C267,'Site 09'!$E:$K,2,FALSE)</f>
        <v>2.7E-2</v>
      </c>
      <c r="W267">
        <f>VLOOKUP($C267,'Site 09'!$E:$K,3,FALSE)</f>
        <v>0.01</v>
      </c>
      <c r="X267">
        <f>VLOOKUP($C267,'Site 09'!$E:$K,4,FALSE)</f>
        <v>1E-3</v>
      </c>
      <c r="Y267">
        <f>VLOOKUP($C267,'Site 09'!$E:$K,5,FALSE)</f>
        <v>7.26</v>
      </c>
      <c r="Z267">
        <f>VLOOKUP($C267,'Site 09'!$E:$K,6,FALSE)</f>
        <v>0.26</v>
      </c>
      <c r="AA267" t="e">
        <f>VLOOKUP($C267,'Site 09'!$E:$K,7,FALSE)</f>
        <v>#N/A</v>
      </c>
      <c r="AB267">
        <f>VLOOKUP($C267,'Site 10'!$E:$K,2,FALSE)</f>
        <v>3.2000000000000001E-2</v>
      </c>
      <c r="AC267">
        <f>VLOOKUP($C267,'Site 10'!$E:$K,3,FALSE)</f>
        <v>8.0000000000000002E-3</v>
      </c>
      <c r="AD267">
        <f>VLOOKUP($C267,'Site 10'!$E:$K,4,FALSE)</f>
        <v>1E-3</v>
      </c>
      <c r="AE267">
        <f>VLOOKUP($C267,'Site 10'!$E:$K,5,FALSE)</f>
        <v>6.67</v>
      </c>
      <c r="AF267">
        <f>VLOOKUP($C267,'Site 10'!$E:$K,6,FALSE)</f>
        <v>0.2</v>
      </c>
      <c r="AG267" t="e">
        <f>VLOOKUP($C267,'Site 10'!$E:$K,7,FALSE)</f>
        <v>#N/A</v>
      </c>
    </row>
    <row r="268" spans="1:33" x14ac:dyDescent="0.25">
      <c r="A268">
        <v>1991</v>
      </c>
      <c r="B268">
        <v>10</v>
      </c>
      <c r="C268" t="str">
        <f t="shared" si="4"/>
        <v>199110</v>
      </c>
      <c r="D268" t="e">
        <f>VLOOKUP($C268,'Site 06'!$E:$K,2,FALSE)</f>
        <v>#N/A</v>
      </c>
      <c r="E268" t="e">
        <f>VLOOKUP($C268,'Site 06'!$E:$K,3,FALSE)</f>
        <v>#N/A</v>
      </c>
      <c r="F268" t="e">
        <f>VLOOKUP($C268,'Site 06'!$E:$K,4,FALSE)</f>
        <v>#N/A</v>
      </c>
      <c r="G268" t="e">
        <f>VLOOKUP($C268,'Site 06'!$E:$K,5,FALSE)</f>
        <v>#N/A</v>
      </c>
      <c r="H268" t="e">
        <f>VLOOKUP($C268,'Site 06'!$E:$K,6,FALSE)</f>
        <v>#N/A</v>
      </c>
      <c r="I268" t="e">
        <f>VLOOKUP($C268,'Site 06'!$E:$K,7,FALSE)</f>
        <v>#N/A</v>
      </c>
      <c r="J268" t="e">
        <f>VLOOKUP($C268,'Site 07'!$E:$K,2,FALSE)</f>
        <v>#N/A</v>
      </c>
      <c r="K268" t="e">
        <f>VLOOKUP($C268,'Site 07'!$E:$K,3,FALSE)</f>
        <v>#N/A</v>
      </c>
      <c r="L268" t="e">
        <f>VLOOKUP($C268,'Site 07'!$E:$K,4,FALSE)</f>
        <v>#N/A</v>
      </c>
      <c r="M268" t="e">
        <f>VLOOKUP($C268,'Site 07'!$E:$K,5,FALSE)</f>
        <v>#N/A</v>
      </c>
      <c r="N268" t="e">
        <f>VLOOKUP($C268,'Site 07'!$E:$K,6,FALSE)</f>
        <v>#N/A</v>
      </c>
      <c r="O268" t="e">
        <f>VLOOKUP($C268,'Site 07'!$E:$K,7,FALSE)</f>
        <v>#N/A</v>
      </c>
      <c r="P268">
        <f>VLOOKUP($C268,'Site 08'!$E:$K,2,FALSE)</f>
        <v>0.04</v>
      </c>
      <c r="Q268">
        <f>VLOOKUP($C268,'Site 08'!$E:$K,3,FALSE)</f>
        <v>8.9999999999999993E-3</v>
      </c>
      <c r="R268">
        <f>VLOOKUP($C268,'Site 08'!$E:$K,4,FALSE)</f>
        <v>1E-3</v>
      </c>
      <c r="S268">
        <f>VLOOKUP($C268,'Site 08'!$E:$K,5,FALSE)</f>
        <v>4.2300000000000004</v>
      </c>
      <c r="T268">
        <f>VLOOKUP($C268,'Site 08'!$E:$K,6,FALSE)</f>
        <v>0.12</v>
      </c>
      <c r="U268" t="e">
        <f>VLOOKUP($C268,'Site 08'!$E:$K,7,FALSE)</f>
        <v>#N/A</v>
      </c>
      <c r="V268">
        <f>VLOOKUP($C268,'Site 09'!$E:$K,2,FALSE)</f>
        <v>3.3000000000000002E-2</v>
      </c>
      <c r="W268">
        <f>VLOOKUP($C268,'Site 09'!$E:$K,3,FALSE)</f>
        <v>8.0000000000000002E-3</v>
      </c>
      <c r="X268">
        <f>VLOOKUP($C268,'Site 09'!$E:$K,4,FALSE)</f>
        <v>1E-3</v>
      </c>
      <c r="Y268">
        <f>VLOOKUP($C268,'Site 09'!$E:$K,5,FALSE)</f>
        <v>5.5</v>
      </c>
      <c r="Z268">
        <f>VLOOKUP($C268,'Site 09'!$E:$K,6,FALSE)</f>
        <v>0.26</v>
      </c>
      <c r="AA268" t="e">
        <f>VLOOKUP($C268,'Site 09'!$E:$K,7,FALSE)</f>
        <v>#N/A</v>
      </c>
      <c r="AB268">
        <f>VLOOKUP($C268,'Site 10'!$E:$K,2,FALSE)</f>
        <v>3.9E-2</v>
      </c>
      <c r="AC268">
        <f>VLOOKUP($C268,'Site 10'!$E:$K,3,FALSE)</f>
        <v>1.4999999999999999E-2</v>
      </c>
      <c r="AD268">
        <f>VLOOKUP($C268,'Site 10'!$E:$K,4,FALSE)</f>
        <v>3.0000000000000001E-3</v>
      </c>
      <c r="AE268">
        <f>VLOOKUP($C268,'Site 10'!$E:$K,5,FALSE)</f>
        <v>5.08</v>
      </c>
      <c r="AF268">
        <f>VLOOKUP($C268,'Site 10'!$E:$K,6,FALSE)</f>
        <v>0.2</v>
      </c>
      <c r="AG268" t="e">
        <f>VLOOKUP($C268,'Site 10'!$E:$K,7,FALSE)</f>
        <v>#N/A</v>
      </c>
    </row>
    <row r="269" spans="1:33" x14ac:dyDescent="0.25">
      <c r="A269">
        <v>1991</v>
      </c>
      <c r="B269">
        <v>11</v>
      </c>
      <c r="C269" t="str">
        <f t="shared" si="4"/>
        <v>199111</v>
      </c>
      <c r="D269" t="e">
        <f>VLOOKUP($C269,'Site 06'!$E:$K,2,FALSE)</f>
        <v>#N/A</v>
      </c>
      <c r="E269" t="e">
        <f>VLOOKUP($C269,'Site 06'!$E:$K,3,FALSE)</f>
        <v>#N/A</v>
      </c>
      <c r="F269" t="e">
        <f>VLOOKUP($C269,'Site 06'!$E:$K,4,FALSE)</f>
        <v>#N/A</v>
      </c>
      <c r="G269" t="e">
        <f>VLOOKUP($C269,'Site 06'!$E:$K,5,FALSE)</f>
        <v>#N/A</v>
      </c>
      <c r="H269" t="e">
        <f>VLOOKUP($C269,'Site 06'!$E:$K,6,FALSE)</f>
        <v>#N/A</v>
      </c>
      <c r="I269" t="e">
        <f>VLOOKUP($C269,'Site 06'!$E:$K,7,FALSE)</f>
        <v>#N/A</v>
      </c>
      <c r="J269" t="e">
        <f>VLOOKUP($C269,'Site 07'!$E:$K,2,FALSE)</f>
        <v>#N/A</v>
      </c>
      <c r="K269" t="e">
        <f>VLOOKUP($C269,'Site 07'!$E:$K,3,FALSE)</f>
        <v>#N/A</v>
      </c>
      <c r="L269" t="e">
        <f>VLOOKUP($C269,'Site 07'!$E:$K,4,FALSE)</f>
        <v>#N/A</v>
      </c>
      <c r="M269" t="e">
        <f>VLOOKUP($C269,'Site 07'!$E:$K,5,FALSE)</f>
        <v>#N/A</v>
      </c>
      <c r="N269" t="e">
        <f>VLOOKUP($C269,'Site 07'!$E:$K,6,FALSE)</f>
        <v>#N/A</v>
      </c>
      <c r="O269" t="e">
        <f>VLOOKUP($C269,'Site 07'!$E:$K,7,FALSE)</f>
        <v>#N/A</v>
      </c>
      <c r="P269">
        <f>VLOOKUP($C269,'Site 08'!$E:$K,2,FALSE)</f>
        <v>3.4000000000000002E-2</v>
      </c>
      <c r="Q269">
        <f>VLOOKUP($C269,'Site 08'!$E:$K,3,FALSE)</f>
        <v>8.0000000000000002E-3</v>
      </c>
      <c r="R269">
        <f>VLOOKUP($C269,'Site 08'!$E:$K,4,FALSE)</f>
        <v>1E-3</v>
      </c>
      <c r="S269">
        <f>VLOOKUP($C269,'Site 08'!$E:$K,5,FALSE)</f>
        <v>3.34</v>
      </c>
      <c r="T269">
        <f>VLOOKUP($C269,'Site 08'!$E:$K,6,FALSE)</f>
        <v>0.12</v>
      </c>
      <c r="U269" t="e">
        <f>VLOOKUP($C269,'Site 08'!$E:$K,7,FALSE)</f>
        <v>#N/A</v>
      </c>
      <c r="V269">
        <f>VLOOKUP($C269,'Site 09'!$E:$K,2,FALSE)</f>
        <v>2.5999999999999999E-2</v>
      </c>
      <c r="W269">
        <f>VLOOKUP($C269,'Site 09'!$E:$K,3,FALSE)</f>
        <v>7.0000000000000001E-3</v>
      </c>
      <c r="X269">
        <f>VLOOKUP($C269,'Site 09'!$E:$K,4,FALSE)</f>
        <v>1E-3</v>
      </c>
      <c r="Y269">
        <f>VLOOKUP($C269,'Site 09'!$E:$K,5,FALSE)</f>
        <v>4.0199999999999996</v>
      </c>
      <c r="Z269">
        <f>VLOOKUP($C269,'Site 09'!$E:$K,6,FALSE)</f>
        <v>0.24</v>
      </c>
      <c r="AA269" t="e">
        <f>VLOOKUP($C269,'Site 09'!$E:$K,7,FALSE)</f>
        <v>#N/A</v>
      </c>
      <c r="AB269">
        <f>VLOOKUP($C269,'Site 10'!$E:$K,2,FALSE)</f>
        <v>4.3999999999999997E-2</v>
      </c>
      <c r="AC269">
        <f>VLOOKUP($C269,'Site 10'!$E:$K,3,FALSE)</f>
        <v>8.0000000000000002E-3</v>
      </c>
      <c r="AD269">
        <f>VLOOKUP($C269,'Site 10'!$E:$K,4,FALSE)</f>
        <v>3.0000000000000001E-3</v>
      </c>
      <c r="AE269">
        <f>VLOOKUP($C269,'Site 10'!$E:$K,5,FALSE)</f>
        <v>3.37</v>
      </c>
      <c r="AF269">
        <f>VLOOKUP($C269,'Site 10'!$E:$K,6,FALSE)</f>
        <v>0.17</v>
      </c>
      <c r="AG269" t="e">
        <f>VLOOKUP($C269,'Site 10'!$E:$K,7,FALSE)</f>
        <v>#N/A</v>
      </c>
    </row>
    <row r="270" spans="1:33" x14ac:dyDescent="0.25">
      <c r="A270">
        <v>1991</v>
      </c>
      <c r="B270">
        <v>12</v>
      </c>
      <c r="C270" t="str">
        <f t="shared" si="4"/>
        <v>199112</v>
      </c>
      <c r="D270" t="e">
        <f>VLOOKUP($C270,'Site 06'!$E:$K,2,FALSE)</f>
        <v>#N/A</v>
      </c>
      <c r="E270" t="e">
        <f>VLOOKUP($C270,'Site 06'!$E:$K,3,FALSE)</f>
        <v>#N/A</v>
      </c>
      <c r="F270" t="e">
        <f>VLOOKUP($C270,'Site 06'!$E:$K,4,FALSE)</f>
        <v>#N/A</v>
      </c>
      <c r="G270" t="e">
        <f>VLOOKUP($C270,'Site 06'!$E:$K,5,FALSE)</f>
        <v>#N/A</v>
      </c>
      <c r="H270" t="e">
        <f>VLOOKUP($C270,'Site 06'!$E:$K,6,FALSE)</f>
        <v>#N/A</v>
      </c>
      <c r="I270" t="e">
        <f>VLOOKUP($C270,'Site 06'!$E:$K,7,FALSE)</f>
        <v>#N/A</v>
      </c>
      <c r="J270" t="e">
        <f>VLOOKUP($C270,'Site 07'!$E:$K,2,FALSE)</f>
        <v>#N/A</v>
      </c>
      <c r="K270" t="e">
        <f>VLOOKUP($C270,'Site 07'!$E:$K,3,FALSE)</f>
        <v>#N/A</v>
      </c>
      <c r="L270" t="e">
        <f>VLOOKUP($C270,'Site 07'!$E:$K,4,FALSE)</f>
        <v>#N/A</v>
      </c>
      <c r="M270" t="e">
        <f>VLOOKUP($C270,'Site 07'!$E:$K,5,FALSE)</f>
        <v>#N/A</v>
      </c>
      <c r="N270" t="e">
        <f>VLOOKUP($C270,'Site 07'!$E:$K,6,FALSE)</f>
        <v>#N/A</v>
      </c>
      <c r="O270" t="e">
        <f>VLOOKUP($C270,'Site 07'!$E:$K,7,FALSE)</f>
        <v>#N/A</v>
      </c>
      <c r="P270">
        <f>VLOOKUP($C270,'Site 08'!$E:$K,2,FALSE)</f>
        <v>2.9000000000000001E-2</v>
      </c>
      <c r="Q270">
        <f>VLOOKUP($C270,'Site 08'!$E:$K,3,FALSE)</f>
        <v>4.0000000000000001E-3</v>
      </c>
      <c r="R270">
        <f>VLOOKUP($C270,'Site 08'!$E:$K,4,FALSE)</f>
        <v>1E-3</v>
      </c>
      <c r="S270">
        <f>VLOOKUP($C270,'Site 08'!$E:$K,5,FALSE)</f>
        <v>3.11</v>
      </c>
      <c r="T270">
        <f>VLOOKUP($C270,'Site 08'!$E:$K,6,FALSE)</f>
        <v>0.11</v>
      </c>
      <c r="U270" t="e">
        <f>VLOOKUP($C270,'Site 08'!$E:$K,7,FALSE)</f>
        <v>#N/A</v>
      </c>
      <c r="V270">
        <f>VLOOKUP($C270,'Site 09'!$E:$K,2,FALSE)</f>
        <v>2.4E-2</v>
      </c>
      <c r="W270">
        <f>VLOOKUP($C270,'Site 09'!$E:$K,3,FALSE)</f>
        <v>1.4E-2</v>
      </c>
      <c r="X270">
        <f>VLOOKUP($C270,'Site 09'!$E:$K,4,FALSE)</f>
        <v>2E-3</v>
      </c>
      <c r="Y270">
        <f>VLOOKUP($C270,'Site 09'!$E:$K,5,FALSE)</f>
        <v>3.72</v>
      </c>
      <c r="Z270">
        <f>VLOOKUP($C270,'Site 09'!$E:$K,6,FALSE)</f>
        <v>0.2</v>
      </c>
      <c r="AA270" t="e">
        <f>VLOOKUP($C270,'Site 09'!$E:$K,7,FALSE)</f>
        <v>#N/A</v>
      </c>
      <c r="AB270">
        <f>VLOOKUP($C270,'Site 10'!$E:$K,2,FALSE)</f>
        <v>4.4999999999999998E-2</v>
      </c>
      <c r="AC270">
        <f>VLOOKUP($C270,'Site 10'!$E:$K,3,FALSE)</f>
        <v>4.0000000000000001E-3</v>
      </c>
      <c r="AD270">
        <f>VLOOKUP($C270,'Site 10'!$E:$K,4,FALSE)</f>
        <v>2E-3</v>
      </c>
      <c r="AE270">
        <f>VLOOKUP($C270,'Site 10'!$E:$K,5,FALSE)</f>
        <v>3.13</v>
      </c>
      <c r="AF270">
        <f>VLOOKUP($C270,'Site 10'!$E:$K,6,FALSE)</f>
        <v>0.14000000000000001</v>
      </c>
      <c r="AG270" t="e">
        <f>VLOOKUP($C270,'Site 10'!$E:$K,7,FALSE)</f>
        <v>#N/A</v>
      </c>
    </row>
    <row r="271" spans="1:33" x14ac:dyDescent="0.25">
      <c r="A271">
        <v>1991</v>
      </c>
      <c r="B271">
        <v>1</v>
      </c>
      <c r="C271" t="str">
        <f t="shared" si="4"/>
        <v>19911</v>
      </c>
      <c r="D271" t="e">
        <f>VLOOKUP($C271,'Site 06'!$E:$K,2,FALSE)</f>
        <v>#N/A</v>
      </c>
      <c r="E271" t="e">
        <f>VLOOKUP($C271,'Site 06'!$E:$K,3,FALSE)</f>
        <v>#N/A</v>
      </c>
      <c r="F271" t="e">
        <f>VLOOKUP($C271,'Site 06'!$E:$K,4,FALSE)</f>
        <v>#N/A</v>
      </c>
      <c r="G271" t="e">
        <f>VLOOKUP($C271,'Site 06'!$E:$K,5,FALSE)</f>
        <v>#N/A</v>
      </c>
      <c r="H271" t="e">
        <f>VLOOKUP($C271,'Site 06'!$E:$K,6,FALSE)</f>
        <v>#N/A</v>
      </c>
      <c r="I271" t="e">
        <f>VLOOKUP($C271,'Site 06'!$E:$K,7,FALSE)</f>
        <v>#N/A</v>
      </c>
      <c r="J271" t="e">
        <f>VLOOKUP($C271,'Site 07'!$E:$K,2,FALSE)</f>
        <v>#N/A</v>
      </c>
      <c r="K271" t="e">
        <f>VLOOKUP($C271,'Site 07'!$E:$K,3,FALSE)</f>
        <v>#N/A</v>
      </c>
      <c r="L271" t="e">
        <f>VLOOKUP($C271,'Site 07'!$E:$K,4,FALSE)</f>
        <v>#N/A</v>
      </c>
      <c r="M271" t="e">
        <f>VLOOKUP($C271,'Site 07'!$E:$K,5,FALSE)</f>
        <v>#N/A</v>
      </c>
      <c r="N271" t="e">
        <f>VLOOKUP($C271,'Site 07'!$E:$K,6,FALSE)</f>
        <v>#N/A</v>
      </c>
      <c r="O271" t="e">
        <f>VLOOKUP($C271,'Site 07'!$E:$K,7,FALSE)</f>
        <v>#N/A</v>
      </c>
      <c r="P271">
        <f>VLOOKUP($C271,'Site 08'!$E:$K,2,FALSE)</f>
        <v>3.1E-2</v>
      </c>
      <c r="Q271">
        <f>VLOOKUP($C271,'Site 08'!$E:$K,3,FALSE)</f>
        <v>7.0000000000000001E-3</v>
      </c>
      <c r="R271">
        <f>VLOOKUP($C271,'Site 08'!$E:$K,4,FALSE)</f>
        <v>2E-3</v>
      </c>
      <c r="S271">
        <f>VLOOKUP($C271,'Site 08'!$E:$K,5,FALSE)</f>
        <v>2.87</v>
      </c>
      <c r="T271">
        <f>VLOOKUP($C271,'Site 08'!$E:$K,6,FALSE)</f>
        <v>0.12</v>
      </c>
      <c r="U271" t="e">
        <f>VLOOKUP($C271,'Site 08'!$E:$K,7,FALSE)</f>
        <v>#N/A</v>
      </c>
      <c r="V271">
        <f>VLOOKUP($C271,'Site 09'!$E:$K,2,FALSE)</f>
        <v>2.9000000000000001E-2</v>
      </c>
      <c r="W271">
        <f>VLOOKUP($C271,'Site 09'!$E:$K,3,FALSE)</f>
        <v>7.0000000000000001E-3</v>
      </c>
      <c r="X271">
        <f>VLOOKUP($C271,'Site 09'!$E:$K,4,FALSE)</f>
        <v>4.0000000000000001E-3</v>
      </c>
      <c r="Y271">
        <f>VLOOKUP($C271,'Site 09'!$E:$K,5,FALSE)</f>
        <v>3.6</v>
      </c>
      <c r="Z271">
        <f>VLOOKUP($C271,'Site 09'!$E:$K,6,FALSE)</f>
        <v>0.18</v>
      </c>
      <c r="AA271" t="e">
        <f>VLOOKUP($C271,'Site 09'!$E:$K,7,FALSE)</f>
        <v>#N/A</v>
      </c>
      <c r="AB271">
        <f>VLOOKUP($C271,'Site 10'!$E:$K,2,FALSE)</f>
        <v>5.0999999999999997E-2</v>
      </c>
      <c r="AC271">
        <f>VLOOKUP($C271,'Site 10'!$E:$K,3,FALSE)</f>
        <v>7.0000000000000001E-3</v>
      </c>
      <c r="AD271">
        <f>VLOOKUP($C271,'Site 10'!$E:$K,4,FALSE)</f>
        <v>2E-3</v>
      </c>
      <c r="AE271">
        <f>VLOOKUP($C271,'Site 10'!$E:$K,5,FALSE)</f>
        <v>2.98</v>
      </c>
      <c r="AF271">
        <f>VLOOKUP($C271,'Site 10'!$E:$K,6,FALSE)</f>
        <v>0.12</v>
      </c>
      <c r="AG271" t="e">
        <f>VLOOKUP($C271,'Site 10'!$E:$K,7,FALSE)</f>
        <v>#N/A</v>
      </c>
    </row>
    <row r="272" spans="1:33" x14ac:dyDescent="0.25">
      <c r="A272">
        <v>1991</v>
      </c>
      <c r="B272">
        <v>2</v>
      </c>
      <c r="C272" t="str">
        <f t="shared" si="4"/>
        <v>19912</v>
      </c>
      <c r="D272" t="e">
        <f>VLOOKUP($C272,'Site 06'!$E:$K,2,FALSE)</f>
        <v>#N/A</v>
      </c>
      <c r="E272" t="e">
        <f>VLOOKUP($C272,'Site 06'!$E:$K,3,FALSE)</f>
        <v>#N/A</v>
      </c>
      <c r="F272" t="e">
        <f>VLOOKUP($C272,'Site 06'!$E:$K,4,FALSE)</f>
        <v>#N/A</v>
      </c>
      <c r="G272" t="e">
        <f>VLOOKUP($C272,'Site 06'!$E:$K,5,FALSE)</f>
        <v>#N/A</v>
      </c>
      <c r="H272" t="e">
        <f>VLOOKUP($C272,'Site 06'!$E:$K,6,FALSE)</f>
        <v>#N/A</v>
      </c>
      <c r="I272" t="e">
        <f>VLOOKUP($C272,'Site 06'!$E:$K,7,FALSE)</f>
        <v>#N/A</v>
      </c>
      <c r="J272" t="e">
        <f>VLOOKUP($C272,'Site 07'!$E:$K,2,FALSE)</f>
        <v>#N/A</v>
      </c>
      <c r="K272" t="e">
        <f>VLOOKUP($C272,'Site 07'!$E:$K,3,FALSE)</f>
        <v>#N/A</v>
      </c>
      <c r="L272" t="e">
        <f>VLOOKUP($C272,'Site 07'!$E:$K,4,FALSE)</f>
        <v>#N/A</v>
      </c>
      <c r="M272" t="e">
        <f>VLOOKUP($C272,'Site 07'!$E:$K,5,FALSE)</f>
        <v>#N/A</v>
      </c>
      <c r="N272" t="e">
        <f>VLOOKUP($C272,'Site 07'!$E:$K,6,FALSE)</f>
        <v>#N/A</v>
      </c>
      <c r="O272" t="e">
        <f>VLOOKUP($C272,'Site 07'!$E:$K,7,FALSE)</f>
        <v>#N/A</v>
      </c>
      <c r="P272">
        <f>VLOOKUP($C272,'Site 08'!$E:$K,2,FALSE)</f>
        <v>3.3000000000000002E-2</v>
      </c>
      <c r="Q272">
        <f>VLOOKUP($C272,'Site 08'!$E:$K,3,FALSE)</f>
        <v>5.0000000000000001E-3</v>
      </c>
      <c r="R272">
        <f>VLOOKUP($C272,'Site 08'!$E:$K,4,FALSE)</f>
        <v>1E-3</v>
      </c>
      <c r="S272">
        <f>VLOOKUP($C272,'Site 08'!$E:$K,5,FALSE)</f>
        <v>3.16</v>
      </c>
      <c r="T272">
        <f>VLOOKUP($C272,'Site 08'!$E:$K,6,FALSE)</f>
        <v>0.11</v>
      </c>
      <c r="U272" t="e">
        <f>VLOOKUP($C272,'Site 08'!$E:$K,7,FALSE)</f>
        <v>#N/A</v>
      </c>
      <c r="V272">
        <f>VLOOKUP($C272,'Site 09'!$E:$K,2,FALSE)</f>
        <v>3.1E-2</v>
      </c>
      <c r="W272">
        <f>VLOOKUP($C272,'Site 09'!$E:$K,3,FALSE)</f>
        <v>6.0000000000000001E-3</v>
      </c>
      <c r="X272">
        <f>VLOOKUP($C272,'Site 09'!$E:$K,4,FALSE)</f>
        <v>1E-3</v>
      </c>
      <c r="Y272">
        <f>VLOOKUP($C272,'Site 09'!$E:$K,5,FALSE)</f>
        <v>4.1399999999999997</v>
      </c>
      <c r="Z272">
        <f>VLOOKUP($C272,'Site 09'!$E:$K,6,FALSE)</f>
        <v>0.17</v>
      </c>
      <c r="AA272" t="e">
        <f>VLOOKUP($C272,'Site 09'!$E:$K,7,FALSE)</f>
        <v>#N/A</v>
      </c>
      <c r="AB272">
        <f>VLOOKUP($C272,'Site 10'!$E:$K,2,FALSE)</f>
        <v>0.05</v>
      </c>
      <c r="AC272">
        <f>VLOOKUP($C272,'Site 10'!$E:$K,3,FALSE)</f>
        <v>1.2E-2</v>
      </c>
      <c r="AD272">
        <f>VLOOKUP($C272,'Site 10'!$E:$K,4,FALSE)</f>
        <v>2E-3</v>
      </c>
      <c r="AE272">
        <f>VLOOKUP($C272,'Site 10'!$E:$K,5,FALSE)</f>
        <v>3.42</v>
      </c>
      <c r="AF272">
        <f>VLOOKUP($C272,'Site 10'!$E:$K,6,FALSE)</f>
        <v>0.12</v>
      </c>
      <c r="AG272" t="e">
        <f>VLOOKUP($C272,'Site 10'!$E:$K,7,FALSE)</f>
        <v>#N/A</v>
      </c>
    </row>
    <row r="273" spans="1:33" x14ac:dyDescent="0.25">
      <c r="A273">
        <v>1991</v>
      </c>
      <c r="B273">
        <v>3</v>
      </c>
      <c r="C273" t="str">
        <f t="shared" si="4"/>
        <v>19913</v>
      </c>
      <c r="D273" t="e">
        <f>VLOOKUP($C273,'Site 06'!$E:$K,2,FALSE)</f>
        <v>#N/A</v>
      </c>
      <c r="E273" t="e">
        <f>VLOOKUP($C273,'Site 06'!$E:$K,3,FALSE)</f>
        <v>#N/A</v>
      </c>
      <c r="F273" t="e">
        <f>VLOOKUP($C273,'Site 06'!$E:$K,4,FALSE)</f>
        <v>#N/A</v>
      </c>
      <c r="G273" t="e">
        <f>VLOOKUP($C273,'Site 06'!$E:$K,5,FALSE)</f>
        <v>#N/A</v>
      </c>
      <c r="H273" t="e">
        <f>VLOOKUP($C273,'Site 06'!$E:$K,6,FALSE)</f>
        <v>#N/A</v>
      </c>
      <c r="I273" t="e">
        <f>VLOOKUP($C273,'Site 06'!$E:$K,7,FALSE)</f>
        <v>#N/A</v>
      </c>
      <c r="J273" t="e">
        <f>VLOOKUP($C273,'Site 07'!$E:$K,2,FALSE)</f>
        <v>#N/A</v>
      </c>
      <c r="K273" t="e">
        <f>VLOOKUP($C273,'Site 07'!$E:$K,3,FALSE)</f>
        <v>#N/A</v>
      </c>
      <c r="L273" t="e">
        <f>VLOOKUP($C273,'Site 07'!$E:$K,4,FALSE)</f>
        <v>#N/A</v>
      </c>
      <c r="M273" t="e">
        <f>VLOOKUP($C273,'Site 07'!$E:$K,5,FALSE)</f>
        <v>#N/A</v>
      </c>
      <c r="N273" t="e">
        <f>VLOOKUP($C273,'Site 07'!$E:$K,6,FALSE)</f>
        <v>#N/A</v>
      </c>
      <c r="O273" t="e">
        <f>VLOOKUP($C273,'Site 07'!$E:$K,7,FALSE)</f>
        <v>#N/A</v>
      </c>
      <c r="P273">
        <f>VLOOKUP($C273,'Site 08'!$E:$K,2,FALSE)</f>
        <v>3.3000000000000002E-2</v>
      </c>
      <c r="Q273">
        <f>VLOOKUP($C273,'Site 08'!$E:$K,3,FALSE)</f>
        <v>7.0000000000000001E-3</v>
      </c>
      <c r="R273">
        <f>VLOOKUP($C273,'Site 08'!$E:$K,4,FALSE)</f>
        <v>1E-3</v>
      </c>
      <c r="S273">
        <f>VLOOKUP($C273,'Site 08'!$E:$K,5,FALSE)</f>
        <v>3.19</v>
      </c>
      <c r="T273">
        <f>VLOOKUP($C273,'Site 08'!$E:$K,6,FALSE)</f>
        <v>0.11</v>
      </c>
      <c r="U273" t="e">
        <f>VLOOKUP($C273,'Site 08'!$E:$K,7,FALSE)</f>
        <v>#N/A</v>
      </c>
      <c r="V273">
        <f>VLOOKUP($C273,'Site 09'!$E:$K,2,FALSE)</f>
        <v>3.1E-2</v>
      </c>
      <c r="W273">
        <f>VLOOKUP($C273,'Site 09'!$E:$K,3,FALSE)</f>
        <v>8.0000000000000002E-3</v>
      </c>
      <c r="X273">
        <f>VLOOKUP($C273,'Site 09'!$E:$K,4,FALSE)</f>
        <v>2E-3</v>
      </c>
      <c r="Y273">
        <f>VLOOKUP($C273,'Site 09'!$E:$K,5,FALSE)</f>
        <v>4.24</v>
      </c>
      <c r="Z273">
        <f>VLOOKUP($C273,'Site 09'!$E:$K,6,FALSE)</f>
        <v>0.17</v>
      </c>
      <c r="AA273" t="e">
        <f>VLOOKUP($C273,'Site 09'!$E:$K,7,FALSE)</f>
        <v>#N/A</v>
      </c>
      <c r="AB273">
        <f>VLOOKUP($C273,'Site 10'!$E:$K,2,FALSE)</f>
        <v>4.9000000000000002E-2</v>
      </c>
      <c r="AC273">
        <f>VLOOKUP($C273,'Site 10'!$E:$K,3,FALSE)</f>
        <v>4.0000000000000001E-3</v>
      </c>
      <c r="AD273">
        <f>VLOOKUP($C273,'Site 10'!$E:$K,4,FALSE)</f>
        <v>1E-3</v>
      </c>
      <c r="AE273">
        <f>VLOOKUP($C273,'Site 10'!$E:$K,5,FALSE)</f>
        <v>3.48</v>
      </c>
      <c r="AF273">
        <f>VLOOKUP($C273,'Site 10'!$E:$K,6,FALSE)</f>
        <v>0.12</v>
      </c>
      <c r="AG273" t="e">
        <f>VLOOKUP($C273,'Site 10'!$E:$K,7,FALSE)</f>
        <v>#N/A</v>
      </c>
    </row>
    <row r="274" spans="1:33" x14ac:dyDescent="0.25">
      <c r="A274">
        <v>1991</v>
      </c>
      <c r="B274">
        <v>4</v>
      </c>
      <c r="C274" t="str">
        <f t="shared" si="4"/>
        <v>19914</v>
      </c>
      <c r="D274" t="e">
        <f>VLOOKUP($C274,'Site 06'!$E:$K,2,FALSE)</f>
        <v>#N/A</v>
      </c>
      <c r="E274" t="e">
        <f>VLOOKUP($C274,'Site 06'!$E:$K,3,FALSE)</f>
        <v>#N/A</v>
      </c>
      <c r="F274" t="e">
        <f>VLOOKUP($C274,'Site 06'!$E:$K,4,FALSE)</f>
        <v>#N/A</v>
      </c>
      <c r="G274" t="e">
        <f>VLOOKUP($C274,'Site 06'!$E:$K,5,FALSE)</f>
        <v>#N/A</v>
      </c>
      <c r="H274" t="e">
        <f>VLOOKUP($C274,'Site 06'!$E:$K,6,FALSE)</f>
        <v>#N/A</v>
      </c>
      <c r="I274" t="e">
        <f>VLOOKUP($C274,'Site 06'!$E:$K,7,FALSE)</f>
        <v>#N/A</v>
      </c>
      <c r="J274" t="e">
        <f>VLOOKUP($C274,'Site 07'!$E:$K,2,FALSE)</f>
        <v>#N/A</v>
      </c>
      <c r="K274" t="e">
        <f>VLOOKUP($C274,'Site 07'!$E:$K,3,FALSE)</f>
        <v>#N/A</v>
      </c>
      <c r="L274" t="e">
        <f>VLOOKUP($C274,'Site 07'!$E:$K,4,FALSE)</f>
        <v>#N/A</v>
      </c>
      <c r="M274" t="e">
        <f>VLOOKUP($C274,'Site 07'!$E:$K,5,FALSE)</f>
        <v>#N/A</v>
      </c>
      <c r="N274" t="e">
        <f>VLOOKUP($C274,'Site 07'!$E:$K,6,FALSE)</f>
        <v>#N/A</v>
      </c>
      <c r="O274" t="e">
        <f>VLOOKUP($C274,'Site 07'!$E:$K,7,FALSE)</f>
        <v>#N/A</v>
      </c>
      <c r="P274">
        <f>VLOOKUP($C274,'Site 08'!$E:$K,2,FALSE)</f>
        <v>0.03</v>
      </c>
      <c r="Q274">
        <f>VLOOKUP($C274,'Site 08'!$E:$K,3,FALSE)</f>
        <v>1.0999999999999999E-2</v>
      </c>
      <c r="R274">
        <f>VLOOKUP($C274,'Site 08'!$E:$K,4,FALSE)</f>
        <v>1E-3</v>
      </c>
      <c r="S274">
        <f>VLOOKUP($C274,'Site 08'!$E:$K,5,FALSE)</f>
        <v>3.26</v>
      </c>
      <c r="T274">
        <f>VLOOKUP($C274,'Site 08'!$E:$K,6,FALSE)</f>
        <v>0.11</v>
      </c>
      <c r="U274" t="e">
        <f>VLOOKUP($C274,'Site 08'!$E:$K,7,FALSE)</f>
        <v>#N/A</v>
      </c>
      <c r="V274">
        <f>VLOOKUP($C274,'Site 09'!$E:$K,2,FALSE)</f>
        <v>3.2000000000000001E-2</v>
      </c>
      <c r="W274">
        <f>VLOOKUP($C274,'Site 09'!$E:$K,3,FALSE)</f>
        <v>0.01</v>
      </c>
      <c r="X274">
        <f>VLOOKUP($C274,'Site 09'!$E:$K,4,FALSE)</f>
        <v>1E-3</v>
      </c>
      <c r="Y274">
        <f>VLOOKUP($C274,'Site 09'!$E:$K,5,FALSE)</f>
        <v>4.5</v>
      </c>
      <c r="Z274">
        <f>VLOOKUP($C274,'Site 09'!$E:$K,6,FALSE)</f>
        <v>0.17</v>
      </c>
      <c r="AA274" t="e">
        <f>VLOOKUP($C274,'Site 09'!$E:$K,7,FALSE)</f>
        <v>#N/A</v>
      </c>
      <c r="AB274">
        <f>VLOOKUP($C274,'Site 10'!$E:$K,2,FALSE)</f>
        <v>4.8000000000000001E-2</v>
      </c>
      <c r="AC274">
        <f>VLOOKUP($C274,'Site 10'!$E:$K,3,FALSE)</f>
        <v>8.9999999999999993E-3</v>
      </c>
      <c r="AD274">
        <f>VLOOKUP($C274,'Site 10'!$E:$K,4,FALSE)</f>
        <v>1E-3</v>
      </c>
      <c r="AE274">
        <f>VLOOKUP($C274,'Site 10'!$E:$K,5,FALSE)</f>
        <v>3.72</v>
      </c>
      <c r="AF274">
        <f>VLOOKUP($C274,'Site 10'!$E:$K,6,FALSE)</f>
        <v>0.12</v>
      </c>
      <c r="AG274" t="e">
        <f>VLOOKUP($C274,'Site 10'!$E:$K,7,FALSE)</f>
        <v>#N/A</v>
      </c>
    </row>
    <row r="275" spans="1:33" x14ac:dyDescent="0.25">
      <c r="A275">
        <v>1991</v>
      </c>
      <c r="B275">
        <v>5</v>
      </c>
      <c r="C275" t="str">
        <f t="shared" si="4"/>
        <v>19915</v>
      </c>
      <c r="D275" t="e">
        <f>VLOOKUP($C275,'Site 06'!$E:$K,2,FALSE)</f>
        <v>#N/A</v>
      </c>
      <c r="E275" t="e">
        <f>VLOOKUP($C275,'Site 06'!$E:$K,3,FALSE)</f>
        <v>#N/A</v>
      </c>
      <c r="F275" t="e">
        <f>VLOOKUP($C275,'Site 06'!$E:$K,4,FALSE)</f>
        <v>#N/A</v>
      </c>
      <c r="G275" t="e">
        <f>VLOOKUP($C275,'Site 06'!$E:$K,5,FALSE)</f>
        <v>#N/A</v>
      </c>
      <c r="H275" t="e">
        <f>VLOOKUP($C275,'Site 06'!$E:$K,6,FALSE)</f>
        <v>#N/A</v>
      </c>
      <c r="I275" t="e">
        <f>VLOOKUP($C275,'Site 06'!$E:$K,7,FALSE)</f>
        <v>#N/A</v>
      </c>
      <c r="J275" t="e">
        <f>VLOOKUP($C275,'Site 07'!$E:$K,2,FALSE)</f>
        <v>#N/A</v>
      </c>
      <c r="K275" t="e">
        <f>VLOOKUP($C275,'Site 07'!$E:$K,3,FALSE)</f>
        <v>#N/A</v>
      </c>
      <c r="L275" t="e">
        <f>VLOOKUP($C275,'Site 07'!$E:$K,4,FALSE)</f>
        <v>#N/A</v>
      </c>
      <c r="M275" t="e">
        <f>VLOOKUP($C275,'Site 07'!$E:$K,5,FALSE)</f>
        <v>#N/A</v>
      </c>
      <c r="N275" t="e">
        <f>VLOOKUP($C275,'Site 07'!$E:$K,6,FALSE)</f>
        <v>#N/A</v>
      </c>
      <c r="O275" t="e">
        <f>VLOOKUP($C275,'Site 07'!$E:$K,7,FALSE)</f>
        <v>#N/A</v>
      </c>
      <c r="P275">
        <f>VLOOKUP($C275,'Site 08'!$E:$K,2,FALSE)</f>
        <v>2.5999999999999999E-2</v>
      </c>
      <c r="Q275">
        <f>VLOOKUP($C275,'Site 08'!$E:$K,3,FALSE)</f>
        <v>8.9999999999999993E-3</v>
      </c>
      <c r="R275">
        <f>VLOOKUP($C275,'Site 08'!$E:$K,4,FALSE)</f>
        <v>1E-3</v>
      </c>
      <c r="S275">
        <f>VLOOKUP($C275,'Site 08'!$E:$K,5,FALSE)</f>
        <v>3.25</v>
      </c>
      <c r="T275">
        <f>VLOOKUP($C275,'Site 08'!$E:$K,6,FALSE)</f>
        <v>0.11</v>
      </c>
      <c r="U275" t="e">
        <f>VLOOKUP($C275,'Site 08'!$E:$K,7,FALSE)</f>
        <v>#N/A</v>
      </c>
      <c r="V275">
        <f>VLOOKUP($C275,'Site 09'!$E:$K,2,FALSE)</f>
        <v>2.1999999999999999E-2</v>
      </c>
      <c r="W275">
        <f>VLOOKUP($C275,'Site 09'!$E:$K,3,FALSE)</f>
        <v>1.7999999999999999E-2</v>
      </c>
      <c r="X275">
        <f>VLOOKUP($C275,'Site 09'!$E:$K,4,FALSE)</f>
        <v>1E-3</v>
      </c>
      <c r="Y275">
        <f>VLOOKUP($C275,'Site 09'!$E:$K,5,FALSE)</f>
        <v>4.8499999999999996</v>
      </c>
      <c r="Z275">
        <f>VLOOKUP($C275,'Site 09'!$E:$K,6,FALSE)</f>
        <v>0.17</v>
      </c>
      <c r="AA275" t="e">
        <f>VLOOKUP($C275,'Site 09'!$E:$K,7,FALSE)</f>
        <v>#N/A</v>
      </c>
      <c r="AB275">
        <f>VLOOKUP($C275,'Site 10'!$E:$K,2,FALSE)</f>
        <v>3.5000000000000003E-2</v>
      </c>
      <c r="AC275">
        <f>VLOOKUP($C275,'Site 10'!$E:$K,3,FALSE)</f>
        <v>1.9E-2</v>
      </c>
      <c r="AD275">
        <f>VLOOKUP($C275,'Site 10'!$E:$K,4,FALSE)</f>
        <v>1E-3</v>
      </c>
      <c r="AE275">
        <f>VLOOKUP($C275,'Site 10'!$E:$K,5,FALSE)</f>
        <v>3.89</v>
      </c>
      <c r="AF275">
        <f>VLOOKUP($C275,'Site 10'!$E:$K,6,FALSE)</f>
        <v>0.12</v>
      </c>
      <c r="AG275" t="e">
        <f>VLOOKUP($C275,'Site 10'!$E:$K,7,FALSE)</f>
        <v>#N/A</v>
      </c>
    </row>
    <row r="276" spans="1:33" x14ac:dyDescent="0.25">
      <c r="A276">
        <v>1991</v>
      </c>
      <c r="B276">
        <v>6</v>
      </c>
      <c r="C276" t="str">
        <f t="shared" si="4"/>
        <v>19916</v>
      </c>
      <c r="D276" t="e">
        <f>VLOOKUP($C276,'Site 06'!$E:$K,2,FALSE)</f>
        <v>#N/A</v>
      </c>
      <c r="E276" t="e">
        <f>VLOOKUP($C276,'Site 06'!$E:$K,3,FALSE)</f>
        <v>#N/A</v>
      </c>
      <c r="F276" t="e">
        <f>VLOOKUP($C276,'Site 06'!$E:$K,4,FALSE)</f>
        <v>#N/A</v>
      </c>
      <c r="G276" t="e">
        <f>VLOOKUP($C276,'Site 06'!$E:$K,5,FALSE)</f>
        <v>#N/A</v>
      </c>
      <c r="H276" t="e">
        <f>VLOOKUP($C276,'Site 06'!$E:$K,6,FALSE)</f>
        <v>#N/A</v>
      </c>
      <c r="I276" t="e">
        <f>VLOOKUP($C276,'Site 06'!$E:$K,7,FALSE)</f>
        <v>#N/A</v>
      </c>
      <c r="J276" t="e">
        <f>VLOOKUP($C276,'Site 07'!$E:$K,2,FALSE)</f>
        <v>#N/A</v>
      </c>
      <c r="K276" t="e">
        <f>VLOOKUP($C276,'Site 07'!$E:$K,3,FALSE)</f>
        <v>#N/A</v>
      </c>
      <c r="L276" t="e">
        <f>VLOOKUP($C276,'Site 07'!$E:$K,4,FALSE)</f>
        <v>#N/A</v>
      </c>
      <c r="M276" t="e">
        <f>VLOOKUP($C276,'Site 07'!$E:$K,5,FALSE)</f>
        <v>#N/A</v>
      </c>
      <c r="N276" t="e">
        <f>VLOOKUP($C276,'Site 07'!$E:$K,6,FALSE)</f>
        <v>#N/A</v>
      </c>
      <c r="O276" t="e">
        <f>VLOOKUP($C276,'Site 07'!$E:$K,7,FALSE)</f>
        <v>#N/A</v>
      </c>
      <c r="P276">
        <f>VLOOKUP($C276,'Site 08'!$E:$K,2,FALSE)</f>
        <v>3.2000000000000001E-2</v>
      </c>
      <c r="Q276">
        <f>VLOOKUP($C276,'Site 08'!$E:$K,3,FALSE)</f>
        <v>1.2E-2</v>
      </c>
      <c r="R276">
        <f>VLOOKUP($C276,'Site 08'!$E:$K,4,FALSE)</f>
        <v>0</v>
      </c>
      <c r="S276">
        <f>VLOOKUP($C276,'Site 08'!$E:$K,5,FALSE)</f>
        <v>3.58</v>
      </c>
      <c r="T276">
        <f>VLOOKUP($C276,'Site 08'!$E:$K,6,FALSE)</f>
        <v>0.11</v>
      </c>
      <c r="U276" t="e">
        <f>VLOOKUP($C276,'Site 08'!$E:$K,7,FALSE)</f>
        <v>#N/A</v>
      </c>
      <c r="V276">
        <f>VLOOKUP($C276,'Site 09'!$E:$K,2,FALSE)</f>
        <v>3.3000000000000002E-2</v>
      </c>
      <c r="W276">
        <f>VLOOKUP($C276,'Site 09'!$E:$K,3,FALSE)</f>
        <v>1.4E-2</v>
      </c>
      <c r="X276">
        <f>VLOOKUP($C276,'Site 09'!$E:$K,4,FALSE)</f>
        <v>0</v>
      </c>
      <c r="Y276">
        <f>VLOOKUP($C276,'Site 09'!$E:$K,5,FALSE)</f>
        <v>5.68</v>
      </c>
      <c r="Z276">
        <f>VLOOKUP($C276,'Site 09'!$E:$K,6,FALSE)</f>
        <v>0.17</v>
      </c>
      <c r="AA276" t="e">
        <f>VLOOKUP($C276,'Site 09'!$E:$K,7,FALSE)</f>
        <v>#N/A</v>
      </c>
      <c r="AB276">
        <f>VLOOKUP($C276,'Site 10'!$E:$K,2,FALSE)</f>
        <v>3.7999999999999999E-2</v>
      </c>
      <c r="AC276">
        <f>VLOOKUP($C276,'Site 10'!$E:$K,3,FALSE)</f>
        <v>1.4999999999999999E-2</v>
      </c>
      <c r="AD276">
        <f>VLOOKUP($C276,'Site 10'!$E:$K,4,FALSE)</f>
        <v>0</v>
      </c>
      <c r="AE276">
        <f>VLOOKUP($C276,'Site 10'!$E:$K,5,FALSE)</f>
        <v>4.92</v>
      </c>
      <c r="AF276">
        <f>VLOOKUP($C276,'Site 10'!$E:$K,6,FALSE)</f>
        <v>0.13</v>
      </c>
      <c r="AG276" t="e">
        <f>VLOOKUP($C276,'Site 10'!$E:$K,7,FALSE)</f>
        <v>#N/A</v>
      </c>
    </row>
    <row r="277" spans="1:33" x14ac:dyDescent="0.25">
      <c r="A277">
        <v>1991</v>
      </c>
      <c r="B277">
        <v>7</v>
      </c>
      <c r="C277" t="str">
        <f t="shared" si="4"/>
        <v>19917</v>
      </c>
      <c r="D277" t="e">
        <f>VLOOKUP($C277,'Site 06'!$E:$K,2,FALSE)</f>
        <v>#N/A</v>
      </c>
      <c r="E277" t="e">
        <f>VLOOKUP($C277,'Site 06'!$E:$K,3,FALSE)</f>
        <v>#N/A</v>
      </c>
      <c r="F277" t="e">
        <f>VLOOKUP($C277,'Site 06'!$E:$K,4,FALSE)</f>
        <v>#N/A</v>
      </c>
      <c r="G277" t="e">
        <f>VLOOKUP($C277,'Site 06'!$E:$K,5,FALSE)</f>
        <v>#N/A</v>
      </c>
      <c r="H277" t="e">
        <f>VLOOKUP($C277,'Site 06'!$E:$K,6,FALSE)</f>
        <v>#N/A</v>
      </c>
      <c r="I277" t="e">
        <f>VLOOKUP($C277,'Site 06'!$E:$K,7,FALSE)</f>
        <v>#N/A</v>
      </c>
      <c r="J277" t="e">
        <f>VLOOKUP($C277,'Site 07'!$E:$K,2,FALSE)</f>
        <v>#N/A</v>
      </c>
      <c r="K277" t="e">
        <f>VLOOKUP($C277,'Site 07'!$E:$K,3,FALSE)</f>
        <v>#N/A</v>
      </c>
      <c r="L277" t="e">
        <f>VLOOKUP($C277,'Site 07'!$E:$K,4,FALSE)</f>
        <v>#N/A</v>
      </c>
      <c r="M277" t="e">
        <f>VLOOKUP($C277,'Site 07'!$E:$K,5,FALSE)</f>
        <v>#N/A</v>
      </c>
      <c r="N277" t="e">
        <f>VLOOKUP($C277,'Site 07'!$E:$K,6,FALSE)</f>
        <v>#N/A</v>
      </c>
      <c r="O277" t="e">
        <f>VLOOKUP($C277,'Site 07'!$E:$K,7,FALSE)</f>
        <v>#N/A</v>
      </c>
      <c r="P277">
        <f>VLOOKUP($C277,'Site 08'!$E:$K,2,FALSE)</f>
        <v>4.1000000000000002E-2</v>
      </c>
      <c r="Q277">
        <f>VLOOKUP($C277,'Site 08'!$E:$K,3,FALSE)</f>
        <v>8.0000000000000002E-3</v>
      </c>
      <c r="R277">
        <f>VLOOKUP($C277,'Site 08'!$E:$K,4,FALSE)</f>
        <v>1E-3</v>
      </c>
      <c r="S277">
        <f>VLOOKUP($C277,'Site 08'!$E:$K,5,FALSE)</f>
        <v>4.13</v>
      </c>
      <c r="T277">
        <f>VLOOKUP($C277,'Site 08'!$E:$K,6,FALSE)</f>
        <v>0.11</v>
      </c>
      <c r="U277" t="e">
        <f>VLOOKUP($C277,'Site 08'!$E:$K,7,FALSE)</f>
        <v>#N/A</v>
      </c>
      <c r="V277">
        <f>VLOOKUP($C277,'Site 09'!$E:$K,2,FALSE)</f>
        <v>3.7999999999999999E-2</v>
      </c>
      <c r="W277">
        <f>VLOOKUP($C277,'Site 09'!$E:$K,3,FALSE)</f>
        <v>1.2E-2</v>
      </c>
      <c r="X277">
        <f>VLOOKUP($C277,'Site 09'!$E:$K,4,FALSE)</f>
        <v>0</v>
      </c>
      <c r="Y277">
        <f>VLOOKUP($C277,'Site 09'!$E:$K,5,FALSE)</f>
        <v>6.56</v>
      </c>
      <c r="Z277">
        <f>VLOOKUP($C277,'Site 09'!$E:$K,6,FALSE)</f>
        <v>0.18</v>
      </c>
      <c r="AA277" t="e">
        <f>VLOOKUP($C277,'Site 09'!$E:$K,7,FALSE)</f>
        <v>#N/A</v>
      </c>
      <c r="AB277">
        <f>VLOOKUP($C277,'Site 10'!$E:$K,2,FALSE)</f>
        <v>0.04</v>
      </c>
      <c r="AC277">
        <f>VLOOKUP($C277,'Site 10'!$E:$K,3,FALSE)</f>
        <v>1.2E-2</v>
      </c>
      <c r="AD277">
        <f>VLOOKUP($C277,'Site 10'!$E:$K,4,FALSE)</f>
        <v>1E-3</v>
      </c>
      <c r="AE277">
        <f>VLOOKUP($C277,'Site 10'!$E:$K,5,FALSE)</f>
        <v>6</v>
      </c>
      <c r="AF277">
        <f>VLOOKUP($C277,'Site 10'!$E:$K,6,FALSE)</f>
        <v>0.16</v>
      </c>
      <c r="AG277" t="e">
        <f>VLOOKUP($C277,'Site 10'!$E:$K,7,FALSE)</f>
        <v>#N/A</v>
      </c>
    </row>
    <row r="278" spans="1:33" x14ac:dyDescent="0.25">
      <c r="A278">
        <v>1991</v>
      </c>
      <c r="B278">
        <v>8</v>
      </c>
      <c r="C278" t="str">
        <f t="shared" si="4"/>
        <v>19918</v>
      </c>
      <c r="D278" t="e">
        <f>VLOOKUP($C278,'Site 06'!$E:$K,2,FALSE)</f>
        <v>#N/A</v>
      </c>
      <c r="E278" t="e">
        <f>VLOOKUP($C278,'Site 06'!$E:$K,3,FALSE)</f>
        <v>#N/A</v>
      </c>
      <c r="F278" t="e">
        <f>VLOOKUP($C278,'Site 06'!$E:$K,4,FALSE)</f>
        <v>#N/A</v>
      </c>
      <c r="G278" t="e">
        <f>VLOOKUP($C278,'Site 06'!$E:$K,5,FALSE)</f>
        <v>#N/A</v>
      </c>
      <c r="H278" t="e">
        <f>VLOOKUP($C278,'Site 06'!$E:$K,6,FALSE)</f>
        <v>#N/A</v>
      </c>
      <c r="I278" t="e">
        <f>VLOOKUP($C278,'Site 06'!$E:$K,7,FALSE)</f>
        <v>#N/A</v>
      </c>
      <c r="J278" t="e">
        <f>VLOOKUP($C278,'Site 07'!$E:$K,2,FALSE)</f>
        <v>#N/A</v>
      </c>
      <c r="K278" t="e">
        <f>VLOOKUP($C278,'Site 07'!$E:$K,3,FALSE)</f>
        <v>#N/A</v>
      </c>
      <c r="L278" t="e">
        <f>VLOOKUP($C278,'Site 07'!$E:$K,4,FALSE)</f>
        <v>#N/A</v>
      </c>
      <c r="M278" t="e">
        <f>VLOOKUP($C278,'Site 07'!$E:$K,5,FALSE)</f>
        <v>#N/A</v>
      </c>
      <c r="N278" t="e">
        <f>VLOOKUP($C278,'Site 07'!$E:$K,6,FALSE)</f>
        <v>#N/A</v>
      </c>
      <c r="O278" t="e">
        <f>VLOOKUP($C278,'Site 07'!$E:$K,7,FALSE)</f>
        <v>#N/A</v>
      </c>
      <c r="P278">
        <f>VLOOKUP($C278,'Site 08'!$E:$K,2,FALSE)</f>
        <v>0.04</v>
      </c>
      <c r="Q278">
        <f>VLOOKUP($C278,'Site 08'!$E:$K,3,FALSE)</f>
        <v>5.0000000000000001E-3</v>
      </c>
      <c r="R278">
        <f>VLOOKUP($C278,'Site 08'!$E:$K,4,FALSE)</f>
        <v>0</v>
      </c>
      <c r="S278">
        <f>VLOOKUP($C278,'Site 08'!$E:$K,5,FALSE)</f>
        <v>4.49</v>
      </c>
      <c r="T278">
        <f>VLOOKUP($C278,'Site 08'!$E:$K,6,FALSE)</f>
        <v>0.1</v>
      </c>
      <c r="U278" t="e">
        <f>VLOOKUP($C278,'Site 08'!$E:$K,7,FALSE)</f>
        <v>#N/A</v>
      </c>
      <c r="V278">
        <f>VLOOKUP($C278,'Site 09'!$E:$K,2,FALSE)</f>
        <v>3.2000000000000001E-2</v>
      </c>
      <c r="W278">
        <f>VLOOKUP($C278,'Site 09'!$E:$K,3,FALSE)</f>
        <v>7.0000000000000001E-3</v>
      </c>
      <c r="X278">
        <f>VLOOKUP($C278,'Site 09'!$E:$K,4,FALSE)</f>
        <v>0</v>
      </c>
      <c r="Y278">
        <f>VLOOKUP($C278,'Site 09'!$E:$K,5,FALSE)</f>
        <v>7.11</v>
      </c>
      <c r="Z278">
        <f>VLOOKUP($C278,'Site 09'!$E:$K,6,FALSE)</f>
        <v>0.2</v>
      </c>
      <c r="AA278" t="e">
        <f>VLOOKUP($C278,'Site 09'!$E:$K,7,FALSE)</f>
        <v>#N/A</v>
      </c>
      <c r="AB278">
        <f>VLOOKUP($C278,'Site 10'!$E:$K,2,FALSE)</f>
        <v>3.2000000000000001E-2</v>
      </c>
      <c r="AC278">
        <f>VLOOKUP($C278,'Site 10'!$E:$K,3,FALSE)</f>
        <v>8.9999999999999993E-3</v>
      </c>
      <c r="AD278">
        <f>VLOOKUP($C278,'Site 10'!$E:$K,4,FALSE)</f>
        <v>1E-3</v>
      </c>
      <c r="AE278">
        <f>VLOOKUP($C278,'Site 10'!$E:$K,5,FALSE)</f>
        <v>6.48</v>
      </c>
      <c r="AF278">
        <f>VLOOKUP($C278,'Site 10'!$E:$K,6,FALSE)</f>
        <v>0.17</v>
      </c>
      <c r="AG278" t="e">
        <f>VLOOKUP($C278,'Site 10'!$E:$K,7,FALSE)</f>
        <v>#N/A</v>
      </c>
    </row>
    <row r="279" spans="1:33" x14ac:dyDescent="0.25">
      <c r="A279">
        <v>1991</v>
      </c>
      <c r="B279">
        <v>9</v>
      </c>
      <c r="C279" t="str">
        <f t="shared" si="4"/>
        <v>19919</v>
      </c>
      <c r="D279" t="e">
        <f>VLOOKUP($C279,'Site 06'!$E:$K,2,FALSE)</f>
        <v>#N/A</v>
      </c>
      <c r="E279" t="e">
        <f>VLOOKUP($C279,'Site 06'!$E:$K,3,FALSE)</f>
        <v>#N/A</v>
      </c>
      <c r="F279" t="e">
        <f>VLOOKUP($C279,'Site 06'!$E:$K,4,FALSE)</f>
        <v>#N/A</v>
      </c>
      <c r="G279" t="e">
        <f>VLOOKUP($C279,'Site 06'!$E:$K,5,FALSE)</f>
        <v>#N/A</v>
      </c>
      <c r="H279" t="e">
        <f>VLOOKUP($C279,'Site 06'!$E:$K,6,FALSE)</f>
        <v>#N/A</v>
      </c>
      <c r="I279" t="e">
        <f>VLOOKUP($C279,'Site 06'!$E:$K,7,FALSE)</f>
        <v>#N/A</v>
      </c>
      <c r="J279" t="e">
        <f>VLOOKUP($C279,'Site 07'!$E:$K,2,FALSE)</f>
        <v>#N/A</v>
      </c>
      <c r="K279" t="e">
        <f>VLOOKUP($C279,'Site 07'!$E:$K,3,FALSE)</f>
        <v>#N/A</v>
      </c>
      <c r="L279" t="e">
        <f>VLOOKUP($C279,'Site 07'!$E:$K,4,FALSE)</f>
        <v>#N/A</v>
      </c>
      <c r="M279" t="e">
        <f>VLOOKUP($C279,'Site 07'!$E:$K,5,FALSE)</f>
        <v>#N/A</v>
      </c>
      <c r="N279" t="e">
        <f>VLOOKUP($C279,'Site 07'!$E:$K,6,FALSE)</f>
        <v>#N/A</v>
      </c>
      <c r="O279" t="e">
        <f>VLOOKUP($C279,'Site 07'!$E:$K,7,FALSE)</f>
        <v>#N/A</v>
      </c>
      <c r="P279">
        <f>VLOOKUP($C279,'Site 08'!$E:$K,2,FALSE)</f>
        <v>4.2999999999999997E-2</v>
      </c>
      <c r="Q279">
        <f>VLOOKUP($C279,'Site 08'!$E:$K,3,FALSE)</f>
        <v>0.01</v>
      </c>
      <c r="R279">
        <f>VLOOKUP($C279,'Site 08'!$E:$K,4,FALSE)</f>
        <v>0</v>
      </c>
      <c r="S279">
        <f>VLOOKUP($C279,'Site 08'!$E:$K,5,FALSE)</f>
        <v>4.8899999999999997</v>
      </c>
      <c r="T279">
        <f>VLOOKUP($C279,'Site 08'!$E:$K,6,FALSE)</f>
        <v>0.09</v>
      </c>
      <c r="U279" t="e">
        <f>VLOOKUP($C279,'Site 08'!$E:$K,7,FALSE)</f>
        <v>#N/A</v>
      </c>
      <c r="V279">
        <f>VLOOKUP($C279,'Site 09'!$E:$K,2,FALSE)</f>
        <v>3.2000000000000001E-2</v>
      </c>
      <c r="W279">
        <f>VLOOKUP($C279,'Site 09'!$E:$K,3,FALSE)</f>
        <v>7.9000000000000001E-2</v>
      </c>
      <c r="X279">
        <f>VLOOKUP($C279,'Site 09'!$E:$K,4,FALSE)</f>
        <v>1E-3</v>
      </c>
      <c r="Y279">
        <f>VLOOKUP($C279,'Site 09'!$E:$K,5,FALSE)</f>
        <v>7.57</v>
      </c>
      <c r="Z279">
        <f>VLOOKUP($C279,'Site 09'!$E:$K,6,FALSE)</f>
        <v>0.25</v>
      </c>
      <c r="AA279" t="e">
        <f>VLOOKUP($C279,'Site 09'!$E:$K,7,FALSE)</f>
        <v>#N/A</v>
      </c>
      <c r="AB279">
        <f>VLOOKUP($C279,'Site 10'!$E:$K,2,FALSE)</f>
        <v>2.9000000000000001E-2</v>
      </c>
      <c r="AC279">
        <f>VLOOKUP($C279,'Site 10'!$E:$K,3,FALSE)</f>
        <v>7.0000000000000001E-3</v>
      </c>
      <c r="AD279">
        <f>VLOOKUP($C279,'Site 10'!$E:$K,4,FALSE)</f>
        <v>0</v>
      </c>
      <c r="AE279">
        <f>VLOOKUP($C279,'Site 10'!$E:$K,5,FALSE)</f>
        <v>7.29</v>
      </c>
      <c r="AF279">
        <f>VLOOKUP($C279,'Site 10'!$E:$K,6,FALSE)</f>
        <v>0.22</v>
      </c>
      <c r="AG279" t="e">
        <f>VLOOKUP($C279,'Site 10'!$E:$K,7,FALSE)</f>
        <v>#N/A</v>
      </c>
    </row>
    <row r="280" spans="1:33" x14ac:dyDescent="0.25">
      <c r="A280">
        <v>1992</v>
      </c>
      <c r="B280">
        <v>10</v>
      </c>
      <c r="C280" t="str">
        <f t="shared" si="4"/>
        <v>199210</v>
      </c>
      <c r="D280" t="e">
        <f>VLOOKUP($C280,'Site 06'!$E:$K,2,FALSE)</f>
        <v>#N/A</v>
      </c>
      <c r="E280" t="e">
        <f>VLOOKUP($C280,'Site 06'!$E:$K,3,FALSE)</f>
        <v>#N/A</v>
      </c>
      <c r="F280" t="e">
        <f>VLOOKUP($C280,'Site 06'!$E:$K,4,FALSE)</f>
        <v>#N/A</v>
      </c>
      <c r="G280" t="e">
        <f>VLOOKUP($C280,'Site 06'!$E:$K,5,FALSE)</f>
        <v>#N/A</v>
      </c>
      <c r="H280" t="e">
        <f>VLOOKUP($C280,'Site 06'!$E:$K,6,FALSE)</f>
        <v>#N/A</v>
      </c>
      <c r="I280" t="e">
        <f>VLOOKUP($C280,'Site 06'!$E:$K,7,FALSE)</f>
        <v>#N/A</v>
      </c>
      <c r="J280" t="e">
        <f>VLOOKUP($C280,'Site 07'!$E:$K,2,FALSE)</f>
        <v>#N/A</v>
      </c>
      <c r="K280" t="e">
        <f>VLOOKUP($C280,'Site 07'!$E:$K,3,FALSE)</f>
        <v>#N/A</v>
      </c>
      <c r="L280" t="e">
        <f>VLOOKUP($C280,'Site 07'!$E:$K,4,FALSE)</f>
        <v>#N/A</v>
      </c>
      <c r="M280" t="e">
        <f>VLOOKUP($C280,'Site 07'!$E:$K,5,FALSE)</f>
        <v>#N/A</v>
      </c>
      <c r="N280" t="e">
        <f>VLOOKUP($C280,'Site 07'!$E:$K,6,FALSE)</f>
        <v>#N/A</v>
      </c>
      <c r="O280" t="e">
        <f>VLOOKUP($C280,'Site 07'!$E:$K,7,FALSE)</f>
        <v>#N/A</v>
      </c>
      <c r="P280">
        <f>VLOOKUP($C280,'Site 08'!$E:$K,2,FALSE)</f>
        <v>6.5000000000000002E-2</v>
      </c>
      <c r="Q280">
        <f>VLOOKUP($C280,'Site 08'!$E:$K,3,FALSE)</f>
        <v>3.6999999999999998E-2</v>
      </c>
      <c r="R280">
        <f>VLOOKUP($C280,'Site 08'!$E:$K,4,FALSE)</f>
        <v>0</v>
      </c>
      <c r="S280">
        <f>VLOOKUP($C280,'Site 08'!$E:$K,5,FALSE)</f>
        <v>4.1399999999999997</v>
      </c>
      <c r="T280">
        <f>VLOOKUP($C280,'Site 08'!$E:$K,6,FALSE)</f>
        <v>0.12</v>
      </c>
      <c r="U280" t="e">
        <f>VLOOKUP($C280,'Site 08'!$E:$K,7,FALSE)</f>
        <v>#N/A</v>
      </c>
      <c r="V280">
        <f>VLOOKUP($C280,'Site 09'!$E:$K,2,FALSE)</f>
        <v>5.3999999999999999E-2</v>
      </c>
      <c r="W280">
        <f>VLOOKUP($C280,'Site 09'!$E:$K,3,FALSE)</f>
        <v>1.7000000000000001E-2</v>
      </c>
      <c r="X280">
        <f>VLOOKUP($C280,'Site 09'!$E:$K,4,FALSE)</f>
        <v>1E-3</v>
      </c>
      <c r="Y280">
        <f>VLOOKUP($C280,'Site 09'!$E:$K,5,FALSE)</f>
        <v>5.78</v>
      </c>
      <c r="Z280">
        <f>VLOOKUP($C280,'Site 09'!$E:$K,6,FALSE)</f>
        <v>0.31</v>
      </c>
      <c r="AA280" t="e">
        <f>VLOOKUP($C280,'Site 09'!$E:$K,7,FALSE)</f>
        <v>#N/A</v>
      </c>
      <c r="AB280">
        <f>VLOOKUP($C280,'Site 10'!$E:$K,2,FALSE)</f>
        <v>5.1999999999999998E-2</v>
      </c>
      <c r="AC280">
        <f>VLOOKUP($C280,'Site 10'!$E:$K,3,FALSE)</f>
        <v>8.9999999999999993E-3</v>
      </c>
      <c r="AD280">
        <f>VLOOKUP($C280,'Site 10'!$E:$K,4,FALSE)</f>
        <v>1E-3</v>
      </c>
      <c r="AE280">
        <f>VLOOKUP($C280,'Site 10'!$E:$K,5,FALSE)</f>
        <v>6.01</v>
      </c>
      <c r="AF280">
        <f>VLOOKUP($C280,'Site 10'!$E:$K,6,FALSE)</f>
        <v>0.28999999999999998</v>
      </c>
      <c r="AG280" t="e">
        <f>VLOOKUP($C280,'Site 10'!$E:$K,7,FALSE)</f>
        <v>#N/A</v>
      </c>
    </row>
    <row r="281" spans="1:33" x14ac:dyDescent="0.25">
      <c r="A281">
        <v>1992</v>
      </c>
      <c r="B281">
        <v>11</v>
      </c>
      <c r="C281" t="str">
        <f t="shared" si="4"/>
        <v>199211</v>
      </c>
      <c r="D281" t="e">
        <f>VLOOKUP($C281,'Site 06'!$E:$K,2,FALSE)</f>
        <v>#N/A</v>
      </c>
      <c r="E281" t="e">
        <f>VLOOKUP($C281,'Site 06'!$E:$K,3,FALSE)</f>
        <v>#N/A</v>
      </c>
      <c r="F281" t="e">
        <f>VLOOKUP($C281,'Site 06'!$E:$K,4,FALSE)</f>
        <v>#N/A</v>
      </c>
      <c r="G281" t="e">
        <f>VLOOKUP($C281,'Site 06'!$E:$K,5,FALSE)</f>
        <v>#N/A</v>
      </c>
      <c r="H281" t="e">
        <f>VLOOKUP($C281,'Site 06'!$E:$K,6,FALSE)</f>
        <v>#N/A</v>
      </c>
      <c r="I281" t="e">
        <f>VLOOKUP($C281,'Site 06'!$E:$K,7,FALSE)</f>
        <v>#N/A</v>
      </c>
      <c r="J281" t="e">
        <f>VLOOKUP($C281,'Site 07'!$E:$K,2,FALSE)</f>
        <v>#N/A</v>
      </c>
      <c r="K281" t="e">
        <f>VLOOKUP($C281,'Site 07'!$E:$K,3,FALSE)</f>
        <v>#N/A</v>
      </c>
      <c r="L281" t="e">
        <f>VLOOKUP($C281,'Site 07'!$E:$K,4,FALSE)</f>
        <v>#N/A</v>
      </c>
      <c r="M281" t="e">
        <f>VLOOKUP($C281,'Site 07'!$E:$K,5,FALSE)</f>
        <v>#N/A</v>
      </c>
      <c r="N281" t="e">
        <f>VLOOKUP($C281,'Site 07'!$E:$K,6,FALSE)</f>
        <v>#N/A</v>
      </c>
      <c r="O281" t="e">
        <f>VLOOKUP($C281,'Site 07'!$E:$K,7,FALSE)</f>
        <v>#N/A</v>
      </c>
      <c r="P281">
        <f>VLOOKUP($C281,'Site 08'!$E:$K,2,FALSE)</f>
        <v>3.6999999999999998E-2</v>
      </c>
      <c r="Q281">
        <f>VLOOKUP($C281,'Site 08'!$E:$K,3,FALSE)</f>
        <v>8.9999999999999993E-3</v>
      </c>
      <c r="R281">
        <f>VLOOKUP($C281,'Site 08'!$E:$K,4,FALSE)</f>
        <v>1E-3</v>
      </c>
      <c r="S281">
        <f>VLOOKUP($C281,'Site 08'!$E:$K,5,FALSE)</f>
        <v>2.97</v>
      </c>
      <c r="T281">
        <f>VLOOKUP($C281,'Site 08'!$E:$K,6,FALSE)</f>
        <v>0.12</v>
      </c>
      <c r="U281" t="e">
        <f>VLOOKUP($C281,'Site 08'!$E:$K,7,FALSE)</f>
        <v>#N/A</v>
      </c>
      <c r="V281">
        <f>VLOOKUP($C281,'Site 09'!$E:$K,2,FALSE)</f>
        <v>2.9000000000000001E-2</v>
      </c>
      <c r="W281">
        <f>VLOOKUP($C281,'Site 09'!$E:$K,3,FALSE)</f>
        <v>8.0000000000000002E-3</v>
      </c>
      <c r="X281">
        <f>VLOOKUP($C281,'Site 09'!$E:$K,4,FALSE)</f>
        <v>2E-3</v>
      </c>
      <c r="Y281">
        <f>VLOOKUP($C281,'Site 09'!$E:$K,5,FALSE)</f>
        <v>3.87</v>
      </c>
      <c r="Z281">
        <f>VLOOKUP($C281,'Site 09'!$E:$K,6,FALSE)</f>
        <v>0.21</v>
      </c>
      <c r="AA281" t="e">
        <f>VLOOKUP($C281,'Site 09'!$E:$K,7,FALSE)</f>
        <v>#N/A</v>
      </c>
      <c r="AB281">
        <f>VLOOKUP($C281,'Site 10'!$E:$K,2,FALSE)</f>
        <v>4.2999999999999997E-2</v>
      </c>
      <c r="AC281">
        <f>VLOOKUP($C281,'Site 10'!$E:$K,3,FALSE)</f>
        <v>1.4E-2</v>
      </c>
      <c r="AD281">
        <f>VLOOKUP($C281,'Site 10'!$E:$K,4,FALSE)</f>
        <v>1E-3</v>
      </c>
      <c r="AE281">
        <f>VLOOKUP($C281,'Site 10'!$E:$K,5,FALSE)</f>
        <v>3.24</v>
      </c>
      <c r="AF281">
        <f>VLOOKUP($C281,'Site 10'!$E:$K,6,FALSE)</f>
        <v>0.13</v>
      </c>
      <c r="AG281" t="e">
        <f>VLOOKUP($C281,'Site 10'!$E:$K,7,FALSE)</f>
        <v>#N/A</v>
      </c>
    </row>
    <row r="282" spans="1:33" x14ac:dyDescent="0.25">
      <c r="A282">
        <v>1992</v>
      </c>
      <c r="B282">
        <v>12</v>
      </c>
      <c r="C282" t="str">
        <f t="shared" si="4"/>
        <v>199212</v>
      </c>
      <c r="D282" t="e">
        <f>VLOOKUP($C282,'Site 06'!$E:$K,2,FALSE)</f>
        <v>#N/A</v>
      </c>
      <c r="E282" t="e">
        <f>VLOOKUP($C282,'Site 06'!$E:$K,3,FALSE)</f>
        <v>#N/A</v>
      </c>
      <c r="F282" t="e">
        <f>VLOOKUP($C282,'Site 06'!$E:$K,4,FALSE)</f>
        <v>#N/A</v>
      </c>
      <c r="G282" t="e">
        <f>VLOOKUP($C282,'Site 06'!$E:$K,5,FALSE)</f>
        <v>#N/A</v>
      </c>
      <c r="H282" t="e">
        <f>VLOOKUP($C282,'Site 06'!$E:$K,6,FALSE)</f>
        <v>#N/A</v>
      </c>
      <c r="I282" t="e">
        <f>VLOOKUP($C282,'Site 06'!$E:$K,7,FALSE)</f>
        <v>#N/A</v>
      </c>
      <c r="J282" t="e">
        <f>VLOOKUP($C282,'Site 07'!$E:$K,2,FALSE)</f>
        <v>#N/A</v>
      </c>
      <c r="K282" t="e">
        <f>VLOOKUP($C282,'Site 07'!$E:$K,3,FALSE)</f>
        <v>#N/A</v>
      </c>
      <c r="L282" t="e">
        <f>VLOOKUP($C282,'Site 07'!$E:$K,4,FALSE)</f>
        <v>#N/A</v>
      </c>
      <c r="M282" t="e">
        <f>VLOOKUP($C282,'Site 07'!$E:$K,5,FALSE)</f>
        <v>#N/A</v>
      </c>
      <c r="N282" t="e">
        <f>VLOOKUP($C282,'Site 07'!$E:$K,6,FALSE)</f>
        <v>#N/A</v>
      </c>
      <c r="O282" t="e">
        <f>VLOOKUP($C282,'Site 07'!$E:$K,7,FALSE)</f>
        <v>#N/A</v>
      </c>
      <c r="P282">
        <f>VLOOKUP($C282,'Site 08'!$E:$K,2,FALSE)</f>
        <v>3.4000000000000002E-2</v>
      </c>
      <c r="Q282">
        <f>VLOOKUP($C282,'Site 08'!$E:$K,3,FALSE)</f>
        <v>0.01</v>
      </c>
      <c r="R282">
        <f>VLOOKUP($C282,'Site 08'!$E:$K,4,FALSE)</f>
        <v>3.0000000000000001E-3</v>
      </c>
      <c r="S282">
        <f>VLOOKUP($C282,'Site 08'!$E:$K,5,FALSE)</f>
        <v>2.79</v>
      </c>
      <c r="T282">
        <f>VLOOKUP($C282,'Site 08'!$E:$K,6,FALSE)</f>
        <v>0.12</v>
      </c>
      <c r="U282" t="e">
        <f>VLOOKUP($C282,'Site 08'!$E:$K,7,FALSE)</f>
        <v>#N/A</v>
      </c>
      <c r="V282">
        <f>VLOOKUP($C282,'Site 09'!$E:$K,2,FALSE)</f>
        <v>2.9000000000000001E-2</v>
      </c>
      <c r="W282">
        <f>VLOOKUP($C282,'Site 09'!$E:$K,3,FALSE)</f>
        <v>4.0000000000000001E-3</v>
      </c>
      <c r="X282">
        <f>VLOOKUP($C282,'Site 09'!$E:$K,4,FALSE)</f>
        <v>1E-3</v>
      </c>
      <c r="Y282">
        <f>VLOOKUP($C282,'Site 09'!$E:$K,5,FALSE)</f>
        <v>3.62</v>
      </c>
      <c r="Z282">
        <f>VLOOKUP($C282,'Site 09'!$E:$K,6,FALSE)</f>
        <v>0.17</v>
      </c>
      <c r="AA282" t="e">
        <f>VLOOKUP($C282,'Site 09'!$E:$K,7,FALSE)</f>
        <v>#N/A</v>
      </c>
      <c r="AB282">
        <f>VLOOKUP($C282,'Site 10'!$E:$K,2,FALSE)</f>
        <v>4.5999999999999999E-2</v>
      </c>
      <c r="AC282">
        <f>VLOOKUP($C282,'Site 10'!$E:$K,3,FALSE)</f>
        <v>3.0000000000000001E-3</v>
      </c>
      <c r="AD282">
        <f>VLOOKUP($C282,'Site 10'!$E:$K,4,FALSE)</f>
        <v>1E-3</v>
      </c>
      <c r="AE282">
        <f>VLOOKUP($C282,'Site 10'!$E:$K,5,FALSE)</f>
        <v>2.96</v>
      </c>
      <c r="AF282">
        <f>VLOOKUP($C282,'Site 10'!$E:$K,6,FALSE)</f>
        <v>0.12</v>
      </c>
      <c r="AG282" t="e">
        <f>VLOOKUP($C282,'Site 10'!$E:$K,7,FALSE)</f>
        <v>#N/A</v>
      </c>
    </row>
    <row r="283" spans="1:33" x14ac:dyDescent="0.25">
      <c r="A283">
        <v>1992</v>
      </c>
      <c r="B283">
        <v>1</v>
      </c>
      <c r="C283" t="str">
        <f t="shared" si="4"/>
        <v>19921</v>
      </c>
      <c r="D283" t="e">
        <f>VLOOKUP($C283,'Site 06'!$E:$K,2,FALSE)</f>
        <v>#N/A</v>
      </c>
      <c r="E283" t="e">
        <f>VLOOKUP($C283,'Site 06'!$E:$K,3,FALSE)</f>
        <v>#N/A</v>
      </c>
      <c r="F283" t="e">
        <f>VLOOKUP($C283,'Site 06'!$E:$K,4,FALSE)</f>
        <v>#N/A</v>
      </c>
      <c r="G283" t="e">
        <f>VLOOKUP($C283,'Site 06'!$E:$K,5,FALSE)</f>
        <v>#N/A</v>
      </c>
      <c r="H283" t="e">
        <f>VLOOKUP($C283,'Site 06'!$E:$K,6,FALSE)</f>
        <v>#N/A</v>
      </c>
      <c r="I283" t="e">
        <f>VLOOKUP($C283,'Site 06'!$E:$K,7,FALSE)</f>
        <v>#N/A</v>
      </c>
      <c r="J283" t="e">
        <f>VLOOKUP($C283,'Site 07'!$E:$K,2,FALSE)</f>
        <v>#N/A</v>
      </c>
      <c r="K283" t="e">
        <f>VLOOKUP($C283,'Site 07'!$E:$K,3,FALSE)</f>
        <v>#N/A</v>
      </c>
      <c r="L283" t="e">
        <f>VLOOKUP($C283,'Site 07'!$E:$K,4,FALSE)</f>
        <v>#N/A</v>
      </c>
      <c r="M283" t="e">
        <f>VLOOKUP($C283,'Site 07'!$E:$K,5,FALSE)</f>
        <v>#N/A</v>
      </c>
      <c r="N283" t="e">
        <f>VLOOKUP($C283,'Site 07'!$E:$K,6,FALSE)</f>
        <v>#N/A</v>
      </c>
      <c r="O283" t="e">
        <f>VLOOKUP($C283,'Site 07'!$E:$K,7,FALSE)</f>
        <v>#N/A</v>
      </c>
      <c r="P283">
        <f>VLOOKUP($C283,'Site 08'!$E:$K,2,FALSE)</f>
        <v>3.9E-2</v>
      </c>
      <c r="Q283">
        <f>VLOOKUP($C283,'Site 08'!$E:$K,3,FALSE)</f>
        <v>1.6E-2</v>
      </c>
      <c r="R283">
        <f>VLOOKUP($C283,'Site 08'!$E:$K,4,FALSE)</f>
        <v>1.2E-2</v>
      </c>
      <c r="S283">
        <f>VLOOKUP($C283,'Site 08'!$E:$K,5,FALSE)</f>
        <v>3.11</v>
      </c>
      <c r="T283">
        <f>VLOOKUP($C283,'Site 08'!$E:$K,6,FALSE)</f>
        <v>0.12</v>
      </c>
      <c r="U283" t="e">
        <f>VLOOKUP($C283,'Site 08'!$E:$K,7,FALSE)</f>
        <v>#N/A</v>
      </c>
      <c r="V283">
        <f>VLOOKUP($C283,'Site 09'!$E:$K,2,FALSE)</f>
        <v>3.2000000000000001E-2</v>
      </c>
      <c r="W283">
        <f>VLOOKUP($C283,'Site 09'!$E:$K,3,FALSE)</f>
        <v>7.0000000000000001E-3</v>
      </c>
      <c r="X283">
        <f>VLOOKUP($C283,'Site 09'!$E:$K,4,FALSE)</f>
        <v>1E-3</v>
      </c>
      <c r="Y283">
        <f>VLOOKUP($C283,'Site 09'!$E:$K,5,FALSE)</f>
        <v>3.94</v>
      </c>
      <c r="Z283">
        <f>VLOOKUP($C283,'Site 09'!$E:$K,6,FALSE)</f>
        <v>0.19</v>
      </c>
      <c r="AA283" t="e">
        <f>VLOOKUP($C283,'Site 09'!$E:$K,7,FALSE)</f>
        <v>#N/A</v>
      </c>
      <c r="AB283">
        <f>VLOOKUP($C283,'Site 10'!$E:$K,2,FALSE)</f>
        <v>4.9000000000000002E-2</v>
      </c>
      <c r="AC283">
        <f>VLOOKUP($C283,'Site 10'!$E:$K,3,FALSE)</f>
        <v>8.0000000000000002E-3</v>
      </c>
      <c r="AD283">
        <f>VLOOKUP($C283,'Site 10'!$E:$K,4,FALSE)</f>
        <v>1E-3</v>
      </c>
      <c r="AE283">
        <f>VLOOKUP($C283,'Site 10'!$E:$K,5,FALSE)</f>
        <v>3.5</v>
      </c>
      <c r="AF283">
        <f>VLOOKUP($C283,'Site 10'!$E:$K,6,FALSE)</f>
        <v>0.14000000000000001</v>
      </c>
      <c r="AG283" t="e">
        <f>VLOOKUP($C283,'Site 10'!$E:$K,7,FALSE)</f>
        <v>#N/A</v>
      </c>
    </row>
    <row r="284" spans="1:33" x14ac:dyDescent="0.25">
      <c r="A284">
        <v>1992</v>
      </c>
      <c r="B284">
        <v>2</v>
      </c>
      <c r="C284" t="str">
        <f t="shared" si="4"/>
        <v>19922</v>
      </c>
      <c r="D284" t="e">
        <f>VLOOKUP($C284,'Site 06'!$E:$K,2,FALSE)</f>
        <v>#N/A</v>
      </c>
      <c r="E284" t="e">
        <f>VLOOKUP($C284,'Site 06'!$E:$K,3,FALSE)</f>
        <v>#N/A</v>
      </c>
      <c r="F284" t="e">
        <f>VLOOKUP($C284,'Site 06'!$E:$K,4,FALSE)</f>
        <v>#N/A</v>
      </c>
      <c r="G284" t="e">
        <f>VLOOKUP($C284,'Site 06'!$E:$K,5,FALSE)</f>
        <v>#N/A</v>
      </c>
      <c r="H284" t="e">
        <f>VLOOKUP($C284,'Site 06'!$E:$K,6,FALSE)</f>
        <v>#N/A</v>
      </c>
      <c r="I284" t="e">
        <f>VLOOKUP($C284,'Site 06'!$E:$K,7,FALSE)</f>
        <v>#N/A</v>
      </c>
      <c r="J284" t="e">
        <f>VLOOKUP($C284,'Site 07'!$E:$K,2,FALSE)</f>
        <v>#N/A</v>
      </c>
      <c r="K284" t="e">
        <f>VLOOKUP($C284,'Site 07'!$E:$K,3,FALSE)</f>
        <v>#N/A</v>
      </c>
      <c r="L284" t="e">
        <f>VLOOKUP($C284,'Site 07'!$E:$K,4,FALSE)</f>
        <v>#N/A</v>
      </c>
      <c r="M284" t="e">
        <f>VLOOKUP($C284,'Site 07'!$E:$K,5,FALSE)</f>
        <v>#N/A</v>
      </c>
      <c r="N284" t="e">
        <f>VLOOKUP($C284,'Site 07'!$E:$K,6,FALSE)</f>
        <v>#N/A</v>
      </c>
      <c r="O284" t="e">
        <f>VLOOKUP($C284,'Site 07'!$E:$K,7,FALSE)</f>
        <v>#N/A</v>
      </c>
      <c r="P284">
        <f>VLOOKUP($C284,'Site 08'!$E:$K,2,FALSE)</f>
        <v>3.5999999999999997E-2</v>
      </c>
      <c r="Q284">
        <f>VLOOKUP($C284,'Site 08'!$E:$K,3,FALSE)</f>
        <v>3.3000000000000002E-2</v>
      </c>
      <c r="R284">
        <f>VLOOKUP($C284,'Site 08'!$E:$K,4,FALSE)</f>
        <v>3.7999999999999999E-2</v>
      </c>
      <c r="S284">
        <f>VLOOKUP($C284,'Site 08'!$E:$K,5,FALSE)</f>
        <v>3.15</v>
      </c>
      <c r="T284">
        <f>VLOOKUP($C284,'Site 08'!$E:$K,6,FALSE)</f>
        <v>0.12</v>
      </c>
      <c r="U284" t="e">
        <f>VLOOKUP($C284,'Site 08'!$E:$K,7,FALSE)</f>
        <v>#N/A</v>
      </c>
      <c r="V284">
        <f>VLOOKUP($C284,'Site 09'!$E:$K,2,FALSE)</f>
        <v>2.8000000000000001E-2</v>
      </c>
      <c r="W284">
        <f>VLOOKUP($C284,'Site 09'!$E:$K,3,FALSE)</f>
        <v>8.9999999999999993E-3</v>
      </c>
      <c r="X284">
        <f>VLOOKUP($C284,'Site 09'!$E:$K,4,FALSE)</f>
        <v>1E-3</v>
      </c>
      <c r="Y284">
        <f>VLOOKUP($C284,'Site 09'!$E:$K,5,FALSE)</f>
        <v>4.32</v>
      </c>
      <c r="Z284">
        <f>VLOOKUP($C284,'Site 09'!$E:$K,6,FALSE)</f>
        <v>0.17</v>
      </c>
      <c r="AA284" t="e">
        <f>VLOOKUP($C284,'Site 09'!$E:$K,7,FALSE)</f>
        <v>#N/A</v>
      </c>
      <c r="AB284">
        <f>VLOOKUP($C284,'Site 10'!$E:$K,2,FALSE)</f>
        <v>4.5999999999999999E-2</v>
      </c>
      <c r="AC284">
        <f>VLOOKUP($C284,'Site 10'!$E:$K,3,FALSE)</f>
        <v>8.9999999999999993E-3</v>
      </c>
      <c r="AD284">
        <f>VLOOKUP($C284,'Site 10'!$E:$K,4,FALSE)</f>
        <v>1E-3</v>
      </c>
      <c r="AE284">
        <f>VLOOKUP($C284,'Site 10'!$E:$K,5,FALSE)</f>
        <v>3.67</v>
      </c>
      <c r="AF284">
        <f>VLOOKUP($C284,'Site 10'!$E:$K,6,FALSE)</f>
        <v>0.12</v>
      </c>
      <c r="AG284" t="e">
        <f>VLOOKUP($C284,'Site 10'!$E:$K,7,FALSE)</f>
        <v>#N/A</v>
      </c>
    </row>
    <row r="285" spans="1:33" x14ac:dyDescent="0.25">
      <c r="A285">
        <v>1992</v>
      </c>
      <c r="B285">
        <v>3</v>
      </c>
      <c r="C285" t="str">
        <f t="shared" si="4"/>
        <v>19923</v>
      </c>
      <c r="D285" t="e">
        <f>VLOOKUP($C285,'Site 06'!$E:$K,2,FALSE)</f>
        <v>#N/A</v>
      </c>
      <c r="E285" t="e">
        <f>VLOOKUP($C285,'Site 06'!$E:$K,3,FALSE)</f>
        <v>#N/A</v>
      </c>
      <c r="F285" t="e">
        <f>VLOOKUP($C285,'Site 06'!$E:$K,4,FALSE)</f>
        <v>#N/A</v>
      </c>
      <c r="G285" t="e">
        <f>VLOOKUP($C285,'Site 06'!$E:$K,5,FALSE)</f>
        <v>#N/A</v>
      </c>
      <c r="H285" t="e">
        <f>VLOOKUP($C285,'Site 06'!$E:$K,6,FALSE)</f>
        <v>#N/A</v>
      </c>
      <c r="I285" t="e">
        <f>VLOOKUP($C285,'Site 06'!$E:$K,7,FALSE)</f>
        <v>#N/A</v>
      </c>
      <c r="J285" t="e">
        <f>VLOOKUP($C285,'Site 07'!$E:$K,2,FALSE)</f>
        <v>#N/A</v>
      </c>
      <c r="K285" t="e">
        <f>VLOOKUP($C285,'Site 07'!$E:$K,3,FALSE)</f>
        <v>#N/A</v>
      </c>
      <c r="L285" t="e">
        <f>VLOOKUP($C285,'Site 07'!$E:$K,4,FALSE)</f>
        <v>#N/A</v>
      </c>
      <c r="M285" t="e">
        <f>VLOOKUP($C285,'Site 07'!$E:$K,5,FALSE)</f>
        <v>#N/A</v>
      </c>
      <c r="N285" t="e">
        <f>VLOOKUP($C285,'Site 07'!$E:$K,6,FALSE)</f>
        <v>#N/A</v>
      </c>
      <c r="O285" t="e">
        <f>VLOOKUP($C285,'Site 07'!$E:$K,7,FALSE)</f>
        <v>#N/A</v>
      </c>
      <c r="P285">
        <f>VLOOKUP($C285,'Site 08'!$E:$K,2,FALSE)</f>
        <v>3.3000000000000002E-2</v>
      </c>
      <c r="Q285">
        <f>VLOOKUP($C285,'Site 08'!$E:$K,3,FALSE)</f>
        <v>1.9E-2</v>
      </c>
      <c r="R285">
        <f>VLOOKUP($C285,'Site 08'!$E:$K,4,FALSE)</f>
        <v>2.5999999999999999E-2</v>
      </c>
      <c r="S285">
        <f>VLOOKUP($C285,'Site 08'!$E:$K,5,FALSE)</f>
        <v>3.29</v>
      </c>
      <c r="T285">
        <f>VLOOKUP($C285,'Site 08'!$E:$K,6,FALSE)</f>
        <v>0.12</v>
      </c>
      <c r="U285" t="e">
        <f>VLOOKUP($C285,'Site 08'!$E:$K,7,FALSE)</f>
        <v>#N/A</v>
      </c>
      <c r="V285">
        <f>VLOOKUP($C285,'Site 09'!$E:$K,2,FALSE)</f>
        <v>2.5999999999999999E-2</v>
      </c>
      <c r="W285">
        <f>VLOOKUP($C285,'Site 09'!$E:$K,3,FALSE)</f>
        <v>6.0000000000000001E-3</v>
      </c>
      <c r="X285">
        <f>VLOOKUP($C285,'Site 09'!$E:$K,4,FALSE)</f>
        <v>1E-3</v>
      </c>
      <c r="Y285">
        <f>VLOOKUP($C285,'Site 09'!$E:$K,5,FALSE)</f>
        <v>4.7</v>
      </c>
      <c r="Z285">
        <f>VLOOKUP($C285,'Site 09'!$E:$K,6,FALSE)</f>
        <v>0.18</v>
      </c>
      <c r="AA285" t="e">
        <f>VLOOKUP($C285,'Site 09'!$E:$K,7,FALSE)</f>
        <v>#N/A</v>
      </c>
      <c r="AB285">
        <f>VLOOKUP($C285,'Site 10'!$E:$K,2,FALSE)</f>
        <v>0.04</v>
      </c>
      <c r="AC285">
        <f>VLOOKUP($C285,'Site 10'!$E:$K,3,FALSE)</f>
        <v>5.0000000000000001E-3</v>
      </c>
      <c r="AD285">
        <f>VLOOKUP($C285,'Site 10'!$E:$K,4,FALSE)</f>
        <v>0</v>
      </c>
      <c r="AE285">
        <f>VLOOKUP($C285,'Site 10'!$E:$K,5,FALSE)</f>
        <v>4.2</v>
      </c>
      <c r="AF285">
        <f>VLOOKUP($C285,'Site 10'!$E:$K,6,FALSE)</f>
        <v>0.14000000000000001</v>
      </c>
      <c r="AG285" t="e">
        <f>VLOOKUP($C285,'Site 10'!$E:$K,7,FALSE)</f>
        <v>#N/A</v>
      </c>
    </row>
    <row r="286" spans="1:33" x14ac:dyDescent="0.25">
      <c r="A286">
        <v>1992</v>
      </c>
      <c r="B286">
        <v>4</v>
      </c>
      <c r="C286" t="str">
        <f t="shared" si="4"/>
        <v>19924</v>
      </c>
      <c r="D286" t="e">
        <f>VLOOKUP($C286,'Site 06'!$E:$K,2,FALSE)</f>
        <v>#N/A</v>
      </c>
      <c r="E286" t="e">
        <f>VLOOKUP($C286,'Site 06'!$E:$K,3,FALSE)</f>
        <v>#N/A</v>
      </c>
      <c r="F286" t="e">
        <f>VLOOKUP($C286,'Site 06'!$E:$K,4,FALSE)</f>
        <v>#N/A</v>
      </c>
      <c r="G286" t="e">
        <f>VLOOKUP($C286,'Site 06'!$E:$K,5,FALSE)</f>
        <v>#N/A</v>
      </c>
      <c r="H286" t="e">
        <f>VLOOKUP($C286,'Site 06'!$E:$K,6,FALSE)</f>
        <v>#N/A</v>
      </c>
      <c r="I286" t="e">
        <f>VLOOKUP($C286,'Site 06'!$E:$K,7,FALSE)</f>
        <v>#N/A</v>
      </c>
      <c r="J286" t="e">
        <f>VLOOKUP($C286,'Site 07'!$E:$K,2,FALSE)</f>
        <v>#N/A</v>
      </c>
      <c r="K286" t="e">
        <f>VLOOKUP($C286,'Site 07'!$E:$K,3,FALSE)</f>
        <v>#N/A</v>
      </c>
      <c r="L286" t="e">
        <f>VLOOKUP($C286,'Site 07'!$E:$K,4,FALSE)</f>
        <v>#N/A</v>
      </c>
      <c r="M286" t="e">
        <f>VLOOKUP($C286,'Site 07'!$E:$K,5,FALSE)</f>
        <v>#N/A</v>
      </c>
      <c r="N286" t="e">
        <f>VLOOKUP($C286,'Site 07'!$E:$K,6,FALSE)</f>
        <v>#N/A</v>
      </c>
      <c r="O286" t="e">
        <f>VLOOKUP($C286,'Site 07'!$E:$K,7,FALSE)</f>
        <v>#N/A</v>
      </c>
      <c r="P286">
        <f>VLOOKUP($C286,'Site 08'!$E:$K,2,FALSE)</f>
        <v>3.2000000000000001E-2</v>
      </c>
      <c r="Q286">
        <f>VLOOKUP($C286,'Site 08'!$E:$K,3,FALSE)</f>
        <v>5.0000000000000001E-3</v>
      </c>
      <c r="R286">
        <f>VLOOKUP($C286,'Site 08'!$E:$K,4,FALSE)</f>
        <v>7.0000000000000001E-3</v>
      </c>
      <c r="S286">
        <f>VLOOKUP($C286,'Site 08'!$E:$K,5,FALSE)</f>
        <v>3.28</v>
      </c>
      <c r="T286">
        <f>VLOOKUP($C286,'Site 08'!$E:$K,6,FALSE)</f>
        <v>0.12</v>
      </c>
      <c r="U286" t="e">
        <f>VLOOKUP($C286,'Site 08'!$E:$K,7,FALSE)</f>
        <v>#N/A</v>
      </c>
      <c r="V286">
        <f>VLOOKUP($C286,'Site 09'!$E:$K,2,FALSE)</f>
        <v>2.5000000000000001E-2</v>
      </c>
      <c r="W286">
        <f>VLOOKUP($C286,'Site 09'!$E:$K,3,FALSE)</f>
        <v>5.0000000000000001E-3</v>
      </c>
      <c r="X286">
        <f>VLOOKUP($C286,'Site 09'!$E:$K,4,FALSE)</f>
        <v>1E-3</v>
      </c>
      <c r="Y286">
        <f>VLOOKUP($C286,'Site 09'!$E:$K,5,FALSE)</f>
        <v>4.6900000000000004</v>
      </c>
      <c r="Z286">
        <f>VLOOKUP($C286,'Site 09'!$E:$K,6,FALSE)</f>
        <v>0.16</v>
      </c>
      <c r="AA286" t="e">
        <f>VLOOKUP($C286,'Site 09'!$E:$K,7,FALSE)</f>
        <v>#N/A</v>
      </c>
      <c r="AB286">
        <f>VLOOKUP($C286,'Site 10'!$E:$K,2,FALSE)</f>
        <v>3.3000000000000002E-2</v>
      </c>
      <c r="AC286">
        <f>VLOOKUP($C286,'Site 10'!$E:$K,3,FALSE)</f>
        <v>7.0000000000000001E-3</v>
      </c>
      <c r="AD286">
        <f>VLOOKUP($C286,'Site 10'!$E:$K,4,FALSE)</f>
        <v>2E-3</v>
      </c>
      <c r="AE286">
        <f>VLOOKUP($C286,'Site 10'!$E:$K,5,FALSE)</f>
        <v>3.91</v>
      </c>
      <c r="AF286">
        <f>VLOOKUP($C286,'Site 10'!$E:$K,6,FALSE)</f>
        <v>0.12</v>
      </c>
      <c r="AG286" t="e">
        <f>VLOOKUP($C286,'Site 10'!$E:$K,7,FALSE)</f>
        <v>#N/A</v>
      </c>
    </row>
    <row r="287" spans="1:33" x14ac:dyDescent="0.25">
      <c r="A287">
        <v>1992</v>
      </c>
      <c r="B287">
        <v>5</v>
      </c>
      <c r="C287" t="str">
        <f t="shared" si="4"/>
        <v>19925</v>
      </c>
      <c r="D287" t="e">
        <f>VLOOKUP($C287,'Site 06'!$E:$K,2,FALSE)</f>
        <v>#N/A</v>
      </c>
      <c r="E287" t="e">
        <f>VLOOKUP($C287,'Site 06'!$E:$K,3,FALSE)</f>
        <v>#N/A</v>
      </c>
      <c r="F287" t="e">
        <f>VLOOKUP($C287,'Site 06'!$E:$K,4,FALSE)</f>
        <v>#N/A</v>
      </c>
      <c r="G287" t="e">
        <f>VLOOKUP($C287,'Site 06'!$E:$K,5,FALSE)</f>
        <v>#N/A</v>
      </c>
      <c r="H287" t="e">
        <f>VLOOKUP($C287,'Site 06'!$E:$K,6,FALSE)</f>
        <v>#N/A</v>
      </c>
      <c r="I287" t="e">
        <f>VLOOKUP($C287,'Site 06'!$E:$K,7,FALSE)</f>
        <v>#N/A</v>
      </c>
      <c r="J287" t="e">
        <f>VLOOKUP($C287,'Site 07'!$E:$K,2,FALSE)</f>
        <v>#N/A</v>
      </c>
      <c r="K287" t="e">
        <f>VLOOKUP($C287,'Site 07'!$E:$K,3,FALSE)</f>
        <v>#N/A</v>
      </c>
      <c r="L287" t="e">
        <f>VLOOKUP($C287,'Site 07'!$E:$K,4,FALSE)</f>
        <v>#N/A</v>
      </c>
      <c r="M287" t="e">
        <f>VLOOKUP($C287,'Site 07'!$E:$K,5,FALSE)</f>
        <v>#N/A</v>
      </c>
      <c r="N287" t="e">
        <f>VLOOKUP($C287,'Site 07'!$E:$K,6,FALSE)</f>
        <v>#N/A</v>
      </c>
      <c r="O287" t="e">
        <f>VLOOKUP($C287,'Site 07'!$E:$K,7,FALSE)</f>
        <v>#N/A</v>
      </c>
      <c r="P287">
        <f>VLOOKUP($C287,'Site 08'!$E:$K,2,FALSE)</f>
        <v>4.1000000000000002E-2</v>
      </c>
      <c r="Q287">
        <f>VLOOKUP($C287,'Site 08'!$E:$K,3,FALSE)</f>
        <v>3.0000000000000001E-3</v>
      </c>
      <c r="R287">
        <f>VLOOKUP($C287,'Site 08'!$E:$K,4,FALSE)</f>
        <v>1E-3</v>
      </c>
      <c r="S287">
        <f>VLOOKUP($C287,'Site 08'!$E:$K,5,FALSE)</f>
        <v>3.63</v>
      </c>
      <c r="T287">
        <f>VLOOKUP($C287,'Site 08'!$E:$K,6,FALSE)</f>
        <v>0.11</v>
      </c>
      <c r="U287" t="e">
        <f>VLOOKUP($C287,'Site 08'!$E:$K,7,FALSE)</f>
        <v>#N/A</v>
      </c>
      <c r="V287">
        <f>VLOOKUP($C287,'Site 09'!$E:$K,2,FALSE)</f>
        <v>3.5999999999999997E-2</v>
      </c>
      <c r="W287">
        <f>VLOOKUP($C287,'Site 09'!$E:$K,3,FALSE)</f>
        <v>3.0000000000000001E-3</v>
      </c>
      <c r="X287">
        <f>VLOOKUP($C287,'Site 09'!$E:$K,4,FALSE)</f>
        <v>0</v>
      </c>
      <c r="Y287">
        <f>VLOOKUP($C287,'Site 09'!$E:$K,5,FALSE)</f>
        <v>5.65</v>
      </c>
      <c r="Z287">
        <f>VLOOKUP($C287,'Site 09'!$E:$K,6,FALSE)</f>
        <v>0.18</v>
      </c>
      <c r="AA287" t="e">
        <f>VLOOKUP($C287,'Site 09'!$E:$K,7,FALSE)</f>
        <v>#N/A</v>
      </c>
      <c r="AB287">
        <f>VLOOKUP($C287,'Site 10'!$E:$K,2,FALSE)</f>
        <v>4.5999999999999999E-2</v>
      </c>
      <c r="AC287">
        <f>VLOOKUP($C287,'Site 10'!$E:$K,3,FALSE)</f>
        <v>6.0000000000000001E-3</v>
      </c>
      <c r="AD287">
        <f>VLOOKUP($C287,'Site 10'!$E:$K,4,FALSE)</f>
        <v>1E-3</v>
      </c>
      <c r="AE287">
        <f>VLOOKUP($C287,'Site 10'!$E:$K,5,FALSE)</f>
        <v>5.03</v>
      </c>
      <c r="AF287">
        <f>VLOOKUP($C287,'Site 10'!$E:$K,6,FALSE)</f>
        <v>0.13</v>
      </c>
      <c r="AG287" t="e">
        <f>VLOOKUP($C287,'Site 10'!$E:$K,7,FALSE)</f>
        <v>#N/A</v>
      </c>
    </row>
    <row r="288" spans="1:33" x14ac:dyDescent="0.25">
      <c r="A288">
        <v>1992</v>
      </c>
      <c r="B288">
        <v>6</v>
      </c>
      <c r="C288" t="str">
        <f t="shared" si="4"/>
        <v>19926</v>
      </c>
      <c r="D288" t="e">
        <f>VLOOKUP($C288,'Site 06'!$E:$K,2,FALSE)</f>
        <v>#N/A</v>
      </c>
      <c r="E288" t="e">
        <f>VLOOKUP($C288,'Site 06'!$E:$K,3,FALSE)</f>
        <v>#N/A</v>
      </c>
      <c r="F288" t="e">
        <f>VLOOKUP($C288,'Site 06'!$E:$K,4,FALSE)</f>
        <v>#N/A</v>
      </c>
      <c r="G288" t="e">
        <f>VLOOKUP($C288,'Site 06'!$E:$K,5,FALSE)</f>
        <v>#N/A</v>
      </c>
      <c r="H288" t="e">
        <f>VLOOKUP($C288,'Site 06'!$E:$K,6,FALSE)</f>
        <v>#N/A</v>
      </c>
      <c r="I288" t="e">
        <f>VLOOKUP($C288,'Site 06'!$E:$K,7,FALSE)</f>
        <v>#N/A</v>
      </c>
      <c r="J288" t="e">
        <f>VLOOKUP($C288,'Site 07'!$E:$K,2,FALSE)</f>
        <v>#N/A</v>
      </c>
      <c r="K288" t="e">
        <f>VLOOKUP($C288,'Site 07'!$E:$K,3,FALSE)</f>
        <v>#N/A</v>
      </c>
      <c r="L288" t="e">
        <f>VLOOKUP($C288,'Site 07'!$E:$K,4,FALSE)</f>
        <v>#N/A</v>
      </c>
      <c r="M288" t="e">
        <f>VLOOKUP($C288,'Site 07'!$E:$K,5,FALSE)</f>
        <v>#N/A</v>
      </c>
      <c r="N288" t="e">
        <f>VLOOKUP($C288,'Site 07'!$E:$K,6,FALSE)</f>
        <v>#N/A</v>
      </c>
      <c r="O288" t="e">
        <f>VLOOKUP($C288,'Site 07'!$E:$K,7,FALSE)</f>
        <v>#N/A</v>
      </c>
      <c r="P288">
        <f>VLOOKUP($C288,'Site 08'!$E:$K,2,FALSE)</f>
        <v>0.04</v>
      </c>
      <c r="Q288">
        <f>VLOOKUP($C288,'Site 08'!$E:$K,3,FALSE)</f>
        <v>6.0000000000000001E-3</v>
      </c>
      <c r="R288">
        <f>VLOOKUP($C288,'Site 08'!$E:$K,4,FALSE)</f>
        <v>3.0000000000000001E-3</v>
      </c>
      <c r="S288">
        <f>VLOOKUP($C288,'Site 08'!$E:$K,5,FALSE)</f>
        <v>4.01</v>
      </c>
      <c r="T288">
        <f>VLOOKUP($C288,'Site 08'!$E:$K,6,FALSE)</f>
        <v>0.12</v>
      </c>
      <c r="U288" t="e">
        <f>VLOOKUP($C288,'Site 08'!$E:$K,7,FALSE)</f>
        <v>#N/A</v>
      </c>
      <c r="V288">
        <f>VLOOKUP($C288,'Site 09'!$E:$K,2,FALSE)</f>
        <v>3.5000000000000003E-2</v>
      </c>
      <c r="W288">
        <f>VLOOKUP($C288,'Site 09'!$E:$K,3,FALSE)</f>
        <v>2E-3</v>
      </c>
      <c r="X288">
        <f>VLOOKUP($C288,'Site 09'!$E:$K,4,FALSE)</f>
        <v>0</v>
      </c>
      <c r="Y288">
        <f>VLOOKUP($C288,'Site 09'!$E:$K,5,FALSE)</f>
        <v>6.29</v>
      </c>
      <c r="Z288">
        <f>VLOOKUP($C288,'Site 09'!$E:$K,6,FALSE)</f>
        <v>0.2</v>
      </c>
      <c r="AA288" t="e">
        <f>VLOOKUP($C288,'Site 09'!$E:$K,7,FALSE)</f>
        <v>#N/A</v>
      </c>
      <c r="AB288">
        <f>VLOOKUP($C288,'Site 10'!$E:$K,2,FALSE)</f>
        <v>3.3000000000000002E-2</v>
      </c>
      <c r="AC288">
        <f>VLOOKUP($C288,'Site 10'!$E:$K,3,FALSE)</f>
        <v>7.0000000000000001E-3</v>
      </c>
      <c r="AD288">
        <f>VLOOKUP($C288,'Site 10'!$E:$K,4,FALSE)</f>
        <v>1E-3</v>
      </c>
      <c r="AE288">
        <f>VLOOKUP($C288,'Site 10'!$E:$K,5,FALSE)</f>
        <v>6.03</v>
      </c>
      <c r="AF288">
        <f>VLOOKUP($C288,'Site 10'!$E:$K,6,FALSE)</f>
        <v>0.16</v>
      </c>
      <c r="AG288" t="e">
        <f>VLOOKUP($C288,'Site 10'!$E:$K,7,FALSE)</f>
        <v>#N/A</v>
      </c>
    </row>
    <row r="289" spans="1:33" x14ac:dyDescent="0.25">
      <c r="A289">
        <v>1992</v>
      </c>
      <c r="B289">
        <v>7</v>
      </c>
      <c r="C289" t="str">
        <f t="shared" si="4"/>
        <v>19927</v>
      </c>
      <c r="D289" t="e">
        <f>VLOOKUP($C289,'Site 06'!$E:$K,2,FALSE)</f>
        <v>#N/A</v>
      </c>
      <c r="E289" t="e">
        <f>VLOOKUP($C289,'Site 06'!$E:$K,3,FALSE)</f>
        <v>#N/A</v>
      </c>
      <c r="F289" t="e">
        <f>VLOOKUP($C289,'Site 06'!$E:$K,4,FALSE)</f>
        <v>#N/A</v>
      </c>
      <c r="G289" t="e">
        <f>VLOOKUP($C289,'Site 06'!$E:$K,5,FALSE)</f>
        <v>#N/A</v>
      </c>
      <c r="H289" t="e">
        <f>VLOOKUP($C289,'Site 06'!$E:$K,6,FALSE)</f>
        <v>#N/A</v>
      </c>
      <c r="I289" t="e">
        <f>VLOOKUP($C289,'Site 06'!$E:$K,7,FALSE)</f>
        <v>#N/A</v>
      </c>
      <c r="J289" t="e">
        <f>VLOOKUP($C289,'Site 07'!$E:$K,2,FALSE)</f>
        <v>#N/A</v>
      </c>
      <c r="K289" t="e">
        <f>VLOOKUP($C289,'Site 07'!$E:$K,3,FALSE)</f>
        <v>#N/A</v>
      </c>
      <c r="L289" t="e">
        <f>VLOOKUP($C289,'Site 07'!$E:$K,4,FALSE)</f>
        <v>#N/A</v>
      </c>
      <c r="M289" t="e">
        <f>VLOOKUP($C289,'Site 07'!$E:$K,5,FALSE)</f>
        <v>#N/A</v>
      </c>
      <c r="N289" t="e">
        <f>VLOOKUP($C289,'Site 07'!$E:$K,6,FALSE)</f>
        <v>#N/A</v>
      </c>
      <c r="O289" t="e">
        <f>VLOOKUP($C289,'Site 07'!$E:$K,7,FALSE)</f>
        <v>#N/A</v>
      </c>
      <c r="P289">
        <f>VLOOKUP($C289,'Site 08'!$E:$K,2,FALSE)</f>
        <v>4.4999999999999998E-2</v>
      </c>
      <c r="Q289">
        <f>VLOOKUP($C289,'Site 08'!$E:$K,3,FALSE)</f>
        <v>6.0000000000000001E-3</v>
      </c>
      <c r="R289">
        <f>VLOOKUP($C289,'Site 08'!$E:$K,4,FALSE)</f>
        <v>0</v>
      </c>
      <c r="S289">
        <f>VLOOKUP($C289,'Site 08'!$E:$K,5,FALSE)</f>
        <v>4.46</v>
      </c>
      <c r="T289">
        <f>VLOOKUP($C289,'Site 08'!$E:$K,6,FALSE)</f>
        <v>0.11</v>
      </c>
      <c r="U289" t="e">
        <f>VLOOKUP($C289,'Site 08'!$E:$K,7,FALSE)</f>
        <v>#N/A</v>
      </c>
      <c r="V289">
        <f>VLOOKUP($C289,'Site 09'!$E:$K,2,FALSE)</f>
        <v>0.04</v>
      </c>
      <c r="W289">
        <f>VLOOKUP($C289,'Site 09'!$E:$K,3,FALSE)</f>
        <v>5.0000000000000001E-3</v>
      </c>
      <c r="X289">
        <f>VLOOKUP($C289,'Site 09'!$E:$K,4,FALSE)</f>
        <v>0</v>
      </c>
      <c r="Y289">
        <f>VLOOKUP($C289,'Site 09'!$E:$K,5,FALSE)</f>
        <v>6.91</v>
      </c>
      <c r="Z289">
        <f>VLOOKUP($C289,'Site 09'!$E:$K,6,FALSE)</f>
        <v>0.2</v>
      </c>
      <c r="AA289" t="e">
        <f>VLOOKUP($C289,'Site 09'!$E:$K,7,FALSE)</f>
        <v>#N/A</v>
      </c>
      <c r="AB289">
        <f>VLOOKUP($C289,'Site 10'!$E:$K,2,FALSE)</f>
        <v>3.1E-2</v>
      </c>
      <c r="AC289">
        <f>VLOOKUP($C289,'Site 10'!$E:$K,3,FALSE)</f>
        <v>5.0000000000000001E-3</v>
      </c>
      <c r="AD289">
        <f>VLOOKUP($C289,'Site 10'!$E:$K,4,FALSE)</f>
        <v>0</v>
      </c>
      <c r="AE289">
        <f>VLOOKUP($C289,'Site 10'!$E:$K,5,FALSE)</f>
        <v>6.93</v>
      </c>
      <c r="AF289">
        <f>VLOOKUP($C289,'Site 10'!$E:$K,6,FALSE)</f>
        <v>0.17</v>
      </c>
      <c r="AG289" t="e">
        <f>VLOOKUP($C289,'Site 10'!$E:$K,7,FALSE)</f>
        <v>#N/A</v>
      </c>
    </row>
    <row r="290" spans="1:33" x14ac:dyDescent="0.25">
      <c r="A290">
        <v>1992</v>
      </c>
      <c r="B290">
        <v>8</v>
      </c>
      <c r="C290" t="str">
        <f t="shared" si="4"/>
        <v>19928</v>
      </c>
      <c r="D290" t="e">
        <f>VLOOKUP($C290,'Site 06'!$E:$K,2,FALSE)</f>
        <v>#N/A</v>
      </c>
      <c r="E290" t="e">
        <f>VLOOKUP($C290,'Site 06'!$E:$K,3,FALSE)</f>
        <v>#N/A</v>
      </c>
      <c r="F290" t="e">
        <f>VLOOKUP($C290,'Site 06'!$E:$K,4,FALSE)</f>
        <v>#N/A</v>
      </c>
      <c r="G290" t="e">
        <f>VLOOKUP($C290,'Site 06'!$E:$K,5,FALSE)</f>
        <v>#N/A</v>
      </c>
      <c r="H290" t="e">
        <f>VLOOKUP($C290,'Site 06'!$E:$K,6,FALSE)</f>
        <v>#N/A</v>
      </c>
      <c r="I290" t="e">
        <f>VLOOKUP($C290,'Site 06'!$E:$K,7,FALSE)</f>
        <v>#N/A</v>
      </c>
      <c r="J290" t="e">
        <f>VLOOKUP($C290,'Site 07'!$E:$K,2,FALSE)</f>
        <v>#N/A</v>
      </c>
      <c r="K290" t="e">
        <f>VLOOKUP($C290,'Site 07'!$E:$K,3,FALSE)</f>
        <v>#N/A</v>
      </c>
      <c r="L290" t="e">
        <f>VLOOKUP($C290,'Site 07'!$E:$K,4,FALSE)</f>
        <v>#N/A</v>
      </c>
      <c r="M290" t="e">
        <f>VLOOKUP($C290,'Site 07'!$E:$K,5,FALSE)</f>
        <v>#N/A</v>
      </c>
      <c r="N290" t="e">
        <f>VLOOKUP($C290,'Site 07'!$E:$K,6,FALSE)</f>
        <v>#N/A</v>
      </c>
      <c r="O290" t="e">
        <f>VLOOKUP($C290,'Site 07'!$E:$K,7,FALSE)</f>
        <v>#N/A</v>
      </c>
      <c r="P290">
        <f>VLOOKUP($C290,'Site 08'!$E:$K,2,FALSE)</f>
        <v>0.04</v>
      </c>
      <c r="Q290">
        <f>VLOOKUP($C290,'Site 08'!$E:$K,3,FALSE)</f>
        <v>4.0000000000000001E-3</v>
      </c>
      <c r="R290">
        <f>VLOOKUP($C290,'Site 08'!$E:$K,4,FALSE)</f>
        <v>1E-3</v>
      </c>
      <c r="S290">
        <f>VLOOKUP($C290,'Site 08'!$E:$K,5,FALSE)</f>
        <v>5.16</v>
      </c>
      <c r="T290">
        <f>VLOOKUP($C290,'Site 08'!$E:$K,6,FALSE)</f>
        <v>0.09</v>
      </c>
      <c r="U290" t="e">
        <f>VLOOKUP($C290,'Site 08'!$E:$K,7,FALSE)</f>
        <v>#N/A</v>
      </c>
      <c r="V290">
        <f>VLOOKUP($C290,'Site 09'!$E:$K,2,FALSE)</f>
        <v>3.5000000000000003E-2</v>
      </c>
      <c r="W290">
        <f>VLOOKUP($C290,'Site 09'!$E:$K,3,FALSE)</f>
        <v>5.0000000000000001E-3</v>
      </c>
      <c r="X290">
        <f>VLOOKUP($C290,'Site 09'!$E:$K,4,FALSE)</f>
        <v>1E-3</v>
      </c>
      <c r="Y290">
        <f>VLOOKUP($C290,'Site 09'!$E:$K,5,FALSE)</f>
        <v>8.06</v>
      </c>
      <c r="Z290">
        <f>VLOOKUP($C290,'Site 09'!$E:$K,6,FALSE)</f>
        <v>0.25</v>
      </c>
      <c r="AA290" t="e">
        <f>VLOOKUP($C290,'Site 09'!$E:$K,7,FALSE)</f>
        <v>#N/A</v>
      </c>
      <c r="AB290">
        <f>VLOOKUP($C290,'Site 10'!$E:$K,2,FALSE)</f>
        <v>2.5000000000000001E-2</v>
      </c>
      <c r="AC290">
        <f>VLOOKUP($C290,'Site 10'!$E:$K,3,FALSE)</f>
        <v>6.0000000000000001E-3</v>
      </c>
      <c r="AD290">
        <f>VLOOKUP($C290,'Site 10'!$E:$K,4,FALSE)</f>
        <v>1E-3</v>
      </c>
      <c r="AE290">
        <f>VLOOKUP($C290,'Site 10'!$E:$K,5,FALSE)</f>
        <v>8.1199999999999992</v>
      </c>
      <c r="AF290">
        <f>VLOOKUP($C290,'Site 10'!$E:$K,6,FALSE)</f>
        <v>0.21</v>
      </c>
      <c r="AG290" t="e">
        <f>VLOOKUP($C290,'Site 10'!$E:$K,7,FALSE)</f>
        <v>#N/A</v>
      </c>
    </row>
    <row r="291" spans="1:33" x14ac:dyDescent="0.25">
      <c r="A291">
        <v>1992</v>
      </c>
      <c r="B291">
        <v>9</v>
      </c>
      <c r="C291" t="str">
        <f t="shared" si="4"/>
        <v>19929</v>
      </c>
      <c r="D291" t="e">
        <f>VLOOKUP($C291,'Site 06'!$E:$K,2,FALSE)</f>
        <v>#N/A</v>
      </c>
      <c r="E291" t="e">
        <f>VLOOKUP($C291,'Site 06'!$E:$K,3,FALSE)</f>
        <v>#N/A</v>
      </c>
      <c r="F291" t="e">
        <f>VLOOKUP($C291,'Site 06'!$E:$K,4,FALSE)</f>
        <v>#N/A</v>
      </c>
      <c r="G291" t="e">
        <f>VLOOKUP($C291,'Site 06'!$E:$K,5,FALSE)</f>
        <v>#N/A</v>
      </c>
      <c r="H291" t="e">
        <f>VLOOKUP($C291,'Site 06'!$E:$K,6,FALSE)</f>
        <v>#N/A</v>
      </c>
      <c r="I291" t="e">
        <f>VLOOKUP($C291,'Site 06'!$E:$K,7,FALSE)</f>
        <v>#N/A</v>
      </c>
      <c r="J291" t="e">
        <f>VLOOKUP($C291,'Site 07'!$E:$K,2,FALSE)</f>
        <v>#N/A</v>
      </c>
      <c r="K291" t="e">
        <f>VLOOKUP($C291,'Site 07'!$E:$K,3,FALSE)</f>
        <v>#N/A</v>
      </c>
      <c r="L291" t="e">
        <f>VLOOKUP($C291,'Site 07'!$E:$K,4,FALSE)</f>
        <v>#N/A</v>
      </c>
      <c r="M291" t="e">
        <f>VLOOKUP($C291,'Site 07'!$E:$K,5,FALSE)</f>
        <v>#N/A</v>
      </c>
      <c r="N291" t="e">
        <f>VLOOKUP($C291,'Site 07'!$E:$K,6,FALSE)</f>
        <v>#N/A</v>
      </c>
      <c r="O291" t="e">
        <f>VLOOKUP($C291,'Site 07'!$E:$K,7,FALSE)</f>
        <v>#N/A</v>
      </c>
      <c r="P291">
        <f>VLOOKUP($C291,'Site 08'!$E:$K,2,FALSE)</f>
        <v>4.1000000000000002E-2</v>
      </c>
      <c r="Q291">
        <f>VLOOKUP($C291,'Site 08'!$E:$K,3,FALSE)</f>
        <v>8.0000000000000002E-3</v>
      </c>
      <c r="R291">
        <f>VLOOKUP($C291,'Site 08'!$E:$K,4,FALSE)</f>
        <v>0</v>
      </c>
      <c r="S291">
        <f>VLOOKUP($C291,'Site 08'!$E:$K,5,FALSE)</f>
        <v>5.29</v>
      </c>
      <c r="T291">
        <f>VLOOKUP($C291,'Site 08'!$E:$K,6,FALSE)</f>
        <v>0.1</v>
      </c>
      <c r="U291" t="e">
        <f>VLOOKUP($C291,'Site 08'!$E:$K,7,FALSE)</f>
        <v>#N/A</v>
      </c>
      <c r="V291">
        <f>VLOOKUP($C291,'Site 09'!$E:$K,2,FALSE)</f>
        <v>0.04</v>
      </c>
      <c r="W291">
        <f>VLOOKUP($C291,'Site 09'!$E:$K,3,FALSE)</f>
        <v>7.0000000000000001E-3</v>
      </c>
      <c r="X291">
        <f>VLOOKUP($C291,'Site 09'!$E:$K,4,FALSE)</f>
        <v>0</v>
      </c>
      <c r="Y291">
        <f>VLOOKUP($C291,'Site 09'!$E:$K,5,FALSE)</f>
        <v>7.66</v>
      </c>
      <c r="Z291">
        <f>VLOOKUP($C291,'Site 09'!$E:$K,6,FALSE)</f>
        <v>0.31</v>
      </c>
      <c r="AA291" t="e">
        <f>VLOOKUP($C291,'Site 09'!$E:$K,7,FALSE)</f>
        <v>#N/A</v>
      </c>
      <c r="AB291">
        <f>VLOOKUP($C291,'Site 10'!$E:$K,2,FALSE)</f>
        <v>3.1E-2</v>
      </c>
      <c r="AC291">
        <f>VLOOKUP($C291,'Site 10'!$E:$K,3,FALSE)</f>
        <v>8.9999999999999993E-3</v>
      </c>
      <c r="AD291">
        <f>VLOOKUP($C291,'Site 10'!$E:$K,4,FALSE)</f>
        <v>1E-3</v>
      </c>
      <c r="AE291">
        <f>VLOOKUP($C291,'Site 10'!$E:$K,5,FALSE)</f>
        <v>8.2200000000000006</v>
      </c>
      <c r="AF291">
        <f>VLOOKUP($C291,'Site 10'!$E:$K,6,FALSE)</f>
        <v>0.31</v>
      </c>
      <c r="AG291" t="e">
        <f>VLOOKUP($C291,'Site 10'!$E:$K,7,FALSE)</f>
        <v>#N/A</v>
      </c>
    </row>
    <row r="292" spans="1:33" x14ac:dyDescent="0.25">
      <c r="A292">
        <v>1993</v>
      </c>
      <c r="B292">
        <v>10</v>
      </c>
      <c r="C292" t="str">
        <f t="shared" si="4"/>
        <v>199310</v>
      </c>
      <c r="D292" t="e">
        <f>VLOOKUP($C292,'Site 06'!$E:$K,2,FALSE)</f>
        <v>#N/A</v>
      </c>
      <c r="E292" t="e">
        <f>VLOOKUP($C292,'Site 06'!$E:$K,3,FALSE)</f>
        <v>#N/A</v>
      </c>
      <c r="F292" t="e">
        <f>VLOOKUP($C292,'Site 06'!$E:$K,4,FALSE)</f>
        <v>#N/A</v>
      </c>
      <c r="G292" t="e">
        <f>VLOOKUP($C292,'Site 06'!$E:$K,5,FALSE)</f>
        <v>#N/A</v>
      </c>
      <c r="H292" t="e">
        <f>VLOOKUP($C292,'Site 06'!$E:$K,6,FALSE)</f>
        <v>#N/A</v>
      </c>
      <c r="I292" t="e">
        <f>VLOOKUP($C292,'Site 06'!$E:$K,7,FALSE)</f>
        <v>#N/A</v>
      </c>
      <c r="J292" t="e">
        <f>VLOOKUP($C292,'Site 07'!$E:$K,2,FALSE)</f>
        <v>#N/A</v>
      </c>
      <c r="K292" t="e">
        <f>VLOOKUP($C292,'Site 07'!$E:$K,3,FALSE)</f>
        <v>#N/A</v>
      </c>
      <c r="L292" t="e">
        <f>VLOOKUP($C292,'Site 07'!$E:$K,4,FALSE)</f>
        <v>#N/A</v>
      </c>
      <c r="M292" t="e">
        <f>VLOOKUP($C292,'Site 07'!$E:$K,5,FALSE)</f>
        <v>#N/A</v>
      </c>
      <c r="N292" t="e">
        <f>VLOOKUP($C292,'Site 07'!$E:$K,6,FALSE)</f>
        <v>#N/A</v>
      </c>
      <c r="O292" t="e">
        <f>VLOOKUP($C292,'Site 07'!$E:$K,7,FALSE)</f>
        <v>#N/A</v>
      </c>
      <c r="P292">
        <f>VLOOKUP($C292,'Site 08'!$E:$K,2,FALSE)</f>
        <v>0.05</v>
      </c>
      <c r="Q292">
        <f>VLOOKUP($C292,'Site 08'!$E:$K,3,FALSE)</f>
        <v>8.9999999999999993E-3</v>
      </c>
      <c r="R292">
        <f>VLOOKUP($C292,'Site 08'!$E:$K,4,FALSE)</f>
        <v>4.0000000000000001E-3</v>
      </c>
      <c r="S292">
        <f>VLOOKUP($C292,'Site 08'!$E:$K,5,FALSE)</f>
        <v>4.2300000000000004</v>
      </c>
      <c r="T292">
        <f>VLOOKUP($C292,'Site 08'!$E:$K,6,FALSE)</f>
        <v>0.13</v>
      </c>
      <c r="U292" t="e">
        <f>VLOOKUP($C292,'Site 08'!$E:$K,7,FALSE)</f>
        <v>#N/A</v>
      </c>
      <c r="V292">
        <f>VLOOKUP($C292,'Site 09'!$E:$K,2,FALSE)</f>
        <v>3.9E-2</v>
      </c>
      <c r="W292">
        <f>VLOOKUP($C292,'Site 09'!$E:$K,3,FALSE)</f>
        <v>8.9999999999999993E-3</v>
      </c>
      <c r="X292">
        <f>VLOOKUP($C292,'Site 09'!$E:$K,4,FALSE)</f>
        <v>1E-3</v>
      </c>
      <c r="Y292">
        <f>VLOOKUP($C292,'Site 09'!$E:$K,5,FALSE)</f>
        <v>6.48</v>
      </c>
      <c r="Z292">
        <f>VLOOKUP($C292,'Site 09'!$E:$K,6,FALSE)</f>
        <v>0.34</v>
      </c>
      <c r="AA292" t="e">
        <f>VLOOKUP($C292,'Site 09'!$E:$K,7,FALSE)</f>
        <v>#N/A</v>
      </c>
      <c r="AB292">
        <f>VLOOKUP($C292,'Site 10'!$E:$K,2,FALSE)</f>
        <v>3.9E-2</v>
      </c>
      <c r="AC292">
        <f>VLOOKUP($C292,'Site 10'!$E:$K,3,FALSE)</f>
        <v>8.0000000000000002E-3</v>
      </c>
      <c r="AD292">
        <f>VLOOKUP($C292,'Site 10'!$E:$K,4,FALSE)</f>
        <v>1E-3</v>
      </c>
      <c r="AE292">
        <f>VLOOKUP($C292,'Site 10'!$E:$K,5,FALSE)</f>
        <v>5.08</v>
      </c>
      <c r="AF292">
        <f>VLOOKUP($C292,'Site 10'!$E:$K,6,FALSE)</f>
        <v>0.22</v>
      </c>
      <c r="AG292" t="e">
        <f>VLOOKUP($C292,'Site 10'!$E:$K,7,FALSE)</f>
        <v>#N/A</v>
      </c>
    </row>
    <row r="293" spans="1:33" x14ac:dyDescent="0.25">
      <c r="A293">
        <v>1993</v>
      </c>
      <c r="B293">
        <v>11</v>
      </c>
      <c r="C293" t="str">
        <f t="shared" si="4"/>
        <v>199311</v>
      </c>
      <c r="D293" t="e">
        <f>VLOOKUP($C293,'Site 06'!$E:$K,2,FALSE)</f>
        <v>#N/A</v>
      </c>
      <c r="E293" t="e">
        <f>VLOOKUP($C293,'Site 06'!$E:$K,3,FALSE)</f>
        <v>#N/A</v>
      </c>
      <c r="F293" t="e">
        <f>VLOOKUP($C293,'Site 06'!$E:$K,4,FALSE)</f>
        <v>#N/A</v>
      </c>
      <c r="G293" t="e">
        <f>VLOOKUP($C293,'Site 06'!$E:$K,5,FALSE)</f>
        <v>#N/A</v>
      </c>
      <c r="H293" t="e">
        <f>VLOOKUP($C293,'Site 06'!$E:$K,6,FALSE)</f>
        <v>#N/A</v>
      </c>
      <c r="I293" t="e">
        <f>VLOOKUP($C293,'Site 06'!$E:$K,7,FALSE)</f>
        <v>#N/A</v>
      </c>
      <c r="J293" t="e">
        <f>VLOOKUP($C293,'Site 07'!$E:$K,2,FALSE)</f>
        <v>#N/A</v>
      </c>
      <c r="K293" t="e">
        <f>VLOOKUP($C293,'Site 07'!$E:$K,3,FALSE)</f>
        <v>#N/A</v>
      </c>
      <c r="L293" t="e">
        <f>VLOOKUP($C293,'Site 07'!$E:$K,4,FALSE)</f>
        <v>#N/A</v>
      </c>
      <c r="M293" t="e">
        <f>VLOOKUP($C293,'Site 07'!$E:$K,5,FALSE)</f>
        <v>#N/A</v>
      </c>
      <c r="N293" t="e">
        <f>VLOOKUP($C293,'Site 07'!$E:$K,6,FALSE)</f>
        <v>#N/A</v>
      </c>
      <c r="O293" t="e">
        <f>VLOOKUP($C293,'Site 07'!$E:$K,7,FALSE)</f>
        <v>#N/A</v>
      </c>
      <c r="P293">
        <f>VLOOKUP($C293,'Site 08'!$E:$K,2,FALSE)</f>
        <v>3.6999999999999998E-2</v>
      </c>
      <c r="Q293">
        <f>VLOOKUP($C293,'Site 08'!$E:$K,3,FALSE)</f>
        <v>6.0000000000000001E-3</v>
      </c>
      <c r="R293">
        <f>VLOOKUP($C293,'Site 08'!$E:$K,4,FALSE)</f>
        <v>2E-3</v>
      </c>
      <c r="S293">
        <f>VLOOKUP($C293,'Site 08'!$E:$K,5,FALSE)</f>
        <v>3.48</v>
      </c>
      <c r="T293">
        <f>VLOOKUP($C293,'Site 08'!$E:$K,6,FALSE)</f>
        <v>0.12</v>
      </c>
      <c r="U293" t="e">
        <f>VLOOKUP($C293,'Site 08'!$E:$K,7,FALSE)</f>
        <v>#N/A</v>
      </c>
      <c r="V293">
        <f>VLOOKUP($C293,'Site 09'!$E:$K,2,FALSE)</f>
        <v>2.9000000000000001E-2</v>
      </c>
      <c r="W293">
        <f>VLOOKUP($C293,'Site 09'!$E:$K,3,FALSE)</f>
        <v>8.9999999999999993E-3</v>
      </c>
      <c r="X293">
        <f>VLOOKUP($C293,'Site 09'!$E:$K,4,FALSE)</f>
        <v>0</v>
      </c>
      <c r="Y293">
        <f>VLOOKUP($C293,'Site 09'!$E:$K,5,FALSE)</f>
        <v>4.4000000000000004</v>
      </c>
      <c r="Z293">
        <f>VLOOKUP($C293,'Site 09'!$E:$K,6,FALSE)</f>
        <v>0.24</v>
      </c>
      <c r="AA293" t="e">
        <f>VLOOKUP($C293,'Site 09'!$E:$K,7,FALSE)</f>
        <v>#N/A</v>
      </c>
      <c r="AB293">
        <f>VLOOKUP($C293,'Site 10'!$E:$K,2,FALSE)</f>
        <v>4.2000000000000003E-2</v>
      </c>
      <c r="AC293">
        <f>VLOOKUP($C293,'Site 10'!$E:$K,3,FALSE)</f>
        <v>8.0000000000000002E-3</v>
      </c>
      <c r="AD293">
        <f>VLOOKUP($C293,'Site 10'!$E:$K,4,FALSE)</f>
        <v>1E-3</v>
      </c>
      <c r="AE293">
        <f>VLOOKUP($C293,'Site 10'!$E:$K,5,FALSE)</f>
        <v>3.64</v>
      </c>
      <c r="AF293">
        <f>VLOOKUP($C293,'Site 10'!$E:$K,6,FALSE)</f>
        <v>0.15</v>
      </c>
      <c r="AG293" t="e">
        <f>VLOOKUP($C293,'Site 10'!$E:$K,7,FALSE)</f>
        <v>#N/A</v>
      </c>
    </row>
    <row r="294" spans="1:33" x14ac:dyDescent="0.25">
      <c r="A294">
        <v>1993</v>
      </c>
      <c r="B294">
        <v>12</v>
      </c>
      <c r="C294" t="str">
        <f t="shared" si="4"/>
        <v>199312</v>
      </c>
      <c r="D294" t="e">
        <f>VLOOKUP($C294,'Site 06'!$E:$K,2,FALSE)</f>
        <v>#N/A</v>
      </c>
      <c r="E294" t="e">
        <f>VLOOKUP($C294,'Site 06'!$E:$K,3,FALSE)</f>
        <v>#N/A</v>
      </c>
      <c r="F294" t="e">
        <f>VLOOKUP($C294,'Site 06'!$E:$K,4,FALSE)</f>
        <v>#N/A</v>
      </c>
      <c r="G294" t="e">
        <f>VLOOKUP($C294,'Site 06'!$E:$K,5,FALSE)</f>
        <v>#N/A</v>
      </c>
      <c r="H294" t="e">
        <f>VLOOKUP($C294,'Site 06'!$E:$K,6,FALSE)</f>
        <v>#N/A</v>
      </c>
      <c r="I294" t="e">
        <f>VLOOKUP($C294,'Site 06'!$E:$K,7,FALSE)</f>
        <v>#N/A</v>
      </c>
      <c r="J294" t="e">
        <f>VLOOKUP($C294,'Site 07'!$E:$K,2,FALSE)</f>
        <v>#N/A</v>
      </c>
      <c r="K294" t="e">
        <f>VLOOKUP($C294,'Site 07'!$E:$K,3,FALSE)</f>
        <v>#N/A</v>
      </c>
      <c r="L294" t="e">
        <f>VLOOKUP($C294,'Site 07'!$E:$K,4,FALSE)</f>
        <v>#N/A</v>
      </c>
      <c r="M294" t="e">
        <f>VLOOKUP($C294,'Site 07'!$E:$K,5,FALSE)</f>
        <v>#N/A</v>
      </c>
      <c r="N294" t="e">
        <f>VLOOKUP($C294,'Site 07'!$E:$K,6,FALSE)</f>
        <v>#N/A</v>
      </c>
      <c r="O294" t="e">
        <f>VLOOKUP($C294,'Site 07'!$E:$K,7,FALSE)</f>
        <v>#N/A</v>
      </c>
      <c r="P294">
        <f>VLOOKUP($C294,'Site 08'!$E:$K,2,FALSE)</f>
        <v>3.1E-2</v>
      </c>
      <c r="Q294">
        <f>VLOOKUP($C294,'Site 08'!$E:$K,3,FALSE)</f>
        <v>7.0000000000000001E-3</v>
      </c>
      <c r="R294">
        <f>VLOOKUP($C294,'Site 08'!$E:$K,4,FALSE)</f>
        <v>2E-3</v>
      </c>
      <c r="S294">
        <f>VLOOKUP($C294,'Site 08'!$E:$K,5,FALSE)</f>
        <v>3.33</v>
      </c>
      <c r="T294">
        <f>VLOOKUP($C294,'Site 08'!$E:$K,6,FALSE)</f>
        <v>0.14000000000000001</v>
      </c>
      <c r="U294" t="e">
        <f>VLOOKUP($C294,'Site 08'!$E:$K,7,FALSE)</f>
        <v>#N/A</v>
      </c>
      <c r="V294">
        <f>VLOOKUP($C294,'Site 09'!$E:$K,2,FALSE)</f>
        <v>2.7E-2</v>
      </c>
      <c r="W294">
        <f>VLOOKUP($C294,'Site 09'!$E:$K,3,FALSE)</f>
        <v>6.0000000000000001E-3</v>
      </c>
      <c r="X294">
        <f>VLOOKUP($C294,'Site 09'!$E:$K,4,FALSE)</f>
        <v>2E-3</v>
      </c>
      <c r="Y294">
        <f>VLOOKUP($C294,'Site 09'!$E:$K,5,FALSE)</f>
        <v>3.69</v>
      </c>
      <c r="Z294">
        <f>VLOOKUP($C294,'Site 09'!$E:$K,6,FALSE)</f>
        <v>0.22</v>
      </c>
      <c r="AA294" t="e">
        <f>VLOOKUP($C294,'Site 09'!$E:$K,7,FALSE)</f>
        <v>#N/A</v>
      </c>
      <c r="AB294">
        <f>VLOOKUP($C294,'Site 10'!$E:$K,2,FALSE)</f>
        <v>4.5999999999999999E-2</v>
      </c>
      <c r="AC294">
        <f>VLOOKUP($C294,'Site 10'!$E:$K,3,FALSE)</f>
        <v>6.0000000000000001E-3</v>
      </c>
      <c r="AD294">
        <f>VLOOKUP($C294,'Site 10'!$E:$K,4,FALSE)</f>
        <v>1E-3</v>
      </c>
      <c r="AE294">
        <f>VLOOKUP($C294,'Site 10'!$E:$K,5,FALSE)</f>
        <v>3.2</v>
      </c>
      <c r="AF294">
        <f>VLOOKUP($C294,'Site 10'!$E:$K,6,FALSE)</f>
        <v>0.15</v>
      </c>
      <c r="AG294" t="e">
        <f>VLOOKUP($C294,'Site 10'!$E:$K,7,FALSE)</f>
        <v>#N/A</v>
      </c>
    </row>
    <row r="295" spans="1:33" x14ac:dyDescent="0.25">
      <c r="A295">
        <v>1993</v>
      </c>
      <c r="B295">
        <v>1</v>
      </c>
      <c r="C295" t="str">
        <f t="shared" si="4"/>
        <v>19931</v>
      </c>
      <c r="D295" t="e">
        <f>VLOOKUP($C295,'Site 06'!$E:$K,2,FALSE)</f>
        <v>#N/A</v>
      </c>
      <c r="E295" t="e">
        <f>VLOOKUP($C295,'Site 06'!$E:$K,3,FALSE)</f>
        <v>#N/A</v>
      </c>
      <c r="F295" t="e">
        <f>VLOOKUP($C295,'Site 06'!$E:$K,4,FALSE)</f>
        <v>#N/A</v>
      </c>
      <c r="G295" t="e">
        <f>VLOOKUP($C295,'Site 06'!$E:$K,5,FALSE)</f>
        <v>#N/A</v>
      </c>
      <c r="H295" t="e">
        <f>VLOOKUP($C295,'Site 06'!$E:$K,6,FALSE)</f>
        <v>#N/A</v>
      </c>
      <c r="I295" t="e">
        <f>VLOOKUP($C295,'Site 06'!$E:$K,7,FALSE)</f>
        <v>#N/A</v>
      </c>
      <c r="J295" t="e">
        <f>VLOOKUP($C295,'Site 07'!$E:$K,2,FALSE)</f>
        <v>#N/A</v>
      </c>
      <c r="K295" t="e">
        <f>VLOOKUP($C295,'Site 07'!$E:$K,3,FALSE)</f>
        <v>#N/A</v>
      </c>
      <c r="L295" t="e">
        <f>VLOOKUP($C295,'Site 07'!$E:$K,4,FALSE)</f>
        <v>#N/A</v>
      </c>
      <c r="M295" t="e">
        <f>VLOOKUP($C295,'Site 07'!$E:$K,5,FALSE)</f>
        <v>#N/A</v>
      </c>
      <c r="N295" t="e">
        <f>VLOOKUP($C295,'Site 07'!$E:$K,6,FALSE)</f>
        <v>#N/A</v>
      </c>
      <c r="O295" t="e">
        <f>VLOOKUP($C295,'Site 07'!$E:$K,7,FALSE)</f>
        <v>#N/A</v>
      </c>
      <c r="P295">
        <f>VLOOKUP($C295,'Site 08'!$E:$K,2,FALSE)</f>
        <v>3.1E-2</v>
      </c>
      <c r="Q295">
        <f>VLOOKUP($C295,'Site 08'!$E:$K,3,FALSE)</f>
        <v>3.0000000000000001E-3</v>
      </c>
      <c r="R295">
        <f>VLOOKUP($C295,'Site 08'!$E:$K,4,FALSE)</f>
        <v>4.0000000000000001E-3</v>
      </c>
      <c r="S295">
        <f>VLOOKUP($C295,'Site 08'!$E:$K,5,FALSE)</f>
        <v>3.29</v>
      </c>
      <c r="T295">
        <f>VLOOKUP($C295,'Site 08'!$E:$K,6,FALSE)</f>
        <v>0.12</v>
      </c>
      <c r="U295" t="e">
        <f>VLOOKUP($C295,'Site 08'!$E:$K,7,FALSE)</f>
        <v>#N/A</v>
      </c>
      <c r="V295">
        <f>VLOOKUP($C295,'Site 09'!$E:$K,2,FALSE)</f>
        <v>0.03</v>
      </c>
      <c r="W295">
        <f>VLOOKUP($C295,'Site 09'!$E:$K,3,FALSE)</f>
        <v>3.0000000000000001E-3</v>
      </c>
      <c r="X295">
        <f>VLOOKUP($C295,'Site 09'!$E:$K,4,FALSE)</f>
        <v>1E-3</v>
      </c>
      <c r="Y295">
        <f>VLOOKUP($C295,'Site 09'!$E:$K,5,FALSE)</f>
        <v>3.8</v>
      </c>
      <c r="Z295">
        <f>VLOOKUP($C295,'Site 09'!$E:$K,6,FALSE)</f>
        <v>0.19</v>
      </c>
      <c r="AA295" t="e">
        <f>VLOOKUP($C295,'Site 09'!$E:$K,7,FALSE)</f>
        <v>#N/A</v>
      </c>
      <c r="AB295">
        <f>VLOOKUP($C295,'Site 10'!$E:$K,2,FALSE)</f>
        <v>4.7E-2</v>
      </c>
      <c r="AC295">
        <f>VLOOKUP($C295,'Site 10'!$E:$K,3,FALSE)</f>
        <v>6.0000000000000001E-3</v>
      </c>
      <c r="AD295">
        <f>VLOOKUP($C295,'Site 10'!$E:$K,4,FALSE)</f>
        <v>1E-3</v>
      </c>
      <c r="AE295">
        <f>VLOOKUP($C295,'Site 10'!$E:$K,5,FALSE)</f>
        <v>3.21</v>
      </c>
      <c r="AF295">
        <f>VLOOKUP($C295,'Site 10'!$E:$K,6,FALSE)</f>
        <v>0.13</v>
      </c>
      <c r="AG295" t="e">
        <f>VLOOKUP($C295,'Site 10'!$E:$K,7,FALSE)</f>
        <v>#N/A</v>
      </c>
    </row>
    <row r="296" spans="1:33" x14ac:dyDescent="0.25">
      <c r="A296">
        <v>1993</v>
      </c>
      <c r="B296">
        <v>2</v>
      </c>
      <c r="C296" t="str">
        <f t="shared" si="4"/>
        <v>19932</v>
      </c>
      <c r="D296" t="e">
        <f>VLOOKUP($C296,'Site 06'!$E:$K,2,FALSE)</f>
        <v>#N/A</v>
      </c>
      <c r="E296" t="e">
        <f>VLOOKUP($C296,'Site 06'!$E:$K,3,FALSE)</f>
        <v>#N/A</v>
      </c>
      <c r="F296" t="e">
        <f>VLOOKUP($C296,'Site 06'!$E:$K,4,FALSE)</f>
        <v>#N/A</v>
      </c>
      <c r="G296" t="e">
        <f>VLOOKUP($C296,'Site 06'!$E:$K,5,FALSE)</f>
        <v>#N/A</v>
      </c>
      <c r="H296" t="e">
        <f>VLOOKUP($C296,'Site 06'!$E:$K,6,FALSE)</f>
        <v>#N/A</v>
      </c>
      <c r="I296" t="e">
        <f>VLOOKUP($C296,'Site 06'!$E:$K,7,FALSE)</f>
        <v>#N/A</v>
      </c>
      <c r="J296" t="e">
        <f>VLOOKUP($C296,'Site 07'!$E:$K,2,FALSE)</f>
        <v>#N/A</v>
      </c>
      <c r="K296" t="e">
        <f>VLOOKUP($C296,'Site 07'!$E:$K,3,FALSE)</f>
        <v>#N/A</v>
      </c>
      <c r="L296" t="e">
        <f>VLOOKUP($C296,'Site 07'!$E:$K,4,FALSE)</f>
        <v>#N/A</v>
      </c>
      <c r="M296" t="e">
        <f>VLOOKUP($C296,'Site 07'!$E:$K,5,FALSE)</f>
        <v>#N/A</v>
      </c>
      <c r="N296" t="e">
        <f>VLOOKUP($C296,'Site 07'!$E:$K,6,FALSE)</f>
        <v>#N/A</v>
      </c>
      <c r="O296" t="e">
        <f>VLOOKUP($C296,'Site 07'!$E:$K,7,FALSE)</f>
        <v>#N/A</v>
      </c>
      <c r="P296">
        <f>VLOOKUP($C296,'Site 08'!$E:$K,2,FALSE)</f>
        <v>0.03</v>
      </c>
      <c r="Q296">
        <f>VLOOKUP($C296,'Site 08'!$E:$K,3,FALSE)</f>
        <v>3.0000000000000001E-3</v>
      </c>
      <c r="R296">
        <f>VLOOKUP($C296,'Site 08'!$E:$K,4,FALSE)</f>
        <v>2E-3</v>
      </c>
      <c r="S296">
        <f>VLOOKUP($C296,'Site 08'!$E:$K,5,FALSE)</f>
        <v>3.32</v>
      </c>
      <c r="T296">
        <f>VLOOKUP($C296,'Site 08'!$E:$K,6,FALSE)</f>
        <v>0.13</v>
      </c>
      <c r="U296" t="e">
        <f>VLOOKUP($C296,'Site 08'!$E:$K,7,FALSE)</f>
        <v>#N/A</v>
      </c>
      <c r="V296">
        <f>VLOOKUP($C296,'Site 09'!$E:$K,2,FALSE)</f>
        <v>0.03</v>
      </c>
      <c r="W296">
        <f>VLOOKUP($C296,'Site 09'!$E:$K,3,FALSE)</f>
        <v>6.0000000000000001E-3</v>
      </c>
      <c r="X296">
        <f>VLOOKUP($C296,'Site 09'!$E:$K,4,FALSE)</f>
        <v>2E-3</v>
      </c>
      <c r="Y296">
        <f>VLOOKUP($C296,'Site 09'!$E:$K,5,FALSE)</f>
        <v>4.05</v>
      </c>
      <c r="Z296">
        <f>VLOOKUP($C296,'Site 09'!$E:$K,6,FALSE)</f>
        <v>0.19</v>
      </c>
      <c r="AA296" t="e">
        <f>VLOOKUP($C296,'Site 09'!$E:$K,7,FALSE)</f>
        <v>#N/A</v>
      </c>
      <c r="AB296">
        <f>VLOOKUP($C296,'Site 10'!$E:$K,2,FALSE)</f>
        <v>4.5999999999999999E-2</v>
      </c>
      <c r="AC296">
        <f>VLOOKUP($C296,'Site 10'!$E:$K,3,FALSE)</f>
        <v>7.0000000000000001E-3</v>
      </c>
      <c r="AD296">
        <f>VLOOKUP($C296,'Site 10'!$E:$K,4,FALSE)</f>
        <v>0</v>
      </c>
      <c r="AE296">
        <f>VLOOKUP($C296,'Site 10'!$E:$K,5,FALSE)</f>
        <v>3.39</v>
      </c>
      <c r="AF296">
        <f>VLOOKUP($C296,'Site 10'!$E:$K,6,FALSE)</f>
        <v>0.14000000000000001</v>
      </c>
      <c r="AG296" t="e">
        <f>VLOOKUP($C296,'Site 10'!$E:$K,7,FALSE)</f>
        <v>#N/A</v>
      </c>
    </row>
    <row r="297" spans="1:33" x14ac:dyDescent="0.25">
      <c r="A297">
        <v>1993</v>
      </c>
      <c r="B297">
        <v>3</v>
      </c>
      <c r="C297" t="str">
        <f t="shared" si="4"/>
        <v>19933</v>
      </c>
      <c r="D297" t="e">
        <f>VLOOKUP($C297,'Site 06'!$E:$K,2,FALSE)</f>
        <v>#N/A</v>
      </c>
      <c r="E297" t="e">
        <f>VLOOKUP($C297,'Site 06'!$E:$K,3,FALSE)</f>
        <v>#N/A</v>
      </c>
      <c r="F297" t="e">
        <f>VLOOKUP($C297,'Site 06'!$E:$K,4,FALSE)</f>
        <v>#N/A</v>
      </c>
      <c r="G297" t="e">
        <f>VLOOKUP($C297,'Site 06'!$E:$K,5,FALSE)</f>
        <v>#N/A</v>
      </c>
      <c r="H297" t="e">
        <f>VLOOKUP($C297,'Site 06'!$E:$K,6,FALSE)</f>
        <v>#N/A</v>
      </c>
      <c r="I297" t="e">
        <f>VLOOKUP($C297,'Site 06'!$E:$K,7,FALSE)</f>
        <v>#N/A</v>
      </c>
      <c r="J297" t="e">
        <f>VLOOKUP($C297,'Site 07'!$E:$K,2,FALSE)</f>
        <v>#N/A</v>
      </c>
      <c r="K297" t="e">
        <f>VLOOKUP($C297,'Site 07'!$E:$K,3,FALSE)</f>
        <v>#N/A</v>
      </c>
      <c r="L297" t="e">
        <f>VLOOKUP($C297,'Site 07'!$E:$K,4,FALSE)</f>
        <v>#N/A</v>
      </c>
      <c r="M297" t="e">
        <f>VLOOKUP($C297,'Site 07'!$E:$K,5,FALSE)</f>
        <v>#N/A</v>
      </c>
      <c r="N297" t="e">
        <f>VLOOKUP($C297,'Site 07'!$E:$K,6,FALSE)</f>
        <v>#N/A</v>
      </c>
      <c r="O297" t="e">
        <f>VLOOKUP($C297,'Site 07'!$E:$K,7,FALSE)</f>
        <v>#N/A</v>
      </c>
      <c r="P297">
        <f>VLOOKUP($C297,'Site 08'!$E:$K,2,FALSE)</f>
        <v>2.7E-2</v>
      </c>
      <c r="Q297">
        <f>VLOOKUP($C297,'Site 08'!$E:$K,3,FALSE)</f>
        <v>1.2E-2</v>
      </c>
      <c r="R297">
        <f>VLOOKUP($C297,'Site 08'!$E:$K,4,FALSE)</f>
        <v>2E-3</v>
      </c>
      <c r="S297">
        <f>VLOOKUP($C297,'Site 08'!$E:$K,5,FALSE)</f>
        <v>2.95</v>
      </c>
      <c r="T297">
        <f>VLOOKUP($C297,'Site 08'!$E:$K,6,FALSE)</f>
        <v>0.14000000000000001</v>
      </c>
      <c r="U297" t="e">
        <f>VLOOKUP($C297,'Site 08'!$E:$K,7,FALSE)</f>
        <v>#N/A</v>
      </c>
      <c r="V297">
        <f>VLOOKUP($C297,'Site 09'!$E:$K,2,FALSE)</f>
        <v>2.9000000000000001E-2</v>
      </c>
      <c r="W297">
        <f>VLOOKUP($C297,'Site 09'!$E:$K,3,FALSE)</f>
        <v>8.0000000000000002E-3</v>
      </c>
      <c r="X297">
        <f>VLOOKUP($C297,'Site 09'!$E:$K,4,FALSE)</f>
        <v>1E-3</v>
      </c>
      <c r="Y297">
        <f>VLOOKUP($C297,'Site 09'!$E:$K,5,FALSE)</f>
        <v>4.3899999999999997</v>
      </c>
      <c r="Z297">
        <f>VLOOKUP($C297,'Site 09'!$E:$K,6,FALSE)</f>
        <v>0.17</v>
      </c>
      <c r="AA297" t="e">
        <f>VLOOKUP($C297,'Site 09'!$E:$K,7,FALSE)</f>
        <v>#N/A</v>
      </c>
      <c r="AB297">
        <f>VLOOKUP($C297,'Site 10'!$E:$K,2,FALSE)</f>
        <v>4.5999999999999999E-2</v>
      </c>
      <c r="AC297">
        <f>VLOOKUP($C297,'Site 10'!$E:$K,3,FALSE)</f>
        <v>6.0000000000000001E-3</v>
      </c>
      <c r="AD297">
        <f>VLOOKUP($C297,'Site 10'!$E:$K,4,FALSE)</f>
        <v>1E-3</v>
      </c>
      <c r="AE297">
        <f>VLOOKUP($C297,'Site 10'!$E:$K,5,FALSE)</f>
        <v>3.37</v>
      </c>
      <c r="AF297">
        <f>VLOOKUP($C297,'Site 10'!$E:$K,6,FALSE)</f>
        <v>0.12</v>
      </c>
      <c r="AG297" t="e">
        <f>VLOOKUP($C297,'Site 10'!$E:$K,7,FALSE)</f>
        <v>#N/A</v>
      </c>
    </row>
    <row r="298" spans="1:33" x14ac:dyDescent="0.25">
      <c r="A298">
        <v>1993</v>
      </c>
      <c r="B298">
        <v>4</v>
      </c>
      <c r="C298" t="str">
        <f t="shared" si="4"/>
        <v>19934</v>
      </c>
      <c r="D298" t="e">
        <f>VLOOKUP($C298,'Site 06'!$E:$K,2,FALSE)</f>
        <v>#N/A</v>
      </c>
      <c r="E298" t="e">
        <f>VLOOKUP($C298,'Site 06'!$E:$K,3,FALSE)</f>
        <v>#N/A</v>
      </c>
      <c r="F298" t="e">
        <f>VLOOKUP($C298,'Site 06'!$E:$K,4,FALSE)</f>
        <v>#N/A</v>
      </c>
      <c r="G298" t="e">
        <f>VLOOKUP($C298,'Site 06'!$E:$K,5,FALSE)</f>
        <v>#N/A</v>
      </c>
      <c r="H298" t="e">
        <f>VLOOKUP($C298,'Site 06'!$E:$K,6,FALSE)</f>
        <v>#N/A</v>
      </c>
      <c r="I298" t="e">
        <f>VLOOKUP($C298,'Site 06'!$E:$K,7,FALSE)</f>
        <v>#N/A</v>
      </c>
      <c r="J298" t="e">
        <f>VLOOKUP($C298,'Site 07'!$E:$K,2,FALSE)</f>
        <v>#N/A</v>
      </c>
      <c r="K298" t="e">
        <f>VLOOKUP($C298,'Site 07'!$E:$K,3,FALSE)</f>
        <v>#N/A</v>
      </c>
      <c r="L298" t="e">
        <f>VLOOKUP($C298,'Site 07'!$E:$K,4,FALSE)</f>
        <v>#N/A</v>
      </c>
      <c r="M298" t="e">
        <f>VLOOKUP($C298,'Site 07'!$E:$K,5,FALSE)</f>
        <v>#N/A</v>
      </c>
      <c r="N298" t="e">
        <f>VLOOKUP($C298,'Site 07'!$E:$K,6,FALSE)</f>
        <v>#N/A</v>
      </c>
      <c r="O298" t="e">
        <f>VLOOKUP($C298,'Site 07'!$E:$K,7,FALSE)</f>
        <v>#N/A</v>
      </c>
      <c r="P298">
        <f>VLOOKUP($C298,'Site 08'!$E:$K,2,FALSE)</f>
        <v>3.2000000000000001E-2</v>
      </c>
      <c r="Q298">
        <f>VLOOKUP($C298,'Site 08'!$E:$K,3,FALSE)</f>
        <v>5.0000000000000001E-3</v>
      </c>
      <c r="R298">
        <f>VLOOKUP($C298,'Site 08'!$E:$K,4,FALSE)</f>
        <v>0</v>
      </c>
      <c r="S298">
        <f>VLOOKUP($C298,'Site 08'!$E:$K,5,FALSE)</f>
        <v>3.14</v>
      </c>
      <c r="T298">
        <f>VLOOKUP($C298,'Site 08'!$E:$K,6,FALSE)</f>
        <v>0.12</v>
      </c>
      <c r="U298" t="e">
        <f>VLOOKUP($C298,'Site 08'!$E:$K,7,FALSE)</f>
        <v>#N/A</v>
      </c>
      <c r="V298">
        <f>VLOOKUP($C298,'Site 09'!$E:$K,2,FALSE)</f>
        <v>3.2000000000000001E-2</v>
      </c>
      <c r="W298">
        <f>VLOOKUP($C298,'Site 09'!$E:$K,3,FALSE)</f>
        <v>5.0000000000000001E-3</v>
      </c>
      <c r="X298">
        <f>VLOOKUP($C298,'Site 09'!$E:$K,4,FALSE)</f>
        <v>0</v>
      </c>
      <c r="Y298">
        <f>VLOOKUP($C298,'Site 09'!$E:$K,5,FALSE)</f>
        <v>4.7699999999999996</v>
      </c>
      <c r="Z298">
        <f>VLOOKUP($C298,'Site 09'!$E:$K,6,FALSE)</f>
        <v>0.15</v>
      </c>
      <c r="AA298" t="e">
        <f>VLOOKUP($C298,'Site 09'!$E:$K,7,FALSE)</f>
        <v>#N/A</v>
      </c>
      <c r="AB298">
        <f>VLOOKUP($C298,'Site 10'!$E:$K,2,FALSE)</f>
        <v>4.7E-2</v>
      </c>
      <c r="AC298">
        <f>VLOOKUP($C298,'Site 10'!$E:$K,3,FALSE)</f>
        <v>3.0000000000000001E-3</v>
      </c>
      <c r="AD298">
        <f>VLOOKUP($C298,'Site 10'!$E:$K,4,FALSE)</f>
        <v>1E-3</v>
      </c>
      <c r="AE298">
        <f>VLOOKUP($C298,'Site 10'!$E:$K,5,FALSE)</f>
        <v>3.58</v>
      </c>
      <c r="AF298">
        <f>VLOOKUP($C298,'Site 10'!$E:$K,6,FALSE)</f>
        <v>0.11</v>
      </c>
      <c r="AG298" t="e">
        <f>VLOOKUP($C298,'Site 10'!$E:$K,7,FALSE)</f>
        <v>#N/A</v>
      </c>
    </row>
    <row r="299" spans="1:33" x14ac:dyDescent="0.25">
      <c r="A299">
        <v>1993</v>
      </c>
      <c r="B299">
        <v>5</v>
      </c>
      <c r="C299" t="str">
        <f t="shared" si="4"/>
        <v>19935</v>
      </c>
      <c r="D299" t="e">
        <f>VLOOKUP($C299,'Site 06'!$E:$K,2,FALSE)</f>
        <v>#N/A</v>
      </c>
      <c r="E299" t="e">
        <f>VLOOKUP($C299,'Site 06'!$E:$K,3,FALSE)</f>
        <v>#N/A</v>
      </c>
      <c r="F299" t="e">
        <f>VLOOKUP($C299,'Site 06'!$E:$K,4,FALSE)</f>
        <v>#N/A</v>
      </c>
      <c r="G299" t="e">
        <f>VLOOKUP($C299,'Site 06'!$E:$K,5,FALSE)</f>
        <v>#N/A</v>
      </c>
      <c r="H299" t="e">
        <f>VLOOKUP($C299,'Site 06'!$E:$K,6,FALSE)</f>
        <v>#N/A</v>
      </c>
      <c r="I299" t="e">
        <f>VLOOKUP($C299,'Site 06'!$E:$K,7,FALSE)</f>
        <v>#N/A</v>
      </c>
      <c r="J299" t="e">
        <f>VLOOKUP($C299,'Site 07'!$E:$K,2,FALSE)</f>
        <v>#N/A</v>
      </c>
      <c r="K299" t="e">
        <f>VLOOKUP($C299,'Site 07'!$E:$K,3,FALSE)</f>
        <v>#N/A</v>
      </c>
      <c r="L299" t="e">
        <f>VLOOKUP($C299,'Site 07'!$E:$K,4,FALSE)</f>
        <v>#N/A</v>
      </c>
      <c r="M299" t="e">
        <f>VLOOKUP($C299,'Site 07'!$E:$K,5,FALSE)</f>
        <v>#N/A</v>
      </c>
      <c r="N299" t="e">
        <f>VLOOKUP($C299,'Site 07'!$E:$K,6,FALSE)</f>
        <v>#N/A</v>
      </c>
      <c r="O299" t="e">
        <f>VLOOKUP($C299,'Site 07'!$E:$K,7,FALSE)</f>
        <v>#N/A</v>
      </c>
      <c r="P299">
        <f>VLOOKUP($C299,'Site 08'!$E:$K,2,FALSE)</f>
        <v>3.4000000000000002E-2</v>
      </c>
      <c r="Q299">
        <f>VLOOKUP($C299,'Site 08'!$E:$K,3,FALSE)</f>
        <v>5.0000000000000001E-3</v>
      </c>
      <c r="R299">
        <f>VLOOKUP($C299,'Site 08'!$E:$K,4,FALSE)</f>
        <v>0</v>
      </c>
      <c r="S299">
        <f>VLOOKUP($C299,'Site 08'!$E:$K,5,FALSE)</f>
        <v>3.42</v>
      </c>
      <c r="T299">
        <f>VLOOKUP($C299,'Site 08'!$E:$K,6,FALSE)</f>
        <v>0.1</v>
      </c>
      <c r="U299" t="e">
        <f>VLOOKUP($C299,'Site 08'!$E:$K,7,FALSE)</f>
        <v>#N/A</v>
      </c>
      <c r="V299">
        <f>VLOOKUP($C299,'Site 09'!$E:$K,2,FALSE)</f>
        <v>3.7999999999999999E-2</v>
      </c>
      <c r="W299">
        <f>VLOOKUP($C299,'Site 09'!$E:$K,3,FALSE)</f>
        <v>8.0000000000000002E-3</v>
      </c>
      <c r="X299">
        <f>VLOOKUP($C299,'Site 09'!$E:$K,4,FALSE)</f>
        <v>1E-3</v>
      </c>
      <c r="Y299">
        <f>VLOOKUP($C299,'Site 09'!$E:$K,5,FALSE)</f>
        <v>5.12</v>
      </c>
      <c r="Z299">
        <f>VLOOKUP($C299,'Site 09'!$E:$K,6,FALSE)</f>
        <v>0.14000000000000001</v>
      </c>
      <c r="AA299" t="e">
        <f>VLOOKUP($C299,'Site 09'!$E:$K,7,FALSE)</f>
        <v>#N/A</v>
      </c>
      <c r="AB299">
        <f>VLOOKUP($C299,'Site 10'!$E:$K,2,FALSE)</f>
        <v>4.9000000000000002E-2</v>
      </c>
      <c r="AC299">
        <f>VLOOKUP($C299,'Site 10'!$E:$K,3,FALSE)</f>
        <v>7.0000000000000001E-3</v>
      </c>
      <c r="AD299">
        <f>VLOOKUP($C299,'Site 10'!$E:$K,4,FALSE)</f>
        <v>0</v>
      </c>
      <c r="AE299">
        <f>VLOOKUP($C299,'Site 10'!$E:$K,5,FALSE)</f>
        <v>4.1399999999999997</v>
      </c>
      <c r="AF299">
        <f>VLOOKUP($C299,'Site 10'!$E:$K,6,FALSE)</f>
        <v>0.11</v>
      </c>
      <c r="AG299" t="e">
        <f>VLOOKUP($C299,'Site 10'!$E:$K,7,FALSE)</f>
        <v>#N/A</v>
      </c>
    </row>
    <row r="300" spans="1:33" x14ac:dyDescent="0.25">
      <c r="A300">
        <v>1993</v>
      </c>
      <c r="B300">
        <v>6</v>
      </c>
      <c r="C300" t="str">
        <f t="shared" si="4"/>
        <v>19936</v>
      </c>
      <c r="D300" t="e">
        <f>VLOOKUP($C300,'Site 06'!$E:$K,2,FALSE)</f>
        <v>#N/A</v>
      </c>
      <c r="E300" t="e">
        <f>VLOOKUP($C300,'Site 06'!$E:$K,3,FALSE)</f>
        <v>#N/A</v>
      </c>
      <c r="F300" t="e">
        <f>VLOOKUP($C300,'Site 06'!$E:$K,4,FALSE)</f>
        <v>#N/A</v>
      </c>
      <c r="G300" t="e">
        <f>VLOOKUP($C300,'Site 06'!$E:$K,5,FALSE)</f>
        <v>#N/A</v>
      </c>
      <c r="H300" t="e">
        <f>VLOOKUP($C300,'Site 06'!$E:$K,6,FALSE)</f>
        <v>#N/A</v>
      </c>
      <c r="I300" t="e">
        <f>VLOOKUP($C300,'Site 06'!$E:$K,7,FALSE)</f>
        <v>#N/A</v>
      </c>
      <c r="J300" t="e">
        <f>VLOOKUP($C300,'Site 07'!$E:$K,2,FALSE)</f>
        <v>#N/A</v>
      </c>
      <c r="K300" t="e">
        <f>VLOOKUP($C300,'Site 07'!$E:$K,3,FALSE)</f>
        <v>#N/A</v>
      </c>
      <c r="L300" t="e">
        <f>VLOOKUP($C300,'Site 07'!$E:$K,4,FALSE)</f>
        <v>#N/A</v>
      </c>
      <c r="M300" t="e">
        <f>VLOOKUP($C300,'Site 07'!$E:$K,5,FALSE)</f>
        <v>#N/A</v>
      </c>
      <c r="N300" t="e">
        <f>VLOOKUP($C300,'Site 07'!$E:$K,6,FALSE)</f>
        <v>#N/A</v>
      </c>
      <c r="O300" t="e">
        <f>VLOOKUP($C300,'Site 07'!$E:$K,7,FALSE)</f>
        <v>#N/A</v>
      </c>
      <c r="P300">
        <f>VLOOKUP($C300,'Site 08'!$E:$K,2,FALSE)</f>
        <v>3.3000000000000002E-2</v>
      </c>
      <c r="Q300">
        <f>VLOOKUP($C300,'Site 08'!$E:$K,3,FALSE)</f>
        <v>5.0000000000000001E-3</v>
      </c>
      <c r="R300">
        <f>VLOOKUP($C300,'Site 08'!$E:$K,4,FALSE)</f>
        <v>1.4E-2</v>
      </c>
      <c r="S300">
        <f>VLOOKUP($C300,'Site 08'!$E:$K,5,FALSE)</f>
        <v>3.54</v>
      </c>
      <c r="T300">
        <f>VLOOKUP($C300,'Site 08'!$E:$K,6,FALSE)</f>
        <v>0.12</v>
      </c>
      <c r="U300" t="e">
        <f>VLOOKUP($C300,'Site 08'!$E:$K,7,FALSE)</f>
        <v>#N/A</v>
      </c>
      <c r="V300">
        <f>VLOOKUP($C300,'Site 09'!$E:$K,2,FALSE)</f>
        <v>0.03</v>
      </c>
      <c r="W300">
        <f>VLOOKUP($C300,'Site 09'!$E:$K,3,FALSE)</f>
        <v>8.0000000000000002E-3</v>
      </c>
      <c r="X300">
        <f>VLOOKUP($C300,'Site 09'!$E:$K,4,FALSE)</f>
        <v>0</v>
      </c>
      <c r="Y300">
        <f>VLOOKUP($C300,'Site 09'!$E:$K,5,FALSE)</f>
        <v>5.4</v>
      </c>
      <c r="Z300">
        <f>VLOOKUP($C300,'Site 09'!$E:$K,6,FALSE)</f>
        <v>0.16</v>
      </c>
      <c r="AA300" t="e">
        <f>VLOOKUP($C300,'Site 09'!$E:$K,7,FALSE)</f>
        <v>#N/A</v>
      </c>
      <c r="AB300">
        <f>VLOOKUP($C300,'Site 10'!$E:$K,2,FALSE)</f>
        <v>4.1000000000000002E-2</v>
      </c>
      <c r="AC300">
        <f>VLOOKUP($C300,'Site 10'!$E:$K,3,FALSE)</f>
        <v>6.0000000000000001E-3</v>
      </c>
      <c r="AD300">
        <f>VLOOKUP($C300,'Site 10'!$E:$K,4,FALSE)</f>
        <v>0</v>
      </c>
      <c r="AE300">
        <f>VLOOKUP($C300,'Site 10'!$E:$K,5,FALSE)</f>
        <v>4.3499999999999996</v>
      </c>
      <c r="AF300">
        <f>VLOOKUP($C300,'Site 10'!$E:$K,6,FALSE)</f>
        <v>0.1</v>
      </c>
      <c r="AG300" t="e">
        <f>VLOOKUP($C300,'Site 10'!$E:$K,7,FALSE)</f>
        <v>#N/A</v>
      </c>
    </row>
    <row r="301" spans="1:33" x14ac:dyDescent="0.25">
      <c r="A301">
        <v>1993</v>
      </c>
      <c r="B301">
        <v>7</v>
      </c>
      <c r="C301" t="str">
        <f t="shared" si="4"/>
        <v>19937</v>
      </c>
      <c r="D301" t="e">
        <f>VLOOKUP($C301,'Site 06'!$E:$K,2,FALSE)</f>
        <v>#N/A</v>
      </c>
      <c r="E301" t="e">
        <f>VLOOKUP($C301,'Site 06'!$E:$K,3,FALSE)</f>
        <v>#N/A</v>
      </c>
      <c r="F301" t="e">
        <f>VLOOKUP($C301,'Site 06'!$E:$K,4,FALSE)</f>
        <v>#N/A</v>
      </c>
      <c r="G301" t="e">
        <f>VLOOKUP($C301,'Site 06'!$E:$K,5,FALSE)</f>
        <v>#N/A</v>
      </c>
      <c r="H301" t="e">
        <f>VLOOKUP($C301,'Site 06'!$E:$K,6,FALSE)</f>
        <v>#N/A</v>
      </c>
      <c r="I301" t="e">
        <f>VLOOKUP($C301,'Site 06'!$E:$K,7,FALSE)</f>
        <v>#N/A</v>
      </c>
      <c r="J301" t="e">
        <f>VLOOKUP($C301,'Site 07'!$E:$K,2,FALSE)</f>
        <v>#N/A</v>
      </c>
      <c r="K301" t="e">
        <f>VLOOKUP($C301,'Site 07'!$E:$K,3,FALSE)</f>
        <v>#N/A</v>
      </c>
      <c r="L301" t="e">
        <f>VLOOKUP($C301,'Site 07'!$E:$K,4,FALSE)</f>
        <v>#N/A</v>
      </c>
      <c r="M301" t="e">
        <f>VLOOKUP($C301,'Site 07'!$E:$K,5,FALSE)</f>
        <v>#N/A</v>
      </c>
      <c r="N301" t="e">
        <f>VLOOKUP($C301,'Site 07'!$E:$K,6,FALSE)</f>
        <v>#N/A</v>
      </c>
      <c r="O301" t="e">
        <f>VLOOKUP($C301,'Site 07'!$E:$K,7,FALSE)</f>
        <v>#N/A</v>
      </c>
      <c r="P301">
        <f>VLOOKUP($C301,'Site 08'!$E:$K,2,FALSE)</f>
        <v>4.5999999999999999E-2</v>
      </c>
      <c r="Q301">
        <f>VLOOKUP($C301,'Site 08'!$E:$K,3,FALSE)</f>
        <v>6.0000000000000001E-3</v>
      </c>
      <c r="R301">
        <f>VLOOKUP($C301,'Site 08'!$E:$K,4,FALSE)</f>
        <v>3.1E-2</v>
      </c>
      <c r="S301">
        <f>VLOOKUP($C301,'Site 08'!$E:$K,5,FALSE)</f>
        <v>4.12</v>
      </c>
      <c r="T301">
        <f>VLOOKUP($C301,'Site 08'!$E:$K,6,FALSE)</f>
        <v>0.11</v>
      </c>
      <c r="U301" t="e">
        <f>VLOOKUP($C301,'Site 08'!$E:$K,7,FALSE)</f>
        <v>#N/A</v>
      </c>
      <c r="V301">
        <f>VLOOKUP($C301,'Site 09'!$E:$K,2,FALSE)</f>
        <v>4.2999999999999997E-2</v>
      </c>
      <c r="W301">
        <f>VLOOKUP($C301,'Site 09'!$E:$K,3,FALSE)</f>
        <v>6.0000000000000001E-3</v>
      </c>
      <c r="X301">
        <f>VLOOKUP($C301,'Site 09'!$E:$K,4,FALSE)</f>
        <v>0</v>
      </c>
      <c r="Y301">
        <f>VLOOKUP($C301,'Site 09'!$E:$K,5,FALSE)</f>
        <v>6.47</v>
      </c>
      <c r="Z301">
        <f>VLOOKUP($C301,'Site 09'!$E:$K,6,FALSE)</f>
        <v>0.16</v>
      </c>
      <c r="AA301" t="e">
        <f>VLOOKUP($C301,'Site 09'!$E:$K,7,FALSE)</f>
        <v>#N/A</v>
      </c>
      <c r="AB301">
        <f>VLOOKUP($C301,'Site 10'!$E:$K,2,FALSE)</f>
        <v>4.2000000000000003E-2</v>
      </c>
      <c r="AC301">
        <f>VLOOKUP($C301,'Site 10'!$E:$K,3,FALSE)</f>
        <v>7.0000000000000001E-3</v>
      </c>
      <c r="AD301">
        <f>VLOOKUP($C301,'Site 10'!$E:$K,4,FALSE)</f>
        <v>1E-3</v>
      </c>
      <c r="AE301">
        <f>VLOOKUP($C301,'Site 10'!$E:$K,5,FALSE)</f>
        <v>5.63</v>
      </c>
      <c r="AF301">
        <f>VLOOKUP($C301,'Site 10'!$E:$K,6,FALSE)</f>
        <v>0.12</v>
      </c>
      <c r="AG301" t="e">
        <f>VLOOKUP($C301,'Site 10'!$E:$K,7,FALSE)</f>
        <v>#N/A</v>
      </c>
    </row>
    <row r="302" spans="1:33" x14ac:dyDescent="0.25">
      <c r="A302">
        <v>1993</v>
      </c>
      <c r="B302">
        <v>8</v>
      </c>
      <c r="C302" t="str">
        <f t="shared" si="4"/>
        <v>19938</v>
      </c>
      <c r="D302" t="e">
        <f>VLOOKUP($C302,'Site 06'!$E:$K,2,FALSE)</f>
        <v>#N/A</v>
      </c>
      <c r="E302" t="e">
        <f>VLOOKUP($C302,'Site 06'!$E:$K,3,FALSE)</f>
        <v>#N/A</v>
      </c>
      <c r="F302" t="e">
        <f>VLOOKUP($C302,'Site 06'!$E:$K,4,FALSE)</f>
        <v>#N/A</v>
      </c>
      <c r="G302" t="e">
        <f>VLOOKUP($C302,'Site 06'!$E:$K,5,FALSE)</f>
        <v>#N/A</v>
      </c>
      <c r="H302" t="e">
        <f>VLOOKUP($C302,'Site 06'!$E:$K,6,FALSE)</f>
        <v>#N/A</v>
      </c>
      <c r="I302" t="e">
        <f>VLOOKUP($C302,'Site 06'!$E:$K,7,FALSE)</f>
        <v>#N/A</v>
      </c>
      <c r="J302" t="e">
        <f>VLOOKUP($C302,'Site 07'!$E:$K,2,FALSE)</f>
        <v>#N/A</v>
      </c>
      <c r="K302" t="e">
        <f>VLOOKUP($C302,'Site 07'!$E:$K,3,FALSE)</f>
        <v>#N/A</v>
      </c>
      <c r="L302" t="e">
        <f>VLOOKUP($C302,'Site 07'!$E:$K,4,FALSE)</f>
        <v>#N/A</v>
      </c>
      <c r="M302" t="e">
        <f>VLOOKUP($C302,'Site 07'!$E:$K,5,FALSE)</f>
        <v>#N/A</v>
      </c>
      <c r="N302" t="e">
        <f>VLOOKUP($C302,'Site 07'!$E:$K,6,FALSE)</f>
        <v>#N/A</v>
      </c>
      <c r="O302" t="e">
        <f>VLOOKUP($C302,'Site 07'!$E:$K,7,FALSE)</f>
        <v>#N/A</v>
      </c>
      <c r="P302">
        <f>VLOOKUP($C302,'Site 08'!$E:$K,2,FALSE)</f>
        <v>4.1000000000000002E-2</v>
      </c>
      <c r="Q302">
        <f>VLOOKUP($C302,'Site 08'!$E:$K,3,FALSE)</f>
        <v>5.0000000000000001E-3</v>
      </c>
      <c r="R302">
        <f>VLOOKUP($C302,'Site 08'!$E:$K,4,FALSE)</f>
        <v>4.1000000000000002E-2</v>
      </c>
      <c r="S302">
        <f>VLOOKUP($C302,'Site 08'!$E:$K,5,FALSE)</f>
        <v>4.53</v>
      </c>
      <c r="T302">
        <f>VLOOKUP($C302,'Site 08'!$E:$K,6,FALSE)</f>
        <v>0.11</v>
      </c>
      <c r="U302" t="e">
        <f>VLOOKUP($C302,'Site 08'!$E:$K,7,FALSE)</f>
        <v>#N/A</v>
      </c>
      <c r="V302">
        <f>VLOOKUP($C302,'Site 09'!$E:$K,2,FALSE)</f>
        <v>3.5000000000000003E-2</v>
      </c>
      <c r="W302">
        <f>VLOOKUP($C302,'Site 09'!$E:$K,3,FALSE)</f>
        <v>4.0000000000000001E-3</v>
      </c>
      <c r="X302">
        <f>VLOOKUP($C302,'Site 09'!$E:$K,4,FALSE)</f>
        <v>0</v>
      </c>
      <c r="Y302">
        <f>VLOOKUP($C302,'Site 09'!$E:$K,5,FALSE)</f>
        <v>7.11</v>
      </c>
      <c r="Z302">
        <f>VLOOKUP($C302,'Site 09'!$E:$K,6,FALSE)</f>
        <v>0.17</v>
      </c>
      <c r="AA302" t="e">
        <f>VLOOKUP($C302,'Site 09'!$E:$K,7,FALSE)</f>
        <v>#N/A</v>
      </c>
      <c r="AB302">
        <f>VLOOKUP($C302,'Site 10'!$E:$K,2,FALSE)</f>
        <v>2.9000000000000001E-2</v>
      </c>
      <c r="AC302">
        <f>VLOOKUP($C302,'Site 10'!$E:$K,3,FALSE)</f>
        <v>7.0000000000000001E-3</v>
      </c>
      <c r="AD302">
        <f>VLOOKUP($C302,'Site 10'!$E:$K,4,FALSE)</f>
        <v>0</v>
      </c>
      <c r="AE302">
        <f>VLOOKUP($C302,'Site 10'!$E:$K,5,FALSE)</f>
        <v>6.55</v>
      </c>
      <c r="AF302">
        <f>VLOOKUP($C302,'Site 10'!$E:$K,6,FALSE)</f>
        <v>0.15</v>
      </c>
      <c r="AG302" t="e">
        <f>VLOOKUP($C302,'Site 10'!$E:$K,7,FALSE)</f>
        <v>#N/A</v>
      </c>
    </row>
    <row r="303" spans="1:33" x14ac:dyDescent="0.25">
      <c r="A303">
        <v>1993</v>
      </c>
      <c r="B303">
        <v>9</v>
      </c>
      <c r="C303" t="str">
        <f t="shared" si="4"/>
        <v>19939</v>
      </c>
      <c r="D303" t="e">
        <f>VLOOKUP($C303,'Site 06'!$E:$K,2,FALSE)</f>
        <v>#N/A</v>
      </c>
      <c r="E303" t="e">
        <f>VLOOKUP($C303,'Site 06'!$E:$K,3,FALSE)</f>
        <v>#N/A</v>
      </c>
      <c r="F303" t="e">
        <f>VLOOKUP($C303,'Site 06'!$E:$K,4,FALSE)</f>
        <v>#N/A</v>
      </c>
      <c r="G303" t="e">
        <f>VLOOKUP($C303,'Site 06'!$E:$K,5,FALSE)</f>
        <v>#N/A</v>
      </c>
      <c r="H303" t="e">
        <f>VLOOKUP($C303,'Site 06'!$E:$K,6,FALSE)</f>
        <v>#N/A</v>
      </c>
      <c r="I303" t="e">
        <f>VLOOKUP($C303,'Site 06'!$E:$K,7,FALSE)</f>
        <v>#N/A</v>
      </c>
      <c r="J303" t="e">
        <f>VLOOKUP($C303,'Site 07'!$E:$K,2,FALSE)</f>
        <v>#N/A</v>
      </c>
      <c r="K303" t="e">
        <f>VLOOKUP($C303,'Site 07'!$E:$K,3,FALSE)</f>
        <v>#N/A</v>
      </c>
      <c r="L303" t="e">
        <f>VLOOKUP($C303,'Site 07'!$E:$K,4,FALSE)</f>
        <v>#N/A</v>
      </c>
      <c r="M303" t="e">
        <f>VLOOKUP($C303,'Site 07'!$E:$K,5,FALSE)</f>
        <v>#N/A</v>
      </c>
      <c r="N303" t="e">
        <f>VLOOKUP($C303,'Site 07'!$E:$K,6,FALSE)</f>
        <v>#N/A</v>
      </c>
      <c r="O303" t="e">
        <f>VLOOKUP($C303,'Site 07'!$E:$K,7,FALSE)</f>
        <v>#N/A</v>
      </c>
      <c r="P303">
        <f>VLOOKUP($C303,'Site 08'!$E:$K,2,FALSE)</f>
        <v>3.7999999999999999E-2</v>
      </c>
      <c r="Q303">
        <f>VLOOKUP($C303,'Site 08'!$E:$K,3,FALSE)</f>
        <v>7.0000000000000001E-3</v>
      </c>
      <c r="R303">
        <f>VLOOKUP($C303,'Site 08'!$E:$K,4,FALSE)</f>
        <v>1.9E-2</v>
      </c>
      <c r="S303">
        <f>VLOOKUP($C303,'Site 08'!$E:$K,5,FALSE)</f>
        <v>4.82</v>
      </c>
      <c r="T303">
        <f>VLOOKUP($C303,'Site 08'!$E:$K,6,FALSE)</f>
        <v>0.1</v>
      </c>
      <c r="U303" t="e">
        <f>VLOOKUP($C303,'Site 08'!$E:$K,7,FALSE)</f>
        <v>#N/A</v>
      </c>
      <c r="V303">
        <f>VLOOKUP($C303,'Site 09'!$E:$K,2,FALSE)</f>
        <v>3.2000000000000001E-2</v>
      </c>
      <c r="W303">
        <f>VLOOKUP($C303,'Site 09'!$E:$K,3,FALSE)</f>
        <v>3.0000000000000001E-3</v>
      </c>
      <c r="X303">
        <f>VLOOKUP($C303,'Site 09'!$E:$K,4,FALSE)</f>
        <v>0</v>
      </c>
      <c r="Y303">
        <f>VLOOKUP($C303,'Site 09'!$E:$K,5,FALSE)</f>
        <v>7.39</v>
      </c>
      <c r="Z303">
        <f>VLOOKUP($C303,'Site 09'!$E:$K,6,FALSE)</f>
        <v>0.23</v>
      </c>
      <c r="AA303" t="e">
        <f>VLOOKUP($C303,'Site 09'!$E:$K,7,FALSE)</f>
        <v>#N/A</v>
      </c>
      <c r="AB303">
        <f>VLOOKUP($C303,'Site 10'!$E:$K,2,FALSE)</f>
        <v>0.03</v>
      </c>
      <c r="AC303">
        <f>VLOOKUP($C303,'Site 10'!$E:$K,3,FALSE)</f>
        <v>3.0000000000000001E-3</v>
      </c>
      <c r="AD303">
        <f>VLOOKUP($C303,'Site 10'!$E:$K,4,FALSE)</f>
        <v>0</v>
      </c>
      <c r="AE303">
        <f>VLOOKUP($C303,'Site 10'!$E:$K,5,FALSE)</f>
        <v>6.99</v>
      </c>
      <c r="AF303">
        <f>VLOOKUP($C303,'Site 10'!$E:$K,6,FALSE)</f>
        <v>0.2</v>
      </c>
      <c r="AG303" t="e">
        <f>VLOOKUP($C303,'Site 10'!$E:$K,7,FALSE)</f>
        <v>#N/A</v>
      </c>
    </row>
    <row r="304" spans="1:33" x14ac:dyDescent="0.25">
      <c r="A304">
        <v>1994</v>
      </c>
      <c r="B304">
        <v>10</v>
      </c>
      <c r="C304" t="str">
        <f t="shared" si="4"/>
        <v>199410</v>
      </c>
      <c r="D304" t="e">
        <f>VLOOKUP($C304,'Site 06'!$E:$K,2,FALSE)</f>
        <v>#N/A</v>
      </c>
      <c r="E304" t="e">
        <f>VLOOKUP($C304,'Site 06'!$E:$K,3,FALSE)</f>
        <v>#N/A</v>
      </c>
      <c r="F304" t="e">
        <f>VLOOKUP($C304,'Site 06'!$E:$K,4,FALSE)</f>
        <v>#N/A</v>
      </c>
      <c r="G304" t="e">
        <f>VLOOKUP($C304,'Site 06'!$E:$K,5,FALSE)</f>
        <v>#N/A</v>
      </c>
      <c r="H304" t="e">
        <f>VLOOKUP($C304,'Site 06'!$E:$K,6,FALSE)</f>
        <v>#N/A</v>
      </c>
      <c r="I304" t="e">
        <f>VLOOKUP($C304,'Site 06'!$E:$K,7,FALSE)</f>
        <v>#N/A</v>
      </c>
      <c r="J304" t="e">
        <f>VLOOKUP($C304,'Site 07'!$E:$K,2,FALSE)</f>
        <v>#N/A</v>
      </c>
      <c r="K304" t="e">
        <f>VLOOKUP($C304,'Site 07'!$E:$K,3,FALSE)</f>
        <v>#N/A</v>
      </c>
      <c r="L304" t="e">
        <f>VLOOKUP($C304,'Site 07'!$E:$K,4,FALSE)</f>
        <v>#N/A</v>
      </c>
      <c r="M304" t="e">
        <f>VLOOKUP($C304,'Site 07'!$E:$K,5,FALSE)</f>
        <v>#N/A</v>
      </c>
      <c r="N304" t="e">
        <f>VLOOKUP($C304,'Site 07'!$E:$K,6,FALSE)</f>
        <v>#N/A</v>
      </c>
      <c r="O304" t="e">
        <f>VLOOKUP($C304,'Site 07'!$E:$K,7,FALSE)</f>
        <v>#N/A</v>
      </c>
      <c r="P304">
        <f>VLOOKUP($C304,'Site 08'!$E:$K,2,FALSE)</f>
        <v>5.5E-2</v>
      </c>
      <c r="Q304">
        <f>VLOOKUP($C304,'Site 08'!$E:$K,3,FALSE)</f>
        <v>6.0000000000000001E-3</v>
      </c>
      <c r="R304">
        <f>VLOOKUP($C304,'Site 08'!$E:$K,4,FALSE)</f>
        <v>1.7999999999999999E-2</v>
      </c>
      <c r="S304">
        <f>VLOOKUP($C304,'Site 08'!$E:$K,5,FALSE)</f>
        <v>4.8499999999999996</v>
      </c>
      <c r="T304">
        <f>VLOOKUP($C304,'Site 08'!$E:$K,6,FALSE)</f>
        <v>0.13</v>
      </c>
      <c r="U304" t="e">
        <f>VLOOKUP($C304,'Site 08'!$E:$K,7,FALSE)</f>
        <v>#N/A</v>
      </c>
      <c r="V304">
        <f>VLOOKUP($C304,'Site 09'!$E:$K,2,FALSE)</f>
        <v>4.8000000000000001E-2</v>
      </c>
      <c r="W304">
        <f>VLOOKUP($C304,'Site 09'!$E:$K,3,FALSE)</f>
        <v>3.0000000000000001E-3</v>
      </c>
      <c r="X304">
        <f>VLOOKUP($C304,'Site 09'!$E:$K,4,FALSE)</f>
        <v>1E-3</v>
      </c>
      <c r="Y304">
        <f>VLOOKUP($C304,'Site 09'!$E:$K,5,FALSE)</f>
        <v>7.16</v>
      </c>
      <c r="Z304">
        <f>VLOOKUP($C304,'Site 09'!$E:$K,6,FALSE)</f>
        <v>0.3</v>
      </c>
      <c r="AA304" t="e">
        <f>VLOOKUP($C304,'Site 09'!$E:$K,7,FALSE)</f>
        <v>#N/A</v>
      </c>
      <c r="AB304">
        <f>VLOOKUP($C304,'Site 10'!$E:$K,2,FALSE)</f>
        <v>5.0999999999999997E-2</v>
      </c>
      <c r="AC304">
        <f>VLOOKUP($C304,'Site 10'!$E:$K,3,FALSE)</f>
        <v>4.0000000000000001E-3</v>
      </c>
      <c r="AD304">
        <f>VLOOKUP($C304,'Site 10'!$E:$K,4,FALSE)</f>
        <v>0</v>
      </c>
      <c r="AE304">
        <f>VLOOKUP($C304,'Site 10'!$E:$K,5,FALSE)</f>
        <v>7.35</v>
      </c>
      <c r="AF304">
        <f>VLOOKUP($C304,'Site 10'!$E:$K,6,FALSE)</f>
        <v>0.31</v>
      </c>
      <c r="AG304" t="e">
        <f>VLOOKUP($C304,'Site 10'!$E:$K,7,FALSE)</f>
        <v>#N/A</v>
      </c>
    </row>
    <row r="305" spans="1:33" x14ac:dyDescent="0.25">
      <c r="A305">
        <v>1994</v>
      </c>
      <c r="B305">
        <v>11</v>
      </c>
      <c r="C305" t="str">
        <f t="shared" si="4"/>
        <v>199411</v>
      </c>
      <c r="D305" t="e">
        <f>VLOOKUP($C305,'Site 06'!$E:$K,2,FALSE)</f>
        <v>#N/A</v>
      </c>
      <c r="E305" t="e">
        <f>VLOOKUP($C305,'Site 06'!$E:$K,3,FALSE)</f>
        <v>#N/A</v>
      </c>
      <c r="F305" t="e">
        <f>VLOOKUP($C305,'Site 06'!$E:$K,4,FALSE)</f>
        <v>#N/A</v>
      </c>
      <c r="G305" t="e">
        <f>VLOOKUP($C305,'Site 06'!$E:$K,5,FALSE)</f>
        <v>#N/A</v>
      </c>
      <c r="H305" t="e">
        <f>VLOOKUP($C305,'Site 06'!$E:$K,6,FALSE)</f>
        <v>#N/A</v>
      </c>
      <c r="I305" t="e">
        <f>VLOOKUP($C305,'Site 06'!$E:$K,7,FALSE)</f>
        <v>#N/A</v>
      </c>
      <c r="J305" t="e">
        <f>VLOOKUP($C305,'Site 07'!$E:$K,2,FALSE)</f>
        <v>#N/A</v>
      </c>
      <c r="K305" t="e">
        <f>VLOOKUP($C305,'Site 07'!$E:$K,3,FALSE)</f>
        <v>#N/A</v>
      </c>
      <c r="L305" t="e">
        <f>VLOOKUP($C305,'Site 07'!$E:$K,4,FALSE)</f>
        <v>#N/A</v>
      </c>
      <c r="M305" t="e">
        <f>VLOOKUP($C305,'Site 07'!$E:$K,5,FALSE)</f>
        <v>#N/A</v>
      </c>
      <c r="N305" t="e">
        <f>VLOOKUP($C305,'Site 07'!$E:$K,6,FALSE)</f>
        <v>#N/A</v>
      </c>
      <c r="O305" t="e">
        <f>VLOOKUP($C305,'Site 07'!$E:$K,7,FALSE)</f>
        <v>#N/A</v>
      </c>
      <c r="P305">
        <f>VLOOKUP($C305,'Site 08'!$E:$K,2,FALSE)</f>
        <v>3.6999999999999998E-2</v>
      </c>
      <c r="Q305">
        <f>VLOOKUP($C305,'Site 08'!$E:$K,3,FALSE)</f>
        <v>4.0000000000000001E-3</v>
      </c>
      <c r="R305">
        <f>VLOOKUP($C305,'Site 08'!$E:$K,4,FALSE)</f>
        <v>1E-3</v>
      </c>
      <c r="S305">
        <f>VLOOKUP($C305,'Site 08'!$E:$K,5,FALSE)</f>
        <v>4.37</v>
      </c>
      <c r="T305">
        <f>VLOOKUP($C305,'Site 08'!$E:$K,6,FALSE)</f>
        <v>0.16</v>
      </c>
      <c r="U305" t="e">
        <f>VLOOKUP($C305,'Site 08'!$E:$K,7,FALSE)</f>
        <v>#N/A</v>
      </c>
      <c r="V305">
        <f>VLOOKUP($C305,'Site 09'!$E:$K,2,FALSE)</f>
        <v>3.1E-2</v>
      </c>
      <c r="W305">
        <f>VLOOKUP($C305,'Site 09'!$E:$K,3,FALSE)</f>
        <v>7.0000000000000001E-3</v>
      </c>
      <c r="X305">
        <f>VLOOKUP($C305,'Site 09'!$E:$K,4,FALSE)</f>
        <v>0</v>
      </c>
      <c r="Y305">
        <f>VLOOKUP($C305,'Site 09'!$E:$K,5,FALSE)</f>
        <v>6.03</v>
      </c>
      <c r="Z305">
        <f>VLOOKUP($C305,'Site 09'!$E:$K,6,FALSE)</f>
        <v>0.35</v>
      </c>
      <c r="AA305" t="e">
        <f>VLOOKUP($C305,'Site 09'!$E:$K,7,FALSE)</f>
        <v>#N/A</v>
      </c>
      <c r="AB305">
        <f>VLOOKUP($C305,'Site 10'!$E:$K,2,FALSE)</f>
        <v>3.7999999999999999E-2</v>
      </c>
      <c r="AC305">
        <f>VLOOKUP($C305,'Site 10'!$E:$K,3,FALSE)</f>
        <v>7.0000000000000001E-3</v>
      </c>
      <c r="AD305">
        <f>VLOOKUP($C305,'Site 10'!$E:$K,4,FALSE)</f>
        <v>0</v>
      </c>
      <c r="AE305">
        <f>VLOOKUP($C305,'Site 10'!$E:$K,5,FALSE)</f>
        <v>6.14</v>
      </c>
      <c r="AF305">
        <f>VLOOKUP($C305,'Site 10'!$E:$K,6,FALSE)</f>
        <v>0.34</v>
      </c>
      <c r="AG305" t="e">
        <f>VLOOKUP($C305,'Site 10'!$E:$K,7,FALSE)</f>
        <v>#N/A</v>
      </c>
    </row>
    <row r="306" spans="1:33" x14ac:dyDescent="0.25">
      <c r="A306">
        <v>1994</v>
      </c>
      <c r="B306">
        <v>12</v>
      </c>
      <c r="C306" t="str">
        <f t="shared" si="4"/>
        <v>199412</v>
      </c>
      <c r="D306" t="e">
        <f>VLOOKUP($C306,'Site 06'!$E:$K,2,FALSE)</f>
        <v>#N/A</v>
      </c>
      <c r="E306" t="e">
        <f>VLOOKUP($C306,'Site 06'!$E:$K,3,FALSE)</f>
        <v>#N/A</v>
      </c>
      <c r="F306" t="e">
        <f>VLOOKUP($C306,'Site 06'!$E:$K,4,FALSE)</f>
        <v>#N/A</v>
      </c>
      <c r="G306" t="e">
        <f>VLOOKUP($C306,'Site 06'!$E:$K,5,FALSE)</f>
        <v>#N/A</v>
      </c>
      <c r="H306" t="e">
        <f>VLOOKUP($C306,'Site 06'!$E:$K,6,FALSE)</f>
        <v>#N/A</v>
      </c>
      <c r="I306" t="e">
        <f>VLOOKUP($C306,'Site 06'!$E:$K,7,FALSE)</f>
        <v>#N/A</v>
      </c>
      <c r="J306" t="e">
        <f>VLOOKUP($C306,'Site 07'!$E:$K,2,FALSE)</f>
        <v>#N/A</v>
      </c>
      <c r="K306" t="e">
        <f>VLOOKUP($C306,'Site 07'!$E:$K,3,FALSE)</f>
        <v>#N/A</v>
      </c>
      <c r="L306" t="e">
        <f>VLOOKUP($C306,'Site 07'!$E:$K,4,FALSE)</f>
        <v>#N/A</v>
      </c>
      <c r="M306" t="e">
        <f>VLOOKUP($C306,'Site 07'!$E:$K,5,FALSE)</f>
        <v>#N/A</v>
      </c>
      <c r="N306" t="e">
        <f>VLOOKUP($C306,'Site 07'!$E:$K,6,FALSE)</f>
        <v>#N/A</v>
      </c>
      <c r="O306" t="e">
        <f>VLOOKUP($C306,'Site 07'!$E:$K,7,FALSE)</f>
        <v>#N/A</v>
      </c>
      <c r="P306">
        <f>VLOOKUP($C306,'Site 08'!$E:$K,2,FALSE)</f>
        <v>3.6999999999999998E-2</v>
      </c>
      <c r="Q306">
        <f>VLOOKUP($C306,'Site 08'!$E:$K,3,FALSE)</f>
        <v>4.0000000000000001E-3</v>
      </c>
      <c r="R306">
        <f>VLOOKUP($C306,'Site 08'!$E:$K,4,FALSE)</f>
        <v>2E-3</v>
      </c>
      <c r="S306">
        <f>VLOOKUP($C306,'Site 08'!$E:$K,5,FALSE)</f>
        <v>3.43</v>
      </c>
      <c r="T306">
        <f>VLOOKUP($C306,'Site 08'!$E:$K,6,FALSE)</f>
        <v>0.14000000000000001</v>
      </c>
      <c r="U306" t="e">
        <f>VLOOKUP($C306,'Site 08'!$E:$K,7,FALSE)</f>
        <v>#N/A</v>
      </c>
      <c r="V306">
        <f>VLOOKUP($C306,'Site 09'!$E:$K,2,FALSE)</f>
        <v>2.7E-2</v>
      </c>
      <c r="W306">
        <f>VLOOKUP($C306,'Site 09'!$E:$K,3,FALSE)</f>
        <v>3.0000000000000001E-3</v>
      </c>
      <c r="X306">
        <f>VLOOKUP($C306,'Site 09'!$E:$K,4,FALSE)</f>
        <v>1E-3</v>
      </c>
      <c r="Y306">
        <f>VLOOKUP($C306,'Site 09'!$E:$K,5,FALSE)</f>
        <v>4.29</v>
      </c>
      <c r="Z306">
        <f>VLOOKUP($C306,'Site 09'!$E:$K,6,FALSE)</f>
        <v>0.25</v>
      </c>
      <c r="AA306" t="e">
        <f>VLOOKUP($C306,'Site 09'!$E:$K,7,FALSE)</f>
        <v>#N/A</v>
      </c>
      <c r="AB306">
        <f>VLOOKUP($C306,'Site 10'!$E:$K,2,FALSE)</f>
        <v>3.7999999999999999E-2</v>
      </c>
      <c r="AC306">
        <f>VLOOKUP($C306,'Site 10'!$E:$K,3,FALSE)</f>
        <v>4.0000000000000001E-3</v>
      </c>
      <c r="AD306">
        <f>VLOOKUP($C306,'Site 10'!$E:$K,4,FALSE)</f>
        <v>2E-3</v>
      </c>
      <c r="AE306">
        <f>VLOOKUP($C306,'Site 10'!$E:$K,5,FALSE)</f>
        <v>3.68</v>
      </c>
      <c r="AF306">
        <f>VLOOKUP($C306,'Site 10'!$E:$K,6,FALSE)</f>
        <v>0.17</v>
      </c>
      <c r="AG306" t="e">
        <f>VLOOKUP($C306,'Site 10'!$E:$K,7,FALSE)</f>
        <v>#N/A</v>
      </c>
    </row>
    <row r="307" spans="1:33" x14ac:dyDescent="0.25">
      <c r="A307">
        <v>1994</v>
      </c>
      <c r="B307">
        <v>1</v>
      </c>
      <c r="C307" t="str">
        <f t="shared" si="4"/>
        <v>19941</v>
      </c>
      <c r="D307" t="e">
        <f>VLOOKUP($C307,'Site 06'!$E:$K,2,FALSE)</f>
        <v>#N/A</v>
      </c>
      <c r="E307" t="e">
        <f>VLOOKUP($C307,'Site 06'!$E:$K,3,FALSE)</f>
        <v>#N/A</v>
      </c>
      <c r="F307" t="e">
        <f>VLOOKUP($C307,'Site 06'!$E:$K,4,FALSE)</f>
        <v>#N/A</v>
      </c>
      <c r="G307" t="e">
        <f>VLOOKUP($C307,'Site 06'!$E:$K,5,FALSE)</f>
        <v>#N/A</v>
      </c>
      <c r="H307" t="e">
        <f>VLOOKUP($C307,'Site 06'!$E:$K,6,FALSE)</f>
        <v>#N/A</v>
      </c>
      <c r="I307" t="e">
        <f>VLOOKUP($C307,'Site 06'!$E:$K,7,FALSE)</f>
        <v>#N/A</v>
      </c>
      <c r="J307" t="e">
        <f>VLOOKUP($C307,'Site 07'!$E:$K,2,FALSE)</f>
        <v>#N/A</v>
      </c>
      <c r="K307" t="e">
        <f>VLOOKUP($C307,'Site 07'!$E:$K,3,FALSE)</f>
        <v>#N/A</v>
      </c>
      <c r="L307" t="e">
        <f>VLOOKUP($C307,'Site 07'!$E:$K,4,FALSE)</f>
        <v>#N/A</v>
      </c>
      <c r="M307" t="e">
        <f>VLOOKUP($C307,'Site 07'!$E:$K,5,FALSE)</f>
        <v>#N/A</v>
      </c>
      <c r="N307" t="e">
        <f>VLOOKUP($C307,'Site 07'!$E:$K,6,FALSE)</f>
        <v>#N/A</v>
      </c>
      <c r="O307" t="e">
        <f>VLOOKUP($C307,'Site 07'!$E:$K,7,FALSE)</f>
        <v>#N/A</v>
      </c>
      <c r="P307">
        <f>VLOOKUP($C307,'Site 08'!$E:$K,2,FALSE)</f>
        <v>3.2000000000000001E-2</v>
      </c>
      <c r="Q307">
        <f>VLOOKUP($C307,'Site 08'!$E:$K,3,FALSE)</f>
        <v>5.0000000000000001E-3</v>
      </c>
      <c r="R307">
        <f>VLOOKUP($C307,'Site 08'!$E:$K,4,FALSE)</f>
        <v>2E-3</v>
      </c>
      <c r="S307">
        <f>VLOOKUP($C307,'Site 08'!$E:$K,5,FALSE)</f>
        <v>3.38</v>
      </c>
      <c r="T307">
        <f>VLOOKUP($C307,'Site 08'!$E:$K,6,FALSE)</f>
        <v>0.14000000000000001</v>
      </c>
      <c r="U307" t="e">
        <f>VLOOKUP($C307,'Site 08'!$E:$K,7,FALSE)</f>
        <v>#N/A</v>
      </c>
      <c r="V307">
        <f>VLOOKUP($C307,'Site 09'!$E:$K,2,FALSE)</f>
        <v>2.4E-2</v>
      </c>
      <c r="W307">
        <f>VLOOKUP($C307,'Site 09'!$E:$K,3,FALSE)</f>
        <v>4.0000000000000001E-3</v>
      </c>
      <c r="X307">
        <f>VLOOKUP($C307,'Site 09'!$E:$K,4,FALSE)</f>
        <v>1E-3</v>
      </c>
      <c r="Y307">
        <f>VLOOKUP($C307,'Site 09'!$E:$K,5,FALSE)</f>
        <v>4.09</v>
      </c>
      <c r="Z307">
        <f>VLOOKUP($C307,'Site 09'!$E:$K,6,FALSE)</f>
        <v>0.24</v>
      </c>
      <c r="AA307" t="e">
        <f>VLOOKUP($C307,'Site 09'!$E:$K,7,FALSE)</f>
        <v>#N/A</v>
      </c>
      <c r="AB307">
        <f>VLOOKUP($C307,'Site 10'!$E:$K,2,FALSE)</f>
        <v>4.1000000000000002E-2</v>
      </c>
      <c r="AC307">
        <f>VLOOKUP($C307,'Site 10'!$E:$K,3,FALSE)</f>
        <v>4.0000000000000001E-3</v>
      </c>
      <c r="AD307">
        <f>VLOOKUP($C307,'Site 10'!$E:$K,4,FALSE)</f>
        <v>1E-3</v>
      </c>
      <c r="AE307">
        <f>VLOOKUP($C307,'Site 10'!$E:$K,5,FALSE)</f>
        <v>3.53</v>
      </c>
      <c r="AF307">
        <f>VLOOKUP($C307,'Site 10'!$E:$K,6,FALSE)</f>
        <v>0.16</v>
      </c>
      <c r="AG307" t="e">
        <f>VLOOKUP($C307,'Site 10'!$E:$K,7,FALSE)</f>
        <v>#N/A</v>
      </c>
    </row>
    <row r="308" spans="1:33" x14ac:dyDescent="0.25">
      <c r="A308">
        <v>1994</v>
      </c>
      <c r="B308">
        <v>2</v>
      </c>
      <c r="C308" t="str">
        <f t="shared" si="4"/>
        <v>19942</v>
      </c>
      <c r="D308" t="e">
        <f>VLOOKUP($C308,'Site 06'!$E:$K,2,FALSE)</f>
        <v>#N/A</v>
      </c>
      <c r="E308" t="e">
        <f>VLOOKUP($C308,'Site 06'!$E:$K,3,FALSE)</f>
        <v>#N/A</v>
      </c>
      <c r="F308" t="e">
        <f>VLOOKUP($C308,'Site 06'!$E:$K,4,FALSE)</f>
        <v>#N/A</v>
      </c>
      <c r="G308" t="e">
        <f>VLOOKUP($C308,'Site 06'!$E:$K,5,FALSE)</f>
        <v>#N/A</v>
      </c>
      <c r="H308" t="e">
        <f>VLOOKUP($C308,'Site 06'!$E:$K,6,FALSE)</f>
        <v>#N/A</v>
      </c>
      <c r="I308" t="e">
        <f>VLOOKUP($C308,'Site 06'!$E:$K,7,FALSE)</f>
        <v>#N/A</v>
      </c>
      <c r="J308" t="e">
        <f>VLOOKUP($C308,'Site 07'!$E:$K,2,FALSE)</f>
        <v>#N/A</v>
      </c>
      <c r="K308" t="e">
        <f>VLOOKUP($C308,'Site 07'!$E:$K,3,FALSE)</f>
        <v>#N/A</v>
      </c>
      <c r="L308" t="e">
        <f>VLOOKUP($C308,'Site 07'!$E:$K,4,FALSE)</f>
        <v>#N/A</v>
      </c>
      <c r="M308" t="e">
        <f>VLOOKUP($C308,'Site 07'!$E:$K,5,FALSE)</f>
        <v>#N/A</v>
      </c>
      <c r="N308" t="e">
        <f>VLOOKUP($C308,'Site 07'!$E:$K,6,FALSE)</f>
        <v>#N/A</v>
      </c>
      <c r="O308" t="e">
        <f>VLOOKUP($C308,'Site 07'!$E:$K,7,FALSE)</f>
        <v>#N/A</v>
      </c>
      <c r="P308">
        <f>VLOOKUP($C308,'Site 08'!$E:$K,2,FALSE)</f>
        <v>3.3000000000000002E-2</v>
      </c>
      <c r="Q308">
        <f>VLOOKUP($C308,'Site 08'!$E:$K,3,FALSE)</f>
        <v>4.0000000000000001E-3</v>
      </c>
      <c r="R308">
        <f>VLOOKUP($C308,'Site 08'!$E:$K,4,FALSE)</f>
        <v>4.0000000000000001E-3</v>
      </c>
      <c r="S308">
        <f>VLOOKUP($C308,'Site 08'!$E:$K,5,FALSE)</f>
        <v>3.23</v>
      </c>
      <c r="T308">
        <f>VLOOKUP($C308,'Site 08'!$E:$K,6,FALSE)</f>
        <v>0.13</v>
      </c>
      <c r="U308" t="e">
        <f>VLOOKUP($C308,'Site 08'!$E:$K,7,FALSE)</f>
        <v>#N/A</v>
      </c>
      <c r="V308">
        <f>VLOOKUP($C308,'Site 09'!$E:$K,2,FALSE)</f>
        <v>2.7E-2</v>
      </c>
      <c r="W308">
        <f>VLOOKUP($C308,'Site 09'!$E:$K,3,FALSE)</f>
        <v>2E-3</v>
      </c>
      <c r="X308">
        <f>VLOOKUP($C308,'Site 09'!$E:$K,4,FALSE)</f>
        <v>1E-3</v>
      </c>
      <c r="Y308">
        <f>VLOOKUP($C308,'Site 09'!$E:$K,5,FALSE)</f>
        <v>4.09</v>
      </c>
      <c r="Z308">
        <f>VLOOKUP($C308,'Site 09'!$E:$K,6,FALSE)</f>
        <v>0.19</v>
      </c>
      <c r="AA308" t="e">
        <f>VLOOKUP($C308,'Site 09'!$E:$K,7,FALSE)</f>
        <v>#N/A</v>
      </c>
      <c r="AB308">
        <f>VLOOKUP($C308,'Site 10'!$E:$K,2,FALSE)</f>
        <v>4.7E-2</v>
      </c>
      <c r="AC308">
        <f>VLOOKUP($C308,'Site 10'!$E:$K,3,FALSE)</f>
        <v>6.0000000000000001E-3</v>
      </c>
      <c r="AD308">
        <f>VLOOKUP($C308,'Site 10'!$E:$K,4,FALSE)</f>
        <v>2E-3</v>
      </c>
      <c r="AE308">
        <f>VLOOKUP($C308,'Site 10'!$E:$K,5,FALSE)</f>
        <v>3.4</v>
      </c>
      <c r="AF308">
        <f>VLOOKUP($C308,'Site 10'!$E:$K,6,FALSE)</f>
        <v>0.13</v>
      </c>
      <c r="AG308" t="e">
        <f>VLOOKUP($C308,'Site 10'!$E:$K,7,FALSE)</f>
        <v>#N/A</v>
      </c>
    </row>
    <row r="309" spans="1:33" x14ac:dyDescent="0.25">
      <c r="A309">
        <v>1994</v>
      </c>
      <c r="B309">
        <v>3</v>
      </c>
      <c r="C309" t="str">
        <f t="shared" si="4"/>
        <v>19943</v>
      </c>
      <c r="D309" t="e">
        <f>VLOOKUP($C309,'Site 06'!$E:$K,2,FALSE)</f>
        <v>#N/A</v>
      </c>
      <c r="E309" t="e">
        <f>VLOOKUP($C309,'Site 06'!$E:$K,3,FALSE)</f>
        <v>#N/A</v>
      </c>
      <c r="F309" t="e">
        <f>VLOOKUP($C309,'Site 06'!$E:$K,4,FALSE)</f>
        <v>#N/A</v>
      </c>
      <c r="G309" t="e">
        <f>VLOOKUP($C309,'Site 06'!$E:$K,5,FALSE)</f>
        <v>#N/A</v>
      </c>
      <c r="H309" t="e">
        <f>VLOOKUP($C309,'Site 06'!$E:$K,6,FALSE)</f>
        <v>#N/A</v>
      </c>
      <c r="I309" t="e">
        <f>VLOOKUP($C309,'Site 06'!$E:$K,7,FALSE)</f>
        <v>#N/A</v>
      </c>
      <c r="J309" t="e">
        <f>VLOOKUP($C309,'Site 07'!$E:$K,2,FALSE)</f>
        <v>#N/A</v>
      </c>
      <c r="K309" t="e">
        <f>VLOOKUP($C309,'Site 07'!$E:$K,3,FALSE)</f>
        <v>#N/A</v>
      </c>
      <c r="L309" t="e">
        <f>VLOOKUP($C309,'Site 07'!$E:$K,4,FALSE)</f>
        <v>#N/A</v>
      </c>
      <c r="M309" t="e">
        <f>VLOOKUP($C309,'Site 07'!$E:$K,5,FALSE)</f>
        <v>#N/A</v>
      </c>
      <c r="N309" t="e">
        <f>VLOOKUP($C309,'Site 07'!$E:$K,6,FALSE)</f>
        <v>#N/A</v>
      </c>
      <c r="O309" t="e">
        <f>VLOOKUP($C309,'Site 07'!$E:$K,7,FALSE)</f>
        <v>#N/A</v>
      </c>
      <c r="P309">
        <f>VLOOKUP($C309,'Site 08'!$E:$K,2,FALSE)</f>
        <v>3.2000000000000001E-2</v>
      </c>
      <c r="Q309">
        <f>VLOOKUP($C309,'Site 08'!$E:$K,3,FALSE)</f>
        <v>1.0999999999999999E-2</v>
      </c>
      <c r="R309">
        <f>VLOOKUP($C309,'Site 08'!$E:$K,4,FALSE)</f>
        <v>3.0000000000000001E-3</v>
      </c>
      <c r="S309">
        <f>VLOOKUP($C309,'Site 08'!$E:$K,5,FALSE)</f>
        <v>3.23</v>
      </c>
      <c r="T309">
        <f>VLOOKUP($C309,'Site 08'!$E:$K,6,FALSE)</f>
        <v>0.12</v>
      </c>
      <c r="U309" t="e">
        <f>VLOOKUP($C309,'Site 08'!$E:$K,7,FALSE)</f>
        <v>#N/A</v>
      </c>
      <c r="V309">
        <f>VLOOKUP($C309,'Site 09'!$E:$K,2,FALSE)</f>
        <v>2.7E-2</v>
      </c>
      <c r="W309">
        <f>VLOOKUP($C309,'Site 09'!$E:$K,3,FALSE)</f>
        <v>2E-3</v>
      </c>
      <c r="X309">
        <f>VLOOKUP($C309,'Site 09'!$E:$K,4,FALSE)</f>
        <v>1E-3</v>
      </c>
      <c r="Y309">
        <f>VLOOKUP($C309,'Site 09'!$E:$K,5,FALSE)</f>
        <v>4.29</v>
      </c>
      <c r="Z309">
        <f>VLOOKUP($C309,'Site 09'!$E:$K,6,FALSE)</f>
        <v>0.18</v>
      </c>
      <c r="AA309" t="e">
        <f>VLOOKUP($C309,'Site 09'!$E:$K,7,FALSE)</f>
        <v>#N/A</v>
      </c>
      <c r="AB309">
        <f>VLOOKUP($C309,'Site 10'!$E:$K,2,FALSE)</f>
        <v>4.4999999999999998E-2</v>
      </c>
      <c r="AC309">
        <f>VLOOKUP($C309,'Site 10'!$E:$K,3,FALSE)</f>
        <v>6.0000000000000001E-3</v>
      </c>
      <c r="AD309">
        <f>VLOOKUP($C309,'Site 10'!$E:$K,4,FALSE)</f>
        <v>1E-3</v>
      </c>
      <c r="AE309">
        <f>VLOOKUP($C309,'Site 10'!$E:$K,5,FALSE)</f>
        <v>3.53</v>
      </c>
      <c r="AF309">
        <f>VLOOKUP($C309,'Site 10'!$E:$K,6,FALSE)</f>
        <v>0.13</v>
      </c>
      <c r="AG309" t="e">
        <f>VLOOKUP($C309,'Site 10'!$E:$K,7,FALSE)</f>
        <v>#N/A</v>
      </c>
    </row>
    <row r="310" spans="1:33" x14ac:dyDescent="0.25">
      <c r="A310">
        <v>1994</v>
      </c>
      <c r="B310">
        <v>4</v>
      </c>
      <c r="C310" t="str">
        <f t="shared" si="4"/>
        <v>19944</v>
      </c>
      <c r="D310" t="e">
        <f>VLOOKUP($C310,'Site 06'!$E:$K,2,FALSE)</f>
        <v>#N/A</v>
      </c>
      <c r="E310" t="e">
        <f>VLOOKUP($C310,'Site 06'!$E:$K,3,FALSE)</f>
        <v>#N/A</v>
      </c>
      <c r="F310" t="e">
        <f>VLOOKUP($C310,'Site 06'!$E:$K,4,FALSE)</f>
        <v>#N/A</v>
      </c>
      <c r="G310" t="e">
        <f>VLOOKUP($C310,'Site 06'!$E:$K,5,FALSE)</f>
        <v>#N/A</v>
      </c>
      <c r="H310" t="e">
        <f>VLOOKUP($C310,'Site 06'!$E:$K,6,FALSE)</f>
        <v>#N/A</v>
      </c>
      <c r="I310" t="e">
        <f>VLOOKUP($C310,'Site 06'!$E:$K,7,FALSE)</f>
        <v>#N/A</v>
      </c>
      <c r="J310" t="e">
        <f>VLOOKUP($C310,'Site 07'!$E:$K,2,FALSE)</f>
        <v>#N/A</v>
      </c>
      <c r="K310" t="e">
        <f>VLOOKUP($C310,'Site 07'!$E:$K,3,FALSE)</f>
        <v>#N/A</v>
      </c>
      <c r="L310" t="e">
        <f>VLOOKUP($C310,'Site 07'!$E:$K,4,FALSE)</f>
        <v>#N/A</v>
      </c>
      <c r="M310" t="e">
        <f>VLOOKUP($C310,'Site 07'!$E:$K,5,FALSE)</f>
        <v>#N/A</v>
      </c>
      <c r="N310" t="e">
        <f>VLOOKUP($C310,'Site 07'!$E:$K,6,FALSE)</f>
        <v>#N/A</v>
      </c>
      <c r="O310" t="e">
        <f>VLOOKUP($C310,'Site 07'!$E:$K,7,FALSE)</f>
        <v>#N/A</v>
      </c>
      <c r="P310">
        <f>VLOOKUP($C310,'Site 08'!$E:$K,2,FALSE)</f>
        <v>2.7E-2</v>
      </c>
      <c r="Q310">
        <f>VLOOKUP($C310,'Site 08'!$E:$K,3,FALSE)</f>
        <v>7.0000000000000001E-3</v>
      </c>
      <c r="R310">
        <f>VLOOKUP($C310,'Site 08'!$E:$K,4,FALSE)</f>
        <v>4.0000000000000001E-3</v>
      </c>
      <c r="S310">
        <f>VLOOKUP($C310,'Site 08'!$E:$K,5,FALSE)</f>
        <v>3.48</v>
      </c>
      <c r="T310">
        <f>VLOOKUP($C310,'Site 08'!$E:$K,6,FALSE)</f>
        <v>0.15</v>
      </c>
      <c r="U310" t="e">
        <f>VLOOKUP($C310,'Site 08'!$E:$K,7,FALSE)</f>
        <v>#N/A</v>
      </c>
      <c r="V310">
        <f>VLOOKUP($C310,'Site 09'!$E:$K,2,FALSE)</f>
        <v>2.4E-2</v>
      </c>
      <c r="W310">
        <f>VLOOKUP($C310,'Site 09'!$E:$K,3,FALSE)</f>
        <v>5.0000000000000001E-3</v>
      </c>
      <c r="X310">
        <f>VLOOKUP($C310,'Site 09'!$E:$K,4,FALSE)</f>
        <v>0</v>
      </c>
      <c r="Y310">
        <f>VLOOKUP($C310,'Site 09'!$E:$K,5,FALSE)</f>
        <v>4.93</v>
      </c>
      <c r="Z310">
        <f>VLOOKUP($C310,'Site 09'!$E:$K,6,FALSE)</f>
        <v>0.23</v>
      </c>
      <c r="AA310" t="e">
        <f>VLOOKUP($C310,'Site 09'!$E:$K,7,FALSE)</f>
        <v>#N/A</v>
      </c>
      <c r="AB310">
        <f>VLOOKUP($C310,'Site 10'!$E:$K,2,FALSE)</f>
        <v>3.4000000000000002E-2</v>
      </c>
      <c r="AC310">
        <f>VLOOKUP($C310,'Site 10'!$E:$K,3,FALSE)</f>
        <v>4.0000000000000001E-3</v>
      </c>
      <c r="AD310">
        <f>VLOOKUP($C310,'Site 10'!$E:$K,4,FALSE)</f>
        <v>0</v>
      </c>
      <c r="AE310">
        <f>VLOOKUP($C310,'Site 10'!$E:$K,5,FALSE)</f>
        <v>4.16</v>
      </c>
      <c r="AF310">
        <f>VLOOKUP($C310,'Site 10'!$E:$K,6,FALSE)</f>
        <v>0.14000000000000001</v>
      </c>
      <c r="AG310" t="e">
        <f>VLOOKUP($C310,'Site 10'!$E:$K,7,FALSE)</f>
        <v>#N/A</v>
      </c>
    </row>
    <row r="311" spans="1:33" x14ac:dyDescent="0.25">
      <c r="A311">
        <v>1994</v>
      </c>
      <c r="B311">
        <v>5</v>
      </c>
      <c r="C311" t="str">
        <f t="shared" si="4"/>
        <v>19945</v>
      </c>
      <c r="D311" t="e">
        <f>VLOOKUP($C311,'Site 06'!$E:$K,2,FALSE)</f>
        <v>#N/A</v>
      </c>
      <c r="E311" t="e">
        <f>VLOOKUP($C311,'Site 06'!$E:$K,3,FALSE)</f>
        <v>#N/A</v>
      </c>
      <c r="F311" t="e">
        <f>VLOOKUP($C311,'Site 06'!$E:$K,4,FALSE)</f>
        <v>#N/A</v>
      </c>
      <c r="G311" t="e">
        <f>VLOOKUP($C311,'Site 06'!$E:$K,5,FALSE)</f>
        <v>#N/A</v>
      </c>
      <c r="H311" t="e">
        <f>VLOOKUP($C311,'Site 06'!$E:$K,6,FALSE)</f>
        <v>#N/A</v>
      </c>
      <c r="I311" t="e">
        <f>VLOOKUP($C311,'Site 06'!$E:$K,7,FALSE)</f>
        <v>#N/A</v>
      </c>
      <c r="J311" t="e">
        <f>VLOOKUP($C311,'Site 07'!$E:$K,2,FALSE)</f>
        <v>#N/A</v>
      </c>
      <c r="K311" t="e">
        <f>VLOOKUP($C311,'Site 07'!$E:$K,3,FALSE)</f>
        <v>#N/A</v>
      </c>
      <c r="L311" t="e">
        <f>VLOOKUP($C311,'Site 07'!$E:$K,4,FALSE)</f>
        <v>#N/A</v>
      </c>
      <c r="M311" t="e">
        <f>VLOOKUP($C311,'Site 07'!$E:$K,5,FALSE)</f>
        <v>#N/A</v>
      </c>
      <c r="N311" t="e">
        <f>VLOOKUP($C311,'Site 07'!$E:$K,6,FALSE)</f>
        <v>#N/A</v>
      </c>
      <c r="O311" t="e">
        <f>VLOOKUP($C311,'Site 07'!$E:$K,7,FALSE)</f>
        <v>#N/A</v>
      </c>
      <c r="P311">
        <f>VLOOKUP($C311,'Site 08'!$E:$K,2,FALSE)</f>
        <v>3.4000000000000002E-2</v>
      </c>
      <c r="Q311">
        <f>VLOOKUP($C311,'Site 08'!$E:$K,3,FALSE)</f>
        <v>7.0000000000000001E-3</v>
      </c>
      <c r="R311">
        <f>VLOOKUP($C311,'Site 08'!$E:$K,4,FALSE)</f>
        <v>1.9E-2</v>
      </c>
      <c r="S311">
        <f>VLOOKUP($C311,'Site 08'!$E:$K,5,FALSE)</f>
        <v>3.89</v>
      </c>
      <c r="T311">
        <f>VLOOKUP($C311,'Site 08'!$E:$K,6,FALSE)</f>
        <v>0.16</v>
      </c>
      <c r="U311" t="e">
        <f>VLOOKUP($C311,'Site 08'!$E:$K,7,FALSE)</f>
        <v>#N/A</v>
      </c>
      <c r="V311">
        <f>VLOOKUP($C311,'Site 09'!$E:$K,2,FALSE)</f>
        <v>3.3000000000000002E-2</v>
      </c>
      <c r="W311">
        <f>VLOOKUP($C311,'Site 09'!$E:$K,3,FALSE)</f>
        <v>7.0000000000000001E-3</v>
      </c>
      <c r="X311">
        <f>VLOOKUP($C311,'Site 09'!$E:$K,4,FALSE)</f>
        <v>0</v>
      </c>
      <c r="Y311">
        <f>VLOOKUP($C311,'Site 09'!$E:$K,5,FALSE)</f>
        <v>5.99</v>
      </c>
      <c r="Z311">
        <f>VLOOKUP($C311,'Site 09'!$E:$K,6,FALSE)</f>
        <v>0.18</v>
      </c>
      <c r="AA311" t="e">
        <f>VLOOKUP($C311,'Site 09'!$E:$K,7,FALSE)</f>
        <v>#N/A</v>
      </c>
      <c r="AB311">
        <f>VLOOKUP($C311,'Site 10'!$E:$K,2,FALSE)</f>
        <v>3.5000000000000003E-2</v>
      </c>
      <c r="AC311">
        <f>VLOOKUP($C311,'Site 10'!$E:$K,3,FALSE)</f>
        <v>4.0000000000000001E-3</v>
      </c>
      <c r="AD311">
        <f>VLOOKUP($C311,'Site 10'!$E:$K,4,FALSE)</f>
        <v>0</v>
      </c>
      <c r="AE311">
        <f>VLOOKUP($C311,'Site 10'!$E:$K,5,FALSE)</f>
        <v>5.47</v>
      </c>
      <c r="AF311">
        <f>VLOOKUP($C311,'Site 10'!$E:$K,6,FALSE)</f>
        <v>0.32</v>
      </c>
      <c r="AG311" t="e">
        <f>VLOOKUP($C311,'Site 10'!$E:$K,7,FALSE)</f>
        <v>#N/A</v>
      </c>
    </row>
    <row r="312" spans="1:33" x14ac:dyDescent="0.25">
      <c r="A312">
        <v>1994</v>
      </c>
      <c r="B312">
        <v>6</v>
      </c>
      <c r="C312" t="str">
        <f t="shared" si="4"/>
        <v>19946</v>
      </c>
      <c r="D312" t="e">
        <f>VLOOKUP($C312,'Site 06'!$E:$K,2,FALSE)</f>
        <v>#N/A</v>
      </c>
      <c r="E312" t="e">
        <f>VLOOKUP($C312,'Site 06'!$E:$K,3,FALSE)</f>
        <v>#N/A</v>
      </c>
      <c r="F312" t="e">
        <f>VLOOKUP($C312,'Site 06'!$E:$K,4,FALSE)</f>
        <v>#N/A</v>
      </c>
      <c r="G312" t="e">
        <f>VLOOKUP($C312,'Site 06'!$E:$K,5,FALSE)</f>
        <v>#N/A</v>
      </c>
      <c r="H312" t="e">
        <f>VLOOKUP($C312,'Site 06'!$E:$K,6,FALSE)</f>
        <v>#N/A</v>
      </c>
      <c r="I312" t="e">
        <f>VLOOKUP($C312,'Site 06'!$E:$K,7,FALSE)</f>
        <v>#N/A</v>
      </c>
      <c r="J312" t="e">
        <f>VLOOKUP($C312,'Site 07'!$E:$K,2,FALSE)</f>
        <v>#N/A</v>
      </c>
      <c r="K312" t="e">
        <f>VLOOKUP($C312,'Site 07'!$E:$K,3,FALSE)</f>
        <v>#N/A</v>
      </c>
      <c r="L312" t="e">
        <f>VLOOKUP($C312,'Site 07'!$E:$K,4,FALSE)</f>
        <v>#N/A</v>
      </c>
      <c r="M312" t="e">
        <f>VLOOKUP($C312,'Site 07'!$E:$K,5,FALSE)</f>
        <v>#N/A</v>
      </c>
      <c r="N312" t="e">
        <f>VLOOKUP($C312,'Site 07'!$E:$K,6,FALSE)</f>
        <v>#N/A</v>
      </c>
      <c r="O312" t="e">
        <f>VLOOKUP($C312,'Site 07'!$E:$K,7,FALSE)</f>
        <v>#N/A</v>
      </c>
      <c r="P312">
        <f>VLOOKUP($C312,'Site 08'!$E:$K,2,FALSE)</f>
        <v>3.9E-2</v>
      </c>
      <c r="Q312">
        <f>VLOOKUP($C312,'Site 08'!$E:$K,3,FALSE)</f>
        <v>5.0000000000000001E-3</v>
      </c>
      <c r="R312">
        <f>VLOOKUP($C312,'Site 08'!$E:$K,4,FALSE)</f>
        <v>3.9E-2</v>
      </c>
      <c r="S312">
        <f>VLOOKUP($C312,'Site 08'!$E:$K,5,FALSE)</f>
        <v>3.93</v>
      </c>
      <c r="T312">
        <f>VLOOKUP($C312,'Site 08'!$E:$K,6,FALSE)</f>
        <v>0.08</v>
      </c>
      <c r="U312" t="e">
        <f>VLOOKUP($C312,'Site 08'!$E:$K,7,FALSE)</f>
        <v>#N/A</v>
      </c>
      <c r="V312">
        <f>VLOOKUP($C312,'Site 09'!$E:$K,2,FALSE)</f>
        <v>3.5999999999999997E-2</v>
      </c>
      <c r="W312">
        <f>VLOOKUP($C312,'Site 09'!$E:$K,3,FALSE)</f>
        <v>1.2999999999999999E-2</v>
      </c>
      <c r="X312">
        <f>VLOOKUP($C312,'Site 09'!$E:$K,4,FALSE)</f>
        <v>1E-3</v>
      </c>
      <c r="Y312">
        <f>VLOOKUP($C312,'Site 09'!$E:$K,5,FALSE)</f>
        <v>6.12</v>
      </c>
      <c r="Z312">
        <f>VLOOKUP($C312,'Site 09'!$E:$K,6,FALSE)</f>
        <v>0.06</v>
      </c>
      <c r="AA312" t="e">
        <f>VLOOKUP($C312,'Site 09'!$E:$K,7,FALSE)</f>
        <v>#N/A</v>
      </c>
      <c r="AB312">
        <f>VLOOKUP($C312,'Site 10'!$E:$K,2,FALSE)</f>
        <v>3.3000000000000002E-2</v>
      </c>
      <c r="AC312">
        <f>VLOOKUP($C312,'Site 10'!$E:$K,3,FALSE)</f>
        <v>3.0000000000000001E-3</v>
      </c>
      <c r="AD312">
        <f>VLOOKUP($C312,'Site 10'!$E:$K,4,FALSE)</f>
        <v>1E-3</v>
      </c>
      <c r="AE312">
        <f>VLOOKUP($C312,'Site 10'!$E:$K,5,FALSE)</f>
        <v>5.39</v>
      </c>
      <c r="AF312">
        <f>VLOOKUP($C312,'Site 10'!$E:$K,6,FALSE)</f>
        <v>0.22</v>
      </c>
      <c r="AG312" t="e">
        <f>VLOOKUP($C312,'Site 10'!$E:$K,7,FALSE)</f>
        <v>#N/A</v>
      </c>
    </row>
    <row r="313" spans="1:33" x14ac:dyDescent="0.25">
      <c r="A313">
        <v>1994</v>
      </c>
      <c r="B313">
        <v>7</v>
      </c>
      <c r="C313" t="str">
        <f t="shared" si="4"/>
        <v>19947</v>
      </c>
      <c r="D313" t="e">
        <f>VLOOKUP($C313,'Site 06'!$E:$K,2,FALSE)</f>
        <v>#N/A</v>
      </c>
      <c r="E313" t="e">
        <f>VLOOKUP($C313,'Site 06'!$E:$K,3,FALSE)</f>
        <v>#N/A</v>
      </c>
      <c r="F313" t="e">
        <f>VLOOKUP($C313,'Site 06'!$E:$K,4,FALSE)</f>
        <v>#N/A</v>
      </c>
      <c r="G313" t="e">
        <f>VLOOKUP($C313,'Site 06'!$E:$K,5,FALSE)</f>
        <v>#N/A</v>
      </c>
      <c r="H313" t="e">
        <f>VLOOKUP($C313,'Site 06'!$E:$K,6,FALSE)</f>
        <v>#N/A</v>
      </c>
      <c r="I313" t="e">
        <f>VLOOKUP($C313,'Site 06'!$E:$K,7,FALSE)</f>
        <v>#N/A</v>
      </c>
      <c r="J313" t="e">
        <f>VLOOKUP($C313,'Site 07'!$E:$K,2,FALSE)</f>
        <v>#N/A</v>
      </c>
      <c r="K313" t="e">
        <f>VLOOKUP($C313,'Site 07'!$E:$K,3,FALSE)</f>
        <v>#N/A</v>
      </c>
      <c r="L313" t="e">
        <f>VLOOKUP($C313,'Site 07'!$E:$K,4,FALSE)</f>
        <v>#N/A</v>
      </c>
      <c r="M313" t="e">
        <f>VLOOKUP($C313,'Site 07'!$E:$K,5,FALSE)</f>
        <v>#N/A</v>
      </c>
      <c r="N313" t="e">
        <f>VLOOKUP($C313,'Site 07'!$E:$K,6,FALSE)</f>
        <v>#N/A</v>
      </c>
      <c r="O313" t="e">
        <f>VLOOKUP($C313,'Site 07'!$E:$K,7,FALSE)</f>
        <v>#N/A</v>
      </c>
      <c r="P313">
        <f>VLOOKUP($C313,'Site 08'!$E:$K,2,FALSE)</f>
        <v>4.2999999999999997E-2</v>
      </c>
      <c r="Q313">
        <f>VLOOKUP($C313,'Site 08'!$E:$K,3,FALSE)</f>
        <v>1.0999999999999999E-2</v>
      </c>
      <c r="R313">
        <f>VLOOKUP($C313,'Site 08'!$E:$K,4,FALSE)</f>
        <v>2.7E-2</v>
      </c>
      <c r="S313">
        <f>VLOOKUP($C313,'Site 08'!$E:$K,5,FALSE)</f>
        <v>4.28</v>
      </c>
      <c r="T313">
        <f>VLOOKUP($C313,'Site 08'!$E:$K,6,FALSE)</f>
        <v>0.12</v>
      </c>
      <c r="U313" t="e">
        <f>VLOOKUP($C313,'Site 08'!$E:$K,7,FALSE)</f>
        <v>#N/A</v>
      </c>
      <c r="V313">
        <f>VLOOKUP($C313,'Site 09'!$E:$K,2,FALSE)</f>
        <v>3.6999999999999998E-2</v>
      </c>
      <c r="W313">
        <f>VLOOKUP($C313,'Site 09'!$E:$K,3,FALSE)</f>
        <v>7.0000000000000001E-3</v>
      </c>
      <c r="X313">
        <f>VLOOKUP($C313,'Site 09'!$E:$K,4,FALSE)</f>
        <v>2E-3</v>
      </c>
      <c r="Y313">
        <f>VLOOKUP($C313,'Site 09'!$E:$K,5,FALSE)</f>
        <v>7.28</v>
      </c>
      <c r="Z313">
        <f>VLOOKUP($C313,'Site 09'!$E:$K,6,FALSE)</f>
        <v>0.25</v>
      </c>
      <c r="AA313" t="e">
        <f>VLOOKUP($C313,'Site 09'!$E:$K,7,FALSE)</f>
        <v>#N/A</v>
      </c>
      <c r="AB313">
        <f>VLOOKUP($C313,'Site 10'!$E:$K,2,FALSE)</f>
        <v>3.4000000000000002E-2</v>
      </c>
      <c r="AC313">
        <f>VLOOKUP($C313,'Site 10'!$E:$K,3,FALSE)</f>
        <v>7.0000000000000001E-3</v>
      </c>
      <c r="AD313">
        <f>VLOOKUP($C313,'Site 10'!$E:$K,4,FALSE)</f>
        <v>0</v>
      </c>
      <c r="AE313">
        <f>VLOOKUP($C313,'Site 10'!$E:$K,5,FALSE)</f>
        <v>6.57</v>
      </c>
      <c r="AF313">
        <f>VLOOKUP($C313,'Site 10'!$E:$K,6,FALSE)</f>
        <v>0.16</v>
      </c>
      <c r="AG313" t="e">
        <f>VLOOKUP($C313,'Site 10'!$E:$K,7,FALSE)</f>
        <v>#N/A</v>
      </c>
    </row>
    <row r="314" spans="1:33" x14ac:dyDescent="0.25">
      <c r="A314">
        <v>1994</v>
      </c>
      <c r="B314">
        <v>8</v>
      </c>
      <c r="C314" t="str">
        <f t="shared" si="4"/>
        <v>19948</v>
      </c>
      <c r="D314" t="e">
        <f>VLOOKUP($C314,'Site 06'!$E:$K,2,FALSE)</f>
        <v>#N/A</v>
      </c>
      <c r="E314" t="e">
        <f>VLOOKUP($C314,'Site 06'!$E:$K,3,FALSE)</f>
        <v>#N/A</v>
      </c>
      <c r="F314" t="e">
        <f>VLOOKUP($C314,'Site 06'!$E:$K,4,FALSE)</f>
        <v>#N/A</v>
      </c>
      <c r="G314" t="e">
        <f>VLOOKUP($C314,'Site 06'!$E:$K,5,FALSE)</f>
        <v>#N/A</v>
      </c>
      <c r="H314" t="e">
        <f>VLOOKUP($C314,'Site 06'!$E:$K,6,FALSE)</f>
        <v>#N/A</v>
      </c>
      <c r="I314" t="e">
        <f>VLOOKUP($C314,'Site 06'!$E:$K,7,FALSE)</f>
        <v>#N/A</v>
      </c>
      <c r="J314" t="e">
        <f>VLOOKUP($C314,'Site 07'!$E:$K,2,FALSE)</f>
        <v>#N/A</v>
      </c>
      <c r="K314" t="e">
        <f>VLOOKUP($C314,'Site 07'!$E:$K,3,FALSE)</f>
        <v>#N/A</v>
      </c>
      <c r="L314" t="e">
        <f>VLOOKUP($C314,'Site 07'!$E:$K,4,FALSE)</f>
        <v>#N/A</v>
      </c>
      <c r="M314" t="e">
        <f>VLOOKUP($C314,'Site 07'!$E:$K,5,FALSE)</f>
        <v>#N/A</v>
      </c>
      <c r="N314" t="e">
        <f>VLOOKUP($C314,'Site 07'!$E:$K,6,FALSE)</f>
        <v>#N/A</v>
      </c>
      <c r="O314" t="e">
        <f>VLOOKUP($C314,'Site 07'!$E:$K,7,FALSE)</f>
        <v>#N/A</v>
      </c>
      <c r="P314">
        <f>VLOOKUP($C314,'Site 08'!$E:$K,2,FALSE)</f>
        <v>4.1000000000000002E-2</v>
      </c>
      <c r="Q314">
        <f>VLOOKUP($C314,'Site 08'!$E:$K,3,FALSE)</f>
        <v>4.0000000000000001E-3</v>
      </c>
      <c r="R314">
        <f>VLOOKUP($C314,'Site 08'!$E:$K,4,FALSE)</f>
        <v>0.01</v>
      </c>
      <c r="S314">
        <f>VLOOKUP($C314,'Site 08'!$E:$K,5,FALSE)</f>
        <v>4.6900000000000004</v>
      </c>
      <c r="T314">
        <f>VLOOKUP($C314,'Site 08'!$E:$K,6,FALSE)</f>
        <v>0.11</v>
      </c>
      <c r="U314" t="e">
        <f>VLOOKUP($C314,'Site 08'!$E:$K,7,FALSE)</f>
        <v>#N/A</v>
      </c>
      <c r="V314">
        <f>VLOOKUP($C314,'Site 09'!$E:$K,2,FALSE)</f>
        <v>3.6999999999999998E-2</v>
      </c>
      <c r="W314">
        <f>VLOOKUP($C314,'Site 09'!$E:$K,3,FALSE)</f>
        <v>7.0000000000000001E-3</v>
      </c>
      <c r="X314">
        <f>VLOOKUP($C314,'Site 09'!$E:$K,4,FALSE)</f>
        <v>1E-3</v>
      </c>
      <c r="Y314">
        <f>VLOOKUP($C314,'Site 09'!$E:$K,5,FALSE)</f>
        <v>7.8</v>
      </c>
      <c r="Z314">
        <f>VLOOKUP($C314,'Site 09'!$E:$K,6,FALSE)</f>
        <v>0.28000000000000003</v>
      </c>
      <c r="AA314" t="e">
        <f>VLOOKUP($C314,'Site 09'!$E:$K,7,FALSE)</f>
        <v>#N/A</v>
      </c>
      <c r="AB314">
        <f>VLOOKUP($C314,'Site 10'!$E:$K,2,FALSE)</f>
        <v>2.8000000000000001E-2</v>
      </c>
      <c r="AC314">
        <f>VLOOKUP($C314,'Site 10'!$E:$K,3,FALSE)</f>
        <v>4.0000000000000001E-3</v>
      </c>
      <c r="AD314">
        <f>VLOOKUP($C314,'Site 10'!$E:$K,4,FALSE)</f>
        <v>0</v>
      </c>
      <c r="AE314">
        <f>VLOOKUP($C314,'Site 10'!$E:$K,5,FALSE)</f>
        <v>7.25</v>
      </c>
      <c r="AF314">
        <f>VLOOKUP($C314,'Site 10'!$E:$K,6,FALSE)</f>
        <v>0.18</v>
      </c>
      <c r="AG314" t="e">
        <f>VLOOKUP($C314,'Site 10'!$E:$K,7,FALSE)</f>
        <v>#N/A</v>
      </c>
    </row>
    <row r="315" spans="1:33" x14ac:dyDescent="0.25">
      <c r="A315">
        <v>1994</v>
      </c>
      <c r="B315">
        <v>9</v>
      </c>
      <c r="C315" t="str">
        <f t="shared" si="4"/>
        <v>19949</v>
      </c>
      <c r="D315" t="e">
        <f>VLOOKUP($C315,'Site 06'!$E:$K,2,FALSE)</f>
        <v>#N/A</v>
      </c>
      <c r="E315" t="e">
        <f>VLOOKUP($C315,'Site 06'!$E:$K,3,FALSE)</f>
        <v>#N/A</v>
      </c>
      <c r="F315" t="e">
        <f>VLOOKUP($C315,'Site 06'!$E:$K,4,FALSE)</f>
        <v>#N/A</v>
      </c>
      <c r="G315" t="e">
        <f>VLOOKUP($C315,'Site 06'!$E:$K,5,FALSE)</f>
        <v>#N/A</v>
      </c>
      <c r="H315" t="e">
        <f>VLOOKUP($C315,'Site 06'!$E:$K,6,FALSE)</f>
        <v>#N/A</v>
      </c>
      <c r="I315" t="e">
        <f>VLOOKUP($C315,'Site 06'!$E:$K,7,FALSE)</f>
        <v>#N/A</v>
      </c>
      <c r="J315" t="e">
        <f>VLOOKUP($C315,'Site 07'!$E:$K,2,FALSE)</f>
        <v>#N/A</v>
      </c>
      <c r="K315" t="e">
        <f>VLOOKUP($C315,'Site 07'!$E:$K,3,FALSE)</f>
        <v>#N/A</v>
      </c>
      <c r="L315" t="e">
        <f>VLOOKUP($C315,'Site 07'!$E:$K,4,FALSE)</f>
        <v>#N/A</v>
      </c>
      <c r="M315" t="e">
        <f>VLOOKUP($C315,'Site 07'!$E:$K,5,FALSE)</f>
        <v>#N/A</v>
      </c>
      <c r="N315" t="e">
        <f>VLOOKUP($C315,'Site 07'!$E:$K,6,FALSE)</f>
        <v>#N/A</v>
      </c>
      <c r="O315" t="e">
        <f>VLOOKUP($C315,'Site 07'!$E:$K,7,FALSE)</f>
        <v>#N/A</v>
      </c>
      <c r="P315">
        <f>VLOOKUP($C315,'Site 08'!$E:$K,2,FALSE)</f>
        <v>4.2000000000000003E-2</v>
      </c>
      <c r="Q315">
        <f>VLOOKUP($C315,'Site 08'!$E:$K,3,FALSE)</f>
        <v>1E-3</v>
      </c>
      <c r="R315">
        <f>VLOOKUP($C315,'Site 08'!$E:$K,4,FALSE)</f>
        <v>4.0000000000000001E-3</v>
      </c>
      <c r="S315">
        <f>VLOOKUP($C315,'Site 08'!$E:$K,5,FALSE)</f>
        <v>5.05</v>
      </c>
      <c r="T315">
        <f>VLOOKUP($C315,'Site 08'!$E:$K,6,FALSE)</f>
        <v>0.13</v>
      </c>
      <c r="U315" t="e">
        <f>VLOOKUP($C315,'Site 08'!$E:$K,7,FALSE)</f>
        <v>#N/A</v>
      </c>
      <c r="V315">
        <f>VLOOKUP($C315,'Site 09'!$E:$K,2,FALSE)</f>
        <v>3.7999999999999999E-2</v>
      </c>
      <c r="W315">
        <f>VLOOKUP($C315,'Site 09'!$E:$K,3,FALSE)</f>
        <v>1.4999999999999999E-2</v>
      </c>
      <c r="X315">
        <f>VLOOKUP($C315,'Site 09'!$E:$K,4,FALSE)</f>
        <v>1E-3</v>
      </c>
      <c r="Y315">
        <f>VLOOKUP($C315,'Site 09'!$E:$K,5,FALSE)</f>
        <v>7.59</v>
      </c>
      <c r="Z315">
        <f>VLOOKUP($C315,'Site 09'!$E:$K,6,FALSE)</f>
        <v>0.35</v>
      </c>
      <c r="AA315" t="e">
        <f>VLOOKUP($C315,'Site 09'!$E:$K,7,FALSE)</f>
        <v>#N/A</v>
      </c>
      <c r="AB315">
        <f>VLOOKUP($C315,'Site 10'!$E:$K,2,FALSE)</f>
        <v>3.3000000000000002E-2</v>
      </c>
      <c r="AC315">
        <f>VLOOKUP($C315,'Site 10'!$E:$K,3,FALSE)</f>
        <v>4.0000000000000001E-3</v>
      </c>
      <c r="AD315">
        <f>VLOOKUP($C315,'Site 10'!$E:$K,4,FALSE)</f>
        <v>1E-3</v>
      </c>
      <c r="AE315">
        <f>VLOOKUP($C315,'Site 10'!$E:$K,5,FALSE)</f>
        <v>7.71</v>
      </c>
      <c r="AF315">
        <f>VLOOKUP($C315,'Site 10'!$E:$K,6,FALSE)</f>
        <v>0.27</v>
      </c>
      <c r="AG315" t="e">
        <f>VLOOKUP($C315,'Site 10'!$E:$K,7,FALSE)</f>
        <v>#N/A</v>
      </c>
    </row>
    <row r="316" spans="1:33" x14ac:dyDescent="0.25">
      <c r="A316">
        <v>1995</v>
      </c>
      <c r="B316">
        <v>10</v>
      </c>
      <c r="C316" t="str">
        <f t="shared" si="4"/>
        <v>199510</v>
      </c>
      <c r="D316" t="e">
        <f>VLOOKUP($C316,'Site 06'!$E:$K,2,FALSE)</f>
        <v>#N/A</v>
      </c>
      <c r="E316" t="e">
        <f>VLOOKUP($C316,'Site 06'!$E:$K,3,FALSE)</f>
        <v>#N/A</v>
      </c>
      <c r="F316" t="e">
        <f>VLOOKUP($C316,'Site 06'!$E:$K,4,FALSE)</f>
        <v>#N/A</v>
      </c>
      <c r="G316" t="e">
        <f>VLOOKUP($C316,'Site 06'!$E:$K,5,FALSE)</f>
        <v>#N/A</v>
      </c>
      <c r="H316" t="e">
        <f>VLOOKUP($C316,'Site 06'!$E:$K,6,FALSE)</f>
        <v>#N/A</v>
      </c>
      <c r="I316" t="e">
        <f>VLOOKUP($C316,'Site 06'!$E:$K,7,FALSE)</f>
        <v>#N/A</v>
      </c>
      <c r="J316" t="e">
        <f>VLOOKUP($C316,'Site 07'!$E:$K,2,FALSE)</f>
        <v>#N/A</v>
      </c>
      <c r="K316" t="e">
        <f>VLOOKUP($C316,'Site 07'!$E:$K,3,FALSE)</f>
        <v>#N/A</v>
      </c>
      <c r="L316" t="e">
        <f>VLOOKUP($C316,'Site 07'!$E:$K,4,FALSE)</f>
        <v>#N/A</v>
      </c>
      <c r="M316" t="e">
        <f>VLOOKUP($C316,'Site 07'!$E:$K,5,FALSE)</f>
        <v>#N/A</v>
      </c>
      <c r="N316" t="e">
        <f>VLOOKUP($C316,'Site 07'!$E:$K,6,FALSE)</f>
        <v>#N/A</v>
      </c>
      <c r="O316" t="e">
        <f>VLOOKUP($C316,'Site 07'!$E:$K,7,FALSE)</f>
        <v>#N/A</v>
      </c>
      <c r="P316">
        <f>VLOOKUP($C316,'Site 08'!$E:$K,2,FALSE)</f>
        <v>4.2999999999999997E-2</v>
      </c>
      <c r="Q316">
        <f>VLOOKUP($C316,'Site 08'!$E:$K,3,FALSE)</f>
        <v>8.0000000000000002E-3</v>
      </c>
      <c r="R316">
        <f>VLOOKUP($C316,'Site 08'!$E:$K,4,FALSE)</f>
        <v>2E-3</v>
      </c>
      <c r="S316">
        <f>VLOOKUP($C316,'Site 08'!$E:$K,5,FALSE)</f>
        <v>3.59</v>
      </c>
      <c r="T316">
        <f>VLOOKUP($C316,'Site 08'!$E:$K,6,FALSE)</f>
        <v>0.15</v>
      </c>
      <c r="U316" t="e">
        <f>VLOOKUP($C316,'Site 08'!$E:$K,7,FALSE)</f>
        <v>#N/A</v>
      </c>
      <c r="V316">
        <f>VLOOKUP($C316,'Site 09'!$E:$K,2,FALSE)</f>
        <v>3.5999999999999997E-2</v>
      </c>
      <c r="W316">
        <f>VLOOKUP($C316,'Site 09'!$E:$K,3,FALSE)</f>
        <v>6.0000000000000001E-3</v>
      </c>
      <c r="X316">
        <f>VLOOKUP($C316,'Site 09'!$E:$K,4,FALSE)</f>
        <v>2E-3</v>
      </c>
      <c r="Y316">
        <f>VLOOKUP($C316,'Site 09'!$E:$K,5,FALSE)</f>
        <v>6.53</v>
      </c>
      <c r="Z316">
        <f>VLOOKUP($C316,'Site 09'!$E:$K,6,FALSE)</f>
        <v>0.35</v>
      </c>
      <c r="AA316" t="e">
        <f>VLOOKUP($C316,'Site 09'!$E:$K,7,FALSE)</f>
        <v>#N/A</v>
      </c>
      <c r="AB316">
        <f>VLOOKUP($C316,'Site 10'!$E:$K,2,FALSE)</f>
        <v>3.6999999999999998E-2</v>
      </c>
      <c r="AC316">
        <f>VLOOKUP($C316,'Site 10'!$E:$K,3,FALSE)</f>
        <v>6.0000000000000001E-3</v>
      </c>
      <c r="AD316">
        <f>VLOOKUP($C316,'Site 10'!$E:$K,4,FALSE)</f>
        <v>1E-3</v>
      </c>
      <c r="AE316">
        <f>VLOOKUP($C316,'Site 10'!$E:$K,5,FALSE)</f>
        <v>6.55</v>
      </c>
      <c r="AF316">
        <f>VLOOKUP($C316,'Site 10'!$E:$K,6,FALSE)</f>
        <v>0.27</v>
      </c>
      <c r="AG316" t="e">
        <f>VLOOKUP($C316,'Site 10'!$E:$K,7,FALSE)</f>
        <v>#N/A</v>
      </c>
    </row>
    <row r="317" spans="1:33" x14ac:dyDescent="0.25">
      <c r="A317">
        <v>1995</v>
      </c>
      <c r="B317">
        <v>11</v>
      </c>
      <c r="C317" t="str">
        <f t="shared" si="4"/>
        <v>199511</v>
      </c>
      <c r="D317" t="e">
        <f>VLOOKUP($C317,'Site 06'!$E:$K,2,FALSE)</f>
        <v>#N/A</v>
      </c>
      <c r="E317" t="e">
        <f>VLOOKUP($C317,'Site 06'!$E:$K,3,FALSE)</f>
        <v>#N/A</v>
      </c>
      <c r="F317" t="e">
        <f>VLOOKUP($C317,'Site 06'!$E:$K,4,FALSE)</f>
        <v>#N/A</v>
      </c>
      <c r="G317" t="e">
        <f>VLOOKUP($C317,'Site 06'!$E:$K,5,FALSE)</f>
        <v>#N/A</v>
      </c>
      <c r="H317" t="e">
        <f>VLOOKUP($C317,'Site 06'!$E:$K,6,FALSE)</f>
        <v>#N/A</v>
      </c>
      <c r="I317" t="e">
        <f>VLOOKUP($C317,'Site 06'!$E:$K,7,FALSE)</f>
        <v>#N/A</v>
      </c>
      <c r="J317" t="e">
        <f>VLOOKUP($C317,'Site 07'!$E:$K,2,FALSE)</f>
        <v>#N/A</v>
      </c>
      <c r="K317" t="e">
        <f>VLOOKUP($C317,'Site 07'!$E:$K,3,FALSE)</f>
        <v>#N/A</v>
      </c>
      <c r="L317" t="e">
        <f>VLOOKUP($C317,'Site 07'!$E:$K,4,FALSE)</f>
        <v>#N/A</v>
      </c>
      <c r="M317" t="e">
        <f>VLOOKUP($C317,'Site 07'!$E:$K,5,FALSE)</f>
        <v>#N/A</v>
      </c>
      <c r="N317" t="e">
        <f>VLOOKUP($C317,'Site 07'!$E:$K,6,FALSE)</f>
        <v>#N/A</v>
      </c>
      <c r="O317" t="e">
        <f>VLOOKUP($C317,'Site 07'!$E:$K,7,FALSE)</f>
        <v>#N/A</v>
      </c>
      <c r="P317">
        <f>VLOOKUP($C317,'Site 08'!$E:$K,2,FALSE)</f>
        <v>3.7999999999999999E-2</v>
      </c>
      <c r="Q317">
        <f>VLOOKUP($C317,'Site 08'!$E:$K,3,FALSE)</f>
        <v>7.0000000000000001E-3</v>
      </c>
      <c r="R317">
        <f>VLOOKUP($C317,'Site 08'!$E:$K,4,FALSE)</f>
        <v>1E-3</v>
      </c>
      <c r="S317">
        <f>VLOOKUP($C317,'Site 08'!$E:$K,5,FALSE)</f>
        <v>3.38</v>
      </c>
      <c r="T317">
        <f>VLOOKUP($C317,'Site 08'!$E:$K,6,FALSE)</f>
        <v>0.14000000000000001</v>
      </c>
      <c r="U317" t="e">
        <f>VLOOKUP($C317,'Site 08'!$E:$K,7,FALSE)</f>
        <v>#N/A</v>
      </c>
      <c r="V317">
        <f>VLOOKUP($C317,'Site 09'!$E:$K,2,FALSE)</f>
        <v>0.03</v>
      </c>
      <c r="W317">
        <f>VLOOKUP($C317,'Site 09'!$E:$K,3,FALSE)</f>
        <v>5.0000000000000001E-3</v>
      </c>
      <c r="X317">
        <f>VLOOKUP($C317,'Site 09'!$E:$K,4,FALSE)</f>
        <v>1E-3</v>
      </c>
      <c r="Y317">
        <f>VLOOKUP($C317,'Site 09'!$E:$K,5,FALSE)</f>
        <v>3.83</v>
      </c>
      <c r="Z317">
        <f>VLOOKUP($C317,'Site 09'!$E:$K,6,FALSE)</f>
        <v>0.22</v>
      </c>
      <c r="AA317" t="e">
        <f>VLOOKUP($C317,'Site 09'!$E:$K,7,FALSE)</f>
        <v>#N/A</v>
      </c>
      <c r="AB317">
        <f>VLOOKUP($C317,'Site 10'!$E:$K,2,FALSE)</f>
        <v>4.3999999999999997E-2</v>
      </c>
      <c r="AC317">
        <f>VLOOKUP($C317,'Site 10'!$E:$K,3,FALSE)</f>
        <v>5.0000000000000001E-3</v>
      </c>
      <c r="AD317">
        <f>VLOOKUP($C317,'Site 10'!$E:$K,4,FALSE)</f>
        <v>1E-3</v>
      </c>
      <c r="AE317">
        <f>VLOOKUP($C317,'Site 10'!$E:$K,5,FALSE)</f>
        <v>3.36</v>
      </c>
      <c r="AF317">
        <f>VLOOKUP($C317,'Site 10'!$E:$K,6,FALSE)</f>
        <v>0.16</v>
      </c>
      <c r="AG317" t="e">
        <f>VLOOKUP($C317,'Site 10'!$E:$K,7,FALSE)</f>
        <v>#N/A</v>
      </c>
    </row>
    <row r="318" spans="1:33" x14ac:dyDescent="0.25">
      <c r="A318">
        <v>1995</v>
      </c>
      <c r="B318">
        <v>12</v>
      </c>
      <c r="C318" t="str">
        <f t="shared" si="4"/>
        <v>199512</v>
      </c>
      <c r="D318" t="e">
        <f>VLOOKUP($C318,'Site 06'!$E:$K,2,FALSE)</f>
        <v>#N/A</v>
      </c>
      <c r="E318" t="e">
        <f>VLOOKUP($C318,'Site 06'!$E:$K,3,FALSE)</f>
        <v>#N/A</v>
      </c>
      <c r="F318" t="e">
        <f>VLOOKUP($C318,'Site 06'!$E:$K,4,FALSE)</f>
        <v>#N/A</v>
      </c>
      <c r="G318" t="e">
        <f>VLOOKUP($C318,'Site 06'!$E:$K,5,FALSE)</f>
        <v>#N/A</v>
      </c>
      <c r="H318" t="e">
        <f>VLOOKUP($C318,'Site 06'!$E:$K,6,FALSE)</f>
        <v>#N/A</v>
      </c>
      <c r="I318" t="e">
        <f>VLOOKUP($C318,'Site 06'!$E:$K,7,FALSE)</f>
        <v>#N/A</v>
      </c>
      <c r="J318" t="e">
        <f>VLOOKUP($C318,'Site 07'!$E:$K,2,FALSE)</f>
        <v>#N/A</v>
      </c>
      <c r="K318" t="e">
        <f>VLOOKUP($C318,'Site 07'!$E:$K,3,FALSE)</f>
        <v>#N/A</v>
      </c>
      <c r="L318" t="e">
        <f>VLOOKUP($C318,'Site 07'!$E:$K,4,FALSE)</f>
        <v>#N/A</v>
      </c>
      <c r="M318" t="e">
        <f>VLOOKUP($C318,'Site 07'!$E:$K,5,FALSE)</f>
        <v>#N/A</v>
      </c>
      <c r="N318" t="e">
        <f>VLOOKUP($C318,'Site 07'!$E:$K,6,FALSE)</f>
        <v>#N/A</v>
      </c>
      <c r="O318" t="e">
        <f>VLOOKUP($C318,'Site 07'!$E:$K,7,FALSE)</f>
        <v>#N/A</v>
      </c>
      <c r="P318">
        <f>VLOOKUP($C318,'Site 08'!$E:$K,2,FALSE)</f>
        <v>3.1E-2</v>
      </c>
      <c r="Q318">
        <f>VLOOKUP($C318,'Site 08'!$E:$K,3,FALSE)</f>
        <v>4.0000000000000001E-3</v>
      </c>
      <c r="R318">
        <f>VLOOKUP($C318,'Site 08'!$E:$K,4,FALSE)</f>
        <v>1E-3</v>
      </c>
      <c r="S318">
        <f>VLOOKUP($C318,'Site 08'!$E:$K,5,FALSE)</f>
        <v>3.26</v>
      </c>
      <c r="T318">
        <f>VLOOKUP($C318,'Site 08'!$E:$K,6,FALSE)</f>
        <v>0.11</v>
      </c>
      <c r="U318" t="e">
        <f>VLOOKUP($C318,'Site 08'!$E:$K,7,FALSE)</f>
        <v>#N/A</v>
      </c>
      <c r="V318">
        <f>VLOOKUP($C318,'Site 09'!$E:$K,2,FALSE)</f>
        <v>2.8000000000000001E-2</v>
      </c>
      <c r="W318">
        <f>VLOOKUP($C318,'Site 09'!$E:$K,3,FALSE)</f>
        <v>5.0000000000000001E-3</v>
      </c>
      <c r="X318">
        <f>VLOOKUP($C318,'Site 09'!$E:$K,4,FALSE)</f>
        <v>1E-3</v>
      </c>
      <c r="Y318">
        <f>VLOOKUP($C318,'Site 09'!$E:$K,5,FALSE)</f>
        <v>3.69</v>
      </c>
      <c r="Z318">
        <f>VLOOKUP($C318,'Site 09'!$E:$K,6,FALSE)</f>
        <v>0.2</v>
      </c>
      <c r="AA318" t="e">
        <f>VLOOKUP($C318,'Site 09'!$E:$K,7,FALSE)</f>
        <v>#N/A</v>
      </c>
      <c r="AB318">
        <f>VLOOKUP($C318,'Site 10'!$E:$K,2,FALSE)</f>
        <v>4.7E-2</v>
      </c>
      <c r="AC318">
        <f>VLOOKUP($C318,'Site 10'!$E:$K,3,FALSE)</f>
        <v>6.0000000000000001E-3</v>
      </c>
      <c r="AD318">
        <f>VLOOKUP($C318,'Site 10'!$E:$K,4,FALSE)</f>
        <v>2E-3</v>
      </c>
      <c r="AE318">
        <f>VLOOKUP($C318,'Site 10'!$E:$K,5,FALSE)</f>
        <v>3.19</v>
      </c>
      <c r="AF318">
        <f>VLOOKUP($C318,'Site 10'!$E:$K,6,FALSE)</f>
        <v>0.13</v>
      </c>
      <c r="AG318" t="e">
        <f>VLOOKUP($C318,'Site 10'!$E:$K,7,FALSE)</f>
        <v>#N/A</v>
      </c>
    </row>
    <row r="319" spans="1:33" x14ac:dyDescent="0.25">
      <c r="A319">
        <v>1995</v>
      </c>
      <c r="B319">
        <v>1</v>
      </c>
      <c r="C319" t="str">
        <f t="shared" si="4"/>
        <v>19951</v>
      </c>
      <c r="D319" t="e">
        <f>VLOOKUP($C319,'Site 06'!$E:$K,2,FALSE)</f>
        <v>#N/A</v>
      </c>
      <c r="E319" t="e">
        <f>VLOOKUP($C319,'Site 06'!$E:$K,3,FALSE)</f>
        <v>#N/A</v>
      </c>
      <c r="F319" t="e">
        <f>VLOOKUP($C319,'Site 06'!$E:$K,4,FALSE)</f>
        <v>#N/A</v>
      </c>
      <c r="G319" t="e">
        <f>VLOOKUP($C319,'Site 06'!$E:$K,5,FALSE)</f>
        <v>#N/A</v>
      </c>
      <c r="H319" t="e">
        <f>VLOOKUP($C319,'Site 06'!$E:$K,6,FALSE)</f>
        <v>#N/A</v>
      </c>
      <c r="I319" t="e">
        <f>VLOOKUP($C319,'Site 06'!$E:$K,7,FALSE)</f>
        <v>#N/A</v>
      </c>
      <c r="J319" t="e">
        <f>VLOOKUP($C319,'Site 07'!$E:$K,2,FALSE)</f>
        <v>#N/A</v>
      </c>
      <c r="K319" t="e">
        <f>VLOOKUP($C319,'Site 07'!$E:$K,3,FALSE)</f>
        <v>#N/A</v>
      </c>
      <c r="L319" t="e">
        <f>VLOOKUP($C319,'Site 07'!$E:$K,4,FALSE)</f>
        <v>#N/A</v>
      </c>
      <c r="M319" t="e">
        <f>VLOOKUP($C319,'Site 07'!$E:$K,5,FALSE)</f>
        <v>#N/A</v>
      </c>
      <c r="N319" t="e">
        <f>VLOOKUP($C319,'Site 07'!$E:$K,6,FALSE)</f>
        <v>#N/A</v>
      </c>
      <c r="O319" t="e">
        <f>VLOOKUP($C319,'Site 07'!$E:$K,7,FALSE)</f>
        <v>#N/A</v>
      </c>
      <c r="P319">
        <f>VLOOKUP($C319,'Site 08'!$E:$K,2,FALSE)</f>
        <v>3.1E-2</v>
      </c>
      <c r="Q319">
        <f>VLOOKUP($C319,'Site 08'!$E:$K,3,FALSE)</f>
        <v>5.0000000000000001E-3</v>
      </c>
      <c r="R319">
        <f>VLOOKUP($C319,'Site 08'!$E:$K,4,FALSE)</f>
        <v>3.0000000000000001E-3</v>
      </c>
      <c r="S319">
        <f>VLOOKUP($C319,'Site 08'!$E:$K,5,FALSE)</f>
        <v>2.92</v>
      </c>
      <c r="T319">
        <f>VLOOKUP($C319,'Site 08'!$E:$K,6,FALSE)</f>
        <v>0.12</v>
      </c>
      <c r="U319" t="e">
        <f>VLOOKUP($C319,'Site 08'!$E:$K,7,FALSE)</f>
        <v>#N/A</v>
      </c>
      <c r="V319">
        <f>VLOOKUP($C319,'Site 09'!$E:$K,2,FALSE)</f>
        <v>3.3000000000000002E-2</v>
      </c>
      <c r="W319">
        <f>VLOOKUP($C319,'Site 09'!$E:$K,3,FALSE)</f>
        <v>5.0000000000000001E-3</v>
      </c>
      <c r="X319">
        <f>VLOOKUP($C319,'Site 09'!$E:$K,4,FALSE)</f>
        <v>1E-3</v>
      </c>
      <c r="Y319">
        <f>VLOOKUP($C319,'Site 09'!$E:$K,5,FALSE)</f>
        <v>4.01</v>
      </c>
      <c r="Z319">
        <f>VLOOKUP($C319,'Site 09'!$E:$K,6,FALSE)</f>
        <v>0.17</v>
      </c>
      <c r="AA319" t="e">
        <f>VLOOKUP($C319,'Site 09'!$E:$K,7,FALSE)</f>
        <v>#N/A</v>
      </c>
      <c r="AB319">
        <f>VLOOKUP($C319,'Site 10'!$E:$K,2,FALSE)</f>
        <v>4.9000000000000002E-2</v>
      </c>
      <c r="AC319">
        <f>VLOOKUP($C319,'Site 10'!$E:$K,3,FALSE)</f>
        <v>5.0000000000000001E-3</v>
      </c>
      <c r="AD319">
        <f>VLOOKUP($C319,'Site 10'!$E:$K,4,FALSE)</f>
        <v>1E-3</v>
      </c>
      <c r="AE319">
        <f>VLOOKUP($C319,'Site 10'!$E:$K,5,FALSE)</f>
        <v>3.3</v>
      </c>
      <c r="AF319">
        <f>VLOOKUP($C319,'Site 10'!$E:$K,6,FALSE)</f>
        <v>0.06</v>
      </c>
      <c r="AG319" t="e">
        <f>VLOOKUP($C319,'Site 10'!$E:$K,7,FALSE)</f>
        <v>#N/A</v>
      </c>
    </row>
    <row r="320" spans="1:33" x14ac:dyDescent="0.25">
      <c r="A320">
        <v>1995</v>
      </c>
      <c r="B320">
        <v>2</v>
      </c>
      <c r="C320" t="str">
        <f t="shared" si="4"/>
        <v>19952</v>
      </c>
      <c r="D320" t="e">
        <f>VLOOKUP($C320,'Site 06'!$E:$K,2,FALSE)</f>
        <v>#N/A</v>
      </c>
      <c r="E320" t="e">
        <f>VLOOKUP($C320,'Site 06'!$E:$K,3,FALSE)</f>
        <v>#N/A</v>
      </c>
      <c r="F320" t="e">
        <f>VLOOKUP($C320,'Site 06'!$E:$K,4,FALSE)</f>
        <v>#N/A</v>
      </c>
      <c r="G320" t="e">
        <f>VLOOKUP($C320,'Site 06'!$E:$K,5,FALSE)</f>
        <v>#N/A</v>
      </c>
      <c r="H320" t="e">
        <f>VLOOKUP($C320,'Site 06'!$E:$K,6,FALSE)</f>
        <v>#N/A</v>
      </c>
      <c r="I320" t="e">
        <f>VLOOKUP($C320,'Site 06'!$E:$K,7,FALSE)</f>
        <v>#N/A</v>
      </c>
      <c r="J320" t="e">
        <f>VLOOKUP($C320,'Site 07'!$E:$K,2,FALSE)</f>
        <v>#N/A</v>
      </c>
      <c r="K320" t="e">
        <f>VLOOKUP($C320,'Site 07'!$E:$K,3,FALSE)</f>
        <v>#N/A</v>
      </c>
      <c r="L320" t="e">
        <f>VLOOKUP($C320,'Site 07'!$E:$K,4,FALSE)</f>
        <v>#N/A</v>
      </c>
      <c r="M320" t="e">
        <f>VLOOKUP($C320,'Site 07'!$E:$K,5,FALSE)</f>
        <v>#N/A</v>
      </c>
      <c r="N320" t="e">
        <f>VLOOKUP($C320,'Site 07'!$E:$K,6,FALSE)</f>
        <v>#N/A</v>
      </c>
      <c r="O320" t="e">
        <f>VLOOKUP($C320,'Site 07'!$E:$K,7,FALSE)</f>
        <v>#N/A</v>
      </c>
      <c r="P320">
        <f>VLOOKUP($C320,'Site 08'!$E:$K,2,FALSE)</f>
        <v>3.1E-2</v>
      </c>
      <c r="Q320">
        <f>VLOOKUP($C320,'Site 08'!$E:$K,3,FALSE)</f>
        <v>7.0000000000000001E-3</v>
      </c>
      <c r="R320">
        <f>VLOOKUP($C320,'Site 08'!$E:$K,4,FALSE)</f>
        <v>3.0000000000000001E-3</v>
      </c>
      <c r="S320">
        <f>VLOOKUP($C320,'Site 08'!$E:$K,5,FALSE)</f>
        <v>2.82</v>
      </c>
      <c r="T320">
        <f>VLOOKUP($C320,'Site 08'!$E:$K,6,FALSE)</f>
        <v>0.11</v>
      </c>
      <c r="U320" t="e">
        <f>VLOOKUP($C320,'Site 08'!$E:$K,7,FALSE)</f>
        <v>#N/A</v>
      </c>
      <c r="V320">
        <f>VLOOKUP($C320,'Site 09'!$E:$K,2,FALSE)</f>
        <v>3.5999999999999997E-2</v>
      </c>
      <c r="W320">
        <f>VLOOKUP($C320,'Site 09'!$E:$K,3,FALSE)</f>
        <v>4.0000000000000001E-3</v>
      </c>
      <c r="X320">
        <f>VLOOKUP($C320,'Site 09'!$E:$K,4,FALSE)</f>
        <v>1E-3</v>
      </c>
      <c r="Y320">
        <f>VLOOKUP($C320,'Site 09'!$E:$K,5,FALSE)</f>
        <v>4.3</v>
      </c>
      <c r="Z320">
        <f>VLOOKUP($C320,'Site 09'!$E:$K,6,FALSE)</f>
        <v>0.13</v>
      </c>
      <c r="AA320" t="e">
        <f>VLOOKUP($C320,'Site 09'!$E:$K,7,FALSE)</f>
        <v>#N/A</v>
      </c>
      <c r="AB320">
        <f>VLOOKUP($C320,'Site 10'!$E:$K,2,FALSE)</f>
        <v>4.5999999999999999E-2</v>
      </c>
      <c r="AC320">
        <f>VLOOKUP($C320,'Site 10'!$E:$K,3,FALSE)</f>
        <v>7.0000000000000001E-3</v>
      </c>
      <c r="AD320">
        <f>VLOOKUP($C320,'Site 10'!$E:$K,4,FALSE)</f>
        <v>1E-3</v>
      </c>
      <c r="AE320">
        <f>VLOOKUP($C320,'Site 10'!$E:$K,5,FALSE)</f>
        <v>3.52</v>
      </c>
      <c r="AF320">
        <f>VLOOKUP($C320,'Site 10'!$E:$K,6,FALSE)</f>
        <v>0.09</v>
      </c>
      <c r="AG320" t="e">
        <f>VLOOKUP($C320,'Site 10'!$E:$K,7,FALSE)</f>
        <v>#N/A</v>
      </c>
    </row>
    <row r="321" spans="1:33" x14ac:dyDescent="0.25">
      <c r="A321">
        <v>1995</v>
      </c>
      <c r="B321">
        <v>3</v>
      </c>
      <c r="C321" t="str">
        <f t="shared" si="4"/>
        <v>19953</v>
      </c>
      <c r="D321" t="e">
        <f>VLOOKUP($C321,'Site 06'!$E:$K,2,FALSE)</f>
        <v>#N/A</v>
      </c>
      <c r="E321" t="e">
        <f>VLOOKUP($C321,'Site 06'!$E:$K,3,FALSE)</f>
        <v>#N/A</v>
      </c>
      <c r="F321" t="e">
        <f>VLOOKUP($C321,'Site 06'!$E:$K,4,FALSE)</f>
        <v>#N/A</v>
      </c>
      <c r="G321" t="e">
        <f>VLOOKUP($C321,'Site 06'!$E:$K,5,FALSE)</f>
        <v>#N/A</v>
      </c>
      <c r="H321" t="e">
        <f>VLOOKUP($C321,'Site 06'!$E:$K,6,FALSE)</f>
        <v>#N/A</v>
      </c>
      <c r="I321" t="e">
        <f>VLOOKUP($C321,'Site 06'!$E:$K,7,FALSE)</f>
        <v>#N/A</v>
      </c>
      <c r="J321" t="e">
        <f>VLOOKUP($C321,'Site 07'!$E:$K,2,FALSE)</f>
        <v>#N/A</v>
      </c>
      <c r="K321" t="e">
        <f>VLOOKUP($C321,'Site 07'!$E:$K,3,FALSE)</f>
        <v>#N/A</v>
      </c>
      <c r="L321" t="e">
        <f>VLOOKUP($C321,'Site 07'!$E:$K,4,FALSE)</f>
        <v>#N/A</v>
      </c>
      <c r="M321" t="e">
        <f>VLOOKUP($C321,'Site 07'!$E:$K,5,FALSE)</f>
        <v>#N/A</v>
      </c>
      <c r="N321" t="e">
        <f>VLOOKUP($C321,'Site 07'!$E:$K,6,FALSE)</f>
        <v>#N/A</v>
      </c>
      <c r="O321" t="e">
        <f>VLOOKUP($C321,'Site 07'!$E:$K,7,FALSE)</f>
        <v>#N/A</v>
      </c>
      <c r="P321">
        <f>VLOOKUP($C321,'Site 08'!$E:$K,2,FALSE)</f>
        <v>2.8000000000000001E-2</v>
      </c>
      <c r="Q321">
        <f>VLOOKUP($C321,'Site 08'!$E:$K,3,FALSE)</f>
        <v>1.4999999999999999E-2</v>
      </c>
      <c r="R321">
        <f>VLOOKUP($C321,'Site 08'!$E:$K,4,FALSE)</f>
        <v>2E-3</v>
      </c>
      <c r="S321">
        <f>VLOOKUP($C321,'Site 08'!$E:$K,5,FALSE)</f>
        <v>3.06</v>
      </c>
      <c r="T321">
        <f>VLOOKUP($C321,'Site 08'!$E:$K,6,FALSE)</f>
        <v>0.09</v>
      </c>
      <c r="U321" t="e">
        <f>VLOOKUP($C321,'Site 08'!$E:$K,7,FALSE)</f>
        <v>#N/A</v>
      </c>
      <c r="V321">
        <f>VLOOKUP($C321,'Site 09'!$E:$K,2,FALSE)</f>
        <v>0.03</v>
      </c>
      <c r="W321">
        <f>VLOOKUP($C321,'Site 09'!$E:$K,3,FALSE)</f>
        <v>7.0000000000000001E-3</v>
      </c>
      <c r="X321">
        <f>VLOOKUP($C321,'Site 09'!$E:$K,4,FALSE)</f>
        <v>0</v>
      </c>
      <c r="Y321">
        <f>VLOOKUP($C321,'Site 09'!$E:$K,5,FALSE)</f>
        <v>4.37</v>
      </c>
      <c r="Z321">
        <f>VLOOKUP($C321,'Site 09'!$E:$K,6,FALSE)</f>
        <v>0.13</v>
      </c>
      <c r="AA321" t="e">
        <f>VLOOKUP($C321,'Site 09'!$E:$K,7,FALSE)</f>
        <v>#N/A</v>
      </c>
      <c r="AB321">
        <f>VLOOKUP($C321,'Site 10'!$E:$K,2,FALSE)</f>
        <v>4.2999999999999997E-2</v>
      </c>
      <c r="AC321">
        <f>VLOOKUP($C321,'Site 10'!$E:$K,3,FALSE)</f>
        <v>1.0999999999999999E-2</v>
      </c>
      <c r="AD321">
        <f>VLOOKUP($C321,'Site 10'!$E:$K,4,FALSE)</f>
        <v>1E-3</v>
      </c>
      <c r="AE321">
        <f>VLOOKUP($C321,'Site 10'!$E:$K,5,FALSE)</f>
        <v>3.63</v>
      </c>
      <c r="AF321">
        <f>VLOOKUP($C321,'Site 10'!$E:$K,6,FALSE)</f>
        <v>0.09</v>
      </c>
      <c r="AG321" t="e">
        <f>VLOOKUP($C321,'Site 10'!$E:$K,7,FALSE)</f>
        <v>#N/A</v>
      </c>
    </row>
    <row r="322" spans="1:33" x14ac:dyDescent="0.25">
      <c r="A322">
        <v>1995</v>
      </c>
      <c r="B322">
        <v>4</v>
      </c>
      <c r="C322" t="str">
        <f t="shared" si="4"/>
        <v>19954</v>
      </c>
      <c r="D322" t="e">
        <f>VLOOKUP($C322,'Site 06'!$E:$K,2,FALSE)</f>
        <v>#N/A</v>
      </c>
      <c r="E322" t="e">
        <f>VLOOKUP($C322,'Site 06'!$E:$K,3,FALSE)</f>
        <v>#N/A</v>
      </c>
      <c r="F322" t="e">
        <f>VLOOKUP($C322,'Site 06'!$E:$K,4,FALSE)</f>
        <v>#N/A</v>
      </c>
      <c r="G322" t="e">
        <f>VLOOKUP($C322,'Site 06'!$E:$K,5,FALSE)</f>
        <v>#N/A</v>
      </c>
      <c r="H322" t="e">
        <f>VLOOKUP($C322,'Site 06'!$E:$K,6,FALSE)</f>
        <v>#N/A</v>
      </c>
      <c r="I322" t="e">
        <f>VLOOKUP($C322,'Site 06'!$E:$K,7,FALSE)</f>
        <v>#N/A</v>
      </c>
      <c r="J322" t="e">
        <f>VLOOKUP($C322,'Site 07'!$E:$K,2,FALSE)</f>
        <v>#N/A</v>
      </c>
      <c r="K322" t="e">
        <f>VLOOKUP($C322,'Site 07'!$E:$K,3,FALSE)</f>
        <v>#N/A</v>
      </c>
      <c r="L322" t="e">
        <f>VLOOKUP($C322,'Site 07'!$E:$K,4,FALSE)</f>
        <v>#N/A</v>
      </c>
      <c r="M322" t="e">
        <f>VLOOKUP($C322,'Site 07'!$E:$K,5,FALSE)</f>
        <v>#N/A</v>
      </c>
      <c r="N322" t="e">
        <f>VLOOKUP($C322,'Site 07'!$E:$K,6,FALSE)</f>
        <v>#N/A</v>
      </c>
      <c r="O322" t="e">
        <f>VLOOKUP($C322,'Site 07'!$E:$K,7,FALSE)</f>
        <v>#N/A</v>
      </c>
      <c r="P322">
        <f>VLOOKUP($C322,'Site 08'!$E:$K,2,FALSE)</f>
        <v>2.9000000000000001E-2</v>
      </c>
      <c r="Q322">
        <f>VLOOKUP($C322,'Site 08'!$E:$K,3,FALSE)</f>
        <v>7.0000000000000001E-3</v>
      </c>
      <c r="R322">
        <f>VLOOKUP($C322,'Site 08'!$E:$K,4,FALSE)</f>
        <v>2E-3</v>
      </c>
      <c r="S322">
        <f>VLOOKUP($C322,'Site 08'!$E:$K,5,FALSE)</f>
        <v>3.28</v>
      </c>
      <c r="T322">
        <f>VLOOKUP($C322,'Site 08'!$E:$K,6,FALSE)</f>
        <v>0.1</v>
      </c>
      <c r="U322" t="e">
        <f>VLOOKUP($C322,'Site 08'!$E:$K,7,FALSE)</f>
        <v>#N/A</v>
      </c>
      <c r="V322">
        <f>VLOOKUP($C322,'Site 09'!$E:$K,2,FALSE)</f>
        <v>2.7E-2</v>
      </c>
      <c r="W322">
        <f>VLOOKUP($C322,'Site 09'!$E:$K,3,FALSE)</f>
        <v>1.2999999999999999E-2</v>
      </c>
      <c r="X322">
        <f>VLOOKUP($C322,'Site 09'!$E:$K,4,FALSE)</f>
        <v>1E-3</v>
      </c>
      <c r="Y322">
        <f>VLOOKUP($C322,'Site 09'!$E:$K,5,FALSE)</f>
        <v>4.6100000000000003</v>
      </c>
      <c r="Z322">
        <f>VLOOKUP($C322,'Site 09'!$E:$K,6,FALSE)</f>
        <v>0.12</v>
      </c>
      <c r="AA322" t="e">
        <f>VLOOKUP($C322,'Site 09'!$E:$K,7,FALSE)</f>
        <v>#N/A</v>
      </c>
      <c r="AB322">
        <f>VLOOKUP($C322,'Site 10'!$E:$K,2,FALSE)</f>
        <v>0.04</v>
      </c>
      <c r="AC322">
        <f>VLOOKUP($C322,'Site 10'!$E:$K,3,FALSE)</f>
        <v>5.0000000000000001E-3</v>
      </c>
      <c r="AD322">
        <f>VLOOKUP($C322,'Site 10'!$E:$K,4,FALSE)</f>
        <v>1E-3</v>
      </c>
      <c r="AE322">
        <f>VLOOKUP($C322,'Site 10'!$E:$K,5,FALSE)</f>
        <v>3.8</v>
      </c>
      <c r="AF322">
        <f>VLOOKUP($C322,'Site 10'!$E:$K,6,FALSE)</f>
        <v>0.1</v>
      </c>
      <c r="AG322" t="e">
        <f>VLOOKUP($C322,'Site 10'!$E:$K,7,FALSE)</f>
        <v>#N/A</v>
      </c>
    </row>
    <row r="323" spans="1:33" x14ac:dyDescent="0.25">
      <c r="A323">
        <v>1995</v>
      </c>
      <c r="B323">
        <v>5</v>
      </c>
      <c r="C323" t="str">
        <f t="shared" si="4"/>
        <v>19955</v>
      </c>
      <c r="D323" t="e">
        <f>VLOOKUP($C323,'Site 06'!$E:$K,2,FALSE)</f>
        <v>#N/A</v>
      </c>
      <c r="E323" t="e">
        <f>VLOOKUP($C323,'Site 06'!$E:$K,3,FALSE)</f>
        <v>#N/A</v>
      </c>
      <c r="F323" t="e">
        <f>VLOOKUP($C323,'Site 06'!$E:$K,4,FALSE)</f>
        <v>#N/A</v>
      </c>
      <c r="G323" t="e">
        <f>VLOOKUP($C323,'Site 06'!$E:$K,5,FALSE)</f>
        <v>#N/A</v>
      </c>
      <c r="H323" t="e">
        <f>VLOOKUP($C323,'Site 06'!$E:$K,6,FALSE)</f>
        <v>#N/A</v>
      </c>
      <c r="I323" t="e">
        <f>VLOOKUP($C323,'Site 06'!$E:$K,7,FALSE)</f>
        <v>#N/A</v>
      </c>
      <c r="J323" t="e">
        <f>VLOOKUP($C323,'Site 07'!$E:$K,2,FALSE)</f>
        <v>#N/A</v>
      </c>
      <c r="K323" t="e">
        <f>VLOOKUP($C323,'Site 07'!$E:$K,3,FALSE)</f>
        <v>#N/A</v>
      </c>
      <c r="L323" t="e">
        <f>VLOOKUP($C323,'Site 07'!$E:$K,4,FALSE)</f>
        <v>#N/A</v>
      </c>
      <c r="M323" t="e">
        <f>VLOOKUP($C323,'Site 07'!$E:$K,5,FALSE)</f>
        <v>#N/A</v>
      </c>
      <c r="N323" t="e">
        <f>VLOOKUP($C323,'Site 07'!$E:$K,6,FALSE)</f>
        <v>#N/A</v>
      </c>
      <c r="O323" t="e">
        <f>VLOOKUP($C323,'Site 07'!$E:$K,7,FALSE)</f>
        <v>#N/A</v>
      </c>
      <c r="P323">
        <f>VLOOKUP($C323,'Site 08'!$E:$K,2,FALSE)</f>
        <v>2.7E-2</v>
      </c>
      <c r="Q323">
        <f>VLOOKUP($C323,'Site 08'!$E:$K,3,FALSE)</f>
        <v>8.0000000000000002E-3</v>
      </c>
      <c r="R323">
        <f>VLOOKUP($C323,'Site 08'!$E:$K,4,FALSE)</f>
        <v>1E-3</v>
      </c>
      <c r="S323">
        <f>VLOOKUP($C323,'Site 08'!$E:$K,5,FALSE)</f>
        <v>3.44</v>
      </c>
      <c r="T323">
        <f>VLOOKUP($C323,'Site 08'!$E:$K,6,FALSE)</f>
        <v>0.11</v>
      </c>
      <c r="U323" t="e">
        <f>VLOOKUP($C323,'Site 08'!$E:$K,7,FALSE)</f>
        <v>#N/A</v>
      </c>
      <c r="V323">
        <f>VLOOKUP($C323,'Site 09'!$E:$K,2,FALSE)</f>
        <v>2.5999999999999999E-2</v>
      </c>
      <c r="W323">
        <f>VLOOKUP($C323,'Site 09'!$E:$K,3,FALSE)</f>
        <v>5.0000000000000001E-3</v>
      </c>
      <c r="X323">
        <f>VLOOKUP($C323,'Site 09'!$E:$K,4,FALSE)</f>
        <v>0</v>
      </c>
      <c r="Y323">
        <f>VLOOKUP($C323,'Site 09'!$E:$K,5,FALSE)</f>
        <v>5.09</v>
      </c>
      <c r="Z323">
        <f>VLOOKUP($C323,'Site 09'!$E:$K,6,FALSE)</f>
        <v>0.14000000000000001</v>
      </c>
      <c r="AA323" t="e">
        <f>VLOOKUP($C323,'Site 09'!$E:$K,7,FALSE)</f>
        <v>#N/A</v>
      </c>
      <c r="AB323">
        <f>VLOOKUP($C323,'Site 10'!$E:$K,2,FALSE)</f>
        <v>3.7999999999999999E-2</v>
      </c>
      <c r="AC323">
        <f>VLOOKUP($C323,'Site 10'!$E:$K,3,FALSE)</f>
        <v>4.0000000000000001E-3</v>
      </c>
      <c r="AD323">
        <f>VLOOKUP($C323,'Site 10'!$E:$K,4,FALSE)</f>
        <v>0</v>
      </c>
      <c r="AE323">
        <f>VLOOKUP($C323,'Site 10'!$E:$K,5,FALSE)</f>
        <v>4.2699999999999996</v>
      </c>
      <c r="AF323">
        <f>VLOOKUP($C323,'Site 10'!$E:$K,6,FALSE)</f>
        <v>0.1</v>
      </c>
      <c r="AG323" t="e">
        <f>VLOOKUP($C323,'Site 10'!$E:$K,7,FALSE)</f>
        <v>#N/A</v>
      </c>
    </row>
    <row r="324" spans="1:33" x14ac:dyDescent="0.25">
      <c r="A324">
        <v>1995</v>
      </c>
      <c r="B324">
        <v>6</v>
      </c>
      <c r="C324" t="str">
        <f t="shared" si="4"/>
        <v>19956</v>
      </c>
      <c r="D324" t="e">
        <f>VLOOKUP($C324,'Site 06'!$E:$K,2,FALSE)</f>
        <v>#N/A</v>
      </c>
      <c r="E324" t="e">
        <f>VLOOKUP($C324,'Site 06'!$E:$K,3,FALSE)</f>
        <v>#N/A</v>
      </c>
      <c r="F324" t="e">
        <f>VLOOKUP($C324,'Site 06'!$E:$K,4,FALSE)</f>
        <v>#N/A</v>
      </c>
      <c r="G324" t="e">
        <f>VLOOKUP($C324,'Site 06'!$E:$K,5,FALSE)</f>
        <v>#N/A</v>
      </c>
      <c r="H324" t="e">
        <f>VLOOKUP($C324,'Site 06'!$E:$K,6,FALSE)</f>
        <v>#N/A</v>
      </c>
      <c r="I324" t="e">
        <f>VLOOKUP($C324,'Site 06'!$E:$K,7,FALSE)</f>
        <v>#N/A</v>
      </c>
      <c r="J324" t="e">
        <f>VLOOKUP($C324,'Site 07'!$E:$K,2,FALSE)</f>
        <v>#N/A</v>
      </c>
      <c r="K324" t="e">
        <f>VLOOKUP($C324,'Site 07'!$E:$K,3,FALSE)</f>
        <v>#N/A</v>
      </c>
      <c r="L324" t="e">
        <f>VLOOKUP($C324,'Site 07'!$E:$K,4,FALSE)</f>
        <v>#N/A</v>
      </c>
      <c r="M324" t="e">
        <f>VLOOKUP($C324,'Site 07'!$E:$K,5,FALSE)</f>
        <v>#N/A</v>
      </c>
      <c r="N324" t="e">
        <f>VLOOKUP($C324,'Site 07'!$E:$K,6,FALSE)</f>
        <v>#N/A</v>
      </c>
      <c r="O324" t="e">
        <f>VLOOKUP($C324,'Site 07'!$E:$K,7,FALSE)</f>
        <v>#N/A</v>
      </c>
      <c r="P324">
        <f>VLOOKUP($C324,'Site 08'!$E:$K,2,FALSE)</f>
        <v>3.4000000000000002E-2</v>
      </c>
      <c r="Q324">
        <f>VLOOKUP($C324,'Site 08'!$E:$K,3,FALSE)</f>
        <v>5.0000000000000001E-3</v>
      </c>
      <c r="R324">
        <f>VLOOKUP($C324,'Site 08'!$E:$K,4,FALSE)</f>
        <v>1E-3</v>
      </c>
      <c r="S324">
        <f>VLOOKUP($C324,'Site 08'!$E:$K,5,FALSE)</f>
        <v>4</v>
      </c>
      <c r="T324">
        <f>VLOOKUP($C324,'Site 08'!$E:$K,6,FALSE)</f>
        <v>0.1</v>
      </c>
      <c r="U324" t="e">
        <f>VLOOKUP($C324,'Site 08'!$E:$K,7,FALSE)</f>
        <v>#N/A</v>
      </c>
      <c r="V324">
        <f>VLOOKUP($C324,'Site 09'!$E:$K,2,FALSE)</f>
        <v>2.9000000000000001E-2</v>
      </c>
      <c r="W324">
        <f>VLOOKUP($C324,'Site 09'!$E:$K,3,FALSE)</f>
        <v>5.0000000000000001E-3</v>
      </c>
      <c r="X324">
        <f>VLOOKUP($C324,'Site 09'!$E:$K,4,FALSE)</f>
        <v>1E-3</v>
      </c>
      <c r="Y324">
        <f>VLOOKUP($C324,'Site 09'!$E:$K,5,FALSE)</f>
        <v>6.01</v>
      </c>
      <c r="Z324">
        <f>VLOOKUP($C324,'Site 09'!$E:$K,6,FALSE)</f>
        <v>0.18</v>
      </c>
      <c r="AA324" t="e">
        <f>VLOOKUP($C324,'Site 09'!$E:$K,7,FALSE)</f>
        <v>#N/A</v>
      </c>
      <c r="AB324">
        <f>VLOOKUP($C324,'Site 10'!$E:$K,2,FALSE)</f>
        <v>3.5000000000000003E-2</v>
      </c>
      <c r="AC324">
        <f>VLOOKUP($C324,'Site 10'!$E:$K,3,FALSE)</f>
        <v>6.0000000000000001E-3</v>
      </c>
      <c r="AD324">
        <f>VLOOKUP($C324,'Site 10'!$E:$K,4,FALSE)</f>
        <v>0</v>
      </c>
      <c r="AE324">
        <f>VLOOKUP($C324,'Site 10'!$E:$K,5,FALSE)</f>
        <v>5.54</v>
      </c>
      <c r="AF324">
        <f>VLOOKUP($C324,'Site 10'!$E:$K,6,FALSE)</f>
        <v>0.14000000000000001</v>
      </c>
      <c r="AG324" t="e">
        <f>VLOOKUP($C324,'Site 10'!$E:$K,7,FALSE)</f>
        <v>#N/A</v>
      </c>
    </row>
    <row r="325" spans="1:33" x14ac:dyDescent="0.25">
      <c r="A325">
        <v>1995</v>
      </c>
      <c r="B325">
        <v>7</v>
      </c>
      <c r="C325" t="str">
        <f t="shared" ref="C325:C388" si="5">CONCATENATE(A325,B325)</f>
        <v>19957</v>
      </c>
      <c r="D325" t="e">
        <f>VLOOKUP($C325,'Site 06'!$E:$K,2,FALSE)</f>
        <v>#N/A</v>
      </c>
      <c r="E325" t="e">
        <f>VLOOKUP($C325,'Site 06'!$E:$K,3,FALSE)</f>
        <v>#N/A</v>
      </c>
      <c r="F325" t="e">
        <f>VLOOKUP($C325,'Site 06'!$E:$K,4,FALSE)</f>
        <v>#N/A</v>
      </c>
      <c r="G325" t="e">
        <f>VLOOKUP($C325,'Site 06'!$E:$K,5,FALSE)</f>
        <v>#N/A</v>
      </c>
      <c r="H325" t="e">
        <f>VLOOKUP($C325,'Site 06'!$E:$K,6,FALSE)</f>
        <v>#N/A</v>
      </c>
      <c r="I325" t="e">
        <f>VLOOKUP($C325,'Site 06'!$E:$K,7,FALSE)</f>
        <v>#N/A</v>
      </c>
      <c r="J325" t="e">
        <f>VLOOKUP($C325,'Site 07'!$E:$K,2,FALSE)</f>
        <v>#N/A</v>
      </c>
      <c r="K325" t="e">
        <f>VLOOKUP($C325,'Site 07'!$E:$K,3,FALSE)</f>
        <v>#N/A</v>
      </c>
      <c r="L325" t="e">
        <f>VLOOKUP($C325,'Site 07'!$E:$K,4,FALSE)</f>
        <v>#N/A</v>
      </c>
      <c r="M325" t="e">
        <f>VLOOKUP($C325,'Site 07'!$E:$K,5,FALSE)</f>
        <v>#N/A</v>
      </c>
      <c r="N325" t="e">
        <f>VLOOKUP($C325,'Site 07'!$E:$K,6,FALSE)</f>
        <v>#N/A</v>
      </c>
      <c r="O325" t="e">
        <f>VLOOKUP($C325,'Site 07'!$E:$K,7,FALSE)</f>
        <v>#N/A</v>
      </c>
      <c r="P325">
        <f>VLOOKUP($C325,'Site 08'!$E:$K,2,FALSE)</f>
        <v>3.5000000000000003E-2</v>
      </c>
      <c r="Q325">
        <f>VLOOKUP($C325,'Site 08'!$E:$K,3,FALSE)</f>
        <v>5.0000000000000001E-3</v>
      </c>
      <c r="R325">
        <f>VLOOKUP($C325,'Site 08'!$E:$K,4,FALSE)</f>
        <v>1E-3</v>
      </c>
      <c r="S325">
        <f>VLOOKUP($C325,'Site 08'!$E:$K,5,FALSE)</f>
        <v>4.3</v>
      </c>
      <c r="T325">
        <f>VLOOKUP($C325,'Site 08'!$E:$K,6,FALSE)</f>
        <v>0.09</v>
      </c>
      <c r="U325" t="e">
        <f>VLOOKUP($C325,'Site 08'!$E:$K,7,FALSE)</f>
        <v>#N/A</v>
      </c>
      <c r="V325">
        <f>VLOOKUP($C325,'Site 09'!$E:$K,2,FALSE)</f>
        <v>2.7E-2</v>
      </c>
      <c r="W325">
        <f>VLOOKUP($C325,'Site 09'!$E:$K,3,FALSE)</f>
        <v>5.0000000000000001E-3</v>
      </c>
      <c r="X325">
        <f>VLOOKUP($C325,'Site 09'!$E:$K,4,FALSE)</f>
        <v>0</v>
      </c>
      <c r="Y325">
        <f>VLOOKUP($C325,'Site 09'!$E:$K,5,FALSE)</f>
        <v>6.92</v>
      </c>
      <c r="Z325">
        <f>VLOOKUP($C325,'Site 09'!$E:$K,6,FALSE)</f>
        <v>0.23</v>
      </c>
      <c r="AA325" t="e">
        <f>VLOOKUP($C325,'Site 09'!$E:$K,7,FALSE)</f>
        <v>#N/A</v>
      </c>
      <c r="AB325">
        <f>VLOOKUP($C325,'Site 10'!$E:$K,2,FALSE)</f>
        <v>3.1E-2</v>
      </c>
      <c r="AC325">
        <f>VLOOKUP($C325,'Site 10'!$E:$K,3,FALSE)</f>
        <v>6.0000000000000001E-3</v>
      </c>
      <c r="AD325">
        <f>VLOOKUP($C325,'Site 10'!$E:$K,4,FALSE)</f>
        <v>0</v>
      </c>
      <c r="AE325">
        <f>VLOOKUP($C325,'Site 10'!$E:$K,5,FALSE)</f>
        <v>6.32</v>
      </c>
      <c r="AF325">
        <f>VLOOKUP($C325,'Site 10'!$E:$K,6,FALSE)</f>
        <v>0.14000000000000001</v>
      </c>
      <c r="AG325" t="e">
        <f>VLOOKUP($C325,'Site 10'!$E:$K,7,FALSE)</f>
        <v>#N/A</v>
      </c>
    </row>
    <row r="326" spans="1:33" x14ac:dyDescent="0.25">
      <c r="A326">
        <v>1995</v>
      </c>
      <c r="B326">
        <v>8</v>
      </c>
      <c r="C326" t="str">
        <f t="shared" si="5"/>
        <v>19958</v>
      </c>
      <c r="D326" t="e">
        <f>VLOOKUP($C326,'Site 06'!$E:$K,2,FALSE)</f>
        <v>#N/A</v>
      </c>
      <c r="E326" t="e">
        <f>VLOOKUP($C326,'Site 06'!$E:$K,3,FALSE)</f>
        <v>#N/A</v>
      </c>
      <c r="F326" t="e">
        <f>VLOOKUP($C326,'Site 06'!$E:$K,4,FALSE)</f>
        <v>#N/A</v>
      </c>
      <c r="G326" t="e">
        <f>VLOOKUP($C326,'Site 06'!$E:$K,5,FALSE)</f>
        <v>#N/A</v>
      </c>
      <c r="H326" t="e">
        <f>VLOOKUP($C326,'Site 06'!$E:$K,6,FALSE)</f>
        <v>#N/A</v>
      </c>
      <c r="I326" t="e">
        <f>VLOOKUP($C326,'Site 06'!$E:$K,7,FALSE)</f>
        <v>#N/A</v>
      </c>
      <c r="J326" t="e">
        <f>VLOOKUP($C326,'Site 07'!$E:$K,2,FALSE)</f>
        <v>#N/A</v>
      </c>
      <c r="K326" t="e">
        <f>VLOOKUP($C326,'Site 07'!$E:$K,3,FALSE)</f>
        <v>#N/A</v>
      </c>
      <c r="L326" t="e">
        <f>VLOOKUP($C326,'Site 07'!$E:$K,4,FALSE)</f>
        <v>#N/A</v>
      </c>
      <c r="M326" t="e">
        <f>VLOOKUP($C326,'Site 07'!$E:$K,5,FALSE)</f>
        <v>#N/A</v>
      </c>
      <c r="N326" t="e">
        <f>VLOOKUP($C326,'Site 07'!$E:$K,6,FALSE)</f>
        <v>#N/A</v>
      </c>
      <c r="O326" t="e">
        <f>VLOOKUP($C326,'Site 07'!$E:$K,7,FALSE)</f>
        <v>#N/A</v>
      </c>
      <c r="P326">
        <f>VLOOKUP($C326,'Site 08'!$E:$K,2,FALSE)</f>
        <v>3.5999999999999997E-2</v>
      </c>
      <c r="Q326">
        <f>VLOOKUP($C326,'Site 08'!$E:$K,3,FALSE)</f>
        <v>7.0000000000000001E-3</v>
      </c>
      <c r="R326">
        <f>VLOOKUP($C326,'Site 08'!$E:$K,4,FALSE)</f>
        <v>3.0000000000000001E-3</v>
      </c>
      <c r="S326">
        <f>VLOOKUP($C326,'Site 08'!$E:$K,5,FALSE)</f>
        <v>4.63</v>
      </c>
      <c r="T326">
        <f>VLOOKUP($C326,'Site 08'!$E:$K,6,FALSE)</f>
        <v>0.12</v>
      </c>
      <c r="U326" t="e">
        <f>VLOOKUP($C326,'Site 08'!$E:$K,7,FALSE)</f>
        <v>#N/A</v>
      </c>
      <c r="V326">
        <f>VLOOKUP($C326,'Site 09'!$E:$K,2,FALSE)</f>
        <v>2.8000000000000001E-2</v>
      </c>
      <c r="W326">
        <f>VLOOKUP($C326,'Site 09'!$E:$K,3,FALSE)</f>
        <v>8.0000000000000002E-3</v>
      </c>
      <c r="X326">
        <f>VLOOKUP($C326,'Site 09'!$E:$K,4,FALSE)</f>
        <v>0</v>
      </c>
      <c r="Y326">
        <f>VLOOKUP($C326,'Site 09'!$E:$K,5,FALSE)</f>
        <v>7.38</v>
      </c>
      <c r="Z326">
        <f>VLOOKUP($C326,'Site 09'!$E:$K,6,FALSE)</f>
        <v>0.24</v>
      </c>
      <c r="AA326" t="e">
        <f>VLOOKUP($C326,'Site 09'!$E:$K,7,FALSE)</f>
        <v>#N/A</v>
      </c>
      <c r="AB326">
        <f>VLOOKUP($C326,'Site 10'!$E:$K,2,FALSE)</f>
        <v>2.9000000000000001E-2</v>
      </c>
      <c r="AC326">
        <f>VLOOKUP($C326,'Site 10'!$E:$K,3,FALSE)</f>
        <v>8.9999999999999993E-3</v>
      </c>
      <c r="AD326">
        <f>VLOOKUP($C326,'Site 10'!$E:$K,4,FALSE)</f>
        <v>1E-3</v>
      </c>
      <c r="AE326">
        <f>VLOOKUP($C326,'Site 10'!$E:$K,5,FALSE)</f>
        <v>7.05</v>
      </c>
      <c r="AF326">
        <f>VLOOKUP($C326,'Site 10'!$E:$K,6,FALSE)</f>
        <v>0.16</v>
      </c>
      <c r="AG326" t="e">
        <f>VLOOKUP($C326,'Site 10'!$E:$K,7,FALSE)</f>
        <v>#N/A</v>
      </c>
    </row>
    <row r="327" spans="1:33" x14ac:dyDescent="0.25">
      <c r="A327">
        <v>1995</v>
      </c>
      <c r="B327">
        <v>9</v>
      </c>
      <c r="C327" t="str">
        <f t="shared" si="5"/>
        <v>19959</v>
      </c>
      <c r="D327" t="e">
        <f>VLOOKUP($C327,'Site 06'!$E:$K,2,FALSE)</f>
        <v>#N/A</v>
      </c>
      <c r="E327" t="e">
        <f>VLOOKUP($C327,'Site 06'!$E:$K,3,FALSE)</f>
        <v>#N/A</v>
      </c>
      <c r="F327" t="e">
        <f>VLOOKUP($C327,'Site 06'!$E:$K,4,FALSE)</f>
        <v>#N/A</v>
      </c>
      <c r="G327" t="e">
        <f>VLOOKUP($C327,'Site 06'!$E:$K,5,FALSE)</f>
        <v>#N/A</v>
      </c>
      <c r="H327" t="e">
        <f>VLOOKUP($C327,'Site 06'!$E:$K,6,FALSE)</f>
        <v>#N/A</v>
      </c>
      <c r="I327" t="e">
        <f>VLOOKUP($C327,'Site 06'!$E:$K,7,FALSE)</f>
        <v>#N/A</v>
      </c>
      <c r="J327" t="e">
        <f>VLOOKUP($C327,'Site 07'!$E:$K,2,FALSE)</f>
        <v>#N/A</v>
      </c>
      <c r="K327" t="e">
        <f>VLOOKUP($C327,'Site 07'!$E:$K,3,FALSE)</f>
        <v>#N/A</v>
      </c>
      <c r="L327" t="e">
        <f>VLOOKUP($C327,'Site 07'!$E:$K,4,FALSE)</f>
        <v>#N/A</v>
      </c>
      <c r="M327" t="e">
        <f>VLOOKUP($C327,'Site 07'!$E:$K,5,FALSE)</f>
        <v>#N/A</v>
      </c>
      <c r="N327" t="e">
        <f>VLOOKUP($C327,'Site 07'!$E:$K,6,FALSE)</f>
        <v>#N/A</v>
      </c>
      <c r="O327" t="e">
        <f>VLOOKUP($C327,'Site 07'!$E:$K,7,FALSE)</f>
        <v>#N/A</v>
      </c>
      <c r="P327">
        <f>VLOOKUP($C327,'Site 08'!$E:$K,2,FALSE)</f>
        <v>4.1000000000000002E-2</v>
      </c>
      <c r="Q327">
        <f>VLOOKUP($C327,'Site 08'!$E:$K,3,FALSE)</f>
        <v>7.0000000000000001E-3</v>
      </c>
      <c r="R327">
        <f>VLOOKUP($C327,'Site 08'!$E:$K,4,FALSE)</f>
        <v>2E-3</v>
      </c>
      <c r="S327">
        <f>VLOOKUP($C327,'Site 08'!$E:$K,5,FALSE)</f>
        <v>4.76</v>
      </c>
      <c r="T327">
        <f>VLOOKUP($C327,'Site 08'!$E:$K,6,FALSE)</f>
        <v>0.1</v>
      </c>
      <c r="U327" t="e">
        <f>VLOOKUP($C327,'Site 08'!$E:$K,7,FALSE)</f>
        <v>#N/A</v>
      </c>
      <c r="V327">
        <f>VLOOKUP($C327,'Site 09'!$E:$K,2,FALSE)</f>
        <v>3.1E-2</v>
      </c>
      <c r="W327">
        <f>VLOOKUP($C327,'Site 09'!$E:$K,3,FALSE)</f>
        <v>1.2999999999999999E-2</v>
      </c>
      <c r="X327">
        <f>VLOOKUP($C327,'Site 09'!$E:$K,4,FALSE)</f>
        <v>1E-3</v>
      </c>
      <c r="Y327">
        <f>VLOOKUP($C327,'Site 09'!$E:$K,5,FALSE)</f>
        <v>7.47</v>
      </c>
      <c r="Z327">
        <f>VLOOKUP($C327,'Site 09'!$E:$K,6,FALSE)</f>
        <v>0.24</v>
      </c>
      <c r="AA327" t="e">
        <f>VLOOKUP($C327,'Site 09'!$E:$K,7,FALSE)</f>
        <v>#N/A</v>
      </c>
      <c r="AB327">
        <f>VLOOKUP($C327,'Site 10'!$E:$K,2,FALSE)</f>
        <v>3.2000000000000001E-2</v>
      </c>
      <c r="AC327">
        <f>VLOOKUP($C327,'Site 10'!$E:$K,3,FALSE)</f>
        <v>2.1000000000000001E-2</v>
      </c>
      <c r="AD327">
        <f>VLOOKUP($C327,'Site 10'!$E:$K,4,FALSE)</f>
        <v>2E-3</v>
      </c>
      <c r="AE327">
        <f>VLOOKUP($C327,'Site 10'!$E:$K,5,FALSE)</f>
        <v>7.11</v>
      </c>
      <c r="AF327">
        <f>VLOOKUP($C327,'Site 10'!$E:$K,6,FALSE)</f>
        <v>0.19</v>
      </c>
      <c r="AG327" t="e">
        <f>VLOOKUP($C327,'Site 10'!$E:$K,7,FALSE)</f>
        <v>#N/A</v>
      </c>
    </row>
    <row r="328" spans="1:33" x14ac:dyDescent="0.25">
      <c r="A328">
        <v>1996</v>
      </c>
      <c r="B328">
        <v>10</v>
      </c>
      <c r="C328" t="str">
        <f t="shared" si="5"/>
        <v>199610</v>
      </c>
      <c r="D328" t="e">
        <f>VLOOKUP($C328,'Site 06'!$E:$K,2,FALSE)</f>
        <v>#N/A</v>
      </c>
      <c r="E328" t="e">
        <f>VLOOKUP($C328,'Site 06'!$E:$K,3,FALSE)</f>
        <v>#N/A</v>
      </c>
      <c r="F328" t="e">
        <f>VLOOKUP($C328,'Site 06'!$E:$K,4,FALSE)</f>
        <v>#N/A</v>
      </c>
      <c r="G328" t="e">
        <f>VLOOKUP($C328,'Site 06'!$E:$K,5,FALSE)</f>
        <v>#N/A</v>
      </c>
      <c r="H328" t="e">
        <f>VLOOKUP($C328,'Site 06'!$E:$K,6,FALSE)</f>
        <v>#N/A</v>
      </c>
      <c r="I328" t="e">
        <f>VLOOKUP($C328,'Site 06'!$E:$K,7,FALSE)</f>
        <v>#N/A</v>
      </c>
      <c r="J328" t="e">
        <f>VLOOKUP($C328,'Site 07'!$E:$K,2,FALSE)</f>
        <v>#N/A</v>
      </c>
      <c r="K328" t="e">
        <f>VLOOKUP($C328,'Site 07'!$E:$K,3,FALSE)</f>
        <v>#N/A</v>
      </c>
      <c r="L328" t="e">
        <f>VLOOKUP($C328,'Site 07'!$E:$K,4,FALSE)</f>
        <v>#N/A</v>
      </c>
      <c r="M328" t="e">
        <f>VLOOKUP($C328,'Site 07'!$E:$K,5,FALSE)</f>
        <v>#N/A</v>
      </c>
      <c r="N328" t="e">
        <f>VLOOKUP($C328,'Site 07'!$E:$K,6,FALSE)</f>
        <v>#N/A</v>
      </c>
      <c r="O328" t="e">
        <f>VLOOKUP($C328,'Site 07'!$E:$K,7,FALSE)</f>
        <v>#N/A</v>
      </c>
      <c r="P328">
        <f>VLOOKUP($C328,'Site 08'!$E:$K,2,FALSE)</f>
        <v>0.04</v>
      </c>
      <c r="Q328">
        <f>VLOOKUP($C328,'Site 08'!$E:$K,3,FALSE)</f>
        <v>8.0000000000000002E-3</v>
      </c>
      <c r="R328">
        <f>VLOOKUP($C328,'Site 08'!$E:$K,4,FALSE)</f>
        <v>6.0000000000000001E-3</v>
      </c>
      <c r="S328">
        <f>VLOOKUP($C328,'Site 08'!$E:$K,5,FALSE)</f>
        <v>4.24</v>
      </c>
      <c r="T328">
        <f>VLOOKUP($C328,'Site 08'!$E:$K,6,FALSE)</f>
        <v>0.12</v>
      </c>
      <c r="U328" t="e">
        <f>VLOOKUP($C328,'Site 08'!$E:$K,7,FALSE)</f>
        <v>#N/A</v>
      </c>
      <c r="V328">
        <f>VLOOKUP($C328,'Site 09'!$E:$K,2,FALSE)</f>
        <v>0.03</v>
      </c>
      <c r="W328">
        <f>VLOOKUP($C328,'Site 09'!$E:$K,3,FALSE)</f>
        <v>8.9999999999999993E-3</v>
      </c>
      <c r="X328">
        <f>VLOOKUP($C328,'Site 09'!$E:$K,4,FALSE)</f>
        <v>1.2E-2</v>
      </c>
      <c r="Y328">
        <f>VLOOKUP($C328,'Site 09'!$E:$K,5,FALSE)</f>
        <v>5.7</v>
      </c>
      <c r="Z328">
        <f>VLOOKUP($C328,'Site 09'!$E:$K,6,FALSE)</f>
        <v>0.28999999999999998</v>
      </c>
      <c r="AA328" t="e">
        <f>VLOOKUP($C328,'Site 09'!$E:$K,7,FALSE)</f>
        <v>#N/A</v>
      </c>
      <c r="AB328">
        <f>VLOOKUP($C328,'Site 10'!$E:$K,2,FALSE)</f>
        <v>3.5000000000000003E-2</v>
      </c>
      <c r="AC328">
        <f>VLOOKUP($C328,'Site 10'!$E:$K,3,FALSE)</f>
        <v>1.2E-2</v>
      </c>
      <c r="AD328">
        <f>VLOOKUP($C328,'Site 10'!$E:$K,4,FALSE)</f>
        <v>3.0000000000000001E-3</v>
      </c>
      <c r="AE328">
        <f>VLOOKUP($C328,'Site 10'!$E:$K,5,FALSE)</f>
        <v>5.29</v>
      </c>
      <c r="AF328">
        <f>VLOOKUP($C328,'Site 10'!$E:$K,6,FALSE)</f>
        <v>0.2</v>
      </c>
      <c r="AG328" t="e">
        <f>VLOOKUP($C328,'Site 10'!$E:$K,7,FALSE)</f>
        <v>#N/A</v>
      </c>
    </row>
    <row r="329" spans="1:33" x14ac:dyDescent="0.25">
      <c r="A329">
        <v>1996</v>
      </c>
      <c r="B329">
        <v>11</v>
      </c>
      <c r="C329" t="str">
        <f t="shared" si="5"/>
        <v>199611</v>
      </c>
      <c r="D329" t="e">
        <f>VLOOKUP($C329,'Site 06'!$E:$K,2,FALSE)</f>
        <v>#N/A</v>
      </c>
      <c r="E329" t="e">
        <f>VLOOKUP($C329,'Site 06'!$E:$K,3,FALSE)</f>
        <v>#N/A</v>
      </c>
      <c r="F329" t="e">
        <f>VLOOKUP($C329,'Site 06'!$E:$K,4,FALSE)</f>
        <v>#N/A</v>
      </c>
      <c r="G329" t="e">
        <f>VLOOKUP($C329,'Site 06'!$E:$K,5,FALSE)</f>
        <v>#N/A</v>
      </c>
      <c r="H329" t="e">
        <f>VLOOKUP($C329,'Site 06'!$E:$K,6,FALSE)</f>
        <v>#N/A</v>
      </c>
      <c r="I329" t="e">
        <f>VLOOKUP($C329,'Site 06'!$E:$K,7,FALSE)</f>
        <v>#N/A</v>
      </c>
      <c r="J329" t="e">
        <f>VLOOKUP($C329,'Site 07'!$E:$K,2,FALSE)</f>
        <v>#N/A</v>
      </c>
      <c r="K329" t="e">
        <f>VLOOKUP($C329,'Site 07'!$E:$K,3,FALSE)</f>
        <v>#N/A</v>
      </c>
      <c r="L329" t="e">
        <f>VLOOKUP($C329,'Site 07'!$E:$K,4,FALSE)</f>
        <v>#N/A</v>
      </c>
      <c r="M329" t="e">
        <f>VLOOKUP($C329,'Site 07'!$E:$K,5,FALSE)</f>
        <v>#N/A</v>
      </c>
      <c r="N329" t="e">
        <f>VLOOKUP($C329,'Site 07'!$E:$K,6,FALSE)</f>
        <v>#N/A</v>
      </c>
      <c r="O329" t="e">
        <f>VLOOKUP($C329,'Site 07'!$E:$K,7,FALSE)</f>
        <v>#N/A</v>
      </c>
      <c r="P329">
        <f>VLOOKUP($C329,'Site 08'!$E:$K,2,FALSE)</f>
        <v>0.04</v>
      </c>
      <c r="Q329">
        <f>VLOOKUP($C329,'Site 08'!$E:$K,3,FALSE)</f>
        <v>7.0000000000000001E-3</v>
      </c>
      <c r="R329">
        <f>VLOOKUP($C329,'Site 08'!$E:$K,4,FALSE)</f>
        <v>5.0000000000000001E-3</v>
      </c>
      <c r="S329">
        <f>VLOOKUP($C329,'Site 08'!$E:$K,5,FALSE)</f>
        <v>3.59</v>
      </c>
      <c r="T329">
        <f>VLOOKUP($C329,'Site 08'!$E:$K,6,FALSE)</f>
        <v>0.22</v>
      </c>
      <c r="U329" t="e">
        <f>VLOOKUP($C329,'Site 08'!$E:$K,7,FALSE)</f>
        <v>#N/A</v>
      </c>
      <c r="V329">
        <f>VLOOKUP($C329,'Site 09'!$E:$K,2,FALSE)</f>
        <v>3.5000000000000003E-2</v>
      </c>
      <c r="W329">
        <f>VLOOKUP($C329,'Site 09'!$E:$K,3,FALSE)</f>
        <v>1.7000000000000001E-2</v>
      </c>
      <c r="X329">
        <f>VLOOKUP($C329,'Site 09'!$E:$K,4,FALSE)</f>
        <v>1.4999999999999999E-2</v>
      </c>
      <c r="Y329">
        <f>VLOOKUP($C329,'Site 09'!$E:$K,5,FALSE)</f>
        <v>4.68</v>
      </c>
      <c r="Z329">
        <f>VLOOKUP($C329,'Site 09'!$E:$K,6,FALSE)</f>
        <v>0.23</v>
      </c>
      <c r="AA329" t="e">
        <f>VLOOKUP($C329,'Site 09'!$E:$K,7,FALSE)</f>
        <v>#N/A</v>
      </c>
      <c r="AB329">
        <f>VLOOKUP($C329,'Site 10'!$E:$K,2,FALSE)</f>
        <v>5.0999999999999997E-2</v>
      </c>
      <c r="AC329">
        <f>VLOOKUP($C329,'Site 10'!$E:$K,3,FALSE)</f>
        <v>1.6E-2</v>
      </c>
      <c r="AD329">
        <f>VLOOKUP($C329,'Site 10'!$E:$K,4,FALSE)</f>
        <v>4.0000000000000001E-3</v>
      </c>
      <c r="AE329">
        <f>VLOOKUP($C329,'Site 10'!$E:$K,5,FALSE)</f>
        <v>3.93</v>
      </c>
      <c r="AF329">
        <f>VLOOKUP($C329,'Site 10'!$E:$K,6,FALSE)</f>
        <v>0.2</v>
      </c>
      <c r="AG329" t="e">
        <f>VLOOKUP($C329,'Site 10'!$E:$K,7,FALSE)</f>
        <v>#N/A</v>
      </c>
    </row>
    <row r="330" spans="1:33" x14ac:dyDescent="0.25">
      <c r="A330">
        <v>1996</v>
      </c>
      <c r="B330">
        <v>12</v>
      </c>
      <c r="C330" t="str">
        <f t="shared" si="5"/>
        <v>199612</v>
      </c>
      <c r="D330" t="e">
        <f>VLOOKUP($C330,'Site 06'!$E:$K,2,FALSE)</f>
        <v>#N/A</v>
      </c>
      <c r="E330" t="e">
        <f>VLOOKUP($C330,'Site 06'!$E:$K,3,FALSE)</f>
        <v>#N/A</v>
      </c>
      <c r="F330" t="e">
        <f>VLOOKUP($C330,'Site 06'!$E:$K,4,FALSE)</f>
        <v>#N/A</v>
      </c>
      <c r="G330" t="e">
        <f>VLOOKUP($C330,'Site 06'!$E:$K,5,FALSE)</f>
        <v>#N/A</v>
      </c>
      <c r="H330" t="e">
        <f>VLOOKUP($C330,'Site 06'!$E:$K,6,FALSE)</f>
        <v>#N/A</v>
      </c>
      <c r="I330" t="e">
        <f>VLOOKUP($C330,'Site 06'!$E:$K,7,FALSE)</f>
        <v>#N/A</v>
      </c>
      <c r="J330" t="e">
        <f>VLOOKUP($C330,'Site 07'!$E:$K,2,FALSE)</f>
        <v>#N/A</v>
      </c>
      <c r="K330" t="e">
        <f>VLOOKUP($C330,'Site 07'!$E:$K,3,FALSE)</f>
        <v>#N/A</v>
      </c>
      <c r="L330" t="e">
        <f>VLOOKUP($C330,'Site 07'!$E:$K,4,FALSE)</f>
        <v>#N/A</v>
      </c>
      <c r="M330" t="e">
        <f>VLOOKUP($C330,'Site 07'!$E:$K,5,FALSE)</f>
        <v>#N/A</v>
      </c>
      <c r="N330" t="e">
        <f>VLOOKUP($C330,'Site 07'!$E:$K,6,FALSE)</f>
        <v>#N/A</v>
      </c>
      <c r="O330" t="e">
        <f>VLOOKUP($C330,'Site 07'!$E:$K,7,FALSE)</f>
        <v>#N/A</v>
      </c>
      <c r="P330">
        <f>VLOOKUP($C330,'Site 08'!$E:$K,2,FALSE)</f>
        <v>3.4000000000000002E-2</v>
      </c>
      <c r="Q330">
        <f>VLOOKUP($C330,'Site 08'!$E:$K,3,FALSE)</f>
        <v>0.01</v>
      </c>
      <c r="R330">
        <f>VLOOKUP($C330,'Site 08'!$E:$K,4,FALSE)</f>
        <v>4.0000000000000001E-3</v>
      </c>
      <c r="S330">
        <f>VLOOKUP($C330,'Site 08'!$E:$K,5,FALSE)</f>
        <v>3.42</v>
      </c>
      <c r="T330">
        <f>VLOOKUP($C330,'Site 08'!$E:$K,6,FALSE)</f>
        <v>0.22</v>
      </c>
      <c r="U330" t="e">
        <f>VLOOKUP($C330,'Site 08'!$E:$K,7,FALSE)</f>
        <v>#N/A</v>
      </c>
      <c r="V330">
        <f>VLOOKUP($C330,'Site 09'!$E:$K,2,FALSE)</f>
        <v>3.1E-2</v>
      </c>
      <c r="W330">
        <f>VLOOKUP($C330,'Site 09'!$E:$K,3,FALSE)</f>
        <v>2.3E-2</v>
      </c>
      <c r="X330">
        <f>VLOOKUP($C330,'Site 09'!$E:$K,4,FALSE)</f>
        <v>2E-3</v>
      </c>
      <c r="Y330">
        <f>VLOOKUP($C330,'Site 09'!$E:$K,5,FALSE)</f>
        <v>4.26</v>
      </c>
      <c r="Z330">
        <f>VLOOKUP($C330,'Site 09'!$E:$K,6,FALSE)</f>
        <v>0.17</v>
      </c>
      <c r="AA330" t="e">
        <f>VLOOKUP($C330,'Site 09'!$E:$K,7,FALSE)</f>
        <v>#N/A</v>
      </c>
      <c r="AB330">
        <f>VLOOKUP($C330,'Site 10'!$E:$K,2,FALSE)</f>
        <v>4.5999999999999999E-2</v>
      </c>
      <c r="AC330">
        <f>VLOOKUP($C330,'Site 10'!$E:$K,3,FALSE)</f>
        <v>1.2E-2</v>
      </c>
      <c r="AD330">
        <f>VLOOKUP($C330,'Site 10'!$E:$K,4,FALSE)</f>
        <v>3.0000000000000001E-3</v>
      </c>
      <c r="AE330">
        <f>VLOOKUP($C330,'Site 10'!$E:$K,5,FALSE)</f>
        <v>3.64</v>
      </c>
      <c r="AF330">
        <f>VLOOKUP($C330,'Site 10'!$E:$K,6,FALSE)</f>
        <v>0.15</v>
      </c>
      <c r="AG330" t="e">
        <f>VLOOKUP($C330,'Site 10'!$E:$K,7,FALSE)</f>
        <v>#N/A</v>
      </c>
    </row>
    <row r="331" spans="1:33" x14ac:dyDescent="0.25">
      <c r="A331">
        <v>1996</v>
      </c>
      <c r="B331">
        <v>1</v>
      </c>
      <c r="C331" t="str">
        <f t="shared" si="5"/>
        <v>19961</v>
      </c>
      <c r="D331" t="e">
        <f>VLOOKUP($C331,'Site 06'!$E:$K,2,FALSE)</f>
        <v>#N/A</v>
      </c>
      <c r="E331" t="e">
        <f>VLOOKUP($C331,'Site 06'!$E:$K,3,FALSE)</f>
        <v>#N/A</v>
      </c>
      <c r="F331" t="e">
        <f>VLOOKUP($C331,'Site 06'!$E:$K,4,FALSE)</f>
        <v>#N/A</v>
      </c>
      <c r="G331" t="e">
        <f>VLOOKUP($C331,'Site 06'!$E:$K,5,FALSE)</f>
        <v>#N/A</v>
      </c>
      <c r="H331" t="e">
        <f>VLOOKUP($C331,'Site 06'!$E:$K,6,FALSE)</f>
        <v>#N/A</v>
      </c>
      <c r="I331" t="e">
        <f>VLOOKUP($C331,'Site 06'!$E:$K,7,FALSE)</f>
        <v>#N/A</v>
      </c>
      <c r="J331" t="e">
        <f>VLOOKUP($C331,'Site 07'!$E:$K,2,FALSE)</f>
        <v>#N/A</v>
      </c>
      <c r="K331" t="e">
        <f>VLOOKUP($C331,'Site 07'!$E:$K,3,FALSE)</f>
        <v>#N/A</v>
      </c>
      <c r="L331" t="e">
        <f>VLOOKUP($C331,'Site 07'!$E:$K,4,FALSE)</f>
        <v>#N/A</v>
      </c>
      <c r="M331" t="e">
        <f>VLOOKUP($C331,'Site 07'!$E:$K,5,FALSE)</f>
        <v>#N/A</v>
      </c>
      <c r="N331" t="e">
        <f>VLOOKUP($C331,'Site 07'!$E:$K,6,FALSE)</f>
        <v>#N/A</v>
      </c>
      <c r="O331" t="e">
        <f>VLOOKUP($C331,'Site 07'!$E:$K,7,FALSE)</f>
        <v>#N/A</v>
      </c>
      <c r="P331">
        <f>VLOOKUP($C331,'Site 08'!$E:$K,2,FALSE)</f>
        <v>2.7E-2</v>
      </c>
      <c r="Q331">
        <f>VLOOKUP($C331,'Site 08'!$E:$K,3,FALSE)</f>
        <v>0.01</v>
      </c>
      <c r="R331">
        <f>VLOOKUP($C331,'Site 08'!$E:$K,4,FALSE)</f>
        <v>3.0000000000000001E-3</v>
      </c>
      <c r="S331">
        <f>VLOOKUP($C331,'Site 08'!$E:$K,5,FALSE)</f>
        <v>3.28</v>
      </c>
      <c r="T331">
        <f>VLOOKUP($C331,'Site 08'!$E:$K,6,FALSE)</f>
        <v>0.24</v>
      </c>
      <c r="U331" t="e">
        <f>VLOOKUP($C331,'Site 08'!$E:$K,7,FALSE)</f>
        <v>#N/A</v>
      </c>
      <c r="V331">
        <f>VLOOKUP($C331,'Site 09'!$E:$K,2,FALSE)</f>
        <v>2.5999999999999999E-2</v>
      </c>
      <c r="W331">
        <f>VLOOKUP($C331,'Site 09'!$E:$K,3,FALSE)</f>
        <v>7.0000000000000001E-3</v>
      </c>
      <c r="X331">
        <f>VLOOKUP($C331,'Site 09'!$E:$K,4,FALSE)</f>
        <v>1E-3</v>
      </c>
      <c r="Y331">
        <f>VLOOKUP($C331,'Site 09'!$E:$K,5,FALSE)</f>
        <v>3.87</v>
      </c>
      <c r="Z331">
        <f>VLOOKUP($C331,'Site 09'!$E:$K,6,FALSE)</f>
        <v>0.23</v>
      </c>
      <c r="AA331" t="e">
        <f>VLOOKUP($C331,'Site 09'!$E:$K,7,FALSE)</f>
        <v>#N/A</v>
      </c>
      <c r="AB331">
        <f>VLOOKUP($C331,'Site 10'!$E:$K,2,FALSE)</f>
        <v>4.3999999999999997E-2</v>
      </c>
      <c r="AC331">
        <f>VLOOKUP($C331,'Site 10'!$E:$K,3,FALSE)</f>
        <v>8.0000000000000002E-3</v>
      </c>
      <c r="AD331">
        <f>VLOOKUP($C331,'Site 10'!$E:$K,4,FALSE)</f>
        <v>1E-3</v>
      </c>
      <c r="AE331">
        <f>VLOOKUP($C331,'Site 10'!$E:$K,5,FALSE)</f>
        <v>3.3</v>
      </c>
      <c r="AF331">
        <f>VLOOKUP($C331,'Site 10'!$E:$K,6,FALSE)</f>
        <v>0.2</v>
      </c>
      <c r="AG331" t="e">
        <f>VLOOKUP($C331,'Site 10'!$E:$K,7,FALSE)</f>
        <v>#N/A</v>
      </c>
    </row>
    <row r="332" spans="1:33" x14ac:dyDescent="0.25">
      <c r="A332">
        <v>1996</v>
      </c>
      <c r="B332">
        <v>2</v>
      </c>
      <c r="C332" t="str">
        <f t="shared" si="5"/>
        <v>19962</v>
      </c>
      <c r="D332" t="e">
        <f>VLOOKUP($C332,'Site 06'!$E:$K,2,FALSE)</f>
        <v>#N/A</v>
      </c>
      <c r="E332" t="e">
        <f>VLOOKUP($C332,'Site 06'!$E:$K,3,FALSE)</f>
        <v>#N/A</v>
      </c>
      <c r="F332" t="e">
        <f>VLOOKUP($C332,'Site 06'!$E:$K,4,FALSE)</f>
        <v>#N/A</v>
      </c>
      <c r="G332" t="e">
        <f>VLOOKUP($C332,'Site 06'!$E:$K,5,FALSE)</f>
        <v>#N/A</v>
      </c>
      <c r="H332" t="e">
        <f>VLOOKUP($C332,'Site 06'!$E:$K,6,FALSE)</f>
        <v>#N/A</v>
      </c>
      <c r="I332" t="e">
        <f>VLOOKUP($C332,'Site 06'!$E:$K,7,FALSE)</f>
        <v>#N/A</v>
      </c>
      <c r="J332" t="e">
        <f>VLOOKUP($C332,'Site 07'!$E:$K,2,FALSE)</f>
        <v>#N/A</v>
      </c>
      <c r="K332" t="e">
        <f>VLOOKUP($C332,'Site 07'!$E:$K,3,FALSE)</f>
        <v>#N/A</v>
      </c>
      <c r="L332" t="e">
        <f>VLOOKUP($C332,'Site 07'!$E:$K,4,FALSE)</f>
        <v>#N/A</v>
      </c>
      <c r="M332" t="e">
        <f>VLOOKUP($C332,'Site 07'!$E:$K,5,FALSE)</f>
        <v>#N/A</v>
      </c>
      <c r="N332" t="e">
        <f>VLOOKUP($C332,'Site 07'!$E:$K,6,FALSE)</f>
        <v>#N/A</v>
      </c>
      <c r="O332" t="e">
        <f>VLOOKUP($C332,'Site 07'!$E:$K,7,FALSE)</f>
        <v>#N/A</v>
      </c>
      <c r="P332">
        <f>VLOOKUP($C332,'Site 08'!$E:$K,2,FALSE)</f>
        <v>2.1999999999999999E-2</v>
      </c>
      <c r="Q332">
        <f>VLOOKUP($C332,'Site 08'!$E:$K,3,FALSE)</f>
        <v>7.2999999999999995E-2</v>
      </c>
      <c r="R332">
        <f>VLOOKUP($C332,'Site 08'!$E:$K,4,FALSE)</f>
        <v>5.0000000000000001E-3</v>
      </c>
      <c r="S332">
        <f>VLOOKUP($C332,'Site 08'!$E:$K,5,FALSE)</f>
        <v>2.2799999999999998</v>
      </c>
      <c r="T332">
        <f>VLOOKUP($C332,'Site 08'!$E:$K,6,FALSE)</f>
        <v>0.15</v>
      </c>
      <c r="U332" t="e">
        <f>VLOOKUP($C332,'Site 08'!$E:$K,7,FALSE)</f>
        <v>#N/A</v>
      </c>
      <c r="V332">
        <f>VLOOKUP($C332,'Site 09'!$E:$K,2,FALSE)</f>
        <v>2.5000000000000001E-2</v>
      </c>
      <c r="W332">
        <f>VLOOKUP($C332,'Site 09'!$E:$K,3,FALSE)</f>
        <v>1.4999999999999999E-2</v>
      </c>
      <c r="X332">
        <f>VLOOKUP($C332,'Site 09'!$E:$K,4,FALSE)</f>
        <v>3.0000000000000001E-3</v>
      </c>
      <c r="Y332">
        <f>VLOOKUP($C332,'Site 09'!$E:$K,5,FALSE)</f>
        <v>3.32</v>
      </c>
      <c r="Z332">
        <f>VLOOKUP($C332,'Site 09'!$E:$K,6,FALSE)</f>
        <v>0.21</v>
      </c>
      <c r="AA332" t="e">
        <f>VLOOKUP($C332,'Site 09'!$E:$K,7,FALSE)</f>
        <v>#N/A</v>
      </c>
      <c r="AB332">
        <f>VLOOKUP($C332,'Site 10'!$E:$K,2,FALSE)</f>
        <v>4.3999999999999997E-2</v>
      </c>
      <c r="AC332">
        <f>VLOOKUP($C332,'Site 10'!$E:$K,3,FALSE)</f>
        <v>1.4999999999999999E-2</v>
      </c>
      <c r="AD332">
        <f>VLOOKUP($C332,'Site 10'!$E:$K,4,FALSE)</f>
        <v>2E-3</v>
      </c>
      <c r="AE332">
        <f>VLOOKUP($C332,'Site 10'!$E:$K,5,FALSE)</f>
        <v>2.96</v>
      </c>
      <c r="AF332">
        <f>VLOOKUP($C332,'Site 10'!$E:$K,6,FALSE)</f>
        <v>0.13</v>
      </c>
      <c r="AG332" t="e">
        <f>VLOOKUP($C332,'Site 10'!$E:$K,7,FALSE)</f>
        <v>#N/A</v>
      </c>
    </row>
    <row r="333" spans="1:33" x14ac:dyDescent="0.25">
      <c r="A333">
        <v>1996</v>
      </c>
      <c r="B333">
        <v>3</v>
      </c>
      <c r="C333" t="str">
        <f t="shared" si="5"/>
        <v>19963</v>
      </c>
      <c r="D333" t="e">
        <f>VLOOKUP($C333,'Site 06'!$E:$K,2,FALSE)</f>
        <v>#N/A</v>
      </c>
      <c r="E333" t="e">
        <f>VLOOKUP($C333,'Site 06'!$E:$K,3,FALSE)</f>
        <v>#N/A</v>
      </c>
      <c r="F333" t="e">
        <f>VLOOKUP($C333,'Site 06'!$E:$K,4,FALSE)</f>
        <v>#N/A</v>
      </c>
      <c r="G333" t="e">
        <f>VLOOKUP($C333,'Site 06'!$E:$K,5,FALSE)</f>
        <v>#N/A</v>
      </c>
      <c r="H333" t="e">
        <f>VLOOKUP($C333,'Site 06'!$E:$K,6,FALSE)</f>
        <v>#N/A</v>
      </c>
      <c r="I333" t="e">
        <f>VLOOKUP($C333,'Site 06'!$E:$K,7,FALSE)</f>
        <v>#N/A</v>
      </c>
      <c r="J333" t="e">
        <f>VLOOKUP($C333,'Site 07'!$E:$K,2,FALSE)</f>
        <v>#N/A</v>
      </c>
      <c r="K333" t="e">
        <f>VLOOKUP($C333,'Site 07'!$E:$K,3,FALSE)</f>
        <v>#N/A</v>
      </c>
      <c r="L333" t="e">
        <f>VLOOKUP($C333,'Site 07'!$E:$K,4,FALSE)</f>
        <v>#N/A</v>
      </c>
      <c r="M333" t="e">
        <f>VLOOKUP($C333,'Site 07'!$E:$K,5,FALSE)</f>
        <v>#N/A</v>
      </c>
      <c r="N333" t="e">
        <f>VLOOKUP($C333,'Site 07'!$E:$K,6,FALSE)</f>
        <v>#N/A</v>
      </c>
      <c r="O333" t="e">
        <f>VLOOKUP($C333,'Site 07'!$E:$K,7,FALSE)</f>
        <v>#N/A</v>
      </c>
      <c r="P333">
        <f>VLOOKUP($C333,'Site 08'!$E:$K,2,FALSE)</f>
        <v>3.3000000000000002E-2</v>
      </c>
      <c r="Q333">
        <f>VLOOKUP($C333,'Site 08'!$E:$K,3,FALSE)</f>
        <v>4.0000000000000001E-3</v>
      </c>
      <c r="R333">
        <f>VLOOKUP($C333,'Site 08'!$E:$K,4,FALSE)</f>
        <v>8.9999999999999993E-3</v>
      </c>
      <c r="S333">
        <f>VLOOKUP($C333,'Site 08'!$E:$K,5,FALSE)</f>
        <v>3.02</v>
      </c>
      <c r="T333">
        <f>VLOOKUP($C333,'Site 08'!$E:$K,6,FALSE)</f>
        <v>0.12</v>
      </c>
      <c r="U333" t="e">
        <f>VLOOKUP($C333,'Site 08'!$E:$K,7,FALSE)</f>
        <v>#N/A</v>
      </c>
      <c r="V333">
        <f>VLOOKUP($C333,'Site 09'!$E:$K,2,FALSE)</f>
        <v>2.5000000000000001E-2</v>
      </c>
      <c r="W333">
        <f>VLOOKUP($C333,'Site 09'!$E:$K,3,FALSE)</f>
        <v>1.2999999999999999E-2</v>
      </c>
      <c r="X333">
        <f>VLOOKUP($C333,'Site 09'!$E:$K,4,FALSE)</f>
        <v>1E-3</v>
      </c>
      <c r="Y333">
        <f>VLOOKUP($C333,'Site 09'!$E:$K,5,FALSE)</f>
        <v>3.76</v>
      </c>
      <c r="Z333">
        <f>VLOOKUP($C333,'Site 09'!$E:$K,6,FALSE)</f>
        <v>0.14000000000000001</v>
      </c>
      <c r="AA333" t="e">
        <f>VLOOKUP($C333,'Site 09'!$E:$K,7,FALSE)</f>
        <v>#N/A</v>
      </c>
      <c r="AB333">
        <f>VLOOKUP($C333,'Site 10'!$E:$K,2,FALSE)</f>
        <v>4.8000000000000001E-2</v>
      </c>
      <c r="AC333">
        <f>VLOOKUP($C333,'Site 10'!$E:$K,3,FALSE)</f>
        <v>4.0000000000000001E-3</v>
      </c>
      <c r="AD333">
        <f>VLOOKUP($C333,'Site 10'!$E:$K,4,FALSE)</f>
        <v>1E-3</v>
      </c>
      <c r="AE333">
        <f>VLOOKUP($C333,'Site 10'!$E:$K,5,FALSE)</f>
        <v>3.77</v>
      </c>
      <c r="AF333">
        <f>VLOOKUP($C333,'Site 10'!$E:$K,6,FALSE)</f>
        <v>0.12</v>
      </c>
      <c r="AG333" t="e">
        <f>VLOOKUP($C333,'Site 10'!$E:$K,7,FALSE)</f>
        <v>#N/A</v>
      </c>
    </row>
    <row r="334" spans="1:33" x14ac:dyDescent="0.25">
      <c r="A334">
        <v>1996</v>
      </c>
      <c r="B334">
        <v>4</v>
      </c>
      <c r="C334" t="str">
        <f t="shared" si="5"/>
        <v>19964</v>
      </c>
      <c r="D334" t="e">
        <f>VLOOKUP($C334,'Site 06'!$E:$K,2,FALSE)</f>
        <v>#N/A</v>
      </c>
      <c r="E334" t="e">
        <f>VLOOKUP($C334,'Site 06'!$E:$K,3,FALSE)</f>
        <v>#N/A</v>
      </c>
      <c r="F334" t="e">
        <f>VLOOKUP($C334,'Site 06'!$E:$K,4,FALSE)</f>
        <v>#N/A</v>
      </c>
      <c r="G334" t="e">
        <f>VLOOKUP($C334,'Site 06'!$E:$K,5,FALSE)</f>
        <v>#N/A</v>
      </c>
      <c r="H334" t="e">
        <f>VLOOKUP($C334,'Site 06'!$E:$K,6,FALSE)</f>
        <v>#N/A</v>
      </c>
      <c r="I334" t="e">
        <f>VLOOKUP($C334,'Site 06'!$E:$K,7,FALSE)</f>
        <v>#N/A</v>
      </c>
      <c r="J334" t="e">
        <f>VLOOKUP($C334,'Site 07'!$E:$K,2,FALSE)</f>
        <v>#N/A</v>
      </c>
      <c r="K334" t="e">
        <f>VLOOKUP($C334,'Site 07'!$E:$K,3,FALSE)</f>
        <v>#N/A</v>
      </c>
      <c r="L334" t="e">
        <f>VLOOKUP($C334,'Site 07'!$E:$K,4,FALSE)</f>
        <v>#N/A</v>
      </c>
      <c r="M334" t="e">
        <f>VLOOKUP($C334,'Site 07'!$E:$K,5,FALSE)</f>
        <v>#N/A</v>
      </c>
      <c r="N334" t="e">
        <f>VLOOKUP($C334,'Site 07'!$E:$K,6,FALSE)</f>
        <v>#N/A</v>
      </c>
      <c r="O334" t="e">
        <f>VLOOKUP($C334,'Site 07'!$E:$K,7,FALSE)</f>
        <v>#N/A</v>
      </c>
      <c r="P334">
        <f>VLOOKUP($C334,'Site 08'!$E:$K,2,FALSE)</f>
        <v>2.9000000000000001E-2</v>
      </c>
      <c r="Q334">
        <f>VLOOKUP($C334,'Site 08'!$E:$K,3,FALSE)</f>
        <v>4.0000000000000001E-3</v>
      </c>
      <c r="R334">
        <f>VLOOKUP($C334,'Site 08'!$E:$K,4,FALSE)</f>
        <v>2E-3</v>
      </c>
      <c r="S334">
        <f>VLOOKUP($C334,'Site 08'!$E:$K,5,FALSE)</f>
        <v>3.02</v>
      </c>
      <c r="T334">
        <f>VLOOKUP($C334,'Site 08'!$E:$K,6,FALSE)</f>
        <v>0.12</v>
      </c>
      <c r="U334" t="e">
        <f>VLOOKUP($C334,'Site 08'!$E:$K,7,FALSE)</f>
        <v>#N/A</v>
      </c>
      <c r="V334">
        <f>VLOOKUP($C334,'Site 09'!$E:$K,2,FALSE)</f>
        <v>2.8000000000000001E-2</v>
      </c>
      <c r="W334">
        <f>VLOOKUP($C334,'Site 09'!$E:$K,3,FALSE)</f>
        <v>2E-3</v>
      </c>
      <c r="X334">
        <f>VLOOKUP($C334,'Site 09'!$E:$K,4,FALSE)</f>
        <v>0</v>
      </c>
      <c r="Y334">
        <f>VLOOKUP($C334,'Site 09'!$E:$K,5,FALSE)</f>
        <v>4.1100000000000003</v>
      </c>
      <c r="Z334">
        <f>VLOOKUP($C334,'Site 09'!$E:$K,6,FALSE)</f>
        <v>0.15</v>
      </c>
      <c r="AA334" t="e">
        <f>VLOOKUP($C334,'Site 09'!$E:$K,7,FALSE)</f>
        <v>#N/A</v>
      </c>
      <c r="AB334">
        <f>VLOOKUP($C334,'Site 10'!$E:$K,2,FALSE)</f>
        <v>0.05</v>
      </c>
      <c r="AC334">
        <f>VLOOKUP($C334,'Site 10'!$E:$K,3,FALSE)</f>
        <v>0.01</v>
      </c>
      <c r="AD334">
        <f>VLOOKUP($C334,'Site 10'!$E:$K,4,FALSE)</f>
        <v>4.0000000000000001E-3</v>
      </c>
      <c r="AE334">
        <f>VLOOKUP($C334,'Site 10'!$E:$K,5,FALSE)</f>
        <v>3.87</v>
      </c>
      <c r="AF334">
        <f>VLOOKUP($C334,'Site 10'!$E:$K,6,FALSE)</f>
        <v>0.12</v>
      </c>
      <c r="AG334" t="e">
        <f>VLOOKUP($C334,'Site 10'!$E:$K,7,FALSE)</f>
        <v>#N/A</v>
      </c>
    </row>
    <row r="335" spans="1:33" x14ac:dyDescent="0.25">
      <c r="A335">
        <v>1996</v>
      </c>
      <c r="B335">
        <v>5</v>
      </c>
      <c r="C335" t="str">
        <f t="shared" si="5"/>
        <v>19965</v>
      </c>
      <c r="D335" t="e">
        <f>VLOOKUP($C335,'Site 06'!$E:$K,2,FALSE)</f>
        <v>#N/A</v>
      </c>
      <c r="E335" t="e">
        <f>VLOOKUP($C335,'Site 06'!$E:$K,3,FALSE)</f>
        <v>#N/A</v>
      </c>
      <c r="F335" t="e">
        <f>VLOOKUP($C335,'Site 06'!$E:$K,4,FALSE)</f>
        <v>#N/A</v>
      </c>
      <c r="G335" t="e">
        <f>VLOOKUP($C335,'Site 06'!$E:$K,5,FALSE)</f>
        <v>#N/A</v>
      </c>
      <c r="H335" t="e">
        <f>VLOOKUP($C335,'Site 06'!$E:$K,6,FALSE)</f>
        <v>#N/A</v>
      </c>
      <c r="I335" t="e">
        <f>VLOOKUP($C335,'Site 06'!$E:$K,7,FALSE)</f>
        <v>#N/A</v>
      </c>
      <c r="J335" t="e">
        <f>VLOOKUP($C335,'Site 07'!$E:$K,2,FALSE)</f>
        <v>#N/A</v>
      </c>
      <c r="K335" t="e">
        <f>VLOOKUP($C335,'Site 07'!$E:$K,3,FALSE)</f>
        <v>#N/A</v>
      </c>
      <c r="L335" t="e">
        <f>VLOOKUP($C335,'Site 07'!$E:$K,4,FALSE)</f>
        <v>#N/A</v>
      </c>
      <c r="M335" t="e">
        <f>VLOOKUP($C335,'Site 07'!$E:$K,5,FALSE)</f>
        <v>#N/A</v>
      </c>
      <c r="N335" t="e">
        <f>VLOOKUP($C335,'Site 07'!$E:$K,6,FALSE)</f>
        <v>#N/A</v>
      </c>
      <c r="O335" t="e">
        <f>VLOOKUP($C335,'Site 07'!$E:$K,7,FALSE)</f>
        <v>#N/A</v>
      </c>
      <c r="P335">
        <f>VLOOKUP($C335,'Site 08'!$E:$K,2,FALSE)</f>
        <v>2.9000000000000001E-2</v>
      </c>
      <c r="Q335">
        <f>VLOOKUP($C335,'Site 08'!$E:$K,3,FALSE)</f>
        <v>6.0000000000000001E-3</v>
      </c>
      <c r="R335">
        <f>VLOOKUP($C335,'Site 08'!$E:$K,4,FALSE)</f>
        <v>3.0000000000000001E-3</v>
      </c>
      <c r="S335">
        <f>VLOOKUP($C335,'Site 08'!$E:$K,5,FALSE)</f>
        <v>3.19</v>
      </c>
      <c r="T335">
        <f>VLOOKUP($C335,'Site 08'!$E:$K,6,FALSE)</f>
        <v>0.09</v>
      </c>
      <c r="U335" t="e">
        <f>VLOOKUP($C335,'Site 08'!$E:$K,7,FALSE)</f>
        <v>#N/A</v>
      </c>
      <c r="V335">
        <f>VLOOKUP($C335,'Site 09'!$E:$K,2,FALSE)</f>
        <v>2.7E-2</v>
      </c>
      <c r="W335">
        <f>VLOOKUP($C335,'Site 09'!$E:$K,3,FALSE)</f>
        <v>7.0000000000000001E-3</v>
      </c>
      <c r="X335">
        <f>VLOOKUP($C335,'Site 09'!$E:$K,4,FALSE)</f>
        <v>1E-3</v>
      </c>
      <c r="Y335">
        <f>VLOOKUP($C335,'Site 09'!$E:$K,5,FALSE)</f>
        <v>4.62</v>
      </c>
      <c r="Z335">
        <f>VLOOKUP($C335,'Site 09'!$E:$K,6,FALSE)</f>
        <v>0.12</v>
      </c>
      <c r="AA335" t="e">
        <f>VLOOKUP($C335,'Site 09'!$E:$K,7,FALSE)</f>
        <v>#N/A</v>
      </c>
      <c r="AB335">
        <f>VLOOKUP($C335,'Site 10'!$E:$K,2,FALSE)</f>
        <v>4.7E-2</v>
      </c>
      <c r="AC335">
        <f>VLOOKUP($C335,'Site 10'!$E:$K,3,FALSE)</f>
        <v>5.8000000000000003E-2</v>
      </c>
      <c r="AD335">
        <f>VLOOKUP($C335,'Site 10'!$E:$K,4,FALSE)</f>
        <v>3.0000000000000001E-3</v>
      </c>
      <c r="AE335">
        <f>VLOOKUP($C335,'Site 10'!$E:$K,5,FALSE)</f>
        <v>4.53</v>
      </c>
      <c r="AF335">
        <f>VLOOKUP($C335,'Site 10'!$E:$K,6,FALSE)</f>
        <v>0.1</v>
      </c>
      <c r="AG335" t="e">
        <f>VLOOKUP($C335,'Site 10'!$E:$K,7,FALSE)</f>
        <v>#N/A</v>
      </c>
    </row>
    <row r="336" spans="1:33" x14ac:dyDescent="0.25">
      <c r="A336">
        <v>1996</v>
      </c>
      <c r="B336">
        <v>6</v>
      </c>
      <c r="C336" t="str">
        <f t="shared" si="5"/>
        <v>19966</v>
      </c>
      <c r="D336" t="e">
        <f>VLOOKUP($C336,'Site 06'!$E:$K,2,FALSE)</f>
        <v>#N/A</v>
      </c>
      <c r="E336" t="e">
        <f>VLOOKUP($C336,'Site 06'!$E:$K,3,FALSE)</f>
        <v>#N/A</v>
      </c>
      <c r="F336" t="e">
        <f>VLOOKUP($C336,'Site 06'!$E:$K,4,FALSE)</f>
        <v>#N/A</v>
      </c>
      <c r="G336" t="e">
        <f>VLOOKUP($C336,'Site 06'!$E:$K,5,FALSE)</f>
        <v>#N/A</v>
      </c>
      <c r="H336" t="e">
        <f>VLOOKUP($C336,'Site 06'!$E:$K,6,FALSE)</f>
        <v>#N/A</v>
      </c>
      <c r="I336" t="e">
        <f>VLOOKUP($C336,'Site 06'!$E:$K,7,FALSE)</f>
        <v>#N/A</v>
      </c>
      <c r="J336" t="e">
        <f>VLOOKUP($C336,'Site 07'!$E:$K,2,FALSE)</f>
        <v>#N/A</v>
      </c>
      <c r="K336" t="e">
        <f>VLOOKUP($C336,'Site 07'!$E:$K,3,FALSE)</f>
        <v>#N/A</v>
      </c>
      <c r="L336" t="e">
        <f>VLOOKUP($C336,'Site 07'!$E:$K,4,FALSE)</f>
        <v>#N/A</v>
      </c>
      <c r="M336" t="e">
        <f>VLOOKUP($C336,'Site 07'!$E:$K,5,FALSE)</f>
        <v>#N/A</v>
      </c>
      <c r="N336" t="e">
        <f>VLOOKUP($C336,'Site 07'!$E:$K,6,FALSE)</f>
        <v>#N/A</v>
      </c>
      <c r="O336" t="e">
        <f>VLOOKUP($C336,'Site 07'!$E:$K,7,FALSE)</f>
        <v>#N/A</v>
      </c>
      <c r="P336">
        <f>VLOOKUP($C336,'Site 08'!$E:$K,2,FALSE)</f>
        <v>3.2000000000000001E-2</v>
      </c>
      <c r="Q336">
        <f>VLOOKUP($C336,'Site 08'!$E:$K,3,FALSE)</f>
        <v>5.0000000000000001E-3</v>
      </c>
      <c r="R336">
        <f>VLOOKUP($C336,'Site 08'!$E:$K,4,FALSE)</f>
        <v>6.0000000000000001E-3</v>
      </c>
      <c r="S336">
        <f>VLOOKUP($C336,'Site 08'!$E:$K,5,FALSE)</f>
        <v>3.42</v>
      </c>
      <c r="T336">
        <f>VLOOKUP($C336,'Site 08'!$E:$K,6,FALSE)</f>
        <v>0.1</v>
      </c>
      <c r="U336" t="e">
        <f>VLOOKUP($C336,'Site 08'!$E:$K,7,FALSE)</f>
        <v>#N/A</v>
      </c>
      <c r="V336">
        <f>VLOOKUP($C336,'Site 09'!$E:$K,2,FALSE)</f>
        <v>2.8000000000000001E-2</v>
      </c>
      <c r="W336">
        <f>VLOOKUP($C336,'Site 09'!$E:$K,3,FALSE)</f>
        <v>8.9999999999999993E-3</v>
      </c>
      <c r="X336">
        <f>VLOOKUP($C336,'Site 09'!$E:$K,4,FALSE)</f>
        <v>1E-3</v>
      </c>
      <c r="Y336">
        <f>VLOOKUP($C336,'Site 09'!$E:$K,5,FALSE)</f>
        <v>5.0599999999999996</v>
      </c>
      <c r="Z336">
        <f>VLOOKUP($C336,'Site 09'!$E:$K,6,FALSE)</f>
        <v>0.12</v>
      </c>
      <c r="AA336" t="e">
        <f>VLOOKUP($C336,'Site 09'!$E:$K,7,FALSE)</f>
        <v>#N/A</v>
      </c>
      <c r="AB336">
        <f>VLOOKUP($C336,'Site 10'!$E:$K,2,FALSE)</f>
        <v>4.5999999999999999E-2</v>
      </c>
      <c r="AC336">
        <f>VLOOKUP($C336,'Site 10'!$E:$K,3,FALSE)</f>
        <v>7.2999999999999995E-2</v>
      </c>
      <c r="AD336">
        <f>VLOOKUP($C336,'Site 10'!$E:$K,4,FALSE)</f>
        <v>2E-3</v>
      </c>
      <c r="AE336">
        <f>VLOOKUP($C336,'Site 10'!$E:$K,5,FALSE)</f>
        <v>5.18</v>
      </c>
      <c r="AF336">
        <f>VLOOKUP($C336,'Site 10'!$E:$K,6,FALSE)</f>
        <v>0.11</v>
      </c>
      <c r="AG336" t="e">
        <f>VLOOKUP($C336,'Site 10'!$E:$K,7,FALSE)</f>
        <v>#N/A</v>
      </c>
    </row>
    <row r="337" spans="1:33" x14ac:dyDescent="0.25">
      <c r="A337">
        <v>1996</v>
      </c>
      <c r="B337">
        <v>7</v>
      </c>
      <c r="C337" t="str">
        <f t="shared" si="5"/>
        <v>19967</v>
      </c>
      <c r="D337" t="e">
        <f>VLOOKUP($C337,'Site 06'!$E:$K,2,FALSE)</f>
        <v>#N/A</v>
      </c>
      <c r="E337" t="e">
        <f>VLOOKUP($C337,'Site 06'!$E:$K,3,FALSE)</f>
        <v>#N/A</v>
      </c>
      <c r="F337" t="e">
        <f>VLOOKUP($C337,'Site 06'!$E:$K,4,FALSE)</f>
        <v>#N/A</v>
      </c>
      <c r="G337" t="e">
        <f>VLOOKUP($C337,'Site 06'!$E:$K,5,FALSE)</f>
        <v>#N/A</v>
      </c>
      <c r="H337" t="e">
        <f>VLOOKUP($C337,'Site 06'!$E:$K,6,FALSE)</f>
        <v>#N/A</v>
      </c>
      <c r="I337" t="e">
        <f>VLOOKUP($C337,'Site 06'!$E:$K,7,FALSE)</f>
        <v>#N/A</v>
      </c>
      <c r="J337" t="e">
        <f>VLOOKUP($C337,'Site 07'!$E:$K,2,FALSE)</f>
        <v>#N/A</v>
      </c>
      <c r="K337" t="e">
        <f>VLOOKUP($C337,'Site 07'!$E:$K,3,FALSE)</f>
        <v>#N/A</v>
      </c>
      <c r="L337" t="e">
        <f>VLOOKUP($C337,'Site 07'!$E:$K,4,FALSE)</f>
        <v>#N/A</v>
      </c>
      <c r="M337" t="e">
        <f>VLOOKUP($C337,'Site 07'!$E:$K,5,FALSE)</f>
        <v>#N/A</v>
      </c>
      <c r="N337" t="e">
        <f>VLOOKUP($C337,'Site 07'!$E:$K,6,FALSE)</f>
        <v>#N/A</v>
      </c>
      <c r="O337" t="e">
        <f>VLOOKUP($C337,'Site 07'!$E:$K,7,FALSE)</f>
        <v>#N/A</v>
      </c>
      <c r="P337">
        <f>VLOOKUP($C337,'Site 08'!$E:$K,2,FALSE)</f>
        <v>3.6999999999999998E-2</v>
      </c>
      <c r="Q337">
        <f>VLOOKUP($C337,'Site 08'!$E:$K,3,FALSE)</f>
        <v>5.0000000000000001E-3</v>
      </c>
      <c r="R337">
        <f>VLOOKUP($C337,'Site 08'!$E:$K,4,FALSE)</f>
        <v>6.0000000000000001E-3</v>
      </c>
      <c r="S337">
        <f>VLOOKUP($C337,'Site 08'!$E:$K,5,FALSE)</f>
        <v>4.08</v>
      </c>
      <c r="T337">
        <f>VLOOKUP($C337,'Site 08'!$E:$K,6,FALSE)</f>
        <v>0.11</v>
      </c>
      <c r="U337" t="e">
        <f>VLOOKUP($C337,'Site 08'!$E:$K,7,FALSE)</f>
        <v>#N/A</v>
      </c>
      <c r="V337">
        <f>VLOOKUP($C337,'Site 09'!$E:$K,2,FALSE)</f>
        <v>2.9000000000000001E-2</v>
      </c>
      <c r="W337">
        <f>VLOOKUP($C337,'Site 09'!$E:$K,3,FALSE)</f>
        <v>6.0000000000000001E-3</v>
      </c>
      <c r="X337">
        <f>VLOOKUP($C337,'Site 09'!$E:$K,4,FALSE)</f>
        <v>1E-3</v>
      </c>
      <c r="Y337">
        <f>VLOOKUP($C337,'Site 09'!$E:$K,5,FALSE)</f>
        <v>6.22</v>
      </c>
      <c r="Z337">
        <f>VLOOKUP($C337,'Site 09'!$E:$K,6,FALSE)</f>
        <v>0.16</v>
      </c>
      <c r="AA337" t="e">
        <f>VLOOKUP($C337,'Site 09'!$E:$K,7,FALSE)</f>
        <v>#N/A</v>
      </c>
      <c r="AB337">
        <f>VLOOKUP($C337,'Site 10'!$E:$K,2,FALSE)</f>
        <v>4.4999999999999998E-2</v>
      </c>
      <c r="AC337">
        <f>VLOOKUP($C337,'Site 10'!$E:$K,3,FALSE)</f>
        <v>8.9999999999999993E-3</v>
      </c>
      <c r="AD337">
        <f>VLOOKUP($C337,'Site 10'!$E:$K,4,FALSE)</f>
        <v>8.0000000000000002E-3</v>
      </c>
      <c r="AE337">
        <f>VLOOKUP($C337,'Site 10'!$E:$K,5,FALSE)</f>
        <v>6.38</v>
      </c>
      <c r="AF337">
        <f>VLOOKUP($C337,'Site 10'!$E:$K,6,FALSE)</f>
        <v>0.17</v>
      </c>
      <c r="AG337" t="e">
        <f>VLOOKUP($C337,'Site 10'!$E:$K,7,FALSE)</f>
        <v>#N/A</v>
      </c>
    </row>
    <row r="338" spans="1:33" x14ac:dyDescent="0.25">
      <c r="A338">
        <v>1996</v>
      </c>
      <c r="B338">
        <v>8</v>
      </c>
      <c r="C338" t="str">
        <f t="shared" si="5"/>
        <v>19968</v>
      </c>
      <c r="D338" t="e">
        <f>VLOOKUP($C338,'Site 06'!$E:$K,2,FALSE)</f>
        <v>#N/A</v>
      </c>
      <c r="E338" t="e">
        <f>VLOOKUP($C338,'Site 06'!$E:$K,3,FALSE)</f>
        <v>#N/A</v>
      </c>
      <c r="F338" t="e">
        <f>VLOOKUP($C338,'Site 06'!$E:$K,4,FALSE)</f>
        <v>#N/A</v>
      </c>
      <c r="G338" t="e">
        <f>VLOOKUP($C338,'Site 06'!$E:$K,5,FALSE)</f>
        <v>#N/A</v>
      </c>
      <c r="H338" t="e">
        <f>VLOOKUP($C338,'Site 06'!$E:$K,6,FALSE)</f>
        <v>#N/A</v>
      </c>
      <c r="I338" t="e">
        <f>VLOOKUP($C338,'Site 06'!$E:$K,7,FALSE)</f>
        <v>#N/A</v>
      </c>
      <c r="J338" t="e">
        <f>VLOOKUP($C338,'Site 07'!$E:$K,2,FALSE)</f>
        <v>#N/A</v>
      </c>
      <c r="K338" t="e">
        <f>VLOOKUP($C338,'Site 07'!$E:$K,3,FALSE)</f>
        <v>#N/A</v>
      </c>
      <c r="L338" t="e">
        <f>VLOOKUP($C338,'Site 07'!$E:$K,4,FALSE)</f>
        <v>#N/A</v>
      </c>
      <c r="M338" t="e">
        <f>VLOOKUP($C338,'Site 07'!$E:$K,5,FALSE)</f>
        <v>#N/A</v>
      </c>
      <c r="N338" t="e">
        <f>VLOOKUP($C338,'Site 07'!$E:$K,6,FALSE)</f>
        <v>#N/A</v>
      </c>
      <c r="O338" t="e">
        <f>VLOOKUP($C338,'Site 07'!$E:$K,7,FALSE)</f>
        <v>#N/A</v>
      </c>
      <c r="P338">
        <f>VLOOKUP($C338,'Site 08'!$E:$K,2,FALSE)</f>
        <v>4.2000000000000003E-2</v>
      </c>
      <c r="Q338">
        <f>VLOOKUP($C338,'Site 08'!$E:$K,3,FALSE)</f>
        <v>8.9999999999999993E-3</v>
      </c>
      <c r="R338">
        <f>VLOOKUP($C338,'Site 08'!$E:$K,4,FALSE)</f>
        <v>3.0000000000000001E-3</v>
      </c>
      <c r="S338">
        <f>VLOOKUP($C338,'Site 08'!$E:$K,5,FALSE)</f>
        <v>4.38</v>
      </c>
      <c r="T338">
        <f>VLOOKUP($C338,'Site 08'!$E:$K,6,FALSE)</f>
        <v>0.17</v>
      </c>
      <c r="U338" t="e">
        <f>VLOOKUP($C338,'Site 08'!$E:$K,7,FALSE)</f>
        <v>#N/A</v>
      </c>
      <c r="V338">
        <f>VLOOKUP($C338,'Site 09'!$E:$K,2,FALSE)</f>
        <v>3.3000000000000002E-2</v>
      </c>
      <c r="W338">
        <f>VLOOKUP($C338,'Site 09'!$E:$K,3,FALSE)</f>
        <v>5.0000000000000001E-3</v>
      </c>
      <c r="X338">
        <f>VLOOKUP($C338,'Site 09'!$E:$K,4,FALSE)</f>
        <v>0</v>
      </c>
      <c r="Y338">
        <f>VLOOKUP($C338,'Site 09'!$E:$K,5,FALSE)</f>
        <v>6.83</v>
      </c>
      <c r="Z338">
        <f>VLOOKUP($C338,'Site 09'!$E:$K,6,FALSE)</f>
        <v>0.19</v>
      </c>
      <c r="AA338" t="e">
        <f>VLOOKUP($C338,'Site 09'!$E:$K,7,FALSE)</f>
        <v>#N/A</v>
      </c>
      <c r="AB338">
        <f>VLOOKUP($C338,'Site 10'!$E:$K,2,FALSE)</f>
        <v>0.04</v>
      </c>
      <c r="AC338">
        <f>VLOOKUP($C338,'Site 10'!$E:$K,3,FALSE)</f>
        <v>8.9999999999999993E-3</v>
      </c>
      <c r="AD338">
        <f>VLOOKUP($C338,'Site 10'!$E:$K,4,FALSE)</f>
        <v>0</v>
      </c>
      <c r="AE338">
        <f>VLOOKUP($C338,'Site 10'!$E:$K,5,FALSE)</f>
        <v>6.82</v>
      </c>
      <c r="AF338">
        <f>VLOOKUP($C338,'Site 10'!$E:$K,6,FALSE)</f>
        <v>0.18</v>
      </c>
      <c r="AG338" t="e">
        <f>VLOOKUP($C338,'Site 10'!$E:$K,7,FALSE)</f>
        <v>#N/A</v>
      </c>
    </row>
    <row r="339" spans="1:33" x14ac:dyDescent="0.25">
      <c r="A339">
        <v>1996</v>
      </c>
      <c r="B339">
        <v>9</v>
      </c>
      <c r="C339" t="str">
        <f t="shared" si="5"/>
        <v>19969</v>
      </c>
      <c r="D339" t="e">
        <f>VLOOKUP($C339,'Site 06'!$E:$K,2,FALSE)</f>
        <v>#N/A</v>
      </c>
      <c r="E339" t="e">
        <f>VLOOKUP($C339,'Site 06'!$E:$K,3,FALSE)</f>
        <v>#N/A</v>
      </c>
      <c r="F339" t="e">
        <f>VLOOKUP($C339,'Site 06'!$E:$K,4,FALSE)</f>
        <v>#N/A</v>
      </c>
      <c r="G339" t="e">
        <f>VLOOKUP($C339,'Site 06'!$E:$K,5,FALSE)</f>
        <v>#N/A</v>
      </c>
      <c r="H339" t="e">
        <f>VLOOKUP($C339,'Site 06'!$E:$K,6,FALSE)</f>
        <v>#N/A</v>
      </c>
      <c r="I339" t="e">
        <f>VLOOKUP($C339,'Site 06'!$E:$K,7,FALSE)</f>
        <v>#N/A</v>
      </c>
      <c r="J339" t="e">
        <f>VLOOKUP($C339,'Site 07'!$E:$K,2,FALSE)</f>
        <v>#N/A</v>
      </c>
      <c r="K339" t="e">
        <f>VLOOKUP($C339,'Site 07'!$E:$K,3,FALSE)</f>
        <v>#N/A</v>
      </c>
      <c r="L339" t="e">
        <f>VLOOKUP($C339,'Site 07'!$E:$K,4,FALSE)</f>
        <v>#N/A</v>
      </c>
      <c r="M339" t="e">
        <f>VLOOKUP($C339,'Site 07'!$E:$K,5,FALSE)</f>
        <v>#N/A</v>
      </c>
      <c r="N339" t="e">
        <f>VLOOKUP($C339,'Site 07'!$E:$K,6,FALSE)</f>
        <v>#N/A</v>
      </c>
      <c r="O339" t="e">
        <f>VLOOKUP($C339,'Site 07'!$E:$K,7,FALSE)</f>
        <v>#N/A</v>
      </c>
      <c r="P339">
        <f>VLOOKUP($C339,'Site 08'!$E:$K,2,FALSE)</f>
        <v>4.3999999999999997E-2</v>
      </c>
      <c r="Q339">
        <f>VLOOKUP($C339,'Site 08'!$E:$K,3,FALSE)</f>
        <v>5.0000000000000001E-3</v>
      </c>
      <c r="R339">
        <f>VLOOKUP($C339,'Site 08'!$E:$K,4,FALSE)</f>
        <v>3.0000000000000001E-3</v>
      </c>
      <c r="S339">
        <f>VLOOKUP($C339,'Site 08'!$E:$K,5,FALSE)</f>
        <v>4.46</v>
      </c>
      <c r="T339">
        <f>VLOOKUP($C339,'Site 08'!$E:$K,6,FALSE)</f>
        <v>0.11</v>
      </c>
      <c r="U339" t="e">
        <f>VLOOKUP($C339,'Site 08'!$E:$K,7,FALSE)</f>
        <v>#N/A</v>
      </c>
      <c r="V339">
        <f>VLOOKUP($C339,'Site 09'!$E:$K,2,FALSE)</f>
        <v>3.2000000000000001E-2</v>
      </c>
      <c r="W339">
        <f>VLOOKUP($C339,'Site 09'!$E:$K,3,FALSE)</f>
        <v>8.0000000000000002E-3</v>
      </c>
      <c r="X339">
        <f>VLOOKUP($C339,'Site 09'!$E:$K,4,FALSE)</f>
        <v>1E-3</v>
      </c>
      <c r="Y339">
        <f>VLOOKUP($C339,'Site 09'!$E:$K,5,FALSE)</f>
        <v>6.13</v>
      </c>
      <c r="Z339">
        <f>VLOOKUP($C339,'Site 09'!$E:$K,6,FALSE)</f>
        <v>0.24</v>
      </c>
      <c r="AA339" t="e">
        <f>VLOOKUP($C339,'Site 09'!$E:$K,7,FALSE)</f>
        <v>#N/A</v>
      </c>
      <c r="AB339">
        <f>VLOOKUP($C339,'Site 10'!$E:$K,2,FALSE)</f>
        <v>3.5999999999999997E-2</v>
      </c>
      <c r="AC339">
        <f>VLOOKUP($C339,'Site 10'!$E:$K,3,FALSE)</f>
        <v>8.9999999999999993E-3</v>
      </c>
      <c r="AD339">
        <f>VLOOKUP($C339,'Site 10'!$E:$K,4,FALSE)</f>
        <v>2E-3</v>
      </c>
      <c r="AE339">
        <f>VLOOKUP($C339,'Site 10'!$E:$K,5,FALSE)</f>
        <v>7.53</v>
      </c>
      <c r="AF339">
        <f>VLOOKUP($C339,'Site 10'!$E:$K,6,FALSE)</f>
        <v>0.22</v>
      </c>
      <c r="AG339" t="e">
        <f>VLOOKUP($C339,'Site 10'!$E:$K,7,FALSE)</f>
        <v>#N/A</v>
      </c>
    </row>
    <row r="340" spans="1:33" x14ac:dyDescent="0.25">
      <c r="A340">
        <v>1997</v>
      </c>
      <c r="B340">
        <v>10</v>
      </c>
      <c r="C340" t="str">
        <f t="shared" si="5"/>
        <v>199710</v>
      </c>
      <c r="D340" t="e">
        <f>VLOOKUP($C340,'Site 06'!$E:$K,2,FALSE)</f>
        <v>#N/A</v>
      </c>
      <c r="E340" t="e">
        <f>VLOOKUP($C340,'Site 06'!$E:$K,3,FALSE)</f>
        <v>#N/A</v>
      </c>
      <c r="F340" t="e">
        <f>VLOOKUP($C340,'Site 06'!$E:$K,4,FALSE)</f>
        <v>#N/A</v>
      </c>
      <c r="G340" t="e">
        <f>VLOOKUP($C340,'Site 06'!$E:$K,5,FALSE)</f>
        <v>#N/A</v>
      </c>
      <c r="H340" t="e">
        <f>VLOOKUP($C340,'Site 06'!$E:$K,6,FALSE)</f>
        <v>#N/A</v>
      </c>
      <c r="I340" t="e">
        <f>VLOOKUP($C340,'Site 06'!$E:$K,7,FALSE)</f>
        <v>#N/A</v>
      </c>
      <c r="J340" t="e">
        <f>VLOOKUP($C340,'Site 07'!$E:$K,2,FALSE)</f>
        <v>#N/A</v>
      </c>
      <c r="K340" t="e">
        <f>VLOOKUP($C340,'Site 07'!$E:$K,3,FALSE)</f>
        <v>#N/A</v>
      </c>
      <c r="L340" t="e">
        <f>VLOOKUP($C340,'Site 07'!$E:$K,4,FALSE)</f>
        <v>#N/A</v>
      </c>
      <c r="M340" t="e">
        <f>VLOOKUP($C340,'Site 07'!$E:$K,5,FALSE)</f>
        <v>#N/A</v>
      </c>
      <c r="N340" t="e">
        <f>VLOOKUP($C340,'Site 07'!$E:$K,6,FALSE)</f>
        <v>#N/A</v>
      </c>
      <c r="O340" t="e">
        <f>VLOOKUP($C340,'Site 07'!$E:$K,7,FALSE)</f>
        <v>#N/A</v>
      </c>
      <c r="P340">
        <f>VLOOKUP($C340,'Site 08'!$E:$K,2,FALSE)</f>
        <v>4.7E-2</v>
      </c>
      <c r="Q340">
        <f>VLOOKUP($C340,'Site 08'!$E:$K,3,FALSE)</f>
        <v>7.0000000000000001E-3</v>
      </c>
      <c r="R340">
        <f>VLOOKUP($C340,'Site 08'!$E:$K,4,FALSE)</f>
        <v>0.02</v>
      </c>
      <c r="S340">
        <f>VLOOKUP($C340,'Site 08'!$E:$K,5,FALSE)</f>
        <v>3.65</v>
      </c>
      <c r="T340">
        <f>VLOOKUP($C340,'Site 08'!$E:$K,6,FALSE)</f>
        <v>0.11</v>
      </c>
      <c r="U340" t="e">
        <f>VLOOKUP($C340,'Site 08'!$E:$K,7,FALSE)</f>
        <v>#N/A</v>
      </c>
      <c r="V340">
        <f>VLOOKUP($C340,'Site 09'!$E:$K,2,FALSE)</f>
        <v>3.2000000000000001E-2</v>
      </c>
      <c r="W340">
        <f>VLOOKUP($C340,'Site 09'!$E:$K,3,FALSE)</f>
        <v>8.0000000000000002E-3</v>
      </c>
      <c r="X340">
        <f>VLOOKUP($C340,'Site 09'!$E:$K,4,FALSE)</f>
        <v>1E-3</v>
      </c>
      <c r="Y340">
        <f>VLOOKUP($C340,'Site 09'!$E:$K,5,FALSE)</f>
        <v>4.6100000000000003</v>
      </c>
      <c r="Z340">
        <f>VLOOKUP($C340,'Site 09'!$E:$K,6,FALSE)</f>
        <v>0.17</v>
      </c>
      <c r="AA340" t="e">
        <f>VLOOKUP($C340,'Site 09'!$E:$K,7,FALSE)</f>
        <v>#N/A</v>
      </c>
      <c r="AB340">
        <f>VLOOKUP($C340,'Site 10'!$E:$K,2,FALSE)</f>
        <v>4.1000000000000002E-2</v>
      </c>
      <c r="AC340">
        <f>VLOOKUP($C340,'Site 10'!$E:$K,3,FALSE)</f>
        <v>6.0000000000000001E-3</v>
      </c>
      <c r="AD340">
        <f>VLOOKUP($C340,'Site 10'!$E:$K,4,FALSE)</f>
        <v>1E-3</v>
      </c>
      <c r="AE340">
        <f>VLOOKUP($C340,'Site 10'!$E:$K,5,FALSE)</f>
        <v>4.6500000000000004</v>
      </c>
      <c r="AF340">
        <f>VLOOKUP($C340,'Site 10'!$E:$K,6,FALSE)</f>
        <v>0.15</v>
      </c>
      <c r="AG340" t="e">
        <f>VLOOKUP($C340,'Site 10'!$E:$K,7,FALSE)</f>
        <v>#N/A</v>
      </c>
    </row>
    <row r="341" spans="1:33" x14ac:dyDescent="0.25">
      <c r="A341">
        <v>1997</v>
      </c>
      <c r="B341">
        <v>11</v>
      </c>
      <c r="C341" t="str">
        <f t="shared" si="5"/>
        <v>199711</v>
      </c>
      <c r="D341" t="e">
        <f>VLOOKUP($C341,'Site 06'!$E:$K,2,FALSE)</f>
        <v>#N/A</v>
      </c>
      <c r="E341" t="e">
        <f>VLOOKUP($C341,'Site 06'!$E:$K,3,FALSE)</f>
        <v>#N/A</v>
      </c>
      <c r="F341" t="e">
        <f>VLOOKUP($C341,'Site 06'!$E:$K,4,FALSE)</f>
        <v>#N/A</v>
      </c>
      <c r="G341" t="e">
        <f>VLOOKUP($C341,'Site 06'!$E:$K,5,FALSE)</f>
        <v>#N/A</v>
      </c>
      <c r="H341" t="e">
        <f>VLOOKUP($C341,'Site 06'!$E:$K,6,FALSE)</f>
        <v>#N/A</v>
      </c>
      <c r="I341" t="e">
        <f>VLOOKUP($C341,'Site 06'!$E:$K,7,FALSE)</f>
        <v>#N/A</v>
      </c>
      <c r="J341" t="e">
        <f>VLOOKUP($C341,'Site 07'!$E:$K,2,FALSE)</f>
        <v>#N/A</v>
      </c>
      <c r="K341" t="e">
        <f>VLOOKUP($C341,'Site 07'!$E:$K,3,FALSE)</f>
        <v>#N/A</v>
      </c>
      <c r="L341" t="e">
        <f>VLOOKUP($C341,'Site 07'!$E:$K,4,FALSE)</f>
        <v>#N/A</v>
      </c>
      <c r="M341" t="e">
        <f>VLOOKUP($C341,'Site 07'!$E:$K,5,FALSE)</f>
        <v>#N/A</v>
      </c>
      <c r="N341" t="e">
        <f>VLOOKUP($C341,'Site 07'!$E:$K,6,FALSE)</f>
        <v>#N/A</v>
      </c>
      <c r="O341" t="e">
        <f>VLOOKUP($C341,'Site 07'!$E:$K,7,FALSE)</f>
        <v>#N/A</v>
      </c>
      <c r="P341">
        <f>VLOOKUP($C341,'Site 08'!$E:$K,2,FALSE)</f>
        <v>3.5999999999999997E-2</v>
      </c>
      <c r="Q341">
        <f>VLOOKUP($C341,'Site 08'!$E:$K,3,FALSE)</f>
        <v>7.0000000000000001E-3</v>
      </c>
      <c r="R341">
        <f>VLOOKUP($C341,'Site 08'!$E:$K,4,FALSE)</f>
        <v>8.0000000000000002E-3</v>
      </c>
      <c r="S341">
        <f>VLOOKUP($C341,'Site 08'!$E:$K,5,FALSE)</f>
        <v>2.76</v>
      </c>
      <c r="T341">
        <f>VLOOKUP($C341,'Site 08'!$E:$K,6,FALSE)</f>
        <v>0.08</v>
      </c>
      <c r="U341" t="e">
        <f>VLOOKUP($C341,'Site 08'!$E:$K,7,FALSE)</f>
        <v>#N/A</v>
      </c>
      <c r="V341">
        <f>VLOOKUP($C341,'Site 09'!$E:$K,2,FALSE)</f>
        <v>2.9000000000000001E-2</v>
      </c>
      <c r="W341">
        <f>VLOOKUP($C341,'Site 09'!$E:$K,3,FALSE)</f>
        <v>1.0999999999999999E-2</v>
      </c>
      <c r="X341">
        <f>VLOOKUP($C341,'Site 09'!$E:$K,4,FALSE)</f>
        <v>1E-3</v>
      </c>
      <c r="Y341">
        <f>VLOOKUP($C341,'Site 09'!$E:$K,5,FALSE)</f>
        <v>3.72</v>
      </c>
      <c r="Z341">
        <f>VLOOKUP($C341,'Site 09'!$E:$K,6,FALSE)</f>
        <v>0.13</v>
      </c>
      <c r="AA341" t="e">
        <f>VLOOKUP($C341,'Site 09'!$E:$K,7,FALSE)</f>
        <v>#N/A</v>
      </c>
      <c r="AB341">
        <f>VLOOKUP($C341,'Site 10'!$E:$K,2,FALSE)</f>
        <v>4.8000000000000001E-2</v>
      </c>
      <c r="AC341">
        <f>VLOOKUP($C341,'Site 10'!$E:$K,3,FALSE)</f>
        <v>0.01</v>
      </c>
      <c r="AD341">
        <f>VLOOKUP($C341,'Site 10'!$E:$K,4,FALSE)</f>
        <v>3.0000000000000001E-3</v>
      </c>
      <c r="AE341">
        <f>VLOOKUP($C341,'Site 10'!$E:$K,5,FALSE)</f>
        <v>3.26</v>
      </c>
      <c r="AF341">
        <f>VLOOKUP($C341,'Site 10'!$E:$K,6,FALSE)</f>
        <v>0.09</v>
      </c>
      <c r="AG341" t="e">
        <f>VLOOKUP($C341,'Site 10'!$E:$K,7,FALSE)</f>
        <v>#N/A</v>
      </c>
    </row>
    <row r="342" spans="1:33" x14ac:dyDescent="0.25">
      <c r="A342">
        <v>1997</v>
      </c>
      <c r="B342">
        <v>12</v>
      </c>
      <c r="C342" t="str">
        <f t="shared" si="5"/>
        <v>199712</v>
      </c>
      <c r="D342" t="e">
        <f>VLOOKUP($C342,'Site 06'!$E:$K,2,FALSE)</f>
        <v>#N/A</v>
      </c>
      <c r="E342" t="e">
        <f>VLOOKUP($C342,'Site 06'!$E:$K,3,FALSE)</f>
        <v>#N/A</v>
      </c>
      <c r="F342" t="e">
        <f>VLOOKUP($C342,'Site 06'!$E:$K,4,FALSE)</f>
        <v>#N/A</v>
      </c>
      <c r="G342" t="e">
        <f>VLOOKUP($C342,'Site 06'!$E:$K,5,FALSE)</f>
        <v>#N/A</v>
      </c>
      <c r="H342" t="e">
        <f>VLOOKUP($C342,'Site 06'!$E:$K,6,FALSE)</f>
        <v>#N/A</v>
      </c>
      <c r="I342" t="e">
        <f>VLOOKUP($C342,'Site 06'!$E:$K,7,FALSE)</f>
        <v>#N/A</v>
      </c>
      <c r="J342" t="e">
        <f>VLOOKUP($C342,'Site 07'!$E:$K,2,FALSE)</f>
        <v>#N/A</v>
      </c>
      <c r="K342" t="e">
        <f>VLOOKUP($C342,'Site 07'!$E:$K,3,FALSE)</f>
        <v>#N/A</v>
      </c>
      <c r="L342" t="e">
        <f>VLOOKUP($C342,'Site 07'!$E:$K,4,FALSE)</f>
        <v>#N/A</v>
      </c>
      <c r="M342" t="e">
        <f>VLOOKUP($C342,'Site 07'!$E:$K,5,FALSE)</f>
        <v>#N/A</v>
      </c>
      <c r="N342" t="e">
        <f>VLOOKUP($C342,'Site 07'!$E:$K,6,FALSE)</f>
        <v>#N/A</v>
      </c>
      <c r="O342" t="e">
        <f>VLOOKUP($C342,'Site 07'!$E:$K,7,FALSE)</f>
        <v>#N/A</v>
      </c>
      <c r="P342">
        <f>VLOOKUP($C342,'Site 08'!$E:$K,2,FALSE)</f>
        <v>2.9000000000000001E-2</v>
      </c>
      <c r="Q342">
        <f>VLOOKUP($C342,'Site 08'!$E:$K,3,FALSE)</f>
        <v>5.0000000000000001E-3</v>
      </c>
      <c r="R342">
        <f>VLOOKUP($C342,'Site 08'!$E:$K,4,FALSE)</f>
        <v>4.0000000000000001E-3</v>
      </c>
      <c r="S342">
        <f>VLOOKUP($C342,'Site 08'!$E:$K,5,FALSE)</f>
        <v>2.6</v>
      </c>
      <c r="T342">
        <f>VLOOKUP($C342,'Site 08'!$E:$K,6,FALSE)</f>
        <v>0.04</v>
      </c>
      <c r="U342" t="e">
        <f>VLOOKUP($C342,'Site 08'!$E:$K,7,FALSE)</f>
        <v>#N/A</v>
      </c>
      <c r="V342">
        <f>VLOOKUP($C342,'Site 09'!$E:$K,2,FALSE)</f>
        <v>2.7E-2</v>
      </c>
      <c r="W342">
        <f>VLOOKUP($C342,'Site 09'!$E:$K,3,FALSE)</f>
        <v>4.0000000000000001E-3</v>
      </c>
      <c r="X342">
        <f>VLOOKUP($C342,'Site 09'!$E:$K,4,FALSE)</f>
        <v>1E-3</v>
      </c>
      <c r="Y342">
        <f>VLOOKUP($C342,'Site 09'!$E:$K,5,FALSE)</f>
        <v>3.61</v>
      </c>
      <c r="Z342">
        <f>VLOOKUP($C342,'Site 09'!$E:$K,6,FALSE)</f>
        <v>0.11</v>
      </c>
      <c r="AA342" t="e">
        <f>VLOOKUP($C342,'Site 09'!$E:$K,7,FALSE)</f>
        <v>#N/A</v>
      </c>
      <c r="AB342">
        <f>VLOOKUP($C342,'Site 10'!$E:$K,2,FALSE)</f>
        <v>4.5999999999999999E-2</v>
      </c>
      <c r="AC342">
        <f>VLOOKUP($C342,'Site 10'!$E:$K,3,FALSE)</f>
        <v>7.0000000000000001E-3</v>
      </c>
      <c r="AD342">
        <f>VLOOKUP($C342,'Site 10'!$E:$K,4,FALSE)</f>
        <v>2E-3</v>
      </c>
      <c r="AE342">
        <f>VLOOKUP($C342,'Site 10'!$E:$K,5,FALSE)</f>
        <v>3.04</v>
      </c>
      <c r="AF342">
        <f>VLOOKUP($C342,'Site 10'!$E:$K,6,FALSE)</f>
        <v>0.08</v>
      </c>
      <c r="AG342" t="e">
        <f>VLOOKUP($C342,'Site 10'!$E:$K,7,FALSE)</f>
        <v>#N/A</v>
      </c>
    </row>
    <row r="343" spans="1:33" x14ac:dyDescent="0.25">
      <c r="A343">
        <v>1997</v>
      </c>
      <c r="B343">
        <v>1</v>
      </c>
      <c r="C343" t="str">
        <f t="shared" si="5"/>
        <v>19971</v>
      </c>
      <c r="D343" t="e">
        <f>VLOOKUP($C343,'Site 06'!$E:$K,2,FALSE)</f>
        <v>#N/A</v>
      </c>
      <c r="E343" t="e">
        <f>VLOOKUP($C343,'Site 06'!$E:$K,3,FALSE)</f>
        <v>#N/A</v>
      </c>
      <c r="F343" t="e">
        <f>VLOOKUP($C343,'Site 06'!$E:$K,4,FALSE)</f>
        <v>#N/A</v>
      </c>
      <c r="G343" t="e">
        <f>VLOOKUP($C343,'Site 06'!$E:$K,5,FALSE)</f>
        <v>#N/A</v>
      </c>
      <c r="H343" t="e">
        <f>VLOOKUP($C343,'Site 06'!$E:$K,6,FALSE)</f>
        <v>#N/A</v>
      </c>
      <c r="I343" t="e">
        <f>VLOOKUP($C343,'Site 06'!$E:$K,7,FALSE)</f>
        <v>#N/A</v>
      </c>
      <c r="J343" t="e">
        <f>VLOOKUP($C343,'Site 07'!$E:$K,2,FALSE)</f>
        <v>#N/A</v>
      </c>
      <c r="K343" t="e">
        <f>VLOOKUP($C343,'Site 07'!$E:$K,3,FALSE)</f>
        <v>#N/A</v>
      </c>
      <c r="L343" t="e">
        <f>VLOOKUP($C343,'Site 07'!$E:$K,4,FALSE)</f>
        <v>#N/A</v>
      </c>
      <c r="M343" t="e">
        <f>VLOOKUP($C343,'Site 07'!$E:$K,5,FALSE)</f>
        <v>#N/A</v>
      </c>
      <c r="N343" t="e">
        <f>VLOOKUP($C343,'Site 07'!$E:$K,6,FALSE)</f>
        <v>#N/A</v>
      </c>
      <c r="O343" t="e">
        <f>VLOOKUP($C343,'Site 07'!$E:$K,7,FALSE)</f>
        <v>#N/A</v>
      </c>
      <c r="P343">
        <f>VLOOKUP($C343,'Site 08'!$E:$K,2,FALSE)</f>
        <v>2.7E-2</v>
      </c>
      <c r="Q343">
        <f>VLOOKUP($C343,'Site 08'!$E:$K,3,FALSE)</f>
        <v>8.0000000000000002E-3</v>
      </c>
      <c r="R343">
        <f>VLOOKUP($C343,'Site 08'!$E:$K,4,FALSE)</f>
        <v>1E-3</v>
      </c>
      <c r="S343">
        <f>VLOOKUP($C343,'Site 08'!$E:$K,5,FALSE)</f>
        <v>2.5</v>
      </c>
      <c r="T343">
        <f>VLOOKUP($C343,'Site 08'!$E:$K,6,FALSE)</f>
        <v>7.0000000000000007E-2</v>
      </c>
      <c r="U343" t="e">
        <f>VLOOKUP($C343,'Site 08'!$E:$K,7,FALSE)</f>
        <v>#N/A</v>
      </c>
      <c r="V343">
        <f>VLOOKUP($C343,'Site 09'!$E:$K,2,FALSE)</f>
        <v>2.9000000000000001E-2</v>
      </c>
      <c r="W343">
        <f>VLOOKUP($C343,'Site 09'!$E:$K,3,FALSE)</f>
        <v>8.9999999999999993E-3</v>
      </c>
      <c r="X343">
        <f>VLOOKUP($C343,'Site 09'!$E:$K,4,FALSE)</f>
        <v>1E-3</v>
      </c>
      <c r="Y343">
        <f>VLOOKUP($C343,'Site 09'!$E:$K,5,FALSE)</f>
        <v>3.67</v>
      </c>
      <c r="Z343">
        <f>VLOOKUP($C343,'Site 09'!$E:$K,6,FALSE)</f>
        <v>0.14000000000000001</v>
      </c>
      <c r="AA343" t="e">
        <f>VLOOKUP($C343,'Site 09'!$E:$K,7,FALSE)</f>
        <v>#N/A</v>
      </c>
      <c r="AB343">
        <f>VLOOKUP($C343,'Site 10'!$E:$K,2,FALSE)</f>
        <v>4.5999999999999999E-2</v>
      </c>
      <c r="AC343">
        <f>VLOOKUP($C343,'Site 10'!$E:$K,3,FALSE)</f>
        <v>7.0000000000000001E-3</v>
      </c>
      <c r="AD343">
        <f>VLOOKUP($C343,'Site 10'!$E:$K,4,FALSE)</f>
        <v>3.0000000000000001E-3</v>
      </c>
      <c r="AE343">
        <f>VLOOKUP($C343,'Site 10'!$E:$K,5,FALSE)</f>
        <v>3.2</v>
      </c>
      <c r="AF343">
        <f>VLOOKUP($C343,'Site 10'!$E:$K,6,FALSE)</f>
        <v>0.1</v>
      </c>
      <c r="AG343" t="e">
        <f>VLOOKUP($C343,'Site 10'!$E:$K,7,FALSE)</f>
        <v>#N/A</v>
      </c>
    </row>
    <row r="344" spans="1:33" x14ac:dyDescent="0.25">
      <c r="A344">
        <v>1997</v>
      </c>
      <c r="B344">
        <v>2</v>
      </c>
      <c r="C344" t="str">
        <f t="shared" si="5"/>
        <v>19972</v>
      </c>
      <c r="D344" t="e">
        <f>VLOOKUP($C344,'Site 06'!$E:$K,2,FALSE)</f>
        <v>#N/A</v>
      </c>
      <c r="E344" t="e">
        <f>VLOOKUP($C344,'Site 06'!$E:$K,3,FALSE)</f>
        <v>#N/A</v>
      </c>
      <c r="F344" t="e">
        <f>VLOOKUP($C344,'Site 06'!$E:$K,4,FALSE)</f>
        <v>#N/A</v>
      </c>
      <c r="G344" t="e">
        <f>VLOOKUP($C344,'Site 06'!$E:$K,5,FALSE)</f>
        <v>#N/A</v>
      </c>
      <c r="H344" t="e">
        <f>VLOOKUP($C344,'Site 06'!$E:$K,6,FALSE)</f>
        <v>#N/A</v>
      </c>
      <c r="I344" t="e">
        <f>VLOOKUP($C344,'Site 06'!$E:$K,7,FALSE)</f>
        <v>#N/A</v>
      </c>
      <c r="J344" t="e">
        <f>VLOOKUP($C344,'Site 07'!$E:$K,2,FALSE)</f>
        <v>#N/A</v>
      </c>
      <c r="K344" t="e">
        <f>VLOOKUP($C344,'Site 07'!$E:$K,3,FALSE)</f>
        <v>#N/A</v>
      </c>
      <c r="L344" t="e">
        <f>VLOOKUP($C344,'Site 07'!$E:$K,4,FALSE)</f>
        <v>#N/A</v>
      </c>
      <c r="M344" t="e">
        <f>VLOOKUP($C344,'Site 07'!$E:$K,5,FALSE)</f>
        <v>#N/A</v>
      </c>
      <c r="N344" t="e">
        <f>VLOOKUP($C344,'Site 07'!$E:$K,6,FALSE)</f>
        <v>#N/A</v>
      </c>
      <c r="O344" t="e">
        <f>VLOOKUP($C344,'Site 07'!$E:$K,7,FALSE)</f>
        <v>#N/A</v>
      </c>
      <c r="P344">
        <f>VLOOKUP($C344,'Site 08'!$E:$K,2,FALSE)</f>
        <v>2.5999999999999999E-2</v>
      </c>
      <c r="Q344">
        <f>VLOOKUP($C344,'Site 08'!$E:$K,3,FALSE)</f>
        <v>1.2999999999999999E-2</v>
      </c>
      <c r="R344">
        <f>VLOOKUP($C344,'Site 08'!$E:$K,4,FALSE)</f>
        <v>2E-3</v>
      </c>
      <c r="S344">
        <f>VLOOKUP($C344,'Site 08'!$E:$K,5,FALSE)</f>
        <v>2.5</v>
      </c>
      <c r="T344">
        <f>VLOOKUP($C344,'Site 08'!$E:$K,6,FALSE)</f>
        <v>0.12</v>
      </c>
      <c r="U344" t="e">
        <f>VLOOKUP($C344,'Site 08'!$E:$K,7,FALSE)</f>
        <v>#N/A</v>
      </c>
      <c r="V344">
        <f>VLOOKUP($C344,'Site 09'!$E:$K,2,FALSE)</f>
        <v>2.8000000000000001E-2</v>
      </c>
      <c r="W344">
        <f>VLOOKUP($C344,'Site 09'!$E:$K,3,FALSE)</f>
        <v>6.0000000000000001E-3</v>
      </c>
      <c r="X344">
        <f>VLOOKUP($C344,'Site 09'!$E:$K,4,FALSE)</f>
        <v>1E-3</v>
      </c>
      <c r="Y344">
        <f>VLOOKUP($C344,'Site 09'!$E:$K,5,FALSE)</f>
        <v>3.83</v>
      </c>
      <c r="Z344">
        <f>VLOOKUP($C344,'Site 09'!$E:$K,6,FALSE)</f>
        <v>0.15</v>
      </c>
      <c r="AA344" t="e">
        <f>VLOOKUP($C344,'Site 09'!$E:$K,7,FALSE)</f>
        <v>#N/A</v>
      </c>
      <c r="AB344">
        <f>VLOOKUP($C344,'Site 10'!$E:$K,2,FALSE)</f>
        <v>4.8000000000000001E-2</v>
      </c>
      <c r="AC344">
        <f>VLOOKUP($C344,'Site 10'!$E:$K,3,FALSE)</f>
        <v>8.0000000000000002E-3</v>
      </c>
      <c r="AD344">
        <f>VLOOKUP($C344,'Site 10'!$E:$K,4,FALSE)</f>
        <v>6.0000000000000001E-3</v>
      </c>
      <c r="AE344">
        <f>VLOOKUP($C344,'Site 10'!$E:$K,5,FALSE)</f>
        <v>3.27</v>
      </c>
      <c r="AF344">
        <f>VLOOKUP($C344,'Site 10'!$E:$K,6,FALSE)</f>
        <v>0.12</v>
      </c>
      <c r="AG344" t="e">
        <f>VLOOKUP($C344,'Site 10'!$E:$K,7,FALSE)</f>
        <v>#N/A</v>
      </c>
    </row>
    <row r="345" spans="1:33" x14ac:dyDescent="0.25">
      <c r="A345">
        <v>1997</v>
      </c>
      <c r="B345">
        <v>3</v>
      </c>
      <c r="C345" t="str">
        <f t="shared" si="5"/>
        <v>19973</v>
      </c>
      <c r="D345" t="e">
        <f>VLOOKUP($C345,'Site 06'!$E:$K,2,FALSE)</f>
        <v>#N/A</v>
      </c>
      <c r="E345" t="e">
        <f>VLOOKUP($C345,'Site 06'!$E:$K,3,FALSE)</f>
        <v>#N/A</v>
      </c>
      <c r="F345" t="e">
        <f>VLOOKUP($C345,'Site 06'!$E:$K,4,FALSE)</f>
        <v>#N/A</v>
      </c>
      <c r="G345" t="e">
        <f>VLOOKUP($C345,'Site 06'!$E:$K,5,FALSE)</f>
        <v>#N/A</v>
      </c>
      <c r="H345" t="e">
        <f>VLOOKUP($C345,'Site 06'!$E:$K,6,FALSE)</f>
        <v>#N/A</v>
      </c>
      <c r="I345" t="e">
        <f>VLOOKUP($C345,'Site 06'!$E:$K,7,FALSE)</f>
        <v>#N/A</v>
      </c>
      <c r="J345" t="e">
        <f>VLOOKUP($C345,'Site 07'!$E:$K,2,FALSE)</f>
        <v>#N/A</v>
      </c>
      <c r="K345" t="e">
        <f>VLOOKUP($C345,'Site 07'!$E:$K,3,FALSE)</f>
        <v>#N/A</v>
      </c>
      <c r="L345" t="e">
        <f>VLOOKUP($C345,'Site 07'!$E:$K,4,FALSE)</f>
        <v>#N/A</v>
      </c>
      <c r="M345" t="e">
        <f>VLOOKUP($C345,'Site 07'!$E:$K,5,FALSE)</f>
        <v>#N/A</v>
      </c>
      <c r="N345" t="e">
        <f>VLOOKUP($C345,'Site 07'!$E:$K,6,FALSE)</f>
        <v>#N/A</v>
      </c>
      <c r="O345" t="e">
        <f>VLOOKUP($C345,'Site 07'!$E:$K,7,FALSE)</f>
        <v>#N/A</v>
      </c>
      <c r="P345">
        <f>VLOOKUP($C345,'Site 08'!$E:$K,2,FALSE)</f>
        <v>2.7E-2</v>
      </c>
      <c r="Q345">
        <f>VLOOKUP($C345,'Site 08'!$E:$K,3,FALSE)</f>
        <v>6.0000000000000001E-3</v>
      </c>
      <c r="R345">
        <f>VLOOKUP($C345,'Site 08'!$E:$K,4,FALSE)</f>
        <v>2E-3</v>
      </c>
      <c r="S345">
        <f>VLOOKUP($C345,'Site 08'!$E:$K,5,FALSE)</f>
        <v>2.58</v>
      </c>
      <c r="T345">
        <f>VLOOKUP($C345,'Site 08'!$E:$K,6,FALSE)</f>
        <v>0.12</v>
      </c>
      <c r="U345" t="e">
        <f>VLOOKUP($C345,'Site 08'!$E:$K,7,FALSE)</f>
        <v>#N/A</v>
      </c>
      <c r="V345">
        <f>VLOOKUP($C345,'Site 09'!$E:$K,2,FALSE)</f>
        <v>2.7E-2</v>
      </c>
      <c r="W345">
        <f>VLOOKUP($C345,'Site 09'!$E:$K,3,FALSE)</f>
        <v>6.0000000000000001E-3</v>
      </c>
      <c r="X345">
        <f>VLOOKUP($C345,'Site 09'!$E:$K,4,FALSE)</f>
        <v>1E-3</v>
      </c>
      <c r="Y345">
        <f>VLOOKUP($C345,'Site 09'!$E:$K,5,FALSE)</f>
        <v>3.98</v>
      </c>
      <c r="Z345">
        <f>VLOOKUP($C345,'Site 09'!$E:$K,6,FALSE)</f>
        <v>0.14000000000000001</v>
      </c>
      <c r="AA345" t="e">
        <f>VLOOKUP($C345,'Site 09'!$E:$K,7,FALSE)</f>
        <v>#N/A</v>
      </c>
      <c r="AB345">
        <f>VLOOKUP($C345,'Site 10'!$E:$K,2,FALSE)</f>
        <v>4.8000000000000001E-2</v>
      </c>
      <c r="AC345">
        <f>VLOOKUP($C345,'Site 10'!$E:$K,3,FALSE)</f>
        <v>7.0000000000000001E-3</v>
      </c>
      <c r="AD345">
        <f>VLOOKUP($C345,'Site 10'!$E:$K,4,FALSE)</f>
        <v>3.0000000000000001E-3</v>
      </c>
      <c r="AE345">
        <f>VLOOKUP($C345,'Site 10'!$E:$K,5,FALSE)</f>
        <v>3.36</v>
      </c>
      <c r="AF345">
        <f>VLOOKUP($C345,'Site 10'!$E:$K,6,FALSE)</f>
        <v>0.12</v>
      </c>
      <c r="AG345" t="e">
        <f>VLOOKUP($C345,'Site 10'!$E:$K,7,FALSE)</f>
        <v>#N/A</v>
      </c>
    </row>
    <row r="346" spans="1:33" x14ac:dyDescent="0.25">
      <c r="A346">
        <v>1997</v>
      </c>
      <c r="B346">
        <v>4</v>
      </c>
      <c r="C346" t="str">
        <f t="shared" si="5"/>
        <v>19974</v>
      </c>
      <c r="D346" t="e">
        <f>VLOOKUP($C346,'Site 06'!$E:$K,2,FALSE)</f>
        <v>#N/A</v>
      </c>
      <c r="E346" t="e">
        <f>VLOOKUP($C346,'Site 06'!$E:$K,3,FALSE)</f>
        <v>#N/A</v>
      </c>
      <c r="F346" t="e">
        <f>VLOOKUP($C346,'Site 06'!$E:$K,4,FALSE)</f>
        <v>#N/A</v>
      </c>
      <c r="G346" t="e">
        <f>VLOOKUP($C346,'Site 06'!$E:$K,5,FALSE)</f>
        <v>#N/A</v>
      </c>
      <c r="H346" t="e">
        <f>VLOOKUP($C346,'Site 06'!$E:$K,6,FALSE)</f>
        <v>#N/A</v>
      </c>
      <c r="I346" t="e">
        <f>VLOOKUP($C346,'Site 06'!$E:$K,7,FALSE)</f>
        <v>#N/A</v>
      </c>
      <c r="J346" t="e">
        <f>VLOOKUP($C346,'Site 07'!$E:$K,2,FALSE)</f>
        <v>#N/A</v>
      </c>
      <c r="K346" t="e">
        <f>VLOOKUP($C346,'Site 07'!$E:$K,3,FALSE)</f>
        <v>#N/A</v>
      </c>
      <c r="L346" t="e">
        <f>VLOOKUP($C346,'Site 07'!$E:$K,4,FALSE)</f>
        <v>#N/A</v>
      </c>
      <c r="M346" t="e">
        <f>VLOOKUP($C346,'Site 07'!$E:$K,5,FALSE)</f>
        <v>#N/A</v>
      </c>
      <c r="N346" t="e">
        <f>VLOOKUP($C346,'Site 07'!$E:$K,6,FALSE)</f>
        <v>#N/A</v>
      </c>
      <c r="O346" t="e">
        <f>VLOOKUP($C346,'Site 07'!$E:$K,7,FALSE)</f>
        <v>#N/A</v>
      </c>
      <c r="P346">
        <f>VLOOKUP($C346,'Site 08'!$E:$K,2,FALSE)</f>
        <v>3.1E-2</v>
      </c>
      <c r="Q346">
        <f>VLOOKUP($C346,'Site 08'!$E:$K,3,FALSE)</f>
        <v>1.2E-2</v>
      </c>
      <c r="R346">
        <f>VLOOKUP($C346,'Site 08'!$E:$K,4,FALSE)</f>
        <v>1E-3</v>
      </c>
      <c r="S346">
        <f>VLOOKUP($C346,'Site 08'!$E:$K,5,FALSE)</f>
        <v>2.92</v>
      </c>
      <c r="T346">
        <f>VLOOKUP($C346,'Site 08'!$E:$K,6,FALSE)</f>
        <v>0.12</v>
      </c>
      <c r="U346" t="e">
        <f>VLOOKUP($C346,'Site 08'!$E:$K,7,FALSE)</f>
        <v>#N/A</v>
      </c>
      <c r="V346">
        <f>VLOOKUP($C346,'Site 09'!$E:$K,2,FALSE)</f>
        <v>2.8000000000000001E-2</v>
      </c>
      <c r="W346">
        <f>VLOOKUP($C346,'Site 09'!$E:$K,3,FALSE)</f>
        <v>1.0999999999999999E-2</v>
      </c>
      <c r="X346">
        <f>VLOOKUP($C346,'Site 09'!$E:$K,4,FALSE)</f>
        <v>1E-3</v>
      </c>
      <c r="Y346">
        <f>VLOOKUP($C346,'Site 09'!$E:$K,5,FALSE)</f>
        <v>4.49</v>
      </c>
      <c r="Z346">
        <f>VLOOKUP($C346,'Site 09'!$E:$K,6,FALSE)</f>
        <v>0.14000000000000001</v>
      </c>
      <c r="AA346" t="e">
        <f>VLOOKUP($C346,'Site 09'!$E:$K,7,FALSE)</f>
        <v>#N/A</v>
      </c>
      <c r="AB346">
        <f>VLOOKUP($C346,'Site 10'!$E:$K,2,FALSE)</f>
        <v>4.4999999999999998E-2</v>
      </c>
      <c r="AC346">
        <f>VLOOKUP($C346,'Site 10'!$E:$K,3,FALSE)</f>
        <v>1.0999999999999999E-2</v>
      </c>
      <c r="AD346">
        <f>VLOOKUP($C346,'Site 10'!$E:$K,4,FALSE)</f>
        <v>1E-3</v>
      </c>
      <c r="AE346">
        <f>VLOOKUP($C346,'Site 10'!$E:$K,5,FALSE)</f>
        <v>3.9</v>
      </c>
      <c r="AF346">
        <f>VLOOKUP($C346,'Site 10'!$E:$K,6,FALSE)</f>
        <v>0.11</v>
      </c>
      <c r="AG346" t="e">
        <f>VLOOKUP($C346,'Site 10'!$E:$K,7,FALSE)</f>
        <v>#N/A</v>
      </c>
    </row>
    <row r="347" spans="1:33" x14ac:dyDescent="0.25">
      <c r="A347">
        <v>1997</v>
      </c>
      <c r="B347">
        <v>5</v>
      </c>
      <c r="C347" t="str">
        <f t="shared" si="5"/>
        <v>19975</v>
      </c>
      <c r="D347" t="e">
        <f>VLOOKUP($C347,'Site 06'!$E:$K,2,FALSE)</f>
        <v>#N/A</v>
      </c>
      <c r="E347" t="e">
        <f>VLOOKUP($C347,'Site 06'!$E:$K,3,FALSE)</f>
        <v>#N/A</v>
      </c>
      <c r="F347" t="e">
        <f>VLOOKUP($C347,'Site 06'!$E:$K,4,FALSE)</f>
        <v>#N/A</v>
      </c>
      <c r="G347" t="e">
        <f>VLOOKUP($C347,'Site 06'!$E:$K,5,FALSE)</f>
        <v>#N/A</v>
      </c>
      <c r="H347" t="e">
        <f>VLOOKUP($C347,'Site 06'!$E:$K,6,FALSE)</f>
        <v>#N/A</v>
      </c>
      <c r="I347" t="e">
        <f>VLOOKUP($C347,'Site 06'!$E:$K,7,FALSE)</f>
        <v>#N/A</v>
      </c>
      <c r="J347" t="e">
        <f>VLOOKUP($C347,'Site 07'!$E:$K,2,FALSE)</f>
        <v>#N/A</v>
      </c>
      <c r="K347" t="e">
        <f>VLOOKUP($C347,'Site 07'!$E:$K,3,FALSE)</f>
        <v>#N/A</v>
      </c>
      <c r="L347" t="e">
        <f>VLOOKUP($C347,'Site 07'!$E:$K,4,FALSE)</f>
        <v>#N/A</v>
      </c>
      <c r="M347" t="e">
        <f>VLOOKUP($C347,'Site 07'!$E:$K,5,FALSE)</f>
        <v>#N/A</v>
      </c>
      <c r="N347" t="e">
        <f>VLOOKUP($C347,'Site 07'!$E:$K,6,FALSE)</f>
        <v>#N/A</v>
      </c>
      <c r="O347" t="e">
        <f>VLOOKUP($C347,'Site 07'!$E:$K,7,FALSE)</f>
        <v>#N/A</v>
      </c>
      <c r="P347">
        <f>VLOOKUP($C347,'Site 08'!$E:$K,2,FALSE)</f>
        <v>3.4000000000000002E-2</v>
      </c>
      <c r="Q347">
        <f>VLOOKUP($C347,'Site 08'!$E:$K,3,FALSE)</f>
        <v>8.9999999999999993E-3</v>
      </c>
      <c r="R347">
        <f>VLOOKUP($C347,'Site 08'!$E:$K,4,FALSE)</f>
        <v>2.1000000000000001E-2</v>
      </c>
      <c r="S347">
        <f>VLOOKUP($C347,'Site 08'!$E:$K,5,FALSE)</f>
        <v>3.05</v>
      </c>
      <c r="T347">
        <f>VLOOKUP($C347,'Site 08'!$E:$K,6,FALSE)</f>
        <v>0.11</v>
      </c>
      <c r="U347" t="e">
        <f>VLOOKUP($C347,'Site 08'!$E:$K,7,FALSE)</f>
        <v>#N/A</v>
      </c>
      <c r="V347">
        <f>VLOOKUP($C347,'Site 09'!$E:$K,2,FALSE)</f>
        <v>2.9000000000000001E-2</v>
      </c>
      <c r="W347">
        <f>VLOOKUP($C347,'Site 09'!$E:$K,3,FALSE)</f>
        <v>1.2E-2</v>
      </c>
      <c r="X347">
        <f>VLOOKUP($C347,'Site 09'!$E:$K,4,FALSE)</f>
        <v>1E-3</v>
      </c>
      <c r="Y347">
        <f>VLOOKUP($C347,'Site 09'!$E:$K,5,FALSE)</f>
        <v>4.95</v>
      </c>
      <c r="Z347">
        <f>VLOOKUP($C347,'Site 09'!$E:$K,6,FALSE)</f>
        <v>0.14000000000000001</v>
      </c>
      <c r="AA347" t="e">
        <f>VLOOKUP($C347,'Site 09'!$E:$K,7,FALSE)</f>
        <v>#N/A</v>
      </c>
      <c r="AB347">
        <f>VLOOKUP($C347,'Site 10'!$E:$K,2,FALSE)</f>
        <v>4.5999999999999999E-2</v>
      </c>
      <c r="AC347">
        <f>VLOOKUP($C347,'Site 10'!$E:$K,3,FALSE)</f>
        <v>7.0000000000000001E-3</v>
      </c>
      <c r="AD347">
        <f>VLOOKUP($C347,'Site 10'!$E:$K,4,FALSE)</f>
        <v>0</v>
      </c>
      <c r="AE347">
        <f>VLOOKUP($C347,'Site 10'!$E:$K,5,FALSE)</f>
        <v>4.33</v>
      </c>
      <c r="AF347">
        <f>VLOOKUP($C347,'Site 10'!$E:$K,6,FALSE)</f>
        <v>0.11</v>
      </c>
      <c r="AG347" t="e">
        <f>VLOOKUP($C347,'Site 10'!$E:$K,7,FALSE)</f>
        <v>#N/A</v>
      </c>
    </row>
    <row r="348" spans="1:33" x14ac:dyDescent="0.25">
      <c r="A348">
        <v>1997</v>
      </c>
      <c r="B348">
        <v>6</v>
      </c>
      <c r="C348" t="str">
        <f t="shared" si="5"/>
        <v>19976</v>
      </c>
      <c r="D348" t="e">
        <f>VLOOKUP($C348,'Site 06'!$E:$K,2,FALSE)</f>
        <v>#N/A</v>
      </c>
      <c r="E348" t="e">
        <f>VLOOKUP($C348,'Site 06'!$E:$K,3,FALSE)</f>
        <v>#N/A</v>
      </c>
      <c r="F348" t="e">
        <f>VLOOKUP($C348,'Site 06'!$E:$K,4,FALSE)</f>
        <v>#N/A</v>
      </c>
      <c r="G348" t="e">
        <f>VLOOKUP($C348,'Site 06'!$E:$K,5,FALSE)</f>
        <v>#N/A</v>
      </c>
      <c r="H348" t="e">
        <f>VLOOKUP($C348,'Site 06'!$E:$K,6,FALSE)</f>
        <v>#N/A</v>
      </c>
      <c r="I348" t="e">
        <f>VLOOKUP($C348,'Site 06'!$E:$K,7,FALSE)</f>
        <v>#N/A</v>
      </c>
      <c r="J348" t="e">
        <f>VLOOKUP($C348,'Site 07'!$E:$K,2,FALSE)</f>
        <v>#N/A</v>
      </c>
      <c r="K348" t="e">
        <f>VLOOKUP($C348,'Site 07'!$E:$K,3,FALSE)</f>
        <v>#N/A</v>
      </c>
      <c r="L348" t="e">
        <f>VLOOKUP($C348,'Site 07'!$E:$K,4,FALSE)</f>
        <v>#N/A</v>
      </c>
      <c r="M348" t="e">
        <f>VLOOKUP($C348,'Site 07'!$E:$K,5,FALSE)</f>
        <v>#N/A</v>
      </c>
      <c r="N348" t="e">
        <f>VLOOKUP($C348,'Site 07'!$E:$K,6,FALSE)</f>
        <v>#N/A</v>
      </c>
      <c r="O348" t="e">
        <f>VLOOKUP($C348,'Site 07'!$E:$K,7,FALSE)</f>
        <v>#N/A</v>
      </c>
      <c r="P348">
        <f>VLOOKUP($C348,'Site 08'!$E:$K,2,FALSE)</f>
        <v>3.9E-2</v>
      </c>
      <c r="Q348">
        <f>VLOOKUP($C348,'Site 08'!$E:$K,3,FALSE)</f>
        <v>0.01</v>
      </c>
      <c r="R348">
        <f>VLOOKUP($C348,'Site 08'!$E:$K,4,FALSE)</f>
        <v>1.9E-2</v>
      </c>
      <c r="S348">
        <f>VLOOKUP($C348,'Site 08'!$E:$K,5,FALSE)</f>
        <v>3.54</v>
      </c>
      <c r="T348">
        <f>VLOOKUP($C348,'Site 08'!$E:$K,6,FALSE)</f>
        <v>0.12</v>
      </c>
      <c r="U348" t="e">
        <f>VLOOKUP($C348,'Site 08'!$E:$K,7,FALSE)</f>
        <v>#N/A</v>
      </c>
      <c r="V348">
        <f>VLOOKUP($C348,'Site 09'!$E:$K,2,FALSE)</f>
        <v>3.3000000000000002E-2</v>
      </c>
      <c r="W348">
        <f>VLOOKUP($C348,'Site 09'!$E:$K,3,FALSE)</f>
        <v>8.0000000000000002E-3</v>
      </c>
      <c r="X348">
        <f>VLOOKUP($C348,'Site 09'!$E:$K,4,FALSE)</f>
        <v>0</v>
      </c>
      <c r="Y348">
        <f>VLOOKUP($C348,'Site 09'!$E:$K,5,FALSE)</f>
        <v>5.71</v>
      </c>
      <c r="Z348">
        <f>VLOOKUP($C348,'Site 09'!$E:$K,6,FALSE)</f>
        <v>0.15</v>
      </c>
      <c r="AA348" t="e">
        <f>VLOOKUP($C348,'Site 09'!$E:$K,7,FALSE)</f>
        <v>#N/A</v>
      </c>
      <c r="AB348">
        <f>VLOOKUP($C348,'Site 10'!$E:$K,2,FALSE)</f>
        <v>4.2000000000000003E-2</v>
      </c>
      <c r="AC348">
        <f>VLOOKUP($C348,'Site 10'!$E:$K,3,FALSE)</f>
        <v>6.0000000000000001E-3</v>
      </c>
      <c r="AD348">
        <f>VLOOKUP($C348,'Site 10'!$E:$K,4,FALSE)</f>
        <v>4.0000000000000001E-3</v>
      </c>
      <c r="AE348">
        <f>VLOOKUP($C348,'Site 10'!$E:$K,5,FALSE)</f>
        <v>5.77</v>
      </c>
      <c r="AF348">
        <f>VLOOKUP($C348,'Site 10'!$E:$K,6,FALSE)</f>
        <v>0.14000000000000001</v>
      </c>
      <c r="AG348" t="e">
        <f>VLOOKUP($C348,'Site 10'!$E:$K,7,FALSE)</f>
        <v>#N/A</v>
      </c>
    </row>
    <row r="349" spans="1:33" x14ac:dyDescent="0.25">
      <c r="A349">
        <v>1997</v>
      </c>
      <c r="B349">
        <v>7</v>
      </c>
      <c r="C349" t="str">
        <f t="shared" si="5"/>
        <v>19977</v>
      </c>
      <c r="D349" t="e">
        <f>VLOOKUP($C349,'Site 06'!$E:$K,2,FALSE)</f>
        <v>#N/A</v>
      </c>
      <c r="E349" t="e">
        <f>VLOOKUP($C349,'Site 06'!$E:$K,3,FALSE)</f>
        <v>#N/A</v>
      </c>
      <c r="F349" t="e">
        <f>VLOOKUP($C349,'Site 06'!$E:$K,4,FALSE)</f>
        <v>#N/A</v>
      </c>
      <c r="G349" t="e">
        <f>VLOOKUP($C349,'Site 06'!$E:$K,5,FALSE)</f>
        <v>#N/A</v>
      </c>
      <c r="H349" t="e">
        <f>VLOOKUP($C349,'Site 06'!$E:$K,6,FALSE)</f>
        <v>#N/A</v>
      </c>
      <c r="I349" t="e">
        <f>VLOOKUP($C349,'Site 06'!$E:$K,7,FALSE)</f>
        <v>#N/A</v>
      </c>
      <c r="J349" t="e">
        <f>VLOOKUP($C349,'Site 07'!$E:$K,2,FALSE)</f>
        <v>#N/A</v>
      </c>
      <c r="K349" t="e">
        <f>VLOOKUP($C349,'Site 07'!$E:$K,3,FALSE)</f>
        <v>#N/A</v>
      </c>
      <c r="L349" t="e">
        <f>VLOOKUP($C349,'Site 07'!$E:$K,4,FALSE)</f>
        <v>#N/A</v>
      </c>
      <c r="M349" t="e">
        <f>VLOOKUP($C349,'Site 07'!$E:$K,5,FALSE)</f>
        <v>#N/A</v>
      </c>
      <c r="N349" t="e">
        <f>VLOOKUP($C349,'Site 07'!$E:$K,6,FALSE)</f>
        <v>#N/A</v>
      </c>
      <c r="O349" t="e">
        <f>VLOOKUP($C349,'Site 07'!$E:$K,7,FALSE)</f>
        <v>#N/A</v>
      </c>
      <c r="P349">
        <f>VLOOKUP($C349,'Site 08'!$E:$K,2,FALSE)</f>
        <v>3.5999999999999997E-2</v>
      </c>
      <c r="Q349">
        <f>VLOOKUP($C349,'Site 08'!$E:$K,3,FALSE)</f>
        <v>4.0000000000000001E-3</v>
      </c>
      <c r="R349">
        <f>VLOOKUP($C349,'Site 08'!$E:$K,4,FALSE)</f>
        <v>7.0000000000000001E-3</v>
      </c>
      <c r="S349">
        <f>VLOOKUP($C349,'Site 08'!$E:$K,5,FALSE)</f>
        <v>4</v>
      </c>
      <c r="T349">
        <f>VLOOKUP($C349,'Site 08'!$E:$K,6,FALSE)</f>
        <v>0.11</v>
      </c>
      <c r="U349" t="e">
        <f>VLOOKUP($C349,'Site 08'!$E:$K,7,FALSE)</f>
        <v>#N/A</v>
      </c>
      <c r="V349">
        <f>VLOOKUP($C349,'Site 09'!$E:$K,2,FALSE)</f>
        <v>2.9000000000000001E-2</v>
      </c>
      <c r="W349">
        <f>VLOOKUP($C349,'Site 09'!$E:$K,3,FALSE)</f>
        <v>1.2E-2</v>
      </c>
      <c r="X349">
        <f>VLOOKUP($C349,'Site 09'!$E:$K,4,FALSE)</f>
        <v>1E-3</v>
      </c>
      <c r="Y349">
        <f>VLOOKUP($C349,'Site 09'!$E:$K,5,FALSE)</f>
        <v>6.4</v>
      </c>
      <c r="Z349">
        <f>VLOOKUP($C349,'Site 09'!$E:$K,6,FALSE)</f>
        <v>0.16</v>
      </c>
      <c r="AA349" t="e">
        <f>VLOOKUP($C349,'Site 09'!$E:$K,7,FALSE)</f>
        <v>#N/A</v>
      </c>
      <c r="AB349">
        <f>VLOOKUP($C349,'Site 10'!$E:$K,2,FALSE)</f>
        <v>3.5999999999999997E-2</v>
      </c>
      <c r="AC349">
        <f>VLOOKUP($C349,'Site 10'!$E:$K,3,FALSE)</f>
        <v>2.1000000000000001E-2</v>
      </c>
      <c r="AD349">
        <f>VLOOKUP($C349,'Site 10'!$E:$K,4,FALSE)</f>
        <v>1.7999999999999999E-2</v>
      </c>
      <c r="AE349">
        <f>VLOOKUP($C349,'Site 10'!$E:$K,5,FALSE)</f>
        <v>6.6</v>
      </c>
      <c r="AF349">
        <f>VLOOKUP($C349,'Site 10'!$E:$K,6,FALSE)</f>
        <v>0.18</v>
      </c>
      <c r="AG349" t="e">
        <f>VLOOKUP($C349,'Site 10'!$E:$K,7,FALSE)</f>
        <v>#N/A</v>
      </c>
    </row>
    <row r="350" spans="1:33" x14ac:dyDescent="0.25">
      <c r="A350">
        <v>1997</v>
      </c>
      <c r="B350">
        <v>8</v>
      </c>
      <c r="C350" t="str">
        <f t="shared" si="5"/>
        <v>19978</v>
      </c>
      <c r="D350" t="e">
        <f>VLOOKUP($C350,'Site 06'!$E:$K,2,FALSE)</f>
        <v>#N/A</v>
      </c>
      <c r="E350" t="e">
        <f>VLOOKUP($C350,'Site 06'!$E:$K,3,FALSE)</f>
        <v>#N/A</v>
      </c>
      <c r="F350" t="e">
        <f>VLOOKUP($C350,'Site 06'!$E:$K,4,FALSE)</f>
        <v>#N/A</v>
      </c>
      <c r="G350" t="e">
        <f>VLOOKUP($C350,'Site 06'!$E:$K,5,FALSE)</f>
        <v>#N/A</v>
      </c>
      <c r="H350" t="e">
        <f>VLOOKUP($C350,'Site 06'!$E:$K,6,FALSE)</f>
        <v>#N/A</v>
      </c>
      <c r="I350" t="e">
        <f>VLOOKUP($C350,'Site 06'!$E:$K,7,FALSE)</f>
        <v>#N/A</v>
      </c>
      <c r="J350" t="e">
        <f>VLOOKUP($C350,'Site 07'!$E:$K,2,FALSE)</f>
        <v>#N/A</v>
      </c>
      <c r="K350" t="e">
        <f>VLOOKUP($C350,'Site 07'!$E:$K,3,FALSE)</f>
        <v>#N/A</v>
      </c>
      <c r="L350" t="e">
        <f>VLOOKUP($C350,'Site 07'!$E:$K,4,FALSE)</f>
        <v>#N/A</v>
      </c>
      <c r="M350" t="e">
        <f>VLOOKUP($C350,'Site 07'!$E:$K,5,FALSE)</f>
        <v>#N/A</v>
      </c>
      <c r="N350" t="e">
        <f>VLOOKUP($C350,'Site 07'!$E:$K,6,FALSE)</f>
        <v>#N/A</v>
      </c>
      <c r="O350" t="e">
        <f>VLOOKUP($C350,'Site 07'!$E:$K,7,FALSE)</f>
        <v>#N/A</v>
      </c>
      <c r="P350">
        <f>VLOOKUP($C350,'Site 08'!$E:$K,2,FALSE)</f>
        <v>3.3000000000000002E-2</v>
      </c>
      <c r="Q350">
        <f>VLOOKUP($C350,'Site 08'!$E:$K,3,FALSE)</f>
        <v>4.0000000000000001E-3</v>
      </c>
      <c r="R350">
        <f>VLOOKUP($C350,'Site 08'!$E:$K,4,FALSE)</f>
        <v>0</v>
      </c>
      <c r="S350">
        <f>VLOOKUP($C350,'Site 08'!$E:$K,5,FALSE)</f>
        <v>4.24</v>
      </c>
      <c r="T350">
        <f>VLOOKUP($C350,'Site 08'!$E:$K,6,FALSE)</f>
        <v>0.1</v>
      </c>
      <c r="U350" t="e">
        <f>VLOOKUP($C350,'Site 08'!$E:$K,7,FALSE)</f>
        <v>#N/A</v>
      </c>
      <c r="V350">
        <f>VLOOKUP($C350,'Site 09'!$E:$K,2,FALSE)</f>
        <v>2.9000000000000001E-2</v>
      </c>
      <c r="W350">
        <f>VLOOKUP($C350,'Site 09'!$E:$K,3,FALSE)</f>
        <v>1.0999999999999999E-2</v>
      </c>
      <c r="X350">
        <f>VLOOKUP($C350,'Site 09'!$E:$K,4,FALSE)</f>
        <v>0</v>
      </c>
      <c r="Y350">
        <f>VLOOKUP($C350,'Site 09'!$E:$K,5,FALSE)</f>
        <v>7.13</v>
      </c>
      <c r="Z350">
        <f>VLOOKUP($C350,'Site 09'!$E:$K,6,FALSE)</f>
        <v>0.18</v>
      </c>
      <c r="AA350" t="e">
        <f>VLOOKUP($C350,'Site 09'!$E:$K,7,FALSE)</f>
        <v>#N/A</v>
      </c>
      <c r="AB350">
        <f>VLOOKUP($C350,'Site 10'!$E:$K,2,FALSE)</f>
        <v>3.2000000000000001E-2</v>
      </c>
      <c r="AC350">
        <f>VLOOKUP($C350,'Site 10'!$E:$K,3,FALSE)</f>
        <v>1.2999999999999999E-2</v>
      </c>
      <c r="AD350">
        <f>VLOOKUP($C350,'Site 10'!$E:$K,4,FALSE)</f>
        <v>3.4000000000000002E-2</v>
      </c>
      <c r="AE350">
        <f>VLOOKUP($C350,'Site 10'!$E:$K,5,FALSE)</f>
        <v>7.34</v>
      </c>
      <c r="AF350">
        <f>VLOOKUP($C350,'Site 10'!$E:$K,6,FALSE)</f>
        <v>0.22</v>
      </c>
      <c r="AG350" t="e">
        <f>VLOOKUP($C350,'Site 10'!$E:$K,7,FALSE)</f>
        <v>#N/A</v>
      </c>
    </row>
    <row r="351" spans="1:33" x14ac:dyDescent="0.25">
      <c r="A351">
        <v>1997</v>
      </c>
      <c r="B351">
        <v>9</v>
      </c>
      <c r="C351" t="str">
        <f t="shared" si="5"/>
        <v>19979</v>
      </c>
      <c r="D351" t="e">
        <f>VLOOKUP($C351,'Site 06'!$E:$K,2,FALSE)</f>
        <v>#N/A</v>
      </c>
      <c r="E351" t="e">
        <f>VLOOKUP($C351,'Site 06'!$E:$K,3,FALSE)</f>
        <v>#N/A</v>
      </c>
      <c r="F351" t="e">
        <f>VLOOKUP($C351,'Site 06'!$E:$K,4,FALSE)</f>
        <v>#N/A</v>
      </c>
      <c r="G351" t="e">
        <f>VLOOKUP($C351,'Site 06'!$E:$K,5,FALSE)</f>
        <v>#N/A</v>
      </c>
      <c r="H351" t="e">
        <f>VLOOKUP($C351,'Site 06'!$E:$K,6,FALSE)</f>
        <v>#N/A</v>
      </c>
      <c r="I351" t="e">
        <f>VLOOKUP($C351,'Site 06'!$E:$K,7,FALSE)</f>
        <v>#N/A</v>
      </c>
      <c r="J351" t="e">
        <f>VLOOKUP($C351,'Site 07'!$E:$K,2,FALSE)</f>
        <v>#N/A</v>
      </c>
      <c r="K351" t="e">
        <f>VLOOKUP($C351,'Site 07'!$E:$K,3,FALSE)</f>
        <v>#N/A</v>
      </c>
      <c r="L351" t="e">
        <f>VLOOKUP($C351,'Site 07'!$E:$K,4,FALSE)</f>
        <v>#N/A</v>
      </c>
      <c r="M351" t="e">
        <f>VLOOKUP($C351,'Site 07'!$E:$K,5,FALSE)</f>
        <v>#N/A</v>
      </c>
      <c r="N351" t="e">
        <f>VLOOKUP($C351,'Site 07'!$E:$K,6,FALSE)</f>
        <v>#N/A</v>
      </c>
      <c r="O351" t="e">
        <f>VLOOKUP($C351,'Site 07'!$E:$K,7,FALSE)</f>
        <v>#N/A</v>
      </c>
      <c r="P351">
        <f>VLOOKUP($C351,'Site 08'!$E:$K,2,FALSE)</f>
        <v>4.2999999999999997E-2</v>
      </c>
      <c r="Q351">
        <f>VLOOKUP($C351,'Site 08'!$E:$K,3,FALSE)</f>
        <v>7.0000000000000001E-3</v>
      </c>
      <c r="R351">
        <f>VLOOKUP($C351,'Site 08'!$E:$K,4,FALSE)</f>
        <v>5.0000000000000001E-3</v>
      </c>
      <c r="S351">
        <f>VLOOKUP($C351,'Site 08'!$E:$K,5,FALSE)</f>
        <v>4.42</v>
      </c>
      <c r="T351">
        <f>VLOOKUP($C351,'Site 08'!$E:$K,6,FALSE)</f>
        <v>0.11</v>
      </c>
      <c r="U351" t="e">
        <f>VLOOKUP($C351,'Site 08'!$E:$K,7,FALSE)</f>
        <v>#N/A</v>
      </c>
      <c r="V351">
        <f>VLOOKUP($C351,'Site 09'!$E:$K,2,FALSE)</f>
        <v>2.8000000000000001E-2</v>
      </c>
      <c r="W351">
        <f>VLOOKUP($C351,'Site 09'!$E:$K,3,FALSE)</f>
        <v>6.0000000000000001E-3</v>
      </c>
      <c r="X351">
        <f>VLOOKUP($C351,'Site 09'!$E:$K,4,FALSE)</f>
        <v>2E-3</v>
      </c>
      <c r="Y351">
        <f>VLOOKUP($C351,'Site 09'!$E:$K,5,FALSE)</f>
        <v>6.7</v>
      </c>
      <c r="Z351">
        <f>VLOOKUP($C351,'Site 09'!$E:$K,6,FALSE)</f>
        <v>0.2</v>
      </c>
      <c r="AA351" t="e">
        <f>VLOOKUP($C351,'Site 09'!$E:$K,7,FALSE)</f>
        <v>#N/A</v>
      </c>
      <c r="AB351">
        <f>VLOOKUP($C351,'Site 10'!$E:$K,2,FALSE)</f>
        <v>3.5999999999999997E-2</v>
      </c>
      <c r="AC351">
        <f>VLOOKUP($C351,'Site 10'!$E:$K,3,FALSE)</f>
        <v>5.0000000000000001E-3</v>
      </c>
      <c r="AD351">
        <f>VLOOKUP($C351,'Site 10'!$E:$K,4,FALSE)</f>
        <v>1.4E-2</v>
      </c>
      <c r="AE351">
        <f>VLOOKUP($C351,'Site 10'!$E:$K,5,FALSE)</f>
        <v>6.92</v>
      </c>
      <c r="AF351">
        <f>VLOOKUP($C351,'Site 10'!$E:$K,6,FALSE)</f>
        <v>0.23</v>
      </c>
      <c r="AG351" t="e">
        <f>VLOOKUP($C351,'Site 10'!$E:$K,7,FALSE)</f>
        <v>#N/A</v>
      </c>
    </row>
    <row r="352" spans="1:33" x14ac:dyDescent="0.25">
      <c r="A352">
        <v>1998</v>
      </c>
      <c r="B352">
        <v>10</v>
      </c>
      <c r="C352" t="str">
        <f t="shared" si="5"/>
        <v>199810</v>
      </c>
      <c r="D352" t="e">
        <f>VLOOKUP($C352,'Site 06'!$E:$K,2,FALSE)</f>
        <v>#N/A</v>
      </c>
      <c r="E352" t="e">
        <f>VLOOKUP($C352,'Site 06'!$E:$K,3,FALSE)</f>
        <v>#N/A</v>
      </c>
      <c r="F352" t="e">
        <f>VLOOKUP($C352,'Site 06'!$E:$K,4,FALSE)</f>
        <v>#N/A</v>
      </c>
      <c r="G352" t="e">
        <f>VLOOKUP($C352,'Site 06'!$E:$K,5,FALSE)</f>
        <v>#N/A</v>
      </c>
      <c r="H352" t="e">
        <f>VLOOKUP($C352,'Site 06'!$E:$K,6,FALSE)</f>
        <v>#N/A</v>
      </c>
      <c r="I352" t="e">
        <f>VLOOKUP($C352,'Site 06'!$E:$K,7,FALSE)</f>
        <v>#N/A</v>
      </c>
      <c r="J352" t="e">
        <f>VLOOKUP($C352,'Site 07'!$E:$K,2,FALSE)</f>
        <v>#N/A</v>
      </c>
      <c r="K352" t="e">
        <f>VLOOKUP($C352,'Site 07'!$E:$K,3,FALSE)</f>
        <v>#N/A</v>
      </c>
      <c r="L352" t="e">
        <f>VLOOKUP($C352,'Site 07'!$E:$K,4,FALSE)</f>
        <v>#N/A</v>
      </c>
      <c r="M352" t="e">
        <f>VLOOKUP($C352,'Site 07'!$E:$K,5,FALSE)</f>
        <v>#N/A</v>
      </c>
      <c r="N352" t="e">
        <f>VLOOKUP($C352,'Site 07'!$E:$K,6,FALSE)</f>
        <v>#N/A</v>
      </c>
      <c r="O352" t="e">
        <f>VLOOKUP($C352,'Site 07'!$E:$K,7,FALSE)</f>
        <v>#N/A</v>
      </c>
      <c r="P352">
        <f>VLOOKUP($C352,'Site 08'!$E:$K,2,FALSE)</f>
        <v>3.5000000000000003E-2</v>
      </c>
      <c r="Q352">
        <f>VLOOKUP($C352,'Site 08'!$E:$K,3,FALSE)</f>
        <v>1.2999999999999999E-2</v>
      </c>
      <c r="R352">
        <f>VLOOKUP($C352,'Site 08'!$E:$K,4,FALSE)</f>
        <v>8.9999999999999993E-3</v>
      </c>
      <c r="S352">
        <f>VLOOKUP($C352,'Site 08'!$E:$K,5,FALSE)</f>
        <v>3.64</v>
      </c>
      <c r="T352">
        <f>VLOOKUP($C352,'Site 08'!$E:$K,6,FALSE)</f>
        <v>0.13</v>
      </c>
      <c r="U352" t="e">
        <f>VLOOKUP($C352,'Site 08'!$E:$K,7,FALSE)</f>
        <v>#N/A</v>
      </c>
      <c r="V352">
        <f>VLOOKUP($C352,'Site 09'!$E:$K,2,FALSE)</f>
        <v>2.5999999999999999E-2</v>
      </c>
      <c r="W352">
        <f>VLOOKUP($C352,'Site 09'!$E:$K,3,FALSE)</f>
        <v>0.01</v>
      </c>
      <c r="X352">
        <f>VLOOKUP($C352,'Site 09'!$E:$K,4,FALSE)</f>
        <v>1E-3</v>
      </c>
      <c r="Y352">
        <f>VLOOKUP($C352,'Site 09'!$E:$K,5,FALSE)</f>
        <v>5.1100000000000003</v>
      </c>
      <c r="Z352">
        <f>VLOOKUP($C352,'Site 09'!$E:$K,6,FALSE)</f>
        <v>0.22</v>
      </c>
      <c r="AA352" t="e">
        <f>VLOOKUP($C352,'Site 09'!$E:$K,7,FALSE)</f>
        <v>#N/A</v>
      </c>
      <c r="AB352">
        <f>VLOOKUP($C352,'Site 10'!$E:$K,2,FALSE)</f>
        <v>3.7999999999999999E-2</v>
      </c>
      <c r="AC352">
        <f>VLOOKUP($C352,'Site 10'!$E:$K,3,FALSE)</f>
        <v>1.0999999999999999E-2</v>
      </c>
      <c r="AD352">
        <f>VLOOKUP($C352,'Site 10'!$E:$K,4,FALSE)</f>
        <v>5.0000000000000001E-3</v>
      </c>
      <c r="AE352">
        <f>VLOOKUP($C352,'Site 10'!$E:$K,5,FALSE)</f>
        <v>4.67</v>
      </c>
      <c r="AF352">
        <f>VLOOKUP($C352,'Site 10'!$E:$K,6,FALSE)</f>
        <v>0.19</v>
      </c>
      <c r="AG352" t="e">
        <f>VLOOKUP($C352,'Site 10'!$E:$K,7,FALSE)</f>
        <v>#N/A</v>
      </c>
    </row>
    <row r="353" spans="1:33" x14ac:dyDescent="0.25">
      <c r="A353">
        <v>1998</v>
      </c>
      <c r="B353">
        <v>11</v>
      </c>
      <c r="C353" t="str">
        <f t="shared" si="5"/>
        <v>199811</v>
      </c>
      <c r="D353" t="e">
        <f>VLOOKUP($C353,'Site 06'!$E:$K,2,FALSE)</f>
        <v>#N/A</v>
      </c>
      <c r="E353" t="e">
        <f>VLOOKUP($C353,'Site 06'!$E:$K,3,FALSE)</f>
        <v>#N/A</v>
      </c>
      <c r="F353" t="e">
        <f>VLOOKUP($C353,'Site 06'!$E:$K,4,FALSE)</f>
        <v>#N/A</v>
      </c>
      <c r="G353" t="e">
        <f>VLOOKUP($C353,'Site 06'!$E:$K,5,FALSE)</f>
        <v>#N/A</v>
      </c>
      <c r="H353" t="e">
        <f>VLOOKUP($C353,'Site 06'!$E:$K,6,FALSE)</f>
        <v>#N/A</v>
      </c>
      <c r="I353" t="e">
        <f>VLOOKUP($C353,'Site 06'!$E:$K,7,FALSE)</f>
        <v>#N/A</v>
      </c>
      <c r="J353" t="e">
        <f>VLOOKUP($C353,'Site 07'!$E:$K,2,FALSE)</f>
        <v>#N/A</v>
      </c>
      <c r="K353" t="e">
        <f>VLOOKUP($C353,'Site 07'!$E:$K,3,FALSE)</f>
        <v>#N/A</v>
      </c>
      <c r="L353" t="e">
        <f>VLOOKUP($C353,'Site 07'!$E:$K,4,FALSE)</f>
        <v>#N/A</v>
      </c>
      <c r="M353" t="e">
        <f>VLOOKUP($C353,'Site 07'!$E:$K,5,FALSE)</f>
        <v>#N/A</v>
      </c>
      <c r="N353" t="e">
        <f>VLOOKUP($C353,'Site 07'!$E:$K,6,FALSE)</f>
        <v>#N/A</v>
      </c>
      <c r="O353" t="e">
        <f>VLOOKUP($C353,'Site 07'!$E:$K,7,FALSE)</f>
        <v>#N/A</v>
      </c>
      <c r="P353">
        <f>VLOOKUP($C353,'Site 08'!$E:$K,2,FALSE)</f>
        <v>3.2000000000000001E-2</v>
      </c>
      <c r="Q353">
        <f>VLOOKUP($C353,'Site 08'!$E:$K,3,FALSE)</f>
        <v>1.4999999999999999E-2</v>
      </c>
      <c r="R353">
        <f>VLOOKUP($C353,'Site 08'!$E:$K,4,FALSE)</f>
        <v>2E-3</v>
      </c>
      <c r="S353">
        <f>VLOOKUP($C353,'Site 08'!$E:$K,5,FALSE)</f>
        <v>3.42</v>
      </c>
      <c r="T353">
        <f>VLOOKUP($C353,'Site 08'!$E:$K,6,FALSE)</f>
        <v>0.11</v>
      </c>
      <c r="U353" t="e">
        <f>VLOOKUP($C353,'Site 08'!$E:$K,7,FALSE)</f>
        <v>#N/A</v>
      </c>
      <c r="V353">
        <f>VLOOKUP($C353,'Site 09'!$E:$K,2,FALSE)</f>
        <v>2.4E-2</v>
      </c>
      <c r="W353">
        <f>VLOOKUP($C353,'Site 09'!$E:$K,3,FALSE)</f>
        <v>1.6E-2</v>
      </c>
      <c r="X353">
        <f>VLOOKUP($C353,'Site 09'!$E:$K,4,FALSE)</f>
        <v>2E-3</v>
      </c>
      <c r="Y353">
        <f>VLOOKUP($C353,'Site 09'!$E:$K,5,FALSE)</f>
        <v>4.6100000000000003</v>
      </c>
      <c r="Z353">
        <f>VLOOKUP($C353,'Site 09'!$E:$K,6,FALSE)</f>
        <v>0.21</v>
      </c>
      <c r="AA353" t="e">
        <f>VLOOKUP($C353,'Site 09'!$E:$K,7,FALSE)</f>
        <v>#N/A</v>
      </c>
      <c r="AB353">
        <f>VLOOKUP($C353,'Site 10'!$E:$K,2,FALSE)</f>
        <v>3.9E-2</v>
      </c>
      <c r="AC353">
        <f>VLOOKUP($C353,'Site 10'!$E:$K,3,FALSE)</f>
        <v>1.2999999999999999E-2</v>
      </c>
      <c r="AD353">
        <f>VLOOKUP($C353,'Site 10'!$E:$K,4,FALSE)</f>
        <v>4.0000000000000001E-3</v>
      </c>
      <c r="AE353">
        <f>VLOOKUP($C353,'Site 10'!$E:$K,5,FALSE)</f>
        <v>4.12</v>
      </c>
      <c r="AF353">
        <f>VLOOKUP($C353,'Site 10'!$E:$K,6,FALSE)</f>
        <v>0.15</v>
      </c>
      <c r="AG353" t="e">
        <f>VLOOKUP($C353,'Site 10'!$E:$K,7,FALSE)</f>
        <v>#N/A</v>
      </c>
    </row>
    <row r="354" spans="1:33" x14ac:dyDescent="0.25">
      <c r="A354">
        <v>1998</v>
      </c>
      <c r="B354">
        <v>12</v>
      </c>
      <c r="C354" t="str">
        <f t="shared" si="5"/>
        <v>199812</v>
      </c>
      <c r="D354" t="e">
        <f>VLOOKUP($C354,'Site 06'!$E:$K,2,FALSE)</f>
        <v>#N/A</v>
      </c>
      <c r="E354" t="e">
        <f>VLOOKUP($C354,'Site 06'!$E:$K,3,FALSE)</f>
        <v>#N/A</v>
      </c>
      <c r="F354" t="e">
        <f>VLOOKUP($C354,'Site 06'!$E:$K,4,FALSE)</f>
        <v>#N/A</v>
      </c>
      <c r="G354" t="e">
        <f>VLOOKUP($C354,'Site 06'!$E:$K,5,FALSE)</f>
        <v>#N/A</v>
      </c>
      <c r="H354" t="e">
        <f>VLOOKUP($C354,'Site 06'!$E:$K,6,FALSE)</f>
        <v>#N/A</v>
      </c>
      <c r="I354" t="e">
        <f>VLOOKUP($C354,'Site 06'!$E:$K,7,FALSE)</f>
        <v>#N/A</v>
      </c>
      <c r="J354" t="e">
        <f>VLOOKUP($C354,'Site 07'!$E:$K,2,FALSE)</f>
        <v>#N/A</v>
      </c>
      <c r="K354" t="e">
        <f>VLOOKUP($C354,'Site 07'!$E:$K,3,FALSE)</f>
        <v>#N/A</v>
      </c>
      <c r="L354" t="e">
        <f>VLOOKUP($C354,'Site 07'!$E:$K,4,FALSE)</f>
        <v>#N/A</v>
      </c>
      <c r="M354" t="e">
        <f>VLOOKUP($C354,'Site 07'!$E:$K,5,FALSE)</f>
        <v>#N/A</v>
      </c>
      <c r="N354" t="e">
        <f>VLOOKUP($C354,'Site 07'!$E:$K,6,FALSE)</f>
        <v>#N/A</v>
      </c>
      <c r="O354" t="e">
        <f>VLOOKUP($C354,'Site 07'!$E:$K,7,FALSE)</f>
        <v>#N/A</v>
      </c>
      <c r="P354">
        <f>VLOOKUP($C354,'Site 08'!$E:$K,2,FALSE)</f>
        <v>0.03</v>
      </c>
      <c r="Q354">
        <f>VLOOKUP($C354,'Site 08'!$E:$K,3,FALSE)</f>
        <v>5.0000000000000001E-3</v>
      </c>
      <c r="R354">
        <f>VLOOKUP($C354,'Site 08'!$E:$K,4,FALSE)</f>
        <v>2E-3</v>
      </c>
      <c r="S354">
        <f>VLOOKUP($C354,'Site 08'!$E:$K,5,FALSE)</f>
        <v>3.33</v>
      </c>
      <c r="T354">
        <f>VLOOKUP($C354,'Site 08'!$E:$K,6,FALSE)</f>
        <v>0.1</v>
      </c>
      <c r="U354" t="e">
        <f>VLOOKUP($C354,'Site 08'!$E:$K,7,FALSE)</f>
        <v>#N/A</v>
      </c>
      <c r="V354">
        <f>VLOOKUP($C354,'Site 09'!$E:$K,2,FALSE)</f>
        <v>2.1000000000000001E-2</v>
      </c>
      <c r="W354">
        <f>VLOOKUP($C354,'Site 09'!$E:$K,3,FALSE)</f>
        <v>8.0000000000000002E-3</v>
      </c>
      <c r="X354">
        <f>VLOOKUP($C354,'Site 09'!$E:$K,4,FALSE)</f>
        <v>2E-3</v>
      </c>
      <c r="Y354">
        <f>VLOOKUP($C354,'Site 09'!$E:$K,5,FALSE)</f>
        <v>3.94</v>
      </c>
      <c r="Z354">
        <f>VLOOKUP($C354,'Site 09'!$E:$K,6,FALSE)</f>
        <v>0.18</v>
      </c>
      <c r="AA354" t="e">
        <f>VLOOKUP($C354,'Site 09'!$E:$K,7,FALSE)</f>
        <v>#N/A</v>
      </c>
      <c r="AB354">
        <f>VLOOKUP($C354,'Site 10'!$E:$K,2,FALSE)</f>
        <v>4.2999999999999997E-2</v>
      </c>
      <c r="AC354">
        <f>VLOOKUP($C354,'Site 10'!$E:$K,3,FALSE)</f>
        <v>1.0999999999999999E-2</v>
      </c>
      <c r="AD354">
        <f>VLOOKUP($C354,'Site 10'!$E:$K,4,FALSE)</f>
        <v>5.0000000000000001E-3</v>
      </c>
      <c r="AE354">
        <f>VLOOKUP($C354,'Site 10'!$E:$K,5,FALSE)</f>
        <v>3.54</v>
      </c>
      <c r="AF354">
        <f>VLOOKUP($C354,'Site 10'!$E:$K,6,FALSE)</f>
        <v>0.1</v>
      </c>
      <c r="AG354" t="e">
        <f>VLOOKUP($C354,'Site 10'!$E:$K,7,FALSE)</f>
        <v>#N/A</v>
      </c>
    </row>
    <row r="355" spans="1:33" x14ac:dyDescent="0.25">
      <c r="A355">
        <v>1998</v>
      </c>
      <c r="B355">
        <v>1</v>
      </c>
      <c r="C355" t="str">
        <f t="shared" si="5"/>
        <v>19981</v>
      </c>
      <c r="D355" t="e">
        <f>VLOOKUP($C355,'Site 06'!$E:$K,2,FALSE)</f>
        <v>#N/A</v>
      </c>
      <c r="E355" t="e">
        <f>VLOOKUP($C355,'Site 06'!$E:$K,3,FALSE)</f>
        <v>#N/A</v>
      </c>
      <c r="F355" t="e">
        <f>VLOOKUP($C355,'Site 06'!$E:$K,4,FALSE)</f>
        <v>#N/A</v>
      </c>
      <c r="G355" t="e">
        <f>VLOOKUP($C355,'Site 06'!$E:$K,5,FALSE)</f>
        <v>#N/A</v>
      </c>
      <c r="H355" t="e">
        <f>VLOOKUP($C355,'Site 06'!$E:$K,6,FALSE)</f>
        <v>#N/A</v>
      </c>
      <c r="I355" t="e">
        <f>VLOOKUP($C355,'Site 06'!$E:$K,7,FALSE)</f>
        <v>#N/A</v>
      </c>
      <c r="J355" t="e">
        <f>VLOOKUP($C355,'Site 07'!$E:$K,2,FALSE)</f>
        <v>#N/A</v>
      </c>
      <c r="K355" t="e">
        <f>VLOOKUP($C355,'Site 07'!$E:$K,3,FALSE)</f>
        <v>#N/A</v>
      </c>
      <c r="L355" t="e">
        <f>VLOOKUP($C355,'Site 07'!$E:$K,4,FALSE)</f>
        <v>#N/A</v>
      </c>
      <c r="M355" t="e">
        <f>VLOOKUP($C355,'Site 07'!$E:$K,5,FALSE)</f>
        <v>#N/A</v>
      </c>
      <c r="N355" t="e">
        <f>VLOOKUP($C355,'Site 07'!$E:$K,6,FALSE)</f>
        <v>#N/A</v>
      </c>
      <c r="O355" t="e">
        <f>VLOOKUP($C355,'Site 07'!$E:$K,7,FALSE)</f>
        <v>#N/A</v>
      </c>
      <c r="P355">
        <f>VLOOKUP($C355,'Site 08'!$E:$K,2,FALSE)</f>
        <v>2.8000000000000001E-2</v>
      </c>
      <c r="Q355">
        <f>VLOOKUP($C355,'Site 08'!$E:$K,3,FALSE)</f>
        <v>8.9999999999999993E-3</v>
      </c>
      <c r="R355">
        <f>VLOOKUP($C355,'Site 08'!$E:$K,4,FALSE)</f>
        <v>6.0000000000000001E-3</v>
      </c>
      <c r="S355">
        <f>VLOOKUP($C355,'Site 08'!$E:$K,5,FALSE)</f>
        <v>3.1</v>
      </c>
      <c r="T355">
        <f>VLOOKUP($C355,'Site 08'!$E:$K,6,FALSE)</f>
        <v>0.09</v>
      </c>
      <c r="U355" t="e">
        <f>VLOOKUP($C355,'Site 08'!$E:$K,7,FALSE)</f>
        <v>#N/A</v>
      </c>
      <c r="V355">
        <f>VLOOKUP($C355,'Site 09'!$E:$K,2,FALSE)</f>
        <v>2.5999999999999999E-2</v>
      </c>
      <c r="W355">
        <f>VLOOKUP($C355,'Site 09'!$E:$K,3,FALSE)</f>
        <v>2.5000000000000001E-2</v>
      </c>
      <c r="X355">
        <f>VLOOKUP($C355,'Site 09'!$E:$K,4,FALSE)</f>
        <v>1E-3</v>
      </c>
      <c r="Y355">
        <f>VLOOKUP($C355,'Site 09'!$E:$K,5,FALSE)</f>
        <v>3.89</v>
      </c>
      <c r="Z355">
        <f>VLOOKUP($C355,'Site 09'!$E:$K,6,FALSE)</f>
        <v>0.14000000000000001</v>
      </c>
      <c r="AA355" t="e">
        <f>VLOOKUP($C355,'Site 09'!$E:$K,7,FALSE)</f>
        <v>#N/A</v>
      </c>
      <c r="AB355">
        <f>VLOOKUP($C355,'Site 10'!$E:$K,2,FALSE)</f>
        <v>4.5999999999999999E-2</v>
      </c>
      <c r="AC355">
        <f>VLOOKUP($C355,'Site 10'!$E:$K,3,FALSE)</f>
        <v>0.01</v>
      </c>
      <c r="AD355">
        <f>VLOOKUP($C355,'Site 10'!$E:$K,4,FALSE)</f>
        <v>3.0000000000000001E-3</v>
      </c>
      <c r="AE355">
        <f>VLOOKUP($C355,'Site 10'!$E:$K,5,FALSE)</f>
        <v>3.44</v>
      </c>
      <c r="AF355">
        <f>VLOOKUP($C355,'Site 10'!$E:$K,6,FALSE)</f>
        <v>0.09</v>
      </c>
      <c r="AG355" t="e">
        <f>VLOOKUP($C355,'Site 10'!$E:$K,7,FALSE)</f>
        <v>#N/A</v>
      </c>
    </row>
    <row r="356" spans="1:33" x14ac:dyDescent="0.25">
      <c r="A356">
        <v>1998</v>
      </c>
      <c r="B356">
        <v>2</v>
      </c>
      <c r="C356" t="str">
        <f t="shared" si="5"/>
        <v>19982</v>
      </c>
      <c r="D356" t="e">
        <f>VLOOKUP($C356,'Site 06'!$E:$K,2,FALSE)</f>
        <v>#N/A</v>
      </c>
      <c r="E356" t="e">
        <f>VLOOKUP($C356,'Site 06'!$E:$K,3,FALSE)</f>
        <v>#N/A</v>
      </c>
      <c r="F356" t="e">
        <f>VLOOKUP($C356,'Site 06'!$E:$K,4,FALSE)</f>
        <v>#N/A</v>
      </c>
      <c r="G356" t="e">
        <f>VLOOKUP($C356,'Site 06'!$E:$K,5,FALSE)</f>
        <v>#N/A</v>
      </c>
      <c r="H356" t="e">
        <f>VLOOKUP($C356,'Site 06'!$E:$K,6,FALSE)</f>
        <v>#N/A</v>
      </c>
      <c r="I356" t="e">
        <f>VLOOKUP($C356,'Site 06'!$E:$K,7,FALSE)</f>
        <v>#N/A</v>
      </c>
      <c r="J356" t="e">
        <f>VLOOKUP($C356,'Site 07'!$E:$K,2,FALSE)</f>
        <v>#N/A</v>
      </c>
      <c r="K356" t="e">
        <f>VLOOKUP($C356,'Site 07'!$E:$K,3,FALSE)</f>
        <v>#N/A</v>
      </c>
      <c r="L356" t="e">
        <f>VLOOKUP($C356,'Site 07'!$E:$K,4,FALSE)</f>
        <v>#N/A</v>
      </c>
      <c r="M356" t="e">
        <f>VLOOKUP($C356,'Site 07'!$E:$K,5,FALSE)</f>
        <v>#N/A</v>
      </c>
      <c r="N356" t="e">
        <f>VLOOKUP($C356,'Site 07'!$E:$K,6,FALSE)</f>
        <v>#N/A</v>
      </c>
      <c r="O356" t="e">
        <f>VLOOKUP($C356,'Site 07'!$E:$K,7,FALSE)</f>
        <v>#N/A</v>
      </c>
      <c r="P356">
        <f>VLOOKUP($C356,'Site 08'!$E:$K,2,FALSE)</f>
        <v>3.1E-2</v>
      </c>
      <c r="Q356">
        <f>VLOOKUP($C356,'Site 08'!$E:$K,3,FALSE)</f>
        <v>2E-3</v>
      </c>
      <c r="R356">
        <f>VLOOKUP($C356,'Site 08'!$E:$K,4,FALSE)</f>
        <v>5.0000000000000001E-3</v>
      </c>
      <c r="S356">
        <f>VLOOKUP($C356,'Site 08'!$E:$K,5,FALSE)</f>
        <v>3.22</v>
      </c>
      <c r="T356">
        <f>VLOOKUP($C356,'Site 08'!$E:$K,6,FALSE)</f>
        <v>0.09</v>
      </c>
      <c r="U356" t="e">
        <f>VLOOKUP($C356,'Site 08'!$E:$K,7,FALSE)</f>
        <v>#N/A</v>
      </c>
      <c r="V356">
        <f>VLOOKUP($C356,'Site 09'!$E:$K,2,FALSE)</f>
        <v>2.7E-2</v>
      </c>
      <c r="W356">
        <f>VLOOKUP($C356,'Site 09'!$E:$K,3,FALSE)</f>
        <v>1.2999999999999999E-2</v>
      </c>
      <c r="X356">
        <f>VLOOKUP($C356,'Site 09'!$E:$K,4,FALSE)</f>
        <v>1E-3</v>
      </c>
      <c r="Y356">
        <f>VLOOKUP($C356,'Site 09'!$E:$K,5,FALSE)</f>
        <v>4.05</v>
      </c>
      <c r="Z356">
        <f>VLOOKUP($C356,'Site 09'!$E:$K,6,FALSE)</f>
        <v>0.13</v>
      </c>
      <c r="AA356" t="e">
        <f>VLOOKUP($C356,'Site 09'!$E:$K,7,FALSE)</f>
        <v>#N/A</v>
      </c>
      <c r="AB356">
        <f>VLOOKUP($C356,'Site 10'!$E:$K,2,FALSE)</f>
        <v>4.7E-2</v>
      </c>
      <c r="AC356">
        <f>VLOOKUP($C356,'Site 10'!$E:$K,3,FALSE)</f>
        <v>0.02</v>
      </c>
      <c r="AD356">
        <f>VLOOKUP($C356,'Site 10'!$E:$K,4,FALSE)</f>
        <v>0.02</v>
      </c>
      <c r="AE356">
        <f>VLOOKUP($C356,'Site 10'!$E:$K,5,FALSE)</f>
        <v>3.47</v>
      </c>
      <c r="AF356">
        <f>VLOOKUP($C356,'Site 10'!$E:$K,6,FALSE)</f>
        <v>0.09</v>
      </c>
      <c r="AG356" t="e">
        <f>VLOOKUP($C356,'Site 10'!$E:$K,7,FALSE)</f>
        <v>#N/A</v>
      </c>
    </row>
    <row r="357" spans="1:33" x14ac:dyDescent="0.25">
      <c r="A357">
        <v>1998</v>
      </c>
      <c r="B357">
        <v>3</v>
      </c>
      <c r="C357" t="str">
        <f t="shared" si="5"/>
        <v>19983</v>
      </c>
      <c r="D357" t="e">
        <f>VLOOKUP($C357,'Site 06'!$E:$K,2,FALSE)</f>
        <v>#N/A</v>
      </c>
      <c r="E357" t="e">
        <f>VLOOKUP($C357,'Site 06'!$E:$K,3,FALSE)</f>
        <v>#N/A</v>
      </c>
      <c r="F357" t="e">
        <f>VLOOKUP($C357,'Site 06'!$E:$K,4,FALSE)</f>
        <v>#N/A</v>
      </c>
      <c r="G357" t="e">
        <f>VLOOKUP($C357,'Site 06'!$E:$K,5,FALSE)</f>
        <v>#N/A</v>
      </c>
      <c r="H357" t="e">
        <f>VLOOKUP($C357,'Site 06'!$E:$K,6,FALSE)</f>
        <v>#N/A</v>
      </c>
      <c r="I357" t="e">
        <f>VLOOKUP($C357,'Site 06'!$E:$K,7,FALSE)</f>
        <v>#N/A</v>
      </c>
      <c r="J357" t="e">
        <f>VLOOKUP($C357,'Site 07'!$E:$K,2,FALSE)</f>
        <v>#N/A</v>
      </c>
      <c r="K357" t="e">
        <f>VLOOKUP($C357,'Site 07'!$E:$K,3,FALSE)</f>
        <v>#N/A</v>
      </c>
      <c r="L357" t="e">
        <f>VLOOKUP($C357,'Site 07'!$E:$K,4,FALSE)</f>
        <v>#N/A</v>
      </c>
      <c r="M357" t="e">
        <f>VLOOKUP($C357,'Site 07'!$E:$K,5,FALSE)</f>
        <v>#N/A</v>
      </c>
      <c r="N357" t="e">
        <f>VLOOKUP($C357,'Site 07'!$E:$K,6,FALSE)</f>
        <v>#N/A</v>
      </c>
      <c r="O357" t="e">
        <f>VLOOKUP($C357,'Site 07'!$E:$K,7,FALSE)</f>
        <v>#N/A</v>
      </c>
      <c r="P357">
        <f>VLOOKUP($C357,'Site 08'!$E:$K,2,FALSE)</f>
        <v>2.7E-2</v>
      </c>
      <c r="Q357">
        <f>VLOOKUP($C357,'Site 08'!$E:$K,3,FALSE)</f>
        <v>7.0000000000000001E-3</v>
      </c>
      <c r="R357">
        <f>VLOOKUP($C357,'Site 08'!$E:$K,4,FALSE)</f>
        <v>1.0999999999999999E-2</v>
      </c>
      <c r="S357">
        <f>VLOOKUP($C357,'Site 08'!$E:$K,5,FALSE)</f>
        <v>3.21</v>
      </c>
      <c r="T357">
        <f>VLOOKUP($C357,'Site 08'!$E:$K,6,FALSE)</f>
        <v>0.11</v>
      </c>
      <c r="U357" t="e">
        <f>VLOOKUP($C357,'Site 08'!$E:$K,7,FALSE)</f>
        <v>#N/A</v>
      </c>
      <c r="V357">
        <f>VLOOKUP($C357,'Site 09'!$E:$K,2,FALSE)</f>
        <v>2.4E-2</v>
      </c>
      <c r="W357">
        <f>VLOOKUP($C357,'Site 09'!$E:$K,3,FALSE)</f>
        <v>8.0000000000000002E-3</v>
      </c>
      <c r="X357">
        <f>VLOOKUP($C357,'Site 09'!$E:$K,4,FALSE)</f>
        <v>1E-3</v>
      </c>
      <c r="Y357">
        <f>VLOOKUP($C357,'Site 09'!$E:$K,5,FALSE)</f>
        <v>4.2</v>
      </c>
      <c r="Z357">
        <f>VLOOKUP($C357,'Site 09'!$E:$K,6,FALSE)</f>
        <v>0.16</v>
      </c>
      <c r="AA357" t="e">
        <f>VLOOKUP($C357,'Site 09'!$E:$K,7,FALSE)</f>
        <v>#N/A</v>
      </c>
      <c r="AB357">
        <f>VLOOKUP($C357,'Site 10'!$E:$K,2,FALSE)</f>
        <v>4.2000000000000003E-2</v>
      </c>
      <c r="AC357">
        <f>VLOOKUP($C357,'Site 10'!$E:$K,3,FALSE)</f>
        <v>8.9999999999999993E-3</v>
      </c>
      <c r="AD357">
        <f>VLOOKUP($C357,'Site 10'!$E:$K,4,FALSE)</f>
        <v>6.0000000000000001E-3</v>
      </c>
      <c r="AE357">
        <f>VLOOKUP($C357,'Site 10'!$E:$K,5,FALSE)</f>
        <v>3.76</v>
      </c>
      <c r="AF357">
        <f>VLOOKUP($C357,'Site 10'!$E:$K,6,FALSE)</f>
        <v>0.12</v>
      </c>
      <c r="AG357" t="e">
        <f>VLOOKUP($C357,'Site 10'!$E:$K,7,FALSE)</f>
        <v>#N/A</v>
      </c>
    </row>
    <row r="358" spans="1:33" x14ac:dyDescent="0.25">
      <c r="A358">
        <v>1998</v>
      </c>
      <c r="B358">
        <v>4</v>
      </c>
      <c r="C358" t="str">
        <f t="shared" si="5"/>
        <v>19984</v>
      </c>
      <c r="D358" t="e">
        <f>VLOOKUP($C358,'Site 06'!$E:$K,2,FALSE)</f>
        <v>#N/A</v>
      </c>
      <c r="E358" t="e">
        <f>VLOOKUP($C358,'Site 06'!$E:$K,3,FALSE)</f>
        <v>#N/A</v>
      </c>
      <c r="F358" t="e">
        <f>VLOOKUP($C358,'Site 06'!$E:$K,4,FALSE)</f>
        <v>#N/A</v>
      </c>
      <c r="G358" t="e">
        <f>VLOOKUP($C358,'Site 06'!$E:$K,5,FALSE)</f>
        <v>#N/A</v>
      </c>
      <c r="H358" t="e">
        <f>VLOOKUP($C358,'Site 06'!$E:$K,6,FALSE)</f>
        <v>#N/A</v>
      </c>
      <c r="I358" t="e">
        <f>VLOOKUP($C358,'Site 06'!$E:$K,7,FALSE)</f>
        <v>#N/A</v>
      </c>
      <c r="J358" t="e">
        <f>VLOOKUP($C358,'Site 07'!$E:$K,2,FALSE)</f>
        <v>#N/A</v>
      </c>
      <c r="K358" t="e">
        <f>VLOOKUP($C358,'Site 07'!$E:$K,3,FALSE)</f>
        <v>#N/A</v>
      </c>
      <c r="L358" t="e">
        <f>VLOOKUP($C358,'Site 07'!$E:$K,4,FALSE)</f>
        <v>#N/A</v>
      </c>
      <c r="M358" t="e">
        <f>VLOOKUP($C358,'Site 07'!$E:$K,5,FALSE)</f>
        <v>#N/A</v>
      </c>
      <c r="N358" t="e">
        <f>VLOOKUP($C358,'Site 07'!$E:$K,6,FALSE)</f>
        <v>#N/A</v>
      </c>
      <c r="O358" t="e">
        <f>VLOOKUP($C358,'Site 07'!$E:$K,7,FALSE)</f>
        <v>#N/A</v>
      </c>
      <c r="P358">
        <f>VLOOKUP($C358,'Site 08'!$E:$K,2,FALSE)</f>
        <v>2.5999999999999999E-2</v>
      </c>
      <c r="Q358">
        <f>VLOOKUP($C358,'Site 08'!$E:$K,3,FALSE)</f>
        <v>5.0000000000000001E-3</v>
      </c>
      <c r="R358">
        <f>VLOOKUP($C358,'Site 08'!$E:$K,4,FALSE)</f>
        <v>1.6E-2</v>
      </c>
      <c r="S358">
        <f>VLOOKUP($C358,'Site 08'!$E:$K,5,FALSE)</f>
        <v>3.36</v>
      </c>
      <c r="T358">
        <f>VLOOKUP($C358,'Site 08'!$E:$K,6,FALSE)</f>
        <v>0.12</v>
      </c>
      <c r="U358" t="e">
        <f>VLOOKUP($C358,'Site 08'!$E:$K,7,FALSE)</f>
        <v>#N/A</v>
      </c>
      <c r="V358">
        <f>VLOOKUP($C358,'Site 09'!$E:$K,2,FALSE)</f>
        <v>2.4E-2</v>
      </c>
      <c r="W358">
        <f>VLOOKUP($C358,'Site 09'!$E:$K,3,FALSE)</f>
        <v>0.01</v>
      </c>
      <c r="X358">
        <f>VLOOKUP($C358,'Site 09'!$E:$K,4,FALSE)</f>
        <v>1E-3</v>
      </c>
      <c r="Y358">
        <f>VLOOKUP($C358,'Site 09'!$E:$K,5,FALSE)</f>
        <v>4.7300000000000004</v>
      </c>
      <c r="Z358">
        <f>VLOOKUP($C358,'Site 09'!$E:$K,6,FALSE)</f>
        <v>0.18</v>
      </c>
      <c r="AA358" t="e">
        <f>VLOOKUP($C358,'Site 09'!$E:$K,7,FALSE)</f>
        <v>#N/A</v>
      </c>
      <c r="AB358">
        <f>VLOOKUP($C358,'Site 10'!$E:$K,2,FALSE)</f>
        <v>3.5999999999999997E-2</v>
      </c>
      <c r="AC358">
        <f>VLOOKUP($C358,'Site 10'!$E:$K,3,FALSE)</f>
        <v>7.0000000000000001E-3</v>
      </c>
      <c r="AD358">
        <f>VLOOKUP($C358,'Site 10'!$E:$K,4,FALSE)</f>
        <v>1E-3</v>
      </c>
      <c r="AE358">
        <f>VLOOKUP($C358,'Site 10'!$E:$K,5,FALSE)</f>
        <v>4.3099999999999996</v>
      </c>
      <c r="AF358">
        <f>VLOOKUP($C358,'Site 10'!$E:$K,6,FALSE)</f>
        <v>0.12</v>
      </c>
      <c r="AG358" t="e">
        <f>VLOOKUP($C358,'Site 10'!$E:$K,7,FALSE)</f>
        <v>#N/A</v>
      </c>
    </row>
    <row r="359" spans="1:33" x14ac:dyDescent="0.25">
      <c r="A359">
        <v>1998</v>
      </c>
      <c r="B359">
        <v>5</v>
      </c>
      <c r="C359" t="str">
        <f t="shared" si="5"/>
        <v>19985</v>
      </c>
      <c r="D359" t="e">
        <f>VLOOKUP($C359,'Site 06'!$E:$K,2,FALSE)</f>
        <v>#N/A</v>
      </c>
      <c r="E359" t="e">
        <f>VLOOKUP($C359,'Site 06'!$E:$K,3,FALSE)</f>
        <v>#N/A</v>
      </c>
      <c r="F359" t="e">
        <f>VLOOKUP($C359,'Site 06'!$E:$K,4,FALSE)</f>
        <v>#N/A</v>
      </c>
      <c r="G359" t="e">
        <f>VLOOKUP($C359,'Site 06'!$E:$K,5,FALSE)</f>
        <v>#N/A</v>
      </c>
      <c r="H359" t="e">
        <f>VLOOKUP($C359,'Site 06'!$E:$K,6,FALSE)</f>
        <v>#N/A</v>
      </c>
      <c r="I359" t="e">
        <f>VLOOKUP($C359,'Site 06'!$E:$K,7,FALSE)</f>
        <v>#N/A</v>
      </c>
      <c r="J359" t="e">
        <f>VLOOKUP($C359,'Site 07'!$E:$K,2,FALSE)</f>
        <v>#N/A</v>
      </c>
      <c r="K359" t="e">
        <f>VLOOKUP($C359,'Site 07'!$E:$K,3,FALSE)</f>
        <v>#N/A</v>
      </c>
      <c r="L359" t="e">
        <f>VLOOKUP($C359,'Site 07'!$E:$K,4,FALSE)</f>
        <v>#N/A</v>
      </c>
      <c r="M359" t="e">
        <f>VLOOKUP($C359,'Site 07'!$E:$K,5,FALSE)</f>
        <v>#N/A</v>
      </c>
      <c r="N359" t="e">
        <f>VLOOKUP($C359,'Site 07'!$E:$K,6,FALSE)</f>
        <v>#N/A</v>
      </c>
      <c r="O359" t="e">
        <f>VLOOKUP($C359,'Site 07'!$E:$K,7,FALSE)</f>
        <v>#N/A</v>
      </c>
      <c r="P359">
        <f>VLOOKUP($C359,'Site 08'!$E:$K,2,FALSE)</f>
        <v>2.8000000000000001E-2</v>
      </c>
      <c r="Q359">
        <f>VLOOKUP($C359,'Site 08'!$E:$K,3,FALSE)</f>
        <v>4.0000000000000001E-3</v>
      </c>
      <c r="R359">
        <f>VLOOKUP($C359,'Site 08'!$E:$K,4,FALSE)</f>
        <v>1.2999999999999999E-2</v>
      </c>
      <c r="S359">
        <f>VLOOKUP($C359,'Site 08'!$E:$K,5,FALSE)</f>
        <v>3.7</v>
      </c>
      <c r="T359">
        <f>VLOOKUP($C359,'Site 08'!$E:$K,6,FALSE)</f>
        <v>0.12</v>
      </c>
      <c r="U359" t="e">
        <f>VLOOKUP($C359,'Site 08'!$E:$K,7,FALSE)</f>
        <v>#N/A</v>
      </c>
      <c r="V359">
        <f>VLOOKUP($C359,'Site 09'!$E:$K,2,FALSE)</f>
        <v>2.5000000000000001E-2</v>
      </c>
      <c r="W359">
        <f>VLOOKUP($C359,'Site 09'!$E:$K,3,FALSE)</f>
        <v>4.0000000000000001E-3</v>
      </c>
      <c r="X359">
        <f>VLOOKUP($C359,'Site 09'!$E:$K,4,FALSE)</f>
        <v>0</v>
      </c>
      <c r="Y359">
        <f>VLOOKUP($C359,'Site 09'!$E:$K,5,FALSE)</f>
        <v>5.31</v>
      </c>
      <c r="Z359">
        <f>VLOOKUP($C359,'Site 09'!$E:$K,6,FALSE)</f>
        <v>0.16</v>
      </c>
      <c r="AA359" t="e">
        <f>VLOOKUP($C359,'Site 09'!$E:$K,7,FALSE)</f>
        <v>#N/A</v>
      </c>
      <c r="AB359">
        <f>VLOOKUP($C359,'Site 10'!$E:$K,2,FALSE)</f>
        <v>3.2000000000000001E-2</v>
      </c>
      <c r="AC359">
        <f>VLOOKUP($C359,'Site 10'!$E:$K,3,FALSE)</f>
        <v>7.0000000000000001E-3</v>
      </c>
      <c r="AD359">
        <f>VLOOKUP($C359,'Site 10'!$E:$K,4,FALSE)</f>
        <v>1E-3</v>
      </c>
      <c r="AE359">
        <f>VLOOKUP($C359,'Site 10'!$E:$K,5,FALSE)</f>
        <v>5</v>
      </c>
      <c r="AF359">
        <f>VLOOKUP($C359,'Site 10'!$E:$K,6,FALSE)</f>
        <v>0.14000000000000001</v>
      </c>
      <c r="AG359" t="e">
        <f>VLOOKUP($C359,'Site 10'!$E:$K,7,FALSE)</f>
        <v>#N/A</v>
      </c>
    </row>
    <row r="360" spans="1:33" x14ac:dyDescent="0.25">
      <c r="A360">
        <v>1998</v>
      </c>
      <c r="B360">
        <v>6</v>
      </c>
      <c r="C360" t="str">
        <f t="shared" si="5"/>
        <v>19986</v>
      </c>
      <c r="D360" t="e">
        <f>VLOOKUP($C360,'Site 06'!$E:$K,2,FALSE)</f>
        <v>#N/A</v>
      </c>
      <c r="E360" t="e">
        <f>VLOOKUP($C360,'Site 06'!$E:$K,3,FALSE)</f>
        <v>#N/A</v>
      </c>
      <c r="F360" t="e">
        <f>VLOOKUP($C360,'Site 06'!$E:$K,4,FALSE)</f>
        <v>#N/A</v>
      </c>
      <c r="G360" t="e">
        <f>VLOOKUP($C360,'Site 06'!$E:$K,5,FALSE)</f>
        <v>#N/A</v>
      </c>
      <c r="H360" t="e">
        <f>VLOOKUP($C360,'Site 06'!$E:$K,6,FALSE)</f>
        <v>#N/A</v>
      </c>
      <c r="I360" t="e">
        <f>VLOOKUP($C360,'Site 06'!$E:$K,7,FALSE)</f>
        <v>#N/A</v>
      </c>
      <c r="J360" t="e">
        <f>VLOOKUP($C360,'Site 07'!$E:$K,2,FALSE)</f>
        <v>#N/A</v>
      </c>
      <c r="K360" t="e">
        <f>VLOOKUP($C360,'Site 07'!$E:$K,3,FALSE)</f>
        <v>#N/A</v>
      </c>
      <c r="L360" t="e">
        <f>VLOOKUP($C360,'Site 07'!$E:$K,4,FALSE)</f>
        <v>#N/A</v>
      </c>
      <c r="M360" t="e">
        <f>VLOOKUP($C360,'Site 07'!$E:$K,5,FALSE)</f>
        <v>#N/A</v>
      </c>
      <c r="N360" t="e">
        <f>VLOOKUP($C360,'Site 07'!$E:$K,6,FALSE)</f>
        <v>#N/A</v>
      </c>
      <c r="O360" t="e">
        <f>VLOOKUP($C360,'Site 07'!$E:$K,7,FALSE)</f>
        <v>#N/A</v>
      </c>
      <c r="P360">
        <f>VLOOKUP($C360,'Site 08'!$E:$K,2,FALSE)</f>
        <v>2.9000000000000001E-2</v>
      </c>
      <c r="Q360">
        <f>VLOOKUP($C360,'Site 08'!$E:$K,3,FALSE)</f>
        <v>6.0000000000000001E-3</v>
      </c>
      <c r="R360">
        <f>VLOOKUP($C360,'Site 08'!$E:$K,4,FALSE)</f>
        <v>0.03</v>
      </c>
      <c r="S360">
        <f>VLOOKUP($C360,'Site 08'!$E:$K,5,FALSE)</f>
        <v>3.95</v>
      </c>
      <c r="T360">
        <f>VLOOKUP($C360,'Site 08'!$E:$K,6,FALSE)</f>
        <v>0.12</v>
      </c>
      <c r="U360" t="e">
        <f>VLOOKUP($C360,'Site 08'!$E:$K,7,FALSE)</f>
        <v>#N/A</v>
      </c>
      <c r="V360">
        <f>VLOOKUP($C360,'Site 09'!$E:$K,2,FALSE)</f>
        <v>2.5999999999999999E-2</v>
      </c>
      <c r="W360">
        <f>VLOOKUP($C360,'Site 09'!$E:$K,3,FALSE)</f>
        <v>4.0000000000000001E-3</v>
      </c>
      <c r="X360">
        <f>VLOOKUP($C360,'Site 09'!$E:$K,4,FALSE)</f>
        <v>0</v>
      </c>
      <c r="Y360">
        <f>VLOOKUP($C360,'Site 09'!$E:$K,5,FALSE)</f>
        <v>5.97</v>
      </c>
      <c r="Z360">
        <f>VLOOKUP($C360,'Site 09'!$E:$K,6,FALSE)</f>
        <v>0.18</v>
      </c>
      <c r="AA360" t="e">
        <f>VLOOKUP($C360,'Site 09'!$E:$K,7,FALSE)</f>
        <v>#N/A</v>
      </c>
      <c r="AB360">
        <f>VLOOKUP($C360,'Site 10'!$E:$K,2,FALSE)</f>
        <v>3.6999999999999998E-2</v>
      </c>
      <c r="AC360">
        <f>VLOOKUP($C360,'Site 10'!$E:$K,3,FALSE)</f>
        <v>8.0000000000000002E-3</v>
      </c>
      <c r="AD360">
        <f>VLOOKUP($C360,'Site 10'!$E:$K,4,FALSE)</f>
        <v>2E-3</v>
      </c>
      <c r="AE360">
        <f>VLOOKUP($C360,'Site 10'!$E:$K,5,FALSE)</f>
        <v>5.24</v>
      </c>
      <c r="AF360">
        <f>VLOOKUP($C360,'Site 10'!$E:$K,6,FALSE)</f>
        <v>0.14000000000000001</v>
      </c>
      <c r="AG360" t="e">
        <f>VLOOKUP($C360,'Site 10'!$E:$K,7,FALSE)</f>
        <v>#N/A</v>
      </c>
    </row>
    <row r="361" spans="1:33" x14ac:dyDescent="0.25">
      <c r="A361">
        <v>1998</v>
      </c>
      <c r="B361">
        <v>7</v>
      </c>
      <c r="C361" t="str">
        <f t="shared" si="5"/>
        <v>19987</v>
      </c>
      <c r="D361" t="e">
        <f>VLOOKUP($C361,'Site 06'!$E:$K,2,FALSE)</f>
        <v>#N/A</v>
      </c>
      <c r="E361" t="e">
        <f>VLOOKUP($C361,'Site 06'!$E:$K,3,FALSE)</f>
        <v>#N/A</v>
      </c>
      <c r="F361" t="e">
        <f>VLOOKUP($C361,'Site 06'!$E:$K,4,FALSE)</f>
        <v>#N/A</v>
      </c>
      <c r="G361" t="e">
        <f>VLOOKUP($C361,'Site 06'!$E:$K,5,FALSE)</f>
        <v>#N/A</v>
      </c>
      <c r="H361" t="e">
        <f>VLOOKUP($C361,'Site 06'!$E:$K,6,FALSE)</f>
        <v>#N/A</v>
      </c>
      <c r="I361" t="e">
        <f>VLOOKUP($C361,'Site 06'!$E:$K,7,FALSE)</f>
        <v>#N/A</v>
      </c>
      <c r="J361" t="e">
        <f>VLOOKUP($C361,'Site 07'!$E:$K,2,FALSE)</f>
        <v>#N/A</v>
      </c>
      <c r="K361" t="e">
        <f>VLOOKUP($C361,'Site 07'!$E:$K,3,FALSE)</f>
        <v>#N/A</v>
      </c>
      <c r="L361" t="e">
        <f>VLOOKUP($C361,'Site 07'!$E:$K,4,FALSE)</f>
        <v>#N/A</v>
      </c>
      <c r="M361" t="e">
        <f>VLOOKUP($C361,'Site 07'!$E:$K,5,FALSE)</f>
        <v>#N/A</v>
      </c>
      <c r="N361" t="e">
        <f>VLOOKUP($C361,'Site 07'!$E:$K,6,FALSE)</f>
        <v>#N/A</v>
      </c>
      <c r="O361" t="e">
        <f>VLOOKUP($C361,'Site 07'!$E:$K,7,FALSE)</f>
        <v>#N/A</v>
      </c>
      <c r="P361">
        <f>VLOOKUP($C361,'Site 08'!$E:$K,2,FALSE)</f>
        <v>3.5999999999999997E-2</v>
      </c>
      <c r="Q361">
        <f>VLOOKUP($C361,'Site 08'!$E:$K,3,FALSE)</f>
        <v>1.4E-2</v>
      </c>
      <c r="R361">
        <f>VLOOKUP($C361,'Site 08'!$E:$K,4,FALSE)</f>
        <v>0.03</v>
      </c>
      <c r="S361">
        <f>VLOOKUP($C361,'Site 08'!$E:$K,5,FALSE)</f>
        <v>4.3600000000000003</v>
      </c>
      <c r="T361">
        <f>VLOOKUP($C361,'Site 08'!$E:$K,6,FALSE)</f>
        <v>0.11</v>
      </c>
      <c r="U361" t="e">
        <f>VLOOKUP($C361,'Site 08'!$E:$K,7,FALSE)</f>
        <v>#N/A</v>
      </c>
      <c r="V361">
        <f>VLOOKUP($C361,'Site 09'!$E:$K,2,FALSE)</f>
        <v>2.9000000000000001E-2</v>
      </c>
      <c r="W361">
        <f>VLOOKUP($C361,'Site 09'!$E:$K,3,FALSE)</f>
        <v>1.2E-2</v>
      </c>
      <c r="X361">
        <f>VLOOKUP($C361,'Site 09'!$E:$K,4,FALSE)</f>
        <v>1E-3</v>
      </c>
      <c r="Y361">
        <f>VLOOKUP($C361,'Site 09'!$E:$K,5,FALSE)</f>
        <v>6.95</v>
      </c>
      <c r="Z361">
        <f>VLOOKUP($C361,'Site 09'!$E:$K,6,FALSE)</f>
        <v>0.18</v>
      </c>
      <c r="AA361" t="e">
        <f>VLOOKUP($C361,'Site 09'!$E:$K,7,FALSE)</f>
        <v>#N/A</v>
      </c>
      <c r="AB361">
        <f>VLOOKUP($C361,'Site 10'!$E:$K,2,FALSE)</f>
        <v>3.4000000000000002E-2</v>
      </c>
      <c r="AC361">
        <f>VLOOKUP($C361,'Site 10'!$E:$K,3,FALSE)</f>
        <v>0.02</v>
      </c>
      <c r="AD361">
        <f>VLOOKUP($C361,'Site 10'!$E:$K,4,FALSE)</f>
        <v>7.0000000000000001E-3</v>
      </c>
      <c r="AE361">
        <f>VLOOKUP($C361,'Site 10'!$E:$K,5,FALSE)</f>
        <v>6.57</v>
      </c>
      <c r="AF361">
        <f>VLOOKUP($C361,'Site 10'!$E:$K,6,FALSE)</f>
        <v>0.17</v>
      </c>
      <c r="AG361" t="e">
        <f>VLOOKUP($C361,'Site 10'!$E:$K,7,FALSE)</f>
        <v>#N/A</v>
      </c>
    </row>
    <row r="362" spans="1:33" x14ac:dyDescent="0.25">
      <c r="A362">
        <v>1998</v>
      </c>
      <c r="B362">
        <v>8</v>
      </c>
      <c r="C362" t="str">
        <f t="shared" si="5"/>
        <v>19988</v>
      </c>
      <c r="D362" t="e">
        <f>VLOOKUP($C362,'Site 06'!$E:$K,2,FALSE)</f>
        <v>#N/A</v>
      </c>
      <c r="E362" t="e">
        <f>VLOOKUP($C362,'Site 06'!$E:$K,3,FALSE)</f>
        <v>#N/A</v>
      </c>
      <c r="F362" t="e">
        <f>VLOOKUP($C362,'Site 06'!$E:$K,4,FALSE)</f>
        <v>#N/A</v>
      </c>
      <c r="G362" t="e">
        <f>VLOOKUP($C362,'Site 06'!$E:$K,5,FALSE)</f>
        <v>#N/A</v>
      </c>
      <c r="H362" t="e">
        <f>VLOOKUP($C362,'Site 06'!$E:$K,6,FALSE)</f>
        <v>#N/A</v>
      </c>
      <c r="I362" t="e">
        <f>VLOOKUP($C362,'Site 06'!$E:$K,7,FALSE)</f>
        <v>#N/A</v>
      </c>
      <c r="J362" t="e">
        <f>VLOOKUP($C362,'Site 07'!$E:$K,2,FALSE)</f>
        <v>#N/A</v>
      </c>
      <c r="K362" t="e">
        <f>VLOOKUP($C362,'Site 07'!$E:$K,3,FALSE)</f>
        <v>#N/A</v>
      </c>
      <c r="L362" t="e">
        <f>VLOOKUP($C362,'Site 07'!$E:$K,4,FALSE)</f>
        <v>#N/A</v>
      </c>
      <c r="M362" t="e">
        <f>VLOOKUP($C362,'Site 07'!$E:$K,5,FALSE)</f>
        <v>#N/A</v>
      </c>
      <c r="N362" t="e">
        <f>VLOOKUP($C362,'Site 07'!$E:$K,6,FALSE)</f>
        <v>#N/A</v>
      </c>
      <c r="O362" t="e">
        <f>VLOOKUP($C362,'Site 07'!$E:$K,7,FALSE)</f>
        <v>#N/A</v>
      </c>
      <c r="P362">
        <f>VLOOKUP($C362,'Site 08'!$E:$K,2,FALSE)</f>
        <v>4.2999999999999997E-2</v>
      </c>
      <c r="Q362">
        <f>VLOOKUP($C362,'Site 08'!$E:$K,3,FALSE)</f>
        <v>1.4999999999999999E-2</v>
      </c>
      <c r="R362">
        <f>VLOOKUP($C362,'Site 08'!$E:$K,4,FALSE)</f>
        <v>6.0000000000000001E-3</v>
      </c>
      <c r="S362">
        <f>VLOOKUP($C362,'Site 08'!$E:$K,5,FALSE)</f>
        <v>4.71</v>
      </c>
      <c r="T362">
        <f>VLOOKUP($C362,'Site 08'!$E:$K,6,FALSE)</f>
        <v>0.1</v>
      </c>
      <c r="U362" t="e">
        <f>VLOOKUP($C362,'Site 08'!$E:$K,7,FALSE)</f>
        <v>#N/A</v>
      </c>
      <c r="V362">
        <f>VLOOKUP($C362,'Site 09'!$E:$K,2,FALSE)</f>
        <v>2.9000000000000001E-2</v>
      </c>
      <c r="W362">
        <f>VLOOKUP($C362,'Site 09'!$E:$K,3,FALSE)</f>
        <v>1.0999999999999999E-2</v>
      </c>
      <c r="X362">
        <f>VLOOKUP($C362,'Site 09'!$E:$K,4,FALSE)</f>
        <v>0</v>
      </c>
      <c r="Y362">
        <f>VLOOKUP($C362,'Site 09'!$E:$K,5,FALSE)</f>
        <v>7.42</v>
      </c>
      <c r="Z362">
        <f>VLOOKUP($C362,'Site 09'!$E:$K,6,FALSE)</f>
        <v>0.19</v>
      </c>
      <c r="AA362" t="e">
        <f>VLOOKUP($C362,'Site 09'!$E:$K,7,FALSE)</f>
        <v>#N/A</v>
      </c>
      <c r="AB362">
        <f>VLOOKUP($C362,'Site 10'!$E:$K,2,FALSE)</f>
        <v>3.3000000000000002E-2</v>
      </c>
      <c r="AC362">
        <f>VLOOKUP($C362,'Site 10'!$E:$K,3,FALSE)</f>
        <v>7.0000000000000001E-3</v>
      </c>
      <c r="AD362">
        <f>VLOOKUP($C362,'Site 10'!$E:$K,4,FALSE)</f>
        <v>8.0000000000000002E-3</v>
      </c>
      <c r="AE362">
        <f>VLOOKUP($C362,'Site 10'!$E:$K,5,FALSE)</f>
        <v>7.32</v>
      </c>
      <c r="AF362">
        <f>VLOOKUP($C362,'Site 10'!$E:$K,6,FALSE)</f>
        <v>0.2</v>
      </c>
      <c r="AG362" t="e">
        <f>VLOOKUP($C362,'Site 10'!$E:$K,7,FALSE)</f>
        <v>#N/A</v>
      </c>
    </row>
    <row r="363" spans="1:33" x14ac:dyDescent="0.25">
      <c r="A363">
        <v>1998</v>
      </c>
      <c r="B363">
        <v>9</v>
      </c>
      <c r="C363" t="str">
        <f t="shared" si="5"/>
        <v>19989</v>
      </c>
      <c r="D363" t="e">
        <f>VLOOKUP($C363,'Site 06'!$E:$K,2,FALSE)</f>
        <v>#N/A</v>
      </c>
      <c r="E363" t="e">
        <f>VLOOKUP($C363,'Site 06'!$E:$K,3,FALSE)</f>
        <v>#N/A</v>
      </c>
      <c r="F363" t="e">
        <f>VLOOKUP($C363,'Site 06'!$E:$K,4,FALSE)</f>
        <v>#N/A</v>
      </c>
      <c r="G363" t="e">
        <f>VLOOKUP($C363,'Site 06'!$E:$K,5,FALSE)</f>
        <v>#N/A</v>
      </c>
      <c r="H363" t="e">
        <f>VLOOKUP($C363,'Site 06'!$E:$K,6,FALSE)</f>
        <v>#N/A</v>
      </c>
      <c r="I363" t="e">
        <f>VLOOKUP($C363,'Site 06'!$E:$K,7,FALSE)</f>
        <v>#N/A</v>
      </c>
      <c r="J363" t="e">
        <f>VLOOKUP($C363,'Site 07'!$E:$K,2,FALSE)</f>
        <v>#N/A</v>
      </c>
      <c r="K363" t="e">
        <f>VLOOKUP($C363,'Site 07'!$E:$K,3,FALSE)</f>
        <v>#N/A</v>
      </c>
      <c r="L363" t="e">
        <f>VLOOKUP($C363,'Site 07'!$E:$K,4,FALSE)</f>
        <v>#N/A</v>
      </c>
      <c r="M363" t="e">
        <f>VLOOKUP($C363,'Site 07'!$E:$K,5,FALSE)</f>
        <v>#N/A</v>
      </c>
      <c r="N363" t="e">
        <f>VLOOKUP($C363,'Site 07'!$E:$K,6,FALSE)</f>
        <v>#N/A</v>
      </c>
      <c r="O363" t="e">
        <f>VLOOKUP($C363,'Site 07'!$E:$K,7,FALSE)</f>
        <v>#N/A</v>
      </c>
      <c r="P363">
        <f>VLOOKUP($C363,'Site 08'!$E:$K,2,FALSE)</f>
        <v>3.6999999999999998E-2</v>
      </c>
      <c r="Q363">
        <f>VLOOKUP($C363,'Site 08'!$E:$K,3,FALSE)</f>
        <v>6.0000000000000001E-3</v>
      </c>
      <c r="R363">
        <f>VLOOKUP($C363,'Site 08'!$E:$K,4,FALSE)</f>
        <v>3.0000000000000001E-3</v>
      </c>
      <c r="S363">
        <f>VLOOKUP($C363,'Site 08'!$E:$K,5,FALSE)</f>
        <v>4.83</v>
      </c>
      <c r="T363">
        <f>VLOOKUP($C363,'Site 08'!$E:$K,6,FALSE)</f>
        <v>0.11</v>
      </c>
      <c r="U363" t="e">
        <f>VLOOKUP($C363,'Site 08'!$E:$K,7,FALSE)</f>
        <v>#N/A</v>
      </c>
      <c r="V363">
        <f>VLOOKUP($C363,'Site 09'!$E:$K,2,FALSE)</f>
        <v>2.8000000000000001E-2</v>
      </c>
      <c r="W363">
        <f>VLOOKUP($C363,'Site 09'!$E:$K,3,FALSE)</f>
        <v>1.7999999999999999E-2</v>
      </c>
      <c r="X363">
        <f>VLOOKUP($C363,'Site 09'!$E:$K,4,FALSE)</f>
        <v>1E-3</v>
      </c>
      <c r="Y363">
        <f>VLOOKUP($C363,'Site 09'!$E:$K,5,FALSE)</f>
        <v>7.85</v>
      </c>
      <c r="Z363">
        <f>VLOOKUP($C363,'Site 09'!$E:$K,6,FALSE)</f>
        <v>0.27</v>
      </c>
      <c r="AA363" t="e">
        <f>VLOOKUP($C363,'Site 09'!$E:$K,7,FALSE)</f>
        <v>#N/A</v>
      </c>
      <c r="AB363">
        <f>VLOOKUP($C363,'Site 10'!$E:$K,2,FALSE)</f>
        <v>2.9000000000000001E-2</v>
      </c>
      <c r="AC363">
        <f>VLOOKUP($C363,'Site 10'!$E:$K,3,FALSE)</f>
        <v>1.9E-2</v>
      </c>
      <c r="AD363">
        <f>VLOOKUP($C363,'Site 10'!$E:$K,4,FALSE)</f>
        <v>5.0000000000000001E-3</v>
      </c>
      <c r="AE363">
        <f>VLOOKUP($C363,'Site 10'!$E:$K,5,FALSE)</f>
        <v>7.33</v>
      </c>
      <c r="AF363">
        <f>VLOOKUP($C363,'Site 10'!$E:$K,6,FALSE)</f>
        <v>0.25</v>
      </c>
      <c r="AG363" t="e">
        <f>VLOOKUP($C363,'Site 10'!$E:$K,7,FALSE)</f>
        <v>#N/A</v>
      </c>
    </row>
    <row r="364" spans="1:33" x14ac:dyDescent="0.25">
      <c r="A364">
        <v>1999</v>
      </c>
      <c r="B364">
        <v>10</v>
      </c>
      <c r="C364" t="str">
        <f t="shared" si="5"/>
        <v>199910</v>
      </c>
      <c r="D364" t="e">
        <f>VLOOKUP($C364,'Site 06'!$E:$K,2,FALSE)</f>
        <v>#N/A</v>
      </c>
      <c r="E364" t="e">
        <f>VLOOKUP($C364,'Site 06'!$E:$K,3,FALSE)</f>
        <v>#N/A</v>
      </c>
      <c r="F364" t="e">
        <f>VLOOKUP($C364,'Site 06'!$E:$K,4,FALSE)</f>
        <v>#N/A</v>
      </c>
      <c r="G364" t="e">
        <f>VLOOKUP($C364,'Site 06'!$E:$K,5,FALSE)</f>
        <v>#N/A</v>
      </c>
      <c r="H364" t="e">
        <f>VLOOKUP($C364,'Site 06'!$E:$K,6,FALSE)</f>
        <v>#N/A</v>
      </c>
      <c r="I364" t="e">
        <f>VLOOKUP($C364,'Site 06'!$E:$K,7,FALSE)</f>
        <v>#N/A</v>
      </c>
      <c r="J364" t="e">
        <f>VLOOKUP($C364,'Site 07'!$E:$K,2,FALSE)</f>
        <v>#N/A</v>
      </c>
      <c r="K364" t="e">
        <f>VLOOKUP($C364,'Site 07'!$E:$K,3,FALSE)</f>
        <v>#N/A</v>
      </c>
      <c r="L364" t="e">
        <f>VLOOKUP($C364,'Site 07'!$E:$K,4,FALSE)</f>
        <v>#N/A</v>
      </c>
      <c r="M364" t="e">
        <f>VLOOKUP($C364,'Site 07'!$E:$K,5,FALSE)</f>
        <v>#N/A</v>
      </c>
      <c r="N364" t="e">
        <f>VLOOKUP($C364,'Site 07'!$E:$K,6,FALSE)</f>
        <v>#N/A</v>
      </c>
      <c r="O364" t="e">
        <f>VLOOKUP($C364,'Site 07'!$E:$K,7,FALSE)</f>
        <v>#N/A</v>
      </c>
      <c r="P364">
        <f>VLOOKUP($C364,'Site 08'!$E:$K,2,FALSE)</f>
        <v>4.1000000000000002E-2</v>
      </c>
      <c r="Q364">
        <f>VLOOKUP($C364,'Site 08'!$E:$K,3,FALSE)</f>
        <v>8.0000000000000002E-3</v>
      </c>
      <c r="R364">
        <f>VLOOKUP($C364,'Site 08'!$E:$K,4,FALSE)</f>
        <v>5.0000000000000001E-3</v>
      </c>
      <c r="S364">
        <f>VLOOKUP($C364,'Site 08'!$E:$K,5,FALSE)</f>
        <v>4.5999999999999996</v>
      </c>
      <c r="T364">
        <f>VLOOKUP($C364,'Site 08'!$E:$K,6,FALSE)</f>
        <v>0.1</v>
      </c>
      <c r="U364" t="e">
        <f>VLOOKUP($C364,'Site 08'!$E:$K,7,FALSE)</f>
        <v>#N/A</v>
      </c>
      <c r="V364">
        <f>VLOOKUP($C364,'Site 09'!$E:$K,2,FALSE)</f>
        <v>2.7E-2</v>
      </c>
      <c r="W364">
        <f>VLOOKUP($C364,'Site 09'!$E:$K,3,FALSE)</f>
        <v>8.9999999999999993E-3</v>
      </c>
      <c r="X364">
        <f>VLOOKUP($C364,'Site 09'!$E:$K,4,FALSE)</f>
        <v>1E-3</v>
      </c>
      <c r="Y364">
        <f>VLOOKUP($C364,'Site 09'!$E:$K,5,FALSE)</f>
        <v>5.96</v>
      </c>
      <c r="Z364">
        <f>VLOOKUP($C364,'Site 09'!$E:$K,6,FALSE)</f>
        <v>0.24</v>
      </c>
      <c r="AA364" t="e">
        <f>VLOOKUP($C364,'Site 09'!$E:$K,7,FALSE)</f>
        <v>#N/A</v>
      </c>
      <c r="AB364">
        <f>VLOOKUP($C364,'Site 10'!$E:$K,2,FALSE)</f>
        <v>3.9E-2</v>
      </c>
      <c r="AC364">
        <f>VLOOKUP($C364,'Site 10'!$E:$K,3,FALSE)</f>
        <v>8.9999999999999993E-3</v>
      </c>
      <c r="AD364">
        <f>VLOOKUP($C364,'Site 10'!$E:$K,4,FALSE)</f>
        <v>4.0000000000000001E-3</v>
      </c>
      <c r="AE364">
        <f>VLOOKUP($C364,'Site 10'!$E:$K,5,FALSE)</f>
        <v>6.53</v>
      </c>
      <c r="AF364">
        <f>VLOOKUP($C364,'Site 10'!$E:$K,6,FALSE)</f>
        <v>0.23</v>
      </c>
      <c r="AG364" t="e">
        <f>VLOOKUP($C364,'Site 10'!$E:$K,7,FALSE)</f>
        <v>#N/A</v>
      </c>
    </row>
    <row r="365" spans="1:33" x14ac:dyDescent="0.25">
      <c r="A365">
        <v>1999</v>
      </c>
      <c r="B365">
        <v>11</v>
      </c>
      <c r="C365" t="str">
        <f t="shared" si="5"/>
        <v>199911</v>
      </c>
      <c r="D365" t="e">
        <f>VLOOKUP($C365,'Site 06'!$E:$K,2,FALSE)</f>
        <v>#N/A</v>
      </c>
      <c r="E365" t="e">
        <f>VLOOKUP($C365,'Site 06'!$E:$K,3,FALSE)</f>
        <v>#N/A</v>
      </c>
      <c r="F365" t="e">
        <f>VLOOKUP($C365,'Site 06'!$E:$K,4,FALSE)</f>
        <v>#N/A</v>
      </c>
      <c r="G365" t="e">
        <f>VLOOKUP($C365,'Site 06'!$E:$K,5,FALSE)</f>
        <v>#N/A</v>
      </c>
      <c r="H365" t="e">
        <f>VLOOKUP($C365,'Site 06'!$E:$K,6,FALSE)</f>
        <v>#N/A</v>
      </c>
      <c r="I365" t="e">
        <f>VLOOKUP($C365,'Site 06'!$E:$K,7,FALSE)</f>
        <v>#N/A</v>
      </c>
      <c r="J365" t="e">
        <f>VLOOKUP($C365,'Site 07'!$E:$K,2,FALSE)</f>
        <v>#N/A</v>
      </c>
      <c r="K365" t="e">
        <f>VLOOKUP($C365,'Site 07'!$E:$K,3,FALSE)</f>
        <v>#N/A</v>
      </c>
      <c r="L365" t="e">
        <f>VLOOKUP($C365,'Site 07'!$E:$K,4,FALSE)</f>
        <v>#N/A</v>
      </c>
      <c r="M365" t="e">
        <f>VLOOKUP($C365,'Site 07'!$E:$K,5,FALSE)</f>
        <v>#N/A</v>
      </c>
      <c r="N365" t="e">
        <f>VLOOKUP($C365,'Site 07'!$E:$K,6,FALSE)</f>
        <v>#N/A</v>
      </c>
      <c r="O365" t="e">
        <f>VLOOKUP($C365,'Site 07'!$E:$K,7,FALSE)</f>
        <v>#N/A</v>
      </c>
      <c r="P365">
        <f>VLOOKUP($C365,'Site 08'!$E:$K,2,FALSE)</f>
        <v>3.1E-2</v>
      </c>
      <c r="Q365">
        <f>VLOOKUP($C365,'Site 08'!$E:$K,3,FALSE)</f>
        <v>7.0000000000000001E-3</v>
      </c>
      <c r="R365">
        <f>VLOOKUP($C365,'Site 08'!$E:$K,4,FALSE)</f>
        <v>3.0000000000000001E-3</v>
      </c>
      <c r="S365">
        <f>VLOOKUP($C365,'Site 08'!$E:$K,5,FALSE)</f>
        <v>3.1</v>
      </c>
      <c r="T365">
        <f>VLOOKUP($C365,'Site 08'!$E:$K,6,FALSE)</f>
        <v>0.13</v>
      </c>
      <c r="U365" t="e">
        <f>VLOOKUP($C365,'Site 08'!$E:$K,7,FALSE)</f>
        <v>#N/A</v>
      </c>
      <c r="V365">
        <f>VLOOKUP($C365,'Site 09'!$E:$K,2,FALSE)</f>
        <v>2.1999999999999999E-2</v>
      </c>
      <c r="W365">
        <f>VLOOKUP($C365,'Site 09'!$E:$K,3,FALSE)</f>
        <v>6.0000000000000001E-3</v>
      </c>
      <c r="X365">
        <f>VLOOKUP($C365,'Site 09'!$E:$K,4,FALSE)</f>
        <v>1E-3</v>
      </c>
      <c r="Y365">
        <f>VLOOKUP($C365,'Site 09'!$E:$K,5,FALSE)</f>
        <v>4.2</v>
      </c>
      <c r="Z365">
        <f>VLOOKUP($C365,'Site 09'!$E:$K,6,FALSE)</f>
        <v>0.18</v>
      </c>
      <c r="AA365" t="e">
        <f>VLOOKUP($C365,'Site 09'!$E:$K,7,FALSE)</f>
        <v>#N/A</v>
      </c>
      <c r="AB365">
        <f>VLOOKUP($C365,'Site 10'!$E:$K,2,FALSE)</f>
        <v>3.6999999999999998E-2</v>
      </c>
      <c r="AC365">
        <f>VLOOKUP($C365,'Site 10'!$E:$K,3,FALSE)</f>
        <v>0.01</v>
      </c>
      <c r="AD365">
        <f>VLOOKUP($C365,'Site 10'!$E:$K,4,FALSE)</f>
        <v>2E-3</v>
      </c>
      <c r="AE365">
        <f>VLOOKUP($C365,'Site 10'!$E:$K,5,FALSE)</f>
        <v>3.58</v>
      </c>
      <c r="AF365">
        <f>VLOOKUP($C365,'Site 10'!$E:$K,6,FALSE)</f>
        <v>0.11</v>
      </c>
      <c r="AG365" t="e">
        <f>VLOOKUP($C365,'Site 10'!$E:$K,7,FALSE)</f>
        <v>#N/A</v>
      </c>
    </row>
    <row r="366" spans="1:33" x14ac:dyDescent="0.25">
      <c r="A366">
        <v>1999</v>
      </c>
      <c r="B366">
        <v>12</v>
      </c>
      <c r="C366" t="str">
        <f t="shared" si="5"/>
        <v>199912</v>
      </c>
      <c r="D366" t="e">
        <f>VLOOKUP($C366,'Site 06'!$E:$K,2,FALSE)</f>
        <v>#N/A</v>
      </c>
      <c r="E366" t="e">
        <f>VLOOKUP($C366,'Site 06'!$E:$K,3,FALSE)</f>
        <v>#N/A</v>
      </c>
      <c r="F366" t="e">
        <f>VLOOKUP($C366,'Site 06'!$E:$K,4,FALSE)</f>
        <v>#N/A</v>
      </c>
      <c r="G366" t="e">
        <f>VLOOKUP($C366,'Site 06'!$E:$K,5,FALSE)</f>
        <v>#N/A</v>
      </c>
      <c r="H366" t="e">
        <f>VLOOKUP($C366,'Site 06'!$E:$K,6,FALSE)</f>
        <v>#N/A</v>
      </c>
      <c r="I366" t="e">
        <f>VLOOKUP($C366,'Site 06'!$E:$K,7,FALSE)</f>
        <v>#N/A</v>
      </c>
      <c r="J366" t="e">
        <f>VLOOKUP($C366,'Site 07'!$E:$K,2,FALSE)</f>
        <v>#N/A</v>
      </c>
      <c r="K366" t="e">
        <f>VLOOKUP($C366,'Site 07'!$E:$K,3,FALSE)</f>
        <v>#N/A</v>
      </c>
      <c r="L366" t="e">
        <f>VLOOKUP($C366,'Site 07'!$E:$K,4,FALSE)</f>
        <v>#N/A</v>
      </c>
      <c r="M366" t="e">
        <f>VLOOKUP($C366,'Site 07'!$E:$K,5,FALSE)</f>
        <v>#N/A</v>
      </c>
      <c r="N366" t="e">
        <f>VLOOKUP($C366,'Site 07'!$E:$K,6,FALSE)</f>
        <v>#N/A</v>
      </c>
      <c r="O366" t="e">
        <f>VLOOKUP($C366,'Site 07'!$E:$K,7,FALSE)</f>
        <v>#N/A</v>
      </c>
      <c r="P366">
        <f>VLOOKUP($C366,'Site 08'!$E:$K,2,FALSE)</f>
        <v>2.5000000000000001E-2</v>
      </c>
      <c r="Q366">
        <f>VLOOKUP($C366,'Site 08'!$E:$K,3,FALSE)</f>
        <v>8.0000000000000002E-3</v>
      </c>
      <c r="R366">
        <f>VLOOKUP($C366,'Site 08'!$E:$K,4,FALSE)</f>
        <v>2E-3</v>
      </c>
      <c r="S366">
        <f>VLOOKUP($C366,'Site 08'!$E:$K,5,FALSE)</f>
        <v>2.78</v>
      </c>
      <c r="T366">
        <f>VLOOKUP($C366,'Site 08'!$E:$K,6,FALSE)</f>
        <v>0.1</v>
      </c>
      <c r="U366" t="e">
        <f>VLOOKUP($C366,'Site 08'!$E:$K,7,FALSE)</f>
        <v>#N/A</v>
      </c>
      <c r="V366">
        <f>VLOOKUP($C366,'Site 09'!$E:$K,2,FALSE)</f>
        <v>2.5000000000000001E-2</v>
      </c>
      <c r="W366">
        <f>VLOOKUP($C366,'Site 09'!$E:$K,3,FALSE)</f>
        <v>7.0000000000000001E-3</v>
      </c>
      <c r="X366">
        <f>VLOOKUP($C366,'Site 09'!$E:$K,4,FALSE)</f>
        <v>1E-3</v>
      </c>
      <c r="Y366">
        <f>VLOOKUP($C366,'Site 09'!$E:$K,5,FALSE)</f>
        <v>3.61</v>
      </c>
      <c r="Z366">
        <f>VLOOKUP($C366,'Site 09'!$E:$K,6,FALSE)</f>
        <v>0.14000000000000001</v>
      </c>
      <c r="AA366" t="e">
        <f>VLOOKUP($C366,'Site 09'!$E:$K,7,FALSE)</f>
        <v>#N/A</v>
      </c>
      <c r="AB366">
        <f>VLOOKUP($C366,'Site 10'!$E:$K,2,FALSE)</f>
        <v>4.2999999999999997E-2</v>
      </c>
      <c r="AC366">
        <f>VLOOKUP($C366,'Site 10'!$E:$K,3,FALSE)</f>
        <v>6.0000000000000001E-3</v>
      </c>
      <c r="AD366">
        <f>VLOOKUP($C366,'Site 10'!$E:$K,4,FALSE)</f>
        <v>1E-3</v>
      </c>
      <c r="AE366">
        <f>VLOOKUP($C366,'Site 10'!$E:$K,5,FALSE)</f>
        <v>3.27</v>
      </c>
      <c r="AF366">
        <f>VLOOKUP($C366,'Site 10'!$E:$K,6,FALSE)</f>
        <v>0.1</v>
      </c>
      <c r="AG366" t="e">
        <f>VLOOKUP($C366,'Site 10'!$E:$K,7,FALSE)</f>
        <v>#N/A</v>
      </c>
    </row>
    <row r="367" spans="1:33" x14ac:dyDescent="0.25">
      <c r="A367">
        <v>1999</v>
      </c>
      <c r="B367">
        <v>1</v>
      </c>
      <c r="C367" t="str">
        <f t="shared" si="5"/>
        <v>19991</v>
      </c>
      <c r="D367" t="e">
        <f>VLOOKUP($C367,'Site 06'!$E:$K,2,FALSE)</f>
        <v>#N/A</v>
      </c>
      <c r="E367" t="e">
        <f>VLOOKUP($C367,'Site 06'!$E:$K,3,FALSE)</f>
        <v>#N/A</v>
      </c>
      <c r="F367" t="e">
        <f>VLOOKUP($C367,'Site 06'!$E:$K,4,FALSE)</f>
        <v>#N/A</v>
      </c>
      <c r="G367" t="e">
        <f>VLOOKUP($C367,'Site 06'!$E:$K,5,FALSE)</f>
        <v>#N/A</v>
      </c>
      <c r="H367" t="e">
        <f>VLOOKUP($C367,'Site 06'!$E:$K,6,FALSE)</f>
        <v>#N/A</v>
      </c>
      <c r="I367" t="e">
        <f>VLOOKUP($C367,'Site 06'!$E:$K,7,FALSE)</f>
        <v>#N/A</v>
      </c>
      <c r="J367" t="e">
        <f>VLOOKUP($C367,'Site 07'!$E:$K,2,FALSE)</f>
        <v>#N/A</v>
      </c>
      <c r="K367" t="e">
        <f>VLOOKUP($C367,'Site 07'!$E:$K,3,FALSE)</f>
        <v>#N/A</v>
      </c>
      <c r="L367" t="e">
        <f>VLOOKUP($C367,'Site 07'!$E:$K,4,FALSE)</f>
        <v>#N/A</v>
      </c>
      <c r="M367" t="e">
        <f>VLOOKUP($C367,'Site 07'!$E:$K,5,FALSE)</f>
        <v>#N/A</v>
      </c>
      <c r="N367" t="e">
        <f>VLOOKUP($C367,'Site 07'!$E:$K,6,FALSE)</f>
        <v>#N/A</v>
      </c>
      <c r="O367" t="e">
        <f>VLOOKUP($C367,'Site 07'!$E:$K,7,FALSE)</f>
        <v>#N/A</v>
      </c>
      <c r="P367">
        <f>VLOOKUP($C367,'Site 08'!$E:$K,2,FALSE)</f>
        <v>2.5999999999999999E-2</v>
      </c>
      <c r="Q367">
        <f>VLOOKUP($C367,'Site 08'!$E:$K,3,FALSE)</f>
        <v>4.0000000000000001E-3</v>
      </c>
      <c r="R367">
        <f>VLOOKUP($C367,'Site 08'!$E:$K,4,FALSE)</f>
        <v>2E-3</v>
      </c>
      <c r="S367">
        <f>VLOOKUP($C367,'Site 08'!$E:$K,5,FALSE)</f>
        <v>2.68</v>
      </c>
      <c r="T367">
        <f>VLOOKUP($C367,'Site 08'!$E:$K,6,FALSE)</f>
        <v>0.1</v>
      </c>
      <c r="U367" t="e">
        <f>VLOOKUP($C367,'Site 08'!$E:$K,7,FALSE)</f>
        <v>#N/A</v>
      </c>
      <c r="V367">
        <f>VLOOKUP($C367,'Site 09'!$E:$K,2,FALSE)</f>
        <v>2.5000000000000001E-2</v>
      </c>
      <c r="W367">
        <f>VLOOKUP($C367,'Site 09'!$E:$K,3,FALSE)</f>
        <v>4.0000000000000001E-3</v>
      </c>
      <c r="X367">
        <f>VLOOKUP($C367,'Site 09'!$E:$K,4,FALSE)</f>
        <v>0</v>
      </c>
      <c r="Y367">
        <f>VLOOKUP($C367,'Site 09'!$E:$K,5,FALSE)</f>
        <v>3.74</v>
      </c>
      <c r="Z367">
        <f>VLOOKUP($C367,'Site 09'!$E:$K,6,FALSE)</f>
        <v>0.13</v>
      </c>
      <c r="AA367" t="e">
        <f>VLOOKUP($C367,'Site 09'!$E:$K,7,FALSE)</f>
        <v>#N/A</v>
      </c>
      <c r="AB367">
        <f>VLOOKUP($C367,'Site 10'!$E:$K,2,FALSE)</f>
        <v>4.3999999999999997E-2</v>
      </c>
      <c r="AC367">
        <f>VLOOKUP($C367,'Site 10'!$E:$K,3,FALSE)</f>
        <v>4.0000000000000001E-3</v>
      </c>
      <c r="AD367">
        <f>VLOOKUP($C367,'Site 10'!$E:$K,4,FALSE)</f>
        <v>1E-3</v>
      </c>
      <c r="AE367">
        <f>VLOOKUP($C367,'Site 10'!$E:$K,5,FALSE)</f>
        <v>3.2</v>
      </c>
      <c r="AF367">
        <f>VLOOKUP($C367,'Site 10'!$E:$K,6,FALSE)</f>
        <v>0.1</v>
      </c>
      <c r="AG367" t="e">
        <f>VLOOKUP($C367,'Site 10'!$E:$K,7,FALSE)</f>
        <v>#N/A</v>
      </c>
    </row>
    <row r="368" spans="1:33" x14ac:dyDescent="0.25">
      <c r="A368">
        <v>1999</v>
      </c>
      <c r="B368">
        <v>2</v>
      </c>
      <c r="C368" t="str">
        <f t="shared" si="5"/>
        <v>19992</v>
      </c>
      <c r="D368" t="e">
        <f>VLOOKUP($C368,'Site 06'!$E:$K,2,FALSE)</f>
        <v>#N/A</v>
      </c>
      <c r="E368" t="e">
        <f>VLOOKUP($C368,'Site 06'!$E:$K,3,FALSE)</f>
        <v>#N/A</v>
      </c>
      <c r="F368" t="e">
        <f>VLOOKUP($C368,'Site 06'!$E:$K,4,FALSE)</f>
        <v>#N/A</v>
      </c>
      <c r="G368" t="e">
        <f>VLOOKUP($C368,'Site 06'!$E:$K,5,FALSE)</f>
        <v>#N/A</v>
      </c>
      <c r="H368" t="e">
        <f>VLOOKUP($C368,'Site 06'!$E:$K,6,FALSE)</f>
        <v>#N/A</v>
      </c>
      <c r="I368" t="e">
        <f>VLOOKUP($C368,'Site 06'!$E:$K,7,FALSE)</f>
        <v>#N/A</v>
      </c>
      <c r="J368" t="e">
        <f>VLOOKUP($C368,'Site 07'!$E:$K,2,FALSE)</f>
        <v>#N/A</v>
      </c>
      <c r="K368" t="e">
        <f>VLOOKUP($C368,'Site 07'!$E:$K,3,FALSE)</f>
        <v>#N/A</v>
      </c>
      <c r="L368" t="e">
        <f>VLOOKUP($C368,'Site 07'!$E:$K,4,FALSE)</f>
        <v>#N/A</v>
      </c>
      <c r="M368" t="e">
        <f>VLOOKUP($C368,'Site 07'!$E:$K,5,FALSE)</f>
        <v>#N/A</v>
      </c>
      <c r="N368" t="e">
        <f>VLOOKUP($C368,'Site 07'!$E:$K,6,FALSE)</f>
        <v>#N/A</v>
      </c>
      <c r="O368" t="e">
        <f>VLOOKUP($C368,'Site 07'!$E:$K,7,FALSE)</f>
        <v>#N/A</v>
      </c>
      <c r="P368">
        <f>VLOOKUP($C368,'Site 08'!$E:$K,2,FALSE)</f>
        <v>2.3E-2</v>
      </c>
      <c r="Q368">
        <f>VLOOKUP($C368,'Site 08'!$E:$K,3,FALSE)</f>
        <v>5.0000000000000001E-3</v>
      </c>
      <c r="R368">
        <f>VLOOKUP($C368,'Site 08'!$E:$K,4,FALSE)</f>
        <v>1E-3</v>
      </c>
      <c r="S368">
        <f>VLOOKUP($C368,'Site 08'!$E:$K,5,FALSE)</f>
        <v>2.83</v>
      </c>
      <c r="T368">
        <f>VLOOKUP($C368,'Site 08'!$E:$K,6,FALSE)</f>
        <v>0.09</v>
      </c>
      <c r="U368" t="e">
        <f>VLOOKUP($C368,'Site 08'!$E:$K,7,FALSE)</f>
        <v>#N/A</v>
      </c>
      <c r="V368">
        <f>VLOOKUP($C368,'Site 09'!$E:$K,2,FALSE)</f>
        <v>2.4E-2</v>
      </c>
      <c r="W368">
        <f>VLOOKUP($C368,'Site 09'!$E:$K,3,FALSE)</f>
        <v>6.0000000000000001E-3</v>
      </c>
      <c r="X368">
        <f>VLOOKUP($C368,'Site 09'!$E:$K,4,FALSE)</f>
        <v>1E-3</v>
      </c>
      <c r="Y368">
        <f>VLOOKUP($C368,'Site 09'!$E:$K,5,FALSE)</f>
        <v>3.75</v>
      </c>
      <c r="Z368">
        <f>VLOOKUP($C368,'Site 09'!$E:$K,6,FALSE)</f>
        <v>0.13</v>
      </c>
      <c r="AA368" t="e">
        <f>VLOOKUP($C368,'Site 09'!$E:$K,7,FALSE)</f>
        <v>#N/A</v>
      </c>
      <c r="AB368">
        <f>VLOOKUP($C368,'Site 10'!$E:$K,2,FALSE)</f>
        <v>4.2999999999999997E-2</v>
      </c>
      <c r="AC368">
        <f>VLOOKUP($C368,'Site 10'!$E:$K,3,FALSE)</f>
        <v>6.0000000000000001E-3</v>
      </c>
      <c r="AD368">
        <f>VLOOKUP($C368,'Site 10'!$E:$K,4,FALSE)</f>
        <v>1E-3</v>
      </c>
      <c r="AE368">
        <f>VLOOKUP($C368,'Site 10'!$E:$K,5,FALSE)</f>
        <v>3.11</v>
      </c>
      <c r="AF368">
        <f>VLOOKUP($C368,'Site 10'!$E:$K,6,FALSE)</f>
        <v>0.1</v>
      </c>
      <c r="AG368" t="e">
        <f>VLOOKUP($C368,'Site 10'!$E:$K,7,FALSE)</f>
        <v>#N/A</v>
      </c>
    </row>
    <row r="369" spans="1:33" x14ac:dyDescent="0.25">
      <c r="A369">
        <v>1999</v>
      </c>
      <c r="B369">
        <v>3</v>
      </c>
      <c r="C369" t="str">
        <f t="shared" si="5"/>
        <v>19993</v>
      </c>
      <c r="D369" t="e">
        <f>VLOOKUP($C369,'Site 06'!$E:$K,2,FALSE)</f>
        <v>#N/A</v>
      </c>
      <c r="E369" t="e">
        <f>VLOOKUP($C369,'Site 06'!$E:$K,3,FALSE)</f>
        <v>#N/A</v>
      </c>
      <c r="F369" t="e">
        <f>VLOOKUP($C369,'Site 06'!$E:$K,4,FALSE)</f>
        <v>#N/A</v>
      </c>
      <c r="G369" t="e">
        <f>VLOOKUP($C369,'Site 06'!$E:$K,5,FALSE)</f>
        <v>#N/A</v>
      </c>
      <c r="H369" t="e">
        <f>VLOOKUP($C369,'Site 06'!$E:$K,6,FALSE)</f>
        <v>#N/A</v>
      </c>
      <c r="I369" t="e">
        <f>VLOOKUP($C369,'Site 06'!$E:$K,7,FALSE)</f>
        <v>#N/A</v>
      </c>
      <c r="J369" t="e">
        <f>VLOOKUP($C369,'Site 07'!$E:$K,2,FALSE)</f>
        <v>#N/A</v>
      </c>
      <c r="K369" t="e">
        <f>VLOOKUP($C369,'Site 07'!$E:$K,3,FALSE)</f>
        <v>#N/A</v>
      </c>
      <c r="L369" t="e">
        <f>VLOOKUP($C369,'Site 07'!$E:$K,4,FALSE)</f>
        <v>#N/A</v>
      </c>
      <c r="M369" t="e">
        <f>VLOOKUP($C369,'Site 07'!$E:$K,5,FALSE)</f>
        <v>#N/A</v>
      </c>
      <c r="N369" t="e">
        <f>VLOOKUP($C369,'Site 07'!$E:$K,6,FALSE)</f>
        <v>#N/A</v>
      </c>
      <c r="O369" t="e">
        <f>VLOOKUP($C369,'Site 07'!$E:$K,7,FALSE)</f>
        <v>#N/A</v>
      </c>
      <c r="P369">
        <f>VLOOKUP($C369,'Site 08'!$E:$K,2,FALSE)</f>
        <v>0.03</v>
      </c>
      <c r="Q369">
        <f>VLOOKUP($C369,'Site 08'!$E:$K,3,FALSE)</f>
        <v>6.0000000000000001E-3</v>
      </c>
      <c r="R369">
        <f>VLOOKUP($C369,'Site 08'!$E:$K,4,FALSE)</f>
        <v>0</v>
      </c>
      <c r="S369">
        <f>VLOOKUP($C369,'Site 08'!$E:$K,5,FALSE)</f>
        <v>2.76</v>
      </c>
      <c r="T369">
        <f>VLOOKUP($C369,'Site 08'!$E:$K,6,FALSE)</f>
        <v>0.11</v>
      </c>
      <c r="U369" t="e">
        <f>VLOOKUP($C369,'Site 08'!$E:$K,7,FALSE)</f>
        <v>#N/A</v>
      </c>
      <c r="V369">
        <f>VLOOKUP($C369,'Site 09'!$E:$K,2,FALSE)</f>
        <v>2.9000000000000001E-2</v>
      </c>
      <c r="W369">
        <f>VLOOKUP($C369,'Site 09'!$E:$K,3,FALSE)</f>
        <v>7.0000000000000001E-3</v>
      </c>
      <c r="X369">
        <f>VLOOKUP($C369,'Site 09'!$E:$K,4,FALSE)</f>
        <v>0</v>
      </c>
      <c r="Y369">
        <f>VLOOKUP($C369,'Site 09'!$E:$K,5,FALSE)</f>
        <v>3.89</v>
      </c>
      <c r="Z369">
        <f>VLOOKUP($C369,'Site 09'!$E:$K,6,FALSE)</f>
        <v>0.13</v>
      </c>
      <c r="AA369" t="e">
        <f>VLOOKUP($C369,'Site 09'!$E:$K,7,FALSE)</f>
        <v>#N/A</v>
      </c>
      <c r="AB369">
        <f>VLOOKUP($C369,'Site 10'!$E:$K,2,FALSE)</f>
        <v>4.9000000000000002E-2</v>
      </c>
      <c r="AC369">
        <f>VLOOKUP($C369,'Site 10'!$E:$K,3,FALSE)</f>
        <v>4.0000000000000001E-3</v>
      </c>
      <c r="AD369">
        <f>VLOOKUP($C369,'Site 10'!$E:$K,4,FALSE)</f>
        <v>1E-3</v>
      </c>
      <c r="AE369">
        <f>VLOOKUP($C369,'Site 10'!$E:$K,5,FALSE)</f>
        <v>3.31</v>
      </c>
      <c r="AF369">
        <f>VLOOKUP($C369,'Site 10'!$E:$K,6,FALSE)</f>
        <v>0.11</v>
      </c>
      <c r="AG369" t="e">
        <f>VLOOKUP($C369,'Site 10'!$E:$K,7,FALSE)</f>
        <v>#N/A</v>
      </c>
    </row>
    <row r="370" spans="1:33" x14ac:dyDescent="0.25">
      <c r="A370">
        <v>1999</v>
      </c>
      <c r="B370">
        <v>4</v>
      </c>
      <c r="C370" t="str">
        <f t="shared" si="5"/>
        <v>19994</v>
      </c>
      <c r="D370" t="e">
        <f>VLOOKUP($C370,'Site 06'!$E:$K,2,FALSE)</f>
        <v>#N/A</v>
      </c>
      <c r="E370" t="e">
        <f>VLOOKUP($C370,'Site 06'!$E:$K,3,FALSE)</f>
        <v>#N/A</v>
      </c>
      <c r="F370" t="e">
        <f>VLOOKUP($C370,'Site 06'!$E:$K,4,FALSE)</f>
        <v>#N/A</v>
      </c>
      <c r="G370" t="e">
        <f>VLOOKUP($C370,'Site 06'!$E:$K,5,FALSE)</f>
        <v>#N/A</v>
      </c>
      <c r="H370" t="e">
        <f>VLOOKUP($C370,'Site 06'!$E:$K,6,FALSE)</f>
        <v>#N/A</v>
      </c>
      <c r="I370" t="e">
        <f>VLOOKUP($C370,'Site 06'!$E:$K,7,FALSE)</f>
        <v>#N/A</v>
      </c>
      <c r="J370" t="e">
        <f>VLOOKUP($C370,'Site 07'!$E:$K,2,FALSE)</f>
        <v>#N/A</v>
      </c>
      <c r="K370" t="e">
        <f>VLOOKUP($C370,'Site 07'!$E:$K,3,FALSE)</f>
        <v>#N/A</v>
      </c>
      <c r="L370" t="e">
        <f>VLOOKUP($C370,'Site 07'!$E:$K,4,FALSE)</f>
        <v>#N/A</v>
      </c>
      <c r="M370" t="e">
        <f>VLOOKUP($C370,'Site 07'!$E:$K,5,FALSE)</f>
        <v>#N/A</v>
      </c>
      <c r="N370" t="e">
        <f>VLOOKUP($C370,'Site 07'!$E:$K,6,FALSE)</f>
        <v>#N/A</v>
      </c>
      <c r="O370" t="e">
        <f>VLOOKUP($C370,'Site 07'!$E:$K,7,FALSE)</f>
        <v>#N/A</v>
      </c>
      <c r="P370">
        <f>VLOOKUP($C370,'Site 08'!$E:$K,2,FALSE)</f>
        <v>2.4E-2</v>
      </c>
      <c r="Q370">
        <f>VLOOKUP($C370,'Site 08'!$E:$K,3,FALSE)</f>
        <v>2E-3</v>
      </c>
      <c r="R370">
        <f>VLOOKUP($C370,'Site 08'!$E:$K,4,FALSE)</f>
        <v>0</v>
      </c>
      <c r="S370">
        <f>VLOOKUP($C370,'Site 08'!$E:$K,5,FALSE)</f>
        <v>2.83</v>
      </c>
      <c r="T370">
        <f>VLOOKUP($C370,'Site 08'!$E:$K,6,FALSE)</f>
        <v>0.11</v>
      </c>
      <c r="U370" t="e">
        <f>VLOOKUP($C370,'Site 08'!$E:$K,7,FALSE)</f>
        <v>#N/A</v>
      </c>
      <c r="V370">
        <f>VLOOKUP($C370,'Site 09'!$E:$K,2,FALSE)</f>
        <v>2.5000000000000001E-2</v>
      </c>
      <c r="W370">
        <f>VLOOKUP($C370,'Site 09'!$E:$K,3,FALSE)</f>
        <v>6.0000000000000001E-3</v>
      </c>
      <c r="X370">
        <f>VLOOKUP($C370,'Site 09'!$E:$K,4,FALSE)</f>
        <v>0</v>
      </c>
      <c r="Y370">
        <f>VLOOKUP($C370,'Site 09'!$E:$K,5,FALSE)</f>
        <v>4.29</v>
      </c>
      <c r="Z370">
        <f>VLOOKUP($C370,'Site 09'!$E:$K,6,FALSE)</f>
        <v>0.15</v>
      </c>
      <c r="AA370" t="e">
        <f>VLOOKUP($C370,'Site 09'!$E:$K,7,FALSE)</f>
        <v>#N/A</v>
      </c>
      <c r="AB370">
        <f>VLOOKUP($C370,'Site 10'!$E:$K,2,FALSE)</f>
        <v>4.2999999999999997E-2</v>
      </c>
      <c r="AC370">
        <f>VLOOKUP($C370,'Site 10'!$E:$K,3,FALSE)</f>
        <v>3.0000000000000001E-3</v>
      </c>
      <c r="AD370">
        <f>VLOOKUP($C370,'Site 10'!$E:$K,4,FALSE)</f>
        <v>0</v>
      </c>
      <c r="AE370">
        <f>VLOOKUP($C370,'Site 10'!$E:$K,5,FALSE)</f>
        <v>3.85</v>
      </c>
      <c r="AF370">
        <f>VLOOKUP($C370,'Site 10'!$E:$K,6,FALSE)</f>
        <v>0.12</v>
      </c>
      <c r="AG370" t="e">
        <f>VLOOKUP($C370,'Site 10'!$E:$K,7,FALSE)</f>
        <v>#N/A</v>
      </c>
    </row>
    <row r="371" spans="1:33" x14ac:dyDescent="0.25">
      <c r="A371">
        <v>1999</v>
      </c>
      <c r="B371">
        <v>5</v>
      </c>
      <c r="C371" t="str">
        <f t="shared" si="5"/>
        <v>19995</v>
      </c>
      <c r="D371" t="e">
        <f>VLOOKUP($C371,'Site 06'!$E:$K,2,FALSE)</f>
        <v>#N/A</v>
      </c>
      <c r="E371" t="e">
        <f>VLOOKUP($C371,'Site 06'!$E:$K,3,FALSE)</f>
        <v>#N/A</v>
      </c>
      <c r="F371" t="e">
        <f>VLOOKUP($C371,'Site 06'!$E:$K,4,FALSE)</f>
        <v>#N/A</v>
      </c>
      <c r="G371" t="e">
        <f>VLOOKUP($C371,'Site 06'!$E:$K,5,FALSE)</f>
        <v>#N/A</v>
      </c>
      <c r="H371" t="e">
        <f>VLOOKUP($C371,'Site 06'!$E:$K,6,FALSE)</f>
        <v>#N/A</v>
      </c>
      <c r="I371" t="e">
        <f>VLOOKUP($C371,'Site 06'!$E:$K,7,FALSE)</f>
        <v>#N/A</v>
      </c>
      <c r="J371" t="e">
        <f>VLOOKUP($C371,'Site 07'!$E:$K,2,FALSE)</f>
        <v>#N/A</v>
      </c>
      <c r="K371" t="e">
        <f>VLOOKUP($C371,'Site 07'!$E:$K,3,FALSE)</f>
        <v>#N/A</v>
      </c>
      <c r="L371" t="e">
        <f>VLOOKUP($C371,'Site 07'!$E:$K,4,FALSE)</f>
        <v>#N/A</v>
      </c>
      <c r="M371" t="e">
        <f>VLOOKUP($C371,'Site 07'!$E:$K,5,FALSE)</f>
        <v>#N/A</v>
      </c>
      <c r="N371" t="e">
        <f>VLOOKUP($C371,'Site 07'!$E:$K,6,FALSE)</f>
        <v>#N/A</v>
      </c>
      <c r="O371" t="e">
        <f>VLOOKUP($C371,'Site 07'!$E:$K,7,FALSE)</f>
        <v>#N/A</v>
      </c>
      <c r="P371">
        <f>VLOOKUP($C371,'Site 08'!$E:$K,2,FALSE)</f>
        <v>2.5999999999999999E-2</v>
      </c>
      <c r="Q371">
        <f>VLOOKUP($C371,'Site 08'!$E:$K,3,FALSE)</f>
        <v>3.0000000000000001E-3</v>
      </c>
      <c r="R371">
        <f>VLOOKUP($C371,'Site 08'!$E:$K,4,FALSE)</f>
        <v>0</v>
      </c>
      <c r="S371">
        <f>VLOOKUP($C371,'Site 08'!$E:$K,5,FALSE)</f>
        <v>2.9</v>
      </c>
      <c r="T371">
        <f>VLOOKUP($C371,'Site 08'!$E:$K,6,FALSE)</f>
        <v>0.12</v>
      </c>
      <c r="U371" t="e">
        <f>VLOOKUP($C371,'Site 08'!$E:$K,7,FALSE)</f>
        <v>#N/A</v>
      </c>
      <c r="V371">
        <f>VLOOKUP($C371,'Site 09'!$E:$K,2,FALSE)</f>
        <v>2.4E-2</v>
      </c>
      <c r="W371">
        <f>VLOOKUP($C371,'Site 09'!$E:$K,3,FALSE)</f>
        <v>8.0000000000000002E-3</v>
      </c>
      <c r="X371">
        <f>VLOOKUP($C371,'Site 09'!$E:$K,4,FALSE)</f>
        <v>0</v>
      </c>
      <c r="Y371">
        <f>VLOOKUP($C371,'Site 09'!$E:$K,5,FALSE)</f>
        <v>4.62</v>
      </c>
      <c r="Z371">
        <f>VLOOKUP($C371,'Site 09'!$E:$K,6,FALSE)</f>
        <v>0.15</v>
      </c>
      <c r="AA371" t="e">
        <f>VLOOKUP($C371,'Site 09'!$E:$K,7,FALSE)</f>
        <v>#N/A</v>
      </c>
      <c r="AB371">
        <f>VLOOKUP($C371,'Site 10'!$E:$K,2,FALSE)</f>
        <v>3.7999999999999999E-2</v>
      </c>
      <c r="AC371">
        <f>VLOOKUP($C371,'Site 10'!$E:$K,3,FALSE)</f>
        <v>4.0000000000000001E-3</v>
      </c>
      <c r="AD371">
        <f>VLOOKUP($C371,'Site 10'!$E:$K,4,FALSE)</f>
        <v>0</v>
      </c>
      <c r="AE371">
        <f>VLOOKUP($C371,'Site 10'!$E:$K,5,FALSE)</f>
        <v>4.1399999999999997</v>
      </c>
      <c r="AF371">
        <f>VLOOKUP($C371,'Site 10'!$E:$K,6,FALSE)</f>
        <v>0.11</v>
      </c>
      <c r="AG371" t="e">
        <f>VLOOKUP($C371,'Site 10'!$E:$K,7,FALSE)</f>
        <v>#N/A</v>
      </c>
    </row>
    <row r="372" spans="1:33" x14ac:dyDescent="0.25">
      <c r="A372">
        <v>1999</v>
      </c>
      <c r="B372">
        <v>6</v>
      </c>
      <c r="C372" t="str">
        <f t="shared" si="5"/>
        <v>19996</v>
      </c>
      <c r="D372" t="e">
        <f>VLOOKUP($C372,'Site 06'!$E:$K,2,FALSE)</f>
        <v>#N/A</v>
      </c>
      <c r="E372" t="e">
        <f>VLOOKUP($C372,'Site 06'!$E:$K,3,FALSE)</f>
        <v>#N/A</v>
      </c>
      <c r="F372" t="e">
        <f>VLOOKUP($C372,'Site 06'!$E:$K,4,FALSE)</f>
        <v>#N/A</v>
      </c>
      <c r="G372" t="e">
        <f>VLOOKUP($C372,'Site 06'!$E:$K,5,FALSE)</f>
        <v>#N/A</v>
      </c>
      <c r="H372" t="e">
        <f>VLOOKUP($C372,'Site 06'!$E:$K,6,FALSE)</f>
        <v>#N/A</v>
      </c>
      <c r="I372" t="e">
        <f>VLOOKUP($C372,'Site 06'!$E:$K,7,FALSE)</f>
        <v>#N/A</v>
      </c>
      <c r="J372" t="e">
        <f>VLOOKUP($C372,'Site 07'!$E:$K,2,FALSE)</f>
        <v>#N/A</v>
      </c>
      <c r="K372" t="e">
        <f>VLOOKUP($C372,'Site 07'!$E:$K,3,FALSE)</f>
        <v>#N/A</v>
      </c>
      <c r="L372" t="e">
        <f>VLOOKUP($C372,'Site 07'!$E:$K,4,FALSE)</f>
        <v>#N/A</v>
      </c>
      <c r="M372" t="e">
        <f>VLOOKUP($C372,'Site 07'!$E:$K,5,FALSE)</f>
        <v>#N/A</v>
      </c>
      <c r="N372" t="e">
        <f>VLOOKUP($C372,'Site 07'!$E:$K,6,FALSE)</f>
        <v>#N/A</v>
      </c>
      <c r="O372" t="e">
        <f>VLOOKUP($C372,'Site 07'!$E:$K,7,FALSE)</f>
        <v>#N/A</v>
      </c>
      <c r="P372">
        <f>VLOOKUP($C372,'Site 08'!$E:$K,2,FALSE)</f>
        <v>2.8000000000000001E-2</v>
      </c>
      <c r="Q372">
        <f>VLOOKUP($C372,'Site 08'!$E:$K,3,FALSE)</f>
        <v>1.9E-2</v>
      </c>
      <c r="R372">
        <f>VLOOKUP($C372,'Site 08'!$E:$K,4,FALSE)</f>
        <v>1E-3</v>
      </c>
      <c r="S372">
        <f>VLOOKUP($C372,'Site 08'!$E:$K,5,FALSE)</f>
        <v>3.28</v>
      </c>
      <c r="T372">
        <f>VLOOKUP($C372,'Site 08'!$E:$K,6,FALSE)</f>
        <v>0.14000000000000001</v>
      </c>
      <c r="U372" t="e">
        <f>VLOOKUP($C372,'Site 08'!$E:$K,7,FALSE)</f>
        <v>#N/A</v>
      </c>
      <c r="V372">
        <f>VLOOKUP($C372,'Site 09'!$E:$K,2,FALSE)</f>
        <v>2.3E-2</v>
      </c>
      <c r="W372">
        <f>VLOOKUP($C372,'Site 09'!$E:$K,3,FALSE)</f>
        <v>8.9999999999999993E-3</v>
      </c>
      <c r="X372">
        <f>VLOOKUP($C372,'Site 09'!$E:$K,4,FALSE)</f>
        <v>1E-3</v>
      </c>
      <c r="Y372">
        <f>VLOOKUP($C372,'Site 09'!$E:$K,5,FALSE)</f>
        <v>5.55</v>
      </c>
      <c r="Z372">
        <f>VLOOKUP($C372,'Site 09'!$E:$K,6,FALSE)</f>
        <v>0.19</v>
      </c>
      <c r="AA372" t="e">
        <f>VLOOKUP($C372,'Site 09'!$E:$K,7,FALSE)</f>
        <v>#N/A</v>
      </c>
      <c r="AB372">
        <f>VLOOKUP($C372,'Site 10'!$E:$K,2,FALSE)</f>
        <v>3.7999999999999999E-2</v>
      </c>
      <c r="AC372">
        <f>VLOOKUP($C372,'Site 10'!$E:$K,3,FALSE)</f>
        <v>1.4E-2</v>
      </c>
      <c r="AD372">
        <f>VLOOKUP($C372,'Site 10'!$E:$K,4,FALSE)</f>
        <v>1E-3</v>
      </c>
      <c r="AE372">
        <f>VLOOKUP($C372,'Site 10'!$E:$K,5,FALSE)</f>
        <v>5.33</v>
      </c>
      <c r="AF372">
        <f>VLOOKUP($C372,'Site 10'!$E:$K,6,FALSE)</f>
        <v>0.16</v>
      </c>
      <c r="AG372" t="e">
        <f>VLOOKUP($C372,'Site 10'!$E:$K,7,FALSE)</f>
        <v>#N/A</v>
      </c>
    </row>
    <row r="373" spans="1:33" x14ac:dyDescent="0.25">
      <c r="A373">
        <v>1999</v>
      </c>
      <c r="B373">
        <v>7</v>
      </c>
      <c r="C373" t="str">
        <f t="shared" si="5"/>
        <v>19997</v>
      </c>
      <c r="D373" t="e">
        <f>VLOOKUP($C373,'Site 06'!$E:$K,2,FALSE)</f>
        <v>#N/A</v>
      </c>
      <c r="E373" t="e">
        <f>VLOOKUP($C373,'Site 06'!$E:$K,3,FALSE)</f>
        <v>#N/A</v>
      </c>
      <c r="F373" t="e">
        <f>VLOOKUP($C373,'Site 06'!$E:$K,4,FALSE)</f>
        <v>#N/A</v>
      </c>
      <c r="G373" t="e">
        <f>VLOOKUP($C373,'Site 06'!$E:$K,5,FALSE)</f>
        <v>#N/A</v>
      </c>
      <c r="H373" t="e">
        <f>VLOOKUP($C373,'Site 06'!$E:$K,6,FALSE)</f>
        <v>#N/A</v>
      </c>
      <c r="I373" t="e">
        <f>VLOOKUP($C373,'Site 06'!$E:$K,7,FALSE)</f>
        <v>#N/A</v>
      </c>
      <c r="J373" t="e">
        <f>VLOOKUP($C373,'Site 07'!$E:$K,2,FALSE)</f>
        <v>#N/A</v>
      </c>
      <c r="K373" t="e">
        <f>VLOOKUP($C373,'Site 07'!$E:$K,3,FALSE)</f>
        <v>#N/A</v>
      </c>
      <c r="L373" t="e">
        <f>VLOOKUP($C373,'Site 07'!$E:$K,4,FALSE)</f>
        <v>#N/A</v>
      </c>
      <c r="M373" t="e">
        <f>VLOOKUP($C373,'Site 07'!$E:$K,5,FALSE)</f>
        <v>#N/A</v>
      </c>
      <c r="N373" t="e">
        <f>VLOOKUP($C373,'Site 07'!$E:$K,6,FALSE)</f>
        <v>#N/A</v>
      </c>
      <c r="O373" t="e">
        <f>VLOOKUP($C373,'Site 07'!$E:$K,7,FALSE)</f>
        <v>#N/A</v>
      </c>
      <c r="P373">
        <f>VLOOKUP($C373,'Site 08'!$E:$K,2,FALSE)</f>
        <v>3.2000000000000001E-2</v>
      </c>
      <c r="Q373">
        <f>VLOOKUP($C373,'Site 08'!$E:$K,3,FALSE)</f>
        <v>0.01</v>
      </c>
      <c r="R373">
        <f>VLOOKUP($C373,'Site 08'!$E:$K,4,FALSE)</f>
        <v>7.0000000000000001E-3</v>
      </c>
      <c r="S373">
        <f>VLOOKUP($C373,'Site 08'!$E:$K,5,FALSE)</f>
        <v>3.68</v>
      </c>
      <c r="T373">
        <f>VLOOKUP($C373,'Site 08'!$E:$K,6,FALSE)</f>
        <v>0.16</v>
      </c>
      <c r="U373" t="e">
        <f>VLOOKUP($C373,'Site 08'!$E:$K,7,FALSE)</f>
        <v>#N/A</v>
      </c>
      <c r="V373">
        <f>VLOOKUP($C373,'Site 09'!$E:$K,2,FALSE)</f>
        <v>2.5999999999999999E-2</v>
      </c>
      <c r="W373">
        <f>VLOOKUP($C373,'Site 09'!$E:$K,3,FALSE)</f>
        <v>0.01</v>
      </c>
      <c r="X373">
        <f>VLOOKUP($C373,'Site 09'!$E:$K,4,FALSE)</f>
        <v>1E-3</v>
      </c>
      <c r="Y373">
        <f>VLOOKUP($C373,'Site 09'!$E:$K,5,FALSE)</f>
        <v>6.4</v>
      </c>
      <c r="Z373">
        <f>VLOOKUP($C373,'Site 09'!$E:$K,6,FALSE)</f>
        <v>0.21</v>
      </c>
      <c r="AA373" t="e">
        <f>VLOOKUP($C373,'Site 09'!$E:$K,7,FALSE)</f>
        <v>#N/A</v>
      </c>
      <c r="AB373">
        <f>VLOOKUP($C373,'Site 10'!$E:$K,2,FALSE)</f>
        <v>3.5000000000000003E-2</v>
      </c>
      <c r="AC373">
        <f>VLOOKUP($C373,'Site 10'!$E:$K,3,FALSE)</f>
        <v>1.2999999999999999E-2</v>
      </c>
      <c r="AD373">
        <f>VLOOKUP($C373,'Site 10'!$E:$K,4,FALSE)</f>
        <v>6.0000000000000001E-3</v>
      </c>
      <c r="AE373">
        <f>VLOOKUP($C373,'Site 10'!$E:$K,5,FALSE)</f>
        <v>6.6</v>
      </c>
      <c r="AF373">
        <f>VLOOKUP($C373,'Site 10'!$E:$K,6,FALSE)</f>
        <v>0.21</v>
      </c>
      <c r="AG373" t="e">
        <f>VLOOKUP($C373,'Site 10'!$E:$K,7,FALSE)</f>
        <v>#N/A</v>
      </c>
    </row>
    <row r="374" spans="1:33" x14ac:dyDescent="0.25">
      <c r="A374">
        <v>1999</v>
      </c>
      <c r="B374">
        <v>8</v>
      </c>
      <c r="C374" t="str">
        <f t="shared" si="5"/>
        <v>19998</v>
      </c>
      <c r="D374" t="e">
        <f>VLOOKUP($C374,'Site 06'!$E:$K,2,FALSE)</f>
        <v>#N/A</v>
      </c>
      <c r="E374" t="e">
        <f>VLOOKUP($C374,'Site 06'!$E:$K,3,FALSE)</f>
        <v>#N/A</v>
      </c>
      <c r="F374" t="e">
        <f>VLOOKUP($C374,'Site 06'!$E:$K,4,FALSE)</f>
        <v>#N/A</v>
      </c>
      <c r="G374" t="e">
        <f>VLOOKUP($C374,'Site 06'!$E:$K,5,FALSE)</f>
        <v>#N/A</v>
      </c>
      <c r="H374" t="e">
        <f>VLOOKUP($C374,'Site 06'!$E:$K,6,FALSE)</f>
        <v>#N/A</v>
      </c>
      <c r="I374" t="e">
        <f>VLOOKUP($C374,'Site 06'!$E:$K,7,FALSE)</f>
        <v>#N/A</v>
      </c>
      <c r="J374" t="e">
        <f>VLOOKUP($C374,'Site 07'!$E:$K,2,FALSE)</f>
        <v>#N/A</v>
      </c>
      <c r="K374" t="e">
        <f>VLOOKUP($C374,'Site 07'!$E:$K,3,FALSE)</f>
        <v>#N/A</v>
      </c>
      <c r="L374" t="e">
        <f>VLOOKUP($C374,'Site 07'!$E:$K,4,FALSE)</f>
        <v>#N/A</v>
      </c>
      <c r="M374" t="e">
        <f>VLOOKUP($C374,'Site 07'!$E:$K,5,FALSE)</f>
        <v>#N/A</v>
      </c>
      <c r="N374" t="e">
        <f>VLOOKUP($C374,'Site 07'!$E:$K,6,FALSE)</f>
        <v>#N/A</v>
      </c>
      <c r="O374" t="e">
        <f>VLOOKUP($C374,'Site 07'!$E:$K,7,FALSE)</f>
        <v>#N/A</v>
      </c>
      <c r="P374">
        <f>VLOOKUP($C374,'Site 08'!$E:$K,2,FALSE)</f>
        <v>0.04</v>
      </c>
      <c r="Q374">
        <f>VLOOKUP($C374,'Site 08'!$E:$K,3,FALSE)</f>
        <v>8.0000000000000002E-3</v>
      </c>
      <c r="R374">
        <f>VLOOKUP($C374,'Site 08'!$E:$K,4,FALSE)</f>
        <v>1E-3</v>
      </c>
      <c r="S374">
        <f>VLOOKUP($C374,'Site 08'!$E:$K,5,FALSE)</f>
        <v>4.1500000000000004</v>
      </c>
      <c r="T374">
        <f>VLOOKUP($C374,'Site 08'!$E:$K,6,FALSE)</f>
        <v>0.15</v>
      </c>
      <c r="U374" t="e">
        <f>VLOOKUP($C374,'Site 08'!$E:$K,7,FALSE)</f>
        <v>#N/A</v>
      </c>
      <c r="V374">
        <f>VLOOKUP($C374,'Site 09'!$E:$K,2,FALSE)</f>
        <v>2.9000000000000001E-2</v>
      </c>
      <c r="W374">
        <f>VLOOKUP($C374,'Site 09'!$E:$K,3,FALSE)</f>
        <v>1.0999999999999999E-2</v>
      </c>
      <c r="X374">
        <f>VLOOKUP($C374,'Site 09'!$E:$K,4,FALSE)</f>
        <v>1E-3</v>
      </c>
      <c r="Y374">
        <f>VLOOKUP($C374,'Site 09'!$E:$K,5,FALSE)</f>
        <v>6.97</v>
      </c>
      <c r="Z374">
        <f>VLOOKUP($C374,'Site 09'!$E:$K,6,FALSE)</f>
        <v>0.22</v>
      </c>
      <c r="AA374" t="e">
        <f>VLOOKUP($C374,'Site 09'!$E:$K,7,FALSE)</f>
        <v>#N/A</v>
      </c>
      <c r="AB374">
        <f>VLOOKUP($C374,'Site 10'!$E:$K,2,FALSE)</f>
        <v>3.5999999999999997E-2</v>
      </c>
      <c r="AC374">
        <f>VLOOKUP($C374,'Site 10'!$E:$K,3,FALSE)</f>
        <v>1.7000000000000001E-2</v>
      </c>
      <c r="AD374">
        <f>VLOOKUP($C374,'Site 10'!$E:$K,4,FALSE)</f>
        <v>8.9999999999999993E-3</v>
      </c>
      <c r="AE374">
        <f>VLOOKUP($C374,'Site 10'!$E:$K,5,FALSE)</f>
        <v>7.31</v>
      </c>
      <c r="AF374">
        <f>VLOOKUP($C374,'Site 10'!$E:$K,6,FALSE)</f>
        <v>0.23</v>
      </c>
      <c r="AG374" t="e">
        <f>VLOOKUP($C374,'Site 10'!$E:$K,7,FALSE)</f>
        <v>#N/A</v>
      </c>
    </row>
    <row r="375" spans="1:33" x14ac:dyDescent="0.25">
      <c r="A375">
        <v>1999</v>
      </c>
      <c r="B375">
        <v>9</v>
      </c>
      <c r="C375" t="str">
        <f t="shared" si="5"/>
        <v>19999</v>
      </c>
      <c r="D375" t="e">
        <f>VLOOKUP($C375,'Site 06'!$E:$K,2,FALSE)</f>
        <v>#N/A</v>
      </c>
      <c r="E375" t="e">
        <f>VLOOKUP($C375,'Site 06'!$E:$K,3,FALSE)</f>
        <v>#N/A</v>
      </c>
      <c r="F375" t="e">
        <f>VLOOKUP($C375,'Site 06'!$E:$K,4,FALSE)</f>
        <v>#N/A</v>
      </c>
      <c r="G375" t="e">
        <f>VLOOKUP($C375,'Site 06'!$E:$K,5,FALSE)</f>
        <v>#N/A</v>
      </c>
      <c r="H375" t="e">
        <f>VLOOKUP($C375,'Site 06'!$E:$K,6,FALSE)</f>
        <v>#N/A</v>
      </c>
      <c r="I375" t="e">
        <f>VLOOKUP($C375,'Site 06'!$E:$K,7,FALSE)</f>
        <v>#N/A</v>
      </c>
      <c r="J375" t="e">
        <f>VLOOKUP($C375,'Site 07'!$E:$K,2,FALSE)</f>
        <v>#N/A</v>
      </c>
      <c r="K375" t="e">
        <f>VLOOKUP($C375,'Site 07'!$E:$K,3,FALSE)</f>
        <v>#N/A</v>
      </c>
      <c r="L375" t="e">
        <f>VLOOKUP($C375,'Site 07'!$E:$K,4,FALSE)</f>
        <v>#N/A</v>
      </c>
      <c r="M375" t="e">
        <f>VLOOKUP($C375,'Site 07'!$E:$K,5,FALSE)</f>
        <v>#N/A</v>
      </c>
      <c r="N375" t="e">
        <f>VLOOKUP($C375,'Site 07'!$E:$K,6,FALSE)</f>
        <v>#N/A</v>
      </c>
      <c r="O375" t="e">
        <f>VLOOKUP($C375,'Site 07'!$E:$K,7,FALSE)</f>
        <v>#N/A</v>
      </c>
      <c r="P375">
        <f>VLOOKUP($C375,'Site 08'!$E:$K,2,FALSE)</f>
        <v>3.2000000000000001E-2</v>
      </c>
      <c r="Q375">
        <f>VLOOKUP($C375,'Site 08'!$E:$K,3,FALSE)</f>
        <v>3.0000000000000001E-3</v>
      </c>
      <c r="R375">
        <f>VLOOKUP($C375,'Site 08'!$E:$K,4,FALSE)</f>
        <v>1E-3</v>
      </c>
      <c r="S375">
        <f>VLOOKUP($C375,'Site 08'!$E:$K,5,FALSE)</f>
        <v>4.38</v>
      </c>
      <c r="T375">
        <f>VLOOKUP($C375,'Site 08'!$E:$K,6,FALSE)</f>
        <v>0.15</v>
      </c>
      <c r="U375" t="e">
        <f>VLOOKUP($C375,'Site 08'!$E:$K,7,FALSE)</f>
        <v>#N/A</v>
      </c>
      <c r="V375">
        <f>VLOOKUP($C375,'Site 09'!$E:$K,2,FALSE)</f>
        <v>2.3E-2</v>
      </c>
      <c r="W375">
        <f>VLOOKUP($C375,'Site 09'!$E:$K,3,FALSE)</f>
        <v>4.0000000000000001E-3</v>
      </c>
      <c r="X375">
        <f>VLOOKUP($C375,'Site 09'!$E:$K,4,FALSE)</f>
        <v>0</v>
      </c>
      <c r="Y375">
        <f>VLOOKUP($C375,'Site 09'!$E:$K,5,FALSE)</f>
        <v>6.99</v>
      </c>
      <c r="Z375">
        <f>VLOOKUP($C375,'Site 09'!$E:$K,6,FALSE)</f>
        <v>0.26</v>
      </c>
      <c r="AA375" t="e">
        <f>VLOOKUP($C375,'Site 09'!$E:$K,7,FALSE)</f>
        <v>#N/A</v>
      </c>
      <c r="AB375">
        <f>VLOOKUP($C375,'Site 10'!$E:$K,2,FALSE)</f>
        <v>2.5000000000000001E-2</v>
      </c>
      <c r="AC375">
        <f>VLOOKUP($C375,'Site 10'!$E:$K,3,FALSE)</f>
        <v>6.0000000000000001E-3</v>
      </c>
      <c r="AD375">
        <f>VLOOKUP($C375,'Site 10'!$E:$K,4,FALSE)</f>
        <v>3.0000000000000001E-3</v>
      </c>
      <c r="AE375">
        <f>VLOOKUP($C375,'Site 10'!$E:$K,5,FALSE)</f>
        <v>7.86</v>
      </c>
      <c r="AF375">
        <f>VLOOKUP($C375,'Site 10'!$E:$K,6,FALSE)</f>
        <v>0.28999999999999998</v>
      </c>
      <c r="AG375" t="e">
        <f>VLOOKUP($C375,'Site 10'!$E:$K,7,FALSE)</f>
        <v>#N/A</v>
      </c>
    </row>
    <row r="376" spans="1:33" x14ac:dyDescent="0.25">
      <c r="A376">
        <v>2000</v>
      </c>
      <c r="B376">
        <v>10</v>
      </c>
      <c r="C376" t="str">
        <f t="shared" si="5"/>
        <v>200010</v>
      </c>
      <c r="D376" t="e">
        <f>VLOOKUP($C376,'Site 06'!$E:$K,2,FALSE)</f>
        <v>#N/A</v>
      </c>
      <c r="E376" t="e">
        <f>VLOOKUP($C376,'Site 06'!$E:$K,3,FALSE)</f>
        <v>#N/A</v>
      </c>
      <c r="F376" t="e">
        <f>VLOOKUP($C376,'Site 06'!$E:$K,4,FALSE)</f>
        <v>#N/A</v>
      </c>
      <c r="G376" t="e">
        <f>VLOOKUP($C376,'Site 06'!$E:$K,5,FALSE)</f>
        <v>#N/A</v>
      </c>
      <c r="H376" t="e">
        <f>VLOOKUP($C376,'Site 06'!$E:$K,6,FALSE)</f>
        <v>#N/A</v>
      </c>
      <c r="I376" t="e">
        <f>VLOOKUP($C376,'Site 06'!$E:$K,7,FALSE)</f>
        <v>#N/A</v>
      </c>
      <c r="J376" t="e">
        <f>VLOOKUP($C376,'Site 07'!$E:$K,2,FALSE)</f>
        <v>#N/A</v>
      </c>
      <c r="K376" t="e">
        <f>VLOOKUP($C376,'Site 07'!$E:$K,3,FALSE)</f>
        <v>#N/A</v>
      </c>
      <c r="L376" t="e">
        <f>VLOOKUP($C376,'Site 07'!$E:$K,4,FALSE)</f>
        <v>#N/A</v>
      </c>
      <c r="M376" t="e">
        <f>VLOOKUP($C376,'Site 07'!$E:$K,5,FALSE)</f>
        <v>#N/A</v>
      </c>
      <c r="N376" t="e">
        <f>VLOOKUP($C376,'Site 07'!$E:$K,6,FALSE)</f>
        <v>#N/A</v>
      </c>
      <c r="O376" t="e">
        <f>VLOOKUP($C376,'Site 07'!$E:$K,7,FALSE)</f>
        <v>#N/A</v>
      </c>
      <c r="P376">
        <f>VLOOKUP($C376,'Site 08'!$E:$K,2,FALSE)</f>
        <v>3.9E-2</v>
      </c>
      <c r="Q376">
        <f>VLOOKUP($C376,'Site 08'!$E:$K,3,FALSE)</f>
        <v>5.0000000000000001E-3</v>
      </c>
      <c r="R376">
        <f>VLOOKUP($C376,'Site 08'!$E:$K,4,FALSE)</f>
        <v>3.0000000000000001E-3</v>
      </c>
      <c r="S376">
        <f>VLOOKUP($C376,'Site 08'!$E:$K,5,FALSE)</f>
        <v>4.3600000000000003</v>
      </c>
      <c r="T376">
        <f>VLOOKUP($C376,'Site 08'!$E:$K,6,FALSE)</f>
        <v>0.13</v>
      </c>
      <c r="U376" t="e">
        <f>VLOOKUP($C376,'Site 08'!$E:$K,7,FALSE)</f>
        <v>#N/A</v>
      </c>
      <c r="V376">
        <f>VLOOKUP($C376,'Site 09'!$E:$K,2,FALSE)</f>
        <v>3.6999999999999998E-2</v>
      </c>
      <c r="W376">
        <f>VLOOKUP($C376,'Site 09'!$E:$K,3,FALSE)</f>
        <v>4.0000000000000001E-3</v>
      </c>
      <c r="X376">
        <f>VLOOKUP($C376,'Site 09'!$E:$K,4,FALSE)</f>
        <v>0</v>
      </c>
      <c r="Y376">
        <f>VLOOKUP($C376,'Site 09'!$E:$K,5,FALSE)</f>
        <v>6.34</v>
      </c>
      <c r="Z376">
        <f>VLOOKUP($C376,'Site 09'!$E:$K,6,FALSE)</f>
        <v>0.3</v>
      </c>
      <c r="AA376" t="e">
        <f>VLOOKUP($C376,'Site 09'!$E:$K,7,FALSE)</f>
        <v>#N/A</v>
      </c>
      <c r="AB376">
        <f>VLOOKUP($C376,'Site 10'!$E:$K,2,FALSE)</f>
        <v>3.7999999999999999E-2</v>
      </c>
      <c r="AC376">
        <f>VLOOKUP($C376,'Site 10'!$E:$K,3,FALSE)</f>
        <v>5.0000000000000001E-3</v>
      </c>
      <c r="AD376">
        <f>VLOOKUP($C376,'Site 10'!$E:$K,4,FALSE)</f>
        <v>1E-3</v>
      </c>
      <c r="AE376">
        <f>VLOOKUP($C376,'Site 10'!$E:$K,5,FALSE)</f>
        <v>7.74</v>
      </c>
      <c r="AF376">
        <f>VLOOKUP($C376,'Site 10'!$E:$K,6,FALSE)</f>
        <v>0.3</v>
      </c>
      <c r="AG376" t="e">
        <f>VLOOKUP($C376,'Site 10'!$E:$K,7,FALSE)</f>
        <v>#N/A</v>
      </c>
    </row>
    <row r="377" spans="1:33" x14ac:dyDescent="0.25">
      <c r="A377">
        <v>2000</v>
      </c>
      <c r="B377">
        <v>11</v>
      </c>
      <c r="C377" t="str">
        <f t="shared" si="5"/>
        <v>200011</v>
      </c>
      <c r="D377" t="e">
        <f>VLOOKUP($C377,'Site 06'!$E:$K,2,FALSE)</f>
        <v>#N/A</v>
      </c>
      <c r="E377" t="e">
        <f>VLOOKUP($C377,'Site 06'!$E:$K,3,FALSE)</f>
        <v>#N/A</v>
      </c>
      <c r="F377" t="e">
        <f>VLOOKUP($C377,'Site 06'!$E:$K,4,FALSE)</f>
        <v>#N/A</v>
      </c>
      <c r="G377" t="e">
        <f>VLOOKUP($C377,'Site 06'!$E:$K,5,FALSE)</f>
        <v>#N/A</v>
      </c>
      <c r="H377" t="e">
        <f>VLOOKUP($C377,'Site 06'!$E:$K,6,FALSE)</f>
        <v>#N/A</v>
      </c>
      <c r="I377" t="e">
        <f>VLOOKUP($C377,'Site 06'!$E:$K,7,FALSE)</f>
        <v>#N/A</v>
      </c>
      <c r="J377" t="e">
        <f>VLOOKUP($C377,'Site 07'!$E:$K,2,FALSE)</f>
        <v>#N/A</v>
      </c>
      <c r="K377" t="e">
        <f>VLOOKUP($C377,'Site 07'!$E:$K,3,FALSE)</f>
        <v>#N/A</v>
      </c>
      <c r="L377" t="e">
        <f>VLOOKUP($C377,'Site 07'!$E:$K,4,FALSE)</f>
        <v>#N/A</v>
      </c>
      <c r="M377" t="e">
        <f>VLOOKUP($C377,'Site 07'!$E:$K,5,FALSE)</f>
        <v>#N/A</v>
      </c>
      <c r="N377" t="e">
        <f>VLOOKUP($C377,'Site 07'!$E:$K,6,FALSE)</f>
        <v>#N/A</v>
      </c>
      <c r="O377" t="e">
        <f>VLOOKUP($C377,'Site 07'!$E:$K,7,FALSE)</f>
        <v>#N/A</v>
      </c>
      <c r="P377">
        <f>VLOOKUP($C377,'Site 08'!$E:$K,2,FALSE)</f>
        <v>3.4000000000000002E-2</v>
      </c>
      <c r="Q377">
        <f>VLOOKUP($C377,'Site 08'!$E:$K,3,FALSE)</f>
        <v>1.4E-2</v>
      </c>
      <c r="R377">
        <f>VLOOKUP($C377,'Site 08'!$E:$K,4,FALSE)</f>
        <v>2E-3</v>
      </c>
      <c r="S377">
        <f>VLOOKUP($C377,'Site 08'!$E:$K,5,FALSE)</f>
        <v>2.84</v>
      </c>
      <c r="T377">
        <f>VLOOKUP($C377,'Site 08'!$E:$K,6,FALSE)</f>
        <v>0.1</v>
      </c>
      <c r="U377" t="e">
        <f>VLOOKUP($C377,'Site 08'!$E:$K,7,FALSE)</f>
        <v>#N/A</v>
      </c>
      <c r="V377">
        <f>VLOOKUP($C377,'Site 09'!$E:$K,2,FALSE)</f>
        <v>2.4E-2</v>
      </c>
      <c r="W377">
        <f>VLOOKUP($C377,'Site 09'!$E:$K,3,FALSE)</f>
        <v>7.0000000000000001E-3</v>
      </c>
      <c r="X377">
        <f>VLOOKUP($C377,'Site 09'!$E:$K,4,FALSE)</f>
        <v>0</v>
      </c>
      <c r="Y377">
        <f>VLOOKUP($C377,'Site 09'!$E:$K,5,FALSE)</f>
        <v>3.91</v>
      </c>
      <c r="Z377">
        <f>VLOOKUP($C377,'Site 09'!$E:$K,6,FALSE)</f>
        <v>0.14000000000000001</v>
      </c>
      <c r="AA377" t="e">
        <f>VLOOKUP($C377,'Site 09'!$E:$K,7,FALSE)</f>
        <v>#N/A</v>
      </c>
      <c r="AB377">
        <f>VLOOKUP($C377,'Site 10'!$E:$K,2,FALSE)</f>
        <v>0.04</v>
      </c>
      <c r="AC377">
        <f>VLOOKUP($C377,'Site 10'!$E:$K,3,FALSE)</f>
        <v>0.01</v>
      </c>
      <c r="AD377">
        <f>VLOOKUP($C377,'Site 10'!$E:$K,4,FALSE)</f>
        <v>2E-3</v>
      </c>
      <c r="AE377">
        <f>VLOOKUP($C377,'Site 10'!$E:$K,5,FALSE)</f>
        <v>3.26</v>
      </c>
      <c r="AF377">
        <f>VLOOKUP($C377,'Site 10'!$E:$K,6,FALSE)</f>
        <v>0.11</v>
      </c>
      <c r="AG377" t="e">
        <f>VLOOKUP($C377,'Site 10'!$E:$K,7,FALSE)</f>
        <v>#N/A</v>
      </c>
    </row>
    <row r="378" spans="1:33" x14ac:dyDescent="0.25">
      <c r="A378">
        <v>2000</v>
      </c>
      <c r="B378">
        <v>12</v>
      </c>
      <c r="C378" t="str">
        <f t="shared" si="5"/>
        <v>200012</v>
      </c>
      <c r="D378" t="e">
        <f>VLOOKUP($C378,'Site 06'!$E:$K,2,FALSE)</f>
        <v>#N/A</v>
      </c>
      <c r="E378" t="e">
        <f>VLOOKUP($C378,'Site 06'!$E:$K,3,FALSE)</f>
        <v>#N/A</v>
      </c>
      <c r="F378" t="e">
        <f>VLOOKUP($C378,'Site 06'!$E:$K,4,FALSE)</f>
        <v>#N/A</v>
      </c>
      <c r="G378" t="e">
        <f>VLOOKUP($C378,'Site 06'!$E:$K,5,FALSE)</f>
        <v>#N/A</v>
      </c>
      <c r="H378" t="e">
        <f>VLOOKUP($C378,'Site 06'!$E:$K,6,FALSE)</f>
        <v>#N/A</v>
      </c>
      <c r="I378" t="e">
        <f>VLOOKUP($C378,'Site 06'!$E:$K,7,FALSE)</f>
        <v>#N/A</v>
      </c>
      <c r="J378" t="e">
        <f>VLOOKUP($C378,'Site 07'!$E:$K,2,FALSE)</f>
        <v>#N/A</v>
      </c>
      <c r="K378" t="e">
        <f>VLOOKUP($C378,'Site 07'!$E:$K,3,FALSE)</f>
        <v>#N/A</v>
      </c>
      <c r="L378" t="e">
        <f>VLOOKUP($C378,'Site 07'!$E:$K,4,FALSE)</f>
        <v>#N/A</v>
      </c>
      <c r="M378" t="e">
        <f>VLOOKUP($C378,'Site 07'!$E:$K,5,FALSE)</f>
        <v>#N/A</v>
      </c>
      <c r="N378" t="e">
        <f>VLOOKUP($C378,'Site 07'!$E:$K,6,FALSE)</f>
        <v>#N/A</v>
      </c>
      <c r="O378" t="e">
        <f>VLOOKUP($C378,'Site 07'!$E:$K,7,FALSE)</f>
        <v>#N/A</v>
      </c>
      <c r="P378">
        <f>VLOOKUP($C378,'Site 08'!$E:$K,2,FALSE)</f>
        <v>2.8000000000000001E-2</v>
      </c>
      <c r="Q378">
        <f>VLOOKUP($C378,'Site 08'!$E:$K,3,FALSE)</f>
        <v>8.0000000000000002E-3</v>
      </c>
      <c r="R378">
        <f>VLOOKUP($C378,'Site 08'!$E:$K,4,FALSE)</f>
        <v>1E-3</v>
      </c>
      <c r="S378">
        <f>VLOOKUP($C378,'Site 08'!$E:$K,5,FALSE)</f>
        <v>2.76</v>
      </c>
      <c r="T378">
        <f>VLOOKUP($C378,'Site 08'!$E:$K,6,FALSE)</f>
        <v>0.04</v>
      </c>
      <c r="U378" t="e">
        <f>VLOOKUP($C378,'Site 08'!$E:$K,7,FALSE)</f>
        <v>#N/A</v>
      </c>
      <c r="V378">
        <f>VLOOKUP($C378,'Site 09'!$E:$K,2,FALSE)</f>
        <v>2.5000000000000001E-2</v>
      </c>
      <c r="W378">
        <f>VLOOKUP($C378,'Site 09'!$E:$K,3,FALSE)</f>
        <v>6.0000000000000001E-3</v>
      </c>
      <c r="X378">
        <f>VLOOKUP($C378,'Site 09'!$E:$K,4,FALSE)</f>
        <v>0</v>
      </c>
      <c r="Y378">
        <f>VLOOKUP($C378,'Site 09'!$E:$K,5,FALSE)</f>
        <v>3.78</v>
      </c>
      <c r="Z378">
        <f>VLOOKUP($C378,'Site 09'!$E:$K,6,FALSE)</f>
        <v>0.14000000000000001</v>
      </c>
      <c r="AA378" t="e">
        <f>VLOOKUP($C378,'Site 09'!$E:$K,7,FALSE)</f>
        <v>#N/A</v>
      </c>
      <c r="AB378">
        <f>VLOOKUP($C378,'Site 10'!$E:$K,2,FALSE)</f>
        <v>0.04</v>
      </c>
      <c r="AC378">
        <f>VLOOKUP($C378,'Site 10'!$E:$K,3,FALSE)</f>
        <v>8.9999999999999993E-3</v>
      </c>
      <c r="AD378">
        <f>VLOOKUP($C378,'Site 10'!$E:$K,4,FALSE)</f>
        <v>2E-3</v>
      </c>
      <c r="AE378">
        <f>VLOOKUP($C378,'Site 10'!$E:$K,5,FALSE)</f>
        <v>3.24</v>
      </c>
      <c r="AF378">
        <f>VLOOKUP($C378,'Site 10'!$E:$K,6,FALSE)</f>
        <v>0.09</v>
      </c>
      <c r="AG378" t="e">
        <f>VLOOKUP($C378,'Site 10'!$E:$K,7,FALSE)</f>
        <v>#N/A</v>
      </c>
    </row>
    <row r="379" spans="1:33" x14ac:dyDescent="0.25">
      <c r="A379">
        <v>2000</v>
      </c>
      <c r="B379">
        <v>1</v>
      </c>
      <c r="C379" t="str">
        <f t="shared" si="5"/>
        <v>20001</v>
      </c>
      <c r="D379" t="e">
        <f>VLOOKUP($C379,'Site 06'!$E:$K,2,FALSE)</f>
        <v>#N/A</v>
      </c>
      <c r="E379" t="e">
        <f>VLOOKUP($C379,'Site 06'!$E:$K,3,FALSE)</f>
        <v>#N/A</v>
      </c>
      <c r="F379" t="e">
        <f>VLOOKUP($C379,'Site 06'!$E:$K,4,FALSE)</f>
        <v>#N/A</v>
      </c>
      <c r="G379" t="e">
        <f>VLOOKUP($C379,'Site 06'!$E:$K,5,FALSE)</f>
        <v>#N/A</v>
      </c>
      <c r="H379" t="e">
        <f>VLOOKUP($C379,'Site 06'!$E:$K,6,FALSE)</f>
        <v>#N/A</v>
      </c>
      <c r="I379" t="e">
        <f>VLOOKUP($C379,'Site 06'!$E:$K,7,FALSE)</f>
        <v>#N/A</v>
      </c>
      <c r="J379" t="e">
        <f>VLOOKUP($C379,'Site 07'!$E:$K,2,FALSE)</f>
        <v>#N/A</v>
      </c>
      <c r="K379" t="e">
        <f>VLOOKUP($C379,'Site 07'!$E:$K,3,FALSE)</f>
        <v>#N/A</v>
      </c>
      <c r="L379" t="e">
        <f>VLOOKUP($C379,'Site 07'!$E:$K,4,FALSE)</f>
        <v>#N/A</v>
      </c>
      <c r="M379" t="e">
        <f>VLOOKUP($C379,'Site 07'!$E:$K,5,FALSE)</f>
        <v>#N/A</v>
      </c>
      <c r="N379" t="e">
        <f>VLOOKUP($C379,'Site 07'!$E:$K,6,FALSE)</f>
        <v>#N/A</v>
      </c>
      <c r="O379" t="e">
        <f>VLOOKUP($C379,'Site 07'!$E:$K,7,FALSE)</f>
        <v>#N/A</v>
      </c>
      <c r="P379">
        <f>VLOOKUP($C379,'Site 08'!$E:$K,2,FALSE)</f>
        <v>2.5999999999999999E-2</v>
      </c>
      <c r="Q379">
        <f>VLOOKUP($C379,'Site 08'!$E:$K,3,FALSE)</f>
        <v>4.0000000000000001E-3</v>
      </c>
      <c r="R379">
        <f>VLOOKUP($C379,'Site 08'!$E:$K,4,FALSE)</f>
        <v>2E-3</v>
      </c>
      <c r="S379">
        <f>VLOOKUP($C379,'Site 08'!$E:$K,5,FALSE)</f>
        <v>2.89</v>
      </c>
      <c r="T379">
        <f>VLOOKUP($C379,'Site 08'!$E:$K,6,FALSE)</f>
        <v>0.1</v>
      </c>
      <c r="U379" t="e">
        <f>VLOOKUP($C379,'Site 08'!$E:$K,7,FALSE)</f>
        <v>#N/A</v>
      </c>
      <c r="V379">
        <f>VLOOKUP($C379,'Site 09'!$E:$K,2,FALSE)</f>
        <v>2.7E-2</v>
      </c>
      <c r="W379">
        <f>VLOOKUP($C379,'Site 09'!$E:$K,3,FALSE)</f>
        <v>1E-3</v>
      </c>
      <c r="X379">
        <f>VLOOKUP($C379,'Site 09'!$E:$K,4,FALSE)</f>
        <v>0</v>
      </c>
      <c r="Y379">
        <f>VLOOKUP($C379,'Site 09'!$E:$K,5,FALSE)</f>
        <v>3.68</v>
      </c>
      <c r="Z379">
        <f>VLOOKUP($C379,'Site 09'!$E:$K,6,FALSE)</f>
        <v>0.13</v>
      </c>
      <c r="AA379" t="e">
        <f>VLOOKUP($C379,'Site 09'!$E:$K,7,FALSE)</f>
        <v>#N/A</v>
      </c>
      <c r="AB379">
        <f>VLOOKUP($C379,'Site 10'!$E:$K,2,FALSE)</f>
        <v>4.2999999999999997E-2</v>
      </c>
      <c r="AC379">
        <f>VLOOKUP($C379,'Site 10'!$E:$K,3,FALSE)</f>
        <v>7.0000000000000001E-3</v>
      </c>
      <c r="AD379">
        <f>VLOOKUP($C379,'Site 10'!$E:$K,4,FALSE)</f>
        <v>1E-3</v>
      </c>
      <c r="AE379">
        <f>VLOOKUP($C379,'Site 10'!$E:$K,5,FALSE)</f>
        <v>3.1</v>
      </c>
      <c r="AF379">
        <f>VLOOKUP($C379,'Site 10'!$E:$K,6,FALSE)</f>
        <v>0.11</v>
      </c>
      <c r="AG379" t="e">
        <f>VLOOKUP($C379,'Site 10'!$E:$K,7,FALSE)</f>
        <v>#N/A</v>
      </c>
    </row>
    <row r="380" spans="1:33" x14ac:dyDescent="0.25">
      <c r="A380">
        <v>2000</v>
      </c>
      <c r="B380">
        <v>2</v>
      </c>
      <c r="C380" t="str">
        <f t="shared" si="5"/>
        <v>20002</v>
      </c>
      <c r="D380" t="e">
        <f>VLOOKUP($C380,'Site 06'!$E:$K,2,FALSE)</f>
        <v>#N/A</v>
      </c>
      <c r="E380" t="e">
        <f>VLOOKUP($C380,'Site 06'!$E:$K,3,FALSE)</f>
        <v>#N/A</v>
      </c>
      <c r="F380" t="e">
        <f>VLOOKUP($C380,'Site 06'!$E:$K,4,FALSE)</f>
        <v>#N/A</v>
      </c>
      <c r="G380" t="e">
        <f>VLOOKUP($C380,'Site 06'!$E:$K,5,FALSE)</f>
        <v>#N/A</v>
      </c>
      <c r="H380" t="e">
        <f>VLOOKUP($C380,'Site 06'!$E:$K,6,FALSE)</f>
        <v>#N/A</v>
      </c>
      <c r="I380" t="e">
        <f>VLOOKUP($C380,'Site 06'!$E:$K,7,FALSE)</f>
        <v>#N/A</v>
      </c>
      <c r="J380" t="e">
        <f>VLOOKUP($C380,'Site 07'!$E:$K,2,FALSE)</f>
        <v>#N/A</v>
      </c>
      <c r="K380" t="e">
        <f>VLOOKUP($C380,'Site 07'!$E:$K,3,FALSE)</f>
        <v>#N/A</v>
      </c>
      <c r="L380" t="e">
        <f>VLOOKUP($C380,'Site 07'!$E:$K,4,FALSE)</f>
        <v>#N/A</v>
      </c>
      <c r="M380" t="e">
        <f>VLOOKUP($C380,'Site 07'!$E:$K,5,FALSE)</f>
        <v>#N/A</v>
      </c>
      <c r="N380" t="e">
        <f>VLOOKUP($C380,'Site 07'!$E:$K,6,FALSE)</f>
        <v>#N/A</v>
      </c>
      <c r="O380" t="e">
        <f>VLOOKUP($C380,'Site 07'!$E:$K,7,FALSE)</f>
        <v>#N/A</v>
      </c>
      <c r="P380">
        <f>VLOOKUP($C380,'Site 08'!$E:$K,2,FALSE)</f>
        <v>2.5000000000000001E-2</v>
      </c>
      <c r="Q380">
        <f>VLOOKUP($C380,'Site 08'!$E:$K,3,FALSE)</f>
        <v>0.01</v>
      </c>
      <c r="R380">
        <f>VLOOKUP($C380,'Site 08'!$E:$K,4,FALSE)</f>
        <v>3.0000000000000001E-3</v>
      </c>
      <c r="S380">
        <f>VLOOKUP($C380,'Site 08'!$E:$K,5,FALSE)</f>
        <v>2.84</v>
      </c>
      <c r="T380">
        <f>VLOOKUP($C380,'Site 08'!$E:$K,6,FALSE)</f>
        <v>0.11</v>
      </c>
      <c r="U380" t="e">
        <f>VLOOKUP($C380,'Site 08'!$E:$K,7,FALSE)</f>
        <v>#N/A</v>
      </c>
      <c r="V380">
        <f>VLOOKUP($C380,'Site 09'!$E:$K,2,FALSE)</f>
        <v>2.5999999999999999E-2</v>
      </c>
      <c r="W380">
        <f>VLOOKUP($C380,'Site 09'!$E:$K,3,FALSE)</f>
        <v>5.0000000000000001E-3</v>
      </c>
      <c r="X380">
        <f>VLOOKUP($C380,'Site 09'!$E:$K,4,FALSE)</f>
        <v>1E-3</v>
      </c>
      <c r="Y380">
        <f>VLOOKUP($C380,'Site 09'!$E:$K,5,FALSE)</f>
        <v>3.91</v>
      </c>
      <c r="Z380">
        <f>VLOOKUP($C380,'Site 09'!$E:$K,6,FALSE)</f>
        <v>0.14000000000000001</v>
      </c>
      <c r="AA380" t="e">
        <f>VLOOKUP($C380,'Site 09'!$E:$K,7,FALSE)</f>
        <v>#N/A</v>
      </c>
      <c r="AB380">
        <f>VLOOKUP($C380,'Site 10'!$E:$K,2,FALSE)</f>
        <v>4.2999999999999997E-2</v>
      </c>
      <c r="AC380">
        <f>VLOOKUP($C380,'Site 10'!$E:$K,3,FALSE)</f>
        <v>0.01</v>
      </c>
      <c r="AD380">
        <f>VLOOKUP($C380,'Site 10'!$E:$K,4,FALSE)</f>
        <v>1E-3</v>
      </c>
      <c r="AE380">
        <f>VLOOKUP($C380,'Site 10'!$E:$K,5,FALSE)</f>
        <v>3.34</v>
      </c>
      <c r="AF380">
        <f>VLOOKUP($C380,'Site 10'!$E:$K,6,FALSE)</f>
        <v>0.11</v>
      </c>
      <c r="AG380" t="e">
        <f>VLOOKUP($C380,'Site 10'!$E:$K,7,FALSE)</f>
        <v>#N/A</v>
      </c>
    </row>
    <row r="381" spans="1:33" x14ac:dyDescent="0.25">
      <c r="A381">
        <v>2000</v>
      </c>
      <c r="B381">
        <v>3</v>
      </c>
      <c r="C381" t="str">
        <f t="shared" si="5"/>
        <v>20003</v>
      </c>
      <c r="D381" t="e">
        <f>VLOOKUP($C381,'Site 06'!$E:$K,2,FALSE)</f>
        <v>#N/A</v>
      </c>
      <c r="E381" t="e">
        <f>VLOOKUP($C381,'Site 06'!$E:$K,3,FALSE)</f>
        <v>#N/A</v>
      </c>
      <c r="F381" t="e">
        <f>VLOOKUP($C381,'Site 06'!$E:$K,4,FALSE)</f>
        <v>#N/A</v>
      </c>
      <c r="G381" t="e">
        <f>VLOOKUP($C381,'Site 06'!$E:$K,5,FALSE)</f>
        <v>#N/A</v>
      </c>
      <c r="H381" t="e">
        <f>VLOOKUP($C381,'Site 06'!$E:$K,6,FALSE)</f>
        <v>#N/A</v>
      </c>
      <c r="I381" t="e">
        <f>VLOOKUP($C381,'Site 06'!$E:$K,7,FALSE)</f>
        <v>#N/A</v>
      </c>
      <c r="J381" t="e">
        <f>VLOOKUP($C381,'Site 07'!$E:$K,2,FALSE)</f>
        <v>#N/A</v>
      </c>
      <c r="K381" t="e">
        <f>VLOOKUP($C381,'Site 07'!$E:$K,3,FALSE)</f>
        <v>#N/A</v>
      </c>
      <c r="L381" t="e">
        <f>VLOOKUP($C381,'Site 07'!$E:$K,4,FALSE)</f>
        <v>#N/A</v>
      </c>
      <c r="M381" t="e">
        <f>VLOOKUP($C381,'Site 07'!$E:$K,5,FALSE)</f>
        <v>#N/A</v>
      </c>
      <c r="N381" t="e">
        <f>VLOOKUP($C381,'Site 07'!$E:$K,6,FALSE)</f>
        <v>#N/A</v>
      </c>
      <c r="O381" t="e">
        <f>VLOOKUP($C381,'Site 07'!$E:$K,7,FALSE)</f>
        <v>#N/A</v>
      </c>
      <c r="P381">
        <f>VLOOKUP($C381,'Site 08'!$E:$K,2,FALSE)</f>
        <v>2.5000000000000001E-2</v>
      </c>
      <c r="Q381">
        <f>VLOOKUP($C381,'Site 08'!$E:$K,3,FALSE)</f>
        <v>6.0000000000000001E-3</v>
      </c>
      <c r="R381">
        <f>VLOOKUP($C381,'Site 08'!$E:$K,4,FALSE)</f>
        <v>1E-3</v>
      </c>
      <c r="S381">
        <f>VLOOKUP($C381,'Site 08'!$E:$K,5,FALSE)</f>
        <v>2.92</v>
      </c>
      <c r="T381">
        <f>VLOOKUP($C381,'Site 08'!$E:$K,6,FALSE)</f>
        <v>0.11</v>
      </c>
      <c r="U381" t="e">
        <f>VLOOKUP($C381,'Site 08'!$E:$K,7,FALSE)</f>
        <v>#N/A</v>
      </c>
      <c r="V381">
        <f>VLOOKUP($C381,'Site 09'!$E:$K,2,FALSE)</f>
        <v>2.8000000000000001E-2</v>
      </c>
      <c r="W381">
        <f>VLOOKUP($C381,'Site 09'!$E:$K,3,FALSE)</f>
        <v>5.0000000000000001E-3</v>
      </c>
      <c r="X381">
        <f>VLOOKUP($C381,'Site 09'!$E:$K,4,FALSE)</f>
        <v>0</v>
      </c>
      <c r="Y381">
        <f>VLOOKUP($C381,'Site 09'!$E:$K,5,FALSE)</f>
        <v>4.1500000000000004</v>
      </c>
      <c r="Z381">
        <f>VLOOKUP($C381,'Site 09'!$E:$K,6,FALSE)</f>
        <v>0.13</v>
      </c>
      <c r="AA381" t="e">
        <f>VLOOKUP($C381,'Site 09'!$E:$K,7,FALSE)</f>
        <v>#N/A</v>
      </c>
      <c r="AB381">
        <f>VLOOKUP($C381,'Site 10'!$E:$K,2,FALSE)</f>
        <v>4.3999999999999997E-2</v>
      </c>
      <c r="AC381">
        <f>VLOOKUP($C381,'Site 10'!$E:$K,3,FALSE)</f>
        <v>8.0000000000000002E-3</v>
      </c>
      <c r="AD381">
        <f>VLOOKUP($C381,'Site 10'!$E:$K,4,FALSE)</f>
        <v>1E-3</v>
      </c>
      <c r="AE381">
        <f>VLOOKUP($C381,'Site 10'!$E:$K,5,FALSE)</f>
        <v>3.61</v>
      </c>
      <c r="AF381">
        <f>VLOOKUP($C381,'Site 10'!$E:$K,6,FALSE)</f>
        <v>0.1</v>
      </c>
      <c r="AG381" t="e">
        <f>VLOOKUP($C381,'Site 10'!$E:$K,7,FALSE)</f>
        <v>#N/A</v>
      </c>
    </row>
    <row r="382" spans="1:33" x14ac:dyDescent="0.25">
      <c r="A382">
        <v>2000</v>
      </c>
      <c r="B382">
        <v>4</v>
      </c>
      <c r="C382" t="str">
        <f t="shared" si="5"/>
        <v>20004</v>
      </c>
      <c r="D382" t="e">
        <f>VLOOKUP($C382,'Site 06'!$E:$K,2,FALSE)</f>
        <v>#N/A</v>
      </c>
      <c r="E382" t="e">
        <f>VLOOKUP($C382,'Site 06'!$E:$K,3,FALSE)</f>
        <v>#N/A</v>
      </c>
      <c r="F382" t="e">
        <f>VLOOKUP($C382,'Site 06'!$E:$K,4,FALSE)</f>
        <v>#N/A</v>
      </c>
      <c r="G382" t="e">
        <f>VLOOKUP($C382,'Site 06'!$E:$K,5,FALSE)</f>
        <v>#N/A</v>
      </c>
      <c r="H382" t="e">
        <f>VLOOKUP($C382,'Site 06'!$E:$K,6,FALSE)</f>
        <v>#N/A</v>
      </c>
      <c r="I382" t="e">
        <f>VLOOKUP($C382,'Site 06'!$E:$K,7,FALSE)</f>
        <v>#N/A</v>
      </c>
      <c r="J382" t="e">
        <f>VLOOKUP($C382,'Site 07'!$E:$K,2,FALSE)</f>
        <v>#N/A</v>
      </c>
      <c r="K382" t="e">
        <f>VLOOKUP($C382,'Site 07'!$E:$K,3,FALSE)</f>
        <v>#N/A</v>
      </c>
      <c r="L382" t="e">
        <f>VLOOKUP($C382,'Site 07'!$E:$K,4,FALSE)</f>
        <v>#N/A</v>
      </c>
      <c r="M382" t="e">
        <f>VLOOKUP($C382,'Site 07'!$E:$K,5,FALSE)</f>
        <v>#N/A</v>
      </c>
      <c r="N382" t="e">
        <f>VLOOKUP($C382,'Site 07'!$E:$K,6,FALSE)</f>
        <v>#N/A</v>
      </c>
      <c r="O382" t="e">
        <f>VLOOKUP($C382,'Site 07'!$E:$K,7,FALSE)</f>
        <v>#N/A</v>
      </c>
      <c r="P382">
        <f>VLOOKUP($C382,'Site 08'!$E:$K,2,FALSE)</f>
        <v>2.5000000000000001E-2</v>
      </c>
      <c r="Q382">
        <f>VLOOKUP($C382,'Site 08'!$E:$K,3,FALSE)</f>
        <v>5.0000000000000001E-3</v>
      </c>
      <c r="R382">
        <f>VLOOKUP($C382,'Site 08'!$E:$K,4,FALSE)</f>
        <v>0</v>
      </c>
      <c r="S382">
        <f>VLOOKUP($C382,'Site 08'!$E:$K,5,FALSE)</f>
        <v>3.24</v>
      </c>
      <c r="T382">
        <f>VLOOKUP($C382,'Site 08'!$E:$K,6,FALSE)</f>
        <v>0.11</v>
      </c>
      <c r="U382" t="e">
        <f>VLOOKUP($C382,'Site 08'!$E:$K,7,FALSE)</f>
        <v>#N/A</v>
      </c>
      <c r="V382">
        <f>VLOOKUP($C382,'Site 09'!$E:$K,2,FALSE)</f>
        <v>2.5000000000000001E-2</v>
      </c>
      <c r="W382">
        <f>VLOOKUP($C382,'Site 09'!$E:$K,3,FALSE)</f>
        <v>8.9999999999999993E-3</v>
      </c>
      <c r="X382">
        <f>VLOOKUP($C382,'Site 09'!$E:$K,4,FALSE)</f>
        <v>0</v>
      </c>
      <c r="Y382">
        <f>VLOOKUP($C382,'Site 09'!$E:$K,5,FALSE)</f>
        <v>4.8899999999999997</v>
      </c>
      <c r="Z382">
        <f>VLOOKUP($C382,'Site 09'!$E:$K,6,FALSE)</f>
        <v>0.15</v>
      </c>
      <c r="AA382" t="e">
        <f>VLOOKUP($C382,'Site 09'!$E:$K,7,FALSE)</f>
        <v>#N/A</v>
      </c>
      <c r="AB382">
        <f>VLOOKUP($C382,'Site 10'!$E:$K,2,FALSE)</f>
        <v>3.5000000000000003E-2</v>
      </c>
      <c r="AC382">
        <f>VLOOKUP($C382,'Site 10'!$E:$K,3,FALSE)</f>
        <v>3.1E-2</v>
      </c>
      <c r="AD382">
        <f>VLOOKUP($C382,'Site 10'!$E:$K,4,FALSE)</f>
        <v>8.9999999999999993E-3</v>
      </c>
      <c r="AE382">
        <f>VLOOKUP($C382,'Site 10'!$E:$K,5,FALSE)</f>
        <v>4.6399999999999997</v>
      </c>
      <c r="AF382">
        <f>VLOOKUP($C382,'Site 10'!$E:$K,6,FALSE)</f>
        <v>0.11</v>
      </c>
      <c r="AG382" t="e">
        <f>VLOOKUP($C382,'Site 10'!$E:$K,7,FALSE)</f>
        <v>#N/A</v>
      </c>
    </row>
    <row r="383" spans="1:33" x14ac:dyDescent="0.25">
      <c r="A383">
        <v>2000</v>
      </c>
      <c r="B383">
        <v>5</v>
      </c>
      <c r="C383" t="str">
        <f t="shared" si="5"/>
        <v>20005</v>
      </c>
      <c r="D383" t="e">
        <f>VLOOKUP($C383,'Site 06'!$E:$K,2,FALSE)</f>
        <v>#N/A</v>
      </c>
      <c r="E383" t="e">
        <f>VLOOKUP($C383,'Site 06'!$E:$K,3,FALSE)</f>
        <v>#N/A</v>
      </c>
      <c r="F383" t="e">
        <f>VLOOKUP($C383,'Site 06'!$E:$K,4,FALSE)</f>
        <v>#N/A</v>
      </c>
      <c r="G383" t="e">
        <f>VLOOKUP($C383,'Site 06'!$E:$K,5,FALSE)</f>
        <v>#N/A</v>
      </c>
      <c r="H383" t="e">
        <f>VLOOKUP($C383,'Site 06'!$E:$K,6,FALSE)</f>
        <v>#N/A</v>
      </c>
      <c r="I383" t="e">
        <f>VLOOKUP($C383,'Site 06'!$E:$K,7,FALSE)</f>
        <v>#N/A</v>
      </c>
      <c r="J383" t="e">
        <f>VLOOKUP($C383,'Site 07'!$E:$K,2,FALSE)</f>
        <v>#N/A</v>
      </c>
      <c r="K383" t="e">
        <f>VLOOKUP($C383,'Site 07'!$E:$K,3,FALSE)</f>
        <v>#N/A</v>
      </c>
      <c r="L383" t="e">
        <f>VLOOKUP($C383,'Site 07'!$E:$K,4,FALSE)</f>
        <v>#N/A</v>
      </c>
      <c r="M383" t="e">
        <f>VLOOKUP($C383,'Site 07'!$E:$K,5,FALSE)</f>
        <v>#N/A</v>
      </c>
      <c r="N383" t="e">
        <f>VLOOKUP($C383,'Site 07'!$E:$K,6,FALSE)</f>
        <v>#N/A</v>
      </c>
      <c r="O383" t="e">
        <f>VLOOKUP($C383,'Site 07'!$E:$K,7,FALSE)</f>
        <v>#N/A</v>
      </c>
      <c r="P383">
        <f>VLOOKUP($C383,'Site 08'!$E:$K,2,FALSE)</f>
        <v>2.5999999999999999E-2</v>
      </c>
      <c r="Q383">
        <f>VLOOKUP($C383,'Site 08'!$E:$K,3,FALSE)</f>
        <v>8.0000000000000002E-3</v>
      </c>
      <c r="R383">
        <f>VLOOKUP($C383,'Site 08'!$E:$K,4,FALSE)</f>
        <v>1E-3</v>
      </c>
      <c r="S383">
        <f>VLOOKUP($C383,'Site 08'!$E:$K,5,FALSE)</f>
        <v>3.35</v>
      </c>
      <c r="T383">
        <f>VLOOKUP($C383,'Site 08'!$E:$K,6,FALSE)</f>
        <v>0.11</v>
      </c>
      <c r="U383" t="e">
        <f>VLOOKUP($C383,'Site 08'!$E:$K,7,FALSE)</f>
        <v>#N/A</v>
      </c>
      <c r="V383">
        <f>VLOOKUP($C383,'Site 09'!$E:$K,2,FALSE)</f>
        <v>2.7E-2</v>
      </c>
      <c r="W383">
        <f>VLOOKUP($C383,'Site 09'!$E:$K,3,FALSE)</f>
        <v>1.6E-2</v>
      </c>
      <c r="X383">
        <f>VLOOKUP($C383,'Site 09'!$E:$K,4,FALSE)</f>
        <v>1E-3</v>
      </c>
      <c r="Y383">
        <f>VLOOKUP($C383,'Site 09'!$E:$K,5,FALSE)</f>
        <v>5.17</v>
      </c>
      <c r="Z383">
        <f>VLOOKUP($C383,'Site 09'!$E:$K,6,FALSE)</f>
        <v>0.14000000000000001</v>
      </c>
      <c r="AA383" t="e">
        <f>VLOOKUP($C383,'Site 09'!$E:$K,7,FALSE)</f>
        <v>#N/A</v>
      </c>
      <c r="AB383">
        <f>VLOOKUP($C383,'Site 10'!$E:$K,2,FALSE)</f>
        <v>3.4000000000000002E-2</v>
      </c>
      <c r="AC383">
        <f>VLOOKUP($C383,'Site 10'!$E:$K,3,FALSE)</f>
        <v>1.6E-2</v>
      </c>
      <c r="AD383">
        <f>VLOOKUP($C383,'Site 10'!$E:$K,4,FALSE)</f>
        <v>1.4E-2</v>
      </c>
      <c r="AE383">
        <f>VLOOKUP($C383,'Site 10'!$E:$K,5,FALSE)</f>
        <v>4.67</v>
      </c>
      <c r="AF383">
        <f>VLOOKUP($C383,'Site 10'!$E:$K,6,FALSE)</f>
        <v>0.11</v>
      </c>
      <c r="AG383" t="e">
        <f>VLOOKUP($C383,'Site 10'!$E:$K,7,FALSE)</f>
        <v>#N/A</v>
      </c>
    </row>
    <row r="384" spans="1:33" x14ac:dyDescent="0.25">
      <c r="A384">
        <v>2000</v>
      </c>
      <c r="B384">
        <v>6</v>
      </c>
      <c r="C384" t="str">
        <f t="shared" si="5"/>
        <v>20006</v>
      </c>
      <c r="D384" t="e">
        <f>VLOOKUP($C384,'Site 06'!$E:$K,2,FALSE)</f>
        <v>#N/A</v>
      </c>
      <c r="E384" t="e">
        <f>VLOOKUP($C384,'Site 06'!$E:$K,3,FALSE)</f>
        <v>#N/A</v>
      </c>
      <c r="F384" t="e">
        <f>VLOOKUP($C384,'Site 06'!$E:$K,4,FALSE)</f>
        <v>#N/A</v>
      </c>
      <c r="G384" t="e">
        <f>VLOOKUP($C384,'Site 06'!$E:$K,5,FALSE)</f>
        <v>#N/A</v>
      </c>
      <c r="H384" t="e">
        <f>VLOOKUP($C384,'Site 06'!$E:$K,6,FALSE)</f>
        <v>#N/A</v>
      </c>
      <c r="I384" t="e">
        <f>VLOOKUP($C384,'Site 06'!$E:$K,7,FALSE)</f>
        <v>#N/A</v>
      </c>
      <c r="J384" t="e">
        <f>VLOOKUP($C384,'Site 07'!$E:$K,2,FALSE)</f>
        <v>#N/A</v>
      </c>
      <c r="K384" t="e">
        <f>VLOOKUP($C384,'Site 07'!$E:$K,3,FALSE)</f>
        <v>#N/A</v>
      </c>
      <c r="L384" t="e">
        <f>VLOOKUP($C384,'Site 07'!$E:$K,4,FALSE)</f>
        <v>#N/A</v>
      </c>
      <c r="M384" t="e">
        <f>VLOOKUP($C384,'Site 07'!$E:$K,5,FALSE)</f>
        <v>#N/A</v>
      </c>
      <c r="N384" t="e">
        <f>VLOOKUP($C384,'Site 07'!$E:$K,6,FALSE)</f>
        <v>#N/A</v>
      </c>
      <c r="O384" t="e">
        <f>VLOOKUP($C384,'Site 07'!$E:$K,7,FALSE)</f>
        <v>#N/A</v>
      </c>
      <c r="P384">
        <f>VLOOKUP($C384,'Site 08'!$E:$K,2,FALSE)</f>
        <v>3.4000000000000002E-2</v>
      </c>
      <c r="Q384">
        <f>VLOOKUP($C384,'Site 08'!$E:$K,3,FALSE)</f>
        <v>0.01</v>
      </c>
      <c r="R384">
        <f>VLOOKUP($C384,'Site 08'!$E:$K,4,FALSE)</f>
        <v>0</v>
      </c>
      <c r="S384">
        <f>VLOOKUP($C384,'Site 08'!$E:$K,5,FALSE)</f>
        <v>3.72</v>
      </c>
      <c r="T384">
        <f>VLOOKUP($C384,'Site 08'!$E:$K,6,FALSE)</f>
        <v>0.1</v>
      </c>
      <c r="U384" t="e">
        <f>VLOOKUP($C384,'Site 08'!$E:$K,7,FALSE)</f>
        <v>#N/A</v>
      </c>
      <c r="V384">
        <f>VLOOKUP($C384,'Site 09'!$E:$K,2,FALSE)</f>
        <v>3.3000000000000002E-2</v>
      </c>
      <c r="W384">
        <f>VLOOKUP($C384,'Site 09'!$E:$K,3,FALSE)</f>
        <v>3.4000000000000002E-2</v>
      </c>
      <c r="X384">
        <f>VLOOKUP($C384,'Site 09'!$E:$K,4,FALSE)</f>
        <v>1E-3</v>
      </c>
      <c r="Y384">
        <f>VLOOKUP($C384,'Site 09'!$E:$K,5,FALSE)</f>
        <v>5.88</v>
      </c>
      <c r="Z384">
        <f>VLOOKUP($C384,'Site 09'!$E:$K,6,FALSE)</f>
        <v>0.18</v>
      </c>
      <c r="AA384" t="e">
        <f>VLOOKUP($C384,'Site 09'!$E:$K,7,FALSE)</f>
        <v>#N/A</v>
      </c>
      <c r="AB384">
        <f>VLOOKUP($C384,'Site 10'!$E:$K,2,FALSE)</f>
        <v>0.04</v>
      </c>
      <c r="AC384">
        <f>VLOOKUP($C384,'Site 10'!$E:$K,3,FALSE)</f>
        <v>1.0999999999999999E-2</v>
      </c>
      <c r="AD384">
        <f>VLOOKUP($C384,'Site 10'!$E:$K,4,FALSE)</f>
        <v>2.8000000000000001E-2</v>
      </c>
      <c r="AE384">
        <f>VLOOKUP($C384,'Site 10'!$E:$K,5,FALSE)</f>
        <v>5.66</v>
      </c>
      <c r="AF384">
        <f>VLOOKUP($C384,'Site 10'!$E:$K,6,FALSE)</f>
        <v>0.13</v>
      </c>
      <c r="AG384" t="e">
        <f>VLOOKUP($C384,'Site 10'!$E:$K,7,FALSE)</f>
        <v>#N/A</v>
      </c>
    </row>
    <row r="385" spans="1:33" x14ac:dyDescent="0.25">
      <c r="A385">
        <v>2000</v>
      </c>
      <c r="B385">
        <v>7</v>
      </c>
      <c r="C385" t="str">
        <f t="shared" si="5"/>
        <v>20007</v>
      </c>
      <c r="D385" t="e">
        <f>VLOOKUP($C385,'Site 06'!$E:$K,2,FALSE)</f>
        <v>#N/A</v>
      </c>
      <c r="E385" t="e">
        <f>VLOOKUP($C385,'Site 06'!$E:$K,3,FALSE)</f>
        <v>#N/A</v>
      </c>
      <c r="F385" t="e">
        <f>VLOOKUP($C385,'Site 06'!$E:$K,4,FALSE)</f>
        <v>#N/A</v>
      </c>
      <c r="G385" t="e">
        <f>VLOOKUP($C385,'Site 06'!$E:$K,5,FALSE)</f>
        <v>#N/A</v>
      </c>
      <c r="H385" t="e">
        <f>VLOOKUP($C385,'Site 06'!$E:$K,6,FALSE)</f>
        <v>#N/A</v>
      </c>
      <c r="I385" t="e">
        <f>VLOOKUP($C385,'Site 06'!$E:$K,7,FALSE)</f>
        <v>#N/A</v>
      </c>
      <c r="J385" t="e">
        <f>VLOOKUP($C385,'Site 07'!$E:$K,2,FALSE)</f>
        <v>#N/A</v>
      </c>
      <c r="K385" t="e">
        <f>VLOOKUP($C385,'Site 07'!$E:$K,3,FALSE)</f>
        <v>#N/A</v>
      </c>
      <c r="L385" t="e">
        <f>VLOOKUP($C385,'Site 07'!$E:$K,4,FALSE)</f>
        <v>#N/A</v>
      </c>
      <c r="M385" t="e">
        <f>VLOOKUP($C385,'Site 07'!$E:$K,5,FALSE)</f>
        <v>#N/A</v>
      </c>
      <c r="N385" t="e">
        <f>VLOOKUP($C385,'Site 07'!$E:$K,6,FALSE)</f>
        <v>#N/A</v>
      </c>
      <c r="O385" t="e">
        <f>VLOOKUP($C385,'Site 07'!$E:$K,7,FALSE)</f>
        <v>#N/A</v>
      </c>
      <c r="P385">
        <f>VLOOKUP($C385,'Site 08'!$E:$K,2,FALSE)</f>
        <v>3.4000000000000002E-2</v>
      </c>
      <c r="Q385">
        <f>VLOOKUP($C385,'Site 08'!$E:$K,3,FALSE)</f>
        <v>7.0000000000000001E-3</v>
      </c>
      <c r="R385">
        <f>VLOOKUP($C385,'Site 08'!$E:$K,4,FALSE)</f>
        <v>1E-3</v>
      </c>
      <c r="S385">
        <f>VLOOKUP($C385,'Site 08'!$E:$K,5,FALSE)</f>
        <v>3.93</v>
      </c>
      <c r="T385">
        <f>VLOOKUP($C385,'Site 08'!$E:$K,6,FALSE)</f>
        <v>0.11</v>
      </c>
      <c r="U385" t="e">
        <f>VLOOKUP($C385,'Site 08'!$E:$K,7,FALSE)</f>
        <v>#N/A</v>
      </c>
      <c r="V385">
        <f>VLOOKUP($C385,'Site 09'!$E:$K,2,FALSE)</f>
        <v>2.4E-2</v>
      </c>
      <c r="W385">
        <f>VLOOKUP($C385,'Site 09'!$E:$K,3,FALSE)</f>
        <v>8.9999999999999993E-3</v>
      </c>
      <c r="X385">
        <f>VLOOKUP($C385,'Site 09'!$E:$K,4,FALSE)</f>
        <v>0</v>
      </c>
      <c r="Y385">
        <f>VLOOKUP($C385,'Site 09'!$E:$K,5,FALSE)</f>
        <v>6.69</v>
      </c>
      <c r="Z385">
        <f>VLOOKUP($C385,'Site 09'!$E:$K,6,FALSE)</f>
        <v>0.19</v>
      </c>
      <c r="AA385" t="e">
        <f>VLOOKUP($C385,'Site 09'!$E:$K,7,FALSE)</f>
        <v>#N/A</v>
      </c>
      <c r="AB385">
        <f>VLOOKUP($C385,'Site 10'!$E:$K,2,FALSE)</f>
        <v>0.03</v>
      </c>
      <c r="AC385">
        <f>VLOOKUP($C385,'Site 10'!$E:$K,3,FALSE)</f>
        <v>1.2E-2</v>
      </c>
      <c r="AD385">
        <f>VLOOKUP($C385,'Site 10'!$E:$K,4,FALSE)</f>
        <v>0</v>
      </c>
      <c r="AE385">
        <f>VLOOKUP($C385,'Site 10'!$E:$K,5,FALSE)</f>
        <v>6.48</v>
      </c>
      <c r="AF385">
        <f>VLOOKUP($C385,'Site 10'!$E:$K,6,FALSE)</f>
        <v>0.17</v>
      </c>
      <c r="AG385" t="e">
        <f>VLOOKUP($C385,'Site 10'!$E:$K,7,FALSE)</f>
        <v>#N/A</v>
      </c>
    </row>
    <row r="386" spans="1:33" x14ac:dyDescent="0.25">
      <c r="A386">
        <v>2000</v>
      </c>
      <c r="B386">
        <v>8</v>
      </c>
      <c r="C386" t="str">
        <f t="shared" si="5"/>
        <v>20008</v>
      </c>
      <c r="D386" t="e">
        <f>VLOOKUP($C386,'Site 06'!$E:$K,2,FALSE)</f>
        <v>#N/A</v>
      </c>
      <c r="E386" t="e">
        <f>VLOOKUP($C386,'Site 06'!$E:$K,3,FALSE)</f>
        <v>#N/A</v>
      </c>
      <c r="F386" t="e">
        <f>VLOOKUP($C386,'Site 06'!$E:$K,4,FALSE)</f>
        <v>#N/A</v>
      </c>
      <c r="G386" t="e">
        <f>VLOOKUP($C386,'Site 06'!$E:$K,5,FALSE)</f>
        <v>#N/A</v>
      </c>
      <c r="H386" t="e">
        <f>VLOOKUP($C386,'Site 06'!$E:$K,6,FALSE)</f>
        <v>#N/A</v>
      </c>
      <c r="I386" t="e">
        <f>VLOOKUP($C386,'Site 06'!$E:$K,7,FALSE)</f>
        <v>#N/A</v>
      </c>
      <c r="J386" t="e">
        <f>VLOOKUP($C386,'Site 07'!$E:$K,2,FALSE)</f>
        <v>#N/A</v>
      </c>
      <c r="K386" t="e">
        <f>VLOOKUP($C386,'Site 07'!$E:$K,3,FALSE)</f>
        <v>#N/A</v>
      </c>
      <c r="L386" t="e">
        <f>VLOOKUP($C386,'Site 07'!$E:$K,4,FALSE)</f>
        <v>#N/A</v>
      </c>
      <c r="M386" t="e">
        <f>VLOOKUP($C386,'Site 07'!$E:$K,5,FALSE)</f>
        <v>#N/A</v>
      </c>
      <c r="N386" t="e">
        <f>VLOOKUP($C386,'Site 07'!$E:$K,6,FALSE)</f>
        <v>#N/A</v>
      </c>
      <c r="O386" t="e">
        <f>VLOOKUP($C386,'Site 07'!$E:$K,7,FALSE)</f>
        <v>#N/A</v>
      </c>
      <c r="P386">
        <f>VLOOKUP($C386,'Site 08'!$E:$K,2,FALSE)</f>
        <v>4.1000000000000002E-2</v>
      </c>
      <c r="Q386">
        <f>VLOOKUP($C386,'Site 08'!$E:$K,3,FALSE)</f>
        <v>1.0999999999999999E-2</v>
      </c>
      <c r="R386">
        <f>VLOOKUP($C386,'Site 08'!$E:$K,4,FALSE)</f>
        <v>1E-3</v>
      </c>
      <c r="S386">
        <f>VLOOKUP($C386,'Site 08'!$E:$K,5,FALSE)</f>
        <v>4.17</v>
      </c>
      <c r="T386">
        <f>VLOOKUP($C386,'Site 08'!$E:$K,6,FALSE)</f>
        <v>0.1</v>
      </c>
      <c r="U386" t="e">
        <f>VLOOKUP($C386,'Site 08'!$E:$K,7,FALSE)</f>
        <v>#N/A</v>
      </c>
      <c r="V386">
        <f>VLOOKUP($C386,'Site 09'!$E:$K,2,FALSE)</f>
        <v>3.1E-2</v>
      </c>
      <c r="W386">
        <f>VLOOKUP($C386,'Site 09'!$E:$K,3,FALSE)</f>
        <v>4.0000000000000001E-3</v>
      </c>
      <c r="X386">
        <f>VLOOKUP($C386,'Site 09'!$E:$K,4,FALSE)</f>
        <v>0</v>
      </c>
      <c r="Y386">
        <f>VLOOKUP($C386,'Site 09'!$E:$K,5,FALSE)</f>
        <v>6.94</v>
      </c>
      <c r="Z386">
        <f>VLOOKUP($C386,'Site 09'!$E:$K,6,FALSE)</f>
        <v>0.25</v>
      </c>
      <c r="AA386" t="e">
        <f>VLOOKUP($C386,'Site 09'!$E:$K,7,FALSE)</f>
        <v>#N/A</v>
      </c>
      <c r="AB386">
        <f>VLOOKUP($C386,'Site 10'!$E:$K,2,FALSE)</f>
        <v>3.2000000000000001E-2</v>
      </c>
      <c r="AC386">
        <f>VLOOKUP($C386,'Site 10'!$E:$K,3,FALSE)</f>
        <v>5.0000000000000001E-3</v>
      </c>
      <c r="AD386">
        <f>VLOOKUP($C386,'Site 10'!$E:$K,4,FALSE)</f>
        <v>0</v>
      </c>
      <c r="AE386">
        <f>VLOOKUP($C386,'Site 10'!$E:$K,5,FALSE)</f>
        <v>7.38</v>
      </c>
      <c r="AF386">
        <f>VLOOKUP($C386,'Site 10'!$E:$K,6,FALSE)</f>
        <v>0.22</v>
      </c>
      <c r="AG386" t="e">
        <f>VLOOKUP($C386,'Site 10'!$E:$K,7,FALSE)</f>
        <v>#N/A</v>
      </c>
    </row>
    <row r="387" spans="1:33" x14ac:dyDescent="0.25">
      <c r="A387">
        <v>2000</v>
      </c>
      <c r="B387">
        <v>9</v>
      </c>
      <c r="C387" t="str">
        <f t="shared" si="5"/>
        <v>20009</v>
      </c>
      <c r="D387" t="e">
        <f>VLOOKUP($C387,'Site 06'!$E:$K,2,FALSE)</f>
        <v>#N/A</v>
      </c>
      <c r="E387" t="e">
        <f>VLOOKUP($C387,'Site 06'!$E:$K,3,FALSE)</f>
        <v>#N/A</v>
      </c>
      <c r="F387" t="e">
        <f>VLOOKUP($C387,'Site 06'!$E:$K,4,FALSE)</f>
        <v>#N/A</v>
      </c>
      <c r="G387" t="e">
        <f>VLOOKUP($C387,'Site 06'!$E:$K,5,FALSE)</f>
        <v>#N/A</v>
      </c>
      <c r="H387" t="e">
        <f>VLOOKUP($C387,'Site 06'!$E:$K,6,FALSE)</f>
        <v>#N/A</v>
      </c>
      <c r="I387" t="e">
        <f>VLOOKUP($C387,'Site 06'!$E:$K,7,FALSE)</f>
        <v>#N/A</v>
      </c>
      <c r="J387" t="e">
        <f>VLOOKUP($C387,'Site 07'!$E:$K,2,FALSE)</f>
        <v>#N/A</v>
      </c>
      <c r="K387" t="e">
        <f>VLOOKUP($C387,'Site 07'!$E:$K,3,FALSE)</f>
        <v>#N/A</v>
      </c>
      <c r="L387" t="e">
        <f>VLOOKUP($C387,'Site 07'!$E:$K,4,FALSE)</f>
        <v>#N/A</v>
      </c>
      <c r="M387" t="e">
        <f>VLOOKUP($C387,'Site 07'!$E:$K,5,FALSE)</f>
        <v>#N/A</v>
      </c>
      <c r="N387" t="e">
        <f>VLOOKUP($C387,'Site 07'!$E:$K,6,FALSE)</f>
        <v>#N/A</v>
      </c>
      <c r="O387" t="e">
        <f>VLOOKUP($C387,'Site 07'!$E:$K,7,FALSE)</f>
        <v>#N/A</v>
      </c>
      <c r="P387">
        <f>VLOOKUP($C387,'Site 08'!$E:$K,2,FALSE)</f>
        <v>7.1999999999999995E-2</v>
      </c>
      <c r="Q387">
        <f>VLOOKUP($C387,'Site 08'!$E:$K,3,FALSE)</f>
        <v>5.0000000000000001E-3</v>
      </c>
      <c r="R387">
        <f>VLOOKUP($C387,'Site 08'!$E:$K,4,FALSE)</f>
        <v>1E-3</v>
      </c>
      <c r="S387">
        <f>VLOOKUP($C387,'Site 08'!$E:$K,5,FALSE)</f>
        <v>4.47</v>
      </c>
      <c r="T387">
        <f>VLOOKUP($C387,'Site 08'!$E:$K,6,FALSE)</f>
        <v>0.11</v>
      </c>
      <c r="U387" t="e">
        <f>VLOOKUP($C387,'Site 08'!$E:$K,7,FALSE)</f>
        <v>#N/A</v>
      </c>
      <c r="V387">
        <f>VLOOKUP($C387,'Site 09'!$E:$K,2,FALSE)</f>
        <v>3.5999999999999997E-2</v>
      </c>
      <c r="W387">
        <f>VLOOKUP($C387,'Site 09'!$E:$K,3,FALSE)</f>
        <v>1.4999999999999999E-2</v>
      </c>
      <c r="X387">
        <f>VLOOKUP($C387,'Site 09'!$E:$K,4,FALSE)</f>
        <v>2E-3</v>
      </c>
      <c r="Y387">
        <f>VLOOKUP($C387,'Site 09'!$E:$K,5,FALSE)</f>
        <v>7.18</v>
      </c>
      <c r="Z387">
        <f>VLOOKUP($C387,'Site 09'!$E:$K,6,FALSE)</f>
        <v>0.26</v>
      </c>
      <c r="AA387" t="e">
        <f>VLOOKUP($C387,'Site 09'!$E:$K,7,FALSE)</f>
        <v>#N/A</v>
      </c>
      <c r="AB387">
        <f>VLOOKUP($C387,'Site 10'!$E:$K,2,FALSE)</f>
        <v>3.5000000000000003E-2</v>
      </c>
      <c r="AC387">
        <f>VLOOKUP($C387,'Site 10'!$E:$K,3,FALSE)</f>
        <v>7.0000000000000001E-3</v>
      </c>
      <c r="AD387">
        <f>VLOOKUP($C387,'Site 10'!$E:$K,4,FALSE)</f>
        <v>1.2E-2</v>
      </c>
      <c r="AE387">
        <f>VLOOKUP($C387,'Site 10'!$E:$K,5,FALSE)</f>
        <v>8.06</v>
      </c>
      <c r="AF387">
        <f>VLOOKUP($C387,'Site 10'!$E:$K,6,FALSE)</f>
        <v>0.26</v>
      </c>
      <c r="AG387" t="e">
        <f>VLOOKUP($C387,'Site 10'!$E:$K,7,FALSE)</f>
        <v>#N/A</v>
      </c>
    </row>
    <row r="388" spans="1:33" x14ac:dyDescent="0.25">
      <c r="A388">
        <v>2001</v>
      </c>
      <c r="B388">
        <v>10</v>
      </c>
      <c r="C388" t="str">
        <f t="shared" si="5"/>
        <v>200110</v>
      </c>
      <c r="D388" t="e">
        <f>VLOOKUP($C388,'Site 06'!$E:$K,2,FALSE)</f>
        <v>#N/A</v>
      </c>
      <c r="E388" t="e">
        <f>VLOOKUP($C388,'Site 06'!$E:$K,3,FALSE)</f>
        <v>#N/A</v>
      </c>
      <c r="F388" t="e">
        <f>VLOOKUP($C388,'Site 06'!$E:$K,4,FALSE)</f>
        <v>#N/A</v>
      </c>
      <c r="G388" t="e">
        <f>VLOOKUP($C388,'Site 06'!$E:$K,5,FALSE)</f>
        <v>#N/A</v>
      </c>
      <c r="H388" t="e">
        <f>VLOOKUP($C388,'Site 06'!$E:$K,6,FALSE)</f>
        <v>#N/A</v>
      </c>
      <c r="I388" t="e">
        <f>VLOOKUP($C388,'Site 06'!$E:$K,7,FALSE)</f>
        <v>#N/A</v>
      </c>
      <c r="J388" t="e">
        <f>VLOOKUP($C388,'Site 07'!$E:$K,2,FALSE)</f>
        <v>#N/A</v>
      </c>
      <c r="K388" t="e">
        <f>VLOOKUP($C388,'Site 07'!$E:$K,3,FALSE)</f>
        <v>#N/A</v>
      </c>
      <c r="L388" t="e">
        <f>VLOOKUP($C388,'Site 07'!$E:$K,4,FALSE)</f>
        <v>#N/A</v>
      </c>
      <c r="M388" t="e">
        <f>VLOOKUP($C388,'Site 07'!$E:$K,5,FALSE)</f>
        <v>#N/A</v>
      </c>
      <c r="N388" t="e">
        <f>VLOOKUP($C388,'Site 07'!$E:$K,6,FALSE)</f>
        <v>#N/A</v>
      </c>
      <c r="O388" t="e">
        <f>VLOOKUP($C388,'Site 07'!$E:$K,7,FALSE)</f>
        <v>#N/A</v>
      </c>
      <c r="P388">
        <f>VLOOKUP($C388,'Site 08'!$E:$K,2,FALSE)</f>
        <v>4.7E-2</v>
      </c>
      <c r="Q388">
        <f>VLOOKUP($C388,'Site 08'!$E:$K,3,FALSE)</f>
        <v>4.0000000000000001E-3</v>
      </c>
      <c r="R388">
        <f>VLOOKUP($C388,'Site 08'!$E:$K,4,FALSE)</f>
        <v>2E-3</v>
      </c>
      <c r="S388">
        <f>VLOOKUP($C388,'Site 08'!$E:$K,5,FALSE)</f>
        <v>4.43</v>
      </c>
      <c r="T388">
        <f>VLOOKUP($C388,'Site 08'!$E:$K,6,FALSE)</f>
        <v>0.12</v>
      </c>
      <c r="U388" t="e">
        <f>VLOOKUP($C388,'Site 08'!$E:$K,7,FALSE)</f>
        <v>#N/A</v>
      </c>
      <c r="V388">
        <f>VLOOKUP($C388,'Site 09'!$E:$K,2,FALSE)</f>
        <v>2.9000000000000001E-2</v>
      </c>
      <c r="W388">
        <f>VLOOKUP($C388,'Site 09'!$E:$K,3,FALSE)</f>
        <v>0.01</v>
      </c>
      <c r="X388">
        <f>VLOOKUP($C388,'Site 09'!$E:$K,4,FALSE)</f>
        <v>1E-3</v>
      </c>
      <c r="Y388">
        <f>VLOOKUP($C388,'Site 09'!$E:$K,5,FALSE)</f>
        <v>6.45</v>
      </c>
      <c r="Z388">
        <f>VLOOKUP($C388,'Site 09'!$E:$K,6,FALSE)</f>
        <v>0.28000000000000003</v>
      </c>
      <c r="AA388" t="e">
        <f>VLOOKUP($C388,'Site 09'!$E:$K,7,FALSE)</f>
        <v>#N/A</v>
      </c>
      <c r="AB388">
        <f>VLOOKUP($C388,'Site 10'!$E:$K,2,FALSE)</f>
        <v>3.7999999999999999E-2</v>
      </c>
      <c r="AC388">
        <f>VLOOKUP($C388,'Site 10'!$E:$K,3,FALSE)</f>
        <v>0.01</v>
      </c>
      <c r="AD388">
        <f>VLOOKUP($C388,'Site 10'!$E:$K,4,FALSE)</f>
        <v>8.0000000000000002E-3</v>
      </c>
      <c r="AE388">
        <f>VLOOKUP($C388,'Site 10'!$E:$K,5,FALSE)</f>
        <v>7.46</v>
      </c>
      <c r="AF388">
        <f>VLOOKUP($C388,'Site 10'!$E:$K,6,FALSE)</f>
        <v>0.28000000000000003</v>
      </c>
      <c r="AG388" t="e">
        <f>VLOOKUP($C388,'Site 10'!$E:$K,7,FALSE)</f>
        <v>#N/A</v>
      </c>
    </row>
    <row r="389" spans="1:33" x14ac:dyDescent="0.25">
      <c r="A389">
        <v>2001</v>
      </c>
      <c r="B389">
        <v>11</v>
      </c>
      <c r="C389" t="str">
        <f t="shared" ref="C389:C452" si="6">CONCATENATE(A389,B389)</f>
        <v>200111</v>
      </c>
      <c r="D389" t="e">
        <f>VLOOKUP($C389,'Site 06'!$E:$K,2,FALSE)</f>
        <v>#N/A</v>
      </c>
      <c r="E389" t="e">
        <f>VLOOKUP($C389,'Site 06'!$E:$K,3,FALSE)</f>
        <v>#N/A</v>
      </c>
      <c r="F389" t="e">
        <f>VLOOKUP($C389,'Site 06'!$E:$K,4,FALSE)</f>
        <v>#N/A</v>
      </c>
      <c r="G389" t="e">
        <f>VLOOKUP($C389,'Site 06'!$E:$K,5,FALSE)</f>
        <v>#N/A</v>
      </c>
      <c r="H389" t="e">
        <f>VLOOKUP($C389,'Site 06'!$E:$K,6,FALSE)</f>
        <v>#N/A</v>
      </c>
      <c r="I389" t="e">
        <f>VLOOKUP($C389,'Site 06'!$E:$K,7,FALSE)</f>
        <v>#N/A</v>
      </c>
      <c r="J389" t="e">
        <f>VLOOKUP($C389,'Site 07'!$E:$K,2,FALSE)</f>
        <v>#N/A</v>
      </c>
      <c r="K389" t="e">
        <f>VLOOKUP($C389,'Site 07'!$E:$K,3,FALSE)</f>
        <v>#N/A</v>
      </c>
      <c r="L389" t="e">
        <f>VLOOKUP($C389,'Site 07'!$E:$K,4,FALSE)</f>
        <v>#N/A</v>
      </c>
      <c r="M389" t="e">
        <f>VLOOKUP($C389,'Site 07'!$E:$K,5,FALSE)</f>
        <v>#N/A</v>
      </c>
      <c r="N389" t="e">
        <f>VLOOKUP($C389,'Site 07'!$E:$K,6,FALSE)</f>
        <v>#N/A</v>
      </c>
      <c r="O389" t="e">
        <f>VLOOKUP($C389,'Site 07'!$E:$K,7,FALSE)</f>
        <v>#N/A</v>
      </c>
      <c r="P389">
        <f>VLOOKUP($C389,'Site 08'!$E:$K,2,FALSE)</f>
        <v>3.6999999999999998E-2</v>
      </c>
      <c r="Q389">
        <f>VLOOKUP($C389,'Site 08'!$E:$K,3,FALSE)</f>
        <v>7.0000000000000001E-3</v>
      </c>
      <c r="R389">
        <f>VLOOKUP($C389,'Site 08'!$E:$K,4,FALSE)</f>
        <v>2E-3</v>
      </c>
      <c r="S389">
        <f>VLOOKUP($C389,'Site 08'!$E:$K,5,FALSE)</f>
        <v>3.95</v>
      </c>
      <c r="T389">
        <f>VLOOKUP($C389,'Site 08'!$E:$K,6,FALSE)</f>
        <v>0.14000000000000001</v>
      </c>
      <c r="U389" t="e">
        <f>VLOOKUP($C389,'Site 08'!$E:$K,7,FALSE)</f>
        <v>#N/A</v>
      </c>
      <c r="V389">
        <f>VLOOKUP($C389,'Site 09'!$E:$K,2,FALSE)</f>
        <v>2.3E-2</v>
      </c>
      <c r="W389">
        <f>VLOOKUP($C389,'Site 09'!$E:$K,3,FALSE)</f>
        <v>7.0000000000000001E-3</v>
      </c>
      <c r="X389">
        <f>VLOOKUP($C389,'Site 09'!$E:$K,4,FALSE)</f>
        <v>1E-3</v>
      </c>
      <c r="Y389">
        <f>VLOOKUP($C389,'Site 09'!$E:$K,5,FALSE)</f>
        <v>5.21</v>
      </c>
      <c r="Z389">
        <f>VLOOKUP($C389,'Site 09'!$E:$K,6,FALSE)</f>
        <v>0.28000000000000003</v>
      </c>
      <c r="AA389" t="e">
        <f>VLOOKUP($C389,'Site 09'!$E:$K,7,FALSE)</f>
        <v>#N/A</v>
      </c>
      <c r="AB389">
        <f>VLOOKUP($C389,'Site 10'!$E:$K,2,FALSE)</f>
        <v>2.9000000000000001E-2</v>
      </c>
      <c r="AC389">
        <f>VLOOKUP($C389,'Site 10'!$E:$K,3,FALSE)</f>
        <v>1.2999999999999999E-2</v>
      </c>
      <c r="AD389">
        <f>VLOOKUP($C389,'Site 10'!$E:$K,4,FALSE)</f>
        <v>1E-3</v>
      </c>
      <c r="AE389">
        <f>VLOOKUP($C389,'Site 10'!$E:$K,5,FALSE)</f>
        <v>5.98</v>
      </c>
      <c r="AF389">
        <f>VLOOKUP($C389,'Site 10'!$E:$K,6,FALSE)</f>
        <v>0.26</v>
      </c>
      <c r="AG389" t="e">
        <f>VLOOKUP($C389,'Site 10'!$E:$K,7,FALSE)</f>
        <v>#N/A</v>
      </c>
    </row>
    <row r="390" spans="1:33" x14ac:dyDescent="0.25">
      <c r="A390">
        <v>2001</v>
      </c>
      <c r="B390">
        <v>12</v>
      </c>
      <c r="C390" t="str">
        <f t="shared" si="6"/>
        <v>200112</v>
      </c>
      <c r="D390" t="e">
        <f>VLOOKUP($C390,'Site 06'!$E:$K,2,FALSE)</f>
        <v>#N/A</v>
      </c>
      <c r="E390" t="e">
        <f>VLOOKUP($C390,'Site 06'!$E:$K,3,FALSE)</f>
        <v>#N/A</v>
      </c>
      <c r="F390" t="e">
        <f>VLOOKUP($C390,'Site 06'!$E:$K,4,FALSE)</f>
        <v>#N/A</v>
      </c>
      <c r="G390" t="e">
        <f>VLOOKUP($C390,'Site 06'!$E:$K,5,FALSE)</f>
        <v>#N/A</v>
      </c>
      <c r="H390" t="e">
        <f>VLOOKUP($C390,'Site 06'!$E:$K,6,FALSE)</f>
        <v>#N/A</v>
      </c>
      <c r="I390" t="e">
        <f>VLOOKUP($C390,'Site 06'!$E:$K,7,FALSE)</f>
        <v>#N/A</v>
      </c>
      <c r="J390" t="e">
        <f>VLOOKUP($C390,'Site 07'!$E:$K,2,FALSE)</f>
        <v>#N/A</v>
      </c>
      <c r="K390" t="e">
        <f>VLOOKUP($C390,'Site 07'!$E:$K,3,FALSE)</f>
        <v>#N/A</v>
      </c>
      <c r="L390" t="e">
        <f>VLOOKUP($C390,'Site 07'!$E:$K,4,FALSE)</f>
        <v>#N/A</v>
      </c>
      <c r="M390" t="e">
        <f>VLOOKUP($C390,'Site 07'!$E:$K,5,FALSE)</f>
        <v>#N/A</v>
      </c>
      <c r="N390" t="e">
        <f>VLOOKUP($C390,'Site 07'!$E:$K,6,FALSE)</f>
        <v>#N/A</v>
      </c>
      <c r="O390" t="e">
        <f>VLOOKUP($C390,'Site 07'!$E:$K,7,FALSE)</f>
        <v>#N/A</v>
      </c>
      <c r="P390">
        <f>VLOOKUP($C390,'Site 08'!$E:$K,2,FALSE)</f>
        <v>3.3000000000000002E-2</v>
      </c>
      <c r="Q390">
        <f>VLOOKUP($C390,'Site 08'!$E:$K,3,FALSE)</f>
        <v>2E-3</v>
      </c>
      <c r="R390">
        <f>VLOOKUP($C390,'Site 08'!$E:$K,4,FALSE)</f>
        <v>1E-3</v>
      </c>
      <c r="S390">
        <f>VLOOKUP($C390,'Site 08'!$E:$K,5,FALSE)</f>
        <v>3.45</v>
      </c>
      <c r="T390">
        <f>VLOOKUP($C390,'Site 08'!$E:$K,6,FALSE)</f>
        <v>0.12</v>
      </c>
      <c r="U390" t="e">
        <f>VLOOKUP($C390,'Site 08'!$E:$K,7,FALSE)</f>
        <v>#N/A</v>
      </c>
      <c r="V390">
        <f>VLOOKUP($C390,'Site 09'!$E:$K,2,FALSE)</f>
        <v>2.1000000000000001E-2</v>
      </c>
      <c r="W390">
        <f>VLOOKUP($C390,'Site 09'!$E:$K,3,FALSE)</f>
        <v>5.0000000000000001E-3</v>
      </c>
      <c r="X390">
        <f>VLOOKUP($C390,'Site 09'!$E:$K,4,FALSE)</f>
        <v>1E-3</v>
      </c>
      <c r="Y390">
        <f>VLOOKUP($C390,'Site 09'!$E:$K,5,FALSE)</f>
        <v>4.08</v>
      </c>
      <c r="Z390">
        <f>VLOOKUP($C390,'Site 09'!$E:$K,6,FALSE)</f>
        <v>0.2</v>
      </c>
      <c r="AA390" t="e">
        <f>VLOOKUP($C390,'Site 09'!$E:$K,7,FALSE)</f>
        <v>#N/A</v>
      </c>
      <c r="AB390">
        <f>VLOOKUP($C390,'Site 10'!$E:$K,2,FALSE)</f>
        <v>2.9000000000000001E-2</v>
      </c>
      <c r="AC390">
        <f>VLOOKUP($C390,'Site 10'!$E:$K,3,FALSE)</f>
        <v>8.0000000000000002E-3</v>
      </c>
      <c r="AD390">
        <f>VLOOKUP($C390,'Site 10'!$E:$K,4,FALSE)</f>
        <v>1.6E-2</v>
      </c>
      <c r="AE390">
        <f>VLOOKUP($C390,'Site 10'!$E:$K,5,FALSE)</f>
        <v>3.73</v>
      </c>
      <c r="AF390">
        <f>VLOOKUP($C390,'Site 10'!$E:$K,6,FALSE)</f>
        <v>0.14000000000000001</v>
      </c>
      <c r="AG390" t="e">
        <f>VLOOKUP($C390,'Site 10'!$E:$K,7,FALSE)</f>
        <v>#N/A</v>
      </c>
    </row>
    <row r="391" spans="1:33" x14ac:dyDescent="0.25">
      <c r="A391">
        <v>2001</v>
      </c>
      <c r="B391">
        <v>1</v>
      </c>
      <c r="C391" t="str">
        <f t="shared" si="6"/>
        <v>20011</v>
      </c>
      <c r="D391" t="e">
        <f>VLOOKUP($C391,'Site 06'!$E:$K,2,FALSE)</f>
        <v>#N/A</v>
      </c>
      <c r="E391" t="e">
        <f>VLOOKUP($C391,'Site 06'!$E:$K,3,FALSE)</f>
        <v>#N/A</v>
      </c>
      <c r="F391" t="e">
        <f>VLOOKUP($C391,'Site 06'!$E:$K,4,FALSE)</f>
        <v>#N/A</v>
      </c>
      <c r="G391" t="e">
        <f>VLOOKUP($C391,'Site 06'!$E:$K,5,FALSE)</f>
        <v>#N/A</v>
      </c>
      <c r="H391" t="e">
        <f>VLOOKUP($C391,'Site 06'!$E:$K,6,FALSE)</f>
        <v>#N/A</v>
      </c>
      <c r="I391" t="e">
        <f>VLOOKUP($C391,'Site 06'!$E:$K,7,FALSE)</f>
        <v>#N/A</v>
      </c>
      <c r="J391" t="e">
        <f>VLOOKUP($C391,'Site 07'!$E:$K,2,FALSE)</f>
        <v>#N/A</v>
      </c>
      <c r="K391" t="e">
        <f>VLOOKUP($C391,'Site 07'!$E:$K,3,FALSE)</f>
        <v>#N/A</v>
      </c>
      <c r="L391" t="e">
        <f>VLOOKUP($C391,'Site 07'!$E:$K,4,FALSE)</f>
        <v>#N/A</v>
      </c>
      <c r="M391" t="e">
        <f>VLOOKUP($C391,'Site 07'!$E:$K,5,FALSE)</f>
        <v>#N/A</v>
      </c>
      <c r="N391" t="e">
        <f>VLOOKUP($C391,'Site 07'!$E:$K,6,FALSE)</f>
        <v>#N/A</v>
      </c>
      <c r="O391" t="e">
        <f>VLOOKUP($C391,'Site 07'!$E:$K,7,FALSE)</f>
        <v>#N/A</v>
      </c>
      <c r="P391">
        <f>VLOOKUP($C391,'Site 08'!$E:$K,2,FALSE)</f>
        <v>2.7E-2</v>
      </c>
      <c r="Q391">
        <f>VLOOKUP($C391,'Site 08'!$E:$K,3,FALSE)</f>
        <v>4.0000000000000001E-3</v>
      </c>
      <c r="R391">
        <f>VLOOKUP($C391,'Site 08'!$E:$K,4,FALSE)</f>
        <v>0</v>
      </c>
      <c r="S391">
        <f>VLOOKUP($C391,'Site 08'!$E:$K,5,FALSE)</f>
        <v>3.31</v>
      </c>
      <c r="T391">
        <f>VLOOKUP($C391,'Site 08'!$E:$K,6,FALSE)</f>
        <v>0.11</v>
      </c>
      <c r="U391" t="e">
        <f>VLOOKUP($C391,'Site 08'!$E:$K,7,FALSE)</f>
        <v>#N/A</v>
      </c>
      <c r="V391">
        <f>VLOOKUP($C391,'Site 09'!$E:$K,2,FALSE)</f>
        <v>1.7999999999999999E-2</v>
      </c>
      <c r="W391">
        <f>VLOOKUP($C391,'Site 09'!$E:$K,3,FALSE)</f>
        <v>4.0000000000000001E-3</v>
      </c>
      <c r="X391">
        <f>VLOOKUP($C391,'Site 09'!$E:$K,4,FALSE)</f>
        <v>0</v>
      </c>
      <c r="Y391">
        <f>VLOOKUP($C391,'Site 09'!$E:$K,5,FALSE)</f>
        <v>4.2</v>
      </c>
      <c r="Z391">
        <f>VLOOKUP($C391,'Site 09'!$E:$K,6,FALSE)</f>
        <v>0.21</v>
      </c>
      <c r="AA391" t="e">
        <f>VLOOKUP($C391,'Site 09'!$E:$K,7,FALSE)</f>
        <v>#N/A</v>
      </c>
      <c r="AB391">
        <f>VLOOKUP($C391,'Site 10'!$E:$K,2,FALSE)</f>
        <v>3.1E-2</v>
      </c>
      <c r="AC391">
        <f>VLOOKUP($C391,'Site 10'!$E:$K,3,FALSE)</f>
        <v>3.0000000000000001E-3</v>
      </c>
      <c r="AD391">
        <f>VLOOKUP($C391,'Site 10'!$E:$K,4,FALSE)</f>
        <v>1E-3</v>
      </c>
      <c r="AE391">
        <f>VLOOKUP($C391,'Site 10'!$E:$K,5,FALSE)</f>
        <v>3.83</v>
      </c>
      <c r="AF391">
        <f>VLOOKUP($C391,'Site 10'!$E:$K,6,FALSE)</f>
        <v>0.13</v>
      </c>
      <c r="AG391" t="e">
        <f>VLOOKUP($C391,'Site 10'!$E:$K,7,FALSE)</f>
        <v>#N/A</v>
      </c>
    </row>
    <row r="392" spans="1:33" x14ac:dyDescent="0.25">
      <c r="A392">
        <v>2001</v>
      </c>
      <c r="B392">
        <v>2</v>
      </c>
      <c r="C392" t="str">
        <f t="shared" si="6"/>
        <v>20012</v>
      </c>
      <c r="D392" t="e">
        <f>VLOOKUP($C392,'Site 06'!$E:$K,2,FALSE)</f>
        <v>#N/A</v>
      </c>
      <c r="E392" t="e">
        <f>VLOOKUP($C392,'Site 06'!$E:$K,3,FALSE)</f>
        <v>#N/A</v>
      </c>
      <c r="F392" t="e">
        <f>VLOOKUP($C392,'Site 06'!$E:$K,4,FALSE)</f>
        <v>#N/A</v>
      </c>
      <c r="G392" t="e">
        <f>VLOOKUP($C392,'Site 06'!$E:$K,5,FALSE)</f>
        <v>#N/A</v>
      </c>
      <c r="H392" t="e">
        <f>VLOOKUP($C392,'Site 06'!$E:$K,6,FALSE)</f>
        <v>#N/A</v>
      </c>
      <c r="I392" t="e">
        <f>VLOOKUP($C392,'Site 06'!$E:$K,7,FALSE)</f>
        <v>#N/A</v>
      </c>
      <c r="J392" t="e">
        <f>VLOOKUP($C392,'Site 07'!$E:$K,2,FALSE)</f>
        <v>#N/A</v>
      </c>
      <c r="K392" t="e">
        <f>VLOOKUP($C392,'Site 07'!$E:$K,3,FALSE)</f>
        <v>#N/A</v>
      </c>
      <c r="L392" t="e">
        <f>VLOOKUP($C392,'Site 07'!$E:$K,4,FALSE)</f>
        <v>#N/A</v>
      </c>
      <c r="M392" t="e">
        <f>VLOOKUP($C392,'Site 07'!$E:$K,5,FALSE)</f>
        <v>#N/A</v>
      </c>
      <c r="N392" t="e">
        <f>VLOOKUP($C392,'Site 07'!$E:$K,6,FALSE)</f>
        <v>#N/A</v>
      </c>
      <c r="O392" t="e">
        <f>VLOOKUP($C392,'Site 07'!$E:$K,7,FALSE)</f>
        <v>#N/A</v>
      </c>
      <c r="P392">
        <f>VLOOKUP($C392,'Site 08'!$E:$K,2,FALSE)</f>
        <v>2.7E-2</v>
      </c>
      <c r="Q392">
        <f>VLOOKUP($C392,'Site 08'!$E:$K,3,FALSE)</f>
        <v>6.0000000000000001E-3</v>
      </c>
      <c r="R392">
        <f>VLOOKUP($C392,'Site 08'!$E:$K,4,FALSE)</f>
        <v>1E-3</v>
      </c>
      <c r="S392">
        <f>VLOOKUP($C392,'Site 08'!$E:$K,5,FALSE)</f>
        <v>3.4</v>
      </c>
      <c r="T392">
        <f>VLOOKUP($C392,'Site 08'!$E:$K,6,FALSE)</f>
        <v>0.12</v>
      </c>
      <c r="U392" t="e">
        <f>VLOOKUP($C392,'Site 08'!$E:$K,7,FALSE)</f>
        <v>#N/A</v>
      </c>
      <c r="V392">
        <f>VLOOKUP($C392,'Site 09'!$E:$K,2,FALSE)</f>
        <v>1.9E-2</v>
      </c>
      <c r="W392">
        <f>VLOOKUP($C392,'Site 09'!$E:$K,3,FALSE)</f>
        <v>7.0000000000000001E-3</v>
      </c>
      <c r="X392">
        <f>VLOOKUP($C392,'Site 09'!$E:$K,4,FALSE)</f>
        <v>1E-3</v>
      </c>
      <c r="Y392">
        <f>VLOOKUP($C392,'Site 09'!$E:$K,5,FALSE)</f>
        <v>4.1399999999999997</v>
      </c>
      <c r="Z392">
        <f>VLOOKUP($C392,'Site 09'!$E:$K,6,FALSE)</f>
        <v>0.2</v>
      </c>
      <c r="AA392" t="e">
        <f>VLOOKUP($C392,'Site 09'!$E:$K,7,FALSE)</f>
        <v>#N/A</v>
      </c>
      <c r="AB392">
        <f>VLOOKUP($C392,'Site 10'!$E:$K,2,FALSE)</f>
        <v>3.2000000000000001E-2</v>
      </c>
      <c r="AC392">
        <f>VLOOKUP($C392,'Site 10'!$E:$K,3,FALSE)</f>
        <v>5.0000000000000001E-3</v>
      </c>
      <c r="AD392">
        <f>VLOOKUP($C392,'Site 10'!$E:$K,4,FALSE)</f>
        <v>0</v>
      </c>
      <c r="AE392">
        <f>VLOOKUP($C392,'Site 10'!$E:$K,5,FALSE)</f>
        <v>3.87</v>
      </c>
      <c r="AF392">
        <f>VLOOKUP($C392,'Site 10'!$E:$K,6,FALSE)</f>
        <v>0.13</v>
      </c>
      <c r="AG392" t="e">
        <f>VLOOKUP($C392,'Site 10'!$E:$K,7,FALSE)</f>
        <v>#N/A</v>
      </c>
    </row>
    <row r="393" spans="1:33" x14ac:dyDescent="0.25">
      <c r="A393">
        <v>2001</v>
      </c>
      <c r="B393">
        <v>3</v>
      </c>
      <c r="C393" t="str">
        <f t="shared" si="6"/>
        <v>20013</v>
      </c>
      <c r="D393" t="e">
        <f>VLOOKUP($C393,'Site 06'!$E:$K,2,FALSE)</f>
        <v>#N/A</v>
      </c>
      <c r="E393" t="e">
        <f>VLOOKUP($C393,'Site 06'!$E:$K,3,FALSE)</f>
        <v>#N/A</v>
      </c>
      <c r="F393" t="e">
        <f>VLOOKUP($C393,'Site 06'!$E:$K,4,FALSE)</f>
        <v>#N/A</v>
      </c>
      <c r="G393" t="e">
        <f>VLOOKUP($C393,'Site 06'!$E:$K,5,FALSE)</f>
        <v>#N/A</v>
      </c>
      <c r="H393" t="e">
        <f>VLOOKUP($C393,'Site 06'!$E:$K,6,FALSE)</f>
        <v>#N/A</v>
      </c>
      <c r="I393" t="e">
        <f>VLOOKUP($C393,'Site 06'!$E:$K,7,FALSE)</f>
        <v>#N/A</v>
      </c>
      <c r="J393" t="e">
        <f>VLOOKUP($C393,'Site 07'!$E:$K,2,FALSE)</f>
        <v>#N/A</v>
      </c>
      <c r="K393" t="e">
        <f>VLOOKUP($C393,'Site 07'!$E:$K,3,FALSE)</f>
        <v>#N/A</v>
      </c>
      <c r="L393" t="e">
        <f>VLOOKUP($C393,'Site 07'!$E:$K,4,FALSE)</f>
        <v>#N/A</v>
      </c>
      <c r="M393" t="e">
        <f>VLOOKUP($C393,'Site 07'!$E:$K,5,FALSE)</f>
        <v>#N/A</v>
      </c>
      <c r="N393" t="e">
        <f>VLOOKUP($C393,'Site 07'!$E:$K,6,FALSE)</f>
        <v>#N/A</v>
      </c>
      <c r="O393" t="e">
        <f>VLOOKUP($C393,'Site 07'!$E:$K,7,FALSE)</f>
        <v>#N/A</v>
      </c>
      <c r="P393">
        <f>VLOOKUP($C393,'Site 08'!$E:$K,2,FALSE)</f>
        <v>0.03</v>
      </c>
      <c r="Q393">
        <f>VLOOKUP($C393,'Site 08'!$E:$K,3,FALSE)</f>
        <v>7.0000000000000001E-3</v>
      </c>
      <c r="R393">
        <f>VLOOKUP($C393,'Site 08'!$E:$K,4,FALSE)</f>
        <v>1E-3</v>
      </c>
      <c r="S393">
        <f>VLOOKUP($C393,'Site 08'!$E:$K,5,FALSE)</f>
        <v>3.35</v>
      </c>
      <c r="T393">
        <f>VLOOKUP($C393,'Site 08'!$E:$K,6,FALSE)</f>
        <v>0.12</v>
      </c>
      <c r="U393" t="e">
        <f>VLOOKUP($C393,'Site 08'!$E:$K,7,FALSE)</f>
        <v>#N/A</v>
      </c>
      <c r="V393">
        <f>VLOOKUP($C393,'Site 09'!$E:$K,2,FALSE)</f>
        <v>2.5999999999999999E-2</v>
      </c>
      <c r="W393">
        <f>VLOOKUP($C393,'Site 09'!$E:$K,3,FALSE)</f>
        <v>2.1000000000000001E-2</v>
      </c>
      <c r="X393">
        <f>VLOOKUP($C393,'Site 09'!$E:$K,4,FALSE)</f>
        <v>1E-3</v>
      </c>
      <c r="Y393">
        <f>VLOOKUP($C393,'Site 09'!$E:$K,5,FALSE)</f>
        <v>4.3899999999999997</v>
      </c>
      <c r="Z393">
        <f>VLOOKUP($C393,'Site 09'!$E:$K,6,FALSE)</f>
        <v>0.19</v>
      </c>
      <c r="AA393" t="e">
        <f>VLOOKUP($C393,'Site 09'!$E:$K,7,FALSE)</f>
        <v>#N/A</v>
      </c>
      <c r="AB393">
        <f>VLOOKUP($C393,'Site 10'!$E:$K,2,FALSE)</f>
        <v>3.9E-2</v>
      </c>
      <c r="AC393">
        <f>VLOOKUP($C393,'Site 10'!$E:$K,3,FALSE)</f>
        <v>8.9999999999999993E-3</v>
      </c>
      <c r="AD393">
        <f>VLOOKUP($C393,'Site 10'!$E:$K,4,FALSE)</f>
        <v>1E-3</v>
      </c>
      <c r="AE393">
        <f>VLOOKUP($C393,'Site 10'!$E:$K,5,FALSE)</f>
        <v>4</v>
      </c>
      <c r="AF393">
        <f>VLOOKUP($C393,'Site 10'!$E:$K,6,FALSE)</f>
        <v>0.11</v>
      </c>
      <c r="AG393" t="e">
        <f>VLOOKUP($C393,'Site 10'!$E:$K,7,FALSE)</f>
        <v>#N/A</v>
      </c>
    </row>
    <row r="394" spans="1:33" x14ac:dyDescent="0.25">
      <c r="A394">
        <v>2001</v>
      </c>
      <c r="B394">
        <v>4</v>
      </c>
      <c r="C394" t="str">
        <f t="shared" si="6"/>
        <v>20014</v>
      </c>
      <c r="D394" t="e">
        <f>VLOOKUP($C394,'Site 06'!$E:$K,2,FALSE)</f>
        <v>#N/A</v>
      </c>
      <c r="E394" t="e">
        <f>VLOOKUP($C394,'Site 06'!$E:$K,3,FALSE)</f>
        <v>#N/A</v>
      </c>
      <c r="F394" t="e">
        <f>VLOOKUP($C394,'Site 06'!$E:$K,4,FALSE)</f>
        <v>#N/A</v>
      </c>
      <c r="G394" t="e">
        <f>VLOOKUP($C394,'Site 06'!$E:$K,5,FALSE)</f>
        <v>#N/A</v>
      </c>
      <c r="H394" t="e">
        <f>VLOOKUP($C394,'Site 06'!$E:$K,6,FALSE)</f>
        <v>#N/A</v>
      </c>
      <c r="I394" t="e">
        <f>VLOOKUP($C394,'Site 06'!$E:$K,7,FALSE)</f>
        <v>#N/A</v>
      </c>
      <c r="J394" t="e">
        <f>VLOOKUP($C394,'Site 07'!$E:$K,2,FALSE)</f>
        <v>#N/A</v>
      </c>
      <c r="K394" t="e">
        <f>VLOOKUP($C394,'Site 07'!$E:$K,3,FALSE)</f>
        <v>#N/A</v>
      </c>
      <c r="L394" t="e">
        <f>VLOOKUP($C394,'Site 07'!$E:$K,4,FALSE)</f>
        <v>#N/A</v>
      </c>
      <c r="M394" t="e">
        <f>VLOOKUP($C394,'Site 07'!$E:$K,5,FALSE)</f>
        <v>#N/A</v>
      </c>
      <c r="N394" t="e">
        <f>VLOOKUP($C394,'Site 07'!$E:$K,6,FALSE)</f>
        <v>#N/A</v>
      </c>
      <c r="O394" t="e">
        <f>VLOOKUP($C394,'Site 07'!$E:$K,7,FALSE)</f>
        <v>#N/A</v>
      </c>
      <c r="P394">
        <f>VLOOKUP($C394,'Site 08'!$E:$K,2,FALSE)</f>
        <v>0.03</v>
      </c>
      <c r="Q394">
        <f>VLOOKUP($C394,'Site 08'!$E:$K,3,FALSE)</f>
        <v>4.0000000000000001E-3</v>
      </c>
      <c r="R394">
        <f>VLOOKUP($C394,'Site 08'!$E:$K,4,FALSE)</f>
        <v>1E-3</v>
      </c>
      <c r="S394">
        <f>VLOOKUP($C394,'Site 08'!$E:$K,5,FALSE)</f>
        <v>3.35</v>
      </c>
      <c r="T394">
        <f>VLOOKUP($C394,'Site 08'!$E:$K,6,FALSE)</f>
        <v>0.11</v>
      </c>
      <c r="U394" t="e">
        <f>VLOOKUP($C394,'Site 08'!$E:$K,7,FALSE)</f>
        <v>#N/A</v>
      </c>
      <c r="V394">
        <f>VLOOKUP($C394,'Site 09'!$E:$K,2,FALSE)</f>
        <v>2.1999999999999999E-2</v>
      </c>
      <c r="W394">
        <f>VLOOKUP($C394,'Site 09'!$E:$K,3,FALSE)</f>
        <v>1.2999999999999999E-2</v>
      </c>
      <c r="X394">
        <f>VLOOKUP($C394,'Site 09'!$E:$K,4,FALSE)</f>
        <v>0</v>
      </c>
      <c r="Y394">
        <f>VLOOKUP($C394,'Site 09'!$E:$K,5,FALSE)</f>
        <v>4.57</v>
      </c>
      <c r="Z394">
        <f>VLOOKUP($C394,'Site 09'!$E:$K,6,FALSE)</f>
        <v>0.17</v>
      </c>
      <c r="AA394" t="e">
        <f>VLOOKUP($C394,'Site 09'!$E:$K,7,FALSE)</f>
        <v>#N/A</v>
      </c>
      <c r="AB394">
        <f>VLOOKUP($C394,'Site 10'!$E:$K,2,FALSE)</f>
        <v>3.9E-2</v>
      </c>
      <c r="AC394">
        <f>VLOOKUP($C394,'Site 10'!$E:$K,3,FALSE)</f>
        <v>1.7999999999999999E-2</v>
      </c>
      <c r="AD394">
        <f>VLOOKUP($C394,'Site 10'!$E:$K,4,FALSE)</f>
        <v>1E-3</v>
      </c>
      <c r="AE394">
        <f>VLOOKUP($C394,'Site 10'!$E:$K,5,FALSE)</f>
        <v>4.16</v>
      </c>
      <c r="AF394">
        <f>VLOOKUP($C394,'Site 10'!$E:$K,6,FALSE)</f>
        <v>0.11</v>
      </c>
      <c r="AG394" t="e">
        <f>VLOOKUP($C394,'Site 10'!$E:$K,7,FALSE)</f>
        <v>#N/A</v>
      </c>
    </row>
    <row r="395" spans="1:33" x14ac:dyDescent="0.25">
      <c r="A395">
        <v>2001</v>
      </c>
      <c r="B395">
        <v>5</v>
      </c>
      <c r="C395" t="str">
        <f t="shared" si="6"/>
        <v>20015</v>
      </c>
      <c r="D395" t="e">
        <f>VLOOKUP($C395,'Site 06'!$E:$K,2,FALSE)</f>
        <v>#N/A</v>
      </c>
      <c r="E395" t="e">
        <f>VLOOKUP($C395,'Site 06'!$E:$K,3,FALSE)</f>
        <v>#N/A</v>
      </c>
      <c r="F395" t="e">
        <f>VLOOKUP($C395,'Site 06'!$E:$K,4,FALSE)</f>
        <v>#N/A</v>
      </c>
      <c r="G395" t="e">
        <f>VLOOKUP($C395,'Site 06'!$E:$K,5,FALSE)</f>
        <v>#N/A</v>
      </c>
      <c r="H395" t="e">
        <f>VLOOKUP($C395,'Site 06'!$E:$K,6,FALSE)</f>
        <v>#N/A</v>
      </c>
      <c r="I395" t="e">
        <f>VLOOKUP($C395,'Site 06'!$E:$K,7,FALSE)</f>
        <v>#N/A</v>
      </c>
      <c r="J395" t="e">
        <f>VLOOKUP($C395,'Site 07'!$E:$K,2,FALSE)</f>
        <v>#N/A</v>
      </c>
      <c r="K395" t="e">
        <f>VLOOKUP($C395,'Site 07'!$E:$K,3,FALSE)</f>
        <v>#N/A</v>
      </c>
      <c r="L395" t="e">
        <f>VLOOKUP($C395,'Site 07'!$E:$K,4,FALSE)</f>
        <v>#N/A</v>
      </c>
      <c r="M395" t="e">
        <f>VLOOKUP($C395,'Site 07'!$E:$K,5,FALSE)</f>
        <v>#N/A</v>
      </c>
      <c r="N395" t="e">
        <f>VLOOKUP($C395,'Site 07'!$E:$K,6,FALSE)</f>
        <v>#N/A</v>
      </c>
      <c r="O395" t="e">
        <f>VLOOKUP($C395,'Site 07'!$E:$K,7,FALSE)</f>
        <v>#N/A</v>
      </c>
      <c r="P395">
        <f>VLOOKUP($C395,'Site 08'!$E:$K,2,FALSE)</f>
        <v>0.03</v>
      </c>
      <c r="Q395">
        <f>VLOOKUP($C395,'Site 08'!$E:$K,3,FALSE)</f>
        <v>0</v>
      </c>
      <c r="R395">
        <f>VLOOKUP($C395,'Site 08'!$E:$K,4,FALSE)</f>
        <v>2E-3</v>
      </c>
      <c r="S395">
        <f>VLOOKUP($C395,'Site 08'!$E:$K,5,FALSE)</f>
        <v>3.6</v>
      </c>
      <c r="T395">
        <f>VLOOKUP($C395,'Site 08'!$E:$K,6,FALSE)</f>
        <v>0.12</v>
      </c>
      <c r="U395" t="e">
        <f>VLOOKUP($C395,'Site 08'!$E:$K,7,FALSE)</f>
        <v>#N/A</v>
      </c>
      <c r="V395">
        <f>VLOOKUP($C395,'Site 09'!$E:$K,2,FALSE)</f>
        <v>2.4E-2</v>
      </c>
      <c r="W395">
        <f>VLOOKUP($C395,'Site 09'!$E:$K,3,FALSE)</f>
        <v>2.1000000000000001E-2</v>
      </c>
      <c r="X395">
        <f>VLOOKUP($C395,'Site 09'!$E:$K,4,FALSE)</f>
        <v>1E-3</v>
      </c>
      <c r="Y395">
        <f>VLOOKUP($C395,'Site 09'!$E:$K,5,FALSE)</f>
        <v>5.14</v>
      </c>
      <c r="Z395">
        <f>VLOOKUP($C395,'Site 09'!$E:$K,6,FALSE)</f>
        <v>0.34</v>
      </c>
      <c r="AA395" t="e">
        <f>VLOOKUP($C395,'Site 09'!$E:$K,7,FALSE)</f>
        <v>#N/A</v>
      </c>
      <c r="AB395">
        <f>VLOOKUP($C395,'Site 10'!$E:$K,2,FALSE)</f>
        <v>3.6999999999999998E-2</v>
      </c>
      <c r="AC395">
        <f>VLOOKUP($C395,'Site 10'!$E:$K,3,FALSE)</f>
        <v>4.0000000000000001E-3</v>
      </c>
      <c r="AD395">
        <f>VLOOKUP($C395,'Site 10'!$E:$K,4,FALSE)</f>
        <v>2E-3</v>
      </c>
      <c r="AE395">
        <f>VLOOKUP($C395,'Site 10'!$E:$K,5,FALSE)</f>
        <v>4.8</v>
      </c>
      <c r="AF395">
        <f>VLOOKUP($C395,'Site 10'!$E:$K,6,FALSE)</f>
        <v>0.1</v>
      </c>
      <c r="AG395" t="e">
        <f>VLOOKUP($C395,'Site 10'!$E:$K,7,FALSE)</f>
        <v>#N/A</v>
      </c>
    </row>
    <row r="396" spans="1:33" x14ac:dyDescent="0.25">
      <c r="A396">
        <v>2001</v>
      </c>
      <c r="B396">
        <v>6</v>
      </c>
      <c r="C396" t="str">
        <f t="shared" si="6"/>
        <v>20016</v>
      </c>
      <c r="D396" t="e">
        <f>VLOOKUP($C396,'Site 06'!$E:$K,2,FALSE)</f>
        <v>#N/A</v>
      </c>
      <c r="E396" t="e">
        <f>VLOOKUP($C396,'Site 06'!$E:$K,3,FALSE)</f>
        <v>#N/A</v>
      </c>
      <c r="F396" t="e">
        <f>VLOOKUP($C396,'Site 06'!$E:$K,4,FALSE)</f>
        <v>#N/A</v>
      </c>
      <c r="G396" t="e">
        <f>VLOOKUP($C396,'Site 06'!$E:$K,5,FALSE)</f>
        <v>#N/A</v>
      </c>
      <c r="H396" t="e">
        <f>VLOOKUP($C396,'Site 06'!$E:$K,6,FALSE)</f>
        <v>#N/A</v>
      </c>
      <c r="I396" t="e">
        <f>VLOOKUP($C396,'Site 06'!$E:$K,7,FALSE)</f>
        <v>#N/A</v>
      </c>
      <c r="J396" t="e">
        <f>VLOOKUP($C396,'Site 07'!$E:$K,2,FALSE)</f>
        <v>#N/A</v>
      </c>
      <c r="K396" t="e">
        <f>VLOOKUP($C396,'Site 07'!$E:$K,3,FALSE)</f>
        <v>#N/A</v>
      </c>
      <c r="L396" t="e">
        <f>VLOOKUP($C396,'Site 07'!$E:$K,4,FALSE)</f>
        <v>#N/A</v>
      </c>
      <c r="M396" t="e">
        <f>VLOOKUP($C396,'Site 07'!$E:$K,5,FALSE)</f>
        <v>#N/A</v>
      </c>
      <c r="N396" t="e">
        <f>VLOOKUP($C396,'Site 07'!$E:$K,6,FALSE)</f>
        <v>#N/A</v>
      </c>
      <c r="O396" t="e">
        <f>VLOOKUP($C396,'Site 07'!$E:$K,7,FALSE)</f>
        <v>#N/A</v>
      </c>
      <c r="P396">
        <f>VLOOKUP($C396,'Site 08'!$E:$K,2,FALSE)</f>
        <v>3.3000000000000002E-2</v>
      </c>
      <c r="Q396">
        <f>VLOOKUP($C396,'Site 08'!$E:$K,3,FALSE)</f>
        <v>1E-3</v>
      </c>
      <c r="R396">
        <f>VLOOKUP($C396,'Site 08'!$E:$K,4,FALSE)</f>
        <v>0</v>
      </c>
      <c r="S396">
        <f>VLOOKUP($C396,'Site 08'!$E:$K,5,FALSE)</f>
        <v>4</v>
      </c>
      <c r="T396">
        <f>VLOOKUP($C396,'Site 08'!$E:$K,6,FALSE)</f>
        <v>0.1</v>
      </c>
      <c r="U396" t="e">
        <f>VLOOKUP($C396,'Site 08'!$E:$K,7,FALSE)</f>
        <v>#N/A</v>
      </c>
      <c r="V396">
        <f>VLOOKUP($C396,'Site 09'!$E:$K,2,FALSE)</f>
        <v>2.3E-2</v>
      </c>
      <c r="W396">
        <f>VLOOKUP($C396,'Site 09'!$E:$K,3,FALSE)</f>
        <v>6.0000000000000001E-3</v>
      </c>
      <c r="X396">
        <f>VLOOKUP($C396,'Site 09'!$E:$K,4,FALSE)</f>
        <v>1E-3</v>
      </c>
      <c r="Y396">
        <f>VLOOKUP($C396,'Site 09'!$E:$K,5,FALSE)</f>
        <v>6.07</v>
      </c>
      <c r="Z396">
        <f>VLOOKUP($C396,'Site 09'!$E:$K,6,FALSE)</f>
        <v>0.2</v>
      </c>
      <c r="AA396" t="e">
        <f>VLOOKUP($C396,'Site 09'!$E:$K,7,FALSE)</f>
        <v>#N/A</v>
      </c>
      <c r="AB396">
        <f>VLOOKUP($C396,'Site 10'!$E:$K,2,FALSE)</f>
        <v>3.5000000000000003E-2</v>
      </c>
      <c r="AC396">
        <f>VLOOKUP($C396,'Site 10'!$E:$K,3,FALSE)</f>
        <v>7.0000000000000001E-3</v>
      </c>
      <c r="AD396">
        <f>VLOOKUP($C396,'Site 10'!$E:$K,4,FALSE)</f>
        <v>7.0000000000000001E-3</v>
      </c>
      <c r="AE396">
        <f>VLOOKUP($C396,'Site 10'!$E:$K,5,FALSE)</f>
        <v>6.18</v>
      </c>
      <c r="AF396">
        <f>VLOOKUP($C396,'Site 10'!$E:$K,6,FALSE)</f>
        <v>0.13</v>
      </c>
      <c r="AG396" t="e">
        <f>VLOOKUP($C396,'Site 10'!$E:$K,7,FALSE)</f>
        <v>#N/A</v>
      </c>
    </row>
    <row r="397" spans="1:33" x14ac:dyDescent="0.25">
      <c r="A397">
        <v>2001</v>
      </c>
      <c r="B397">
        <v>7</v>
      </c>
      <c r="C397" t="str">
        <f t="shared" si="6"/>
        <v>20017</v>
      </c>
      <c r="D397" t="e">
        <f>VLOOKUP($C397,'Site 06'!$E:$K,2,FALSE)</f>
        <v>#N/A</v>
      </c>
      <c r="E397" t="e">
        <f>VLOOKUP($C397,'Site 06'!$E:$K,3,FALSE)</f>
        <v>#N/A</v>
      </c>
      <c r="F397" t="e">
        <f>VLOOKUP($C397,'Site 06'!$E:$K,4,FALSE)</f>
        <v>#N/A</v>
      </c>
      <c r="G397" t="e">
        <f>VLOOKUP($C397,'Site 06'!$E:$K,5,FALSE)</f>
        <v>#N/A</v>
      </c>
      <c r="H397" t="e">
        <f>VLOOKUP($C397,'Site 06'!$E:$K,6,FALSE)</f>
        <v>#N/A</v>
      </c>
      <c r="I397" t="e">
        <f>VLOOKUP($C397,'Site 06'!$E:$K,7,FALSE)</f>
        <v>#N/A</v>
      </c>
      <c r="J397" t="e">
        <f>VLOOKUP($C397,'Site 07'!$E:$K,2,FALSE)</f>
        <v>#N/A</v>
      </c>
      <c r="K397" t="e">
        <f>VLOOKUP($C397,'Site 07'!$E:$K,3,FALSE)</f>
        <v>#N/A</v>
      </c>
      <c r="L397" t="e">
        <f>VLOOKUP($C397,'Site 07'!$E:$K,4,FALSE)</f>
        <v>#N/A</v>
      </c>
      <c r="M397" t="e">
        <f>VLOOKUP($C397,'Site 07'!$E:$K,5,FALSE)</f>
        <v>#N/A</v>
      </c>
      <c r="N397" t="e">
        <f>VLOOKUP($C397,'Site 07'!$E:$K,6,FALSE)</f>
        <v>#N/A</v>
      </c>
      <c r="O397" t="e">
        <f>VLOOKUP($C397,'Site 07'!$E:$K,7,FALSE)</f>
        <v>#N/A</v>
      </c>
      <c r="P397">
        <f>VLOOKUP($C397,'Site 08'!$E:$K,2,FALSE)</f>
        <v>3.5000000000000003E-2</v>
      </c>
      <c r="Q397">
        <f>VLOOKUP($C397,'Site 08'!$E:$K,3,FALSE)</f>
        <v>4.0000000000000001E-3</v>
      </c>
      <c r="R397">
        <f>VLOOKUP($C397,'Site 08'!$E:$K,4,FALSE)</f>
        <v>1E-3</v>
      </c>
      <c r="S397">
        <f>VLOOKUP($C397,'Site 08'!$E:$K,5,FALSE)</f>
        <v>4.55</v>
      </c>
      <c r="T397">
        <f>VLOOKUP($C397,'Site 08'!$E:$K,6,FALSE)</f>
        <v>0.11</v>
      </c>
      <c r="U397">
        <f>VLOOKUP($C397,'Site 08'!$E:$K,7,FALSE)</f>
        <v>1</v>
      </c>
      <c r="V397">
        <f>VLOOKUP($C397,'Site 09'!$E:$K,2,FALSE)</f>
        <v>2.4E-2</v>
      </c>
      <c r="W397">
        <f>VLOOKUP($C397,'Site 09'!$E:$K,3,FALSE)</f>
        <v>8.0000000000000002E-3</v>
      </c>
      <c r="X397">
        <f>VLOOKUP($C397,'Site 09'!$E:$K,4,FALSE)</f>
        <v>1E-3</v>
      </c>
      <c r="Y397">
        <f>VLOOKUP($C397,'Site 09'!$E:$K,5,FALSE)</f>
        <v>7.13</v>
      </c>
      <c r="Z397">
        <f>VLOOKUP($C397,'Site 09'!$E:$K,6,FALSE)</f>
        <v>0.2</v>
      </c>
      <c r="AA397">
        <f>VLOOKUP($C397,'Site 09'!$E:$K,7,FALSE)</f>
        <v>1.66</v>
      </c>
      <c r="AB397">
        <f>VLOOKUP($C397,'Site 10'!$E:$K,2,FALSE)</f>
        <v>3.1E-2</v>
      </c>
      <c r="AC397">
        <f>VLOOKUP($C397,'Site 10'!$E:$K,3,FALSE)</f>
        <v>3.0000000000000001E-3</v>
      </c>
      <c r="AD397">
        <f>VLOOKUP($C397,'Site 10'!$E:$K,4,FALSE)</f>
        <v>5.0000000000000001E-3</v>
      </c>
      <c r="AE397">
        <f>VLOOKUP($C397,'Site 10'!$E:$K,5,FALSE)</f>
        <v>7.43</v>
      </c>
      <c r="AF397">
        <f>VLOOKUP($C397,'Site 10'!$E:$K,6,FALSE)</f>
        <v>0.17</v>
      </c>
      <c r="AG397" t="e">
        <f>VLOOKUP($C397,'Site 10'!$E:$K,7,FALSE)</f>
        <v>#N/A</v>
      </c>
    </row>
    <row r="398" spans="1:33" x14ac:dyDescent="0.25">
      <c r="A398">
        <v>2001</v>
      </c>
      <c r="B398">
        <v>8</v>
      </c>
      <c r="C398" t="str">
        <f t="shared" si="6"/>
        <v>20018</v>
      </c>
      <c r="D398" t="e">
        <f>VLOOKUP($C398,'Site 06'!$E:$K,2,FALSE)</f>
        <v>#N/A</v>
      </c>
      <c r="E398" t="e">
        <f>VLOOKUP($C398,'Site 06'!$E:$K,3,FALSE)</f>
        <v>#N/A</v>
      </c>
      <c r="F398" t="e">
        <f>VLOOKUP($C398,'Site 06'!$E:$K,4,FALSE)</f>
        <v>#N/A</v>
      </c>
      <c r="G398" t="e">
        <f>VLOOKUP($C398,'Site 06'!$E:$K,5,FALSE)</f>
        <v>#N/A</v>
      </c>
      <c r="H398" t="e">
        <f>VLOOKUP($C398,'Site 06'!$E:$K,6,FALSE)</f>
        <v>#N/A</v>
      </c>
      <c r="I398" t="e">
        <f>VLOOKUP($C398,'Site 06'!$E:$K,7,FALSE)</f>
        <v>#N/A</v>
      </c>
      <c r="J398" t="e">
        <f>VLOOKUP($C398,'Site 07'!$E:$K,2,FALSE)</f>
        <v>#N/A</v>
      </c>
      <c r="K398" t="e">
        <f>VLOOKUP($C398,'Site 07'!$E:$K,3,FALSE)</f>
        <v>#N/A</v>
      </c>
      <c r="L398" t="e">
        <f>VLOOKUP($C398,'Site 07'!$E:$K,4,FALSE)</f>
        <v>#N/A</v>
      </c>
      <c r="M398" t="e">
        <f>VLOOKUP($C398,'Site 07'!$E:$K,5,FALSE)</f>
        <v>#N/A</v>
      </c>
      <c r="N398" t="e">
        <f>VLOOKUP($C398,'Site 07'!$E:$K,6,FALSE)</f>
        <v>#N/A</v>
      </c>
      <c r="O398" t="e">
        <f>VLOOKUP($C398,'Site 07'!$E:$K,7,FALSE)</f>
        <v>#N/A</v>
      </c>
      <c r="P398">
        <f>VLOOKUP($C398,'Site 08'!$E:$K,2,FALSE)</f>
        <v>4.2999999999999997E-2</v>
      </c>
      <c r="Q398">
        <f>VLOOKUP($C398,'Site 08'!$E:$K,3,FALSE)</f>
        <v>3.0000000000000001E-3</v>
      </c>
      <c r="R398">
        <f>VLOOKUP($C398,'Site 08'!$E:$K,4,FALSE)</f>
        <v>1E-3</v>
      </c>
      <c r="S398">
        <f>VLOOKUP($C398,'Site 08'!$E:$K,5,FALSE)</f>
        <v>4.8499999999999996</v>
      </c>
      <c r="T398">
        <f>VLOOKUP($C398,'Site 08'!$E:$K,6,FALSE)</f>
        <v>0.1</v>
      </c>
      <c r="U398">
        <f>VLOOKUP($C398,'Site 08'!$E:$K,7,FALSE)</f>
        <v>1</v>
      </c>
      <c r="V398">
        <f>VLOOKUP($C398,'Site 09'!$E:$K,2,FALSE)</f>
        <v>3.1E-2</v>
      </c>
      <c r="W398">
        <f>VLOOKUP($C398,'Site 09'!$E:$K,3,FALSE)</f>
        <v>8.0000000000000002E-3</v>
      </c>
      <c r="X398">
        <f>VLOOKUP($C398,'Site 09'!$E:$K,4,FALSE)</f>
        <v>3.0000000000000001E-3</v>
      </c>
      <c r="Y398">
        <f>VLOOKUP($C398,'Site 09'!$E:$K,5,FALSE)</f>
        <v>7.71</v>
      </c>
      <c r="Z398">
        <f>VLOOKUP($C398,'Site 09'!$E:$K,6,FALSE)</f>
        <v>0.24</v>
      </c>
      <c r="AA398">
        <f>VLOOKUP($C398,'Site 09'!$E:$K,7,FALSE)</f>
        <v>1.66</v>
      </c>
      <c r="AB398">
        <f>VLOOKUP($C398,'Site 10'!$E:$K,2,FALSE)</f>
        <v>3.3000000000000002E-2</v>
      </c>
      <c r="AC398">
        <f>VLOOKUP($C398,'Site 10'!$E:$K,3,FALSE)</f>
        <v>3.0000000000000001E-3</v>
      </c>
      <c r="AD398">
        <f>VLOOKUP($C398,'Site 10'!$E:$K,4,FALSE)</f>
        <v>0</v>
      </c>
      <c r="AE398">
        <f>VLOOKUP($C398,'Site 10'!$E:$K,5,FALSE)</f>
        <v>8.17</v>
      </c>
      <c r="AF398">
        <f>VLOOKUP($C398,'Site 10'!$E:$K,6,FALSE)</f>
        <v>0.2</v>
      </c>
      <c r="AG398" t="e">
        <f>VLOOKUP($C398,'Site 10'!$E:$K,7,FALSE)</f>
        <v>#N/A</v>
      </c>
    </row>
    <row r="399" spans="1:33" x14ac:dyDescent="0.25">
      <c r="A399">
        <v>2001</v>
      </c>
      <c r="B399">
        <v>9</v>
      </c>
      <c r="C399" t="str">
        <f t="shared" si="6"/>
        <v>20019</v>
      </c>
      <c r="D399" t="e">
        <f>VLOOKUP($C399,'Site 06'!$E:$K,2,FALSE)</f>
        <v>#N/A</v>
      </c>
      <c r="E399" t="e">
        <f>VLOOKUP($C399,'Site 06'!$E:$K,3,FALSE)</f>
        <v>#N/A</v>
      </c>
      <c r="F399" t="e">
        <f>VLOOKUP($C399,'Site 06'!$E:$K,4,FALSE)</f>
        <v>#N/A</v>
      </c>
      <c r="G399" t="e">
        <f>VLOOKUP($C399,'Site 06'!$E:$K,5,FALSE)</f>
        <v>#N/A</v>
      </c>
      <c r="H399" t="e">
        <f>VLOOKUP($C399,'Site 06'!$E:$K,6,FALSE)</f>
        <v>#N/A</v>
      </c>
      <c r="I399" t="e">
        <f>VLOOKUP($C399,'Site 06'!$E:$K,7,FALSE)</f>
        <v>#N/A</v>
      </c>
      <c r="J399" t="e">
        <f>VLOOKUP($C399,'Site 07'!$E:$K,2,FALSE)</f>
        <v>#N/A</v>
      </c>
      <c r="K399" t="e">
        <f>VLOOKUP($C399,'Site 07'!$E:$K,3,FALSE)</f>
        <v>#N/A</v>
      </c>
      <c r="L399" t="e">
        <f>VLOOKUP($C399,'Site 07'!$E:$K,4,FALSE)</f>
        <v>#N/A</v>
      </c>
      <c r="M399" t="e">
        <f>VLOOKUP($C399,'Site 07'!$E:$K,5,FALSE)</f>
        <v>#N/A</v>
      </c>
      <c r="N399" t="e">
        <f>VLOOKUP($C399,'Site 07'!$E:$K,6,FALSE)</f>
        <v>#N/A</v>
      </c>
      <c r="O399" t="e">
        <f>VLOOKUP($C399,'Site 07'!$E:$K,7,FALSE)</f>
        <v>#N/A</v>
      </c>
      <c r="P399">
        <f>VLOOKUP($C399,'Site 08'!$E:$K,2,FALSE)</f>
        <v>4.1000000000000002E-2</v>
      </c>
      <c r="Q399">
        <f>VLOOKUP($C399,'Site 08'!$E:$K,3,FALSE)</f>
        <v>2E-3</v>
      </c>
      <c r="R399">
        <f>VLOOKUP($C399,'Site 08'!$E:$K,4,FALSE)</f>
        <v>0</v>
      </c>
      <c r="S399">
        <f>VLOOKUP($C399,'Site 08'!$E:$K,5,FALSE)</f>
        <v>4.87</v>
      </c>
      <c r="T399">
        <f>VLOOKUP($C399,'Site 08'!$E:$K,6,FALSE)</f>
        <v>0.11</v>
      </c>
      <c r="U399" t="e">
        <f>VLOOKUP($C399,'Site 08'!$E:$K,7,FALSE)</f>
        <v>#N/A</v>
      </c>
      <c r="V399">
        <f>VLOOKUP($C399,'Site 09'!$E:$K,2,FALSE)</f>
        <v>2.4E-2</v>
      </c>
      <c r="W399">
        <f>VLOOKUP($C399,'Site 09'!$E:$K,3,FALSE)</f>
        <v>7.0000000000000001E-3</v>
      </c>
      <c r="X399">
        <f>VLOOKUP($C399,'Site 09'!$E:$K,4,FALSE)</f>
        <v>1E-3</v>
      </c>
      <c r="Y399">
        <f>VLOOKUP($C399,'Site 09'!$E:$K,5,FALSE)</f>
        <v>7.41</v>
      </c>
      <c r="Z399">
        <f>VLOOKUP($C399,'Site 09'!$E:$K,6,FALSE)</f>
        <v>0.33</v>
      </c>
      <c r="AA399">
        <f>VLOOKUP($C399,'Site 09'!$E:$K,7,FALSE)</f>
        <v>1.65</v>
      </c>
      <c r="AB399">
        <f>VLOOKUP($C399,'Site 10'!$E:$K,2,FALSE)</f>
        <v>3.1E-2</v>
      </c>
      <c r="AC399">
        <f>VLOOKUP($C399,'Site 10'!$E:$K,3,FALSE)</f>
        <v>4.0000000000000001E-3</v>
      </c>
      <c r="AD399">
        <f>VLOOKUP($C399,'Site 10'!$E:$K,4,FALSE)</f>
        <v>5.0000000000000001E-3</v>
      </c>
      <c r="AE399">
        <f>VLOOKUP($C399,'Site 10'!$E:$K,5,FALSE)</f>
        <v>8.4700000000000006</v>
      </c>
      <c r="AF399">
        <f>VLOOKUP($C399,'Site 10'!$E:$K,6,FALSE)</f>
        <v>0.28999999999999998</v>
      </c>
      <c r="AG399" t="e">
        <f>VLOOKUP($C399,'Site 10'!$E:$K,7,FALSE)</f>
        <v>#N/A</v>
      </c>
    </row>
    <row r="400" spans="1:33" x14ac:dyDescent="0.25">
      <c r="A400">
        <v>2002</v>
      </c>
      <c r="B400">
        <v>10</v>
      </c>
      <c r="C400" t="str">
        <f t="shared" si="6"/>
        <v>200210</v>
      </c>
      <c r="D400" t="e">
        <f>VLOOKUP($C400,'Site 06'!$E:$K,2,FALSE)</f>
        <v>#N/A</v>
      </c>
      <c r="E400" t="e">
        <f>VLOOKUP($C400,'Site 06'!$E:$K,3,FALSE)</f>
        <v>#N/A</v>
      </c>
      <c r="F400" t="e">
        <f>VLOOKUP($C400,'Site 06'!$E:$K,4,FALSE)</f>
        <v>#N/A</v>
      </c>
      <c r="G400" t="e">
        <f>VLOOKUP($C400,'Site 06'!$E:$K,5,FALSE)</f>
        <v>#N/A</v>
      </c>
      <c r="H400" t="e">
        <f>VLOOKUP($C400,'Site 06'!$E:$K,6,FALSE)</f>
        <v>#N/A</v>
      </c>
      <c r="I400" t="e">
        <f>VLOOKUP($C400,'Site 06'!$E:$K,7,FALSE)</f>
        <v>#N/A</v>
      </c>
      <c r="J400" t="e">
        <f>VLOOKUP($C400,'Site 07'!$E:$K,2,FALSE)</f>
        <v>#N/A</v>
      </c>
      <c r="K400" t="e">
        <f>VLOOKUP($C400,'Site 07'!$E:$K,3,FALSE)</f>
        <v>#N/A</v>
      </c>
      <c r="L400" t="e">
        <f>VLOOKUP($C400,'Site 07'!$E:$K,4,FALSE)</f>
        <v>#N/A</v>
      </c>
      <c r="M400" t="e">
        <f>VLOOKUP($C400,'Site 07'!$E:$K,5,FALSE)</f>
        <v>#N/A</v>
      </c>
      <c r="N400" t="e">
        <f>VLOOKUP($C400,'Site 07'!$E:$K,6,FALSE)</f>
        <v>#N/A</v>
      </c>
      <c r="O400" t="e">
        <f>VLOOKUP($C400,'Site 07'!$E:$K,7,FALSE)</f>
        <v>#N/A</v>
      </c>
      <c r="P400">
        <f>VLOOKUP($C400,'Site 08'!$E:$K,2,FALSE)</f>
        <v>4.2999999999999997E-2</v>
      </c>
      <c r="Q400">
        <f>VLOOKUP($C400,'Site 08'!$E:$K,3,FALSE)</f>
        <v>4.0000000000000001E-3</v>
      </c>
      <c r="R400">
        <f>VLOOKUP($C400,'Site 08'!$E:$K,4,FALSE)</f>
        <v>0</v>
      </c>
      <c r="S400">
        <f>VLOOKUP($C400,'Site 08'!$E:$K,5,FALSE)</f>
        <v>4.45</v>
      </c>
      <c r="T400">
        <f>VLOOKUP($C400,'Site 08'!$E:$K,6,FALSE)</f>
        <v>0.12</v>
      </c>
      <c r="U400">
        <f>VLOOKUP($C400,'Site 08'!$E:$K,7,FALSE)</f>
        <v>1.64</v>
      </c>
      <c r="V400">
        <f>VLOOKUP($C400,'Site 09'!$E:$K,2,FALSE)</f>
        <v>2.7E-2</v>
      </c>
      <c r="W400">
        <f>VLOOKUP($C400,'Site 09'!$E:$K,3,FALSE)</f>
        <v>4.0000000000000001E-3</v>
      </c>
      <c r="X400">
        <f>VLOOKUP($C400,'Site 09'!$E:$K,4,FALSE)</f>
        <v>0</v>
      </c>
      <c r="Y400">
        <f>VLOOKUP($C400,'Site 09'!$E:$K,5,FALSE)</f>
        <v>5.62</v>
      </c>
      <c r="Z400">
        <f>VLOOKUP($C400,'Site 09'!$E:$K,6,FALSE)</f>
        <v>0.24</v>
      </c>
      <c r="AA400" t="e">
        <f>VLOOKUP($C400,'Site 09'!$E:$K,7,FALSE)</f>
        <v>#N/A</v>
      </c>
      <c r="AB400">
        <f>VLOOKUP($C400,'Site 10'!$E:$K,2,FALSE)</f>
        <v>3.7999999999999999E-2</v>
      </c>
      <c r="AC400">
        <f>VLOOKUP($C400,'Site 10'!$E:$K,3,FALSE)</f>
        <v>4.0000000000000001E-3</v>
      </c>
      <c r="AD400">
        <f>VLOOKUP($C400,'Site 10'!$E:$K,4,FALSE)</f>
        <v>3.0000000000000001E-3</v>
      </c>
      <c r="AE400">
        <f>VLOOKUP($C400,'Site 10'!$E:$K,5,FALSE)</f>
        <v>6.84</v>
      </c>
      <c r="AF400">
        <f>VLOOKUP($C400,'Site 10'!$E:$K,6,FALSE)</f>
        <v>0.26</v>
      </c>
      <c r="AG400" t="e">
        <f>VLOOKUP($C400,'Site 10'!$E:$K,7,FALSE)</f>
        <v>#N/A</v>
      </c>
    </row>
    <row r="401" spans="1:33" x14ac:dyDescent="0.25">
      <c r="A401">
        <v>2002</v>
      </c>
      <c r="B401">
        <v>11</v>
      </c>
      <c r="C401" t="str">
        <f t="shared" si="6"/>
        <v>200211</v>
      </c>
      <c r="D401" t="e">
        <f>VLOOKUP($C401,'Site 06'!$E:$K,2,FALSE)</f>
        <v>#N/A</v>
      </c>
      <c r="E401" t="e">
        <f>VLOOKUP($C401,'Site 06'!$E:$K,3,FALSE)</f>
        <v>#N/A</v>
      </c>
      <c r="F401" t="e">
        <f>VLOOKUP($C401,'Site 06'!$E:$K,4,FALSE)</f>
        <v>#N/A</v>
      </c>
      <c r="G401" t="e">
        <f>VLOOKUP($C401,'Site 06'!$E:$K,5,FALSE)</f>
        <v>#N/A</v>
      </c>
      <c r="H401" t="e">
        <f>VLOOKUP($C401,'Site 06'!$E:$K,6,FALSE)</f>
        <v>#N/A</v>
      </c>
      <c r="I401" t="e">
        <f>VLOOKUP($C401,'Site 06'!$E:$K,7,FALSE)</f>
        <v>#N/A</v>
      </c>
      <c r="J401" t="e">
        <f>VLOOKUP($C401,'Site 07'!$E:$K,2,FALSE)</f>
        <v>#N/A</v>
      </c>
      <c r="K401" t="e">
        <f>VLOOKUP($C401,'Site 07'!$E:$K,3,FALSE)</f>
        <v>#N/A</v>
      </c>
      <c r="L401" t="e">
        <f>VLOOKUP($C401,'Site 07'!$E:$K,4,FALSE)</f>
        <v>#N/A</v>
      </c>
      <c r="M401" t="e">
        <f>VLOOKUP($C401,'Site 07'!$E:$K,5,FALSE)</f>
        <v>#N/A</v>
      </c>
      <c r="N401" t="e">
        <f>VLOOKUP($C401,'Site 07'!$E:$K,6,FALSE)</f>
        <v>#N/A</v>
      </c>
      <c r="O401" t="e">
        <f>VLOOKUP($C401,'Site 07'!$E:$K,7,FALSE)</f>
        <v>#N/A</v>
      </c>
      <c r="P401">
        <f>VLOOKUP($C401,'Site 08'!$E:$K,2,FALSE)</f>
        <v>3.2000000000000001E-2</v>
      </c>
      <c r="Q401">
        <f>VLOOKUP($C401,'Site 08'!$E:$K,3,FALSE)</f>
        <v>1E-3</v>
      </c>
      <c r="R401">
        <f>VLOOKUP($C401,'Site 08'!$E:$K,4,FALSE)</f>
        <v>1E-3</v>
      </c>
      <c r="S401">
        <f>VLOOKUP($C401,'Site 08'!$E:$K,5,FALSE)</f>
        <v>3.69</v>
      </c>
      <c r="T401">
        <f>VLOOKUP($C401,'Site 08'!$E:$K,6,FALSE)</f>
        <v>0.11</v>
      </c>
      <c r="U401">
        <f>VLOOKUP($C401,'Site 08'!$E:$K,7,FALSE)</f>
        <v>1.82</v>
      </c>
      <c r="V401">
        <f>VLOOKUP($C401,'Site 09'!$E:$K,2,FALSE)</f>
        <v>1.9E-2</v>
      </c>
      <c r="W401">
        <f>VLOOKUP($C401,'Site 09'!$E:$K,3,FALSE)</f>
        <v>3.0000000000000001E-3</v>
      </c>
      <c r="X401">
        <f>VLOOKUP($C401,'Site 09'!$E:$K,4,FALSE)</f>
        <v>0</v>
      </c>
      <c r="Y401">
        <f>VLOOKUP($C401,'Site 09'!$E:$K,5,FALSE)</f>
        <v>4.3600000000000003</v>
      </c>
      <c r="Z401">
        <f>VLOOKUP($C401,'Site 09'!$E:$K,6,FALSE)</f>
        <v>0.21</v>
      </c>
      <c r="AA401" t="e">
        <f>VLOOKUP($C401,'Site 09'!$E:$K,7,FALSE)</f>
        <v>#N/A</v>
      </c>
      <c r="AB401">
        <f>VLOOKUP($C401,'Site 10'!$E:$K,2,FALSE)</f>
        <v>3.5000000000000003E-2</v>
      </c>
      <c r="AC401">
        <f>VLOOKUP($C401,'Site 10'!$E:$K,3,FALSE)</f>
        <v>5.0000000000000001E-3</v>
      </c>
      <c r="AD401">
        <f>VLOOKUP($C401,'Site 10'!$E:$K,4,FALSE)</f>
        <v>2E-3</v>
      </c>
      <c r="AE401">
        <f>VLOOKUP($C401,'Site 10'!$E:$K,5,FALSE)</f>
        <v>4.32</v>
      </c>
      <c r="AF401">
        <f>VLOOKUP($C401,'Site 10'!$E:$K,6,FALSE)</f>
        <v>0.15</v>
      </c>
      <c r="AG401" t="e">
        <f>VLOOKUP($C401,'Site 10'!$E:$K,7,FALSE)</f>
        <v>#N/A</v>
      </c>
    </row>
    <row r="402" spans="1:33" x14ac:dyDescent="0.25">
      <c r="A402">
        <v>2002</v>
      </c>
      <c r="B402">
        <v>12</v>
      </c>
      <c r="C402" t="str">
        <f t="shared" si="6"/>
        <v>200212</v>
      </c>
      <c r="D402" t="e">
        <f>VLOOKUP($C402,'Site 06'!$E:$K,2,FALSE)</f>
        <v>#N/A</v>
      </c>
      <c r="E402" t="e">
        <f>VLOOKUP($C402,'Site 06'!$E:$K,3,FALSE)</f>
        <v>#N/A</v>
      </c>
      <c r="F402" t="e">
        <f>VLOOKUP($C402,'Site 06'!$E:$K,4,FALSE)</f>
        <v>#N/A</v>
      </c>
      <c r="G402" t="e">
        <f>VLOOKUP($C402,'Site 06'!$E:$K,5,FALSE)</f>
        <v>#N/A</v>
      </c>
      <c r="H402" t="e">
        <f>VLOOKUP($C402,'Site 06'!$E:$K,6,FALSE)</f>
        <v>#N/A</v>
      </c>
      <c r="I402" t="e">
        <f>VLOOKUP($C402,'Site 06'!$E:$K,7,FALSE)</f>
        <v>#N/A</v>
      </c>
      <c r="J402" t="e">
        <f>VLOOKUP($C402,'Site 07'!$E:$K,2,FALSE)</f>
        <v>#N/A</v>
      </c>
      <c r="K402" t="e">
        <f>VLOOKUP($C402,'Site 07'!$E:$K,3,FALSE)</f>
        <v>#N/A</v>
      </c>
      <c r="L402" t="e">
        <f>VLOOKUP($C402,'Site 07'!$E:$K,4,FALSE)</f>
        <v>#N/A</v>
      </c>
      <c r="M402" t="e">
        <f>VLOOKUP($C402,'Site 07'!$E:$K,5,FALSE)</f>
        <v>#N/A</v>
      </c>
      <c r="N402" t="e">
        <f>VLOOKUP($C402,'Site 07'!$E:$K,6,FALSE)</f>
        <v>#N/A</v>
      </c>
      <c r="O402" t="e">
        <f>VLOOKUP($C402,'Site 07'!$E:$K,7,FALSE)</f>
        <v>#N/A</v>
      </c>
      <c r="P402">
        <f>VLOOKUP($C402,'Site 08'!$E:$K,2,FALSE)</f>
        <v>2.3E-2</v>
      </c>
      <c r="Q402">
        <f>VLOOKUP($C402,'Site 08'!$E:$K,3,FALSE)</f>
        <v>3.0000000000000001E-3</v>
      </c>
      <c r="R402">
        <f>VLOOKUP($C402,'Site 08'!$E:$K,4,FALSE)</f>
        <v>0</v>
      </c>
      <c r="S402">
        <f>VLOOKUP($C402,'Site 08'!$E:$K,5,FALSE)</f>
        <v>3.16</v>
      </c>
      <c r="T402">
        <f>VLOOKUP($C402,'Site 08'!$E:$K,6,FALSE)</f>
        <v>0.1</v>
      </c>
      <c r="U402">
        <f>VLOOKUP($C402,'Site 08'!$E:$K,7,FALSE)</f>
        <v>1.43</v>
      </c>
      <c r="V402">
        <f>VLOOKUP($C402,'Site 09'!$E:$K,2,FALSE)</f>
        <v>1.7999999999999999E-2</v>
      </c>
      <c r="W402">
        <f>VLOOKUP($C402,'Site 09'!$E:$K,3,FALSE)</f>
        <v>6.0000000000000001E-3</v>
      </c>
      <c r="X402">
        <f>VLOOKUP($C402,'Site 09'!$E:$K,4,FALSE)</f>
        <v>0</v>
      </c>
      <c r="Y402">
        <f>VLOOKUP($C402,'Site 09'!$E:$K,5,FALSE)</f>
        <v>3.72</v>
      </c>
      <c r="Z402">
        <f>VLOOKUP($C402,'Site 09'!$E:$K,6,FALSE)</f>
        <v>0.17</v>
      </c>
      <c r="AA402">
        <f>VLOOKUP($C402,'Site 09'!$E:$K,7,FALSE)</f>
        <v>1.93</v>
      </c>
      <c r="AB402">
        <f>VLOOKUP($C402,'Site 10'!$E:$K,2,FALSE)</f>
        <v>3.6999999999999998E-2</v>
      </c>
      <c r="AC402">
        <f>VLOOKUP($C402,'Site 10'!$E:$K,3,FALSE)</f>
        <v>6.0000000000000001E-3</v>
      </c>
      <c r="AD402">
        <f>VLOOKUP($C402,'Site 10'!$E:$K,4,FALSE)</f>
        <v>1E-3</v>
      </c>
      <c r="AE402">
        <f>VLOOKUP($C402,'Site 10'!$E:$K,5,FALSE)</f>
        <v>3.35</v>
      </c>
      <c r="AF402">
        <f>VLOOKUP($C402,'Site 10'!$E:$K,6,FALSE)</f>
        <v>0.1</v>
      </c>
      <c r="AG402">
        <f>VLOOKUP($C402,'Site 10'!$E:$K,7,FALSE)</f>
        <v>1.1399999999999999</v>
      </c>
    </row>
    <row r="403" spans="1:33" x14ac:dyDescent="0.25">
      <c r="A403">
        <v>2002</v>
      </c>
      <c r="B403">
        <v>1</v>
      </c>
      <c r="C403" t="str">
        <f t="shared" si="6"/>
        <v>20021</v>
      </c>
      <c r="D403" t="e">
        <f>VLOOKUP($C403,'Site 06'!$E:$K,2,FALSE)</f>
        <v>#N/A</v>
      </c>
      <c r="E403" t="e">
        <f>VLOOKUP($C403,'Site 06'!$E:$K,3,FALSE)</f>
        <v>#N/A</v>
      </c>
      <c r="F403" t="e">
        <f>VLOOKUP($C403,'Site 06'!$E:$K,4,FALSE)</f>
        <v>#N/A</v>
      </c>
      <c r="G403" t="e">
        <f>VLOOKUP($C403,'Site 06'!$E:$K,5,FALSE)</f>
        <v>#N/A</v>
      </c>
      <c r="H403" t="e">
        <f>VLOOKUP($C403,'Site 06'!$E:$K,6,FALSE)</f>
        <v>#N/A</v>
      </c>
      <c r="I403" t="e">
        <f>VLOOKUP($C403,'Site 06'!$E:$K,7,FALSE)</f>
        <v>#N/A</v>
      </c>
      <c r="J403" t="e">
        <f>VLOOKUP($C403,'Site 07'!$E:$K,2,FALSE)</f>
        <v>#N/A</v>
      </c>
      <c r="K403" t="e">
        <f>VLOOKUP($C403,'Site 07'!$E:$K,3,FALSE)</f>
        <v>#N/A</v>
      </c>
      <c r="L403" t="e">
        <f>VLOOKUP($C403,'Site 07'!$E:$K,4,FALSE)</f>
        <v>#N/A</v>
      </c>
      <c r="M403" t="e">
        <f>VLOOKUP($C403,'Site 07'!$E:$K,5,FALSE)</f>
        <v>#N/A</v>
      </c>
      <c r="N403" t="e">
        <f>VLOOKUP($C403,'Site 07'!$E:$K,6,FALSE)</f>
        <v>#N/A</v>
      </c>
      <c r="O403" t="e">
        <f>VLOOKUP($C403,'Site 07'!$E:$K,7,FALSE)</f>
        <v>#N/A</v>
      </c>
      <c r="P403">
        <f>VLOOKUP($C403,'Site 08'!$E:$K,2,FALSE)</f>
        <v>2.5000000000000001E-2</v>
      </c>
      <c r="Q403">
        <f>VLOOKUP($C403,'Site 08'!$E:$K,3,FALSE)</f>
        <v>4.0000000000000001E-3</v>
      </c>
      <c r="R403">
        <f>VLOOKUP($C403,'Site 08'!$E:$K,4,FALSE)</f>
        <v>0</v>
      </c>
      <c r="S403">
        <f>VLOOKUP($C403,'Site 08'!$E:$K,5,FALSE)</f>
        <v>3.11</v>
      </c>
      <c r="T403">
        <f>VLOOKUP($C403,'Site 08'!$E:$K,6,FALSE)</f>
        <v>0.1</v>
      </c>
      <c r="U403">
        <f>VLOOKUP($C403,'Site 08'!$E:$K,7,FALSE)</f>
        <v>1.1399999999999999</v>
      </c>
      <c r="V403">
        <f>VLOOKUP($C403,'Site 09'!$E:$K,2,FALSE)</f>
        <v>2.3E-2</v>
      </c>
      <c r="W403">
        <f>VLOOKUP($C403,'Site 09'!$E:$K,3,FALSE)</f>
        <v>4.0000000000000001E-3</v>
      </c>
      <c r="X403">
        <f>VLOOKUP($C403,'Site 09'!$E:$K,4,FALSE)</f>
        <v>0</v>
      </c>
      <c r="Y403">
        <f>VLOOKUP($C403,'Site 09'!$E:$K,5,FALSE)</f>
        <v>3.88</v>
      </c>
      <c r="Z403">
        <f>VLOOKUP($C403,'Site 09'!$E:$K,6,FALSE)</f>
        <v>0.15</v>
      </c>
      <c r="AA403">
        <f>VLOOKUP($C403,'Site 09'!$E:$K,7,FALSE)</f>
        <v>1.93</v>
      </c>
      <c r="AB403">
        <f>VLOOKUP($C403,'Site 10'!$E:$K,2,FALSE)</f>
        <v>4.2000000000000003E-2</v>
      </c>
      <c r="AC403">
        <f>VLOOKUP($C403,'Site 10'!$E:$K,3,FALSE)</f>
        <v>5.0000000000000001E-3</v>
      </c>
      <c r="AD403">
        <f>VLOOKUP($C403,'Site 10'!$E:$K,4,FALSE)</f>
        <v>1E-3</v>
      </c>
      <c r="AE403">
        <f>VLOOKUP($C403,'Site 10'!$E:$K,5,FALSE)</f>
        <v>3.45</v>
      </c>
      <c r="AF403">
        <f>VLOOKUP($C403,'Site 10'!$E:$K,6,FALSE)</f>
        <v>0.1</v>
      </c>
      <c r="AG403">
        <f>VLOOKUP($C403,'Site 10'!$E:$K,7,FALSE)</f>
        <v>0.92</v>
      </c>
    </row>
    <row r="404" spans="1:33" x14ac:dyDescent="0.25">
      <c r="A404">
        <v>2002</v>
      </c>
      <c r="B404">
        <v>2</v>
      </c>
      <c r="C404" t="str">
        <f t="shared" si="6"/>
        <v>20022</v>
      </c>
      <c r="D404" t="e">
        <f>VLOOKUP($C404,'Site 06'!$E:$K,2,FALSE)</f>
        <v>#N/A</v>
      </c>
      <c r="E404" t="e">
        <f>VLOOKUP($C404,'Site 06'!$E:$K,3,FALSE)</f>
        <v>#N/A</v>
      </c>
      <c r="F404" t="e">
        <f>VLOOKUP($C404,'Site 06'!$E:$K,4,FALSE)</f>
        <v>#N/A</v>
      </c>
      <c r="G404" t="e">
        <f>VLOOKUP($C404,'Site 06'!$E:$K,5,FALSE)</f>
        <v>#N/A</v>
      </c>
      <c r="H404" t="e">
        <f>VLOOKUP($C404,'Site 06'!$E:$K,6,FALSE)</f>
        <v>#N/A</v>
      </c>
      <c r="I404" t="e">
        <f>VLOOKUP($C404,'Site 06'!$E:$K,7,FALSE)</f>
        <v>#N/A</v>
      </c>
      <c r="J404">
        <f>VLOOKUP($C404,'Site 07'!$E:$K,2,FALSE)</f>
        <v>2.1000000000000001E-2</v>
      </c>
      <c r="K404">
        <f>VLOOKUP($C404,'Site 07'!$E:$K,3,FALSE)</f>
        <v>3.0000000000000001E-3</v>
      </c>
      <c r="L404">
        <f>VLOOKUP($C404,'Site 07'!$E:$K,4,FALSE)</f>
        <v>0</v>
      </c>
      <c r="M404">
        <f>VLOOKUP($C404,'Site 07'!$E:$K,5,FALSE)</f>
        <v>3.51</v>
      </c>
      <c r="N404">
        <f>VLOOKUP($C404,'Site 07'!$E:$K,6,FALSE)</f>
        <v>0.06</v>
      </c>
      <c r="O404">
        <f>VLOOKUP($C404,'Site 07'!$E:$K,7,FALSE)</f>
        <v>0.64</v>
      </c>
      <c r="P404">
        <f>VLOOKUP($C404,'Site 08'!$E:$K,2,FALSE)</f>
        <v>2.5999999999999999E-2</v>
      </c>
      <c r="Q404">
        <f>VLOOKUP($C404,'Site 08'!$E:$K,3,FALSE)</f>
        <v>3.0000000000000001E-3</v>
      </c>
      <c r="R404">
        <f>VLOOKUP($C404,'Site 08'!$E:$K,4,FALSE)</f>
        <v>0</v>
      </c>
      <c r="S404">
        <f>VLOOKUP($C404,'Site 08'!$E:$K,5,FALSE)</f>
        <v>3.32</v>
      </c>
      <c r="T404">
        <f>VLOOKUP($C404,'Site 08'!$E:$K,6,FALSE)</f>
        <v>0.1</v>
      </c>
      <c r="U404">
        <f>VLOOKUP($C404,'Site 08'!$E:$K,7,FALSE)</f>
        <v>1.03</v>
      </c>
      <c r="V404">
        <f>VLOOKUP($C404,'Site 09'!$E:$K,2,FALSE)</f>
        <v>2.5000000000000001E-2</v>
      </c>
      <c r="W404">
        <f>VLOOKUP($C404,'Site 09'!$E:$K,3,FALSE)</f>
        <v>3.0000000000000001E-3</v>
      </c>
      <c r="X404">
        <f>VLOOKUP($C404,'Site 09'!$E:$K,4,FALSE)</f>
        <v>1E-3</v>
      </c>
      <c r="Y404">
        <f>VLOOKUP($C404,'Site 09'!$E:$K,5,FALSE)</f>
        <v>3.98</v>
      </c>
      <c r="Z404">
        <f>VLOOKUP($C404,'Site 09'!$E:$K,6,FALSE)</f>
        <v>0.14000000000000001</v>
      </c>
      <c r="AA404" t="e">
        <f>VLOOKUP($C404,'Site 09'!$E:$K,7,FALSE)</f>
        <v>#N/A</v>
      </c>
      <c r="AB404">
        <f>VLOOKUP($C404,'Site 10'!$E:$K,2,FALSE)</f>
        <v>4.3999999999999997E-2</v>
      </c>
      <c r="AC404">
        <f>VLOOKUP($C404,'Site 10'!$E:$K,3,FALSE)</f>
        <v>1E-3</v>
      </c>
      <c r="AD404">
        <f>VLOOKUP($C404,'Site 10'!$E:$K,4,FALSE)</f>
        <v>0</v>
      </c>
      <c r="AE404">
        <f>VLOOKUP($C404,'Site 10'!$E:$K,5,FALSE)</f>
        <v>3.48</v>
      </c>
      <c r="AF404">
        <f>VLOOKUP($C404,'Site 10'!$E:$K,6,FALSE)</f>
        <v>0.1</v>
      </c>
      <c r="AG404">
        <f>VLOOKUP($C404,'Site 10'!$E:$K,7,FALSE)</f>
        <v>0.91</v>
      </c>
    </row>
    <row r="405" spans="1:33" x14ac:dyDescent="0.25">
      <c r="A405">
        <v>2002</v>
      </c>
      <c r="B405">
        <v>3</v>
      </c>
      <c r="C405" t="str">
        <f t="shared" si="6"/>
        <v>20023</v>
      </c>
      <c r="D405" t="e">
        <f>VLOOKUP($C405,'Site 06'!$E:$K,2,FALSE)</f>
        <v>#N/A</v>
      </c>
      <c r="E405" t="e">
        <f>VLOOKUP($C405,'Site 06'!$E:$K,3,FALSE)</f>
        <v>#N/A</v>
      </c>
      <c r="F405" t="e">
        <f>VLOOKUP($C405,'Site 06'!$E:$K,4,FALSE)</f>
        <v>#N/A</v>
      </c>
      <c r="G405" t="e">
        <f>VLOOKUP($C405,'Site 06'!$E:$K,5,FALSE)</f>
        <v>#N/A</v>
      </c>
      <c r="H405" t="e">
        <f>VLOOKUP($C405,'Site 06'!$E:$K,6,FALSE)</f>
        <v>#N/A</v>
      </c>
      <c r="I405" t="e">
        <f>VLOOKUP($C405,'Site 06'!$E:$K,7,FALSE)</f>
        <v>#N/A</v>
      </c>
      <c r="J405">
        <f>VLOOKUP($C405,'Site 07'!$E:$K,2,FALSE)</f>
        <v>2.1999999999999999E-2</v>
      </c>
      <c r="K405">
        <f>VLOOKUP($C405,'Site 07'!$E:$K,3,FALSE)</f>
        <v>3.0000000000000001E-3</v>
      </c>
      <c r="L405">
        <f>VLOOKUP($C405,'Site 07'!$E:$K,4,FALSE)</f>
        <v>1E-3</v>
      </c>
      <c r="M405">
        <f>VLOOKUP($C405,'Site 07'!$E:$K,5,FALSE)</f>
        <v>3.34</v>
      </c>
      <c r="N405">
        <f>VLOOKUP($C405,'Site 07'!$E:$K,6,FALSE)</f>
        <v>0.06</v>
      </c>
      <c r="O405">
        <f>VLOOKUP($C405,'Site 07'!$E:$K,7,FALSE)</f>
        <v>0.63</v>
      </c>
      <c r="P405">
        <f>VLOOKUP($C405,'Site 08'!$E:$K,2,FALSE)</f>
        <v>2.5999999999999999E-2</v>
      </c>
      <c r="Q405">
        <f>VLOOKUP($C405,'Site 08'!$E:$K,3,FALSE)</f>
        <v>4.0000000000000001E-3</v>
      </c>
      <c r="R405">
        <f>VLOOKUP($C405,'Site 08'!$E:$K,4,FALSE)</f>
        <v>0</v>
      </c>
      <c r="S405">
        <f>VLOOKUP($C405,'Site 08'!$E:$K,5,FALSE)</f>
        <v>3.22</v>
      </c>
      <c r="T405">
        <f>VLOOKUP($C405,'Site 08'!$E:$K,6,FALSE)</f>
        <v>0.11</v>
      </c>
      <c r="U405">
        <f>VLOOKUP($C405,'Site 08'!$E:$K,7,FALSE)</f>
        <v>0.86</v>
      </c>
      <c r="V405">
        <f>VLOOKUP($C405,'Site 09'!$E:$K,2,FALSE)</f>
        <v>2.5999999999999999E-2</v>
      </c>
      <c r="W405">
        <f>VLOOKUP($C405,'Site 09'!$E:$K,3,FALSE)</f>
        <v>2E-3</v>
      </c>
      <c r="X405">
        <f>VLOOKUP($C405,'Site 09'!$E:$K,4,FALSE)</f>
        <v>0</v>
      </c>
      <c r="Y405">
        <f>VLOOKUP($C405,'Site 09'!$E:$K,5,FALSE)</f>
        <v>4.16</v>
      </c>
      <c r="Z405">
        <f>VLOOKUP($C405,'Site 09'!$E:$K,6,FALSE)</f>
        <v>0.15</v>
      </c>
      <c r="AA405" t="e">
        <f>VLOOKUP($C405,'Site 09'!$E:$K,7,FALSE)</f>
        <v>#N/A</v>
      </c>
      <c r="AB405">
        <f>VLOOKUP($C405,'Site 10'!$E:$K,2,FALSE)</f>
        <v>4.4999999999999998E-2</v>
      </c>
      <c r="AC405">
        <f>VLOOKUP($C405,'Site 10'!$E:$K,3,FALSE)</f>
        <v>1E-3</v>
      </c>
      <c r="AD405">
        <f>VLOOKUP($C405,'Site 10'!$E:$K,4,FALSE)</f>
        <v>0</v>
      </c>
      <c r="AE405">
        <f>VLOOKUP($C405,'Site 10'!$E:$K,5,FALSE)</f>
        <v>3.59</v>
      </c>
      <c r="AF405">
        <f>VLOOKUP($C405,'Site 10'!$E:$K,6,FALSE)</f>
        <v>0.08</v>
      </c>
      <c r="AG405">
        <f>VLOOKUP($C405,'Site 10'!$E:$K,7,FALSE)</f>
        <v>0.62</v>
      </c>
    </row>
    <row r="406" spans="1:33" x14ac:dyDescent="0.25">
      <c r="A406">
        <v>2002</v>
      </c>
      <c r="B406">
        <v>4</v>
      </c>
      <c r="C406" t="str">
        <f t="shared" si="6"/>
        <v>20024</v>
      </c>
      <c r="D406" t="e">
        <f>VLOOKUP($C406,'Site 06'!$E:$K,2,FALSE)</f>
        <v>#N/A</v>
      </c>
      <c r="E406" t="e">
        <f>VLOOKUP($C406,'Site 06'!$E:$K,3,FALSE)</f>
        <v>#N/A</v>
      </c>
      <c r="F406" t="e">
        <f>VLOOKUP($C406,'Site 06'!$E:$K,4,FALSE)</f>
        <v>#N/A</v>
      </c>
      <c r="G406" t="e">
        <f>VLOOKUP($C406,'Site 06'!$E:$K,5,FALSE)</f>
        <v>#N/A</v>
      </c>
      <c r="H406" t="e">
        <f>VLOOKUP($C406,'Site 06'!$E:$K,6,FALSE)</f>
        <v>#N/A</v>
      </c>
      <c r="I406" t="e">
        <f>VLOOKUP($C406,'Site 06'!$E:$K,7,FALSE)</f>
        <v>#N/A</v>
      </c>
      <c r="J406">
        <f>VLOOKUP($C406,'Site 07'!$E:$K,2,FALSE)</f>
        <v>1.7000000000000001E-2</v>
      </c>
      <c r="K406">
        <f>VLOOKUP($C406,'Site 07'!$E:$K,3,FALSE)</f>
        <v>5.0000000000000001E-3</v>
      </c>
      <c r="L406">
        <f>VLOOKUP($C406,'Site 07'!$E:$K,4,FALSE)</f>
        <v>1E-3</v>
      </c>
      <c r="M406">
        <f>VLOOKUP($C406,'Site 07'!$E:$K,5,FALSE)</f>
        <v>3.26</v>
      </c>
      <c r="N406">
        <f>VLOOKUP($C406,'Site 07'!$E:$K,6,FALSE)</f>
        <v>0.06</v>
      </c>
      <c r="O406" t="e">
        <f>VLOOKUP($C406,'Site 07'!$E:$K,7,FALSE)</f>
        <v>#N/A</v>
      </c>
      <c r="P406">
        <f>VLOOKUP($C406,'Site 08'!$E:$K,2,FALSE)</f>
        <v>2.1000000000000001E-2</v>
      </c>
      <c r="Q406">
        <f>VLOOKUP($C406,'Site 08'!$E:$K,3,FALSE)</f>
        <v>4.0000000000000001E-3</v>
      </c>
      <c r="R406">
        <f>VLOOKUP($C406,'Site 08'!$E:$K,4,FALSE)</f>
        <v>0</v>
      </c>
      <c r="S406">
        <f>VLOOKUP($C406,'Site 08'!$E:$K,5,FALSE)</f>
        <v>3</v>
      </c>
      <c r="T406">
        <f>VLOOKUP($C406,'Site 08'!$E:$K,6,FALSE)</f>
        <v>0.1</v>
      </c>
      <c r="U406" t="e">
        <f>VLOOKUP($C406,'Site 08'!$E:$K,7,FALSE)</f>
        <v>#N/A</v>
      </c>
      <c r="V406">
        <f>VLOOKUP($C406,'Site 09'!$E:$K,2,FALSE)</f>
        <v>2.1000000000000001E-2</v>
      </c>
      <c r="W406">
        <f>VLOOKUP($C406,'Site 09'!$E:$K,3,FALSE)</f>
        <v>5.0000000000000001E-3</v>
      </c>
      <c r="X406">
        <f>VLOOKUP($C406,'Site 09'!$E:$K,4,FALSE)</f>
        <v>0</v>
      </c>
      <c r="Y406">
        <f>VLOOKUP($C406,'Site 09'!$E:$K,5,FALSE)</f>
        <v>4.71</v>
      </c>
      <c r="Z406">
        <f>VLOOKUP($C406,'Site 09'!$E:$K,6,FALSE)</f>
        <v>0.14000000000000001</v>
      </c>
      <c r="AA406" t="e">
        <f>VLOOKUP($C406,'Site 09'!$E:$K,7,FALSE)</f>
        <v>#N/A</v>
      </c>
      <c r="AB406">
        <f>VLOOKUP($C406,'Site 10'!$E:$K,2,FALSE)</f>
        <v>3.7999999999999999E-2</v>
      </c>
      <c r="AC406">
        <f>VLOOKUP($C406,'Site 10'!$E:$K,3,FALSE)</f>
        <v>1.2E-2</v>
      </c>
      <c r="AD406">
        <f>VLOOKUP($C406,'Site 10'!$E:$K,4,FALSE)</f>
        <v>0</v>
      </c>
      <c r="AE406">
        <f>VLOOKUP($C406,'Site 10'!$E:$K,5,FALSE)</f>
        <v>4.0999999999999996</v>
      </c>
      <c r="AF406">
        <f>VLOOKUP($C406,'Site 10'!$E:$K,6,FALSE)</f>
        <v>0.11</v>
      </c>
      <c r="AG406" t="e">
        <f>VLOOKUP($C406,'Site 10'!$E:$K,7,FALSE)</f>
        <v>#N/A</v>
      </c>
    </row>
    <row r="407" spans="1:33" x14ac:dyDescent="0.25">
      <c r="A407">
        <v>2002</v>
      </c>
      <c r="B407">
        <v>5</v>
      </c>
      <c r="C407" t="str">
        <f t="shared" si="6"/>
        <v>20025</v>
      </c>
      <c r="D407" t="e">
        <f>VLOOKUP($C407,'Site 06'!$E:$K,2,FALSE)</f>
        <v>#N/A</v>
      </c>
      <c r="E407" t="e">
        <f>VLOOKUP($C407,'Site 06'!$E:$K,3,FALSE)</f>
        <v>#N/A</v>
      </c>
      <c r="F407" t="e">
        <f>VLOOKUP($C407,'Site 06'!$E:$K,4,FALSE)</f>
        <v>#N/A</v>
      </c>
      <c r="G407" t="e">
        <f>VLOOKUP($C407,'Site 06'!$E:$K,5,FALSE)</f>
        <v>#N/A</v>
      </c>
      <c r="H407" t="e">
        <f>VLOOKUP($C407,'Site 06'!$E:$K,6,FALSE)</f>
        <v>#N/A</v>
      </c>
      <c r="I407" t="e">
        <f>VLOOKUP($C407,'Site 06'!$E:$K,7,FALSE)</f>
        <v>#N/A</v>
      </c>
      <c r="J407">
        <f>VLOOKUP($C407,'Site 07'!$E:$K,2,FALSE)</f>
        <v>2.5000000000000001E-2</v>
      </c>
      <c r="K407">
        <f>VLOOKUP($C407,'Site 07'!$E:$K,3,FALSE)</f>
        <v>8.9999999999999993E-3</v>
      </c>
      <c r="L407">
        <f>VLOOKUP($C407,'Site 07'!$E:$K,4,FALSE)</f>
        <v>0</v>
      </c>
      <c r="M407">
        <f>VLOOKUP($C407,'Site 07'!$E:$K,5,FALSE)</f>
        <v>4.07</v>
      </c>
      <c r="N407">
        <f>VLOOKUP($C407,'Site 07'!$E:$K,6,FALSE)</f>
        <v>0.06</v>
      </c>
      <c r="O407" t="e">
        <f>VLOOKUP($C407,'Site 07'!$E:$K,7,FALSE)</f>
        <v>#N/A</v>
      </c>
      <c r="P407">
        <f>VLOOKUP($C407,'Site 08'!$E:$K,2,FALSE)</f>
        <v>2.5000000000000001E-2</v>
      </c>
      <c r="Q407">
        <f>VLOOKUP($C407,'Site 08'!$E:$K,3,FALSE)</f>
        <v>7.0000000000000001E-3</v>
      </c>
      <c r="R407">
        <f>VLOOKUP($C407,'Site 08'!$E:$K,4,FALSE)</f>
        <v>0</v>
      </c>
      <c r="S407">
        <f>VLOOKUP($C407,'Site 08'!$E:$K,5,FALSE)</f>
        <v>3.32</v>
      </c>
      <c r="T407">
        <f>VLOOKUP($C407,'Site 08'!$E:$K,6,FALSE)</f>
        <v>0.11</v>
      </c>
      <c r="U407" t="e">
        <f>VLOOKUP($C407,'Site 08'!$E:$K,7,FALSE)</f>
        <v>#N/A</v>
      </c>
      <c r="V407">
        <f>VLOOKUP($C407,'Site 09'!$E:$K,2,FALSE)</f>
        <v>2.3E-2</v>
      </c>
      <c r="W407">
        <f>VLOOKUP($C407,'Site 09'!$E:$K,3,FALSE)</f>
        <v>0.01</v>
      </c>
      <c r="X407">
        <f>VLOOKUP($C407,'Site 09'!$E:$K,4,FALSE)</f>
        <v>0</v>
      </c>
      <c r="Y407">
        <f>VLOOKUP($C407,'Site 09'!$E:$K,5,FALSE)</f>
        <v>5.42</v>
      </c>
      <c r="Z407">
        <f>VLOOKUP($C407,'Site 09'!$E:$K,6,FALSE)</f>
        <v>0.17</v>
      </c>
      <c r="AA407" t="e">
        <f>VLOOKUP($C407,'Site 09'!$E:$K,7,FALSE)</f>
        <v>#N/A</v>
      </c>
      <c r="AB407">
        <f>VLOOKUP($C407,'Site 10'!$E:$K,2,FALSE)</f>
        <v>4.5999999999999999E-2</v>
      </c>
      <c r="AC407">
        <f>VLOOKUP($C407,'Site 10'!$E:$K,3,FALSE)</f>
        <v>6.5000000000000002E-2</v>
      </c>
      <c r="AD407">
        <f>VLOOKUP($C407,'Site 10'!$E:$K,4,FALSE)</f>
        <v>0</v>
      </c>
      <c r="AE407">
        <f>VLOOKUP($C407,'Site 10'!$E:$K,5,FALSE)</f>
        <v>5.42</v>
      </c>
      <c r="AF407">
        <f>VLOOKUP($C407,'Site 10'!$E:$K,6,FALSE)</f>
        <v>0.14000000000000001</v>
      </c>
      <c r="AG407" t="e">
        <f>VLOOKUP($C407,'Site 10'!$E:$K,7,FALSE)</f>
        <v>#N/A</v>
      </c>
    </row>
    <row r="408" spans="1:33" x14ac:dyDescent="0.25">
      <c r="A408">
        <v>2002</v>
      </c>
      <c r="B408">
        <v>6</v>
      </c>
      <c r="C408" t="str">
        <f t="shared" si="6"/>
        <v>20026</v>
      </c>
      <c r="D408" t="e">
        <f>VLOOKUP($C408,'Site 06'!$E:$K,2,FALSE)</f>
        <v>#N/A</v>
      </c>
      <c r="E408" t="e">
        <f>VLOOKUP($C408,'Site 06'!$E:$K,3,FALSE)</f>
        <v>#N/A</v>
      </c>
      <c r="F408" t="e">
        <f>VLOOKUP($C408,'Site 06'!$E:$K,4,FALSE)</f>
        <v>#N/A</v>
      </c>
      <c r="G408" t="e">
        <f>VLOOKUP($C408,'Site 06'!$E:$K,5,FALSE)</f>
        <v>#N/A</v>
      </c>
      <c r="H408" t="e">
        <f>VLOOKUP($C408,'Site 06'!$E:$K,6,FALSE)</f>
        <v>#N/A</v>
      </c>
      <c r="I408" t="e">
        <f>VLOOKUP($C408,'Site 06'!$E:$K,7,FALSE)</f>
        <v>#N/A</v>
      </c>
      <c r="J408">
        <f>VLOOKUP($C408,'Site 07'!$E:$K,2,FALSE)</f>
        <v>3.4000000000000002E-2</v>
      </c>
      <c r="K408">
        <f>VLOOKUP($C408,'Site 07'!$E:$K,3,FALSE)</f>
        <v>8.9999999999999993E-3</v>
      </c>
      <c r="L408">
        <f>VLOOKUP($C408,'Site 07'!$E:$K,4,FALSE)</f>
        <v>1E-3</v>
      </c>
      <c r="M408">
        <f>VLOOKUP($C408,'Site 07'!$E:$K,5,FALSE)</f>
        <v>4.5</v>
      </c>
      <c r="N408">
        <f>VLOOKUP($C408,'Site 07'!$E:$K,6,FALSE)</f>
        <v>0.05</v>
      </c>
      <c r="O408" t="e">
        <f>VLOOKUP($C408,'Site 07'!$E:$K,7,FALSE)</f>
        <v>#N/A</v>
      </c>
      <c r="P408">
        <f>VLOOKUP($C408,'Site 08'!$E:$K,2,FALSE)</f>
        <v>3.2000000000000001E-2</v>
      </c>
      <c r="Q408">
        <f>VLOOKUP($C408,'Site 08'!$E:$K,3,FALSE)</f>
        <v>7.0000000000000001E-3</v>
      </c>
      <c r="R408">
        <f>VLOOKUP($C408,'Site 08'!$E:$K,4,FALSE)</f>
        <v>1E-3</v>
      </c>
      <c r="S408">
        <f>VLOOKUP($C408,'Site 08'!$E:$K,5,FALSE)</f>
        <v>3.7</v>
      </c>
      <c r="T408">
        <f>VLOOKUP($C408,'Site 08'!$E:$K,6,FALSE)</f>
        <v>0.12</v>
      </c>
      <c r="U408" t="e">
        <f>VLOOKUP($C408,'Site 08'!$E:$K,7,FALSE)</f>
        <v>#N/A</v>
      </c>
      <c r="V408">
        <f>VLOOKUP($C408,'Site 09'!$E:$K,2,FALSE)</f>
        <v>2.5999999999999999E-2</v>
      </c>
      <c r="W408">
        <f>VLOOKUP($C408,'Site 09'!$E:$K,3,FALSE)</f>
        <v>2.1999999999999999E-2</v>
      </c>
      <c r="X408">
        <f>VLOOKUP($C408,'Site 09'!$E:$K,4,FALSE)</f>
        <v>1E-3</v>
      </c>
      <c r="Y408">
        <f>VLOOKUP($C408,'Site 09'!$E:$K,5,FALSE)</f>
        <v>6.32</v>
      </c>
      <c r="Z408">
        <f>VLOOKUP($C408,'Site 09'!$E:$K,6,FALSE)</f>
        <v>0.19</v>
      </c>
      <c r="AA408" t="e">
        <f>VLOOKUP($C408,'Site 09'!$E:$K,7,FALSE)</f>
        <v>#N/A</v>
      </c>
      <c r="AB408">
        <f>VLOOKUP($C408,'Site 10'!$E:$K,2,FALSE)</f>
        <v>3.5999999999999997E-2</v>
      </c>
      <c r="AC408">
        <f>VLOOKUP($C408,'Site 10'!$E:$K,3,FALSE)</f>
        <v>2.1999999999999999E-2</v>
      </c>
      <c r="AD408">
        <f>VLOOKUP($C408,'Site 10'!$E:$K,4,FALSE)</f>
        <v>3.0000000000000001E-3</v>
      </c>
      <c r="AE408">
        <f>VLOOKUP($C408,'Site 10'!$E:$K,5,FALSE)</f>
        <v>6.63</v>
      </c>
      <c r="AF408">
        <f>VLOOKUP($C408,'Site 10'!$E:$K,6,FALSE)</f>
        <v>0.17</v>
      </c>
      <c r="AG408" t="e">
        <f>VLOOKUP($C408,'Site 10'!$E:$K,7,FALSE)</f>
        <v>#N/A</v>
      </c>
    </row>
    <row r="409" spans="1:33" x14ac:dyDescent="0.25">
      <c r="A409">
        <v>2002</v>
      </c>
      <c r="B409">
        <v>7</v>
      </c>
      <c r="C409" t="str">
        <f t="shared" si="6"/>
        <v>20027</v>
      </c>
      <c r="D409" t="e">
        <f>VLOOKUP($C409,'Site 06'!$E:$K,2,FALSE)</f>
        <v>#N/A</v>
      </c>
      <c r="E409" t="e">
        <f>VLOOKUP($C409,'Site 06'!$E:$K,3,FALSE)</f>
        <v>#N/A</v>
      </c>
      <c r="F409" t="e">
        <f>VLOOKUP($C409,'Site 06'!$E:$K,4,FALSE)</f>
        <v>#N/A</v>
      </c>
      <c r="G409" t="e">
        <f>VLOOKUP($C409,'Site 06'!$E:$K,5,FALSE)</f>
        <v>#N/A</v>
      </c>
      <c r="H409" t="e">
        <f>VLOOKUP($C409,'Site 06'!$E:$K,6,FALSE)</f>
        <v>#N/A</v>
      </c>
      <c r="I409" t="e">
        <f>VLOOKUP($C409,'Site 06'!$E:$K,7,FALSE)</f>
        <v>#N/A</v>
      </c>
      <c r="J409">
        <f>VLOOKUP($C409,'Site 07'!$E:$K,2,FALSE)</f>
        <v>3.4000000000000002E-2</v>
      </c>
      <c r="K409">
        <f>VLOOKUP($C409,'Site 07'!$E:$K,3,FALSE)</f>
        <v>4.0000000000000001E-3</v>
      </c>
      <c r="L409">
        <f>VLOOKUP($C409,'Site 07'!$E:$K,4,FALSE)</f>
        <v>0</v>
      </c>
      <c r="M409">
        <f>VLOOKUP($C409,'Site 07'!$E:$K,5,FALSE)</f>
        <v>4.9800000000000004</v>
      </c>
      <c r="N409">
        <f>VLOOKUP($C409,'Site 07'!$E:$K,6,FALSE)</f>
        <v>0.05</v>
      </c>
      <c r="O409" t="e">
        <f>VLOOKUP($C409,'Site 07'!$E:$K,7,FALSE)</f>
        <v>#N/A</v>
      </c>
      <c r="P409">
        <f>VLOOKUP($C409,'Site 08'!$E:$K,2,FALSE)</f>
        <v>3.3000000000000002E-2</v>
      </c>
      <c r="Q409">
        <f>VLOOKUP($C409,'Site 08'!$E:$K,3,FALSE)</f>
        <v>4.0000000000000001E-3</v>
      </c>
      <c r="R409">
        <f>VLOOKUP($C409,'Site 08'!$E:$K,4,FALSE)</f>
        <v>0</v>
      </c>
      <c r="S409">
        <f>VLOOKUP($C409,'Site 08'!$E:$K,5,FALSE)</f>
        <v>4.1900000000000004</v>
      </c>
      <c r="T409">
        <f>VLOOKUP($C409,'Site 08'!$E:$K,6,FALSE)</f>
        <v>0.11</v>
      </c>
      <c r="U409" t="e">
        <f>VLOOKUP($C409,'Site 08'!$E:$K,7,FALSE)</f>
        <v>#N/A</v>
      </c>
      <c r="V409">
        <f>VLOOKUP($C409,'Site 09'!$E:$K,2,FALSE)</f>
        <v>0.02</v>
      </c>
      <c r="W409">
        <f>VLOOKUP($C409,'Site 09'!$E:$K,3,FALSE)</f>
        <v>6.0000000000000001E-3</v>
      </c>
      <c r="X409">
        <f>VLOOKUP($C409,'Site 09'!$E:$K,4,FALSE)</f>
        <v>1E-3</v>
      </c>
      <c r="Y409">
        <f>VLOOKUP($C409,'Site 09'!$E:$K,5,FALSE)</f>
        <v>7.3</v>
      </c>
      <c r="Z409">
        <f>VLOOKUP($C409,'Site 09'!$E:$K,6,FALSE)</f>
        <v>0.19</v>
      </c>
      <c r="AA409" t="e">
        <f>VLOOKUP($C409,'Site 09'!$E:$K,7,FALSE)</f>
        <v>#N/A</v>
      </c>
      <c r="AB409">
        <f>VLOOKUP($C409,'Site 10'!$E:$K,2,FALSE)</f>
        <v>3.2000000000000001E-2</v>
      </c>
      <c r="AC409">
        <f>VLOOKUP($C409,'Site 10'!$E:$K,3,FALSE)</f>
        <v>4.0000000000000001E-3</v>
      </c>
      <c r="AD409">
        <f>VLOOKUP($C409,'Site 10'!$E:$K,4,FALSE)</f>
        <v>1E-3</v>
      </c>
      <c r="AE409">
        <f>VLOOKUP($C409,'Site 10'!$E:$K,5,FALSE)</f>
        <v>7.37</v>
      </c>
      <c r="AF409">
        <f>VLOOKUP($C409,'Site 10'!$E:$K,6,FALSE)</f>
        <v>0.17</v>
      </c>
      <c r="AG409" t="e">
        <f>VLOOKUP($C409,'Site 10'!$E:$K,7,FALSE)</f>
        <v>#N/A</v>
      </c>
    </row>
    <row r="410" spans="1:33" x14ac:dyDescent="0.25">
      <c r="A410">
        <v>2002</v>
      </c>
      <c r="B410">
        <v>8</v>
      </c>
      <c r="C410" t="str">
        <f t="shared" si="6"/>
        <v>20028</v>
      </c>
      <c r="D410" t="e">
        <f>VLOOKUP($C410,'Site 06'!$E:$K,2,FALSE)</f>
        <v>#N/A</v>
      </c>
      <c r="E410" t="e">
        <f>VLOOKUP($C410,'Site 06'!$E:$K,3,FALSE)</f>
        <v>#N/A</v>
      </c>
      <c r="F410" t="e">
        <f>VLOOKUP($C410,'Site 06'!$E:$K,4,FALSE)</f>
        <v>#N/A</v>
      </c>
      <c r="G410" t="e">
        <f>VLOOKUP($C410,'Site 06'!$E:$K,5,FALSE)</f>
        <v>#N/A</v>
      </c>
      <c r="H410" t="e">
        <f>VLOOKUP($C410,'Site 06'!$E:$K,6,FALSE)</f>
        <v>#N/A</v>
      </c>
      <c r="I410" t="e">
        <f>VLOOKUP($C410,'Site 06'!$E:$K,7,FALSE)</f>
        <v>#N/A</v>
      </c>
      <c r="J410">
        <f>VLOOKUP($C410,'Site 07'!$E:$K,2,FALSE)</f>
        <v>3.6999999999999998E-2</v>
      </c>
      <c r="K410">
        <f>VLOOKUP($C410,'Site 07'!$E:$K,3,FALSE)</f>
        <v>4.0000000000000001E-3</v>
      </c>
      <c r="L410">
        <f>VLOOKUP($C410,'Site 07'!$E:$K,4,FALSE)</f>
        <v>0</v>
      </c>
      <c r="M410">
        <f>VLOOKUP($C410,'Site 07'!$E:$K,5,FALSE)</f>
        <v>5.24</v>
      </c>
      <c r="N410">
        <f>VLOOKUP($C410,'Site 07'!$E:$K,6,FALSE)</f>
        <v>0.04</v>
      </c>
      <c r="O410">
        <f>VLOOKUP($C410,'Site 07'!$E:$K,7,FALSE)</f>
        <v>0.4</v>
      </c>
      <c r="P410">
        <f>VLOOKUP($C410,'Site 08'!$E:$K,2,FALSE)</f>
        <v>3.5000000000000003E-2</v>
      </c>
      <c r="Q410">
        <f>VLOOKUP($C410,'Site 08'!$E:$K,3,FALSE)</f>
        <v>8.0000000000000002E-3</v>
      </c>
      <c r="R410">
        <f>VLOOKUP($C410,'Site 08'!$E:$K,4,FALSE)</f>
        <v>0</v>
      </c>
      <c r="S410">
        <f>VLOOKUP($C410,'Site 08'!$E:$K,5,FALSE)</f>
        <v>4.5199999999999996</v>
      </c>
      <c r="T410">
        <f>VLOOKUP($C410,'Site 08'!$E:$K,6,FALSE)</f>
        <v>0.1</v>
      </c>
      <c r="U410">
        <f>VLOOKUP($C410,'Site 08'!$E:$K,7,FALSE)</f>
        <v>0.93</v>
      </c>
      <c r="V410">
        <f>VLOOKUP($C410,'Site 09'!$E:$K,2,FALSE)</f>
        <v>2.4E-2</v>
      </c>
      <c r="W410">
        <f>VLOOKUP($C410,'Site 09'!$E:$K,3,FALSE)</f>
        <v>4.0000000000000001E-3</v>
      </c>
      <c r="X410">
        <f>VLOOKUP($C410,'Site 09'!$E:$K,4,FALSE)</f>
        <v>0</v>
      </c>
      <c r="Y410">
        <f>VLOOKUP($C410,'Site 09'!$E:$K,5,FALSE)</f>
        <v>7.46</v>
      </c>
      <c r="Z410">
        <f>VLOOKUP($C410,'Site 09'!$E:$K,6,FALSE)</f>
        <v>0.22</v>
      </c>
      <c r="AA410">
        <f>VLOOKUP($C410,'Site 09'!$E:$K,7,FALSE)</f>
        <v>1.57</v>
      </c>
      <c r="AB410">
        <f>VLOOKUP($C410,'Site 10'!$E:$K,2,FALSE)</f>
        <v>2.5999999999999999E-2</v>
      </c>
      <c r="AC410">
        <f>VLOOKUP($C410,'Site 10'!$E:$K,3,FALSE)</f>
        <v>1.4E-2</v>
      </c>
      <c r="AD410">
        <f>VLOOKUP($C410,'Site 10'!$E:$K,4,FALSE)</f>
        <v>0</v>
      </c>
      <c r="AE410">
        <f>VLOOKUP($C410,'Site 10'!$E:$K,5,FALSE)</f>
        <v>7.95</v>
      </c>
      <c r="AF410">
        <f>VLOOKUP($C410,'Site 10'!$E:$K,6,FALSE)</f>
        <v>0.21</v>
      </c>
      <c r="AG410" t="e">
        <f>VLOOKUP($C410,'Site 10'!$E:$K,7,FALSE)</f>
        <v>#N/A</v>
      </c>
    </row>
    <row r="411" spans="1:33" x14ac:dyDescent="0.25">
      <c r="A411">
        <v>2002</v>
      </c>
      <c r="B411">
        <v>9</v>
      </c>
      <c r="C411" t="str">
        <f t="shared" si="6"/>
        <v>20029</v>
      </c>
      <c r="D411" t="e">
        <f>VLOOKUP($C411,'Site 06'!$E:$K,2,FALSE)</f>
        <v>#N/A</v>
      </c>
      <c r="E411" t="e">
        <f>VLOOKUP($C411,'Site 06'!$E:$K,3,FALSE)</f>
        <v>#N/A</v>
      </c>
      <c r="F411" t="e">
        <f>VLOOKUP($C411,'Site 06'!$E:$K,4,FALSE)</f>
        <v>#N/A</v>
      </c>
      <c r="G411" t="e">
        <f>VLOOKUP($C411,'Site 06'!$E:$K,5,FALSE)</f>
        <v>#N/A</v>
      </c>
      <c r="H411" t="e">
        <f>VLOOKUP($C411,'Site 06'!$E:$K,6,FALSE)</f>
        <v>#N/A</v>
      </c>
      <c r="I411" t="e">
        <f>VLOOKUP($C411,'Site 06'!$E:$K,7,FALSE)</f>
        <v>#N/A</v>
      </c>
      <c r="J411">
        <f>VLOOKUP($C411,'Site 07'!$E:$K,2,FALSE)</f>
        <v>3.4000000000000002E-2</v>
      </c>
      <c r="K411">
        <f>VLOOKUP($C411,'Site 07'!$E:$K,3,FALSE)</f>
        <v>5.0000000000000001E-3</v>
      </c>
      <c r="L411">
        <f>VLOOKUP($C411,'Site 07'!$E:$K,4,FALSE)</f>
        <v>0</v>
      </c>
      <c r="M411">
        <f>VLOOKUP($C411,'Site 07'!$E:$K,5,FALSE)</f>
        <v>5.37</v>
      </c>
      <c r="N411">
        <f>VLOOKUP($C411,'Site 07'!$E:$K,6,FALSE)</f>
        <v>0.04</v>
      </c>
      <c r="O411">
        <f>VLOOKUP($C411,'Site 07'!$E:$K,7,FALSE)</f>
        <v>0.33</v>
      </c>
      <c r="P411">
        <f>VLOOKUP($C411,'Site 08'!$E:$K,2,FALSE)</f>
        <v>3.4000000000000002E-2</v>
      </c>
      <c r="Q411">
        <f>VLOOKUP($C411,'Site 08'!$E:$K,3,FALSE)</f>
        <v>7.0000000000000001E-3</v>
      </c>
      <c r="R411">
        <f>VLOOKUP($C411,'Site 08'!$E:$K,4,FALSE)</f>
        <v>0</v>
      </c>
      <c r="S411">
        <f>VLOOKUP($C411,'Site 08'!$E:$K,5,FALSE)</f>
        <v>4.66</v>
      </c>
      <c r="T411">
        <f>VLOOKUP($C411,'Site 08'!$E:$K,6,FALSE)</f>
        <v>0.11</v>
      </c>
      <c r="U411">
        <f>VLOOKUP($C411,'Site 08'!$E:$K,7,FALSE)</f>
        <v>1.21</v>
      </c>
      <c r="V411">
        <f>VLOOKUP($C411,'Site 09'!$E:$K,2,FALSE)</f>
        <v>2.3E-2</v>
      </c>
      <c r="W411">
        <f>VLOOKUP($C411,'Site 09'!$E:$K,3,FALSE)</f>
        <v>8.9999999999999993E-3</v>
      </c>
      <c r="X411">
        <f>VLOOKUP($C411,'Site 09'!$E:$K,4,FALSE)</f>
        <v>1E-3</v>
      </c>
      <c r="Y411">
        <f>VLOOKUP($C411,'Site 09'!$E:$K,5,FALSE)</f>
        <v>7.28</v>
      </c>
      <c r="Z411">
        <f>VLOOKUP($C411,'Site 09'!$E:$K,6,FALSE)</f>
        <v>0.27</v>
      </c>
      <c r="AA411">
        <f>VLOOKUP($C411,'Site 09'!$E:$K,7,FALSE)</f>
        <v>1.95</v>
      </c>
      <c r="AB411">
        <f>VLOOKUP($C411,'Site 10'!$E:$K,2,FALSE)</f>
        <v>2.8000000000000001E-2</v>
      </c>
      <c r="AC411">
        <f>VLOOKUP($C411,'Site 10'!$E:$K,3,FALSE)</f>
        <v>6.0000000000000001E-3</v>
      </c>
      <c r="AD411">
        <f>VLOOKUP($C411,'Site 10'!$E:$K,4,FALSE)</f>
        <v>7.0000000000000001E-3</v>
      </c>
      <c r="AE411">
        <f>VLOOKUP($C411,'Site 10'!$E:$K,5,FALSE)</f>
        <v>8.36</v>
      </c>
      <c r="AF411">
        <f>VLOOKUP($C411,'Site 10'!$E:$K,6,FALSE)</f>
        <v>0.31</v>
      </c>
      <c r="AG411">
        <f>VLOOKUP($C411,'Site 10'!$E:$K,7,FALSE)</f>
        <v>0.74</v>
      </c>
    </row>
    <row r="412" spans="1:33" x14ac:dyDescent="0.25">
      <c r="A412">
        <v>2003</v>
      </c>
      <c r="B412">
        <v>10</v>
      </c>
      <c r="C412" t="str">
        <f t="shared" si="6"/>
        <v>200310</v>
      </c>
      <c r="D412" t="e">
        <f>VLOOKUP($C412,'Site 06'!$E:$K,2,FALSE)</f>
        <v>#N/A</v>
      </c>
      <c r="E412" t="e">
        <f>VLOOKUP($C412,'Site 06'!$E:$K,3,FALSE)</f>
        <v>#N/A</v>
      </c>
      <c r="F412" t="e">
        <f>VLOOKUP($C412,'Site 06'!$E:$K,4,FALSE)</f>
        <v>#N/A</v>
      </c>
      <c r="G412" t="e">
        <f>VLOOKUP($C412,'Site 06'!$E:$K,5,FALSE)</f>
        <v>#N/A</v>
      </c>
      <c r="H412" t="e">
        <f>VLOOKUP($C412,'Site 06'!$E:$K,6,FALSE)</f>
        <v>#N/A</v>
      </c>
      <c r="I412" t="e">
        <f>VLOOKUP($C412,'Site 06'!$E:$K,7,FALSE)</f>
        <v>#N/A</v>
      </c>
      <c r="J412">
        <f>VLOOKUP($C412,'Site 07'!$E:$K,2,FALSE)</f>
        <v>3.5000000000000003E-2</v>
      </c>
      <c r="K412">
        <f>VLOOKUP($C412,'Site 07'!$E:$K,3,FALSE)</f>
        <v>6.0000000000000001E-3</v>
      </c>
      <c r="L412">
        <f>VLOOKUP($C412,'Site 07'!$E:$K,4,FALSE)</f>
        <v>1E-3</v>
      </c>
      <c r="M412">
        <f>VLOOKUP($C412,'Site 07'!$E:$K,5,FALSE)</f>
        <v>5.14</v>
      </c>
      <c r="N412">
        <f>VLOOKUP($C412,'Site 07'!$E:$K,6,FALSE)</f>
        <v>0.04</v>
      </c>
      <c r="O412" t="e">
        <f>VLOOKUP($C412,'Site 07'!$E:$K,7,FALSE)</f>
        <v>#N/A</v>
      </c>
      <c r="P412">
        <f>VLOOKUP($C412,'Site 08'!$E:$K,2,FALSE)</f>
        <v>3.3000000000000002E-2</v>
      </c>
      <c r="Q412">
        <f>VLOOKUP($C412,'Site 08'!$E:$K,3,FALSE)</f>
        <v>8.0000000000000002E-3</v>
      </c>
      <c r="R412">
        <f>VLOOKUP($C412,'Site 08'!$E:$K,4,FALSE)</f>
        <v>0</v>
      </c>
      <c r="S412">
        <f>VLOOKUP($C412,'Site 08'!$E:$K,5,FALSE)</f>
        <v>4.5199999999999996</v>
      </c>
      <c r="T412">
        <f>VLOOKUP($C412,'Site 08'!$E:$K,6,FALSE)</f>
        <v>0.12</v>
      </c>
      <c r="U412">
        <f>VLOOKUP($C412,'Site 08'!$E:$K,7,FALSE)</f>
        <v>1.57</v>
      </c>
      <c r="V412">
        <f>VLOOKUP($C412,'Site 09'!$E:$K,2,FALSE)</f>
        <v>1.7999999999999999E-2</v>
      </c>
      <c r="W412">
        <f>VLOOKUP($C412,'Site 09'!$E:$K,3,FALSE)</f>
        <v>7.0000000000000001E-3</v>
      </c>
      <c r="X412">
        <f>VLOOKUP($C412,'Site 09'!$E:$K,4,FALSE)</f>
        <v>1E-3</v>
      </c>
      <c r="Y412">
        <f>VLOOKUP($C412,'Site 09'!$E:$K,5,FALSE)</f>
        <v>6.65</v>
      </c>
      <c r="Z412">
        <f>VLOOKUP($C412,'Site 09'!$E:$K,6,FALSE)</f>
        <v>0.3</v>
      </c>
      <c r="AA412">
        <f>VLOOKUP($C412,'Site 09'!$E:$K,7,FALSE)</f>
        <v>1.93</v>
      </c>
      <c r="AB412">
        <f>VLOOKUP($C412,'Site 10'!$E:$K,2,FALSE)</f>
        <v>3.1E-2</v>
      </c>
      <c r="AC412">
        <f>VLOOKUP($C412,'Site 10'!$E:$K,3,FALSE)</f>
        <v>8.0000000000000002E-3</v>
      </c>
      <c r="AD412">
        <f>VLOOKUP($C412,'Site 10'!$E:$K,4,FALSE)</f>
        <v>1.0999999999999999E-2</v>
      </c>
      <c r="AE412">
        <f>VLOOKUP($C412,'Site 10'!$E:$K,5,FALSE)</f>
        <v>8.09</v>
      </c>
      <c r="AF412">
        <f>VLOOKUP($C412,'Site 10'!$E:$K,6,FALSE)</f>
        <v>0.33</v>
      </c>
      <c r="AG412">
        <f>VLOOKUP($C412,'Site 10'!$E:$K,7,FALSE)</f>
        <v>0.76</v>
      </c>
    </row>
    <row r="413" spans="1:33" x14ac:dyDescent="0.25">
      <c r="A413">
        <v>2003</v>
      </c>
      <c r="B413">
        <v>11</v>
      </c>
      <c r="C413" t="str">
        <f t="shared" si="6"/>
        <v>200311</v>
      </c>
      <c r="D413">
        <f>VLOOKUP($C413,'Site 06'!$E:$K,2,FALSE)</f>
        <v>2.4E-2</v>
      </c>
      <c r="E413">
        <f>VLOOKUP($C413,'Site 06'!$E:$K,3,FALSE)</f>
        <v>6.0000000000000001E-3</v>
      </c>
      <c r="F413">
        <f>VLOOKUP($C413,'Site 06'!$E:$K,4,FALSE)</f>
        <v>0</v>
      </c>
      <c r="G413">
        <f>VLOOKUP($C413,'Site 06'!$E:$K,5,FALSE)</f>
        <v>3.95</v>
      </c>
      <c r="H413">
        <f>VLOOKUP($C413,'Site 06'!$E:$K,6,FALSE)</f>
        <v>7.0000000000000007E-2</v>
      </c>
      <c r="I413" t="e">
        <f>VLOOKUP($C413,'Site 06'!$E:$K,7,FALSE)</f>
        <v>#N/A</v>
      </c>
      <c r="J413">
        <f>VLOOKUP($C413,'Site 07'!$E:$K,2,FALSE)</f>
        <v>4.2000000000000003E-2</v>
      </c>
      <c r="K413">
        <f>VLOOKUP($C413,'Site 07'!$E:$K,3,FALSE)</f>
        <v>5.0000000000000001E-3</v>
      </c>
      <c r="L413">
        <f>VLOOKUP($C413,'Site 07'!$E:$K,4,FALSE)</f>
        <v>1E-3</v>
      </c>
      <c r="M413">
        <f>VLOOKUP($C413,'Site 07'!$E:$K,5,FALSE)</f>
        <v>4.95</v>
      </c>
      <c r="N413">
        <f>VLOOKUP($C413,'Site 07'!$E:$K,6,FALSE)</f>
        <v>0.05</v>
      </c>
      <c r="O413">
        <f>VLOOKUP($C413,'Site 07'!$E:$K,7,FALSE)</f>
        <v>1.1299999999999999</v>
      </c>
      <c r="P413">
        <f>VLOOKUP($C413,'Site 08'!$E:$K,2,FALSE)</f>
        <v>4.1000000000000002E-2</v>
      </c>
      <c r="Q413">
        <f>VLOOKUP($C413,'Site 08'!$E:$K,3,FALSE)</f>
        <v>3.0000000000000001E-3</v>
      </c>
      <c r="R413">
        <f>VLOOKUP($C413,'Site 08'!$E:$K,4,FALSE)</f>
        <v>0</v>
      </c>
      <c r="S413">
        <f>VLOOKUP($C413,'Site 08'!$E:$K,5,FALSE)</f>
        <v>4.07</v>
      </c>
      <c r="T413">
        <f>VLOOKUP($C413,'Site 08'!$E:$K,6,FALSE)</f>
        <v>0.17</v>
      </c>
      <c r="U413">
        <f>VLOOKUP($C413,'Site 08'!$E:$K,7,FALSE)</f>
        <v>2.36</v>
      </c>
      <c r="V413">
        <f>VLOOKUP($C413,'Site 09'!$E:$K,2,FALSE)</f>
        <v>2.7E-2</v>
      </c>
      <c r="W413">
        <f>VLOOKUP($C413,'Site 09'!$E:$K,3,FALSE)</f>
        <v>5.0000000000000001E-3</v>
      </c>
      <c r="X413">
        <f>VLOOKUP($C413,'Site 09'!$E:$K,4,FALSE)</f>
        <v>0</v>
      </c>
      <c r="Y413">
        <f>VLOOKUP($C413,'Site 09'!$E:$K,5,FALSE)</f>
        <v>5.46</v>
      </c>
      <c r="Z413">
        <f>VLOOKUP($C413,'Site 09'!$E:$K,6,FALSE)</f>
        <v>0.28000000000000003</v>
      </c>
      <c r="AA413">
        <f>VLOOKUP($C413,'Site 09'!$E:$K,7,FALSE)</f>
        <v>3.32</v>
      </c>
      <c r="AB413">
        <f>VLOOKUP($C413,'Site 10'!$E:$K,2,FALSE)</f>
        <v>0.05</v>
      </c>
      <c r="AC413">
        <f>VLOOKUP($C413,'Site 10'!$E:$K,3,FALSE)</f>
        <v>3.0000000000000001E-3</v>
      </c>
      <c r="AD413">
        <f>VLOOKUP($C413,'Site 10'!$E:$K,4,FALSE)</f>
        <v>0</v>
      </c>
      <c r="AE413">
        <f>VLOOKUP($C413,'Site 10'!$E:$K,5,FALSE)</f>
        <v>6.64</v>
      </c>
      <c r="AF413">
        <f>VLOOKUP($C413,'Site 10'!$E:$K,6,FALSE)</f>
        <v>0.27</v>
      </c>
      <c r="AG413">
        <f>VLOOKUP($C413,'Site 10'!$E:$K,7,FALSE)</f>
        <v>2.13</v>
      </c>
    </row>
    <row r="414" spans="1:33" x14ac:dyDescent="0.25">
      <c r="A414">
        <v>2003</v>
      </c>
      <c r="B414">
        <v>12</v>
      </c>
      <c r="C414" t="str">
        <f t="shared" si="6"/>
        <v>200312</v>
      </c>
      <c r="D414">
        <f>VLOOKUP($C414,'Site 06'!$E:$K,2,FALSE)</f>
        <v>1.7999999999999999E-2</v>
      </c>
      <c r="E414">
        <f>VLOOKUP($C414,'Site 06'!$E:$K,3,FALSE)</f>
        <v>1.2E-2</v>
      </c>
      <c r="F414">
        <f>VLOOKUP($C414,'Site 06'!$E:$K,4,FALSE)</f>
        <v>0</v>
      </c>
      <c r="G414">
        <f>VLOOKUP($C414,'Site 06'!$E:$K,5,FALSE)</f>
        <v>3.41</v>
      </c>
      <c r="H414">
        <f>VLOOKUP($C414,'Site 06'!$E:$K,6,FALSE)</f>
        <v>7.0000000000000007E-2</v>
      </c>
      <c r="I414">
        <f>VLOOKUP($C414,'Site 06'!$E:$K,7,FALSE)</f>
        <v>0.91</v>
      </c>
      <c r="J414">
        <f>VLOOKUP($C414,'Site 07'!$E:$K,2,FALSE)</f>
        <v>2.8000000000000001E-2</v>
      </c>
      <c r="K414">
        <f>VLOOKUP($C414,'Site 07'!$E:$K,3,FALSE)</f>
        <v>6.0000000000000001E-3</v>
      </c>
      <c r="L414">
        <f>VLOOKUP($C414,'Site 07'!$E:$K,4,FALSE)</f>
        <v>2E-3</v>
      </c>
      <c r="M414">
        <f>VLOOKUP($C414,'Site 07'!$E:$K,5,FALSE)</f>
        <v>3.82</v>
      </c>
      <c r="N414">
        <f>VLOOKUP($C414,'Site 07'!$E:$K,6,FALSE)</f>
        <v>0.04</v>
      </c>
      <c r="O414">
        <f>VLOOKUP($C414,'Site 07'!$E:$K,7,FALSE)</f>
        <v>1.1100000000000001</v>
      </c>
      <c r="P414">
        <f>VLOOKUP($C414,'Site 08'!$E:$K,2,FALSE)</f>
        <v>3.2000000000000001E-2</v>
      </c>
      <c r="Q414">
        <f>VLOOKUP($C414,'Site 08'!$E:$K,3,FALSE)</f>
        <v>6.0000000000000001E-3</v>
      </c>
      <c r="R414">
        <f>VLOOKUP($C414,'Site 08'!$E:$K,4,FALSE)</f>
        <v>1E-3</v>
      </c>
      <c r="S414">
        <f>VLOOKUP($C414,'Site 08'!$E:$K,5,FALSE)</f>
        <v>3.17</v>
      </c>
      <c r="T414">
        <f>VLOOKUP($C414,'Site 08'!$E:$K,6,FALSE)</f>
        <v>0.08</v>
      </c>
      <c r="U414">
        <f>VLOOKUP($C414,'Site 08'!$E:$K,7,FALSE)</f>
        <v>1.2</v>
      </c>
      <c r="V414">
        <f>VLOOKUP($C414,'Site 09'!$E:$K,2,FALSE)</f>
        <v>2.1000000000000001E-2</v>
      </c>
      <c r="W414">
        <f>VLOOKUP($C414,'Site 09'!$E:$K,3,FALSE)</f>
        <v>3.0000000000000001E-3</v>
      </c>
      <c r="X414">
        <f>VLOOKUP($C414,'Site 09'!$E:$K,4,FALSE)</f>
        <v>0</v>
      </c>
      <c r="Y414">
        <f>VLOOKUP($C414,'Site 09'!$E:$K,5,FALSE)</f>
        <v>3.87</v>
      </c>
      <c r="Z414">
        <f>VLOOKUP($C414,'Site 09'!$E:$K,6,FALSE)</f>
        <v>0.02</v>
      </c>
      <c r="AA414">
        <f>VLOOKUP($C414,'Site 09'!$E:$K,7,FALSE)</f>
        <v>3.95</v>
      </c>
      <c r="AB414">
        <f>VLOOKUP($C414,'Site 10'!$E:$K,2,FALSE)</f>
        <v>3.3000000000000002E-2</v>
      </c>
      <c r="AC414">
        <f>VLOOKUP($C414,'Site 10'!$E:$K,3,FALSE)</f>
        <v>4.0000000000000001E-3</v>
      </c>
      <c r="AD414">
        <f>VLOOKUP($C414,'Site 10'!$E:$K,4,FALSE)</f>
        <v>1E-3</v>
      </c>
      <c r="AE414">
        <f>VLOOKUP($C414,'Site 10'!$E:$K,5,FALSE)</f>
        <v>3.22</v>
      </c>
      <c r="AF414">
        <f>VLOOKUP($C414,'Site 10'!$E:$K,6,FALSE)</f>
        <v>0.09</v>
      </c>
      <c r="AG414">
        <f>VLOOKUP($C414,'Site 10'!$E:$K,7,FALSE)</f>
        <v>2.19</v>
      </c>
    </row>
    <row r="415" spans="1:33" x14ac:dyDescent="0.25">
      <c r="A415">
        <v>2003</v>
      </c>
      <c r="B415">
        <v>1</v>
      </c>
      <c r="C415" t="str">
        <f t="shared" si="6"/>
        <v>20031</v>
      </c>
      <c r="D415">
        <f>VLOOKUP($C415,'Site 06'!$E:$K,2,FALSE)</f>
        <v>1.4999999999999999E-2</v>
      </c>
      <c r="E415">
        <f>VLOOKUP($C415,'Site 06'!$E:$K,3,FALSE)</f>
        <v>6.0000000000000001E-3</v>
      </c>
      <c r="F415">
        <f>VLOOKUP($C415,'Site 06'!$E:$K,4,FALSE)</f>
        <v>1E-3</v>
      </c>
      <c r="G415">
        <f>VLOOKUP($C415,'Site 06'!$E:$K,5,FALSE)</f>
        <v>3.76</v>
      </c>
      <c r="H415">
        <f>VLOOKUP($C415,'Site 06'!$E:$K,6,FALSE)</f>
        <v>0.05</v>
      </c>
      <c r="I415">
        <f>VLOOKUP($C415,'Site 06'!$E:$K,7,FALSE)</f>
        <v>0.44</v>
      </c>
      <c r="J415">
        <f>VLOOKUP($C415,'Site 07'!$E:$K,2,FALSE)</f>
        <v>2.1000000000000001E-2</v>
      </c>
      <c r="K415">
        <f>VLOOKUP($C415,'Site 07'!$E:$K,3,FALSE)</f>
        <v>4.0000000000000001E-3</v>
      </c>
      <c r="L415">
        <f>VLOOKUP($C415,'Site 07'!$E:$K,4,FALSE)</f>
        <v>1E-3</v>
      </c>
      <c r="M415">
        <f>VLOOKUP($C415,'Site 07'!$E:$K,5,FALSE)</f>
        <v>3.43</v>
      </c>
      <c r="N415">
        <f>VLOOKUP($C415,'Site 07'!$E:$K,6,FALSE)</f>
        <v>0.04</v>
      </c>
      <c r="O415">
        <f>VLOOKUP($C415,'Site 07'!$E:$K,7,FALSE)</f>
        <v>0.77</v>
      </c>
      <c r="P415">
        <f>VLOOKUP($C415,'Site 08'!$E:$K,2,FALSE)</f>
        <v>2.5000000000000001E-2</v>
      </c>
      <c r="Q415">
        <f>VLOOKUP($C415,'Site 08'!$E:$K,3,FALSE)</f>
        <v>5.0000000000000001E-3</v>
      </c>
      <c r="R415">
        <f>VLOOKUP($C415,'Site 08'!$E:$K,4,FALSE)</f>
        <v>0</v>
      </c>
      <c r="S415">
        <f>VLOOKUP($C415,'Site 08'!$E:$K,5,FALSE)</f>
        <v>3.03</v>
      </c>
      <c r="T415">
        <f>VLOOKUP($C415,'Site 08'!$E:$K,6,FALSE)</f>
        <v>0.08</v>
      </c>
      <c r="U415">
        <f>VLOOKUP($C415,'Site 08'!$E:$K,7,FALSE)</f>
        <v>1.1100000000000001</v>
      </c>
      <c r="V415">
        <f>VLOOKUP($C415,'Site 09'!$E:$K,2,FALSE)</f>
        <v>2.1000000000000001E-2</v>
      </c>
      <c r="W415">
        <f>VLOOKUP($C415,'Site 09'!$E:$K,3,FALSE)</f>
        <v>6.0000000000000001E-3</v>
      </c>
      <c r="X415">
        <f>VLOOKUP($C415,'Site 09'!$E:$K,4,FALSE)</f>
        <v>0</v>
      </c>
      <c r="Y415">
        <f>VLOOKUP($C415,'Site 09'!$E:$K,5,FALSE)</f>
        <v>3.85</v>
      </c>
      <c r="Z415">
        <f>VLOOKUP($C415,'Site 09'!$E:$K,6,FALSE)</f>
        <v>0.13</v>
      </c>
      <c r="AA415">
        <f>VLOOKUP($C415,'Site 09'!$E:$K,7,FALSE)</f>
        <v>2.56</v>
      </c>
      <c r="AB415">
        <f>VLOOKUP($C415,'Site 10'!$E:$K,2,FALSE)</f>
        <v>3.7999999999999999E-2</v>
      </c>
      <c r="AC415">
        <f>VLOOKUP($C415,'Site 10'!$E:$K,3,FALSE)</f>
        <v>1.7000000000000001E-2</v>
      </c>
      <c r="AD415">
        <f>VLOOKUP($C415,'Site 10'!$E:$K,4,FALSE)</f>
        <v>1E-3</v>
      </c>
      <c r="AE415">
        <f>VLOOKUP($C415,'Site 10'!$E:$K,5,FALSE)</f>
        <v>3.49</v>
      </c>
      <c r="AF415">
        <f>VLOOKUP($C415,'Site 10'!$E:$K,6,FALSE)</f>
        <v>0.1</v>
      </c>
      <c r="AG415">
        <f>VLOOKUP($C415,'Site 10'!$E:$K,7,FALSE)</f>
        <v>1.1200000000000001</v>
      </c>
    </row>
    <row r="416" spans="1:33" x14ac:dyDescent="0.25">
      <c r="A416">
        <v>2003</v>
      </c>
      <c r="B416">
        <v>2</v>
      </c>
      <c r="C416" t="str">
        <f t="shared" si="6"/>
        <v>20032</v>
      </c>
      <c r="D416">
        <f>VLOOKUP($C416,'Site 06'!$E:$K,2,FALSE)</f>
        <v>1.7000000000000001E-2</v>
      </c>
      <c r="E416">
        <f>VLOOKUP($C416,'Site 06'!$E:$K,3,FALSE)</f>
        <v>5.0000000000000001E-3</v>
      </c>
      <c r="F416">
        <f>VLOOKUP($C416,'Site 06'!$E:$K,4,FALSE)</f>
        <v>0</v>
      </c>
      <c r="G416">
        <f>VLOOKUP($C416,'Site 06'!$E:$K,5,FALSE)</f>
        <v>3.81</v>
      </c>
      <c r="H416">
        <f>VLOOKUP($C416,'Site 06'!$E:$K,6,FALSE)</f>
        <v>0.06</v>
      </c>
      <c r="I416">
        <f>VLOOKUP($C416,'Site 06'!$E:$K,7,FALSE)</f>
        <v>0.53</v>
      </c>
      <c r="J416">
        <f>VLOOKUP($C416,'Site 07'!$E:$K,2,FALSE)</f>
        <v>2.3E-2</v>
      </c>
      <c r="K416">
        <f>VLOOKUP($C416,'Site 07'!$E:$K,3,FALSE)</f>
        <v>5.0000000000000001E-3</v>
      </c>
      <c r="L416">
        <f>VLOOKUP($C416,'Site 07'!$E:$K,4,FALSE)</f>
        <v>0</v>
      </c>
      <c r="M416">
        <f>VLOOKUP($C416,'Site 07'!$E:$K,5,FALSE)</f>
        <v>3.47</v>
      </c>
      <c r="N416">
        <f>VLOOKUP($C416,'Site 07'!$E:$K,6,FALSE)</f>
        <v>0.06</v>
      </c>
      <c r="O416">
        <f>VLOOKUP($C416,'Site 07'!$E:$K,7,FALSE)</f>
        <v>0.75</v>
      </c>
      <c r="P416">
        <f>VLOOKUP($C416,'Site 08'!$E:$K,2,FALSE)</f>
        <v>2.5999999999999999E-2</v>
      </c>
      <c r="Q416">
        <f>VLOOKUP($C416,'Site 08'!$E:$K,3,FALSE)</f>
        <v>5.0000000000000001E-3</v>
      </c>
      <c r="R416">
        <f>VLOOKUP($C416,'Site 08'!$E:$K,4,FALSE)</f>
        <v>0</v>
      </c>
      <c r="S416">
        <f>VLOOKUP($C416,'Site 08'!$E:$K,5,FALSE)</f>
        <v>3.06</v>
      </c>
      <c r="T416">
        <f>VLOOKUP($C416,'Site 08'!$E:$K,6,FALSE)</f>
        <v>0.09</v>
      </c>
      <c r="U416" t="e">
        <f>VLOOKUP($C416,'Site 08'!$E:$K,7,FALSE)</f>
        <v>#N/A</v>
      </c>
      <c r="V416">
        <f>VLOOKUP($C416,'Site 09'!$E:$K,2,FALSE)</f>
        <v>2.1000000000000001E-2</v>
      </c>
      <c r="W416">
        <f>VLOOKUP($C416,'Site 09'!$E:$K,3,FALSE)</f>
        <v>4.0000000000000001E-3</v>
      </c>
      <c r="X416">
        <f>VLOOKUP($C416,'Site 09'!$E:$K,4,FALSE)</f>
        <v>0</v>
      </c>
      <c r="Y416">
        <f>VLOOKUP($C416,'Site 09'!$E:$K,5,FALSE)</f>
        <v>4.0199999999999996</v>
      </c>
      <c r="Z416">
        <f>VLOOKUP($C416,'Site 09'!$E:$K,6,FALSE)</f>
        <v>0.14000000000000001</v>
      </c>
      <c r="AA416" t="e">
        <f>VLOOKUP($C416,'Site 09'!$E:$K,7,FALSE)</f>
        <v>#N/A</v>
      </c>
      <c r="AB416">
        <f>VLOOKUP($C416,'Site 10'!$E:$K,2,FALSE)</f>
        <v>3.9E-2</v>
      </c>
      <c r="AC416">
        <f>VLOOKUP($C416,'Site 10'!$E:$K,3,FALSE)</f>
        <v>1.2E-2</v>
      </c>
      <c r="AD416">
        <f>VLOOKUP($C416,'Site 10'!$E:$K,4,FALSE)</f>
        <v>1E-3</v>
      </c>
      <c r="AE416">
        <f>VLOOKUP($C416,'Site 10'!$E:$K,5,FALSE)</f>
        <v>3.64</v>
      </c>
      <c r="AF416">
        <f>VLOOKUP($C416,'Site 10'!$E:$K,6,FALSE)</f>
        <v>0.1</v>
      </c>
      <c r="AG416">
        <f>VLOOKUP($C416,'Site 10'!$E:$K,7,FALSE)</f>
        <v>1.1200000000000001</v>
      </c>
    </row>
    <row r="417" spans="1:33" x14ac:dyDescent="0.25">
      <c r="A417">
        <v>2003</v>
      </c>
      <c r="B417">
        <v>3</v>
      </c>
      <c r="C417" t="str">
        <f t="shared" si="6"/>
        <v>20033</v>
      </c>
      <c r="D417">
        <f>VLOOKUP($C417,'Site 06'!$E:$K,2,FALSE)</f>
        <v>1.7000000000000001E-2</v>
      </c>
      <c r="E417">
        <f>VLOOKUP($C417,'Site 06'!$E:$K,3,FALSE)</f>
        <v>8.9999999999999993E-3</v>
      </c>
      <c r="F417">
        <f>VLOOKUP($C417,'Site 06'!$E:$K,4,FALSE)</f>
        <v>1E-3</v>
      </c>
      <c r="G417">
        <f>VLOOKUP($C417,'Site 06'!$E:$K,5,FALSE)</f>
        <v>3.9</v>
      </c>
      <c r="H417">
        <f>VLOOKUP($C417,'Site 06'!$E:$K,6,FALSE)</f>
        <v>0.1</v>
      </c>
      <c r="I417">
        <f>VLOOKUP($C417,'Site 06'!$E:$K,7,FALSE)</f>
        <v>0.64</v>
      </c>
      <c r="J417">
        <f>VLOOKUP($C417,'Site 07'!$E:$K,2,FALSE)</f>
        <v>2.1999999999999999E-2</v>
      </c>
      <c r="K417">
        <f>VLOOKUP($C417,'Site 07'!$E:$K,3,FALSE)</f>
        <v>0.01</v>
      </c>
      <c r="L417">
        <f>VLOOKUP($C417,'Site 07'!$E:$K,4,FALSE)</f>
        <v>0</v>
      </c>
      <c r="M417">
        <f>VLOOKUP($C417,'Site 07'!$E:$K,5,FALSE)</f>
        <v>3.36</v>
      </c>
      <c r="N417">
        <f>VLOOKUP($C417,'Site 07'!$E:$K,6,FALSE)</f>
        <v>0.08</v>
      </c>
      <c r="O417">
        <f>VLOOKUP($C417,'Site 07'!$E:$K,7,FALSE)</f>
        <v>0.75</v>
      </c>
      <c r="P417">
        <f>VLOOKUP($C417,'Site 08'!$E:$K,2,FALSE)</f>
        <v>2.5000000000000001E-2</v>
      </c>
      <c r="Q417">
        <f>VLOOKUP($C417,'Site 08'!$E:$K,3,FALSE)</f>
        <v>7.0000000000000001E-3</v>
      </c>
      <c r="R417">
        <f>VLOOKUP($C417,'Site 08'!$E:$K,4,FALSE)</f>
        <v>0</v>
      </c>
      <c r="S417">
        <f>VLOOKUP($C417,'Site 08'!$E:$K,5,FALSE)</f>
        <v>3.05</v>
      </c>
      <c r="T417">
        <f>VLOOKUP($C417,'Site 08'!$E:$K,6,FALSE)</f>
        <v>0.13</v>
      </c>
      <c r="U417" t="e">
        <f>VLOOKUP($C417,'Site 08'!$E:$K,7,FALSE)</f>
        <v>#N/A</v>
      </c>
      <c r="V417">
        <f>VLOOKUP($C417,'Site 09'!$E:$K,2,FALSE)</f>
        <v>2.3E-2</v>
      </c>
      <c r="W417">
        <f>VLOOKUP($C417,'Site 09'!$E:$K,3,FALSE)</f>
        <v>1.2999999999999999E-2</v>
      </c>
      <c r="X417">
        <f>VLOOKUP($C417,'Site 09'!$E:$K,4,FALSE)</f>
        <v>1E-3</v>
      </c>
      <c r="Y417">
        <f>VLOOKUP($C417,'Site 09'!$E:$K,5,FALSE)</f>
        <v>4.28</v>
      </c>
      <c r="Z417">
        <f>VLOOKUP($C417,'Site 09'!$E:$K,6,FALSE)</f>
        <v>0.16</v>
      </c>
      <c r="AA417">
        <f>VLOOKUP($C417,'Site 09'!$E:$K,7,FALSE)</f>
        <v>2.15</v>
      </c>
      <c r="AB417">
        <f>VLOOKUP($C417,'Site 10'!$E:$K,2,FALSE)</f>
        <v>0.04</v>
      </c>
      <c r="AC417">
        <f>VLOOKUP($C417,'Site 10'!$E:$K,3,FALSE)</f>
        <v>7.0000000000000001E-3</v>
      </c>
      <c r="AD417">
        <f>VLOOKUP($C417,'Site 10'!$E:$K,4,FALSE)</f>
        <v>2E-3</v>
      </c>
      <c r="AE417">
        <f>VLOOKUP($C417,'Site 10'!$E:$K,5,FALSE)</f>
        <v>3.63</v>
      </c>
      <c r="AF417">
        <f>VLOOKUP($C417,'Site 10'!$E:$K,6,FALSE)</f>
        <v>0.12</v>
      </c>
      <c r="AG417">
        <f>VLOOKUP($C417,'Site 10'!$E:$K,7,FALSE)</f>
        <v>1.19</v>
      </c>
    </row>
    <row r="418" spans="1:33" x14ac:dyDescent="0.25">
      <c r="A418">
        <v>2003</v>
      </c>
      <c r="B418">
        <v>4</v>
      </c>
      <c r="C418" t="str">
        <f t="shared" si="6"/>
        <v>20034</v>
      </c>
      <c r="D418">
        <f>VLOOKUP($C418,'Site 06'!$E:$K,2,FALSE)</f>
        <v>1.7000000000000001E-2</v>
      </c>
      <c r="E418">
        <f>VLOOKUP($C418,'Site 06'!$E:$K,3,FALSE)</f>
        <v>8.0000000000000002E-3</v>
      </c>
      <c r="F418">
        <f>VLOOKUP($C418,'Site 06'!$E:$K,4,FALSE)</f>
        <v>0</v>
      </c>
      <c r="G418">
        <f>VLOOKUP($C418,'Site 06'!$E:$K,5,FALSE)</f>
        <v>4.08</v>
      </c>
      <c r="H418">
        <f>VLOOKUP($C418,'Site 06'!$E:$K,6,FALSE)</f>
        <v>0.1</v>
      </c>
      <c r="I418">
        <f>VLOOKUP($C418,'Site 06'!$E:$K,7,FALSE)</f>
        <v>0.45</v>
      </c>
      <c r="J418">
        <f>VLOOKUP($C418,'Site 07'!$E:$K,2,FALSE)</f>
        <v>2.4E-2</v>
      </c>
      <c r="K418">
        <f>VLOOKUP($C418,'Site 07'!$E:$K,3,FALSE)</f>
        <v>6.0000000000000001E-3</v>
      </c>
      <c r="L418">
        <f>VLOOKUP($C418,'Site 07'!$E:$K,4,FALSE)</f>
        <v>0</v>
      </c>
      <c r="M418">
        <f>VLOOKUP($C418,'Site 07'!$E:$K,5,FALSE)</f>
        <v>3.78</v>
      </c>
      <c r="N418">
        <f>VLOOKUP($C418,'Site 07'!$E:$K,6,FALSE)</f>
        <v>0.08</v>
      </c>
      <c r="O418">
        <f>VLOOKUP($C418,'Site 07'!$E:$K,7,FALSE)</f>
        <v>0.65</v>
      </c>
      <c r="P418">
        <f>VLOOKUP($C418,'Site 08'!$E:$K,2,FALSE)</f>
        <v>2.8000000000000001E-2</v>
      </c>
      <c r="Q418">
        <f>VLOOKUP($C418,'Site 08'!$E:$K,3,FALSE)</f>
        <v>7.0000000000000001E-3</v>
      </c>
      <c r="R418">
        <f>VLOOKUP($C418,'Site 08'!$E:$K,4,FALSE)</f>
        <v>0</v>
      </c>
      <c r="S418">
        <f>VLOOKUP($C418,'Site 08'!$E:$K,5,FALSE)</f>
        <v>3.24</v>
      </c>
      <c r="T418">
        <f>VLOOKUP($C418,'Site 08'!$E:$K,6,FALSE)</f>
        <v>0.13</v>
      </c>
      <c r="U418" t="e">
        <f>VLOOKUP($C418,'Site 08'!$E:$K,7,FALSE)</f>
        <v>#N/A</v>
      </c>
      <c r="V418">
        <f>VLOOKUP($C418,'Site 09'!$E:$K,2,FALSE)</f>
        <v>2.5999999999999999E-2</v>
      </c>
      <c r="W418">
        <f>VLOOKUP($C418,'Site 09'!$E:$K,3,FALSE)</f>
        <v>5.0000000000000001E-3</v>
      </c>
      <c r="X418">
        <f>VLOOKUP($C418,'Site 09'!$E:$K,4,FALSE)</f>
        <v>0</v>
      </c>
      <c r="Y418">
        <f>VLOOKUP($C418,'Site 09'!$E:$K,5,FALSE)</f>
        <v>4.72</v>
      </c>
      <c r="Z418">
        <f>VLOOKUP($C418,'Site 09'!$E:$K,6,FALSE)</f>
        <v>0.15</v>
      </c>
      <c r="AA418">
        <f>VLOOKUP($C418,'Site 09'!$E:$K,7,FALSE)</f>
        <v>1.95</v>
      </c>
      <c r="AB418">
        <f>VLOOKUP($C418,'Site 10'!$E:$K,2,FALSE)</f>
        <v>3.9E-2</v>
      </c>
      <c r="AC418">
        <f>VLOOKUP($C418,'Site 10'!$E:$K,3,FALSE)</f>
        <v>0.01</v>
      </c>
      <c r="AD418">
        <f>VLOOKUP($C418,'Site 10'!$E:$K,4,FALSE)</f>
        <v>0</v>
      </c>
      <c r="AE418">
        <f>VLOOKUP($C418,'Site 10'!$E:$K,5,FALSE)</f>
        <v>4.09</v>
      </c>
      <c r="AF418">
        <f>VLOOKUP($C418,'Site 10'!$E:$K,6,FALSE)</f>
        <v>0.11</v>
      </c>
      <c r="AG418">
        <f>VLOOKUP($C418,'Site 10'!$E:$K,7,FALSE)</f>
        <v>1.35</v>
      </c>
    </row>
    <row r="419" spans="1:33" x14ac:dyDescent="0.25">
      <c r="A419">
        <v>2003</v>
      </c>
      <c r="B419">
        <v>5</v>
      </c>
      <c r="C419" t="str">
        <f t="shared" si="6"/>
        <v>20035</v>
      </c>
      <c r="D419">
        <f>VLOOKUP($C419,'Site 06'!$E:$K,2,FALSE)</f>
        <v>1.6E-2</v>
      </c>
      <c r="E419">
        <f>VLOOKUP($C419,'Site 06'!$E:$K,3,FALSE)</f>
        <v>8.0000000000000002E-3</v>
      </c>
      <c r="F419">
        <f>VLOOKUP($C419,'Site 06'!$E:$K,4,FALSE)</f>
        <v>0</v>
      </c>
      <c r="G419">
        <f>VLOOKUP($C419,'Site 06'!$E:$K,5,FALSE)</f>
        <v>4</v>
      </c>
      <c r="H419">
        <f>VLOOKUP($C419,'Site 06'!$E:$K,6,FALSE)</f>
        <v>0.03</v>
      </c>
      <c r="I419">
        <f>VLOOKUP($C419,'Site 06'!$E:$K,7,FALSE)</f>
        <v>0.39</v>
      </c>
      <c r="J419">
        <f>VLOOKUP($C419,'Site 07'!$E:$K,2,FALSE)</f>
        <v>2.4E-2</v>
      </c>
      <c r="K419">
        <f>VLOOKUP($C419,'Site 07'!$E:$K,3,FALSE)</f>
        <v>7.0000000000000001E-3</v>
      </c>
      <c r="L419">
        <f>VLOOKUP($C419,'Site 07'!$E:$K,4,FALSE)</f>
        <v>0</v>
      </c>
      <c r="M419">
        <f>VLOOKUP($C419,'Site 07'!$E:$K,5,FALSE)</f>
        <v>4.09</v>
      </c>
      <c r="N419">
        <f>VLOOKUP($C419,'Site 07'!$E:$K,6,FALSE)</f>
        <v>0.02</v>
      </c>
      <c r="O419">
        <f>VLOOKUP($C419,'Site 07'!$E:$K,7,FALSE)</f>
        <v>0.56999999999999995</v>
      </c>
      <c r="P419">
        <f>VLOOKUP($C419,'Site 08'!$E:$K,2,FALSE)</f>
        <v>2.5999999999999999E-2</v>
      </c>
      <c r="Q419">
        <f>VLOOKUP($C419,'Site 08'!$E:$K,3,FALSE)</f>
        <v>1.6E-2</v>
      </c>
      <c r="R419">
        <f>VLOOKUP($C419,'Site 08'!$E:$K,4,FALSE)</f>
        <v>0</v>
      </c>
      <c r="S419">
        <f>VLOOKUP($C419,'Site 08'!$E:$K,5,FALSE)</f>
        <v>3.44</v>
      </c>
      <c r="T419">
        <f>VLOOKUP($C419,'Site 08'!$E:$K,6,FALSE)</f>
        <v>0.12</v>
      </c>
      <c r="U419" t="e">
        <f>VLOOKUP($C419,'Site 08'!$E:$K,7,FALSE)</f>
        <v>#N/A</v>
      </c>
      <c r="V419">
        <f>VLOOKUP($C419,'Site 09'!$E:$K,2,FALSE)</f>
        <v>2.4E-2</v>
      </c>
      <c r="W419">
        <f>VLOOKUP($C419,'Site 09'!$E:$K,3,FALSE)</f>
        <v>7.0000000000000001E-3</v>
      </c>
      <c r="X419">
        <f>VLOOKUP($C419,'Site 09'!$E:$K,4,FALSE)</f>
        <v>1E-3</v>
      </c>
      <c r="Y419">
        <f>VLOOKUP($C419,'Site 09'!$E:$K,5,FALSE)</f>
        <v>5.47</v>
      </c>
      <c r="Z419">
        <f>VLOOKUP($C419,'Site 09'!$E:$K,6,FALSE)</f>
        <v>0.17</v>
      </c>
      <c r="AA419">
        <f>VLOOKUP($C419,'Site 09'!$E:$K,7,FALSE)</f>
        <v>1.51</v>
      </c>
      <c r="AB419">
        <f>VLOOKUP($C419,'Site 10'!$E:$K,2,FALSE)</f>
        <v>3.5999999999999997E-2</v>
      </c>
      <c r="AC419">
        <f>VLOOKUP($C419,'Site 10'!$E:$K,3,FALSE)</f>
        <v>1.2E-2</v>
      </c>
      <c r="AD419">
        <f>VLOOKUP($C419,'Site 10'!$E:$K,4,FALSE)</f>
        <v>0</v>
      </c>
      <c r="AE419">
        <f>VLOOKUP($C419,'Site 10'!$E:$K,5,FALSE)</f>
        <v>5.09</v>
      </c>
      <c r="AF419">
        <f>VLOOKUP($C419,'Site 10'!$E:$K,6,FALSE)</f>
        <v>0.13</v>
      </c>
      <c r="AG419" t="e">
        <f>VLOOKUP($C419,'Site 10'!$E:$K,7,FALSE)</f>
        <v>#N/A</v>
      </c>
    </row>
    <row r="420" spans="1:33" x14ac:dyDescent="0.25">
      <c r="A420">
        <v>2003</v>
      </c>
      <c r="B420">
        <v>6</v>
      </c>
      <c r="C420" t="str">
        <f t="shared" si="6"/>
        <v>20036</v>
      </c>
      <c r="D420">
        <f>VLOOKUP($C420,'Site 06'!$E:$K,2,FALSE)</f>
        <v>0.02</v>
      </c>
      <c r="E420">
        <f>VLOOKUP($C420,'Site 06'!$E:$K,3,FALSE)</f>
        <v>0.01</v>
      </c>
      <c r="F420">
        <f>VLOOKUP($C420,'Site 06'!$E:$K,4,FALSE)</f>
        <v>0</v>
      </c>
      <c r="G420">
        <f>VLOOKUP($C420,'Site 06'!$E:$K,5,FALSE)</f>
        <v>4.24</v>
      </c>
      <c r="H420">
        <f>VLOOKUP($C420,'Site 06'!$E:$K,6,FALSE)</f>
        <v>0.12</v>
      </c>
      <c r="I420">
        <f>VLOOKUP($C420,'Site 06'!$E:$K,7,FALSE)</f>
        <v>0.47</v>
      </c>
      <c r="J420">
        <f>VLOOKUP($C420,'Site 07'!$E:$K,2,FALSE)</f>
        <v>0.03</v>
      </c>
      <c r="K420">
        <f>VLOOKUP($C420,'Site 07'!$E:$K,3,FALSE)</f>
        <v>0.01</v>
      </c>
      <c r="L420">
        <f>VLOOKUP($C420,'Site 07'!$E:$K,4,FALSE)</f>
        <v>1E-3</v>
      </c>
      <c r="M420">
        <f>VLOOKUP($C420,'Site 07'!$E:$K,5,FALSE)</f>
        <v>4.68</v>
      </c>
      <c r="N420">
        <f>VLOOKUP($C420,'Site 07'!$E:$K,6,FALSE)</f>
        <v>0.03</v>
      </c>
      <c r="O420">
        <f>VLOOKUP($C420,'Site 07'!$E:$K,7,FALSE)</f>
        <v>0.34</v>
      </c>
      <c r="P420">
        <f>VLOOKUP($C420,'Site 08'!$E:$K,2,FALSE)</f>
        <v>3.2000000000000001E-2</v>
      </c>
      <c r="Q420">
        <f>VLOOKUP($C420,'Site 08'!$E:$K,3,FALSE)</f>
        <v>7.0000000000000001E-3</v>
      </c>
      <c r="R420">
        <f>VLOOKUP($C420,'Site 08'!$E:$K,4,FALSE)</f>
        <v>0</v>
      </c>
      <c r="S420">
        <f>VLOOKUP($C420,'Site 08'!$E:$K,5,FALSE)</f>
        <v>3.73</v>
      </c>
      <c r="T420">
        <f>VLOOKUP($C420,'Site 08'!$E:$K,6,FALSE)</f>
        <v>0.13</v>
      </c>
      <c r="U420">
        <f>VLOOKUP($C420,'Site 08'!$E:$K,7,FALSE)</f>
        <v>0.77</v>
      </c>
      <c r="V420">
        <f>VLOOKUP($C420,'Site 09'!$E:$K,2,FALSE)</f>
        <v>2.3E-2</v>
      </c>
      <c r="W420">
        <f>VLOOKUP($C420,'Site 09'!$E:$K,3,FALSE)</f>
        <v>8.9999999999999993E-3</v>
      </c>
      <c r="X420">
        <f>VLOOKUP($C420,'Site 09'!$E:$K,4,FALSE)</f>
        <v>0</v>
      </c>
      <c r="Y420">
        <f>VLOOKUP($C420,'Site 09'!$E:$K,5,FALSE)</f>
        <v>6.63</v>
      </c>
      <c r="Z420">
        <f>VLOOKUP($C420,'Site 09'!$E:$K,6,FALSE)</f>
        <v>0.19</v>
      </c>
      <c r="AA420">
        <f>VLOOKUP($C420,'Site 09'!$E:$K,7,FALSE)</f>
        <v>1.38</v>
      </c>
      <c r="AB420">
        <f>VLOOKUP($C420,'Site 10'!$E:$K,2,FALSE)</f>
        <v>0.04</v>
      </c>
      <c r="AC420">
        <f>VLOOKUP($C420,'Site 10'!$E:$K,3,FALSE)</f>
        <v>1.9E-2</v>
      </c>
      <c r="AD420">
        <f>VLOOKUP($C420,'Site 10'!$E:$K,4,FALSE)</f>
        <v>2E-3</v>
      </c>
      <c r="AE420">
        <f>VLOOKUP($C420,'Site 10'!$E:$K,5,FALSE)</f>
        <v>6.72</v>
      </c>
      <c r="AF420">
        <f>VLOOKUP($C420,'Site 10'!$E:$K,6,FALSE)</f>
        <v>0.17</v>
      </c>
      <c r="AG420" t="e">
        <f>VLOOKUP($C420,'Site 10'!$E:$K,7,FALSE)</f>
        <v>#N/A</v>
      </c>
    </row>
    <row r="421" spans="1:33" x14ac:dyDescent="0.25">
      <c r="A421">
        <v>2003</v>
      </c>
      <c r="B421">
        <v>7</v>
      </c>
      <c r="C421" t="str">
        <f t="shared" si="6"/>
        <v>20037</v>
      </c>
      <c r="D421">
        <f>VLOOKUP($C421,'Site 06'!$E:$K,2,FALSE)</f>
        <v>2.5999999999999999E-2</v>
      </c>
      <c r="E421">
        <f>VLOOKUP($C421,'Site 06'!$E:$K,3,FALSE)</f>
        <v>8.0000000000000002E-3</v>
      </c>
      <c r="F421">
        <f>VLOOKUP($C421,'Site 06'!$E:$K,4,FALSE)</f>
        <v>0</v>
      </c>
      <c r="G421">
        <f>VLOOKUP($C421,'Site 06'!$E:$K,5,FALSE)</f>
        <v>4.3600000000000003</v>
      </c>
      <c r="H421">
        <f>VLOOKUP($C421,'Site 06'!$E:$K,6,FALSE)</f>
        <v>0.13</v>
      </c>
      <c r="I421">
        <f>VLOOKUP($C421,'Site 06'!$E:$K,7,FALSE)</f>
        <v>0.46</v>
      </c>
      <c r="J421">
        <f>VLOOKUP($C421,'Site 07'!$E:$K,2,FALSE)</f>
        <v>3.9E-2</v>
      </c>
      <c r="K421">
        <f>VLOOKUP($C421,'Site 07'!$E:$K,3,FALSE)</f>
        <v>4.0000000000000001E-3</v>
      </c>
      <c r="L421">
        <f>VLOOKUP($C421,'Site 07'!$E:$K,4,FALSE)</f>
        <v>0</v>
      </c>
      <c r="M421">
        <f>VLOOKUP($C421,'Site 07'!$E:$K,5,FALSE)</f>
        <v>5.32</v>
      </c>
      <c r="N421">
        <f>VLOOKUP($C421,'Site 07'!$E:$K,6,FALSE)</f>
        <v>0.1</v>
      </c>
      <c r="O421">
        <f>VLOOKUP($C421,'Site 07'!$E:$K,7,FALSE)</f>
        <v>0.44</v>
      </c>
      <c r="P421">
        <f>VLOOKUP($C421,'Site 08'!$E:$K,2,FALSE)</f>
        <v>3.5000000000000003E-2</v>
      </c>
      <c r="Q421">
        <f>VLOOKUP($C421,'Site 08'!$E:$K,3,FALSE)</f>
        <v>2E-3</v>
      </c>
      <c r="R421">
        <f>VLOOKUP($C421,'Site 08'!$E:$K,4,FALSE)</f>
        <v>0</v>
      </c>
      <c r="S421">
        <f>VLOOKUP($C421,'Site 08'!$E:$K,5,FALSE)</f>
        <v>4.28</v>
      </c>
      <c r="T421">
        <f>VLOOKUP($C421,'Site 08'!$E:$K,6,FALSE)</f>
        <v>0.13</v>
      </c>
      <c r="U421">
        <f>VLOOKUP($C421,'Site 08'!$E:$K,7,FALSE)</f>
        <v>0.85</v>
      </c>
      <c r="V421">
        <f>VLOOKUP($C421,'Site 09'!$E:$K,2,FALSE)</f>
        <v>2.4E-2</v>
      </c>
      <c r="W421">
        <f>VLOOKUP($C421,'Site 09'!$E:$K,3,FALSE)</f>
        <v>7.0000000000000001E-3</v>
      </c>
      <c r="X421">
        <f>VLOOKUP($C421,'Site 09'!$E:$K,4,FALSE)</f>
        <v>0</v>
      </c>
      <c r="Y421">
        <f>VLOOKUP($C421,'Site 09'!$E:$K,5,FALSE)</f>
        <v>7.41</v>
      </c>
      <c r="Z421">
        <f>VLOOKUP($C421,'Site 09'!$E:$K,6,FALSE)</f>
        <v>0.21</v>
      </c>
      <c r="AA421">
        <f>VLOOKUP($C421,'Site 09'!$E:$K,7,FALSE)</f>
        <v>1.19</v>
      </c>
      <c r="AB421">
        <f>VLOOKUP($C421,'Site 10'!$E:$K,2,FALSE)</f>
        <v>0.03</v>
      </c>
      <c r="AC421">
        <f>VLOOKUP($C421,'Site 10'!$E:$K,3,FALSE)</f>
        <v>8.9999999999999993E-3</v>
      </c>
      <c r="AD421">
        <f>VLOOKUP($C421,'Site 10'!$E:$K,4,FALSE)</f>
        <v>0</v>
      </c>
      <c r="AE421">
        <f>VLOOKUP($C421,'Site 10'!$E:$K,5,FALSE)</f>
        <v>7.51</v>
      </c>
      <c r="AF421">
        <f>VLOOKUP($C421,'Site 10'!$E:$K,6,FALSE)</f>
        <v>0.2</v>
      </c>
      <c r="AG421">
        <f>VLOOKUP($C421,'Site 10'!$E:$K,7,FALSE)</f>
        <v>0.68</v>
      </c>
    </row>
    <row r="422" spans="1:33" x14ac:dyDescent="0.25">
      <c r="A422">
        <v>2003</v>
      </c>
      <c r="B422">
        <v>8</v>
      </c>
      <c r="C422" t="str">
        <f t="shared" si="6"/>
        <v>20038</v>
      </c>
      <c r="D422">
        <f>VLOOKUP($C422,'Site 06'!$E:$K,2,FALSE)</f>
        <v>3.3000000000000002E-2</v>
      </c>
      <c r="E422">
        <f>VLOOKUP($C422,'Site 06'!$E:$K,3,FALSE)</f>
        <v>5.0000000000000001E-3</v>
      </c>
      <c r="F422">
        <f>VLOOKUP($C422,'Site 06'!$E:$K,4,FALSE)</f>
        <v>0</v>
      </c>
      <c r="G422">
        <f>VLOOKUP($C422,'Site 06'!$E:$K,5,FALSE)</f>
        <v>4.32</v>
      </c>
      <c r="H422">
        <f>VLOOKUP($C422,'Site 06'!$E:$K,6,FALSE)</f>
        <v>0.13</v>
      </c>
      <c r="I422">
        <f>VLOOKUP($C422,'Site 06'!$E:$K,7,FALSE)</f>
        <v>0.37</v>
      </c>
      <c r="J422">
        <f>VLOOKUP($C422,'Site 07'!$E:$K,2,FALSE)</f>
        <v>3.3000000000000002E-2</v>
      </c>
      <c r="K422">
        <f>VLOOKUP($C422,'Site 07'!$E:$K,3,FALSE)</f>
        <v>2E-3</v>
      </c>
      <c r="L422">
        <f>VLOOKUP($C422,'Site 07'!$E:$K,4,FALSE)</f>
        <v>0</v>
      </c>
      <c r="M422">
        <f>VLOOKUP($C422,'Site 07'!$E:$K,5,FALSE)</f>
        <v>5.56</v>
      </c>
      <c r="N422">
        <f>VLOOKUP($C422,'Site 07'!$E:$K,6,FALSE)</f>
        <v>0.1</v>
      </c>
      <c r="O422">
        <f>VLOOKUP($C422,'Site 07'!$E:$K,7,FALSE)</f>
        <v>0.5</v>
      </c>
      <c r="P422">
        <f>VLOOKUP($C422,'Site 08'!$E:$K,2,FALSE)</f>
        <v>3.5999999999999997E-2</v>
      </c>
      <c r="Q422">
        <f>VLOOKUP($C422,'Site 08'!$E:$K,3,FALSE)</f>
        <v>5.0000000000000001E-3</v>
      </c>
      <c r="R422">
        <f>VLOOKUP($C422,'Site 08'!$E:$K,4,FALSE)</f>
        <v>0</v>
      </c>
      <c r="S422">
        <f>VLOOKUP($C422,'Site 08'!$E:$K,5,FALSE)</f>
        <v>4.7</v>
      </c>
      <c r="T422">
        <f>VLOOKUP($C422,'Site 08'!$E:$K,6,FALSE)</f>
        <v>0.12</v>
      </c>
      <c r="U422">
        <f>VLOOKUP($C422,'Site 08'!$E:$K,7,FALSE)</f>
        <v>1.06</v>
      </c>
      <c r="V422">
        <f>VLOOKUP($C422,'Site 09'!$E:$K,2,FALSE)</f>
        <v>2.9000000000000001E-2</v>
      </c>
      <c r="W422">
        <f>VLOOKUP($C422,'Site 09'!$E:$K,3,FALSE)</f>
        <v>5.0000000000000001E-3</v>
      </c>
      <c r="X422">
        <f>VLOOKUP($C422,'Site 09'!$E:$K,4,FALSE)</f>
        <v>0</v>
      </c>
      <c r="Y422">
        <f>VLOOKUP($C422,'Site 09'!$E:$K,5,FALSE)</f>
        <v>8.1300000000000008</v>
      </c>
      <c r="Z422">
        <f>VLOOKUP($C422,'Site 09'!$E:$K,6,FALSE)</f>
        <v>0.24</v>
      </c>
      <c r="AA422">
        <f>VLOOKUP($C422,'Site 09'!$E:$K,7,FALSE)</f>
        <v>1.93</v>
      </c>
      <c r="AB422">
        <f>VLOOKUP($C422,'Site 10'!$E:$K,2,FALSE)</f>
        <v>3.4000000000000002E-2</v>
      </c>
      <c r="AC422">
        <f>VLOOKUP($C422,'Site 10'!$E:$K,3,FALSE)</f>
        <v>1.4E-2</v>
      </c>
      <c r="AD422">
        <f>VLOOKUP($C422,'Site 10'!$E:$K,4,FALSE)</f>
        <v>2E-3</v>
      </c>
      <c r="AE422">
        <f>VLOOKUP($C422,'Site 10'!$E:$K,5,FALSE)</f>
        <v>8.1999999999999993</v>
      </c>
      <c r="AF422">
        <f>VLOOKUP($C422,'Site 10'!$E:$K,6,FALSE)</f>
        <v>0.25</v>
      </c>
      <c r="AG422" t="e">
        <f>VLOOKUP($C422,'Site 10'!$E:$K,7,FALSE)</f>
        <v>#N/A</v>
      </c>
    </row>
    <row r="423" spans="1:33" x14ac:dyDescent="0.25">
      <c r="A423">
        <v>2003</v>
      </c>
      <c r="B423">
        <v>9</v>
      </c>
      <c r="C423" t="str">
        <f t="shared" si="6"/>
        <v>20039</v>
      </c>
      <c r="D423">
        <f>VLOOKUP($C423,'Site 06'!$E:$K,2,FALSE)</f>
        <v>3.3000000000000002E-2</v>
      </c>
      <c r="E423">
        <f>VLOOKUP($C423,'Site 06'!$E:$K,3,FALSE)</f>
        <v>5.7000000000000002E-2</v>
      </c>
      <c r="F423">
        <f>VLOOKUP($C423,'Site 06'!$E:$K,4,FALSE)</f>
        <v>1E-3</v>
      </c>
      <c r="G423">
        <f>VLOOKUP($C423,'Site 06'!$E:$K,5,FALSE)</f>
        <v>4.0599999999999996</v>
      </c>
      <c r="H423">
        <f>VLOOKUP($C423,'Site 06'!$E:$K,6,FALSE)</f>
        <v>0.03</v>
      </c>
      <c r="I423">
        <f>VLOOKUP($C423,'Site 06'!$E:$K,7,FALSE)</f>
        <v>0.57999999999999996</v>
      </c>
      <c r="J423">
        <f>VLOOKUP($C423,'Site 07'!$E:$K,2,FALSE)</f>
        <v>3.3000000000000002E-2</v>
      </c>
      <c r="K423">
        <f>VLOOKUP($C423,'Site 07'!$E:$K,3,FALSE)</f>
        <v>4.0000000000000001E-3</v>
      </c>
      <c r="L423">
        <f>VLOOKUP($C423,'Site 07'!$E:$K,4,FALSE)</f>
        <v>0</v>
      </c>
      <c r="M423">
        <f>VLOOKUP($C423,'Site 07'!$E:$K,5,FALSE)</f>
        <v>5.55</v>
      </c>
      <c r="N423">
        <f>VLOOKUP($C423,'Site 07'!$E:$K,6,FALSE)</f>
        <v>0.02</v>
      </c>
      <c r="O423">
        <f>VLOOKUP($C423,'Site 07'!$E:$K,7,FALSE)</f>
        <v>0.5</v>
      </c>
      <c r="P423">
        <f>VLOOKUP($C423,'Site 08'!$E:$K,2,FALSE)</f>
        <v>4.2000000000000003E-2</v>
      </c>
      <c r="Q423">
        <f>VLOOKUP($C423,'Site 08'!$E:$K,3,FALSE)</f>
        <v>5.0000000000000001E-3</v>
      </c>
      <c r="R423">
        <f>VLOOKUP($C423,'Site 08'!$E:$K,4,FALSE)</f>
        <v>0</v>
      </c>
      <c r="S423">
        <f>VLOOKUP($C423,'Site 08'!$E:$K,5,FALSE)</f>
        <v>4.9400000000000004</v>
      </c>
      <c r="T423">
        <f>VLOOKUP($C423,'Site 08'!$E:$K,6,FALSE)</f>
        <v>0.13</v>
      </c>
      <c r="U423">
        <f>VLOOKUP($C423,'Site 08'!$E:$K,7,FALSE)</f>
        <v>1.6</v>
      </c>
      <c r="V423">
        <f>VLOOKUP($C423,'Site 09'!$E:$K,2,FALSE)</f>
        <v>2.4E-2</v>
      </c>
      <c r="W423">
        <f>VLOOKUP($C423,'Site 09'!$E:$K,3,FALSE)</f>
        <v>4.0000000000000001E-3</v>
      </c>
      <c r="X423">
        <f>VLOOKUP($C423,'Site 09'!$E:$K,4,FALSE)</f>
        <v>0</v>
      </c>
      <c r="Y423">
        <f>VLOOKUP($C423,'Site 09'!$E:$K,5,FALSE)</f>
        <v>7.51</v>
      </c>
      <c r="Z423">
        <f>VLOOKUP($C423,'Site 09'!$E:$K,6,FALSE)</f>
        <v>0.25</v>
      </c>
      <c r="AA423">
        <f>VLOOKUP($C423,'Site 09'!$E:$K,7,FALSE)</f>
        <v>1.99</v>
      </c>
      <c r="AB423">
        <f>VLOOKUP($C423,'Site 10'!$E:$K,2,FALSE)</f>
        <v>3.1E-2</v>
      </c>
      <c r="AC423">
        <f>VLOOKUP($C423,'Site 10'!$E:$K,3,FALSE)</f>
        <v>1.0999999999999999E-2</v>
      </c>
      <c r="AD423">
        <f>VLOOKUP($C423,'Site 10'!$E:$K,4,FALSE)</f>
        <v>1.0999999999999999E-2</v>
      </c>
      <c r="AE423">
        <f>VLOOKUP($C423,'Site 10'!$E:$K,5,FALSE)</f>
        <v>8.58</v>
      </c>
      <c r="AF423">
        <f>VLOOKUP($C423,'Site 10'!$E:$K,6,FALSE)</f>
        <v>0.27</v>
      </c>
      <c r="AG423" t="e">
        <f>VLOOKUP($C423,'Site 10'!$E:$K,7,FALSE)</f>
        <v>#N/A</v>
      </c>
    </row>
    <row r="424" spans="1:33" x14ac:dyDescent="0.25">
      <c r="A424">
        <v>2004</v>
      </c>
      <c r="B424">
        <v>10</v>
      </c>
      <c r="C424" t="str">
        <f t="shared" si="6"/>
        <v>200410</v>
      </c>
      <c r="D424">
        <f>VLOOKUP($C424,'Site 06'!$E:$K,2,FALSE)</f>
        <v>3.5000000000000003E-2</v>
      </c>
      <c r="E424">
        <f>VLOOKUP($C424,'Site 06'!$E:$K,3,FALSE)</f>
        <v>7.0000000000000001E-3</v>
      </c>
      <c r="F424">
        <f>VLOOKUP($C424,'Site 06'!$E:$K,4,FALSE)</f>
        <v>1E-3</v>
      </c>
      <c r="G424">
        <f>VLOOKUP($C424,'Site 06'!$E:$K,5,FALSE)</f>
        <v>4.03</v>
      </c>
      <c r="H424">
        <f>VLOOKUP($C424,'Site 06'!$E:$K,6,FALSE)</f>
        <v>0</v>
      </c>
      <c r="I424">
        <f>VLOOKUP($C424,'Site 06'!$E:$K,7,FALSE)</f>
        <v>0.83</v>
      </c>
      <c r="J424">
        <f>VLOOKUP($C424,'Site 07'!$E:$K,2,FALSE)</f>
        <v>3.9E-2</v>
      </c>
      <c r="K424">
        <f>VLOOKUP($C424,'Site 07'!$E:$K,3,FALSE)</f>
        <v>1.0999999999999999E-2</v>
      </c>
      <c r="L424">
        <f>VLOOKUP($C424,'Site 07'!$E:$K,4,FALSE)</f>
        <v>1E-3</v>
      </c>
      <c r="M424">
        <f>VLOOKUP($C424,'Site 07'!$E:$K,5,FALSE)</f>
        <v>5.35</v>
      </c>
      <c r="N424">
        <f>VLOOKUP($C424,'Site 07'!$E:$K,6,FALSE)</f>
        <v>0</v>
      </c>
      <c r="O424">
        <f>VLOOKUP($C424,'Site 07'!$E:$K,7,FALSE)</f>
        <v>1.04</v>
      </c>
      <c r="P424">
        <f>VLOOKUP($C424,'Site 08'!$E:$K,2,FALSE)</f>
        <v>4.2000000000000003E-2</v>
      </c>
      <c r="Q424">
        <f>VLOOKUP($C424,'Site 08'!$E:$K,3,FALSE)</f>
        <v>0.04</v>
      </c>
      <c r="R424">
        <f>VLOOKUP($C424,'Site 08'!$E:$K,4,FALSE)</f>
        <v>0</v>
      </c>
      <c r="S424">
        <f>VLOOKUP($C424,'Site 08'!$E:$K,5,FALSE)</f>
        <v>4.58</v>
      </c>
      <c r="T424">
        <f>VLOOKUP($C424,'Site 08'!$E:$K,6,FALSE)</f>
        <v>0.14000000000000001</v>
      </c>
      <c r="U424">
        <f>VLOOKUP($C424,'Site 08'!$E:$K,7,FALSE)</f>
        <v>2.2599999999999998</v>
      </c>
      <c r="V424">
        <f>VLOOKUP($C424,'Site 09'!$E:$K,2,FALSE)</f>
        <v>2.7E-2</v>
      </c>
      <c r="W424">
        <f>VLOOKUP($C424,'Site 09'!$E:$K,3,FALSE)</f>
        <v>1.2999999999999999E-2</v>
      </c>
      <c r="X424">
        <f>VLOOKUP($C424,'Site 09'!$E:$K,4,FALSE)</f>
        <v>0</v>
      </c>
      <c r="Y424">
        <f>VLOOKUP($C424,'Site 09'!$E:$K,5,FALSE)</f>
        <v>6.8</v>
      </c>
      <c r="Z424">
        <f>VLOOKUP($C424,'Site 09'!$E:$K,6,FALSE)</f>
        <v>0.28999999999999998</v>
      </c>
      <c r="AA424">
        <f>VLOOKUP($C424,'Site 09'!$E:$K,7,FALSE)</f>
        <v>2.5499999999999998</v>
      </c>
      <c r="AB424">
        <f>VLOOKUP($C424,'Site 10'!$E:$K,2,FALSE)</f>
        <v>0.04</v>
      </c>
      <c r="AC424">
        <f>VLOOKUP($C424,'Site 10'!$E:$K,3,FALSE)</f>
        <v>6.0000000000000001E-3</v>
      </c>
      <c r="AD424">
        <f>VLOOKUP($C424,'Site 10'!$E:$K,4,FALSE)</f>
        <v>6.0000000000000001E-3</v>
      </c>
      <c r="AE424">
        <f>VLOOKUP($C424,'Site 10'!$E:$K,5,FALSE)</f>
        <v>7.84</v>
      </c>
      <c r="AF424">
        <f>VLOOKUP($C424,'Site 10'!$E:$K,6,FALSE)</f>
        <v>0.3</v>
      </c>
      <c r="AG424">
        <f>VLOOKUP($C424,'Site 10'!$E:$K,7,FALSE)</f>
        <v>1.79</v>
      </c>
    </row>
    <row r="425" spans="1:33" x14ac:dyDescent="0.25">
      <c r="A425">
        <v>2004</v>
      </c>
      <c r="B425">
        <v>11</v>
      </c>
      <c r="C425" t="str">
        <f t="shared" si="6"/>
        <v>200411</v>
      </c>
      <c r="D425">
        <f>VLOOKUP($C425,'Site 06'!$E:$K,2,FALSE)</f>
        <v>2.5000000000000001E-2</v>
      </c>
      <c r="E425">
        <f>VLOOKUP($C425,'Site 06'!$E:$K,3,FALSE)</f>
        <v>0.01</v>
      </c>
      <c r="F425">
        <f>VLOOKUP($C425,'Site 06'!$E:$K,4,FALSE)</f>
        <v>0</v>
      </c>
      <c r="G425">
        <f>VLOOKUP($C425,'Site 06'!$E:$K,5,FALSE)</f>
        <v>3.84</v>
      </c>
      <c r="H425">
        <f>VLOOKUP($C425,'Site 06'!$E:$K,6,FALSE)</f>
        <v>0.09</v>
      </c>
      <c r="I425">
        <f>VLOOKUP($C425,'Site 06'!$E:$K,7,FALSE)</f>
        <v>1.1000000000000001</v>
      </c>
      <c r="J425">
        <f>VLOOKUP($C425,'Site 07'!$E:$K,2,FALSE)</f>
        <v>3.5999999999999997E-2</v>
      </c>
      <c r="K425">
        <f>VLOOKUP($C425,'Site 07'!$E:$K,3,FALSE)</f>
        <v>6.0000000000000001E-3</v>
      </c>
      <c r="L425">
        <f>VLOOKUP($C425,'Site 07'!$E:$K,4,FALSE)</f>
        <v>1E-3</v>
      </c>
      <c r="M425">
        <f>VLOOKUP($C425,'Site 07'!$E:$K,5,FALSE)</f>
        <v>4.5</v>
      </c>
      <c r="N425">
        <f>VLOOKUP($C425,'Site 07'!$E:$K,6,FALSE)</f>
        <v>0</v>
      </c>
      <c r="O425">
        <f>VLOOKUP($C425,'Site 07'!$E:$K,7,FALSE)</f>
        <v>0.76</v>
      </c>
      <c r="P425">
        <f>VLOOKUP($C425,'Site 08'!$E:$K,2,FALSE)</f>
        <v>4.1000000000000002E-2</v>
      </c>
      <c r="Q425">
        <f>VLOOKUP($C425,'Site 08'!$E:$K,3,FALSE)</f>
        <v>2.8000000000000001E-2</v>
      </c>
      <c r="R425">
        <f>VLOOKUP($C425,'Site 08'!$E:$K,4,FALSE)</f>
        <v>1E-3</v>
      </c>
      <c r="S425">
        <f>VLOOKUP($C425,'Site 08'!$E:$K,5,FALSE)</f>
        <v>3.85</v>
      </c>
      <c r="T425">
        <f>VLOOKUP($C425,'Site 08'!$E:$K,6,FALSE)</f>
        <v>0.14000000000000001</v>
      </c>
      <c r="U425">
        <f>VLOOKUP($C425,'Site 08'!$E:$K,7,FALSE)</f>
        <v>2.5</v>
      </c>
      <c r="V425">
        <f>VLOOKUP($C425,'Site 09'!$E:$K,2,FALSE)</f>
        <v>2.5000000000000001E-2</v>
      </c>
      <c r="W425">
        <f>VLOOKUP($C425,'Site 09'!$E:$K,3,FALSE)</f>
        <v>8.9999999999999993E-3</v>
      </c>
      <c r="X425">
        <f>VLOOKUP($C425,'Site 09'!$E:$K,4,FALSE)</f>
        <v>0</v>
      </c>
      <c r="Y425">
        <f>VLOOKUP($C425,'Site 09'!$E:$K,5,FALSE)</f>
        <v>4.93</v>
      </c>
      <c r="Z425">
        <f>VLOOKUP($C425,'Site 09'!$E:$K,6,FALSE)</f>
        <v>0.25</v>
      </c>
      <c r="AA425">
        <f>VLOOKUP($C425,'Site 09'!$E:$K,7,FALSE)</f>
        <v>4.21</v>
      </c>
      <c r="AB425">
        <f>VLOOKUP($C425,'Site 10'!$E:$K,2,FALSE)</f>
        <v>4.1000000000000002E-2</v>
      </c>
      <c r="AC425">
        <f>VLOOKUP($C425,'Site 10'!$E:$K,3,FALSE)</f>
        <v>2.1000000000000001E-2</v>
      </c>
      <c r="AD425">
        <f>VLOOKUP($C425,'Site 10'!$E:$K,4,FALSE)</f>
        <v>1E-3</v>
      </c>
      <c r="AE425">
        <f>VLOOKUP($C425,'Site 10'!$E:$K,5,FALSE)</f>
        <v>4.3099999999999996</v>
      </c>
      <c r="AF425">
        <f>VLOOKUP($C425,'Site 10'!$E:$K,6,FALSE)</f>
        <v>0.18</v>
      </c>
      <c r="AG425">
        <f>VLOOKUP($C425,'Site 10'!$E:$K,7,FALSE)</f>
        <v>2.67</v>
      </c>
    </row>
    <row r="426" spans="1:33" x14ac:dyDescent="0.25">
      <c r="A426">
        <v>2004</v>
      </c>
      <c r="B426">
        <v>12</v>
      </c>
      <c r="C426" t="str">
        <f t="shared" si="6"/>
        <v>200412</v>
      </c>
      <c r="D426">
        <f>VLOOKUP($C426,'Site 06'!$E:$K,2,FALSE)</f>
        <v>1.7999999999999999E-2</v>
      </c>
      <c r="E426">
        <f>VLOOKUP($C426,'Site 06'!$E:$K,3,FALSE)</f>
        <v>0.01</v>
      </c>
      <c r="F426">
        <f>VLOOKUP($C426,'Site 06'!$E:$K,4,FALSE)</f>
        <v>1E-3</v>
      </c>
      <c r="G426">
        <f>VLOOKUP($C426,'Site 06'!$E:$K,5,FALSE)</f>
        <v>3.69</v>
      </c>
      <c r="H426">
        <f>VLOOKUP($C426,'Site 06'!$E:$K,6,FALSE)</f>
        <v>0.09</v>
      </c>
      <c r="I426">
        <f>VLOOKUP($C426,'Site 06'!$E:$K,7,FALSE)</f>
        <v>0.55000000000000004</v>
      </c>
      <c r="J426">
        <f>VLOOKUP($C426,'Site 07'!$E:$K,2,FALSE)</f>
        <v>2.4E-2</v>
      </c>
      <c r="K426">
        <f>VLOOKUP($C426,'Site 07'!$E:$K,3,FALSE)</f>
        <v>8.9999999999999993E-3</v>
      </c>
      <c r="L426">
        <f>VLOOKUP($C426,'Site 07'!$E:$K,4,FALSE)</f>
        <v>1E-3</v>
      </c>
      <c r="M426">
        <f>VLOOKUP($C426,'Site 07'!$E:$K,5,FALSE)</f>
        <v>3.19</v>
      </c>
      <c r="N426">
        <f>VLOOKUP($C426,'Site 07'!$E:$K,6,FALSE)</f>
        <v>7.0000000000000007E-2</v>
      </c>
      <c r="O426" t="e">
        <f>VLOOKUP($C426,'Site 07'!$E:$K,7,FALSE)</f>
        <v>#N/A</v>
      </c>
      <c r="P426">
        <f>VLOOKUP($C426,'Site 08'!$E:$K,2,FALSE)</f>
        <v>2.8000000000000001E-2</v>
      </c>
      <c r="Q426">
        <f>VLOOKUP($C426,'Site 08'!$E:$K,3,FALSE)</f>
        <v>7.0000000000000001E-3</v>
      </c>
      <c r="R426">
        <f>VLOOKUP($C426,'Site 08'!$E:$K,4,FALSE)</f>
        <v>1E-3</v>
      </c>
      <c r="S426">
        <f>VLOOKUP($C426,'Site 08'!$E:$K,5,FALSE)</f>
        <v>2.92</v>
      </c>
      <c r="T426">
        <f>VLOOKUP($C426,'Site 08'!$E:$K,6,FALSE)</f>
        <v>0.12</v>
      </c>
      <c r="U426">
        <f>VLOOKUP($C426,'Site 08'!$E:$K,7,FALSE)</f>
        <v>1.68</v>
      </c>
      <c r="V426">
        <f>VLOOKUP($C426,'Site 09'!$E:$K,2,FALSE)</f>
        <v>2.3E-2</v>
      </c>
      <c r="W426">
        <f>VLOOKUP($C426,'Site 09'!$E:$K,3,FALSE)</f>
        <v>2.1000000000000001E-2</v>
      </c>
      <c r="X426">
        <f>VLOOKUP($C426,'Site 09'!$E:$K,4,FALSE)</f>
        <v>1E-3</v>
      </c>
      <c r="Y426">
        <f>VLOOKUP($C426,'Site 09'!$E:$K,5,FALSE)</f>
        <v>3.58</v>
      </c>
      <c r="Z426">
        <f>VLOOKUP($C426,'Site 09'!$E:$K,6,FALSE)</f>
        <v>0.17</v>
      </c>
      <c r="AA426">
        <f>VLOOKUP($C426,'Site 09'!$E:$K,7,FALSE)</f>
        <v>2.84</v>
      </c>
      <c r="AB426">
        <f>VLOOKUP($C426,'Site 10'!$E:$K,2,FALSE)</f>
        <v>3.9E-2</v>
      </c>
      <c r="AC426">
        <f>VLOOKUP($C426,'Site 10'!$E:$K,3,FALSE)</f>
        <v>1.2E-2</v>
      </c>
      <c r="AD426">
        <f>VLOOKUP($C426,'Site 10'!$E:$K,4,FALSE)</f>
        <v>2E-3</v>
      </c>
      <c r="AE426">
        <f>VLOOKUP($C426,'Site 10'!$E:$K,5,FALSE)</f>
        <v>3.07</v>
      </c>
      <c r="AF426">
        <f>VLOOKUP($C426,'Site 10'!$E:$K,6,FALSE)</f>
        <v>0.13</v>
      </c>
      <c r="AG426">
        <f>VLOOKUP($C426,'Site 10'!$E:$K,7,FALSE)</f>
        <v>1.32</v>
      </c>
    </row>
    <row r="427" spans="1:33" x14ac:dyDescent="0.25">
      <c r="A427">
        <v>2004</v>
      </c>
      <c r="B427">
        <v>1</v>
      </c>
      <c r="C427" t="str">
        <f t="shared" si="6"/>
        <v>20041</v>
      </c>
      <c r="D427">
        <f>VLOOKUP($C427,'Site 06'!$E:$K,2,FALSE)</f>
        <v>1.9E-2</v>
      </c>
      <c r="E427">
        <f>VLOOKUP($C427,'Site 06'!$E:$K,3,FALSE)</f>
        <v>6.0000000000000001E-3</v>
      </c>
      <c r="F427">
        <f>VLOOKUP($C427,'Site 06'!$E:$K,4,FALSE)</f>
        <v>1E-3</v>
      </c>
      <c r="G427">
        <f>VLOOKUP($C427,'Site 06'!$E:$K,5,FALSE)</f>
        <v>4.0199999999999996</v>
      </c>
      <c r="H427">
        <f>VLOOKUP($C427,'Site 06'!$E:$K,6,FALSE)</f>
        <v>0.11</v>
      </c>
      <c r="I427">
        <f>VLOOKUP($C427,'Site 06'!$E:$K,7,FALSE)</f>
        <v>0.3</v>
      </c>
      <c r="J427">
        <f>VLOOKUP($C427,'Site 07'!$E:$K,2,FALSE)</f>
        <v>2.1999999999999999E-2</v>
      </c>
      <c r="K427">
        <f>VLOOKUP($C427,'Site 07'!$E:$K,3,FALSE)</f>
        <v>8.0000000000000002E-3</v>
      </c>
      <c r="L427">
        <f>VLOOKUP($C427,'Site 07'!$E:$K,4,FALSE)</f>
        <v>1E-3</v>
      </c>
      <c r="M427">
        <f>VLOOKUP($C427,'Site 07'!$E:$K,5,FALSE)</f>
        <v>3.18</v>
      </c>
      <c r="N427">
        <f>VLOOKUP($C427,'Site 07'!$E:$K,6,FALSE)</f>
        <v>7.0000000000000007E-2</v>
      </c>
      <c r="O427" t="e">
        <f>VLOOKUP($C427,'Site 07'!$E:$K,7,FALSE)</f>
        <v>#N/A</v>
      </c>
      <c r="P427">
        <f>VLOOKUP($C427,'Site 08'!$E:$K,2,FALSE)</f>
        <v>2.8000000000000001E-2</v>
      </c>
      <c r="Q427">
        <f>VLOOKUP($C427,'Site 08'!$E:$K,3,FALSE)</f>
        <v>4.0000000000000001E-3</v>
      </c>
      <c r="R427">
        <f>VLOOKUP($C427,'Site 08'!$E:$K,4,FALSE)</f>
        <v>0</v>
      </c>
      <c r="S427">
        <f>VLOOKUP($C427,'Site 08'!$E:$K,5,FALSE)</f>
        <v>2.98</v>
      </c>
      <c r="T427">
        <f>VLOOKUP($C427,'Site 08'!$E:$K,6,FALSE)</f>
        <v>0.12</v>
      </c>
      <c r="U427">
        <f>VLOOKUP($C427,'Site 08'!$E:$K,7,FALSE)</f>
        <v>1</v>
      </c>
      <c r="V427">
        <f>VLOOKUP($C427,'Site 09'!$E:$K,2,FALSE)</f>
        <v>2.3E-2</v>
      </c>
      <c r="W427">
        <f>VLOOKUP($C427,'Site 09'!$E:$K,3,FALSE)</f>
        <v>2.3E-2</v>
      </c>
      <c r="X427">
        <f>VLOOKUP($C427,'Site 09'!$E:$K,4,FALSE)</f>
        <v>0</v>
      </c>
      <c r="Y427">
        <f>VLOOKUP($C427,'Site 09'!$E:$K,5,FALSE)</f>
        <v>3.62</v>
      </c>
      <c r="Z427">
        <f>VLOOKUP($C427,'Site 09'!$E:$K,6,FALSE)</f>
        <v>0.17</v>
      </c>
      <c r="AA427">
        <f>VLOOKUP($C427,'Site 09'!$E:$K,7,FALSE)</f>
        <v>2.13</v>
      </c>
      <c r="AB427">
        <f>VLOOKUP($C427,'Site 10'!$E:$K,2,FALSE)</f>
        <v>4.2999999999999997E-2</v>
      </c>
      <c r="AC427">
        <f>VLOOKUP($C427,'Site 10'!$E:$K,3,FALSE)</f>
        <v>8.0000000000000002E-3</v>
      </c>
      <c r="AD427">
        <f>VLOOKUP($C427,'Site 10'!$E:$K,4,FALSE)</f>
        <v>0</v>
      </c>
      <c r="AE427">
        <f>VLOOKUP($C427,'Site 10'!$E:$K,5,FALSE)</f>
        <v>3.27</v>
      </c>
      <c r="AF427">
        <f>VLOOKUP($C427,'Site 10'!$E:$K,6,FALSE)</f>
        <v>0.14000000000000001</v>
      </c>
      <c r="AG427">
        <f>VLOOKUP($C427,'Site 10'!$E:$K,7,FALSE)</f>
        <v>0.89</v>
      </c>
    </row>
    <row r="428" spans="1:33" x14ac:dyDescent="0.25">
      <c r="A428">
        <v>2004</v>
      </c>
      <c r="B428">
        <v>2</v>
      </c>
      <c r="C428" t="str">
        <f t="shared" si="6"/>
        <v>20042</v>
      </c>
      <c r="D428">
        <f>VLOOKUP($C428,'Site 06'!$E:$K,2,FALSE)</f>
        <v>1.7999999999999999E-2</v>
      </c>
      <c r="E428">
        <f>VLOOKUP($C428,'Site 06'!$E:$K,3,FALSE)</f>
        <v>2.1999999999999999E-2</v>
      </c>
      <c r="F428">
        <f>VLOOKUP($C428,'Site 06'!$E:$K,4,FALSE)</f>
        <v>1E-3</v>
      </c>
      <c r="G428">
        <f>VLOOKUP($C428,'Site 06'!$E:$K,5,FALSE)</f>
        <v>3.89</v>
      </c>
      <c r="H428">
        <f>VLOOKUP($C428,'Site 06'!$E:$K,6,FALSE)</f>
        <v>0.1</v>
      </c>
      <c r="I428">
        <f>VLOOKUP($C428,'Site 06'!$E:$K,7,FALSE)</f>
        <v>0.34</v>
      </c>
      <c r="J428">
        <f>VLOOKUP($C428,'Site 07'!$E:$K,2,FALSE)</f>
        <v>2.3E-2</v>
      </c>
      <c r="K428">
        <f>VLOOKUP($C428,'Site 07'!$E:$K,3,FALSE)</f>
        <v>8.0000000000000002E-3</v>
      </c>
      <c r="L428">
        <f>VLOOKUP($C428,'Site 07'!$E:$K,4,FALSE)</f>
        <v>1E-3</v>
      </c>
      <c r="M428">
        <f>VLOOKUP($C428,'Site 07'!$E:$K,5,FALSE)</f>
        <v>3.31</v>
      </c>
      <c r="N428">
        <f>VLOOKUP($C428,'Site 07'!$E:$K,6,FALSE)</f>
        <v>0.08</v>
      </c>
      <c r="O428" t="e">
        <f>VLOOKUP($C428,'Site 07'!$E:$K,7,FALSE)</f>
        <v>#N/A</v>
      </c>
      <c r="P428">
        <f>VLOOKUP($C428,'Site 08'!$E:$K,2,FALSE)</f>
        <v>2.7E-2</v>
      </c>
      <c r="Q428">
        <f>VLOOKUP($C428,'Site 08'!$E:$K,3,FALSE)</f>
        <v>5.0000000000000001E-3</v>
      </c>
      <c r="R428">
        <f>VLOOKUP($C428,'Site 08'!$E:$K,4,FALSE)</f>
        <v>1E-3</v>
      </c>
      <c r="S428">
        <f>VLOOKUP($C428,'Site 08'!$E:$K,5,FALSE)</f>
        <v>2.97</v>
      </c>
      <c r="T428">
        <f>VLOOKUP($C428,'Site 08'!$E:$K,6,FALSE)</f>
        <v>0.13</v>
      </c>
      <c r="U428">
        <f>VLOOKUP($C428,'Site 08'!$E:$K,7,FALSE)</f>
        <v>0.82</v>
      </c>
      <c r="V428">
        <f>VLOOKUP($C428,'Site 09'!$E:$K,2,FALSE)</f>
        <v>2.8000000000000001E-2</v>
      </c>
      <c r="W428">
        <f>VLOOKUP($C428,'Site 09'!$E:$K,3,FALSE)</f>
        <v>6.0000000000000001E-3</v>
      </c>
      <c r="X428">
        <f>VLOOKUP($C428,'Site 09'!$E:$K,4,FALSE)</f>
        <v>1E-3</v>
      </c>
      <c r="Y428">
        <f>VLOOKUP($C428,'Site 09'!$E:$K,5,FALSE)</f>
        <v>3.95</v>
      </c>
      <c r="Z428">
        <f>VLOOKUP($C428,'Site 09'!$E:$K,6,FALSE)</f>
        <v>0.16</v>
      </c>
      <c r="AA428">
        <f>VLOOKUP($C428,'Site 09'!$E:$K,7,FALSE)</f>
        <v>1.85</v>
      </c>
      <c r="AB428">
        <f>VLOOKUP($C428,'Site 10'!$E:$K,2,FALSE)</f>
        <v>4.4999999999999998E-2</v>
      </c>
      <c r="AC428">
        <f>VLOOKUP($C428,'Site 10'!$E:$K,3,FALSE)</f>
        <v>6.0000000000000001E-3</v>
      </c>
      <c r="AD428">
        <f>VLOOKUP($C428,'Site 10'!$E:$K,4,FALSE)</f>
        <v>0</v>
      </c>
      <c r="AE428">
        <f>VLOOKUP($C428,'Site 10'!$E:$K,5,FALSE)</f>
        <v>3.64</v>
      </c>
      <c r="AF428">
        <f>VLOOKUP($C428,'Site 10'!$E:$K,6,FALSE)</f>
        <v>0.13</v>
      </c>
      <c r="AG428">
        <f>VLOOKUP($C428,'Site 10'!$E:$K,7,FALSE)</f>
        <v>0.75</v>
      </c>
    </row>
    <row r="429" spans="1:33" x14ac:dyDescent="0.25">
      <c r="A429">
        <v>2004</v>
      </c>
      <c r="B429">
        <v>3</v>
      </c>
      <c r="C429" t="str">
        <f t="shared" si="6"/>
        <v>20043</v>
      </c>
      <c r="D429">
        <f>VLOOKUP($C429,'Site 06'!$E:$K,2,FALSE)</f>
        <v>2.1000000000000001E-2</v>
      </c>
      <c r="E429">
        <f>VLOOKUP($C429,'Site 06'!$E:$K,3,FALSE)</f>
        <v>3.5999999999999997E-2</v>
      </c>
      <c r="F429">
        <f>VLOOKUP($C429,'Site 06'!$E:$K,4,FALSE)</f>
        <v>0</v>
      </c>
      <c r="G429">
        <f>VLOOKUP($C429,'Site 06'!$E:$K,5,FALSE)</f>
        <v>3.79</v>
      </c>
      <c r="H429">
        <f>VLOOKUP($C429,'Site 06'!$E:$K,6,FALSE)</f>
        <v>0.08</v>
      </c>
      <c r="I429">
        <f>VLOOKUP($C429,'Site 06'!$E:$K,7,FALSE)</f>
        <v>0.38</v>
      </c>
      <c r="J429">
        <f>VLOOKUP($C429,'Site 07'!$E:$K,2,FALSE)</f>
        <v>2.5999999999999999E-2</v>
      </c>
      <c r="K429">
        <f>VLOOKUP($C429,'Site 07'!$E:$K,3,FALSE)</f>
        <v>3.0000000000000001E-3</v>
      </c>
      <c r="L429">
        <f>VLOOKUP($C429,'Site 07'!$E:$K,4,FALSE)</f>
        <v>1E-3</v>
      </c>
      <c r="M429">
        <f>VLOOKUP($C429,'Site 07'!$E:$K,5,FALSE)</f>
        <v>3.64</v>
      </c>
      <c r="N429">
        <f>VLOOKUP($C429,'Site 07'!$E:$K,6,FALSE)</f>
        <v>0.08</v>
      </c>
      <c r="O429">
        <f>VLOOKUP($C429,'Site 07'!$E:$K,7,FALSE)</f>
        <v>0.52</v>
      </c>
      <c r="P429">
        <f>VLOOKUP($C429,'Site 08'!$E:$K,2,FALSE)</f>
        <v>2.8000000000000001E-2</v>
      </c>
      <c r="Q429">
        <f>VLOOKUP($C429,'Site 08'!$E:$K,3,FALSE)</f>
        <v>1E-3</v>
      </c>
      <c r="R429">
        <f>VLOOKUP($C429,'Site 08'!$E:$K,4,FALSE)</f>
        <v>1E-3</v>
      </c>
      <c r="S429">
        <f>VLOOKUP($C429,'Site 08'!$E:$K,5,FALSE)</f>
        <v>3.07</v>
      </c>
      <c r="T429">
        <f>VLOOKUP($C429,'Site 08'!$E:$K,6,FALSE)</f>
        <v>0.12</v>
      </c>
      <c r="U429">
        <f>VLOOKUP($C429,'Site 08'!$E:$K,7,FALSE)</f>
        <v>0.78</v>
      </c>
      <c r="V429">
        <f>VLOOKUP($C429,'Site 09'!$E:$K,2,FALSE)</f>
        <v>2.9000000000000001E-2</v>
      </c>
      <c r="W429">
        <f>VLOOKUP($C429,'Site 09'!$E:$K,3,FALSE)</f>
        <v>8.0000000000000002E-3</v>
      </c>
      <c r="X429">
        <f>VLOOKUP($C429,'Site 09'!$E:$K,4,FALSE)</f>
        <v>1E-3</v>
      </c>
      <c r="Y429">
        <f>VLOOKUP($C429,'Site 09'!$E:$K,5,FALSE)</f>
        <v>4.49</v>
      </c>
      <c r="Z429">
        <f>VLOOKUP($C429,'Site 09'!$E:$K,6,FALSE)</f>
        <v>0.15</v>
      </c>
      <c r="AA429">
        <f>VLOOKUP($C429,'Site 09'!$E:$K,7,FALSE)</f>
        <v>1.58</v>
      </c>
      <c r="AB429">
        <f>VLOOKUP($C429,'Site 10'!$E:$K,2,FALSE)</f>
        <v>4.2999999999999997E-2</v>
      </c>
      <c r="AC429">
        <f>VLOOKUP($C429,'Site 10'!$E:$K,3,FALSE)</f>
        <v>8.0000000000000002E-3</v>
      </c>
      <c r="AD429">
        <f>VLOOKUP($C429,'Site 10'!$E:$K,4,FALSE)</f>
        <v>2E-3</v>
      </c>
      <c r="AE429">
        <f>VLOOKUP($C429,'Site 10'!$E:$K,5,FALSE)</f>
        <v>4.01</v>
      </c>
      <c r="AF429">
        <f>VLOOKUP($C429,'Site 10'!$E:$K,6,FALSE)</f>
        <v>0.12</v>
      </c>
      <c r="AG429">
        <f>VLOOKUP($C429,'Site 10'!$E:$K,7,FALSE)</f>
        <v>0.78</v>
      </c>
    </row>
    <row r="430" spans="1:33" x14ac:dyDescent="0.25">
      <c r="A430">
        <v>2004</v>
      </c>
      <c r="B430">
        <v>4</v>
      </c>
      <c r="C430" t="str">
        <f t="shared" si="6"/>
        <v>20044</v>
      </c>
      <c r="D430">
        <f>VLOOKUP($C430,'Site 06'!$E:$K,2,FALSE)</f>
        <v>2.5999999999999999E-2</v>
      </c>
      <c r="E430">
        <f>VLOOKUP($C430,'Site 06'!$E:$K,3,FALSE)</f>
        <v>1.7000000000000001E-2</v>
      </c>
      <c r="F430">
        <f>VLOOKUP($C430,'Site 06'!$E:$K,4,FALSE)</f>
        <v>1E-3</v>
      </c>
      <c r="G430">
        <f>VLOOKUP($C430,'Site 06'!$E:$K,5,FALSE)</f>
        <v>4.03</v>
      </c>
      <c r="H430">
        <f>VLOOKUP($C430,'Site 06'!$E:$K,6,FALSE)</f>
        <v>0.1</v>
      </c>
      <c r="I430">
        <f>VLOOKUP($C430,'Site 06'!$E:$K,7,FALSE)</f>
        <v>0.28000000000000003</v>
      </c>
      <c r="J430">
        <f>VLOOKUP($C430,'Site 07'!$E:$K,2,FALSE)</f>
        <v>3.5999999999999997E-2</v>
      </c>
      <c r="K430">
        <f>VLOOKUP($C430,'Site 07'!$E:$K,3,FALSE)</f>
        <v>2E-3</v>
      </c>
      <c r="L430">
        <f>VLOOKUP($C430,'Site 07'!$E:$K,4,FALSE)</f>
        <v>0</v>
      </c>
      <c r="M430">
        <f>VLOOKUP($C430,'Site 07'!$E:$K,5,FALSE)</f>
        <v>4.2</v>
      </c>
      <c r="N430">
        <f>VLOOKUP($C430,'Site 07'!$E:$K,6,FALSE)</f>
        <v>0.08</v>
      </c>
      <c r="O430">
        <f>VLOOKUP($C430,'Site 07'!$E:$K,7,FALSE)</f>
        <v>0.69</v>
      </c>
      <c r="P430">
        <f>VLOOKUP($C430,'Site 08'!$E:$K,2,FALSE)</f>
        <v>3.5999999999999997E-2</v>
      </c>
      <c r="Q430">
        <f>VLOOKUP($C430,'Site 08'!$E:$K,3,FALSE)</f>
        <v>6.0000000000000001E-3</v>
      </c>
      <c r="R430">
        <f>VLOOKUP($C430,'Site 08'!$E:$K,4,FALSE)</f>
        <v>1E-3</v>
      </c>
      <c r="S430">
        <f>VLOOKUP($C430,'Site 08'!$E:$K,5,FALSE)</f>
        <v>3.45</v>
      </c>
      <c r="T430">
        <f>VLOOKUP($C430,'Site 08'!$E:$K,6,FALSE)</f>
        <v>0.13</v>
      </c>
      <c r="U430">
        <f>VLOOKUP($C430,'Site 08'!$E:$K,7,FALSE)</f>
        <v>0.97</v>
      </c>
      <c r="V430">
        <f>VLOOKUP($C430,'Site 09'!$E:$K,2,FALSE)</f>
        <v>2.3E-2</v>
      </c>
      <c r="W430">
        <f>VLOOKUP($C430,'Site 09'!$E:$K,3,FALSE)</f>
        <v>4.0000000000000001E-3</v>
      </c>
      <c r="X430">
        <f>VLOOKUP($C430,'Site 09'!$E:$K,4,FALSE)</f>
        <v>0</v>
      </c>
      <c r="Y430">
        <f>VLOOKUP($C430,'Site 09'!$E:$K,5,FALSE)</f>
        <v>5.34</v>
      </c>
      <c r="Z430">
        <f>VLOOKUP($C430,'Site 09'!$E:$K,6,FALSE)</f>
        <v>0.18</v>
      </c>
      <c r="AA430">
        <f>VLOOKUP($C430,'Site 09'!$E:$K,7,FALSE)</f>
        <v>1.9</v>
      </c>
      <c r="AB430">
        <f>VLOOKUP($C430,'Site 10'!$E:$K,2,FALSE)</f>
        <v>4.4999999999999998E-2</v>
      </c>
      <c r="AC430">
        <f>VLOOKUP($C430,'Site 10'!$E:$K,3,FALSE)</f>
        <v>4.2999999999999997E-2</v>
      </c>
      <c r="AD430">
        <f>VLOOKUP($C430,'Site 10'!$E:$K,4,FALSE)</f>
        <v>0</v>
      </c>
      <c r="AE430">
        <f>VLOOKUP($C430,'Site 10'!$E:$K,5,FALSE)</f>
        <v>4.8</v>
      </c>
      <c r="AF430">
        <f>VLOOKUP($C430,'Site 10'!$E:$K,6,FALSE)</f>
        <v>0.15</v>
      </c>
      <c r="AG430">
        <f>VLOOKUP($C430,'Site 10'!$E:$K,7,FALSE)</f>
        <v>1.18</v>
      </c>
    </row>
    <row r="431" spans="1:33" x14ac:dyDescent="0.25">
      <c r="A431">
        <v>2004</v>
      </c>
      <c r="B431">
        <v>5</v>
      </c>
      <c r="C431" t="str">
        <f t="shared" si="6"/>
        <v>20045</v>
      </c>
      <c r="D431">
        <f>VLOOKUP($C431,'Site 06'!$E:$K,2,FALSE)</f>
        <v>2.1999999999999999E-2</v>
      </c>
      <c r="E431">
        <f>VLOOKUP($C431,'Site 06'!$E:$K,3,FALSE)</f>
        <v>8.9999999999999993E-3</v>
      </c>
      <c r="F431">
        <f>VLOOKUP($C431,'Site 06'!$E:$K,4,FALSE)</f>
        <v>0</v>
      </c>
      <c r="G431">
        <f>VLOOKUP($C431,'Site 06'!$E:$K,5,FALSE)</f>
        <v>4.0199999999999996</v>
      </c>
      <c r="H431">
        <f>VLOOKUP($C431,'Site 06'!$E:$K,6,FALSE)</f>
        <v>0.11</v>
      </c>
      <c r="I431">
        <f>VLOOKUP($C431,'Site 06'!$E:$K,7,FALSE)</f>
        <v>0.43</v>
      </c>
      <c r="J431">
        <f>VLOOKUP($C431,'Site 07'!$E:$K,2,FALSE)</f>
        <v>0.03</v>
      </c>
      <c r="K431">
        <f>VLOOKUP($C431,'Site 07'!$E:$K,3,FALSE)</f>
        <v>5.0000000000000001E-3</v>
      </c>
      <c r="L431">
        <f>VLOOKUP($C431,'Site 07'!$E:$K,4,FALSE)</f>
        <v>0</v>
      </c>
      <c r="M431">
        <f>VLOOKUP($C431,'Site 07'!$E:$K,5,FALSE)</f>
        <v>4.2699999999999996</v>
      </c>
      <c r="N431">
        <f>VLOOKUP($C431,'Site 07'!$E:$K,6,FALSE)</f>
        <v>0.09</v>
      </c>
      <c r="O431">
        <f>VLOOKUP($C431,'Site 07'!$E:$K,7,FALSE)</f>
        <v>0.47</v>
      </c>
      <c r="P431">
        <f>VLOOKUP($C431,'Site 08'!$E:$K,2,FALSE)</f>
        <v>3.5000000000000003E-2</v>
      </c>
      <c r="Q431">
        <f>VLOOKUP($C431,'Site 08'!$E:$K,3,FALSE)</f>
        <v>6.0000000000000001E-3</v>
      </c>
      <c r="R431">
        <f>VLOOKUP($C431,'Site 08'!$E:$K,4,FALSE)</f>
        <v>2E-3</v>
      </c>
      <c r="S431">
        <f>VLOOKUP($C431,'Site 08'!$E:$K,5,FALSE)</f>
        <v>3.55</v>
      </c>
      <c r="T431">
        <f>VLOOKUP($C431,'Site 08'!$E:$K,6,FALSE)</f>
        <v>0.15</v>
      </c>
      <c r="U431">
        <f>VLOOKUP($C431,'Site 08'!$E:$K,7,FALSE)</f>
        <v>1.1599999999999999</v>
      </c>
      <c r="V431">
        <f>VLOOKUP($C431,'Site 09'!$E:$K,2,FALSE)</f>
        <v>4.4999999999999998E-2</v>
      </c>
      <c r="W431">
        <f>VLOOKUP($C431,'Site 09'!$E:$K,3,FALSE)</f>
        <v>0.11899999999999999</v>
      </c>
      <c r="X431">
        <f>VLOOKUP($C431,'Site 09'!$E:$K,4,FALSE)</f>
        <v>0</v>
      </c>
      <c r="Y431">
        <f>VLOOKUP($C431,'Site 09'!$E:$K,5,FALSE)</f>
        <v>5.72</v>
      </c>
      <c r="Z431">
        <f>VLOOKUP($C431,'Site 09'!$E:$K,6,FALSE)</f>
        <v>0.2</v>
      </c>
      <c r="AA431">
        <f>VLOOKUP($C431,'Site 09'!$E:$K,7,FALSE)</f>
        <v>2.19</v>
      </c>
      <c r="AB431">
        <f>VLOOKUP($C431,'Site 10'!$E:$K,2,FALSE)</f>
        <v>3.7999999999999999E-2</v>
      </c>
      <c r="AC431">
        <f>VLOOKUP($C431,'Site 10'!$E:$K,3,FALSE)</f>
        <v>5.0000000000000001E-3</v>
      </c>
      <c r="AD431">
        <f>VLOOKUP($C431,'Site 10'!$E:$K,4,FALSE)</f>
        <v>1E-3</v>
      </c>
      <c r="AE431">
        <f>VLOOKUP($C431,'Site 10'!$E:$K,5,FALSE)</f>
        <v>5.08</v>
      </c>
      <c r="AF431">
        <f>VLOOKUP($C431,'Site 10'!$E:$K,6,FALSE)</f>
        <v>0.15</v>
      </c>
      <c r="AG431">
        <f>VLOOKUP($C431,'Site 10'!$E:$K,7,FALSE)</f>
        <v>1.1599999999999999</v>
      </c>
    </row>
    <row r="432" spans="1:33" x14ac:dyDescent="0.25">
      <c r="A432">
        <v>2004</v>
      </c>
      <c r="B432">
        <v>6</v>
      </c>
      <c r="C432" t="str">
        <f t="shared" si="6"/>
        <v>20046</v>
      </c>
      <c r="D432">
        <f>VLOOKUP($C432,'Site 06'!$E:$K,2,FALSE)</f>
        <v>2.8000000000000001E-2</v>
      </c>
      <c r="E432">
        <f>VLOOKUP($C432,'Site 06'!$E:$K,3,FALSE)</f>
        <v>1.0999999999999999E-2</v>
      </c>
      <c r="F432">
        <f>VLOOKUP($C432,'Site 06'!$E:$K,4,FALSE)</f>
        <v>0</v>
      </c>
      <c r="G432">
        <f>VLOOKUP($C432,'Site 06'!$E:$K,5,FALSE)</f>
        <v>4.21</v>
      </c>
      <c r="H432">
        <f>VLOOKUP($C432,'Site 06'!$E:$K,6,FALSE)</f>
        <v>0.1</v>
      </c>
      <c r="I432">
        <f>VLOOKUP($C432,'Site 06'!$E:$K,7,FALSE)</f>
        <v>0.26</v>
      </c>
      <c r="J432">
        <f>VLOOKUP($C432,'Site 07'!$E:$K,2,FALSE)</f>
        <v>3.7999999999999999E-2</v>
      </c>
      <c r="K432">
        <f>VLOOKUP($C432,'Site 07'!$E:$K,3,FALSE)</f>
        <v>1.4999999999999999E-2</v>
      </c>
      <c r="L432">
        <f>VLOOKUP($C432,'Site 07'!$E:$K,4,FALSE)</f>
        <v>0</v>
      </c>
      <c r="M432">
        <f>VLOOKUP($C432,'Site 07'!$E:$K,5,FALSE)</f>
        <v>4.46</v>
      </c>
      <c r="N432">
        <f>VLOOKUP($C432,'Site 07'!$E:$K,6,FALSE)</f>
        <v>0.08</v>
      </c>
      <c r="O432">
        <f>VLOOKUP($C432,'Site 07'!$E:$K,7,FALSE)</f>
        <v>0.39</v>
      </c>
      <c r="P432">
        <f>VLOOKUP($C432,'Site 08'!$E:$K,2,FALSE)</f>
        <v>4.1000000000000002E-2</v>
      </c>
      <c r="Q432">
        <f>VLOOKUP($C432,'Site 08'!$E:$K,3,FALSE)</f>
        <v>7.0000000000000001E-3</v>
      </c>
      <c r="R432">
        <f>VLOOKUP($C432,'Site 08'!$E:$K,4,FALSE)</f>
        <v>2E-3</v>
      </c>
      <c r="S432">
        <f>VLOOKUP($C432,'Site 08'!$E:$K,5,FALSE)</f>
        <v>3.75</v>
      </c>
      <c r="T432">
        <f>VLOOKUP($C432,'Site 08'!$E:$K,6,FALSE)</f>
        <v>0.14000000000000001</v>
      </c>
      <c r="U432">
        <f>VLOOKUP($C432,'Site 08'!$E:$K,7,FALSE)</f>
        <v>0.89</v>
      </c>
      <c r="V432">
        <f>VLOOKUP($C432,'Site 09'!$E:$K,2,FALSE)</f>
        <v>0.05</v>
      </c>
      <c r="W432">
        <f>VLOOKUP($C432,'Site 09'!$E:$K,3,FALSE)</f>
        <v>9.0999999999999998E-2</v>
      </c>
      <c r="X432">
        <f>VLOOKUP($C432,'Site 09'!$E:$K,4,FALSE)</f>
        <v>0</v>
      </c>
      <c r="Y432">
        <f>VLOOKUP($C432,'Site 09'!$E:$K,5,FALSE)</f>
        <v>6.38</v>
      </c>
      <c r="Z432">
        <f>VLOOKUP($C432,'Site 09'!$E:$K,6,FALSE)</f>
        <v>0.19</v>
      </c>
      <c r="AA432">
        <f>VLOOKUP($C432,'Site 09'!$E:$K,7,FALSE)</f>
        <v>1.89</v>
      </c>
      <c r="AB432">
        <f>VLOOKUP($C432,'Site 10'!$E:$K,2,FALSE)</f>
        <v>4.1000000000000002E-2</v>
      </c>
      <c r="AC432">
        <f>VLOOKUP($C432,'Site 10'!$E:$K,3,FALSE)</f>
        <v>8.9999999999999993E-3</v>
      </c>
      <c r="AD432">
        <f>VLOOKUP($C432,'Site 10'!$E:$K,4,FALSE)</f>
        <v>1E-3</v>
      </c>
      <c r="AE432">
        <f>VLOOKUP($C432,'Site 10'!$E:$K,5,FALSE)</f>
        <v>5.51</v>
      </c>
      <c r="AF432">
        <f>VLOOKUP($C432,'Site 10'!$E:$K,6,FALSE)</f>
        <v>0.15</v>
      </c>
      <c r="AG432">
        <f>VLOOKUP($C432,'Site 10'!$E:$K,7,FALSE)</f>
        <v>0.89</v>
      </c>
    </row>
    <row r="433" spans="1:33" x14ac:dyDescent="0.25">
      <c r="A433">
        <v>2004</v>
      </c>
      <c r="B433">
        <v>7</v>
      </c>
      <c r="C433" t="str">
        <f t="shared" si="6"/>
        <v>20047</v>
      </c>
      <c r="D433">
        <f>VLOOKUP($C433,'Site 06'!$E:$K,2,FALSE)</f>
        <v>3.4000000000000002E-2</v>
      </c>
      <c r="E433">
        <f>VLOOKUP($C433,'Site 06'!$E:$K,3,FALSE)</f>
        <v>1.2E-2</v>
      </c>
      <c r="F433">
        <f>VLOOKUP($C433,'Site 06'!$E:$K,4,FALSE)</f>
        <v>0</v>
      </c>
      <c r="G433">
        <f>VLOOKUP($C433,'Site 06'!$E:$K,5,FALSE)</f>
        <v>4.3499999999999996</v>
      </c>
      <c r="H433">
        <f>VLOOKUP($C433,'Site 06'!$E:$K,6,FALSE)</f>
        <v>0.11</v>
      </c>
      <c r="I433">
        <f>VLOOKUP($C433,'Site 06'!$E:$K,7,FALSE)</f>
        <v>0.25</v>
      </c>
      <c r="J433">
        <f>VLOOKUP($C433,'Site 07'!$E:$K,2,FALSE)</f>
        <v>4.9000000000000002E-2</v>
      </c>
      <c r="K433">
        <f>VLOOKUP($C433,'Site 07'!$E:$K,3,FALSE)</f>
        <v>7.0000000000000001E-3</v>
      </c>
      <c r="L433">
        <f>VLOOKUP($C433,'Site 07'!$E:$K,4,FALSE)</f>
        <v>0</v>
      </c>
      <c r="M433">
        <f>VLOOKUP($C433,'Site 07'!$E:$K,5,FALSE)</f>
        <v>5.05</v>
      </c>
      <c r="N433">
        <f>VLOOKUP($C433,'Site 07'!$E:$K,6,FALSE)</f>
        <v>7.0000000000000007E-2</v>
      </c>
      <c r="O433">
        <f>VLOOKUP($C433,'Site 07'!$E:$K,7,FALSE)</f>
        <v>0.34</v>
      </c>
      <c r="P433">
        <f>VLOOKUP($C433,'Site 08'!$E:$K,2,FALSE)</f>
        <v>4.5999999999999999E-2</v>
      </c>
      <c r="Q433">
        <f>VLOOKUP($C433,'Site 08'!$E:$K,3,FALSE)</f>
        <v>3.5000000000000003E-2</v>
      </c>
      <c r="R433">
        <f>VLOOKUP($C433,'Site 08'!$E:$K,4,FALSE)</f>
        <v>4.0000000000000001E-3</v>
      </c>
      <c r="S433">
        <f>VLOOKUP($C433,'Site 08'!$E:$K,5,FALSE)</f>
        <v>4.25</v>
      </c>
      <c r="T433">
        <f>VLOOKUP($C433,'Site 08'!$E:$K,6,FALSE)</f>
        <v>0.17</v>
      </c>
      <c r="U433">
        <f>VLOOKUP($C433,'Site 08'!$E:$K,7,FALSE)</f>
        <v>0.71</v>
      </c>
      <c r="V433">
        <f>VLOOKUP($C433,'Site 09'!$E:$K,2,FALSE)</f>
        <v>5.5E-2</v>
      </c>
      <c r="W433">
        <f>VLOOKUP($C433,'Site 09'!$E:$K,3,FALSE)</f>
        <v>0.11899999999999999</v>
      </c>
      <c r="X433">
        <f>VLOOKUP($C433,'Site 09'!$E:$K,4,FALSE)</f>
        <v>0</v>
      </c>
      <c r="Y433">
        <f>VLOOKUP($C433,'Site 09'!$E:$K,5,FALSE)</f>
        <v>7.63</v>
      </c>
      <c r="Z433">
        <f>VLOOKUP($C433,'Site 09'!$E:$K,6,FALSE)</f>
        <v>0.23</v>
      </c>
      <c r="AA433">
        <f>VLOOKUP($C433,'Site 09'!$E:$K,7,FALSE)</f>
        <v>1.4</v>
      </c>
      <c r="AB433">
        <f>VLOOKUP($C433,'Site 10'!$E:$K,2,FALSE)</f>
        <v>3.9E-2</v>
      </c>
      <c r="AC433">
        <f>VLOOKUP($C433,'Site 10'!$E:$K,3,FALSE)</f>
        <v>4.2999999999999997E-2</v>
      </c>
      <c r="AD433">
        <f>VLOOKUP($C433,'Site 10'!$E:$K,4,FALSE)</f>
        <v>1E-3</v>
      </c>
      <c r="AE433">
        <f>VLOOKUP($C433,'Site 10'!$E:$K,5,FALSE)</f>
        <v>7.05</v>
      </c>
      <c r="AF433">
        <f>VLOOKUP($C433,'Site 10'!$E:$K,6,FALSE)</f>
        <v>0.2</v>
      </c>
      <c r="AG433">
        <f>VLOOKUP($C433,'Site 10'!$E:$K,7,FALSE)</f>
        <v>0.68</v>
      </c>
    </row>
    <row r="434" spans="1:33" x14ac:dyDescent="0.25">
      <c r="A434">
        <v>2004</v>
      </c>
      <c r="B434">
        <v>8</v>
      </c>
      <c r="C434" t="str">
        <f t="shared" si="6"/>
        <v>20048</v>
      </c>
      <c r="D434">
        <f>VLOOKUP($C434,'Site 06'!$E:$K,2,FALSE)</f>
        <v>2.9000000000000001E-2</v>
      </c>
      <c r="E434">
        <f>VLOOKUP($C434,'Site 06'!$E:$K,3,FALSE)</f>
        <v>0.01</v>
      </c>
      <c r="F434">
        <f>VLOOKUP($C434,'Site 06'!$E:$K,4,FALSE)</f>
        <v>0</v>
      </c>
      <c r="G434">
        <f>VLOOKUP($C434,'Site 06'!$E:$K,5,FALSE)</f>
        <v>4.4800000000000004</v>
      </c>
      <c r="H434">
        <f>VLOOKUP($C434,'Site 06'!$E:$K,6,FALSE)</f>
        <v>0.08</v>
      </c>
      <c r="I434">
        <f>VLOOKUP($C434,'Site 06'!$E:$K,7,FALSE)</f>
        <v>0.6</v>
      </c>
      <c r="J434">
        <f>VLOOKUP($C434,'Site 07'!$E:$K,2,FALSE)</f>
        <v>4.1000000000000002E-2</v>
      </c>
      <c r="K434">
        <f>VLOOKUP($C434,'Site 07'!$E:$K,3,FALSE)</f>
        <v>6.0000000000000001E-3</v>
      </c>
      <c r="L434">
        <f>VLOOKUP($C434,'Site 07'!$E:$K,4,FALSE)</f>
        <v>0</v>
      </c>
      <c r="M434">
        <f>VLOOKUP($C434,'Site 07'!$E:$K,5,FALSE)</f>
        <v>5.57</v>
      </c>
      <c r="N434">
        <f>VLOOKUP($C434,'Site 07'!$E:$K,6,FALSE)</f>
        <v>0.06</v>
      </c>
      <c r="O434">
        <f>VLOOKUP($C434,'Site 07'!$E:$K,7,FALSE)</f>
        <v>0.68</v>
      </c>
      <c r="P434">
        <f>VLOOKUP($C434,'Site 08'!$E:$K,2,FALSE)</f>
        <v>4.2000000000000003E-2</v>
      </c>
      <c r="Q434">
        <f>VLOOKUP($C434,'Site 08'!$E:$K,3,FALSE)</f>
        <v>5.0000000000000001E-3</v>
      </c>
      <c r="R434">
        <f>VLOOKUP($C434,'Site 08'!$E:$K,4,FALSE)</f>
        <v>2E-3</v>
      </c>
      <c r="S434">
        <f>VLOOKUP($C434,'Site 08'!$E:$K,5,FALSE)</f>
        <v>4.58</v>
      </c>
      <c r="T434">
        <f>VLOOKUP($C434,'Site 08'!$E:$K,6,FALSE)</f>
        <v>0.11</v>
      </c>
      <c r="U434">
        <f>VLOOKUP($C434,'Site 08'!$E:$K,7,FALSE)</f>
        <v>1.48</v>
      </c>
      <c r="V434">
        <f>VLOOKUP($C434,'Site 09'!$E:$K,2,FALSE)</f>
        <v>2.9000000000000001E-2</v>
      </c>
      <c r="W434">
        <f>VLOOKUP($C434,'Site 09'!$E:$K,3,FALSE)</f>
        <v>0.01</v>
      </c>
      <c r="X434">
        <f>VLOOKUP($C434,'Site 09'!$E:$K,4,FALSE)</f>
        <v>2E-3</v>
      </c>
      <c r="Y434">
        <f>VLOOKUP($C434,'Site 09'!$E:$K,5,FALSE)</f>
        <v>7.81</v>
      </c>
      <c r="Z434">
        <f>VLOOKUP($C434,'Site 09'!$E:$K,6,FALSE)</f>
        <v>0.21</v>
      </c>
      <c r="AA434">
        <f>VLOOKUP($C434,'Site 09'!$E:$K,7,FALSE)</f>
        <v>2</v>
      </c>
      <c r="AB434">
        <f>VLOOKUP($C434,'Site 10'!$E:$K,2,FALSE)</f>
        <v>3.4000000000000002E-2</v>
      </c>
      <c r="AC434">
        <f>VLOOKUP($C434,'Site 10'!$E:$K,3,FALSE)</f>
        <v>8.0000000000000002E-3</v>
      </c>
      <c r="AD434">
        <f>VLOOKUP($C434,'Site 10'!$E:$K,4,FALSE)</f>
        <v>2E-3</v>
      </c>
      <c r="AE434">
        <f>VLOOKUP($C434,'Site 10'!$E:$K,5,FALSE)</f>
        <v>7.37</v>
      </c>
      <c r="AF434">
        <f>VLOOKUP($C434,'Site 10'!$E:$K,6,FALSE)</f>
        <v>0.2</v>
      </c>
      <c r="AG434">
        <f>VLOOKUP($C434,'Site 10'!$E:$K,7,FALSE)</f>
        <v>1.31</v>
      </c>
    </row>
    <row r="435" spans="1:33" x14ac:dyDescent="0.25">
      <c r="A435">
        <v>2004</v>
      </c>
      <c r="B435">
        <v>9</v>
      </c>
      <c r="C435" t="str">
        <f t="shared" si="6"/>
        <v>20049</v>
      </c>
      <c r="D435">
        <f>VLOOKUP($C435,'Site 06'!$E:$K,2,FALSE)</f>
        <v>3.6999999999999998E-2</v>
      </c>
      <c r="E435">
        <f>VLOOKUP($C435,'Site 06'!$E:$K,3,FALSE)</f>
        <v>8.0000000000000002E-3</v>
      </c>
      <c r="F435">
        <f>VLOOKUP($C435,'Site 06'!$E:$K,4,FALSE)</f>
        <v>0</v>
      </c>
      <c r="G435">
        <f>VLOOKUP($C435,'Site 06'!$E:$K,5,FALSE)</f>
        <v>4.21</v>
      </c>
      <c r="H435">
        <f>VLOOKUP($C435,'Site 06'!$E:$K,6,FALSE)</f>
        <v>0.1</v>
      </c>
      <c r="I435">
        <f>VLOOKUP($C435,'Site 06'!$E:$K,7,FALSE)</f>
        <v>0.64</v>
      </c>
      <c r="J435">
        <f>VLOOKUP($C435,'Site 07'!$E:$K,2,FALSE)</f>
        <v>4.7E-2</v>
      </c>
      <c r="K435">
        <f>VLOOKUP($C435,'Site 07'!$E:$K,3,FALSE)</f>
        <v>1.0999999999999999E-2</v>
      </c>
      <c r="L435">
        <f>VLOOKUP($C435,'Site 07'!$E:$K,4,FALSE)</f>
        <v>1E-3</v>
      </c>
      <c r="M435">
        <f>VLOOKUP($C435,'Site 07'!$E:$K,5,FALSE)</f>
        <v>5.19</v>
      </c>
      <c r="N435">
        <f>VLOOKUP($C435,'Site 07'!$E:$K,6,FALSE)</f>
        <v>0.06</v>
      </c>
      <c r="O435">
        <f>VLOOKUP($C435,'Site 07'!$E:$K,7,FALSE)</f>
        <v>0.76</v>
      </c>
      <c r="P435">
        <f>VLOOKUP($C435,'Site 08'!$E:$K,2,FALSE)</f>
        <v>4.9000000000000002E-2</v>
      </c>
      <c r="Q435">
        <f>VLOOKUP($C435,'Site 08'!$E:$K,3,FALSE)</f>
        <v>1.4E-2</v>
      </c>
      <c r="R435">
        <f>VLOOKUP($C435,'Site 08'!$E:$K,4,FALSE)</f>
        <v>1E-3</v>
      </c>
      <c r="S435">
        <f>VLOOKUP($C435,'Site 08'!$E:$K,5,FALSE)</f>
        <v>4.45</v>
      </c>
      <c r="T435">
        <f>VLOOKUP($C435,'Site 08'!$E:$K,6,FALSE)</f>
        <v>0.12</v>
      </c>
      <c r="U435">
        <f>VLOOKUP($C435,'Site 08'!$E:$K,7,FALSE)</f>
        <v>1.56</v>
      </c>
      <c r="V435">
        <f>VLOOKUP($C435,'Site 09'!$E:$K,2,FALSE)</f>
        <v>3.3000000000000002E-2</v>
      </c>
      <c r="W435">
        <f>VLOOKUP($C435,'Site 09'!$E:$K,3,FALSE)</f>
        <v>0.01</v>
      </c>
      <c r="X435">
        <f>VLOOKUP($C435,'Site 09'!$E:$K,4,FALSE)</f>
        <v>1E-3</v>
      </c>
      <c r="Y435">
        <f>VLOOKUP($C435,'Site 09'!$E:$K,5,FALSE)</f>
        <v>7.18</v>
      </c>
      <c r="Z435">
        <f>VLOOKUP($C435,'Site 09'!$E:$K,6,FALSE)</f>
        <v>0.22</v>
      </c>
      <c r="AA435">
        <f>VLOOKUP($C435,'Site 09'!$E:$K,7,FALSE)</f>
        <v>2.29</v>
      </c>
      <c r="AB435">
        <f>VLOOKUP($C435,'Site 10'!$E:$K,2,FALSE)</f>
        <v>4.2999999999999997E-2</v>
      </c>
      <c r="AC435">
        <f>VLOOKUP($C435,'Site 10'!$E:$K,3,FALSE)</f>
        <v>1.0999999999999999E-2</v>
      </c>
      <c r="AD435">
        <f>VLOOKUP($C435,'Site 10'!$E:$K,4,FALSE)</f>
        <v>1E-3</v>
      </c>
      <c r="AE435">
        <f>VLOOKUP($C435,'Site 10'!$E:$K,5,FALSE)</f>
        <v>6.87</v>
      </c>
      <c r="AF435">
        <f>VLOOKUP($C435,'Site 10'!$E:$K,6,FALSE)</f>
        <v>0.21</v>
      </c>
      <c r="AG435">
        <f>VLOOKUP($C435,'Site 10'!$E:$K,7,FALSE)</f>
        <v>1.61</v>
      </c>
    </row>
    <row r="436" spans="1:33" x14ac:dyDescent="0.25">
      <c r="A436">
        <v>2005</v>
      </c>
      <c r="B436">
        <v>10</v>
      </c>
      <c r="C436" t="str">
        <f t="shared" si="6"/>
        <v>200510</v>
      </c>
      <c r="D436">
        <f>VLOOKUP($C436,'Site 06'!$E:$K,2,FALSE)</f>
        <v>3.1E-2</v>
      </c>
      <c r="E436">
        <f>VLOOKUP($C436,'Site 06'!$E:$K,3,FALSE)</f>
        <v>7.0000000000000001E-3</v>
      </c>
      <c r="F436">
        <f>VLOOKUP($C436,'Site 06'!$E:$K,4,FALSE)</f>
        <v>0</v>
      </c>
      <c r="G436">
        <f>VLOOKUP($C436,'Site 06'!$E:$K,5,FALSE)</f>
        <v>4.16</v>
      </c>
      <c r="H436">
        <f>VLOOKUP($C436,'Site 06'!$E:$K,6,FALSE)</f>
        <v>0.1</v>
      </c>
      <c r="I436">
        <f>VLOOKUP($C436,'Site 06'!$E:$K,7,FALSE)</f>
        <v>0.87</v>
      </c>
      <c r="J436">
        <f>VLOOKUP($C436,'Site 07'!$E:$K,2,FALSE)</f>
        <v>4.8000000000000001E-2</v>
      </c>
      <c r="K436">
        <f>VLOOKUP($C436,'Site 07'!$E:$K,3,FALSE)</f>
        <v>8.9999999999999993E-3</v>
      </c>
      <c r="L436">
        <f>VLOOKUP($C436,'Site 07'!$E:$K,4,FALSE)</f>
        <v>1E-3</v>
      </c>
      <c r="M436">
        <f>VLOOKUP($C436,'Site 07'!$E:$K,5,FALSE)</f>
        <v>5.03</v>
      </c>
      <c r="N436">
        <f>VLOOKUP($C436,'Site 07'!$E:$K,6,FALSE)</f>
        <v>7.0000000000000007E-2</v>
      </c>
      <c r="O436">
        <f>VLOOKUP($C436,'Site 07'!$E:$K,7,FALSE)</f>
        <v>1.24</v>
      </c>
      <c r="P436">
        <f>VLOOKUP($C436,'Site 08'!$E:$K,2,FALSE)</f>
        <v>0.05</v>
      </c>
      <c r="Q436">
        <f>VLOOKUP($C436,'Site 08'!$E:$K,3,FALSE)</f>
        <v>4.0000000000000001E-3</v>
      </c>
      <c r="R436">
        <f>VLOOKUP($C436,'Site 08'!$E:$K,4,FALSE)</f>
        <v>0</v>
      </c>
      <c r="S436">
        <f>VLOOKUP($C436,'Site 08'!$E:$K,5,FALSE)</f>
        <v>4.34</v>
      </c>
      <c r="T436">
        <f>VLOOKUP($C436,'Site 08'!$E:$K,6,FALSE)</f>
        <v>0.14000000000000001</v>
      </c>
      <c r="U436">
        <f>VLOOKUP($C436,'Site 08'!$E:$K,7,FALSE)</f>
        <v>1.92</v>
      </c>
      <c r="V436">
        <f>VLOOKUP($C436,'Site 09'!$E:$K,2,FALSE)</f>
        <v>3.1E-2</v>
      </c>
      <c r="W436">
        <f>VLOOKUP($C436,'Site 09'!$E:$K,3,FALSE)</f>
        <v>0.01</v>
      </c>
      <c r="X436">
        <f>VLOOKUP($C436,'Site 09'!$E:$K,4,FALSE)</f>
        <v>2E-3</v>
      </c>
      <c r="Y436">
        <f>VLOOKUP($C436,'Site 09'!$E:$K,5,FALSE)</f>
        <v>6.38</v>
      </c>
      <c r="Z436">
        <f>VLOOKUP($C436,'Site 09'!$E:$K,6,FALSE)</f>
        <v>0.24</v>
      </c>
      <c r="AA436">
        <f>VLOOKUP($C436,'Site 09'!$E:$K,7,FALSE)</f>
        <v>3.22</v>
      </c>
      <c r="AB436">
        <f>VLOOKUP($C436,'Site 10'!$E:$K,2,FALSE)</f>
        <v>4.1000000000000002E-2</v>
      </c>
      <c r="AC436">
        <f>VLOOKUP($C436,'Site 10'!$E:$K,3,FALSE)</f>
        <v>8.9999999999999993E-3</v>
      </c>
      <c r="AD436">
        <f>VLOOKUP($C436,'Site 10'!$E:$K,4,FALSE)</f>
        <v>1E-3</v>
      </c>
      <c r="AE436">
        <f>VLOOKUP($C436,'Site 10'!$E:$K,5,FALSE)</f>
        <v>5.93</v>
      </c>
      <c r="AF436">
        <f>VLOOKUP($C436,'Site 10'!$E:$K,6,FALSE)</f>
        <v>0.19</v>
      </c>
      <c r="AG436">
        <f>VLOOKUP($C436,'Site 10'!$E:$K,7,FALSE)</f>
        <v>2.11</v>
      </c>
    </row>
    <row r="437" spans="1:33" x14ac:dyDescent="0.25">
      <c r="A437">
        <v>2005</v>
      </c>
      <c r="B437">
        <v>11</v>
      </c>
      <c r="C437" t="str">
        <f t="shared" si="6"/>
        <v>200511</v>
      </c>
      <c r="D437">
        <f>VLOOKUP($C437,'Site 06'!$E:$K,2,FALSE)</f>
        <v>2.3E-2</v>
      </c>
      <c r="E437">
        <f>VLOOKUP($C437,'Site 06'!$E:$K,3,FALSE)</f>
        <v>8.9999999999999993E-3</v>
      </c>
      <c r="F437">
        <f>VLOOKUP($C437,'Site 06'!$E:$K,4,FALSE)</f>
        <v>0</v>
      </c>
      <c r="G437">
        <f>VLOOKUP($C437,'Site 06'!$E:$K,5,FALSE)</f>
        <v>3.96</v>
      </c>
      <c r="H437">
        <f>VLOOKUP($C437,'Site 06'!$E:$K,6,FALSE)</f>
        <v>0.1</v>
      </c>
      <c r="I437">
        <f>VLOOKUP($C437,'Site 06'!$E:$K,7,FALSE)</f>
        <v>0.49</v>
      </c>
      <c r="J437">
        <f>VLOOKUP($C437,'Site 07'!$E:$K,2,FALSE)</f>
        <v>3.5999999999999997E-2</v>
      </c>
      <c r="K437">
        <f>VLOOKUP($C437,'Site 07'!$E:$K,3,FALSE)</f>
        <v>8.0000000000000002E-3</v>
      </c>
      <c r="L437">
        <f>VLOOKUP($C437,'Site 07'!$E:$K,4,FALSE)</f>
        <v>0</v>
      </c>
      <c r="M437">
        <f>VLOOKUP($C437,'Site 07'!$E:$K,5,FALSE)</f>
        <v>4.59</v>
      </c>
      <c r="N437">
        <f>VLOOKUP($C437,'Site 07'!$E:$K,6,FALSE)</f>
        <v>7.0000000000000007E-2</v>
      </c>
      <c r="O437">
        <f>VLOOKUP($C437,'Site 07'!$E:$K,7,FALSE)</f>
        <v>0.75</v>
      </c>
      <c r="P437">
        <f>VLOOKUP($C437,'Site 08'!$E:$K,2,FALSE)</f>
        <v>3.5999999999999997E-2</v>
      </c>
      <c r="Q437">
        <f>VLOOKUP($C437,'Site 08'!$E:$K,3,FALSE)</f>
        <v>4.0000000000000001E-3</v>
      </c>
      <c r="R437">
        <f>VLOOKUP($C437,'Site 08'!$E:$K,4,FALSE)</f>
        <v>1E-3</v>
      </c>
      <c r="S437">
        <f>VLOOKUP($C437,'Site 08'!$E:$K,5,FALSE)</f>
        <v>3.93</v>
      </c>
      <c r="T437">
        <f>VLOOKUP($C437,'Site 08'!$E:$K,6,FALSE)</f>
        <v>0.12</v>
      </c>
      <c r="U437">
        <f>VLOOKUP($C437,'Site 08'!$E:$K,7,FALSE)</f>
        <v>1.27</v>
      </c>
      <c r="V437">
        <f>VLOOKUP($C437,'Site 09'!$E:$K,2,FALSE)</f>
        <v>2.4E-2</v>
      </c>
      <c r="W437">
        <f>VLOOKUP($C437,'Site 09'!$E:$K,3,FALSE)</f>
        <v>0.01</v>
      </c>
      <c r="X437">
        <f>VLOOKUP($C437,'Site 09'!$E:$K,4,FALSE)</f>
        <v>1E-3</v>
      </c>
      <c r="Y437">
        <f>VLOOKUP($C437,'Site 09'!$E:$K,5,FALSE)</f>
        <v>5.23</v>
      </c>
      <c r="Z437">
        <f>VLOOKUP($C437,'Site 09'!$E:$K,6,FALSE)</f>
        <v>0.24</v>
      </c>
      <c r="AA437">
        <f>VLOOKUP($C437,'Site 09'!$E:$K,7,FALSE)</f>
        <v>3.21</v>
      </c>
      <c r="AB437">
        <f>VLOOKUP($C437,'Site 10'!$E:$K,2,FALSE)</f>
        <v>3.4000000000000002E-2</v>
      </c>
      <c r="AC437">
        <f>VLOOKUP($C437,'Site 10'!$E:$K,3,FALSE)</f>
        <v>5.0000000000000001E-3</v>
      </c>
      <c r="AD437">
        <f>VLOOKUP($C437,'Site 10'!$E:$K,4,FALSE)</f>
        <v>2E-3</v>
      </c>
      <c r="AE437">
        <f>VLOOKUP($C437,'Site 10'!$E:$K,5,FALSE)</f>
        <v>4.66</v>
      </c>
      <c r="AF437">
        <f>VLOOKUP($C437,'Site 10'!$E:$K,6,FALSE)</f>
        <v>0.18</v>
      </c>
      <c r="AG437">
        <f>VLOOKUP($C437,'Site 10'!$E:$K,7,FALSE)</f>
        <v>1.76</v>
      </c>
    </row>
    <row r="438" spans="1:33" x14ac:dyDescent="0.25">
      <c r="A438">
        <v>2005</v>
      </c>
      <c r="B438">
        <v>12</v>
      </c>
      <c r="C438" t="str">
        <f t="shared" si="6"/>
        <v>200512</v>
      </c>
      <c r="D438">
        <f>VLOOKUP($C438,'Site 06'!$E:$K,2,FALSE)</f>
        <v>1.7999999999999999E-2</v>
      </c>
      <c r="E438">
        <f>VLOOKUP($C438,'Site 06'!$E:$K,3,FALSE)</f>
        <v>8.9999999999999993E-3</v>
      </c>
      <c r="F438">
        <f>VLOOKUP($C438,'Site 06'!$E:$K,4,FALSE)</f>
        <v>1E-3</v>
      </c>
      <c r="G438">
        <f>VLOOKUP($C438,'Site 06'!$E:$K,5,FALSE)</f>
        <v>4.04</v>
      </c>
      <c r="H438">
        <f>VLOOKUP($C438,'Site 06'!$E:$K,6,FALSE)</f>
        <v>0.11</v>
      </c>
      <c r="I438">
        <f>VLOOKUP($C438,'Site 06'!$E:$K,7,FALSE)</f>
        <v>0.52</v>
      </c>
      <c r="J438">
        <f>VLOOKUP($C438,'Site 07'!$E:$K,2,FALSE)</f>
        <v>0.03</v>
      </c>
      <c r="K438">
        <f>VLOOKUP($C438,'Site 07'!$E:$K,3,FALSE)</f>
        <v>0.01</v>
      </c>
      <c r="L438">
        <f>VLOOKUP($C438,'Site 07'!$E:$K,4,FALSE)</f>
        <v>1E-3</v>
      </c>
      <c r="M438">
        <f>VLOOKUP($C438,'Site 07'!$E:$K,5,FALSE)</f>
        <v>4.17</v>
      </c>
      <c r="N438">
        <f>VLOOKUP($C438,'Site 07'!$E:$K,6,FALSE)</f>
        <v>0.08</v>
      </c>
      <c r="O438">
        <f>VLOOKUP($C438,'Site 07'!$E:$K,7,FALSE)</f>
        <v>1.02</v>
      </c>
      <c r="P438">
        <f>VLOOKUP($C438,'Site 08'!$E:$K,2,FALSE)</f>
        <v>2.9000000000000001E-2</v>
      </c>
      <c r="Q438">
        <f>VLOOKUP($C438,'Site 08'!$E:$K,3,FALSE)</f>
        <v>7.0000000000000001E-3</v>
      </c>
      <c r="R438">
        <f>VLOOKUP($C438,'Site 08'!$E:$K,4,FALSE)</f>
        <v>1E-3</v>
      </c>
      <c r="S438">
        <f>VLOOKUP($C438,'Site 08'!$E:$K,5,FALSE)</f>
        <v>3.65</v>
      </c>
      <c r="T438">
        <f>VLOOKUP($C438,'Site 08'!$E:$K,6,FALSE)</f>
        <v>0.13</v>
      </c>
      <c r="U438">
        <f>VLOOKUP($C438,'Site 08'!$E:$K,7,FALSE)</f>
        <v>1.5</v>
      </c>
      <c r="V438">
        <f>VLOOKUP($C438,'Site 09'!$E:$K,2,FALSE)</f>
        <v>2.1000000000000001E-2</v>
      </c>
      <c r="W438">
        <f>VLOOKUP($C438,'Site 09'!$E:$K,3,FALSE)</f>
        <v>1.2999999999999999E-2</v>
      </c>
      <c r="X438">
        <f>VLOOKUP($C438,'Site 09'!$E:$K,4,FALSE)</f>
        <v>1E-3</v>
      </c>
      <c r="Y438">
        <f>VLOOKUP($C438,'Site 09'!$E:$K,5,FALSE)</f>
        <v>4.43</v>
      </c>
      <c r="Z438">
        <f>VLOOKUP($C438,'Site 09'!$E:$K,6,FALSE)</f>
        <v>0.21</v>
      </c>
      <c r="AA438">
        <f>VLOOKUP($C438,'Site 09'!$E:$K,7,FALSE)</f>
        <v>3.68</v>
      </c>
      <c r="AB438">
        <f>VLOOKUP($C438,'Site 10'!$E:$K,2,FALSE)</f>
        <v>3.5000000000000003E-2</v>
      </c>
      <c r="AC438">
        <f>VLOOKUP($C438,'Site 10'!$E:$K,3,FALSE)</f>
        <v>0.01</v>
      </c>
      <c r="AD438">
        <f>VLOOKUP($C438,'Site 10'!$E:$K,4,FALSE)</f>
        <v>1E-3</v>
      </c>
      <c r="AE438">
        <f>VLOOKUP($C438,'Site 10'!$E:$K,5,FALSE)</f>
        <v>3.83</v>
      </c>
      <c r="AF438">
        <f>VLOOKUP($C438,'Site 10'!$E:$K,6,FALSE)</f>
        <v>0.14000000000000001</v>
      </c>
      <c r="AG438">
        <f>VLOOKUP($C438,'Site 10'!$E:$K,7,FALSE)</f>
        <v>1.71</v>
      </c>
    </row>
    <row r="439" spans="1:33" x14ac:dyDescent="0.25">
      <c r="A439">
        <v>2005</v>
      </c>
      <c r="B439">
        <v>1</v>
      </c>
      <c r="C439" t="str">
        <f t="shared" si="6"/>
        <v>20051</v>
      </c>
      <c r="D439">
        <f>VLOOKUP($C439,'Site 06'!$E:$K,2,FALSE)</f>
        <v>1.9E-2</v>
      </c>
      <c r="E439">
        <f>VLOOKUP($C439,'Site 06'!$E:$K,3,FALSE)</f>
        <v>7.0000000000000001E-3</v>
      </c>
      <c r="F439">
        <f>VLOOKUP($C439,'Site 06'!$E:$K,4,FALSE)</f>
        <v>1E-3</v>
      </c>
      <c r="G439">
        <f>VLOOKUP($C439,'Site 06'!$E:$K,5,FALSE)</f>
        <v>4.04</v>
      </c>
      <c r="H439">
        <f>VLOOKUP($C439,'Site 06'!$E:$K,6,FALSE)</f>
        <v>0.08</v>
      </c>
      <c r="I439">
        <f>VLOOKUP($C439,'Site 06'!$E:$K,7,FALSE)</f>
        <v>0.98</v>
      </c>
      <c r="J439">
        <f>VLOOKUP($C439,'Site 07'!$E:$K,2,FALSE)</f>
        <v>3.1E-2</v>
      </c>
      <c r="K439">
        <f>VLOOKUP($C439,'Site 07'!$E:$K,3,FALSE)</f>
        <v>6.0000000000000001E-3</v>
      </c>
      <c r="L439">
        <f>VLOOKUP($C439,'Site 07'!$E:$K,4,FALSE)</f>
        <v>3.0000000000000001E-3</v>
      </c>
      <c r="M439">
        <f>VLOOKUP($C439,'Site 07'!$E:$K,5,FALSE)</f>
        <v>3.98</v>
      </c>
      <c r="N439">
        <f>VLOOKUP($C439,'Site 07'!$E:$K,6,FALSE)</f>
        <v>0.06</v>
      </c>
      <c r="O439">
        <f>VLOOKUP($C439,'Site 07'!$E:$K,7,FALSE)</f>
        <v>0.78</v>
      </c>
      <c r="P439">
        <f>VLOOKUP($C439,'Site 08'!$E:$K,2,FALSE)</f>
        <v>3.1E-2</v>
      </c>
      <c r="Q439">
        <f>VLOOKUP($C439,'Site 08'!$E:$K,3,FALSE)</f>
        <v>5.0000000000000001E-3</v>
      </c>
      <c r="R439">
        <f>VLOOKUP($C439,'Site 08'!$E:$K,4,FALSE)</f>
        <v>3.0000000000000001E-3</v>
      </c>
      <c r="S439">
        <f>VLOOKUP($C439,'Site 08'!$E:$K,5,FALSE)</f>
        <v>3.4</v>
      </c>
      <c r="T439">
        <f>VLOOKUP($C439,'Site 08'!$E:$K,6,FALSE)</f>
        <v>0.11</v>
      </c>
      <c r="U439">
        <f>VLOOKUP($C439,'Site 08'!$E:$K,7,FALSE)</f>
        <v>1.43</v>
      </c>
      <c r="V439">
        <f>VLOOKUP($C439,'Site 09'!$E:$K,2,FALSE)</f>
        <v>2.3E-2</v>
      </c>
      <c r="W439">
        <f>VLOOKUP($C439,'Site 09'!$E:$K,3,FALSE)</f>
        <v>5.0000000000000001E-3</v>
      </c>
      <c r="X439">
        <f>VLOOKUP($C439,'Site 09'!$E:$K,4,FALSE)</f>
        <v>2E-3</v>
      </c>
      <c r="Y439">
        <f>VLOOKUP($C439,'Site 09'!$E:$K,5,FALSE)</f>
        <v>4.0599999999999996</v>
      </c>
      <c r="Z439">
        <f>VLOOKUP($C439,'Site 09'!$E:$K,6,FALSE)</f>
        <v>0.2</v>
      </c>
      <c r="AA439">
        <f>VLOOKUP($C439,'Site 09'!$E:$K,7,FALSE)</f>
        <v>2.68</v>
      </c>
      <c r="AB439">
        <f>VLOOKUP($C439,'Site 10'!$E:$K,2,FALSE)</f>
        <v>4.2000000000000003E-2</v>
      </c>
      <c r="AC439">
        <f>VLOOKUP($C439,'Site 10'!$E:$K,3,FALSE)</f>
        <v>7.0000000000000001E-3</v>
      </c>
      <c r="AD439">
        <f>VLOOKUP($C439,'Site 10'!$E:$K,4,FALSE)</f>
        <v>1E-3</v>
      </c>
      <c r="AE439">
        <f>VLOOKUP($C439,'Site 10'!$E:$K,5,FALSE)</f>
        <v>3.8</v>
      </c>
      <c r="AF439">
        <f>VLOOKUP($C439,'Site 10'!$E:$K,6,FALSE)</f>
        <v>0.13</v>
      </c>
      <c r="AG439">
        <f>VLOOKUP($C439,'Site 10'!$E:$K,7,FALSE)</f>
        <v>1.62</v>
      </c>
    </row>
    <row r="440" spans="1:33" x14ac:dyDescent="0.25">
      <c r="A440">
        <v>2005</v>
      </c>
      <c r="B440">
        <v>2</v>
      </c>
      <c r="C440" t="str">
        <f t="shared" si="6"/>
        <v>20052</v>
      </c>
      <c r="D440">
        <f>VLOOKUP($C440,'Site 06'!$E:$K,2,FALSE)</f>
        <v>1.7999999999999999E-2</v>
      </c>
      <c r="E440">
        <f>VLOOKUP($C440,'Site 06'!$E:$K,3,FALSE)</f>
        <v>7.0000000000000001E-3</v>
      </c>
      <c r="F440">
        <f>VLOOKUP($C440,'Site 06'!$E:$K,4,FALSE)</f>
        <v>1E-3</v>
      </c>
      <c r="G440">
        <f>VLOOKUP($C440,'Site 06'!$E:$K,5,FALSE)</f>
        <v>4.08</v>
      </c>
      <c r="H440">
        <f>VLOOKUP($C440,'Site 06'!$E:$K,6,FALSE)</f>
        <v>7.0000000000000007E-2</v>
      </c>
      <c r="I440">
        <f>VLOOKUP($C440,'Site 06'!$E:$K,7,FALSE)</f>
        <v>0.37</v>
      </c>
      <c r="J440">
        <f>VLOOKUP($C440,'Site 07'!$E:$K,2,FALSE)</f>
        <v>2.9000000000000001E-2</v>
      </c>
      <c r="K440">
        <f>VLOOKUP($C440,'Site 07'!$E:$K,3,FALSE)</f>
        <v>8.9999999999999993E-3</v>
      </c>
      <c r="L440">
        <f>VLOOKUP($C440,'Site 07'!$E:$K,4,FALSE)</f>
        <v>1E-3</v>
      </c>
      <c r="M440">
        <f>VLOOKUP($C440,'Site 07'!$E:$K,5,FALSE)</f>
        <v>4.3600000000000003</v>
      </c>
      <c r="N440">
        <f>VLOOKUP($C440,'Site 07'!$E:$K,6,FALSE)</f>
        <v>0.05</v>
      </c>
      <c r="O440">
        <f>VLOOKUP($C440,'Site 07'!$E:$K,7,FALSE)</f>
        <v>0.49</v>
      </c>
      <c r="P440">
        <f>VLOOKUP($C440,'Site 08'!$E:$K,2,FALSE)</f>
        <v>2.8000000000000001E-2</v>
      </c>
      <c r="Q440">
        <f>VLOOKUP($C440,'Site 08'!$E:$K,3,FALSE)</f>
        <v>3.0000000000000001E-3</v>
      </c>
      <c r="R440">
        <f>VLOOKUP($C440,'Site 08'!$E:$K,4,FALSE)</f>
        <v>1E-3</v>
      </c>
      <c r="S440">
        <f>VLOOKUP($C440,'Site 08'!$E:$K,5,FALSE)</f>
        <v>3.7</v>
      </c>
      <c r="T440">
        <f>VLOOKUP($C440,'Site 08'!$E:$K,6,FALSE)</f>
        <v>0.11</v>
      </c>
      <c r="U440">
        <f>VLOOKUP($C440,'Site 08'!$E:$K,7,FALSE)</f>
        <v>0.9</v>
      </c>
      <c r="V440">
        <f>VLOOKUP($C440,'Site 09'!$E:$K,2,FALSE)</f>
        <v>2.1999999999999999E-2</v>
      </c>
      <c r="W440">
        <f>VLOOKUP($C440,'Site 09'!$E:$K,3,FALSE)</f>
        <v>7.0000000000000001E-3</v>
      </c>
      <c r="X440">
        <f>VLOOKUP($C440,'Site 09'!$E:$K,4,FALSE)</f>
        <v>0</v>
      </c>
      <c r="Y440">
        <f>VLOOKUP($C440,'Site 09'!$E:$K,5,FALSE)</f>
        <v>4.54</v>
      </c>
      <c r="Z440">
        <f>VLOOKUP($C440,'Site 09'!$E:$K,6,FALSE)</f>
        <v>0.2</v>
      </c>
      <c r="AA440">
        <f>VLOOKUP($C440,'Site 09'!$E:$K,7,FALSE)</f>
        <v>1.88</v>
      </c>
      <c r="AB440">
        <f>VLOOKUP($C440,'Site 10'!$E:$K,2,FALSE)</f>
        <v>3.5999999999999997E-2</v>
      </c>
      <c r="AC440">
        <f>VLOOKUP($C440,'Site 10'!$E:$K,3,FALSE)</f>
        <v>2E-3</v>
      </c>
      <c r="AD440">
        <f>VLOOKUP($C440,'Site 10'!$E:$K,4,FALSE)</f>
        <v>1E-3</v>
      </c>
      <c r="AE440">
        <f>VLOOKUP($C440,'Site 10'!$E:$K,5,FALSE)</f>
        <v>4.38</v>
      </c>
      <c r="AF440">
        <f>VLOOKUP($C440,'Site 10'!$E:$K,6,FALSE)</f>
        <v>0.13</v>
      </c>
      <c r="AG440">
        <f>VLOOKUP($C440,'Site 10'!$E:$K,7,FALSE)</f>
        <v>0.97</v>
      </c>
    </row>
    <row r="441" spans="1:33" x14ac:dyDescent="0.25">
      <c r="A441">
        <v>2005</v>
      </c>
      <c r="B441">
        <v>3</v>
      </c>
      <c r="C441" t="str">
        <f t="shared" si="6"/>
        <v>20053</v>
      </c>
      <c r="D441">
        <f>VLOOKUP($C441,'Site 06'!$E:$K,2,FALSE)</f>
        <v>2.3E-2</v>
      </c>
      <c r="E441">
        <f>VLOOKUP($C441,'Site 06'!$E:$K,3,FALSE)</f>
        <v>1.2E-2</v>
      </c>
      <c r="F441">
        <f>VLOOKUP($C441,'Site 06'!$E:$K,4,FALSE)</f>
        <v>0</v>
      </c>
      <c r="G441">
        <f>VLOOKUP($C441,'Site 06'!$E:$K,5,FALSE)</f>
        <v>4.0999999999999996</v>
      </c>
      <c r="H441">
        <f>VLOOKUP($C441,'Site 06'!$E:$K,6,FALSE)</f>
        <v>7.0000000000000007E-2</v>
      </c>
      <c r="I441">
        <f>VLOOKUP($C441,'Site 06'!$E:$K,7,FALSE)</f>
        <v>0.56000000000000005</v>
      </c>
      <c r="J441">
        <f>VLOOKUP($C441,'Site 07'!$E:$K,2,FALSE)</f>
        <v>3.5999999999999997E-2</v>
      </c>
      <c r="K441">
        <f>VLOOKUP($C441,'Site 07'!$E:$K,3,FALSE)</f>
        <v>1.2E-2</v>
      </c>
      <c r="L441">
        <f>VLOOKUP($C441,'Site 07'!$E:$K,4,FALSE)</f>
        <v>0</v>
      </c>
      <c r="M441">
        <f>VLOOKUP($C441,'Site 07'!$E:$K,5,FALSE)</f>
        <v>4.17</v>
      </c>
      <c r="N441">
        <f>VLOOKUP($C441,'Site 07'!$E:$K,6,FALSE)</f>
        <v>0.06</v>
      </c>
      <c r="O441">
        <f>VLOOKUP($C441,'Site 07'!$E:$K,7,FALSE)</f>
        <v>0.72</v>
      </c>
      <c r="P441">
        <f>VLOOKUP($C441,'Site 08'!$E:$K,2,FALSE)</f>
        <v>3.3000000000000002E-2</v>
      </c>
      <c r="Q441">
        <f>VLOOKUP($C441,'Site 08'!$E:$K,3,FALSE)</f>
        <v>6.0000000000000001E-3</v>
      </c>
      <c r="R441">
        <f>VLOOKUP($C441,'Site 08'!$E:$K,4,FALSE)</f>
        <v>3.0000000000000001E-3</v>
      </c>
      <c r="S441">
        <f>VLOOKUP($C441,'Site 08'!$E:$K,5,FALSE)</f>
        <v>3.65</v>
      </c>
      <c r="T441">
        <f>VLOOKUP($C441,'Site 08'!$E:$K,6,FALSE)</f>
        <v>0.11</v>
      </c>
      <c r="U441">
        <f>VLOOKUP($C441,'Site 08'!$E:$K,7,FALSE)</f>
        <v>1.24</v>
      </c>
      <c r="V441">
        <f>VLOOKUP($C441,'Site 09'!$E:$K,2,FALSE)</f>
        <v>2.5000000000000001E-2</v>
      </c>
      <c r="W441">
        <f>VLOOKUP($C441,'Site 09'!$E:$K,3,FALSE)</f>
        <v>1.2999999999999999E-2</v>
      </c>
      <c r="X441">
        <f>VLOOKUP($C441,'Site 09'!$E:$K,4,FALSE)</f>
        <v>1E-3</v>
      </c>
      <c r="Y441">
        <f>VLOOKUP($C441,'Site 09'!$E:$K,5,FALSE)</f>
        <v>4.59</v>
      </c>
      <c r="Z441">
        <f>VLOOKUP($C441,'Site 09'!$E:$K,6,FALSE)</f>
        <v>0.16</v>
      </c>
      <c r="AA441">
        <f>VLOOKUP($C441,'Site 09'!$E:$K,7,FALSE)</f>
        <v>2.54</v>
      </c>
      <c r="AB441">
        <f>VLOOKUP($C441,'Site 10'!$E:$K,2,FALSE)</f>
        <v>4.2000000000000003E-2</v>
      </c>
      <c r="AC441">
        <f>VLOOKUP($C441,'Site 10'!$E:$K,3,FALSE)</f>
        <v>8.0000000000000002E-3</v>
      </c>
      <c r="AD441">
        <f>VLOOKUP($C441,'Site 10'!$E:$K,4,FALSE)</f>
        <v>2E-3</v>
      </c>
      <c r="AE441">
        <f>VLOOKUP($C441,'Site 10'!$E:$K,5,FALSE)</f>
        <v>4.2699999999999996</v>
      </c>
      <c r="AF441">
        <f>VLOOKUP($C441,'Site 10'!$E:$K,6,FALSE)</f>
        <v>0.11</v>
      </c>
      <c r="AG441">
        <f>VLOOKUP($C441,'Site 10'!$E:$K,7,FALSE)</f>
        <v>1.31</v>
      </c>
    </row>
    <row r="442" spans="1:33" x14ac:dyDescent="0.25">
      <c r="A442">
        <v>2005</v>
      </c>
      <c r="B442">
        <v>4</v>
      </c>
      <c r="C442" t="str">
        <f t="shared" si="6"/>
        <v>20054</v>
      </c>
      <c r="D442">
        <f>VLOOKUP($C442,'Site 06'!$E:$K,2,FALSE)</f>
        <v>2.1000000000000001E-2</v>
      </c>
      <c r="E442">
        <f>VLOOKUP($C442,'Site 06'!$E:$K,3,FALSE)</f>
        <v>4.0000000000000001E-3</v>
      </c>
      <c r="F442">
        <f>VLOOKUP($C442,'Site 06'!$E:$K,4,FALSE)</f>
        <v>0</v>
      </c>
      <c r="G442">
        <f>VLOOKUP($C442,'Site 06'!$E:$K,5,FALSE)</f>
        <v>4.25</v>
      </c>
      <c r="H442">
        <f>VLOOKUP($C442,'Site 06'!$E:$K,6,FALSE)</f>
        <v>7.0000000000000007E-2</v>
      </c>
      <c r="I442">
        <f>VLOOKUP($C442,'Site 06'!$E:$K,7,FALSE)</f>
        <v>0.43</v>
      </c>
      <c r="J442">
        <f>VLOOKUP($C442,'Site 07'!$E:$K,2,FALSE)</f>
        <v>2.1000000000000001E-2</v>
      </c>
      <c r="K442">
        <f>VLOOKUP($C442,'Site 07'!$E:$K,3,FALSE)</f>
        <v>7.0000000000000001E-3</v>
      </c>
      <c r="L442">
        <f>VLOOKUP($C442,'Site 07'!$E:$K,4,FALSE)</f>
        <v>0</v>
      </c>
      <c r="M442">
        <f>VLOOKUP($C442,'Site 07'!$E:$K,5,FALSE)</f>
        <v>3.85</v>
      </c>
      <c r="N442">
        <f>VLOOKUP($C442,'Site 07'!$E:$K,6,FALSE)</f>
        <v>0.05</v>
      </c>
      <c r="O442">
        <f>VLOOKUP($C442,'Site 07'!$E:$K,7,FALSE)</f>
        <v>0.56000000000000005</v>
      </c>
      <c r="P442">
        <f>VLOOKUP($C442,'Site 08'!$E:$K,2,FALSE)</f>
        <v>2.5999999999999999E-2</v>
      </c>
      <c r="Q442">
        <f>VLOOKUP($C442,'Site 08'!$E:$K,3,FALSE)</f>
        <v>6.0000000000000001E-3</v>
      </c>
      <c r="R442">
        <f>VLOOKUP($C442,'Site 08'!$E:$K,4,FALSE)</f>
        <v>2E-3</v>
      </c>
      <c r="S442">
        <f>VLOOKUP($C442,'Site 08'!$E:$K,5,FALSE)</f>
        <v>3.47</v>
      </c>
      <c r="T442">
        <f>VLOOKUP($C442,'Site 08'!$E:$K,6,FALSE)</f>
        <v>0.1</v>
      </c>
      <c r="U442">
        <f>VLOOKUP($C442,'Site 08'!$E:$K,7,FALSE)</f>
        <v>0.96</v>
      </c>
      <c r="V442">
        <f>VLOOKUP($C442,'Site 09'!$E:$K,2,FALSE)</f>
        <v>2.1999999999999999E-2</v>
      </c>
      <c r="W442">
        <f>VLOOKUP($C442,'Site 09'!$E:$K,3,FALSE)</f>
        <v>1.2E-2</v>
      </c>
      <c r="X442">
        <f>VLOOKUP($C442,'Site 09'!$E:$K,4,FALSE)</f>
        <v>1E-3</v>
      </c>
      <c r="Y442">
        <f>VLOOKUP($C442,'Site 09'!$E:$K,5,FALSE)</f>
        <v>4.51</v>
      </c>
      <c r="Z442">
        <f>VLOOKUP($C442,'Site 09'!$E:$K,6,FALSE)</f>
        <v>0.14000000000000001</v>
      </c>
      <c r="AA442">
        <f>VLOOKUP($C442,'Site 09'!$E:$K,7,FALSE)</f>
        <v>1.84</v>
      </c>
      <c r="AB442">
        <f>VLOOKUP($C442,'Site 10'!$E:$K,2,FALSE)</f>
        <v>3.7999999999999999E-2</v>
      </c>
      <c r="AC442">
        <f>VLOOKUP($C442,'Site 10'!$E:$K,3,FALSE)</f>
        <v>6.0000000000000001E-3</v>
      </c>
      <c r="AD442">
        <f>VLOOKUP($C442,'Site 10'!$E:$K,4,FALSE)</f>
        <v>1E-3</v>
      </c>
      <c r="AE442">
        <f>VLOOKUP($C442,'Site 10'!$E:$K,5,FALSE)</f>
        <v>4.1500000000000004</v>
      </c>
      <c r="AF442">
        <f>VLOOKUP($C442,'Site 10'!$E:$K,6,FALSE)</f>
        <v>0.1</v>
      </c>
      <c r="AG442">
        <f>VLOOKUP($C442,'Site 10'!$E:$K,7,FALSE)</f>
        <v>0.99</v>
      </c>
    </row>
    <row r="443" spans="1:33" x14ac:dyDescent="0.25">
      <c r="A443">
        <v>2005</v>
      </c>
      <c r="B443">
        <v>5</v>
      </c>
      <c r="C443" t="str">
        <f t="shared" si="6"/>
        <v>20055</v>
      </c>
      <c r="D443">
        <f>VLOOKUP($C443,'Site 06'!$E:$K,2,FALSE)</f>
        <v>2.3E-2</v>
      </c>
      <c r="E443">
        <f>VLOOKUP($C443,'Site 06'!$E:$K,3,FALSE)</f>
        <v>6.0000000000000001E-3</v>
      </c>
      <c r="F443">
        <f>VLOOKUP($C443,'Site 06'!$E:$K,4,FALSE)</f>
        <v>0</v>
      </c>
      <c r="G443">
        <f>VLOOKUP($C443,'Site 06'!$E:$K,5,FALSE)</f>
        <v>4.24</v>
      </c>
      <c r="H443">
        <f>VLOOKUP($C443,'Site 06'!$E:$K,6,FALSE)</f>
        <v>0.06</v>
      </c>
      <c r="I443">
        <f>VLOOKUP($C443,'Site 06'!$E:$K,7,FALSE)</f>
        <v>0.43</v>
      </c>
      <c r="J443">
        <f>VLOOKUP($C443,'Site 07'!$E:$K,2,FALSE)</f>
        <v>0.03</v>
      </c>
      <c r="K443">
        <f>VLOOKUP($C443,'Site 07'!$E:$K,3,FALSE)</f>
        <v>3.0000000000000001E-3</v>
      </c>
      <c r="L443">
        <f>VLOOKUP($C443,'Site 07'!$E:$K,4,FALSE)</f>
        <v>0</v>
      </c>
      <c r="M443">
        <f>VLOOKUP($C443,'Site 07'!$E:$K,5,FALSE)</f>
        <v>4.1399999999999997</v>
      </c>
      <c r="N443">
        <f>VLOOKUP($C443,'Site 07'!$E:$K,6,FALSE)</f>
        <v>0.05</v>
      </c>
      <c r="O443">
        <f>VLOOKUP($C443,'Site 07'!$E:$K,7,FALSE)</f>
        <v>0.53</v>
      </c>
      <c r="P443">
        <f>VLOOKUP($C443,'Site 08'!$E:$K,2,FALSE)</f>
        <v>3.1E-2</v>
      </c>
      <c r="Q443">
        <f>VLOOKUP($C443,'Site 08'!$E:$K,3,FALSE)</f>
        <v>2E-3</v>
      </c>
      <c r="R443">
        <f>VLOOKUP($C443,'Site 08'!$E:$K,4,FALSE)</f>
        <v>1E-3</v>
      </c>
      <c r="S443">
        <f>VLOOKUP($C443,'Site 08'!$E:$K,5,FALSE)</f>
        <v>3.75</v>
      </c>
      <c r="T443">
        <f>VLOOKUP($C443,'Site 08'!$E:$K,6,FALSE)</f>
        <v>0.09</v>
      </c>
      <c r="U443">
        <f>VLOOKUP($C443,'Site 08'!$E:$K,7,FALSE)</f>
        <v>0.92</v>
      </c>
      <c r="V443">
        <f>VLOOKUP($C443,'Site 09'!$E:$K,2,FALSE)</f>
        <v>2.8000000000000001E-2</v>
      </c>
      <c r="W443">
        <f>VLOOKUP($C443,'Site 09'!$E:$K,3,FALSE)</f>
        <v>8.9999999999999993E-3</v>
      </c>
      <c r="X443">
        <f>VLOOKUP($C443,'Site 09'!$E:$K,4,FALSE)</f>
        <v>1E-3</v>
      </c>
      <c r="Y443">
        <f>VLOOKUP($C443,'Site 09'!$E:$K,5,FALSE)</f>
        <v>5.29</v>
      </c>
      <c r="Z443">
        <f>VLOOKUP($C443,'Site 09'!$E:$K,6,FALSE)</f>
        <v>0.15</v>
      </c>
      <c r="AA443">
        <f>VLOOKUP($C443,'Site 09'!$E:$K,7,FALSE)</f>
        <v>1.92</v>
      </c>
      <c r="AB443">
        <f>VLOOKUP($C443,'Site 10'!$E:$K,2,FALSE)</f>
        <v>4.5999999999999999E-2</v>
      </c>
      <c r="AC443">
        <f>VLOOKUP($C443,'Site 10'!$E:$K,3,FALSE)</f>
        <v>8.9999999999999993E-3</v>
      </c>
      <c r="AD443">
        <f>VLOOKUP($C443,'Site 10'!$E:$K,4,FALSE)</f>
        <v>1E-3</v>
      </c>
      <c r="AE443">
        <f>VLOOKUP($C443,'Site 10'!$E:$K,5,FALSE)</f>
        <v>4.66</v>
      </c>
      <c r="AF443">
        <f>VLOOKUP($C443,'Site 10'!$E:$K,6,FALSE)</f>
        <v>0.1</v>
      </c>
      <c r="AG443">
        <f>VLOOKUP($C443,'Site 10'!$E:$K,7,FALSE)</f>
        <v>1.01</v>
      </c>
    </row>
    <row r="444" spans="1:33" x14ac:dyDescent="0.25">
      <c r="A444">
        <v>2005</v>
      </c>
      <c r="B444">
        <v>6</v>
      </c>
      <c r="C444" t="str">
        <f t="shared" si="6"/>
        <v>20056</v>
      </c>
      <c r="D444">
        <f>VLOOKUP($C444,'Site 06'!$E:$K,2,FALSE)</f>
        <v>3.2000000000000001E-2</v>
      </c>
      <c r="E444">
        <f>VLOOKUP($C444,'Site 06'!$E:$K,3,FALSE)</f>
        <v>1.6E-2</v>
      </c>
      <c r="F444">
        <f>VLOOKUP($C444,'Site 06'!$E:$K,4,FALSE)</f>
        <v>0</v>
      </c>
      <c r="G444">
        <f>VLOOKUP($C444,'Site 06'!$E:$K,5,FALSE)</f>
        <v>4.43</v>
      </c>
      <c r="H444">
        <f>VLOOKUP($C444,'Site 06'!$E:$K,6,FALSE)</f>
        <v>0.06</v>
      </c>
      <c r="I444">
        <f>VLOOKUP($C444,'Site 06'!$E:$K,7,FALSE)</f>
        <v>0.42</v>
      </c>
      <c r="J444">
        <f>VLOOKUP($C444,'Site 07'!$E:$K,2,FALSE)</f>
        <v>4.5999999999999999E-2</v>
      </c>
      <c r="K444">
        <f>VLOOKUP($C444,'Site 07'!$E:$K,3,FALSE)</f>
        <v>4.0000000000000001E-3</v>
      </c>
      <c r="L444">
        <f>VLOOKUP($C444,'Site 07'!$E:$K,4,FALSE)</f>
        <v>0</v>
      </c>
      <c r="M444">
        <f>VLOOKUP($C444,'Site 07'!$E:$K,5,FALSE)</f>
        <v>4.7</v>
      </c>
      <c r="N444">
        <f>VLOOKUP($C444,'Site 07'!$E:$K,6,FALSE)</f>
        <v>0.05</v>
      </c>
      <c r="O444">
        <f>VLOOKUP($C444,'Site 07'!$E:$K,7,FALSE)</f>
        <v>0.53</v>
      </c>
      <c r="P444">
        <f>VLOOKUP($C444,'Site 08'!$E:$K,2,FALSE)</f>
        <v>4.2000000000000003E-2</v>
      </c>
      <c r="Q444">
        <f>VLOOKUP($C444,'Site 08'!$E:$K,3,FALSE)</f>
        <v>1.2E-2</v>
      </c>
      <c r="R444">
        <f>VLOOKUP($C444,'Site 08'!$E:$K,4,FALSE)</f>
        <v>2E-3</v>
      </c>
      <c r="S444">
        <f>VLOOKUP($C444,'Site 08'!$E:$K,5,FALSE)</f>
        <v>4.1100000000000003</v>
      </c>
      <c r="T444">
        <f>VLOOKUP($C444,'Site 08'!$E:$K,6,FALSE)</f>
        <v>0.1</v>
      </c>
      <c r="U444">
        <f>VLOOKUP($C444,'Site 08'!$E:$K,7,FALSE)</f>
        <v>0.92</v>
      </c>
      <c r="V444">
        <f>VLOOKUP($C444,'Site 09'!$E:$K,2,FALSE)</f>
        <v>3.4000000000000002E-2</v>
      </c>
      <c r="W444">
        <f>VLOOKUP($C444,'Site 09'!$E:$K,3,FALSE)</f>
        <v>8.0000000000000002E-3</v>
      </c>
      <c r="X444">
        <f>VLOOKUP($C444,'Site 09'!$E:$K,4,FALSE)</f>
        <v>0</v>
      </c>
      <c r="Y444">
        <f>VLOOKUP($C444,'Site 09'!$E:$K,5,FALSE)</f>
        <v>5.99</v>
      </c>
      <c r="Z444">
        <f>VLOOKUP($C444,'Site 09'!$E:$K,6,FALSE)</f>
        <v>0.15</v>
      </c>
      <c r="AA444">
        <f>VLOOKUP($C444,'Site 09'!$E:$K,7,FALSE)</f>
        <v>1.69</v>
      </c>
      <c r="AB444">
        <f>VLOOKUP($C444,'Site 10'!$E:$K,2,FALSE)</f>
        <v>4.9000000000000002E-2</v>
      </c>
      <c r="AC444">
        <f>VLOOKUP($C444,'Site 10'!$E:$K,3,FALSE)</f>
        <v>1.2999999999999999E-2</v>
      </c>
      <c r="AD444">
        <f>VLOOKUP($C444,'Site 10'!$E:$K,4,FALSE)</f>
        <v>1E-3</v>
      </c>
      <c r="AE444">
        <f>VLOOKUP($C444,'Site 10'!$E:$K,5,FALSE)</f>
        <v>5.52</v>
      </c>
      <c r="AF444">
        <f>VLOOKUP($C444,'Site 10'!$E:$K,6,FALSE)</f>
        <v>0.1</v>
      </c>
      <c r="AG444">
        <f>VLOOKUP($C444,'Site 10'!$E:$K,7,FALSE)</f>
        <v>1.04</v>
      </c>
    </row>
    <row r="445" spans="1:33" x14ac:dyDescent="0.25">
      <c r="A445">
        <v>2005</v>
      </c>
      <c r="B445">
        <v>7</v>
      </c>
      <c r="C445" t="str">
        <f t="shared" si="6"/>
        <v>20057</v>
      </c>
      <c r="D445">
        <f>VLOOKUP($C445,'Site 06'!$E:$K,2,FALSE)</f>
        <v>0.03</v>
      </c>
      <c r="E445">
        <f>VLOOKUP($C445,'Site 06'!$E:$K,3,FALSE)</f>
        <v>1.2999999999999999E-2</v>
      </c>
      <c r="F445">
        <f>VLOOKUP($C445,'Site 06'!$E:$K,4,FALSE)</f>
        <v>0</v>
      </c>
      <c r="G445">
        <f>VLOOKUP($C445,'Site 06'!$E:$K,5,FALSE)</f>
        <v>4.4800000000000004</v>
      </c>
      <c r="H445">
        <f>VLOOKUP($C445,'Site 06'!$E:$K,6,FALSE)</f>
        <v>7.0000000000000007E-2</v>
      </c>
      <c r="I445">
        <f>VLOOKUP($C445,'Site 06'!$E:$K,7,FALSE)</f>
        <v>0.44</v>
      </c>
      <c r="J445">
        <f>VLOOKUP($C445,'Site 07'!$E:$K,2,FALSE)</f>
        <v>4.4999999999999998E-2</v>
      </c>
      <c r="K445">
        <f>VLOOKUP($C445,'Site 07'!$E:$K,3,FALSE)</f>
        <v>1.4999999999999999E-2</v>
      </c>
      <c r="L445">
        <f>VLOOKUP($C445,'Site 07'!$E:$K,4,FALSE)</f>
        <v>0</v>
      </c>
      <c r="M445">
        <f>VLOOKUP($C445,'Site 07'!$E:$K,5,FALSE)</f>
        <v>5.01</v>
      </c>
      <c r="N445">
        <f>VLOOKUP($C445,'Site 07'!$E:$K,6,FALSE)</f>
        <v>0.04</v>
      </c>
      <c r="O445">
        <f>VLOOKUP($C445,'Site 07'!$E:$K,7,FALSE)</f>
        <v>0.52</v>
      </c>
      <c r="P445">
        <f>VLOOKUP($C445,'Site 08'!$E:$K,2,FALSE)</f>
        <v>4.2999999999999997E-2</v>
      </c>
      <c r="Q445">
        <f>VLOOKUP($C445,'Site 08'!$E:$K,3,FALSE)</f>
        <v>2E-3</v>
      </c>
      <c r="R445">
        <f>VLOOKUP($C445,'Site 08'!$E:$K,4,FALSE)</f>
        <v>3.0000000000000001E-3</v>
      </c>
      <c r="S445">
        <f>VLOOKUP($C445,'Site 08'!$E:$K,5,FALSE)</f>
        <v>4.4000000000000004</v>
      </c>
      <c r="T445">
        <f>VLOOKUP($C445,'Site 08'!$E:$K,6,FALSE)</f>
        <v>0.1</v>
      </c>
      <c r="U445">
        <f>VLOOKUP($C445,'Site 08'!$E:$K,7,FALSE)</f>
        <v>0.82</v>
      </c>
      <c r="V445">
        <f>VLOOKUP($C445,'Site 09'!$E:$K,2,FALSE)</f>
        <v>3.7999999999999999E-2</v>
      </c>
      <c r="W445">
        <f>VLOOKUP($C445,'Site 09'!$E:$K,3,FALSE)</f>
        <v>1.6E-2</v>
      </c>
      <c r="X445">
        <f>VLOOKUP($C445,'Site 09'!$E:$K,4,FALSE)</f>
        <v>1E-3</v>
      </c>
      <c r="Y445">
        <f>VLOOKUP($C445,'Site 09'!$E:$K,5,FALSE)</f>
        <v>7.25</v>
      </c>
      <c r="Z445">
        <f>VLOOKUP($C445,'Site 09'!$E:$K,6,FALSE)</f>
        <v>0.18</v>
      </c>
      <c r="AA445">
        <f>VLOOKUP($C445,'Site 09'!$E:$K,7,FALSE)</f>
        <v>1.41</v>
      </c>
      <c r="AB445">
        <f>VLOOKUP($C445,'Site 10'!$E:$K,2,FALSE)</f>
        <v>4.7E-2</v>
      </c>
      <c r="AC445">
        <f>VLOOKUP($C445,'Site 10'!$E:$K,3,FALSE)</f>
        <v>6.0000000000000001E-3</v>
      </c>
      <c r="AD445">
        <f>VLOOKUP($C445,'Site 10'!$E:$K,4,FALSE)</f>
        <v>2E-3</v>
      </c>
      <c r="AE445">
        <f>VLOOKUP($C445,'Site 10'!$E:$K,5,FALSE)</f>
        <v>6.83</v>
      </c>
      <c r="AF445">
        <f>VLOOKUP($C445,'Site 10'!$E:$K,6,FALSE)</f>
        <v>0.15</v>
      </c>
      <c r="AG445">
        <f>VLOOKUP($C445,'Site 10'!$E:$K,7,FALSE)</f>
        <v>0.78</v>
      </c>
    </row>
    <row r="446" spans="1:33" x14ac:dyDescent="0.25">
      <c r="A446">
        <v>2005</v>
      </c>
      <c r="B446">
        <v>8</v>
      </c>
      <c r="C446" t="str">
        <f t="shared" si="6"/>
        <v>20058</v>
      </c>
      <c r="D446">
        <f>VLOOKUP($C446,'Site 06'!$E:$K,2,FALSE)</f>
        <v>3.7999999999999999E-2</v>
      </c>
      <c r="E446">
        <f>VLOOKUP($C446,'Site 06'!$E:$K,3,FALSE)</f>
        <v>4.0000000000000001E-3</v>
      </c>
      <c r="F446">
        <f>VLOOKUP($C446,'Site 06'!$E:$K,4,FALSE)</f>
        <v>0</v>
      </c>
      <c r="G446">
        <f>VLOOKUP($C446,'Site 06'!$E:$K,5,FALSE)</f>
        <v>4.3499999999999996</v>
      </c>
      <c r="H446">
        <f>VLOOKUP($C446,'Site 06'!$E:$K,6,FALSE)</f>
        <v>7.0000000000000007E-2</v>
      </c>
      <c r="I446">
        <f>VLOOKUP($C446,'Site 06'!$E:$K,7,FALSE)</f>
        <v>0.62</v>
      </c>
      <c r="J446">
        <f>VLOOKUP($C446,'Site 07'!$E:$K,2,FALSE)</f>
        <v>4.2000000000000003E-2</v>
      </c>
      <c r="K446">
        <f>VLOOKUP($C446,'Site 07'!$E:$K,3,FALSE)</f>
        <v>6.0000000000000001E-3</v>
      </c>
      <c r="L446">
        <f>VLOOKUP($C446,'Site 07'!$E:$K,4,FALSE)</f>
        <v>0</v>
      </c>
      <c r="M446">
        <f>VLOOKUP($C446,'Site 07'!$E:$K,5,FALSE)</f>
        <v>5.37</v>
      </c>
      <c r="N446">
        <f>VLOOKUP($C446,'Site 07'!$E:$K,6,FALSE)</f>
        <v>0.05</v>
      </c>
      <c r="O446">
        <f>VLOOKUP($C446,'Site 07'!$E:$K,7,FALSE)</f>
        <v>0.57999999999999996</v>
      </c>
      <c r="P446">
        <f>VLOOKUP($C446,'Site 08'!$E:$K,2,FALSE)</f>
        <v>4.2999999999999997E-2</v>
      </c>
      <c r="Q446">
        <f>VLOOKUP($C446,'Site 08'!$E:$K,3,FALSE)</f>
        <v>3.0000000000000001E-3</v>
      </c>
      <c r="R446">
        <f>VLOOKUP($C446,'Site 08'!$E:$K,4,FALSE)</f>
        <v>2E-3</v>
      </c>
      <c r="S446">
        <f>VLOOKUP($C446,'Site 08'!$E:$K,5,FALSE)</f>
        <v>4.62</v>
      </c>
      <c r="T446">
        <f>VLOOKUP($C446,'Site 08'!$E:$K,6,FALSE)</f>
        <v>0.09</v>
      </c>
      <c r="U446">
        <f>VLOOKUP($C446,'Site 08'!$E:$K,7,FALSE)</f>
        <v>1.01</v>
      </c>
      <c r="V446">
        <f>VLOOKUP($C446,'Site 09'!$E:$K,2,FALSE)</f>
        <v>3.1E-2</v>
      </c>
      <c r="W446">
        <f>VLOOKUP($C446,'Site 09'!$E:$K,3,FALSE)</f>
        <v>6.0000000000000001E-3</v>
      </c>
      <c r="X446">
        <f>VLOOKUP($C446,'Site 09'!$E:$K,4,FALSE)</f>
        <v>0</v>
      </c>
      <c r="Y446">
        <f>VLOOKUP($C446,'Site 09'!$E:$K,5,FALSE)</f>
        <v>7.51</v>
      </c>
      <c r="Z446">
        <f>VLOOKUP($C446,'Site 09'!$E:$K,6,FALSE)</f>
        <v>0.19</v>
      </c>
      <c r="AA446">
        <f>VLOOKUP($C446,'Site 09'!$E:$K,7,FALSE)</f>
        <v>1.47</v>
      </c>
      <c r="AB446">
        <f>VLOOKUP($C446,'Site 10'!$E:$K,2,FALSE)</f>
        <v>3.6999999999999998E-2</v>
      </c>
      <c r="AC446">
        <f>VLOOKUP($C446,'Site 10'!$E:$K,3,FALSE)</f>
        <v>8.0000000000000002E-3</v>
      </c>
      <c r="AD446">
        <f>VLOOKUP($C446,'Site 10'!$E:$K,4,FALSE)</f>
        <v>2E-3</v>
      </c>
      <c r="AE446">
        <f>VLOOKUP($C446,'Site 10'!$E:$K,5,FALSE)</f>
        <v>7.4</v>
      </c>
      <c r="AF446">
        <f>VLOOKUP($C446,'Site 10'!$E:$K,6,FALSE)</f>
        <v>0.24</v>
      </c>
      <c r="AG446">
        <f>VLOOKUP($C446,'Site 10'!$E:$K,7,FALSE)</f>
        <v>0.76</v>
      </c>
    </row>
    <row r="447" spans="1:33" x14ac:dyDescent="0.25">
      <c r="A447">
        <v>2005</v>
      </c>
      <c r="B447">
        <v>9</v>
      </c>
      <c r="C447" t="str">
        <f t="shared" si="6"/>
        <v>20059</v>
      </c>
      <c r="D447">
        <f>VLOOKUP($C447,'Site 06'!$E:$K,2,FALSE)</f>
        <v>3.4000000000000002E-2</v>
      </c>
      <c r="E447">
        <f>VLOOKUP($C447,'Site 06'!$E:$K,3,FALSE)</f>
        <v>3.0000000000000001E-3</v>
      </c>
      <c r="F447">
        <f>VLOOKUP($C447,'Site 06'!$E:$K,4,FALSE)</f>
        <v>0</v>
      </c>
      <c r="G447">
        <f>VLOOKUP($C447,'Site 06'!$E:$K,5,FALSE)</f>
        <v>4.49</v>
      </c>
      <c r="H447">
        <f>VLOOKUP($C447,'Site 06'!$E:$K,6,FALSE)</f>
        <v>7.0000000000000007E-2</v>
      </c>
      <c r="I447">
        <f>VLOOKUP($C447,'Site 06'!$E:$K,7,FALSE)</f>
        <v>0.65</v>
      </c>
      <c r="J447">
        <f>VLOOKUP($C447,'Site 07'!$E:$K,2,FALSE)</f>
        <v>4.2999999999999997E-2</v>
      </c>
      <c r="K447">
        <f>VLOOKUP($C447,'Site 07'!$E:$K,3,FALSE)</f>
        <v>8.0000000000000002E-3</v>
      </c>
      <c r="L447">
        <f>VLOOKUP($C447,'Site 07'!$E:$K,4,FALSE)</f>
        <v>0</v>
      </c>
      <c r="M447">
        <f>VLOOKUP($C447,'Site 07'!$E:$K,5,FALSE)</f>
        <v>5.82</v>
      </c>
      <c r="N447">
        <f>VLOOKUP($C447,'Site 07'!$E:$K,6,FALSE)</f>
        <v>0.04</v>
      </c>
      <c r="O447">
        <f>VLOOKUP($C447,'Site 07'!$E:$K,7,FALSE)</f>
        <v>0.66</v>
      </c>
      <c r="P447">
        <f>VLOOKUP($C447,'Site 08'!$E:$K,2,FALSE)</f>
        <v>4.2999999999999997E-2</v>
      </c>
      <c r="Q447">
        <f>VLOOKUP($C447,'Site 08'!$E:$K,3,FALSE)</f>
        <v>5.0000000000000001E-3</v>
      </c>
      <c r="R447">
        <f>VLOOKUP($C447,'Site 08'!$E:$K,4,FALSE)</f>
        <v>1E-3</v>
      </c>
      <c r="S447">
        <f>VLOOKUP($C447,'Site 08'!$E:$K,5,FALSE)</f>
        <v>5.0599999999999996</v>
      </c>
      <c r="T447">
        <f>VLOOKUP($C447,'Site 08'!$E:$K,6,FALSE)</f>
        <v>0.1</v>
      </c>
      <c r="U447">
        <f>VLOOKUP($C447,'Site 08'!$E:$K,7,FALSE)</f>
        <v>1.32</v>
      </c>
      <c r="V447">
        <f>VLOOKUP($C447,'Site 09'!$E:$K,2,FALSE)</f>
        <v>2.5000000000000001E-2</v>
      </c>
      <c r="W447">
        <f>VLOOKUP($C447,'Site 09'!$E:$K,3,FALSE)</f>
        <v>1.2E-2</v>
      </c>
      <c r="X447">
        <f>VLOOKUP($C447,'Site 09'!$E:$K,4,FALSE)</f>
        <v>1E-3</v>
      </c>
      <c r="Y447">
        <f>VLOOKUP($C447,'Site 09'!$E:$K,5,FALSE)</f>
        <v>8.08</v>
      </c>
      <c r="Z447">
        <f>VLOOKUP($C447,'Site 09'!$E:$K,6,FALSE)</f>
        <v>0.22</v>
      </c>
      <c r="AA447">
        <f>VLOOKUP($C447,'Site 09'!$E:$K,7,FALSE)</f>
        <v>1.65</v>
      </c>
      <c r="AB447">
        <f>VLOOKUP($C447,'Site 10'!$E:$K,2,FALSE)</f>
        <v>3.9E-2</v>
      </c>
      <c r="AC447">
        <f>VLOOKUP($C447,'Site 10'!$E:$K,3,FALSE)</f>
        <v>3.0000000000000001E-3</v>
      </c>
      <c r="AD447">
        <f>VLOOKUP($C447,'Site 10'!$E:$K,4,FALSE)</f>
        <v>0</v>
      </c>
      <c r="AE447">
        <f>VLOOKUP($C447,'Site 10'!$E:$K,5,FALSE)</f>
        <v>8.24</v>
      </c>
      <c r="AF447">
        <f>VLOOKUP($C447,'Site 10'!$E:$K,6,FALSE)</f>
        <v>0.24</v>
      </c>
      <c r="AG447">
        <f>VLOOKUP($C447,'Site 10'!$E:$K,7,FALSE)</f>
        <v>0.96</v>
      </c>
    </row>
    <row r="448" spans="1:33" x14ac:dyDescent="0.25">
      <c r="A448">
        <v>2006</v>
      </c>
      <c r="B448">
        <v>10</v>
      </c>
      <c r="C448" t="str">
        <f t="shared" si="6"/>
        <v>200610</v>
      </c>
      <c r="D448">
        <f>VLOOKUP($C448,'Site 06'!$E:$K,2,FALSE)</f>
        <v>2.9000000000000001E-2</v>
      </c>
      <c r="E448">
        <f>VLOOKUP($C448,'Site 06'!$E:$K,3,FALSE)</f>
        <v>3.0000000000000001E-3</v>
      </c>
      <c r="F448">
        <f>VLOOKUP($C448,'Site 06'!$E:$K,4,FALSE)</f>
        <v>1E-3</v>
      </c>
      <c r="G448">
        <f>VLOOKUP($C448,'Site 06'!$E:$K,5,FALSE)</f>
        <v>4.33</v>
      </c>
      <c r="H448">
        <f>VLOOKUP($C448,'Site 06'!$E:$K,6,FALSE)</f>
        <v>7.0000000000000007E-2</v>
      </c>
      <c r="I448">
        <f>VLOOKUP($C448,'Site 06'!$E:$K,7,FALSE)</f>
        <v>0.75</v>
      </c>
      <c r="J448">
        <f>VLOOKUP($C448,'Site 07'!$E:$K,2,FALSE)</f>
        <v>4.1000000000000002E-2</v>
      </c>
      <c r="K448">
        <f>VLOOKUP($C448,'Site 07'!$E:$K,3,FALSE)</f>
        <v>0.01</v>
      </c>
      <c r="L448">
        <f>VLOOKUP($C448,'Site 07'!$E:$K,4,FALSE)</f>
        <v>1E-3</v>
      </c>
      <c r="M448">
        <f>VLOOKUP($C448,'Site 07'!$E:$K,5,FALSE)</f>
        <v>5.36</v>
      </c>
      <c r="N448">
        <f>VLOOKUP($C448,'Site 07'!$E:$K,6,FALSE)</f>
        <v>0.04</v>
      </c>
      <c r="O448">
        <f>VLOOKUP($C448,'Site 07'!$E:$K,7,FALSE)</f>
        <v>0.86</v>
      </c>
      <c r="P448">
        <f>VLOOKUP($C448,'Site 08'!$E:$K,2,FALSE)</f>
        <v>0.04</v>
      </c>
      <c r="Q448">
        <f>VLOOKUP($C448,'Site 08'!$E:$K,3,FALSE)</f>
        <v>7.0000000000000001E-3</v>
      </c>
      <c r="R448">
        <f>VLOOKUP($C448,'Site 08'!$E:$K,4,FALSE)</f>
        <v>1E-3</v>
      </c>
      <c r="S448">
        <f>VLOOKUP($C448,'Site 08'!$E:$K,5,FALSE)</f>
        <v>4.71</v>
      </c>
      <c r="T448">
        <f>VLOOKUP($C448,'Site 08'!$E:$K,6,FALSE)</f>
        <v>0.11</v>
      </c>
      <c r="U448">
        <f>VLOOKUP($C448,'Site 08'!$E:$K,7,FALSE)</f>
        <v>1.79</v>
      </c>
      <c r="V448">
        <f>VLOOKUP($C448,'Site 09'!$E:$K,2,FALSE)</f>
        <v>2.5000000000000001E-2</v>
      </c>
      <c r="W448">
        <f>VLOOKUP($C448,'Site 09'!$E:$K,3,FALSE)</f>
        <v>0.01</v>
      </c>
      <c r="X448">
        <f>VLOOKUP($C448,'Site 09'!$E:$K,4,FALSE)</f>
        <v>1E-3</v>
      </c>
      <c r="Y448">
        <f>VLOOKUP($C448,'Site 09'!$E:$K,5,FALSE)</f>
        <v>6.9</v>
      </c>
      <c r="Z448">
        <f>VLOOKUP($C448,'Site 09'!$E:$K,6,FALSE)</f>
        <v>0.23</v>
      </c>
      <c r="AA448">
        <f>VLOOKUP($C448,'Site 09'!$E:$K,7,FALSE)</f>
        <v>2.44</v>
      </c>
      <c r="AB448">
        <f>VLOOKUP($C448,'Site 10'!$E:$K,2,FALSE)</f>
        <v>4.7E-2</v>
      </c>
      <c r="AC448">
        <f>VLOOKUP($C448,'Site 10'!$E:$K,3,FALSE)</f>
        <v>8.9999999999999993E-3</v>
      </c>
      <c r="AD448">
        <f>VLOOKUP($C448,'Site 10'!$E:$K,4,FALSE)</f>
        <v>1E-3</v>
      </c>
      <c r="AE448">
        <f>VLOOKUP($C448,'Site 10'!$E:$K,5,FALSE)</f>
        <v>6.57</v>
      </c>
      <c r="AF448">
        <f>VLOOKUP($C448,'Site 10'!$E:$K,6,FALSE)</f>
        <v>0.2</v>
      </c>
      <c r="AG448">
        <f>VLOOKUP($C448,'Site 10'!$E:$K,7,FALSE)</f>
        <v>1.97</v>
      </c>
    </row>
    <row r="449" spans="1:33" x14ac:dyDescent="0.25">
      <c r="A449">
        <v>2006</v>
      </c>
      <c r="B449">
        <v>11</v>
      </c>
      <c r="C449" t="str">
        <f t="shared" si="6"/>
        <v>200611</v>
      </c>
      <c r="D449">
        <f>VLOOKUP($C449,'Site 06'!$E:$K,2,FALSE)</f>
        <v>1.9E-2</v>
      </c>
      <c r="E449">
        <f>VLOOKUP($C449,'Site 06'!$E:$K,3,FALSE)</f>
        <v>6.0000000000000001E-3</v>
      </c>
      <c r="F449">
        <f>VLOOKUP($C449,'Site 06'!$E:$K,4,FALSE)</f>
        <v>0</v>
      </c>
      <c r="G449">
        <f>VLOOKUP($C449,'Site 06'!$E:$K,5,FALSE)</f>
        <v>4.1399999999999997</v>
      </c>
      <c r="H449">
        <f>VLOOKUP($C449,'Site 06'!$E:$K,6,FALSE)</f>
        <v>0.08</v>
      </c>
      <c r="I449">
        <f>VLOOKUP($C449,'Site 06'!$E:$K,7,FALSE)</f>
        <v>0.75</v>
      </c>
      <c r="J449">
        <f>VLOOKUP($C449,'Site 07'!$E:$K,2,FALSE)</f>
        <v>2.9000000000000001E-2</v>
      </c>
      <c r="K449">
        <f>VLOOKUP($C449,'Site 07'!$E:$K,3,FALSE)</f>
        <v>8.0000000000000002E-3</v>
      </c>
      <c r="L449">
        <f>VLOOKUP($C449,'Site 07'!$E:$K,4,FALSE)</f>
        <v>1E-3</v>
      </c>
      <c r="M449">
        <f>VLOOKUP($C449,'Site 07'!$E:$K,5,FALSE)</f>
        <v>4.53</v>
      </c>
      <c r="N449">
        <f>VLOOKUP($C449,'Site 07'!$E:$K,6,FALSE)</f>
        <v>0.04</v>
      </c>
      <c r="O449">
        <f>VLOOKUP($C449,'Site 07'!$E:$K,7,FALSE)</f>
        <v>1</v>
      </c>
      <c r="P449">
        <f>VLOOKUP($C449,'Site 08'!$E:$K,2,FALSE)</f>
        <v>0.03</v>
      </c>
      <c r="Q449">
        <f>VLOOKUP($C449,'Site 08'!$E:$K,3,FALSE)</f>
        <v>1.2999999999999999E-2</v>
      </c>
      <c r="R449">
        <f>VLOOKUP($C449,'Site 08'!$E:$K,4,FALSE)</f>
        <v>1E-3</v>
      </c>
      <c r="S449">
        <f>VLOOKUP($C449,'Site 08'!$E:$K,5,FALSE)</f>
        <v>3.97</v>
      </c>
      <c r="T449">
        <f>VLOOKUP($C449,'Site 08'!$E:$K,6,FALSE)</f>
        <v>0.11</v>
      </c>
      <c r="U449">
        <f>VLOOKUP($C449,'Site 08'!$E:$K,7,FALSE)</f>
        <v>1.99</v>
      </c>
      <c r="V449">
        <f>VLOOKUP($C449,'Site 09'!$E:$K,2,FALSE)</f>
        <v>2.1999999999999999E-2</v>
      </c>
      <c r="W449">
        <f>VLOOKUP($C449,'Site 09'!$E:$K,3,FALSE)</f>
        <v>6.0000000000000001E-3</v>
      </c>
      <c r="X449">
        <f>VLOOKUP($C449,'Site 09'!$E:$K,4,FALSE)</f>
        <v>0</v>
      </c>
      <c r="Y449">
        <f>VLOOKUP($C449,'Site 09'!$E:$K,5,FALSE)</f>
        <v>4.93</v>
      </c>
      <c r="Z449">
        <f>VLOOKUP($C449,'Site 09'!$E:$K,6,FALSE)</f>
        <v>0.2</v>
      </c>
      <c r="AA449">
        <f>VLOOKUP($C449,'Site 09'!$E:$K,7,FALSE)</f>
        <v>3.44</v>
      </c>
      <c r="AB449">
        <f>VLOOKUP($C449,'Site 10'!$E:$K,2,FALSE)</f>
        <v>4.2999999999999997E-2</v>
      </c>
      <c r="AC449">
        <f>VLOOKUP($C449,'Site 10'!$E:$K,3,FALSE)</f>
        <v>8.0000000000000002E-3</v>
      </c>
      <c r="AD449">
        <f>VLOOKUP($C449,'Site 10'!$E:$K,4,FALSE)</f>
        <v>1E-3</v>
      </c>
      <c r="AE449">
        <f>VLOOKUP($C449,'Site 10'!$E:$K,5,FALSE)</f>
        <v>4.3499999999999996</v>
      </c>
      <c r="AF449">
        <f>VLOOKUP($C449,'Site 10'!$E:$K,6,FALSE)</f>
        <v>0.13</v>
      </c>
      <c r="AG449">
        <f>VLOOKUP($C449,'Site 10'!$E:$K,7,FALSE)</f>
        <v>2.1800000000000002</v>
      </c>
    </row>
    <row r="450" spans="1:33" x14ac:dyDescent="0.25">
      <c r="A450">
        <v>2006</v>
      </c>
      <c r="B450">
        <v>12</v>
      </c>
      <c r="C450" t="str">
        <f t="shared" si="6"/>
        <v>200612</v>
      </c>
      <c r="D450">
        <f>VLOOKUP($C450,'Site 06'!$E:$K,2,FALSE)</f>
        <v>0.02</v>
      </c>
      <c r="E450">
        <f>VLOOKUP($C450,'Site 06'!$E:$K,3,FALSE)</f>
        <v>1.0999999999999999E-2</v>
      </c>
      <c r="F450">
        <f>VLOOKUP($C450,'Site 06'!$E:$K,4,FALSE)</f>
        <v>0</v>
      </c>
      <c r="G450">
        <f>VLOOKUP($C450,'Site 06'!$E:$K,5,FALSE)</f>
        <v>3.97</v>
      </c>
      <c r="H450">
        <f>VLOOKUP($C450,'Site 06'!$E:$K,6,FALSE)</f>
        <v>7.0000000000000007E-2</v>
      </c>
      <c r="I450">
        <f>VLOOKUP($C450,'Site 06'!$E:$K,7,FALSE)</f>
        <v>0.61</v>
      </c>
      <c r="J450">
        <f>VLOOKUP($C450,'Site 07'!$E:$K,2,FALSE)</f>
        <v>2.4E-2</v>
      </c>
      <c r="K450">
        <f>VLOOKUP($C450,'Site 07'!$E:$K,3,FALSE)</f>
        <v>5.0000000000000001E-3</v>
      </c>
      <c r="L450">
        <f>VLOOKUP($C450,'Site 07'!$E:$K,4,FALSE)</f>
        <v>1E-3</v>
      </c>
      <c r="M450">
        <f>VLOOKUP($C450,'Site 07'!$E:$K,5,FALSE)</f>
        <v>3.34</v>
      </c>
      <c r="N450">
        <f>VLOOKUP($C450,'Site 07'!$E:$K,6,FALSE)</f>
        <v>0.05</v>
      </c>
      <c r="O450">
        <f>VLOOKUP($C450,'Site 07'!$E:$K,7,FALSE)</f>
        <v>0.83</v>
      </c>
      <c r="P450">
        <f>VLOOKUP($C450,'Site 08'!$E:$K,2,FALSE)</f>
        <v>2.8000000000000001E-2</v>
      </c>
      <c r="Q450">
        <f>VLOOKUP($C450,'Site 08'!$E:$K,3,FALSE)</f>
        <v>6.0000000000000001E-3</v>
      </c>
      <c r="R450">
        <f>VLOOKUP($C450,'Site 08'!$E:$K,4,FALSE)</f>
        <v>0</v>
      </c>
      <c r="S450">
        <f>VLOOKUP($C450,'Site 08'!$E:$K,5,FALSE)</f>
        <v>3.06</v>
      </c>
      <c r="T450">
        <f>VLOOKUP($C450,'Site 08'!$E:$K,6,FALSE)</f>
        <v>0.09</v>
      </c>
      <c r="U450">
        <f>VLOOKUP($C450,'Site 08'!$E:$K,7,FALSE)</f>
        <v>1.48</v>
      </c>
      <c r="V450">
        <f>VLOOKUP($C450,'Site 09'!$E:$K,2,FALSE)</f>
        <v>2.5000000000000001E-2</v>
      </c>
      <c r="W450">
        <f>VLOOKUP($C450,'Site 09'!$E:$K,3,FALSE)</f>
        <v>1.6E-2</v>
      </c>
      <c r="X450">
        <f>VLOOKUP($C450,'Site 09'!$E:$K,4,FALSE)</f>
        <v>1E-3</v>
      </c>
      <c r="Y450">
        <f>VLOOKUP($C450,'Site 09'!$E:$K,5,FALSE)</f>
        <v>3.9</v>
      </c>
      <c r="Z450">
        <f>VLOOKUP($C450,'Site 09'!$E:$K,6,FALSE)</f>
        <v>0.14000000000000001</v>
      </c>
      <c r="AA450">
        <f>VLOOKUP($C450,'Site 09'!$E:$K,7,FALSE)</f>
        <v>2.2799999999999998</v>
      </c>
      <c r="AB450">
        <f>VLOOKUP($C450,'Site 10'!$E:$K,2,FALSE)</f>
        <v>4.3999999999999997E-2</v>
      </c>
      <c r="AC450">
        <f>VLOOKUP($C450,'Site 10'!$E:$K,3,FALSE)</f>
        <v>1.2E-2</v>
      </c>
      <c r="AD450">
        <f>VLOOKUP($C450,'Site 10'!$E:$K,4,FALSE)</f>
        <v>1E-3</v>
      </c>
      <c r="AE450">
        <f>VLOOKUP($C450,'Site 10'!$E:$K,5,FALSE)</f>
        <v>3.47</v>
      </c>
      <c r="AF450">
        <f>VLOOKUP($C450,'Site 10'!$E:$K,6,FALSE)</f>
        <v>0.1</v>
      </c>
      <c r="AG450">
        <f>VLOOKUP($C450,'Site 10'!$E:$K,7,FALSE)</f>
        <v>1.18</v>
      </c>
    </row>
    <row r="451" spans="1:33" x14ac:dyDescent="0.25">
      <c r="A451">
        <v>2006</v>
      </c>
      <c r="B451">
        <v>1</v>
      </c>
      <c r="C451" t="str">
        <f t="shared" si="6"/>
        <v>20061</v>
      </c>
      <c r="D451">
        <f>VLOOKUP($C451,'Site 06'!$E:$K,2,FALSE)</f>
        <v>1.7999999999999999E-2</v>
      </c>
      <c r="E451">
        <f>VLOOKUP($C451,'Site 06'!$E:$K,3,FALSE)</f>
        <v>1.4E-2</v>
      </c>
      <c r="F451">
        <f>VLOOKUP($C451,'Site 06'!$E:$K,4,FALSE)</f>
        <v>0</v>
      </c>
      <c r="G451">
        <f>VLOOKUP($C451,'Site 06'!$E:$K,5,FALSE)</f>
        <v>3.9</v>
      </c>
      <c r="H451">
        <f>VLOOKUP($C451,'Site 06'!$E:$K,6,FALSE)</f>
        <v>7.0000000000000007E-2</v>
      </c>
      <c r="I451">
        <f>VLOOKUP($C451,'Site 06'!$E:$K,7,FALSE)</f>
        <v>0.6</v>
      </c>
      <c r="J451">
        <f>VLOOKUP($C451,'Site 07'!$E:$K,2,FALSE)</f>
        <v>2.1000000000000001E-2</v>
      </c>
      <c r="K451">
        <f>VLOOKUP($C451,'Site 07'!$E:$K,3,FALSE)</f>
        <v>5.0000000000000001E-3</v>
      </c>
      <c r="L451">
        <f>VLOOKUP($C451,'Site 07'!$E:$K,4,FALSE)</f>
        <v>1E-3</v>
      </c>
      <c r="M451">
        <f>VLOOKUP($C451,'Site 07'!$E:$K,5,FALSE)</f>
        <v>2.93</v>
      </c>
      <c r="N451">
        <f>VLOOKUP($C451,'Site 07'!$E:$K,6,FALSE)</f>
        <v>0.05</v>
      </c>
      <c r="O451">
        <f>VLOOKUP($C451,'Site 07'!$E:$K,7,FALSE)</f>
        <v>0.82</v>
      </c>
      <c r="P451">
        <f>VLOOKUP($C451,'Site 08'!$E:$K,2,FALSE)</f>
        <v>2.7E-2</v>
      </c>
      <c r="Q451">
        <f>VLOOKUP($C451,'Site 08'!$E:$K,3,FALSE)</f>
        <v>8.9999999999999993E-3</v>
      </c>
      <c r="R451">
        <f>VLOOKUP($C451,'Site 08'!$E:$K,4,FALSE)</f>
        <v>0</v>
      </c>
      <c r="S451">
        <f>VLOOKUP($C451,'Site 08'!$E:$K,5,FALSE)</f>
        <v>2.66</v>
      </c>
      <c r="T451">
        <f>VLOOKUP($C451,'Site 08'!$E:$K,6,FALSE)</f>
        <v>0.09</v>
      </c>
      <c r="U451">
        <f>VLOOKUP($C451,'Site 08'!$E:$K,7,FALSE)</f>
        <v>1.5</v>
      </c>
      <c r="V451">
        <f>VLOOKUP($C451,'Site 09'!$E:$K,2,FALSE)</f>
        <v>2.5999999999999999E-2</v>
      </c>
      <c r="W451">
        <f>VLOOKUP($C451,'Site 09'!$E:$K,3,FALSE)</f>
        <v>0.02</v>
      </c>
      <c r="X451">
        <f>VLOOKUP($C451,'Site 09'!$E:$K,4,FALSE)</f>
        <v>1E-3</v>
      </c>
      <c r="Y451">
        <f>VLOOKUP($C451,'Site 09'!$E:$K,5,FALSE)</f>
        <v>3.77</v>
      </c>
      <c r="Z451">
        <f>VLOOKUP($C451,'Site 09'!$E:$K,6,FALSE)</f>
        <v>0.12</v>
      </c>
      <c r="AA451">
        <f>VLOOKUP($C451,'Site 09'!$E:$K,7,FALSE)</f>
        <v>1.92</v>
      </c>
      <c r="AB451">
        <f>VLOOKUP($C451,'Site 10'!$E:$K,2,FALSE)</f>
        <v>4.4999999999999998E-2</v>
      </c>
      <c r="AC451">
        <f>VLOOKUP($C451,'Site 10'!$E:$K,3,FALSE)</f>
        <v>1.4E-2</v>
      </c>
      <c r="AD451">
        <f>VLOOKUP($C451,'Site 10'!$E:$K,4,FALSE)</f>
        <v>1E-3</v>
      </c>
      <c r="AE451">
        <f>VLOOKUP($C451,'Site 10'!$E:$K,5,FALSE)</f>
        <v>3.39</v>
      </c>
      <c r="AF451">
        <f>VLOOKUP($C451,'Site 10'!$E:$K,6,FALSE)</f>
        <v>0.09</v>
      </c>
      <c r="AG451">
        <f>VLOOKUP($C451,'Site 10'!$E:$K,7,FALSE)</f>
        <v>1.01</v>
      </c>
    </row>
    <row r="452" spans="1:33" x14ac:dyDescent="0.25">
      <c r="A452">
        <v>2006</v>
      </c>
      <c r="B452">
        <v>2</v>
      </c>
      <c r="C452" t="str">
        <f t="shared" si="6"/>
        <v>20062</v>
      </c>
      <c r="D452">
        <f>VLOOKUP($C452,'Site 06'!$E:$K,2,FALSE)</f>
        <v>1.9E-2</v>
      </c>
      <c r="E452">
        <f>VLOOKUP($C452,'Site 06'!$E:$K,3,FALSE)</f>
        <v>6.0000000000000001E-3</v>
      </c>
      <c r="F452">
        <f>VLOOKUP($C452,'Site 06'!$E:$K,4,FALSE)</f>
        <v>1E-3</v>
      </c>
      <c r="G452">
        <f>VLOOKUP($C452,'Site 06'!$E:$K,5,FALSE)</f>
        <v>3.98</v>
      </c>
      <c r="H452">
        <f>VLOOKUP($C452,'Site 06'!$E:$K,6,FALSE)</f>
        <v>0.06</v>
      </c>
      <c r="I452">
        <f>VLOOKUP($C452,'Site 06'!$E:$K,7,FALSE)</f>
        <v>0.44</v>
      </c>
      <c r="J452">
        <f>VLOOKUP($C452,'Site 07'!$E:$K,2,FALSE)</f>
        <v>2.4E-2</v>
      </c>
      <c r="K452">
        <f>VLOOKUP($C452,'Site 07'!$E:$K,3,FALSE)</f>
        <v>8.0000000000000002E-3</v>
      </c>
      <c r="L452">
        <f>VLOOKUP($C452,'Site 07'!$E:$K,4,FALSE)</f>
        <v>0</v>
      </c>
      <c r="M452">
        <f>VLOOKUP($C452,'Site 07'!$E:$K,5,FALSE)</f>
        <v>3.5</v>
      </c>
      <c r="N452">
        <f>VLOOKUP($C452,'Site 07'!$E:$K,6,FALSE)</f>
        <v>0.05</v>
      </c>
      <c r="O452">
        <f>VLOOKUP($C452,'Site 07'!$E:$K,7,FALSE)</f>
        <v>0.55000000000000004</v>
      </c>
      <c r="P452">
        <f>VLOOKUP($C452,'Site 08'!$E:$K,2,FALSE)</f>
        <v>2.7E-2</v>
      </c>
      <c r="Q452">
        <f>VLOOKUP($C452,'Site 08'!$E:$K,3,FALSE)</f>
        <v>1.2999999999999999E-2</v>
      </c>
      <c r="R452">
        <f>VLOOKUP($C452,'Site 08'!$E:$K,4,FALSE)</f>
        <v>2E-3</v>
      </c>
      <c r="S452">
        <f>VLOOKUP($C452,'Site 08'!$E:$K,5,FALSE)</f>
        <v>2.96</v>
      </c>
      <c r="T452">
        <f>VLOOKUP($C452,'Site 08'!$E:$K,6,FALSE)</f>
        <v>0.1</v>
      </c>
      <c r="U452">
        <f>VLOOKUP($C452,'Site 08'!$E:$K,7,FALSE)</f>
        <v>0.91</v>
      </c>
      <c r="V452">
        <f>VLOOKUP($C452,'Site 09'!$E:$K,2,FALSE)</f>
        <v>2.8000000000000001E-2</v>
      </c>
      <c r="W452">
        <f>VLOOKUP($C452,'Site 09'!$E:$K,3,FALSE)</f>
        <v>8.0000000000000002E-3</v>
      </c>
      <c r="X452">
        <f>VLOOKUP($C452,'Site 09'!$E:$K,4,FALSE)</f>
        <v>0</v>
      </c>
      <c r="Y452">
        <f>VLOOKUP($C452,'Site 09'!$E:$K,5,FALSE)</f>
        <v>4.1399999999999997</v>
      </c>
      <c r="Z452">
        <f>VLOOKUP($C452,'Site 09'!$E:$K,6,FALSE)</f>
        <v>0.12</v>
      </c>
      <c r="AA452">
        <f>VLOOKUP($C452,'Site 09'!$E:$K,7,FALSE)</f>
        <v>1.44</v>
      </c>
      <c r="AB452">
        <f>VLOOKUP($C452,'Site 10'!$E:$K,2,FALSE)</f>
        <v>4.5999999999999999E-2</v>
      </c>
      <c r="AC452">
        <f>VLOOKUP($C452,'Site 10'!$E:$K,3,FALSE)</f>
        <v>6.0000000000000001E-3</v>
      </c>
      <c r="AD452">
        <f>VLOOKUP($C452,'Site 10'!$E:$K,4,FALSE)</f>
        <v>1E-3</v>
      </c>
      <c r="AE452">
        <f>VLOOKUP($C452,'Site 10'!$E:$K,5,FALSE)</f>
        <v>3.7</v>
      </c>
      <c r="AF452">
        <f>VLOOKUP($C452,'Site 10'!$E:$K,6,FALSE)</f>
        <v>0.1</v>
      </c>
      <c r="AG452">
        <f>VLOOKUP($C452,'Site 10'!$E:$K,7,FALSE)</f>
        <v>0.84</v>
      </c>
    </row>
    <row r="453" spans="1:33" x14ac:dyDescent="0.25">
      <c r="A453">
        <v>2006</v>
      </c>
      <c r="B453">
        <v>3</v>
      </c>
      <c r="C453" t="str">
        <f t="shared" ref="C453:C516" si="7">CONCATENATE(A453,B453)</f>
        <v>20063</v>
      </c>
      <c r="D453">
        <f>VLOOKUP($C453,'Site 06'!$E:$K,2,FALSE)</f>
        <v>1.9E-2</v>
      </c>
      <c r="E453">
        <f>VLOOKUP($C453,'Site 06'!$E:$K,3,FALSE)</f>
        <v>0.01</v>
      </c>
      <c r="F453">
        <f>VLOOKUP($C453,'Site 06'!$E:$K,4,FALSE)</f>
        <v>1E-3</v>
      </c>
      <c r="G453">
        <f>VLOOKUP($C453,'Site 06'!$E:$K,5,FALSE)</f>
        <v>3.56</v>
      </c>
      <c r="H453">
        <f>VLOOKUP($C453,'Site 06'!$E:$K,6,FALSE)</f>
        <v>0.08</v>
      </c>
      <c r="I453">
        <f>VLOOKUP($C453,'Site 06'!$E:$K,7,FALSE)</f>
        <v>0.46</v>
      </c>
      <c r="J453">
        <f>VLOOKUP($C453,'Site 07'!$E:$K,2,FALSE)</f>
        <v>2.5999999999999999E-2</v>
      </c>
      <c r="K453">
        <f>VLOOKUP($C453,'Site 07'!$E:$K,3,FALSE)</f>
        <v>6.0000000000000001E-3</v>
      </c>
      <c r="L453">
        <f>VLOOKUP($C453,'Site 07'!$E:$K,4,FALSE)</f>
        <v>1E-3</v>
      </c>
      <c r="M453">
        <f>VLOOKUP($C453,'Site 07'!$E:$K,5,FALSE)</f>
        <v>3.58</v>
      </c>
      <c r="N453">
        <f>VLOOKUP($C453,'Site 07'!$E:$K,6,FALSE)</f>
        <v>0.06</v>
      </c>
      <c r="O453">
        <f>VLOOKUP($C453,'Site 07'!$E:$K,7,FALSE)</f>
        <v>0.52</v>
      </c>
      <c r="P453">
        <f>VLOOKUP($C453,'Site 08'!$E:$K,2,FALSE)</f>
        <v>2.7E-2</v>
      </c>
      <c r="Q453">
        <f>VLOOKUP($C453,'Site 08'!$E:$K,3,FALSE)</f>
        <v>7.0000000000000001E-3</v>
      </c>
      <c r="R453">
        <f>VLOOKUP($C453,'Site 08'!$E:$K,4,FALSE)</f>
        <v>1E-3</v>
      </c>
      <c r="S453">
        <f>VLOOKUP($C453,'Site 08'!$E:$K,5,FALSE)</f>
        <v>2.92</v>
      </c>
      <c r="T453">
        <f>VLOOKUP($C453,'Site 08'!$E:$K,6,FALSE)</f>
        <v>0.12</v>
      </c>
      <c r="U453">
        <f>VLOOKUP($C453,'Site 08'!$E:$K,7,FALSE)</f>
        <v>0.85</v>
      </c>
      <c r="V453">
        <f>VLOOKUP($C453,'Site 09'!$E:$K,2,FALSE)</f>
        <v>2.5999999999999999E-2</v>
      </c>
      <c r="W453">
        <f>VLOOKUP($C453,'Site 09'!$E:$K,3,FALSE)</f>
        <v>7.0000000000000001E-3</v>
      </c>
      <c r="X453">
        <f>VLOOKUP($C453,'Site 09'!$E:$K,4,FALSE)</f>
        <v>1E-3</v>
      </c>
      <c r="Y453">
        <f>VLOOKUP($C453,'Site 09'!$E:$K,5,FALSE)</f>
        <v>4.0199999999999996</v>
      </c>
      <c r="Z453">
        <f>VLOOKUP($C453,'Site 09'!$E:$K,6,FALSE)</f>
        <v>0.16</v>
      </c>
      <c r="AA453">
        <f>VLOOKUP($C453,'Site 09'!$E:$K,7,FALSE)</f>
        <v>1.72</v>
      </c>
      <c r="AB453">
        <f>VLOOKUP($C453,'Site 10'!$E:$K,2,FALSE)</f>
        <v>4.3999999999999997E-2</v>
      </c>
      <c r="AC453">
        <f>VLOOKUP($C453,'Site 10'!$E:$K,3,FALSE)</f>
        <v>8.0000000000000002E-3</v>
      </c>
      <c r="AD453">
        <f>VLOOKUP($C453,'Site 10'!$E:$K,4,FALSE)</f>
        <v>0</v>
      </c>
      <c r="AE453">
        <f>VLOOKUP($C453,'Site 10'!$E:$K,5,FALSE)</f>
        <v>3.69</v>
      </c>
      <c r="AF453">
        <f>VLOOKUP($C453,'Site 10'!$E:$K,6,FALSE)</f>
        <v>0.12</v>
      </c>
      <c r="AG453">
        <f>VLOOKUP($C453,'Site 10'!$E:$K,7,FALSE)</f>
        <v>0.94</v>
      </c>
    </row>
    <row r="454" spans="1:33" x14ac:dyDescent="0.25">
      <c r="A454">
        <v>2006</v>
      </c>
      <c r="B454">
        <v>4</v>
      </c>
      <c r="C454" t="str">
        <f t="shared" si="7"/>
        <v>20064</v>
      </c>
      <c r="D454">
        <f>VLOOKUP($C454,'Site 06'!$E:$K,2,FALSE)</f>
        <v>2.5000000000000001E-2</v>
      </c>
      <c r="E454">
        <f>VLOOKUP($C454,'Site 06'!$E:$K,3,FALSE)</f>
        <v>1.0999999999999999E-2</v>
      </c>
      <c r="F454">
        <f>VLOOKUP($C454,'Site 06'!$E:$K,4,FALSE)</f>
        <v>0</v>
      </c>
      <c r="G454">
        <f>VLOOKUP($C454,'Site 06'!$E:$K,5,FALSE)</f>
        <v>3.77</v>
      </c>
      <c r="H454">
        <f>VLOOKUP($C454,'Site 06'!$E:$K,6,FALSE)</f>
        <v>7.0000000000000007E-2</v>
      </c>
      <c r="I454">
        <f>VLOOKUP($C454,'Site 06'!$E:$K,7,FALSE)</f>
        <v>0.36</v>
      </c>
      <c r="J454">
        <f>VLOOKUP($C454,'Site 07'!$E:$K,2,FALSE)</f>
        <v>3.1E-2</v>
      </c>
      <c r="K454">
        <f>VLOOKUP($C454,'Site 07'!$E:$K,3,FALSE)</f>
        <v>5.0000000000000001E-3</v>
      </c>
      <c r="L454">
        <f>VLOOKUP($C454,'Site 07'!$E:$K,4,FALSE)</f>
        <v>0</v>
      </c>
      <c r="M454">
        <f>VLOOKUP($C454,'Site 07'!$E:$K,5,FALSE)</f>
        <v>3.57</v>
      </c>
      <c r="N454">
        <f>VLOOKUP($C454,'Site 07'!$E:$K,6,FALSE)</f>
        <v>0.06</v>
      </c>
      <c r="O454">
        <f>VLOOKUP($C454,'Site 07'!$E:$K,7,FALSE)</f>
        <v>0.45</v>
      </c>
      <c r="P454">
        <f>VLOOKUP($C454,'Site 08'!$E:$K,2,FALSE)</f>
        <v>3.3000000000000002E-2</v>
      </c>
      <c r="Q454">
        <f>VLOOKUP($C454,'Site 08'!$E:$K,3,FALSE)</f>
        <v>7.0000000000000001E-3</v>
      </c>
      <c r="R454">
        <f>VLOOKUP($C454,'Site 08'!$E:$K,4,FALSE)</f>
        <v>2E-3</v>
      </c>
      <c r="S454">
        <f>VLOOKUP($C454,'Site 08'!$E:$K,5,FALSE)</f>
        <v>2.98</v>
      </c>
      <c r="T454">
        <f>VLOOKUP($C454,'Site 08'!$E:$K,6,FALSE)</f>
        <v>0.11</v>
      </c>
      <c r="U454">
        <f>VLOOKUP($C454,'Site 08'!$E:$K,7,FALSE)</f>
        <v>0.8</v>
      </c>
      <c r="V454">
        <f>VLOOKUP($C454,'Site 09'!$E:$K,2,FALSE)</f>
        <v>3.2000000000000001E-2</v>
      </c>
      <c r="W454">
        <f>VLOOKUP($C454,'Site 09'!$E:$K,3,FALSE)</f>
        <v>1.2999999999999999E-2</v>
      </c>
      <c r="X454">
        <f>VLOOKUP($C454,'Site 09'!$E:$K,4,FALSE)</f>
        <v>1E-3</v>
      </c>
      <c r="Y454">
        <f>VLOOKUP($C454,'Site 09'!$E:$K,5,FALSE)</f>
        <v>4.63</v>
      </c>
      <c r="Z454">
        <f>VLOOKUP($C454,'Site 09'!$E:$K,6,FALSE)</f>
        <v>0.16</v>
      </c>
      <c r="AA454">
        <f>VLOOKUP($C454,'Site 09'!$E:$K,7,FALSE)</f>
        <v>1.46</v>
      </c>
      <c r="AB454">
        <f>VLOOKUP($C454,'Site 10'!$E:$K,2,FALSE)</f>
        <v>0.05</v>
      </c>
      <c r="AC454">
        <f>VLOOKUP($C454,'Site 10'!$E:$K,3,FALSE)</f>
        <v>8.9999999999999993E-3</v>
      </c>
      <c r="AD454">
        <f>VLOOKUP($C454,'Site 10'!$E:$K,4,FALSE)</f>
        <v>0</v>
      </c>
      <c r="AE454">
        <f>VLOOKUP($C454,'Site 10'!$E:$K,5,FALSE)</f>
        <v>4.03</v>
      </c>
      <c r="AF454">
        <f>VLOOKUP($C454,'Site 10'!$E:$K,6,FALSE)</f>
        <v>0.12</v>
      </c>
      <c r="AG454">
        <f>VLOOKUP($C454,'Site 10'!$E:$K,7,FALSE)</f>
        <v>0.84</v>
      </c>
    </row>
    <row r="455" spans="1:33" x14ac:dyDescent="0.25">
      <c r="A455">
        <v>2006</v>
      </c>
      <c r="B455">
        <v>5</v>
      </c>
      <c r="C455" t="str">
        <f t="shared" si="7"/>
        <v>20065</v>
      </c>
      <c r="D455">
        <f>VLOOKUP($C455,'Site 06'!$E:$K,2,FALSE)</f>
        <v>2.1999999999999999E-2</v>
      </c>
      <c r="E455">
        <f>VLOOKUP($C455,'Site 06'!$E:$K,3,FALSE)</f>
        <v>7.0000000000000001E-3</v>
      </c>
      <c r="F455">
        <f>VLOOKUP($C455,'Site 06'!$E:$K,4,FALSE)</f>
        <v>0</v>
      </c>
      <c r="G455">
        <f>VLOOKUP($C455,'Site 06'!$E:$K,5,FALSE)</f>
        <v>3.77</v>
      </c>
      <c r="H455">
        <f>VLOOKUP($C455,'Site 06'!$E:$K,6,FALSE)</f>
        <v>7.0000000000000007E-2</v>
      </c>
      <c r="I455">
        <f>VLOOKUP($C455,'Site 06'!$E:$K,7,FALSE)</f>
        <v>0.43</v>
      </c>
      <c r="J455">
        <f>VLOOKUP($C455,'Site 07'!$E:$K,2,FALSE)</f>
        <v>3.2000000000000001E-2</v>
      </c>
      <c r="K455">
        <f>VLOOKUP($C455,'Site 07'!$E:$K,3,FALSE)</f>
        <v>6.0000000000000001E-3</v>
      </c>
      <c r="L455">
        <f>VLOOKUP($C455,'Site 07'!$E:$K,4,FALSE)</f>
        <v>0</v>
      </c>
      <c r="M455">
        <f>VLOOKUP($C455,'Site 07'!$E:$K,5,FALSE)</f>
        <v>4.1900000000000004</v>
      </c>
      <c r="N455">
        <f>VLOOKUP($C455,'Site 07'!$E:$K,6,FALSE)</f>
        <v>0.09</v>
      </c>
      <c r="O455">
        <f>VLOOKUP($C455,'Site 07'!$E:$K,7,FALSE)</f>
        <v>0.53</v>
      </c>
      <c r="P455">
        <f>VLOOKUP($C455,'Site 08'!$E:$K,2,FALSE)</f>
        <v>3.3000000000000002E-2</v>
      </c>
      <c r="Q455">
        <f>VLOOKUP($C455,'Site 08'!$E:$K,3,FALSE)</f>
        <v>6.0000000000000001E-3</v>
      </c>
      <c r="R455">
        <f>VLOOKUP($C455,'Site 08'!$E:$K,4,FALSE)</f>
        <v>0</v>
      </c>
      <c r="S455">
        <f>VLOOKUP($C455,'Site 08'!$E:$K,5,FALSE)</f>
        <v>3.5</v>
      </c>
      <c r="T455">
        <f>VLOOKUP($C455,'Site 08'!$E:$K,6,FALSE)</f>
        <v>0.12</v>
      </c>
      <c r="U455">
        <f>VLOOKUP($C455,'Site 08'!$E:$K,7,FALSE)</f>
        <v>0.97</v>
      </c>
      <c r="V455">
        <f>VLOOKUP($C455,'Site 09'!$E:$K,2,FALSE)</f>
        <v>0.03</v>
      </c>
      <c r="W455">
        <f>VLOOKUP($C455,'Site 09'!$E:$K,3,FALSE)</f>
        <v>0.01</v>
      </c>
      <c r="X455">
        <f>VLOOKUP($C455,'Site 09'!$E:$K,4,FALSE)</f>
        <v>0</v>
      </c>
      <c r="Y455">
        <f>VLOOKUP($C455,'Site 09'!$E:$K,5,FALSE)</f>
        <v>5.73</v>
      </c>
      <c r="Z455">
        <f>VLOOKUP($C455,'Site 09'!$E:$K,6,FALSE)</f>
        <v>0.17</v>
      </c>
      <c r="AA455">
        <f>VLOOKUP($C455,'Site 09'!$E:$K,7,FALSE)</f>
        <v>1.52</v>
      </c>
      <c r="AB455">
        <f>VLOOKUP($C455,'Site 10'!$E:$K,2,FALSE)</f>
        <v>4.2000000000000003E-2</v>
      </c>
      <c r="AC455">
        <f>VLOOKUP($C455,'Site 10'!$E:$K,3,FALSE)</f>
        <v>1.0999999999999999E-2</v>
      </c>
      <c r="AD455">
        <f>VLOOKUP($C455,'Site 10'!$E:$K,4,FALSE)</f>
        <v>4.0000000000000001E-3</v>
      </c>
      <c r="AE455">
        <f>VLOOKUP($C455,'Site 10'!$E:$K,5,FALSE)</f>
        <v>5.53</v>
      </c>
      <c r="AF455">
        <f>VLOOKUP($C455,'Site 10'!$E:$K,6,FALSE)</f>
        <v>0.15</v>
      </c>
      <c r="AG455">
        <f>VLOOKUP($C455,'Site 10'!$E:$K,7,FALSE)</f>
        <v>0.99</v>
      </c>
    </row>
    <row r="456" spans="1:33" x14ac:dyDescent="0.25">
      <c r="A456">
        <v>2006</v>
      </c>
      <c r="B456">
        <v>6</v>
      </c>
      <c r="C456" t="str">
        <f t="shared" si="7"/>
        <v>20066</v>
      </c>
      <c r="D456">
        <f>VLOOKUP($C456,'Site 06'!$E:$K,2,FALSE)</f>
        <v>2.4E-2</v>
      </c>
      <c r="E456">
        <f>VLOOKUP($C456,'Site 06'!$E:$K,3,FALSE)</f>
        <v>1.2E-2</v>
      </c>
      <c r="F456">
        <f>VLOOKUP($C456,'Site 06'!$E:$K,4,FALSE)</f>
        <v>0</v>
      </c>
      <c r="G456">
        <f>VLOOKUP($C456,'Site 06'!$E:$K,5,FALSE)</f>
        <v>4.04</v>
      </c>
      <c r="H456">
        <f>VLOOKUP($C456,'Site 06'!$E:$K,6,FALSE)</f>
        <v>7.0000000000000007E-2</v>
      </c>
      <c r="I456">
        <f>VLOOKUP($C456,'Site 06'!$E:$K,7,FALSE)</f>
        <v>0.48</v>
      </c>
      <c r="J456">
        <f>VLOOKUP($C456,'Site 07'!$E:$K,2,FALSE)</f>
        <v>3.5000000000000003E-2</v>
      </c>
      <c r="K456">
        <f>VLOOKUP($C456,'Site 07'!$E:$K,3,FALSE)</f>
        <v>6.0000000000000001E-3</v>
      </c>
      <c r="L456">
        <f>VLOOKUP($C456,'Site 07'!$E:$K,4,FALSE)</f>
        <v>0</v>
      </c>
      <c r="M456">
        <f>VLOOKUP($C456,'Site 07'!$E:$K,5,FALSE)</f>
        <v>4.5599999999999996</v>
      </c>
      <c r="N456">
        <f>VLOOKUP($C456,'Site 07'!$E:$K,6,FALSE)</f>
        <v>0.12</v>
      </c>
      <c r="O456">
        <f>VLOOKUP($C456,'Site 07'!$E:$K,7,FALSE)</f>
        <v>0.57999999999999996</v>
      </c>
      <c r="P456">
        <f>VLOOKUP($C456,'Site 08'!$E:$K,2,FALSE)</f>
        <v>3.5000000000000003E-2</v>
      </c>
      <c r="Q456">
        <f>VLOOKUP($C456,'Site 08'!$E:$K,3,FALSE)</f>
        <v>8.9999999999999993E-3</v>
      </c>
      <c r="R456">
        <f>VLOOKUP($C456,'Site 08'!$E:$K,4,FALSE)</f>
        <v>0</v>
      </c>
      <c r="S456">
        <f>VLOOKUP($C456,'Site 08'!$E:$K,5,FALSE)</f>
        <v>3.8</v>
      </c>
      <c r="T456">
        <f>VLOOKUP($C456,'Site 08'!$E:$K,6,FALSE)</f>
        <v>0.11</v>
      </c>
      <c r="U456">
        <f>VLOOKUP($C456,'Site 08'!$E:$K,7,FALSE)</f>
        <v>1.1200000000000001</v>
      </c>
      <c r="V456">
        <f>VLOOKUP($C456,'Site 09'!$E:$K,2,FALSE)</f>
        <v>2.5999999999999999E-2</v>
      </c>
      <c r="W456">
        <f>VLOOKUP($C456,'Site 09'!$E:$K,3,FALSE)</f>
        <v>7.0000000000000001E-3</v>
      </c>
      <c r="X456">
        <f>VLOOKUP($C456,'Site 09'!$E:$K,4,FALSE)</f>
        <v>0</v>
      </c>
      <c r="Y456">
        <f>VLOOKUP($C456,'Site 09'!$E:$K,5,FALSE)</f>
        <v>6.07</v>
      </c>
      <c r="Z456">
        <f>VLOOKUP($C456,'Site 09'!$E:$K,6,FALSE)</f>
        <v>0.17</v>
      </c>
      <c r="AA456">
        <f>VLOOKUP($C456,'Site 09'!$E:$K,7,FALSE)</f>
        <v>1.84</v>
      </c>
      <c r="AB456">
        <f>VLOOKUP($C456,'Site 10'!$E:$K,2,FALSE)</f>
        <v>0.04</v>
      </c>
      <c r="AC456">
        <f>VLOOKUP($C456,'Site 10'!$E:$K,3,FALSE)</f>
        <v>1.4999999999999999E-2</v>
      </c>
      <c r="AD456">
        <f>VLOOKUP($C456,'Site 10'!$E:$K,4,FALSE)</f>
        <v>1.6E-2</v>
      </c>
      <c r="AE456">
        <f>VLOOKUP($C456,'Site 10'!$E:$K,5,FALSE)</f>
        <v>5.85</v>
      </c>
      <c r="AF456">
        <f>VLOOKUP($C456,'Site 10'!$E:$K,6,FALSE)</f>
        <v>0.15</v>
      </c>
      <c r="AG456">
        <f>VLOOKUP($C456,'Site 10'!$E:$K,7,FALSE)</f>
        <v>1.21</v>
      </c>
    </row>
    <row r="457" spans="1:33" x14ac:dyDescent="0.25">
      <c r="A457">
        <v>2006</v>
      </c>
      <c r="B457">
        <v>7</v>
      </c>
      <c r="C457" t="str">
        <f t="shared" si="7"/>
        <v>20067</v>
      </c>
      <c r="D457">
        <f>VLOOKUP($C457,'Site 06'!$E:$K,2,FALSE)</f>
        <v>2.8000000000000001E-2</v>
      </c>
      <c r="E457">
        <f>VLOOKUP($C457,'Site 06'!$E:$K,3,FALSE)</f>
        <v>1.0999999999999999E-2</v>
      </c>
      <c r="F457">
        <f>VLOOKUP($C457,'Site 06'!$E:$K,4,FALSE)</f>
        <v>1E-3</v>
      </c>
      <c r="G457">
        <f>VLOOKUP($C457,'Site 06'!$E:$K,5,FALSE)</f>
        <v>4.16</v>
      </c>
      <c r="H457">
        <f>VLOOKUP($C457,'Site 06'!$E:$K,6,FALSE)</f>
        <v>7.0000000000000007E-2</v>
      </c>
      <c r="I457">
        <f>VLOOKUP($C457,'Site 06'!$E:$K,7,FALSE)</f>
        <v>0.5</v>
      </c>
      <c r="J457">
        <f>VLOOKUP($C457,'Site 07'!$E:$K,2,FALSE)</f>
        <v>0.04</v>
      </c>
      <c r="K457">
        <f>VLOOKUP($C457,'Site 07'!$E:$K,3,FALSE)</f>
        <v>6.0000000000000001E-3</v>
      </c>
      <c r="L457">
        <f>VLOOKUP($C457,'Site 07'!$E:$K,4,FALSE)</f>
        <v>0</v>
      </c>
      <c r="M457">
        <f>VLOOKUP($C457,'Site 07'!$E:$K,5,FALSE)</f>
        <v>4.93</v>
      </c>
      <c r="N457">
        <f>VLOOKUP($C457,'Site 07'!$E:$K,6,FALSE)</f>
        <v>0.05</v>
      </c>
      <c r="O457">
        <f>VLOOKUP($C457,'Site 07'!$E:$K,7,FALSE)</f>
        <v>0.56999999999999995</v>
      </c>
      <c r="P457">
        <f>VLOOKUP($C457,'Site 08'!$E:$K,2,FALSE)</f>
        <v>3.6999999999999998E-2</v>
      </c>
      <c r="Q457">
        <f>VLOOKUP($C457,'Site 08'!$E:$K,3,FALSE)</f>
        <v>8.0000000000000002E-3</v>
      </c>
      <c r="R457">
        <f>VLOOKUP($C457,'Site 08'!$E:$K,4,FALSE)</f>
        <v>0</v>
      </c>
      <c r="S457">
        <f>VLOOKUP($C457,'Site 08'!$E:$K,5,FALSE)</f>
        <v>4.0999999999999996</v>
      </c>
      <c r="T457">
        <f>VLOOKUP($C457,'Site 08'!$E:$K,6,FALSE)</f>
        <v>0.11</v>
      </c>
      <c r="U457">
        <f>VLOOKUP($C457,'Site 08'!$E:$K,7,FALSE)</f>
        <v>0.93</v>
      </c>
      <c r="V457">
        <f>VLOOKUP($C457,'Site 09'!$E:$K,2,FALSE)</f>
        <v>2.8000000000000001E-2</v>
      </c>
      <c r="W457">
        <f>VLOOKUP($C457,'Site 09'!$E:$K,3,FALSE)</f>
        <v>7.0000000000000001E-3</v>
      </c>
      <c r="X457">
        <f>VLOOKUP($C457,'Site 09'!$E:$K,4,FALSE)</f>
        <v>0</v>
      </c>
      <c r="Y457">
        <f>VLOOKUP($C457,'Site 09'!$E:$K,5,FALSE)</f>
        <v>7.07</v>
      </c>
      <c r="Z457">
        <f>VLOOKUP($C457,'Site 09'!$E:$K,6,FALSE)</f>
        <v>0.2</v>
      </c>
      <c r="AA457">
        <f>VLOOKUP($C457,'Site 09'!$E:$K,7,FALSE)</f>
        <v>1.5</v>
      </c>
      <c r="AB457">
        <f>VLOOKUP($C457,'Site 10'!$E:$K,2,FALSE)</f>
        <v>3.9E-2</v>
      </c>
      <c r="AC457">
        <f>VLOOKUP($C457,'Site 10'!$E:$K,3,FALSE)</f>
        <v>0.01</v>
      </c>
      <c r="AD457">
        <f>VLOOKUP($C457,'Site 10'!$E:$K,4,FALSE)</f>
        <v>1.2E-2</v>
      </c>
      <c r="AE457">
        <f>VLOOKUP($C457,'Site 10'!$E:$K,5,FALSE)</f>
        <v>7</v>
      </c>
      <c r="AF457">
        <f>VLOOKUP($C457,'Site 10'!$E:$K,6,FALSE)</f>
        <v>0.19</v>
      </c>
      <c r="AG457">
        <f>VLOOKUP($C457,'Site 10'!$E:$K,7,FALSE)</f>
        <v>0.91</v>
      </c>
    </row>
    <row r="458" spans="1:33" x14ac:dyDescent="0.25">
      <c r="A458">
        <v>2006</v>
      </c>
      <c r="B458">
        <v>8</v>
      </c>
      <c r="C458" t="str">
        <f t="shared" si="7"/>
        <v>20068</v>
      </c>
      <c r="D458">
        <f>VLOOKUP($C458,'Site 06'!$E:$K,2,FALSE)</f>
        <v>3.1E-2</v>
      </c>
      <c r="E458">
        <f>VLOOKUP($C458,'Site 06'!$E:$K,3,FALSE)</f>
        <v>1.2E-2</v>
      </c>
      <c r="F458">
        <f>VLOOKUP($C458,'Site 06'!$E:$K,4,FALSE)</f>
        <v>0</v>
      </c>
      <c r="G458">
        <f>VLOOKUP($C458,'Site 06'!$E:$K,5,FALSE)</f>
        <v>4</v>
      </c>
      <c r="H458">
        <f>VLOOKUP($C458,'Site 06'!$E:$K,6,FALSE)</f>
        <v>7.0000000000000007E-2</v>
      </c>
      <c r="I458">
        <f>VLOOKUP($C458,'Site 06'!$E:$K,7,FALSE)</f>
        <v>0.48</v>
      </c>
      <c r="J458">
        <f>VLOOKUP($C458,'Site 07'!$E:$K,2,FALSE)</f>
        <v>0.04</v>
      </c>
      <c r="K458">
        <f>VLOOKUP($C458,'Site 07'!$E:$K,3,FALSE)</f>
        <v>3.0000000000000001E-3</v>
      </c>
      <c r="L458">
        <f>VLOOKUP($C458,'Site 07'!$E:$K,4,FALSE)</f>
        <v>1E-3</v>
      </c>
      <c r="M458">
        <f>VLOOKUP($C458,'Site 07'!$E:$K,5,FALSE)</f>
        <v>5.16</v>
      </c>
      <c r="N458">
        <f>VLOOKUP($C458,'Site 07'!$E:$K,6,FALSE)</f>
        <v>0.05</v>
      </c>
      <c r="O458">
        <f>VLOOKUP($C458,'Site 07'!$E:$K,7,FALSE)</f>
        <v>0.48</v>
      </c>
      <c r="P458">
        <f>VLOOKUP($C458,'Site 08'!$E:$K,2,FALSE)</f>
        <v>4.1000000000000002E-2</v>
      </c>
      <c r="Q458">
        <f>VLOOKUP($C458,'Site 08'!$E:$K,3,FALSE)</f>
        <v>6.0000000000000001E-3</v>
      </c>
      <c r="R458">
        <f>VLOOKUP($C458,'Site 08'!$E:$K,4,FALSE)</f>
        <v>1E-3</v>
      </c>
      <c r="S458">
        <f>VLOOKUP($C458,'Site 08'!$E:$K,5,FALSE)</f>
        <v>4.3499999999999996</v>
      </c>
      <c r="T458">
        <f>VLOOKUP($C458,'Site 08'!$E:$K,6,FALSE)</f>
        <v>0.1</v>
      </c>
      <c r="U458">
        <f>VLOOKUP($C458,'Site 08'!$E:$K,7,FALSE)</f>
        <v>1.01</v>
      </c>
      <c r="V458">
        <f>VLOOKUP($C458,'Site 09'!$E:$K,2,FALSE)</f>
        <v>2.8000000000000001E-2</v>
      </c>
      <c r="W458">
        <f>VLOOKUP($C458,'Site 09'!$E:$K,3,FALSE)</f>
        <v>8.9999999999999993E-3</v>
      </c>
      <c r="X458">
        <f>VLOOKUP($C458,'Site 09'!$E:$K,4,FALSE)</f>
        <v>1E-3</v>
      </c>
      <c r="Y458">
        <f>VLOOKUP($C458,'Site 09'!$E:$K,5,FALSE)</f>
        <v>7.75</v>
      </c>
      <c r="Z458">
        <f>VLOOKUP($C458,'Site 09'!$E:$K,6,FALSE)</f>
        <v>0.24</v>
      </c>
      <c r="AA458">
        <f>VLOOKUP($C458,'Site 09'!$E:$K,7,FALSE)</f>
        <v>1.59</v>
      </c>
      <c r="AB458">
        <f>VLOOKUP($C458,'Site 10'!$E:$K,2,FALSE)</f>
        <v>3.6999999999999998E-2</v>
      </c>
      <c r="AC458">
        <f>VLOOKUP($C458,'Site 10'!$E:$K,3,FALSE)</f>
        <v>3.0000000000000001E-3</v>
      </c>
      <c r="AD458">
        <f>VLOOKUP($C458,'Site 10'!$E:$K,4,FALSE)</f>
        <v>3.0000000000000001E-3</v>
      </c>
      <c r="AE458">
        <f>VLOOKUP($C458,'Site 10'!$E:$K,5,FALSE)</f>
        <v>7.75</v>
      </c>
      <c r="AF458">
        <f>VLOOKUP($C458,'Site 10'!$E:$K,6,FALSE)</f>
        <v>0.23</v>
      </c>
      <c r="AG458">
        <f>VLOOKUP($C458,'Site 10'!$E:$K,7,FALSE)</f>
        <v>0.75</v>
      </c>
    </row>
    <row r="459" spans="1:33" x14ac:dyDescent="0.25">
      <c r="A459">
        <v>2006</v>
      </c>
      <c r="B459">
        <v>9</v>
      </c>
      <c r="C459" t="str">
        <f t="shared" si="7"/>
        <v>20069</v>
      </c>
      <c r="D459">
        <f>VLOOKUP($C459,'Site 06'!$E:$K,2,FALSE)</f>
        <v>4.2999999999999997E-2</v>
      </c>
      <c r="E459">
        <f>VLOOKUP($C459,'Site 06'!$E:$K,3,FALSE)</f>
        <v>6.0000000000000001E-3</v>
      </c>
      <c r="F459">
        <f>VLOOKUP($C459,'Site 06'!$E:$K,4,FALSE)</f>
        <v>0</v>
      </c>
      <c r="G459">
        <f>VLOOKUP($C459,'Site 06'!$E:$K,5,FALSE)</f>
        <v>3.91</v>
      </c>
      <c r="H459">
        <f>VLOOKUP($C459,'Site 06'!$E:$K,6,FALSE)</f>
        <v>0.08</v>
      </c>
      <c r="I459">
        <f>VLOOKUP($C459,'Site 06'!$E:$K,7,FALSE)</f>
        <v>0.57999999999999996</v>
      </c>
      <c r="J459">
        <f>VLOOKUP($C459,'Site 07'!$E:$K,2,FALSE)</f>
        <v>0.05</v>
      </c>
      <c r="K459">
        <f>VLOOKUP($C459,'Site 07'!$E:$K,3,FALSE)</f>
        <v>5.0000000000000001E-3</v>
      </c>
      <c r="L459">
        <f>VLOOKUP($C459,'Site 07'!$E:$K,4,FALSE)</f>
        <v>0</v>
      </c>
      <c r="M459">
        <f>VLOOKUP($C459,'Site 07'!$E:$K,5,FALSE)</f>
        <v>5.33</v>
      </c>
      <c r="N459">
        <f>VLOOKUP($C459,'Site 07'!$E:$K,6,FALSE)</f>
        <v>0.05</v>
      </c>
      <c r="O459">
        <f>VLOOKUP($C459,'Site 07'!$E:$K,7,FALSE)</f>
        <v>0.53</v>
      </c>
      <c r="P459">
        <f>VLOOKUP($C459,'Site 08'!$E:$K,2,FALSE)</f>
        <v>0.05</v>
      </c>
      <c r="Q459">
        <f>VLOOKUP($C459,'Site 08'!$E:$K,3,FALSE)</f>
        <v>4.0000000000000001E-3</v>
      </c>
      <c r="R459">
        <f>VLOOKUP($C459,'Site 08'!$E:$K,4,FALSE)</f>
        <v>0</v>
      </c>
      <c r="S459">
        <f>VLOOKUP($C459,'Site 08'!$E:$K,5,FALSE)</f>
        <v>4.55</v>
      </c>
      <c r="T459">
        <f>VLOOKUP($C459,'Site 08'!$E:$K,6,FALSE)</f>
        <v>0.11</v>
      </c>
      <c r="U459">
        <f>VLOOKUP($C459,'Site 08'!$E:$K,7,FALSE)</f>
        <v>1.35</v>
      </c>
      <c r="V459">
        <f>VLOOKUP($C459,'Site 09'!$E:$K,2,FALSE)</f>
        <v>3.6999999999999998E-2</v>
      </c>
      <c r="W459">
        <f>VLOOKUP($C459,'Site 09'!$E:$K,3,FALSE)</f>
        <v>2.3E-2</v>
      </c>
      <c r="X459">
        <f>VLOOKUP($C459,'Site 09'!$E:$K,4,FALSE)</f>
        <v>0</v>
      </c>
      <c r="Y459">
        <f>VLOOKUP($C459,'Site 09'!$E:$K,5,FALSE)</f>
        <v>7.49</v>
      </c>
      <c r="Z459">
        <f>VLOOKUP($C459,'Site 09'!$E:$K,6,FALSE)</f>
        <v>0.28000000000000003</v>
      </c>
      <c r="AA459">
        <f>VLOOKUP($C459,'Site 09'!$E:$K,7,FALSE)</f>
        <v>2</v>
      </c>
      <c r="AB459">
        <f>VLOOKUP($C459,'Site 10'!$E:$K,2,FALSE)</f>
        <v>4.5999999999999999E-2</v>
      </c>
      <c r="AC459">
        <f>VLOOKUP($C459,'Site 10'!$E:$K,3,FALSE)</f>
        <v>7.0000000000000001E-3</v>
      </c>
      <c r="AD459">
        <f>VLOOKUP($C459,'Site 10'!$E:$K,4,FALSE)</f>
        <v>1E-3</v>
      </c>
      <c r="AE459">
        <f>VLOOKUP($C459,'Site 10'!$E:$K,5,FALSE)</f>
        <v>8.27</v>
      </c>
      <c r="AF459">
        <f>VLOOKUP($C459,'Site 10'!$E:$K,6,FALSE)</f>
        <v>0.27</v>
      </c>
      <c r="AG459">
        <f>VLOOKUP($C459,'Site 10'!$E:$K,7,FALSE)</f>
        <v>1.1599999999999999</v>
      </c>
    </row>
    <row r="460" spans="1:33" x14ac:dyDescent="0.25">
      <c r="A460">
        <v>2007</v>
      </c>
      <c r="B460">
        <v>10</v>
      </c>
      <c r="C460" t="str">
        <f t="shared" si="7"/>
        <v>200710</v>
      </c>
      <c r="D460">
        <f>VLOOKUP($C460,'Site 06'!$E:$K,2,FALSE)</f>
        <v>4.1000000000000002E-2</v>
      </c>
      <c r="E460">
        <f>VLOOKUP($C460,'Site 06'!$E:$K,3,FALSE)</f>
        <v>3.0000000000000001E-3</v>
      </c>
      <c r="F460">
        <f>VLOOKUP($C460,'Site 06'!$E:$K,4,FALSE)</f>
        <v>0</v>
      </c>
      <c r="G460">
        <f>VLOOKUP($C460,'Site 06'!$E:$K,5,FALSE)</f>
        <v>3.84</v>
      </c>
      <c r="H460">
        <f>VLOOKUP($C460,'Site 06'!$E:$K,6,FALSE)</f>
        <v>0.08</v>
      </c>
      <c r="I460">
        <f>VLOOKUP($C460,'Site 06'!$E:$K,7,FALSE)</f>
        <v>0.68</v>
      </c>
      <c r="J460">
        <f>VLOOKUP($C460,'Site 07'!$E:$K,2,FALSE)</f>
        <v>5.2999999999999999E-2</v>
      </c>
      <c r="K460">
        <f>VLOOKUP($C460,'Site 07'!$E:$K,3,FALSE)</f>
        <v>6.0000000000000001E-3</v>
      </c>
      <c r="L460">
        <f>VLOOKUP($C460,'Site 07'!$E:$K,4,FALSE)</f>
        <v>0</v>
      </c>
      <c r="M460">
        <f>VLOOKUP($C460,'Site 07'!$E:$K,5,FALSE)</f>
        <v>5.25</v>
      </c>
      <c r="N460">
        <f>VLOOKUP($C460,'Site 07'!$E:$K,6,FALSE)</f>
        <v>0.05</v>
      </c>
      <c r="O460">
        <f>VLOOKUP($C460,'Site 07'!$E:$K,7,FALSE)</f>
        <v>0.77</v>
      </c>
      <c r="P460">
        <f>VLOOKUP($C460,'Site 08'!$E:$K,2,FALSE)</f>
        <v>5.2999999999999999E-2</v>
      </c>
      <c r="Q460">
        <f>VLOOKUP($C460,'Site 08'!$E:$K,3,FALSE)</f>
        <v>4.0000000000000001E-3</v>
      </c>
      <c r="R460">
        <f>VLOOKUP($C460,'Site 08'!$E:$K,4,FALSE)</f>
        <v>0</v>
      </c>
      <c r="S460">
        <f>VLOOKUP($C460,'Site 08'!$E:$K,5,FALSE)</f>
        <v>4.57</v>
      </c>
      <c r="T460">
        <f>VLOOKUP($C460,'Site 08'!$E:$K,6,FALSE)</f>
        <v>0.13</v>
      </c>
      <c r="U460">
        <f>VLOOKUP($C460,'Site 08'!$E:$K,7,FALSE)</f>
        <v>1.8</v>
      </c>
      <c r="V460">
        <f>VLOOKUP($C460,'Site 09'!$E:$K,2,FALSE)</f>
        <v>0.03</v>
      </c>
      <c r="W460">
        <f>VLOOKUP($C460,'Site 09'!$E:$K,3,FALSE)</f>
        <v>4.2000000000000003E-2</v>
      </c>
      <c r="X460">
        <f>VLOOKUP($C460,'Site 09'!$E:$K,4,FALSE)</f>
        <v>1E-3</v>
      </c>
      <c r="Y460">
        <f>VLOOKUP($C460,'Site 09'!$E:$K,5,FALSE)</f>
        <v>6.93</v>
      </c>
      <c r="Z460">
        <f>VLOOKUP($C460,'Site 09'!$E:$K,6,FALSE)</f>
        <v>0.3</v>
      </c>
      <c r="AA460">
        <f>VLOOKUP($C460,'Site 09'!$E:$K,7,FALSE)</f>
        <v>2.0299999999999998</v>
      </c>
      <c r="AB460">
        <f>VLOOKUP($C460,'Site 10'!$E:$K,2,FALSE)</f>
        <v>4.8000000000000001E-2</v>
      </c>
      <c r="AC460">
        <f>VLOOKUP($C460,'Site 10'!$E:$K,3,FALSE)</f>
        <v>8.0000000000000002E-3</v>
      </c>
      <c r="AD460">
        <f>VLOOKUP($C460,'Site 10'!$E:$K,4,FALSE)</f>
        <v>1E-3</v>
      </c>
      <c r="AE460">
        <f>VLOOKUP($C460,'Site 10'!$E:$K,5,FALSE)</f>
        <v>7.76</v>
      </c>
      <c r="AF460">
        <f>VLOOKUP($C460,'Site 10'!$E:$K,6,FALSE)</f>
        <v>0.28000000000000003</v>
      </c>
      <c r="AG460">
        <f>VLOOKUP($C460,'Site 10'!$E:$K,7,FALSE)</f>
        <v>1.42</v>
      </c>
    </row>
    <row r="461" spans="1:33" x14ac:dyDescent="0.25">
      <c r="A461">
        <v>2007</v>
      </c>
      <c r="B461">
        <v>11</v>
      </c>
      <c r="C461" t="str">
        <f t="shared" si="7"/>
        <v>200711</v>
      </c>
      <c r="D461">
        <f>VLOOKUP($C461,'Site 06'!$E:$K,2,FALSE)</f>
        <v>2.5000000000000001E-2</v>
      </c>
      <c r="E461">
        <f>VLOOKUP($C461,'Site 06'!$E:$K,3,FALSE)</f>
        <v>0</v>
      </c>
      <c r="F461">
        <f>VLOOKUP($C461,'Site 06'!$E:$K,4,FALSE)</f>
        <v>0</v>
      </c>
      <c r="G461">
        <f>VLOOKUP($C461,'Site 06'!$E:$K,5,FALSE)</f>
        <v>3.95</v>
      </c>
      <c r="H461">
        <f>VLOOKUP($C461,'Site 06'!$E:$K,6,FALSE)</f>
        <v>0.08</v>
      </c>
      <c r="I461">
        <f>VLOOKUP($C461,'Site 06'!$E:$K,7,FALSE)</f>
        <v>0.6</v>
      </c>
      <c r="J461">
        <f>VLOOKUP($C461,'Site 07'!$E:$K,2,FALSE)</f>
        <v>3.3000000000000002E-2</v>
      </c>
      <c r="K461">
        <f>VLOOKUP($C461,'Site 07'!$E:$K,3,FALSE)</f>
        <v>2E-3</v>
      </c>
      <c r="L461">
        <f>VLOOKUP($C461,'Site 07'!$E:$K,4,FALSE)</f>
        <v>1E-3</v>
      </c>
      <c r="M461">
        <f>VLOOKUP($C461,'Site 07'!$E:$K,5,FALSE)</f>
        <v>3.58</v>
      </c>
      <c r="N461">
        <f>VLOOKUP($C461,'Site 07'!$E:$K,6,FALSE)</f>
        <v>0.06</v>
      </c>
      <c r="O461">
        <f>VLOOKUP($C461,'Site 07'!$E:$K,7,FALSE)</f>
        <v>1.01</v>
      </c>
      <c r="P461">
        <f>VLOOKUP($C461,'Site 08'!$E:$K,2,FALSE)</f>
        <v>3.7999999999999999E-2</v>
      </c>
      <c r="Q461">
        <f>VLOOKUP($C461,'Site 08'!$E:$K,3,FALSE)</f>
        <v>4.0000000000000001E-3</v>
      </c>
      <c r="R461">
        <f>VLOOKUP($C461,'Site 08'!$E:$K,4,FALSE)</f>
        <v>0</v>
      </c>
      <c r="S461">
        <f>VLOOKUP($C461,'Site 08'!$E:$K,5,FALSE)</f>
        <v>3.24</v>
      </c>
      <c r="T461">
        <f>VLOOKUP($C461,'Site 08'!$E:$K,6,FALSE)</f>
        <v>0.1</v>
      </c>
      <c r="U461">
        <f>VLOOKUP($C461,'Site 08'!$E:$K,7,FALSE)</f>
        <v>1.92</v>
      </c>
      <c r="V461">
        <f>VLOOKUP($C461,'Site 09'!$E:$K,2,FALSE)</f>
        <v>3.1E-2</v>
      </c>
      <c r="W461">
        <f>VLOOKUP($C461,'Site 09'!$E:$K,3,FALSE)</f>
        <v>1E-3</v>
      </c>
      <c r="X461">
        <f>VLOOKUP($C461,'Site 09'!$E:$K,4,FALSE)</f>
        <v>0</v>
      </c>
      <c r="Y461">
        <f>VLOOKUP($C461,'Site 09'!$E:$K,5,FALSE)</f>
        <v>4.28</v>
      </c>
      <c r="Z461">
        <f>VLOOKUP($C461,'Site 09'!$E:$K,6,FALSE)</f>
        <v>0.18</v>
      </c>
      <c r="AA461">
        <f>VLOOKUP($C461,'Site 09'!$E:$K,7,FALSE)</f>
        <v>3.3</v>
      </c>
      <c r="AB461">
        <f>VLOOKUP($C461,'Site 10'!$E:$K,2,FALSE)</f>
        <v>4.7E-2</v>
      </c>
      <c r="AC461">
        <f>VLOOKUP($C461,'Site 10'!$E:$K,3,FALSE)</f>
        <v>2E-3</v>
      </c>
      <c r="AD461">
        <f>VLOOKUP($C461,'Site 10'!$E:$K,4,FALSE)</f>
        <v>1E-3</v>
      </c>
      <c r="AE461">
        <f>VLOOKUP($C461,'Site 10'!$E:$K,5,FALSE)</f>
        <v>3.64</v>
      </c>
      <c r="AF461">
        <f>VLOOKUP($C461,'Site 10'!$E:$K,6,FALSE)</f>
        <v>0.12</v>
      </c>
      <c r="AG461">
        <f>VLOOKUP($C461,'Site 10'!$E:$K,7,FALSE)</f>
        <v>1.62</v>
      </c>
    </row>
    <row r="462" spans="1:33" x14ac:dyDescent="0.25">
      <c r="A462">
        <v>2007</v>
      </c>
      <c r="B462">
        <v>12</v>
      </c>
      <c r="C462" t="str">
        <f t="shared" si="7"/>
        <v>200712</v>
      </c>
      <c r="D462">
        <f>VLOOKUP($C462,'Site 06'!$E:$K,2,FALSE)</f>
        <v>2.5000000000000001E-2</v>
      </c>
      <c r="E462">
        <f>VLOOKUP($C462,'Site 06'!$E:$K,3,FALSE)</f>
        <v>4.0000000000000001E-3</v>
      </c>
      <c r="F462">
        <f>VLOOKUP($C462,'Site 06'!$E:$K,4,FALSE)</f>
        <v>0</v>
      </c>
      <c r="G462">
        <f>VLOOKUP($C462,'Site 06'!$E:$K,5,FALSE)</f>
        <v>3.9</v>
      </c>
      <c r="H462">
        <f>VLOOKUP($C462,'Site 06'!$E:$K,6,FALSE)</f>
        <v>0.08</v>
      </c>
      <c r="I462">
        <f>VLOOKUP($C462,'Site 06'!$E:$K,7,FALSE)</f>
        <v>0.41</v>
      </c>
      <c r="J462">
        <f>VLOOKUP($C462,'Site 07'!$E:$K,2,FALSE)</f>
        <v>2.9000000000000001E-2</v>
      </c>
      <c r="K462">
        <f>VLOOKUP($C462,'Site 07'!$E:$K,3,FALSE)</f>
        <v>3.0000000000000001E-3</v>
      </c>
      <c r="L462">
        <f>VLOOKUP($C462,'Site 07'!$E:$K,4,FALSE)</f>
        <v>0</v>
      </c>
      <c r="M462">
        <f>VLOOKUP($C462,'Site 07'!$E:$K,5,FALSE)</f>
        <v>3.21</v>
      </c>
      <c r="N462">
        <f>VLOOKUP($C462,'Site 07'!$E:$K,6,FALSE)</f>
        <v>0.06</v>
      </c>
      <c r="O462">
        <f>VLOOKUP($C462,'Site 07'!$E:$K,7,FALSE)</f>
        <v>0.64</v>
      </c>
      <c r="P462">
        <f>VLOOKUP($C462,'Site 08'!$E:$K,2,FALSE)</f>
        <v>3.4000000000000002E-2</v>
      </c>
      <c r="Q462">
        <f>VLOOKUP($C462,'Site 08'!$E:$K,3,FALSE)</f>
        <v>5.0000000000000001E-3</v>
      </c>
      <c r="R462">
        <f>VLOOKUP($C462,'Site 08'!$E:$K,4,FALSE)</f>
        <v>0</v>
      </c>
      <c r="S462">
        <f>VLOOKUP($C462,'Site 08'!$E:$K,5,FALSE)</f>
        <v>2.66</v>
      </c>
      <c r="T462">
        <f>VLOOKUP($C462,'Site 08'!$E:$K,6,FALSE)</f>
        <v>0.11</v>
      </c>
      <c r="U462">
        <f>VLOOKUP($C462,'Site 08'!$E:$K,7,FALSE)</f>
        <v>1.3</v>
      </c>
      <c r="V462">
        <f>VLOOKUP($C462,'Site 09'!$E:$K,2,FALSE)</f>
        <v>3.2000000000000001E-2</v>
      </c>
      <c r="W462">
        <f>VLOOKUP($C462,'Site 09'!$E:$K,3,FALSE)</f>
        <v>8.0000000000000002E-3</v>
      </c>
      <c r="X462">
        <f>VLOOKUP($C462,'Site 09'!$E:$K,4,FALSE)</f>
        <v>1E-3</v>
      </c>
      <c r="Y462">
        <f>VLOOKUP($C462,'Site 09'!$E:$K,5,FALSE)</f>
        <v>3.65</v>
      </c>
      <c r="Z462">
        <f>VLOOKUP($C462,'Site 09'!$E:$K,6,FALSE)</f>
        <v>0.15</v>
      </c>
      <c r="AA462">
        <f>VLOOKUP($C462,'Site 09'!$E:$K,7,FALSE)</f>
        <v>1.99</v>
      </c>
      <c r="AB462">
        <f>VLOOKUP($C462,'Site 10'!$E:$K,2,FALSE)</f>
        <v>0.05</v>
      </c>
      <c r="AC462">
        <f>VLOOKUP($C462,'Site 10'!$E:$K,3,FALSE)</f>
        <v>3.0000000000000001E-3</v>
      </c>
      <c r="AD462">
        <f>VLOOKUP($C462,'Site 10'!$E:$K,4,FALSE)</f>
        <v>0</v>
      </c>
      <c r="AE462">
        <f>VLOOKUP($C462,'Site 10'!$E:$K,5,FALSE)</f>
        <v>3.36</v>
      </c>
      <c r="AF462">
        <f>VLOOKUP($C462,'Site 10'!$E:$K,6,FALSE)</f>
        <v>0.11</v>
      </c>
      <c r="AG462">
        <f>VLOOKUP($C462,'Site 10'!$E:$K,7,FALSE)</f>
        <v>0.94</v>
      </c>
    </row>
    <row r="463" spans="1:33" x14ac:dyDescent="0.25">
      <c r="A463">
        <v>2007</v>
      </c>
      <c r="B463">
        <v>1</v>
      </c>
      <c r="C463" t="str">
        <f t="shared" si="7"/>
        <v>20071</v>
      </c>
      <c r="D463">
        <f>VLOOKUP($C463,'Site 06'!$E:$K,2,FALSE)</f>
        <v>2.1999999999999999E-2</v>
      </c>
      <c r="E463">
        <f>VLOOKUP($C463,'Site 06'!$E:$K,3,FALSE)</f>
        <v>6.0000000000000001E-3</v>
      </c>
      <c r="F463">
        <f>VLOOKUP($C463,'Site 06'!$E:$K,4,FALSE)</f>
        <v>0</v>
      </c>
      <c r="G463">
        <f>VLOOKUP($C463,'Site 06'!$E:$K,5,FALSE)</f>
        <v>3.26</v>
      </c>
      <c r="H463">
        <f>VLOOKUP($C463,'Site 06'!$E:$K,6,FALSE)</f>
        <v>7.0000000000000007E-2</v>
      </c>
      <c r="I463">
        <f>VLOOKUP($C463,'Site 06'!$E:$K,7,FALSE)</f>
        <v>0.36</v>
      </c>
      <c r="J463">
        <f>VLOOKUP($C463,'Site 07'!$E:$K,2,FALSE)</f>
        <v>2.7E-2</v>
      </c>
      <c r="K463">
        <f>VLOOKUP($C463,'Site 07'!$E:$K,3,FALSE)</f>
        <v>7.0000000000000001E-3</v>
      </c>
      <c r="L463">
        <f>VLOOKUP($C463,'Site 07'!$E:$K,4,FALSE)</f>
        <v>0</v>
      </c>
      <c r="M463">
        <f>VLOOKUP($C463,'Site 07'!$E:$K,5,FALSE)</f>
        <v>2.88</v>
      </c>
      <c r="N463">
        <f>VLOOKUP($C463,'Site 07'!$E:$K,6,FALSE)</f>
        <v>0.06</v>
      </c>
      <c r="O463">
        <f>VLOOKUP($C463,'Site 07'!$E:$K,7,FALSE)</f>
        <v>0.5</v>
      </c>
      <c r="P463">
        <f>VLOOKUP($C463,'Site 08'!$E:$K,2,FALSE)</f>
        <v>0.03</v>
      </c>
      <c r="Q463">
        <f>VLOOKUP($C463,'Site 08'!$E:$K,3,FALSE)</f>
        <v>0.01</v>
      </c>
      <c r="R463">
        <f>VLOOKUP($C463,'Site 08'!$E:$K,4,FALSE)</f>
        <v>1E-3</v>
      </c>
      <c r="S463">
        <f>VLOOKUP($C463,'Site 08'!$E:$K,5,FALSE)</f>
        <v>2.42</v>
      </c>
      <c r="T463">
        <f>VLOOKUP($C463,'Site 08'!$E:$K,6,FALSE)</f>
        <v>0.1</v>
      </c>
      <c r="U463">
        <f>VLOOKUP($C463,'Site 08'!$E:$K,7,FALSE)</f>
        <v>0.94</v>
      </c>
      <c r="V463">
        <f>VLOOKUP($C463,'Site 09'!$E:$K,2,FALSE)</f>
        <v>3.1E-2</v>
      </c>
      <c r="W463">
        <f>VLOOKUP($C463,'Site 09'!$E:$K,3,FALSE)</f>
        <v>1.0999999999999999E-2</v>
      </c>
      <c r="X463">
        <f>VLOOKUP($C463,'Site 09'!$E:$K,4,FALSE)</f>
        <v>1E-3</v>
      </c>
      <c r="Y463">
        <f>VLOOKUP($C463,'Site 09'!$E:$K,5,FALSE)</f>
        <v>3.33</v>
      </c>
      <c r="Z463">
        <f>VLOOKUP($C463,'Site 09'!$E:$K,6,FALSE)</f>
        <v>0.14000000000000001</v>
      </c>
      <c r="AA463">
        <f>VLOOKUP($C463,'Site 09'!$E:$K,7,FALSE)</f>
        <v>1.65</v>
      </c>
      <c r="AB463">
        <f>VLOOKUP($C463,'Site 10'!$E:$K,2,FALSE)</f>
        <v>0.05</v>
      </c>
      <c r="AC463">
        <f>VLOOKUP($C463,'Site 10'!$E:$K,3,FALSE)</f>
        <v>4.0000000000000001E-3</v>
      </c>
      <c r="AD463">
        <f>VLOOKUP($C463,'Site 10'!$E:$K,4,FALSE)</f>
        <v>1E-3</v>
      </c>
      <c r="AE463">
        <f>VLOOKUP($C463,'Site 10'!$E:$K,5,FALSE)</f>
        <v>3.2</v>
      </c>
      <c r="AF463">
        <f>VLOOKUP($C463,'Site 10'!$E:$K,6,FALSE)</f>
        <v>0.11</v>
      </c>
      <c r="AG463">
        <f>VLOOKUP($C463,'Site 10'!$E:$K,7,FALSE)</f>
        <v>0.84</v>
      </c>
    </row>
    <row r="464" spans="1:33" x14ac:dyDescent="0.25">
      <c r="A464">
        <v>2007</v>
      </c>
      <c r="B464">
        <v>2</v>
      </c>
      <c r="C464" t="str">
        <f t="shared" si="7"/>
        <v>20072</v>
      </c>
      <c r="D464">
        <f>VLOOKUP($C464,'Site 06'!$E:$K,2,FALSE)</f>
        <v>2.1000000000000001E-2</v>
      </c>
      <c r="E464">
        <f>VLOOKUP($C464,'Site 06'!$E:$K,3,FALSE)</f>
        <v>4.0000000000000001E-3</v>
      </c>
      <c r="F464">
        <f>VLOOKUP($C464,'Site 06'!$E:$K,4,FALSE)</f>
        <v>0</v>
      </c>
      <c r="G464">
        <f>VLOOKUP($C464,'Site 06'!$E:$K,5,FALSE)</f>
        <v>3.78</v>
      </c>
      <c r="H464">
        <f>VLOOKUP($C464,'Site 06'!$E:$K,6,FALSE)</f>
        <v>7.0000000000000007E-2</v>
      </c>
      <c r="I464">
        <f>VLOOKUP($C464,'Site 06'!$E:$K,7,FALSE)</f>
        <v>0.38</v>
      </c>
      <c r="J464">
        <f>VLOOKUP($C464,'Site 07'!$E:$K,2,FALSE)</f>
        <v>2.8000000000000001E-2</v>
      </c>
      <c r="K464">
        <f>VLOOKUP($C464,'Site 07'!$E:$K,3,FALSE)</f>
        <v>1E-3</v>
      </c>
      <c r="L464">
        <f>VLOOKUP($C464,'Site 07'!$E:$K,4,FALSE)</f>
        <v>0</v>
      </c>
      <c r="M464">
        <f>VLOOKUP($C464,'Site 07'!$E:$K,5,FALSE)</f>
        <v>3.42</v>
      </c>
      <c r="N464">
        <f>VLOOKUP($C464,'Site 07'!$E:$K,6,FALSE)</f>
        <v>0.06</v>
      </c>
      <c r="O464">
        <f>VLOOKUP($C464,'Site 07'!$E:$K,7,FALSE)</f>
        <v>0.52</v>
      </c>
      <c r="P464">
        <f>VLOOKUP($C464,'Site 08'!$E:$K,2,FALSE)</f>
        <v>3.2000000000000001E-2</v>
      </c>
      <c r="Q464">
        <f>VLOOKUP($C464,'Site 08'!$E:$K,3,FALSE)</f>
        <v>3.0000000000000001E-3</v>
      </c>
      <c r="R464">
        <f>VLOOKUP($C464,'Site 08'!$E:$K,4,FALSE)</f>
        <v>0</v>
      </c>
      <c r="S464">
        <f>VLOOKUP($C464,'Site 08'!$E:$K,5,FALSE)</f>
        <v>2.96</v>
      </c>
      <c r="T464">
        <f>VLOOKUP($C464,'Site 08'!$E:$K,6,FALSE)</f>
        <v>0.11</v>
      </c>
      <c r="U464">
        <f>VLOOKUP($C464,'Site 08'!$E:$K,7,FALSE)</f>
        <v>0.99</v>
      </c>
      <c r="V464">
        <f>VLOOKUP($C464,'Site 09'!$E:$K,2,FALSE)</f>
        <v>3.2000000000000001E-2</v>
      </c>
      <c r="W464">
        <f>VLOOKUP($C464,'Site 09'!$E:$K,3,FALSE)</f>
        <v>1E-3</v>
      </c>
      <c r="X464">
        <f>VLOOKUP($C464,'Site 09'!$E:$K,4,FALSE)</f>
        <v>0</v>
      </c>
      <c r="Y464">
        <f>VLOOKUP($C464,'Site 09'!$E:$K,5,FALSE)</f>
        <v>4.0999999999999996</v>
      </c>
      <c r="Z464">
        <f>VLOOKUP($C464,'Site 09'!$E:$K,6,FALSE)</f>
        <v>0.15</v>
      </c>
      <c r="AA464">
        <f>VLOOKUP($C464,'Site 09'!$E:$K,7,FALSE)</f>
        <v>1.69</v>
      </c>
      <c r="AB464">
        <f>VLOOKUP($C464,'Site 10'!$E:$K,2,FALSE)</f>
        <v>4.8000000000000001E-2</v>
      </c>
      <c r="AC464">
        <f>VLOOKUP($C464,'Site 10'!$E:$K,3,FALSE)</f>
        <v>2E-3</v>
      </c>
      <c r="AD464">
        <f>VLOOKUP($C464,'Site 10'!$E:$K,4,FALSE)</f>
        <v>0</v>
      </c>
      <c r="AE464">
        <f>VLOOKUP($C464,'Site 10'!$E:$K,5,FALSE)</f>
        <v>3.52</v>
      </c>
      <c r="AF464">
        <f>VLOOKUP($C464,'Site 10'!$E:$K,6,FALSE)</f>
        <v>0.11</v>
      </c>
      <c r="AG464">
        <f>VLOOKUP($C464,'Site 10'!$E:$K,7,FALSE)</f>
        <v>0.86</v>
      </c>
    </row>
    <row r="465" spans="1:33" x14ac:dyDescent="0.25">
      <c r="A465">
        <v>2007</v>
      </c>
      <c r="B465">
        <v>3</v>
      </c>
      <c r="C465" t="str">
        <f t="shared" si="7"/>
        <v>20073</v>
      </c>
      <c r="D465">
        <f>VLOOKUP($C465,'Site 06'!$E:$K,2,FALSE)</f>
        <v>2.1000000000000001E-2</v>
      </c>
      <c r="E465">
        <f>VLOOKUP($C465,'Site 06'!$E:$K,3,FALSE)</f>
        <v>1E-3</v>
      </c>
      <c r="F465">
        <f>VLOOKUP($C465,'Site 06'!$E:$K,4,FALSE)</f>
        <v>0</v>
      </c>
      <c r="G465">
        <f>VLOOKUP($C465,'Site 06'!$E:$K,5,FALSE)</f>
        <v>3.78</v>
      </c>
      <c r="H465">
        <f>VLOOKUP($C465,'Site 06'!$E:$K,6,FALSE)</f>
        <v>7.0000000000000007E-2</v>
      </c>
      <c r="I465">
        <f>VLOOKUP($C465,'Site 06'!$E:$K,7,FALSE)</f>
        <v>0.38</v>
      </c>
      <c r="J465">
        <f>VLOOKUP($C465,'Site 07'!$E:$K,2,FALSE)</f>
        <v>2.8000000000000001E-2</v>
      </c>
      <c r="K465">
        <f>VLOOKUP($C465,'Site 07'!$E:$K,3,FALSE)</f>
        <v>3.0000000000000001E-3</v>
      </c>
      <c r="L465">
        <f>VLOOKUP($C465,'Site 07'!$E:$K,4,FALSE)</f>
        <v>0</v>
      </c>
      <c r="M465">
        <f>VLOOKUP($C465,'Site 07'!$E:$K,5,FALSE)</f>
        <v>3.45</v>
      </c>
      <c r="N465">
        <f>VLOOKUP($C465,'Site 07'!$E:$K,6,FALSE)</f>
        <v>0.06</v>
      </c>
      <c r="O465">
        <f>VLOOKUP($C465,'Site 07'!$E:$K,7,FALSE)</f>
        <v>0.44</v>
      </c>
      <c r="P465">
        <f>VLOOKUP($C465,'Site 08'!$E:$K,2,FALSE)</f>
        <v>0.03</v>
      </c>
      <c r="Q465">
        <f>VLOOKUP($C465,'Site 08'!$E:$K,3,FALSE)</f>
        <v>5.0000000000000001E-3</v>
      </c>
      <c r="R465">
        <f>VLOOKUP($C465,'Site 08'!$E:$K,4,FALSE)</f>
        <v>0</v>
      </c>
      <c r="S465">
        <f>VLOOKUP($C465,'Site 08'!$E:$K,5,FALSE)</f>
        <v>2.98</v>
      </c>
      <c r="T465">
        <f>VLOOKUP($C465,'Site 08'!$E:$K,6,FALSE)</f>
        <v>0.11</v>
      </c>
      <c r="U465">
        <f>VLOOKUP($C465,'Site 08'!$E:$K,7,FALSE)</f>
        <v>0.82</v>
      </c>
      <c r="V465">
        <f>VLOOKUP($C465,'Site 09'!$E:$K,2,FALSE)</f>
        <v>0.03</v>
      </c>
      <c r="W465">
        <f>VLOOKUP($C465,'Site 09'!$E:$K,3,FALSE)</f>
        <v>2E-3</v>
      </c>
      <c r="X465">
        <f>VLOOKUP($C465,'Site 09'!$E:$K,4,FALSE)</f>
        <v>0</v>
      </c>
      <c r="Y465">
        <f>VLOOKUP($C465,'Site 09'!$E:$K,5,FALSE)</f>
        <v>4.24</v>
      </c>
      <c r="Z465">
        <f>VLOOKUP($C465,'Site 09'!$E:$K,6,FALSE)</f>
        <v>0.14000000000000001</v>
      </c>
      <c r="AA465">
        <f>VLOOKUP($C465,'Site 09'!$E:$K,7,FALSE)</f>
        <v>1.42</v>
      </c>
      <c r="AB465">
        <f>VLOOKUP($C465,'Site 10'!$E:$K,2,FALSE)</f>
        <v>4.5999999999999999E-2</v>
      </c>
      <c r="AC465">
        <f>VLOOKUP($C465,'Site 10'!$E:$K,3,FALSE)</f>
        <v>2E-3</v>
      </c>
      <c r="AD465">
        <f>VLOOKUP($C465,'Site 10'!$E:$K,4,FALSE)</f>
        <v>0</v>
      </c>
      <c r="AE465">
        <f>VLOOKUP($C465,'Site 10'!$E:$K,5,FALSE)</f>
        <v>3.56</v>
      </c>
      <c r="AF465">
        <f>VLOOKUP($C465,'Site 10'!$E:$K,6,FALSE)</f>
        <v>0.11</v>
      </c>
      <c r="AG465">
        <f>VLOOKUP($C465,'Site 10'!$E:$K,7,FALSE)</f>
        <v>0.79</v>
      </c>
    </row>
    <row r="466" spans="1:33" x14ac:dyDescent="0.25">
      <c r="A466">
        <v>2007</v>
      </c>
      <c r="B466">
        <v>4</v>
      </c>
      <c r="C466" t="str">
        <f t="shared" si="7"/>
        <v>20074</v>
      </c>
      <c r="D466">
        <f>VLOOKUP($C466,'Site 06'!$E:$K,2,FALSE)</f>
        <v>2.1999999999999999E-2</v>
      </c>
      <c r="E466">
        <f>VLOOKUP($C466,'Site 06'!$E:$K,3,FALSE)</f>
        <v>4.0000000000000001E-3</v>
      </c>
      <c r="F466">
        <f>VLOOKUP($C466,'Site 06'!$E:$K,4,FALSE)</f>
        <v>0</v>
      </c>
      <c r="G466">
        <f>VLOOKUP($C466,'Site 06'!$E:$K,5,FALSE)</f>
        <v>3.93</v>
      </c>
      <c r="H466">
        <f>VLOOKUP($C466,'Site 06'!$E:$K,6,FALSE)</f>
        <v>7.0000000000000007E-2</v>
      </c>
      <c r="I466">
        <f>VLOOKUP($C466,'Site 06'!$E:$K,7,FALSE)</f>
        <v>0.37</v>
      </c>
      <c r="J466">
        <f>VLOOKUP($C466,'Site 07'!$E:$K,2,FALSE)</f>
        <v>0.03</v>
      </c>
      <c r="K466">
        <f>VLOOKUP($C466,'Site 07'!$E:$K,3,FALSE)</f>
        <v>2E-3</v>
      </c>
      <c r="L466">
        <f>VLOOKUP($C466,'Site 07'!$E:$K,4,FALSE)</f>
        <v>0</v>
      </c>
      <c r="M466">
        <f>VLOOKUP($C466,'Site 07'!$E:$K,5,FALSE)</f>
        <v>4.0599999999999996</v>
      </c>
      <c r="N466">
        <f>VLOOKUP($C466,'Site 07'!$E:$K,6,FALSE)</f>
        <v>0.05</v>
      </c>
      <c r="O466">
        <f>VLOOKUP($C466,'Site 07'!$E:$K,7,FALSE)</f>
        <v>0.43</v>
      </c>
      <c r="P466">
        <f>VLOOKUP($C466,'Site 08'!$E:$K,2,FALSE)</f>
        <v>0.03</v>
      </c>
      <c r="Q466">
        <f>VLOOKUP($C466,'Site 08'!$E:$K,3,FALSE)</f>
        <v>3.0000000000000001E-3</v>
      </c>
      <c r="R466">
        <f>VLOOKUP($C466,'Site 08'!$E:$K,4,FALSE)</f>
        <v>0</v>
      </c>
      <c r="S466">
        <f>VLOOKUP($C466,'Site 08'!$E:$K,5,FALSE)</f>
        <v>3.36</v>
      </c>
      <c r="T466">
        <f>VLOOKUP($C466,'Site 08'!$E:$K,6,FALSE)</f>
        <v>0.11</v>
      </c>
      <c r="U466">
        <f>VLOOKUP($C466,'Site 08'!$E:$K,7,FALSE)</f>
        <v>0.86</v>
      </c>
      <c r="V466">
        <f>VLOOKUP($C466,'Site 09'!$E:$K,2,FALSE)</f>
        <v>3.1E-2</v>
      </c>
      <c r="W466">
        <f>VLOOKUP($C466,'Site 09'!$E:$K,3,FALSE)</f>
        <v>7.0000000000000001E-3</v>
      </c>
      <c r="X466">
        <f>VLOOKUP($C466,'Site 09'!$E:$K,4,FALSE)</f>
        <v>0</v>
      </c>
      <c r="Y466">
        <f>VLOOKUP($C466,'Site 09'!$E:$K,5,FALSE)</f>
        <v>5.17</v>
      </c>
      <c r="Z466">
        <f>VLOOKUP($C466,'Site 09'!$E:$K,6,FALSE)</f>
        <v>0.15</v>
      </c>
      <c r="AA466">
        <f>VLOOKUP($C466,'Site 09'!$E:$K,7,FALSE)</f>
        <v>1.54</v>
      </c>
      <c r="AB466">
        <f>VLOOKUP($C466,'Site 10'!$E:$K,2,FALSE)</f>
        <v>4.3999999999999997E-2</v>
      </c>
      <c r="AC466">
        <f>VLOOKUP($C466,'Site 10'!$E:$K,3,FALSE)</f>
        <v>2E-3</v>
      </c>
      <c r="AD466">
        <f>VLOOKUP($C466,'Site 10'!$E:$K,4,FALSE)</f>
        <v>0</v>
      </c>
      <c r="AE466">
        <f>VLOOKUP($C466,'Site 10'!$E:$K,5,FALSE)</f>
        <v>4.53</v>
      </c>
      <c r="AF466">
        <f>VLOOKUP($C466,'Site 10'!$E:$K,6,FALSE)</f>
        <v>0.12</v>
      </c>
      <c r="AG466">
        <f>VLOOKUP($C466,'Site 10'!$E:$K,7,FALSE)</f>
        <v>0.92</v>
      </c>
    </row>
    <row r="467" spans="1:33" x14ac:dyDescent="0.25">
      <c r="A467">
        <v>2007</v>
      </c>
      <c r="B467">
        <v>5</v>
      </c>
      <c r="C467" t="str">
        <f t="shared" si="7"/>
        <v>20075</v>
      </c>
      <c r="D467">
        <f>VLOOKUP($C467,'Site 06'!$E:$K,2,FALSE)</f>
        <v>2.3E-2</v>
      </c>
      <c r="E467">
        <f>VLOOKUP($C467,'Site 06'!$E:$K,3,FALSE)</f>
        <v>3.0000000000000001E-3</v>
      </c>
      <c r="F467">
        <f>VLOOKUP($C467,'Site 06'!$E:$K,4,FALSE)</f>
        <v>0</v>
      </c>
      <c r="G467">
        <f>VLOOKUP($C467,'Site 06'!$E:$K,5,FALSE)</f>
        <v>3.74</v>
      </c>
      <c r="H467">
        <f>VLOOKUP($C467,'Site 06'!$E:$K,6,FALSE)</f>
        <v>7.0000000000000007E-2</v>
      </c>
      <c r="I467">
        <f>VLOOKUP($C467,'Site 06'!$E:$K,7,FALSE)</f>
        <v>0.46</v>
      </c>
      <c r="J467">
        <f>VLOOKUP($C467,'Site 07'!$E:$K,2,FALSE)</f>
        <v>3.2000000000000001E-2</v>
      </c>
      <c r="K467">
        <f>VLOOKUP($C467,'Site 07'!$E:$K,3,FALSE)</f>
        <v>1E-3</v>
      </c>
      <c r="L467">
        <f>VLOOKUP($C467,'Site 07'!$E:$K,4,FALSE)</f>
        <v>0</v>
      </c>
      <c r="M467">
        <f>VLOOKUP($C467,'Site 07'!$E:$K,5,FALSE)</f>
        <v>4.1399999999999997</v>
      </c>
      <c r="N467">
        <f>VLOOKUP($C467,'Site 07'!$E:$K,6,FALSE)</f>
        <v>0.05</v>
      </c>
      <c r="O467">
        <f>VLOOKUP($C467,'Site 07'!$E:$K,7,FALSE)</f>
        <v>0.42</v>
      </c>
      <c r="P467">
        <f>VLOOKUP($C467,'Site 08'!$E:$K,2,FALSE)</f>
        <v>3.1E-2</v>
      </c>
      <c r="Q467">
        <f>VLOOKUP($C467,'Site 08'!$E:$K,3,FALSE)</f>
        <v>1E-3</v>
      </c>
      <c r="R467">
        <f>VLOOKUP($C467,'Site 08'!$E:$K,4,FALSE)</f>
        <v>0</v>
      </c>
      <c r="S467">
        <f>VLOOKUP($C467,'Site 08'!$E:$K,5,FALSE)</f>
        <v>3.34</v>
      </c>
      <c r="T467">
        <f>VLOOKUP($C467,'Site 08'!$E:$K,6,FALSE)</f>
        <v>0.11</v>
      </c>
      <c r="U467">
        <f>VLOOKUP($C467,'Site 08'!$E:$K,7,FALSE)</f>
        <v>0.77</v>
      </c>
      <c r="V467">
        <f>VLOOKUP($C467,'Site 09'!$E:$K,2,FALSE)</f>
        <v>3.1E-2</v>
      </c>
      <c r="W467">
        <f>VLOOKUP($C467,'Site 09'!$E:$K,3,FALSE)</f>
        <v>1.2E-2</v>
      </c>
      <c r="X467">
        <f>VLOOKUP($C467,'Site 09'!$E:$K,4,FALSE)</f>
        <v>0</v>
      </c>
      <c r="Y467">
        <f>VLOOKUP($C467,'Site 09'!$E:$K,5,FALSE)</f>
        <v>5.7</v>
      </c>
      <c r="Z467">
        <f>VLOOKUP($C467,'Site 09'!$E:$K,6,FALSE)</f>
        <v>0.17</v>
      </c>
      <c r="AA467">
        <f>VLOOKUP($C467,'Site 09'!$E:$K,7,FALSE)</f>
        <v>1.31</v>
      </c>
      <c r="AB467">
        <f>VLOOKUP($C467,'Site 10'!$E:$K,2,FALSE)</f>
        <v>4.2000000000000003E-2</v>
      </c>
      <c r="AC467">
        <f>VLOOKUP($C467,'Site 10'!$E:$K,3,FALSE)</f>
        <v>2E-3</v>
      </c>
      <c r="AD467">
        <f>VLOOKUP($C467,'Site 10'!$E:$K,4,FALSE)</f>
        <v>1E-3</v>
      </c>
      <c r="AE467">
        <f>VLOOKUP($C467,'Site 10'!$E:$K,5,FALSE)</f>
        <v>5.27</v>
      </c>
      <c r="AF467">
        <f>VLOOKUP($C467,'Site 10'!$E:$K,6,FALSE)</f>
        <v>0.14000000000000001</v>
      </c>
      <c r="AG467">
        <f>VLOOKUP($C467,'Site 10'!$E:$K,7,FALSE)</f>
        <v>0.78</v>
      </c>
    </row>
    <row r="468" spans="1:33" x14ac:dyDescent="0.25">
      <c r="A468">
        <v>2007</v>
      </c>
      <c r="B468">
        <v>6</v>
      </c>
      <c r="C468" t="str">
        <f t="shared" si="7"/>
        <v>20076</v>
      </c>
      <c r="D468">
        <f>VLOOKUP($C468,'Site 06'!$E:$K,2,FALSE)</f>
        <v>0.03</v>
      </c>
      <c r="E468">
        <f>VLOOKUP($C468,'Site 06'!$E:$K,3,FALSE)</f>
        <v>2E-3</v>
      </c>
      <c r="F468">
        <f>VLOOKUP($C468,'Site 06'!$E:$K,4,FALSE)</f>
        <v>1E-3</v>
      </c>
      <c r="G468">
        <f>VLOOKUP($C468,'Site 06'!$E:$K,5,FALSE)</f>
        <v>3.93</v>
      </c>
      <c r="H468">
        <f>VLOOKUP($C468,'Site 06'!$E:$K,6,FALSE)</f>
        <v>7.0000000000000007E-2</v>
      </c>
      <c r="I468">
        <f>VLOOKUP($C468,'Site 06'!$E:$K,7,FALSE)</f>
        <v>0.42</v>
      </c>
      <c r="J468">
        <f>VLOOKUP($C468,'Site 07'!$E:$K,2,FALSE)</f>
        <v>4.1000000000000002E-2</v>
      </c>
      <c r="K468">
        <f>VLOOKUP($C468,'Site 07'!$E:$K,3,FALSE)</f>
        <v>4.0000000000000001E-3</v>
      </c>
      <c r="L468">
        <f>VLOOKUP($C468,'Site 07'!$E:$K,4,FALSE)</f>
        <v>0</v>
      </c>
      <c r="M468">
        <f>VLOOKUP($C468,'Site 07'!$E:$K,5,FALSE)</f>
        <v>4.83</v>
      </c>
      <c r="N468">
        <f>VLOOKUP($C468,'Site 07'!$E:$K,6,FALSE)</f>
        <v>0.05</v>
      </c>
      <c r="O468">
        <f>VLOOKUP($C468,'Site 07'!$E:$K,7,FALSE)</f>
        <v>0.41</v>
      </c>
      <c r="P468">
        <f>VLOOKUP($C468,'Site 08'!$E:$K,2,FALSE)</f>
        <v>4.2000000000000003E-2</v>
      </c>
      <c r="Q468">
        <f>VLOOKUP($C468,'Site 08'!$E:$K,3,FALSE)</f>
        <v>8.0000000000000002E-3</v>
      </c>
      <c r="R468">
        <f>VLOOKUP($C468,'Site 08'!$E:$K,4,FALSE)</f>
        <v>2E-3</v>
      </c>
      <c r="S468">
        <f>VLOOKUP($C468,'Site 08'!$E:$K,5,FALSE)</f>
        <v>3.8</v>
      </c>
      <c r="T468">
        <f>VLOOKUP($C468,'Site 08'!$E:$K,6,FALSE)</f>
        <v>0.12</v>
      </c>
      <c r="U468">
        <f>VLOOKUP($C468,'Site 08'!$E:$K,7,FALSE)</f>
        <v>0.84</v>
      </c>
      <c r="V468">
        <f>VLOOKUP($C468,'Site 09'!$E:$K,2,FALSE)</f>
        <v>3.5000000000000003E-2</v>
      </c>
      <c r="W468">
        <f>VLOOKUP($C468,'Site 09'!$E:$K,3,FALSE)</f>
        <v>6.0000000000000001E-3</v>
      </c>
      <c r="X468">
        <f>VLOOKUP($C468,'Site 09'!$E:$K,4,FALSE)</f>
        <v>0</v>
      </c>
      <c r="Y468">
        <f>VLOOKUP($C468,'Site 09'!$E:$K,5,FALSE)</f>
        <v>6.86</v>
      </c>
      <c r="Z468">
        <f>VLOOKUP($C468,'Site 09'!$E:$K,6,FALSE)</f>
        <v>0.19</v>
      </c>
      <c r="AA468">
        <f>VLOOKUP($C468,'Site 09'!$E:$K,7,FALSE)</f>
        <v>1.24</v>
      </c>
      <c r="AB468">
        <f>VLOOKUP($C468,'Site 10'!$E:$K,2,FALSE)</f>
        <v>4.9000000000000002E-2</v>
      </c>
      <c r="AC468">
        <f>VLOOKUP($C468,'Site 10'!$E:$K,3,FALSE)</f>
        <v>5.0000000000000001E-3</v>
      </c>
      <c r="AD468">
        <f>VLOOKUP($C468,'Site 10'!$E:$K,4,FALSE)</f>
        <v>1E-3</v>
      </c>
      <c r="AE468">
        <f>VLOOKUP($C468,'Site 10'!$E:$K,5,FALSE)</f>
        <v>6.82</v>
      </c>
      <c r="AF468">
        <f>VLOOKUP($C468,'Site 10'!$E:$K,6,FALSE)</f>
        <v>0.18</v>
      </c>
      <c r="AG468">
        <f>VLOOKUP($C468,'Site 10'!$E:$K,7,FALSE)</f>
        <v>0.74</v>
      </c>
    </row>
    <row r="469" spans="1:33" x14ac:dyDescent="0.25">
      <c r="A469">
        <v>2007</v>
      </c>
      <c r="B469">
        <v>7</v>
      </c>
      <c r="C469" t="str">
        <f t="shared" si="7"/>
        <v>20077</v>
      </c>
      <c r="D469">
        <f>VLOOKUP($C469,'Site 06'!$E:$K,2,FALSE)</f>
        <v>3.6999999999999998E-2</v>
      </c>
      <c r="E469">
        <f>VLOOKUP($C469,'Site 06'!$E:$K,3,FALSE)</f>
        <v>3.0000000000000001E-3</v>
      </c>
      <c r="F469">
        <f>VLOOKUP($C469,'Site 06'!$E:$K,4,FALSE)</f>
        <v>0</v>
      </c>
      <c r="G469">
        <f>VLOOKUP($C469,'Site 06'!$E:$K,5,FALSE)</f>
        <v>4.32</v>
      </c>
      <c r="H469">
        <f>VLOOKUP($C469,'Site 06'!$E:$K,6,FALSE)</f>
        <v>7.0000000000000007E-2</v>
      </c>
      <c r="I469">
        <f>VLOOKUP($C469,'Site 06'!$E:$K,7,FALSE)</f>
        <v>0.41</v>
      </c>
      <c r="J469">
        <f>VLOOKUP($C469,'Site 07'!$E:$K,2,FALSE)</f>
        <v>0.05</v>
      </c>
      <c r="K469">
        <f>VLOOKUP($C469,'Site 07'!$E:$K,3,FALSE)</f>
        <v>2E-3</v>
      </c>
      <c r="L469">
        <f>VLOOKUP($C469,'Site 07'!$E:$K,4,FALSE)</f>
        <v>1E-3</v>
      </c>
      <c r="M469">
        <f>VLOOKUP($C469,'Site 07'!$E:$K,5,FALSE)</f>
        <v>5.42</v>
      </c>
      <c r="N469">
        <f>VLOOKUP($C469,'Site 07'!$E:$K,6,FALSE)</f>
        <v>0.05</v>
      </c>
      <c r="O469">
        <f>VLOOKUP($C469,'Site 07'!$E:$K,7,FALSE)</f>
        <v>0.4</v>
      </c>
      <c r="P469">
        <f>VLOOKUP($C469,'Site 08'!$E:$K,2,FALSE)</f>
        <v>4.8000000000000001E-2</v>
      </c>
      <c r="Q469">
        <f>VLOOKUP($C469,'Site 08'!$E:$K,3,FALSE)</f>
        <v>0.01</v>
      </c>
      <c r="R469">
        <f>VLOOKUP($C469,'Site 08'!$E:$K,4,FALSE)</f>
        <v>1E-3</v>
      </c>
      <c r="S469">
        <f>VLOOKUP($C469,'Site 08'!$E:$K,5,FALSE)</f>
        <v>4.28</v>
      </c>
      <c r="T469">
        <f>VLOOKUP($C469,'Site 08'!$E:$K,6,FALSE)</f>
        <v>0.11</v>
      </c>
      <c r="U469">
        <f>VLOOKUP($C469,'Site 08'!$E:$K,7,FALSE)</f>
        <v>0.9</v>
      </c>
      <c r="V469">
        <f>VLOOKUP($C469,'Site 09'!$E:$K,2,FALSE)</f>
        <v>3.9E-2</v>
      </c>
      <c r="W469">
        <f>VLOOKUP($C469,'Site 09'!$E:$K,3,FALSE)</f>
        <v>1.2999999999999999E-2</v>
      </c>
      <c r="X469">
        <f>VLOOKUP($C469,'Site 09'!$E:$K,4,FALSE)</f>
        <v>1E-3</v>
      </c>
      <c r="Y469">
        <f>VLOOKUP($C469,'Site 09'!$E:$K,5,FALSE)</f>
        <v>7.86</v>
      </c>
      <c r="Z469">
        <f>VLOOKUP($C469,'Site 09'!$E:$K,6,FALSE)</f>
        <v>0.2</v>
      </c>
      <c r="AA469">
        <f>VLOOKUP($C469,'Site 09'!$E:$K,7,FALSE)</f>
        <v>1.34</v>
      </c>
      <c r="AB469">
        <f>VLOOKUP($C469,'Site 10'!$E:$K,2,FALSE)</f>
        <v>4.9000000000000002E-2</v>
      </c>
      <c r="AC469">
        <f>VLOOKUP($C469,'Site 10'!$E:$K,3,FALSE)</f>
        <v>0</v>
      </c>
      <c r="AD469">
        <f>VLOOKUP($C469,'Site 10'!$E:$K,4,FALSE)</f>
        <v>3.0000000000000001E-3</v>
      </c>
      <c r="AE469">
        <f>VLOOKUP($C469,'Site 10'!$E:$K,5,FALSE)</f>
        <v>7.72</v>
      </c>
      <c r="AF469">
        <f>VLOOKUP($C469,'Site 10'!$E:$K,6,FALSE)</f>
        <v>0.2</v>
      </c>
      <c r="AG469">
        <f>VLOOKUP($C469,'Site 10'!$E:$K,7,FALSE)</f>
        <v>0.72</v>
      </c>
    </row>
    <row r="470" spans="1:33" x14ac:dyDescent="0.25">
      <c r="A470">
        <v>2007</v>
      </c>
      <c r="B470">
        <v>8</v>
      </c>
      <c r="C470" t="str">
        <f t="shared" si="7"/>
        <v>20078</v>
      </c>
      <c r="D470">
        <f>VLOOKUP($C470,'Site 06'!$E:$K,2,FALSE)</f>
        <v>3.5000000000000003E-2</v>
      </c>
      <c r="E470">
        <f>VLOOKUP($C470,'Site 06'!$E:$K,3,FALSE)</f>
        <v>4.0000000000000001E-3</v>
      </c>
      <c r="F470">
        <f>VLOOKUP($C470,'Site 06'!$E:$K,4,FALSE)</f>
        <v>0</v>
      </c>
      <c r="G470">
        <f>VLOOKUP($C470,'Site 06'!$E:$K,5,FALSE)</f>
        <v>4.1900000000000004</v>
      </c>
      <c r="H470">
        <f>VLOOKUP($C470,'Site 06'!$E:$K,6,FALSE)</f>
        <v>7.0000000000000007E-2</v>
      </c>
      <c r="I470">
        <f>VLOOKUP($C470,'Site 06'!$E:$K,7,FALSE)</f>
        <v>0.49</v>
      </c>
      <c r="J470">
        <f>VLOOKUP($C470,'Site 07'!$E:$K,2,FALSE)</f>
        <v>4.4999999999999998E-2</v>
      </c>
      <c r="K470">
        <f>VLOOKUP($C470,'Site 07'!$E:$K,3,FALSE)</f>
        <v>1E-3</v>
      </c>
      <c r="L470">
        <f>VLOOKUP($C470,'Site 07'!$E:$K,4,FALSE)</f>
        <v>0</v>
      </c>
      <c r="M470">
        <f>VLOOKUP($C470,'Site 07'!$E:$K,5,FALSE)</f>
        <v>5.4</v>
      </c>
      <c r="N470">
        <f>VLOOKUP($C470,'Site 07'!$E:$K,6,FALSE)</f>
        <v>0.05</v>
      </c>
      <c r="O470">
        <f>VLOOKUP($C470,'Site 07'!$E:$K,7,FALSE)</f>
        <v>0.5</v>
      </c>
      <c r="P470">
        <f>VLOOKUP($C470,'Site 08'!$E:$K,2,FALSE)</f>
        <v>4.3999999999999997E-2</v>
      </c>
      <c r="Q470">
        <f>VLOOKUP($C470,'Site 08'!$E:$K,3,FALSE)</f>
        <v>1E-3</v>
      </c>
      <c r="R470">
        <f>VLOOKUP($C470,'Site 08'!$E:$K,4,FALSE)</f>
        <v>1E-3</v>
      </c>
      <c r="S470">
        <f>VLOOKUP($C470,'Site 08'!$E:$K,5,FALSE)</f>
        <v>4.63</v>
      </c>
      <c r="T470">
        <f>VLOOKUP($C470,'Site 08'!$E:$K,6,FALSE)</f>
        <v>0.11</v>
      </c>
      <c r="U470">
        <f>VLOOKUP($C470,'Site 08'!$E:$K,7,FALSE)</f>
        <v>1.1499999999999999</v>
      </c>
      <c r="V470">
        <f>VLOOKUP($C470,'Site 09'!$E:$K,2,FALSE)</f>
        <v>3.1E-2</v>
      </c>
      <c r="W470">
        <f>VLOOKUP($C470,'Site 09'!$E:$K,3,FALSE)</f>
        <v>2E-3</v>
      </c>
      <c r="X470">
        <f>VLOOKUP($C470,'Site 09'!$E:$K,4,FALSE)</f>
        <v>0</v>
      </c>
      <c r="Y470">
        <f>VLOOKUP($C470,'Site 09'!$E:$K,5,FALSE)</f>
        <v>8.49</v>
      </c>
      <c r="Z470">
        <f>VLOOKUP($C470,'Site 09'!$E:$K,6,FALSE)</f>
        <v>0.21</v>
      </c>
      <c r="AA470">
        <f>VLOOKUP($C470,'Site 09'!$E:$K,7,FALSE)</f>
        <v>1.66</v>
      </c>
      <c r="AB470">
        <f>VLOOKUP($C470,'Site 10'!$E:$K,2,FALSE)</f>
        <v>3.7999999999999999E-2</v>
      </c>
      <c r="AC470">
        <f>VLOOKUP($C470,'Site 10'!$E:$K,3,FALSE)</f>
        <v>8.0000000000000002E-3</v>
      </c>
      <c r="AD470">
        <f>VLOOKUP($C470,'Site 10'!$E:$K,4,FALSE)</f>
        <v>0.01</v>
      </c>
      <c r="AE470">
        <f>VLOOKUP($C470,'Site 10'!$E:$K,5,FALSE)</f>
        <v>8.9</v>
      </c>
      <c r="AF470">
        <f>VLOOKUP($C470,'Site 10'!$E:$K,6,FALSE)</f>
        <v>0.24</v>
      </c>
      <c r="AG470">
        <f>VLOOKUP($C470,'Site 10'!$E:$K,7,FALSE)</f>
        <v>0.94</v>
      </c>
    </row>
    <row r="471" spans="1:33" x14ac:dyDescent="0.25">
      <c r="A471">
        <v>2007</v>
      </c>
      <c r="B471">
        <v>9</v>
      </c>
      <c r="C471" t="str">
        <f t="shared" si="7"/>
        <v>20079</v>
      </c>
      <c r="D471">
        <f>VLOOKUP($C471,'Site 06'!$E:$K,2,FALSE)</f>
        <v>3.9E-2</v>
      </c>
      <c r="E471">
        <f>VLOOKUP($C471,'Site 06'!$E:$K,3,FALSE)</f>
        <v>4.0000000000000001E-3</v>
      </c>
      <c r="F471">
        <f>VLOOKUP($C471,'Site 06'!$E:$K,4,FALSE)</f>
        <v>0</v>
      </c>
      <c r="G471">
        <f>VLOOKUP($C471,'Site 06'!$E:$K,5,FALSE)</f>
        <v>3.98</v>
      </c>
      <c r="H471">
        <f>VLOOKUP($C471,'Site 06'!$E:$K,6,FALSE)</f>
        <v>0.08</v>
      </c>
      <c r="I471">
        <f>VLOOKUP($C471,'Site 06'!$E:$K,7,FALSE)</f>
        <v>0.63</v>
      </c>
      <c r="J471">
        <f>VLOOKUP($C471,'Site 07'!$E:$K,2,FALSE)</f>
        <v>4.5999999999999999E-2</v>
      </c>
      <c r="K471">
        <f>VLOOKUP($C471,'Site 07'!$E:$K,3,FALSE)</f>
        <v>2E-3</v>
      </c>
      <c r="L471">
        <f>VLOOKUP($C471,'Site 07'!$E:$K,4,FALSE)</f>
        <v>0</v>
      </c>
      <c r="M471">
        <f>VLOOKUP($C471,'Site 07'!$E:$K,5,FALSE)</f>
        <v>5.3</v>
      </c>
      <c r="N471">
        <f>VLOOKUP($C471,'Site 07'!$E:$K,6,FALSE)</f>
        <v>0.05</v>
      </c>
      <c r="O471">
        <f>VLOOKUP($C471,'Site 07'!$E:$K,7,FALSE)</f>
        <v>0.69</v>
      </c>
      <c r="P471">
        <f>VLOOKUP($C471,'Site 08'!$E:$K,2,FALSE)</f>
        <v>4.3999999999999997E-2</v>
      </c>
      <c r="Q471">
        <f>VLOOKUP($C471,'Site 08'!$E:$K,3,FALSE)</f>
        <v>4.0000000000000001E-3</v>
      </c>
      <c r="R471">
        <f>VLOOKUP($C471,'Site 08'!$E:$K,4,FALSE)</f>
        <v>0</v>
      </c>
      <c r="S471">
        <f>VLOOKUP($C471,'Site 08'!$E:$K,5,FALSE)</f>
        <v>4.67</v>
      </c>
      <c r="T471">
        <f>VLOOKUP($C471,'Site 08'!$E:$K,6,FALSE)</f>
        <v>0.12</v>
      </c>
      <c r="U471">
        <f>VLOOKUP($C471,'Site 08'!$E:$K,7,FALSE)</f>
        <v>1.49</v>
      </c>
      <c r="V471">
        <f>VLOOKUP($C471,'Site 09'!$E:$K,2,FALSE)</f>
        <v>3.4000000000000002E-2</v>
      </c>
      <c r="W471">
        <f>VLOOKUP($C471,'Site 09'!$E:$K,3,FALSE)</f>
        <v>8.9999999999999993E-3</v>
      </c>
      <c r="X471">
        <f>VLOOKUP($C471,'Site 09'!$E:$K,4,FALSE)</f>
        <v>1E-3</v>
      </c>
      <c r="Y471">
        <f>VLOOKUP($C471,'Site 09'!$E:$K,5,FALSE)</f>
        <v>7.57</v>
      </c>
      <c r="Z471">
        <f>VLOOKUP($C471,'Site 09'!$E:$K,6,FALSE)</f>
        <v>0.24</v>
      </c>
      <c r="AA471">
        <f>VLOOKUP($C471,'Site 09'!$E:$K,7,FALSE)</f>
        <v>2.42</v>
      </c>
      <c r="AB471">
        <f>VLOOKUP($C471,'Site 10'!$E:$K,2,FALSE)</f>
        <v>4.1000000000000002E-2</v>
      </c>
      <c r="AC471">
        <f>VLOOKUP($C471,'Site 10'!$E:$K,3,FALSE)</f>
        <v>3.0000000000000001E-3</v>
      </c>
      <c r="AD471">
        <f>VLOOKUP($C471,'Site 10'!$E:$K,4,FALSE)</f>
        <v>0</v>
      </c>
      <c r="AE471">
        <f>VLOOKUP($C471,'Site 10'!$E:$K,5,FALSE)</f>
        <v>7.75</v>
      </c>
      <c r="AF471">
        <f>VLOOKUP($C471,'Site 10'!$E:$K,6,FALSE)</f>
        <v>0.24</v>
      </c>
      <c r="AG471">
        <f>VLOOKUP($C471,'Site 10'!$E:$K,7,FALSE)</f>
        <v>1.58</v>
      </c>
    </row>
    <row r="472" spans="1:33" x14ac:dyDescent="0.25">
      <c r="A472">
        <v>2008</v>
      </c>
      <c r="B472">
        <v>10</v>
      </c>
      <c r="C472" t="str">
        <f t="shared" si="7"/>
        <v>200810</v>
      </c>
      <c r="D472">
        <f>VLOOKUP($C472,'Site 06'!$E:$K,2,FALSE)</f>
        <v>2.9000000000000001E-2</v>
      </c>
      <c r="E472">
        <f>VLOOKUP($C472,'Site 06'!$E:$K,3,FALSE)</f>
        <v>4.0000000000000001E-3</v>
      </c>
      <c r="F472">
        <f>VLOOKUP($C472,'Site 06'!$E:$K,4,FALSE)</f>
        <v>0</v>
      </c>
      <c r="G472">
        <f>VLOOKUP($C472,'Site 06'!$E:$K,5,FALSE)</f>
        <v>3.95</v>
      </c>
      <c r="H472">
        <f>VLOOKUP($C472,'Site 06'!$E:$K,6,FALSE)</f>
        <v>0.08</v>
      </c>
      <c r="I472">
        <f>VLOOKUP($C472,'Site 06'!$E:$K,7,FALSE)</f>
        <v>0.83</v>
      </c>
      <c r="J472">
        <f>VLOOKUP($C472,'Site 07'!$E:$K,2,FALSE)</f>
        <v>4.2000000000000003E-2</v>
      </c>
      <c r="K472">
        <f>VLOOKUP($C472,'Site 07'!$E:$K,3,FALSE)</f>
        <v>2E-3</v>
      </c>
      <c r="L472">
        <f>VLOOKUP($C472,'Site 07'!$E:$K,4,FALSE)</f>
        <v>0</v>
      </c>
      <c r="M472">
        <f>VLOOKUP($C472,'Site 07'!$E:$K,5,FALSE)</f>
        <v>4.63</v>
      </c>
      <c r="N472">
        <f>VLOOKUP($C472,'Site 07'!$E:$K,6,FALSE)</f>
        <v>0.05</v>
      </c>
      <c r="O472">
        <f>VLOOKUP($C472,'Site 07'!$E:$K,7,FALSE)</f>
        <v>0.98</v>
      </c>
      <c r="P472">
        <f>VLOOKUP($C472,'Site 08'!$E:$K,2,FALSE)</f>
        <v>4.2000000000000003E-2</v>
      </c>
      <c r="Q472">
        <f>VLOOKUP($C472,'Site 08'!$E:$K,3,FALSE)</f>
        <v>2E-3</v>
      </c>
      <c r="R472">
        <f>VLOOKUP($C472,'Site 08'!$E:$K,4,FALSE)</f>
        <v>0</v>
      </c>
      <c r="S472">
        <f>VLOOKUP($C472,'Site 08'!$E:$K,5,FALSE)</f>
        <v>4</v>
      </c>
      <c r="T472">
        <f>VLOOKUP($C472,'Site 08'!$E:$K,6,FALSE)</f>
        <v>0.11</v>
      </c>
      <c r="U472">
        <f>VLOOKUP($C472,'Site 08'!$E:$K,7,FALSE)</f>
        <v>2.04</v>
      </c>
      <c r="V472">
        <f>VLOOKUP($C472,'Site 09'!$E:$K,2,FALSE)</f>
        <v>0.03</v>
      </c>
      <c r="W472">
        <f>VLOOKUP($C472,'Site 09'!$E:$K,3,FALSE)</f>
        <v>6.0000000000000001E-3</v>
      </c>
      <c r="X472">
        <f>VLOOKUP($C472,'Site 09'!$E:$K,4,FALSE)</f>
        <v>0</v>
      </c>
      <c r="Y472">
        <f>VLOOKUP($C472,'Site 09'!$E:$K,5,FALSE)</f>
        <v>5.38</v>
      </c>
      <c r="Z472">
        <f>VLOOKUP($C472,'Site 09'!$E:$K,6,FALSE)</f>
        <v>0.2</v>
      </c>
      <c r="AA472">
        <f>VLOOKUP($C472,'Site 09'!$E:$K,7,FALSE)</f>
        <v>3.35</v>
      </c>
      <c r="AB472">
        <f>VLOOKUP($C472,'Site 10'!$E:$K,2,FALSE)</f>
        <v>4.2999999999999997E-2</v>
      </c>
      <c r="AC472">
        <f>VLOOKUP($C472,'Site 10'!$E:$K,3,FALSE)</f>
        <v>3.0000000000000001E-3</v>
      </c>
      <c r="AD472">
        <f>VLOOKUP($C472,'Site 10'!$E:$K,4,FALSE)</f>
        <v>0</v>
      </c>
      <c r="AE472">
        <f>VLOOKUP($C472,'Site 10'!$E:$K,5,FALSE)</f>
        <v>5.78</v>
      </c>
      <c r="AF472">
        <f>VLOOKUP($C472,'Site 10'!$E:$K,6,FALSE)</f>
        <v>0.18</v>
      </c>
      <c r="AG472">
        <f>VLOOKUP($C472,'Site 10'!$E:$K,7,FALSE)</f>
        <v>2</v>
      </c>
    </row>
    <row r="473" spans="1:33" x14ac:dyDescent="0.25">
      <c r="A473">
        <v>2008</v>
      </c>
      <c r="B473">
        <v>11</v>
      </c>
      <c r="C473" t="str">
        <f t="shared" si="7"/>
        <v>200811</v>
      </c>
      <c r="D473">
        <f>VLOOKUP($C473,'Site 06'!$E:$K,2,FALSE)</f>
        <v>2.5000000000000001E-2</v>
      </c>
      <c r="E473">
        <f>VLOOKUP($C473,'Site 06'!$E:$K,3,FALSE)</f>
        <v>4.0000000000000001E-3</v>
      </c>
      <c r="F473">
        <f>VLOOKUP($C473,'Site 06'!$E:$K,4,FALSE)</f>
        <v>0</v>
      </c>
      <c r="G473">
        <f>VLOOKUP($C473,'Site 06'!$E:$K,5,FALSE)</f>
        <v>4.13</v>
      </c>
      <c r="H473">
        <f>VLOOKUP($C473,'Site 06'!$E:$K,6,FALSE)</f>
        <v>0.08</v>
      </c>
      <c r="I473">
        <f>VLOOKUP($C473,'Site 06'!$E:$K,7,FALSE)</f>
        <v>0.5</v>
      </c>
      <c r="J473">
        <f>VLOOKUP($C473,'Site 07'!$E:$K,2,FALSE)</f>
        <v>3.3000000000000002E-2</v>
      </c>
      <c r="K473">
        <f>VLOOKUP($C473,'Site 07'!$E:$K,3,FALSE)</f>
        <v>1E-3</v>
      </c>
      <c r="L473">
        <f>VLOOKUP($C473,'Site 07'!$E:$K,4,FALSE)</f>
        <v>0</v>
      </c>
      <c r="M473">
        <f>VLOOKUP($C473,'Site 07'!$E:$K,5,FALSE)</f>
        <v>4.1900000000000004</v>
      </c>
      <c r="N473">
        <f>VLOOKUP($C473,'Site 07'!$E:$K,6,FALSE)</f>
        <v>0.05</v>
      </c>
      <c r="O473">
        <f>VLOOKUP($C473,'Site 07'!$E:$K,7,FALSE)</f>
        <v>0.85</v>
      </c>
      <c r="P473">
        <f>VLOOKUP($C473,'Site 08'!$E:$K,2,FALSE)</f>
        <v>3.6999999999999998E-2</v>
      </c>
      <c r="Q473">
        <f>VLOOKUP($C473,'Site 08'!$E:$K,3,FALSE)</f>
        <v>2E-3</v>
      </c>
      <c r="R473">
        <f>VLOOKUP($C473,'Site 08'!$E:$K,4,FALSE)</f>
        <v>0</v>
      </c>
      <c r="S473">
        <f>VLOOKUP($C473,'Site 08'!$E:$K,5,FALSE)</f>
        <v>3.53</v>
      </c>
      <c r="T473">
        <f>VLOOKUP($C473,'Site 08'!$E:$K,6,FALSE)</f>
        <v>0.11</v>
      </c>
      <c r="U473">
        <f>VLOOKUP($C473,'Site 08'!$E:$K,7,FALSE)</f>
        <v>1.58</v>
      </c>
      <c r="V473">
        <f>VLOOKUP($C473,'Site 09'!$E:$K,2,FALSE)</f>
        <v>2.8000000000000001E-2</v>
      </c>
      <c r="W473">
        <f>VLOOKUP($C473,'Site 09'!$E:$K,3,FALSE)</f>
        <v>5.0000000000000001E-3</v>
      </c>
      <c r="X473">
        <f>VLOOKUP($C473,'Site 09'!$E:$K,4,FALSE)</f>
        <v>0</v>
      </c>
      <c r="Y473">
        <f>VLOOKUP($C473,'Site 09'!$E:$K,5,FALSE)</f>
        <v>4.5999999999999996</v>
      </c>
      <c r="Z473">
        <f>VLOOKUP($C473,'Site 09'!$E:$K,6,FALSE)</f>
        <v>0.19</v>
      </c>
      <c r="AA473">
        <f>VLOOKUP($C473,'Site 09'!$E:$K,7,FALSE)</f>
        <v>2.87</v>
      </c>
      <c r="AB473">
        <f>VLOOKUP($C473,'Site 10'!$E:$K,2,FALSE)</f>
        <v>4.2000000000000003E-2</v>
      </c>
      <c r="AC473">
        <f>VLOOKUP($C473,'Site 10'!$E:$K,3,FALSE)</f>
        <v>5.0000000000000001E-3</v>
      </c>
      <c r="AD473">
        <f>VLOOKUP($C473,'Site 10'!$E:$K,4,FALSE)</f>
        <v>1E-3</v>
      </c>
      <c r="AE473">
        <f>VLOOKUP($C473,'Site 10'!$E:$K,5,FALSE)</f>
        <v>4.57</v>
      </c>
      <c r="AF473">
        <f>VLOOKUP($C473,'Site 10'!$E:$K,6,FALSE)</f>
        <v>0.15</v>
      </c>
      <c r="AG473">
        <f>VLOOKUP($C473,'Site 10'!$E:$K,7,FALSE)</f>
        <v>1.56</v>
      </c>
    </row>
    <row r="474" spans="1:33" x14ac:dyDescent="0.25">
      <c r="A474">
        <v>2008</v>
      </c>
      <c r="B474">
        <v>12</v>
      </c>
      <c r="C474" t="str">
        <f t="shared" si="7"/>
        <v>200812</v>
      </c>
      <c r="D474">
        <f>VLOOKUP($C474,'Site 06'!$E:$K,2,FALSE)</f>
        <v>2.1999999999999999E-2</v>
      </c>
      <c r="E474">
        <f>VLOOKUP($C474,'Site 06'!$E:$K,3,FALSE)</f>
        <v>1E-3</v>
      </c>
      <c r="F474">
        <f>VLOOKUP($C474,'Site 06'!$E:$K,4,FALSE)</f>
        <v>0</v>
      </c>
      <c r="G474">
        <f>VLOOKUP($C474,'Site 06'!$E:$K,5,FALSE)</f>
        <v>4.1500000000000004</v>
      </c>
      <c r="H474">
        <f>VLOOKUP($C474,'Site 06'!$E:$K,6,FALSE)</f>
        <v>7.0000000000000007E-2</v>
      </c>
      <c r="I474">
        <f>VLOOKUP($C474,'Site 06'!$E:$K,7,FALSE)</f>
        <v>0.37</v>
      </c>
      <c r="J474">
        <f>VLOOKUP($C474,'Site 07'!$E:$K,2,FALSE)</f>
        <v>2.7E-2</v>
      </c>
      <c r="K474">
        <f>VLOOKUP($C474,'Site 07'!$E:$K,3,FALSE)</f>
        <v>0</v>
      </c>
      <c r="L474">
        <f>VLOOKUP($C474,'Site 07'!$E:$K,4,FALSE)</f>
        <v>0</v>
      </c>
      <c r="M474">
        <f>VLOOKUP($C474,'Site 07'!$E:$K,5,FALSE)</f>
        <v>3.73</v>
      </c>
      <c r="N474">
        <f>VLOOKUP($C474,'Site 07'!$E:$K,6,FALSE)</f>
        <v>0.05</v>
      </c>
      <c r="O474">
        <f>VLOOKUP($C474,'Site 07'!$E:$K,7,FALSE)</f>
        <v>0.6</v>
      </c>
      <c r="P474">
        <f>VLOOKUP($C474,'Site 08'!$E:$K,2,FALSE)</f>
        <v>0.03</v>
      </c>
      <c r="Q474">
        <f>VLOOKUP($C474,'Site 08'!$E:$K,3,FALSE)</f>
        <v>1E-3</v>
      </c>
      <c r="R474">
        <f>VLOOKUP($C474,'Site 08'!$E:$K,4,FALSE)</f>
        <v>0</v>
      </c>
      <c r="S474">
        <f>VLOOKUP($C474,'Site 08'!$E:$K,5,FALSE)</f>
        <v>3.24</v>
      </c>
      <c r="T474">
        <f>VLOOKUP($C474,'Site 08'!$E:$K,6,FALSE)</f>
        <v>0.1</v>
      </c>
      <c r="U474">
        <f>VLOOKUP($C474,'Site 08'!$E:$K,7,FALSE)</f>
        <v>1.17</v>
      </c>
      <c r="V474">
        <f>VLOOKUP($C474,'Site 09'!$E:$K,2,FALSE)</f>
        <v>2.5000000000000001E-2</v>
      </c>
      <c r="W474">
        <f>VLOOKUP($C474,'Site 09'!$E:$K,3,FALSE)</f>
        <v>2E-3</v>
      </c>
      <c r="X474">
        <f>VLOOKUP($C474,'Site 09'!$E:$K,4,FALSE)</f>
        <v>0</v>
      </c>
      <c r="Y474">
        <f>VLOOKUP($C474,'Site 09'!$E:$K,5,FALSE)</f>
        <v>3.74</v>
      </c>
      <c r="Z474">
        <f>VLOOKUP($C474,'Site 09'!$E:$K,6,FALSE)</f>
        <v>0.15</v>
      </c>
      <c r="AA474">
        <f>VLOOKUP($C474,'Site 09'!$E:$K,7,FALSE)</f>
        <v>2.35</v>
      </c>
      <c r="AB474">
        <f>VLOOKUP($C474,'Site 10'!$E:$K,2,FALSE)</f>
        <v>4.4999999999999998E-2</v>
      </c>
      <c r="AC474">
        <f>VLOOKUP($C474,'Site 10'!$E:$K,3,FALSE)</f>
        <v>4.0000000000000001E-3</v>
      </c>
      <c r="AD474">
        <f>VLOOKUP($C474,'Site 10'!$E:$K,4,FALSE)</f>
        <v>1E-3</v>
      </c>
      <c r="AE474">
        <f>VLOOKUP($C474,'Site 10'!$E:$K,5,FALSE)</f>
        <v>3.57</v>
      </c>
      <c r="AF474">
        <f>VLOOKUP($C474,'Site 10'!$E:$K,6,FALSE)</f>
        <v>0.1</v>
      </c>
      <c r="AG474">
        <f>VLOOKUP($C474,'Site 10'!$E:$K,7,FALSE)</f>
        <v>1.08</v>
      </c>
    </row>
    <row r="475" spans="1:33" x14ac:dyDescent="0.25">
      <c r="A475">
        <v>2008</v>
      </c>
      <c r="B475">
        <v>1</v>
      </c>
      <c r="C475" t="str">
        <f t="shared" si="7"/>
        <v>20081</v>
      </c>
      <c r="D475">
        <f>VLOOKUP($C475,'Site 06'!$E:$K,2,FALSE)</f>
        <v>2.1999999999999999E-2</v>
      </c>
      <c r="E475">
        <f>VLOOKUP($C475,'Site 06'!$E:$K,3,FALSE)</f>
        <v>3.0000000000000001E-3</v>
      </c>
      <c r="F475">
        <f>VLOOKUP($C475,'Site 06'!$E:$K,4,FALSE)</f>
        <v>1E-3</v>
      </c>
      <c r="G475">
        <f>VLOOKUP($C475,'Site 06'!$E:$K,5,FALSE)</f>
        <v>4.1399999999999997</v>
      </c>
      <c r="H475">
        <f>VLOOKUP($C475,'Site 06'!$E:$K,6,FALSE)</f>
        <v>7.0000000000000007E-2</v>
      </c>
      <c r="I475">
        <f>VLOOKUP($C475,'Site 06'!$E:$K,7,FALSE)</f>
        <v>0.48</v>
      </c>
      <c r="J475">
        <f>VLOOKUP($C475,'Site 07'!$E:$K,2,FALSE)</f>
        <v>0.03</v>
      </c>
      <c r="K475">
        <f>VLOOKUP($C475,'Site 07'!$E:$K,3,FALSE)</f>
        <v>2E-3</v>
      </c>
      <c r="L475">
        <f>VLOOKUP($C475,'Site 07'!$E:$K,4,FALSE)</f>
        <v>1E-3</v>
      </c>
      <c r="M475">
        <f>VLOOKUP($C475,'Site 07'!$E:$K,5,FALSE)</f>
        <v>3.78</v>
      </c>
      <c r="N475">
        <f>VLOOKUP($C475,'Site 07'!$E:$K,6,FALSE)</f>
        <v>0.06</v>
      </c>
      <c r="O475">
        <f>VLOOKUP($C475,'Site 07'!$E:$K,7,FALSE)</f>
        <v>0.45</v>
      </c>
      <c r="P475">
        <f>VLOOKUP($C475,'Site 08'!$E:$K,2,FALSE)</f>
        <v>3.2000000000000001E-2</v>
      </c>
      <c r="Q475">
        <f>VLOOKUP($C475,'Site 08'!$E:$K,3,FALSE)</f>
        <v>2E-3</v>
      </c>
      <c r="R475">
        <f>VLOOKUP($C475,'Site 08'!$E:$K,4,FALSE)</f>
        <v>1E-3</v>
      </c>
      <c r="S475">
        <f>VLOOKUP($C475,'Site 08'!$E:$K,5,FALSE)</f>
        <v>3.25</v>
      </c>
      <c r="T475">
        <f>VLOOKUP($C475,'Site 08'!$E:$K,6,FALSE)</f>
        <v>0.11</v>
      </c>
      <c r="U475">
        <f>VLOOKUP($C475,'Site 08'!$E:$K,7,FALSE)</f>
        <v>0.87</v>
      </c>
      <c r="V475">
        <f>VLOOKUP($C475,'Site 09'!$E:$K,2,FALSE)</f>
        <v>2.9000000000000001E-2</v>
      </c>
      <c r="W475">
        <f>VLOOKUP($C475,'Site 09'!$E:$K,3,FALSE)</f>
        <v>4.0000000000000001E-3</v>
      </c>
      <c r="X475">
        <f>VLOOKUP($C475,'Site 09'!$E:$K,4,FALSE)</f>
        <v>1E-3</v>
      </c>
      <c r="Y475">
        <f>VLOOKUP($C475,'Site 09'!$E:$K,5,FALSE)</f>
        <v>3.74</v>
      </c>
      <c r="Z475">
        <f>VLOOKUP($C475,'Site 09'!$E:$K,6,FALSE)</f>
        <v>0.14000000000000001</v>
      </c>
      <c r="AA475">
        <f>VLOOKUP($C475,'Site 09'!$E:$K,7,FALSE)</f>
        <v>1.7</v>
      </c>
      <c r="AB475">
        <f>VLOOKUP($C475,'Site 10'!$E:$K,2,FALSE)</f>
        <v>4.8000000000000001E-2</v>
      </c>
      <c r="AC475">
        <f>VLOOKUP($C475,'Site 10'!$E:$K,3,FALSE)</f>
        <v>5.0000000000000001E-3</v>
      </c>
      <c r="AD475">
        <f>VLOOKUP($C475,'Site 10'!$E:$K,4,FALSE)</f>
        <v>1E-3</v>
      </c>
      <c r="AE475">
        <f>VLOOKUP($C475,'Site 10'!$E:$K,5,FALSE)</f>
        <v>3.41</v>
      </c>
      <c r="AF475">
        <f>VLOOKUP($C475,'Site 10'!$E:$K,6,FALSE)</f>
        <v>0.11</v>
      </c>
      <c r="AG475">
        <f>VLOOKUP($C475,'Site 10'!$E:$K,7,FALSE)</f>
        <v>0.84</v>
      </c>
    </row>
    <row r="476" spans="1:33" x14ac:dyDescent="0.25">
      <c r="A476">
        <v>2008</v>
      </c>
      <c r="B476">
        <v>2</v>
      </c>
      <c r="C476" t="str">
        <f t="shared" si="7"/>
        <v>20082</v>
      </c>
      <c r="D476">
        <f>VLOOKUP($C476,'Site 06'!$E:$K,2,FALSE)</f>
        <v>2.4E-2</v>
      </c>
      <c r="E476">
        <f>VLOOKUP($C476,'Site 06'!$E:$K,3,FALSE)</f>
        <v>3.0000000000000001E-3</v>
      </c>
      <c r="F476">
        <f>VLOOKUP($C476,'Site 06'!$E:$K,4,FALSE)</f>
        <v>0</v>
      </c>
      <c r="G476">
        <f>VLOOKUP($C476,'Site 06'!$E:$K,5,FALSE)</f>
        <v>4.21</v>
      </c>
      <c r="H476">
        <f>VLOOKUP($C476,'Site 06'!$E:$K,6,FALSE)</f>
        <v>0.08</v>
      </c>
      <c r="I476">
        <f>VLOOKUP($C476,'Site 06'!$E:$K,7,FALSE)</f>
        <v>0.33</v>
      </c>
      <c r="J476">
        <f>VLOOKUP($C476,'Site 07'!$E:$K,2,FALSE)</f>
        <v>0.03</v>
      </c>
      <c r="K476">
        <f>VLOOKUP($C476,'Site 07'!$E:$K,3,FALSE)</f>
        <v>2E-3</v>
      </c>
      <c r="L476">
        <f>VLOOKUP($C476,'Site 07'!$E:$K,4,FALSE)</f>
        <v>0</v>
      </c>
      <c r="M476">
        <f>VLOOKUP($C476,'Site 07'!$E:$K,5,FALSE)</f>
        <v>3.91</v>
      </c>
      <c r="N476">
        <f>VLOOKUP($C476,'Site 07'!$E:$K,6,FALSE)</f>
        <v>0.06</v>
      </c>
      <c r="O476">
        <f>VLOOKUP($C476,'Site 07'!$E:$K,7,FALSE)</f>
        <v>0.4</v>
      </c>
      <c r="P476">
        <f>VLOOKUP($C476,'Site 08'!$E:$K,2,FALSE)</f>
        <v>2.9000000000000001E-2</v>
      </c>
      <c r="Q476">
        <f>VLOOKUP($C476,'Site 08'!$E:$K,3,FALSE)</f>
        <v>2E-3</v>
      </c>
      <c r="R476">
        <f>VLOOKUP($C476,'Site 08'!$E:$K,4,FALSE)</f>
        <v>0</v>
      </c>
      <c r="S476">
        <f>VLOOKUP($C476,'Site 08'!$E:$K,5,FALSE)</f>
        <v>3.42</v>
      </c>
      <c r="T476">
        <f>VLOOKUP($C476,'Site 08'!$E:$K,6,FALSE)</f>
        <v>0.11</v>
      </c>
      <c r="U476">
        <f>VLOOKUP($C476,'Site 08'!$E:$K,7,FALSE)</f>
        <v>0.72</v>
      </c>
      <c r="V476">
        <f>VLOOKUP($C476,'Site 09'!$E:$K,2,FALSE)</f>
        <v>3.1E-2</v>
      </c>
      <c r="W476">
        <f>VLOOKUP($C476,'Site 09'!$E:$K,3,FALSE)</f>
        <v>4.0000000000000001E-3</v>
      </c>
      <c r="X476">
        <f>VLOOKUP($C476,'Site 09'!$E:$K,4,FALSE)</f>
        <v>0</v>
      </c>
      <c r="Y476">
        <f>VLOOKUP($C476,'Site 09'!$E:$K,5,FALSE)</f>
        <v>3.88</v>
      </c>
      <c r="Z476">
        <f>VLOOKUP($C476,'Site 09'!$E:$K,6,FALSE)</f>
        <v>0.14000000000000001</v>
      </c>
      <c r="AA476">
        <f>VLOOKUP($C476,'Site 09'!$E:$K,7,FALSE)</f>
        <v>1.42</v>
      </c>
      <c r="AB476">
        <f>VLOOKUP($C476,'Site 10'!$E:$K,2,FALSE)</f>
        <v>4.9000000000000002E-2</v>
      </c>
      <c r="AC476">
        <f>VLOOKUP($C476,'Site 10'!$E:$K,3,FALSE)</f>
        <v>3.0000000000000001E-3</v>
      </c>
      <c r="AD476">
        <f>VLOOKUP($C476,'Site 10'!$E:$K,4,FALSE)</f>
        <v>0</v>
      </c>
      <c r="AE476">
        <f>VLOOKUP($C476,'Site 10'!$E:$K,5,FALSE)</f>
        <v>3.47</v>
      </c>
      <c r="AF476">
        <f>VLOOKUP($C476,'Site 10'!$E:$K,6,FALSE)</f>
        <v>0.11</v>
      </c>
      <c r="AG476">
        <f>VLOOKUP($C476,'Site 10'!$E:$K,7,FALSE)</f>
        <v>0.8</v>
      </c>
    </row>
    <row r="477" spans="1:33" x14ac:dyDescent="0.25">
      <c r="A477">
        <v>2008</v>
      </c>
      <c r="B477">
        <v>3</v>
      </c>
      <c r="C477" t="str">
        <f t="shared" si="7"/>
        <v>20083</v>
      </c>
      <c r="D477">
        <f>VLOOKUP($C477,'Site 06'!$E:$K,2,FALSE)</f>
        <v>2.1999999999999999E-2</v>
      </c>
      <c r="E477">
        <f>VLOOKUP($C477,'Site 06'!$E:$K,3,FALSE)</f>
        <v>5.0000000000000001E-3</v>
      </c>
      <c r="F477">
        <f>VLOOKUP($C477,'Site 06'!$E:$K,4,FALSE)</f>
        <v>1E-3</v>
      </c>
      <c r="G477">
        <f>VLOOKUP($C477,'Site 06'!$E:$K,5,FALSE)</f>
        <v>4.33</v>
      </c>
      <c r="H477">
        <f>VLOOKUP($C477,'Site 06'!$E:$K,6,FALSE)</f>
        <v>7.0000000000000007E-2</v>
      </c>
      <c r="I477">
        <f>VLOOKUP($C477,'Site 06'!$E:$K,7,FALSE)</f>
        <v>0.32</v>
      </c>
      <c r="J477">
        <f>VLOOKUP($C477,'Site 07'!$E:$K,2,FALSE)</f>
        <v>2.8000000000000001E-2</v>
      </c>
      <c r="K477">
        <f>VLOOKUP($C477,'Site 07'!$E:$K,3,FALSE)</f>
        <v>5.0000000000000001E-3</v>
      </c>
      <c r="L477">
        <f>VLOOKUP($C477,'Site 07'!$E:$K,4,FALSE)</f>
        <v>1E-3</v>
      </c>
      <c r="M477">
        <f>VLOOKUP($C477,'Site 07'!$E:$K,5,FALSE)</f>
        <v>3.82</v>
      </c>
      <c r="N477">
        <f>VLOOKUP($C477,'Site 07'!$E:$K,6,FALSE)</f>
        <v>0.06</v>
      </c>
      <c r="O477">
        <f>VLOOKUP($C477,'Site 07'!$E:$K,7,FALSE)</f>
        <v>0.55000000000000004</v>
      </c>
      <c r="P477">
        <f>VLOOKUP($C477,'Site 08'!$E:$K,2,FALSE)</f>
        <v>2.9000000000000001E-2</v>
      </c>
      <c r="Q477">
        <f>VLOOKUP($C477,'Site 08'!$E:$K,3,FALSE)</f>
        <v>3.0000000000000001E-3</v>
      </c>
      <c r="R477">
        <f>VLOOKUP($C477,'Site 08'!$E:$K,4,FALSE)</f>
        <v>0</v>
      </c>
      <c r="S477">
        <f>VLOOKUP($C477,'Site 08'!$E:$K,5,FALSE)</f>
        <v>3.45</v>
      </c>
      <c r="T477">
        <f>VLOOKUP($C477,'Site 08'!$E:$K,6,FALSE)</f>
        <v>0.11</v>
      </c>
      <c r="U477">
        <f>VLOOKUP($C477,'Site 08'!$E:$K,7,FALSE)</f>
        <v>0.77</v>
      </c>
      <c r="V477">
        <f>VLOOKUP($C477,'Site 09'!$E:$K,2,FALSE)</f>
        <v>2.9000000000000001E-2</v>
      </c>
      <c r="W477">
        <f>VLOOKUP($C477,'Site 09'!$E:$K,3,FALSE)</f>
        <v>1.4999999999999999E-2</v>
      </c>
      <c r="X477">
        <f>VLOOKUP($C477,'Site 09'!$E:$K,4,FALSE)</f>
        <v>0</v>
      </c>
      <c r="Y477">
        <f>VLOOKUP($C477,'Site 09'!$E:$K,5,FALSE)</f>
        <v>4.28</v>
      </c>
      <c r="Z477">
        <f>VLOOKUP($C477,'Site 09'!$E:$K,6,FALSE)</f>
        <v>0.14000000000000001</v>
      </c>
      <c r="AA477">
        <f>VLOOKUP($C477,'Site 09'!$E:$K,7,FALSE)</f>
        <v>1.57</v>
      </c>
      <c r="AB477">
        <f>VLOOKUP($C477,'Site 10'!$E:$K,2,FALSE)</f>
        <v>4.8000000000000001E-2</v>
      </c>
      <c r="AC477">
        <f>VLOOKUP($C477,'Site 10'!$E:$K,3,FALSE)</f>
        <v>8.0000000000000002E-3</v>
      </c>
      <c r="AD477">
        <f>VLOOKUP($C477,'Site 10'!$E:$K,4,FALSE)</f>
        <v>1E-3</v>
      </c>
      <c r="AE477">
        <f>VLOOKUP($C477,'Site 10'!$E:$K,5,FALSE)</f>
        <v>3.62</v>
      </c>
      <c r="AF477">
        <f>VLOOKUP($C477,'Site 10'!$E:$K,6,FALSE)</f>
        <v>0.11</v>
      </c>
      <c r="AG477">
        <f>VLOOKUP($C477,'Site 10'!$E:$K,7,FALSE)</f>
        <v>0.78</v>
      </c>
    </row>
    <row r="478" spans="1:33" x14ac:dyDescent="0.25">
      <c r="A478">
        <v>2008</v>
      </c>
      <c r="B478">
        <v>4</v>
      </c>
      <c r="C478" t="str">
        <f t="shared" si="7"/>
        <v>20084</v>
      </c>
      <c r="D478">
        <f>VLOOKUP($C478,'Site 06'!$E:$K,2,FALSE)</f>
        <v>2.4E-2</v>
      </c>
      <c r="E478">
        <f>VLOOKUP($C478,'Site 06'!$E:$K,3,FALSE)</f>
        <v>3.0000000000000001E-3</v>
      </c>
      <c r="F478">
        <f>VLOOKUP($C478,'Site 06'!$E:$K,4,FALSE)</f>
        <v>0</v>
      </c>
      <c r="G478">
        <f>VLOOKUP($C478,'Site 06'!$E:$K,5,FALSE)</f>
        <v>4.2699999999999996</v>
      </c>
      <c r="H478">
        <f>VLOOKUP($C478,'Site 06'!$E:$K,6,FALSE)</f>
        <v>7.0000000000000007E-2</v>
      </c>
      <c r="I478">
        <f>VLOOKUP($C478,'Site 06'!$E:$K,7,FALSE)</f>
        <v>0.32</v>
      </c>
      <c r="J478">
        <f>VLOOKUP($C478,'Site 07'!$E:$K,2,FALSE)</f>
        <v>2.7E-2</v>
      </c>
      <c r="K478">
        <f>VLOOKUP($C478,'Site 07'!$E:$K,3,FALSE)</f>
        <v>3.0000000000000001E-3</v>
      </c>
      <c r="L478">
        <f>VLOOKUP($C478,'Site 07'!$E:$K,4,FALSE)</f>
        <v>0</v>
      </c>
      <c r="M478">
        <f>VLOOKUP($C478,'Site 07'!$E:$K,5,FALSE)</f>
        <v>3.71</v>
      </c>
      <c r="N478">
        <f>VLOOKUP($C478,'Site 07'!$E:$K,6,FALSE)</f>
        <v>0.06</v>
      </c>
      <c r="O478">
        <f>VLOOKUP($C478,'Site 07'!$E:$K,7,FALSE)</f>
        <v>0.43</v>
      </c>
      <c r="P478">
        <f>VLOOKUP($C478,'Site 08'!$E:$K,2,FALSE)</f>
        <v>3.1E-2</v>
      </c>
      <c r="Q478">
        <f>VLOOKUP($C478,'Site 08'!$E:$K,3,FALSE)</f>
        <v>3.0000000000000001E-3</v>
      </c>
      <c r="R478">
        <f>VLOOKUP($C478,'Site 08'!$E:$K,4,FALSE)</f>
        <v>0</v>
      </c>
      <c r="S478">
        <f>VLOOKUP($C478,'Site 08'!$E:$K,5,FALSE)</f>
        <v>3.39</v>
      </c>
      <c r="T478">
        <f>VLOOKUP($C478,'Site 08'!$E:$K,6,FALSE)</f>
        <v>0.11</v>
      </c>
      <c r="U478">
        <f>VLOOKUP($C478,'Site 08'!$E:$K,7,FALSE)</f>
        <v>0.76</v>
      </c>
      <c r="V478">
        <f>VLOOKUP($C478,'Site 09'!$E:$K,2,FALSE)</f>
        <v>3.5000000000000003E-2</v>
      </c>
      <c r="W478">
        <f>VLOOKUP($C478,'Site 09'!$E:$K,3,FALSE)</f>
        <v>3.3000000000000002E-2</v>
      </c>
      <c r="X478">
        <f>VLOOKUP($C478,'Site 09'!$E:$K,4,FALSE)</f>
        <v>0</v>
      </c>
      <c r="Y478">
        <f>VLOOKUP($C478,'Site 09'!$E:$K,5,FALSE)</f>
        <v>4.5</v>
      </c>
      <c r="Z478">
        <f>VLOOKUP($C478,'Site 09'!$E:$K,6,FALSE)</f>
        <v>0.15</v>
      </c>
      <c r="AA478">
        <f>VLOOKUP($C478,'Site 09'!$E:$K,7,FALSE)</f>
        <v>1.43</v>
      </c>
      <c r="AB478">
        <f>VLOOKUP($C478,'Site 10'!$E:$K,2,FALSE)</f>
        <v>4.9000000000000002E-2</v>
      </c>
      <c r="AC478">
        <f>VLOOKUP($C478,'Site 10'!$E:$K,3,FALSE)</f>
        <v>3.0000000000000001E-3</v>
      </c>
      <c r="AD478">
        <f>VLOOKUP($C478,'Site 10'!$E:$K,4,FALSE)</f>
        <v>0</v>
      </c>
      <c r="AE478">
        <f>VLOOKUP($C478,'Site 10'!$E:$K,5,FALSE)</f>
        <v>3.99</v>
      </c>
      <c r="AF478">
        <f>VLOOKUP($C478,'Site 10'!$E:$K,6,FALSE)</f>
        <v>0.12</v>
      </c>
      <c r="AG478">
        <f>VLOOKUP($C478,'Site 10'!$E:$K,7,FALSE)</f>
        <v>0.78</v>
      </c>
    </row>
    <row r="479" spans="1:33" x14ac:dyDescent="0.25">
      <c r="A479">
        <v>2008</v>
      </c>
      <c r="B479">
        <v>5</v>
      </c>
      <c r="C479" t="str">
        <f t="shared" si="7"/>
        <v>20085</v>
      </c>
      <c r="D479">
        <f>VLOOKUP($C479,'Site 06'!$E:$K,2,FALSE)</f>
        <v>2.4E-2</v>
      </c>
      <c r="E479">
        <f>VLOOKUP($C479,'Site 06'!$E:$K,3,FALSE)</f>
        <v>0.01</v>
      </c>
      <c r="F479">
        <f>VLOOKUP($C479,'Site 06'!$E:$K,4,FALSE)</f>
        <v>0</v>
      </c>
      <c r="G479">
        <f>VLOOKUP($C479,'Site 06'!$E:$K,5,FALSE)</f>
        <v>4.22</v>
      </c>
      <c r="H479">
        <f>VLOOKUP($C479,'Site 06'!$E:$K,6,FALSE)</f>
        <v>0.08</v>
      </c>
      <c r="I479">
        <f>VLOOKUP($C479,'Site 06'!$E:$K,7,FALSE)</f>
        <v>0.37</v>
      </c>
      <c r="J479">
        <f>VLOOKUP($C479,'Site 07'!$E:$K,2,FALSE)</f>
        <v>2.5999999999999999E-2</v>
      </c>
      <c r="K479">
        <f>VLOOKUP($C479,'Site 07'!$E:$K,3,FALSE)</f>
        <v>4.0000000000000001E-3</v>
      </c>
      <c r="L479">
        <f>VLOOKUP($C479,'Site 07'!$E:$K,4,FALSE)</f>
        <v>0</v>
      </c>
      <c r="M479">
        <f>VLOOKUP($C479,'Site 07'!$E:$K,5,FALSE)</f>
        <v>3.53</v>
      </c>
      <c r="N479">
        <f>VLOOKUP($C479,'Site 07'!$E:$K,6,FALSE)</f>
        <v>0.06</v>
      </c>
      <c r="O479">
        <f>VLOOKUP($C479,'Site 07'!$E:$K,7,FALSE)</f>
        <v>0.45</v>
      </c>
      <c r="P479">
        <f>VLOOKUP($C479,'Site 08'!$E:$K,2,FALSE)</f>
        <v>3.1E-2</v>
      </c>
      <c r="Q479">
        <f>VLOOKUP($C479,'Site 08'!$E:$K,3,FALSE)</f>
        <v>7.0000000000000001E-3</v>
      </c>
      <c r="R479">
        <f>VLOOKUP($C479,'Site 08'!$E:$K,4,FALSE)</f>
        <v>0</v>
      </c>
      <c r="S479">
        <f>VLOOKUP($C479,'Site 08'!$E:$K,5,FALSE)</f>
        <v>3.3</v>
      </c>
      <c r="T479">
        <f>VLOOKUP($C479,'Site 08'!$E:$K,6,FALSE)</f>
        <v>0.1</v>
      </c>
      <c r="U479">
        <f>VLOOKUP($C479,'Site 08'!$E:$K,7,FALSE)</f>
        <v>0.7</v>
      </c>
      <c r="V479">
        <f>VLOOKUP($C479,'Site 09'!$E:$K,2,FALSE)</f>
        <v>3.2000000000000001E-2</v>
      </c>
      <c r="W479">
        <f>VLOOKUP($C479,'Site 09'!$E:$K,3,FALSE)</f>
        <v>1.4999999999999999E-2</v>
      </c>
      <c r="X479">
        <f>VLOOKUP($C479,'Site 09'!$E:$K,4,FALSE)</f>
        <v>1E-3</v>
      </c>
      <c r="Y479">
        <f>VLOOKUP($C479,'Site 09'!$E:$K,5,FALSE)</f>
        <v>5.16</v>
      </c>
      <c r="Z479">
        <f>VLOOKUP($C479,'Site 09'!$E:$K,6,FALSE)</f>
        <v>0.16</v>
      </c>
      <c r="AA479">
        <f>VLOOKUP($C479,'Site 09'!$E:$K,7,FALSE)</f>
        <v>1.35</v>
      </c>
      <c r="AB479">
        <f>VLOOKUP($C479,'Site 10'!$E:$K,2,FALSE)</f>
        <v>8.1000000000000003E-2</v>
      </c>
      <c r="AC479">
        <f>VLOOKUP($C479,'Site 10'!$E:$K,3,FALSE)</f>
        <v>2E-3</v>
      </c>
      <c r="AD479">
        <f>VLOOKUP($C479,'Site 10'!$E:$K,4,FALSE)</f>
        <v>1E-3</v>
      </c>
      <c r="AE479">
        <f>VLOOKUP($C479,'Site 10'!$E:$K,5,FALSE)</f>
        <v>4.87</v>
      </c>
      <c r="AF479">
        <f>VLOOKUP($C479,'Site 10'!$E:$K,6,FALSE)</f>
        <v>0.14000000000000001</v>
      </c>
      <c r="AG479">
        <f>VLOOKUP($C479,'Site 10'!$E:$K,7,FALSE)</f>
        <v>0.87</v>
      </c>
    </row>
    <row r="480" spans="1:33" x14ac:dyDescent="0.25">
      <c r="A480">
        <v>2008</v>
      </c>
      <c r="B480">
        <v>6</v>
      </c>
      <c r="C480" t="str">
        <f t="shared" si="7"/>
        <v>20086</v>
      </c>
      <c r="D480">
        <f>VLOOKUP($C480,'Site 06'!$E:$K,2,FALSE)</f>
        <v>2.7E-2</v>
      </c>
      <c r="E480">
        <f>VLOOKUP($C480,'Site 06'!$E:$K,3,FALSE)</f>
        <v>5.0000000000000001E-3</v>
      </c>
      <c r="F480">
        <f>VLOOKUP($C480,'Site 06'!$E:$K,4,FALSE)</f>
        <v>1E-3</v>
      </c>
      <c r="G480">
        <f>VLOOKUP($C480,'Site 06'!$E:$K,5,FALSE)</f>
        <v>4.13</v>
      </c>
      <c r="H480">
        <f>VLOOKUP($C480,'Site 06'!$E:$K,6,FALSE)</f>
        <v>7.0000000000000007E-2</v>
      </c>
      <c r="I480">
        <f>VLOOKUP($C480,'Site 06'!$E:$K,7,FALSE)</f>
        <v>0.44</v>
      </c>
      <c r="J480">
        <f>VLOOKUP($C480,'Site 07'!$E:$K,2,FALSE)</f>
        <v>3.3000000000000002E-2</v>
      </c>
      <c r="K480">
        <f>VLOOKUP($C480,'Site 07'!$E:$K,3,FALSE)</f>
        <v>2E-3</v>
      </c>
      <c r="L480">
        <f>VLOOKUP($C480,'Site 07'!$E:$K,4,FALSE)</f>
        <v>1E-3</v>
      </c>
      <c r="M480">
        <f>VLOOKUP($C480,'Site 07'!$E:$K,5,FALSE)</f>
        <v>3.94</v>
      </c>
      <c r="N480">
        <f>VLOOKUP($C480,'Site 07'!$E:$K,6,FALSE)</f>
        <v>0.06</v>
      </c>
      <c r="O480">
        <f>VLOOKUP($C480,'Site 07'!$E:$K,7,FALSE)</f>
        <v>0.45</v>
      </c>
      <c r="P480">
        <f>VLOOKUP($C480,'Site 08'!$E:$K,2,FALSE)</f>
        <v>3.5000000000000003E-2</v>
      </c>
      <c r="Q480">
        <f>VLOOKUP($C480,'Site 08'!$E:$K,3,FALSE)</f>
        <v>3.0000000000000001E-3</v>
      </c>
      <c r="R480">
        <f>VLOOKUP($C480,'Site 08'!$E:$K,4,FALSE)</f>
        <v>0</v>
      </c>
      <c r="S480">
        <f>VLOOKUP($C480,'Site 08'!$E:$K,5,FALSE)</f>
        <v>3.24</v>
      </c>
      <c r="T480">
        <f>VLOOKUP($C480,'Site 08'!$E:$K,6,FALSE)</f>
        <v>0.11</v>
      </c>
      <c r="U480">
        <f>VLOOKUP($C480,'Site 08'!$E:$K,7,FALSE)</f>
        <v>0.76</v>
      </c>
      <c r="V480">
        <f>VLOOKUP($C480,'Site 09'!$E:$K,2,FALSE)</f>
        <v>3.3000000000000002E-2</v>
      </c>
      <c r="W480">
        <f>VLOOKUP($C480,'Site 09'!$E:$K,3,FALSE)</f>
        <v>1.7000000000000001E-2</v>
      </c>
      <c r="X480">
        <f>VLOOKUP($C480,'Site 09'!$E:$K,4,FALSE)</f>
        <v>1E-3</v>
      </c>
      <c r="Y480">
        <f>VLOOKUP($C480,'Site 09'!$E:$K,5,FALSE)</f>
        <v>5.95</v>
      </c>
      <c r="Z480">
        <f>VLOOKUP($C480,'Site 09'!$E:$K,6,FALSE)</f>
        <v>0.17</v>
      </c>
      <c r="AA480">
        <f>VLOOKUP($C480,'Site 09'!$E:$K,7,FALSE)</f>
        <v>1.62</v>
      </c>
      <c r="AB480">
        <f>VLOOKUP($C480,'Site 10'!$E:$K,2,FALSE)</f>
        <v>5.2999999999999999E-2</v>
      </c>
      <c r="AC480">
        <f>VLOOKUP($C480,'Site 10'!$E:$K,3,FALSE)</f>
        <v>8.0000000000000002E-3</v>
      </c>
      <c r="AD480">
        <f>VLOOKUP($C480,'Site 10'!$E:$K,4,FALSE)</f>
        <v>3.0000000000000001E-3</v>
      </c>
      <c r="AE480">
        <f>VLOOKUP($C480,'Site 10'!$E:$K,5,FALSE)</f>
        <v>5.39</v>
      </c>
      <c r="AF480">
        <f>VLOOKUP($C480,'Site 10'!$E:$K,6,FALSE)</f>
        <v>0.14000000000000001</v>
      </c>
      <c r="AG480">
        <f>VLOOKUP($C480,'Site 10'!$E:$K,7,FALSE)</f>
        <v>1</v>
      </c>
    </row>
    <row r="481" spans="1:33" x14ac:dyDescent="0.25">
      <c r="A481">
        <v>2008</v>
      </c>
      <c r="B481">
        <v>7</v>
      </c>
      <c r="C481" t="str">
        <f t="shared" si="7"/>
        <v>20087</v>
      </c>
      <c r="D481">
        <f>VLOOKUP($C481,'Site 06'!$E:$K,2,FALSE)</f>
        <v>2.7E-2</v>
      </c>
      <c r="E481">
        <f>VLOOKUP($C481,'Site 06'!$E:$K,3,FALSE)</f>
        <v>6.0000000000000001E-3</v>
      </c>
      <c r="F481">
        <f>VLOOKUP($C481,'Site 06'!$E:$K,4,FALSE)</f>
        <v>0</v>
      </c>
      <c r="G481">
        <f>VLOOKUP($C481,'Site 06'!$E:$K,5,FALSE)</f>
        <v>4.0999999999999996</v>
      </c>
      <c r="H481">
        <f>VLOOKUP($C481,'Site 06'!$E:$K,6,FALSE)</f>
        <v>7.0000000000000007E-2</v>
      </c>
      <c r="I481">
        <f>VLOOKUP($C481,'Site 06'!$E:$K,7,FALSE)</f>
        <v>0.39</v>
      </c>
      <c r="J481">
        <f>VLOOKUP($C481,'Site 07'!$E:$K,2,FALSE)</f>
        <v>3.9E-2</v>
      </c>
      <c r="K481">
        <f>VLOOKUP($C481,'Site 07'!$E:$K,3,FALSE)</f>
        <v>7.0000000000000001E-3</v>
      </c>
      <c r="L481">
        <f>VLOOKUP($C481,'Site 07'!$E:$K,4,FALSE)</f>
        <v>1E-3</v>
      </c>
      <c r="M481">
        <f>VLOOKUP($C481,'Site 07'!$E:$K,5,FALSE)</f>
        <v>4.72</v>
      </c>
      <c r="N481">
        <f>VLOOKUP($C481,'Site 07'!$E:$K,6,FALSE)</f>
        <v>0.05</v>
      </c>
      <c r="O481">
        <f>VLOOKUP($C481,'Site 07'!$E:$K,7,FALSE)</f>
        <v>0.41</v>
      </c>
      <c r="P481">
        <f>VLOOKUP($C481,'Site 08'!$E:$K,2,FALSE)</f>
        <v>3.6999999999999998E-2</v>
      </c>
      <c r="Q481">
        <f>VLOOKUP($C481,'Site 08'!$E:$K,3,FALSE)</f>
        <v>2E-3</v>
      </c>
      <c r="R481">
        <f>VLOOKUP($C481,'Site 08'!$E:$K,4,FALSE)</f>
        <v>1E-3</v>
      </c>
      <c r="S481">
        <f>VLOOKUP($C481,'Site 08'!$E:$K,5,FALSE)</f>
        <v>3.83</v>
      </c>
      <c r="T481">
        <f>VLOOKUP($C481,'Site 08'!$E:$K,6,FALSE)</f>
        <v>0.11</v>
      </c>
      <c r="U481">
        <f>VLOOKUP($C481,'Site 08'!$E:$K,7,FALSE)</f>
        <v>0.8</v>
      </c>
      <c r="V481">
        <f>VLOOKUP($C481,'Site 09'!$E:$K,2,FALSE)</f>
        <v>3.5000000000000003E-2</v>
      </c>
      <c r="W481">
        <f>VLOOKUP($C481,'Site 09'!$E:$K,3,FALSE)</f>
        <v>3.3000000000000002E-2</v>
      </c>
      <c r="X481">
        <f>VLOOKUP($C481,'Site 09'!$E:$K,4,FALSE)</f>
        <v>1E-3</v>
      </c>
      <c r="Y481">
        <f>VLOOKUP($C481,'Site 09'!$E:$K,5,FALSE)</f>
        <v>7.22</v>
      </c>
      <c r="Z481">
        <f>VLOOKUP($C481,'Site 09'!$E:$K,6,FALSE)</f>
        <v>0.19</v>
      </c>
      <c r="AA481">
        <f>VLOOKUP($C481,'Site 09'!$E:$K,7,FALSE)</f>
        <v>1.34</v>
      </c>
      <c r="AB481">
        <f>VLOOKUP($C481,'Site 10'!$E:$K,2,FALSE)</f>
        <v>4.5999999999999999E-2</v>
      </c>
      <c r="AC481">
        <f>VLOOKUP($C481,'Site 10'!$E:$K,3,FALSE)</f>
        <v>5.0000000000000001E-3</v>
      </c>
      <c r="AD481">
        <f>VLOOKUP($C481,'Site 10'!$E:$K,4,FALSE)</f>
        <v>6.0000000000000001E-3</v>
      </c>
      <c r="AE481">
        <f>VLOOKUP($C481,'Site 10'!$E:$K,5,FALSE)</f>
        <v>6.73</v>
      </c>
      <c r="AF481">
        <f>VLOOKUP($C481,'Site 10'!$E:$K,6,FALSE)</f>
        <v>0.18</v>
      </c>
      <c r="AG481">
        <f>VLOOKUP($C481,'Site 10'!$E:$K,7,FALSE)</f>
        <v>0.72</v>
      </c>
    </row>
    <row r="482" spans="1:33" x14ac:dyDescent="0.25">
      <c r="A482">
        <v>2008</v>
      </c>
      <c r="B482">
        <v>8</v>
      </c>
      <c r="C482" t="str">
        <f t="shared" si="7"/>
        <v>20088</v>
      </c>
      <c r="D482">
        <f>VLOOKUP($C482,'Site 06'!$E:$K,2,FALSE)</f>
        <v>3.5999999999999997E-2</v>
      </c>
      <c r="E482">
        <f>VLOOKUP($C482,'Site 06'!$E:$K,3,FALSE)</f>
        <v>3.0000000000000001E-3</v>
      </c>
      <c r="F482">
        <f>VLOOKUP($C482,'Site 06'!$E:$K,4,FALSE)</f>
        <v>0</v>
      </c>
      <c r="G482">
        <f>VLOOKUP($C482,'Site 06'!$E:$K,5,FALSE)</f>
        <v>4.1100000000000003</v>
      </c>
      <c r="H482">
        <f>VLOOKUP($C482,'Site 06'!$E:$K,6,FALSE)</f>
        <v>7.0000000000000007E-2</v>
      </c>
      <c r="I482">
        <f>VLOOKUP($C482,'Site 06'!$E:$K,7,FALSE)</f>
        <v>0.52</v>
      </c>
      <c r="J482">
        <f>VLOOKUP($C482,'Site 07'!$E:$K,2,FALSE)</f>
        <v>4.1000000000000002E-2</v>
      </c>
      <c r="K482">
        <f>VLOOKUP($C482,'Site 07'!$E:$K,3,FALSE)</f>
        <v>2E-3</v>
      </c>
      <c r="L482">
        <f>VLOOKUP($C482,'Site 07'!$E:$K,4,FALSE)</f>
        <v>0</v>
      </c>
      <c r="M482">
        <f>VLOOKUP($C482,'Site 07'!$E:$K,5,FALSE)</f>
        <v>5.0599999999999996</v>
      </c>
      <c r="N482">
        <f>VLOOKUP($C482,'Site 07'!$E:$K,6,FALSE)</f>
        <v>0.05</v>
      </c>
      <c r="O482">
        <f>VLOOKUP($C482,'Site 07'!$E:$K,7,FALSE)</f>
        <v>0.5</v>
      </c>
      <c r="P482">
        <f>VLOOKUP($C482,'Site 08'!$E:$K,2,FALSE)</f>
        <v>4.1000000000000002E-2</v>
      </c>
      <c r="Q482">
        <f>VLOOKUP($C482,'Site 08'!$E:$K,3,FALSE)</f>
        <v>2E-3</v>
      </c>
      <c r="R482">
        <f>VLOOKUP($C482,'Site 08'!$E:$K,4,FALSE)</f>
        <v>0</v>
      </c>
      <c r="S482">
        <f>VLOOKUP($C482,'Site 08'!$E:$K,5,FALSE)</f>
        <v>4.32</v>
      </c>
      <c r="T482">
        <f>VLOOKUP($C482,'Site 08'!$E:$K,6,FALSE)</f>
        <v>0.11</v>
      </c>
      <c r="U482">
        <f>VLOOKUP($C482,'Site 08'!$E:$K,7,FALSE)</f>
        <v>1.1200000000000001</v>
      </c>
      <c r="V482">
        <f>VLOOKUP($C482,'Site 09'!$E:$K,2,FALSE)</f>
        <v>3.4000000000000002E-2</v>
      </c>
      <c r="W482">
        <f>VLOOKUP($C482,'Site 09'!$E:$K,3,FALSE)</f>
        <v>7.0000000000000001E-3</v>
      </c>
      <c r="X482">
        <f>VLOOKUP($C482,'Site 09'!$E:$K,4,FALSE)</f>
        <v>0</v>
      </c>
      <c r="Y482">
        <f>VLOOKUP($C482,'Site 09'!$E:$K,5,FALSE)</f>
        <v>7.6</v>
      </c>
      <c r="Z482">
        <f>VLOOKUP($C482,'Site 09'!$E:$K,6,FALSE)</f>
        <v>0.2</v>
      </c>
      <c r="AA482">
        <f>VLOOKUP($C482,'Site 09'!$E:$K,7,FALSE)</f>
        <v>1.44</v>
      </c>
      <c r="AB482">
        <f>VLOOKUP($C482,'Site 10'!$E:$K,2,FALSE)</f>
        <v>4.3999999999999997E-2</v>
      </c>
      <c r="AC482">
        <f>VLOOKUP($C482,'Site 10'!$E:$K,3,FALSE)</f>
        <v>2E-3</v>
      </c>
      <c r="AD482">
        <f>VLOOKUP($C482,'Site 10'!$E:$K,4,FALSE)</f>
        <v>4.0000000000000001E-3</v>
      </c>
      <c r="AE482">
        <f>VLOOKUP($C482,'Site 10'!$E:$K,5,FALSE)</f>
        <v>7.56</v>
      </c>
      <c r="AF482">
        <f>VLOOKUP($C482,'Site 10'!$E:$K,6,FALSE)</f>
        <v>0.21</v>
      </c>
      <c r="AG482">
        <f>VLOOKUP($C482,'Site 10'!$E:$K,7,FALSE)</f>
        <v>0.79</v>
      </c>
    </row>
    <row r="483" spans="1:33" x14ac:dyDescent="0.25">
      <c r="A483">
        <v>2008</v>
      </c>
      <c r="B483">
        <v>9</v>
      </c>
      <c r="C483" t="str">
        <f t="shared" si="7"/>
        <v>20089</v>
      </c>
      <c r="D483">
        <f>VLOOKUP($C483,'Site 06'!$E:$K,2,FALSE)</f>
        <v>3.6999999999999998E-2</v>
      </c>
      <c r="E483">
        <f>VLOOKUP($C483,'Site 06'!$E:$K,3,FALSE)</f>
        <v>4.0000000000000001E-3</v>
      </c>
      <c r="F483">
        <f>VLOOKUP($C483,'Site 06'!$E:$K,4,FALSE)</f>
        <v>0</v>
      </c>
      <c r="G483">
        <f>VLOOKUP($C483,'Site 06'!$E:$K,5,FALSE)</f>
        <v>4.08</v>
      </c>
      <c r="H483">
        <f>VLOOKUP($C483,'Site 06'!$E:$K,6,FALSE)</f>
        <v>7.0000000000000007E-2</v>
      </c>
      <c r="I483">
        <f>VLOOKUP($C483,'Site 06'!$E:$K,7,FALSE)</f>
        <v>0.5</v>
      </c>
      <c r="J483">
        <f>VLOOKUP($C483,'Site 07'!$E:$K,2,FALSE)</f>
        <v>4.4999999999999998E-2</v>
      </c>
      <c r="K483">
        <f>VLOOKUP($C483,'Site 07'!$E:$K,3,FALSE)</f>
        <v>2E-3</v>
      </c>
      <c r="L483">
        <f>VLOOKUP($C483,'Site 07'!$E:$K,4,FALSE)</f>
        <v>1E-3</v>
      </c>
      <c r="M483">
        <f>VLOOKUP($C483,'Site 07'!$E:$K,5,FALSE)</f>
        <v>5.25</v>
      </c>
      <c r="N483">
        <f>VLOOKUP($C483,'Site 07'!$E:$K,6,FALSE)</f>
        <v>0.05</v>
      </c>
      <c r="O483">
        <f>VLOOKUP($C483,'Site 07'!$E:$K,7,FALSE)</f>
        <v>0.48</v>
      </c>
      <c r="P483">
        <f>VLOOKUP($C483,'Site 08'!$E:$K,2,FALSE)</f>
        <v>4.3999999999999997E-2</v>
      </c>
      <c r="Q483">
        <f>VLOOKUP($C483,'Site 08'!$E:$K,3,FALSE)</f>
        <v>4.0000000000000001E-3</v>
      </c>
      <c r="R483">
        <f>VLOOKUP($C483,'Site 08'!$E:$K,4,FALSE)</f>
        <v>1E-3</v>
      </c>
      <c r="S483">
        <f>VLOOKUP($C483,'Site 08'!$E:$K,5,FALSE)</f>
        <v>4.51</v>
      </c>
      <c r="T483">
        <f>VLOOKUP($C483,'Site 08'!$E:$K,6,FALSE)</f>
        <v>0.11</v>
      </c>
      <c r="U483">
        <f>VLOOKUP($C483,'Site 08'!$E:$K,7,FALSE)</f>
        <v>1.05</v>
      </c>
      <c r="V483">
        <f>VLOOKUP($C483,'Site 09'!$E:$K,2,FALSE)</f>
        <v>3.3000000000000002E-2</v>
      </c>
      <c r="W483">
        <f>VLOOKUP($C483,'Site 09'!$E:$K,3,FALSE)</f>
        <v>5.0000000000000001E-3</v>
      </c>
      <c r="X483">
        <f>VLOOKUP($C483,'Site 09'!$E:$K,4,FALSE)</f>
        <v>1E-3</v>
      </c>
      <c r="Y483">
        <f>VLOOKUP($C483,'Site 09'!$E:$K,5,FALSE)</f>
        <v>7.71</v>
      </c>
      <c r="Z483">
        <f>VLOOKUP($C483,'Site 09'!$E:$K,6,FALSE)</f>
        <v>0.23</v>
      </c>
      <c r="AA483">
        <f>VLOOKUP($C483,'Site 09'!$E:$K,7,FALSE)</f>
        <v>1.49</v>
      </c>
      <c r="AB483">
        <f>VLOOKUP($C483,'Site 10'!$E:$K,2,FALSE)</f>
        <v>4.3999999999999997E-2</v>
      </c>
      <c r="AC483">
        <f>VLOOKUP($C483,'Site 10'!$E:$K,3,FALSE)</f>
        <v>5.0000000000000001E-3</v>
      </c>
      <c r="AD483">
        <f>VLOOKUP($C483,'Site 10'!$E:$K,4,FALSE)</f>
        <v>4.0000000000000001E-3</v>
      </c>
      <c r="AE483">
        <f>VLOOKUP($C483,'Site 10'!$E:$K,5,FALSE)</f>
        <v>8.14</v>
      </c>
      <c r="AF483">
        <f>VLOOKUP($C483,'Site 10'!$E:$K,6,FALSE)</f>
        <v>0.25</v>
      </c>
      <c r="AG483">
        <f>VLOOKUP($C483,'Site 10'!$E:$K,7,FALSE)</f>
        <v>0.75</v>
      </c>
    </row>
    <row r="484" spans="1:33" x14ac:dyDescent="0.25">
      <c r="A484">
        <v>2009</v>
      </c>
      <c r="B484">
        <v>10</v>
      </c>
      <c r="C484" t="str">
        <f t="shared" si="7"/>
        <v>200910</v>
      </c>
      <c r="D484">
        <f>VLOOKUP($C484,'Site 06'!$E:$K,2,FALSE)</f>
        <v>3.9E-2</v>
      </c>
      <c r="E484">
        <f>VLOOKUP($C484,'Site 06'!$E:$K,3,FALSE)</f>
        <v>1.2E-2</v>
      </c>
      <c r="F484">
        <f>VLOOKUP($C484,'Site 06'!$E:$K,4,FALSE)</f>
        <v>2E-3</v>
      </c>
      <c r="G484">
        <f>VLOOKUP($C484,'Site 06'!$E:$K,5,FALSE)</f>
        <v>3.96</v>
      </c>
      <c r="H484">
        <f>VLOOKUP($C484,'Site 06'!$E:$K,6,FALSE)</f>
        <v>0.08</v>
      </c>
      <c r="I484">
        <f>VLOOKUP($C484,'Site 06'!$E:$K,7,FALSE)</f>
        <v>0.82</v>
      </c>
      <c r="J484">
        <f>VLOOKUP($C484,'Site 07'!$E:$K,2,FALSE)</f>
        <v>4.8000000000000001E-2</v>
      </c>
      <c r="K484">
        <f>VLOOKUP($C484,'Site 07'!$E:$K,3,FALSE)</f>
        <v>7.0000000000000001E-3</v>
      </c>
      <c r="L484">
        <f>VLOOKUP($C484,'Site 07'!$E:$K,4,FALSE)</f>
        <v>0</v>
      </c>
      <c r="M484">
        <f>VLOOKUP($C484,'Site 07'!$E:$K,5,FALSE)</f>
        <v>5.13</v>
      </c>
      <c r="N484">
        <f>VLOOKUP($C484,'Site 07'!$E:$K,6,FALSE)</f>
        <v>0.05</v>
      </c>
      <c r="O484">
        <f>VLOOKUP($C484,'Site 07'!$E:$K,7,FALSE)</f>
        <v>0.89</v>
      </c>
      <c r="P484">
        <f>VLOOKUP($C484,'Site 08'!$E:$K,2,FALSE)</f>
        <v>4.5999999999999999E-2</v>
      </c>
      <c r="Q484">
        <f>VLOOKUP($C484,'Site 08'!$E:$K,3,FALSE)</f>
        <v>6.0000000000000001E-3</v>
      </c>
      <c r="R484">
        <f>VLOOKUP($C484,'Site 08'!$E:$K,4,FALSE)</f>
        <v>1E-3</v>
      </c>
      <c r="S484">
        <f>VLOOKUP($C484,'Site 08'!$E:$K,5,FALSE)</f>
        <v>4.46</v>
      </c>
      <c r="T484">
        <f>VLOOKUP($C484,'Site 08'!$E:$K,6,FALSE)</f>
        <v>0.12</v>
      </c>
      <c r="U484">
        <f>VLOOKUP($C484,'Site 08'!$E:$K,7,FALSE)</f>
        <v>1.85</v>
      </c>
      <c r="V484">
        <f>VLOOKUP($C484,'Site 09'!$E:$K,2,FALSE)</f>
        <v>3.6999999999999998E-2</v>
      </c>
      <c r="W484">
        <f>VLOOKUP($C484,'Site 09'!$E:$K,3,FALSE)</f>
        <v>8.9999999999999993E-3</v>
      </c>
      <c r="X484">
        <f>VLOOKUP($C484,'Site 09'!$E:$K,4,FALSE)</f>
        <v>0</v>
      </c>
      <c r="Y484">
        <f>VLOOKUP($C484,'Site 09'!$E:$K,5,FALSE)</f>
        <v>6.93</v>
      </c>
      <c r="Z484">
        <f>VLOOKUP($C484,'Site 09'!$E:$K,6,FALSE)</f>
        <v>0.24</v>
      </c>
      <c r="AA484">
        <f>VLOOKUP($C484,'Site 09'!$E:$K,7,FALSE)</f>
        <v>2.3199999999999998</v>
      </c>
      <c r="AB484">
        <f>VLOOKUP($C484,'Site 10'!$E:$K,2,FALSE)</f>
        <v>5.5E-2</v>
      </c>
      <c r="AC484">
        <f>VLOOKUP($C484,'Site 10'!$E:$K,3,FALSE)</f>
        <v>8.0000000000000002E-3</v>
      </c>
      <c r="AD484">
        <f>VLOOKUP($C484,'Site 10'!$E:$K,4,FALSE)</f>
        <v>1E-3</v>
      </c>
      <c r="AE484">
        <f>VLOOKUP($C484,'Site 10'!$E:$K,5,FALSE)</f>
        <v>7.14</v>
      </c>
      <c r="AF484">
        <f>VLOOKUP($C484,'Site 10'!$E:$K,6,FALSE)</f>
        <v>0.24</v>
      </c>
      <c r="AG484">
        <f>VLOOKUP($C484,'Site 10'!$E:$K,7,FALSE)</f>
        <v>1.86</v>
      </c>
    </row>
    <row r="485" spans="1:33" x14ac:dyDescent="0.25">
      <c r="A485">
        <v>2009</v>
      </c>
      <c r="B485">
        <v>11</v>
      </c>
      <c r="C485" t="str">
        <f t="shared" si="7"/>
        <v>200911</v>
      </c>
      <c r="D485">
        <f>VLOOKUP($C485,'Site 06'!$E:$K,2,FALSE)</f>
        <v>3.2000000000000001E-2</v>
      </c>
      <c r="E485">
        <f>VLOOKUP($C485,'Site 06'!$E:$K,3,FALSE)</f>
        <v>7.0000000000000001E-3</v>
      </c>
      <c r="F485">
        <f>VLOOKUP($C485,'Site 06'!$E:$K,4,FALSE)</f>
        <v>1E-3</v>
      </c>
      <c r="G485">
        <f>VLOOKUP($C485,'Site 06'!$E:$K,5,FALSE)</f>
        <v>3.9</v>
      </c>
      <c r="H485">
        <f>VLOOKUP($C485,'Site 06'!$E:$K,6,FALSE)</f>
        <v>0.08</v>
      </c>
      <c r="I485">
        <f>VLOOKUP($C485,'Site 06'!$E:$K,7,FALSE)</f>
        <v>0.59</v>
      </c>
      <c r="J485">
        <f>VLOOKUP($C485,'Site 07'!$E:$K,2,FALSE)</f>
        <v>4.2999999999999997E-2</v>
      </c>
      <c r="K485">
        <f>VLOOKUP($C485,'Site 07'!$E:$K,3,FALSE)</f>
        <v>8.9999999999999993E-3</v>
      </c>
      <c r="L485">
        <f>VLOOKUP($C485,'Site 07'!$E:$K,4,FALSE)</f>
        <v>1E-3</v>
      </c>
      <c r="M485">
        <f>VLOOKUP($C485,'Site 07'!$E:$K,5,FALSE)</f>
        <v>4.5</v>
      </c>
      <c r="N485">
        <f>VLOOKUP($C485,'Site 07'!$E:$K,6,FALSE)</f>
        <v>0.06</v>
      </c>
      <c r="O485">
        <f>VLOOKUP($C485,'Site 07'!$E:$K,7,FALSE)</f>
        <v>0.79</v>
      </c>
      <c r="P485">
        <f>VLOOKUP($C485,'Site 08'!$E:$K,2,FALSE)</f>
        <v>4.1000000000000002E-2</v>
      </c>
      <c r="Q485">
        <f>VLOOKUP($C485,'Site 08'!$E:$K,3,FALSE)</f>
        <v>5.0000000000000001E-3</v>
      </c>
      <c r="R485">
        <f>VLOOKUP($C485,'Site 08'!$E:$K,4,FALSE)</f>
        <v>0</v>
      </c>
      <c r="S485">
        <f>VLOOKUP($C485,'Site 08'!$E:$K,5,FALSE)</f>
        <v>3.69</v>
      </c>
      <c r="T485">
        <f>VLOOKUP($C485,'Site 08'!$E:$K,6,FALSE)</f>
        <v>0.11</v>
      </c>
      <c r="U485">
        <f>VLOOKUP($C485,'Site 08'!$E:$K,7,FALSE)</f>
        <v>1.69</v>
      </c>
      <c r="V485">
        <f>VLOOKUP($C485,'Site 09'!$E:$K,2,FALSE)</f>
        <v>4.2000000000000003E-2</v>
      </c>
      <c r="W485">
        <f>VLOOKUP($C485,'Site 09'!$E:$K,3,FALSE)</f>
        <v>8.0000000000000002E-3</v>
      </c>
      <c r="X485">
        <f>VLOOKUP($C485,'Site 09'!$E:$K,4,FALSE)</f>
        <v>1E-3</v>
      </c>
      <c r="Y485">
        <f>VLOOKUP($C485,'Site 09'!$E:$K,5,FALSE)</f>
        <v>5.87</v>
      </c>
      <c r="Z485">
        <f>VLOOKUP($C485,'Site 09'!$E:$K,6,FALSE)</f>
        <v>0.24</v>
      </c>
      <c r="AA485">
        <f>VLOOKUP($C485,'Site 09'!$E:$K,7,FALSE)</f>
        <v>2.5499999999999998</v>
      </c>
      <c r="AB485">
        <f>VLOOKUP($C485,'Site 10'!$E:$K,2,FALSE)</f>
        <v>5.6000000000000001E-2</v>
      </c>
      <c r="AC485">
        <f>VLOOKUP($C485,'Site 10'!$E:$K,3,FALSE)</f>
        <v>5.0000000000000001E-3</v>
      </c>
      <c r="AD485">
        <f>VLOOKUP($C485,'Site 10'!$E:$K,4,FALSE)</f>
        <v>1E-3</v>
      </c>
      <c r="AE485">
        <f>VLOOKUP($C485,'Site 10'!$E:$K,5,FALSE)</f>
        <v>5.46</v>
      </c>
      <c r="AF485">
        <f>VLOOKUP($C485,'Site 10'!$E:$K,6,FALSE)</f>
        <v>0.18</v>
      </c>
      <c r="AG485">
        <f>VLOOKUP($C485,'Site 10'!$E:$K,7,FALSE)</f>
        <v>1.83</v>
      </c>
    </row>
    <row r="486" spans="1:33" x14ac:dyDescent="0.25">
      <c r="A486">
        <v>2009</v>
      </c>
      <c r="B486">
        <v>12</v>
      </c>
      <c r="C486" t="str">
        <f t="shared" si="7"/>
        <v>200912</v>
      </c>
      <c r="D486">
        <f>VLOOKUP($C486,'Site 06'!$E:$K,2,FALSE)</f>
        <v>2.8000000000000001E-2</v>
      </c>
      <c r="E486">
        <f>VLOOKUP($C486,'Site 06'!$E:$K,3,FALSE)</f>
        <v>3.0000000000000001E-3</v>
      </c>
      <c r="F486">
        <f>VLOOKUP($C486,'Site 06'!$E:$K,4,FALSE)</f>
        <v>0</v>
      </c>
      <c r="G486">
        <f>VLOOKUP($C486,'Site 06'!$E:$K,5,FALSE)</f>
        <v>3.83</v>
      </c>
      <c r="H486">
        <f>VLOOKUP($C486,'Site 06'!$E:$K,6,FALSE)</f>
        <v>0.08</v>
      </c>
      <c r="I486">
        <f>VLOOKUP($C486,'Site 06'!$E:$K,7,FALSE)</f>
        <v>0.52</v>
      </c>
      <c r="J486">
        <f>VLOOKUP($C486,'Site 07'!$E:$K,2,FALSE)</f>
        <v>3.5999999999999997E-2</v>
      </c>
      <c r="K486">
        <f>VLOOKUP($C486,'Site 07'!$E:$K,3,FALSE)</f>
        <v>5.0000000000000001E-3</v>
      </c>
      <c r="L486">
        <f>VLOOKUP($C486,'Site 07'!$E:$K,4,FALSE)</f>
        <v>1E-3</v>
      </c>
      <c r="M486">
        <f>VLOOKUP($C486,'Site 07'!$E:$K,5,FALSE)</f>
        <v>3.98</v>
      </c>
      <c r="N486">
        <f>VLOOKUP($C486,'Site 07'!$E:$K,6,FALSE)</f>
        <v>0.06</v>
      </c>
      <c r="O486">
        <f>VLOOKUP($C486,'Site 07'!$E:$K,7,FALSE)</f>
        <v>0.75</v>
      </c>
      <c r="P486">
        <f>VLOOKUP($C486,'Site 08'!$E:$K,2,FALSE)</f>
        <v>3.4000000000000002E-2</v>
      </c>
      <c r="Q486">
        <f>VLOOKUP($C486,'Site 08'!$E:$K,3,FALSE)</f>
        <v>3.0000000000000001E-3</v>
      </c>
      <c r="R486">
        <f>VLOOKUP($C486,'Site 08'!$E:$K,4,FALSE)</f>
        <v>1E-3</v>
      </c>
      <c r="S486">
        <f>VLOOKUP($C486,'Site 08'!$E:$K,5,FALSE)</f>
        <v>3.17</v>
      </c>
      <c r="T486">
        <f>VLOOKUP($C486,'Site 08'!$E:$K,6,FALSE)</f>
        <v>0.11</v>
      </c>
      <c r="U486">
        <f>VLOOKUP($C486,'Site 08'!$E:$K,7,FALSE)</f>
        <v>1.24</v>
      </c>
      <c r="V486">
        <f>VLOOKUP($C486,'Site 09'!$E:$K,2,FALSE)</f>
        <v>3.1E-2</v>
      </c>
      <c r="W486">
        <f>VLOOKUP($C486,'Site 09'!$E:$K,3,FALSE)</f>
        <v>3.0000000000000001E-3</v>
      </c>
      <c r="X486">
        <f>VLOOKUP($C486,'Site 09'!$E:$K,4,FALSE)</f>
        <v>1E-3</v>
      </c>
      <c r="Y486">
        <f>VLOOKUP($C486,'Site 09'!$E:$K,5,FALSE)</f>
        <v>3.95</v>
      </c>
      <c r="Z486">
        <f>VLOOKUP($C486,'Site 09'!$E:$K,6,FALSE)</f>
        <v>0.15</v>
      </c>
      <c r="AA486">
        <f>VLOOKUP($C486,'Site 09'!$E:$K,7,FALSE)</f>
        <v>1.92</v>
      </c>
      <c r="AB486">
        <f>VLOOKUP($C486,'Site 10'!$E:$K,2,FALSE)</f>
        <v>4.8000000000000001E-2</v>
      </c>
      <c r="AC486">
        <f>VLOOKUP($C486,'Site 10'!$E:$K,3,FALSE)</f>
        <v>0.01</v>
      </c>
      <c r="AD486">
        <f>VLOOKUP($C486,'Site 10'!$E:$K,4,FALSE)</f>
        <v>1E-3</v>
      </c>
      <c r="AE486">
        <f>VLOOKUP($C486,'Site 10'!$E:$K,5,FALSE)</f>
        <v>3.43</v>
      </c>
      <c r="AF486">
        <f>VLOOKUP($C486,'Site 10'!$E:$K,6,FALSE)</f>
        <v>0.11</v>
      </c>
      <c r="AG486">
        <f>VLOOKUP($C486,'Site 10'!$E:$K,7,FALSE)</f>
        <v>1.07</v>
      </c>
    </row>
    <row r="487" spans="1:33" x14ac:dyDescent="0.25">
      <c r="A487">
        <v>2009</v>
      </c>
      <c r="B487">
        <v>1</v>
      </c>
      <c r="C487" t="str">
        <f t="shared" si="7"/>
        <v>20091</v>
      </c>
      <c r="D487">
        <f>VLOOKUP($C487,'Site 06'!$E:$K,2,FALSE)</f>
        <v>2.5999999999999999E-2</v>
      </c>
      <c r="E487">
        <f>VLOOKUP($C487,'Site 06'!$E:$K,3,FALSE)</f>
        <v>4.0000000000000001E-3</v>
      </c>
      <c r="F487">
        <f>VLOOKUP($C487,'Site 06'!$E:$K,4,FALSE)</f>
        <v>0</v>
      </c>
      <c r="G487">
        <f>VLOOKUP($C487,'Site 06'!$E:$K,5,FALSE)</f>
        <v>3.84</v>
      </c>
      <c r="H487">
        <f>VLOOKUP($C487,'Site 06'!$E:$K,6,FALSE)</f>
        <v>0.08</v>
      </c>
      <c r="I487">
        <f>VLOOKUP($C487,'Site 06'!$E:$K,7,FALSE)</f>
        <v>0.5</v>
      </c>
      <c r="J487">
        <f>VLOOKUP($C487,'Site 07'!$E:$K,2,FALSE)</f>
        <v>3.3000000000000002E-2</v>
      </c>
      <c r="K487">
        <f>VLOOKUP($C487,'Site 07'!$E:$K,3,FALSE)</f>
        <v>4.0000000000000001E-3</v>
      </c>
      <c r="L487">
        <f>VLOOKUP($C487,'Site 07'!$E:$K,4,FALSE)</f>
        <v>1E-3</v>
      </c>
      <c r="M487">
        <f>VLOOKUP($C487,'Site 07'!$E:$K,5,FALSE)</f>
        <v>3.85</v>
      </c>
      <c r="N487">
        <f>VLOOKUP($C487,'Site 07'!$E:$K,6,FALSE)</f>
        <v>0.06</v>
      </c>
      <c r="O487">
        <f>VLOOKUP($C487,'Site 07'!$E:$K,7,FALSE)</f>
        <v>0.7</v>
      </c>
      <c r="P487">
        <f>VLOOKUP($C487,'Site 08'!$E:$K,2,FALSE)</f>
        <v>3.2000000000000001E-2</v>
      </c>
      <c r="Q487">
        <f>VLOOKUP($C487,'Site 08'!$E:$K,3,FALSE)</f>
        <v>4.0000000000000001E-3</v>
      </c>
      <c r="R487">
        <f>VLOOKUP($C487,'Site 08'!$E:$K,4,FALSE)</f>
        <v>1E-3</v>
      </c>
      <c r="S487">
        <f>VLOOKUP($C487,'Site 08'!$E:$K,5,FALSE)</f>
        <v>3.08</v>
      </c>
      <c r="T487">
        <f>VLOOKUP($C487,'Site 08'!$E:$K,6,FALSE)</f>
        <v>0.11</v>
      </c>
      <c r="U487">
        <f>VLOOKUP($C487,'Site 08'!$E:$K,7,FALSE)</f>
        <v>1.1399999999999999</v>
      </c>
      <c r="V487">
        <f>VLOOKUP($C487,'Site 09'!$E:$K,2,FALSE)</f>
        <v>3.1E-2</v>
      </c>
      <c r="W487">
        <f>VLOOKUP($C487,'Site 09'!$E:$K,3,FALSE)</f>
        <v>3.0000000000000001E-3</v>
      </c>
      <c r="X487">
        <f>VLOOKUP($C487,'Site 09'!$E:$K,4,FALSE)</f>
        <v>1E-3</v>
      </c>
      <c r="Y487">
        <f>VLOOKUP($C487,'Site 09'!$E:$K,5,FALSE)</f>
        <v>3.87</v>
      </c>
      <c r="Z487">
        <f>VLOOKUP($C487,'Site 09'!$E:$K,6,FALSE)</f>
        <v>0.14000000000000001</v>
      </c>
      <c r="AA487">
        <f>VLOOKUP($C487,'Site 09'!$E:$K,7,FALSE)</f>
        <v>1.7</v>
      </c>
      <c r="AB487">
        <f>VLOOKUP($C487,'Site 10'!$E:$K,2,FALSE)</f>
        <v>4.8000000000000001E-2</v>
      </c>
      <c r="AC487">
        <f>VLOOKUP($C487,'Site 10'!$E:$K,3,FALSE)</f>
        <v>7.0000000000000001E-3</v>
      </c>
      <c r="AD487">
        <f>VLOOKUP($C487,'Site 10'!$E:$K,4,FALSE)</f>
        <v>1E-3</v>
      </c>
      <c r="AE487">
        <f>VLOOKUP($C487,'Site 10'!$E:$K,5,FALSE)</f>
        <v>3.37</v>
      </c>
      <c r="AF487">
        <f>VLOOKUP($C487,'Site 10'!$E:$K,6,FALSE)</f>
        <v>0.1</v>
      </c>
      <c r="AG487">
        <f>VLOOKUP($C487,'Site 10'!$E:$K,7,FALSE)</f>
        <v>0.97</v>
      </c>
    </row>
    <row r="488" spans="1:33" x14ac:dyDescent="0.25">
      <c r="A488">
        <v>2009</v>
      </c>
      <c r="B488">
        <v>2</v>
      </c>
      <c r="C488" t="str">
        <f t="shared" si="7"/>
        <v>20092</v>
      </c>
      <c r="D488">
        <f>VLOOKUP($C488,'Site 06'!$E:$K,2,FALSE)</f>
        <v>2.1999999999999999E-2</v>
      </c>
      <c r="E488">
        <f>VLOOKUP($C488,'Site 06'!$E:$K,3,FALSE)</f>
        <v>5.0000000000000001E-3</v>
      </c>
      <c r="F488">
        <f>VLOOKUP($C488,'Site 06'!$E:$K,4,FALSE)</f>
        <v>0</v>
      </c>
      <c r="G488">
        <f>VLOOKUP($C488,'Site 06'!$E:$K,5,FALSE)</f>
        <v>3.81</v>
      </c>
      <c r="H488">
        <f>VLOOKUP($C488,'Site 06'!$E:$K,6,FALSE)</f>
        <v>7.0000000000000007E-2</v>
      </c>
      <c r="I488">
        <f>VLOOKUP($C488,'Site 06'!$E:$K,7,FALSE)</f>
        <v>0.4</v>
      </c>
      <c r="J488">
        <f>VLOOKUP($C488,'Site 07'!$E:$K,2,FALSE)</f>
        <v>2.8000000000000001E-2</v>
      </c>
      <c r="K488">
        <f>VLOOKUP($C488,'Site 07'!$E:$K,3,FALSE)</f>
        <v>2E-3</v>
      </c>
      <c r="L488">
        <f>VLOOKUP($C488,'Site 07'!$E:$K,4,FALSE)</f>
        <v>0</v>
      </c>
      <c r="M488">
        <f>VLOOKUP($C488,'Site 07'!$E:$K,5,FALSE)</f>
        <v>3.85</v>
      </c>
      <c r="N488">
        <f>VLOOKUP($C488,'Site 07'!$E:$K,6,FALSE)</f>
        <v>0.06</v>
      </c>
      <c r="O488">
        <f>VLOOKUP($C488,'Site 07'!$E:$K,7,FALSE)</f>
        <v>0.48</v>
      </c>
      <c r="P488">
        <f>VLOOKUP($C488,'Site 08'!$E:$K,2,FALSE)</f>
        <v>2.7E-2</v>
      </c>
      <c r="Q488">
        <f>VLOOKUP($C488,'Site 08'!$E:$K,3,FALSE)</f>
        <v>3.0000000000000001E-3</v>
      </c>
      <c r="R488">
        <f>VLOOKUP($C488,'Site 08'!$E:$K,4,FALSE)</f>
        <v>0</v>
      </c>
      <c r="S488">
        <f>VLOOKUP($C488,'Site 08'!$E:$K,5,FALSE)</f>
        <v>3.12</v>
      </c>
      <c r="T488">
        <f>VLOOKUP($C488,'Site 08'!$E:$K,6,FALSE)</f>
        <v>0.11</v>
      </c>
      <c r="U488">
        <f>VLOOKUP($C488,'Site 08'!$E:$K,7,FALSE)</f>
        <v>0.87</v>
      </c>
      <c r="V488">
        <f>VLOOKUP($C488,'Site 09'!$E:$K,2,FALSE)</f>
        <v>2.5999999999999999E-2</v>
      </c>
      <c r="W488">
        <f>VLOOKUP($C488,'Site 09'!$E:$K,3,FALSE)</f>
        <v>5.0000000000000001E-3</v>
      </c>
      <c r="X488">
        <f>VLOOKUP($C488,'Site 09'!$E:$K,4,FALSE)</f>
        <v>0</v>
      </c>
      <c r="Y488">
        <f>VLOOKUP($C488,'Site 09'!$E:$K,5,FALSE)</f>
        <v>4.12</v>
      </c>
      <c r="Z488">
        <f>VLOOKUP($C488,'Site 09'!$E:$K,6,FALSE)</f>
        <v>0.16</v>
      </c>
      <c r="AA488">
        <f>VLOOKUP($C488,'Site 09'!$E:$K,7,FALSE)</f>
        <v>1.92</v>
      </c>
      <c r="AB488">
        <f>VLOOKUP($C488,'Site 10'!$E:$K,2,FALSE)</f>
        <v>4.3999999999999997E-2</v>
      </c>
      <c r="AC488">
        <f>VLOOKUP($C488,'Site 10'!$E:$K,3,FALSE)</f>
        <v>2E-3</v>
      </c>
      <c r="AD488">
        <f>VLOOKUP($C488,'Site 10'!$E:$K,4,FALSE)</f>
        <v>0</v>
      </c>
      <c r="AE488">
        <f>VLOOKUP($C488,'Site 10'!$E:$K,5,FALSE)</f>
        <v>3.69</v>
      </c>
      <c r="AF488">
        <f>VLOOKUP($C488,'Site 10'!$E:$K,6,FALSE)</f>
        <v>0.11</v>
      </c>
      <c r="AG488">
        <f>VLOOKUP($C488,'Site 10'!$E:$K,7,FALSE)</f>
        <v>0.93</v>
      </c>
    </row>
    <row r="489" spans="1:33" x14ac:dyDescent="0.25">
      <c r="A489">
        <v>2009</v>
      </c>
      <c r="B489">
        <v>3</v>
      </c>
      <c r="C489" t="str">
        <f t="shared" si="7"/>
        <v>20093</v>
      </c>
      <c r="D489">
        <f>VLOOKUP($C489,'Site 06'!$E:$K,2,FALSE)</f>
        <v>2.3E-2</v>
      </c>
      <c r="E489">
        <f>VLOOKUP($C489,'Site 06'!$E:$K,3,FALSE)</f>
        <v>4.0000000000000001E-3</v>
      </c>
      <c r="F489">
        <f>VLOOKUP($C489,'Site 06'!$E:$K,4,FALSE)</f>
        <v>0</v>
      </c>
      <c r="G489">
        <f>VLOOKUP($C489,'Site 06'!$E:$K,5,FALSE)</f>
        <v>3.91</v>
      </c>
      <c r="H489">
        <f>VLOOKUP($C489,'Site 06'!$E:$K,6,FALSE)</f>
        <v>7.0000000000000007E-2</v>
      </c>
      <c r="I489">
        <f>VLOOKUP($C489,'Site 06'!$E:$K,7,FALSE)</f>
        <v>0.4</v>
      </c>
      <c r="J489">
        <f>VLOOKUP($C489,'Site 07'!$E:$K,2,FALSE)</f>
        <v>2.9000000000000001E-2</v>
      </c>
      <c r="K489">
        <f>VLOOKUP($C489,'Site 07'!$E:$K,3,FALSE)</f>
        <v>2E-3</v>
      </c>
      <c r="L489">
        <f>VLOOKUP($C489,'Site 07'!$E:$K,4,FALSE)</f>
        <v>0</v>
      </c>
      <c r="M489">
        <f>VLOOKUP($C489,'Site 07'!$E:$K,5,FALSE)</f>
        <v>3.62</v>
      </c>
      <c r="N489">
        <f>VLOOKUP($C489,'Site 07'!$E:$K,6,FALSE)</f>
        <v>0.06</v>
      </c>
      <c r="O489">
        <f>VLOOKUP($C489,'Site 07'!$E:$K,7,FALSE)</f>
        <v>0.48</v>
      </c>
      <c r="P489">
        <f>VLOOKUP($C489,'Site 08'!$E:$K,2,FALSE)</f>
        <v>2.9000000000000001E-2</v>
      </c>
      <c r="Q489">
        <f>VLOOKUP($C489,'Site 08'!$E:$K,3,FALSE)</f>
        <v>3.0000000000000001E-3</v>
      </c>
      <c r="R489">
        <f>VLOOKUP($C489,'Site 08'!$E:$K,4,FALSE)</f>
        <v>1E-3</v>
      </c>
      <c r="S489">
        <f>VLOOKUP($C489,'Site 08'!$E:$K,5,FALSE)</f>
        <v>3.12</v>
      </c>
      <c r="T489">
        <f>VLOOKUP($C489,'Site 08'!$E:$K,6,FALSE)</f>
        <v>0.11</v>
      </c>
      <c r="U489">
        <f>VLOOKUP($C489,'Site 08'!$E:$K,7,FALSE)</f>
        <v>0.85</v>
      </c>
      <c r="V489">
        <f>VLOOKUP($C489,'Site 09'!$E:$K,2,FALSE)</f>
        <v>2.5999999999999999E-2</v>
      </c>
      <c r="W489">
        <f>VLOOKUP($C489,'Site 09'!$E:$K,3,FALSE)</f>
        <v>3.0000000000000001E-3</v>
      </c>
      <c r="X489">
        <f>VLOOKUP($C489,'Site 09'!$E:$K,4,FALSE)</f>
        <v>0</v>
      </c>
      <c r="Y489">
        <f>VLOOKUP($C489,'Site 09'!$E:$K,5,FALSE)</f>
        <v>4.05</v>
      </c>
      <c r="Z489">
        <f>VLOOKUP($C489,'Site 09'!$E:$K,6,FALSE)</f>
        <v>0.15</v>
      </c>
      <c r="AA489">
        <f>VLOOKUP($C489,'Site 09'!$E:$K,7,FALSE)</f>
        <v>1.92</v>
      </c>
      <c r="AB489">
        <f>VLOOKUP($C489,'Site 10'!$E:$K,2,FALSE)</f>
        <v>4.7E-2</v>
      </c>
      <c r="AC489">
        <f>VLOOKUP($C489,'Site 10'!$E:$K,3,FALSE)</f>
        <v>2E-3</v>
      </c>
      <c r="AD489">
        <f>VLOOKUP($C489,'Site 10'!$E:$K,4,FALSE)</f>
        <v>0</v>
      </c>
      <c r="AE489">
        <f>VLOOKUP($C489,'Site 10'!$E:$K,5,FALSE)</f>
        <v>3.55</v>
      </c>
      <c r="AF489">
        <f>VLOOKUP($C489,'Site 10'!$E:$K,6,FALSE)</f>
        <v>0.1</v>
      </c>
      <c r="AG489">
        <f>VLOOKUP($C489,'Site 10'!$E:$K,7,FALSE)</f>
        <v>0.88</v>
      </c>
    </row>
    <row r="490" spans="1:33" x14ac:dyDescent="0.25">
      <c r="A490">
        <v>2009</v>
      </c>
      <c r="B490">
        <v>4</v>
      </c>
      <c r="C490" t="str">
        <f t="shared" si="7"/>
        <v>20094</v>
      </c>
      <c r="D490">
        <f>VLOOKUP($C490,'Site 06'!$E:$K,2,FALSE)</f>
        <v>2.1999999999999999E-2</v>
      </c>
      <c r="E490">
        <f>VLOOKUP($C490,'Site 06'!$E:$K,3,FALSE)</f>
        <v>3.0000000000000001E-3</v>
      </c>
      <c r="F490">
        <f>VLOOKUP($C490,'Site 06'!$E:$K,4,FALSE)</f>
        <v>0</v>
      </c>
      <c r="G490">
        <f>VLOOKUP($C490,'Site 06'!$E:$K,5,FALSE)</f>
        <v>4</v>
      </c>
      <c r="H490">
        <f>VLOOKUP($C490,'Site 06'!$E:$K,6,FALSE)</f>
        <v>7.0000000000000007E-2</v>
      </c>
      <c r="I490">
        <f>VLOOKUP($C490,'Site 06'!$E:$K,7,FALSE)</f>
        <v>0.36</v>
      </c>
      <c r="J490">
        <f>VLOOKUP($C490,'Site 07'!$E:$K,2,FALSE)</f>
        <v>2.7E-2</v>
      </c>
      <c r="K490">
        <f>VLOOKUP($C490,'Site 07'!$E:$K,3,FALSE)</f>
        <v>6.0000000000000001E-3</v>
      </c>
      <c r="L490">
        <f>VLOOKUP($C490,'Site 07'!$E:$K,4,FALSE)</f>
        <v>1E-3</v>
      </c>
      <c r="M490">
        <f>VLOOKUP($C490,'Site 07'!$E:$K,5,FALSE)</f>
        <v>3.69</v>
      </c>
      <c r="N490">
        <f>VLOOKUP($C490,'Site 07'!$E:$K,6,FALSE)</f>
        <v>0.06</v>
      </c>
      <c r="O490">
        <f>VLOOKUP($C490,'Site 07'!$E:$K,7,FALSE)</f>
        <v>0.43</v>
      </c>
      <c r="P490">
        <f>VLOOKUP($C490,'Site 08'!$E:$K,2,FALSE)</f>
        <v>2.8000000000000001E-2</v>
      </c>
      <c r="Q490">
        <f>VLOOKUP($C490,'Site 08'!$E:$K,3,FALSE)</f>
        <v>4.0000000000000001E-3</v>
      </c>
      <c r="R490">
        <f>VLOOKUP($C490,'Site 08'!$E:$K,4,FALSE)</f>
        <v>0</v>
      </c>
      <c r="S490">
        <f>VLOOKUP($C490,'Site 08'!$E:$K,5,FALSE)</f>
        <v>3.15</v>
      </c>
      <c r="T490">
        <f>VLOOKUP($C490,'Site 08'!$E:$K,6,FALSE)</f>
        <v>0.1</v>
      </c>
      <c r="U490">
        <f>VLOOKUP($C490,'Site 08'!$E:$K,7,FALSE)</f>
        <v>0.82</v>
      </c>
      <c r="V490">
        <f>VLOOKUP($C490,'Site 09'!$E:$K,2,FALSE)</f>
        <v>3.1E-2</v>
      </c>
      <c r="W490">
        <f>VLOOKUP($C490,'Site 09'!$E:$K,3,FALSE)</f>
        <v>5.0000000000000001E-3</v>
      </c>
      <c r="X490">
        <f>VLOOKUP($C490,'Site 09'!$E:$K,4,FALSE)</f>
        <v>0</v>
      </c>
      <c r="Y490">
        <f>VLOOKUP($C490,'Site 09'!$E:$K,5,FALSE)</f>
        <v>4.41</v>
      </c>
      <c r="Z490">
        <f>VLOOKUP($C490,'Site 09'!$E:$K,6,FALSE)</f>
        <v>0.14000000000000001</v>
      </c>
      <c r="AA490">
        <f>VLOOKUP($C490,'Site 09'!$E:$K,7,FALSE)</f>
        <v>1.47</v>
      </c>
      <c r="AB490">
        <f>VLOOKUP($C490,'Site 10'!$E:$K,2,FALSE)</f>
        <v>4.9000000000000002E-2</v>
      </c>
      <c r="AC490">
        <f>VLOOKUP($C490,'Site 10'!$E:$K,3,FALSE)</f>
        <v>8.9999999999999993E-3</v>
      </c>
      <c r="AD490">
        <f>VLOOKUP($C490,'Site 10'!$E:$K,4,FALSE)</f>
        <v>1E-3</v>
      </c>
      <c r="AE490">
        <f>VLOOKUP($C490,'Site 10'!$E:$K,5,FALSE)</f>
        <v>4.0999999999999996</v>
      </c>
      <c r="AF490">
        <f>VLOOKUP($C490,'Site 10'!$E:$K,6,FALSE)</f>
        <v>0.11</v>
      </c>
      <c r="AG490">
        <f>VLOOKUP($C490,'Site 10'!$E:$K,7,FALSE)</f>
        <v>0.75</v>
      </c>
    </row>
    <row r="491" spans="1:33" x14ac:dyDescent="0.25">
      <c r="A491">
        <v>2009</v>
      </c>
      <c r="B491">
        <v>5</v>
      </c>
      <c r="C491" t="str">
        <f t="shared" si="7"/>
        <v>20095</v>
      </c>
      <c r="D491">
        <f>VLOOKUP($C491,'Site 06'!$E:$K,2,FALSE)</f>
        <v>2.3E-2</v>
      </c>
      <c r="E491">
        <f>VLOOKUP($C491,'Site 06'!$E:$K,3,FALSE)</f>
        <v>0</v>
      </c>
      <c r="F491">
        <f>VLOOKUP($C491,'Site 06'!$E:$K,4,FALSE)</f>
        <v>0</v>
      </c>
      <c r="G491">
        <f>VLOOKUP($C491,'Site 06'!$E:$K,5,FALSE)</f>
        <v>4.05</v>
      </c>
      <c r="H491">
        <f>VLOOKUP($C491,'Site 06'!$E:$K,6,FALSE)</f>
        <v>7.0000000000000007E-2</v>
      </c>
      <c r="I491">
        <f>VLOOKUP($C491,'Site 06'!$E:$K,7,FALSE)</f>
        <v>0.49</v>
      </c>
      <c r="J491">
        <f>VLOOKUP($C491,'Site 07'!$E:$K,2,FALSE)</f>
        <v>3.7999999999999999E-2</v>
      </c>
      <c r="K491">
        <f>VLOOKUP($C491,'Site 07'!$E:$K,3,FALSE)</f>
        <v>8.9999999999999993E-3</v>
      </c>
      <c r="L491">
        <f>VLOOKUP($C491,'Site 07'!$E:$K,4,FALSE)</f>
        <v>2E-3</v>
      </c>
      <c r="M491">
        <f>VLOOKUP($C491,'Site 07'!$E:$K,5,FALSE)</f>
        <v>3.87</v>
      </c>
      <c r="N491">
        <f>VLOOKUP($C491,'Site 07'!$E:$K,6,FALSE)</f>
        <v>0.05</v>
      </c>
      <c r="O491">
        <f>VLOOKUP($C491,'Site 07'!$E:$K,7,FALSE)</f>
        <v>0.56000000000000005</v>
      </c>
      <c r="P491">
        <f>VLOOKUP($C491,'Site 08'!$E:$K,2,FALSE)</f>
        <v>2.9000000000000001E-2</v>
      </c>
      <c r="Q491">
        <f>VLOOKUP($C491,'Site 08'!$E:$K,3,FALSE)</f>
        <v>1E-3</v>
      </c>
      <c r="R491">
        <f>VLOOKUP($C491,'Site 08'!$E:$K,4,FALSE)</f>
        <v>1E-3</v>
      </c>
      <c r="S491">
        <f>VLOOKUP($C491,'Site 08'!$E:$K,5,FALSE)</f>
        <v>3.19</v>
      </c>
      <c r="T491">
        <f>VLOOKUP($C491,'Site 08'!$E:$K,6,FALSE)</f>
        <v>0.1</v>
      </c>
      <c r="U491">
        <f>VLOOKUP($C491,'Site 08'!$E:$K,7,FALSE)</f>
        <v>1.04</v>
      </c>
      <c r="V491">
        <f>VLOOKUP($C491,'Site 09'!$E:$K,2,FALSE)</f>
        <v>2.9000000000000001E-2</v>
      </c>
      <c r="W491">
        <f>VLOOKUP($C491,'Site 09'!$E:$K,3,FALSE)</f>
        <v>2E-3</v>
      </c>
      <c r="X491">
        <f>VLOOKUP($C491,'Site 09'!$E:$K,4,FALSE)</f>
        <v>1E-3</v>
      </c>
      <c r="Y491">
        <f>VLOOKUP($C491,'Site 09'!$E:$K,5,FALSE)</f>
        <v>5.01</v>
      </c>
      <c r="Z491">
        <f>VLOOKUP($C491,'Site 09'!$E:$K,6,FALSE)</f>
        <v>0.13</v>
      </c>
      <c r="AA491">
        <f>VLOOKUP($C491,'Site 09'!$E:$K,7,FALSE)</f>
        <v>1.84</v>
      </c>
      <c r="AB491">
        <f>VLOOKUP($C491,'Site 10'!$E:$K,2,FALSE)</f>
        <v>4.4999999999999998E-2</v>
      </c>
      <c r="AC491">
        <f>VLOOKUP($C491,'Site 10'!$E:$K,3,FALSE)</f>
        <v>2E-3</v>
      </c>
      <c r="AD491">
        <f>VLOOKUP($C491,'Site 10'!$E:$K,4,FALSE)</f>
        <v>1E-3</v>
      </c>
      <c r="AE491">
        <f>VLOOKUP($C491,'Site 10'!$E:$K,5,FALSE)</f>
        <v>4.59</v>
      </c>
      <c r="AF491">
        <f>VLOOKUP($C491,'Site 10'!$E:$K,6,FALSE)</f>
        <v>0.1</v>
      </c>
      <c r="AG491">
        <f>VLOOKUP($C491,'Site 10'!$E:$K,7,FALSE)</f>
        <v>0.96</v>
      </c>
    </row>
    <row r="492" spans="1:33" x14ac:dyDescent="0.25">
      <c r="A492">
        <v>2009</v>
      </c>
      <c r="B492">
        <v>6</v>
      </c>
      <c r="C492" t="str">
        <f t="shared" si="7"/>
        <v>20096</v>
      </c>
      <c r="D492">
        <f>VLOOKUP($C492,'Site 06'!$E:$K,2,FALSE)</f>
        <v>2.5999999999999999E-2</v>
      </c>
      <c r="E492">
        <f>VLOOKUP($C492,'Site 06'!$E:$K,3,FALSE)</f>
        <v>3.0000000000000001E-3</v>
      </c>
      <c r="F492">
        <f>VLOOKUP($C492,'Site 06'!$E:$K,4,FALSE)</f>
        <v>1E-3</v>
      </c>
      <c r="G492">
        <f>VLOOKUP($C492,'Site 06'!$E:$K,5,FALSE)</f>
        <v>4.09</v>
      </c>
      <c r="H492">
        <f>VLOOKUP($C492,'Site 06'!$E:$K,6,FALSE)</f>
        <v>0.08</v>
      </c>
      <c r="I492">
        <f>VLOOKUP($C492,'Site 06'!$E:$K,7,FALSE)</f>
        <v>0.41</v>
      </c>
      <c r="J492">
        <f>VLOOKUP($C492,'Site 07'!$E:$K,2,FALSE)</f>
        <v>3.5999999999999997E-2</v>
      </c>
      <c r="K492">
        <f>VLOOKUP($C492,'Site 07'!$E:$K,3,FALSE)</f>
        <v>5.0000000000000001E-3</v>
      </c>
      <c r="L492">
        <f>VLOOKUP($C492,'Site 07'!$E:$K,4,FALSE)</f>
        <v>8.0000000000000002E-3</v>
      </c>
      <c r="M492">
        <f>VLOOKUP($C492,'Site 07'!$E:$K,5,FALSE)</f>
        <v>4.5999999999999996</v>
      </c>
      <c r="N492">
        <f>VLOOKUP($C492,'Site 07'!$E:$K,6,FALSE)</f>
        <v>0.06</v>
      </c>
      <c r="O492">
        <f>VLOOKUP($C492,'Site 07'!$E:$K,7,FALSE)</f>
        <v>0.45</v>
      </c>
      <c r="P492">
        <f>VLOOKUP($C492,'Site 08'!$E:$K,2,FALSE)</f>
        <v>3.1E-2</v>
      </c>
      <c r="Q492">
        <f>VLOOKUP($C492,'Site 08'!$E:$K,3,FALSE)</f>
        <v>2E-3</v>
      </c>
      <c r="R492">
        <f>VLOOKUP($C492,'Site 08'!$E:$K,4,FALSE)</f>
        <v>2E-3</v>
      </c>
      <c r="S492">
        <f>VLOOKUP($C492,'Site 08'!$E:$K,5,FALSE)</f>
        <v>3.74</v>
      </c>
      <c r="T492">
        <f>VLOOKUP($C492,'Site 08'!$E:$K,6,FALSE)</f>
        <v>0.12</v>
      </c>
      <c r="U492">
        <f>VLOOKUP($C492,'Site 08'!$E:$K,7,FALSE)</f>
        <v>0.84</v>
      </c>
      <c r="V492">
        <f>VLOOKUP($C492,'Site 09'!$E:$K,2,FALSE)</f>
        <v>2.9000000000000001E-2</v>
      </c>
      <c r="W492">
        <f>VLOOKUP($C492,'Site 09'!$E:$K,3,FALSE)</f>
        <v>0</v>
      </c>
      <c r="X492">
        <f>VLOOKUP($C492,'Site 09'!$E:$K,4,FALSE)</f>
        <v>0</v>
      </c>
      <c r="Y492">
        <f>VLOOKUP($C492,'Site 09'!$E:$K,5,FALSE)</f>
        <v>6.43</v>
      </c>
      <c r="Z492">
        <f>VLOOKUP($C492,'Site 09'!$E:$K,6,FALSE)</f>
        <v>0.16</v>
      </c>
      <c r="AA492">
        <f>VLOOKUP($C492,'Site 09'!$E:$K,7,FALSE)</f>
        <v>1.42</v>
      </c>
      <c r="AB492">
        <f>VLOOKUP($C492,'Site 10'!$E:$K,2,FALSE)</f>
        <v>4.5999999999999999E-2</v>
      </c>
      <c r="AC492">
        <f>VLOOKUP($C492,'Site 10'!$E:$K,3,FALSE)</f>
        <v>6.0000000000000001E-3</v>
      </c>
      <c r="AD492">
        <f>VLOOKUP($C492,'Site 10'!$E:$K,4,FALSE)</f>
        <v>0</v>
      </c>
      <c r="AE492">
        <f>VLOOKUP($C492,'Site 10'!$E:$K,5,FALSE)</f>
        <v>6.09</v>
      </c>
      <c r="AF492">
        <f>VLOOKUP($C492,'Site 10'!$E:$K,6,FALSE)</f>
        <v>0.15</v>
      </c>
      <c r="AG492">
        <f>VLOOKUP($C492,'Site 10'!$E:$K,7,FALSE)</f>
        <v>0.73</v>
      </c>
    </row>
    <row r="493" spans="1:33" x14ac:dyDescent="0.25">
      <c r="A493">
        <v>2009</v>
      </c>
      <c r="B493">
        <v>7</v>
      </c>
      <c r="C493" t="str">
        <f t="shared" si="7"/>
        <v>20097</v>
      </c>
      <c r="D493">
        <f>VLOOKUP($C493,'Site 06'!$E:$K,2,FALSE)</f>
        <v>3.3000000000000002E-2</v>
      </c>
      <c r="E493">
        <f>VLOOKUP($C493,'Site 06'!$E:$K,3,FALSE)</f>
        <v>2E-3</v>
      </c>
      <c r="F493">
        <f>VLOOKUP($C493,'Site 06'!$E:$K,4,FALSE)</f>
        <v>0</v>
      </c>
      <c r="G493">
        <f>VLOOKUP($C493,'Site 06'!$E:$K,5,FALSE)</f>
        <v>4.07</v>
      </c>
      <c r="H493">
        <f>VLOOKUP($C493,'Site 06'!$E:$K,6,FALSE)</f>
        <v>7.0000000000000007E-2</v>
      </c>
      <c r="I493">
        <f>VLOOKUP($C493,'Site 06'!$E:$K,7,FALSE)</f>
        <v>0.57999999999999996</v>
      </c>
      <c r="J493">
        <f>VLOOKUP($C493,'Site 07'!$E:$K,2,FALSE)</f>
        <v>4.1000000000000002E-2</v>
      </c>
      <c r="K493">
        <f>VLOOKUP($C493,'Site 07'!$E:$K,3,FALSE)</f>
        <v>1E-3</v>
      </c>
      <c r="L493">
        <f>VLOOKUP($C493,'Site 07'!$E:$K,4,FALSE)</f>
        <v>5.0000000000000001E-3</v>
      </c>
      <c r="M493">
        <f>VLOOKUP($C493,'Site 07'!$E:$K,5,FALSE)</f>
        <v>5.04</v>
      </c>
      <c r="N493">
        <f>VLOOKUP($C493,'Site 07'!$E:$K,6,FALSE)</f>
        <v>0.05</v>
      </c>
      <c r="O493">
        <f>VLOOKUP($C493,'Site 07'!$E:$K,7,FALSE)</f>
        <v>0.47</v>
      </c>
      <c r="P493">
        <f>VLOOKUP($C493,'Site 08'!$E:$K,2,FALSE)</f>
        <v>3.5999999999999997E-2</v>
      </c>
      <c r="Q493">
        <f>VLOOKUP($C493,'Site 08'!$E:$K,3,FALSE)</f>
        <v>1E-3</v>
      </c>
      <c r="R493">
        <f>VLOOKUP($C493,'Site 08'!$E:$K,4,FALSE)</f>
        <v>1E-3</v>
      </c>
      <c r="S493">
        <f>VLOOKUP($C493,'Site 08'!$E:$K,5,FALSE)</f>
        <v>4.1500000000000004</v>
      </c>
      <c r="T493">
        <f>VLOOKUP($C493,'Site 08'!$E:$K,6,FALSE)</f>
        <v>0.12</v>
      </c>
      <c r="U493">
        <f>VLOOKUP($C493,'Site 08'!$E:$K,7,FALSE)</f>
        <v>0.92</v>
      </c>
      <c r="V493">
        <f>VLOOKUP($C493,'Site 09'!$E:$K,2,FALSE)</f>
        <v>3.3000000000000002E-2</v>
      </c>
      <c r="W493">
        <f>VLOOKUP($C493,'Site 09'!$E:$K,3,FALSE)</f>
        <v>5.0000000000000001E-3</v>
      </c>
      <c r="X493">
        <f>VLOOKUP($C493,'Site 09'!$E:$K,4,FALSE)</f>
        <v>0</v>
      </c>
      <c r="Y493">
        <f>VLOOKUP($C493,'Site 09'!$E:$K,5,FALSE)</f>
        <v>7.28</v>
      </c>
      <c r="Z493">
        <f>VLOOKUP($C493,'Site 09'!$E:$K,6,FALSE)</f>
        <v>0.18</v>
      </c>
      <c r="AA493">
        <f>VLOOKUP($C493,'Site 09'!$E:$K,7,FALSE)</f>
        <v>1.42</v>
      </c>
      <c r="AB493">
        <f>VLOOKUP($C493,'Site 10'!$E:$K,2,FALSE)</f>
        <v>4.5999999999999999E-2</v>
      </c>
      <c r="AC493">
        <f>VLOOKUP($C493,'Site 10'!$E:$K,3,FALSE)</f>
        <v>3.0000000000000001E-3</v>
      </c>
      <c r="AD493">
        <f>VLOOKUP($C493,'Site 10'!$E:$K,4,FALSE)</f>
        <v>3.0000000000000001E-3</v>
      </c>
      <c r="AE493">
        <f>VLOOKUP($C493,'Site 10'!$E:$K,5,FALSE)</f>
        <v>7.08</v>
      </c>
      <c r="AF493">
        <f>VLOOKUP($C493,'Site 10'!$E:$K,6,FALSE)</f>
        <v>0.21</v>
      </c>
      <c r="AG493">
        <f>VLOOKUP($C493,'Site 10'!$E:$K,7,FALSE)</f>
        <v>0.72</v>
      </c>
    </row>
    <row r="494" spans="1:33" x14ac:dyDescent="0.25">
      <c r="A494">
        <v>2009</v>
      </c>
      <c r="B494">
        <v>8</v>
      </c>
      <c r="C494" t="str">
        <f t="shared" si="7"/>
        <v>20098</v>
      </c>
      <c r="D494">
        <f>VLOOKUP($C494,'Site 06'!$E:$K,2,FALSE)</f>
        <v>4.3999999999999997E-2</v>
      </c>
      <c r="E494">
        <f>VLOOKUP($C494,'Site 06'!$E:$K,3,FALSE)</f>
        <v>0.01</v>
      </c>
      <c r="F494">
        <f>VLOOKUP($C494,'Site 06'!$E:$K,4,FALSE)</f>
        <v>0</v>
      </c>
      <c r="G494">
        <f>VLOOKUP($C494,'Site 06'!$E:$K,5,FALSE)</f>
        <v>4.0599999999999996</v>
      </c>
      <c r="H494">
        <f>VLOOKUP($C494,'Site 06'!$E:$K,6,FALSE)</f>
        <v>7.0000000000000007E-2</v>
      </c>
      <c r="I494">
        <f>VLOOKUP($C494,'Site 06'!$E:$K,7,FALSE)</f>
        <v>0.86</v>
      </c>
      <c r="J494">
        <f>VLOOKUP($C494,'Site 07'!$E:$K,2,FALSE)</f>
        <v>4.2999999999999997E-2</v>
      </c>
      <c r="K494">
        <f>VLOOKUP($C494,'Site 07'!$E:$K,3,FALSE)</f>
        <v>2E-3</v>
      </c>
      <c r="L494">
        <f>VLOOKUP($C494,'Site 07'!$E:$K,4,FALSE)</f>
        <v>3.0000000000000001E-3</v>
      </c>
      <c r="M494">
        <f>VLOOKUP($C494,'Site 07'!$E:$K,5,FALSE)</f>
        <v>5.3</v>
      </c>
      <c r="N494">
        <f>VLOOKUP($C494,'Site 07'!$E:$K,6,FALSE)</f>
        <v>0.05</v>
      </c>
      <c r="O494">
        <f>VLOOKUP($C494,'Site 07'!$E:$K,7,FALSE)</f>
        <v>0.45</v>
      </c>
      <c r="P494">
        <f>VLOOKUP($C494,'Site 08'!$E:$K,2,FALSE)</f>
        <v>0.04</v>
      </c>
      <c r="Q494">
        <f>VLOOKUP($C494,'Site 08'!$E:$K,3,FALSE)</f>
        <v>0</v>
      </c>
      <c r="R494">
        <f>VLOOKUP($C494,'Site 08'!$E:$K,4,FALSE)</f>
        <v>0</v>
      </c>
      <c r="S494">
        <f>VLOOKUP($C494,'Site 08'!$E:$K,5,FALSE)</f>
        <v>4.49</v>
      </c>
      <c r="T494">
        <f>VLOOKUP($C494,'Site 08'!$E:$K,6,FALSE)</f>
        <v>0.1</v>
      </c>
      <c r="U494">
        <f>VLOOKUP($C494,'Site 08'!$E:$K,7,FALSE)</f>
        <v>0.98</v>
      </c>
      <c r="V494">
        <f>VLOOKUP($C494,'Site 09'!$E:$K,2,FALSE)</f>
        <v>3.4000000000000002E-2</v>
      </c>
      <c r="W494">
        <f>VLOOKUP($C494,'Site 09'!$E:$K,3,FALSE)</f>
        <v>1.4999999999999999E-2</v>
      </c>
      <c r="X494">
        <f>VLOOKUP($C494,'Site 09'!$E:$K,4,FALSE)</f>
        <v>1E-3</v>
      </c>
      <c r="Y494">
        <f>VLOOKUP($C494,'Site 09'!$E:$K,5,FALSE)</f>
        <v>7.88</v>
      </c>
      <c r="Z494">
        <f>VLOOKUP($C494,'Site 09'!$E:$K,6,FALSE)</f>
        <v>0.2</v>
      </c>
      <c r="AA494">
        <f>VLOOKUP($C494,'Site 09'!$E:$K,7,FALSE)</f>
        <v>1.52</v>
      </c>
      <c r="AB494">
        <f>VLOOKUP($C494,'Site 10'!$E:$K,2,FALSE)</f>
        <v>4.8000000000000001E-2</v>
      </c>
      <c r="AC494">
        <f>VLOOKUP($C494,'Site 10'!$E:$K,3,FALSE)</f>
        <v>2E-3</v>
      </c>
      <c r="AD494">
        <f>VLOOKUP($C494,'Site 10'!$E:$K,4,FALSE)</f>
        <v>2E-3</v>
      </c>
      <c r="AE494">
        <f>VLOOKUP($C494,'Site 10'!$E:$K,5,FALSE)</f>
        <v>8</v>
      </c>
      <c r="AF494">
        <f>VLOOKUP($C494,'Site 10'!$E:$K,6,FALSE)</f>
        <v>0.24</v>
      </c>
      <c r="AG494">
        <f>VLOOKUP($C494,'Site 10'!$E:$K,7,FALSE)</f>
        <v>0.73</v>
      </c>
    </row>
    <row r="495" spans="1:33" x14ac:dyDescent="0.25">
      <c r="A495">
        <v>2009</v>
      </c>
      <c r="B495">
        <v>9</v>
      </c>
      <c r="C495" t="str">
        <f t="shared" si="7"/>
        <v>20099</v>
      </c>
      <c r="D495">
        <f>VLOOKUP($C495,'Site 06'!$E:$K,2,FALSE)</f>
        <v>3.6999999999999998E-2</v>
      </c>
      <c r="E495">
        <f>VLOOKUP($C495,'Site 06'!$E:$K,3,FALSE)</f>
        <v>8.0000000000000002E-3</v>
      </c>
      <c r="F495">
        <f>VLOOKUP($C495,'Site 06'!$E:$K,4,FALSE)</f>
        <v>0</v>
      </c>
      <c r="G495">
        <f>VLOOKUP($C495,'Site 06'!$E:$K,5,FALSE)</f>
        <v>4.01</v>
      </c>
      <c r="H495">
        <f>VLOOKUP($C495,'Site 06'!$E:$K,6,FALSE)</f>
        <v>0.08</v>
      </c>
      <c r="I495">
        <f>VLOOKUP($C495,'Site 06'!$E:$K,7,FALSE)</f>
        <v>0.49</v>
      </c>
      <c r="J495">
        <f>VLOOKUP($C495,'Site 07'!$E:$K,2,FALSE)</f>
        <v>4.2000000000000003E-2</v>
      </c>
      <c r="K495">
        <f>VLOOKUP($C495,'Site 07'!$E:$K,3,FALSE)</f>
        <v>1.2E-2</v>
      </c>
      <c r="L495">
        <f>VLOOKUP($C495,'Site 07'!$E:$K,4,FALSE)</f>
        <v>2E-3</v>
      </c>
      <c r="M495">
        <f>VLOOKUP($C495,'Site 07'!$E:$K,5,FALSE)</f>
        <v>5.25</v>
      </c>
      <c r="N495">
        <f>VLOOKUP($C495,'Site 07'!$E:$K,6,FALSE)</f>
        <v>0.05</v>
      </c>
      <c r="O495">
        <f>VLOOKUP($C495,'Site 07'!$E:$K,7,FALSE)</f>
        <v>0.74</v>
      </c>
      <c r="P495">
        <f>VLOOKUP($C495,'Site 08'!$E:$K,2,FALSE)</f>
        <v>3.7999999999999999E-2</v>
      </c>
      <c r="Q495">
        <f>VLOOKUP($C495,'Site 08'!$E:$K,3,FALSE)</f>
        <v>2E-3</v>
      </c>
      <c r="R495">
        <f>VLOOKUP($C495,'Site 08'!$E:$K,4,FALSE)</f>
        <v>0</v>
      </c>
      <c r="S495">
        <f>VLOOKUP($C495,'Site 08'!$E:$K,5,FALSE)</f>
        <v>4.7</v>
      </c>
      <c r="T495">
        <f>VLOOKUP($C495,'Site 08'!$E:$K,6,FALSE)</f>
        <v>0.1</v>
      </c>
      <c r="U495">
        <f>VLOOKUP($C495,'Site 08'!$E:$K,7,FALSE)</f>
        <v>1.18</v>
      </c>
      <c r="V495">
        <f>VLOOKUP($C495,'Site 09'!$E:$K,2,FALSE)</f>
        <v>3.2000000000000001E-2</v>
      </c>
      <c r="W495">
        <f>VLOOKUP($C495,'Site 09'!$E:$K,3,FALSE)</f>
        <v>8.9999999999999993E-3</v>
      </c>
      <c r="X495">
        <f>VLOOKUP($C495,'Site 09'!$E:$K,4,FALSE)</f>
        <v>2E-3</v>
      </c>
      <c r="Y495">
        <f>VLOOKUP($C495,'Site 09'!$E:$K,5,FALSE)</f>
        <v>7.73</v>
      </c>
      <c r="Z495">
        <f>VLOOKUP($C495,'Site 09'!$E:$K,6,FALSE)</f>
        <v>0.25</v>
      </c>
      <c r="AA495">
        <f>VLOOKUP($C495,'Site 09'!$E:$K,7,FALSE)</f>
        <v>1.58</v>
      </c>
      <c r="AB495">
        <f>VLOOKUP($C495,'Site 10'!$E:$K,2,FALSE)</f>
        <v>4.5999999999999999E-2</v>
      </c>
      <c r="AC495">
        <f>VLOOKUP($C495,'Site 10'!$E:$K,3,FALSE)</f>
        <v>8.0000000000000002E-3</v>
      </c>
      <c r="AD495">
        <f>VLOOKUP($C495,'Site 10'!$E:$K,4,FALSE)</f>
        <v>2E-3</v>
      </c>
      <c r="AE495">
        <f>VLOOKUP($C495,'Site 10'!$E:$K,5,FALSE)</f>
        <v>8.3699999999999992</v>
      </c>
      <c r="AF495">
        <f>VLOOKUP($C495,'Site 10'!$E:$K,6,FALSE)</f>
        <v>0.27</v>
      </c>
      <c r="AG495">
        <f>VLOOKUP($C495,'Site 10'!$E:$K,7,FALSE)</f>
        <v>0.86</v>
      </c>
    </row>
    <row r="496" spans="1:33" x14ac:dyDescent="0.25">
      <c r="A496">
        <v>2010</v>
      </c>
      <c r="B496">
        <v>10</v>
      </c>
      <c r="C496" t="str">
        <f t="shared" si="7"/>
        <v>201010</v>
      </c>
      <c r="D496">
        <f>VLOOKUP($C496,'Site 06'!$E:$K,2,FALSE)</f>
        <v>3.5000000000000003E-2</v>
      </c>
      <c r="E496">
        <f>VLOOKUP($C496,'Site 06'!$E:$K,3,FALSE)</f>
        <v>7.0000000000000001E-3</v>
      </c>
      <c r="F496">
        <f>VLOOKUP($C496,'Site 06'!$E:$K,4,FALSE)</f>
        <v>0</v>
      </c>
      <c r="G496">
        <f>VLOOKUP($C496,'Site 06'!$E:$K,5,FALSE)</f>
        <v>3.84</v>
      </c>
      <c r="H496">
        <f>VLOOKUP($C496,'Site 06'!$E:$K,6,FALSE)</f>
        <v>0.08</v>
      </c>
      <c r="I496">
        <f>VLOOKUP($C496,'Site 06'!$E:$K,7,FALSE)</f>
        <v>1.0900000000000001</v>
      </c>
      <c r="J496">
        <f>VLOOKUP($C496,'Site 07'!$E:$K,2,FALSE)</f>
        <v>4.4999999999999998E-2</v>
      </c>
      <c r="K496">
        <f>VLOOKUP($C496,'Site 07'!$E:$K,3,FALSE)</f>
        <v>2.1999999999999999E-2</v>
      </c>
      <c r="L496">
        <f>VLOOKUP($C496,'Site 07'!$E:$K,4,FALSE)</f>
        <v>3.0000000000000001E-3</v>
      </c>
      <c r="M496">
        <f>VLOOKUP($C496,'Site 07'!$E:$K,5,FALSE)</f>
        <v>5.09</v>
      </c>
      <c r="N496">
        <f>VLOOKUP($C496,'Site 07'!$E:$K,6,FALSE)</f>
        <v>0.05</v>
      </c>
      <c r="O496">
        <f>VLOOKUP($C496,'Site 07'!$E:$K,7,FALSE)</f>
        <v>1.46</v>
      </c>
      <c r="P496">
        <f>VLOOKUP($C496,'Site 08'!$E:$K,2,FALSE)</f>
        <v>4.3999999999999997E-2</v>
      </c>
      <c r="Q496">
        <f>VLOOKUP($C496,'Site 08'!$E:$K,3,FALSE)</f>
        <v>8.0000000000000002E-3</v>
      </c>
      <c r="R496">
        <f>VLOOKUP($C496,'Site 08'!$E:$K,4,FALSE)</f>
        <v>5.0000000000000001E-3</v>
      </c>
      <c r="S496">
        <f>VLOOKUP($C496,'Site 08'!$E:$K,5,FALSE)</f>
        <v>4.28</v>
      </c>
      <c r="T496">
        <f>VLOOKUP($C496,'Site 08'!$E:$K,6,FALSE)</f>
        <v>0.12</v>
      </c>
      <c r="U496">
        <f>VLOOKUP($C496,'Site 08'!$E:$K,7,FALSE)</f>
        <v>2.82</v>
      </c>
      <c r="V496">
        <f>VLOOKUP($C496,'Site 09'!$E:$K,2,FALSE)</f>
        <v>3.3000000000000002E-2</v>
      </c>
      <c r="W496">
        <f>VLOOKUP($C496,'Site 09'!$E:$K,3,FALSE)</f>
        <v>5.0000000000000001E-3</v>
      </c>
      <c r="X496">
        <f>VLOOKUP($C496,'Site 09'!$E:$K,4,FALSE)</f>
        <v>0</v>
      </c>
      <c r="Y496">
        <f>VLOOKUP($C496,'Site 09'!$E:$K,5,FALSE)</f>
        <v>6.33</v>
      </c>
      <c r="Z496">
        <f>VLOOKUP($C496,'Site 09'!$E:$K,6,FALSE)</f>
        <v>0.24</v>
      </c>
      <c r="AA496">
        <f>VLOOKUP($C496,'Site 09'!$E:$K,7,FALSE)</f>
        <v>3.5</v>
      </c>
      <c r="AB496">
        <f>VLOOKUP($C496,'Site 10'!$E:$K,2,FALSE)</f>
        <v>5.6000000000000001E-2</v>
      </c>
      <c r="AC496">
        <f>VLOOKUP($C496,'Site 10'!$E:$K,3,FALSE)</f>
        <v>7.0000000000000001E-3</v>
      </c>
      <c r="AD496">
        <f>VLOOKUP($C496,'Site 10'!$E:$K,4,FALSE)</f>
        <v>0</v>
      </c>
      <c r="AE496">
        <f>VLOOKUP($C496,'Site 10'!$E:$K,5,FALSE)</f>
        <v>6.73</v>
      </c>
      <c r="AF496">
        <f>VLOOKUP($C496,'Site 10'!$E:$K,6,FALSE)</f>
        <v>0.23</v>
      </c>
      <c r="AG496">
        <f>VLOOKUP($C496,'Site 10'!$E:$K,7,FALSE)</f>
        <v>2.56</v>
      </c>
    </row>
    <row r="497" spans="1:33" x14ac:dyDescent="0.25">
      <c r="A497">
        <v>2010</v>
      </c>
      <c r="B497">
        <v>11</v>
      </c>
      <c r="C497" t="str">
        <f t="shared" si="7"/>
        <v>201011</v>
      </c>
      <c r="D497">
        <f>VLOOKUP($C497,'Site 06'!$E:$K,2,FALSE)</f>
        <v>2.5000000000000001E-2</v>
      </c>
      <c r="E497">
        <f>VLOOKUP($C497,'Site 06'!$E:$K,3,FALSE)</f>
        <v>4.0000000000000001E-3</v>
      </c>
      <c r="F497">
        <f>VLOOKUP($C497,'Site 06'!$E:$K,4,FALSE)</f>
        <v>0</v>
      </c>
      <c r="G497">
        <f>VLOOKUP($C497,'Site 06'!$E:$K,5,FALSE)</f>
        <v>3.66</v>
      </c>
      <c r="H497">
        <f>VLOOKUP($C497,'Site 06'!$E:$K,6,FALSE)</f>
        <v>0.08</v>
      </c>
      <c r="I497">
        <f>VLOOKUP($C497,'Site 06'!$E:$K,7,FALSE)</f>
        <v>0.66</v>
      </c>
      <c r="J497">
        <f>VLOOKUP($C497,'Site 07'!$E:$K,2,FALSE)</f>
        <v>3.5999999999999997E-2</v>
      </c>
      <c r="K497">
        <f>VLOOKUP($C497,'Site 07'!$E:$K,3,FALSE)</f>
        <v>5.0000000000000001E-3</v>
      </c>
      <c r="L497">
        <f>VLOOKUP($C497,'Site 07'!$E:$K,4,FALSE)</f>
        <v>1E-3</v>
      </c>
      <c r="M497">
        <f>VLOOKUP($C497,'Site 07'!$E:$K,5,FALSE)</f>
        <v>4.3499999999999996</v>
      </c>
      <c r="N497">
        <f>VLOOKUP($C497,'Site 07'!$E:$K,6,FALSE)</f>
        <v>0.05</v>
      </c>
      <c r="O497">
        <f>VLOOKUP($C497,'Site 07'!$E:$K,7,FALSE)</f>
        <v>0.94</v>
      </c>
      <c r="P497">
        <f>VLOOKUP($C497,'Site 08'!$E:$K,2,FALSE)</f>
        <v>3.6999999999999998E-2</v>
      </c>
      <c r="Q497">
        <f>VLOOKUP($C497,'Site 08'!$E:$K,3,FALSE)</f>
        <v>3.0000000000000001E-3</v>
      </c>
      <c r="R497">
        <f>VLOOKUP($C497,'Site 08'!$E:$K,4,FALSE)</f>
        <v>1E-3</v>
      </c>
      <c r="S497">
        <f>VLOOKUP($C497,'Site 08'!$E:$K,5,FALSE)</f>
        <v>3.53</v>
      </c>
      <c r="T497">
        <f>VLOOKUP($C497,'Site 08'!$E:$K,6,FALSE)</f>
        <v>0.12</v>
      </c>
      <c r="U497">
        <f>VLOOKUP($C497,'Site 08'!$E:$K,7,FALSE)</f>
        <v>1.65</v>
      </c>
      <c r="V497">
        <f>VLOOKUP($C497,'Site 09'!$E:$K,2,FALSE)</f>
        <v>2.7E-2</v>
      </c>
      <c r="W497">
        <f>VLOOKUP($C497,'Site 09'!$E:$K,3,FALSE)</f>
        <v>1.0999999999999999E-2</v>
      </c>
      <c r="X497">
        <f>VLOOKUP($C497,'Site 09'!$E:$K,4,FALSE)</f>
        <v>0</v>
      </c>
      <c r="Y497">
        <f>VLOOKUP($C497,'Site 09'!$E:$K,5,FALSE)</f>
        <v>4.5199999999999996</v>
      </c>
      <c r="Z497">
        <f>VLOOKUP($C497,'Site 09'!$E:$K,6,FALSE)</f>
        <v>0.21</v>
      </c>
      <c r="AA497">
        <f>VLOOKUP($C497,'Site 09'!$E:$K,7,FALSE)</f>
        <v>3.4</v>
      </c>
      <c r="AB497">
        <f>VLOOKUP($C497,'Site 10'!$E:$K,2,FALSE)</f>
        <v>4.1000000000000002E-2</v>
      </c>
      <c r="AC497">
        <f>VLOOKUP($C497,'Site 10'!$E:$K,3,FALSE)</f>
        <v>8.9999999999999993E-3</v>
      </c>
      <c r="AD497">
        <f>VLOOKUP($C497,'Site 10'!$E:$K,4,FALSE)</f>
        <v>0</v>
      </c>
      <c r="AE497">
        <f>VLOOKUP($C497,'Site 10'!$E:$K,5,FALSE)</f>
        <v>4.2</v>
      </c>
      <c r="AF497">
        <f>VLOOKUP($C497,'Site 10'!$E:$K,6,FALSE)</f>
        <v>0.15</v>
      </c>
      <c r="AG497">
        <f>VLOOKUP($C497,'Site 10'!$E:$K,7,FALSE)</f>
        <v>2.1</v>
      </c>
    </row>
    <row r="498" spans="1:33" x14ac:dyDescent="0.25">
      <c r="A498">
        <v>2010</v>
      </c>
      <c r="B498">
        <v>12</v>
      </c>
      <c r="C498" t="str">
        <f t="shared" si="7"/>
        <v>201012</v>
      </c>
      <c r="D498">
        <f>VLOOKUP($C498,'Site 06'!$E:$K,2,FALSE)</f>
        <v>2.9000000000000001E-2</v>
      </c>
      <c r="E498">
        <f>VLOOKUP($C498,'Site 06'!$E:$K,3,FALSE)</f>
        <v>4.0000000000000001E-3</v>
      </c>
      <c r="F498">
        <f>VLOOKUP($C498,'Site 06'!$E:$K,4,FALSE)</f>
        <v>2E-3</v>
      </c>
      <c r="G498">
        <f>VLOOKUP($C498,'Site 06'!$E:$K,5,FALSE)</f>
        <v>3.83</v>
      </c>
      <c r="H498">
        <f>VLOOKUP($C498,'Site 06'!$E:$K,6,FALSE)</f>
        <v>0.08</v>
      </c>
      <c r="I498">
        <f>VLOOKUP($C498,'Site 06'!$E:$K,7,FALSE)</f>
        <v>0.47</v>
      </c>
      <c r="J498">
        <f>VLOOKUP($C498,'Site 07'!$E:$K,2,FALSE)</f>
        <v>0.03</v>
      </c>
      <c r="K498">
        <f>VLOOKUP($C498,'Site 07'!$E:$K,3,FALSE)</f>
        <v>0</v>
      </c>
      <c r="L498">
        <f>VLOOKUP($C498,'Site 07'!$E:$K,4,FALSE)</f>
        <v>1E-3</v>
      </c>
      <c r="M498">
        <f>VLOOKUP($C498,'Site 07'!$E:$K,5,FALSE)</f>
        <v>3.75</v>
      </c>
      <c r="N498">
        <f>VLOOKUP($C498,'Site 07'!$E:$K,6,FALSE)</f>
        <v>0.06</v>
      </c>
      <c r="O498">
        <f>VLOOKUP($C498,'Site 07'!$E:$K,7,FALSE)</f>
        <v>0.73</v>
      </c>
      <c r="P498">
        <f>VLOOKUP($C498,'Site 08'!$E:$K,2,FALSE)</f>
        <v>3.2000000000000001E-2</v>
      </c>
      <c r="Q498">
        <f>VLOOKUP($C498,'Site 08'!$E:$K,3,FALSE)</f>
        <v>4.0000000000000001E-3</v>
      </c>
      <c r="R498">
        <f>VLOOKUP($C498,'Site 08'!$E:$K,4,FALSE)</f>
        <v>2E-3</v>
      </c>
      <c r="S498">
        <f>VLOOKUP($C498,'Site 08'!$E:$K,5,FALSE)</f>
        <v>3.13</v>
      </c>
      <c r="T498">
        <f>VLOOKUP($C498,'Site 08'!$E:$K,6,FALSE)</f>
        <v>0.11</v>
      </c>
      <c r="U498">
        <f>VLOOKUP($C498,'Site 08'!$E:$K,7,FALSE)</f>
        <v>1.4</v>
      </c>
      <c r="V498">
        <f>VLOOKUP($C498,'Site 09'!$E:$K,2,FALSE)</f>
        <v>2.5999999999999999E-2</v>
      </c>
      <c r="W498">
        <f>VLOOKUP($C498,'Site 09'!$E:$K,3,FALSE)</f>
        <v>3.0000000000000001E-3</v>
      </c>
      <c r="X498">
        <f>VLOOKUP($C498,'Site 09'!$E:$K,4,FALSE)</f>
        <v>1E-3</v>
      </c>
      <c r="Y498">
        <f>VLOOKUP($C498,'Site 09'!$E:$K,5,FALSE)</f>
        <v>3.81</v>
      </c>
      <c r="Z498">
        <f>VLOOKUP($C498,'Site 09'!$E:$K,6,FALSE)</f>
        <v>0.18</v>
      </c>
      <c r="AA498">
        <f>VLOOKUP($C498,'Site 09'!$E:$K,7,FALSE)</f>
        <v>2.67</v>
      </c>
      <c r="AB498">
        <f>VLOOKUP($C498,'Site 10'!$E:$K,2,FALSE)</f>
        <v>4.3999999999999997E-2</v>
      </c>
      <c r="AC498">
        <f>VLOOKUP($C498,'Site 10'!$E:$K,3,FALSE)</f>
        <v>2E-3</v>
      </c>
      <c r="AD498">
        <f>VLOOKUP($C498,'Site 10'!$E:$K,4,FALSE)</f>
        <v>0</v>
      </c>
      <c r="AE498">
        <f>VLOOKUP($C498,'Site 10'!$E:$K,5,FALSE)</f>
        <v>3.36</v>
      </c>
      <c r="AF498">
        <f>VLOOKUP($C498,'Site 10'!$E:$K,6,FALSE)</f>
        <v>0.12</v>
      </c>
      <c r="AG498">
        <f>VLOOKUP($C498,'Site 10'!$E:$K,7,FALSE)</f>
        <v>1.22</v>
      </c>
    </row>
    <row r="499" spans="1:33" x14ac:dyDescent="0.25">
      <c r="A499">
        <v>2010</v>
      </c>
      <c r="B499">
        <v>1</v>
      </c>
      <c r="C499" t="str">
        <f t="shared" si="7"/>
        <v>20101</v>
      </c>
      <c r="D499">
        <f>VLOOKUP($C499,'Site 06'!$E:$K,2,FALSE)</f>
        <v>2.4E-2</v>
      </c>
      <c r="E499">
        <f>VLOOKUP($C499,'Site 06'!$E:$K,3,FALSE)</f>
        <v>6.0000000000000001E-3</v>
      </c>
      <c r="F499">
        <f>VLOOKUP($C499,'Site 06'!$E:$K,4,FALSE)</f>
        <v>1E-3</v>
      </c>
      <c r="G499">
        <f>VLOOKUP($C499,'Site 06'!$E:$K,5,FALSE)</f>
        <v>3.99</v>
      </c>
      <c r="H499">
        <f>VLOOKUP($C499,'Site 06'!$E:$K,6,FALSE)</f>
        <v>7.0000000000000007E-2</v>
      </c>
      <c r="I499">
        <f>VLOOKUP($C499,'Site 06'!$E:$K,7,FALSE)</f>
        <v>0.47</v>
      </c>
      <c r="J499">
        <f>VLOOKUP($C499,'Site 07'!$E:$K,2,FALSE)</f>
        <v>2.8000000000000001E-2</v>
      </c>
      <c r="K499">
        <f>VLOOKUP($C499,'Site 07'!$E:$K,3,FALSE)</f>
        <v>4.0000000000000001E-3</v>
      </c>
      <c r="L499">
        <f>VLOOKUP($C499,'Site 07'!$E:$K,4,FALSE)</f>
        <v>0</v>
      </c>
      <c r="M499">
        <f>VLOOKUP($C499,'Site 07'!$E:$K,5,FALSE)</f>
        <v>3.77</v>
      </c>
      <c r="N499">
        <f>VLOOKUP($C499,'Site 07'!$E:$K,6,FALSE)</f>
        <v>0.06</v>
      </c>
      <c r="O499">
        <f>VLOOKUP($C499,'Site 07'!$E:$K,7,FALSE)</f>
        <v>0.61</v>
      </c>
      <c r="P499">
        <f>VLOOKUP($C499,'Site 08'!$E:$K,2,FALSE)</f>
        <v>0.03</v>
      </c>
      <c r="Q499">
        <f>VLOOKUP($C499,'Site 08'!$E:$K,3,FALSE)</f>
        <v>6.0000000000000001E-3</v>
      </c>
      <c r="R499">
        <f>VLOOKUP($C499,'Site 08'!$E:$K,4,FALSE)</f>
        <v>3.0000000000000001E-3</v>
      </c>
      <c r="S499">
        <f>VLOOKUP($C499,'Site 08'!$E:$K,5,FALSE)</f>
        <v>3.08</v>
      </c>
      <c r="T499">
        <f>VLOOKUP($C499,'Site 08'!$E:$K,6,FALSE)</f>
        <v>0.11</v>
      </c>
      <c r="U499">
        <f>VLOOKUP($C499,'Site 08'!$E:$K,7,FALSE)</f>
        <v>1.17</v>
      </c>
      <c r="V499">
        <f>VLOOKUP($C499,'Site 09'!$E:$K,2,FALSE)</f>
        <v>2.7E-2</v>
      </c>
      <c r="W499">
        <f>VLOOKUP($C499,'Site 09'!$E:$K,3,FALSE)</f>
        <v>5.0000000000000001E-3</v>
      </c>
      <c r="X499">
        <f>VLOOKUP($C499,'Site 09'!$E:$K,4,FALSE)</f>
        <v>1E-3</v>
      </c>
      <c r="Y499">
        <f>VLOOKUP($C499,'Site 09'!$E:$K,5,FALSE)</f>
        <v>3.97</v>
      </c>
      <c r="Z499">
        <f>VLOOKUP($C499,'Site 09'!$E:$K,6,FALSE)</f>
        <v>0.16</v>
      </c>
      <c r="AA499">
        <f>VLOOKUP($C499,'Site 09'!$E:$K,7,FALSE)</f>
        <v>2.2599999999999998</v>
      </c>
      <c r="AB499">
        <f>VLOOKUP($C499,'Site 10'!$E:$K,2,FALSE)</f>
        <v>4.4999999999999998E-2</v>
      </c>
      <c r="AC499">
        <f>VLOOKUP($C499,'Site 10'!$E:$K,3,FALSE)</f>
        <v>6.0000000000000001E-3</v>
      </c>
      <c r="AD499">
        <f>VLOOKUP($C499,'Site 10'!$E:$K,4,FALSE)</f>
        <v>0</v>
      </c>
      <c r="AE499">
        <f>VLOOKUP($C499,'Site 10'!$E:$K,5,FALSE)</f>
        <v>3.57</v>
      </c>
      <c r="AF499">
        <f>VLOOKUP($C499,'Site 10'!$E:$K,6,FALSE)</f>
        <v>0.11</v>
      </c>
      <c r="AG499">
        <f>VLOOKUP($C499,'Site 10'!$E:$K,7,FALSE)</f>
        <v>1.06</v>
      </c>
    </row>
    <row r="500" spans="1:33" x14ac:dyDescent="0.25">
      <c r="A500">
        <v>2010</v>
      </c>
      <c r="B500">
        <v>2</v>
      </c>
      <c r="C500" t="str">
        <f t="shared" si="7"/>
        <v>20102</v>
      </c>
      <c r="D500">
        <f>VLOOKUP($C500,'Site 06'!$E:$K,2,FALSE)</f>
        <v>2.3E-2</v>
      </c>
      <c r="E500">
        <f>VLOOKUP($C500,'Site 06'!$E:$K,3,FALSE)</f>
        <v>2.4E-2</v>
      </c>
      <c r="F500">
        <f>VLOOKUP($C500,'Site 06'!$E:$K,4,FALSE)</f>
        <v>1E-3</v>
      </c>
      <c r="G500">
        <f>VLOOKUP($C500,'Site 06'!$E:$K,5,FALSE)</f>
        <v>4.0199999999999996</v>
      </c>
      <c r="H500">
        <f>VLOOKUP($C500,'Site 06'!$E:$K,6,FALSE)</f>
        <v>7.0000000000000007E-2</v>
      </c>
      <c r="I500">
        <f>VLOOKUP($C500,'Site 06'!$E:$K,7,FALSE)</f>
        <v>0.34</v>
      </c>
      <c r="J500">
        <f>VLOOKUP($C500,'Site 07'!$E:$K,2,FALSE)</f>
        <v>3.1E-2</v>
      </c>
      <c r="K500">
        <f>VLOOKUP($C500,'Site 07'!$E:$K,3,FALSE)</f>
        <v>5.0000000000000001E-3</v>
      </c>
      <c r="L500">
        <f>VLOOKUP($C500,'Site 07'!$E:$K,4,FALSE)</f>
        <v>0</v>
      </c>
      <c r="M500">
        <f>VLOOKUP($C500,'Site 07'!$E:$K,5,FALSE)</f>
        <v>4.1900000000000004</v>
      </c>
      <c r="N500">
        <f>VLOOKUP($C500,'Site 07'!$E:$K,6,FALSE)</f>
        <v>0.05</v>
      </c>
      <c r="O500">
        <f>VLOOKUP($C500,'Site 07'!$E:$K,7,FALSE)</f>
        <v>0.47</v>
      </c>
      <c r="P500">
        <f>VLOOKUP($C500,'Site 08'!$E:$K,2,FALSE)</f>
        <v>3.4000000000000002E-2</v>
      </c>
      <c r="Q500">
        <f>VLOOKUP($C500,'Site 08'!$E:$K,3,FALSE)</f>
        <v>6.0000000000000001E-3</v>
      </c>
      <c r="R500">
        <f>VLOOKUP($C500,'Site 08'!$E:$K,4,FALSE)</f>
        <v>2E-3</v>
      </c>
      <c r="S500">
        <f>VLOOKUP($C500,'Site 08'!$E:$K,5,FALSE)</f>
        <v>3.3</v>
      </c>
      <c r="T500">
        <f>VLOOKUP($C500,'Site 08'!$E:$K,6,FALSE)</f>
        <v>0.11</v>
      </c>
      <c r="U500">
        <f>VLOOKUP($C500,'Site 08'!$E:$K,7,FALSE)</f>
        <v>0.85</v>
      </c>
      <c r="V500">
        <f>VLOOKUP($C500,'Site 09'!$E:$K,2,FALSE)</f>
        <v>2.9000000000000001E-2</v>
      </c>
      <c r="W500">
        <f>VLOOKUP($C500,'Site 09'!$E:$K,3,FALSE)</f>
        <v>1.7000000000000001E-2</v>
      </c>
      <c r="X500">
        <f>VLOOKUP($C500,'Site 09'!$E:$K,4,FALSE)</f>
        <v>4.0000000000000001E-3</v>
      </c>
      <c r="Y500">
        <f>VLOOKUP($C500,'Site 09'!$E:$K,5,FALSE)</f>
        <v>4.38</v>
      </c>
      <c r="Z500">
        <f>VLOOKUP($C500,'Site 09'!$E:$K,6,FALSE)</f>
        <v>0.16</v>
      </c>
      <c r="AA500">
        <f>VLOOKUP($C500,'Site 09'!$E:$K,7,FALSE)</f>
        <v>1.7</v>
      </c>
      <c r="AB500">
        <f>VLOOKUP($C500,'Site 10'!$E:$K,2,FALSE)</f>
        <v>4.4999999999999998E-2</v>
      </c>
      <c r="AC500">
        <f>VLOOKUP($C500,'Site 10'!$E:$K,3,FALSE)</f>
        <v>5.0000000000000001E-3</v>
      </c>
      <c r="AD500">
        <f>VLOOKUP($C500,'Site 10'!$E:$K,4,FALSE)</f>
        <v>0</v>
      </c>
      <c r="AE500">
        <f>VLOOKUP($C500,'Site 10'!$E:$K,5,FALSE)</f>
        <v>4.09</v>
      </c>
      <c r="AF500">
        <f>VLOOKUP($C500,'Site 10'!$E:$K,6,FALSE)</f>
        <v>0.11</v>
      </c>
      <c r="AG500">
        <f>VLOOKUP($C500,'Site 10'!$E:$K,7,FALSE)</f>
        <v>0.84</v>
      </c>
    </row>
    <row r="501" spans="1:33" x14ac:dyDescent="0.25">
      <c r="A501">
        <v>2010</v>
      </c>
      <c r="B501">
        <v>3</v>
      </c>
      <c r="C501" t="str">
        <f t="shared" si="7"/>
        <v>20103</v>
      </c>
      <c r="D501">
        <f>VLOOKUP($C501,'Site 06'!$E:$K,2,FALSE)</f>
        <v>2.1000000000000001E-2</v>
      </c>
      <c r="E501">
        <f>VLOOKUP($C501,'Site 06'!$E:$K,3,FALSE)</f>
        <v>1.4E-2</v>
      </c>
      <c r="F501">
        <f>VLOOKUP($C501,'Site 06'!$E:$K,4,FALSE)</f>
        <v>0</v>
      </c>
      <c r="G501">
        <f>VLOOKUP($C501,'Site 06'!$E:$K,5,FALSE)</f>
        <v>4</v>
      </c>
      <c r="H501">
        <f>VLOOKUP($C501,'Site 06'!$E:$K,6,FALSE)</f>
        <v>0.08</v>
      </c>
      <c r="I501">
        <f>VLOOKUP($C501,'Site 06'!$E:$K,7,FALSE)</f>
        <v>0.4</v>
      </c>
      <c r="J501">
        <f>VLOOKUP($C501,'Site 07'!$E:$K,2,FALSE)</f>
        <v>2.8000000000000001E-2</v>
      </c>
      <c r="K501">
        <f>VLOOKUP($C501,'Site 07'!$E:$K,3,FALSE)</f>
        <v>4.0000000000000001E-3</v>
      </c>
      <c r="L501">
        <f>VLOOKUP($C501,'Site 07'!$E:$K,4,FALSE)</f>
        <v>0</v>
      </c>
      <c r="M501">
        <f>VLOOKUP($C501,'Site 07'!$E:$K,5,FALSE)</f>
        <v>4.0999999999999996</v>
      </c>
      <c r="N501">
        <f>VLOOKUP($C501,'Site 07'!$E:$K,6,FALSE)</f>
        <v>0.06</v>
      </c>
      <c r="O501">
        <f>VLOOKUP($C501,'Site 07'!$E:$K,7,FALSE)</f>
        <v>0.56999999999999995</v>
      </c>
      <c r="P501">
        <f>VLOOKUP($C501,'Site 08'!$E:$K,2,FALSE)</f>
        <v>3.2000000000000001E-2</v>
      </c>
      <c r="Q501">
        <f>VLOOKUP($C501,'Site 08'!$E:$K,3,FALSE)</f>
        <v>2.1999999999999999E-2</v>
      </c>
      <c r="R501">
        <f>VLOOKUP($C501,'Site 08'!$E:$K,4,FALSE)</f>
        <v>8.9999999999999993E-3</v>
      </c>
      <c r="S501">
        <f>VLOOKUP($C501,'Site 08'!$E:$K,5,FALSE)</f>
        <v>3.26</v>
      </c>
      <c r="T501">
        <f>VLOOKUP($C501,'Site 08'!$E:$K,6,FALSE)</f>
        <v>0.12</v>
      </c>
      <c r="U501">
        <f>VLOOKUP($C501,'Site 08'!$E:$K,7,FALSE)</f>
        <v>1.08</v>
      </c>
      <c r="V501">
        <f>VLOOKUP($C501,'Site 09'!$E:$K,2,FALSE)</f>
        <v>2.4E-2</v>
      </c>
      <c r="W501">
        <f>VLOOKUP($C501,'Site 09'!$E:$K,3,FALSE)</f>
        <v>8.9999999999999993E-3</v>
      </c>
      <c r="X501">
        <f>VLOOKUP($C501,'Site 09'!$E:$K,4,FALSE)</f>
        <v>0</v>
      </c>
      <c r="Y501">
        <f>VLOOKUP($C501,'Site 09'!$E:$K,5,FALSE)</f>
        <v>4.41</v>
      </c>
      <c r="Z501">
        <f>VLOOKUP($C501,'Site 09'!$E:$K,6,FALSE)</f>
        <v>0.17</v>
      </c>
      <c r="AA501">
        <f>VLOOKUP($C501,'Site 09'!$E:$K,7,FALSE)</f>
        <v>2.14</v>
      </c>
      <c r="AB501">
        <f>VLOOKUP($C501,'Site 10'!$E:$K,2,FALSE)</f>
        <v>4.2000000000000003E-2</v>
      </c>
      <c r="AC501">
        <f>VLOOKUP($C501,'Site 10'!$E:$K,3,FALSE)</f>
        <v>6.0000000000000001E-3</v>
      </c>
      <c r="AD501">
        <f>VLOOKUP($C501,'Site 10'!$E:$K,4,FALSE)</f>
        <v>0</v>
      </c>
      <c r="AE501">
        <f>VLOOKUP($C501,'Site 10'!$E:$K,5,FALSE)</f>
        <v>3.96</v>
      </c>
      <c r="AF501">
        <f>VLOOKUP($C501,'Site 10'!$E:$K,6,FALSE)</f>
        <v>0.12</v>
      </c>
      <c r="AG501">
        <f>VLOOKUP($C501,'Site 10'!$E:$K,7,FALSE)</f>
        <v>1.02</v>
      </c>
    </row>
    <row r="502" spans="1:33" x14ac:dyDescent="0.25">
      <c r="A502">
        <v>2010</v>
      </c>
      <c r="B502">
        <v>4</v>
      </c>
      <c r="C502" t="str">
        <f t="shared" si="7"/>
        <v>20104</v>
      </c>
      <c r="D502">
        <f>VLOOKUP($C502,'Site 06'!$E:$K,2,FALSE)</f>
        <v>0.02</v>
      </c>
      <c r="E502">
        <f>VLOOKUP($C502,'Site 06'!$E:$K,3,FALSE)</f>
        <v>1.0999999999999999E-2</v>
      </c>
      <c r="F502">
        <f>VLOOKUP($C502,'Site 06'!$E:$K,4,FALSE)</f>
        <v>1E-3</v>
      </c>
      <c r="G502">
        <f>VLOOKUP($C502,'Site 06'!$E:$K,5,FALSE)</f>
        <v>4.2</v>
      </c>
      <c r="H502">
        <f>VLOOKUP($C502,'Site 06'!$E:$K,6,FALSE)</f>
        <v>7.0000000000000007E-2</v>
      </c>
      <c r="I502">
        <f>VLOOKUP($C502,'Site 06'!$E:$K,7,FALSE)</f>
        <v>0.41</v>
      </c>
      <c r="J502">
        <f>VLOOKUP($C502,'Site 07'!$E:$K,2,FALSE)</f>
        <v>2.5000000000000001E-2</v>
      </c>
      <c r="K502">
        <f>VLOOKUP($C502,'Site 07'!$E:$K,3,FALSE)</f>
        <v>5.0000000000000001E-3</v>
      </c>
      <c r="L502">
        <f>VLOOKUP($C502,'Site 07'!$E:$K,4,FALSE)</f>
        <v>0</v>
      </c>
      <c r="M502">
        <f>VLOOKUP($C502,'Site 07'!$E:$K,5,FALSE)</f>
        <v>3.91</v>
      </c>
      <c r="N502">
        <f>VLOOKUP($C502,'Site 07'!$E:$K,6,FALSE)</f>
        <v>0.05</v>
      </c>
      <c r="O502">
        <f>VLOOKUP($C502,'Site 07'!$E:$K,7,FALSE)</f>
        <v>0.54</v>
      </c>
      <c r="P502">
        <f>VLOOKUP($C502,'Site 08'!$E:$K,2,FALSE)</f>
        <v>3.4000000000000002E-2</v>
      </c>
      <c r="Q502">
        <f>VLOOKUP($C502,'Site 08'!$E:$K,3,FALSE)</f>
        <v>1.2E-2</v>
      </c>
      <c r="R502">
        <f>VLOOKUP($C502,'Site 08'!$E:$K,4,FALSE)</f>
        <v>1.4999999999999999E-2</v>
      </c>
      <c r="S502">
        <f>VLOOKUP($C502,'Site 08'!$E:$K,5,FALSE)</f>
        <v>3.18</v>
      </c>
      <c r="T502">
        <f>VLOOKUP($C502,'Site 08'!$E:$K,6,FALSE)</f>
        <v>0.11</v>
      </c>
      <c r="U502">
        <f>VLOOKUP($C502,'Site 08'!$E:$K,7,FALSE)</f>
        <v>1</v>
      </c>
      <c r="V502">
        <f>VLOOKUP($C502,'Site 09'!$E:$K,2,FALSE)</f>
        <v>2.5000000000000001E-2</v>
      </c>
      <c r="W502">
        <f>VLOOKUP($C502,'Site 09'!$E:$K,3,FALSE)</f>
        <v>1.0999999999999999E-2</v>
      </c>
      <c r="X502">
        <f>VLOOKUP($C502,'Site 09'!$E:$K,4,FALSE)</f>
        <v>1E-3</v>
      </c>
      <c r="Y502">
        <f>VLOOKUP($C502,'Site 09'!$E:$K,5,FALSE)</f>
        <v>4.33</v>
      </c>
      <c r="Z502">
        <f>VLOOKUP($C502,'Site 09'!$E:$K,6,FALSE)</f>
        <v>0.15</v>
      </c>
      <c r="AA502">
        <f>VLOOKUP($C502,'Site 09'!$E:$K,7,FALSE)</f>
        <v>1.89</v>
      </c>
      <c r="AB502">
        <f>VLOOKUP($C502,'Site 10'!$E:$K,2,FALSE)</f>
        <v>4.4999999999999998E-2</v>
      </c>
      <c r="AC502">
        <f>VLOOKUP($C502,'Site 10'!$E:$K,3,FALSE)</f>
        <v>6.0000000000000001E-3</v>
      </c>
      <c r="AD502">
        <f>VLOOKUP($C502,'Site 10'!$E:$K,4,FALSE)</f>
        <v>1E-3</v>
      </c>
      <c r="AE502">
        <f>VLOOKUP($C502,'Site 10'!$E:$K,5,FALSE)</f>
        <v>4.07</v>
      </c>
      <c r="AF502">
        <f>VLOOKUP($C502,'Site 10'!$E:$K,6,FALSE)</f>
        <v>0.11</v>
      </c>
      <c r="AG502">
        <f>VLOOKUP($C502,'Site 10'!$E:$K,7,FALSE)</f>
        <v>0.86</v>
      </c>
    </row>
    <row r="503" spans="1:33" x14ac:dyDescent="0.25">
      <c r="A503">
        <v>2010</v>
      </c>
      <c r="B503">
        <v>5</v>
      </c>
      <c r="C503" t="str">
        <f t="shared" si="7"/>
        <v>20105</v>
      </c>
      <c r="D503">
        <f>VLOOKUP($C503,'Site 06'!$E:$K,2,FALSE)</f>
        <v>1.2999999999999999E-2</v>
      </c>
      <c r="E503">
        <f>VLOOKUP($C503,'Site 06'!$E:$K,3,FALSE)</f>
        <v>4.0000000000000001E-3</v>
      </c>
      <c r="F503">
        <f>VLOOKUP($C503,'Site 06'!$E:$K,4,FALSE)</f>
        <v>0</v>
      </c>
      <c r="G503">
        <f>VLOOKUP($C503,'Site 06'!$E:$K,5,FALSE)</f>
        <v>4.12</v>
      </c>
      <c r="H503">
        <f>VLOOKUP($C503,'Site 06'!$E:$K,6,FALSE)</f>
        <v>7.0000000000000007E-2</v>
      </c>
      <c r="I503">
        <f>VLOOKUP($C503,'Site 06'!$E:$K,7,FALSE)</f>
        <v>0.36</v>
      </c>
      <c r="J503">
        <f>VLOOKUP($C503,'Site 07'!$E:$K,2,FALSE)</f>
        <v>1.9E-2</v>
      </c>
      <c r="K503">
        <f>VLOOKUP($C503,'Site 07'!$E:$K,3,FALSE)</f>
        <v>4.0000000000000001E-3</v>
      </c>
      <c r="L503">
        <f>VLOOKUP($C503,'Site 07'!$E:$K,4,FALSE)</f>
        <v>0</v>
      </c>
      <c r="M503">
        <f>VLOOKUP($C503,'Site 07'!$E:$K,5,FALSE)</f>
        <v>4.08</v>
      </c>
      <c r="N503">
        <f>VLOOKUP($C503,'Site 07'!$E:$K,6,FALSE)</f>
        <v>0.05</v>
      </c>
      <c r="O503">
        <f>VLOOKUP($C503,'Site 07'!$E:$K,7,FALSE)</f>
        <v>0.51</v>
      </c>
      <c r="P503">
        <f>VLOOKUP($C503,'Site 08'!$E:$K,2,FALSE)</f>
        <v>2.1999999999999999E-2</v>
      </c>
      <c r="Q503">
        <f>VLOOKUP($C503,'Site 08'!$E:$K,3,FALSE)</f>
        <v>1.6E-2</v>
      </c>
      <c r="R503">
        <f>VLOOKUP($C503,'Site 08'!$E:$K,4,FALSE)</f>
        <v>0.04</v>
      </c>
      <c r="S503">
        <f>VLOOKUP($C503,'Site 08'!$E:$K,5,FALSE)</f>
        <v>3.27</v>
      </c>
      <c r="T503">
        <f>VLOOKUP($C503,'Site 08'!$E:$K,6,FALSE)</f>
        <v>0.11</v>
      </c>
      <c r="U503">
        <f>VLOOKUP($C503,'Site 08'!$E:$K,7,FALSE)</f>
        <v>0.88</v>
      </c>
      <c r="V503">
        <f>VLOOKUP($C503,'Site 09'!$E:$K,2,FALSE)</f>
        <v>0.02</v>
      </c>
      <c r="W503">
        <f>VLOOKUP($C503,'Site 09'!$E:$K,3,FALSE)</f>
        <v>5.0000000000000001E-3</v>
      </c>
      <c r="X503">
        <f>VLOOKUP($C503,'Site 09'!$E:$K,4,FALSE)</f>
        <v>0</v>
      </c>
      <c r="Y503">
        <f>VLOOKUP($C503,'Site 09'!$E:$K,5,FALSE)</f>
        <v>4.87</v>
      </c>
      <c r="Z503">
        <f>VLOOKUP($C503,'Site 09'!$E:$K,6,FALSE)</f>
        <v>0.16</v>
      </c>
      <c r="AA503">
        <f>VLOOKUP($C503,'Site 09'!$E:$K,7,FALSE)</f>
        <v>1.93</v>
      </c>
      <c r="AB503">
        <f>VLOOKUP($C503,'Site 10'!$E:$K,2,FALSE)</f>
        <v>3.5999999999999997E-2</v>
      </c>
      <c r="AC503">
        <f>VLOOKUP($C503,'Site 10'!$E:$K,3,FALSE)</f>
        <v>5.0000000000000001E-3</v>
      </c>
      <c r="AD503">
        <f>VLOOKUP($C503,'Site 10'!$E:$K,4,FALSE)</f>
        <v>0</v>
      </c>
      <c r="AE503">
        <f>VLOOKUP($C503,'Site 10'!$E:$K,5,FALSE)</f>
        <v>4.5199999999999996</v>
      </c>
      <c r="AF503">
        <f>VLOOKUP($C503,'Site 10'!$E:$K,6,FALSE)</f>
        <v>0.12</v>
      </c>
      <c r="AG503">
        <f>VLOOKUP($C503,'Site 10'!$E:$K,7,FALSE)</f>
        <v>0.9</v>
      </c>
    </row>
    <row r="504" spans="1:33" x14ac:dyDescent="0.25">
      <c r="A504">
        <v>2010</v>
      </c>
      <c r="B504">
        <v>6</v>
      </c>
      <c r="C504" t="str">
        <f t="shared" si="7"/>
        <v>20106</v>
      </c>
      <c r="D504">
        <f>VLOOKUP($C504,'Site 06'!$E:$K,2,FALSE)</f>
        <v>1.2999999999999999E-2</v>
      </c>
      <c r="E504">
        <f>VLOOKUP($C504,'Site 06'!$E:$K,3,FALSE)</f>
        <v>5.0000000000000001E-3</v>
      </c>
      <c r="F504">
        <f>VLOOKUP($C504,'Site 06'!$E:$K,4,FALSE)</f>
        <v>3.0000000000000001E-3</v>
      </c>
      <c r="G504">
        <f>VLOOKUP($C504,'Site 06'!$E:$K,5,FALSE)</f>
        <v>4.37</v>
      </c>
      <c r="H504">
        <f>VLOOKUP($C504,'Site 06'!$E:$K,6,FALSE)</f>
        <v>7.0000000000000007E-2</v>
      </c>
      <c r="I504">
        <f>VLOOKUP($C504,'Site 06'!$E:$K,7,FALSE)</f>
        <v>0.36</v>
      </c>
      <c r="J504">
        <f>VLOOKUP($C504,'Site 07'!$E:$K,2,FALSE)</f>
        <v>1.9E-2</v>
      </c>
      <c r="K504">
        <f>VLOOKUP($C504,'Site 07'!$E:$K,3,FALSE)</f>
        <v>3.5000000000000003E-2</v>
      </c>
      <c r="L504">
        <f>VLOOKUP($C504,'Site 07'!$E:$K,4,FALSE)</f>
        <v>0</v>
      </c>
      <c r="M504">
        <f>VLOOKUP($C504,'Site 07'!$E:$K,5,FALSE)</f>
        <v>4.08</v>
      </c>
      <c r="N504">
        <f>VLOOKUP($C504,'Site 07'!$E:$K,6,FALSE)</f>
        <v>0.05</v>
      </c>
      <c r="O504">
        <f>VLOOKUP($C504,'Site 07'!$E:$K,7,FALSE)</f>
        <v>0.56000000000000005</v>
      </c>
      <c r="P504">
        <f>VLOOKUP($C504,'Site 08'!$E:$K,2,FALSE)</f>
        <v>2.1000000000000001E-2</v>
      </c>
      <c r="Q504">
        <f>VLOOKUP($C504,'Site 08'!$E:$K,3,FALSE)</f>
        <v>8.9999999999999993E-3</v>
      </c>
      <c r="R504">
        <f>VLOOKUP($C504,'Site 08'!$E:$K,4,FALSE)</f>
        <v>6.4000000000000001E-2</v>
      </c>
      <c r="S504">
        <f>VLOOKUP($C504,'Site 08'!$E:$K,5,FALSE)</f>
        <v>3.35</v>
      </c>
      <c r="T504">
        <f>VLOOKUP($C504,'Site 08'!$E:$K,6,FALSE)</f>
        <v>0.1</v>
      </c>
      <c r="U504">
        <f>VLOOKUP($C504,'Site 08'!$E:$K,7,FALSE)</f>
        <v>1.05</v>
      </c>
      <c r="V504">
        <f>VLOOKUP($C504,'Site 09'!$E:$K,2,FALSE)</f>
        <v>1.9E-2</v>
      </c>
      <c r="W504">
        <f>VLOOKUP($C504,'Site 09'!$E:$K,3,FALSE)</f>
        <v>6.0000000000000001E-3</v>
      </c>
      <c r="X504">
        <f>VLOOKUP($C504,'Site 09'!$E:$K,4,FALSE)</f>
        <v>0</v>
      </c>
      <c r="Y504">
        <f>VLOOKUP($C504,'Site 09'!$E:$K,5,FALSE)</f>
        <v>5.04</v>
      </c>
      <c r="Z504">
        <f>VLOOKUP($C504,'Site 09'!$E:$K,6,FALSE)</f>
        <v>0.13</v>
      </c>
      <c r="AA504">
        <f>VLOOKUP($C504,'Site 09'!$E:$K,7,FALSE)</f>
        <v>2.16</v>
      </c>
      <c r="AB504">
        <f>VLOOKUP($C504,'Site 10'!$E:$K,2,FALSE)</f>
        <v>3.5999999999999997E-2</v>
      </c>
      <c r="AC504">
        <f>VLOOKUP($C504,'Site 10'!$E:$K,3,FALSE)</f>
        <v>0.01</v>
      </c>
      <c r="AD504">
        <f>VLOOKUP($C504,'Site 10'!$E:$K,4,FALSE)</f>
        <v>0</v>
      </c>
      <c r="AE504">
        <f>VLOOKUP($C504,'Site 10'!$E:$K,5,FALSE)</f>
        <v>4.57</v>
      </c>
      <c r="AF504">
        <f>VLOOKUP($C504,'Site 10'!$E:$K,6,FALSE)</f>
        <v>0.09</v>
      </c>
      <c r="AG504">
        <f>VLOOKUP($C504,'Site 10'!$E:$K,7,FALSE)</f>
        <v>0.94</v>
      </c>
    </row>
    <row r="505" spans="1:33" x14ac:dyDescent="0.25">
      <c r="A505">
        <v>2010</v>
      </c>
      <c r="B505">
        <v>7</v>
      </c>
      <c r="C505" t="str">
        <f t="shared" si="7"/>
        <v>20107</v>
      </c>
      <c r="D505">
        <f>VLOOKUP($C505,'Site 06'!$E:$K,2,FALSE)</f>
        <v>1.7999999999999999E-2</v>
      </c>
      <c r="E505">
        <f>VLOOKUP($C505,'Site 06'!$E:$K,3,FALSE)</f>
        <v>0.01</v>
      </c>
      <c r="F505">
        <f>VLOOKUP($C505,'Site 06'!$E:$K,4,FALSE)</f>
        <v>1E-3</v>
      </c>
      <c r="G505">
        <f>VLOOKUP($C505,'Site 06'!$E:$K,5,FALSE)</f>
        <v>4.47</v>
      </c>
      <c r="H505">
        <f>VLOOKUP($C505,'Site 06'!$E:$K,6,FALSE)</f>
        <v>7.0000000000000007E-2</v>
      </c>
      <c r="I505">
        <f>VLOOKUP($C505,'Site 06'!$E:$K,7,FALSE)</f>
        <v>0.35</v>
      </c>
      <c r="J505">
        <f>VLOOKUP($C505,'Site 07'!$E:$K,2,FALSE)</f>
        <v>2.4E-2</v>
      </c>
      <c r="K505">
        <f>VLOOKUP($C505,'Site 07'!$E:$K,3,FALSE)</f>
        <v>4.0000000000000001E-3</v>
      </c>
      <c r="L505">
        <f>VLOOKUP($C505,'Site 07'!$E:$K,4,FALSE)</f>
        <v>0</v>
      </c>
      <c r="M505">
        <f>VLOOKUP($C505,'Site 07'!$E:$K,5,FALSE)</f>
        <v>4.99</v>
      </c>
      <c r="N505">
        <f>VLOOKUP($C505,'Site 07'!$E:$K,6,FALSE)</f>
        <v>0.05</v>
      </c>
      <c r="O505">
        <f>VLOOKUP($C505,'Site 07'!$E:$K,7,FALSE)</f>
        <v>0.49</v>
      </c>
      <c r="P505">
        <f>VLOOKUP($C505,'Site 08'!$E:$K,2,FALSE)</f>
        <v>2.8000000000000001E-2</v>
      </c>
      <c r="Q505">
        <f>VLOOKUP($C505,'Site 08'!$E:$K,3,FALSE)</f>
        <v>1.0999999999999999E-2</v>
      </c>
      <c r="R505">
        <f>VLOOKUP($C505,'Site 08'!$E:$K,4,FALSE)</f>
        <v>8.9999999999999993E-3</v>
      </c>
      <c r="S505">
        <f>VLOOKUP($C505,'Site 08'!$E:$K,5,FALSE)</f>
        <v>4.0199999999999996</v>
      </c>
      <c r="T505">
        <f>VLOOKUP($C505,'Site 08'!$E:$K,6,FALSE)</f>
        <v>0.11</v>
      </c>
      <c r="U505">
        <f>VLOOKUP($C505,'Site 08'!$E:$K,7,FALSE)</f>
        <v>0.8</v>
      </c>
      <c r="V505">
        <f>VLOOKUP($C505,'Site 09'!$E:$K,2,FALSE)</f>
        <v>1.7999999999999999E-2</v>
      </c>
      <c r="W505">
        <f>VLOOKUP($C505,'Site 09'!$E:$K,3,FALSE)</f>
        <v>5.0000000000000001E-3</v>
      </c>
      <c r="X505">
        <f>VLOOKUP($C505,'Site 09'!$E:$K,4,FALSE)</f>
        <v>0</v>
      </c>
      <c r="Y505">
        <f>VLOOKUP($C505,'Site 09'!$E:$K,5,FALSE)</f>
        <v>6.71</v>
      </c>
      <c r="Z505">
        <f>VLOOKUP($C505,'Site 09'!$E:$K,6,FALSE)</f>
        <v>0.16</v>
      </c>
      <c r="AA505">
        <f>VLOOKUP($C505,'Site 09'!$E:$K,7,FALSE)</f>
        <v>1.25</v>
      </c>
      <c r="AB505">
        <f>VLOOKUP($C505,'Site 10'!$E:$K,2,FALSE)</f>
        <v>3.5999999999999997E-2</v>
      </c>
      <c r="AC505">
        <f>VLOOKUP($C505,'Site 10'!$E:$K,3,FALSE)</f>
        <v>0.01</v>
      </c>
      <c r="AD505">
        <f>VLOOKUP($C505,'Site 10'!$E:$K,4,FALSE)</f>
        <v>1E-3</v>
      </c>
      <c r="AE505">
        <f>VLOOKUP($C505,'Site 10'!$E:$K,5,FALSE)</f>
        <v>6.6</v>
      </c>
      <c r="AF505">
        <f>VLOOKUP($C505,'Site 10'!$E:$K,6,FALSE)</f>
        <v>0.16</v>
      </c>
      <c r="AG505">
        <f>VLOOKUP($C505,'Site 10'!$E:$K,7,FALSE)</f>
        <v>0.66</v>
      </c>
    </row>
    <row r="506" spans="1:33" x14ac:dyDescent="0.25">
      <c r="A506">
        <v>2010</v>
      </c>
      <c r="B506">
        <v>8</v>
      </c>
      <c r="C506" t="str">
        <f t="shared" si="7"/>
        <v>20108</v>
      </c>
      <c r="D506">
        <f>VLOOKUP($C506,'Site 06'!$E:$K,2,FALSE)</f>
        <v>2.3E-2</v>
      </c>
      <c r="E506">
        <f>VLOOKUP($C506,'Site 06'!$E:$K,3,FALSE)</f>
        <v>7.0000000000000001E-3</v>
      </c>
      <c r="F506">
        <f>VLOOKUP($C506,'Site 06'!$E:$K,4,FALSE)</f>
        <v>0</v>
      </c>
      <c r="G506">
        <f>VLOOKUP($C506,'Site 06'!$E:$K,5,FALSE)</f>
        <v>4.2300000000000004</v>
      </c>
      <c r="H506">
        <f>VLOOKUP($C506,'Site 06'!$E:$K,6,FALSE)</f>
        <v>7.0000000000000007E-2</v>
      </c>
      <c r="I506">
        <f>VLOOKUP($C506,'Site 06'!$E:$K,7,FALSE)</f>
        <v>0.41</v>
      </c>
      <c r="J506">
        <f>VLOOKUP($C506,'Site 07'!$E:$K,2,FALSE)</f>
        <v>2.8000000000000001E-2</v>
      </c>
      <c r="K506">
        <f>VLOOKUP($C506,'Site 07'!$E:$K,3,FALSE)</f>
        <v>4.0000000000000001E-3</v>
      </c>
      <c r="L506">
        <f>VLOOKUP($C506,'Site 07'!$E:$K,4,FALSE)</f>
        <v>0</v>
      </c>
      <c r="M506">
        <f>VLOOKUP($C506,'Site 07'!$E:$K,5,FALSE)</f>
        <v>5.43</v>
      </c>
      <c r="N506">
        <f>VLOOKUP($C506,'Site 07'!$E:$K,6,FALSE)</f>
        <v>0.05</v>
      </c>
      <c r="O506">
        <f>VLOOKUP($C506,'Site 07'!$E:$K,7,FALSE)</f>
        <v>0.53</v>
      </c>
      <c r="P506">
        <f>VLOOKUP($C506,'Site 08'!$E:$K,2,FALSE)</f>
        <v>0.03</v>
      </c>
      <c r="Q506">
        <f>VLOOKUP($C506,'Site 08'!$E:$K,3,FALSE)</f>
        <v>2E-3</v>
      </c>
      <c r="R506">
        <f>VLOOKUP($C506,'Site 08'!$E:$K,4,FALSE)</f>
        <v>0</v>
      </c>
      <c r="S506">
        <f>VLOOKUP($C506,'Site 08'!$E:$K,5,FALSE)</f>
        <v>4.38</v>
      </c>
      <c r="T506">
        <f>VLOOKUP($C506,'Site 08'!$E:$K,6,FALSE)</f>
        <v>0.1</v>
      </c>
      <c r="U506">
        <f>VLOOKUP($C506,'Site 08'!$E:$K,7,FALSE)</f>
        <v>1.19</v>
      </c>
      <c r="V506">
        <f>VLOOKUP($C506,'Site 09'!$E:$K,2,FALSE)</f>
        <v>1.7000000000000001E-2</v>
      </c>
      <c r="W506">
        <f>VLOOKUP($C506,'Site 09'!$E:$K,3,FALSE)</f>
        <v>2.5999999999999999E-2</v>
      </c>
      <c r="X506">
        <f>VLOOKUP($C506,'Site 09'!$E:$K,4,FALSE)</f>
        <v>0</v>
      </c>
      <c r="Y506">
        <f>VLOOKUP($C506,'Site 09'!$E:$K,5,FALSE)</f>
        <v>7.43</v>
      </c>
      <c r="Z506">
        <f>VLOOKUP($C506,'Site 09'!$E:$K,6,FALSE)</f>
        <v>0.17</v>
      </c>
      <c r="AA506">
        <f>VLOOKUP($C506,'Site 09'!$E:$K,7,FALSE)</f>
        <v>1.4</v>
      </c>
      <c r="AB506">
        <f>VLOOKUP($C506,'Site 10'!$E:$K,2,FALSE)</f>
        <v>3.5999999999999997E-2</v>
      </c>
      <c r="AC506">
        <f>VLOOKUP($C506,'Site 10'!$E:$K,3,FALSE)</f>
        <v>5.0000000000000001E-3</v>
      </c>
      <c r="AD506">
        <f>VLOOKUP($C506,'Site 10'!$E:$K,4,FALSE)</f>
        <v>0</v>
      </c>
      <c r="AE506">
        <f>VLOOKUP($C506,'Site 10'!$E:$K,5,FALSE)</f>
        <v>7.58</v>
      </c>
      <c r="AF506">
        <f>VLOOKUP($C506,'Site 10'!$E:$K,6,FALSE)</f>
        <v>0.21</v>
      </c>
      <c r="AG506">
        <f>VLOOKUP($C506,'Site 10'!$E:$K,7,FALSE)</f>
        <v>0.74</v>
      </c>
    </row>
    <row r="507" spans="1:33" x14ac:dyDescent="0.25">
      <c r="A507">
        <v>2010</v>
      </c>
      <c r="B507">
        <v>9</v>
      </c>
      <c r="C507" t="str">
        <f t="shared" si="7"/>
        <v>20109</v>
      </c>
      <c r="D507">
        <f>VLOOKUP($C507,'Site 06'!$E:$K,2,FALSE)</f>
        <v>2.5000000000000001E-2</v>
      </c>
      <c r="E507">
        <f>VLOOKUP($C507,'Site 06'!$E:$K,3,FALSE)</f>
        <v>1.7000000000000001E-2</v>
      </c>
      <c r="F507">
        <f>VLOOKUP($C507,'Site 06'!$E:$K,4,FALSE)</f>
        <v>1E-3</v>
      </c>
      <c r="G507">
        <f>VLOOKUP($C507,'Site 06'!$E:$K,5,FALSE)</f>
        <v>4.29</v>
      </c>
      <c r="H507">
        <f>VLOOKUP($C507,'Site 06'!$E:$K,6,FALSE)</f>
        <v>7.0000000000000007E-2</v>
      </c>
      <c r="I507">
        <f>VLOOKUP($C507,'Site 06'!$E:$K,7,FALSE)</f>
        <v>0.99</v>
      </c>
      <c r="J507">
        <f>VLOOKUP($C507,'Site 07'!$E:$K,2,FALSE)</f>
        <v>2.9000000000000001E-2</v>
      </c>
      <c r="K507">
        <f>VLOOKUP($C507,'Site 07'!$E:$K,3,FALSE)</f>
        <v>1.2E-2</v>
      </c>
      <c r="L507">
        <f>VLOOKUP($C507,'Site 07'!$E:$K,4,FALSE)</f>
        <v>1E-3</v>
      </c>
      <c r="M507">
        <f>VLOOKUP($C507,'Site 07'!$E:$K,5,FALSE)</f>
        <v>5.59</v>
      </c>
      <c r="N507">
        <f>VLOOKUP($C507,'Site 07'!$E:$K,6,FALSE)</f>
        <v>0.04</v>
      </c>
      <c r="O507">
        <f>VLOOKUP($C507,'Site 07'!$E:$K,7,FALSE)</f>
        <v>0.79</v>
      </c>
      <c r="P507">
        <f>VLOOKUP($C507,'Site 08'!$E:$K,2,FALSE)</f>
        <v>3.2000000000000001E-2</v>
      </c>
      <c r="Q507">
        <f>VLOOKUP($C507,'Site 08'!$E:$K,3,FALSE)</f>
        <v>3.1E-2</v>
      </c>
      <c r="R507">
        <f>VLOOKUP($C507,'Site 08'!$E:$K,4,FALSE)</f>
        <v>0</v>
      </c>
      <c r="S507">
        <f>VLOOKUP($C507,'Site 08'!$E:$K,5,FALSE)</f>
        <v>4.7300000000000004</v>
      </c>
      <c r="T507">
        <f>VLOOKUP($C507,'Site 08'!$E:$K,6,FALSE)</f>
        <v>0.11</v>
      </c>
      <c r="U507">
        <f>VLOOKUP($C507,'Site 08'!$E:$K,7,FALSE)</f>
        <v>1.85</v>
      </c>
      <c r="V507">
        <f>VLOOKUP($C507,'Site 09'!$E:$K,2,FALSE)</f>
        <v>0.02</v>
      </c>
      <c r="W507">
        <f>VLOOKUP($C507,'Site 09'!$E:$K,3,FALSE)</f>
        <v>1.2999999999999999E-2</v>
      </c>
      <c r="X507">
        <f>VLOOKUP($C507,'Site 09'!$E:$K,4,FALSE)</f>
        <v>0</v>
      </c>
      <c r="Y507">
        <f>VLOOKUP($C507,'Site 09'!$E:$K,5,FALSE)</f>
        <v>7.23</v>
      </c>
      <c r="Z507">
        <f>VLOOKUP($C507,'Site 09'!$E:$K,6,FALSE)</f>
        <v>0.17</v>
      </c>
      <c r="AA507">
        <f>VLOOKUP($C507,'Site 09'!$E:$K,7,FALSE)</f>
        <v>3.19</v>
      </c>
      <c r="AB507">
        <f>VLOOKUP($C507,'Site 10'!$E:$K,2,FALSE)</f>
        <v>3.5999999999999997E-2</v>
      </c>
      <c r="AC507">
        <f>VLOOKUP($C507,'Site 10'!$E:$K,3,FALSE)</f>
        <v>3.2000000000000001E-2</v>
      </c>
      <c r="AD507">
        <f>VLOOKUP($C507,'Site 10'!$E:$K,4,FALSE)</f>
        <v>1E-3</v>
      </c>
      <c r="AE507">
        <f>VLOOKUP($C507,'Site 10'!$E:$K,5,FALSE)</f>
        <v>7.89</v>
      </c>
      <c r="AF507">
        <f>VLOOKUP($C507,'Site 10'!$E:$K,6,FALSE)</f>
        <v>0.22</v>
      </c>
      <c r="AG507">
        <f>VLOOKUP($C507,'Site 10'!$E:$K,7,FALSE)</f>
        <v>1.25</v>
      </c>
    </row>
    <row r="508" spans="1:33" x14ac:dyDescent="0.25">
      <c r="A508">
        <v>2011</v>
      </c>
      <c r="B508">
        <v>10</v>
      </c>
      <c r="C508" t="str">
        <f t="shared" si="7"/>
        <v>201110</v>
      </c>
      <c r="D508">
        <f>VLOOKUP($C508,'Site 06'!$E:$K,2,FALSE)</f>
        <v>2.1999999999999999E-2</v>
      </c>
      <c r="E508">
        <f>VLOOKUP($C508,'Site 06'!$E:$K,3,FALSE)</f>
        <v>1.2E-2</v>
      </c>
      <c r="F508">
        <f>VLOOKUP($C508,'Site 06'!$E:$K,4,FALSE)</f>
        <v>0</v>
      </c>
      <c r="G508">
        <f>VLOOKUP($C508,'Site 06'!$E:$K,5,FALSE)</f>
        <v>4.16</v>
      </c>
      <c r="H508">
        <f>VLOOKUP($C508,'Site 06'!$E:$K,6,FALSE)</f>
        <v>0.08</v>
      </c>
      <c r="I508">
        <f>VLOOKUP($C508,'Site 06'!$E:$K,7,FALSE)</f>
        <v>0.86</v>
      </c>
      <c r="J508">
        <f>VLOOKUP($C508,'Site 07'!$E:$K,2,FALSE)</f>
        <v>2.8000000000000001E-2</v>
      </c>
      <c r="K508">
        <f>VLOOKUP($C508,'Site 07'!$E:$K,3,FALSE)</f>
        <v>1.2999999999999999E-2</v>
      </c>
      <c r="L508">
        <f>VLOOKUP($C508,'Site 07'!$E:$K,4,FALSE)</f>
        <v>0</v>
      </c>
      <c r="M508">
        <f>VLOOKUP($C508,'Site 07'!$E:$K,5,FALSE)</f>
        <v>5.2</v>
      </c>
      <c r="N508">
        <f>VLOOKUP($C508,'Site 07'!$E:$K,6,FALSE)</f>
        <v>0.05</v>
      </c>
      <c r="O508">
        <f>VLOOKUP($C508,'Site 07'!$E:$K,7,FALSE)</f>
        <v>0.81</v>
      </c>
      <c r="P508">
        <f>VLOOKUP($C508,'Site 08'!$E:$K,2,FALSE)</f>
        <v>0.03</v>
      </c>
      <c r="Q508">
        <f>VLOOKUP($C508,'Site 08'!$E:$K,3,FALSE)</f>
        <v>1.4999999999999999E-2</v>
      </c>
      <c r="R508">
        <f>VLOOKUP($C508,'Site 08'!$E:$K,4,FALSE)</f>
        <v>0</v>
      </c>
      <c r="S508">
        <f>VLOOKUP($C508,'Site 08'!$E:$K,5,FALSE)</f>
        <v>4.3499999999999996</v>
      </c>
      <c r="T508">
        <f>VLOOKUP($C508,'Site 08'!$E:$K,6,FALSE)</f>
        <v>0.11</v>
      </c>
      <c r="U508">
        <f>VLOOKUP($C508,'Site 08'!$E:$K,7,FALSE)</f>
        <v>1.82</v>
      </c>
      <c r="V508">
        <f>VLOOKUP($C508,'Site 09'!$E:$K,2,FALSE)</f>
        <v>1.7999999999999999E-2</v>
      </c>
      <c r="W508">
        <f>VLOOKUP($C508,'Site 09'!$E:$K,3,FALSE)</f>
        <v>1.2E-2</v>
      </c>
      <c r="X508">
        <f>VLOOKUP($C508,'Site 09'!$E:$K,4,FALSE)</f>
        <v>0</v>
      </c>
      <c r="Y508">
        <f>VLOOKUP($C508,'Site 09'!$E:$K,5,FALSE)</f>
        <v>5.97</v>
      </c>
      <c r="Z508">
        <f>VLOOKUP($C508,'Site 09'!$E:$K,6,FALSE)</f>
        <v>0.19</v>
      </c>
      <c r="AA508">
        <f>VLOOKUP($C508,'Site 09'!$E:$K,7,FALSE)</f>
        <v>2.75</v>
      </c>
      <c r="AB508">
        <f>VLOOKUP($C508,'Site 10'!$E:$K,2,FALSE)</f>
        <v>3.6999999999999998E-2</v>
      </c>
      <c r="AC508">
        <f>VLOOKUP($C508,'Site 10'!$E:$K,3,FALSE)</f>
        <v>8.9999999999999993E-3</v>
      </c>
      <c r="AD508">
        <f>VLOOKUP($C508,'Site 10'!$E:$K,4,FALSE)</f>
        <v>0</v>
      </c>
      <c r="AE508">
        <f>VLOOKUP($C508,'Site 10'!$E:$K,5,FALSE)</f>
        <v>5.87</v>
      </c>
      <c r="AF508">
        <f>VLOOKUP($C508,'Site 10'!$E:$K,6,FALSE)</f>
        <v>0.18</v>
      </c>
      <c r="AG508">
        <f>VLOOKUP($C508,'Site 10'!$E:$K,7,FALSE)</f>
        <v>1.65</v>
      </c>
    </row>
    <row r="509" spans="1:33" x14ac:dyDescent="0.25">
      <c r="A509">
        <v>2011</v>
      </c>
      <c r="B509">
        <v>11</v>
      </c>
      <c r="C509" t="str">
        <f t="shared" si="7"/>
        <v>201111</v>
      </c>
      <c r="D509">
        <f>VLOOKUP($C509,'Site 06'!$E:$K,2,FALSE)</f>
        <v>1.2999999999999999E-2</v>
      </c>
      <c r="E509">
        <f>VLOOKUP($C509,'Site 06'!$E:$K,3,FALSE)</f>
        <v>8.9999999999999993E-3</v>
      </c>
      <c r="F509">
        <f>VLOOKUP($C509,'Site 06'!$E:$K,4,FALSE)</f>
        <v>0</v>
      </c>
      <c r="G509">
        <f>VLOOKUP($C509,'Site 06'!$E:$K,5,FALSE)</f>
        <v>4.2</v>
      </c>
      <c r="H509">
        <f>VLOOKUP($C509,'Site 06'!$E:$K,6,FALSE)</f>
        <v>0.08</v>
      </c>
      <c r="I509">
        <f>VLOOKUP($C509,'Site 06'!$E:$K,7,FALSE)</f>
        <v>0.6</v>
      </c>
      <c r="J509">
        <f>VLOOKUP($C509,'Site 07'!$E:$K,2,FALSE)</f>
        <v>2.3E-2</v>
      </c>
      <c r="K509">
        <f>VLOOKUP($C509,'Site 07'!$E:$K,3,FALSE)</f>
        <v>1.2999999999999999E-2</v>
      </c>
      <c r="L509">
        <f>VLOOKUP($C509,'Site 07'!$E:$K,4,FALSE)</f>
        <v>1E-3</v>
      </c>
      <c r="M509">
        <f>VLOOKUP($C509,'Site 07'!$E:$K,5,FALSE)</f>
        <v>4.45</v>
      </c>
      <c r="N509">
        <f>VLOOKUP($C509,'Site 07'!$E:$K,6,FALSE)</f>
        <v>0.06</v>
      </c>
      <c r="O509">
        <f>VLOOKUP($C509,'Site 07'!$E:$K,7,FALSE)</f>
        <v>0.69</v>
      </c>
      <c r="P509">
        <f>VLOOKUP($C509,'Site 08'!$E:$K,2,FALSE)</f>
        <v>2.3E-2</v>
      </c>
      <c r="Q509">
        <f>VLOOKUP($C509,'Site 08'!$E:$K,3,FALSE)</f>
        <v>7.0000000000000001E-3</v>
      </c>
      <c r="R509">
        <f>VLOOKUP($C509,'Site 08'!$E:$K,4,FALSE)</f>
        <v>0</v>
      </c>
      <c r="S509">
        <f>VLOOKUP($C509,'Site 08'!$E:$K,5,FALSE)</f>
        <v>3.77</v>
      </c>
      <c r="T509">
        <f>VLOOKUP($C509,'Site 08'!$E:$K,6,FALSE)</f>
        <v>0.1</v>
      </c>
      <c r="U509">
        <f>VLOOKUP($C509,'Site 08'!$E:$K,7,FALSE)</f>
        <v>1.42</v>
      </c>
      <c r="V509">
        <f>VLOOKUP($C509,'Site 09'!$E:$K,2,FALSE)</f>
        <v>1.9E-2</v>
      </c>
      <c r="W509">
        <f>VLOOKUP($C509,'Site 09'!$E:$K,3,FALSE)</f>
        <v>1.4E-2</v>
      </c>
      <c r="X509">
        <f>VLOOKUP($C509,'Site 09'!$E:$K,4,FALSE)</f>
        <v>0</v>
      </c>
      <c r="Y509">
        <f>VLOOKUP($C509,'Site 09'!$E:$K,5,FALSE)</f>
        <v>4.49</v>
      </c>
      <c r="Z509">
        <f>VLOOKUP($C509,'Site 09'!$E:$K,6,FALSE)</f>
        <v>0.16</v>
      </c>
      <c r="AA509">
        <f>VLOOKUP($C509,'Site 09'!$E:$K,7,FALSE)</f>
        <v>2.86</v>
      </c>
      <c r="AB509">
        <f>VLOOKUP($C509,'Site 10'!$E:$K,2,FALSE)</f>
        <v>3.4000000000000002E-2</v>
      </c>
      <c r="AC509">
        <f>VLOOKUP($C509,'Site 10'!$E:$K,3,FALSE)</f>
        <v>8.9999999999999993E-3</v>
      </c>
      <c r="AD509">
        <f>VLOOKUP($C509,'Site 10'!$E:$K,4,FALSE)</f>
        <v>0</v>
      </c>
      <c r="AE509">
        <f>VLOOKUP($C509,'Site 10'!$E:$K,5,FALSE)</f>
        <v>3.98</v>
      </c>
      <c r="AF509">
        <f>VLOOKUP($C509,'Site 10'!$E:$K,6,FALSE)</f>
        <v>0.12</v>
      </c>
      <c r="AG509">
        <f>VLOOKUP($C509,'Site 10'!$E:$K,7,FALSE)</f>
        <v>1.39</v>
      </c>
    </row>
    <row r="510" spans="1:33" x14ac:dyDescent="0.25">
      <c r="A510">
        <v>2011</v>
      </c>
      <c r="B510">
        <v>12</v>
      </c>
      <c r="C510" t="str">
        <f t="shared" si="7"/>
        <v>201112</v>
      </c>
      <c r="D510">
        <f>VLOOKUP($C510,'Site 06'!$E:$K,2,FALSE)</f>
        <v>1.2E-2</v>
      </c>
      <c r="E510">
        <f>VLOOKUP($C510,'Site 06'!$E:$K,3,FALSE)</f>
        <v>0.01</v>
      </c>
      <c r="F510">
        <f>VLOOKUP($C510,'Site 06'!$E:$K,4,FALSE)</f>
        <v>0</v>
      </c>
      <c r="G510">
        <f>VLOOKUP($C510,'Site 06'!$E:$K,5,FALSE)</f>
        <v>4.1100000000000003</v>
      </c>
      <c r="H510">
        <f>VLOOKUP($C510,'Site 06'!$E:$K,6,FALSE)</f>
        <v>7.0000000000000007E-2</v>
      </c>
      <c r="I510">
        <f>VLOOKUP($C510,'Site 06'!$E:$K,7,FALSE)</f>
        <v>0.53</v>
      </c>
      <c r="J510">
        <f>VLOOKUP($C510,'Site 07'!$E:$K,2,FALSE)</f>
        <v>1.6E-2</v>
      </c>
      <c r="K510">
        <f>VLOOKUP($C510,'Site 07'!$E:$K,3,FALSE)</f>
        <v>0.01</v>
      </c>
      <c r="L510">
        <f>VLOOKUP($C510,'Site 07'!$E:$K,4,FALSE)</f>
        <v>0</v>
      </c>
      <c r="M510">
        <f>VLOOKUP($C510,'Site 07'!$E:$K,5,FALSE)</f>
        <v>3.56</v>
      </c>
      <c r="N510">
        <f>VLOOKUP($C510,'Site 07'!$E:$K,6,FALSE)</f>
        <v>0.06</v>
      </c>
      <c r="O510">
        <f>VLOOKUP($C510,'Site 07'!$E:$K,7,FALSE)</f>
        <v>0.66</v>
      </c>
      <c r="P510">
        <f>VLOOKUP($C510,'Site 08'!$E:$K,2,FALSE)</f>
        <v>1.9E-2</v>
      </c>
      <c r="Q510">
        <f>VLOOKUP($C510,'Site 08'!$E:$K,3,FALSE)</f>
        <v>0.01</v>
      </c>
      <c r="R510">
        <f>VLOOKUP($C510,'Site 08'!$E:$K,4,FALSE)</f>
        <v>0</v>
      </c>
      <c r="S510">
        <f>VLOOKUP($C510,'Site 08'!$E:$K,5,FALSE)</f>
        <v>3.2</v>
      </c>
      <c r="T510">
        <f>VLOOKUP($C510,'Site 08'!$E:$K,6,FALSE)</f>
        <v>0.1</v>
      </c>
      <c r="U510">
        <f>VLOOKUP($C510,'Site 08'!$E:$K,7,FALSE)</f>
        <v>1.33</v>
      </c>
      <c r="V510">
        <f>VLOOKUP($C510,'Site 09'!$E:$K,2,FALSE)</f>
        <v>1.9E-2</v>
      </c>
      <c r="W510">
        <f>VLOOKUP($C510,'Site 09'!$E:$K,3,FALSE)</f>
        <v>1.2999999999999999E-2</v>
      </c>
      <c r="X510">
        <f>VLOOKUP($C510,'Site 09'!$E:$K,4,FALSE)</f>
        <v>2E-3</v>
      </c>
      <c r="Y510">
        <f>VLOOKUP($C510,'Site 09'!$E:$K,5,FALSE)</f>
        <v>3.9</v>
      </c>
      <c r="Z510">
        <f>VLOOKUP($C510,'Site 09'!$E:$K,6,FALSE)</f>
        <v>0.14000000000000001</v>
      </c>
      <c r="AA510">
        <f>VLOOKUP($C510,'Site 09'!$E:$K,7,FALSE)</f>
        <v>2.2400000000000002</v>
      </c>
      <c r="AB510">
        <f>VLOOKUP($C510,'Site 10'!$E:$K,2,FALSE)</f>
        <v>3.5999999999999997E-2</v>
      </c>
      <c r="AC510">
        <f>VLOOKUP($C510,'Site 10'!$E:$K,3,FALSE)</f>
        <v>1.2999999999999999E-2</v>
      </c>
      <c r="AD510">
        <f>VLOOKUP($C510,'Site 10'!$E:$K,4,FALSE)</f>
        <v>1E-3</v>
      </c>
      <c r="AE510">
        <f>VLOOKUP($C510,'Site 10'!$E:$K,5,FALSE)</f>
        <v>3.58</v>
      </c>
      <c r="AF510">
        <f>VLOOKUP($C510,'Site 10'!$E:$K,6,FALSE)</f>
        <v>0.1</v>
      </c>
      <c r="AG510">
        <f>VLOOKUP($C510,'Site 10'!$E:$K,7,FALSE)</f>
        <v>1.1200000000000001</v>
      </c>
    </row>
    <row r="511" spans="1:33" x14ac:dyDescent="0.25">
      <c r="A511">
        <v>2011</v>
      </c>
      <c r="B511">
        <v>1</v>
      </c>
      <c r="C511" t="str">
        <f t="shared" si="7"/>
        <v>20111</v>
      </c>
      <c r="D511">
        <f>VLOOKUP($C511,'Site 06'!$E:$K,2,FALSE)</f>
        <v>1.2E-2</v>
      </c>
      <c r="E511">
        <f>VLOOKUP($C511,'Site 06'!$E:$K,3,FALSE)</f>
        <v>1.2E-2</v>
      </c>
      <c r="F511">
        <f>VLOOKUP($C511,'Site 06'!$E:$K,4,FALSE)</f>
        <v>1E-3</v>
      </c>
      <c r="G511">
        <f>VLOOKUP($C511,'Site 06'!$E:$K,5,FALSE)</f>
        <v>3.93</v>
      </c>
      <c r="H511">
        <f>VLOOKUP($C511,'Site 06'!$E:$K,6,FALSE)</f>
        <v>7.0000000000000007E-2</v>
      </c>
      <c r="I511">
        <f>VLOOKUP($C511,'Site 06'!$E:$K,7,FALSE)</f>
        <v>0.46</v>
      </c>
      <c r="J511">
        <f>VLOOKUP($C511,'Site 07'!$E:$K,2,FALSE)</f>
        <v>1.6E-2</v>
      </c>
      <c r="K511">
        <f>VLOOKUP($C511,'Site 07'!$E:$K,3,FALSE)</f>
        <v>5.0000000000000001E-3</v>
      </c>
      <c r="L511">
        <f>VLOOKUP($C511,'Site 07'!$E:$K,4,FALSE)</f>
        <v>1E-3</v>
      </c>
      <c r="M511">
        <f>VLOOKUP($C511,'Site 07'!$E:$K,5,FALSE)</f>
        <v>3.36</v>
      </c>
      <c r="N511">
        <f>VLOOKUP($C511,'Site 07'!$E:$K,6,FALSE)</f>
        <v>0.06</v>
      </c>
      <c r="O511">
        <f>VLOOKUP($C511,'Site 07'!$E:$K,7,FALSE)</f>
        <v>0.59</v>
      </c>
      <c r="P511">
        <f>VLOOKUP($C511,'Site 08'!$E:$K,2,FALSE)</f>
        <v>1.9E-2</v>
      </c>
      <c r="Q511">
        <f>VLOOKUP($C511,'Site 08'!$E:$K,3,FALSE)</f>
        <v>2.1000000000000001E-2</v>
      </c>
      <c r="R511">
        <f>VLOOKUP($C511,'Site 08'!$E:$K,4,FALSE)</f>
        <v>2E-3</v>
      </c>
      <c r="S511">
        <f>VLOOKUP($C511,'Site 08'!$E:$K,5,FALSE)</f>
        <v>2.87</v>
      </c>
      <c r="T511">
        <f>VLOOKUP($C511,'Site 08'!$E:$K,6,FALSE)</f>
        <v>0.1</v>
      </c>
      <c r="U511">
        <f>VLOOKUP($C511,'Site 08'!$E:$K,7,FALSE)</f>
        <v>1.47</v>
      </c>
      <c r="V511">
        <f>VLOOKUP($C511,'Site 09'!$E:$K,2,FALSE)</f>
        <v>0.02</v>
      </c>
      <c r="W511">
        <f>VLOOKUP($C511,'Site 09'!$E:$K,3,FALSE)</f>
        <v>8.9999999999999993E-3</v>
      </c>
      <c r="X511">
        <f>VLOOKUP($C511,'Site 09'!$E:$K,4,FALSE)</f>
        <v>2E-3</v>
      </c>
      <c r="Y511">
        <f>VLOOKUP($C511,'Site 09'!$E:$K,5,FALSE)</f>
        <v>3.96</v>
      </c>
      <c r="Z511">
        <f>VLOOKUP($C511,'Site 09'!$E:$K,6,FALSE)</f>
        <v>0.14000000000000001</v>
      </c>
      <c r="AA511">
        <f>VLOOKUP($C511,'Site 09'!$E:$K,7,FALSE)</f>
        <v>1.71</v>
      </c>
      <c r="AB511">
        <f>VLOOKUP($C511,'Site 10'!$E:$K,2,FALSE)</f>
        <v>3.7999999999999999E-2</v>
      </c>
      <c r="AC511">
        <f>VLOOKUP($C511,'Site 10'!$E:$K,3,FALSE)</f>
        <v>3.2000000000000001E-2</v>
      </c>
      <c r="AD511">
        <f>VLOOKUP($C511,'Site 10'!$E:$K,4,FALSE)</f>
        <v>4.0000000000000001E-3</v>
      </c>
      <c r="AE511">
        <f>VLOOKUP($C511,'Site 10'!$E:$K,5,FALSE)</f>
        <v>3.64</v>
      </c>
      <c r="AF511">
        <f>VLOOKUP($C511,'Site 10'!$E:$K,6,FALSE)</f>
        <v>0.1</v>
      </c>
      <c r="AG511">
        <f>VLOOKUP($C511,'Site 10'!$E:$K,7,FALSE)</f>
        <v>0.9</v>
      </c>
    </row>
    <row r="512" spans="1:33" x14ac:dyDescent="0.25">
      <c r="A512">
        <v>2011</v>
      </c>
      <c r="B512">
        <v>2</v>
      </c>
      <c r="C512" t="str">
        <f t="shared" si="7"/>
        <v>20112</v>
      </c>
      <c r="D512">
        <f>VLOOKUP($C512,'Site 06'!$E:$K,2,FALSE)</f>
        <v>1.2E-2</v>
      </c>
      <c r="E512">
        <f>VLOOKUP($C512,'Site 06'!$E:$K,3,FALSE)</f>
        <v>0.01</v>
      </c>
      <c r="F512">
        <f>VLOOKUP($C512,'Site 06'!$E:$K,4,FALSE)</f>
        <v>0</v>
      </c>
      <c r="G512">
        <f>VLOOKUP($C512,'Site 06'!$E:$K,5,FALSE)</f>
        <v>3.93</v>
      </c>
      <c r="H512">
        <f>VLOOKUP($C512,'Site 06'!$E:$K,6,FALSE)</f>
        <v>7.0000000000000007E-2</v>
      </c>
      <c r="I512">
        <f>VLOOKUP($C512,'Site 06'!$E:$K,7,FALSE)</f>
        <v>0.41</v>
      </c>
      <c r="J512">
        <f>VLOOKUP($C512,'Site 07'!$E:$K,2,FALSE)</f>
        <v>1.9E-2</v>
      </c>
      <c r="K512">
        <f>VLOOKUP($C512,'Site 07'!$E:$K,3,FALSE)</f>
        <v>3.0000000000000001E-3</v>
      </c>
      <c r="L512">
        <f>VLOOKUP($C512,'Site 07'!$E:$K,4,FALSE)</f>
        <v>0</v>
      </c>
      <c r="M512">
        <f>VLOOKUP($C512,'Site 07'!$E:$K,5,FALSE)</f>
        <v>4.08</v>
      </c>
      <c r="N512">
        <f>VLOOKUP($C512,'Site 07'!$E:$K,6,FALSE)</f>
        <v>0.05</v>
      </c>
      <c r="O512">
        <f>VLOOKUP($C512,'Site 07'!$E:$K,7,FALSE)</f>
        <v>0.44</v>
      </c>
      <c r="P512">
        <f>VLOOKUP($C512,'Site 08'!$E:$K,2,FALSE)</f>
        <v>1.7999999999999999E-2</v>
      </c>
      <c r="Q512">
        <f>VLOOKUP($C512,'Site 08'!$E:$K,3,FALSE)</f>
        <v>3.0000000000000001E-3</v>
      </c>
      <c r="R512">
        <f>VLOOKUP($C512,'Site 08'!$E:$K,4,FALSE)</f>
        <v>0</v>
      </c>
      <c r="S512">
        <f>VLOOKUP($C512,'Site 08'!$E:$K,5,FALSE)</f>
        <v>3.17</v>
      </c>
      <c r="T512">
        <f>VLOOKUP($C512,'Site 08'!$E:$K,6,FALSE)</f>
        <v>0.11</v>
      </c>
      <c r="U512">
        <f>VLOOKUP($C512,'Site 08'!$E:$K,7,FALSE)</f>
        <v>1.22</v>
      </c>
      <c r="V512">
        <f>VLOOKUP($C512,'Site 09'!$E:$K,2,FALSE)</f>
        <v>1.7999999999999999E-2</v>
      </c>
      <c r="W512">
        <f>VLOOKUP($C512,'Site 09'!$E:$K,3,FALSE)</f>
        <v>1.7999999999999999E-2</v>
      </c>
      <c r="X512">
        <f>VLOOKUP($C512,'Site 09'!$E:$K,4,FALSE)</f>
        <v>0</v>
      </c>
      <c r="Y512">
        <f>VLOOKUP($C512,'Site 09'!$E:$K,5,FALSE)</f>
        <v>4.22</v>
      </c>
      <c r="Z512">
        <f>VLOOKUP($C512,'Site 09'!$E:$K,6,FALSE)</f>
        <v>0.16</v>
      </c>
      <c r="AA512">
        <f>VLOOKUP($C512,'Site 09'!$E:$K,7,FALSE)</f>
        <v>1.79</v>
      </c>
      <c r="AB512">
        <f>VLOOKUP($C512,'Site 10'!$E:$K,2,FALSE)</f>
        <v>3.5000000000000003E-2</v>
      </c>
      <c r="AC512">
        <f>VLOOKUP($C512,'Site 10'!$E:$K,3,FALSE)</f>
        <v>8.9999999999999993E-3</v>
      </c>
      <c r="AD512">
        <f>VLOOKUP($C512,'Site 10'!$E:$K,4,FALSE)</f>
        <v>0</v>
      </c>
      <c r="AE512">
        <f>VLOOKUP($C512,'Site 10'!$E:$K,5,FALSE)</f>
        <v>4.0599999999999996</v>
      </c>
      <c r="AF512">
        <f>VLOOKUP($C512,'Site 10'!$E:$K,6,FALSE)</f>
        <v>0.13</v>
      </c>
      <c r="AG512">
        <f>VLOOKUP($C512,'Site 10'!$E:$K,7,FALSE)</f>
        <v>0.89</v>
      </c>
    </row>
    <row r="513" spans="1:33" x14ac:dyDescent="0.25">
      <c r="A513">
        <v>2011</v>
      </c>
      <c r="B513">
        <v>3</v>
      </c>
      <c r="C513" t="str">
        <f t="shared" si="7"/>
        <v>20113</v>
      </c>
      <c r="D513">
        <f>VLOOKUP($C513,'Site 06'!$E:$K,2,FALSE)</f>
        <v>1.2E-2</v>
      </c>
      <c r="E513">
        <f>VLOOKUP($C513,'Site 06'!$E:$K,3,FALSE)</f>
        <v>5.0000000000000001E-3</v>
      </c>
      <c r="F513">
        <f>VLOOKUP($C513,'Site 06'!$E:$K,4,FALSE)</f>
        <v>0</v>
      </c>
      <c r="G513">
        <f>VLOOKUP($C513,'Site 06'!$E:$K,5,FALSE)</f>
        <v>4.13</v>
      </c>
      <c r="H513">
        <f>VLOOKUP($C513,'Site 06'!$E:$K,6,FALSE)</f>
        <v>7.0000000000000007E-2</v>
      </c>
      <c r="I513">
        <f>VLOOKUP($C513,'Site 06'!$E:$K,7,FALSE)</f>
        <v>0.39</v>
      </c>
      <c r="J513">
        <f>VLOOKUP($C513,'Site 07'!$E:$K,2,FALSE)</f>
        <v>1.4999999999999999E-2</v>
      </c>
      <c r="K513">
        <f>VLOOKUP($C513,'Site 07'!$E:$K,3,FALSE)</f>
        <v>5.0000000000000001E-3</v>
      </c>
      <c r="L513">
        <f>VLOOKUP($C513,'Site 07'!$E:$K,4,FALSE)</f>
        <v>0</v>
      </c>
      <c r="M513">
        <f>VLOOKUP($C513,'Site 07'!$E:$K,5,FALSE)</f>
        <v>3.68</v>
      </c>
      <c r="N513">
        <f>VLOOKUP($C513,'Site 07'!$E:$K,6,FALSE)</f>
        <v>0.06</v>
      </c>
      <c r="O513">
        <f>VLOOKUP($C513,'Site 07'!$E:$K,7,FALSE)</f>
        <v>0.48</v>
      </c>
      <c r="P513">
        <f>VLOOKUP($C513,'Site 08'!$E:$K,2,FALSE)</f>
        <v>1.7999999999999999E-2</v>
      </c>
      <c r="Q513">
        <f>VLOOKUP($C513,'Site 08'!$E:$K,3,FALSE)</f>
        <v>4.0000000000000001E-3</v>
      </c>
      <c r="R513">
        <f>VLOOKUP($C513,'Site 08'!$E:$K,4,FALSE)</f>
        <v>0</v>
      </c>
      <c r="S513">
        <f>VLOOKUP($C513,'Site 08'!$E:$K,5,FALSE)</f>
        <v>3.11</v>
      </c>
      <c r="T513">
        <f>VLOOKUP($C513,'Site 08'!$E:$K,6,FALSE)</f>
        <v>0.1</v>
      </c>
      <c r="U513">
        <f>VLOOKUP($C513,'Site 08'!$E:$K,7,FALSE)</f>
        <v>1.02</v>
      </c>
      <c r="V513">
        <f>VLOOKUP($C513,'Site 09'!$E:$K,2,FALSE)</f>
        <v>1.9E-2</v>
      </c>
      <c r="W513">
        <f>VLOOKUP($C513,'Site 09'!$E:$K,3,FALSE)</f>
        <v>6.0000000000000001E-3</v>
      </c>
      <c r="X513">
        <f>VLOOKUP($C513,'Site 09'!$E:$K,4,FALSE)</f>
        <v>0</v>
      </c>
      <c r="Y513">
        <f>VLOOKUP($C513,'Site 09'!$E:$K,5,FALSE)</f>
        <v>4.04</v>
      </c>
      <c r="Z513">
        <f>VLOOKUP($C513,'Site 09'!$E:$K,6,FALSE)</f>
        <v>0.14000000000000001</v>
      </c>
      <c r="AA513">
        <f>VLOOKUP($C513,'Site 09'!$E:$K,7,FALSE)</f>
        <v>1.75</v>
      </c>
      <c r="AB513">
        <f>VLOOKUP($C513,'Site 10'!$E:$K,2,FALSE)</f>
        <v>3.7999999999999999E-2</v>
      </c>
      <c r="AC513">
        <f>VLOOKUP($C513,'Site 10'!$E:$K,3,FALSE)</f>
        <v>4.0000000000000001E-3</v>
      </c>
      <c r="AD513">
        <f>VLOOKUP($C513,'Site 10'!$E:$K,4,FALSE)</f>
        <v>0</v>
      </c>
      <c r="AE513">
        <f>VLOOKUP($C513,'Site 10'!$E:$K,5,FALSE)</f>
        <v>3.56</v>
      </c>
      <c r="AF513">
        <f>VLOOKUP($C513,'Site 10'!$E:$K,6,FALSE)</f>
        <v>0.1</v>
      </c>
      <c r="AG513">
        <f>VLOOKUP($C513,'Site 10'!$E:$K,7,FALSE)</f>
        <v>0.81</v>
      </c>
    </row>
    <row r="514" spans="1:33" x14ac:dyDescent="0.25">
      <c r="A514">
        <v>2011</v>
      </c>
      <c r="B514">
        <v>4</v>
      </c>
      <c r="C514" t="str">
        <f t="shared" si="7"/>
        <v>20114</v>
      </c>
      <c r="D514">
        <f>VLOOKUP($C514,'Site 06'!$E:$K,2,FALSE)</f>
        <v>1.0999999999999999E-2</v>
      </c>
      <c r="E514">
        <f>VLOOKUP($C514,'Site 06'!$E:$K,3,FALSE)</f>
        <v>1.7000000000000001E-2</v>
      </c>
      <c r="F514">
        <f>VLOOKUP($C514,'Site 06'!$E:$K,4,FALSE)</f>
        <v>1E-3</v>
      </c>
      <c r="G514">
        <f>VLOOKUP($C514,'Site 06'!$E:$K,5,FALSE)</f>
        <v>4.17</v>
      </c>
      <c r="H514">
        <f>VLOOKUP($C514,'Site 06'!$E:$K,6,FALSE)</f>
        <v>7.0000000000000007E-2</v>
      </c>
      <c r="I514">
        <f>VLOOKUP($C514,'Site 06'!$E:$K,7,FALSE)</f>
        <v>0.37</v>
      </c>
      <c r="J514">
        <f>VLOOKUP($C514,'Site 07'!$E:$K,2,FALSE)</f>
        <v>1.4E-2</v>
      </c>
      <c r="K514">
        <f>VLOOKUP($C514,'Site 07'!$E:$K,3,FALSE)</f>
        <v>7.0000000000000001E-3</v>
      </c>
      <c r="L514">
        <f>VLOOKUP($C514,'Site 07'!$E:$K,4,FALSE)</f>
        <v>1E-3</v>
      </c>
      <c r="M514">
        <f>VLOOKUP($C514,'Site 07'!$E:$K,5,FALSE)</f>
        <v>3.47</v>
      </c>
      <c r="N514">
        <f>VLOOKUP($C514,'Site 07'!$E:$K,6,FALSE)</f>
        <v>0.06</v>
      </c>
      <c r="O514">
        <f>VLOOKUP($C514,'Site 07'!$E:$K,7,FALSE)</f>
        <v>0.52</v>
      </c>
      <c r="P514">
        <f>VLOOKUP($C514,'Site 08'!$E:$K,2,FALSE)</f>
        <v>1.7000000000000001E-2</v>
      </c>
      <c r="Q514">
        <f>VLOOKUP($C514,'Site 08'!$E:$K,3,FALSE)</f>
        <v>7.0000000000000001E-3</v>
      </c>
      <c r="R514">
        <f>VLOOKUP($C514,'Site 08'!$E:$K,4,FALSE)</f>
        <v>0</v>
      </c>
      <c r="S514">
        <f>VLOOKUP($C514,'Site 08'!$E:$K,5,FALSE)</f>
        <v>3.03</v>
      </c>
      <c r="T514">
        <f>VLOOKUP($C514,'Site 08'!$E:$K,6,FALSE)</f>
        <v>0.1</v>
      </c>
      <c r="U514">
        <f>VLOOKUP($C514,'Site 08'!$E:$K,7,FALSE)</f>
        <v>1.04</v>
      </c>
      <c r="V514">
        <f>VLOOKUP($C514,'Site 09'!$E:$K,2,FALSE)</f>
        <v>1.7999999999999999E-2</v>
      </c>
      <c r="W514">
        <f>VLOOKUP($C514,'Site 09'!$E:$K,3,FALSE)</f>
        <v>6.0000000000000001E-3</v>
      </c>
      <c r="X514">
        <f>VLOOKUP($C514,'Site 09'!$E:$K,4,FALSE)</f>
        <v>2E-3</v>
      </c>
      <c r="Y514">
        <f>VLOOKUP($C514,'Site 09'!$E:$K,5,FALSE)</f>
        <v>4.28</v>
      </c>
      <c r="Z514">
        <f>VLOOKUP($C514,'Site 09'!$E:$K,6,FALSE)</f>
        <v>0.13</v>
      </c>
      <c r="AA514">
        <f>VLOOKUP($C514,'Site 09'!$E:$K,7,FALSE)</f>
        <v>1.66</v>
      </c>
      <c r="AB514">
        <f>VLOOKUP($C514,'Site 10'!$E:$K,2,FALSE)</f>
        <v>3.5000000000000003E-2</v>
      </c>
      <c r="AC514">
        <f>VLOOKUP($C514,'Site 10'!$E:$K,3,FALSE)</f>
        <v>6.0000000000000001E-3</v>
      </c>
      <c r="AD514">
        <f>VLOOKUP($C514,'Site 10'!$E:$K,4,FALSE)</f>
        <v>0</v>
      </c>
      <c r="AE514">
        <f>VLOOKUP($C514,'Site 10'!$E:$K,5,FALSE)</f>
        <v>3.77</v>
      </c>
      <c r="AF514">
        <f>VLOOKUP($C514,'Site 10'!$E:$K,6,FALSE)</f>
        <v>0.1</v>
      </c>
      <c r="AG514">
        <f>VLOOKUP($C514,'Site 10'!$E:$K,7,FALSE)</f>
        <v>0.79</v>
      </c>
    </row>
    <row r="515" spans="1:33" x14ac:dyDescent="0.25">
      <c r="A515">
        <v>2011</v>
      </c>
      <c r="B515">
        <v>5</v>
      </c>
      <c r="C515" t="str">
        <f t="shared" si="7"/>
        <v>20115</v>
      </c>
      <c r="D515">
        <f>VLOOKUP($C515,'Site 06'!$E:$K,2,FALSE)</f>
        <v>1.0999999999999999E-2</v>
      </c>
      <c r="E515">
        <f>VLOOKUP($C515,'Site 06'!$E:$K,3,FALSE)</f>
        <v>1.2E-2</v>
      </c>
      <c r="F515">
        <f>VLOOKUP($C515,'Site 06'!$E:$K,4,FALSE)</f>
        <v>1E-3</v>
      </c>
      <c r="G515">
        <f>VLOOKUP($C515,'Site 06'!$E:$K,5,FALSE)</f>
        <v>4.01</v>
      </c>
      <c r="H515">
        <f>VLOOKUP($C515,'Site 06'!$E:$K,6,FALSE)</f>
        <v>7.0000000000000007E-2</v>
      </c>
      <c r="I515">
        <f>VLOOKUP($C515,'Site 06'!$E:$K,7,FALSE)</f>
        <v>0.48</v>
      </c>
      <c r="J515">
        <f>VLOOKUP($C515,'Site 07'!$E:$K,2,FALSE)</f>
        <v>1.6E-2</v>
      </c>
      <c r="K515">
        <f>VLOOKUP($C515,'Site 07'!$E:$K,3,FALSE)</f>
        <v>7.0000000000000001E-3</v>
      </c>
      <c r="L515">
        <f>VLOOKUP($C515,'Site 07'!$E:$K,4,FALSE)</f>
        <v>0</v>
      </c>
      <c r="M515">
        <f>VLOOKUP($C515,'Site 07'!$E:$K,5,FALSE)</f>
        <v>3.96</v>
      </c>
      <c r="N515">
        <f>VLOOKUP($C515,'Site 07'!$E:$K,6,FALSE)</f>
        <v>0.06</v>
      </c>
      <c r="O515">
        <f>VLOOKUP($C515,'Site 07'!$E:$K,7,FALSE)</f>
        <v>0.42</v>
      </c>
      <c r="P515">
        <f>VLOOKUP($C515,'Site 08'!$E:$K,2,FALSE)</f>
        <v>1.6E-2</v>
      </c>
      <c r="Q515">
        <f>VLOOKUP($C515,'Site 08'!$E:$K,3,FALSE)</f>
        <v>1.7999999999999999E-2</v>
      </c>
      <c r="R515">
        <f>VLOOKUP($C515,'Site 08'!$E:$K,4,FALSE)</f>
        <v>1E-3</v>
      </c>
      <c r="S515">
        <f>VLOOKUP($C515,'Site 08'!$E:$K,5,FALSE)</f>
        <v>3.16</v>
      </c>
      <c r="T515">
        <f>VLOOKUP($C515,'Site 08'!$E:$K,6,FALSE)</f>
        <v>0.11</v>
      </c>
      <c r="U515">
        <f>VLOOKUP($C515,'Site 08'!$E:$K,7,FALSE)</f>
        <v>0.88</v>
      </c>
      <c r="V515">
        <f>VLOOKUP($C515,'Site 09'!$E:$K,2,FALSE)</f>
        <v>1.7000000000000001E-2</v>
      </c>
      <c r="W515">
        <f>VLOOKUP($C515,'Site 09'!$E:$K,3,FALSE)</f>
        <v>8.0000000000000002E-3</v>
      </c>
      <c r="X515">
        <f>VLOOKUP($C515,'Site 09'!$E:$K,4,FALSE)</f>
        <v>0</v>
      </c>
      <c r="Y515">
        <f>VLOOKUP($C515,'Site 09'!$E:$K,5,FALSE)</f>
        <v>5.17</v>
      </c>
      <c r="Z515">
        <f>VLOOKUP($C515,'Site 09'!$E:$K,6,FALSE)</f>
        <v>0.15</v>
      </c>
      <c r="AA515">
        <f>VLOOKUP($C515,'Site 09'!$E:$K,7,FALSE)</f>
        <v>1.47</v>
      </c>
      <c r="AB515">
        <f>VLOOKUP($C515,'Site 10'!$E:$K,2,FALSE)</f>
        <v>3.3000000000000002E-2</v>
      </c>
      <c r="AC515">
        <f>VLOOKUP($C515,'Site 10'!$E:$K,3,FALSE)</f>
        <v>1.4E-2</v>
      </c>
      <c r="AD515">
        <f>VLOOKUP($C515,'Site 10'!$E:$K,4,FALSE)</f>
        <v>1E-3</v>
      </c>
      <c r="AE515">
        <f>VLOOKUP($C515,'Site 10'!$E:$K,5,FALSE)</f>
        <v>4.8099999999999996</v>
      </c>
      <c r="AF515">
        <f>VLOOKUP($C515,'Site 10'!$E:$K,6,FALSE)</f>
        <v>0.12</v>
      </c>
      <c r="AG515">
        <f>VLOOKUP($C515,'Site 10'!$E:$K,7,FALSE)</f>
        <v>0.8</v>
      </c>
    </row>
    <row r="516" spans="1:33" x14ac:dyDescent="0.25">
      <c r="A516">
        <v>2011</v>
      </c>
      <c r="B516">
        <v>6</v>
      </c>
      <c r="C516" t="str">
        <f t="shared" si="7"/>
        <v>20116</v>
      </c>
      <c r="D516">
        <f>VLOOKUP($C516,'Site 06'!$E:$K,2,FALSE)</f>
        <v>1.0999999999999999E-2</v>
      </c>
      <c r="E516">
        <f>VLOOKUP($C516,'Site 06'!$E:$K,3,FALSE)</f>
        <v>8.0000000000000002E-3</v>
      </c>
      <c r="F516">
        <f>VLOOKUP($C516,'Site 06'!$E:$K,4,FALSE)</f>
        <v>1E-3</v>
      </c>
      <c r="G516">
        <f>VLOOKUP($C516,'Site 06'!$E:$K,5,FALSE)</f>
        <v>4.13</v>
      </c>
      <c r="H516">
        <f>VLOOKUP($C516,'Site 06'!$E:$K,6,FALSE)</f>
        <v>7.0000000000000007E-2</v>
      </c>
      <c r="I516">
        <f>VLOOKUP($C516,'Site 06'!$E:$K,7,FALSE)</f>
        <v>0.53</v>
      </c>
      <c r="J516">
        <f>VLOOKUP($C516,'Site 07'!$E:$K,2,FALSE)</f>
        <v>1.7000000000000001E-2</v>
      </c>
      <c r="K516">
        <f>VLOOKUP($C516,'Site 07'!$E:$K,3,FALSE)</f>
        <v>4.0000000000000001E-3</v>
      </c>
      <c r="L516">
        <f>VLOOKUP($C516,'Site 07'!$E:$K,4,FALSE)</f>
        <v>0</v>
      </c>
      <c r="M516">
        <f>VLOOKUP($C516,'Site 07'!$E:$K,5,FALSE)</f>
        <v>4.3099999999999996</v>
      </c>
      <c r="N516">
        <f>VLOOKUP($C516,'Site 07'!$E:$K,6,FALSE)</f>
        <v>0.05</v>
      </c>
      <c r="O516">
        <f>VLOOKUP($C516,'Site 07'!$E:$K,7,FALSE)</f>
        <v>0.45</v>
      </c>
      <c r="P516">
        <f>VLOOKUP($C516,'Site 08'!$E:$K,2,FALSE)</f>
        <v>1.6E-2</v>
      </c>
      <c r="Q516">
        <f>VLOOKUP($C516,'Site 08'!$E:$K,3,FALSE)</f>
        <v>7.0000000000000001E-3</v>
      </c>
      <c r="R516">
        <f>VLOOKUP($C516,'Site 08'!$E:$K,4,FALSE)</f>
        <v>0</v>
      </c>
      <c r="S516">
        <f>VLOOKUP($C516,'Site 08'!$E:$K,5,FALSE)</f>
        <v>3.46</v>
      </c>
      <c r="T516">
        <f>VLOOKUP($C516,'Site 08'!$E:$K,6,FALSE)</f>
        <v>0.11</v>
      </c>
      <c r="U516">
        <f>VLOOKUP($C516,'Site 08'!$E:$K,7,FALSE)</f>
        <v>0.95</v>
      </c>
      <c r="V516">
        <f>VLOOKUP($C516,'Site 09'!$E:$K,2,FALSE)</f>
        <v>1.6E-2</v>
      </c>
      <c r="W516">
        <f>VLOOKUP($C516,'Site 09'!$E:$K,3,FALSE)</f>
        <v>5.0000000000000001E-3</v>
      </c>
      <c r="X516">
        <f>VLOOKUP($C516,'Site 09'!$E:$K,4,FALSE)</f>
        <v>0</v>
      </c>
      <c r="Y516">
        <f>VLOOKUP($C516,'Site 09'!$E:$K,5,FALSE)</f>
        <v>5.64</v>
      </c>
      <c r="Z516">
        <f>VLOOKUP($C516,'Site 09'!$E:$K,6,FALSE)</f>
        <v>0.15</v>
      </c>
      <c r="AA516">
        <f>VLOOKUP($C516,'Site 09'!$E:$K,7,FALSE)</f>
        <v>1.62</v>
      </c>
      <c r="AB516">
        <f>VLOOKUP($C516,'Site 10'!$E:$K,2,FALSE)</f>
        <v>3.4000000000000002E-2</v>
      </c>
      <c r="AC516">
        <f>VLOOKUP($C516,'Site 10'!$E:$K,3,FALSE)</f>
        <v>1.6E-2</v>
      </c>
      <c r="AD516">
        <f>VLOOKUP($C516,'Site 10'!$E:$K,4,FALSE)</f>
        <v>1E-3</v>
      </c>
      <c r="AE516">
        <f>VLOOKUP($C516,'Site 10'!$E:$K,5,FALSE)</f>
        <v>5.21</v>
      </c>
      <c r="AF516">
        <f>VLOOKUP($C516,'Site 10'!$E:$K,6,FALSE)</f>
        <v>0.12</v>
      </c>
      <c r="AG516">
        <f>VLOOKUP($C516,'Site 10'!$E:$K,7,FALSE)</f>
        <v>0.85</v>
      </c>
    </row>
    <row r="517" spans="1:33" x14ac:dyDescent="0.25">
      <c r="A517">
        <v>2011</v>
      </c>
      <c r="B517">
        <v>7</v>
      </c>
      <c r="C517" t="str">
        <f t="shared" ref="C517:C580" si="8">CONCATENATE(A517,B517)</f>
        <v>20117</v>
      </c>
      <c r="D517">
        <f>VLOOKUP($C517,'Site 06'!$E:$K,2,FALSE)</f>
        <v>1.4999999999999999E-2</v>
      </c>
      <c r="E517">
        <f>VLOOKUP($C517,'Site 06'!$E:$K,3,FALSE)</f>
        <v>6.0000000000000001E-3</v>
      </c>
      <c r="F517">
        <f>VLOOKUP($C517,'Site 06'!$E:$K,4,FALSE)</f>
        <v>0</v>
      </c>
      <c r="G517">
        <f>VLOOKUP($C517,'Site 06'!$E:$K,5,FALSE)</f>
        <v>4.18</v>
      </c>
      <c r="H517">
        <f>VLOOKUP($C517,'Site 06'!$E:$K,6,FALSE)</f>
        <v>7.0000000000000007E-2</v>
      </c>
      <c r="I517">
        <f>VLOOKUP($C517,'Site 06'!$E:$K,7,FALSE)</f>
        <v>0.73</v>
      </c>
      <c r="J517">
        <f>VLOOKUP($C517,'Site 07'!$E:$K,2,FALSE)</f>
        <v>2.1999999999999999E-2</v>
      </c>
      <c r="K517">
        <f>VLOOKUP($C517,'Site 07'!$E:$K,3,FALSE)</f>
        <v>6.0000000000000001E-3</v>
      </c>
      <c r="L517">
        <f>VLOOKUP($C517,'Site 07'!$E:$K,4,FALSE)</f>
        <v>0</v>
      </c>
      <c r="M517">
        <f>VLOOKUP($C517,'Site 07'!$E:$K,5,FALSE)</f>
        <v>4.96</v>
      </c>
      <c r="N517">
        <f>VLOOKUP($C517,'Site 07'!$E:$K,6,FALSE)</f>
        <v>0.05</v>
      </c>
      <c r="O517">
        <f>VLOOKUP($C517,'Site 07'!$E:$K,7,FALSE)</f>
        <v>0.56000000000000005</v>
      </c>
      <c r="P517">
        <f>VLOOKUP($C517,'Site 08'!$E:$K,2,FALSE)</f>
        <v>2.3E-2</v>
      </c>
      <c r="Q517">
        <f>VLOOKUP($C517,'Site 08'!$E:$K,3,FALSE)</f>
        <v>7.0000000000000001E-3</v>
      </c>
      <c r="R517">
        <f>VLOOKUP($C517,'Site 08'!$E:$K,4,FALSE)</f>
        <v>0</v>
      </c>
      <c r="S517">
        <f>VLOOKUP($C517,'Site 08'!$E:$K,5,FALSE)</f>
        <v>4.09</v>
      </c>
      <c r="T517">
        <f>VLOOKUP($C517,'Site 08'!$E:$K,6,FALSE)</f>
        <v>0.11</v>
      </c>
      <c r="U517">
        <f>VLOOKUP($C517,'Site 08'!$E:$K,7,FALSE)</f>
        <v>1.1599999999999999</v>
      </c>
      <c r="V517">
        <f>VLOOKUP($C517,'Site 09'!$E:$K,2,FALSE)</f>
        <v>1.7000000000000001E-2</v>
      </c>
      <c r="W517">
        <f>VLOOKUP($C517,'Site 09'!$E:$K,3,FALSE)</f>
        <v>8.9999999999999993E-3</v>
      </c>
      <c r="X517">
        <f>VLOOKUP($C517,'Site 09'!$E:$K,4,FALSE)</f>
        <v>1E-3</v>
      </c>
      <c r="Y517">
        <f>VLOOKUP($C517,'Site 09'!$E:$K,5,FALSE)</f>
        <v>6.79</v>
      </c>
      <c r="Z517">
        <f>VLOOKUP($C517,'Site 09'!$E:$K,6,FALSE)</f>
        <v>0.16</v>
      </c>
      <c r="AA517">
        <f>VLOOKUP($C517,'Site 09'!$E:$K,7,FALSE)</f>
        <v>1.4</v>
      </c>
      <c r="AB517">
        <f>VLOOKUP($C517,'Site 10'!$E:$K,2,FALSE)</f>
        <v>3.3000000000000002E-2</v>
      </c>
      <c r="AC517">
        <f>VLOOKUP($C517,'Site 10'!$E:$K,3,FALSE)</f>
        <v>6.0000000000000001E-3</v>
      </c>
      <c r="AD517">
        <f>VLOOKUP($C517,'Site 10'!$E:$K,4,FALSE)</f>
        <v>0</v>
      </c>
      <c r="AE517">
        <f>VLOOKUP($C517,'Site 10'!$E:$K,5,FALSE)</f>
        <v>6.66</v>
      </c>
      <c r="AF517">
        <f>VLOOKUP($C517,'Site 10'!$E:$K,6,FALSE)</f>
        <v>0.17</v>
      </c>
      <c r="AG517">
        <f>VLOOKUP($C517,'Site 10'!$E:$K,7,FALSE)</f>
        <v>0.74</v>
      </c>
    </row>
    <row r="518" spans="1:33" x14ac:dyDescent="0.25">
      <c r="A518">
        <v>2011</v>
      </c>
      <c r="B518">
        <v>8</v>
      </c>
      <c r="C518" t="str">
        <f t="shared" si="8"/>
        <v>20118</v>
      </c>
      <c r="D518">
        <f>VLOOKUP($C518,'Site 06'!$E:$K,2,FALSE)</f>
        <v>1.9E-2</v>
      </c>
      <c r="E518">
        <f>VLOOKUP($C518,'Site 06'!$E:$K,3,FALSE)</f>
        <v>8.0000000000000002E-3</v>
      </c>
      <c r="F518">
        <f>VLOOKUP($C518,'Site 06'!$E:$K,4,FALSE)</f>
        <v>1E-3</v>
      </c>
      <c r="G518">
        <f>VLOOKUP($C518,'Site 06'!$E:$K,5,FALSE)</f>
        <v>4.12</v>
      </c>
      <c r="H518">
        <f>VLOOKUP($C518,'Site 06'!$E:$K,6,FALSE)</f>
        <v>7.0000000000000007E-2</v>
      </c>
      <c r="I518">
        <f>VLOOKUP($C518,'Site 06'!$E:$K,7,FALSE)</f>
        <v>1.42</v>
      </c>
      <c r="J518">
        <f>VLOOKUP($C518,'Site 07'!$E:$K,2,FALSE)</f>
        <v>2.5000000000000001E-2</v>
      </c>
      <c r="K518">
        <f>VLOOKUP($C518,'Site 07'!$E:$K,3,FALSE)</f>
        <v>8.0000000000000002E-3</v>
      </c>
      <c r="L518">
        <f>VLOOKUP($C518,'Site 07'!$E:$K,4,FALSE)</f>
        <v>1E-3</v>
      </c>
      <c r="M518">
        <f>VLOOKUP($C518,'Site 07'!$E:$K,5,FALSE)</f>
        <v>5.35</v>
      </c>
      <c r="N518">
        <f>VLOOKUP($C518,'Site 07'!$E:$K,6,FALSE)</f>
        <v>0.05</v>
      </c>
      <c r="O518">
        <f>VLOOKUP($C518,'Site 07'!$E:$K,7,FALSE)</f>
        <v>0.49</v>
      </c>
      <c r="P518">
        <f>VLOOKUP($C518,'Site 08'!$E:$K,2,FALSE)</f>
        <v>2.5000000000000001E-2</v>
      </c>
      <c r="Q518">
        <f>VLOOKUP($C518,'Site 08'!$E:$K,3,FALSE)</f>
        <v>0.01</v>
      </c>
      <c r="R518">
        <f>VLOOKUP($C518,'Site 08'!$E:$K,4,FALSE)</f>
        <v>1E-3</v>
      </c>
      <c r="S518">
        <f>VLOOKUP($C518,'Site 08'!$E:$K,5,FALSE)</f>
        <v>4.37</v>
      </c>
      <c r="T518">
        <f>VLOOKUP($C518,'Site 08'!$E:$K,6,FALSE)</f>
        <v>0.1</v>
      </c>
      <c r="U518">
        <f>VLOOKUP($C518,'Site 08'!$E:$K,7,FALSE)</f>
        <v>1.27</v>
      </c>
      <c r="V518">
        <f>VLOOKUP($C518,'Site 09'!$E:$K,2,FALSE)</f>
        <v>1.6E-2</v>
      </c>
      <c r="W518">
        <f>VLOOKUP($C518,'Site 09'!$E:$K,3,FALSE)</f>
        <v>6.0000000000000001E-3</v>
      </c>
      <c r="X518">
        <f>VLOOKUP($C518,'Site 09'!$E:$K,4,FALSE)</f>
        <v>1E-3</v>
      </c>
      <c r="Y518">
        <f>VLOOKUP($C518,'Site 09'!$E:$K,5,FALSE)</f>
        <v>7.38</v>
      </c>
      <c r="Z518">
        <f>VLOOKUP($C518,'Site 09'!$E:$K,6,FALSE)</f>
        <v>0.16</v>
      </c>
      <c r="AA518">
        <f>VLOOKUP($C518,'Site 09'!$E:$K,7,FALSE)</f>
        <v>1.42</v>
      </c>
      <c r="AB518">
        <f>VLOOKUP($C518,'Site 10'!$E:$K,2,FALSE)</f>
        <v>0.03</v>
      </c>
      <c r="AC518">
        <f>VLOOKUP($C518,'Site 10'!$E:$K,3,FALSE)</f>
        <v>1.2999999999999999E-2</v>
      </c>
      <c r="AD518">
        <f>VLOOKUP($C518,'Site 10'!$E:$K,4,FALSE)</f>
        <v>0</v>
      </c>
      <c r="AE518">
        <f>VLOOKUP($C518,'Site 10'!$E:$K,5,FALSE)</f>
        <v>7.53</v>
      </c>
      <c r="AF518">
        <f>VLOOKUP($C518,'Site 10'!$E:$K,6,FALSE)</f>
        <v>0.2</v>
      </c>
      <c r="AG518">
        <f>VLOOKUP($C518,'Site 10'!$E:$K,7,FALSE)</f>
        <v>0.72</v>
      </c>
    </row>
    <row r="519" spans="1:33" x14ac:dyDescent="0.25">
      <c r="A519">
        <v>2011</v>
      </c>
      <c r="B519">
        <v>9</v>
      </c>
      <c r="C519" t="str">
        <f t="shared" si="8"/>
        <v>20119</v>
      </c>
      <c r="D519">
        <f>VLOOKUP($C519,'Site 06'!$E:$K,2,FALSE)</f>
        <v>2.1000000000000001E-2</v>
      </c>
      <c r="E519">
        <f>VLOOKUP($C519,'Site 06'!$E:$K,3,FALSE)</f>
        <v>7.0000000000000001E-3</v>
      </c>
      <c r="F519">
        <f>VLOOKUP($C519,'Site 06'!$E:$K,4,FALSE)</f>
        <v>1E-3</v>
      </c>
      <c r="G519">
        <f>VLOOKUP($C519,'Site 06'!$E:$K,5,FALSE)</f>
        <v>4.03</v>
      </c>
      <c r="H519">
        <f>VLOOKUP($C519,'Site 06'!$E:$K,6,FALSE)</f>
        <v>7.0000000000000007E-2</v>
      </c>
      <c r="I519">
        <f>VLOOKUP($C519,'Site 06'!$E:$K,7,FALSE)</f>
        <v>2.11</v>
      </c>
      <c r="J519">
        <f>VLOOKUP($C519,'Site 07'!$E:$K,2,FALSE)</f>
        <v>2.8000000000000001E-2</v>
      </c>
      <c r="K519">
        <f>VLOOKUP($C519,'Site 07'!$E:$K,3,FALSE)</f>
        <v>1.9E-2</v>
      </c>
      <c r="L519">
        <f>VLOOKUP($C519,'Site 07'!$E:$K,4,FALSE)</f>
        <v>0</v>
      </c>
      <c r="M519">
        <f>VLOOKUP($C519,'Site 07'!$E:$K,5,FALSE)</f>
        <v>5.49</v>
      </c>
      <c r="N519">
        <f>VLOOKUP($C519,'Site 07'!$E:$K,6,FALSE)</f>
        <v>0.05</v>
      </c>
      <c r="O519">
        <f>VLOOKUP($C519,'Site 07'!$E:$K,7,FALSE)</f>
        <v>0.6</v>
      </c>
      <c r="P519">
        <f>VLOOKUP($C519,'Site 08'!$E:$K,2,FALSE)</f>
        <v>2.5999999999999999E-2</v>
      </c>
      <c r="Q519">
        <f>VLOOKUP($C519,'Site 08'!$E:$K,3,FALSE)</f>
        <v>1.4999999999999999E-2</v>
      </c>
      <c r="R519">
        <f>VLOOKUP($C519,'Site 08'!$E:$K,4,FALSE)</f>
        <v>1E-3</v>
      </c>
      <c r="S519">
        <f>VLOOKUP($C519,'Site 08'!$E:$K,5,FALSE)</f>
        <v>4.63</v>
      </c>
      <c r="T519">
        <f>VLOOKUP($C519,'Site 08'!$E:$K,6,FALSE)</f>
        <v>0.1</v>
      </c>
      <c r="U519">
        <f>VLOOKUP($C519,'Site 08'!$E:$K,7,FALSE)</f>
        <v>1.45</v>
      </c>
      <c r="V519">
        <f>VLOOKUP($C519,'Site 09'!$E:$K,2,FALSE)</f>
        <v>1.6E-2</v>
      </c>
      <c r="W519">
        <f>VLOOKUP($C519,'Site 09'!$E:$K,3,FALSE)</f>
        <v>8.0000000000000002E-3</v>
      </c>
      <c r="X519">
        <f>VLOOKUP($C519,'Site 09'!$E:$K,4,FALSE)</f>
        <v>1E-3</v>
      </c>
      <c r="Y519">
        <f>VLOOKUP($C519,'Site 09'!$E:$K,5,FALSE)</f>
        <v>7.71</v>
      </c>
      <c r="Z519">
        <f>VLOOKUP($C519,'Site 09'!$E:$K,6,FALSE)</f>
        <v>0.2</v>
      </c>
      <c r="AA519">
        <f>VLOOKUP($C519,'Site 09'!$E:$K,7,FALSE)</f>
        <v>1.7</v>
      </c>
      <c r="AB519">
        <f>VLOOKUP($C519,'Site 10'!$E:$K,2,FALSE)</f>
        <v>2.8000000000000001E-2</v>
      </c>
      <c r="AC519">
        <f>VLOOKUP($C519,'Site 10'!$E:$K,3,FALSE)</f>
        <v>6.0000000000000001E-3</v>
      </c>
      <c r="AD519">
        <f>VLOOKUP($C519,'Site 10'!$E:$K,4,FALSE)</f>
        <v>0</v>
      </c>
      <c r="AE519">
        <f>VLOOKUP($C519,'Site 10'!$E:$K,5,FALSE)</f>
        <v>8.16</v>
      </c>
      <c r="AF519">
        <f>VLOOKUP($C519,'Site 10'!$E:$K,6,FALSE)</f>
        <v>0.25</v>
      </c>
      <c r="AG519">
        <f>VLOOKUP($C519,'Site 10'!$E:$K,7,FALSE)</f>
        <v>0.92</v>
      </c>
    </row>
    <row r="520" spans="1:33" x14ac:dyDescent="0.25">
      <c r="A520">
        <v>2012</v>
      </c>
      <c r="B520">
        <v>10</v>
      </c>
      <c r="C520" t="str">
        <f t="shared" si="8"/>
        <v>201210</v>
      </c>
      <c r="D520">
        <f>VLOOKUP($C520,'Site 06'!$E:$K,2,FALSE)</f>
        <v>2.9000000000000001E-2</v>
      </c>
      <c r="E520">
        <f>VLOOKUP($C520,'Site 06'!$E:$K,3,FALSE)</f>
        <v>1.2999999999999999E-2</v>
      </c>
      <c r="F520">
        <f>VLOOKUP($C520,'Site 06'!$E:$K,4,FALSE)</f>
        <v>6.0000000000000001E-3</v>
      </c>
      <c r="G520">
        <f>VLOOKUP($C520,'Site 06'!$E:$K,5,FALSE)</f>
        <v>3.93</v>
      </c>
      <c r="H520">
        <f>VLOOKUP($C520,'Site 06'!$E:$K,6,FALSE)</f>
        <v>0.08</v>
      </c>
      <c r="I520">
        <f>VLOOKUP($C520,'Site 06'!$E:$K,7,FALSE)</f>
        <v>2.1800000000000002</v>
      </c>
      <c r="J520">
        <f>VLOOKUP($C520,'Site 07'!$E:$K,2,FALSE)</f>
        <v>2.8000000000000001E-2</v>
      </c>
      <c r="K520">
        <f>VLOOKUP($C520,'Site 07'!$E:$K,3,FALSE)</f>
        <v>1.0999999999999999E-2</v>
      </c>
      <c r="L520">
        <f>VLOOKUP($C520,'Site 07'!$E:$K,4,FALSE)</f>
        <v>1E-3</v>
      </c>
      <c r="M520">
        <f>VLOOKUP($C520,'Site 07'!$E:$K,5,FALSE)</f>
        <v>5.35</v>
      </c>
      <c r="N520">
        <f>VLOOKUP($C520,'Site 07'!$E:$K,6,FALSE)</f>
        <v>0.05</v>
      </c>
      <c r="O520">
        <f>VLOOKUP($C520,'Site 07'!$E:$K,7,FALSE)</f>
        <v>0.73</v>
      </c>
      <c r="P520">
        <f>VLOOKUP($C520,'Site 08'!$E:$K,2,FALSE)</f>
        <v>3.1E-2</v>
      </c>
      <c r="Q520">
        <f>VLOOKUP($C520,'Site 08'!$E:$K,3,FALSE)</f>
        <v>6.0000000000000001E-3</v>
      </c>
      <c r="R520">
        <f>VLOOKUP($C520,'Site 08'!$E:$K,4,FALSE)</f>
        <v>1E-3</v>
      </c>
      <c r="S520">
        <f>VLOOKUP($C520,'Site 08'!$E:$K,5,FALSE)</f>
        <v>4.5599999999999996</v>
      </c>
      <c r="T520">
        <f>VLOOKUP($C520,'Site 08'!$E:$K,6,FALSE)</f>
        <v>0.12</v>
      </c>
      <c r="U520">
        <f>VLOOKUP($C520,'Site 08'!$E:$K,7,FALSE)</f>
        <v>2.02</v>
      </c>
      <c r="V520">
        <f>VLOOKUP($C520,'Site 09'!$E:$K,2,FALSE)</f>
        <v>0.02</v>
      </c>
      <c r="W520">
        <f>VLOOKUP($C520,'Site 09'!$E:$K,3,FALSE)</f>
        <v>1.9E-2</v>
      </c>
      <c r="X520">
        <f>VLOOKUP($C520,'Site 09'!$E:$K,4,FALSE)</f>
        <v>1E-3</v>
      </c>
      <c r="Y520">
        <f>VLOOKUP($C520,'Site 09'!$E:$K,5,FALSE)</f>
        <v>6.96</v>
      </c>
      <c r="Z520">
        <f>VLOOKUP($C520,'Site 09'!$E:$K,6,FALSE)</f>
        <v>0.23</v>
      </c>
      <c r="AA520">
        <f>VLOOKUP($C520,'Site 09'!$E:$K,7,FALSE)</f>
        <v>2.27</v>
      </c>
      <c r="AB520">
        <f>VLOOKUP($C520,'Site 10'!$E:$K,2,FALSE)</f>
        <v>3.5999999999999997E-2</v>
      </c>
      <c r="AC520">
        <f>VLOOKUP($C520,'Site 10'!$E:$K,3,FALSE)</f>
        <v>8.9999999999999993E-3</v>
      </c>
      <c r="AD520">
        <f>VLOOKUP($C520,'Site 10'!$E:$K,4,FALSE)</f>
        <v>1E-3</v>
      </c>
      <c r="AE520">
        <f>VLOOKUP($C520,'Site 10'!$E:$K,5,FALSE)</f>
        <v>7.69</v>
      </c>
      <c r="AF520">
        <f>VLOOKUP($C520,'Site 10'!$E:$K,6,FALSE)</f>
        <v>0.26</v>
      </c>
      <c r="AG520">
        <f>VLOOKUP($C520,'Site 10'!$E:$K,7,FALSE)</f>
        <v>1.79</v>
      </c>
    </row>
    <row r="521" spans="1:33" x14ac:dyDescent="0.25">
      <c r="A521">
        <v>2012</v>
      </c>
      <c r="B521">
        <v>11</v>
      </c>
      <c r="C521" t="str">
        <f t="shared" si="8"/>
        <v>201211</v>
      </c>
      <c r="D521">
        <f>VLOOKUP($C521,'Site 06'!$E:$K,2,FALSE)</f>
        <v>1.9E-2</v>
      </c>
      <c r="E521">
        <f>VLOOKUP($C521,'Site 06'!$E:$K,3,FALSE)</f>
        <v>8.0000000000000002E-3</v>
      </c>
      <c r="F521">
        <f>VLOOKUP($C521,'Site 06'!$E:$K,4,FALSE)</f>
        <v>1E-3</v>
      </c>
      <c r="G521">
        <f>VLOOKUP($C521,'Site 06'!$E:$K,5,FALSE)</f>
        <v>3.65</v>
      </c>
      <c r="H521">
        <f>VLOOKUP($C521,'Site 06'!$E:$K,6,FALSE)</f>
        <v>0.08</v>
      </c>
      <c r="I521">
        <f>VLOOKUP($C521,'Site 06'!$E:$K,7,FALSE)</f>
        <v>1.84</v>
      </c>
      <c r="J521">
        <f>VLOOKUP($C521,'Site 07'!$E:$K,2,FALSE)</f>
        <v>2.9000000000000001E-2</v>
      </c>
      <c r="K521">
        <f>VLOOKUP($C521,'Site 07'!$E:$K,3,FALSE)</f>
        <v>6.0000000000000001E-3</v>
      </c>
      <c r="L521">
        <f>VLOOKUP($C521,'Site 07'!$E:$K,4,FALSE)</f>
        <v>1E-3</v>
      </c>
      <c r="M521">
        <f>VLOOKUP($C521,'Site 07'!$E:$K,5,FALSE)</f>
        <v>4.59</v>
      </c>
      <c r="N521">
        <f>VLOOKUP($C521,'Site 07'!$E:$K,6,FALSE)</f>
        <v>0.06</v>
      </c>
      <c r="O521">
        <f>VLOOKUP($C521,'Site 07'!$E:$K,7,FALSE)</f>
        <v>1.01</v>
      </c>
      <c r="P521">
        <f>VLOOKUP($C521,'Site 08'!$E:$K,2,FALSE)</f>
        <v>3.2000000000000001E-2</v>
      </c>
      <c r="Q521">
        <f>VLOOKUP($C521,'Site 08'!$E:$K,3,FALSE)</f>
        <v>6.0000000000000001E-3</v>
      </c>
      <c r="R521">
        <f>VLOOKUP($C521,'Site 08'!$E:$K,4,FALSE)</f>
        <v>1E-3</v>
      </c>
      <c r="S521">
        <f>VLOOKUP($C521,'Site 08'!$E:$K,5,FALSE)</f>
        <v>3.84</v>
      </c>
      <c r="T521">
        <f>VLOOKUP($C521,'Site 08'!$E:$K,6,FALSE)</f>
        <v>0.12</v>
      </c>
      <c r="U521">
        <f>VLOOKUP($C521,'Site 08'!$E:$K,7,FALSE)</f>
        <v>2.2200000000000002</v>
      </c>
      <c r="V521">
        <f>VLOOKUP($C521,'Site 09'!$E:$K,2,FALSE)</f>
        <v>1.7999999999999999E-2</v>
      </c>
      <c r="W521">
        <f>VLOOKUP($C521,'Site 09'!$E:$K,3,FALSE)</f>
        <v>2.4E-2</v>
      </c>
      <c r="X521">
        <f>VLOOKUP($C521,'Site 09'!$E:$K,4,FALSE)</f>
        <v>1E-3</v>
      </c>
      <c r="Y521">
        <f>VLOOKUP($C521,'Site 09'!$E:$K,5,FALSE)</f>
        <v>5.08</v>
      </c>
      <c r="Z521">
        <f>VLOOKUP($C521,'Site 09'!$E:$K,6,FALSE)</f>
        <v>0.22</v>
      </c>
      <c r="AA521">
        <f>VLOOKUP($C521,'Site 09'!$E:$K,7,FALSE)</f>
        <v>3.64</v>
      </c>
      <c r="AB521">
        <f>VLOOKUP($C521,'Site 10'!$E:$K,2,FALSE)</f>
        <v>3.5000000000000003E-2</v>
      </c>
      <c r="AC521">
        <f>VLOOKUP($C521,'Site 10'!$E:$K,3,FALSE)</f>
        <v>0.01</v>
      </c>
      <c r="AD521">
        <f>VLOOKUP($C521,'Site 10'!$E:$K,4,FALSE)</f>
        <v>1E-3</v>
      </c>
      <c r="AE521">
        <f>VLOOKUP($C521,'Site 10'!$E:$K,5,FALSE)</f>
        <v>4.7699999999999996</v>
      </c>
      <c r="AF521">
        <f>VLOOKUP($C521,'Site 10'!$E:$K,6,FALSE)</f>
        <v>0.18</v>
      </c>
      <c r="AG521">
        <f>VLOOKUP($C521,'Site 10'!$E:$K,7,FALSE)</f>
        <v>2.41</v>
      </c>
    </row>
    <row r="522" spans="1:33" x14ac:dyDescent="0.25">
      <c r="A522">
        <v>2012</v>
      </c>
      <c r="B522">
        <v>12</v>
      </c>
      <c r="C522" t="str">
        <f t="shared" si="8"/>
        <v>201212</v>
      </c>
      <c r="D522">
        <f>VLOOKUP($C522,'Site 06'!$E:$K,2,FALSE)</f>
        <v>1.2999999999999999E-2</v>
      </c>
      <c r="E522">
        <f>VLOOKUP($C522,'Site 06'!$E:$K,3,FALSE)</f>
        <v>5.0000000000000001E-3</v>
      </c>
      <c r="F522">
        <f>VLOOKUP($C522,'Site 06'!$E:$K,4,FALSE)</f>
        <v>1E-3</v>
      </c>
      <c r="G522">
        <f>VLOOKUP($C522,'Site 06'!$E:$K,5,FALSE)</f>
        <v>3.78</v>
      </c>
      <c r="H522">
        <f>VLOOKUP($C522,'Site 06'!$E:$K,6,FALSE)</f>
        <v>7.0000000000000007E-2</v>
      </c>
      <c r="I522">
        <f>VLOOKUP($C522,'Site 06'!$E:$K,7,FALSE)</f>
        <v>1</v>
      </c>
      <c r="J522">
        <f>VLOOKUP($C522,'Site 07'!$E:$K,2,FALSE)</f>
        <v>0.02</v>
      </c>
      <c r="K522">
        <f>VLOOKUP($C522,'Site 07'!$E:$K,3,FALSE)</f>
        <v>8.0000000000000002E-3</v>
      </c>
      <c r="L522">
        <f>VLOOKUP($C522,'Site 07'!$E:$K,4,FALSE)</f>
        <v>2E-3</v>
      </c>
      <c r="M522">
        <f>VLOOKUP($C522,'Site 07'!$E:$K,5,FALSE)</f>
        <v>3.94</v>
      </c>
      <c r="N522">
        <f>VLOOKUP($C522,'Site 07'!$E:$K,6,FALSE)</f>
        <v>0.06</v>
      </c>
      <c r="O522">
        <f>VLOOKUP($C522,'Site 07'!$E:$K,7,FALSE)</f>
        <v>0.84</v>
      </c>
      <c r="P522">
        <f>VLOOKUP($C522,'Site 08'!$E:$K,2,FALSE)</f>
        <v>2.3E-2</v>
      </c>
      <c r="Q522">
        <f>VLOOKUP($C522,'Site 08'!$E:$K,3,FALSE)</f>
        <v>7.0000000000000001E-3</v>
      </c>
      <c r="R522">
        <f>VLOOKUP($C522,'Site 08'!$E:$K,4,FALSE)</f>
        <v>1E-3</v>
      </c>
      <c r="S522">
        <f>VLOOKUP($C522,'Site 08'!$E:$K,5,FALSE)</f>
        <v>3.23</v>
      </c>
      <c r="T522">
        <f>VLOOKUP($C522,'Site 08'!$E:$K,6,FALSE)</f>
        <v>0.11</v>
      </c>
      <c r="U522">
        <f>VLOOKUP($C522,'Site 08'!$E:$K,7,FALSE)</f>
        <v>2.14</v>
      </c>
      <c r="V522">
        <f>VLOOKUP($C522,'Site 09'!$E:$K,2,FALSE)</f>
        <v>1.7000000000000001E-2</v>
      </c>
      <c r="W522">
        <f>VLOOKUP($C522,'Site 09'!$E:$K,3,FALSE)</f>
        <v>1.0999999999999999E-2</v>
      </c>
      <c r="X522">
        <f>VLOOKUP($C522,'Site 09'!$E:$K,4,FALSE)</f>
        <v>3.0000000000000001E-3</v>
      </c>
      <c r="Y522">
        <f>VLOOKUP($C522,'Site 09'!$E:$K,5,FALSE)</f>
        <v>4.12</v>
      </c>
      <c r="Z522">
        <f>VLOOKUP($C522,'Site 09'!$E:$K,6,FALSE)</f>
        <v>0.19</v>
      </c>
      <c r="AA522">
        <f>VLOOKUP($C522,'Site 09'!$E:$K,7,FALSE)</f>
        <v>3.25</v>
      </c>
      <c r="AB522">
        <f>VLOOKUP($C522,'Site 10'!$E:$K,2,FALSE)</f>
        <v>3.1E-2</v>
      </c>
      <c r="AC522">
        <f>VLOOKUP($C522,'Site 10'!$E:$K,3,FALSE)</f>
        <v>8.9999999999999993E-3</v>
      </c>
      <c r="AD522">
        <f>VLOOKUP($C522,'Site 10'!$E:$K,4,FALSE)</f>
        <v>2E-3</v>
      </c>
      <c r="AE522">
        <f>VLOOKUP($C522,'Site 10'!$E:$K,5,FALSE)</f>
        <v>3.78</v>
      </c>
      <c r="AF522">
        <f>VLOOKUP($C522,'Site 10'!$E:$K,6,FALSE)</f>
        <v>0.14000000000000001</v>
      </c>
      <c r="AG522">
        <f>VLOOKUP($C522,'Site 10'!$E:$K,7,FALSE)</f>
        <v>1.45</v>
      </c>
    </row>
    <row r="523" spans="1:33" x14ac:dyDescent="0.25">
      <c r="A523">
        <v>2012</v>
      </c>
      <c r="B523">
        <v>1</v>
      </c>
      <c r="C523" t="str">
        <f t="shared" si="8"/>
        <v>20121</v>
      </c>
      <c r="D523">
        <f>VLOOKUP($C523,'Site 06'!$E:$K,2,FALSE)</f>
        <v>1.0999999999999999E-2</v>
      </c>
      <c r="E523">
        <f>VLOOKUP($C523,'Site 06'!$E:$K,3,FALSE)</f>
        <v>6.0000000000000001E-3</v>
      </c>
      <c r="F523">
        <f>VLOOKUP($C523,'Site 06'!$E:$K,4,FALSE)</f>
        <v>1E-3</v>
      </c>
      <c r="G523">
        <f>VLOOKUP($C523,'Site 06'!$E:$K,5,FALSE)</f>
        <v>3.9</v>
      </c>
      <c r="H523">
        <f>VLOOKUP($C523,'Site 06'!$E:$K,6,FALSE)</f>
        <v>7.0000000000000007E-2</v>
      </c>
      <c r="I523">
        <f>VLOOKUP($C523,'Site 06'!$E:$K,7,FALSE)</f>
        <v>0.51</v>
      </c>
      <c r="J523">
        <f>VLOOKUP($C523,'Site 07'!$E:$K,2,FALSE)</f>
        <v>1.4999999999999999E-2</v>
      </c>
      <c r="K523">
        <f>VLOOKUP($C523,'Site 07'!$E:$K,3,FALSE)</f>
        <v>5.0000000000000001E-3</v>
      </c>
      <c r="L523">
        <f>VLOOKUP($C523,'Site 07'!$E:$K,4,FALSE)</f>
        <v>1E-3</v>
      </c>
      <c r="M523">
        <f>VLOOKUP($C523,'Site 07'!$E:$K,5,FALSE)</f>
        <v>3.36</v>
      </c>
      <c r="N523">
        <f>VLOOKUP($C523,'Site 07'!$E:$K,6,FALSE)</f>
        <v>0.06</v>
      </c>
      <c r="O523">
        <f>VLOOKUP($C523,'Site 07'!$E:$K,7,FALSE)</f>
        <v>0.69</v>
      </c>
      <c r="P523">
        <f>VLOOKUP($C523,'Site 08'!$E:$K,2,FALSE)</f>
        <v>0.02</v>
      </c>
      <c r="Q523">
        <f>VLOOKUP($C523,'Site 08'!$E:$K,3,FALSE)</f>
        <v>1.2E-2</v>
      </c>
      <c r="R523">
        <f>VLOOKUP($C523,'Site 08'!$E:$K,4,FALSE)</f>
        <v>3.0000000000000001E-3</v>
      </c>
      <c r="S523">
        <f>VLOOKUP($C523,'Site 08'!$E:$K,5,FALSE)</f>
        <v>2.86</v>
      </c>
      <c r="T523">
        <f>VLOOKUP($C523,'Site 08'!$E:$K,6,FALSE)</f>
        <v>0.1</v>
      </c>
      <c r="U523">
        <f>VLOOKUP($C523,'Site 08'!$E:$K,7,FALSE)</f>
        <v>1.45</v>
      </c>
      <c r="V523">
        <f>VLOOKUP($C523,'Site 09'!$E:$K,2,FALSE)</f>
        <v>0.02</v>
      </c>
      <c r="W523">
        <f>VLOOKUP($C523,'Site 09'!$E:$K,3,FALSE)</f>
        <v>2.8000000000000001E-2</v>
      </c>
      <c r="X523">
        <f>VLOOKUP($C523,'Site 09'!$E:$K,4,FALSE)</f>
        <v>2E-3</v>
      </c>
      <c r="Y523">
        <f>VLOOKUP($C523,'Site 09'!$E:$K,5,FALSE)</f>
        <v>3.61</v>
      </c>
      <c r="Z523">
        <f>VLOOKUP($C523,'Site 09'!$E:$K,6,FALSE)</f>
        <v>0.15</v>
      </c>
      <c r="AA523">
        <f>VLOOKUP($C523,'Site 09'!$E:$K,7,FALSE)</f>
        <v>2.23</v>
      </c>
      <c r="AB523">
        <f>VLOOKUP($C523,'Site 10'!$E:$K,2,FALSE)</f>
        <v>3.4000000000000002E-2</v>
      </c>
      <c r="AC523">
        <f>VLOOKUP($C523,'Site 10'!$E:$K,3,FALSE)</f>
        <v>8.9999999999999993E-3</v>
      </c>
      <c r="AD523">
        <f>VLOOKUP($C523,'Site 10'!$E:$K,4,FALSE)</f>
        <v>3.0000000000000001E-3</v>
      </c>
      <c r="AE523">
        <f>VLOOKUP($C523,'Site 10'!$E:$K,5,FALSE)</f>
        <v>3.25</v>
      </c>
      <c r="AF523">
        <f>VLOOKUP($C523,'Site 10'!$E:$K,6,FALSE)</f>
        <v>0.11</v>
      </c>
      <c r="AG523">
        <f>VLOOKUP($C523,'Site 10'!$E:$K,7,FALSE)</f>
        <v>0.98</v>
      </c>
    </row>
    <row r="524" spans="1:33" x14ac:dyDescent="0.25">
      <c r="A524">
        <v>2012</v>
      </c>
      <c r="B524">
        <v>2</v>
      </c>
      <c r="C524" t="str">
        <f t="shared" si="8"/>
        <v>20122</v>
      </c>
      <c r="D524">
        <f>VLOOKUP($C524,'Site 06'!$E:$K,2,FALSE)</f>
        <v>1.0999999999999999E-2</v>
      </c>
      <c r="E524">
        <f>VLOOKUP($C524,'Site 06'!$E:$K,3,FALSE)</f>
        <v>8.9999999999999993E-3</v>
      </c>
      <c r="F524">
        <f>VLOOKUP($C524,'Site 06'!$E:$K,4,FALSE)</f>
        <v>2E-3</v>
      </c>
      <c r="G524">
        <f>VLOOKUP($C524,'Site 06'!$E:$K,5,FALSE)</f>
        <v>3.92</v>
      </c>
      <c r="H524">
        <f>VLOOKUP($C524,'Site 06'!$E:$K,6,FALSE)</f>
        <v>7.0000000000000007E-2</v>
      </c>
      <c r="I524">
        <f>VLOOKUP($C524,'Site 06'!$E:$K,7,FALSE)</f>
        <v>0.45</v>
      </c>
      <c r="J524">
        <f>VLOOKUP($C524,'Site 07'!$E:$K,2,FALSE)</f>
        <v>1.4999999999999999E-2</v>
      </c>
      <c r="K524">
        <f>VLOOKUP($C524,'Site 07'!$E:$K,3,FALSE)</f>
        <v>6.0000000000000001E-3</v>
      </c>
      <c r="L524">
        <f>VLOOKUP($C524,'Site 07'!$E:$K,4,FALSE)</f>
        <v>1E-3</v>
      </c>
      <c r="M524">
        <f>VLOOKUP($C524,'Site 07'!$E:$K,5,FALSE)</f>
        <v>3.87</v>
      </c>
      <c r="N524">
        <f>VLOOKUP($C524,'Site 07'!$E:$K,6,FALSE)</f>
        <v>0.06</v>
      </c>
      <c r="O524">
        <f>VLOOKUP($C524,'Site 07'!$E:$K,7,FALSE)</f>
        <v>0.43</v>
      </c>
      <c r="P524">
        <f>VLOOKUP($C524,'Site 08'!$E:$K,2,FALSE)</f>
        <v>1.7999999999999999E-2</v>
      </c>
      <c r="Q524">
        <f>VLOOKUP($C524,'Site 08'!$E:$K,3,FALSE)</f>
        <v>7.0000000000000001E-3</v>
      </c>
      <c r="R524">
        <f>VLOOKUP($C524,'Site 08'!$E:$K,4,FALSE)</f>
        <v>2E-3</v>
      </c>
      <c r="S524">
        <f>VLOOKUP($C524,'Site 08'!$E:$K,5,FALSE)</f>
        <v>3.11</v>
      </c>
      <c r="T524">
        <f>VLOOKUP($C524,'Site 08'!$E:$K,6,FALSE)</f>
        <v>0.1</v>
      </c>
      <c r="U524">
        <f>VLOOKUP($C524,'Site 08'!$E:$K,7,FALSE)</f>
        <v>1.06</v>
      </c>
      <c r="V524">
        <f>VLOOKUP($C524,'Site 09'!$E:$K,2,FALSE)</f>
        <v>1.7000000000000001E-2</v>
      </c>
      <c r="W524">
        <f>VLOOKUP($C524,'Site 09'!$E:$K,3,FALSE)</f>
        <v>6.0000000000000001E-3</v>
      </c>
      <c r="X524">
        <f>VLOOKUP($C524,'Site 09'!$E:$K,4,FALSE)</f>
        <v>1E-3</v>
      </c>
      <c r="Y524">
        <f>VLOOKUP($C524,'Site 09'!$E:$K,5,FALSE)</f>
        <v>4.18</v>
      </c>
      <c r="Z524">
        <f>VLOOKUP($C524,'Site 09'!$E:$K,6,FALSE)</f>
        <v>0.14000000000000001</v>
      </c>
      <c r="AA524">
        <f>VLOOKUP($C524,'Site 09'!$E:$K,7,FALSE)</f>
        <v>1.64</v>
      </c>
      <c r="AB524">
        <f>VLOOKUP($C524,'Site 10'!$E:$K,2,FALSE)</f>
        <v>3.3000000000000002E-2</v>
      </c>
      <c r="AC524">
        <f>VLOOKUP($C524,'Site 10'!$E:$K,3,FALSE)</f>
        <v>1.0999999999999999E-2</v>
      </c>
      <c r="AD524">
        <f>VLOOKUP($C524,'Site 10'!$E:$K,4,FALSE)</f>
        <v>2E-3</v>
      </c>
      <c r="AE524">
        <f>VLOOKUP($C524,'Site 10'!$E:$K,5,FALSE)</f>
        <v>3.76</v>
      </c>
      <c r="AF524">
        <f>VLOOKUP($C524,'Site 10'!$E:$K,6,FALSE)</f>
        <v>0.12</v>
      </c>
      <c r="AG524">
        <f>VLOOKUP($C524,'Site 10'!$E:$K,7,FALSE)</f>
        <v>0.86</v>
      </c>
    </row>
    <row r="525" spans="1:33" x14ac:dyDescent="0.25">
      <c r="A525">
        <v>2012</v>
      </c>
      <c r="B525">
        <v>3</v>
      </c>
      <c r="C525" t="str">
        <f t="shared" si="8"/>
        <v>20123</v>
      </c>
      <c r="D525">
        <f>VLOOKUP($C525,'Site 06'!$E:$K,2,FALSE)</f>
        <v>0.01</v>
      </c>
      <c r="E525">
        <f>VLOOKUP($C525,'Site 06'!$E:$K,3,FALSE)</f>
        <v>1E-3</v>
      </c>
      <c r="F525">
        <f>VLOOKUP($C525,'Site 06'!$E:$K,4,FALSE)</f>
        <v>0</v>
      </c>
      <c r="G525">
        <f>VLOOKUP($C525,'Site 06'!$E:$K,5,FALSE)</f>
        <v>4.0599999999999996</v>
      </c>
      <c r="H525">
        <f>VLOOKUP($C525,'Site 06'!$E:$K,6,FALSE)</f>
        <v>7.0000000000000007E-2</v>
      </c>
      <c r="I525">
        <f>VLOOKUP($C525,'Site 06'!$E:$K,7,FALSE)</f>
        <v>0.49</v>
      </c>
      <c r="J525">
        <f>VLOOKUP($C525,'Site 07'!$E:$K,2,FALSE)</f>
        <v>1.2999999999999999E-2</v>
      </c>
      <c r="K525">
        <f>VLOOKUP($C525,'Site 07'!$E:$K,3,FALSE)</f>
        <v>1E-3</v>
      </c>
      <c r="L525">
        <f>VLOOKUP($C525,'Site 07'!$E:$K,4,FALSE)</f>
        <v>0</v>
      </c>
      <c r="M525">
        <f>VLOOKUP($C525,'Site 07'!$E:$K,5,FALSE)</f>
        <v>3.44</v>
      </c>
      <c r="N525">
        <f>VLOOKUP($C525,'Site 07'!$E:$K,6,FALSE)</f>
        <v>0.06</v>
      </c>
      <c r="O525">
        <f>VLOOKUP($C525,'Site 07'!$E:$K,7,FALSE)</f>
        <v>0.54</v>
      </c>
      <c r="P525">
        <f>VLOOKUP($C525,'Site 08'!$E:$K,2,FALSE)</f>
        <v>1.6E-2</v>
      </c>
      <c r="Q525">
        <f>VLOOKUP($C525,'Site 08'!$E:$K,3,FALSE)</f>
        <v>1E-3</v>
      </c>
      <c r="R525">
        <f>VLOOKUP($C525,'Site 08'!$E:$K,4,FALSE)</f>
        <v>0</v>
      </c>
      <c r="S525">
        <f>VLOOKUP($C525,'Site 08'!$E:$K,5,FALSE)</f>
        <v>2.9</v>
      </c>
      <c r="T525">
        <f>VLOOKUP($C525,'Site 08'!$E:$K,6,FALSE)</f>
        <v>0.1</v>
      </c>
      <c r="U525">
        <f>VLOOKUP($C525,'Site 08'!$E:$K,7,FALSE)</f>
        <v>1.23</v>
      </c>
      <c r="V525">
        <f>VLOOKUP($C525,'Site 09'!$E:$K,2,FALSE)</f>
        <v>1.7000000000000001E-2</v>
      </c>
      <c r="W525">
        <f>VLOOKUP($C525,'Site 09'!$E:$K,3,FALSE)</f>
        <v>7.0000000000000001E-3</v>
      </c>
      <c r="X525">
        <f>VLOOKUP($C525,'Site 09'!$E:$K,4,FALSE)</f>
        <v>1E-3</v>
      </c>
      <c r="Y525">
        <f>VLOOKUP($C525,'Site 09'!$E:$K,5,FALSE)</f>
        <v>4.13</v>
      </c>
      <c r="Z525">
        <f>VLOOKUP($C525,'Site 09'!$E:$K,6,FALSE)</f>
        <v>0.13</v>
      </c>
      <c r="AA525">
        <f>VLOOKUP($C525,'Site 09'!$E:$K,7,FALSE)</f>
        <v>1.63</v>
      </c>
      <c r="AB525">
        <f>VLOOKUP($C525,'Site 10'!$E:$K,2,FALSE)</f>
        <v>3.4000000000000002E-2</v>
      </c>
      <c r="AC525">
        <f>VLOOKUP($C525,'Site 10'!$E:$K,3,FALSE)</f>
        <v>4.0000000000000001E-3</v>
      </c>
      <c r="AD525">
        <f>VLOOKUP($C525,'Site 10'!$E:$K,4,FALSE)</f>
        <v>2E-3</v>
      </c>
      <c r="AE525">
        <f>VLOOKUP($C525,'Site 10'!$E:$K,5,FALSE)</f>
        <v>3.43</v>
      </c>
      <c r="AF525">
        <f>VLOOKUP($C525,'Site 10'!$E:$K,6,FALSE)</f>
        <v>0.1</v>
      </c>
      <c r="AG525">
        <f>VLOOKUP($C525,'Site 10'!$E:$K,7,FALSE)</f>
        <v>0.83</v>
      </c>
    </row>
    <row r="526" spans="1:33" x14ac:dyDescent="0.25">
      <c r="A526">
        <v>2012</v>
      </c>
      <c r="B526">
        <v>4</v>
      </c>
      <c r="C526" t="str">
        <f t="shared" si="8"/>
        <v>20124</v>
      </c>
      <c r="D526">
        <f>VLOOKUP($C526,'Site 06'!$E:$K,2,FALSE)</f>
        <v>8.9999999999999993E-3</v>
      </c>
      <c r="E526">
        <f>VLOOKUP($C526,'Site 06'!$E:$K,3,FALSE)</f>
        <v>4.0000000000000001E-3</v>
      </c>
      <c r="F526">
        <f>VLOOKUP($C526,'Site 06'!$E:$K,4,FALSE)</f>
        <v>0</v>
      </c>
      <c r="G526">
        <f>VLOOKUP($C526,'Site 06'!$E:$K,5,FALSE)</f>
        <v>4.01</v>
      </c>
      <c r="H526">
        <f>VLOOKUP($C526,'Site 06'!$E:$K,6,FALSE)</f>
        <v>7.0000000000000007E-2</v>
      </c>
      <c r="I526">
        <f>VLOOKUP($C526,'Site 06'!$E:$K,7,FALSE)</f>
        <v>0.44</v>
      </c>
      <c r="J526">
        <f>VLOOKUP($C526,'Site 07'!$E:$K,2,FALSE)</f>
        <v>1.2999999999999999E-2</v>
      </c>
      <c r="K526">
        <f>VLOOKUP($C526,'Site 07'!$E:$K,3,FALSE)</f>
        <v>4.0000000000000001E-3</v>
      </c>
      <c r="L526">
        <f>VLOOKUP($C526,'Site 07'!$E:$K,4,FALSE)</f>
        <v>0</v>
      </c>
      <c r="M526">
        <f>VLOOKUP($C526,'Site 07'!$E:$K,5,FALSE)</f>
        <v>3.63</v>
      </c>
      <c r="N526">
        <f>VLOOKUP($C526,'Site 07'!$E:$K,6,FALSE)</f>
        <v>0.06</v>
      </c>
      <c r="O526">
        <f>VLOOKUP($C526,'Site 07'!$E:$K,7,FALSE)</f>
        <v>0.45</v>
      </c>
      <c r="P526">
        <f>VLOOKUP($C526,'Site 08'!$E:$K,2,FALSE)</f>
        <v>1.6E-2</v>
      </c>
      <c r="Q526">
        <f>VLOOKUP($C526,'Site 08'!$E:$K,3,FALSE)</f>
        <v>4.0000000000000001E-3</v>
      </c>
      <c r="R526">
        <f>VLOOKUP($C526,'Site 08'!$E:$K,4,FALSE)</f>
        <v>0</v>
      </c>
      <c r="S526">
        <f>VLOOKUP($C526,'Site 08'!$E:$K,5,FALSE)</f>
        <v>2.98</v>
      </c>
      <c r="T526">
        <f>VLOOKUP($C526,'Site 08'!$E:$K,6,FALSE)</f>
        <v>0.1</v>
      </c>
      <c r="U526">
        <f>VLOOKUP($C526,'Site 08'!$E:$K,7,FALSE)</f>
        <v>1.05</v>
      </c>
      <c r="V526">
        <f>VLOOKUP($C526,'Site 09'!$E:$K,2,FALSE)</f>
        <v>1.7999999999999999E-2</v>
      </c>
      <c r="W526">
        <f>VLOOKUP($C526,'Site 09'!$E:$K,3,FALSE)</f>
        <v>6.0000000000000001E-3</v>
      </c>
      <c r="X526">
        <f>VLOOKUP($C526,'Site 09'!$E:$K,4,FALSE)</f>
        <v>1E-3</v>
      </c>
      <c r="Y526">
        <f>VLOOKUP($C526,'Site 09'!$E:$K,5,FALSE)</f>
        <v>4.6100000000000003</v>
      </c>
      <c r="Z526">
        <f>VLOOKUP($C526,'Site 09'!$E:$K,6,FALSE)</f>
        <v>0.13</v>
      </c>
      <c r="AA526">
        <f>VLOOKUP($C526,'Site 09'!$E:$K,7,FALSE)</f>
        <v>1.45</v>
      </c>
      <c r="AB526">
        <f>VLOOKUP($C526,'Site 10'!$E:$K,2,FALSE)</f>
        <v>3.2000000000000001E-2</v>
      </c>
      <c r="AC526">
        <f>VLOOKUP($C526,'Site 10'!$E:$K,3,FALSE)</f>
        <v>3.0000000000000001E-3</v>
      </c>
      <c r="AD526">
        <f>VLOOKUP($C526,'Site 10'!$E:$K,4,FALSE)</f>
        <v>0</v>
      </c>
      <c r="AE526">
        <f>VLOOKUP($C526,'Site 10'!$E:$K,5,FALSE)</f>
        <v>3.98</v>
      </c>
      <c r="AF526">
        <f>VLOOKUP($C526,'Site 10'!$E:$K,6,FALSE)</f>
        <v>0.1</v>
      </c>
      <c r="AG526">
        <f>VLOOKUP($C526,'Site 10'!$E:$K,7,FALSE)</f>
        <v>0.75</v>
      </c>
    </row>
    <row r="527" spans="1:33" x14ac:dyDescent="0.25">
      <c r="A527">
        <v>2012</v>
      </c>
      <c r="B527">
        <v>5</v>
      </c>
      <c r="C527" t="str">
        <f t="shared" si="8"/>
        <v>20125</v>
      </c>
      <c r="D527">
        <f>VLOOKUP($C527,'Site 06'!$E:$K,2,FALSE)</f>
        <v>1.0999999999999999E-2</v>
      </c>
      <c r="E527">
        <f>VLOOKUP($C527,'Site 06'!$E:$K,3,FALSE)</f>
        <v>3.0000000000000001E-3</v>
      </c>
      <c r="F527">
        <f>VLOOKUP($C527,'Site 06'!$E:$K,4,FALSE)</f>
        <v>0</v>
      </c>
      <c r="G527">
        <f>VLOOKUP($C527,'Site 06'!$E:$K,5,FALSE)</f>
        <v>3.93</v>
      </c>
      <c r="H527">
        <f>VLOOKUP($C527,'Site 06'!$E:$K,6,FALSE)</f>
        <v>7.0000000000000007E-2</v>
      </c>
      <c r="I527">
        <f>VLOOKUP($C527,'Site 06'!$E:$K,7,FALSE)</f>
        <v>0.52</v>
      </c>
      <c r="J527">
        <f>VLOOKUP($C527,'Site 07'!$E:$K,2,FALSE)</f>
        <v>1.7000000000000001E-2</v>
      </c>
      <c r="K527">
        <f>VLOOKUP($C527,'Site 07'!$E:$K,3,FALSE)</f>
        <v>3.0000000000000001E-3</v>
      </c>
      <c r="L527">
        <f>VLOOKUP($C527,'Site 07'!$E:$K,4,FALSE)</f>
        <v>1E-3</v>
      </c>
      <c r="M527">
        <f>VLOOKUP($C527,'Site 07'!$E:$K,5,FALSE)</f>
        <v>4.1399999999999997</v>
      </c>
      <c r="N527">
        <f>VLOOKUP($C527,'Site 07'!$E:$K,6,FALSE)</f>
        <v>0.06</v>
      </c>
      <c r="O527">
        <f>VLOOKUP($C527,'Site 07'!$E:$K,7,FALSE)</f>
        <v>0.44</v>
      </c>
      <c r="P527">
        <f>VLOOKUP($C527,'Site 08'!$E:$K,2,FALSE)</f>
        <v>1.7000000000000001E-2</v>
      </c>
      <c r="Q527">
        <f>VLOOKUP($C527,'Site 08'!$E:$K,3,FALSE)</f>
        <v>4.0000000000000001E-3</v>
      </c>
      <c r="R527">
        <f>VLOOKUP($C527,'Site 08'!$E:$K,4,FALSE)</f>
        <v>0</v>
      </c>
      <c r="S527">
        <f>VLOOKUP($C527,'Site 08'!$E:$K,5,FALSE)</f>
        <v>3.15</v>
      </c>
      <c r="T527">
        <f>VLOOKUP($C527,'Site 08'!$E:$K,6,FALSE)</f>
        <v>0.1</v>
      </c>
      <c r="U527">
        <f>VLOOKUP($C527,'Site 08'!$E:$K,7,FALSE)</f>
        <v>1.1499999999999999</v>
      </c>
      <c r="V527">
        <f>VLOOKUP($C527,'Site 09'!$E:$K,2,FALSE)</f>
        <v>1.9E-2</v>
      </c>
      <c r="W527">
        <f>VLOOKUP($C527,'Site 09'!$E:$K,3,FALSE)</f>
        <v>2.1000000000000001E-2</v>
      </c>
      <c r="X527">
        <f>VLOOKUP($C527,'Site 09'!$E:$K,4,FALSE)</f>
        <v>2E-3</v>
      </c>
      <c r="Y527">
        <f>VLOOKUP($C527,'Site 09'!$E:$K,5,FALSE)</f>
        <v>5.12</v>
      </c>
      <c r="Z527">
        <f>VLOOKUP($C527,'Site 09'!$E:$K,6,FALSE)</f>
        <v>0.14000000000000001</v>
      </c>
      <c r="AA527">
        <f>VLOOKUP($C527,'Site 09'!$E:$K,7,FALSE)</f>
        <v>1.48</v>
      </c>
      <c r="AB527">
        <f>VLOOKUP($C527,'Site 10'!$E:$K,2,FALSE)</f>
        <v>3.3000000000000002E-2</v>
      </c>
      <c r="AC527">
        <f>VLOOKUP($C527,'Site 10'!$E:$K,3,FALSE)</f>
        <v>1.9E-2</v>
      </c>
      <c r="AD527">
        <f>VLOOKUP($C527,'Site 10'!$E:$K,4,FALSE)</f>
        <v>1E-3</v>
      </c>
      <c r="AE527">
        <f>VLOOKUP($C527,'Site 10'!$E:$K,5,FALSE)</f>
        <v>4.47</v>
      </c>
      <c r="AF527">
        <f>VLOOKUP($C527,'Site 10'!$E:$K,6,FALSE)</f>
        <v>0.11</v>
      </c>
      <c r="AG527">
        <f>VLOOKUP($C527,'Site 10'!$E:$K,7,FALSE)</f>
        <v>0.82</v>
      </c>
    </row>
    <row r="528" spans="1:33" x14ac:dyDescent="0.25">
      <c r="A528">
        <v>2012</v>
      </c>
      <c r="B528">
        <v>6</v>
      </c>
      <c r="C528" t="str">
        <f t="shared" si="8"/>
        <v>20126</v>
      </c>
      <c r="D528">
        <f>VLOOKUP($C528,'Site 06'!$E:$K,2,FALSE)</f>
        <v>1.2E-2</v>
      </c>
      <c r="E528">
        <f>VLOOKUP($C528,'Site 06'!$E:$K,3,FALSE)</f>
        <v>3.0000000000000001E-3</v>
      </c>
      <c r="F528">
        <f>VLOOKUP($C528,'Site 06'!$E:$K,4,FALSE)</f>
        <v>0</v>
      </c>
      <c r="G528">
        <f>VLOOKUP($C528,'Site 06'!$E:$K,5,FALSE)</f>
        <v>4.0999999999999996</v>
      </c>
      <c r="H528">
        <f>VLOOKUP($C528,'Site 06'!$E:$K,6,FALSE)</f>
        <v>7.0000000000000007E-2</v>
      </c>
      <c r="I528">
        <f>VLOOKUP($C528,'Site 06'!$E:$K,7,FALSE)</f>
        <v>0.65</v>
      </c>
      <c r="J528">
        <f>VLOOKUP($C528,'Site 07'!$E:$K,2,FALSE)</f>
        <v>1.7999999999999999E-2</v>
      </c>
      <c r="K528">
        <f>VLOOKUP($C528,'Site 07'!$E:$K,3,FALSE)</f>
        <v>3.0000000000000001E-3</v>
      </c>
      <c r="L528">
        <f>VLOOKUP($C528,'Site 07'!$E:$K,4,FALSE)</f>
        <v>0</v>
      </c>
      <c r="M528">
        <f>VLOOKUP($C528,'Site 07'!$E:$K,5,FALSE)</f>
        <v>4.37</v>
      </c>
      <c r="N528">
        <f>VLOOKUP($C528,'Site 07'!$E:$K,6,FALSE)</f>
        <v>0.05</v>
      </c>
      <c r="O528">
        <f>VLOOKUP($C528,'Site 07'!$E:$K,7,FALSE)</f>
        <v>0.48</v>
      </c>
      <c r="P528">
        <f>VLOOKUP($C528,'Site 08'!$E:$K,2,FALSE)</f>
        <v>1.9E-2</v>
      </c>
      <c r="Q528">
        <f>VLOOKUP($C528,'Site 08'!$E:$K,3,FALSE)</f>
        <v>2E-3</v>
      </c>
      <c r="R528">
        <f>VLOOKUP($C528,'Site 08'!$E:$K,4,FALSE)</f>
        <v>0</v>
      </c>
      <c r="S528">
        <f>VLOOKUP($C528,'Site 08'!$E:$K,5,FALSE)</f>
        <v>3.54</v>
      </c>
      <c r="T528">
        <f>VLOOKUP($C528,'Site 08'!$E:$K,6,FALSE)</f>
        <v>0.1</v>
      </c>
      <c r="U528">
        <f>VLOOKUP($C528,'Site 08'!$E:$K,7,FALSE)</f>
        <v>1.34</v>
      </c>
      <c r="V528">
        <f>VLOOKUP($C528,'Site 09'!$E:$K,2,FALSE)</f>
        <v>1.6E-2</v>
      </c>
      <c r="W528">
        <f>VLOOKUP($C528,'Site 09'!$E:$K,3,FALSE)</f>
        <v>3.0000000000000001E-3</v>
      </c>
      <c r="X528">
        <f>VLOOKUP($C528,'Site 09'!$E:$K,4,FALSE)</f>
        <v>0</v>
      </c>
      <c r="Y528">
        <f>VLOOKUP($C528,'Site 09'!$E:$K,5,FALSE)</f>
        <v>5.76</v>
      </c>
      <c r="Z528">
        <f>VLOOKUP($C528,'Site 09'!$E:$K,6,FALSE)</f>
        <v>0.14000000000000001</v>
      </c>
      <c r="AA528">
        <f>VLOOKUP($C528,'Site 09'!$E:$K,7,FALSE)</f>
        <v>1.65</v>
      </c>
      <c r="AB528">
        <f>VLOOKUP($C528,'Site 10'!$E:$K,2,FALSE)</f>
        <v>3.1E-2</v>
      </c>
      <c r="AC528">
        <f>VLOOKUP($C528,'Site 10'!$E:$K,3,FALSE)</f>
        <v>0.01</v>
      </c>
      <c r="AD528">
        <f>VLOOKUP($C528,'Site 10'!$E:$K,4,FALSE)</f>
        <v>0</v>
      </c>
      <c r="AE528">
        <f>VLOOKUP($C528,'Site 10'!$E:$K,5,FALSE)</f>
        <v>5.07</v>
      </c>
      <c r="AF528">
        <f>VLOOKUP($C528,'Site 10'!$E:$K,6,FALSE)</f>
        <v>0.12</v>
      </c>
      <c r="AG528">
        <f>VLOOKUP($C528,'Site 10'!$E:$K,7,FALSE)</f>
        <v>0.86</v>
      </c>
    </row>
    <row r="529" spans="1:33" x14ac:dyDescent="0.25">
      <c r="A529">
        <v>2012</v>
      </c>
      <c r="B529">
        <v>7</v>
      </c>
      <c r="C529" t="str">
        <f t="shared" si="8"/>
        <v>20127</v>
      </c>
      <c r="D529">
        <f>VLOOKUP($C529,'Site 06'!$E:$K,2,FALSE)</f>
        <v>1.2999999999999999E-2</v>
      </c>
      <c r="E529">
        <f>VLOOKUP($C529,'Site 06'!$E:$K,3,FALSE)</f>
        <v>4.0000000000000001E-3</v>
      </c>
      <c r="F529">
        <f>VLOOKUP($C529,'Site 06'!$E:$K,4,FALSE)</f>
        <v>0</v>
      </c>
      <c r="G529">
        <f>VLOOKUP($C529,'Site 06'!$E:$K,5,FALSE)</f>
        <v>4.07</v>
      </c>
      <c r="H529">
        <f>VLOOKUP($C529,'Site 06'!$E:$K,6,FALSE)</f>
        <v>7.0000000000000007E-2</v>
      </c>
      <c r="I529">
        <f>VLOOKUP($C529,'Site 06'!$E:$K,7,FALSE)</f>
        <v>0.91</v>
      </c>
      <c r="J529">
        <f>VLOOKUP($C529,'Site 07'!$E:$K,2,FALSE)</f>
        <v>2.1999999999999999E-2</v>
      </c>
      <c r="K529">
        <f>VLOOKUP($C529,'Site 07'!$E:$K,3,FALSE)</f>
        <v>3.0000000000000001E-3</v>
      </c>
      <c r="L529">
        <f>VLOOKUP($C529,'Site 07'!$E:$K,4,FALSE)</f>
        <v>0</v>
      </c>
      <c r="M529">
        <f>VLOOKUP($C529,'Site 07'!$E:$K,5,FALSE)</f>
        <v>4.7</v>
      </c>
      <c r="N529">
        <f>VLOOKUP($C529,'Site 07'!$E:$K,6,FALSE)</f>
        <v>0.05</v>
      </c>
      <c r="O529">
        <f>VLOOKUP($C529,'Site 07'!$E:$K,7,FALSE)</f>
        <v>0.44</v>
      </c>
      <c r="P529">
        <f>VLOOKUP($C529,'Site 08'!$E:$K,2,FALSE)</f>
        <v>0.02</v>
      </c>
      <c r="Q529">
        <f>VLOOKUP($C529,'Site 08'!$E:$K,3,FALSE)</f>
        <v>4.0000000000000001E-3</v>
      </c>
      <c r="R529">
        <f>VLOOKUP($C529,'Site 08'!$E:$K,4,FALSE)</f>
        <v>0</v>
      </c>
      <c r="S529">
        <f>VLOOKUP($C529,'Site 08'!$E:$K,5,FALSE)</f>
        <v>3.82</v>
      </c>
      <c r="T529">
        <f>VLOOKUP($C529,'Site 08'!$E:$K,6,FALSE)</f>
        <v>0.1</v>
      </c>
      <c r="U529">
        <f>VLOOKUP($C529,'Site 08'!$E:$K,7,FALSE)</f>
        <v>1.62</v>
      </c>
      <c r="V529">
        <f>VLOOKUP($C529,'Site 09'!$E:$K,2,FALSE)</f>
        <v>1.7999999999999999E-2</v>
      </c>
      <c r="W529">
        <f>VLOOKUP($C529,'Site 09'!$E:$K,3,FALSE)</f>
        <v>2E-3</v>
      </c>
      <c r="X529">
        <f>VLOOKUP($C529,'Site 09'!$E:$K,4,FALSE)</f>
        <v>0</v>
      </c>
      <c r="Y529">
        <f>VLOOKUP($C529,'Site 09'!$E:$K,5,FALSE)</f>
        <v>6.79</v>
      </c>
      <c r="Z529">
        <f>VLOOKUP($C529,'Site 09'!$E:$K,6,FALSE)</f>
        <v>0.15</v>
      </c>
      <c r="AA529">
        <f>VLOOKUP($C529,'Site 09'!$E:$K,7,FALSE)</f>
        <v>1.5</v>
      </c>
      <c r="AB529">
        <f>VLOOKUP($C529,'Site 10'!$E:$K,2,FALSE)</f>
        <v>3.1E-2</v>
      </c>
      <c r="AC529">
        <f>VLOOKUP($C529,'Site 10'!$E:$K,3,FALSE)</f>
        <v>8.0000000000000002E-3</v>
      </c>
      <c r="AD529">
        <f>VLOOKUP($C529,'Site 10'!$E:$K,4,FALSE)</f>
        <v>0</v>
      </c>
      <c r="AE529">
        <f>VLOOKUP($C529,'Site 10'!$E:$K,5,FALSE)</f>
        <v>6.14</v>
      </c>
      <c r="AF529">
        <f>VLOOKUP($C529,'Site 10'!$E:$K,6,FALSE)</f>
        <v>0.16</v>
      </c>
      <c r="AG529">
        <f>VLOOKUP($C529,'Site 10'!$E:$K,7,FALSE)</f>
        <v>0.81</v>
      </c>
    </row>
    <row r="530" spans="1:33" x14ac:dyDescent="0.25">
      <c r="A530">
        <v>2012</v>
      </c>
      <c r="B530">
        <v>8</v>
      </c>
      <c r="C530" t="str">
        <f t="shared" si="8"/>
        <v>20128</v>
      </c>
      <c r="D530">
        <f>VLOOKUP($C530,'Site 06'!$E:$K,2,FALSE)</f>
        <v>1.7999999999999999E-2</v>
      </c>
      <c r="E530">
        <f>VLOOKUP($C530,'Site 06'!$E:$K,3,FALSE)</f>
        <v>2E-3</v>
      </c>
      <c r="F530">
        <f>VLOOKUP($C530,'Site 06'!$E:$K,4,FALSE)</f>
        <v>0</v>
      </c>
      <c r="G530">
        <f>VLOOKUP($C530,'Site 06'!$E:$K,5,FALSE)</f>
        <v>4.1500000000000004</v>
      </c>
      <c r="H530">
        <f>VLOOKUP($C530,'Site 06'!$E:$K,6,FALSE)</f>
        <v>7.0000000000000007E-2</v>
      </c>
      <c r="I530">
        <f>VLOOKUP($C530,'Site 06'!$E:$K,7,FALSE)</f>
        <v>1.05</v>
      </c>
      <c r="J530">
        <f>VLOOKUP($C530,'Site 07'!$E:$K,2,FALSE)</f>
        <v>2.5000000000000001E-2</v>
      </c>
      <c r="K530">
        <f>VLOOKUP($C530,'Site 07'!$E:$K,3,FALSE)</f>
        <v>1E-3</v>
      </c>
      <c r="L530">
        <f>VLOOKUP($C530,'Site 07'!$E:$K,4,FALSE)</f>
        <v>0</v>
      </c>
      <c r="M530">
        <f>VLOOKUP($C530,'Site 07'!$E:$K,5,FALSE)</f>
        <v>5.29</v>
      </c>
      <c r="N530">
        <f>VLOOKUP($C530,'Site 07'!$E:$K,6,FALSE)</f>
        <v>0.05</v>
      </c>
      <c r="O530">
        <f>VLOOKUP($C530,'Site 07'!$E:$K,7,FALSE)</f>
        <v>0.41</v>
      </c>
      <c r="P530">
        <f>VLOOKUP($C530,'Site 08'!$E:$K,2,FALSE)</f>
        <v>2.4E-2</v>
      </c>
      <c r="Q530">
        <f>VLOOKUP($C530,'Site 08'!$E:$K,3,FALSE)</f>
        <v>1E-3</v>
      </c>
      <c r="R530">
        <f>VLOOKUP($C530,'Site 08'!$E:$K,4,FALSE)</f>
        <v>0</v>
      </c>
      <c r="S530">
        <f>VLOOKUP($C530,'Site 08'!$E:$K,5,FALSE)</f>
        <v>4.24</v>
      </c>
      <c r="T530">
        <f>VLOOKUP($C530,'Site 08'!$E:$K,6,FALSE)</f>
        <v>0.1</v>
      </c>
      <c r="U530">
        <f>VLOOKUP($C530,'Site 08'!$E:$K,7,FALSE)</f>
        <v>1.92</v>
      </c>
      <c r="V530">
        <f>VLOOKUP($C530,'Site 09'!$E:$K,2,FALSE)</f>
        <v>1.7000000000000001E-2</v>
      </c>
      <c r="W530">
        <f>VLOOKUP($C530,'Site 09'!$E:$K,3,FALSE)</f>
        <v>3.0000000000000001E-3</v>
      </c>
      <c r="X530">
        <f>VLOOKUP($C530,'Site 09'!$E:$K,4,FALSE)</f>
        <v>0</v>
      </c>
      <c r="Y530">
        <f>VLOOKUP($C530,'Site 09'!$E:$K,5,FALSE)</f>
        <v>7.33</v>
      </c>
      <c r="Z530">
        <f>VLOOKUP($C530,'Site 09'!$E:$K,6,FALSE)</f>
        <v>0.17</v>
      </c>
      <c r="AA530">
        <f>VLOOKUP($C530,'Site 09'!$E:$K,7,FALSE)</f>
        <v>1.5</v>
      </c>
      <c r="AB530">
        <f>VLOOKUP($C530,'Site 10'!$E:$K,2,FALSE)</f>
        <v>3.2000000000000001E-2</v>
      </c>
      <c r="AC530">
        <f>VLOOKUP($C530,'Site 10'!$E:$K,3,FALSE)</f>
        <v>8.0000000000000002E-3</v>
      </c>
      <c r="AD530">
        <f>VLOOKUP($C530,'Site 10'!$E:$K,4,FALSE)</f>
        <v>0</v>
      </c>
      <c r="AE530">
        <f>VLOOKUP($C530,'Site 10'!$E:$K,5,FALSE)</f>
        <v>7.45</v>
      </c>
      <c r="AF530">
        <f>VLOOKUP($C530,'Site 10'!$E:$K,6,FALSE)</f>
        <v>0.21</v>
      </c>
      <c r="AG530">
        <f>VLOOKUP($C530,'Site 10'!$E:$K,7,FALSE)</f>
        <v>0.76</v>
      </c>
    </row>
    <row r="531" spans="1:33" x14ac:dyDescent="0.25">
      <c r="A531">
        <v>2012</v>
      </c>
      <c r="B531">
        <v>9</v>
      </c>
      <c r="C531" t="str">
        <f t="shared" si="8"/>
        <v>20129</v>
      </c>
      <c r="D531">
        <f>VLOOKUP($C531,'Site 06'!$E:$K,2,FALSE)</f>
        <v>0.02</v>
      </c>
      <c r="E531">
        <f>VLOOKUP($C531,'Site 06'!$E:$K,3,FALSE)</f>
        <v>4.0000000000000001E-3</v>
      </c>
      <c r="F531">
        <f>VLOOKUP($C531,'Site 06'!$E:$K,4,FALSE)</f>
        <v>0</v>
      </c>
      <c r="G531">
        <f>VLOOKUP($C531,'Site 06'!$E:$K,5,FALSE)</f>
        <v>3.85</v>
      </c>
      <c r="H531">
        <f>VLOOKUP($C531,'Site 06'!$E:$K,6,FALSE)</f>
        <v>7.0000000000000007E-2</v>
      </c>
      <c r="I531">
        <f>VLOOKUP($C531,'Site 06'!$E:$K,7,FALSE)</f>
        <v>1.1200000000000001</v>
      </c>
      <c r="J531">
        <f>VLOOKUP($C531,'Site 07'!$E:$K,2,FALSE)</f>
        <v>2.5000000000000001E-2</v>
      </c>
      <c r="K531">
        <f>VLOOKUP($C531,'Site 07'!$E:$K,3,FALSE)</f>
        <v>4.0000000000000001E-3</v>
      </c>
      <c r="L531">
        <f>VLOOKUP($C531,'Site 07'!$E:$K,4,FALSE)</f>
        <v>0</v>
      </c>
      <c r="M531">
        <f>VLOOKUP($C531,'Site 07'!$E:$K,5,FALSE)</f>
        <v>5.35</v>
      </c>
      <c r="N531">
        <f>VLOOKUP($C531,'Site 07'!$E:$K,6,FALSE)</f>
        <v>0.05</v>
      </c>
      <c r="O531">
        <f>VLOOKUP($C531,'Site 07'!$E:$K,7,FALSE)</f>
        <v>0.41</v>
      </c>
      <c r="P531">
        <f>VLOOKUP($C531,'Site 08'!$E:$K,2,FALSE)</f>
        <v>0.02</v>
      </c>
      <c r="Q531">
        <f>VLOOKUP($C531,'Site 08'!$E:$K,3,FALSE)</f>
        <v>5.0000000000000001E-3</v>
      </c>
      <c r="R531">
        <f>VLOOKUP($C531,'Site 08'!$E:$K,4,FALSE)</f>
        <v>0</v>
      </c>
      <c r="S531">
        <f>VLOOKUP($C531,'Site 08'!$E:$K,5,FALSE)</f>
        <v>4.34</v>
      </c>
      <c r="T531">
        <f>VLOOKUP($C531,'Site 08'!$E:$K,6,FALSE)</f>
        <v>0.1</v>
      </c>
      <c r="U531">
        <f>VLOOKUP($C531,'Site 08'!$E:$K,7,FALSE)</f>
        <v>1.72</v>
      </c>
      <c r="V531">
        <f>VLOOKUP($C531,'Site 09'!$E:$K,2,FALSE)</f>
        <v>1.4E-2</v>
      </c>
      <c r="W531">
        <f>VLOOKUP($C531,'Site 09'!$E:$K,3,FALSE)</f>
        <v>4.0000000000000001E-3</v>
      </c>
      <c r="X531">
        <f>VLOOKUP($C531,'Site 09'!$E:$K,4,FALSE)</f>
        <v>0</v>
      </c>
      <c r="Y531">
        <f>VLOOKUP($C531,'Site 09'!$E:$K,5,FALSE)</f>
        <v>7.37</v>
      </c>
      <c r="Z531">
        <f>VLOOKUP($C531,'Site 09'!$E:$K,6,FALSE)</f>
        <v>0.2</v>
      </c>
      <c r="AA531">
        <f>VLOOKUP($C531,'Site 09'!$E:$K,7,FALSE)</f>
        <v>1.65</v>
      </c>
      <c r="AB531">
        <f>VLOOKUP($C531,'Site 10'!$E:$K,2,FALSE)</f>
        <v>2.1000000000000001E-2</v>
      </c>
      <c r="AC531">
        <f>VLOOKUP($C531,'Site 10'!$E:$K,3,FALSE)</f>
        <v>5.0000000000000001E-3</v>
      </c>
      <c r="AD531">
        <f>VLOOKUP($C531,'Site 10'!$E:$K,4,FALSE)</f>
        <v>0</v>
      </c>
      <c r="AE531">
        <f>VLOOKUP($C531,'Site 10'!$E:$K,5,FALSE)</f>
        <v>9.11</v>
      </c>
      <c r="AF531">
        <f>VLOOKUP($C531,'Site 10'!$E:$K,6,FALSE)</f>
        <v>0.26</v>
      </c>
      <c r="AG531">
        <f>VLOOKUP($C531,'Site 10'!$E:$K,7,FALSE)</f>
        <v>0.82</v>
      </c>
    </row>
    <row r="532" spans="1:33" x14ac:dyDescent="0.25">
      <c r="A532">
        <v>2013</v>
      </c>
      <c r="B532">
        <v>10</v>
      </c>
      <c r="C532" t="str">
        <f t="shared" si="8"/>
        <v>201310</v>
      </c>
      <c r="D532">
        <f>VLOOKUP($C532,'Site 06'!$E:$K,2,FALSE)</f>
        <v>1.9E-2</v>
      </c>
      <c r="E532">
        <f>VLOOKUP($C532,'Site 06'!$E:$K,3,FALSE)</f>
        <v>5.0000000000000001E-3</v>
      </c>
      <c r="F532">
        <f>VLOOKUP($C532,'Site 06'!$E:$K,4,FALSE)</f>
        <v>1E-3</v>
      </c>
      <c r="G532">
        <f>VLOOKUP($C532,'Site 06'!$E:$K,5,FALSE)</f>
        <v>3.97</v>
      </c>
      <c r="H532">
        <f>VLOOKUP($C532,'Site 06'!$E:$K,6,FALSE)</f>
        <v>0.08</v>
      </c>
      <c r="I532">
        <f>VLOOKUP($C532,'Site 06'!$E:$K,7,FALSE)</f>
        <v>1.66</v>
      </c>
      <c r="J532">
        <f>VLOOKUP($C532,'Site 07'!$E:$K,2,FALSE)</f>
        <v>2.8000000000000001E-2</v>
      </c>
      <c r="K532">
        <f>VLOOKUP($C532,'Site 07'!$E:$K,3,FALSE)</f>
        <v>7.0000000000000001E-3</v>
      </c>
      <c r="L532">
        <f>VLOOKUP($C532,'Site 07'!$E:$K,4,FALSE)</f>
        <v>1E-3</v>
      </c>
      <c r="M532">
        <f>VLOOKUP($C532,'Site 07'!$E:$K,5,FALSE)</f>
        <v>4.82</v>
      </c>
      <c r="N532">
        <f>VLOOKUP($C532,'Site 07'!$E:$K,6,FALSE)</f>
        <v>0.05</v>
      </c>
      <c r="O532">
        <f>VLOOKUP($C532,'Site 07'!$E:$K,7,FALSE)</f>
        <v>1.33</v>
      </c>
      <c r="P532">
        <f>VLOOKUP($C532,'Site 08'!$E:$K,2,FALSE)</f>
        <v>2.8000000000000001E-2</v>
      </c>
      <c r="Q532">
        <f>VLOOKUP($C532,'Site 08'!$E:$K,3,FALSE)</f>
        <v>1.0999999999999999E-2</v>
      </c>
      <c r="R532">
        <f>VLOOKUP($C532,'Site 08'!$E:$K,4,FALSE)</f>
        <v>0</v>
      </c>
      <c r="S532">
        <f>VLOOKUP($C532,'Site 08'!$E:$K,5,FALSE)</f>
        <v>4.26</v>
      </c>
      <c r="T532">
        <f>VLOOKUP($C532,'Site 08'!$E:$K,6,FALSE)</f>
        <v>0.11</v>
      </c>
      <c r="U532">
        <f>VLOOKUP($C532,'Site 08'!$E:$K,7,FALSE)</f>
        <v>2.7</v>
      </c>
      <c r="V532">
        <f>VLOOKUP($C532,'Site 09'!$E:$K,2,FALSE)</f>
        <v>1.7999999999999999E-2</v>
      </c>
      <c r="W532">
        <f>VLOOKUP($C532,'Site 09'!$E:$K,3,FALSE)</f>
        <v>0.01</v>
      </c>
      <c r="X532">
        <f>VLOOKUP($C532,'Site 09'!$E:$K,4,FALSE)</f>
        <v>0</v>
      </c>
      <c r="Y532">
        <f>VLOOKUP($C532,'Site 09'!$E:$K,5,FALSE)</f>
        <v>5.79</v>
      </c>
      <c r="Z532">
        <f>VLOOKUP($C532,'Site 09'!$E:$K,6,FALSE)</f>
        <v>0.2</v>
      </c>
      <c r="AA532">
        <f>VLOOKUP($C532,'Site 09'!$E:$K,7,FALSE)</f>
        <v>3.42</v>
      </c>
      <c r="AB532">
        <f>VLOOKUP($C532,'Site 10'!$E:$K,2,FALSE)</f>
        <v>0.03</v>
      </c>
      <c r="AC532">
        <f>VLOOKUP($C532,'Site 10'!$E:$K,3,FALSE)</f>
        <v>8.9999999999999993E-3</v>
      </c>
      <c r="AD532">
        <f>VLOOKUP($C532,'Site 10'!$E:$K,4,FALSE)</f>
        <v>0</v>
      </c>
      <c r="AE532">
        <f>VLOOKUP($C532,'Site 10'!$E:$K,5,FALSE)</f>
        <v>6.03</v>
      </c>
      <c r="AF532">
        <f>VLOOKUP($C532,'Site 10'!$E:$K,6,FALSE)</f>
        <v>0.2</v>
      </c>
      <c r="AG532">
        <f>VLOOKUP($C532,'Site 10'!$E:$K,7,FALSE)</f>
        <v>2.3199999999999998</v>
      </c>
    </row>
    <row r="533" spans="1:33" x14ac:dyDescent="0.25">
      <c r="A533">
        <v>2013</v>
      </c>
      <c r="B533">
        <v>11</v>
      </c>
      <c r="C533" t="str">
        <f t="shared" si="8"/>
        <v>201311</v>
      </c>
      <c r="D533">
        <f>VLOOKUP($C533,'Site 06'!$E:$K,2,FALSE)</f>
        <v>1.2E-2</v>
      </c>
      <c r="E533">
        <f>VLOOKUP($C533,'Site 06'!$E:$K,3,FALSE)</f>
        <v>1E-3</v>
      </c>
      <c r="F533">
        <f>VLOOKUP($C533,'Site 06'!$E:$K,4,FALSE)</f>
        <v>0</v>
      </c>
      <c r="G533">
        <f>VLOOKUP($C533,'Site 06'!$E:$K,5,FALSE)</f>
        <v>3.9</v>
      </c>
      <c r="H533">
        <f>VLOOKUP($C533,'Site 06'!$E:$K,6,FALSE)</f>
        <v>7.0000000000000007E-2</v>
      </c>
      <c r="I533">
        <f>VLOOKUP($C533,'Site 06'!$E:$K,7,FALSE)</f>
        <v>0.64</v>
      </c>
      <c r="J533">
        <f>VLOOKUP($C533,'Site 07'!$E:$K,2,FALSE)</f>
        <v>1.6E-2</v>
      </c>
      <c r="K533">
        <f>VLOOKUP($C533,'Site 07'!$E:$K,3,FALSE)</f>
        <v>5.0000000000000001E-3</v>
      </c>
      <c r="L533">
        <f>VLOOKUP($C533,'Site 07'!$E:$K,4,FALSE)</f>
        <v>1E-3</v>
      </c>
      <c r="M533">
        <f>VLOOKUP($C533,'Site 07'!$E:$K,5,FALSE)</f>
        <v>3.67</v>
      </c>
      <c r="N533">
        <f>VLOOKUP($C533,'Site 07'!$E:$K,6,FALSE)</f>
        <v>0.06</v>
      </c>
      <c r="O533">
        <f>VLOOKUP($C533,'Site 07'!$E:$K,7,FALSE)</f>
        <v>0.77</v>
      </c>
      <c r="P533">
        <f>VLOOKUP($C533,'Site 08'!$E:$K,2,FALSE)</f>
        <v>2.1999999999999999E-2</v>
      </c>
      <c r="Q533">
        <f>VLOOKUP($C533,'Site 08'!$E:$K,3,FALSE)</f>
        <v>1E-3</v>
      </c>
      <c r="R533">
        <f>VLOOKUP($C533,'Site 08'!$E:$K,4,FALSE)</f>
        <v>0</v>
      </c>
      <c r="S533">
        <f>VLOOKUP($C533,'Site 08'!$E:$K,5,FALSE)</f>
        <v>3.25</v>
      </c>
      <c r="T533">
        <f>VLOOKUP($C533,'Site 08'!$E:$K,6,FALSE)</f>
        <v>0.1</v>
      </c>
      <c r="U533">
        <f>VLOOKUP($C533,'Site 08'!$E:$K,7,FALSE)</f>
        <v>1.74</v>
      </c>
      <c r="V533">
        <f>VLOOKUP($C533,'Site 09'!$E:$K,2,FALSE)</f>
        <v>1.6E-2</v>
      </c>
      <c r="W533">
        <f>VLOOKUP($C533,'Site 09'!$E:$K,3,FALSE)</f>
        <v>5.0000000000000001E-3</v>
      </c>
      <c r="X533">
        <f>VLOOKUP($C533,'Site 09'!$E:$K,4,FALSE)</f>
        <v>1E-3</v>
      </c>
      <c r="Y533">
        <f>VLOOKUP($C533,'Site 09'!$E:$K,5,FALSE)</f>
        <v>4.33</v>
      </c>
      <c r="Z533">
        <f>VLOOKUP($C533,'Site 09'!$E:$K,6,FALSE)</f>
        <v>0.15</v>
      </c>
      <c r="AA533">
        <f>VLOOKUP($C533,'Site 09'!$E:$K,7,FALSE)</f>
        <v>2.68</v>
      </c>
      <c r="AB533">
        <f>VLOOKUP($C533,'Site 10'!$E:$K,2,FALSE)</f>
        <v>3.3000000000000002E-2</v>
      </c>
      <c r="AC533">
        <f>VLOOKUP($C533,'Site 10'!$E:$K,3,FALSE)</f>
        <v>4.0000000000000001E-3</v>
      </c>
      <c r="AD533">
        <f>VLOOKUP($C533,'Site 10'!$E:$K,4,FALSE)</f>
        <v>1E-3</v>
      </c>
      <c r="AE533">
        <f>VLOOKUP($C533,'Site 10'!$E:$K,5,FALSE)</f>
        <v>3.82</v>
      </c>
      <c r="AF533">
        <f>VLOOKUP($C533,'Site 10'!$E:$K,6,FALSE)</f>
        <v>0.11</v>
      </c>
      <c r="AG533">
        <f>VLOOKUP($C533,'Site 10'!$E:$K,7,FALSE)</f>
        <v>1.2</v>
      </c>
    </row>
    <row r="534" spans="1:33" x14ac:dyDescent="0.25">
      <c r="A534">
        <v>2013</v>
      </c>
      <c r="B534">
        <v>12</v>
      </c>
      <c r="C534" t="str">
        <f t="shared" si="8"/>
        <v>201312</v>
      </c>
      <c r="D534">
        <f>VLOOKUP($C534,'Site 06'!$E:$K,2,FALSE)</f>
        <v>1.0999999999999999E-2</v>
      </c>
      <c r="E534">
        <f>VLOOKUP($C534,'Site 06'!$E:$K,3,FALSE)</f>
        <v>0</v>
      </c>
      <c r="F534">
        <f>VLOOKUP($C534,'Site 06'!$E:$K,4,FALSE)</f>
        <v>0</v>
      </c>
      <c r="G534">
        <f>VLOOKUP($C534,'Site 06'!$E:$K,5,FALSE)</f>
        <v>3.91</v>
      </c>
      <c r="H534">
        <f>VLOOKUP($C534,'Site 06'!$E:$K,6,FALSE)</f>
        <v>7.0000000000000007E-2</v>
      </c>
      <c r="I534">
        <f>VLOOKUP($C534,'Site 06'!$E:$K,7,FALSE)</f>
        <v>0.52</v>
      </c>
      <c r="J534">
        <f>VLOOKUP($C534,'Site 07'!$E:$K,2,FALSE)</f>
        <v>1.4E-2</v>
      </c>
      <c r="K534">
        <f>VLOOKUP($C534,'Site 07'!$E:$K,3,FALSE)</f>
        <v>4.0000000000000001E-3</v>
      </c>
      <c r="L534">
        <f>VLOOKUP($C534,'Site 07'!$E:$K,4,FALSE)</f>
        <v>1E-3</v>
      </c>
      <c r="M534">
        <f>VLOOKUP($C534,'Site 07'!$E:$K,5,FALSE)</f>
        <v>3.54</v>
      </c>
      <c r="N534">
        <f>VLOOKUP($C534,'Site 07'!$E:$K,6,FALSE)</f>
        <v>0.06</v>
      </c>
      <c r="O534">
        <f>VLOOKUP($C534,'Site 07'!$E:$K,7,FALSE)</f>
        <v>0.64</v>
      </c>
      <c r="P534">
        <f>VLOOKUP($C534,'Site 08'!$E:$K,2,FALSE)</f>
        <v>1.9E-2</v>
      </c>
      <c r="Q534">
        <f>VLOOKUP($C534,'Site 08'!$E:$K,3,FALSE)</f>
        <v>0</v>
      </c>
      <c r="R534">
        <f>VLOOKUP($C534,'Site 08'!$E:$K,4,FALSE)</f>
        <v>0</v>
      </c>
      <c r="S534">
        <f>VLOOKUP($C534,'Site 08'!$E:$K,5,FALSE)</f>
        <v>3.07</v>
      </c>
      <c r="T534">
        <f>VLOOKUP($C534,'Site 08'!$E:$K,6,FALSE)</f>
        <v>0.1</v>
      </c>
      <c r="U534">
        <f>VLOOKUP($C534,'Site 08'!$E:$K,7,FALSE)</f>
        <v>1.44</v>
      </c>
      <c r="V534">
        <f>VLOOKUP($C534,'Site 09'!$E:$K,2,FALSE)</f>
        <v>1.7000000000000001E-2</v>
      </c>
      <c r="W534">
        <f>VLOOKUP($C534,'Site 09'!$E:$K,3,FALSE)</f>
        <v>6.0000000000000001E-3</v>
      </c>
      <c r="X534">
        <f>VLOOKUP($C534,'Site 09'!$E:$K,4,FALSE)</f>
        <v>1E-3</v>
      </c>
      <c r="Y534">
        <f>VLOOKUP($C534,'Site 09'!$E:$K,5,FALSE)</f>
        <v>3.97</v>
      </c>
      <c r="Z534">
        <f>VLOOKUP($C534,'Site 09'!$E:$K,6,FALSE)</f>
        <v>0.14000000000000001</v>
      </c>
      <c r="AA534">
        <f>VLOOKUP($C534,'Site 09'!$E:$K,7,FALSE)</f>
        <v>2.23</v>
      </c>
      <c r="AB534">
        <f>VLOOKUP($C534,'Site 10'!$E:$K,2,FALSE)</f>
        <v>3.3000000000000002E-2</v>
      </c>
      <c r="AC534">
        <f>VLOOKUP($C534,'Site 10'!$E:$K,3,FALSE)</f>
        <v>4.0000000000000001E-3</v>
      </c>
      <c r="AD534">
        <f>VLOOKUP($C534,'Site 10'!$E:$K,4,FALSE)</f>
        <v>1E-3</v>
      </c>
      <c r="AE534">
        <f>VLOOKUP($C534,'Site 10'!$E:$K,5,FALSE)</f>
        <v>3.57</v>
      </c>
      <c r="AF534">
        <f>VLOOKUP($C534,'Site 10'!$E:$K,6,FALSE)</f>
        <v>0.1</v>
      </c>
      <c r="AG534">
        <f>VLOOKUP($C534,'Site 10'!$E:$K,7,FALSE)</f>
        <v>0.95</v>
      </c>
    </row>
    <row r="535" spans="1:33" x14ac:dyDescent="0.25">
      <c r="A535">
        <v>2013</v>
      </c>
      <c r="B535">
        <v>1</v>
      </c>
      <c r="C535" t="str">
        <f t="shared" si="8"/>
        <v>20131</v>
      </c>
      <c r="D535">
        <f>VLOOKUP($C535,'Site 06'!$E:$K,2,FALSE)</f>
        <v>1.0999999999999999E-2</v>
      </c>
      <c r="E535">
        <f>VLOOKUP($C535,'Site 06'!$E:$K,3,FALSE)</f>
        <v>2E-3</v>
      </c>
      <c r="F535">
        <f>VLOOKUP($C535,'Site 06'!$E:$K,4,FALSE)</f>
        <v>0</v>
      </c>
      <c r="G535">
        <f>VLOOKUP($C535,'Site 06'!$E:$K,5,FALSE)</f>
        <v>3.92</v>
      </c>
      <c r="H535">
        <f>VLOOKUP($C535,'Site 06'!$E:$K,6,FALSE)</f>
        <v>7.0000000000000007E-2</v>
      </c>
      <c r="I535">
        <f>VLOOKUP($C535,'Site 06'!$E:$K,7,FALSE)</f>
        <v>0.47</v>
      </c>
      <c r="J535">
        <f>VLOOKUP($C535,'Site 07'!$E:$K,2,FALSE)</f>
        <v>1.6E-2</v>
      </c>
      <c r="K535">
        <f>VLOOKUP($C535,'Site 07'!$E:$K,3,FALSE)</f>
        <v>2E-3</v>
      </c>
      <c r="L535">
        <f>VLOOKUP($C535,'Site 07'!$E:$K,4,FALSE)</f>
        <v>1E-3</v>
      </c>
      <c r="M535">
        <f>VLOOKUP($C535,'Site 07'!$E:$K,5,FALSE)</f>
        <v>3.78</v>
      </c>
      <c r="N535">
        <f>VLOOKUP($C535,'Site 07'!$E:$K,6,FALSE)</f>
        <v>0.06</v>
      </c>
      <c r="O535">
        <f>VLOOKUP($C535,'Site 07'!$E:$K,7,FALSE)</f>
        <v>0.44</v>
      </c>
      <c r="P535">
        <f>VLOOKUP($C535,'Site 08'!$E:$K,2,FALSE)</f>
        <v>1.7999999999999999E-2</v>
      </c>
      <c r="Q535">
        <f>VLOOKUP($C535,'Site 08'!$E:$K,3,FALSE)</f>
        <v>2E-3</v>
      </c>
      <c r="R535">
        <f>VLOOKUP($C535,'Site 08'!$E:$K,4,FALSE)</f>
        <v>1E-3</v>
      </c>
      <c r="S535">
        <f>VLOOKUP($C535,'Site 08'!$E:$K,5,FALSE)</f>
        <v>3.2</v>
      </c>
      <c r="T535">
        <f>VLOOKUP($C535,'Site 08'!$E:$K,6,FALSE)</f>
        <v>0.11</v>
      </c>
      <c r="U535">
        <f>VLOOKUP($C535,'Site 08'!$E:$K,7,FALSE)</f>
        <v>0.98</v>
      </c>
      <c r="V535">
        <f>VLOOKUP($C535,'Site 09'!$E:$K,2,FALSE)</f>
        <v>1.7999999999999999E-2</v>
      </c>
      <c r="W535">
        <f>VLOOKUP($C535,'Site 09'!$E:$K,3,FALSE)</f>
        <v>4.0000000000000001E-3</v>
      </c>
      <c r="X535">
        <f>VLOOKUP($C535,'Site 09'!$E:$K,4,FALSE)</f>
        <v>0</v>
      </c>
      <c r="Y535">
        <f>VLOOKUP($C535,'Site 09'!$E:$K,5,FALSE)</f>
        <v>4.08</v>
      </c>
      <c r="Z535">
        <f>VLOOKUP($C535,'Site 09'!$E:$K,6,FALSE)</f>
        <v>0.15</v>
      </c>
      <c r="AA535">
        <f>VLOOKUP($C535,'Site 09'!$E:$K,7,FALSE)</f>
        <v>1.47</v>
      </c>
      <c r="AB535">
        <f>VLOOKUP($C535,'Site 10'!$E:$K,2,FALSE)</f>
        <v>3.5999999999999997E-2</v>
      </c>
      <c r="AC535">
        <f>VLOOKUP($C535,'Site 10'!$E:$K,3,FALSE)</f>
        <v>8.0000000000000002E-3</v>
      </c>
      <c r="AD535">
        <f>VLOOKUP($C535,'Site 10'!$E:$K,4,FALSE)</f>
        <v>0</v>
      </c>
      <c r="AE535">
        <f>VLOOKUP($C535,'Site 10'!$E:$K,5,FALSE)</f>
        <v>3.66</v>
      </c>
      <c r="AF535">
        <f>VLOOKUP($C535,'Site 10'!$E:$K,6,FALSE)</f>
        <v>0.12</v>
      </c>
      <c r="AG535">
        <f>VLOOKUP($C535,'Site 10'!$E:$K,7,FALSE)</f>
        <v>0.75</v>
      </c>
    </row>
    <row r="536" spans="1:33" x14ac:dyDescent="0.25">
      <c r="A536">
        <v>2013</v>
      </c>
      <c r="B536">
        <v>2</v>
      </c>
      <c r="C536" t="str">
        <f t="shared" si="8"/>
        <v>20132</v>
      </c>
      <c r="D536">
        <f>VLOOKUP($C536,'Site 06'!$E:$K,2,FALSE)</f>
        <v>0.01</v>
      </c>
      <c r="E536">
        <f>VLOOKUP($C536,'Site 06'!$E:$K,3,FALSE)</f>
        <v>5.0000000000000001E-3</v>
      </c>
      <c r="F536">
        <f>VLOOKUP($C536,'Site 06'!$E:$K,4,FALSE)</f>
        <v>0</v>
      </c>
      <c r="G536">
        <f>VLOOKUP($C536,'Site 06'!$E:$K,5,FALSE)</f>
        <v>4.0599999999999996</v>
      </c>
      <c r="H536">
        <f>VLOOKUP($C536,'Site 06'!$E:$K,6,FALSE)</f>
        <v>0.08</v>
      </c>
      <c r="I536">
        <f>VLOOKUP($C536,'Site 06'!$E:$K,7,FALSE)</f>
        <v>0.49</v>
      </c>
      <c r="J536">
        <f>VLOOKUP($C536,'Site 07'!$E:$K,2,FALSE)</f>
        <v>1.4999999999999999E-2</v>
      </c>
      <c r="K536">
        <f>VLOOKUP($C536,'Site 07'!$E:$K,3,FALSE)</f>
        <v>4.0000000000000001E-3</v>
      </c>
      <c r="L536">
        <f>VLOOKUP($C536,'Site 07'!$E:$K,4,FALSE)</f>
        <v>0</v>
      </c>
      <c r="M536">
        <f>VLOOKUP($C536,'Site 07'!$E:$K,5,FALSE)</f>
        <v>3.77</v>
      </c>
      <c r="N536">
        <f>VLOOKUP($C536,'Site 07'!$E:$K,6,FALSE)</f>
        <v>0.06</v>
      </c>
      <c r="O536">
        <f>VLOOKUP($C536,'Site 07'!$E:$K,7,FALSE)</f>
        <v>0.42</v>
      </c>
      <c r="P536">
        <f>VLOOKUP($C536,'Site 08'!$E:$K,2,FALSE)</f>
        <v>1.7000000000000001E-2</v>
      </c>
      <c r="Q536">
        <f>VLOOKUP($C536,'Site 08'!$E:$K,3,FALSE)</f>
        <v>4.0000000000000001E-3</v>
      </c>
      <c r="R536">
        <f>VLOOKUP($C536,'Site 08'!$E:$K,4,FALSE)</f>
        <v>0</v>
      </c>
      <c r="S536">
        <f>VLOOKUP($C536,'Site 08'!$E:$K,5,FALSE)</f>
        <v>3.2</v>
      </c>
      <c r="T536">
        <f>VLOOKUP($C536,'Site 08'!$E:$K,6,FALSE)</f>
        <v>0.11</v>
      </c>
      <c r="U536">
        <f>VLOOKUP($C536,'Site 08'!$E:$K,7,FALSE)</f>
        <v>0.96</v>
      </c>
      <c r="V536">
        <f>VLOOKUP($C536,'Site 09'!$E:$K,2,FALSE)</f>
        <v>1.7000000000000001E-2</v>
      </c>
      <c r="W536">
        <f>VLOOKUP($C536,'Site 09'!$E:$K,3,FALSE)</f>
        <v>7.0000000000000001E-3</v>
      </c>
      <c r="X536">
        <f>VLOOKUP($C536,'Site 09'!$E:$K,4,FALSE)</f>
        <v>1E-3</v>
      </c>
      <c r="Y536">
        <f>VLOOKUP($C536,'Site 09'!$E:$K,5,FALSE)</f>
        <v>4.18</v>
      </c>
      <c r="Z536">
        <f>VLOOKUP($C536,'Site 09'!$E:$K,6,FALSE)</f>
        <v>0.14000000000000001</v>
      </c>
      <c r="AA536">
        <f>VLOOKUP($C536,'Site 09'!$E:$K,7,FALSE)</f>
        <v>1.58</v>
      </c>
      <c r="AB536">
        <f>VLOOKUP($C536,'Site 10'!$E:$K,2,FALSE)</f>
        <v>3.3000000000000002E-2</v>
      </c>
      <c r="AC536">
        <f>VLOOKUP($C536,'Site 10'!$E:$K,3,FALSE)</f>
        <v>1.0999999999999999E-2</v>
      </c>
      <c r="AD536">
        <f>VLOOKUP($C536,'Site 10'!$E:$K,4,FALSE)</f>
        <v>1E-3</v>
      </c>
      <c r="AE536">
        <f>VLOOKUP($C536,'Site 10'!$E:$K,5,FALSE)</f>
        <v>3.73</v>
      </c>
      <c r="AF536">
        <f>VLOOKUP($C536,'Site 10'!$E:$K,6,FALSE)</f>
        <v>0.12</v>
      </c>
      <c r="AG536">
        <f>VLOOKUP($C536,'Site 10'!$E:$K,7,FALSE)</f>
        <v>0.83</v>
      </c>
    </row>
    <row r="537" spans="1:33" x14ac:dyDescent="0.25">
      <c r="A537">
        <v>2013</v>
      </c>
      <c r="B537">
        <v>3</v>
      </c>
      <c r="C537" t="str">
        <f t="shared" si="8"/>
        <v>20133</v>
      </c>
      <c r="D537">
        <f>VLOOKUP($C537,'Site 06'!$E:$K,2,FALSE)</f>
        <v>1.0999999999999999E-2</v>
      </c>
      <c r="E537">
        <f>VLOOKUP($C537,'Site 06'!$E:$K,3,FALSE)</f>
        <v>2E-3</v>
      </c>
      <c r="F537">
        <f>VLOOKUP($C537,'Site 06'!$E:$K,4,FALSE)</f>
        <v>0</v>
      </c>
      <c r="G537">
        <f>VLOOKUP($C537,'Site 06'!$E:$K,5,FALSE)</f>
        <v>4.0599999999999996</v>
      </c>
      <c r="H537">
        <f>VLOOKUP($C537,'Site 06'!$E:$K,6,FALSE)</f>
        <v>7.0000000000000007E-2</v>
      </c>
      <c r="I537">
        <f>VLOOKUP($C537,'Site 06'!$E:$K,7,FALSE)</f>
        <v>0.52</v>
      </c>
      <c r="J537">
        <f>VLOOKUP($C537,'Site 07'!$E:$K,2,FALSE)</f>
        <v>1.4E-2</v>
      </c>
      <c r="K537">
        <f>VLOOKUP($C537,'Site 07'!$E:$K,3,FALSE)</f>
        <v>2E-3</v>
      </c>
      <c r="L537">
        <f>VLOOKUP($C537,'Site 07'!$E:$K,4,FALSE)</f>
        <v>0</v>
      </c>
      <c r="M537">
        <f>VLOOKUP($C537,'Site 07'!$E:$K,5,FALSE)</f>
        <v>3.82</v>
      </c>
      <c r="N537">
        <f>VLOOKUP($C537,'Site 07'!$E:$K,6,FALSE)</f>
        <v>0.06</v>
      </c>
      <c r="O537">
        <f>VLOOKUP($C537,'Site 07'!$E:$K,7,FALSE)</f>
        <v>0.43</v>
      </c>
      <c r="P537">
        <f>VLOOKUP($C537,'Site 08'!$E:$K,2,FALSE)</f>
        <v>1.6E-2</v>
      </c>
      <c r="Q537">
        <f>VLOOKUP($C537,'Site 08'!$E:$K,3,FALSE)</f>
        <v>2E-3</v>
      </c>
      <c r="R537">
        <f>VLOOKUP($C537,'Site 08'!$E:$K,4,FALSE)</f>
        <v>0</v>
      </c>
      <c r="S537">
        <f>VLOOKUP($C537,'Site 08'!$E:$K,5,FALSE)</f>
        <v>3.26</v>
      </c>
      <c r="T537">
        <f>VLOOKUP($C537,'Site 08'!$E:$K,6,FALSE)</f>
        <v>0.11</v>
      </c>
      <c r="U537">
        <f>VLOOKUP($C537,'Site 08'!$E:$K,7,FALSE)</f>
        <v>0.97</v>
      </c>
      <c r="V537">
        <f>VLOOKUP($C537,'Site 09'!$E:$K,2,FALSE)</f>
        <v>1.6E-2</v>
      </c>
      <c r="W537">
        <f>VLOOKUP($C537,'Site 09'!$E:$K,3,FALSE)</f>
        <v>3.0000000000000001E-3</v>
      </c>
      <c r="X537">
        <f>VLOOKUP($C537,'Site 09'!$E:$K,4,FALSE)</f>
        <v>0</v>
      </c>
      <c r="Y537">
        <f>VLOOKUP($C537,'Site 09'!$E:$K,5,FALSE)</f>
        <v>4.5</v>
      </c>
      <c r="Z537">
        <f>VLOOKUP($C537,'Site 09'!$E:$K,6,FALSE)</f>
        <v>0.15</v>
      </c>
      <c r="AA537">
        <f>VLOOKUP($C537,'Site 09'!$E:$K,7,FALSE)</f>
        <v>1.7</v>
      </c>
      <c r="AB537">
        <f>VLOOKUP($C537,'Site 10'!$E:$K,2,FALSE)</f>
        <v>3.3000000000000002E-2</v>
      </c>
      <c r="AC537">
        <f>VLOOKUP($C537,'Site 10'!$E:$K,3,FALSE)</f>
        <v>7.0000000000000001E-3</v>
      </c>
      <c r="AD537">
        <f>VLOOKUP($C537,'Site 10'!$E:$K,4,FALSE)</f>
        <v>0</v>
      </c>
      <c r="AE537">
        <f>VLOOKUP($C537,'Site 10'!$E:$K,5,FALSE)</f>
        <v>4.01</v>
      </c>
      <c r="AF537">
        <f>VLOOKUP($C537,'Site 10'!$E:$K,6,FALSE)</f>
        <v>0.12</v>
      </c>
      <c r="AG537">
        <f>VLOOKUP($C537,'Site 10'!$E:$K,7,FALSE)</f>
        <v>0.85</v>
      </c>
    </row>
    <row r="538" spans="1:33" x14ac:dyDescent="0.25">
      <c r="A538">
        <v>2013</v>
      </c>
      <c r="B538">
        <v>4</v>
      </c>
      <c r="C538" t="str">
        <f t="shared" si="8"/>
        <v>20134</v>
      </c>
      <c r="D538">
        <f>VLOOKUP($C538,'Site 06'!$E:$K,2,FALSE)</f>
        <v>1.0999999999999999E-2</v>
      </c>
      <c r="E538">
        <f>VLOOKUP($C538,'Site 06'!$E:$K,3,FALSE)</f>
        <v>6.0000000000000001E-3</v>
      </c>
      <c r="F538">
        <f>VLOOKUP($C538,'Site 06'!$E:$K,4,FALSE)</f>
        <v>1E-3</v>
      </c>
      <c r="G538">
        <f>VLOOKUP($C538,'Site 06'!$E:$K,5,FALSE)</f>
        <v>4.13</v>
      </c>
      <c r="H538">
        <f>VLOOKUP($C538,'Site 06'!$E:$K,6,FALSE)</f>
        <v>7.0000000000000007E-2</v>
      </c>
      <c r="I538">
        <f>VLOOKUP($C538,'Site 06'!$E:$K,7,FALSE)</f>
        <v>0.59</v>
      </c>
      <c r="J538">
        <f>VLOOKUP($C538,'Site 07'!$E:$K,2,FALSE)</f>
        <v>1.7000000000000001E-2</v>
      </c>
      <c r="K538">
        <f>VLOOKUP($C538,'Site 07'!$E:$K,3,FALSE)</f>
        <v>5.0000000000000001E-3</v>
      </c>
      <c r="L538">
        <f>VLOOKUP($C538,'Site 07'!$E:$K,4,FALSE)</f>
        <v>0</v>
      </c>
      <c r="M538">
        <f>VLOOKUP($C538,'Site 07'!$E:$K,5,FALSE)</f>
        <v>3.88</v>
      </c>
      <c r="N538">
        <f>VLOOKUP($C538,'Site 07'!$E:$K,6,FALSE)</f>
        <v>0.06</v>
      </c>
      <c r="O538">
        <f>VLOOKUP($C538,'Site 07'!$E:$K,7,FALSE)</f>
        <v>0.44</v>
      </c>
      <c r="P538">
        <f>VLOOKUP($C538,'Site 08'!$E:$K,2,FALSE)</f>
        <v>1.9E-2</v>
      </c>
      <c r="Q538">
        <f>VLOOKUP($C538,'Site 08'!$E:$K,3,FALSE)</f>
        <v>6.0000000000000001E-3</v>
      </c>
      <c r="R538">
        <f>VLOOKUP($C538,'Site 08'!$E:$K,4,FALSE)</f>
        <v>0</v>
      </c>
      <c r="S538">
        <f>VLOOKUP($C538,'Site 08'!$E:$K,5,FALSE)</f>
        <v>3.32</v>
      </c>
      <c r="T538">
        <f>VLOOKUP($C538,'Site 08'!$E:$K,6,FALSE)</f>
        <v>0.1</v>
      </c>
      <c r="U538">
        <f>VLOOKUP($C538,'Site 08'!$E:$K,7,FALSE)</f>
        <v>1.02</v>
      </c>
      <c r="V538">
        <f>VLOOKUP($C538,'Site 09'!$E:$K,2,FALSE)</f>
        <v>1.7999999999999999E-2</v>
      </c>
      <c r="W538">
        <f>VLOOKUP($C538,'Site 09'!$E:$K,3,FALSE)</f>
        <v>4.0000000000000001E-3</v>
      </c>
      <c r="X538">
        <f>VLOOKUP($C538,'Site 09'!$E:$K,4,FALSE)</f>
        <v>0</v>
      </c>
      <c r="Y538">
        <f>VLOOKUP($C538,'Site 09'!$E:$K,5,FALSE)</f>
        <v>5.04</v>
      </c>
      <c r="Z538">
        <f>VLOOKUP($C538,'Site 09'!$E:$K,6,FALSE)</f>
        <v>0.15</v>
      </c>
      <c r="AA538">
        <f>VLOOKUP($C538,'Site 09'!$E:$K,7,FALSE)</f>
        <v>1.72</v>
      </c>
      <c r="AB538">
        <f>VLOOKUP($C538,'Site 10'!$E:$K,2,FALSE)</f>
        <v>3.5000000000000003E-2</v>
      </c>
      <c r="AC538">
        <f>VLOOKUP($C538,'Site 10'!$E:$K,3,FALSE)</f>
        <v>5.0000000000000001E-3</v>
      </c>
      <c r="AD538">
        <f>VLOOKUP($C538,'Site 10'!$E:$K,4,FALSE)</f>
        <v>0</v>
      </c>
      <c r="AE538">
        <f>VLOOKUP($C538,'Site 10'!$E:$K,5,FALSE)</f>
        <v>4.49</v>
      </c>
      <c r="AF538">
        <f>VLOOKUP($C538,'Site 10'!$E:$K,6,FALSE)</f>
        <v>0.12</v>
      </c>
      <c r="AG538">
        <f>VLOOKUP($C538,'Site 10'!$E:$K,7,FALSE)</f>
        <v>0.81</v>
      </c>
    </row>
    <row r="539" spans="1:33" x14ac:dyDescent="0.25">
      <c r="A539">
        <v>2013</v>
      </c>
      <c r="B539">
        <v>5</v>
      </c>
      <c r="C539" t="str">
        <f t="shared" si="8"/>
        <v>20135</v>
      </c>
      <c r="D539">
        <f>VLOOKUP($C539,'Site 06'!$E:$K,2,FALSE)</f>
        <v>1.2E-2</v>
      </c>
      <c r="E539">
        <f>VLOOKUP($C539,'Site 06'!$E:$K,3,FALSE)</f>
        <v>8.9999999999999993E-3</v>
      </c>
      <c r="F539">
        <f>VLOOKUP($C539,'Site 06'!$E:$K,4,FALSE)</f>
        <v>1E-3</v>
      </c>
      <c r="G539">
        <f>VLOOKUP($C539,'Site 06'!$E:$K,5,FALSE)</f>
        <v>4.0599999999999996</v>
      </c>
      <c r="H539">
        <f>VLOOKUP($C539,'Site 06'!$E:$K,6,FALSE)</f>
        <v>7.0000000000000007E-2</v>
      </c>
      <c r="I539">
        <f>VLOOKUP($C539,'Site 06'!$E:$K,7,FALSE)</f>
        <v>0.7</v>
      </c>
      <c r="J539">
        <f>VLOOKUP($C539,'Site 07'!$E:$K,2,FALSE)</f>
        <v>2.1000000000000001E-2</v>
      </c>
      <c r="K539">
        <f>VLOOKUP($C539,'Site 07'!$E:$K,3,FALSE)</f>
        <v>4.0000000000000001E-3</v>
      </c>
      <c r="L539">
        <f>VLOOKUP($C539,'Site 07'!$E:$K,4,FALSE)</f>
        <v>0</v>
      </c>
      <c r="M539">
        <f>VLOOKUP($C539,'Site 07'!$E:$K,5,FALSE)</f>
        <v>4.49</v>
      </c>
      <c r="N539">
        <f>VLOOKUP($C539,'Site 07'!$E:$K,6,FALSE)</f>
        <v>0.05</v>
      </c>
      <c r="O539">
        <f>VLOOKUP($C539,'Site 07'!$E:$K,7,FALSE)</f>
        <v>0.48</v>
      </c>
      <c r="P539">
        <f>VLOOKUP($C539,'Site 08'!$E:$K,2,FALSE)</f>
        <v>0.02</v>
      </c>
      <c r="Q539">
        <f>VLOOKUP($C539,'Site 08'!$E:$K,3,FALSE)</f>
        <v>5.0000000000000001E-3</v>
      </c>
      <c r="R539">
        <f>VLOOKUP($C539,'Site 08'!$E:$K,4,FALSE)</f>
        <v>0</v>
      </c>
      <c r="S539">
        <f>VLOOKUP($C539,'Site 08'!$E:$K,5,FALSE)</f>
        <v>3.67</v>
      </c>
      <c r="T539">
        <f>VLOOKUP($C539,'Site 08'!$E:$K,6,FALSE)</f>
        <v>0.1</v>
      </c>
      <c r="U539">
        <f>VLOOKUP($C539,'Site 08'!$E:$K,7,FALSE)</f>
        <v>1.35</v>
      </c>
      <c r="V539">
        <f>VLOOKUP($C539,'Site 09'!$E:$K,2,FALSE)</f>
        <v>1.7999999999999999E-2</v>
      </c>
      <c r="W539">
        <f>VLOOKUP($C539,'Site 09'!$E:$K,3,FALSE)</f>
        <v>5.0000000000000001E-3</v>
      </c>
      <c r="X539">
        <f>VLOOKUP($C539,'Site 09'!$E:$K,4,FALSE)</f>
        <v>0</v>
      </c>
      <c r="Y539">
        <f>VLOOKUP($C539,'Site 09'!$E:$K,5,FALSE)</f>
        <v>5.74</v>
      </c>
      <c r="Z539">
        <f>VLOOKUP($C539,'Site 09'!$E:$K,6,FALSE)</f>
        <v>0.15</v>
      </c>
      <c r="AA539">
        <f>VLOOKUP($C539,'Site 09'!$E:$K,7,FALSE)</f>
        <v>1.79</v>
      </c>
      <c r="AB539">
        <f>VLOOKUP($C539,'Site 10'!$E:$K,2,FALSE)</f>
        <v>3.5000000000000003E-2</v>
      </c>
      <c r="AC539">
        <f>VLOOKUP($C539,'Site 10'!$E:$K,3,FALSE)</f>
        <v>0.01</v>
      </c>
      <c r="AD539">
        <f>VLOOKUP($C539,'Site 10'!$E:$K,4,FALSE)</f>
        <v>1E-3</v>
      </c>
      <c r="AE539">
        <f>VLOOKUP($C539,'Site 10'!$E:$K,5,FALSE)</f>
        <v>5.47</v>
      </c>
      <c r="AF539">
        <f>VLOOKUP($C539,'Site 10'!$E:$K,6,FALSE)</f>
        <v>0.14000000000000001</v>
      </c>
      <c r="AG539">
        <f>VLOOKUP($C539,'Site 10'!$E:$K,7,FALSE)</f>
        <v>0.94</v>
      </c>
    </row>
    <row r="540" spans="1:33" x14ac:dyDescent="0.25">
      <c r="A540">
        <v>2013</v>
      </c>
      <c r="B540">
        <v>6</v>
      </c>
      <c r="C540" t="str">
        <f t="shared" si="8"/>
        <v>20136</v>
      </c>
      <c r="D540">
        <f>VLOOKUP($C540,'Site 06'!$E:$K,2,FALSE)</f>
        <v>1.4E-2</v>
      </c>
      <c r="E540">
        <f>VLOOKUP($C540,'Site 06'!$E:$K,3,FALSE)</f>
        <v>5.0000000000000001E-3</v>
      </c>
      <c r="F540">
        <f>VLOOKUP($C540,'Site 06'!$E:$K,4,FALSE)</f>
        <v>0</v>
      </c>
      <c r="G540">
        <f>VLOOKUP($C540,'Site 06'!$E:$K,5,FALSE)</f>
        <v>4.1399999999999997</v>
      </c>
      <c r="H540">
        <f>VLOOKUP($C540,'Site 06'!$E:$K,6,FALSE)</f>
        <v>0.08</v>
      </c>
      <c r="I540">
        <f>VLOOKUP($C540,'Site 06'!$E:$K,7,FALSE)</f>
        <v>0.66</v>
      </c>
      <c r="J540">
        <f>VLOOKUP($C540,'Site 07'!$E:$K,2,FALSE)</f>
        <v>2.1999999999999999E-2</v>
      </c>
      <c r="K540">
        <f>VLOOKUP($C540,'Site 07'!$E:$K,3,FALSE)</f>
        <v>3.0000000000000001E-3</v>
      </c>
      <c r="L540">
        <f>VLOOKUP($C540,'Site 07'!$E:$K,4,FALSE)</f>
        <v>0</v>
      </c>
      <c r="M540">
        <f>VLOOKUP($C540,'Site 07'!$E:$K,5,FALSE)</f>
        <v>4.6900000000000004</v>
      </c>
      <c r="N540">
        <f>VLOOKUP($C540,'Site 07'!$E:$K,6,FALSE)</f>
        <v>0.05</v>
      </c>
      <c r="O540">
        <f>VLOOKUP($C540,'Site 07'!$E:$K,7,FALSE)</f>
        <v>0.42</v>
      </c>
      <c r="P540">
        <f>VLOOKUP($C540,'Site 08'!$E:$K,2,FALSE)</f>
        <v>0.02</v>
      </c>
      <c r="Q540">
        <f>VLOOKUP($C540,'Site 08'!$E:$K,3,FALSE)</f>
        <v>2E-3</v>
      </c>
      <c r="R540">
        <f>VLOOKUP($C540,'Site 08'!$E:$K,4,FALSE)</f>
        <v>0</v>
      </c>
      <c r="S540">
        <f>VLOOKUP($C540,'Site 08'!$E:$K,5,FALSE)</f>
        <v>3.83</v>
      </c>
      <c r="T540">
        <f>VLOOKUP($C540,'Site 08'!$E:$K,6,FALSE)</f>
        <v>0.1</v>
      </c>
      <c r="U540">
        <f>VLOOKUP($C540,'Site 08'!$E:$K,7,FALSE)</f>
        <v>1.27</v>
      </c>
      <c r="V540">
        <f>VLOOKUP($C540,'Site 09'!$E:$K,2,FALSE)</f>
        <v>1.7000000000000001E-2</v>
      </c>
      <c r="W540">
        <f>VLOOKUP($C540,'Site 09'!$E:$K,3,FALSE)</f>
        <v>3.0000000000000001E-3</v>
      </c>
      <c r="X540">
        <f>VLOOKUP($C540,'Site 09'!$E:$K,4,FALSE)</f>
        <v>0</v>
      </c>
      <c r="Y540">
        <f>VLOOKUP($C540,'Site 09'!$E:$K,5,FALSE)</f>
        <v>6.38</v>
      </c>
      <c r="Z540">
        <f>VLOOKUP($C540,'Site 09'!$E:$K,6,FALSE)</f>
        <v>0.16</v>
      </c>
      <c r="AA540">
        <f>VLOOKUP($C540,'Site 09'!$E:$K,7,FALSE)</f>
        <v>1.59</v>
      </c>
      <c r="AB540">
        <f>VLOOKUP($C540,'Site 10'!$E:$K,2,FALSE)</f>
        <v>3.4000000000000002E-2</v>
      </c>
      <c r="AC540">
        <f>VLOOKUP($C540,'Site 10'!$E:$K,3,FALSE)</f>
        <v>4.0000000000000001E-3</v>
      </c>
      <c r="AD540">
        <f>VLOOKUP($C540,'Site 10'!$E:$K,4,FALSE)</f>
        <v>0</v>
      </c>
      <c r="AE540">
        <f>VLOOKUP($C540,'Site 10'!$E:$K,5,FALSE)</f>
        <v>5.86</v>
      </c>
      <c r="AF540">
        <f>VLOOKUP($C540,'Site 10'!$E:$K,6,FALSE)</f>
        <v>0.15</v>
      </c>
      <c r="AG540">
        <f>VLOOKUP($C540,'Site 10'!$E:$K,7,FALSE)</f>
        <v>0.73</v>
      </c>
    </row>
    <row r="541" spans="1:33" x14ac:dyDescent="0.25">
      <c r="A541">
        <v>2013</v>
      </c>
      <c r="B541">
        <v>7</v>
      </c>
      <c r="C541" t="str">
        <f t="shared" si="8"/>
        <v>20137</v>
      </c>
      <c r="D541">
        <f>VLOOKUP($C541,'Site 06'!$E:$K,2,FALSE)</f>
        <v>0.02</v>
      </c>
      <c r="E541">
        <f>VLOOKUP($C541,'Site 06'!$E:$K,3,FALSE)</f>
        <v>5.0000000000000001E-3</v>
      </c>
      <c r="F541">
        <f>VLOOKUP($C541,'Site 06'!$E:$K,4,FALSE)</f>
        <v>0</v>
      </c>
      <c r="G541">
        <f>VLOOKUP($C541,'Site 06'!$E:$K,5,FALSE)</f>
        <v>4.1100000000000003</v>
      </c>
      <c r="H541">
        <f>VLOOKUP($C541,'Site 06'!$E:$K,6,FALSE)</f>
        <v>0.08</v>
      </c>
      <c r="I541">
        <f>VLOOKUP($C541,'Site 06'!$E:$K,7,FALSE)</f>
        <v>1.06</v>
      </c>
      <c r="J541">
        <f>VLOOKUP($C541,'Site 07'!$E:$K,2,FALSE)</f>
        <v>2.5000000000000001E-2</v>
      </c>
      <c r="K541">
        <f>VLOOKUP($C541,'Site 07'!$E:$K,3,FALSE)</f>
        <v>3.0000000000000001E-3</v>
      </c>
      <c r="L541">
        <f>VLOOKUP($C541,'Site 07'!$E:$K,4,FALSE)</f>
        <v>0</v>
      </c>
      <c r="M541">
        <f>VLOOKUP($C541,'Site 07'!$E:$K,5,FALSE)</f>
        <v>5.17</v>
      </c>
      <c r="N541">
        <f>VLOOKUP($C541,'Site 07'!$E:$K,6,FALSE)</f>
        <v>0.05</v>
      </c>
      <c r="O541">
        <f>VLOOKUP($C541,'Site 07'!$E:$K,7,FALSE)</f>
        <v>0.44</v>
      </c>
      <c r="P541">
        <f>VLOOKUP($C541,'Site 08'!$E:$K,2,FALSE)</f>
        <v>2.1999999999999999E-2</v>
      </c>
      <c r="Q541">
        <f>VLOOKUP($C541,'Site 08'!$E:$K,3,FALSE)</f>
        <v>4.0000000000000001E-3</v>
      </c>
      <c r="R541">
        <f>VLOOKUP($C541,'Site 08'!$E:$K,4,FALSE)</f>
        <v>0</v>
      </c>
      <c r="S541">
        <f>VLOOKUP($C541,'Site 08'!$E:$K,5,FALSE)</f>
        <v>4.1900000000000004</v>
      </c>
      <c r="T541">
        <f>VLOOKUP($C541,'Site 08'!$E:$K,6,FALSE)</f>
        <v>0.1</v>
      </c>
      <c r="U541">
        <f>VLOOKUP($C541,'Site 08'!$E:$K,7,FALSE)</f>
        <v>1.42</v>
      </c>
      <c r="V541">
        <f>VLOOKUP($C541,'Site 09'!$E:$K,2,FALSE)</f>
        <v>1.7000000000000001E-2</v>
      </c>
      <c r="W541">
        <f>VLOOKUP($C541,'Site 09'!$E:$K,3,FALSE)</f>
        <v>4.0000000000000001E-3</v>
      </c>
      <c r="X541">
        <f>VLOOKUP($C541,'Site 09'!$E:$K,4,FALSE)</f>
        <v>0</v>
      </c>
      <c r="Y541">
        <f>VLOOKUP($C541,'Site 09'!$E:$K,5,FALSE)</f>
        <v>7.25</v>
      </c>
      <c r="Z541">
        <f>VLOOKUP($C541,'Site 09'!$E:$K,6,FALSE)</f>
        <v>0.17</v>
      </c>
      <c r="AA541">
        <f>VLOOKUP($C541,'Site 09'!$E:$K,7,FALSE)</f>
        <v>1.53</v>
      </c>
      <c r="AB541">
        <f>VLOOKUP($C541,'Site 10'!$E:$K,2,FALSE)</f>
        <v>3.4000000000000002E-2</v>
      </c>
      <c r="AC541">
        <f>VLOOKUP($C541,'Site 10'!$E:$K,3,FALSE)</f>
        <v>8.0000000000000002E-3</v>
      </c>
      <c r="AD541">
        <f>VLOOKUP($C541,'Site 10'!$E:$K,4,FALSE)</f>
        <v>0</v>
      </c>
      <c r="AE541">
        <f>VLOOKUP($C541,'Site 10'!$E:$K,5,FALSE)</f>
        <v>6.98</v>
      </c>
      <c r="AF541">
        <f>VLOOKUP($C541,'Site 10'!$E:$K,6,FALSE)</f>
        <v>0.19</v>
      </c>
      <c r="AG541">
        <f>VLOOKUP($C541,'Site 10'!$E:$K,7,FALSE)</f>
        <v>0.71</v>
      </c>
    </row>
    <row r="542" spans="1:33" x14ac:dyDescent="0.25">
      <c r="A542">
        <v>2013</v>
      </c>
      <c r="B542">
        <v>8</v>
      </c>
      <c r="C542" t="str">
        <f t="shared" si="8"/>
        <v>20138</v>
      </c>
      <c r="D542">
        <f>VLOOKUP($C542,'Site 06'!$E:$K,2,FALSE)</f>
        <v>4.4999999999999998E-2</v>
      </c>
      <c r="E542">
        <f>VLOOKUP($C542,'Site 06'!$E:$K,3,FALSE)</f>
        <v>6.0000000000000001E-3</v>
      </c>
      <c r="F542">
        <f>VLOOKUP($C542,'Site 06'!$E:$K,4,FALSE)</f>
        <v>0</v>
      </c>
      <c r="G542">
        <f>VLOOKUP($C542,'Site 06'!$E:$K,5,FALSE)</f>
        <v>4.1500000000000004</v>
      </c>
      <c r="H542">
        <f>VLOOKUP($C542,'Site 06'!$E:$K,6,FALSE)</f>
        <v>7.0000000000000007E-2</v>
      </c>
      <c r="I542">
        <f>VLOOKUP($C542,'Site 06'!$E:$K,7,FALSE)</f>
        <v>2.0099999999999998</v>
      </c>
      <c r="J542">
        <f>VLOOKUP($C542,'Site 07'!$E:$K,2,FALSE)</f>
        <v>2.8000000000000001E-2</v>
      </c>
      <c r="K542">
        <f>VLOOKUP($C542,'Site 07'!$E:$K,3,FALSE)</f>
        <v>7.0000000000000001E-3</v>
      </c>
      <c r="L542">
        <f>VLOOKUP($C542,'Site 07'!$E:$K,4,FALSE)</f>
        <v>0</v>
      </c>
      <c r="M542">
        <f>VLOOKUP($C542,'Site 07'!$E:$K,5,FALSE)</f>
        <v>5.52</v>
      </c>
      <c r="N542">
        <f>VLOOKUP($C542,'Site 07'!$E:$K,6,FALSE)</f>
        <v>0.05</v>
      </c>
      <c r="O542">
        <f>VLOOKUP($C542,'Site 07'!$E:$K,7,FALSE)</f>
        <v>0.47</v>
      </c>
      <c r="P542">
        <f>VLOOKUP($C542,'Site 08'!$E:$K,2,FALSE)</f>
        <v>2.4E-2</v>
      </c>
      <c r="Q542">
        <f>VLOOKUP($C542,'Site 08'!$E:$K,3,FALSE)</f>
        <v>5.0000000000000001E-3</v>
      </c>
      <c r="R542">
        <f>VLOOKUP($C542,'Site 08'!$E:$K,4,FALSE)</f>
        <v>0</v>
      </c>
      <c r="S542">
        <f>VLOOKUP($C542,'Site 08'!$E:$K,5,FALSE)</f>
        <v>4.5599999999999996</v>
      </c>
      <c r="T542">
        <f>VLOOKUP($C542,'Site 08'!$E:$K,6,FALSE)</f>
        <v>0.09</v>
      </c>
      <c r="U542">
        <f>VLOOKUP($C542,'Site 08'!$E:$K,7,FALSE)</f>
        <v>1.61</v>
      </c>
      <c r="V542">
        <f>VLOOKUP($C542,'Site 09'!$E:$K,2,FALSE)</f>
        <v>1.7000000000000001E-2</v>
      </c>
      <c r="W542">
        <f>VLOOKUP($C542,'Site 09'!$E:$K,3,FALSE)</f>
        <v>6.0000000000000001E-3</v>
      </c>
      <c r="X542">
        <f>VLOOKUP($C542,'Site 09'!$E:$K,4,FALSE)</f>
        <v>0</v>
      </c>
      <c r="Y542">
        <f>VLOOKUP($C542,'Site 09'!$E:$K,5,FALSE)</f>
        <v>7.81</v>
      </c>
      <c r="Z542">
        <f>VLOOKUP($C542,'Site 09'!$E:$K,6,FALSE)</f>
        <v>0.18</v>
      </c>
      <c r="AA542">
        <f>VLOOKUP($C542,'Site 09'!$E:$K,7,FALSE)</f>
        <v>1.71</v>
      </c>
      <c r="AB542">
        <f>VLOOKUP($C542,'Site 10'!$E:$K,2,FALSE)</f>
        <v>3.3000000000000002E-2</v>
      </c>
      <c r="AC542">
        <f>VLOOKUP($C542,'Site 10'!$E:$K,3,FALSE)</f>
        <v>7.0000000000000001E-3</v>
      </c>
      <c r="AD542">
        <f>VLOOKUP($C542,'Site 10'!$E:$K,4,FALSE)</f>
        <v>1E-3</v>
      </c>
      <c r="AE542">
        <f>VLOOKUP($C542,'Site 10'!$E:$K,5,FALSE)</f>
        <v>7.98</v>
      </c>
      <c r="AF542">
        <f>VLOOKUP($C542,'Site 10'!$E:$K,6,FALSE)</f>
        <v>0.24</v>
      </c>
      <c r="AG542">
        <f>VLOOKUP($C542,'Site 10'!$E:$K,7,FALSE)</f>
        <v>0.95</v>
      </c>
    </row>
    <row r="543" spans="1:33" x14ac:dyDescent="0.25">
      <c r="A543">
        <v>2013</v>
      </c>
      <c r="B543">
        <v>9</v>
      </c>
      <c r="C543" t="str">
        <f t="shared" si="8"/>
        <v>20139</v>
      </c>
      <c r="D543">
        <f>VLOOKUP($C543,'Site 06'!$E:$K,2,FALSE)</f>
        <v>2.1999999999999999E-2</v>
      </c>
      <c r="E543">
        <f>VLOOKUP($C543,'Site 06'!$E:$K,3,FALSE)</f>
        <v>5.0000000000000001E-3</v>
      </c>
      <c r="F543">
        <f>VLOOKUP($C543,'Site 06'!$E:$K,4,FALSE)</f>
        <v>0</v>
      </c>
      <c r="G543">
        <f>VLOOKUP($C543,'Site 06'!$E:$K,5,FALSE)</f>
        <v>3.96</v>
      </c>
      <c r="H543">
        <f>VLOOKUP($C543,'Site 06'!$E:$K,6,FALSE)</f>
        <v>7.0000000000000007E-2</v>
      </c>
      <c r="I543">
        <f>VLOOKUP($C543,'Site 06'!$E:$K,7,FALSE)</f>
        <v>1.25</v>
      </c>
      <c r="J543">
        <f>VLOOKUP($C543,'Site 07'!$E:$K,2,FALSE)</f>
        <v>2.9000000000000001E-2</v>
      </c>
      <c r="K543">
        <f>VLOOKUP($C543,'Site 07'!$E:$K,3,FALSE)</f>
        <v>3.0000000000000001E-3</v>
      </c>
      <c r="L543">
        <f>VLOOKUP($C543,'Site 07'!$E:$K,4,FALSE)</f>
        <v>0</v>
      </c>
      <c r="M543">
        <f>VLOOKUP($C543,'Site 07'!$E:$K,5,FALSE)</f>
        <v>5.3</v>
      </c>
      <c r="N543">
        <f>VLOOKUP($C543,'Site 07'!$E:$K,6,FALSE)</f>
        <v>0.05</v>
      </c>
      <c r="O543">
        <f>VLOOKUP($C543,'Site 07'!$E:$K,7,FALSE)</f>
        <v>0.99</v>
      </c>
      <c r="P543">
        <f>VLOOKUP($C543,'Site 08'!$E:$K,2,FALSE)</f>
        <v>2.7E-2</v>
      </c>
      <c r="Q543">
        <f>VLOOKUP($C543,'Site 08'!$E:$K,3,FALSE)</f>
        <v>5.0000000000000001E-3</v>
      </c>
      <c r="R543">
        <f>VLOOKUP($C543,'Site 08'!$E:$K,4,FALSE)</f>
        <v>0</v>
      </c>
      <c r="S543">
        <f>VLOOKUP($C543,'Site 08'!$E:$K,5,FALSE)</f>
        <v>4.43</v>
      </c>
      <c r="T543">
        <f>VLOOKUP($C543,'Site 08'!$E:$K,6,FALSE)</f>
        <v>0.08</v>
      </c>
      <c r="U543">
        <f>VLOOKUP($C543,'Site 08'!$E:$K,7,FALSE)</f>
        <v>2.46</v>
      </c>
      <c r="V543">
        <f>VLOOKUP($C543,'Site 09'!$E:$K,2,FALSE)</f>
        <v>1.7999999999999999E-2</v>
      </c>
      <c r="W543">
        <f>VLOOKUP($C543,'Site 09'!$E:$K,3,FALSE)</f>
        <v>6.0000000000000001E-3</v>
      </c>
      <c r="X543">
        <f>VLOOKUP($C543,'Site 09'!$E:$K,4,FALSE)</f>
        <v>0</v>
      </c>
      <c r="Y543">
        <f>VLOOKUP($C543,'Site 09'!$E:$K,5,FALSE)</f>
        <v>6.76</v>
      </c>
      <c r="Z543">
        <f>VLOOKUP($C543,'Site 09'!$E:$K,6,FALSE)</f>
        <v>0.17</v>
      </c>
      <c r="AA543">
        <f>VLOOKUP($C543,'Site 09'!$E:$K,7,FALSE)</f>
        <v>3.14</v>
      </c>
      <c r="AB543">
        <f>VLOOKUP($C543,'Site 10'!$E:$K,2,FALSE)</f>
        <v>3.7999999999999999E-2</v>
      </c>
      <c r="AC543">
        <f>VLOOKUP($C543,'Site 10'!$E:$K,3,FALSE)</f>
        <v>6.0000000000000001E-3</v>
      </c>
      <c r="AD543">
        <f>VLOOKUP($C543,'Site 10'!$E:$K,4,FALSE)</f>
        <v>0</v>
      </c>
      <c r="AE543">
        <f>VLOOKUP($C543,'Site 10'!$E:$K,5,FALSE)</f>
        <v>7.04</v>
      </c>
      <c r="AF543">
        <f>VLOOKUP($C543,'Site 10'!$E:$K,6,FALSE)</f>
        <v>0.2</v>
      </c>
      <c r="AG543">
        <f>VLOOKUP($C543,'Site 10'!$E:$K,7,FALSE)</f>
        <v>1.98</v>
      </c>
    </row>
    <row r="544" spans="1:33" x14ac:dyDescent="0.25">
      <c r="A544">
        <v>2014</v>
      </c>
      <c r="B544">
        <v>10</v>
      </c>
      <c r="C544" t="str">
        <f t="shared" si="8"/>
        <v>201410</v>
      </c>
      <c r="D544">
        <f>VLOOKUP($C544,'Site 06'!$E:$K,2,FALSE)</f>
        <v>1.4999999999999999E-2</v>
      </c>
      <c r="E544">
        <f>VLOOKUP($C544,'Site 06'!$E:$K,3,FALSE)</f>
        <v>6.0000000000000001E-3</v>
      </c>
      <c r="F544">
        <f>VLOOKUP($C544,'Site 06'!$E:$K,4,FALSE)</f>
        <v>0</v>
      </c>
      <c r="G544">
        <f>VLOOKUP($C544,'Site 06'!$E:$K,5,FALSE)</f>
        <v>4.07</v>
      </c>
      <c r="H544">
        <f>VLOOKUP($C544,'Site 06'!$E:$K,6,FALSE)</f>
        <v>7.0000000000000007E-2</v>
      </c>
      <c r="I544">
        <f>VLOOKUP($C544,'Site 06'!$E:$K,7,FALSE)</f>
        <v>0.74</v>
      </c>
      <c r="J544">
        <f>VLOOKUP($C544,'Site 07'!$E:$K,2,FALSE)</f>
        <v>2.5999999999999999E-2</v>
      </c>
      <c r="K544">
        <f>VLOOKUP($C544,'Site 07'!$E:$K,3,FALSE)</f>
        <v>2E-3</v>
      </c>
      <c r="L544">
        <f>VLOOKUP($C544,'Site 07'!$E:$K,4,FALSE)</f>
        <v>0</v>
      </c>
      <c r="M544">
        <f>VLOOKUP($C544,'Site 07'!$E:$K,5,FALSE)</f>
        <v>4.83</v>
      </c>
      <c r="N544">
        <f>VLOOKUP($C544,'Site 07'!$E:$K,6,FALSE)</f>
        <v>0.05</v>
      </c>
      <c r="O544">
        <f>VLOOKUP($C544,'Site 07'!$E:$K,7,FALSE)</f>
        <v>0.55000000000000004</v>
      </c>
      <c r="P544">
        <f>VLOOKUP($C544,'Site 08'!$E:$K,2,FALSE)</f>
        <v>2.3E-2</v>
      </c>
      <c r="Q544">
        <f>VLOOKUP($C544,'Site 08'!$E:$K,3,FALSE)</f>
        <v>5.0000000000000001E-3</v>
      </c>
      <c r="R544">
        <f>VLOOKUP($C544,'Site 08'!$E:$K,4,FALSE)</f>
        <v>1E-3</v>
      </c>
      <c r="S544">
        <f>VLOOKUP($C544,'Site 08'!$E:$K,5,FALSE)</f>
        <v>3.87</v>
      </c>
      <c r="T544">
        <f>VLOOKUP($C544,'Site 08'!$E:$K,6,FALSE)</f>
        <v>0.1</v>
      </c>
      <c r="U544">
        <f>VLOOKUP($C544,'Site 08'!$E:$K,7,FALSE)</f>
        <v>1.26</v>
      </c>
      <c r="V544">
        <f>VLOOKUP($C544,'Site 09'!$E:$K,2,FALSE)</f>
        <v>1.7000000000000001E-2</v>
      </c>
      <c r="W544">
        <f>VLOOKUP($C544,'Site 09'!$E:$K,3,FALSE)</f>
        <v>5.0000000000000001E-3</v>
      </c>
      <c r="X544">
        <f>VLOOKUP($C544,'Site 09'!$E:$K,4,FALSE)</f>
        <v>0</v>
      </c>
      <c r="Y544">
        <f>VLOOKUP($C544,'Site 09'!$E:$K,5,FALSE)</f>
        <v>5.79</v>
      </c>
      <c r="Z544">
        <f>VLOOKUP($C544,'Site 09'!$E:$K,6,FALSE)</f>
        <v>0.2</v>
      </c>
      <c r="AA544">
        <f>VLOOKUP($C544,'Site 09'!$E:$K,7,FALSE)</f>
        <v>2.44</v>
      </c>
      <c r="AB544">
        <f>VLOOKUP($C544,'Site 10'!$E:$K,2,FALSE)</f>
        <v>3.3000000000000002E-2</v>
      </c>
      <c r="AC544">
        <f>VLOOKUP($C544,'Site 10'!$E:$K,3,FALSE)</f>
        <v>5.0000000000000001E-3</v>
      </c>
      <c r="AD544">
        <f>VLOOKUP($C544,'Site 10'!$E:$K,4,FALSE)</f>
        <v>0</v>
      </c>
      <c r="AE544">
        <f>VLOOKUP($C544,'Site 10'!$E:$K,5,FALSE)</f>
        <v>5.94</v>
      </c>
      <c r="AF544">
        <f>VLOOKUP($C544,'Site 10'!$E:$K,6,FALSE)</f>
        <v>0.18</v>
      </c>
      <c r="AG544">
        <f>VLOOKUP($C544,'Site 10'!$E:$K,7,FALSE)</f>
        <v>1.26</v>
      </c>
    </row>
    <row r="545" spans="1:33" x14ac:dyDescent="0.25">
      <c r="A545">
        <v>2014</v>
      </c>
      <c r="B545">
        <v>11</v>
      </c>
      <c r="C545" t="str">
        <f t="shared" si="8"/>
        <v>201411</v>
      </c>
      <c r="D545">
        <f>VLOOKUP($C545,'Site 06'!$E:$K,2,FALSE)</f>
        <v>1.4999999999999999E-2</v>
      </c>
      <c r="E545">
        <f>VLOOKUP($C545,'Site 06'!$E:$K,3,FALSE)</f>
        <v>4.0000000000000001E-3</v>
      </c>
      <c r="F545">
        <f>VLOOKUP($C545,'Site 06'!$E:$K,4,FALSE)</f>
        <v>1E-3</v>
      </c>
      <c r="G545">
        <f>VLOOKUP($C545,'Site 06'!$E:$K,5,FALSE)</f>
        <v>4.01</v>
      </c>
      <c r="H545">
        <f>VLOOKUP($C545,'Site 06'!$E:$K,6,FALSE)</f>
        <v>7.0000000000000007E-2</v>
      </c>
      <c r="I545">
        <f>VLOOKUP($C545,'Site 06'!$E:$K,7,FALSE)</f>
        <v>0.74</v>
      </c>
      <c r="J545">
        <f>VLOOKUP($C545,'Site 07'!$E:$K,2,FALSE)</f>
        <v>2.5999999999999999E-2</v>
      </c>
      <c r="K545">
        <f>VLOOKUP($C545,'Site 07'!$E:$K,3,FALSE)</f>
        <v>4.0000000000000001E-3</v>
      </c>
      <c r="L545">
        <f>VLOOKUP($C545,'Site 07'!$E:$K,4,FALSE)</f>
        <v>1E-3</v>
      </c>
      <c r="M545">
        <f>VLOOKUP($C545,'Site 07'!$E:$K,5,FALSE)</f>
        <v>4.66</v>
      </c>
      <c r="N545">
        <f>VLOOKUP($C545,'Site 07'!$E:$K,6,FALSE)</f>
        <v>0.05</v>
      </c>
      <c r="O545">
        <f>VLOOKUP($C545,'Site 07'!$E:$K,7,FALSE)</f>
        <v>0.74</v>
      </c>
      <c r="P545">
        <f>VLOOKUP($C545,'Site 08'!$E:$K,2,FALSE)</f>
        <v>2.5000000000000001E-2</v>
      </c>
      <c r="Q545">
        <f>VLOOKUP($C545,'Site 08'!$E:$K,3,FALSE)</f>
        <v>4.0000000000000001E-3</v>
      </c>
      <c r="R545">
        <f>VLOOKUP($C545,'Site 08'!$E:$K,4,FALSE)</f>
        <v>0</v>
      </c>
      <c r="S545">
        <f>VLOOKUP($C545,'Site 08'!$E:$K,5,FALSE)</f>
        <v>3.85</v>
      </c>
      <c r="T545">
        <f>VLOOKUP($C545,'Site 08'!$E:$K,6,FALSE)</f>
        <v>0.1</v>
      </c>
      <c r="U545">
        <f>VLOOKUP($C545,'Site 08'!$E:$K,7,FALSE)</f>
        <v>1.52</v>
      </c>
      <c r="V545">
        <f>VLOOKUP($C545,'Site 09'!$E:$K,2,FALSE)</f>
        <v>0.02</v>
      </c>
      <c r="W545">
        <f>VLOOKUP($C545,'Site 09'!$E:$K,3,FALSE)</f>
        <v>6.0000000000000001E-3</v>
      </c>
      <c r="X545">
        <f>VLOOKUP($C545,'Site 09'!$E:$K,4,FALSE)</f>
        <v>1E-3</v>
      </c>
      <c r="Y545">
        <f>VLOOKUP($C545,'Site 09'!$E:$K,5,FALSE)</f>
        <v>5.34</v>
      </c>
      <c r="Z545">
        <f>VLOOKUP($C545,'Site 09'!$E:$K,6,FALSE)</f>
        <v>0.21</v>
      </c>
      <c r="AA545">
        <f>VLOOKUP($C545,'Site 09'!$E:$K,7,FALSE)</f>
        <v>2.78</v>
      </c>
      <c r="AB545">
        <f>VLOOKUP($C545,'Site 10'!$E:$K,2,FALSE)</f>
        <v>3.3000000000000002E-2</v>
      </c>
      <c r="AC545">
        <f>VLOOKUP($C545,'Site 10'!$E:$K,3,FALSE)</f>
        <v>7.0000000000000001E-3</v>
      </c>
      <c r="AD545">
        <f>VLOOKUP($C545,'Site 10'!$E:$K,4,FALSE)</f>
        <v>1E-3</v>
      </c>
      <c r="AE545">
        <f>VLOOKUP($C545,'Site 10'!$E:$K,5,FALSE)</f>
        <v>4.42</v>
      </c>
      <c r="AF545">
        <f>VLOOKUP($C545,'Site 10'!$E:$K,6,FALSE)</f>
        <v>0.11</v>
      </c>
      <c r="AG545">
        <f>VLOOKUP($C545,'Site 10'!$E:$K,7,FALSE)</f>
        <v>1.26</v>
      </c>
    </row>
    <row r="546" spans="1:33" x14ac:dyDescent="0.25">
      <c r="A546">
        <v>2014</v>
      </c>
      <c r="B546">
        <v>12</v>
      </c>
      <c r="C546" t="str">
        <f t="shared" si="8"/>
        <v>201412</v>
      </c>
      <c r="D546">
        <f>VLOOKUP($C546,'Site 06'!$E:$K,2,FALSE)</f>
        <v>1.2E-2</v>
      </c>
      <c r="E546">
        <f>VLOOKUP($C546,'Site 06'!$E:$K,3,FALSE)</f>
        <v>2E-3</v>
      </c>
      <c r="F546">
        <f>VLOOKUP($C546,'Site 06'!$E:$K,4,FALSE)</f>
        <v>1E-3</v>
      </c>
      <c r="G546">
        <f>VLOOKUP($C546,'Site 06'!$E:$K,5,FALSE)</f>
        <v>3.94</v>
      </c>
      <c r="H546">
        <f>VLOOKUP($C546,'Site 06'!$E:$K,6,FALSE)</f>
        <v>7.0000000000000007E-2</v>
      </c>
      <c r="I546">
        <f>VLOOKUP($C546,'Site 06'!$E:$K,7,FALSE)</f>
        <v>0.63</v>
      </c>
      <c r="J546">
        <f>VLOOKUP($C546,'Site 07'!$E:$K,2,FALSE)</f>
        <v>2.3E-2</v>
      </c>
      <c r="K546">
        <f>VLOOKUP($C546,'Site 07'!$E:$K,3,FALSE)</f>
        <v>2E-3</v>
      </c>
      <c r="L546">
        <f>VLOOKUP($C546,'Site 07'!$E:$K,4,FALSE)</f>
        <v>0</v>
      </c>
      <c r="M546">
        <f>VLOOKUP($C546,'Site 07'!$E:$K,5,FALSE)</f>
        <v>4.5199999999999996</v>
      </c>
      <c r="N546">
        <f>VLOOKUP($C546,'Site 07'!$E:$K,6,FALSE)</f>
        <v>0.06</v>
      </c>
      <c r="O546">
        <f>VLOOKUP($C546,'Site 07'!$E:$K,7,FALSE)</f>
        <v>0.56000000000000005</v>
      </c>
      <c r="P546">
        <f>VLOOKUP($C546,'Site 08'!$E:$K,2,FALSE)</f>
        <v>2.1999999999999999E-2</v>
      </c>
      <c r="Q546">
        <f>VLOOKUP($C546,'Site 08'!$E:$K,3,FALSE)</f>
        <v>3.0000000000000001E-3</v>
      </c>
      <c r="R546">
        <f>VLOOKUP($C546,'Site 08'!$E:$K,4,FALSE)</f>
        <v>0</v>
      </c>
      <c r="S546">
        <f>VLOOKUP($C546,'Site 08'!$E:$K,5,FALSE)</f>
        <v>3.59</v>
      </c>
      <c r="T546">
        <f>VLOOKUP($C546,'Site 08'!$E:$K,6,FALSE)</f>
        <v>0.11</v>
      </c>
      <c r="U546">
        <f>VLOOKUP($C546,'Site 08'!$E:$K,7,FALSE)</f>
        <v>1.1200000000000001</v>
      </c>
      <c r="V546">
        <f>VLOOKUP($C546,'Site 09'!$E:$K,2,FALSE)</f>
        <v>1.6E-2</v>
      </c>
      <c r="W546">
        <f>VLOOKUP($C546,'Site 09'!$E:$K,3,FALSE)</f>
        <v>5.0000000000000001E-3</v>
      </c>
      <c r="X546">
        <f>VLOOKUP($C546,'Site 09'!$E:$K,4,FALSE)</f>
        <v>1E-3</v>
      </c>
      <c r="Y546">
        <f>VLOOKUP($C546,'Site 09'!$E:$K,5,FALSE)</f>
        <v>4.47</v>
      </c>
      <c r="Z546">
        <f>VLOOKUP($C546,'Site 09'!$E:$K,6,FALSE)</f>
        <v>0.2</v>
      </c>
      <c r="AA546">
        <f>VLOOKUP($C546,'Site 09'!$E:$K,7,FALSE)</f>
        <v>2.67</v>
      </c>
      <c r="AB546">
        <f>VLOOKUP($C546,'Site 10'!$E:$K,2,FALSE)</f>
        <v>3.3000000000000002E-2</v>
      </c>
      <c r="AC546">
        <f>VLOOKUP($C546,'Site 10'!$E:$K,3,FALSE)</f>
        <v>6.0000000000000001E-3</v>
      </c>
      <c r="AD546">
        <f>VLOOKUP($C546,'Site 10'!$E:$K,4,FALSE)</f>
        <v>1E-3</v>
      </c>
      <c r="AE546">
        <f>VLOOKUP($C546,'Site 10'!$E:$K,5,FALSE)</f>
        <v>4.07</v>
      </c>
      <c r="AF546">
        <f>VLOOKUP($C546,'Site 10'!$E:$K,6,FALSE)</f>
        <v>0.14000000000000001</v>
      </c>
      <c r="AG546">
        <f>VLOOKUP($C546,'Site 10'!$E:$K,7,FALSE)</f>
        <v>1.29</v>
      </c>
    </row>
    <row r="547" spans="1:33" x14ac:dyDescent="0.25">
      <c r="A547">
        <v>2014</v>
      </c>
      <c r="B547">
        <v>1</v>
      </c>
      <c r="C547" t="str">
        <f t="shared" si="8"/>
        <v>20141</v>
      </c>
      <c r="D547">
        <f>VLOOKUP($C547,'Site 06'!$E:$K,2,FALSE)</f>
        <v>1.2E-2</v>
      </c>
      <c r="E547">
        <f>VLOOKUP($C547,'Site 06'!$E:$K,3,FALSE)</f>
        <v>4.0000000000000001E-3</v>
      </c>
      <c r="F547">
        <f>VLOOKUP($C547,'Site 06'!$E:$K,4,FALSE)</f>
        <v>3.0000000000000001E-3</v>
      </c>
      <c r="G547">
        <f>VLOOKUP($C547,'Site 06'!$E:$K,5,FALSE)</f>
        <v>4.0599999999999996</v>
      </c>
      <c r="H547">
        <f>VLOOKUP($C547,'Site 06'!$E:$K,6,FALSE)</f>
        <v>7.0000000000000007E-2</v>
      </c>
      <c r="I547">
        <f>VLOOKUP($C547,'Site 06'!$E:$K,7,FALSE)</f>
        <v>0.65</v>
      </c>
      <c r="J547">
        <f>VLOOKUP($C547,'Site 07'!$E:$K,2,FALSE)</f>
        <v>2.1999999999999999E-2</v>
      </c>
      <c r="K547">
        <f>VLOOKUP($C547,'Site 07'!$E:$K,3,FALSE)</f>
        <v>5.0000000000000001E-3</v>
      </c>
      <c r="L547">
        <f>VLOOKUP($C547,'Site 07'!$E:$K,4,FALSE)</f>
        <v>0</v>
      </c>
      <c r="M547">
        <f>VLOOKUP($C547,'Site 07'!$E:$K,5,FALSE)</f>
        <v>4.4800000000000004</v>
      </c>
      <c r="N547">
        <f>VLOOKUP($C547,'Site 07'!$E:$K,6,FALSE)</f>
        <v>0.05</v>
      </c>
      <c r="O547">
        <f>VLOOKUP($C547,'Site 07'!$E:$K,7,FALSE)</f>
        <v>0.57999999999999996</v>
      </c>
      <c r="P547">
        <f>VLOOKUP($C547,'Site 08'!$E:$K,2,FALSE)</f>
        <v>2.1999999999999999E-2</v>
      </c>
      <c r="Q547">
        <f>VLOOKUP($C547,'Site 08'!$E:$K,3,FALSE)</f>
        <v>7.0000000000000001E-3</v>
      </c>
      <c r="R547">
        <f>VLOOKUP($C547,'Site 08'!$E:$K,4,FALSE)</f>
        <v>1E-3</v>
      </c>
      <c r="S547">
        <f>VLOOKUP($C547,'Site 08'!$E:$K,5,FALSE)</f>
        <v>3.64</v>
      </c>
      <c r="T547">
        <f>VLOOKUP($C547,'Site 08'!$E:$K,6,FALSE)</f>
        <v>0.11</v>
      </c>
      <c r="U547">
        <f>VLOOKUP($C547,'Site 08'!$E:$K,7,FALSE)</f>
        <v>1.1299999999999999</v>
      </c>
      <c r="V547">
        <f>VLOOKUP($C547,'Site 09'!$E:$K,2,FALSE)</f>
        <v>1.6E-2</v>
      </c>
      <c r="W547">
        <f>VLOOKUP($C547,'Site 09'!$E:$K,3,FALSE)</f>
        <v>7.0000000000000001E-3</v>
      </c>
      <c r="X547">
        <f>VLOOKUP($C547,'Site 09'!$E:$K,4,FALSE)</f>
        <v>0</v>
      </c>
      <c r="Y547">
        <f>VLOOKUP($C547,'Site 09'!$E:$K,5,FALSE)</f>
        <v>4.1100000000000003</v>
      </c>
      <c r="Z547">
        <f>VLOOKUP($C547,'Site 09'!$E:$K,6,FALSE)</f>
        <v>0.19</v>
      </c>
      <c r="AA547">
        <f>VLOOKUP($C547,'Site 09'!$E:$K,7,FALSE)</f>
        <v>2.48</v>
      </c>
      <c r="AB547">
        <f>VLOOKUP($C547,'Site 10'!$E:$K,2,FALSE)</f>
        <v>3.6999999999999998E-2</v>
      </c>
      <c r="AC547">
        <f>VLOOKUP($C547,'Site 10'!$E:$K,3,FALSE)</f>
        <v>0.01</v>
      </c>
      <c r="AD547">
        <f>VLOOKUP($C547,'Site 10'!$E:$K,4,FALSE)</f>
        <v>1E-3</v>
      </c>
      <c r="AE547">
        <f>VLOOKUP($C547,'Site 10'!$E:$K,5,FALSE)</f>
        <v>4.01</v>
      </c>
      <c r="AF547">
        <f>VLOOKUP($C547,'Site 10'!$E:$K,6,FALSE)</f>
        <v>0.13</v>
      </c>
      <c r="AG547">
        <f>VLOOKUP($C547,'Site 10'!$E:$K,7,FALSE)</f>
        <v>1.01</v>
      </c>
    </row>
    <row r="548" spans="1:33" x14ac:dyDescent="0.25">
      <c r="A548">
        <v>2014</v>
      </c>
      <c r="B548">
        <v>2</v>
      </c>
      <c r="C548" t="str">
        <f t="shared" si="8"/>
        <v>20142</v>
      </c>
      <c r="D548">
        <f>VLOOKUP($C548,'Site 06'!$E:$K,2,FALSE)</f>
        <v>1.2E-2</v>
      </c>
      <c r="E548">
        <f>VLOOKUP($C548,'Site 06'!$E:$K,3,FALSE)</f>
        <v>7.0000000000000001E-3</v>
      </c>
      <c r="F548">
        <f>VLOOKUP($C548,'Site 06'!$E:$K,4,FALSE)</f>
        <v>0</v>
      </c>
      <c r="G548">
        <f>VLOOKUP($C548,'Site 06'!$E:$K,5,FALSE)</f>
        <v>4.08</v>
      </c>
      <c r="H548">
        <f>VLOOKUP($C548,'Site 06'!$E:$K,6,FALSE)</f>
        <v>7.0000000000000007E-2</v>
      </c>
      <c r="I548">
        <f>VLOOKUP($C548,'Site 06'!$E:$K,7,FALSE)</f>
        <v>0.55000000000000004</v>
      </c>
      <c r="J548">
        <f>VLOOKUP($C548,'Site 07'!$E:$K,2,FALSE)</f>
        <v>1.4E-2</v>
      </c>
      <c r="K548">
        <f>VLOOKUP($C548,'Site 07'!$E:$K,3,FALSE)</f>
        <v>6.0000000000000001E-3</v>
      </c>
      <c r="L548">
        <f>VLOOKUP($C548,'Site 07'!$E:$K,4,FALSE)</f>
        <v>0</v>
      </c>
      <c r="M548">
        <f>VLOOKUP($C548,'Site 07'!$E:$K,5,FALSE)</f>
        <v>3.51</v>
      </c>
      <c r="N548">
        <f>VLOOKUP($C548,'Site 07'!$E:$K,6,FALSE)</f>
        <v>0.06</v>
      </c>
      <c r="O548">
        <f>VLOOKUP($C548,'Site 07'!$E:$K,7,FALSE)</f>
        <v>0.62</v>
      </c>
      <c r="P548">
        <f>VLOOKUP($C548,'Site 08'!$E:$K,2,FALSE)</f>
        <v>1.9E-2</v>
      </c>
      <c r="Q548">
        <f>VLOOKUP($C548,'Site 08'!$E:$K,3,FALSE)</f>
        <v>7.0000000000000001E-3</v>
      </c>
      <c r="R548">
        <f>VLOOKUP($C548,'Site 08'!$E:$K,4,FALSE)</f>
        <v>0</v>
      </c>
      <c r="S548">
        <f>VLOOKUP($C548,'Site 08'!$E:$K,5,FALSE)</f>
        <v>3.03</v>
      </c>
      <c r="T548">
        <f>VLOOKUP($C548,'Site 08'!$E:$K,6,FALSE)</f>
        <v>0.1</v>
      </c>
      <c r="U548">
        <f>VLOOKUP($C548,'Site 08'!$E:$K,7,FALSE)</f>
        <v>1.41</v>
      </c>
      <c r="V548">
        <f>VLOOKUP($C548,'Site 09'!$E:$K,2,FALSE)</f>
        <v>1.9E-2</v>
      </c>
      <c r="W548">
        <f>VLOOKUP($C548,'Site 09'!$E:$K,3,FALSE)</f>
        <v>7.0000000000000001E-3</v>
      </c>
      <c r="X548">
        <f>VLOOKUP($C548,'Site 09'!$E:$K,4,FALSE)</f>
        <v>0</v>
      </c>
      <c r="Y548">
        <f>VLOOKUP($C548,'Site 09'!$E:$K,5,FALSE)</f>
        <v>4.01</v>
      </c>
      <c r="Z548">
        <f>VLOOKUP($C548,'Site 09'!$E:$K,6,FALSE)</f>
        <v>0.13</v>
      </c>
      <c r="AA548">
        <f>VLOOKUP($C548,'Site 09'!$E:$K,7,FALSE)</f>
        <v>2.12</v>
      </c>
      <c r="AB548">
        <f>VLOOKUP($C548,'Site 10'!$E:$K,2,FALSE)</f>
        <v>3.5999999999999997E-2</v>
      </c>
      <c r="AC548">
        <f>VLOOKUP($C548,'Site 10'!$E:$K,3,FALSE)</f>
        <v>7.0000000000000001E-3</v>
      </c>
      <c r="AD548">
        <f>VLOOKUP($C548,'Site 10'!$E:$K,4,FALSE)</f>
        <v>1E-3</v>
      </c>
      <c r="AE548">
        <f>VLOOKUP($C548,'Site 10'!$E:$K,5,FALSE)</f>
        <v>3.39</v>
      </c>
      <c r="AF548">
        <f>VLOOKUP($C548,'Site 10'!$E:$K,6,FALSE)</f>
        <v>0.1</v>
      </c>
      <c r="AG548">
        <f>VLOOKUP($C548,'Site 10'!$E:$K,7,FALSE)</f>
        <v>0.88</v>
      </c>
    </row>
    <row r="549" spans="1:33" x14ac:dyDescent="0.25">
      <c r="A549">
        <v>2014</v>
      </c>
      <c r="B549">
        <v>3</v>
      </c>
      <c r="C549" t="str">
        <f t="shared" si="8"/>
        <v>20143</v>
      </c>
      <c r="D549">
        <f>VLOOKUP($C549,'Site 06'!$E:$K,2,FALSE)</f>
        <v>1.0999999999999999E-2</v>
      </c>
      <c r="E549">
        <f>VLOOKUP($C549,'Site 06'!$E:$K,3,FALSE)</f>
        <v>1E-3</v>
      </c>
      <c r="F549">
        <f>VLOOKUP($C549,'Site 06'!$E:$K,4,FALSE)</f>
        <v>1E-3</v>
      </c>
      <c r="G549">
        <f>VLOOKUP($C549,'Site 06'!$E:$K,5,FALSE)</f>
        <v>4.29</v>
      </c>
      <c r="H549">
        <f>VLOOKUP($C549,'Site 06'!$E:$K,6,FALSE)</f>
        <v>7.0000000000000007E-2</v>
      </c>
      <c r="I549">
        <f>VLOOKUP($C549,'Site 06'!$E:$K,7,FALSE)</f>
        <v>0.46</v>
      </c>
      <c r="J549">
        <f>VLOOKUP($C549,'Site 07'!$E:$K,2,FALSE)</f>
        <v>1.4999999999999999E-2</v>
      </c>
      <c r="K549">
        <f>VLOOKUP($C549,'Site 07'!$E:$K,3,FALSE)</f>
        <v>2E-3</v>
      </c>
      <c r="L549">
        <f>VLOOKUP($C549,'Site 07'!$E:$K,4,FALSE)</f>
        <v>1E-3</v>
      </c>
      <c r="M549">
        <f>VLOOKUP($C549,'Site 07'!$E:$K,5,FALSE)</f>
        <v>3.83</v>
      </c>
      <c r="N549">
        <f>VLOOKUP($C549,'Site 07'!$E:$K,6,FALSE)</f>
        <v>0.06</v>
      </c>
      <c r="O549">
        <f>VLOOKUP($C549,'Site 07'!$E:$K,7,FALSE)</f>
        <v>0.5</v>
      </c>
      <c r="P549">
        <f>VLOOKUP($C549,'Site 08'!$E:$K,2,FALSE)</f>
        <v>1.7999999999999999E-2</v>
      </c>
      <c r="Q549">
        <f>VLOOKUP($C549,'Site 08'!$E:$K,3,FALSE)</f>
        <v>2E-3</v>
      </c>
      <c r="R549">
        <f>VLOOKUP($C549,'Site 08'!$E:$K,4,FALSE)</f>
        <v>1E-3</v>
      </c>
      <c r="S549">
        <f>VLOOKUP($C549,'Site 08'!$E:$K,5,FALSE)</f>
        <v>3.24</v>
      </c>
      <c r="T549">
        <f>VLOOKUP($C549,'Site 08'!$E:$K,6,FALSE)</f>
        <v>0.1</v>
      </c>
      <c r="U549">
        <f>VLOOKUP($C549,'Site 08'!$E:$K,7,FALSE)</f>
        <v>1.1499999999999999</v>
      </c>
      <c r="V549">
        <f>VLOOKUP($C549,'Site 09'!$E:$K,2,FALSE)</f>
        <v>0.02</v>
      </c>
      <c r="W549">
        <f>VLOOKUP($C549,'Site 09'!$E:$K,3,FALSE)</f>
        <v>6.0000000000000001E-3</v>
      </c>
      <c r="X549">
        <f>VLOOKUP($C549,'Site 09'!$E:$K,4,FALSE)</f>
        <v>0</v>
      </c>
      <c r="Y549">
        <f>VLOOKUP($C549,'Site 09'!$E:$K,5,FALSE)</f>
        <v>4.55</v>
      </c>
      <c r="Z549">
        <f>VLOOKUP($C549,'Site 09'!$E:$K,6,FALSE)</f>
        <v>0.12</v>
      </c>
      <c r="AA549">
        <f>VLOOKUP($C549,'Site 09'!$E:$K,7,FALSE)</f>
        <v>1.82</v>
      </c>
      <c r="AB549">
        <f>VLOOKUP($C549,'Site 10'!$E:$K,2,FALSE)</f>
        <v>3.5999999999999997E-2</v>
      </c>
      <c r="AC549">
        <f>VLOOKUP($C549,'Site 10'!$E:$K,3,FALSE)</f>
        <v>4.0000000000000001E-3</v>
      </c>
      <c r="AD549">
        <f>VLOOKUP($C549,'Site 10'!$E:$K,4,FALSE)</f>
        <v>1E-3</v>
      </c>
      <c r="AE549">
        <f>VLOOKUP($C549,'Site 10'!$E:$K,5,FALSE)</f>
        <v>3.9</v>
      </c>
      <c r="AF549">
        <f>VLOOKUP($C549,'Site 10'!$E:$K,6,FALSE)</f>
        <v>0.1</v>
      </c>
      <c r="AG549">
        <f>VLOOKUP($C549,'Site 10'!$E:$K,7,FALSE)</f>
        <v>0.81</v>
      </c>
    </row>
    <row r="550" spans="1:33" x14ac:dyDescent="0.25">
      <c r="A550">
        <v>2014</v>
      </c>
      <c r="B550">
        <v>4</v>
      </c>
      <c r="C550" t="str">
        <f t="shared" si="8"/>
        <v>20144</v>
      </c>
      <c r="D550">
        <f>VLOOKUP($C550,'Site 06'!$E:$K,2,FALSE)</f>
        <v>0.01</v>
      </c>
      <c r="E550">
        <f>VLOOKUP($C550,'Site 06'!$E:$K,3,FALSE)</f>
        <v>1E-3</v>
      </c>
      <c r="F550">
        <f>VLOOKUP($C550,'Site 06'!$E:$K,4,FALSE)</f>
        <v>0</v>
      </c>
      <c r="G550">
        <f>VLOOKUP($C550,'Site 06'!$E:$K,5,FALSE)</f>
        <v>4.09</v>
      </c>
      <c r="H550">
        <f>VLOOKUP($C550,'Site 06'!$E:$K,6,FALSE)</f>
        <v>7.0000000000000007E-2</v>
      </c>
      <c r="I550">
        <f>VLOOKUP($C550,'Site 06'!$E:$K,7,FALSE)</f>
        <v>0.5</v>
      </c>
      <c r="J550">
        <f>VLOOKUP($C550,'Site 07'!$E:$K,2,FALSE)</f>
        <v>1.6E-2</v>
      </c>
      <c r="K550">
        <f>VLOOKUP($C550,'Site 07'!$E:$K,3,FALSE)</f>
        <v>2E-3</v>
      </c>
      <c r="L550">
        <f>VLOOKUP($C550,'Site 07'!$E:$K,4,FALSE)</f>
        <v>1E-3</v>
      </c>
      <c r="M550">
        <f>VLOOKUP($C550,'Site 07'!$E:$K,5,FALSE)</f>
        <v>4.03</v>
      </c>
      <c r="N550">
        <f>VLOOKUP($C550,'Site 07'!$E:$K,6,FALSE)</f>
        <v>0.06</v>
      </c>
      <c r="O550">
        <f>VLOOKUP($C550,'Site 07'!$E:$K,7,FALSE)</f>
        <v>0.49</v>
      </c>
      <c r="P550">
        <f>VLOOKUP($C550,'Site 08'!$E:$K,2,FALSE)</f>
        <v>1.7999999999999999E-2</v>
      </c>
      <c r="Q550">
        <f>VLOOKUP($C550,'Site 08'!$E:$K,3,FALSE)</f>
        <v>1E-3</v>
      </c>
      <c r="R550">
        <f>VLOOKUP($C550,'Site 08'!$E:$K,4,FALSE)</f>
        <v>0</v>
      </c>
      <c r="S550">
        <f>VLOOKUP($C550,'Site 08'!$E:$K,5,FALSE)</f>
        <v>3.32</v>
      </c>
      <c r="T550">
        <f>VLOOKUP($C550,'Site 08'!$E:$K,6,FALSE)</f>
        <v>0.1</v>
      </c>
      <c r="U550">
        <f>VLOOKUP($C550,'Site 08'!$E:$K,7,FALSE)</f>
        <v>1.1399999999999999</v>
      </c>
      <c r="V550">
        <f>VLOOKUP($C550,'Site 09'!$E:$K,2,FALSE)</f>
        <v>1.9E-2</v>
      </c>
      <c r="W550">
        <f>VLOOKUP($C550,'Site 09'!$E:$K,3,FALSE)</f>
        <v>2E-3</v>
      </c>
      <c r="X550">
        <f>VLOOKUP($C550,'Site 09'!$E:$K,4,FALSE)</f>
        <v>0</v>
      </c>
      <c r="Y550">
        <f>VLOOKUP($C550,'Site 09'!$E:$K,5,FALSE)</f>
        <v>4.7300000000000004</v>
      </c>
      <c r="Z550">
        <f>VLOOKUP($C550,'Site 09'!$E:$K,6,FALSE)</f>
        <v>0.14000000000000001</v>
      </c>
      <c r="AA550">
        <f>VLOOKUP($C550,'Site 09'!$E:$K,7,FALSE)</f>
        <v>1.84</v>
      </c>
      <c r="AB550">
        <f>VLOOKUP($C550,'Site 10'!$E:$K,2,FALSE)</f>
        <v>3.5999999999999997E-2</v>
      </c>
      <c r="AC550">
        <f>VLOOKUP($C550,'Site 10'!$E:$K,3,FALSE)</f>
        <v>2E-3</v>
      </c>
      <c r="AD550">
        <f>VLOOKUP($C550,'Site 10'!$E:$K,4,FALSE)</f>
        <v>0</v>
      </c>
      <c r="AE550">
        <f>VLOOKUP($C550,'Site 10'!$E:$K,5,FALSE)</f>
        <v>4.26</v>
      </c>
      <c r="AF550">
        <f>VLOOKUP($C550,'Site 10'!$E:$K,6,FALSE)</f>
        <v>0.11</v>
      </c>
      <c r="AG550">
        <f>VLOOKUP($C550,'Site 10'!$E:$K,7,FALSE)</f>
        <v>0.85</v>
      </c>
    </row>
    <row r="551" spans="1:33" x14ac:dyDescent="0.25">
      <c r="A551">
        <v>2014</v>
      </c>
      <c r="B551">
        <v>5</v>
      </c>
      <c r="C551" t="str">
        <f t="shared" si="8"/>
        <v>20145</v>
      </c>
      <c r="D551">
        <f>VLOOKUP($C551,'Site 06'!$E:$K,2,FALSE)</f>
        <v>0.01</v>
      </c>
      <c r="E551">
        <f>VLOOKUP($C551,'Site 06'!$E:$K,3,FALSE)</f>
        <v>1E-3</v>
      </c>
      <c r="F551">
        <f>VLOOKUP($C551,'Site 06'!$E:$K,4,FALSE)</f>
        <v>0</v>
      </c>
      <c r="G551">
        <f>VLOOKUP($C551,'Site 06'!$E:$K,5,FALSE)</f>
        <v>4.21</v>
      </c>
      <c r="H551">
        <f>VLOOKUP($C551,'Site 06'!$E:$K,6,FALSE)</f>
        <v>7.0000000000000007E-2</v>
      </c>
      <c r="I551">
        <f>VLOOKUP($C551,'Site 06'!$E:$K,7,FALSE)</f>
        <v>0.62</v>
      </c>
      <c r="J551">
        <f>VLOOKUP($C551,'Site 07'!$E:$K,2,FALSE)</f>
        <v>1.4999999999999999E-2</v>
      </c>
      <c r="K551">
        <f>VLOOKUP($C551,'Site 07'!$E:$K,3,FALSE)</f>
        <v>3.0000000000000001E-3</v>
      </c>
      <c r="L551">
        <f>VLOOKUP($C551,'Site 07'!$E:$K,4,FALSE)</f>
        <v>0</v>
      </c>
      <c r="M551">
        <f>VLOOKUP($C551,'Site 07'!$E:$K,5,FALSE)</f>
        <v>4.2300000000000004</v>
      </c>
      <c r="N551">
        <f>VLOOKUP($C551,'Site 07'!$E:$K,6,FALSE)</f>
        <v>0.05</v>
      </c>
      <c r="O551">
        <f>VLOOKUP($C551,'Site 07'!$E:$K,7,FALSE)</f>
        <v>0.53</v>
      </c>
      <c r="P551">
        <f>VLOOKUP($C551,'Site 08'!$E:$K,2,FALSE)</f>
        <v>1.6E-2</v>
      </c>
      <c r="Q551">
        <f>VLOOKUP($C551,'Site 08'!$E:$K,3,FALSE)</f>
        <v>2E-3</v>
      </c>
      <c r="R551">
        <f>VLOOKUP($C551,'Site 08'!$E:$K,4,FALSE)</f>
        <v>0</v>
      </c>
      <c r="S551">
        <f>VLOOKUP($C551,'Site 08'!$E:$K,5,FALSE)</f>
        <v>3.45</v>
      </c>
      <c r="T551">
        <f>VLOOKUP($C551,'Site 08'!$E:$K,6,FALSE)</f>
        <v>0.1</v>
      </c>
      <c r="U551">
        <f>VLOOKUP($C551,'Site 08'!$E:$K,7,FALSE)</f>
        <v>1.1299999999999999</v>
      </c>
      <c r="V551">
        <f>VLOOKUP($C551,'Site 09'!$E:$K,2,FALSE)</f>
        <v>1.6E-2</v>
      </c>
      <c r="W551">
        <f>VLOOKUP($C551,'Site 09'!$E:$K,3,FALSE)</f>
        <v>5.0000000000000001E-3</v>
      </c>
      <c r="X551">
        <f>VLOOKUP($C551,'Site 09'!$E:$K,4,FALSE)</f>
        <v>0</v>
      </c>
      <c r="Y551">
        <f>VLOOKUP($C551,'Site 09'!$E:$K,5,FALSE)</f>
        <v>5.2</v>
      </c>
      <c r="Z551">
        <f>VLOOKUP($C551,'Site 09'!$E:$K,6,FALSE)</f>
        <v>0.14000000000000001</v>
      </c>
      <c r="AA551">
        <f>VLOOKUP($C551,'Site 09'!$E:$K,7,FALSE)</f>
        <v>1.79</v>
      </c>
      <c r="AB551">
        <f>VLOOKUP($C551,'Site 10'!$E:$K,2,FALSE)</f>
        <v>3.3000000000000002E-2</v>
      </c>
      <c r="AC551">
        <f>VLOOKUP($C551,'Site 10'!$E:$K,3,FALSE)</f>
        <v>4.0000000000000001E-3</v>
      </c>
      <c r="AD551">
        <f>VLOOKUP($C551,'Site 10'!$E:$K,4,FALSE)</f>
        <v>0</v>
      </c>
      <c r="AE551">
        <f>VLOOKUP($C551,'Site 10'!$E:$K,5,FALSE)</f>
        <v>4.59</v>
      </c>
      <c r="AF551">
        <f>VLOOKUP($C551,'Site 10'!$E:$K,6,FALSE)</f>
        <v>0.11</v>
      </c>
      <c r="AG551">
        <f>VLOOKUP($C551,'Site 10'!$E:$K,7,FALSE)</f>
        <v>0.84</v>
      </c>
    </row>
    <row r="552" spans="1:33" x14ac:dyDescent="0.25">
      <c r="A552">
        <v>2014</v>
      </c>
      <c r="B552">
        <v>6</v>
      </c>
      <c r="C552" t="str">
        <f t="shared" si="8"/>
        <v>20146</v>
      </c>
      <c r="D552">
        <f>VLOOKUP($C552,'Site 06'!$E:$K,2,FALSE)</f>
        <v>1.2E-2</v>
      </c>
      <c r="E552">
        <f>VLOOKUP($C552,'Site 06'!$E:$K,3,FALSE)</f>
        <v>4.0000000000000001E-3</v>
      </c>
      <c r="F552">
        <f>VLOOKUP($C552,'Site 06'!$E:$K,4,FALSE)</f>
        <v>0</v>
      </c>
      <c r="G552">
        <f>VLOOKUP($C552,'Site 06'!$E:$K,5,FALSE)</f>
        <v>4.1900000000000004</v>
      </c>
      <c r="H552">
        <f>VLOOKUP($C552,'Site 06'!$E:$K,6,FALSE)</f>
        <v>7.0000000000000007E-2</v>
      </c>
      <c r="I552">
        <f>VLOOKUP($C552,'Site 06'!$E:$K,7,FALSE)</f>
        <v>0.66</v>
      </c>
      <c r="J552">
        <f>VLOOKUP($C552,'Site 07'!$E:$K,2,FALSE)</f>
        <v>1.9E-2</v>
      </c>
      <c r="K552">
        <f>VLOOKUP($C552,'Site 07'!$E:$K,3,FALSE)</f>
        <v>2E-3</v>
      </c>
      <c r="L552">
        <f>VLOOKUP($C552,'Site 07'!$E:$K,4,FALSE)</f>
        <v>0</v>
      </c>
      <c r="M552">
        <f>VLOOKUP($C552,'Site 07'!$E:$K,5,FALSE)</f>
        <v>4.9400000000000004</v>
      </c>
      <c r="N552">
        <f>VLOOKUP($C552,'Site 07'!$E:$K,6,FALSE)</f>
        <v>0.05</v>
      </c>
      <c r="O552">
        <f>VLOOKUP($C552,'Site 07'!$E:$K,7,FALSE)</f>
        <v>0.49</v>
      </c>
      <c r="P552">
        <f>VLOOKUP($C552,'Site 08'!$E:$K,2,FALSE)</f>
        <v>1.9E-2</v>
      </c>
      <c r="Q552">
        <f>VLOOKUP($C552,'Site 08'!$E:$K,3,FALSE)</f>
        <v>3.0000000000000001E-3</v>
      </c>
      <c r="R552">
        <f>VLOOKUP($C552,'Site 08'!$E:$K,4,FALSE)</f>
        <v>0</v>
      </c>
      <c r="S552">
        <f>VLOOKUP($C552,'Site 08'!$E:$K,5,FALSE)</f>
        <v>3.98</v>
      </c>
      <c r="T552">
        <f>VLOOKUP($C552,'Site 08'!$E:$K,6,FALSE)</f>
        <v>0.1</v>
      </c>
      <c r="U552">
        <f>VLOOKUP($C552,'Site 08'!$E:$K,7,FALSE)</f>
        <v>1.22</v>
      </c>
      <c r="V552">
        <f>VLOOKUP($C552,'Site 09'!$E:$K,2,FALSE)</f>
        <v>1.6E-2</v>
      </c>
      <c r="W552">
        <f>VLOOKUP($C552,'Site 09'!$E:$K,3,FALSE)</f>
        <v>8.0000000000000002E-3</v>
      </c>
      <c r="X552">
        <f>VLOOKUP($C552,'Site 09'!$E:$K,4,FALSE)</f>
        <v>0</v>
      </c>
      <c r="Y552">
        <f>VLOOKUP($C552,'Site 09'!$E:$K,5,FALSE)</f>
        <v>6.25</v>
      </c>
      <c r="Z552">
        <f>VLOOKUP($C552,'Site 09'!$E:$K,6,FALSE)</f>
        <v>0.16</v>
      </c>
      <c r="AA552">
        <f>VLOOKUP($C552,'Site 09'!$E:$K,7,FALSE)</f>
        <v>1.54</v>
      </c>
      <c r="AB552">
        <f>VLOOKUP($C552,'Site 10'!$E:$K,2,FALSE)</f>
        <v>3.4000000000000002E-2</v>
      </c>
      <c r="AC552">
        <f>VLOOKUP($C552,'Site 10'!$E:$K,3,FALSE)</f>
        <v>0.01</v>
      </c>
      <c r="AD552">
        <f>VLOOKUP($C552,'Site 10'!$E:$K,4,FALSE)</f>
        <v>0</v>
      </c>
      <c r="AE552">
        <f>VLOOKUP($C552,'Site 10'!$E:$K,5,FALSE)</f>
        <v>6.11</v>
      </c>
      <c r="AF552">
        <f>VLOOKUP($C552,'Site 10'!$E:$K,6,FALSE)</f>
        <v>0.15</v>
      </c>
      <c r="AG552">
        <f>VLOOKUP($C552,'Site 10'!$E:$K,7,FALSE)</f>
        <v>0.83</v>
      </c>
    </row>
    <row r="553" spans="1:33" x14ac:dyDescent="0.25">
      <c r="A553">
        <v>2014</v>
      </c>
      <c r="B553">
        <v>7</v>
      </c>
      <c r="C553" t="str">
        <f t="shared" si="8"/>
        <v>20147</v>
      </c>
      <c r="D553">
        <f>VLOOKUP($C553,'Site 06'!$E:$K,2,FALSE)</f>
        <v>3.3000000000000002E-2</v>
      </c>
      <c r="E553">
        <f>VLOOKUP($C553,'Site 06'!$E:$K,3,FALSE)</f>
        <v>6.0000000000000001E-3</v>
      </c>
      <c r="F553">
        <f>VLOOKUP($C553,'Site 06'!$E:$K,4,FALSE)</f>
        <v>0</v>
      </c>
      <c r="G553">
        <f>VLOOKUP($C553,'Site 06'!$E:$K,5,FALSE)</f>
        <v>4.28</v>
      </c>
      <c r="H553">
        <f>VLOOKUP($C553,'Site 06'!$E:$K,6,FALSE)</f>
        <v>7.0000000000000007E-2</v>
      </c>
      <c r="I553">
        <f>VLOOKUP($C553,'Site 06'!$E:$K,7,FALSE)</f>
        <v>1.45</v>
      </c>
      <c r="J553">
        <f>VLOOKUP($C553,'Site 07'!$E:$K,2,FALSE)</f>
        <v>2.7E-2</v>
      </c>
      <c r="K553">
        <f>VLOOKUP($C553,'Site 07'!$E:$K,3,FALSE)</f>
        <v>4.0000000000000001E-3</v>
      </c>
      <c r="L553">
        <f>VLOOKUP($C553,'Site 07'!$E:$K,4,FALSE)</f>
        <v>0</v>
      </c>
      <c r="M553">
        <f>VLOOKUP($C553,'Site 07'!$E:$K,5,FALSE)</f>
        <v>5.55</v>
      </c>
      <c r="N553">
        <f>VLOOKUP($C553,'Site 07'!$E:$K,6,FALSE)</f>
        <v>0.05</v>
      </c>
      <c r="O553">
        <f>VLOOKUP($C553,'Site 07'!$E:$K,7,FALSE)</f>
        <v>0.48</v>
      </c>
      <c r="P553">
        <f>VLOOKUP($C553,'Site 08'!$E:$K,2,FALSE)</f>
        <v>2.4E-2</v>
      </c>
      <c r="Q553">
        <f>VLOOKUP($C553,'Site 08'!$E:$K,3,FALSE)</f>
        <v>5.0000000000000001E-3</v>
      </c>
      <c r="R553">
        <f>VLOOKUP($C553,'Site 08'!$E:$K,4,FALSE)</f>
        <v>0</v>
      </c>
      <c r="S553">
        <f>VLOOKUP($C553,'Site 08'!$E:$K,5,FALSE)</f>
        <v>4.46</v>
      </c>
      <c r="T553">
        <f>VLOOKUP($C553,'Site 08'!$E:$K,6,FALSE)</f>
        <v>0.11</v>
      </c>
      <c r="U553">
        <f>VLOOKUP($C553,'Site 08'!$E:$K,7,FALSE)</f>
        <v>1.24</v>
      </c>
      <c r="V553">
        <f>VLOOKUP($C553,'Site 09'!$E:$K,2,FALSE)</f>
        <v>1.7000000000000001E-2</v>
      </c>
      <c r="W553">
        <f>VLOOKUP($C553,'Site 09'!$E:$K,3,FALSE)</f>
        <v>4.0000000000000001E-3</v>
      </c>
      <c r="X553">
        <f>VLOOKUP($C553,'Site 09'!$E:$K,4,FALSE)</f>
        <v>0</v>
      </c>
      <c r="Y553">
        <f>VLOOKUP($C553,'Site 09'!$E:$K,5,FALSE)</f>
        <v>7.26</v>
      </c>
      <c r="Z553">
        <f>VLOOKUP($C553,'Site 09'!$E:$K,6,FALSE)</f>
        <v>0.17</v>
      </c>
      <c r="AA553">
        <f>VLOOKUP($C553,'Site 09'!$E:$K,7,FALSE)</f>
        <v>1.63</v>
      </c>
      <c r="AB553">
        <f>VLOOKUP($C553,'Site 10'!$E:$K,2,FALSE)</f>
        <v>3.5999999999999997E-2</v>
      </c>
      <c r="AC553">
        <f>VLOOKUP($C553,'Site 10'!$E:$K,3,FALSE)</f>
        <v>8.9999999999999993E-3</v>
      </c>
      <c r="AD553">
        <f>VLOOKUP($C553,'Site 10'!$E:$K,4,FALSE)</f>
        <v>0</v>
      </c>
      <c r="AE553">
        <f>VLOOKUP($C553,'Site 10'!$E:$K,5,FALSE)</f>
        <v>7.36</v>
      </c>
      <c r="AF553">
        <f>VLOOKUP($C553,'Site 10'!$E:$K,6,FALSE)</f>
        <v>0.21</v>
      </c>
      <c r="AG553">
        <f>VLOOKUP($C553,'Site 10'!$E:$K,7,FALSE)</f>
        <v>0.74</v>
      </c>
    </row>
    <row r="554" spans="1:33" x14ac:dyDescent="0.25">
      <c r="A554">
        <v>2014</v>
      </c>
      <c r="B554">
        <v>8</v>
      </c>
      <c r="C554" t="str">
        <f t="shared" si="8"/>
        <v>20148</v>
      </c>
      <c r="D554">
        <f>VLOOKUP($C554,'Site 06'!$E:$K,2,FALSE)</f>
        <v>3.1E-2</v>
      </c>
      <c r="E554">
        <f>VLOOKUP($C554,'Site 06'!$E:$K,3,FALSE)</f>
        <v>4.0000000000000001E-3</v>
      </c>
      <c r="F554">
        <f>VLOOKUP($C554,'Site 06'!$E:$K,4,FALSE)</f>
        <v>0</v>
      </c>
      <c r="G554">
        <f>VLOOKUP($C554,'Site 06'!$E:$K,5,FALSE)</f>
        <v>4.2</v>
      </c>
      <c r="H554">
        <f>VLOOKUP($C554,'Site 06'!$E:$K,6,FALSE)</f>
        <v>7.0000000000000007E-2</v>
      </c>
      <c r="I554">
        <f>VLOOKUP($C554,'Site 06'!$E:$K,7,FALSE)</f>
        <v>1.21</v>
      </c>
      <c r="J554">
        <f>VLOOKUP($C554,'Site 07'!$E:$K,2,FALSE)</f>
        <v>2.7E-2</v>
      </c>
      <c r="K554">
        <f>VLOOKUP($C554,'Site 07'!$E:$K,3,FALSE)</f>
        <v>1E-3</v>
      </c>
      <c r="L554">
        <f>VLOOKUP($C554,'Site 07'!$E:$K,4,FALSE)</f>
        <v>0</v>
      </c>
      <c r="M554">
        <f>VLOOKUP($C554,'Site 07'!$E:$K,5,FALSE)</f>
        <v>5.76</v>
      </c>
      <c r="N554">
        <f>VLOOKUP($C554,'Site 07'!$E:$K,6,FALSE)</f>
        <v>0.05</v>
      </c>
      <c r="O554">
        <f>VLOOKUP($C554,'Site 07'!$E:$K,7,FALSE)</f>
        <v>0.44</v>
      </c>
      <c r="P554">
        <f>VLOOKUP($C554,'Site 08'!$E:$K,2,FALSE)</f>
        <v>2.4E-2</v>
      </c>
      <c r="Q554">
        <f>VLOOKUP($C554,'Site 08'!$E:$K,3,FALSE)</f>
        <v>2E-3</v>
      </c>
      <c r="R554">
        <f>VLOOKUP($C554,'Site 08'!$E:$K,4,FALSE)</f>
        <v>0</v>
      </c>
      <c r="S554">
        <f>VLOOKUP($C554,'Site 08'!$E:$K,5,FALSE)</f>
        <v>4.71</v>
      </c>
      <c r="T554">
        <f>VLOOKUP($C554,'Site 08'!$E:$K,6,FALSE)</f>
        <v>0.09</v>
      </c>
      <c r="U554">
        <f>VLOOKUP($C554,'Site 08'!$E:$K,7,FALSE)</f>
        <v>1.23</v>
      </c>
      <c r="V554">
        <f>VLOOKUP($C554,'Site 09'!$E:$K,2,FALSE)</f>
        <v>1.6E-2</v>
      </c>
      <c r="W554">
        <f>VLOOKUP($C554,'Site 09'!$E:$K,3,FALSE)</f>
        <v>2E-3</v>
      </c>
      <c r="X554">
        <f>VLOOKUP($C554,'Site 09'!$E:$K,4,FALSE)</f>
        <v>0</v>
      </c>
      <c r="Y554">
        <f>VLOOKUP($C554,'Site 09'!$E:$K,5,FALSE)</f>
        <v>7.68</v>
      </c>
      <c r="Z554">
        <f>VLOOKUP($C554,'Site 09'!$E:$K,6,FALSE)</f>
        <v>0.18</v>
      </c>
      <c r="AA554">
        <f>VLOOKUP($C554,'Site 09'!$E:$K,7,FALSE)</f>
        <v>1.63</v>
      </c>
      <c r="AB554">
        <f>VLOOKUP($C554,'Site 10'!$E:$K,2,FALSE)</f>
        <v>3.1E-2</v>
      </c>
      <c r="AC554">
        <f>VLOOKUP($C554,'Site 10'!$E:$K,3,FALSE)</f>
        <v>4.0000000000000001E-3</v>
      </c>
      <c r="AD554">
        <f>VLOOKUP($C554,'Site 10'!$E:$K,4,FALSE)</f>
        <v>0</v>
      </c>
      <c r="AE554">
        <f>VLOOKUP($C554,'Site 10'!$E:$K,5,FALSE)</f>
        <v>7.99</v>
      </c>
      <c r="AF554">
        <f>VLOOKUP($C554,'Site 10'!$E:$K,6,FALSE)</f>
        <v>0.25</v>
      </c>
      <c r="AG554">
        <f>VLOOKUP($C554,'Site 10'!$E:$K,7,FALSE)</f>
        <v>0.71</v>
      </c>
    </row>
    <row r="555" spans="1:33" x14ac:dyDescent="0.25">
      <c r="A555">
        <v>2014</v>
      </c>
      <c r="B555">
        <v>9</v>
      </c>
      <c r="C555" t="str">
        <f t="shared" si="8"/>
        <v>20149</v>
      </c>
      <c r="D555">
        <f>VLOOKUP($C555,'Site 06'!$E:$K,2,FALSE)</f>
        <v>2.1999999999999999E-2</v>
      </c>
      <c r="E555">
        <f>VLOOKUP($C555,'Site 06'!$E:$K,3,FALSE)</f>
        <v>3.0000000000000001E-3</v>
      </c>
      <c r="F555">
        <f>VLOOKUP($C555,'Site 06'!$E:$K,4,FALSE)</f>
        <v>0</v>
      </c>
      <c r="G555">
        <f>VLOOKUP($C555,'Site 06'!$E:$K,5,FALSE)</f>
        <v>4.03</v>
      </c>
      <c r="H555">
        <f>VLOOKUP($C555,'Site 06'!$E:$K,6,FALSE)</f>
        <v>7.0000000000000007E-2</v>
      </c>
      <c r="I555">
        <f>VLOOKUP($C555,'Site 06'!$E:$K,7,FALSE)</f>
        <v>0.72</v>
      </c>
      <c r="J555">
        <f>VLOOKUP($C555,'Site 07'!$E:$K,2,FALSE)</f>
        <v>2.5999999999999999E-2</v>
      </c>
      <c r="K555">
        <f>VLOOKUP($C555,'Site 07'!$E:$K,3,FALSE)</f>
        <v>1E-3</v>
      </c>
      <c r="L555">
        <f>VLOOKUP($C555,'Site 07'!$E:$K,4,FALSE)</f>
        <v>0</v>
      </c>
      <c r="M555">
        <f>VLOOKUP($C555,'Site 07'!$E:$K,5,FALSE)</f>
        <v>5.76</v>
      </c>
      <c r="N555">
        <f>VLOOKUP($C555,'Site 07'!$E:$K,6,FALSE)</f>
        <v>0.05</v>
      </c>
      <c r="O555">
        <f>VLOOKUP($C555,'Site 07'!$E:$K,7,FALSE)</f>
        <v>0.54</v>
      </c>
      <c r="P555">
        <f>VLOOKUP($C555,'Site 08'!$E:$K,2,FALSE)</f>
        <v>2.5000000000000001E-2</v>
      </c>
      <c r="Q555">
        <f>VLOOKUP($C555,'Site 08'!$E:$K,3,FALSE)</f>
        <v>3.0000000000000001E-3</v>
      </c>
      <c r="R555">
        <f>VLOOKUP($C555,'Site 08'!$E:$K,4,FALSE)</f>
        <v>0</v>
      </c>
      <c r="S555">
        <f>VLOOKUP($C555,'Site 08'!$E:$K,5,FALSE)</f>
        <v>4.84</v>
      </c>
      <c r="T555">
        <f>VLOOKUP($C555,'Site 08'!$E:$K,6,FALSE)</f>
        <v>0.1</v>
      </c>
      <c r="U555">
        <f>VLOOKUP($C555,'Site 08'!$E:$K,7,FALSE)</f>
        <v>1.52</v>
      </c>
      <c r="V555">
        <f>VLOOKUP($C555,'Site 09'!$E:$K,2,FALSE)</f>
        <v>0.02</v>
      </c>
      <c r="W555">
        <f>VLOOKUP($C555,'Site 09'!$E:$K,3,FALSE)</f>
        <v>5.0000000000000001E-3</v>
      </c>
      <c r="X555">
        <f>VLOOKUP($C555,'Site 09'!$E:$K,4,FALSE)</f>
        <v>0</v>
      </c>
      <c r="Y555">
        <f>VLOOKUP($C555,'Site 09'!$E:$K,5,FALSE)</f>
        <v>7.63</v>
      </c>
      <c r="Z555">
        <f>VLOOKUP($C555,'Site 09'!$E:$K,6,FALSE)</f>
        <v>0.24</v>
      </c>
      <c r="AA555">
        <f>VLOOKUP($C555,'Site 09'!$E:$K,7,FALSE)</f>
        <v>1.88</v>
      </c>
      <c r="AB555">
        <f>VLOOKUP($C555,'Site 10'!$E:$K,2,FALSE)</f>
        <v>3.3000000000000002E-2</v>
      </c>
      <c r="AC555">
        <f>VLOOKUP($C555,'Site 10'!$E:$K,3,FALSE)</f>
        <v>6.0000000000000001E-3</v>
      </c>
      <c r="AD555">
        <f>VLOOKUP($C555,'Site 10'!$E:$K,4,FALSE)</f>
        <v>0</v>
      </c>
      <c r="AE555">
        <f>VLOOKUP($C555,'Site 10'!$E:$K,5,FALSE)</f>
        <v>8.5500000000000007</v>
      </c>
      <c r="AF555">
        <f>VLOOKUP($C555,'Site 10'!$E:$K,6,FALSE)</f>
        <v>0.28999999999999998</v>
      </c>
      <c r="AG555">
        <f>VLOOKUP($C555,'Site 10'!$E:$K,7,FALSE)</f>
        <v>0.9</v>
      </c>
    </row>
    <row r="556" spans="1:33" x14ac:dyDescent="0.25">
      <c r="A556">
        <v>2015</v>
      </c>
      <c r="B556">
        <v>10</v>
      </c>
      <c r="C556" t="str">
        <f t="shared" si="8"/>
        <v>201510</v>
      </c>
      <c r="D556">
        <f>VLOOKUP($C556,'Site 06'!$E:$K,2,FALSE)</f>
        <v>2.3E-2</v>
      </c>
      <c r="E556">
        <f>VLOOKUP($C556,'Site 06'!$E:$K,3,FALSE)</f>
        <v>4.0000000000000001E-3</v>
      </c>
      <c r="F556">
        <f>VLOOKUP($C556,'Site 06'!$E:$K,4,FALSE)</f>
        <v>0</v>
      </c>
      <c r="G556">
        <f>VLOOKUP($C556,'Site 06'!$E:$K,5,FALSE)</f>
        <v>3.92</v>
      </c>
      <c r="H556">
        <f>VLOOKUP($C556,'Site 06'!$E:$K,6,FALSE)</f>
        <v>0.08</v>
      </c>
      <c r="I556">
        <f>VLOOKUP($C556,'Site 06'!$E:$K,7,FALSE)</f>
        <v>1.25</v>
      </c>
      <c r="J556">
        <f>VLOOKUP($C556,'Site 07'!$E:$K,2,FALSE)</f>
        <v>3.5000000000000003E-2</v>
      </c>
      <c r="K556">
        <f>VLOOKUP($C556,'Site 07'!$E:$K,3,FALSE)</f>
        <v>4.0000000000000001E-3</v>
      </c>
      <c r="L556">
        <f>VLOOKUP($C556,'Site 07'!$E:$K,4,FALSE)</f>
        <v>0</v>
      </c>
      <c r="M556">
        <f>VLOOKUP($C556,'Site 07'!$E:$K,5,FALSE)</f>
        <v>5.23</v>
      </c>
      <c r="N556">
        <f>VLOOKUP($C556,'Site 07'!$E:$K,6,FALSE)</f>
        <v>0.05</v>
      </c>
      <c r="O556">
        <f>VLOOKUP($C556,'Site 07'!$E:$K,7,FALSE)</f>
        <v>1.28</v>
      </c>
      <c r="P556">
        <f>VLOOKUP($C556,'Site 08'!$E:$K,2,FALSE)</f>
        <v>3.5999999999999997E-2</v>
      </c>
      <c r="Q556">
        <f>VLOOKUP($C556,'Site 08'!$E:$K,3,FALSE)</f>
        <v>4.0000000000000001E-3</v>
      </c>
      <c r="R556">
        <f>VLOOKUP($C556,'Site 08'!$E:$K,4,FALSE)</f>
        <v>0</v>
      </c>
      <c r="S556">
        <f>VLOOKUP($C556,'Site 08'!$E:$K,5,FALSE)</f>
        <v>4.43</v>
      </c>
      <c r="T556">
        <f>VLOOKUP($C556,'Site 08'!$E:$K,6,FALSE)</f>
        <v>0.11</v>
      </c>
      <c r="U556">
        <f>VLOOKUP($C556,'Site 08'!$E:$K,7,FALSE)</f>
        <v>2.83</v>
      </c>
      <c r="V556">
        <f>VLOOKUP($C556,'Site 09'!$E:$K,2,FALSE)</f>
        <v>2.1999999999999999E-2</v>
      </c>
      <c r="W556">
        <f>VLOOKUP($C556,'Site 09'!$E:$K,3,FALSE)</f>
        <v>5.0000000000000001E-3</v>
      </c>
      <c r="X556">
        <f>VLOOKUP($C556,'Site 09'!$E:$K,4,FALSE)</f>
        <v>0</v>
      </c>
      <c r="Y556">
        <f>VLOOKUP($C556,'Site 09'!$E:$K,5,FALSE)</f>
        <v>6.15</v>
      </c>
      <c r="Z556">
        <f>VLOOKUP($C556,'Site 09'!$E:$K,6,FALSE)</f>
        <v>0.22</v>
      </c>
      <c r="AA556">
        <f>VLOOKUP($C556,'Site 09'!$E:$K,7,FALSE)</f>
        <v>3.64</v>
      </c>
      <c r="AB556">
        <f>VLOOKUP($C556,'Site 10'!$E:$K,2,FALSE)</f>
        <v>4.8000000000000001E-2</v>
      </c>
      <c r="AC556">
        <f>VLOOKUP($C556,'Site 10'!$E:$K,3,FALSE)</f>
        <v>6.0000000000000001E-3</v>
      </c>
      <c r="AD556">
        <f>VLOOKUP($C556,'Site 10'!$E:$K,4,FALSE)</f>
        <v>0</v>
      </c>
      <c r="AE556">
        <f>VLOOKUP($C556,'Site 10'!$E:$K,5,FALSE)</f>
        <v>5.99</v>
      </c>
      <c r="AF556">
        <f>VLOOKUP($C556,'Site 10'!$E:$K,6,FALSE)</f>
        <v>0.18</v>
      </c>
      <c r="AG556">
        <f>VLOOKUP($C556,'Site 10'!$E:$K,7,FALSE)</f>
        <v>2.82</v>
      </c>
    </row>
    <row r="557" spans="1:33" x14ac:dyDescent="0.25">
      <c r="A557">
        <v>2015</v>
      </c>
      <c r="B557">
        <v>11</v>
      </c>
      <c r="C557" t="str">
        <f t="shared" si="8"/>
        <v>201511</v>
      </c>
      <c r="D557">
        <f>VLOOKUP($C557,'Site 06'!$E:$K,2,FALSE)</f>
        <v>1.4999999999999999E-2</v>
      </c>
      <c r="E557">
        <f>VLOOKUP($C557,'Site 06'!$E:$K,3,FALSE)</f>
        <v>3.0000000000000001E-3</v>
      </c>
      <c r="F557">
        <f>VLOOKUP($C557,'Site 06'!$E:$K,4,FALSE)</f>
        <v>1E-3</v>
      </c>
      <c r="G557">
        <f>VLOOKUP($C557,'Site 06'!$E:$K,5,FALSE)</f>
        <v>3.97</v>
      </c>
      <c r="H557">
        <f>VLOOKUP($C557,'Site 06'!$E:$K,6,FALSE)</f>
        <v>7.0000000000000007E-2</v>
      </c>
      <c r="I557">
        <f>VLOOKUP($C557,'Site 06'!$E:$K,7,FALSE)</f>
        <v>0.56999999999999995</v>
      </c>
      <c r="J557">
        <f>VLOOKUP($C557,'Site 07'!$E:$K,2,FALSE)</f>
        <v>2.4E-2</v>
      </c>
      <c r="K557">
        <f>VLOOKUP($C557,'Site 07'!$E:$K,3,FALSE)</f>
        <v>3.0000000000000001E-3</v>
      </c>
      <c r="L557">
        <f>VLOOKUP($C557,'Site 07'!$E:$K,4,FALSE)</f>
        <v>1E-3</v>
      </c>
      <c r="M557">
        <f>VLOOKUP($C557,'Site 07'!$E:$K,5,FALSE)</f>
        <v>4.2699999999999996</v>
      </c>
      <c r="N557">
        <f>VLOOKUP($C557,'Site 07'!$E:$K,6,FALSE)</f>
        <v>0.06</v>
      </c>
      <c r="O557">
        <f>VLOOKUP($C557,'Site 07'!$E:$K,7,FALSE)</f>
        <v>0.8</v>
      </c>
      <c r="P557">
        <f>VLOOKUP($C557,'Site 08'!$E:$K,2,FALSE)</f>
        <v>2.5999999999999999E-2</v>
      </c>
      <c r="Q557">
        <f>VLOOKUP($C557,'Site 08'!$E:$K,3,FALSE)</f>
        <v>4.0000000000000001E-3</v>
      </c>
      <c r="R557">
        <f>VLOOKUP($C557,'Site 08'!$E:$K,4,FALSE)</f>
        <v>1E-3</v>
      </c>
      <c r="S557">
        <f>VLOOKUP($C557,'Site 08'!$E:$K,5,FALSE)</f>
        <v>3.63</v>
      </c>
      <c r="T557">
        <f>VLOOKUP($C557,'Site 08'!$E:$K,6,FALSE)</f>
        <v>0.11</v>
      </c>
      <c r="U557">
        <f>VLOOKUP($C557,'Site 08'!$E:$K,7,FALSE)</f>
        <v>1.56</v>
      </c>
      <c r="V557">
        <f>VLOOKUP($C557,'Site 09'!$E:$K,2,FALSE)</f>
        <v>1.7999999999999999E-2</v>
      </c>
      <c r="W557">
        <f>VLOOKUP($C557,'Site 09'!$E:$K,3,FALSE)</f>
        <v>6.0000000000000001E-3</v>
      </c>
      <c r="X557">
        <f>VLOOKUP($C557,'Site 09'!$E:$K,4,FALSE)</f>
        <v>1E-3</v>
      </c>
      <c r="Y557">
        <f>VLOOKUP($C557,'Site 09'!$E:$K,5,FALSE)</f>
        <v>4.4800000000000004</v>
      </c>
      <c r="Z557">
        <f>VLOOKUP($C557,'Site 09'!$E:$K,6,FALSE)</f>
        <v>0.18</v>
      </c>
      <c r="AA557">
        <f>VLOOKUP($C557,'Site 09'!$E:$K,7,FALSE)</f>
        <v>3.08</v>
      </c>
      <c r="AB557">
        <f>VLOOKUP($C557,'Site 10'!$E:$K,2,FALSE)</f>
        <v>3.5000000000000003E-2</v>
      </c>
      <c r="AC557">
        <f>VLOOKUP($C557,'Site 10'!$E:$K,3,FALSE)</f>
        <v>6.0000000000000001E-3</v>
      </c>
      <c r="AD557">
        <f>VLOOKUP($C557,'Site 10'!$E:$K,4,FALSE)</f>
        <v>1E-3</v>
      </c>
      <c r="AE557">
        <f>VLOOKUP($C557,'Site 10'!$E:$K,5,FALSE)</f>
        <v>3.96</v>
      </c>
      <c r="AF557">
        <f>VLOOKUP($C557,'Site 10'!$E:$K,6,FALSE)</f>
        <v>0.12</v>
      </c>
      <c r="AG557">
        <f>VLOOKUP($C557,'Site 10'!$E:$K,7,FALSE)</f>
        <v>1.5</v>
      </c>
    </row>
    <row r="558" spans="1:33" x14ac:dyDescent="0.25">
      <c r="A558">
        <v>2015</v>
      </c>
      <c r="B558">
        <v>12</v>
      </c>
      <c r="C558" t="str">
        <f t="shared" si="8"/>
        <v>201512</v>
      </c>
      <c r="D558">
        <f>VLOOKUP($C558,'Site 06'!$E:$K,2,FALSE)</f>
        <v>1.2999999999999999E-2</v>
      </c>
      <c r="E558">
        <f>VLOOKUP($C558,'Site 06'!$E:$K,3,FALSE)</f>
        <v>3.0000000000000001E-3</v>
      </c>
      <c r="F558">
        <f>VLOOKUP($C558,'Site 06'!$E:$K,4,FALSE)</f>
        <v>0</v>
      </c>
      <c r="G558">
        <f>VLOOKUP($C558,'Site 06'!$E:$K,5,FALSE)</f>
        <v>4.03</v>
      </c>
      <c r="H558">
        <f>VLOOKUP($C558,'Site 06'!$E:$K,6,FALSE)</f>
        <v>7.0000000000000007E-2</v>
      </c>
      <c r="I558">
        <f>VLOOKUP($C558,'Site 06'!$E:$K,7,FALSE)</f>
        <v>0.46</v>
      </c>
      <c r="J558">
        <f>VLOOKUP($C558,'Site 07'!$E:$K,2,FALSE)</f>
        <v>1.7999999999999999E-2</v>
      </c>
      <c r="K558">
        <f>VLOOKUP($C558,'Site 07'!$E:$K,3,FALSE)</f>
        <v>3.0000000000000001E-3</v>
      </c>
      <c r="L558">
        <f>VLOOKUP($C558,'Site 07'!$E:$K,4,FALSE)</f>
        <v>0</v>
      </c>
      <c r="M558">
        <f>VLOOKUP($C558,'Site 07'!$E:$K,5,FALSE)</f>
        <v>3.62</v>
      </c>
      <c r="N558">
        <f>VLOOKUP($C558,'Site 07'!$E:$K,6,FALSE)</f>
        <v>0.06</v>
      </c>
      <c r="O558">
        <f>VLOOKUP($C558,'Site 07'!$E:$K,7,FALSE)</f>
        <v>0.79</v>
      </c>
      <c r="P558">
        <f>VLOOKUP($C558,'Site 08'!$E:$K,2,FALSE)</f>
        <v>2.1999999999999999E-2</v>
      </c>
      <c r="Q558">
        <f>VLOOKUP($C558,'Site 08'!$E:$K,3,FALSE)</f>
        <v>5.0000000000000001E-3</v>
      </c>
      <c r="R558">
        <f>VLOOKUP($C558,'Site 08'!$E:$K,4,FALSE)</f>
        <v>1E-3</v>
      </c>
      <c r="S558">
        <f>VLOOKUP($C558,'Site 08'!$E:$K,5,FALSE)</f>
        <v>3.18</v>
      </c>
      <c r="T558">
        <f>VLOOKUP($C558,'Site 08'!$E:$K,6,FALSE)</f>
        <v>0.1</v>
      </c>
      <c r="U558">
        <f>VLOOKUP($C558,'Site 08'!$E:$K,7,FALSE)</f>
        <v>1.49</v>
      </c>
      <c r="V558">
        <f>VLOOKUP($C558,'Site 09'!$E:$K,2,FALSE)</f>
        <v>1.9E-2</v>
      </c>
      <c r="W558">
        <f>VLOOKUP($C558,'Site 09'!$E:$K,3,FALSE)</f>
        <v>6.0000000000000001E-3</v>
      </c>
      <c r="X558">
        <f>VLOOKUP($C558,'Site 09'!$E:$K,4,FALSE)</f>
        <v>1E-3</v>
      </c>
      <c r="Y558">
        <f>VLOOKUP($C558,'Site 09'!$E:$K,5,FALSE)</f>
        <v>4.1900000000000004</v>
      </c>
      <c r="Z558">
        <f>VLOOKUP($C558,'Site 09'!$E:$K,6,FALSE)</f>
        <v>0.14000000000000001</v>
      </c>
      <c r="AA558">
        <f>VLOOKUP($C558,'Site 09'!$E:$K,7,FALSE)</f>
        <v>1.42</v>
      </c>
      <c r="AB558">
        <f>VLOOKUP($C558,'Site 10'!$E:$K,2,FALSE)</f>
        <v>3.6999999999999998E-2</v>
      </c>
      <c r="AC558">
        <f>VLOOKUP($C558,'Site 10'!$E:$K,3,FALSE)</f>
        <v>6.0000000000000001E-3</v>
      </c>
      <c r="AD558">
        <f>VLOOKUP($C558,'Site 10'!$E:$K,4,FALSE)</f>
        <v>1E-3</v>
      </c>
      <c r="AE558">
        <f>VLOOKUP($C558,'Site 10'!$E:$K,5,FALSE)</f>
        <v>3.71</v>
      </c>
      <c r="AF558">
        <f>VLOOKUP($C558,'Site 10'!$E:$K,6,FALSE)</f>
        <v>0.1</v>
      </c>
      <c r="AG558">
        <f>VLOOKUP($C558,'Site 10'!$E:$K,7,FALSE)</f>
        <v>0.99</v>
      </c>
    </row>
    <row r="559" spans="1:33" x14ac:dyDescent="0.25">
      <c r="A559">
        <v>2015</v>
      </c>
      <c r="B559">
        <v>1</v>
      </c>
      <c r="C559" t="str">
        <f t="shared" si="8"/>
        <v>20151</v>
      </c>
      <c r="D559">
        <f>VLOOKUP($C559,'Site 06'!$E:$K,2,FALSE)</f>
        <v>1.0999999999999999E-2</v>
      </c>
      <c r="E559">
        <f>VLOOKUP($C559,'Site 06'!$E:$K,3,FALSE)</f>
        <v>3.0000000000000001E-3</v>
      </c>
      <c r="F559">
        <f>VLOOKUP($C559,'Site 06'!$E:$K,4,FALSE)</f>
        <v>0</v>
      </c>
      <c r="G559">
        <f>VLOOKUP($C559,'Site 06'!$E:$K,5,FALSE)</f>
        <v>4.04</v>
      </c>
      <c r="H559">
        <f>VLOOKUP($C559,'Site 06'!$E:$K,6,FALSE)</f>
        <v>7.0000000000000007E-2</v>
      </c>
      <c r="I559">
        <f>VLOOKUP($C559,'Site 06'!$E:$K,7,FALSE)</f>
        <v>0.42</v>
      </c>
      <c r="J559">
        <f>VLOOKUP($C559,'Site 07'!$E:$K,2,FALSE)</f>
        <v>1.7000000000000001E-2</v>
      </c>
      <c r="K559">
        <f>VLOOKUP($C559,'Site 07'!$E:$K,3,FALSE)</f>
        <v>0</v>
      </c>
      <c r="L559">
        <f>VLOOKUP($C559,'Site 07'!$E:$K,4,FALSE)</f>
        <v>1E-3</v>
      </c>
      <c r="M559">
        <f>VLOOKUP($C559,'Site 07'!$E:$K,5,FALSE)</f>
        <v>3.92</v>
      </c>
      <c r="N559">
        <f>VLOOKUP($C559,'Site 07'!$E:$K,6,FALSE)</f>
        <v>0.06</v>
      </c>
      <c r="O559">
        <f>VLOOKUP($C559,'Site 07'!$E:$K,7,FALSE)</f>
        <v>0.61</v>
      </c>
      <c r="P559">
        <f>VLOOKUP($C559,'Site 08'!$E:$K,2,FALSE)</f>
        <v>0.02</v>
      </c>
      <c r="Q559">
        <f>VLOOKUP($C559,'Site 08'!$E:$K,3,FALSE)</f>
        <v>3.0000000000000001E-3</v>
      </c>
      <c r="R559">
        <f>VLOOKUP($C559,'Site 08'!$E:$K,4,FALSE)</f>
        <v>1E-3</v>
      </c>
      <c r="S559">
        <f>VLOOKUP($C559,'Site 08'!$E:$K,5,FALSE)</f>
        <v>3.35</v>
      </c>
      <c r="T559">
        <f>VLOOKUP($C559,'Site 08'!$E:$K,6,FALSE)</f>
        <v>0.1</v>
      </c>
      <c r="U559">
        <f>VLOOKUP($C559,'Site 08'!$E:$K,7,FALSE)</f>
        <v>1.1100000000000001</v>
      </c>
      <c r="V559">
        <f>VLOOKUP($C559,'Site 09'!$E:$K,2,FALSE)</f>
        <v>1.7999999999999999E-2</v>
      </c>
      <c r="W559">
        <f>VLOOKUP($C559,'Site 09'!$E:$K,3,FALSE)</f>
        <v>5.0000000000000001E-3</v>
      </c>
      <c r="X559">
        <f>VLOOKUP($C559,'Site 09'!$E:$K,4,FALSE)</f>
        <v>2E-3</v>
      </c>
      <c r="Y559">
        <f>VLOOKUP($C559,'Site 09'!$E:$K,5,FALSE)</f>
        <v>4.29</v>
      </c>
      <c r="Z559">
        <f>VLOOKUP($C559,'Site 09'!$E:$K,6,FALSE)</f>
        <v>0.15</v>
      </c>
      <c r="AA559">
        <f>VLOOKUP($C559,'Site 09'!$E:$K,7,FALSE)</f>
        <v>1.64</v>
      </c>
      <c r="AB559">
        <f>VLOOKUP($C559,'Site 10'!$E:$K,2,FALSE)</f>
        <v>3.6999999999999998E-2</v>
      </c>
      <c r="AC559">
        <f>VLOOKUP($C559,'Site 10'!$E:$K,3,FALSE)</f>
        <v>5.0000000000000001E-3</v>
      </c>
      <c r="AD559">
        <f>VLOOKUP($C559,'Site 10'!$E:$K,4,FALSE)</f>
        <v>1E-3</v>
      </c>
      <c r="AE559">
        <f>VLOOKUP($C559,'Site 10'!$E:$K,5,FALSE)</f>
        <v>4.0599999999999996</v>
      </c>
      <c r="AF559">
        <f>VLOOKUP($C559,'Site 10'!$E:$K,6,FALSE)</f>
        <v>0.12</v>
      </c>
      <c r="AG559">
        <f>VLOOKUP($C559,'Site 10'!$E:$K,7,FALSE)</f>
        <v>0.89</v>
      </c>
    </row>
    <row r="560" spans="1:33" x14ac:dyDescent="0.25">
      <c r="A560">
        <v>2015</v>
      </c>
      <c r="B560">
        <v>2</v>
      </c>
      <c r="C560" t="str">
        <f t="shared" si="8"/>
        <v>20152</v>
      </c>
      <c r="D560">
        <f>VLOOKUP($C560,'Site 06'!$E:$K,2,FALSE)</f>
        <v>1.2E-2</v>
      </c>
      <c r="E560">
        <f>VLOOKUP($C560,'Site 06'!$E:$K,3,FALSE)</f>
        <v>1E-3</v>
      </c>
      <c r="F560">
        <f>VLOOKUP($C560,'Site 06'!$E:$K,4,FALSE)</f>
        <v>0</v>
      </c>
      <c r="G560">
        <f>VLOOKUP($C560,'Site 06'!$E:$K,5,FALSE)</f>
        <v>4.1500000000000004</v>
      </c>
      <c r="H560">
        <f>VLOOKUP($C560,'Site 06'!$E:$K,6,FALSE)</f>
        <v>7.0000000000000007E-2</v>
      </c>
      <c r="I560">
        <f>VLOOKUP($C560,'Site 06'!$E:$K,7,FALSE)</f>
        <v>0.57999999999999996</v>
      </c>
      <c r="J560">
        <f>VLOOKUP($C560,'Site 07'!$E:$K,2,FALSE)</f>
        <v>1.7999999999999999E-2</v>
      </c>
      <c r="K560">
        <f>VLOOKUP($C560,'Site 07'!$E:$K,3,FALSE)</f>
        <v>0</v>
      </c>
      <c r="L560">
        <f>VLOOKUP($C560,'Site 07'!$E:$K,4,FALSE)</f>
        <v>0</v>
      </c>
      <c r="M560">
        <f>VLOOKUP($C560,'Site 07'!$E:$K,5,FALSE)</f>
        <v>4.22</v>
      </c>
      <c r="N560">
        <f>VLOOKUP($C560,'Site 07'!$E:$K,6,FALSE)</f>
        <v>0.05</v>
      </c>
      <c r="O560">
        <f>VLOOKUP($C560,'Site 07'!$E:$K,7,FALSE)</f>
        <v>0.72</v>
      </c>
      <c r="P560">
        <f>VLOOKUP($C560,'Site 08'!$E:$K,2,FALSE)</f>
        <v>2.3E-2</v>
      </c>
      <c r="Q560">
        <f>VLOOKUP($C560,'Site 08'!$E:$K,3,FALSE)</f>
        <v>2E-3</v>
      </c>
      <c r="R560">
        <f>VLOOKUP($C560,'Site 08'!$E:$K,4,FALSE)</f>
        <v>0</v>
      </c>
      <c r="S560">
        <f>VLOOKUP($C560,'Site 08'!$E:$K,5,FALSE)</f>
        <v>3.58</v>
      </c>
      <c r="T560">
        <f>VLOOKUP($C560,'Site 08'!$E:$K,6,FALSE)</f>
        <v>0.1</v>
      </c>
      <c r="U560">
        <f>VLOOKUP($C560,'Site 08'!$E:$K,7,FALSE)</f>
        <v>1.2</v>
      </c>
      <c r="V560">
        <f>VLOOKUP($C560,'Site 09'!$E:$K,2,FALSE)</f>
        <v>1.9E-2</v>
      </c>
      <c r="W560">
        <f>VLOOKUP($C560,'Site 09'!$E:$K,3,FALSE)</f>
        <v>3.0000000000000001E-3</v>
      </c>
      <c r="X560">
        <f>VLOOKUP($C560,'Site 09'!$E:$K,4,FALSE)</f>
        <v>0</v>
      </c>
      <c r="Y560">
        <f>VLOOKUP($C560,'Site 09'!$E:$K,5,FALSE)</f>
        <v>4.7300000000000004</v>
      </c>
      <c r="Z560">
        <f>VLOOKUP($C560,'Site 09'!$E:$K,6,FALSE)</f>
        <v>0.14000000000000001</v>
      </c>
      <c r="AA560">
        <f>VLOOKUP($C560,'Site 09'!$E:$K,7,FALSE)</f>
        <v>2.0099999999999998</v>
      </c>
      <c r="AB560">
        <f>VLOOKUP($C560,'Site 10'!$E:$K,2,FALSE)</f>
        <v>0.04</v>
      </c>
      <c r="AC560">
        <f>VLOOKUP($C560,'Site 10'!$E:$K,3,FALSE)</f>
        <v>3.9E-2</v>
      </c>
      <c r="AD560">
        <f>VLOOKUP($C560,'Site 10'!$E:$K,4,FALSE)</f>
        <v>1E-3</v>
      </c>
      <c r="AE560">
        <f>VLOOKUP($C560,'Site 10'!$E:$K,5,FALSE)</f>
        <v>4.38</v>
      </c>
      <c r="AF560">
        <f>VLOOKUP($C560,'Site 10'!$E:$K,6,FALSE)</f>
        <v>0.11</v>
      </c>
      <c r="AG560">
        <f>VLOOKUP($C560,'Site 10'!$E:$K,7,FALSE)</f>
        <v>1.07</v>
      </c>
    </row>
    <row r="561" spans="1:33" x14ac:dyDescent="0.25">
      <c r="A561">
        <v>2015</v>
      </c>
      <c r="B561">
        <v>3</v>
      </c>
      <c r="C561" t="str">
        <f t="shared" si="8"/>
        <v>20153</v>
      </c>
      <c r="D561">
        <f>VLOOKUP($C561,'Site 06'!$E:$K,2,FALSE)</f>
        <v>1.2999999999999999E-2</v>
      </c>
      <c r="E561">
        <f>VLOOKUP($C561,'Site 06'!$E:$K,3,FALSE)</f>
        <v>5.0000000000000001E-3</v>
      </c>
      <c r="F561">
        <f>VLOOKUP($C561,'Site 06'!$E:$K,4,FALSE)</f>
        <v>1E-3</v>
      </c>
      <c r="G561">
        <f>VLOOKUP($C561,'Site 06'!$E:$K,5,FALSE)</f>
        <v>3.98</v>
      </c>
      <c r="H561">
        <f>VLOOKUP($C561,'Site 06'!$E:$K,6,FALSE)</f>
        <v>7.0000000000000007E-2</v>
      </c>
      <c r="I561">
        <f>VLOOKUP($C561,'Site 06'!$E:$K,7,FALSE)</f>
        <v>0.59</v>
      </c>
      <c r="J561">
        <f>VLOOKUP($C561,'Site 07'!$E:$K,2,FALSE)</f>
        <v>2.1999999999999999E-2</v>
      </c>
      <c r="K561">
        <f>VLOOKUP($C561,'Site 07'!$E:$K,3,FALSE)</f>
        <v>4.0000000000000001E-3</v>
      </c>
      <c r="L561">
        <f>VLOOKUP($C561,'Site 07'!$E:$K,4,FALSE)</f>
        <v>0</v>
      </c>
      <c r="M561">
        <f>VLOOKUP($C561,'Site 07'!$E:$K,5,FALSE)</f>
        <v>4.62</v>
      </c>
      <c r="N561">
        <f>VLOOKUP($C561,'Site 07'!$E:$K,6,FALSE)</f>
        <v>0.05</v>
      </c>
      <c r="O561">
        <f>VLOOKUP($C561,'Site 07'!$E:$K,7,FALSE)</f>
        <v>0.59</v>
      </c>
      <c r="P561">
        <f>VLOOKUP($C561,'Site 08'!$E:$K,2,FALSE)</f>
        <v>2.1000000000000001E-2</v>
      </c>
      <c r="Q561">
        <f>VLOOKUP($C561,'Site 08'!$E:$K,3,FALSE)</f>
        <v>4.0000000000000001E-3</v>
      </c>
      <c r="R561">
        <f>VLOOKUP($C561,'Site 08'!$E:$K,4,FALSE)</f>
        <v>0</v>
      </c>
      <c r="S561">
        <f>VLOOKUP($C561,'Site 08'!$E:$K,5,FALSE)</f>
        <v>3.71</v>
      </c>
      <c r="T561">
        <f>VLOOKUP($C561,'Site 08'!$E:$K,6,FALSE)</f>
        <v>0.11</v>
      </c>
      <c r="U561">
        <f>VLOOKUP($C561,'Site 08'!$E:$K,7,FALSE)</f>
        <v>1.1299999999999999</v>
      </c>
      <c r="V561">
        <f>VLOOKUP($C561,'Site 09'!$E:$K,2,FALSE)</f>
        <v>1.7000000000000001E-2</v>
      </c>
      <c r="W561">
        <f>VLOOKUP($C561,'Site 09'!$E:$K,3,FALSE)</f>
        <v>6.0000000000000001E-3</v>
      </c>
      <c r="X561">
        <f>VLOOKUP($C561,'Site 09'!$E:$K,4,FALSE)</f>
        <v>0</v>
      </c>
      <c r="Y561">
        <f>VLOOKUP($C561,'Site 09'!$E:$K,5,FALSE)</f>
        <v>5.05</v>
      </c>
      <c r="Z561">
        <f>VLOOKUP($C561,'Site 09'!$E:$K,6,FALSE)</f>
        <v>0.16</v>
      </c>
      <c r="AA561">
        <f>VLOOKUP($C561,'Site 09'!$E:$K,7,FALSE)</f>
        <v>1.77</v>
      </c>
      <c r="AB561">
        <f>VLOOKUP($C561,'Site 10'!$E:$K,2,FALSE)</f>
        <v>3.2000000000000001E-2</v>
      </c>
      <c r="AC561">
        <f>VLOOKUP($C561,'Site 10'!$E:$K,3,FALSE)</f>
        <v>6.0000000000000001E-3</v>
      </c>
      <c r="AD561">
        <f>VLOOKUP($C561,'Site 10'!$E:$K,4,FALSE)</f>
        <v>0</v>
      </c>
      <c r="AE561">
        <f>VLOOKUP($C561,'Site 10'!$E:$K,5,FALSE)</f>
        <v>4.7699999999999996</v>
      </c>
      <c r="AF561">
        <f>VLOOKUP($C561,'Site 10'!$E:$K,6,FALSE)</f>
        <v>0.13</v>
      </c>
      <c r="AG561">
        <f>VLOOKUP($C561,'Site 10'!$E:$K,7,FALSE)</f>
        <v>1</v>
      </c>
    </row>
    <row r="562" spans="1:33" x14ac:dyDescent="0.25">
      <c r="A562">
        <v>2015</v>
      </c>
      <c r="B562">
        <v>4</v>
      </c>
      <c r="C562" t="str">
        <f t="shared" si="8"/>
        <v>20154</v>
      </c>
      <c r="D562">
        <f>VLOOKUP($C562,'Site 06'!$E:$K,2,FALSE)</f>
        <v>1.2E-2</v>
      </c>
      <c r="E562">
        <f>VLOOKUP($C562,'Site 06'!$E:$K,3,FALSE)</f>
        <v>3.0000000000000001E-3</v>
      </c>
      <c r="F562">
        <f>VLOOKUP($C562,'Site 06'!$E:$K,4,FALSE)</f>
        <v>0</v>
      </c>
      <c r="G562">
        <f>VLOOKUP($C562,'Site 06'!$E:$K,5,FALSE)</f>
        <v>3.99</v>
      </c>
      <c r="H562">
        <f>VLOOKUP($C562,'Site 06'!$E:$K,6,FALSE)</f>
        <v>7.0000000000000007E-2</v>
      </c>
      <c r="I562">
        <f>VLOOKUP($C562,'Site 06'!$E:$K,7,FALSE)</f>
        <v>0.48</v>
      </c>
      <c r="J562">
        <f>VLOOKUP($C562,'Site 07'!$E:$K,2,FALSE)</f>
        <v>2.1000000000000001E-2</v>
      </c>
      <c r="K562">
        <f>VLOOKUP($C562,'Site 07'!$E:$K,3,FALSE)</f>
        <v>2E-3</v>
      </c>
      <c r="L562">
        <f>VLOOKUP($C562,'Site 07'!$E:$K,4,FALSE)</f>
        <v>0</v>
      </c>
      <c r="M562">
        <f>VLOOKUP($C562,'Site 07'!$E:$K,5,FALSE)</f>
        <v>4.58</v>
      </c>
      <c r="N562">
        <f>VLOOKUP($C562,'Site 07'!$E:$K,6,FALSE)</f>
        <v>0.05</v>
      </c>
      <c r="O562">
        <f>VLOOKUP($C562,'Site 07'!$E:$K,7,FALSE)</f>
        <v>0.46</v>
      </c>
      <c r="P562">
        <f>VLOOKUP($C562,'Site 08'!$E:$K,2,FALSE)</f>
        <v>2.1000000000000001E-2</v>
      </c>
      <c r="Q562">
        <f>VLOOKUP($C562,'Site 08'!$E:$K,3,FALSE)</f>
        <v>2E-3</v>
      </c>
      <c r="R562">
        <f>VLOOKUP($C562,'Site 08'!$E:$K,4,FALSE)</f>
        <v>0</v>
      </c>
      <c r="S562">
        <f>VLOOKUP($C562,'Site 08'!$E:$K,5,FALSE)</f>
        <v>3.68</v>
      </c>
      <c r="T562">
        <f>VLOOKUP($C562,'Site 08'!$E:$K,6,FALSE)</f>
        <v>0.1</v>
      </c>
      <c r="U562">
        <f>VLOOKUP($C562,'Site 08'!$E:$K,7,FALSE)</f>
        <v>0.91</v>
      </c>
      <c r="V562">
        <f>VLOOKUP($C562,'Site 09'!$E:$K,2,FALSE)</f>
        <v>1.6E-2</v>
      </c>
      <c r="W562">
        <f>VLOOKUP($C562,'Site 09'!$E:$K,3,FALSE)</f>
        <v>3.0000000000000001E-3</v>
      </c>
      <c r="X562">
        <f>VLOOKUP($C562,'Site 09'!$E:$K,4,FALSE)</f>
        <v>0</v>
      </c>
      <c r="Y562">
        <f>VLOOKUP($C562,'Site 09'!$E:$K,5,FALSE)</f>
        <v>5.03</v>
      </c>
      <c r="Z562">
        <f>VLOOKUP($C562,'Site 09'!$E:$K,6,FALSE)</f>
        <v>0.16</v>
      </c>
      <c r="AA562">
        <f>VLOOKUP($C562,'Site 09'!$E:$K,7,FALSE)</f>
        <v>1.76</v>
      </c>
      <c r="AB562">
        <f>VLOOKUP($C562,'Site 10'!$E:$K,2,FALSE)</f>
        <v>3.3000000000000002E-2</v>
      </c>
      <c r="AC562">
        <f>VLOOKUP($C562,'Site 10'!$E:$K,3,FALSE)</f>
        <v>3.0000000000000001E-3</v>
      </c>
      <c r="AD562">
        <f>VLOOKUP($C562,'Site 10'!$E:$K,4,FALSE)</f>
        <v>0</v>
      </c>
      <c r="AE562">
        <f>VLOOKUP($C562,'Site 10'!$E:$K,5,FALSE)</f>
        <v>4.6500000000000004</v>
      </c>
      <c r="AF562">
        <f>VLOOKUP($C562,'Site 10'!$E:$K,6,FALSE)</f>
        <v>0.13</v>
      </c>
      <c r="AG562">
        <f>VLOOKUP($C562,'Site 10'!$E:$K,7,FALSE)</f>
        <v>0.86</v>
      </c>
    </row>
    <row r="563" spans="1:33" x14ac:dyDescent="0.25">
      <c r="A563">
        <v>2015</v>
      </c>
      <c r="B563">
        <v>5</v>
      </c>
      <c r="C563" t="str">
        <f t="shared" si="8"/>
        <v>20155</v>
      </c>
      <c r="D563">
        <f>VLOOKUP($C563,'Site 06'!$E:$K,2,FALSE)</f>
        <v>1.2E-2</v>
      </c>
      <c r="E563">
        <f>VLOOKUP($C563,'Site 06'!$E:$K,3,FALSE)</f>
        <v>4.0000000000000001E-3</v>
      </c>
      <c r="F563">
        <f>VLOOKUP($C563,'Site 06'!$E:$K,4,FALSE)</f>
        <v>0</v>
      </c>
      <c r="G563">
        <f>VLOOKUP($C563,'Site 06'!$E:$K,5,FALSE)</f>
        <v>4.12</v>
      </c>
      <c r="H563">
        <f>VLOOKUP($C563,'Site 06'!$E:$K,6,FALSE)</f>
        <v>7.0000000000000007E-2</v>
      </c>
      <c r="I563">
        <f>VLOOKUP($C563,'Site 06'!$E:$K,7,FALSE)</f>
        <v>0.59</v>
      </c>
      <c r="J563">
        <f>VLOOKUP($C563,'Site 07'!$E:$K,2,FALSE)</f>
        <v>2.5000000000000001E-2</v>
      </c>
      <c r="K563">
        <f>VLOOKUP($C563,'Site 07'!$E:$K,3,FALSE)</f>
        <v>5.0000000000000001E-3</v>
      </c>
      <c r="L563">
        <f>VLOOKUP($C563,'Site 07'!$E:$K,4,FALSE)</f>
        <v>0</v>
      </c>
      <c r="M563">
        <f>VLOOKUP($C563,'Site 07'!$E:$K,5,FALSE)</f>
        <v>5.1100000000000003</v>
      </c>
      <c r="N563">
        <f>VLOOKUP($C563,'Site 07'!$E:$K,6,FALSE)</f>
        <v>0.05</v>
      </c>
      <c r="O563">
        <f>VLOOKUP($C563,'Site 07'!$E:$K,7,FALSE)</f>
        <v>0.48</v>
      </c>
      <c r="P563">
        <f>VLOOKUP($C563,'Site 08'!$E:$K,2,FALSE)</f>
        <v>2.3E-2</v>
      </c>
      <c r="Q563">
        <f>VLOOKUP($C563,'Site 08'!$E:$K,3,FALSE)</f>
        <v>3.0000000000000001E-3</v>
      </c>
      <c r="R563">
        <f>VLOOKUP($C563,'Site 08'!$E:$K,4,FALSE)</f>
        <v>0</v>
      </c>
      <c r="S563">
        <f>VLOOKUP($C563,'Site 08'!$E:$K,5,FALSE)</f>
        <v>4.0599999999999996</v>
      </c>
      <c r="T563">
        <f>VLOOKUP($C563,'Site 08'!$E:$K,6,FALSE)</f>
        <v>0.11</v>
      </c>
      <c r="U563">
        <f>VLOOKUP($C563,'Site 08'!$E:$K,7,FALSE)</f>
        <v>1.08</v>
      </c>
      <c r="V563">
        <f>VLOOKUP($C563,'Site 09'!$E:$K,2,FALSE)</f>
        <v>1.6E-2</v>
      </c>
      <c r="W563">
        <f>VLOOKUP($C563,'Site 09'!$E:$K,3,FALSE)</f>
        <v>4.0000000000000001E-3</v>
      </c>
      <c r="X563">
        <f>VLOOKUP($C563,'Site 09'!$E:$K,4,FALSE)</f>
        <v>0</v>
      </c>
      <c r="Y563">
        <f>VLOOKUP($C563,'Site 09'!$E:$K,5,FALSE)</f>
        <v>6.14</v>
      </c>
      <c r="Z563">
        <f>VLOOKUP($C563,'Site 09'!$E:$K,6,FALSE)</f>
        <v>0.17</v>
      </c>
      <c r="AA563">
        <f>VLOOKUP($C563,'Site 09'!$E:$K,7,FALSE)</f>
        <v>1.63</v>
      </c>
      <c r="AB563">
        <f>VLOOKUP($C563,'Site 10'!$E:$K,2,FALSE)</f>
        <v>3.3000000000000002E-2</v>
      </c>
      <c r="AC563">
        <f>VLOOKUP($C563,'Site 10'!$E:$K,3,FALSE)</f>
        <v>5.0000000000000001E-3</v>
      </c>
      <c r="AD563">
        <f>VLOOKUP($C563,'Site 10'!$E:$K,4,FALSE)</f>
        <v>0</v>
      </c>
      <c r="AE563">
        <f>VLOOKUP($C563,'Site 10'!$E:$K,5,FALSE)</f>
        <v>6</v>
      </c>
      <c r="AF563">
        <f>VLOOKUP($C563,'Site 10'!$E:$K,6,FALSE)</f>
        <v>0.16</v>
      </c>
      <c r="AG563">
        <f>VLOOKUP($C563,'Site 10'!$E:$K,7,FALSE)</f>
        <v>0.77</v>
      </c>
    </row>
    <row r="564" spans="1:33" x14ac:dyDescent="0.25">
      <c r="A564">
        <v>2015</v>
      </c>
      <c r="B564">
        <v>6</v>
      </c>
      <c r="C564" t="str">
        <f t="shared" si="8"/>
        <v>20156</v>
      </c>
      <c r="D564">
        <f>VLOOKUP($C564,'Site 06'!$E:$K,2,FALSE)</f>
        <v>1.6E-2</v>
      </c>
      <c r="E564">
        <f>VLOOKUP($C564,'Site 06'!$E:$K,3,FALSE)</f>
        <v>4.0000000000000001E-3</v>
      </c>
      <c r="F564">
        <f>VLOOKUP($C564,'Site 06'!$E:$K,4,FALSE)</f>
        <v>0</v>
      </c>
      <c r="G564">
        <f>VLOOKUP($C564,'Site 06'!$E:$K,5,FALSE)</f>
        <v>4.1900000000000004</v>
      </c>
      <c r="H564">
        <f>VLOOKUP($C564,'Site 06'!$E:$K,6,FALSE)</f>
        <v>7.0000000000000007E-2</v>
      </c>
      <c r="I564">
        <f>VLOOKUP($C564,'Site 06'!$E:$K,7,FALSE)</f>
        <v>0.83</v>
      </c>
      <c r="J564">
        <f>VLOOKUP($C564,'Site 07'!$E:$K,2,FALSE)</f>
        <v>2.7E-2</v>
      </c>
      <c r="K564">
        <f>VLOOKUP($C564,'Site 07'!$E:$K,3,FALSE)</f>
        <v>3.0000000000000001E-3</v>
      </c>
      <c r="L564">
        <f>VLOOKUP($C564,'Site 07'!$E:$K,4,FALSE)</f>
        <v>0</v>
      </c>
      <c r="M564">
        <f>VLOOKUP($C564,'Site 07'!$E:$K,5,FALSE)</f>
        <v>5.62</v>
      </c>
      <c r="N564">
        <f>VLOOKUP($C564,'Site 07'!$E:$K,6,FALSE)</f>
        <v>0.05</v>
      </c>
      <c r="O564">
        <f>VLOOKUP($C564,'Site 07'!$E:$K,7,FALSE)</f>
        <v>0.48</v>
      </c>
      <c r="P564">
        <f>VLOOKUP($C564,'Site 08'!$E:$K,2,FALSE)</f>
        <v>2.5999999999999999E-2</v>
      </c>
      <c r="Q564">
        <f>VLOOKUP($C564,'Site 08'!$E:$K,3,FALSE)</f>
        <v>7.0000000000000001E-3</v>
      </c>
      <c r="R564">
        <f>VLOOKUP($C564,'Site 08'!$E:$K,4,FALSE)</f>
        <v>0</v>
      </c>
      <c r="S564">
        <f>VLOOKUP($C564,'Site 08'!$E:$K,5,FALSE)</f>
        <v>4.4000000000000004</v>
      </c>
      <c r="T564">
        <f>VLOOKUP($C564,'Site 08'!$E:$K,6,FALSE)</f>
        <v>0.11</v>
      </c>
      <c r="U564">
        <f>VLOOKUP($C564,'Site 08'!$E:$K,7,FALSE)</f>
        <v>1.1299999999999999</v>
      </c>
      <c r="V564">
        <f>VLOOKUP($C564,'Site 09'!$E:$K,2,FALSE)</f>
        <v>1.4999999999999999E-2</v>
      </c>
      <c r="W564">
        <f>VLOOKUP($C564,'Site 09'!$E:$K,3,FALSE)</f>
        <v>3.0000000000000001E-3</v>
      </c>
      <c r="X564">
        <f>VLOOKUP($C564,'Site 09'!$E:$K,4,FALSE)</f>
        <v>0</v>
      </c>
      <c r="Y564">
        <f>VLOOKUP($C564,'Site 09'!$E:$K,5,FALSE)</f>
        <v>7.07</v>
      </c>
      <c r="Z564">
        <f>VLOOKUP($C564,'Site 09'!$E:$K,6,FALSE)</f>
        <v>0.19</v>
      </c>
      <c r="AA564">
        <f>VLOOKUP($C564,'Site 09'!$E:$K,7,FALSE)</f>
        <v>1.58</v>
      </c>
      <c r="AB564">
        <f>VLOOKUP($C564,'Site 10'!$E:$K,2,FALSE)</f>
        <v>3.4000000000000002E-2</v>
      </c>
      <c r="AC564">
        <f>VLOOKUP($C564,'Site 10'!$E:$K,3,FALSE)</f>
        <v>4.0000000000000001E-3</v>
      </c>
      <c r="AD564">
        <f>VLOOKUP($C564,'Site 10'!$E:$K,4,FALSE)</f>
        <v>0</v>
      </c>
      <c r="AE564">
        <f>VLOOKUP($C564,'Site 10'!$E:$K,5,FALSE)</f>
        <v>7.29</v>
      </c>
      <c r="AF564">
        <f>VLOOKUP($C564,'Site 10'!$E:$K,6,FALSE)</f>
        <v>0.21</v>
      </c>
      <c r="AG564">
        <f>VLOOKUP($C564,'Site 10'!$E:$K,7,FALSE)</f>
        <v>0.69</v>
      </c>
    </row>
    <row r="565" spans="1:33" x14ac:dyDescent="0.25">
      <c r="A565">
        <v>2015</v>
      </c>
      <c r="B565">
        <v>7</v>
      </c>
      <c r="C565" t="str">
        <f t="shared" si="8"/>
        <v>20157</v>
      </c>
      <c r="D565">
        <f>VLOOKUP($C565,'Site 06'!$E:$K,2,FALSE)</f>
        <v>0.02</v>
      </c>
      <c r="E565">
        <f>VLOOKUP($C565,'Site 06'!$E:$K,3,FALSE)</f>
        <v>1.0999999999999999E-2</v>
      </c>
      <c r="F565">
        <f>VLOOKUP($C565,'Site 06'!$E:$K,4,FALSE)</f>
        <v>0</v>
      </c>
      <c r="G565">
        <f>VLOOKUP($C565,'Site 06'!$E:$K,5,FALSE)</f>
        <v>4.26</v>
      </c>
      <c r="H565">
        <f>VLOOKUP($C565,'Site 06'!$E:$K,6,FALSE)</f>
        <v>7.0000000000000007E-2</v>
      </c>
      <c r="I565">
        <f>VLOOKUP($C565,'Site 06'!$E:$K,7,FALSE)</f>
        <v>0.95</v>
      </c>
      <c r="J565">
        <f>VLOOKUP($C565,'Site 07'!$E:$K,2,FALSE)</f>
        <v>2.8000000000000001E-2</v>
      </c>
      <c r="K565">
        <f>VLOOKUP($C565,'Site 07'!$E:$K,3,FALSE)</f>
        <v>1E-3</v>
      </c>
      <c r="L565">
        <f>VLOOKUP($C565,'Site 07'!$E:$K,4,FALSE)</f>
        <v>0</v>
      </c>
      <c r="M565">
        <f>VLOOKUP($C565,'Site 07'!$E:$K,5,FALSE)</f>
        <v>5.87</v>
      </c>
      <c r="N565">
        <f>VLOOKUP($C565,'Site 07'!$E:$K,6,FALSE)</f>
        <v>0.05</v>
      </c>
      <c r="O565">
        <f>VLOOKUP($C565,'Site 07'!$E:$K,7,FALSE)</f>
        <v>0.48</v>
      </c>
      <c r="P565">
        <f>VLOOKUP($C565,'Site 08'!$E:$K,2,FALSE)</f>
        <v>2.9000000000000001E-2</v>
      </c>
      <c r="Q565">
        <f>VLOOKUP($C565,'Site 08'!$E:$K,3,FALSE)</f>
        <v>0.01</v>
      </c>
      <c r="R565">
        <f>VLOOKUP($C565,'Site 08'!$E:$K,4,FALSE)</f>
        <v>1E-3</v>
      </c>
      <c r="S565">
        <f>VLOOKUP($C565,'Site 08'!$E:$K,5,FALSE)</f>
        <v>4.75</v>
      </c>
      <c r="T565">
        <f>VLOOKUP($C565,'Site 08'!$E:$K,6,FALSE)</f>
        <v>0.11</v>
      </c>
      <c r="U565">
        <f>VLOOKUP($C565,'Site 08'!$E:$K,7,FALSE)</f>
        <v>1.22</v>
      </c>
      <c r="V565">
        <f>VLOOKUP($C565,'Site 09'!$E:$K,2,FALSE)</f>
        <v>1.7000000000000001E-2</v>
      </c>
      <c r="W565">
        <f>VLOOKUP($C565,'Site 09'!$E:$K,3,FALSE)</f>
        <v>3.0000000000000001E-3</v>
      </c>
      <c r="X565">
        <f>VLOOKUP($C565,'Site 09'!$E:$K,4,FALSE)</f>
        <v>0</v>
      </c>
      <c r="Y565">
        <f>VLOOKUP($C565,'Site 09'!$E:$K,5,FALSE)</f>
        <v>7.85</v>
      </c>
      <c r="Z565">
        <f>VLOOKUP($C565,'Site 09'!$E:$K,6,FALSE)</f>
        <v>0.21</v>
      </c>
      <c r="AA565">
        <f>VLOOKUP($C565,'Site 09'!$E:$K,7,FALSE)</f>
        <v>1.72</v>
      </c>
      <c r="AB565">
        <f>VLOOKUP($C565,'Site 10'!$E:$K,2,FALSE)</f>
        <v>3.4000000000000002E-2</v>
      </c>
      <c r="AC565">
        <f>VLOOKUP($C565,'Site 10'!$E:$K,3,FALSE)</f>
        <v>4.0000000000000001E-3</v>
      </c>
      <c r="AD565">
        <f>VLOOKUP($C565,'Site 10'!$E:$K,4,FALSE)</f>
        <v>0</v>
      </c>
      <c r="AE565">
        <f>VLOOKUP($C565,'Site 10'!$E:$K,5,FALSE)</f>
        <v>8.07</v>
      </c>
      <c r="AF565">
        <f>VLOOKUP($C565,'Site 10'!$E:$K,6,FALSE)</f>
        <v>0.26</v>
      </c>
      <c r="AG565">
        <f>VLOOKUP($C565,'Site 10'!$E:$K,7,FALSE)</f>
        <v>0.66</v>
      </c>
    </row>
    <row r="566" spans="1:33" x14ac:dyDescent="0.25">
      <c r="A566">
        <v>2015</v>
      </c>
      <c r="B566">
        <v>8</v>
      </c>
      <c r="C566" t="str">
        <f t="shared" si="8"/>
        <v>20158</v>
      </c>
      <c r="D566">
        <f>VLOOKUP($C566,'Site 06'!$E:$K,2,FALSE)</f>
        <v>2.3E-2</v>
      </c>
      <c r="E566">
        <f>VLOOKUP($C566,'Site 06'!$E:$K,3,FALSE)</f>
        <v>7.0000000000000001E-3</v>
      </c>
      <c r="F566">
        <f>VLOOKUP($C566,'Site 06'!$E:$K,4,FALSE)</f>
        <v>0</v>
      </c>
      <c r="G566">
        <f>VLOOKUP($C566,'Site 06'!$E:$K,5,FALSE)</f>
        <v>4.17</v>
      </c>
      <c r="H566">
        <f>VLOOKUP($C566,'Site 06'!$E:$K,6,FALSE)</f>
        <v>0.06</v>
      </c>
      <c r="I566">
        <f>VLOOKUP($C566,'Site 06'!$E:$K,7,FALSE)</f>
        <v>1.19</v>
      </c>
      <c r="J566">
        <f>VLOOKUP($C566,'Site 07'!$E:$K,2,FALSE)</f>
        <v>2.9000000000000001E-2</v>
      </c>
      <c r="K566">
        <f>VLOOKUP($C566,'Site 07'!$E:$K,3,FALSE)</f>
        <v>3.0000000000000001E-3</v>
      </c>
      <c r="L566">
        <f>VLOOKUP($C566,'Site 07'!$E:$K,4,FALSE)</f>
        <v>0</v>
      </c>
      <c r="M566">
        <f>VLOOKUP($C566,'Site 07'!$E:$K,5,FALSE)</f>
        <v>5.99</v>
      </c>
      <c r="N566">
        <f>VLOOKUP($C566,'Site 07'!$E:$K,6,FALSE)</f>
        <v>0.05</v>
      </c>
      <c r="O566">
        <f>VLOOKUP($C566,'Site 07'!$E:$K,7,FALSE)</f>
        <v>0.56999999999999995</v>
      </c>
      <c r="P566">
        <f>VLOOKUP($C566,'Site 08'!$E:$K,2,FALSE)</f>
        <v>2.5000000000000001E-2</v>
      </c>
      <c r="Q566">
        <f>VLOOKUP($C566,'Site 08'!$E:$K,3,FALSE)</f>
        <v>1E-3</v>
      </c>
      <c r="R566">
        <f>VLOOKUP($C566,'Site 08'!$E:$K,4,FALSE)</f>
        <v>0</v>
      </c>
      <c r="S566">
        <f>VLOOKUP($C566,'Site 08'!$E:$K,5,FALSE)</f>
        <v>5.0999999999999996</v>
      </c>
      <c r="T566">
        <f>VLOOKUP($C566,'Site 08'!$E:$K,6,FALSE)</f>
        <v>0.09</v>
      </c>
      <c r="U566">
        <f>VLOOKUP($C566,'Site 08'!$E:$K,7,FALSE)</f>
        <v>1.43</v>
      </c>
      <c r="V566">
        <f>VLOOKUP($C566,'Site 09'!$E:$K,2,FALSE)</f>
        <v>2.7E-2</v>
      </c>
      <c r="W566">
        <f>VLOOKUP($C566,'Site 09'!$E:$K,3,FALSE)</f>
        <v>7.0000000000000001E-3</v>
      </c>
      <c r="X566">
        <f>VLOOKUP($C566,'Site 09'!$E:$K,4,FALSE)</f>
        <v>0</v>
      </c>
      <c r="Y566">
        <f>VLOOKUP($C566,'Site 09'!$E:$K,5,FALSE)</f>
        <v>7.39</v>
      </c>
      <c r="Z566">
        <f>VLOOKUP($C566,'Site 09'!$E:$K,6,FALSE)</f>
        <v>0.32</v>
      </c>
      <c r="AA566">
        <f>VLOOKUP($C566,'Site 09'!$E:$K,7,FALSE)</f>
        <v>2.33</v>
      </c>
      <c r="AB566">
        <f>VLOOKUP($C566,'Site 10'!$E:$K,2,FALSE)</f>
        <v>2.9000000000000001E-2</v>
      </c>
      <c r="AC566">
        <f>VLOOKUP($C566,'Site 10'!$E:$K,3,FALSE)</f>
        <v>2E-3</v>
      </c>
      <c r="AD566">
        <f>VLOOKUP($C566,'Site 10'!$E:$K,4,FALSE)</f>
        <v>0</v>
      </c>
      <c r="AE566">
        <f>VLOOKUP($C566,'Site 10'!$E:$K,5,FALSE)</f>
        <v>8.9600000000000009</v>
      </c>
      <c r="AF566">
        <f>VLOOKUP($C566,'Site 10'!$E:$K,6,FALSE)</f>
        <v>0.28999999999999998</v>
      </c>
      <c r="AG566">
        <f>VLOOKUP($C566,'Site 10'!$E:$K,7,FALSE)</f>
        <v>0.9</v>
      </c>
    </row>
    <row r="567" spans="1:33" x14ac:dyDescent="0.25">
      <c r="A567">
        <v>2015</v>
      </c>
      <c r="B567">
        <v>9</v>
      </c>
      <c r="C567" t="str">
        <f t="shared" si="8"/>
        <v>20159</v>
      </c>
      <c r="D567">
        <f>VLOOKUP($C567,'Site 06'!$E:$K,2,FALSE)</f>
        <v>2.7E-2</v>
      </c>
      <c r="E567">
        <f>VLOOKUP($C567,'Site 06'!$E:$K,3,FALSE)</f>
        <v>3.0000000000000001E-3</v>
      </c>
      <c r="F567">
        <f>VLOOKUP($C567,'Site 06'!$E:$K,4,FALSE)</f>
        <v>0</v>
      </c>
      <c r="G567">
        <f>VLOOKUP($C567,'Site 06'!$E:$K,5,FALSE)</f>
        <v>4.0999999999999996</v>
      </c>
      <c r="H567">
        <f>VLOOKUP($C567,'Site 06'!$E:$K,6,FALSE)</f>
        <v>0.06</v>
      </c>
      <c r="I567">
        <f>VLOOKUP($C567,'Site 06'!$E:$K,7,FALSE)</f>
        <v>1.5</v>
      </c>
      <c r="J567">
        <f>VLOOKUP($C567,'Site 07'!$E:$K,2,FALSE)</f>
        <v>3.2000000000000001E-2</v>
      </c>
      <c r="K567">
        <f>VLOOKUP($C567,'Site 07'!$E:$K,3,FALSE)</f>
        <v>4.0000000000000001E-3</v>
      </c>
      <c r="L567">
        <f>VLOOKUP($C567,'Site 07'!$E:$K,4,FALSE)</f>
        <v>0</v>
      </c>
      <c r="M567">
        <f>VLOOKUP($C567,'Site 07'!$E:$K,5,FALSE)</f>
        <v>5.86</v>
      </c>
      <c r="N567">
        <f>VLOOKUP($C567,'Site 07'!$E:$K,6,FALSE)</f>
        <v>0.05</v>
      </c>
      <c r="O567">
        <f>VLOOKUP($C567,'Site 07'!$E:$K,7,FALSE)</f>
        <v>0.69</v>
      </c>
      <c r="P567">
        <f>VLOOKUP($C567,'Site 08'!$E:$K,2,FALSE)</f>
        <v>2.8000000000000001E-2</v>
      </c>
      <c r="Q567">
        <f>VLOOKUP($C567,'Site 08'!$E:$K,3,FALSE)</f>
        <v>4.0000000000000001E-3</v>
      </c>
      <c r="R567">
        <f>VLOOKUP($C567,'Site 08'!$E:$K,4,FALSE)</f>
        <v>0</v>
      </c>
      <c r="S567">
        <f>VLOOKUP($C567,'Site 08'!$E:$K,5,FALSE)</f>
        <v>5</v>
      </c>
      <c r="T567">
        <f>VLOOKUP($C567,'Site 08'!$E:$K,6,FALSE)</f>
        <v>0.11</v>
      </c>
      <c r="U567">
        <f>VLOOKUP($C567,'Site 08'!$E:$K,7,FALSE)</f>
        <v>1.74</v>
      </c>
      <c r="V567">
        <f>VLOOKUP($C567,'Site 09'!$E:$K,2,FALSE)</f>
        <v>0.02</v>
      </c>
      <c r="W567">
        <f>VLOOKUP($C567,'Site 09'!$E:$K,3,FALSE)</f>
        <v>2E-3</v>
      </c>
      <c r="X567">
        <f>VLOOKUP($C567,'Site 09'!$E:$K,4,FALSE)</f>
        <v>0</v>
      </c>
      <c r="Y567">
        <f>VLOOKUP($C567,'Site 09'!$E:$K,5,FALSE)</f>
        <v>6.26</v>
      </c>
      <c r="Z567">
        <f>VLOOKUP($C567,'Site 09'!$E:$K,6,FALSE)</f>
        <v>0.32</v>
      </c>
      <c r="AA567">
        <f>VLOOKUP($C567,'Site 09'!$E:$K,7,FALSE)</f>
        <v>2.69</v>
      </c>
      <c r="AB567">
        <f>VLOOKUP($C567,'Site 10'!$E:$K,2,FALSE)</f>
        <v>3.3000000000000002E-2</v>
      </c>
      <c r="AC567">
        <f>VLOOKUP($C567,'Site 10'!$E:$K,3,FALSE)</f>
        <v>3.0000000000000001E-3</v>
      </c>
      <c r="AD567">
        <f>VLOOKUP($C567,'Site 10'!$E:$K,4,FALSE)</f>
        <v>0</v>
      </c>
      <c r="AE567">
        <f>VLOOKUP($C567,'Site 10'!$E:$K,5,FALSE)</f>
        <v>8.6</v>
      </c>
      <c r="AF567">
        <f>VLOOKUP($C567,'Site 10'!$E:$K,6,FALSE)</f>
        <v>0.31</v>
      </c>
      <c r="AG567">
        <f>VLOOKUP($C567,'Site 10'!$E:$K,7,FALSE)</f>
        <v>1.39</v>
      </c>
    </row>
    <row r="568" spans="1:33" x14ac:dyDescent="0.25">
      <c r="A568">
        <v>2016</v>
      </c>
      <c r="B568">
        <v>10</v>
      </c>
      <c r="C568" t="str">
        <f t="shared" si="8"/>
        <v>201610</v>
      </c>
      <c r="D568">
        <f>VLOOKUP($C568,'Site 06'!$E:$K,2,FALSE)</f>
        <v>2.7E-2</v>
      </c>
      <c r="E568">
        <f>VLOOKUP($C568,'Site 06'!$E:$K,3,FALSE)</f>
        <v>4.0000000000000001E-3</v>
      </c>
      <c r="F568">
        <f>VLOOKUP($C568,'Site 06'!$E:$K,4,FALSE)</f>
        <v>0</v>
      </c>
      <c r="G568">
        <f>VLOOKUP($C568,'Site 06'!$E:$K,5,FALSE)</f>
        <v>3.87</v>
      </c>
      <c r="H568">
        <f>VLOOKUP($C568,'Site 06'!$E:$K,6,FALSE)</f>
        <v>0.08</v>
      </c>
      <c r="I568">
        <f>VLOOKUP($C568,'Site 06'!$E:$K,7,FALSE)</f>
        <v>1.77</v>
      </c>
      <c r="J568">
        <f>VLOOKUP($C568,'Site 07'!$E:$K,2,FALSE)</f>
        <v>3.5000000000000003E-2</v>
      </c>
      <c r="K568">
        <f>VLOOKUP($C568,'Site 07'!$E:$K,3,FALSE)</f>
        <v>3.0000000000000001E-3</v>
      </c>
      <c r="L568">
        <f>VLOOKUP($C568,'Site 07'!$E:$K,4,FALSE)</f>
        <v>0</v>
      </c>
      <c r="M568">
        <f>VLOOKUP($C568,'Site 07'!$E:$K,5,FALSE)</f>
        <v>5.71</v>
      </c>
      <c r="N568">
        <f>VLOOKUP($C568,'Site 07'!$E:$K,6,FALSE)</f>
        <v>0.05</v>
      </c>
      <c r="O568">
        <f>VLOOKUP($C568,'Site 07'!$E:$K,7,FALSE)</f>
        <v>1.03</v>
      </c>
      <c r="P568">
        <f>VLOOKUP($C568,'Site 08'!$E:$K,2,FALSE)</f>
        <v>3.5000000000000003E-2</v>
      </c>
      <c r="Q568">
        <f>VLOOKUP($C568,'Site 08'!$E:$K,3,FALSE)</f>
        <v>6.0000000000000001E-3</v>
      </c>
      <c r="R568">
        <f>VLOOKUP($C568,'Site 08'!$E:$K,4,FALSE)</f>
        <v>0</v>
      </c>
      <c r="S568">
        <f>VLOOKUP($C568,'Site 08'!$E:$K,5,FALSE)</f>
        <v>4.62</v>
      </c>
      <c r="T568">
        <f>VLOOKUP($C568,'Site 08'!$E:$K,6,FALSE)</f>
        <v>0.12</v>
      </c>
      <c r="U568">
        <f>VLOOKUP($C568,'Site 08'!$E:$K,7,FALSE)</f>
        <v>2.73</v>
      </c>
      <c r="V568">
        <f>VLOOKUP($C568,'Site 09'!$E:$K,2,FALSE)</f>
        <v>2.1000000000000001E-2</v>
      </c>
      <c r="W568">
        <f>VLOOKUP($C568,'Site 09'!$E:$K,3,FALSE)</f>
        <v>3.0000000000000001E-3</v>
      </c>
      <c r="X568">
        <f>VLOOKUP($C568,'Site 09'!$E:$K,4,FALSE)</f>
        <v>0</v>
      </c>
      <c r="Y568">
        <f>VLOOKUP($C568,'Site 09'!$E:$K,5,FALSE)</f>
        <v>5.8</v>
      </c>
      <c r="Z568">
        <f>VLOOKUP($C568,'Site 09'!$E:$K,6,FALSE)</f>
        <v>0.32</v>
      </c>
      <c r="AA568">
        <f>VLOOKUP($C568,'Site 09'!$E:$K,7,FALSE)</f>
        <v>3.08</v>
      </c>
      <c r="AB568">
        <f>VLOOKUP($C568,'Site 10'!$E:$K,2,FALSE)</f>
        <v>4.2999999999999997E-2</v>
      </c>
      <c r="AC568">
        <f>VLOOKUP($C568,'Site 10'!$E:$K,3,FALSE)</f>
        <v>4.0000000000000001E-3</v>
      </c>
      <c r="AD568">
        <f>VLOOKUP($C568,'Site 10'!$E:$K,4,FALSE)</f>
        <v>0</v>
      </c>
      <c r="AE568">
        <f>VLOOKUP($C568,'Site 10'!$E:$K,5,FALSE)</f>
        <v>6.95</v>
      </c>
      <c r="AF568">
        <f>VLOOKUP($C568,'Site 10'!$E:$K,6,FALSE)</f>
        <v>0.26</v>
      </c>
      <c r="AG568">
        <f>VLOOKUP($C568,'Site 10'!$E:$K,7,FALSE)</f>
        <v>2.39</v>
      </c>
    </row>
    <row r="569" spans="1:33" x14ac:dyDescent="0.25">
      <c r="A569">
        <v>2016</v>
      </c>
      <c r="B569">
        <v>11</v>
      </c>
      <c r="C569" t="str">
        <f t="shared" si="8"/>
        <v>201611</v>
      </c>
      <c r="D569">
        <f>VLOOKUP($C569,'Site 06'!$E:$K,2,FALSE)</f>
        <v>1.7000000000000001E-2</v>
      </c>
      <c r="E569">
        <f>VLOOKUP($C569,'Site 06'!$E:$K,3,FALSE)</f>
        <v>4.0000000000000001E-3</v>
      </c>
      <c r="F569">
        <f>VLOOKUP($C569,'Site 06'!$E:$K,4,FALSE)</f>
        <v>0</v>
      </c>
      <c r="G569">
        <f>VLOOKUP($C569,'Site 06'!$E:$K,5,FALSE)</f>
        <v>3.68</v>
      </c>
      <c r="H569">
        <f>VLOOKUP($C569,'Site 06'!$E:$K,6,FALSE)</f>
        <v>0.08</v>
      </c>
      <c r="I569">
        <f>VLOOKUP($C569,'Site 06'!$E:$K,7,FALSE)</f>
        <v>1.1599999999999999</v>
      </c>
      <c r="J569">
        <f>VLOOKUP($C569,'Site 07'!$E:$K,2,FALSE)</f>
        <v>2.8000000000000001E-2</v>
      </c>
      <c r="K569">
        <f>VLOOKUP($C569,'Site 07'!$E:$K,3,FALSE)</f>
        <v>3.0000000000000001E-3</v>
      </c>
      <c r="L569">
        <f>VLOOKUP($C569,'Site 07'!$E:$K,4,FALSE)</f>
        <v>0</v>
      </c>
      <c r="M569">
        <f>VLOOKUP($C569,'Site 07'!$E:$K,5,FALSE)</f>
        <v>4.72</v>
      </c>
      <c r="N569">
        <f>VLOOKUP($C569,'Site 07'!$E:$K,6,FALSE)</f>
        <v>0.06</v>
      </c>
      <c r="O569">
        <f>VLOOKUP($C569,'Site 07'!$E:$K,7,FALSE)</f>
        <v>1.1100000000000001</v>
      </c>
      <c r="P569">
        <f>VLOOKUP($C569,'Site 08'!$E:$K,2,FALSE)</f>
        <v>2.8000000000000001E-2</v>
      </c>
      <c r="Q569">
        <f>VLOOKUP($C569,'Site 08'!$E:$K,3,FALSE)</f>
        <v>3.0000000000000001E-3</v>
      </c>
      <c r="R569">
        <f>VLOOKUP($C569,'Site 08'!$E:$K,4,FALSE)</f>
        <v>0</v>
      </c>
      <c r="S569">
        <f>VLOOKUP($C569,'Site 08'!$E:$K,5,FALSE)</f>
        <v>3.61</v>
      </c>
      <c r="T569">
        <f>VLOOKUP($C569,'Site 08'!$E:$K,6,FALSE)</f>
        <v>0.11</v>
      </c>
      <c r="U569">
        <f>VLOOKUP($C569,'Site 08'!$E:$K,7,FALSE)</f>
        <v>2.3199999999999998</v>
      </c>
      <c r="V569">
        <f>VLOOKUP($C569,'Site 09'!$E:$K,2,FALSE)</f>
        <v>0.02</v>
      </c>
      <c r="W569">
        <f>VLOOKUP($C569,'Site 09'!$E:$K,3,FALSE)</f>
        <v>3.0000000000000001E-3</v>
      </c>
      <c r="X569">
        <f>VLOOKUP($C569,'Site 09'!$E:$K,4,FALSE)</f>
        <v>0</v>
      </c>
      <c r="Y569">
        <f>VLOOKUP($C569,'Site 09'!$E:$K,5,FALSE)</f>
        <v>4.3899999999999997</v>
      </c>
      <c r="Z569">
        <f>VLOOKUP($C569,'Site 09'!$E:$K,6,FALSE)</f>
        <v>0.23</v>
      </c>
      <c r="AA569">
        <f>VLOOKUP($C569,'Site 09'!$E:$K,7,FALSE)</f>
        <v>3.82</v>
      </c>
      <c r="AB569">
        <f>VLOOKUP($C569,'Site 10'!$E:$K,2,FALSE)</f>
        <v>3.9E-2</v>
      </c>
      <c r="AC569">
        <f>VLOOKUP($C569,'Site 10'!$E:$K,3,FALSE)</f>
        <v>8.9999999999999993E-3</v>
      </c>
      <c r="AD569">
        <f>VLOOKUP($C569,'Site 10'!$E:$K,4,FALSE)</f>
        <v>1E-3</v>
      </c>
      <c r="AE569">
        <f>VLOOKUP($C569,'Site 10'!$E:$K,5,FALSE)</f>
        <v>4.54</v>
      </c>
      <c r="AF569">
        <f>VLOOKUP($C569,'Site 10'!$E:$K,6,FALSE)</f>
        <v>0.17</v>
      </c>
      <c r="AG569">
        <f>VLOOKUP($C569,'Site 10'!$E:$K,7,FALSE)</f>
        <v>2.44</v>
      </c>
    </row>
    <row r="570" spans="1:33" x14ac:dyDescent="0.25">
      <c r="A570">
        <v>2016</v>
      </c>
      <c r="B570">
        <v>12</v>
      </c>
      <c r="C570" t="str">
        <f t="shared" si="8"/>
        <v>201612</v>
      </c>
      <c r="D570">
        <f>VLOOKUP($C570,'Site 06'!$E:$K,2,FALSE)</f>
        <v>1.2999999999999999E-2</v>
      </c>
      <c r="E570">
        <f>VLOOKUP($C570,'Site 06'!$E:$K,3,FALSE)</f>
        <v>5.0000000000000001E-3</v>
      </c>
      <c r="F570">
        <f>VLOOKUP($C570,'Site 06'!$E:$K,4,FALSE)</f>
        <v>1E-3</v>
      </c>
      <c r="G570">
        <f>VLOOKUP($C570,'Site 06'!$E:$K,5,FALSE)</f>
        <v>4.17</v>
      </c>
      <c r="H570">
        <f>VLOOKUP($C570,'Site 06'!$E:$K,6,FALSE)</f>
        <v>7.0000000000000007E-2</v>
      </c>
      <c r="I570">
        <f>VLOOKUP($C570,'Site 06'!$E:$K,7,FALSE)</f>
        <v>0.62</v>
      </c>
      <c r="J570">
        <f>VLOOKUP($C570,'Site 07'!$E:$K,2,FALSE)</f>
        <v>1.6E-2</v>
      </c>
      <c r="K570">
        <f>VLOOKUP($C570,'Site 07'!$E:$K,3,FALSE)</f>
        <v>2E-3</v>
      </c>
      <c r="L570">
        <f>VLOOKUP($C570,'Site 07'!$E:$K,4,FALSE)</f>
        <v>0</v>
      </c>
      <c r="M570">
        <f>VLOOKUP($C570,'Site 07'!$E:$K,5,FALSE)</f>
        <v>3.64</v>
      </c>
      <c r="N570">
        <f>VLOOKUP($C570,'Site 07'!$E:$K,6,FALSE)</f>
        <v>0.06</v>
      </c>
      <c r="O570">
        <f>VLOOKUP($C570,'Site 07'!$E:$K,7,FALSE)</f>
        <v>0.73</v>
      </c>
      <c r="P570">
        <f>VLOOKUP($C570,'Site 08'!$E:$K,2,FALSE)</f>
        <v>0.02</v>
      </c>
      <c r="Q570">
        <f>VLOOKUP($C570,'Site 08'!$E:$K,3,FALSE)</f>
        <v>6.0000000000000001E-3</v>
      </c>
      <c r="R570">
        <f>VLOOKUP($C570,'Site 08'!$E:$K,4,FALSE)</f>
        <v>0</v>
      </c>
      <c r="S570">
        <f>VLOOKUP($C570,'Site 08'!$E:$K,5,FALSE)</f>
        <v>3.1</v>
      </c>
      <c r="T570">
        <f>VLOOKUP($C570,'Site 08'!$E:$K,6,FALSE)</f>
        <v>0.1</v>
      </c>
      <c r="U570">
        <f>VLOOKUP($C570,'Site 08'!$E:$K,7,FALSE)</f>
        <v>1.49</v>
      </c>
      <c r="V570">
        <f>VLOOKUP($C570,'Site 09'!$E:$K,2,FALSE)</f>
        <v>1.7999999999999999E-2</v>
      </c>
      <c r="W570">
        <f>VLOOKUP($C570,'Site 09'!$E:$K,3,FALSE)</f>
        <v>4.0000000000000001E-3</v>
      </c>
      <c r="X570">
        <f>VLOOKUP($C570,'Site 09'!$E:$K,4,FALSE)</f>
        <v>0</v>
      </c>
      <c r="Y570">
        <f>VLOOKUP($C570,'Site 09'!$E:$K,5,FALSE)</f>
        <v>3.64</v>
      </c>
      <c r="Z570">
        <f>VLOOKUP($C570,'Site 09'!$E:$K,6,FALSE)</f>
        <v>0.15</v>
      </c>
      <c r="AA570">
        <f>VLOOKUP($C570,'Site 09'!$E:$K,7,FALSE)</f>
        <v>2.39</v>
      </c>
      <c r="AB570">
        <f>VLOOKUP($C570,'Site 10'!$E:$K,2,FALSE)</f>
        <v>3.5000000000000003E-2</v>
      </c>
      <c r="AC570">
        <f>VLOOKUP($C570,'Site 10'!$E:$K,3,FALSE)</f>
        <v>5.0000000000000001E-3</v>
      </c>
      <c r="AD570">
        <f>VLOOKUP($C570,'Site 10'!$E:$K,4,FALSE)</f>
        <v>1E-3</v>
      </c>
      <c r="AE570">
        <f>VLOOKUP($C570,'Site 10'!$E:$K,5,FALSE)</f>
        <v>3.32</v>
      </c>
      <c r="AF570">
        <f>VLOOKUP($C570,'Site 10'!$E:$K,6,FALSE)</f>
        <v>0.11</v>
      </c>
      <c r="AG570">
        <f>VLOOKUP($C570,'Site 10'!$E:$K,7,FALSE)</f>
        <v>1.08</v>
      </c>
    </row>
    <row r="571" spans="1:33" x14ac:dyDescent="0.25">
      <c r="A571">
        <v>2016</v>
      </c>
      <c r="B571">
        <v>1</v>
      </c>
      <c r="C571" t="str">
        <f t="shared" si="8"/>
        <v>20161</v>
      </c>
      <c r="D571">
        <f>VLOOKUP($C571,'Site 06'!$E:$K,2,FALSE)</f>
        <v>1.2999999999999999E-2</v>
      </c>
      <c r="E571">
        <f>VLOOKUP($C571,'Site 06'!$E:$K,3,FALSE)</f>
        <v>5.0000000000000001E-3</v>
      </c>
      <c r="F571">
        <f>VLOOKUP($C571,'Site 06'!$E:$K,4,FALSE)</f>
        <v>0</v>
      </c>
      <c r="G571">
        <f>VLOOKUP($C571,'Site 06'!$E:$K,5,FALSE)</f>
        <v>4.0999999999999996</v>
      </c>
      <c r="H571">
        <f>VLOOKUP($C571,'Site 06'!$E:$K,6,FALSE)</f>
        <v>7.0000000000000007E-2</v>
      </c>
      <c r="I571">
        <f>VLOOKUP($C571,'Site 06'!$E:$K,7,FALSE)</f>
        <v>0.53</v>
      </c>
      <c r="J571">
        <f>VLOOKUP($C571,'Site 07'!$E:$K,2,FALSE)</f>
        <v>1.7000000000000001E-2</v>
      </c>
      <c r="K571">
        <f>VLOOKUP($C571,'Site 07'!$E:$K,3,FALSE)</f>
        <v>3.0000000000000001E-3</v>
      </c>
      <c r="L571">
        <f>VLOOKUP($C571,'Site 07'!$E:$K,4,FALSE)</f>
        <v>0</v>
      </c>
      <c r="M571">
        <f>VLOOKUP($C571,'Site 07'!$E:$K,5,FALSE)</f>
        <v>3.73</v>
      </c>
      <c r="N571">
        <f>VLOOKUP($C571,'Site 07'!$E:$K,6,FALSE)</f>
        <v>0.05</v>
      </c>
      <c r="O571">
        <f>VLOOKUP($C571,'Site 07'!$E:$K,7,FALSE)</f>
        <v>0.54</v>
      </c>
      <c r="P571">
        <f>VLOOKUP($C571,'Site 08'!$E:$K,2,FALSE)</f>
        <v>1.9E-2</v>
      </c>
      <c r="Q571">
        <f>VLOOKUP($C571,'Site 08'!$E:$K,3,FALSE)</f>
        <v>3.0000000000000001E-3</v>
      </c>
      <c r="R571">
        <f>VLOOKUP($C571,'Site 08'!$E:$K,4,FALSE)</f>
        <v>0</v>
      </c>
      <c r="S571">
        <f>VLOOKUP($C571,'Site 08'!$E:$K,5,FALSE)</f>
        <v>3.16</v>
      </c>
      <c r="T571">
        <f>VLOOKUP($C571,'Site 08'!$E:$K,6,FALSE)</f>
        <v>0.1</v>
      </c>
      <c r="U571">
        <f>VLOOKUP($C571,'Site 08'!$E:$K,7,FALSE)</f>
        <v>1.22</v>
      </c>
      <c r="V571">
        <f>VLOOKUP($C571,'Site 09'!$E:$K,2,FALSE)</f>
        <v>1.7999999999999999E-2</v>
      </c>
      <c r="W571">
        <f>VLOOKUP($C571,'Site 09'!$E:$K,3,FALSE)</f>
        <v>5.0000000000000001E-3</v>
      </c>
      <c r="X571">
        <f>VLOOKUP($C571,'Site 09'!$E:$K,4,FALSE)</f>
        <v>1E-3</v>
      </c>
      <c r="Y571">
        <f>VLOOKUP($C571,'Site 09'!$E:$K,5,FALSE)</f>
        <v>3.85</v>
      </c>
      <c r="Z571">
        <f>VLOOKUP($C571,'Site 09'!$E:$K,6,FALSE)</f>
        <v>0.14000000000000001</v>
      </c>
      <c r="AA571">
        <f>VLOOKUP($C571,'Site 09'!$E:$K,7,FALSE)</f>
        <v>1.76</v>
      </c>
      <c r="AB571">
        <f>VLOOKUP($C571,'Site 10'!$E:$K,2,FALSE)</f>
        <v>3.7999999999999999E-2</v>
      </c>
      <c r="AC571">
        <f>VLOOKUP($C571,'Site 10'!$E:$K,3,FALSE)</f>
        <v>3.0000000000000001E-3</v>
      </c>
      <c r="AD571">
        <f>VLOOKUP($C571,'Site 10'!$E:$K,4,FALSE)</f>
        <v>0</v>
      </c>
      <c r="AE571">
        <f>VLOOKUP($C571,'Site 10'!$E:$K,5,FALSE)</f>
        <v>3.55</v>
      </c>
      <c r="AF571">
        <f>VLOOKUP($C571,'Site 10'!$E:$K,6,FALSE)</f>
        <v>0.11</v>
      </c>
      <c r="AG571">
        <f>VLOOKUP($C571,'Site 10'!$E:$K,7,FALSE)</f>
        <v>0.86</v>
      </c>
    </row>
    <row r="572" spans="1:33" x14ac:dyDescent="0.25">
      <c r="A572">
        <v>2016</v>
      </c>
      <c r="B572">
        <v>2</v>
      </c>
      <c r="C572" t="str">
        <f t="shared" si="8"/>
        <v>20162</v>
      </c>
      <c r="D572">
        <f>VLOOKUP($C572,'Site 06'!$E:$K,2,FALSE)</f>
        <v>1.0999999999999999E-2</v>
      </c>
      <c r="E572">
        <f>VLOOKUP($C572,'Site 06'!$E:$K,3,FALSE)</f>
        <v>4.0000000000000001E-3</v>
      </c>
      <c r="F572">
        <f>VLOOKUP($C572,'Site 06'!$E:$K,4,FALSE)</f>
        <v>0</v>
      </c>
      <c r="G572">
        <f>VLOOKUP($C572,'Site 06'!$E:$K,5,FALSE)</f>
        <v>4.12</v>
      </c>
      <c r="H572">
        <f>VLOOKUP($C572,'Site 06'!$E:$K,6,FALSE)</f>
        <v>0.06</v>
      </c>
      <c r="I572">
        <f>VLOOKUP($C572,'Site 06'!$E:$K,7,FALSE)</f>
        <v>0.55000000000000004</v>
      </c>
      <c r="J572">
        <f>VLOOKUP($C572,'Site 07'!$E:$K,2,FALSE)</f>
        <v>1.4999999999999999E-2</v>
      </c>
      <c r="K572">
        <f>VLOOKUP($C572,'Site 07'!$E:$K,3,FALSE)</f>
        <v>3.0000000000000001E-3</v>
      </c>
      <c r="L572">
        <f>VLOOKUP($C572,'Site 07'!$E:$K,4,FALSE)</f>
        <v>0</v>
      </c>
      <c r="M572">
        <f>VLOOKUP($C572,'Site 07'!$E:$K,5,FALSE)</f>
        <v>3.86</v>
      </c>
      <c r="N572">
        <f>VLOOKUP($C572,'Site 07'!$E:$K,6,FALSE)</f>
        <v>0.05</v>
      </c>
      <c r="O572">
        <f>VLOOKUP($C572,'Site 07'!$E:$K,7,FALSE)</f>
        <v>0.46</v>
      </c>
      <c r="P572">
        <f>VLOOKUP($C572,'Site 08'!$E:$K,2,FALSE)</f>
        <v>1.7000000000000001E-2</v>
      </c>
      <c r="Q572">
        <f>VLOOKUP($C572,'Site 08'!$E:$K,3,FALSE)</f>
        <v>4.0000000000000001E-3</v>
      </c>
      <c r="R572">
        <f>VLOOKUP($C572,'Site 08'!$E:$K,4,FALSE)</f>
        <v>0</v>
      </c>
      <c r="S572">
        <f>VLOOKUP($C572,'Site 08'!$E:$K,5,FALSE)</f>
        <v>3.2</v>
      </c>
      <c r="T572">
        <f>VLOOKUP($C572,'Site 08'!$E:$K,6,FALSE)</f>
        <v>0.08</v>
      </c>
      <c r="U572">
        <f>VLOOKUP($C572,'Site 08'!$E:$K,7,FALSE)</f>
        <v>1.21</v>
      </c>
      <c r="V572">
        <f>VLOOKUP($C572,'Site 09'!$E:$K,2,FALSE)</f>
        <v>1.7999999999999999E-2</v>
      </c>
      <c r="W572">
        <f>VLOOKUP($C572,'Site 09'!$E:$K,3,FALSE)</f>
        <v>6.0000000000000001E-3</v>
      </c>
      <c r="X572">
        <f>VLOOKUP($C572,'Site 09'!$E:$K,4,FALSE)</f>
        <v>0</v>
      </c>
      <c r="Y572">
        <f>VLOOKUP($C572,'Site 09'!$E:$K,5,FALSE)</f>
        <v>4.24</v>
      </c>
      <c r="Z572">
        <f>VLOOKUP($C572,'Site 09'!$E:$K,6,FALSE)</f>
        <v>0.13</v>
      </c>
      <c r="AA572">
        <f>VLOOKUP($C572,'Site 09'!$E:$K,7,FALSE)</f>
        <v>1.65</v>
      </c>
      <c r="AB572">
        <f>VLOOKUP($C572,'Site 10'!$E:$K,2,FALSE)</f>
        <v>3.6999999999999998E-2</v>
      </c>
      <c r="AC572">
        <f>VLOOKUP($C572,'Site 10'!$E:$K,3,FALSE)</f>
        <v>2E-3</v>
      </c>
      <c r="AD572">
        <f>VLOOKUP($C572,'Site 10'!$E:$K,4,FALSE)</f>
        <v>1E-3</v>
      </c>
      <c r="AE572">
        <f>VLOOKUP($C572,'Site 10'!$E:$K,5,FALSE)</f>
        <v>3.87</v>
      </c>
      <c r="AF572">
        <f>VLOOKUP($C572,'Site 10'!$E:$K,6,FALSE)</f>
        <v>0.09</v>
      </c>
      <c r="AG572">
        <f>VLOOKUP($C572,'Site 10'!$E:$K,7,FALSE)</f>
        <v>0.83</v>
      </c>
    </row>
    <row r="573" spans="1:33" x14ac:dyDescent="0.25">
      <c r="A573">
        <v>2016</v>
      </c>
      <c r="B573">
        <v>3</v>
      </c>
      <c r="C573" t="str">
        <f t="shared" si="8"/>
        <v>20163</v>
      </c>
      <c r="D573">
        <f>VLOOKUP($C573,'Site 06'!$E:$K,2,FALSE)</f>
        <v>0.01</v>
      </c>
      <c r="E573">
        <f>VLOOKUP($C573,'Site 06'!$E:$K,3,FALSE)</f>
        <v>6.0000000000000001E-3</v>
      </c>
      <c r="F573">
        <f>VLOOKUP($C573,'Site 06'!$E:$K,4,FALSE)</f>
        <v>1E-3</v>
      </c>
      <c r="G573">
        <f>VLOOKUP($C573,'Site 06'!$E:$K,5,FALSE)</f>
        <v>4.21</v>
      </c>
      <c r="H573">
        <f>VLOOKUP($C573,'Site 06'!$E:$K,6,FALSE)</f>
        <v>7.0000000000000007E-2</v>
      </c>
      <c r="I573">
        <f>VLOOKUP($C573,'Site 06'!$E:$K,7,FALSE)</f>
        <v>0.51</v>
      </c>
      <c r="J573">
        <f>VLOOKUP($C573,'Site 07'!$E:$K,2,FALSE)</f>
        <v>1.4999999999999999E-2</v>
      </c>
      <c r="K573">
        <f>VLOOKUP($C573,'Site 07'!$E:$K,3,FALSE)</f>
        <v>3.0000000000000001E-3</v>
      </c>
      <c r="L573">
        <f>VLOOKUP($C573,'Site 07'!$E:$K,4,FALSE)</f>
        <v>1E-3</v>
      </c>
      <c r="M573">
        <f>VLOOKUP($C573,'Site 07'!$E:$K,5,FALSE)</f>
        <v>3.93</v>
      </c>
      <c r="N573">
        <f>VLOOKUP($C573,'Site 07'!$E:$K,6,FALSE)</f>
        <v>0.06</v>
      </c>
      <c r="O573">
        <f>VLOOKUP($C573,'Site 07'!$E:$K,7,FALSE)</f>
        <v>0.45</v>
      </c>
      <c r="P573">
        <f>VLOOKUP($C573,'Site 08'!$E:$K,2,FALSE)</f>
        <v>1.7000000000000001E-2</v>
      </c>
      <c r="Q573">
        <f>VLOOKUP($C573,'Site 08'!$E:$K,3,FALSE)</f>
        <v>2E-3</v>
      </c>
      <c r="R573">
        <f>VLOOKUP($C573,'Site 08'!$E:$K,4,FALSE)</f>
        <v>0</v>
      </c>
      <c r="S573">
        <f>VLOOKUP($C573,'Site 08'!$E:$K,5,FALSE)</f>
        <v>3.28</v>
      </c>
      <c r="T573">
        <f>VLOOKUP($C573,'Site 08'!$E:$K,6,FALSE)</f>
        <v>0.1</v>
      </c>
      <c r="U573">
        <f>VLOOKUP($C573,'Site 08'!$E:$K,7,FALSE)</f>
        <v>1.2</v>
      </c>
      <c r="V573">
        <f>VLOOKUP($C573,'Site 09'!$E:$K,2,FALSE)</f>
        <v>1.7999999999999999E-2</v>
      </c>
      <c r="W573">
        <f>VLOOKUP($C573,'Site 09'!$E:$K,3,FALSE)</f>
        <v>3.0000000000000001E-3</v>
      </c>
      <c r="X573">
        <f>VLOOKUP($C573,'Site 09'!$E:$K,4,FALSE)</f>
        <v>0</v>
      </c>
      <c r="Y573">
        <f>VLOOKUP($C573,'Site 09'!$E:$K,5,FALSE)</f>
        <v>4.47</v>
      </c>
      <c r="Z573">
        <f>VLOOKUP($C573,'Site 09'!$E:$K,6,FALSE)</f>
        <v>0.13</v>
      </c>
      <c r="AA573">
        <f>VLOOKUP($C573,'Site 09'!$E:$K,7,FALSE)</f>
        <v>1.77</v>
      </c>
      <c r="AB573">
        <f>VLOOKUP($C573,'Site 10'!$E:$K,2,FALSE)</f>
        <v>3.4000000000000002E-2</v>
      </c>
      <c r="AC573">
        <f>VLOOKUP($C573,'Site 10'!$E:$K,3,FALSE)</f>
        <v>3.0000000000000001E-3</v>
      </c>
      <c r="AD573">
        <f>VLOOKUP($C573,'Site 10'!$E:$K,4,FALSE)</f>
        <v>0</v>
      </c>
      <c r="AE573">
        <f>VLOOKUP($C573,'Site 10'!$E:$K,5,FALSE)</f>
        <v>3.87</v>
      </c>
      <c r="AF573">
        <f>VLOOKUP($C573,'Site 10'!$E:$K,6,FALSE)</f>
        <v>0.1</v>
      </c>
      <c r="AG573">
        <f>VLOOKUP($C573,'Site 10'!$E:$K,7,FALSE)</f>
        <v>0.85</v>
      </c>
    </row>
    <row r="574" spans="1:33" x14ac:dyDescent="0.25">
      <c r="A574">
        <v>2016</v>
      </c>
      <c r="B574">
        <v>4</v>
      </c>
      <c r="C574" t="str">
        <f t="shared" si="8"/>
        <v>20164</v>
      </c>
      <c r="D574">
        <f>VLOOKUP($C574,'Site 06'!$E:$K,2,FALSE)</f>
        <v>1.0999999999999999E-2</v>
      </c>
      <c r="E574">
        <f>VLOOKUP($C574,'Site 06'!$E:$K,3,FALSE)</f>
        <v>5.0000000000000001E-3</v>
      </c>
      <c r="F574">
        <f>VLOOKUP($C574,'Site 06'!$E:$K,4,FALSE)</f>
        <v>0</v>
      </c>
      <c r="G574">
        <f>VLOOKUP($C574,'Site 06'!$E:$K,5,FALSE)</f>
        <v>4.16</v>
      </c>
      <c r="H574">
        <f>VLOOKUP($C574,'Site 06'!$E:$K,6,FALSE)</f>
        <v>7.0000000000000007E-2</v>
      </c>
      <c r="I574">
        <f>VLOOKUP($C574,'Site 06'!$E:$K,7,FALSE)</f>
        <v>0.54</v>
      </c>
      <c r="J574">
        <f>VLOOKUP($C574,'Site 07'!$E:$K,2,FALSE)</f>
        <v>1.7000000000000001E-2</v>
      </c>
      <c r="K574">
        <f>VLOOKUP($C574,'Site 07'!$E:$K,3,FALSE)</f>
        <v>3.0000000000000001E-3</v>
      </c>
      <c r="L574">
        <f>VLOOKUP($C574,'Site 07'!$E:$K,4,FALSE)</f>
        <v>0</v>
      </c>
      <c r="M574">
        <f>VLOOKUP($C574,'Site 07'!$E:$K,5,FALSE)</f>
        <v>4.25</v>
      </c>
      <c r="N574">
        <f>VLOOKUP($C574,'Site 07'!$E:$K,6,FALSE)</f>
        <v>0.06</v>
      </c>
      <c r="O574">
        <f>VLOOKUP($C574,'Site 07'!$E:$K,7,FALSE)</f>
        <v>0.42</v>
      </c>
      <c r="P574">
        <f>VLOOKUP($C574,'Site 08'!$E:$K,2,FALSE)</f>
        <v>1.9E-2</v>
      </c>
      <c r="Q574">
        <f>VLOOKUP($C574,'Site 08'!$E:$K,3,FALSE)</f>
        <v>2E-3</v>
      </c>
      <c r="R574">
        <f>VLOOKUP($C574,'Site 08'!$E:$K,4,FALSE)</f>
        <v>0</v>
      </c>
      <c r="S574">
        <f>VLOOKUP($C574,'Site 08'!$E:$K,5,FALSE)</f>
        <v>3.46</v>
      </c>
      <c r="T574">
        <f>VLOOKUP($C574,'Site 08'!$E:$K,6,FALSE)</f>
        <v>0.11</v>
      </c>
      <c r="U574">
        <f>VLOOKUP($C574,'Site 08'!$E:$K,7,FALSE)</f>
        <v>1</v>
      </c>
      <c r="V574">
        <f>VLOOKUP($C574,'Site 09'!$E:$K,2,FALSE)</f>
        <v>1.7000000000000001E-2</v>
      </c>
      <c r="W574">
        <f>VLOOKUP($C574,'Site 09'!$E:$K,3,FALSE)</f>
        <v>4.0000000000000001E-3</v>
      </c>
      <c r="X574">
        <f>VLOOKUP($C574,'Site 09'!$E:$K,4,FALSE)</f>
        <v>0</v>
      </c>
      <c r="Y574">
        <f>VLOOKUP($C574,'Site 09'!$E:$K,5,FALSE)</f>
        <v>5.14</v>
      </c>
      <c r="Z574">
        <f>VLOOKUP($C574,'Site 09'!$E:$K,6,FALSE)</f>
        <v>0.15</v>
      </c>
      <c r="AA574">
        <f>VLOOKUP($C574,'Site 09'!$E:$K,7,FALSE)</f>
        <v>1.47</v>
      </c>
      <c r="AB574">
        <f>VLOOKUP($C574,'Site 10'!$E:$K,2,FALSE)</f>
        <v>3.5000000000000003E-2</v>
      </c>
      <c r="AC574">
        <f>VLOOKUP($C574,'Site 10'!$E:$K,3,FALSE)</f>
        <v>3.0000000000000001E-3</v>
      </c>
      <c r="AD574">
        <f>VLOOKUP($C574,'Site 10'!$E:$K,4,FALSE)</f>
        <v>0</v>
      </c>
      <c r="AE574">
        <f>VLOOKUP($C574,'Site 10'!$E:$K,5,FALSE)</f>
        <v>4.67</v>
      </c>
      <c r="AF574">
        <f>VLOOKUP($C574,'Site 10'!$E:$K,6,FALSE)</f>
        <v>0.12</v>
      </c>
      <c r="AG574">
        <f>VLOOKUP($C574,'Site 10'!$E:$K,7,FALSE)</f>
        <v>0.81</v>
      </c>
    </row>
    <row r="575" spans="1:33" x14ac:dyDescent="0.25">
      <c r="A575">
        <v>2016</v>
      </c>
      <c r="B575">
        <v>5</v>
      </c>
      <c r="C575" t="str">
        <f t="shared" si="8"/>
        <v>20165</v>
      </c>
      <c r="D575">
        <f>VLOOKUP($C575,'Site 06'!$E:$K,2,FALSE)</f>
        <v>1.4E-2</v>
      </c>
      <c r="E575">
        <f>VLOOKUP($C575,'Site 06'!$E:$K,3,FALSE)</f>
        <v>5.0000000000000001E-3</v>
      </c>
      <c r="F575">
        <f>VLOOKUP($C575,'Site 06'!$E:$K,4,FALSE)</f>
        <v>1E-3</v>
      </c>
      <c r="G575">
        <f>VLOOKUP($C575,'Site 06'!$E:$K,5,FALSE)</f>
        <v>3.93</v>
      </c>
      <c r="H575">
        <f>VLOOKUP($C575,'Site 06'!$E:$K,6,FALSE)</f>
        <v>7.0000000000000007E-2</v>
      </c>
      <c r="I575">
        <f>VLOOKUP($C575,'Site 06'!$E:$K,7,FALSE)</f>
        <v>0.69</v>
      </c>
      <c r="J575">
        <f>VLOOKUP($C575,'Site 07'!$E:$K,2,FALSE)</f>
        <v>2.3E-2</v>
      </c>
      <c r="K575">
        <f>VLOOKUP($C575,'Site 07'!$E:$K,3,FALSE)</f>
        <v>2E-3</v>
      </c>
      <c r="L575">
        <f>VLOOKUP($C575,'Site 07'!$E:$K,4,FALSE)</f>
        <v>0</v>
      </c>
      <c r="M575">
        <f>VLOOKUP($C575,'Site 07'!$E:$K,5,FALSE)</f>
        <v>4.68</v>
      </c>
      <c r="N575">
        <f>VLOOKUP($C575,'Site 07'!$E:$K,6,FALSE)</f>
        <v>0.05</v>
      </c>
      <c r="O575">
        <f>VLOOKUP($C575,'Site 07'!$E:$K,7,FALSE)</f>
        <v>0.47</v>
      </c>
      <c r="P575">
        <f>VLOOKUP($C575,'Site 08'!$E:$K,2,FALSE)</f>
        <v>2.3E-2</v>
      </c>
      <c r="Q575">
        <f>VLOOKUP($C575,'Site 08'!$E:$K,3,FALSE)</f>
        <v>3.0000000000000001E-3</v>
      </c>
      <c r="R575">
        <f>VLOOKUP($C575,'Site 08'!$E:$K,4,FALSE)</f>
        <v>1E-3</v>
      </c>
      <c r="S575">
        <f>VLOOKUP($C575,'Site 08'!$E:$K,5,FALSE)</f>
        <v>3.68</v>
      </c>
      <c r="T575">
        <f>VLOOKUP($C575,'Site 08'!$E:$K,6,FALSE)</f>
        <v>0.11</v>
      </c>
      <c r="U575">
        <f>VLOOKUP($C575,'Site 08'!$E:$K,7,FALSE)</f>
        <v>1.06</v>
      </c>
      <c r="V575">
        <f>VLOOKUP($C575,'Site 09'!$E:$K,2,FALSE)</f>
        <v>0.02</v>
      </c>
      <c r="W575">
        <f>VLOOKUP($C575,'Site 09'!$E:$K,3,FALSE)</f>
        <v>1.0999999999999999E-2</v>
      </c>
      <c r="X575">
        <f>VLOOKUP($C575,'Site 09'!$E:$K,4,FALSE)</f>
        <v>1E-3</v>
      </c>
      <c r="Y575">
        <f>VLOOKUP($C575,'Site 09'!$E:$K,5,FALSE)</f>
        <v>5.71</v>
      </c>
      <c r="Z575">
        <f>VLOOKUP($C575,'Site 09'!$E:$K,6,FALSE)</f>
        <v>0.17</v>
      </c>
      <c r="AA575">
        <f>VLOOKUP($C575,'Site 09'!$E:$K,7,FALSE)</f>
        <v>1.34</v>
      </c>
      <c r="AB575">
        <f>VLOOKUP($C575,'Site 10'!$E:$K,2,FALSE)</f>
        <v>3.6999999999999998E-2</v>
      </c>
      <c r="AC575">
        <f>VLOOKUP($C575,'Site 10'!$E:$K,3,FALSE)</f>
        <v>3.0000000000000001E-3</v>
      </c>
      <c r="AD575">
        <f>VLOOKUP($C575,'Site 10'!$E:$K,4,FALSE)</f>
        <v>1E-3</v>
      </c>
      <c r="AE575">
        <f>VLOOKUP($C575,'Site 10'!$E:$K,5,FALSE)</f>
        <v>5.63</v>
      </c>
      <c r="AF575">
        <f>VLOOKUP($C575,'Site 10'!$E:$K,6,FALSE)</f>
        <v>0.16</v>
      </c>
      <c r="AG575">
        <f>VLOOKUP($C575,'Site 10'!$E:$K,7,FALSE)</f>
        <v>0.74</v>
      </c>
    </row>
    <row r="576" spans="1:33" x14ac:dyDescent="0.25">
      <c r="A576">
        <v>2016</v>
      </c>
      <c r="B576">
        <v>6</v>
      </c>
      <c r="C576" t="str">
        <f t="shared" si="8"/>
        <v>20166</v>
      </c>
      <c r="D576">
        <f>VLOOKUP($C576,'Site 06'!$E:$K,2,FALSE)</f>
        <v>1.7000000000000001E-2</v>
      </c>
      <c r="E576">
        <f>VLOOKUP($C576,'Site 06'!$E:$K,3,FALSE)</f>
        <v>4.0000000000000001E-3</v>
      </c>
      <c r="F576">
        <f>VLOOKUP($C576,'Site 06'!$E:$K,4,FALSE)</f>
        <v>0</v>
      </c>
      <c r="G576">
        <f>VLOOKUP($C576,'Site 06'!$E:$K,5,FALSE)</f>
        <v>3.96</v>
      </c>
      <c r="H576">
        <f>VLOOKUP($C576,'Site 06'!$E:$K,6,FALSE)</f>
        <v>0.08</v>
      </c>
      <c r="I576">
        <f>VLOOKUP($C576,'Site 06'!$E:$K,7,FALSE)</f>
        <v>0.85</v>
      </c>
      <c r="J576">
        <f>VLOOKUP($C576,'Site 07'!$E:$K,2,FALSE)</f>
        <v>2.7E-2</v>
      </c>
      <c r="K576">
        <f>VLOOKUP($C576,'Site 07'!$E:$K,3,FALSE)</f>
        <v>2E-3</v>
      </c>
      <c r="L576">
        <f>VLOOKUP($C576,'Site 07'!$E:$K,4,FALSE)</f>
        <v>0</v>
      </c>
      <c r="M576">
        <f>VLOOKUP($C576,'Site 07'!$E:$K,5,FALSE)</f>
        <v>5.19</v>
      </c>
      <c r="N576">
        <f>VLOOKUP($C576,'Site 07'!$E:$K,6,FALSE)</f>
        <v>0.05</v>
      </c>
      <c r="O576">
        <f>VLOOKUP($C576,'Site 07'!$E:$K,7,FALSE)</f>
        <v>0.52</v>
      </c>
      <c r="P576">
        <f>VLOOKUP($C576,'Site 08'!$E:$K,2,FALSE)</f>
        <v>2.5999999999999999E-2</v>
      </c>
      <c r="Q576">
        <f>VLOOKUP($C576,'Site 08'!$E:$K,3,FALSE)</f>
        <v>3.0000000000000001E-3</v>
      </c>
      <c r="R576">
        <f>VLOOKUP($C576,'Site 08'!$E:$K,4,FALSE)</f>
        <v>0</v>
      </c>
      <c r="S576">
        <f>VLOOKUP($C576,'Site 08'!$E:$K,5,FALSE)</f>
        <v>4.0199999999999996</v>
      </c>
      <c r="T576">
        <f>VLOOKUP($C576,'Site 08'!$E:$K,6,FALSE)</f>
        <v>0.12</v>
      </c>
      <c r="U576">
        <f>VLOOKUP($C576,'Site 08'!$E:$K,7,FALSE)</f>
        <v>1.1000000000000001</v>
      </c>
      <c r="V576">
        <f>VLOOKUP($C576,'Site 09'!$E:$K,2,FALSE)</f>
        <v>1.4999999999999999E-2</v>
      </c>
      <c r="W576">
        <f>VLOOKUP($C576,'Site 09'!$E:$K,3,FALSE)</f>
        <v>3.0000000000000001E-3</v>
      </c>
      <c r="X576">
        <f>VLOOKUP($C576,'Site 09'!$E:$K,4,FALSE)</f>
        <v>0</v>
      </c>
      <c r="Y576">
        <f>VLOOKUP($C576,'Site 09'!$E:$K,5,FALSE)</f>
        <v>6.66</v>
      </c>
      <c r="Z576">
        <f>VLOOKUP($C576,'Site 09'!$E:$K,6,FALSE)</f>
        <v>0.19</v>
      </c>
      <c r="AA576">
        <f>VLOOKUP($C576,'Site 09'!$E:$K,7,FALSE)</f>
        <v>1.37</v>
      </c>
      <c r="AB576">
        <f>VLOOKUP($C576,'Site 10'!$E:$K,2,FALSE)</f>
        <v>3.6999999999999998E-2</v>
      </c>
      <c r="AC576">
        <f>VLOOKUP($C576,'Site 10'!$E:$K,3,FALSE)</f>
        <v>0.01</v>
      </c>
      <c r="AD576">
        <f>VLOOKUP($C576,'Site 10'!$E:$K,4,FALSE)</f>
        <v>0</v>
      </c>
      <c r="AE576">
        <f>VLOOKUP($C576,'Site 10'!$E:$K,5,FALSE)</f>
        <v>6.8</v>
      </c>
      <c r="AF576">
        <f>VLOOKUP($C576,'Site 10'!$E:$K,6,FALSE)</f>
        <v>0.2</v>
      </c>
      <c r="AG576">
        <f>VLOOKUP($C576,'Site 10'!$E:$K,7,FALSE)</f>
        <v>0.78</v>
      </c>
    </row>
    <row r="577" spans="1:33" x14ac:dyDescent="0.25">
      <c r="A577">
        <v>2016</v>
      </c>
      <c r="B577">
        <v>7</v>
      </c>
      <c r="C577" t="str">
        <f t="shared" si="8"/>
        <v>20167</v>
      </c>
      <c r="D577">
        <f>VLOOKUP($C577,'Site 06'!$E:$K,2,FALSE)</f>
        <v>1.7000000000000001E-2</v>
      </c>
      <c r="E577">
        <f>VLOOKUP($C577,'Site 06'!$E:$K,3,FALSE)</f>
        <v>5.0000000000000001E-3</v>
      </c>
      <c r="F577">
        <f>VLOOKUP($C577,'Site 06'!$E:$K,4,FALSE)</f>
        <v>1E-3</v>
      </c>
      <c r="G577">
        <f>VLOOKUP($C577,'Site 06'!$E:$K,5,FALSE)</f>
        <v>4.12</v>
      </c>
      <c r="H577">
        <f>VLOOKUP($C577,'Site 06'!$E:$K,6,FALSE)</f>
        <v>7.0000000000000007E-2</v>
      </c>
      <c r="I577">
        <f>VLOOKUP($C577,'Site 06'!$E:$K,7,FALSE)</f>
        <v>0.91</v>
      </c>
      <c r="J577">
        <f>VLOOKUP($C577,'Site 07'!$E:$K,2,FALSE)</f>
        <v>2.8000000000000001E-2</v>
      </c>
      <c r="K577">
        <f>VLOOKUP($C577,'Site 07'!$E:$K,3,FALSE)</f>
        <v>3.0000000000000001E-3</v>
      </c>
      <c r="L577">
        <f>VLOOKUP($C577,'Site 07'!$E:$K,4,FALSE)</f>
        <v>1E-3</v>
      </c>
      <c r="M577">
        <f>VLOOKUP($C577,'Site 07'!$E:$K,5,FALSE)</f>
        <v>5.59</v>
      </c>
      <c r="N577">
        <f>VLOOKUP($C577,'Site 07'!$E:$K,6,FALSE)</f>
        <v>0.04</v>
      </c>
      <c r="O577">
        <f>VLOOKUP($C577,'Site 07'!$E:$K,7,FALSE)</f>
        <v>0.64</v>
      </c>
      <c r="P577">
        <f>VLOOKUP($C577,'Site 08'!$E:$K,2,FALSE)</f>
        <v>2.5999999999999999E-2</v>
      </c>
      <c r="Q577">
        <f>VLOOKUP($C577,'Site 08'!$E:$K,3,FALSE)</f>
        <v>4.0000000000000001E-3</v>
      </c>
      <c r="R577">
        <f>VLOOKUP($C577,'Site 08'!$E:$K,4,FALSE)</f>
        <v>0</v>
      </c>
      <c r="S577">
        <f>VLOOKUP($C577,'Site 08'!$E:$K,5,FALSE)</f>
        <v>4.54</v>
      </c>
      <c r="T577">
        <f>VLOOKUP($C577,'Site 08'!$E:$K,6,FALSE)</f>
        <v>0.11</v>
      </c>
      <c r="U577">
        <f>VLOOKUP($C577,'Site 08'!$E:$K,7,FALSE)</f>
        <v>1.29</v>
      </c>
      <c r="V577">
        <f>VLOOKUP($C577,'Site 09'!$E:$K,2,FALSE)</f>
        <v>1.4E-2</v>
      </c>
      <c r="W577">
        <f>VLOOKUP($C577,'Site 09'!$E:$K,3,FALSE)</f>
        <v>4.0000000000000001E-3</v>
      </c>
      <c r="X577">
        <f>VLOOKUP($C577,'Site 09'!$E:$K,4,FALSE)</f>
        <v>1E-3</v>
      </c>
      <c r="Y577">
        <f>VLOOKUP($C577,'Site 09'!$E:$K,5,FALSE)</f>
        <v>7.47</v>
      </c>
      <c r="Z577">
        <f>VLOOKUP($C577,'Site 09'!$E:$K,6,FALSE)</f>
        <v>0.18</v>
      </c>
      <c r="AA577">
        <f>VLOOKUP($C577,'Site 09'!$E:$K,7,FALSE)</f>
        <v>1.6</v>
      </c>
      <c r="AB577">
        <f>VLOOKUP($C577,'Site 10'!$E:$K,2,FALSE)</f>
        <v>3.1E-2</v>
      </c>
      <c r="AC577">
        <f>VLOOKUP($C577,'Site 10'!$E:$K,3,FALSE)</f>
        <v>6.0000000000000001E-3</v>
      </c>
      <c r="AD577">
        <f>VLOOKUP($C577,'Site 10'!$E:$K,4,FALSE)</f>
        <v>0</v>
      </c>
      <c r="AE577">
        <f>VLOOKUP($C577,'Site 10'!$E:$K,5,FALSE)</f>
        <v>7.82</v>
      </c>
      <c r="AF577">
        <f>VLOOKUP($C577,'Site 10'!$E:$K,6,FALSE)</f>
        <v>0.22</v>
      </c>
      <c r="AG577">
        <f>VLOOKUP($C577,'Site 10'!$E:$K,7,FALSE)</f>
        <v>0.87</v>
      </c>
    </row>
    <row r="578" spans="1:33" x14ac:dyDescent="0.25">
      <c r="A578">
        <v>2016</v>
      </c>
      <c r="B578">
        <v>8</v>
      </c>
      <c r="C578" t="str">
        <f t="shared" si="8"/>
        <v>20168</v>
      </c>
      <c r="D578">
        <f>VLOOKUP($C578,'Site 06'!$E:$K,2,FALSE)</f>
        <v>2.1999999999999999E-2</v>
      </c>
      <c r="E578">
        <f>VLOOKUP($C578,'Site 06'!$E:$K,3,FALSE)</f>
        <v>5.0000000000000001E-3</v>
      </c>
      <c r="F578">
        <f>VLOOKUP($C578,'Site 06'!$E:$K,4,FALSE)</f>
        <v>1E-3</v>
      </c>
      <c r="G578">
        <f>VLOOKUP($C578,'Site 06'!$E:$K,5,FALSE)</f>
        <v>4.13</v>
      </c>
      <c r="H578">
        <f>VLOOKUP($C578,'Site 06'!$E:$K,6,FALSE)</f>
        <v>7.0000000000000007E-2</v>
      </c>
      <c r="I578">
        <f>VLOOKUP($C578,'Site 06'!$E:$K,7,FALSE)</f>
        <v>0.96</v>
      </c>
      <c r="J578">
        <f>VLOOKUP($C578,'Site 07'!$E:$K,2,FALSE)</f>
        <v>2.8000000000000001E-2</v>
      </c>
      <c r="K578">
        <f>VLOOKUP($C578,'Site 07'!$E:$K,3,FALSE)</f>
        <v>5.0000000000000001E-3</v>
      </c>
      <c r="L578">
        <f>VLOOKUP($C578,'Site 07'!$E:$K,4,FALSE)</f>
        <v>1E-3</v>
      </c>
      <c r="M578">
        <f>VLOOKUP($C578,'Site 07'!$E:$K,5,FALSE)</f>
        <v>5.74</v>
      </c>
      <c r="N578">
        <f>VLOOKUP($C578,'Site 07'!$E:$K,6,FALSE)</f>
        <v>0.05</v>
      </c>
      <c r="O578">
        <f>VLOOKUP($C578,'Site 07'!$E:$K,7,FALSE)</f>
        <v>0.56000000000000005</v>
      </c>
      <c r="P578">
        <f>VLOOKUP($C578,'Site 08'!$E:$K,2,FALSE)</f>
        <v>2.4E-2</v>
      </c>
      <c r="Q578">
        <f>VLOOKUP($C578,'Site 08'!$E:$K,3,FALSE)</f>
        <v>6.0000000000000001E-3</v>
      </c>
      <c r="R578">
        <f>VLOOKUP($C578,'Site 08'!$E:$K,4,FALSE)</f>
        <v>0</v>
      </c>
      <c r="S578">
        <f>VLOOKUP($C578,'Site 08'!$E:$K,5,FALSE)</f>
        <v>4.87</v>
      </c>
      <c r="T578">
        <f>VLOOKUP($C578,'Site 08'!$E:$K,6,FALSE)</f>
        <v>0.1</v>
      </c>
      <c r="U578">
        <f>VLOOKUP($C578,'Site 08'!$E:$K,7,FALSE)</f>
        <v>1.4</v>
      </c>
      <c r="V578">
        <f>VLOOKUP($C578,'Site 09'!$E:$K,2,FALSE)</f>
        <v>2.1999999999999999E-2</v>
      </c>
      <c r="W578">
        <f>VLOOKUP($C578,'Site 09'!$E:$K,3,FALSE)</f>
        <v>8.9999999999999993E-3</v>
      </c>
      <c r="X578">
        <f>VLOOKUP($C578,'Site 09'!$E:$K,4,FALSE)</f>
        <v>0</v>
      </c>
      <c r="Y578">
        <f>VLOOKUP($C578,'Site 09'!$E:$K,5,FALSE)</f>
        <v>8.36</v>
      </c>
      <c r="Z578">
        <f>VLOOKUP($C578,'Site 09'!$E:$K,6,FALSE)</f>
        <v>0.19</v>
      </c>
      <c r="AA578">
        <f>VLOOKUP($C578,'Site 09'!$E:$K,7,FALSE)</f>
        <v>1.98</v>
      </c>
      <c r="AB578">
        <f>VLOOKUP($C578,'Site 10'!$E:$K,2,FALSE)</f>
        <v>0.03</v>
      </c>
      <c r="AC578">
        <f>VLOOKUP($C578,'Site 10'!$E:$K,3,FALSE)</f>
        <v>4.0000000000000001E-3</v>
      </c>
      <c r="AD578">
        <f>VLOOKUP($C578,'Site 10'!$E:$K,4,FALSE)</f>
        <v>0</v>
      </c>
      <c r="AE578">
        <f>VLOOKUP($C578,'Site 10'!$E:$K,5,FALSE)</f>
        <v>8.7799999999999994</v>
      </c>
      <c r="AF578">
        <f>VLOOKUP($C578,'Site 10'!$E:$K,6,FALSE)</f>
        <v>0.28000000000000003</v>
      </c>
      <c r="AG578">
        <f>VLOOKUP($C578,'Site 10'!$E:$K,7,FALSE)</f>
        <v>0.77</v>
      </c>
    </row>
    <row r="579" spans="1:33" x14ac:dyDescent="0.25">
      <c r="A579">
        <v>2016</v>
      </c>
      <c r="B579">
        <v>9</v>
      </c>
      <c r="C579" t="str">
        <f t="shared" si="8"/>
        <v>20169</v>
      </c>
      <c r="D579">
        <f>VLOOKUP($C579,'Site 06'!$E:$K,2,FALSE)</f>
        <v>2.5000000000000001E-2</v>
      </c>
      <c r="E579">
        <f>VLOOKUP($C579,'Site 06'!$E:$K,3,FALSE)</f>
        <v>5.0000000000000001E-3</v>
      </c>
      <c r="F579">
        <f>VLOOKUP($C579,'Site 06'!$E:$K,4,FALSE)</f>
        <v>1E-3</v>
      </c>
      <c r="G579">
        <f>VLOOKUP($C579,'Site 06'!$E:$K,5,FALSE)</f>
        <v>3.93</v>
      </c>
      <c r="H579">
        <f>VLOOKUP($C579,'Site 06'!$E:$K,6,FALSE)</f>
        <v>7.0000000000000007E-2</v>
      </c>
      <c r="I579">
        <f>VLOOKUP($C579,'Site 06'!$E:$K,7,FALSE)</f>
        <v>1.1499999999999999</v>
      </c>
      <c r="J579">
        <f>VLOOKUP($C579,'Site 07'!$E:$K,2,FALSE)</f>
        <v>0.03</v>
      </c>
      <c r="K579">
        <f>VLOOKUP($C579,'Site 07'!$E:$K,3,FALSE)</f>
        <v>2E-3</v>
      </c>
      <c r="L579">
        <f>VLOOKUP($C579,'Site 07'!$E:$K,4,FALSE)</f>
        <v>0</v>
      </c>
      <c r="M579">
        <f>VLOOKUP($C579,'Site 07'!$E:$K,5,FALSE)</f>
        <v>5.7</v>
      </c>
      <c r="N579">
        <f>VLOOKUP($C579,'Site 07'!$E:$K,6,FALSE)</f>
        <v>0.05</v>
      </c>
      <c r="O579">
        <f>VLOOKUP($C579,'Site 07'!$E:$K,7,FALSE)</f>
        <v>0.72</v>
      </c>
      <c r="P579">
        <f>VLOOKUP($C579,'Site 08'!$E:$K,2,FALSE)</f>
        <v>2.5000000000000001E-2</v>
      </c>
      <c r="Q579">
        <f>VLOOKUP($C579,'Site 08'!$E:$K,3,FALSE)</f>
        <v>4.0000000000000001E-3</v>
      </c>
      <c r="R579">
        <f>VLOOKUP($C579,'Site 08'!$E:$K,4,FALSE)</f>
        <v>0</v>
      </c>
      <c r="S579">
        <f>VLOOKUP($C579,'Site 08'!$E:$K,5,FALSE)</f>
        <v>4.8499999999999996</v>
      </c>
      <c r="T579">
        <f>VLOOKUP($C579,'Site 08'!$E:$K,6,FALSE)</f>
        <v>0.1</v>
      </c>
      <c r="U579">
        <f>VLOOKUP($C579,'Site 08'!$E:$K,7,FALSE)</f>
        <v>1.66</v>
      </c>
      <c r="V579">
        <f>VLOOKUP($C579,'Site 09'!$E:$K,2,FALSE)</f>
        <v>2.7E-2</v>
      </c>
      <c r="W579">
        <f>VLOOKUP($C579,'Site 09'!$E:$K,3,FALSE)</f>
        <v>4.0000000000000001E-3</v>
      </c>
      <c r="X579">
        <f>VLOOKUP($C579,'Site 09'!$E:$K,4,FALSE)</f>
        <v>0</v>
      </c>
      <c r="Y579">
        <f>VLOOKUP($C579,'Site 09'!$E:$K,5,FALSE)</f>
        <v>7.25</v>
      </c>
      <c r="Z579">
        <f>VLOOKUP($C579,'Site 09'!$E:$K,6,FALSE)</f>
        <v>0.28000000000000003</v>
      </c>
      <c r="AA579">
        <f>VLOOKUP($C579,'Site 09'!$E:$K,7,FALSE)</f>
        <v>2.5</v>
      </c>
      <c r="AB579">
        <f>VLOOKUP($C579,'Site 10'!$E:$K,2,FALSE)</f>
        <v>3.4000000000000002E-2</v>
      </c>
      <c r="AC579">
        <f>VLOOKUP($C579,'Site 10'!$E:$K,3,FALSE)</f>
        <v>4.0000000000000001E-3</v>
      </c>
      <c r="AD579">
        <f>VLOOKUP($C579,'Site 10'!$E:$K,4,FALSE)</f>
        <v>0</v>
      </c>
      <c r="AE579">
        <f>VLOOKUP($C579,'Site 10'!$E:$K,5,FALSE)</f>
        <v>8.57</v>
      </c>
      <c r="AF579">
        <f>VLOOKUP($C579,'Site 10'!$E:$K,6,FALSE)</f>
        <v>0.31</v>
      </c>
      <c r="AG579">
        <f>VLOOKUP($C579,'Site 10'!$E:$K,7,FALSE)</f>
        <v>1.27</v>
      </c>
    </row>
    <row r="580" spans="1:33" x14ac:dyDescent="0.25">
      <c r="A580">
        <v>2017</v>
      </c>
      <c r="B580">
        <v>10</v>
      </c>
      <c r="C580" t="str">
        <f t="shared" si="8"/>
        <v>201710</v>
      </c>
      <c r="D580">
        <f>VLOOKUP($C580,'Site 06'!$E:$K,2,FALSE)</f>
        <v>1.7999999999999999E-2</v>
      </c>
      <c r="E580">
        <f>VLOOKUP($C580,'Site 06'!$E:$K,3,FALSE)</f>
        <v>1.2999999999999999E-2</v>
      </c>
      <c r="F580">
        <f>VLOOKUP($C580,'Site 06'!$E:$K,4,FALSE)</f>
        <v>0</v>
      </c>
      <c r="G580">
        <f>VLOOKUP($C580,'Site 06'!$E:$K,5,FALSE)</f>
        <v>4.0999999999999996</v>
      </c>
      <c r="H580">
        <f>VLOOKUP($C580,'Site 06'!$E:$K,6,FALSE)</f>
        <v>7.0000000000000007E-2</v>
      </c>
      <c r="I580">
        <f>VLOOKUP($C580,'Site 06'!$E:$K,7,FALSE)</f>
        <v>0.91</v>
      </c>
      <c r="J580">
        <f>VLOOKUP($C580,'Site 07'!$E:$K,2,FALSE)</f>
        <v>2.8000000000000001E-2</v>
      </c>
      <c r="K580">
        <f>VLOOKUP($C580,'Site 07'!$E:$K,3,FALSE)</f>
        <v>4.0000000000000001E-3</v>
      </c>
      <c r="L580">
        <f>VLOOKUP($C580,'Site 07'!$E:$K,4,FALSE)</f>
        <v>0</v>
      </c>
      <c r="M580">
        <f>VLOOKUP($C580,'Site 07'!$E:$K,5,FALSE)</f>
        <v>4.97</v>
      </c>
      <c r="N580">
        <f>VLOOKUP($C580,'Site 07'!$E:$K,6,FALSE)</f>
        <v>0.05</v>
      </c>
      <c r="O580">
        <f>VLOOKUP($C580,'Site 07'!$E:$K,7,FALSE)</f>
        <v>0.91</v>
      </c>
      <c r="P580">
        <f>VLOOKUP($C580,'Site 08'!$E:$K,2,FALSE)</f>
        <v>2.9000000000000001E-2</v>
      </c>
      <c r="Q580">
        <f>VLOOKUP($C580,'Site 08'!$E:$K,3,FALSE)</f>
        <v>6.0000000000000001E-3</v>
      </c>
      <c r="R580">
        <f>VLOOKUP($C580,'Site 08'!$E:$K,4,FALSE)</f>
        <v>0</v>
      </c>
      <c r="S580">
        <f>VLOOKUP($C580,'Site 08'!$E:$K,5,FALSE)</f>
        <v>4.09</v>
      </c>
      <c r="T580">
        <f>VLOOKUP($C580,'Site 08'!$E:$K,6,FALSE)</f>
        <v>0.1</v>
      </c>
      <c r="U580">
        <f>VLOOKUP($C580,'Site 08'!$E:$K,7,FALSE)</f>
        <v>1.96</v>
      </c>
      <c r="V580">
        <f>VLOOKUP($C580,'Site 09'!$E:$K,2,FALSE)</f>
        <v>1.9E-2</v>
      </c>
      <c r="W580">
        <f>VLOOKUP($C580,'Site 09'!$E:$K,3,FALSE)</f>
        <v>7.0000000000000001E-3</v>
      </c>
      <c r="X580">
        <f>VLOOKUP($C580,'Site 09'!$E:$K,4,FALSE)</f>
        <v>0</v>
      </c>
      <c r="Y580">
        <f>VLOOKUP($C580,'Site 09'!$E:$K,5,FALSE)</f>
        <v>5.56</v>
      </c>
      <c r="Z580">
        <f>VLOOKUP($C580,'Site 09'!$E:$K,6,FALSE)</f>
        <v>0.2</v>
      </c>
      <c r="AA580">
        <f>VLOOKUP($C580,'Site 09'!$E:$K,7,FALSE)</f>
        <v>3.23</v>
      </c>
      <c r="AB580">
        <f>VLOOKUP($C580,'Site 10'!$E:$K,2,FALSE)</f>
        <v>3.5999999999999997E-2</v>
      </c>
      <c r="AC580">
        <f>VLOOKUP($C580,'Site 10'!$E:$K,3,FALSE)</f>
        <v>8.0000000000000002E-3</v>
      </c>
      <c r="AD580">
        <f>VLOOKUP($C580,'Site 10'!$E:$K,4,FALSE)</f>
        <v>1E-3</v>
      </c>
      <c r="AE580">
        <f>VLOOKUP($C580,'Site 10'!$E:$K,5,FALSE)</f>
        <v>5.56</v>
      </c>
      <c r="AF580">
        <f>VLOOKUP($C580,'Site 10'!$E:$K,6,FALSE)</f>
        <v>0.16</v>
      </c>
      <c r="AG580">
        <f>VLOOKUP($C580,'Site 10'!$E:$K,7,FALSE)</f>
        <v>1.99</v>
      </c>
    </row>
    <row r="581" spans="1:33" x14ac:dyDescent="0.25">
      <c r="A581">
        <v>2017</v>
      </c>
      <c r="B581">
        <v>11</v>
      </c>
      <c r="C581" t="str">
        <f t="shared" ref="C581:C603" si="9">CONCATENATE(A581,B581)</f>
        <v>201711</v>
      </c>
      <c r="D581">
        <f>VLOOKUP($C581,'Site 06'!$E:$K,2,FALSE)</f>
        <v>1.2999999999999999E-2</v>
      </c>
      <c r="E581">
        <f>VLOOKUP($C581,'Site 06'!$E:$K,3,FALSE)</f>
        <v>8.0000000000000002E-3</v>
      </c>
      <c r="F581">
        <f>VLOOKUP($C581,'Site 06'!$E:$K,4,FALSE)</f>
        <v>0</v>
      </c>
      <c r="G581">
        <f>VLOOKUP($C581,'Site 06'!$E:$K,5,FALSE)</f>
        <v>4.28</v>
      </c>
      <c r="H581">
        <f>VLOOKUP($C581,'Site 06'!$E:$K,6,FALSE)</f>
        <v>7.0000000000000007E-2</v>
      </c>
      <c r="I581">
        <f>VLOOKUP($C581,'Site 06'!$E:$K,7,FALSE)</f>
        <v>0.67</v>
      </c>
      <c r="J581">
        <f>VLOOKUP($C581,'Site 07'!$E:$K,2,FALSE)</f>
        <v>2.1000000000000001E-2</v>
      </c>
      <c r="K581">
        <f>VLOOKUP($C581,'Site 07'!$E:$K,3,FALSE)</f>
        <v>6.0000000000000001E-3</v>
      </c>
      <c r="L581">
        <f>VLOOKUP($C581,'Site 07'!$E:$K,4,FALSE)</f>
        <v>0</v>
      </c>
      <c r="M581">
        <f>VLOOKUP($C581,'Site 07'!$E:$K,5,FALSE)</f>
        <v>4.71</v>
      </c>
      <c r="N581">
        <f>VLOOKUP($C581,'Site 07'!$E:$K,6,FALSE)</f>
        <v>0.05</v>
      </c>
      <c r="O581">
        <f>VLOOKUP($C581,'Site 07'!$E:$K,7,FALSE)</f>
        <v>0.65</v>
      </c>
      <c r="P581">
        <f>VLOOKUP($C581,'Site 08'!$E:$K,2,FALSE)</f>
        <v>2.4E-2</v>
      </c>
      <c r="Q581">
        <f>VLOOKUP($C581,'Site 08'!$E:$K,3,FALSE)</f>
        <v>5.0000000000000001E-3</v>
      </c>
      <c r="R581">
        <f>VLOOKUP($C581,'Site 08'!$E:$K,4,FALSE)</f>
        <v>0</v>
      </c>
      <c r="S581">
        <f>VLOOKUP($C581,'Site 08'!$E:$K,5,FALSE)</f>
        <v>3.88</v>
      </c>
      <c r="T581">
        <f>VLOOKUP($C581,'Site 08'!$E:$K,6,FALSE)</f>
        <v>0.1</v>
      </c>
      <c r="U581">
        <f>VLOOKUP($C581,'Site 08'!$E:$K,7,FALSE)</f>
        <v>1.32</v>
      </c>
      <c r="V581">
        <f>VLOOKUP($C581,'Site 09'!$E:$K,2,FALSE)</f>
        <v>1.6E-2</v>
      </c>
      <c r="W581">
        <f>VLOOKUP($C581,'Site 09'!$E:$K,3,FALSE)</f>
        <v>8.0000000000000002E-3</v>
      </c>
      <c r="X581">
        <f>VLOOKUP($C581,'Site 09'!$E:$K,4,FALSE)</f>
        <v>0</v>
      </c>
      <c r="Y581">
        <f>VLOOKUP($C581,'Site 09'!$E:$K,5,FALSE)</f>
        <v>4.8899999999999997</v>
      </c>
      <c r="Z581">
        <f>VLOOKUP($C581,'Site 09'!$E:$K,6,FALSE)</f>
        <v>0.16</v>
      </c>
      <c r="AA581">
        <f>VLOOKUP($C581,'Site 09'!$E:$K,7,FALSE)</f>
        <v>3.02</v>
      </c>
      <c r="AB581">
        <f>VLOOKUP($C581,'Site 10'!$E:$K,2,FALSE)</f>
        <v>3.2000000000000001E-2</v>
      </c>
      <c r="AC581">
        <f>VLOOKUP($C581,'Site 10'!$E:$K,3,FALSE)</f>
        <v>8.0000000000000002E-3</v>
      </c>
      <c r="AD581">
        <f>VLOOKUP($C581,'Site 10'!$E:$K,4,FALSE)</f>
        <v>2E-3</v>
      </c>
      <c r="AE581">
        <f>VLOOKUP($C581,'Site 10'!$E:$K,5,FALSE)</f>
        <v>4.3899999999999997</v>
      </c>
      <c r="AF581">
        <f>VLOOKUP($C581,'Site 10'!$E:$K,6,FALSE)</f>
        <v>0.11</v>
      </c>
      <c r="AG581">
        <f>VLOOKUP($C581,'Site 10'!$E:$K,7,FALSE)</f>
        <v>1.38</v>
      </c>
    </row>
    <row r="582" spans="1:33" x14ac:dyDescent="0.25">
      <c r="A582">
        <v>2017</v>
      </c>
      <c r="B582">
        <v>12</v>
      </c>
      <c r="C582" t="str">
        <f t="shared" si="9"/>
        <v>201712</v>
      </c>
      <c r="D582">
        <f>VLOOKUP($C582,'Site 06'!$E:$K,2,FALSE)</f>
        <v>1.2999999999999999E-2</v>
      </c>
      <c r="E582">
        <f>VLOOKUP($C582,'Site 06'!$E:$K,3,FALSE)</f>
        <v>2E-3</v>
      </c>
      <c r="F582">
        <f>VLOOKUP($C582,'Site 06'!$E:$K,4,FALSE)</f>
        <v>0</v>
      </c>
      <c r="G582">
        <f>VLOOKUP($C582,'Site 06'!$E:$K,5,FALSE)</f>
        <v>4.41</v>
      </c>
      <c r="H582">
        <f>VLOOKUP($C582,'Site 06'!$E:$K,6,FALSE)</f>
        <v>0.08</v>
      </c>
      <c r="I582">
        <f>VLOOKUP($C582,'Site 06'!$E:$K,7,FALSE)</f>
        <v>0.44</v>
      </c>
      <c r="J582">
        <f>VLOOKUP($C582,'Site 07'!$E:$K,2,FALSE)</f>
        <v>1.6E-2</v>
      </c>
      <c r="K582">
        <f>VLOOKUP($C582,'Site 07'!$E:$K,3,FALSE)</f>
        <v>3.0000000000000001E-3</v>
      </c>
      <c r="L582">
        <f>VLOOKUP($C582,'Site 07'!$E:$K,4,FALSE)</f>
        <v>0</v>
      </c>
      <c r="M582">
        <f>VLOOKUP($C582,'Site 07'!$E:$K,5,FALSE)</f>
        <v>4.2</v>
      </c>
      <c r="N582">
        <f>VLOOKUP($C582,'Site 07'!$E:$K,6,FALSE)</f>
        <v>0.06</v>
      </c>
      <c r="O582">
        <f>VLOOKUP($C582,'Site 07'!$E:$K,7,FALSE)</f>
        <v>0.45</v>
      </c>
      <c r="P582">
        <f>VLOOKUP($C582,'Site 08'!$E:$K,2,FALSE)</f>
        <v>0.02</v>
      </c>
      <c r="Q582">
        <f>VLOOKUP($C582,'Site 08'!$E:$K,3,FALSE)</f>
        <v>3.0000000000000001E-3</v>
      </c>
      <c r="R582">
        <f>VLOOKUP($C582,'Site 08'!$E:$K,4,FALSE)</f>
        <v>0</v>
      </c>
      <c r="S582">
        <f>VLOOKUP($C582,'Site 08'!$E:$K,5,FALSE)</f>
        <v>3.5</v>
      </c>
      <c r="T582">
        <f>VLOOKUP($C582,'Site 08'!$E:$K,6,FALSE)</f>
        <v>0.1</v>
      </c>
      <c r="U582">
        <f>VLOOKUP($C582,'Site 08'!$E:$K,7,FALSE)</f>
        <v>1.02</v>
      </c>
      <c r="V582">
        <f>VLOOKUP($C582,'Site 09'!$E:$K,2,FALSE)</f>
        <v>1.7999999999999999E-2</v>
      </c>
      <c r="W582">
        <f>VLOOKUP($C582,'Site 09'!$E:$K,3,FALSE)</f>
        <v>3.0000000000000001E-3</v>
      </c>
      <c r="X582">
        <f>VLOOKUP($C582,'Site 09'!$E:$K,4,FALSE)</f>
        <v>6.0000000000000001E-3</v>
      </c>
      <c r="Y582">
        <f>VLOOKUP($C582,'Site 09'!$E:$K,5,FALSE)</f>
        <v>3.85</v>
      </c>
      <c r="Z582">
        <f>VLOOKUP($C582,'Site 09'!$E:$K,6,FALSE)</f>
        <v>0.15</v>
      </c>
      <c r="AA582">
        <f>VLOOKUP($C582,'Site 09'!$E:$K,7,FALSE)</f>
        <v>2.08</v>
      </c>
      <c r="AB582">
        <f>VLOOKUP($C582,'Site 10'!$E:$K,2,FALSE)</f>
        <v>3.6999999999999998E-2</v>
      </c>
      <c r="AC582">
        <f>VLOOKUP($C582,'Site 10'!$E:$K,3,FALSE)</f>
        <v>2E-3</v>
      </c>
      <c r="AD582">
        <f>VLOOKUP($C582,'Site 10'!$E:$K,4,FALSE)</f>
        <v>1E-3</v>
      </c>
      <c r="AE582">
        <f>VLOOKUP($C582,'Site 10'!$E:$K,5,FALSE)</f>
        <v>3.61</v>
      </c>
      <c r="AF582">
        <f>VLOOKUP($C582,'Site 10'!$E:$K,6,FALSE)</f>
        <v>0.1</v>
      </c>
      <c r="AG582">
        <f>VLOOKUP($C582,'Site 10'!$E:$K,7,FALSE)</f>
        <v>0.91</v>
      </c>
    </row>
    <row r="583" spans="1:33" x14ac:dyDescent="0.25">
      <c r="A583">
        <v>2017</v>
      </c>
      <c r="B583">
        <v>1</v>
      </c>
      <c r="C583" t="str">
        <f t="shared" si="9"/>
        <v>20171</v>
      </c>
      <c r="D583">
        <f>VLOOKUP($C583,'Site 06'!$E:$K,2,FALSE)</f>
        <v>1.0999999999999999E-2</v>
      </c>
      <c r="E583">
        <f>VLOOKUP($C583,'Site 06'!$E:$K,3,FALSE)</f>
        <v>3.0000000000000001E-3</v>
      </c>
      <c r="F583">
        <f>VLOOKUP($C583,'Site 06'!$E:$K,4,FALSE)</f>
        <v>1E-3</v>
      </c>
      <c r="G583">
        <f>VLOOKUP($C583,'Site 06'!$E:$K,5,FALSE)</f>
        <v>4.25</v>
      </c>
      <c r="H583">
        <f>VLOOKUP($C583,'Site 06'!$E:$K,6,FALSE)</f>
        <v>0.08</v>
      </c>
      <c r="I583">
        <f>VLOOKUP($C583,'Site 06'!$E:$K,7,FALSE)</f>
        <v>0.45</v>
      </c>
      <c r="J583">
        <f>VLOOKUP($C583,'Site 07'!$E:$K,2,FALSE)</f>
        <v>1.7999999999999999E-2</v>
      </c>
      <c r="K583">
        <f>VLOOKUP($C583,'Site 07'!$E:$K,3,FALSE)</f>
        <v>2E-3</v>
      </c>
      <c r="L583">
        <f>VLOOKUP($C583,'Site 07'!$E:$K,4,FALSE)</f>
        <v>1E-3</v>
      </c>
      <c r="M583">
        <f>VLOOKUP($C583,'Site 07'!$E:$K,5,FALSE)</f>
        <v>4.05</v>
      </c>
      <c r="N583">
        <f>VLOOKUP($C583,'Site 07'!$E:$K,6,FALSE)</f>
        <v>0.06</v>
      </c>
      <c r="O583">
        <f>VLOOKUP($C583,'Site 07'!$E:$K,7,FALSE)</f>
        <v>0.43</v>
      </c>
      <c r="P583">
        <f>VLOOKUP($C583,'Site 08'!$E:$K,2,FALSE)</f>
        <v>2.1000000000000001E-2</v>
      </c>
      <c r="Q583">
        <f>VLOOKUP($C583,'Site 08'!$E:$K,3,FALSE)</f>
        <v>2E-3</v>
      </c>
      <c r="R583">
        <f>VLOOKUP($C583,'Site 08'!$E:$K,4,FALSE)</f>
        <v>1E-3</v>
      </c>
      <c r="S583">
        <f>VLOOKUP($C583,'Site 08'!$E:$K,5,FALSE)</f>
        <v>3.52</v>
      </c>
      <c r="T583">
        <f>VLOOKUP($C583,'Site 08'!$E:$K,6,FALSE)</f>
        <v>0.11</v>
      </c>
      <c r="U583">
        <f>VLOOKUP($C583,'Site 08'!$E:$K,7,FALSE)</f>
        <v>0.85</v>
      </c>
      <c r="V583">
        <f>VLOOKUP($C583,'Site 09'!$E:$K,2,FALSE)</f>
        <v>0.02</v>
      </c>
      <c r="W583">
        <f>VLOOKUP($C583,'Site 09'!$E:$K,3,FALSE)</f>
        <v>4.0000000000000001E-3</v>
      </c>
      <c r="X583">
        <f>VLOOKUP($C583,'Site 09'!$E:$K,4,FALSE)</f>
        <v>1.7000000000000001E-2</v>
      </c>
      <c r="Y583">
        <f>VLOOKUP($C583,'Site 09'!$E:$K,5,FALSE)</f>
        <v>3.88</v>
      </c>
      <c r="Z583">
        <f>VLOOKUP($C583,'Site 09'!$E:$K,6,FALSE)</f>
        <v>0.15</v>
      </c>
      <c r="AA583">
        <f>VLOOKUP($C583,'Site 09'!$E:$K,7,FALSE)</f>
        <v>1.57</v>
      </c>
      <c r="AB583">
        <f>VLOOKUP($C583,'Site 10'!$E:$K,2,FALSE)</f>
        <v>0.04</v>
      </c>
      <c r="AC583">
        <f>VLOOKUP($C583,'Site 10'!$E:$K,3,FALSE)</f>
        <v>2E-3</v>
      </c>
      <c r="AD583">
        <f>VLOOKUP($C583,'Site 10'!$E:$K,4,FALSE)</f>
        <v>1E-3</v>
      </c>
      <c r="AE583">
        <f>VLOOKUP($C583,'Site 10'!$E:$K,5,FALSE)</f>
        <v>3.63</v>
      </c>
      <c r="AF583">
        <f>VLOOKUP($C583,'Site 10'!$E:$K,6,FALSE)</f>
        <v>0.11</v>
      </c>
      <c r="AG583">
        <f>VLOOKUP($C583,'Site 10'!$E:$K,7,FALSE)</f>
        <v>0.77</v>
      </c>
    </row>
    <row r="584" spans="1:33" x14ac:dyDescent="0.25">
      <c r="A584">
        <v>2017</v>
      </c>
      <c r="B584">
        <v>2</v>
      </c>
      <c r="C584" t="str">
        <f t="shared" si="9"/>
        <v>20172</v>
      </c>
      <c r="D584">
        <f>VLOOKUP($C584,'Site 06'!$E:$K,2,FALSE)</f>
        <v>1.2999999999999999E-2</v>
      </c>
      <c r="E584">
        <f>VLOOKUP($C584,'Site 06'!$E:$K,3,FALSE)</f>
        <v>4.0000000000000001E-3</v>
      </c>
      <c r="F584">
        <f>VLOOKUP($C584,'Site 06'!$E:$K,4,FALSE)</f>
        <v>1E-3</v>
      </c>
      <c r="G584">
        <f>VLOOKUP($C584,'Site 06'!$E:$K,5,FALSE)</f>
        <v>4.3099999999999996</v>
      </c>
      <c r="H584">
        <f>VLOOKUP($C584,'Site 06'!$E:$K,6,FALSE)</f>
        <v>0.08</v>
      </c>
      <c r="I584">
        <f>VLOOKUP($C584,'Site 06'!$E:$K,7,FALSE)</f>
        <v>0.46</v>
      </c>
      <c r="J584">
        <f>VLOOKUP($C584,'Site 07'!$E:$K,2,FALSE)</f>
        <v>1.4999999999999999E-2</v>
      </c>
      <c r="K584">
        <f>VLOOKUP($C584,'Site 07'!$E:$K,3,FALSE)</f>
        <v>4.0000000000000001E-3</v>
      </c>
      <c r="L584">
        <f>VLOOKUP($C584,'Site 07'!$E:$K,4,FALSE)</f>
        <v>1E-3</v>
      </c>
      <c r="M584">
        <f>VLOOKUP($C584,'Site 07'!$E:$K,5,FALSE)</f>
        <v>3.57</v>
      </c>
      <c r="N584">
        <f>VLOOKUP($C584,'Site 07'!$E:$K,6,FALSE)</f>
        <v>0.06</v>
      </c>
      <c r="O584">
        <f>VLOOKUP($C584,'Site 07'!$E:$K,7,FALSE)</f>
        <v>0.56999999999999995</v>
      </c>
      <c r="P584">
        <f>VLOOKUP($C584,'Site 08'!$E:$K,2,FALSE)</f>
        <v>0.02</v>
      </c>
      <c r="Q584">
        <f>VLOOKUP($C584,'Site 08'!$E:$K,3,FALSE)</f>
        <v>3.0000000000000001E-3</v>
      </c>
      <c r="R584">
        <f>VLOOKUP($C584,'Site 08'!$E:$K,4,FALSE)</f>
        <v>0</v>
      </c>
      <c r="S584">
        <f>VLOOKUP($C584,'Site 08'!$E:$K,5,FALSE)</f>
        <v>3.15</v>
      </c>
      <c r="T584">
        <f>VLOOKUP($C584,'Site 08'!$E:$K,6,FALSE)</f>
        <v>0.1</v>
      </c>
      <c r="U584">
        <f>VLOOKUP($C584,'Site 08'!$E:$K,7,FALSE)</f>
        <v>1.1200000000000001</v>
      </c>
      <c r="V584">
        <f>VLOOKUP($C584,'Site 09'!$E:$K,2,FALSE)</f>
        <v>0.02</v>
      </c>
      <c r="W584">
        <f>VLOOKUP($C584,'Site 09'!$E:$K,3,FALSE)</f>
        <v>4.0000000000000001E-3</v>
      </c>
      <c r="X584">
        <f>VLOOKUP($C584,'Site 09'!$E:$K,4,FALSE)</f>
        <v>1E-3</v>
      </c>
      <c r="Y584">
        <f>VLOOKUP($C584,'Site 09'!$E:$K,5,FALSE)</f>
        <v>4.12</v>
      </c>
      <c r="Z584">
        <f>VLOOKUP($C584,'Site 09'!$E:$K,6,FALSE)</f>
        <v>0.14000000000000001</v>
      </c>
      <c r="AA584">
        <f>VLOOKUP($C584,'Site 09'!$E:$K,7,FALSE)</f>
        <v>1.86</v>
      </c>
      <c r="AB584">
        <f>VLOOKUP($C584,'Site 10'!$E:$K,2,FALSE)</f>
        <v>3.9E-2</v>
      </c>
      <c r="AC584">
        <f>VLOOKUP($C584,'Site 10'!$E:$K,3,FALSE)</f>
        <v>4.0000000000000001E-3</v>
      </c>
      <c r="AD584">
        <f>VLOOKUP($C584,'Site 10'!$E:$K,4,FALSE)</f>
        <v>1E-3</v>
      </c>
      <c r="AE584">
        <f>VLOOKUP($C584,'Site 10'!$E:$K,5,FALSE)</f>
        <v>3.51</v>
      </c>
      <c r="AF584">
        <f>VLOOKUP($C584,'Site 10'!$E:$K,6,FALSE)</f>
        <v>0.11</v>
      </c>
      <c r="AG584">
        <f>VLOOKUP($C584,'Site 10'!$E:$K,7,FALSE)</f>
        <v>0.86</v>
      </c>
    </row>
    <row r="585" spans="1:33" x14ac:dyDescent="0.25">
      <c r="A585">
        <v>2017</v>
      </c>
      <c r="B585">
        <v>3</v>
      </c>
      <c r="C585" t="str">
        <f t="shared" si="9"/>
        <v>20173</v>
      </c>
      <c r="D585">
        <f>VLOOKUP($C585,'Site 06'!$E:$K,2,FALSE)</f>
        <v>1.0999999999999999E-2</v>
      </c>
      <c r="E585">
        <f>VLOOKUP($C585,'Site 06'!$E:$K,3,FALSE)</f>
        <v>5.0000000000000001E-3</v>
      </c>
      <c r="F585">
        <f>VLOOKUP($C585,'Site 06'!$E:$K,4,FALSE)</f>
        <v>1E-3</v>
      </c>
      <c r="G585">
        <f>VLOOKUP($C585,'Site 06'!$E:$K,5,FALSE)</f>
        <v>4.21</v>
      </c>
      <c r="H585">
        <f>VLOOKUP($C585,'Site 06'!$E:$K,6,FALSE)</f>
        <v>7.0000000000000007E-2</v>
      </c>
      <c r="I585">
        <f>VLOOKUP($C585,'Site 06'!$E:$K,7,FALSE)</f>
        <v>0.43</v>
      </c>
      <c r="J585">
        <f>VLOOKUP($C585,'Site 07'!$E:$K,2,FALSE)</f>
        <v>1.2999999999999999E-2</v>
      </c>
      <c r="K585">
        <f>VLOOKUP($C585,'Site 07'!$E:$K,3,FALSE)</f>
        <v>4.0000000000000001E-3</v>
      </c>
      <c r="L585">
        <f>VLOOKUP($C585,'Site 07'!$E:$K,4,FALSE)</f>
        <v>0</v>
      </c>
      <c r="M585">
        <f>VLOOKUP($C585,'Site 07'!$E:$K,5,FALSE)</f>
        <v>3.57</v>
      </c>
      <c r="N585">
        <f>VLOOKUP($C585,'Site 07'!$E:$K,6,FALSE)</f>
        <v>0.06</v>
      </c>
      <c r="O585">
        <f>VLOOKUP($C585,'Site 07'!$E:$K,7,FALSE)</f>
        <v>0.47</v>
      </c>
      <c r="P585">
        <f>VLOOKUP($C585,'Site 08'!$E:$K,2,FALSE)</f>
        <v>1.7999999999999999E-2</v>
      </c>
      <c r="Q585">
        <f>VLOOKUP($C585,'Site 08'!$E:$K,3,FALSE)</f>
        <v>0.01</v>
      </c>
      <c r="R585">
        <f>VLOOKUP($C585,'Site 08'!$E:$K,4,FALSE)</f>
        <v>1E-3</v>
      </c>
      <c r="S585">
        <f>VLOOKUP($C585,'Site 08'!$E:$K,5,FALSE)</f>
        <v>3.05</v>
      </c>
      <c r="T585">
        <f>VLOOKUP($C585,'Site 08'!$E:$K,6,FALSE)</f>
        <v>0.1</v>
      </c>
      <c r="U585">
        <f>VLOOKUP($C585,'Site 08'!$E:$K,7,FALSE)</f>
        <v>1.1200000000000001</v>
      </c>
      <c r="V585">
        <f>VLOOKUP($C585,'Site 09'!$E:$K,2,FALSE)</f>
        <v>0.02</v>
      </c>
      <c r="W585">
        <f>VLOOKUP($C585,'Site 09'!$E:$K,3,FALSE)</f>
        <v>3.0000000000000001E-3</v>
      </c>
      <c r="X585">
        <f>VLOOKUP($C585,'Site 09'!$E:$K,4,FALSE)</f>
        <v>1E-3</v>
      </c>
      <c r="Y585">
        <f>VLOOKUP($C585,'Site 09'!$E:$K,5,FALSE)</f>
        <v>4.32</v>
      </c>
      <c r="Z585">
        <f>VLOOKUP($C585,'Site 09'!$E:$K,6,FALSE)</f>
        <v>0.13</v>
      </c>
      <c r="AA585">
        <f>VLOOKUP($C585,'Site 09'!$E:$K,7,FALSE)</f>
        <v>1.55</v>
      </c>
      <c r="AB585">
        <f>VLOOKUP($C585,'Site 10'!$E:$K,2,FALSE)</f>
        <v>3.6999999999999998E-2</v>
      </c>
      <c r="AC585">
        <f>VLOOKUP($C585,'Site 10'!$E:$K,3,FALSE)</f>
        <v>2E-3</v>
      </c>
      <c r="AD585">
        <f>VLOOKUP($C585,'Site 10'!$E:$K,4,FALSE)</f>
        <v>2E-3</v>
      </c>
      <c r="AE585">
        <f>VLOOKUP($C585,'Site 10'!$E:$K,5,FALSE)</f>
        <v>3.59</v>
      </c>
      <c r="AF585">
        <f>VLOOKUP($C585,'Site 10'!$E:$K,6,FALSE)</f>
        <v>0.1</v>
      </c>
      <c r="AG585">
        <f>VLOOKUP($C585,'Site 10'!$E:$K,7,FALSE)</f>
        <v>0.76</v>
      </c>
    </row>
    <row r="586" spans="1:33" x14ac:dyDescent="0.25">
      <c r="A586">
        <v>2017</v>
      </c>
      <c r="B586">
        <v>4</v>
      </c>
      <c r="C586" t="str">
        <f t="shared" si="9"/>
        <v>20174</v>
      </c>
      <c r="D586">
        <f>VLOOKUP($C586,'Site 06'!$E:$K,2,FALSE)</f>
        <v>0.01</v>
      </c>
      <c r="E586">
        <f>VLOOKUP($C586,'Site 06'!$E:$K,3,FALSE)</f>
        <v>3.0000000000000001E-3</v>
      </c>
      <c r="F586">
        <f>VLOOKUP($C586,'Site 06'!$E:$K,4,FALSE)</f>
        <v>1E-3</v>
      </c>
      <c r="G586">
        <f>VLOOKUP($C586,'Site 06'!$E:$K,5,FALSE)</f>
        <v>4.13</v>
      </c>
      <c r="H586">
        <f>VLOOKUP($C586,'Site 06'!$E:$K,6,FALSE)</f>
        <v>7.0000000000000007E-2</v>
      </c>
      <c r="I586">
        <f>VLOOKUP($C586,'Site 06'!$E:$K,7,FALSE)</f>
        <v>0.51</v>
      </c>
      <c r="J586">
        <f>VLOOKUP($C586,'Site 07'!$E:$K,2,FALSE)</f>
        <v>1.4999999999999999E-2</v>
      </c>
      <c r="K586">
        <f>VLOOKUP($C586,'Site 07'!$E:$K,3,FALSE)</f>
        <v>2E-3</v>
      </c>
      <c r="L586">
        <f>VLOOKUP($C586,'Site 07'!$E:$K,4,FALSE)</f>
        <v>1E-3</v>
      </c>
      <c r="M586">
        <f>VLOOKUP($C586,'Site 07'!$E:$K,5,FALSE)</f>
        <v>3.92</v>
      </c>
      <c r="N586">
        <f>VLOOKUP($C586,'Site 07'!$E:$K,6,FALSE)</f>
        <v>0.06</v>
      </c>
      <c r="O586">
        <f>VLOOKUP($C586,'Site 07'!$E:$K,7,FALSE)</f>
        <v>0.45</v>
      </c>
      <c r="P586">
        <f>VLOOKUP($C586,'Site 08'!$E:$K,2,FALSE)</f>
        <v>1.7999999999999999E-2</v>
      </c>
      <c r="Q586">
        <f>VLOOKUP($C586,'Site 08'!$E:$K,3,FALSE)</f>
        <v>4.0000000000000001E-3</v>
      </c>
      <c r="R586">
        <f>VLOOKUP($C586,'Site 08'!$E:$K,4,FALSE)</f>
        <v>1E-3</v>
      </c>
      <c r="S586">
        <f>VLOOKUP($C586,'Site 08'!$E:$K,5,FALSE)</f>
        <v>3.23</v>
      </c>
      <c r="T586">
        <f>VLOOKUP($C586,'Site 08'!$E:$K,6,FALSE)</f>
        <v>0.11</v>
      </c>
      <c r="U586">
        <f>VLOOKUP($C586,'Site 08'!$E:$K,7,FALSE)</f>
        <v>1.1299999999999999</v>
      </c>
      <c r="V586">
        <f>VLOOKUP($C586,'Site 09'!$E:$K,2,FALSE)</f>
        <v>1.7999999999999999E-2</v>
      </c>
      <c r="W586">
        <f>VLOOKUP($C586,'Site 09'!$E:$K,3,FALSE)</f>
        <v>2E-3</v>
      </c>
      <c r="X586">
        <f>VLOOKUP($C586,'Site 09'!$E:$K,4,FALSE)</f>
        <v>1E-3</v>
      </c>
      <c r="Y586">
        <f>VLOOKUP($C586,'Site 09'!$E:$K,5,FALSE)</f>
        <v>4.82</v>
      </c>
      <c r="Z586">
        <f>VLOOKUP($C586,'Site 09'!$E:$K,6,FALSE)</f>
        <v>0.13</v>
      </c>
      <c r="AA586">
        <f>VLOOKUP($C586,'Site 09'!$E:$K,7,FALSE)</f>
        <v>1.66</v>
      </c>
      <c r="AB586">
        <f>VLOOKUP($C586,'Site 10'!$E:$K,2,FALSE)</f>
        <v>3.5000000000000003E-2</v>
      </c>
      <c r="AC586">
        <f>VLOOKUP($C586,'Site 10'!$E:$K,3,FALSE)</f>
        <v>2E-3</v>
      </c>
      <c r="AD586">
        <f>VLOOKUP($C586,'Site 10'!$E:$K,4,FALSE)</f>
        <v>1E-3</v>
      </c>
      <c r="AE586">
        <f>VLOOKUP($C586,'Site 10'!$E:$K,5,FALSE)</f>
        <v>4.22</v>
      </c>
      <c r="AF586">
        <f>VLOOKUP($C586,'Site 10'!$E:$K,6,FALSE)</f>
        <v>0.11</v>
      </c>
      <c r="AG586">
        <f>VLOOKUP($C586,'Site 10'!$E:$K,7,FALSE)</f>
        <v>0.87</v>
      </c>
    </row>
    <row r="587" spans="1:33" x14ac:dyDescent="0.25">
      <c r="A587">
        <v>2017</v>
      </c>
      <c r="B587">
        <v>5</v>
      </c>
      <c r="C587" t="str">
        <f t="shared" si="9"/>
        <v>20175</v>
      </c>
      <c r="D587">
        <f>VLOOKUP($C587,'Site 06'!$E:$K,2,FALSE)</f>
        <v>1.0999999999999999E-2</v>
      </c>
      <c r="E587">
        <f>VLOOKUP($C587,'Site 06'!$E:$K,3,FALSE)</f>
        <v>4.0000000000000001E-3</v>
      </c>
      <c r="F587">
        <f>VLOOKUP($C587,'Site 06'!$E:$K,4,FALSE)</f>
        <v>1E-3</v>
      </c>
      <c r="G587">
        <f>VLOOKUP($C587,'Site 06'!$E:$K,5,FALSE)</f>
        <v>4.1399999999999997</v>
      </c>
      <c r="H587">
        <f>VLOOKUP($C587,'Site 06'!$E:$K,6,FALSE)</f>
        <v>0.08</v>
      </c>
      <c r="I587">
        <f>VLOOKUP($C587,'Site 06'!$E:$K,7,FALSE)</f>
        <v>0.56999999999999995</v>
      </c>
      <c r="J587">
        <f>VLOOKUP($C587,'Site 07'!$E:$K,2,FALSE)</f>
        <v>1.7000000000000001E-2</v>
      </c>
      <c r="K587">
        <f>VLOOKUP($C587,'Site 07'!$E:$K,3,FALSE)</f>
        <v>4.0000000000000001E-3</v>
      </c>
      <c r="L587">
        <f>VLOOKUP($C587,'Site 07'!$E:$K,4,FALSE)</f>
        <v>0</v>
      </c>
      <c r="M587">
        <f>VLOOKUP($C587,'Site 07'!$E:$K,5,FALSE)</f>
        <v>4.1100000000000003</v>
      </c>
      <c r="N587">
        <f>VLOOKUP($C587,'Site 07'!$E:$K,6,FALSE)</f>
        <v>0.06</v>
      </c>
      <c r="O587">
        <f>VLOOKUP($C587,'Site 07'!$E:$K,7,FALSE)</f>
        <v>0.43</v>
      </c>
      <c r="P587">
        <f>VLOOKUP($C587,'Site 08'!$E:$K,2,FALSE)</f>
        <v>1.9E-2</v>
      </c>
      <c r="Q587">
        <f>VLOOKUP($C587,'Site 08'!$E:$K,3,FALSE)</f>
        <v>4.0000000000000001E-3</v>
      </c>
      <c r="R587">
        <f>VLOOKUP($C587,'Site 08'!$E:$K,4,FALSE)</f>
        <v>0</v>
      </c>
      <c r="S587">
        <f>VLOOKUP($C587,'Site 08'!$E:$K,5,FALSE)</f>
        <v>3.41</v>
      </c>
      <c r="T587">
        <f>VLOOKUP($C587,'Site 08'!$E:$K,6,FALSE)</f>
        <v>0.11</v>
      </c>
      <c r="U587">
        <f>VLOOKUP($C587,'Site 08'!$E:$K,7,FALSE)</f>
        <v>1.04</v>
      </c>
      <c r="V587">
        <f>VLOOKUP($C587,'Site 09'!$E:$K,2,FALSE)</f>
        <v>1.7999999999999999E-2</v>
      </c>
      <c r="W587">
        <f>VLOOKUP($C587,'Site 09'!$E:$K,3,FALSE)</f>
        <v>3.0000000000000001E-3</v>
      </c>
      <c r="X587">
        <f>VLOOKUP($C587,'Site 09'!$E:$K,4,FALSE)</f>
        <v>0</v>
      </c>
      <c r="Y587">
        <f>VLOOKUP($C587,'Site 09'!$E:$K,5,FALSE)</f>
        <v>5.19</v>
      </c>
      <c r="Z587">
        <f>VLOOKUP($C587,'Site 09'!$E:$K,6,FALSE)</f>
        <v>0.14000000000000001</v>
      </c>
      <c r="AA587">
        <f>VLOOKUP($C587,'Site 09'!$E:$K,7,FALSE)</f>
        <v>1.48</v>
      </c>
      <c r="AB587">
        <f>VLOOKUP($C587,'Site 10'!$E:$K,2,FALSE)</f>
        <v>3.5999999999999997E-2</v>
      </c>
      <c r="AC587">
        <f>VLOOKUP($C587,'Site 10'!$E:$K,3,FALSE)</f>
        <v>4.0000000000000001E-3</v>
      </c>
      <c r="AD587">
        <f>VLOOKUP($C587,'Site 10'!$E:$K,4,FALSE)</f>
        <v>0</v>
      </c>
      <c r="AE587">
        <f>VLOOKUP($C587,'Site 10'!$E:$K,5,FALSE)</f>
        <v>4.7300000000000004</v>
      </c>
      <c r="AF587">
        <f>VLOOKUP($C587,'Site 10'!$E:$K,6,FALSE)</f>
        <v>0.12</v>
      </c>
      <c r="AG587">
        <f>VLOOKUP($C587,'Site 10'!$E:$K,7,FALSE)</f>
        <v>0.72</v>
      </c>
    </row>
    <row r="588" spans="1:33" x14ac:dyDescent="0.25">
      <c r="A588">
        <v>2017</v>
      </c>
      <c r="B588">
        <v>6</v>
      </c>
      <c r="C588" t="str">
        <f t="shared" si="9"/>
        <v>20176</v>
      </c>
      <c r="D588">
        <f>VLOOKUP($C588,'Site 06'!$E:$K,2,FALSE)</f>
        <v>1.2999999999999999E-2</v>
      </c>
      <c r="E588">
        <f>VLOOKUP($C588,'Site 06'!$E:$K,3,FALSE)</f>
        <v>7.0000000000000001E-3</v>
      </c>
      <c r="F588">
        <f>VLOOKUP($C588,'Site 06'!$E:$K,4,FALSE)</f>
        <v>0</v>
      </c>
      <c r="G588">
        <f>VLOOKUP($C588,'Site 06'!$E:$K,5,FALSE)</f>
        <v>4.0999999999999996</v>
      </c>
      <c r="H588">
        <f>VLOOKUP($C588,'Site 06'!$E:$K,6,FALSE)</f>
        <v>7.0000000000000007E-2</v>
      </c>
      <c r="I588">
        <f>VLOOKUP($C588,'Site 06'!$E:$K,7,FALSE)</f>
        <v>0.71</v>
      </c>
      <c r="J588">
        <f>VLOOKUP($C588,'Site 07'!$E:$K,2,FALSE)</f>
        <v>2.3E-2</v>
      </c>
      <c r="K588">
        <f>VLOOKUP($C588,'Site 07'!$E:$K,3,FALSE)</f>
        <v>6.0000000000000001E-3</v>
      </c>
      <c r="L588">
        <f>VLOOKUP($C588,'Site 07'!$E:$K,4,FALSE)</f>
        <v>0</v>
      </c>
      <c r="M588">
        <f>VLOOKUP($C588,'Site 07'!$E:$K,5,FALSE)</f>
        <v>4.7</v>
      </c>
      <c r="N588">
        <f>VLOOKUP($C588,'Site 07'!$E:$K,6,FALSE)</f>
        <v>0.05</v>
      </c>
      <c r="O588">
        <f>VLOOKUP($C588,'Site 07'!$E:$K,7,FALSE)</f>
        <v>0.45</v>
      </c>
      <c r="P588">
        <f>VLOOKUP($C588,'Site 08'!$E:$K,2,FALSE)</f>
        <v>2.3E-2</v>
      </c>
      <c r="Q588">
        <f>VLOOKUP($C588,'Site 08'!$E:$K,3,FALSE)</f>
        <v>7.0000000000000001E-3</v>
      </c>
      <c r="R588">
        <f>VLOOKUP($C588,'Site 08'!$E:$K,4,FALSE)</f>
        <v>0</v>
      </c>
      <c r="S588">
        <f>VLOOKUP($C588,'Site 08'!$E:$K,5,FALSE)</f>
        <v>3.85</v>
      </c>
      <c r="T588">
        <f>VLOOKUP($C588,'Site 08'!$E:$K,6,FALSE)</f>
        <v>0.11</v>
      </c>
      <c r="U588">
        <f>VLOOKUP($C588,'Site 08'!$E:$K,7,FALSE)</f>
        <v>1.23</v>
      </c>
      <c r="V588">
        <f>VLOOKUP($C588,'Site 09'!$E:$K,2,FALSE)</f>
        <v>1.7999999999999999E-2</v>
      </c>
      <c r="W588">
        <f>VLOOKUP($C588,'Site 09'!$E:$K,3,FALSE)</f>
        <v>4.0000000000000001E-3</v>
      </c>
      <c r="X588">
        <f>VLOOKUP($C588,'Site 09'!$E:$K,4,FALSE)</f>
        <v>0</v>
      </c>
      <c r="Y588">
        <f>VLOOKUP($C588,'Site 09'!$E:$K,5,FALSE)</f>
        <v>6.2</v>
      </c>
      <c r="Z588">
        <f>VLOOKUP($C588,'Site 09'!$E:$K,6,FALSE)</f>
        <v>0.15</v>
      </c>
      <c r="AA588">
        <f>VLOOKUP($C588,'Site 09'!$E:$K,7,FALSE)</f>
        <v>1.34</v>
      </c>
      <c r="AB588">
        <f>VLOOKUP($C588,'Site 10'!$E:$K,2,FALSE)</f>
        <v>3.6999999999999998E-2</v>
      </c>
      <c r="AC588">
        <f>VLOOKUP($C588,'Site 10'!$E:$K,3,FALSE)</f>
        <v>5.0000000000000001E-3</v>
      </c>
      <c r="AD588">
        <f>VLOOKUP($C588,'Site 10'!$E:$K,4,FALSE)</f>
        <v>1E-3</v>
      </c>
      <c r="AE588">
        <f>VLOOKUP($C588,'Site 10'!$E:$K,5,FALSE)</f>
        <v>6.05</v>
      </c>
      <c r="AF588">
        <f>VLOOKUP($C588,'Site 10'!$E:$K,6,FALSE)</f>
        <v>0.16</v>
      </c>
      <c r="AG588">
        <f>VLOOKUP($C588,'Site 10'!$E:$K,7,FALSE)</f>
        <v>0.77</v>
      </c>
    </row>
    <row r="589" spans="1:33" x14ac:dyDescent="0.25">
      <c r="A589">
        <v>2017</v>
      </c>
      <c r="B589">
        <v>7</v>
      </c>
      <c r="C589" t="str">
        <f t="shared" si="9"/>
        <v>20177</v>
      </c>
      <c r="D589">
        <f>VLOOKUP($C589,'Site 06'!$E:$K,2,FALSE)</f>
        <v>1.7000000000000001E-2</v>
      </c>
      <c r="E589">
        <f>VLOOKUP($C589,'Site 06'!$E:$K,3,FALSE)</f>
        <v>7.0000000000000001E-3</v>
      </c>
      <c r="F589">
        <f>VLOOKUP($C589,'Site 06'!$E:$K,4,FALSE)</f>
        <v>0</v>
      </c>
      <c r="G589">
        <f>VLOOKUP($C589,'Site 06'!$E:$K,5,FALSE)</f>
        <v>4.0999999999999996</v>
      </c>
      <c r="H589">
        <f>VLOOKUP($C589,'Site 06'!$E:$K,6,FALSE)</f>
        <v>0.08</v>
      </c>
      <c r="I589">
        <f>VLOOKUP($C589,'Site 06'!$E:$K,7,FALSE)</f>
        <v>0.76</v>
      </c>
      <c r="J589">
        <f>VLOOKUP($C589,'Site 07'!$E:$K,2,FALSE)</f>
        <v>2.5000000000000001E-2</v>
      </c>
      <c r="K589">
        <f>VLOOKUP($C589,'Site 07'!$E:$K,3,FALSE)</f>
        <v>4.0000000000000001E-3</v>
      </c>
      <c r="L589">
        <f>VLOOKUP($C589,'Site 07'!$E:$K,4,FALSE)</f>
        <v>0</v>
      </c>
      <c r="M589">
        <f>VLOOKUP($C589,'Site 07'!$E:$K,5,FALSE)</f>
        <v>5.34</v>
      </c>
      <c r="N589">
        <f>VLOOKUP($C589,'Site 07'!$E:$K,6,FALSE)</f>
        <v>0.05</v>
      </c>
      <c r="O589">
        <f>VLOOKUP($C589,'Site 07'!$E:$K,7,FALSE)</f>
        <v>0.45</v>
      </c>
      <c r="P589">
        <f>VLOOKUP($C589,'Site 08'!$E:$K,2,FALSE)</f>
        <v>2.5000000000000001E-2</v>
      </c>
      <c r="Q589">
        <f>VLOOKUP($C589,'Site 08'!$E:$K,3,FALSE)</f>
        <v>2E-3</v>
      </c>
      <c r="R589">
        <f>VLOOKUP($C589,'Site 08'!$E:$K,4,FALSE)</f>
        <v>0</v>
      </c>
      <c r="S589">
        <f>VLOOKUP($C589,'Site 08'!$E:$K,5,FALSE)</f>
        <v>4.4000000000000004</v>
      </c>
      <c r="T589">
        <f>VLOOKUP($C589,'Site 08'!$E:$K,6,FALSE)</f>
        <v>0.12</v>
      </c>
      <c r="U589">
        <f>VLOOKUP($C589,'Site 08'!$E:$K,7,FALSE)</f>
        <v>1.27</v>
      </c>
      <c r="V589">
        <f>VLOOKUP($C589,'Site 09'!$E:$K,2,FALSE)</f>
        <v>1.7000000000000001E-2</v>
      </c>
      <c r="W589">
        <f>VLOOKUP($C589,'Site 09'!$E:$K,3,FALSE)</f>
        <v>2E-3</v>
      </c>
      <c r="X589">
        <f>VLOOKUP($C589,'Site 09'!$E:$K,4,FALSE)</f>
        <v>0</v>
      </c>
      <c r="Y589">
        <f>VLOOKUP($C589,'Site 09'!$E:$K,5,FALSE)</f>
        <v>7.2</v>
      </c>
      <c r="Z589">
        <f>VLOOKUP($C589,'Site 09'!$E:$K,6,FALSE)</f>
        <v>0.17</v>
      </c>
      <c r="AA589">
        <f>VLOOKUP($C589,'Site 09'!$E:$K,7,FALSE)</f>
        <v>1.35</v>
      </c>
      <c r="AB589">
        <f>VLOOKUP($C589,'Site 10'!$E:$K,2,FALSE)</f>
        <v>3.5000000000000003E-2</v>
      </c>
      <c r="AC589">
        <f>VLOOKUP($C589,'Site 10'!$E:$K,3,FALSE)</f>
        <v>6.0000000000000001E-3</v>
      </c>
      <c r="AD589">
        <f>VLOOKUP($C589,'Site 10'!$E:$K,4,FALSE)</f>
        <v>3.0000000000000001E-3</v>
      </c>
      <c r="AE589">
        <f>VLOOKUP($C589,'Site 10'!$E:$K,5,FALSE)</f>
        <v>7.24</v>
      </c>
      <c r="AF589">
        <f>VLOOKUP($C589,'Site 10'!$E:$K,6,FALSE)</f>
        <v>0.21</v>
      </c>
      <c r="AG589">
        <f>VLOOKUP($C589,'Site 10'!$E:$K,7,FALSE)</f>
        <v>0.68</v>
      </c>
    </row>
    <row r="590" spans="1:33" x14ac:dyDescent="0.25">
      <c r="A590">
        <v>2017</v>
      </c>
      <c r="B590">
        <v>8</v>
      </c>
      <c r="C590" t="str">
        <f t="shared" si="9"/>
        <v>20178</v>
      </c>
      <c r="D590">
        <f>VLOOKUP($C590,'Site 06'!$E:$K,2,FALSE)</f>
        <v>0.02</v>
      </c>
      <c r="E590">
        <f>VLOOKUP($C590,'Site 06'!$E:$K,3,FALSE)</f>
        <v>8.0000000000000002E-3</v>
      </c>
      <c r="F590">
        <f>VLOOKUP($C590,'Site 06'!$E:$K,4,FALSE)</f>
        <v>0</v>
      </c>
      <c r="G590">
        <f>VLOOKUP($C590,'Site 06'!$E:$K,5,FALSE)</f>
        <v>3.91</v>
      </c>
      <c r="H590">
        <f>VLOOKUP($C590,'Site 06'!$E:$K,6,FALSE)</f>
        <v>7.0000000000000007E-2</v>
      </c>
      <c r="I590">
        <f>VLOOKUP($C590,'Site 06'!$E:$K,7,FALSE)</f>
        <v>0.71</v>
      </c>
      <c r="J590">
        <f>VLOOKUP($C590,'Site 07'!$E:$K,2,FALSE)</f>
        <v>2.7E-2</v>
      </c>
      <c r="K590">
        <f>VLOOKUP($C590,'Site 07'!$E:$K,3,FALSE)</f>
        <v>5.0000000000000001E-3</v>
      </c>
      <c r="L590">
        <f>VLOOKUP($C590,'Site 07'!$E:$K,4,FALSE)</f>
        <v>0</v>
      </c>
      <c r="M590">
        <f>VLOOKUP($C590,'Site 07'!$E:$K,5,FALSE)</f>
        <v>5.54</v>
      </c>
      <c r="N590">
        <f>VLOOKUP($C590,'Site 07'!$E:$K,6,FALSE)</f>
        <v>0.05</v>
      </c>
      <c r="O590">
        <f>VLOOKUP($C590,'Site 07'!$E:$K,7,FALSE)</f>
        <v>0.49</v>
      </c>
      <c r="P590">
        <f>VLOOKUP($C590,'Site 08'!$E:$K,2,FALSE)</f>
        <v>2.5999999999999999E-2</v>
      </c>
      <c r="Q590">
        <f>VLOOKUP($C590,'Site 08'!$E:$K,3,FALSE)</f>
        <v>3.0000000000000001E-3</v>
      </c>
      <c r="R590">
        <f>VLOOKUP($C590,'Site 08'!$E:$K,4,FALSE)</f>
        <v>0</v>
      </c>
      <c r="S590">
        <f>VLOOKUP($C590,'Site 08'!$E:$K,5,FALSE)</f>
        <v>4.63</v>
      </c>
      <c r="T590">
        <f>VLOOKUP($C590,'Site 08'!$E:$K,6,FALSE)</f>
        <v>0.1</v>
      </c>
      <c r="U590">
        <f>VLOOKUP($C590,'Site 08'!$E:$K,7,FALSE)</f>
        <v>1.47</v>
      </c>
      <c r="V590">
        <f>VLOOKUP($C590,'Site 09'!$E:$K,2,FALSE)</f>
        <v>1.7999999999999999E-2</v>
      </c>
      <c r="W590">
        <f>VLOOKUP($C590,'Site 09'!$E:$K,3,FALSE)</f>
        <v>6.0000000000000001E-3</v>
      </c>
      <c r="X590">
        <f>VLOOKUP($C590,'Site 09'!$E:$K,4,FALSE)</f>
        <v>0</v>
      </c>
      <c r="Y590">
        <f>VLOOKUP($C590,'Site 09'!$E:$K,5,FALSE)</f>
        <v>7.79</v>
      </c>
      <c r="Z590">
        <f>VLOOKUP($C590,'Site 09'!$E:$K,6,FALSE)</f>
        <v>0.19</v>
      </c>
      <c r="AA590">
        <f>VLOOKUP($C590,'Site 09'!$E:$K,7,FALSE)</f>
        <v>1.49</v>
      </c>
      <c r="AB590">
        <f>VLOOKUP($C590,'Site 10'!$E:$K,2,FALSE)</f>
        <v>3.3000000000000002E-2</v>
      </c>
      <c r="AC590">
        <f>VLOOKUP($C590,'Site 10'!$E:$K,3,FALSE)</f>
        <v>7.0000000000000001E-3</v>
      </c>
      <c r="AD590">
        <f>VLOOKUP($C590,'Site 10'!$E:$K,4,FALSE)</f>
        <v>0</v>
      </c>
      <c r="AE590">
        <f>VLOOKUP($C590,'Site 10'!$E:$K,5,FALSE)</f>
        <v>7.92</v>
      </c>
      <c r="AF590">
        <f>VLOOKUP($C590,'Site 10'!$E:$K,6,FALSE)</f>
        <v>0.26</v>
      </c>
      <c r="AG590">
        <f>VLOOKUP($C590,'Site 10'!$E:$K,7,FALSE)</f>
        <v>0.76</v>
      </c>
    </row>
    <row r="591" spans="1:33" x14ac:dyDescent="0.25">
      <c r="A591">
        <v>2017</v>
      </c>
      <c r="B591">
        <v>9</v>
      </c>
      <c r="C591" t="str">
        <f t="shared" si="9"/>
        <v>20179</v>
      </c>
      <c r="D591">
        <f>VLOOKUP($C591,'Site 06'!$E:$K,2,FALSE)</f>
        <v>2.7E-2</v>
      </c>
      <c r="E591">
        <f>VLOOKUP($C591,'Site 06'!$E:$K,3,FALSE)</f>
        <v>1.6E-2</v>
      </c>
      <c r="F591">
        <f>VLOOKUP($C591,'Site 06'!$E:$K,4,FALSE)</f>
        <v>0</v>
      </c>
      <c r="G591">
        <f>VLOOKUP($C591,'Site 06'!$E:$K,5,FALSE)</f>
        <v>3.99</v>
      </c>
      <c r="H591">
        <f>VLOOKUP($C591,'Site 06'!$E:$K,6,FALSE)</f>
        <v>0.08</v>
      </c>
      <c r="I591">
        <f>VLOOKUP($C591,'Site 06'!$E:$K,7,FALSE)</f>
        <v>1.1599999999999999</v>
      </c>
      <c r="J591">
        <f>VLOOKUP($C591,'Site 07'!$E:$K,2,FALSE)</f>
        <v>3.1E-2</v>
      </c>
      <c r="K591">
        <f>VLOOKUP($C591,'Site 07'!$E:$K,3,FALSE)</f>
        <v>5.0000000000000001E-3</v>
      </c>
      <c r="L591">
        <f>VLOOKUP($C591,'Site 07'!$E:$K,4,FALSE)</f>
        <v>0</v>
      </c>
      <c r="M591">
        <f>VLOOKUP($C591,'Site 07'!$E:$K,5,FALSE)</f>
        <v>5.64</v>
      </c>
      <c r="N591">
        <f>VLOOKUP($C591,'Site 07'!$E:$K,6,FALSE)</f>
        <v>0.05</v>
      </c>
      <c r="O591">
        <f>VLOOKUP($C591,'Site 07'!$E:$K,7,FALSE)</f>
        <v>0.75</v>
      </c>
      <c r="P591">
        <f>VLOOKUP($C591,'Site 08'!$E:$K,2,FALSE)</f>
        <v>3.1E-2</v>
      </c>
      <c r="Q591">
        <f>VLOOKUP($C591,'Site 08'!$E:$K,3,FALSE)</f>
        <v>8.0000000000000002E-3</v>
      </c>
      <c r="R591">
        <f>VLOOKUP($C591,'Site 08'!$E:$K,4,FALSE)</f>
        <v>0</v>
      </c>
      <c r="S591">
        <f>VLOOKUP($C591,'Site 08'!$E:$K,5,FALSE)</f>
        <v>4.72</v>
      </c>
      <c r="T591">
        <f>VLOOKUP($C591,'Site 08'!$E:$K,6,FALSE)</f>
        <v>0.11</v>
      </c>
      <c r="U591">
        <f>VLOOKUP($C591,'Site 08'!$E:$K,7,FALSE)</f>
        <v>1.83</v>
      </c>
      <c r="V591">
        <f>VLOOKUP($C591,'Site 09'!$E:$K,2,FALSE)</f>
        <v>2.8000000000000001E-2</v>
      </c>
      <c r="W591">
        <f>VLOOKUP($C591,'Site 09'!$E:$K,3,FALSE)</f>
        <v>5.0000000000000001E-3</v>
      </c>
      <c r="X591">
        <f>VLOOKUP($C591,'Site 09'!$E:$K,4,FALSE)</f>
        <v>0</v>
      </c>
      <c r="Y591">
        <f>VLOOKUP($C591,'Site 09'!$E:$K,5,FALSE)</f>
        <v>7.94</v>
      </c>
      <c r="Z591">
        <f>VLOOKUP($C591,'Site 09'!$E:$K,6,FALSE)</f>
        <v>0.2</v>
      </c>
      <c r="AA591">
        <f>VLOOKUP($C591,'Site 09'!$E:$K,7,FALSE)</f>
        <v>2.2200000000000002</v>
      </c>
      <c r="AB591">
        <f>VLOOKUP($C591,'Site 10'!$E:$K,2,FALSE)</f>
        <v>3.5000000000000003E-2</v>
      </c>
      <c r="AC591">
        <f>VLOOKUP($C591,'Site 10'!$E:$K,3,FALSE)</f>
        <v>5.0000000000000001E-3</v>
      </c>
      <c r="AD591">
        <f>VLOOKUP($C591,'Site 10'!$E:$K,4,FALSE)</f>
        <v>0</v>
      </c>
      <c r="AE591">
        <f>VLOOKUP($C591,'Site 10'!$E:$K,5,FALSE)</f>
        <v>8.39</v>
      </c>
      <c r="AF591">
        <f>VLOOKUP($C591,'Site 10'!$E:$K,6,FALSE)</f>
        <v>0.28000000000000003</v>
      </c>
      <c r="AG591">
        <f>VLOOKUP($C591,'Site 10'!$E:$K,7,FALSE)</f>
        <v>1.19</v>
      </c>
    </row>
    <row r="592" spans="1:33" x14ac:dyDescent="0.25">
      <c r="A592">
        <v>2018</v>
      </c>
      <c r="B592">
        <v>10</v>
      </c>
      <c r="C592" t="str">
        <f t="shared" si="9"/>
        <v>201810</v>
      </c>
      <c r="D592">
        <f>VLOOKUP($C592,'Site 06'!$E:$K,2,FALSE)</f>
        <v>2.1999999999999999E-2</v>
      </c>
      <c r="E592">
        <f>VLOOKUP($C592,'Site 06'!$E:$K,3,FALSE)</f>
        <v>8.0000000000000002E-3</v>
      </c>
      <c r="F592">
        <f>VLOOKUP($C592,'Site 06'!$E:$K,4,FALSE)</f>
        <v>0</v>
      </c>
      <c r="G592">
        <f>VLOOKUP($C592,'Site 06'!$E:$K,5,FALSE)</f>
        <v>3.85</v>
      </c>
      <c r="H592">
        <f>VLOOKUP($C592,'Site 06'!$E:$K,6,FALSE)</f>
        <v>0.08</v>
      </c>
      <c r="I592">
        <f>VLOOKUP($C592,'Site 06'!$E:$K,7,FALSE)</f>
        <v>0.85</v>
      </c>
      <c r="J592">
        <f>VLOOKUP($C592,'Site 07'!$E:$K,2,FALSE)</f>
        <v>0.03</v>
      </c>
      <c r="K592">
        <f>VLOOKUP($C592,'Site 07'!$E:$K,3,FALSE)</f>
        <v>6.0000000000000001E-3</v>
      </c>
      <c r="L592">
        <f>VLOOKUP($C592,'Site 07'!$E:$K,4,FALSE)</f>
        <v>0</v>
      </c>
      <c r="M592">
        <f>VLOOKUP($C592,'Site 07'!$E:$K,5,FALSE)</f>
        <v>4.7</v>
      </c>
      <c r="N592">
        <f>VLOOKUP($C592,'Site 07'!$E:$K,6,FALSE)</f>
        <v>0.06</v>
      </c>
      <c r="O592">
        <f>VLOOKUP($C592,'Site 07'!$E:$K,7,FALSE)</f>
        <v>0.83</v>
      </c>
      <c r="P592">
        <f>VLOOKUP($C592,'Site 08'!$E:$K,2,FALSE)</f>
        <v>0.03</v>
      </c>
      <c r="Q592">
        <f>VLOOKUP($C592,'Site 08'!$E:$K,3,FALSE)</f>
        <v>6.0000000000000001E-3</v>
      </c>
      <c r="R592">
        <f>VLOOKUP($C592,'Site 08'!$E:$K,4,FALSE)</f>
        <v>0</v>
      </c>
      <c r="S592">
        <f>VLOOKUP($C592,'Site 08'!$E:$K,5,FALSE)</f>
        <v>3.88</v>
      </c>
      <c r="T592">
        <f>VLOOKUP($C592,'Site 08'!$E:$K,6,FALSE)</f>
        <v>0.11</v>
      </c>
      <c r="U592">
        <f>VLOOKUP($C592,'Site 08'!$E:$K,7,FALSE)</f>
        <v>1.88</v>
      </c>
      <c r="V592">
        <f>VLOOKUP($C592,'Site 09'!$E:$K,2,FALSE)</f>
        <v>1.9E-2</v>
      </c>
      <c r="W592">
        <f>VLOOKUP($C592,'Site 09'!$E:$K,3,FALSE)</f>
        <v>8.0000000000000002E-3</v>
      </c>
      <c r="X592">
        <f>VLOOKUP($C592,'Site 09'!$E:$K,4,FALSE)</f>
        <v>3.0000000000000001E-3</v>
      </c>
      <c r="Y592">
        <f>VLOOKUP($C592,'Site 09'!$E:$K,5,FALSE)</f>
        <v>4.97</v>
      </c>
      <c r="Z592">
        <f>VLOOKUP($C592,'Site 09'!$E:$K,6,FALSE)</f>
        <v>0.16</v>
      </c>
      <c r="AA592">
        <f>VLOOKUP($C592,'Site 09'!$E:$K,7,FALSE)</f>
        <v>2.93</v>
      </c>
      <c r="AB592">
        <f>VLOOKUP($C592,'Site 10'!$E:$K,2,FALSE)</f>
        <v>3.2000000000000001E-2</v>
      </c>
      <c r="AC592">
        <f>VLOOKUP($C592,'Site 10'!$E:$K,3,FALSE)</f>
        <v>8.0000000000000002E-3</v>
      </c>
      <c r="AD592">
        <f>VLOOKUP($C592,'Site 10'!$E:$K,4,FALSE)</f>
        <v>0</v>
      </c>
      <c r="AE592">
        <f>VLOOKUP($C592,'Site 10'!$E:$K,5,FALSE)</f>
        <v>4.8</v>
      </c>
      <c r="AF592">
        <f>VLOOKUP($C592,'Site 10'!$E:$K,6,FALSE)</f>
        <v>0.14000000000000001</v>
      </c>
      <c r="AG592">
        <f>VLOOKUP($C592,'Site 10'!$E:$K,7,FALSE)</f>
        <v>1.61</v>
      </c>
    </row>
    <row r="593" spans="1:33" x14ac:dyDescent="0.25">
      <c r="A593">
        <v>2018</v>
      </c>
      <c r="B593">
        <v>11</v>
      </c>
      <c r="C593" t="str">
        <f t="shared" si="9"/>
        <v>201811</v>
      </c>
      <c r="D593">
        <f>VLOOKUP($C593,'Site 06'!$E:$K,2,FALSE)</f>
        <v>1.4999999999999999E-2</v>
      </c>
      <c r="E593">
        <f>VLOOKUP($C593,'Site 06'!$E:$K,3,FALSE)</f>
        <v>1.2E-2</v>
      </c>
      <c r="F593">
        <f>VLOOKUP($C593,'Site 06'!$E:$K,4,FALSE)</f>
        <v>0</v>
      </c>
      <c r="G593">
        <f>VLOOKUP($C593,'Site 06'!$E:$K,5,FALSE)</f>
        <v>4.1100000000000003</v>
      </c>
      <c r="H593">
        <f>VLOOKUP($C593,'Site 06'!$E:$K,6,FALSE)</f>
        <v>0.08</v>
      </c>
      <c r="I593">
        <f>VLOOKUP($C593,'Site 06'!$E:$K,7,FALSE)</f>
        <v>0.48</v>
      </c>
      <c r="J593">
        <f>VLOOKUP($C593,'Site 07'!$E:$K,2,FALSE)</f>
        <v>2.1000000000000001E-2</v>
      </c>
      <c r="K593">
        <f>VLOOKUP($C593,'Site 07'!$E:$K,3,FALSE)</f>
        <v>5.0000000000000001E-3</v>
      </c>
      <c r="L593">
        <f>VLOOKUP($C593,'Site 07'!$E:$K,4,FALSE)</f>
        <v>1E-3</v>
      </c>
      <c r="M593">
        <f>VLOOKUP($C593,'Site 07'!$E:$K,5,FALSE)</f>
        <v>4.08</v>
      </c>
      <c r="N593">
        <f>VLOOKUP($C593,'Site 07'!$E:$K,6,FALSE)</f>
        <v>0.06</v>
      </c>
      <c r="O593">
        <f>VLOOKUP($C593,'Site 07'!$E:$K,7,FALSE)</f>
        <v>0.6</v>
      </c>
      <c r="P593">
        <f>VLOOKUP($C593,'Site 08'!$E:$K,2,FALSE)</f>
        <v>2.4E-2</v>
      </c>
      <c r="Q593">
        <f>VLOOKUP($C593,'Site 08'!$E:$K,3,FALSE)</f>
        <v>8.0000000000000002E-3</v>
      </c>
      <c r="R593">
        <f>VLOOKUP($C593,'Site 08'!$E:$K,4,FALSE)</f>
        <v>0</v>
      </c>
      <c r="S593">
        <f>VLOOKUP($C593,'Site 08'!$E:$K,5,FALSE)</f>
        <v>3.43</v>
      </c>
      <c r="T593">
        <f>VLOOKUP($C593,'Site 08'!$E:$K,6,FALSE)</f>
        <v>0.11</v>
      </c>
      <c r="U593">
        <f>VLOOKUP($C593,'Site 08'!$E:$K,7,FALSE)</f>
        <v>1.25</v>
      </c>
      <c r="V593">
        <f>VLOOKUP($C593,'Site 09'!$E:$K,2,FALSE)</f>
        <v>0.02</v>
      </c>
      <c r="W593">
        <f>VLOOKUP($C593,'Site 09'!$E:$K,3,FALSE)</f>
        <v>5.0000000000000001E-3</v>
      </c>
      <c r="X593">
        <f>VLOOKUP($C593,'Site 09'!$E:$K,4,FALSE)</f>
        <v>0</v>
      </c>
      <c r="Y593">
        <f>VLOOKUP($C593,'Site 09'!$E:$K,5,FALSE)</f>
        <v>4.3600000000000003</v>
      </c>
      <c r="Z593">
        <f>VLOOKUP($C593,'Site 09'!$E:$K,6,FALSE)</f>
        <v>0.16</v>
      </c>
      <c r="AA593">
        <f>VLOOKUP($C593,'Site 09'!$E:$K,7,FALSE)</f>
        <v>2.37</v>
      </c>
      <c r="AB593">
        <f>VLOOKUP($C593,'Site 10'!$E:$K,2,FALSE)</f>
        <v>3.9E-2</v>
      </c>
      <c r="AC593">
        <f>VLOOKUP($C593,'Site 10'!$E:$K,3,FALSE)</f>
        <v>7.0000000000000001E-3</v>
      </c>
      <c r="AD593">
        <f>VLOOKUP($C593,'Site 10'!$E:$K,4,FALSE)</f>
        <v>0</v>
      </c>
      <c r="AE593">
        <f>VLOOKUP($C593,'Site 10'!$E:$K,5,FALSE)</f>
        <v>3.94</v>
      </c>
      <c r="AF593">
        <f>VLOOKUP($C593,'Site 10'!$E:$K,6,FALSE)</f>
        <v>0.11</v>
      </c>
      <c r="AG593">
        <f>VLOOKUP($C593,'Site 10'!$E:$K,7,FALSE)</f>
        <v>1.1599999999999999</v>
      </c>
    </row>
    <row r="594" spans="1:33" x14ac:dyDescent="0.25">
      <c r="A594">
        <v>2018</v>
      </c>
      <c r="B594">
        <v>12</v>
      </c>
      <c r="C594" t="str">
        <f t="shared" si="9"/>
        <v>201812</v>
      </c>
      <c r="D594">
        <f>VLOOKUP($C594,'Site 06'!$E:$K,2,FALSE)</f>
        <v>1.2999999999999999E-2</v>
      </c>
      <c r="E594">
        <f>VLOOKUP($C594,'Site 06'!$E:$K,3,FALSE)</f>
        <v>1.0999999999999999E-2</v>
      </c>
      <c r="F594">
        <f>VLOOKUP($C594,'Site 06'!$E:$K,4,FALSE)</f>
        <v>0</v>
      </c>
      <c r="G594">
        <f>VLOOKUP($C594,'Site 06'!$E:$K,5,FALSE)</f>
        <v>4.17</v>
      </c>
      <c r="H594">
        <f>VLOOKUP($C594,'Site 06'!$E:$K,6,FALSE)</f>
        <v>0.08</v>
      </c>
      <c r="I594">
        <f>VLOOKUP($C594,'Site 06'!$E:$K,7,FALSE)</f>
        <v>0.39</v>
      </c>
      <c r="J594">
        <f>VLOOKUP($C594,'Site 07'!$E:$K,2,FALSE)</f>
        <v>1.9E-2</v>
      </c>
      <c r="K594">
        <f>VLOOKUP($C594,'Site 07'!$E:$K,3,FALSE)</f>
        <v>4.0000000000000001E-3</v>
      </c>
      <c r="L594">
        <f>VLOOKUP($C594,'Site 07'!$E:$K,4,FALSE)</f>
        <v>0</v>
      </c>
      <c r="M594">
        <f>VLOOKUP($C594,'Site 07'!$E:$K,5,FALSE)</f>
        <v>4.18</v>
      </c>
      <c r="N594">
        <f>VLOOKUP($C594,'Site 07'!$E:$K,6,FALSE)</f>
        <v>0.06</v>
      </c>
      <c r="O594">
        <f>VLOOKUP($C594,'Site 07'!$E:$K,7,FALSE)</f>
        <v>0.48</v>
      </c>
      <c r="P594">
        <f>VLOOKUP($C594,'Site 08'!$E:$K,2,FALSE)</f>
        <v>2.3E-2</v>
      </c>
      <c r="Q594">
        <f>VLOOKUP($C594,'Site 08'!$E:$K,3,FALSE)</f>
        <v>8.0000000000000002E-3</v>
      </c>
      <c r="R594">
        <f>VLOOKUP($C594,'Site 08'!$E:$K,4,FALSE)</f>
        <v>0</v>
      </c>
      <c r="S594">
        <f>VLOOKUP($C594,'Site 08'!$E:$K,5,FALSE)</f>
        <v>3.46</v>
      </c>
      <c r="T594">
        <f>VLOOKUP($C594,'Site 08'!$E:$K,6,FALSE)</f>
        <v>0.12</v>
      </c>
      <c r="U594">
        <f>VLOOKUP($C594,'Site 08'!$E:$K,7,FALSE)</f>
        <v>0.94</v>
      </c>
      <c r="V594">
        <f>VLOOKUP($C594,'Site 09'!$E:$K,2,FALSE)</f>
        <v>1.7999999999999999E-2</v>
      </c>
      <c r="W594">
        <f>VLOOKUP($C594,'Site 09'!$E:$K,3,FALSE)</f>
        <v>4.0000000000000001E-3</v>
      </c>
      <c r="X594">
        <f>VLOOKUP($C594,'Site 09'!$E:$K,4,FALSE)</f>
        <v>0</v>
      </c>
      <c r="Y594">
        <f>VLOOKUP($C594,'Site 09'!$E:$K,5,FALSE)</f>
        <v>4.24</v>
      </c>
      <c r="Z594">
        <f>VLOOKUP($C594,'Site 09'!$E:$K,6,FALSE)</f>
        <v>0.16</v>
      </c>
      <c r="AA594">
        <f>VLOOKUP($C594,'Site 09'!$E:$K,7,FALSE)</f>
        <v>2</v>
      </c>
      <c r="AB594">
        <f>VLOOKUP($C594,'Site 10'!$E:$K,2,FALSE)</f>
        <v>3.6999999999999998E-2</v>
      </c>
      <c r="AC594">
        <f>VLOOKUP($C594,'Site 10'!$E:$K,3,FALSE)</f>
        <v>5.0000000000000001E-3</v>
      </c>
      <c r="AD594">
        <f>VLOOKUP($C594,'Site 10'!$E:$K,4,FALSE)</f>
        <v>0</v>
      </c>
      <c r="AE594">
        <f>VLOOKUP($C594,'Site 10'!$E:$K,5,FALSE)</f>
        <v>4.08</v>
      </c>
      <c r="AF594">
        <f>VLOOKUP($C594,'Site 10'!$E:$K,6,FALSE)</f>
        <v>0.12</v>
      </c>
      <c r="AG594">
        <f>VLOOKUP($C594,'Site 10'!$E:$K,7,FALSE)</f>
        <v>0.94</v>
      </c>
    </row>
    <row r="595" spans="1:33" x14ac:dyDescent="0.25">
      <c r="A595">
        <v>2018</v>
      </c>
      <c r="B595">
        <v>1</v>
      </c>
      <c r="C595" t="str">
        <f t="shared" si="9"/>
        <v>20181</v>
      </c>
      <c r="D595">
        <f>VLOOKUP($C595,'Site 06'!$E:$K,2,FALSE)</f>
        <v>1.2999999999999999E-2</v>
      </c>
      <c r="E595">
        <f>VLOOKUP($C595,'Site 06'!$E:$K,3,FALSE)</f>
        <v>8.9999999999999993E-3</v>
      </c>
      <c r="F595">
        <f>VLOOKUP($C595,'Site 06'!$E:$K,4,FALSE)</f>
        <v>0</v>
      </c>
      <c r="G595">
        <f>VLOOKUP($C595,'Site 06'!$E:$K,5,FALSE)</f>
        <v>4.24</v>
      </c>
      <c r="H595">
        <f>VLOOKUP($C595,'Site 06'!$E:$K,6,FALSE)</f>
        <v>7.0000000000000007E-2</v>
      </c>
      <c r="I595">
        <f>VLOOKUP($C595,'Site 06'!$E:$K,7,FALSE)</f>
        <v>0.39</v>
      </c>
      <c r="J595">
        <f>VLOOKUP($C595,'Site 07'!$E:$K,2,FALSE)</f>
        <v>1.7999999999999999E-2</v>
      </c>
      <c r="K595">
        <f>VLOOKUP($C595,'Site 07'!$E:$K,3,FALSE)</f>
        <v>6.0000000000000001E-3</v>
      </c>
      <c r="L595">
        <f>VLOOKUP($C595,'Site 07'!$E:$K,4,FALSE)</f>
        <v>0</v>
      </c>
      <c r="M595">
        <f>VLOOKUP($C595,'Site 07'!$E:$K,5,FALSE)</f>
        <v>3.99</v>
      </c>
      <c r="N595">
        <f>VLOOKUP($C595,'Site 07'!$E:$K,6,FALSE)</f>
        <v>0.06</v>
      </c>
      <c r="O595">
        <f>VLOOKUP($C595,'Site 07'!$E:$K,7,FALSE)</f>
        <v>0.45</v>
      </c>
      <c r="P595">
        <f>VLOOKUP($C595,'Site 08'!$E:$K,2,FALSE)</f>
        <v>2.1999999999999999E-2</v>
      </c>
      <c r="Q595">
        <f>VLOOKUP($C595,'Site 08'!$E:$K,3,FALSE)</f>
        <v>3.0000000000000001E-3</v>
      </c>
      <c r="R595">
        <f>VLOOKUP($C595,'Site 08'!$E:$K,4,FALSE)</f>
        <v>0</v>
      </c>
      <c r="S595">
        <f>VLOOKUP($C595,'Site 08'!$E:$K,5,FALSE)</f>
        <v>3.35</v>
      </c>
      <c r="T595">
        <f>VLOOKUP($C595,'Site 08'!$E:$K,6,FALSE)</f>
        <v>0.11</v>
      </c>
      <c r="U595">
        <f>VLOOKUP($C595,'Site 08'!$E:$K,7,FALSE)</f>
        <v>0.92</v>
      </c>
      <c r="V595">
        <f>VLOOKUP($C595,'Site 09'!$E:$K,2,FALSE)</f>
        <v>1.9E-2</v>
      </c>
      <c r="W595">
        <f>VLOOKUP($C595,'Site 09'!$E:$K,3,FALSE)</f>
        <v>5.0000000000000001E-3</v>
      </c>
      <c r="X595">
        <f>VLOOKUP($C595,'Site 09'!$E:$K,4,FALSE)</f>
        <v>0</v>
      </c>
      <c r="Y595">
        <f>VLOOKUP($C595,'Site 09'!$E:$K,5,FALSE)</f>
        <v>4.4000000000000004</v>
      </c>
      <c r="Z595">
        <f>VLOOKUP($C595,'Site 09'!$E:$K,6,FALSE)</f>
        <v>0.14000000000000001</v>
      </c>
      <c r="AA595">
        <f>VLOOKUP($C595,'Site 09'!$E:$K,7,FALSE)</f>
        <v>1.8</v>
      </c>
      <c r="AB595">
        <f>VLOOKUP($C595,'Site 10'!$E:$K,2,FALSE)</f>
        <v>3.6999999999999998E-2</v>
      </c>
      <c r="AC595">
        <f>VLOOKUP($C595,'Site 10'!$E:$K,3,FALSE)</f>
        <v>6.0000000000000001E-3</v>
      </c>
      <c r="AD595">
        <f>VLOOKUP($C595,'Site 10'!$E:$K,4,FALSE)</f>
        <v>0</v>
      </c>
      <c r="AE595">
        <f>VLOOKUP($C595,'Site 10'!$E:$K,5,FALSE)</f>
        <v>4</v>
      </c>
      <c r="AF595">
        <f>VLOOKUP($C595,'Site 10'!$E:$K,6,FALSE)</f>
        <v>0.11</v>
      </c>
      <c r="AG595">
        <f>VLOOKUP($C595,'Site 10'!$E:$K,7,FALSE)</f>
        <v>0.88</v>
      </c>
    </row>
    <row r="596" spans="1:33" x14ac:dyDescent="0.25">
      <c r="A596">
        <v>2018</v>
      </c>
      <c r="B596">
        <v>2</v>
      </c>
      <c r="C596" t="str">
        <f t="shared" si="9"/>
        <v>20182</v>
      </c>
      <c r="D596">
        <f>VLOOKUP($C596,'Site 06'!$E:$K,2,FALSE)</f>
        <v>1.2999999999999999E-2</v>
      </c>
      <c r="E596">
        <f>VLOOKUP($C596,'Site 06'!$E:$K,3,FALSE)</f>
        <v>8.9999999999999993E-3</v>
      </c>
      <c r="F596">
        <f>VLOOKUP($C596,'Site 06'!$E:$K,4,FALSE)</f>
        <v>0</v>
      </c>
      <c r="G596">
        <f>VLOOKUP($C596,'Site 06'!$E:$K,5,FALSE)</f>
        <v>4.16</v>
      </c>
      <c r="H596">
        <f>VLOOKUP($C596,'Site 06'!$E:$K,6,FALSE)</f>
        <v>7.0000000000000007E-2</v>
      </c>
      <c r="I596">
        <f>VLOOKUP($C596,'Site 06'!$E:$K,7,FALSE)</f>
        <v>0.37</v>
      </c>
      <c r="J596" t="e">
        <f>VLOOKUP($C596,'Site 07'!$E:$K,2,FALSE)</f>
        <v>#N/A</v>
      </c>
      <c r="K596" t="e">
        <f>VLOOKUP($C596,'Site 07'!$E:$K,3,FALSE)</f>
        <v>#N/A</v>
      </c>
      <c r="L596" t="e">
        <f>VLOOKUP($C596,'Site 07'!$E:$K,4,FALSE)</f>
        <v>#N/A</v>
      </c>
      <c r="M596" t="e">
        <f>VLOOKUP($C596,'Site 07'!$E:$K,5,FALSE)</f>
        <v>#N/A</v>
      </c>
      <c r="N596" t="e">
        <f>VLOOKUP($C596,'Site 07'!$E:$K,6,FALSE)</f>
        <v>#N/A</v>
      </c>
      <c r="O596" t="e">
        <f>VLOOKUP($C596,'Site 07'!$E:$K,7,FALSE)</f>
        <v>#N/A</v>
      </c>
      <c r="P596">
        <f>VLOOKUP($C596,'Site 08'!$E:$K,2,FALSE)</f>
        <v>0.02</v>
      </c>
      <c r="Q596">
        <f>VLOOKUP($C596,'Site 08'!$E:$K,3,FALSE)</f>
        <v>7.0000000000000001E-3</v>
      </c>
      <c r="R596">
        <f>VLOOKUP($C596,'Site 08'!$E:$K,4,FALSE)</f>
        <v>0</v>
      </c>
      <c r="S596">
        <f>VLOOKUP($C596,'Site 08'!$E:$K,5,FALSE)</f>
        <v>3.26</v>
      </c>
      <c r="T596">
        <f>VLOOKUP($C596,'Site 08'!$E:$K,6,FALSE)</f>
        <v>0.1</v>
      </c>
      <c r="U596">
        <f>VLOOKUP($C596,'Site 08'!$E:$K,7,FALSE)</f>
        <v>0.83</v>
      </c>
      <c r="V596">
        <f>VLOOKUP($C596,'Site 09'!$E:$K,2,FALSE)</f>
        <v>1.9E-2</v>
      </c>
      <c r="W596">
        <f>VLOOKUP($C596,'Site 09'!$E:$K,3,FALSE)</f>
        <v>8.0000000000000002E-3</v>
      </c>
      <c r="X596">
        <f>VLOOKUP($C596,'Site 09'!$E:$K,4,FALSE)</f>
        <v>0</v>
      </c>
      <c r="Y596">
        <f>VLOOKUP($C596,'Site 09'!$E:$K,5,FALSE)</f>
        <v>4.1399999999999997</v>
      </c>
      <c r="Z596">
        <f>VLOOKUP($C596,'Site 09'!$E:$K,6,FALSE)</f>
        <v>0.14000000000000001</v>
      </c>
      <c r="AA596">
        <f>VLOOKUP($C596,'Site 09'!$E:$K,7,FALSE)</f>
        <v>1.79</v>
      </c>
      <c r="AB596">
        <f>VLOOKUP($C596,'Site 10'!$E:$K,2,FALSE)</f>
        <v>3.7999999999999999E-2</v>
      </c>
      <c r="AC596">
        <f>VLOOKUP($C596,'Site 10'!$E:$K,3,FALSE)</f>
        <v>8.9999999999999993E-3</v>
      </c>
      <c r="AD596">
        <f>VLOOKUP($C596,'Site 10'!$E:$K,4,FALSE)</f>
        <v>0</v>
      </c>
      <c r="AE596">
        <f>VLOOKUP($C596,'Site 10'!$E:$K,5,FALSE)</f>
        <v>3.73</v>
      </c>
      <c r="AF596">
        <f>VLOOKUP($C596,'Site 10'!$E:$K,6,FALSE)</f>
        <v>0.11</v>
      </c>
      <c r="AG596">
        <f>VLOOKUP($C596,'Site 10'!$E:$K,7,FALSE)</f>
        <v>0.93</v>
      </c>
    </row>
    <row r="597" spans="1:33" x14ac:dyDescent="0.25">
      <c r="A597">
        <v>2018</v>
      </c>
      <c r="B597">
        <v>3</v>
      </c>
      <c r="C597" t="str">
        <f t="shared" si="9"/>
        <v>20183</v>
      </c>
      <c r="D597">
        <f>VLOOKUP($C597,'Site 06'!$E:$K,2,FALSE)</f>
        <v>1.2E-2</v>
      </c>
      <c r="E597">
        <f>VLOOKUP($C597,'Site 06'!$E:$K,3,FALSE)</f>
        <v>1.0999999999999999E-2</v>
      </c>
      <c r="F597">
        <f>VLOOKUP($C597,'Site 06'!$E:$K,4,FALSE)</f>
        <v>1E-3</v>
      </c>
      <c r="G597">
        <f>VLOOKUP($C597,'Site 06'!$E:$K,5,FALSE)</f>
        <v>4.2300000000000004</v>
      </c>
      <c r="H597">
        <f>VLOOKUP($C597,'Site 06'!$E:$K,6,FALSE)</f>
        <v>7.0000000000000007E-2</v>
      </c>
      <c r="I597">
        <f>VLOOKUP($C597,'Site 06'!$E:$K,7,FALSE)</f>
        <v>0.41</v>
      </c>
      <c r="J597" t="e">
        <f>VLOOKUP($C597,'Site 07'!$E:$K,2,FALSE)</f>
        <v>#N/A</v>
      </c>
      <c r="K597" t="e">
        <f>VLOOKUP($C597,'Site 07'!$E:$K,3,FALSE)</f>
        <v>#N/A</v>
      </c>
      <c r="L597" t="e">
        <f>VLOOKUP($C597,'Site 07'!$E:$K,4,FALSE)</f>
        <v>#N/A</v>
      </c>
      <c r="M597" t="e">
        <f>VLOOKUP($C597,'Site 07'!$E:$K,5,FALSE)</f>
        <v>#N/A</v>
      </c>
      <c r="N597" t="e">
        <f>VLOOKUP($C597,'Site 07'!$E:$K,6,FALSE)</f>
        <v>#N/A</v>
      </c>
      <c r="O597" t="e">
        <f>VLOOKUP($C597,'Site 07'!$E:$K,7,FALSE)</f>
        <v>#N/A</v>
      </c>
      <c r="P597">
        <f>VLOOKUP($C597,'Site 08'!$E:$K,2,FALSE)</f>
        <v>0.02</v>
      </c>
      <c r="Q597">
        <f>VLOOKUP($C597,'Site 08'!$E:$K,3,FALSE)</f>
        <v>8.0000000000000002E-3</v>
      </c>
      <c r="R597">
        <f>VLOOKUP($C597,'Site 08'!$E:$K,4,FALSE)</f>
        <v>0</v>
      </c>
      <c r="S597">
        <f>VLOOKUP($C597,'Site 08'!$E:$K,5,FALSE)</f>
        <v>3.4</v>
      </c>
      <c r="T597">
        <f>VLOOKUP($C597,'Site 08'!$E:$K,6,FALSE)</f>
        <v>0.1</v>
      </c>
      <c r="U597">
        <f>VLOOKUP($C597,'Site 08'!$E:$K,7,FALSE)</f>
        <v>1</v>
      </c>
      <c r="V597">
        <f>VLOOKUP($C597,'Site 09'!$E:$K,2,FALSE)</f>
        <v>2.1000000000000001E-2</v>
      </c>
      <c r="W597">
        <f>VLOOKUP($C597,'Site 09'!$E:$K,3,FALSE)</f>
        <v>7.0000000000000001E-3</v>
      </c>
      <c r="X597">
        <f>VLOOKUP($C597,'Site 09'!$E:$K,4,FALSE)</f>
        <v>0</v>
      </c>
      <c r="Y597">
        <f>VLOOKUP($C597,'Site 09'!$E:$K,5,FALSE)</f>
        <v>4.3899999999999997</v>
      </c>
      <c r="Z597">
        <f>VLOOKUP($C597,'Site 09'!$E:$K,6,FALSE)</f>
        <v>0.14000000000000001</v>
      </c>
      <c r="AA597">
        <f>VLOOKUP($C597,'Site 09'!$E:$K,7,FALSE)</f>
        <v>1.61</v>
      </c>
      <c r="AB597">
        <f>VLOOKUP($C597,'Site 10'!$E:$K,2,FALSE)</f>
        <v>0.04</v>
      </c>
      <c r="AC597">
        <f>VLOOKUP($C597,'Site 10'!$E:$K,3,FALSE)</f>
        <v>1.4E-2</v>
      </c>
      <c r="AD597">
        <f>VLOOKUP($C597,'Site 10'!$E:$K,4,FALSE)</f>
        <v>1E-3</v>
      </c>
      <c r="AE597">
        <f>VLOOKUP($C597,'Site 10'!$E:$K,5,FALSE)</f>
        <v>3.86</v>
      </c>
      <c r="AF597">
        <f>VLOOKUP($C597,'Site 10'!$E:$K,6,FALSE)</f>
        <v>0.11</v>
      </c>
      <c r="AG597">
        <f>VLOOKUP($C597,'Site 10'!$E:$K,7,FALSE)</f>
        <v>0.84</v>
      </c>
    </row>
    <row r="598" spans="1:33" x14ac:dyDescent="0.25">
      <c r="A598">
        <v>2018</v>
      </c>
      <c r="B598">
        <v>4</v>
      </c>
      <c r="C598" t="str">
        <f t="shared" si="9"/>
        <v>20184</v>
      </c>
      <c r="D598">
        <f>VLOOKUP($C598,'Site 06'!$E:$K,2,FALSE)</f>
        <v>0.01</v>
      </c>
      <c r="E598">
        <f>VLOOKUP($C598,'Site 06'!$E:$K,3,FALSE)</f>
        <v>7.0000000000000001E-3</v>
      </c>
      <c r="F598">
        <f>VLOOKUP($C598,'Site 06'!$E:$K,4,FALSE)</f>
        <v>0</v>
      </c>
      <c r="G598">
        <f>VLOOKUP($C598,'Site 06'!$E:$K,5,FALSE)</f>
        <v>4.38</v>
      </c>
      <c r="H598">
        <f>VLOOKUP($C598,'Site 06'!$E:$K,6,FALSE)</f>
        <v>7.0000000000000007E-2</v>
      </c>
      <c r="I598">
        <f>VLOOKUP($C598,'Site 06'!$E:$K,7,FALSE)</f>
        <v>0.41</v>
      </c>
      <c r="J598" t="e">
        <f>VLOOKUP($C598,'Site 07'!$E:$K,2,FALSE)</f>
        <v>#N/A</v>
      </c>
      <c r="K598" t="e">
        <f>VLOOKUP($C598,'Site 07'!$E:$K,3,FALSE)</f>
        <v>#N/A</v>
      </c>
      <c r="L598" t="e">
        <f>VLOOKUP($C598,'Site 07'!$E:$K,4,FALSE)</f>
        <v>#N/A</v>
      </c>
      <c r="M598" t="e">
        <f>VLOOKUP($C598,'Site 07'!$E:$K,5,FALSE)</f>
        <v>#N/A</v>
      </c>
      <c r="N598" t="e">
        <f>VLOOKUP($C598,'Site 07'!$E:$K,6,FALSE)</f>
        <v>#N/A</v>
      </c>
      <c r="O598" t="e">
        <f>VLOOKUP($C598,'Site 07'!$E:$K,7,FALSE)</f>
        <v>#N/A</v>
      </c>
      <c r="P598">
        <f>VLOOKUP($C598,'Site 08'!$E:$K,2,FALSE)</f>
        <v>1.9E-2</v>
      </c>
      <c r="Q598">
        <f>VLOOKUP($C598,'Site 08'!$E:$K,3,FALSE)</f>
        <v>5.0000000000000001E-3</v>
      </c>
      <c r="R598">
        <f>VLOOKUP($C598,'Site 08'!$E:$K,4,FALSE)</f>
        <v>1E-3</v>
      </c>
      <c r="S598">
        <f>VLOOKUP($C598,'Site 08'!$E:$K,5,FALSE)</f>
        <v>3.42</v>
      </c>
      <c r="T598">
        <f>VLOOKUP($C598,'Site 08'!$E:$K,6,FALSE)</f>
        <v>0.1</v>
      </c>
      <c r="U598">
        <f>VLOOKUP($C598,'Site 08'!$E:$K,7,FALSE)</f>
        <v>0.99</v>
      </c>
      <c r="V598">
        <f>VLOOKUP($C598,'Site 09'!$E:$K,2,FALSE)</f>
        <v>1.9E-2</v>
      </c>
      <c r="W598">
        <f>VLOOKUP($C598,'Site 09'!$E:$K,3,FALSE)</f>
        <v>5.0000000000000001E-3</v>
      </c>
      <c r="X598">
        <f>VLOOKUP($C598,'Site 09'!$E:$K,4,FALSE)</f>
        <v>0</v>
      </c>
      <c r="Y598">
        <f>VLOOKUP($C598,'Site 09'!$E:$K,5,FALSE)</f>
        <v>4.8499999999999996</v>
      </c>
      <c r="Z598">
        <f>VLOOKUP($C598,'Site 09'!$E:$K,6,FALSE)</f>
        <v>0.14000000000000001</v>
      </c>
      <c r="AA598">
        <f>VLOOKUP($C598,'Site 09'!$E:$K,7,FALSE)</f>
        <v>1.7</v>
      </c>
      <c r="AB598">
        <f>VLOOKUP($C598,'Site 10'!$E:$K,2,FALSE)</f>
        <v>3.7999999999999999E-2</v>
      </c>
      <c r="AC598">
        <f>VLOOKUP($C598,'Site 10'!$E:$K,3,FALSE)</f>
        <v>6.0000000000000001E-3</v>
      </c>
      <c r="AD598">
        <f>VLOOKUP($C598,'Site 10'!$E:$K,4,FALSE)</f>
        <v>1E-3</v>
      </c>
      <c r="AE598">
        <f>VLOOKUP($C598,'Site 10'!$E:$K,5,FALSE)</f>
        <v>4.25</v>
      </c>
      <c r="AF598">
        <f>VLOOKUP($C598,'Site 10'!$E:$K,6,FALSE)</f>
        <v>0.1</v>
      </c>
      <c r="AG598">
        <f>VLOOKUP($C598,'Site 10'!$E:$K,7,FALSE)</f>
        <v>0.85</v>
      </c>
    </row>
    <row r="599" spans="1:33" x14ac:dyDescent="0.25">
      <c r="A599">
        <v>2018</v>
      </c>
      <c r="B599">
        <v>5</v>
      </c>
      <c r="C599" t="str">
        <f t="shared" si="9"/>
        <v>20185</v>
      </c>
      <c r="D599">
        <f>VLOOKUP($C599,'Site 06'!$E:$K,2,FALSE)</f>
        <v>1.2E-2</v>
      </c>
      <c r="E599">
        <f>VLOOKUP($C599,'Site 06'!$E:$K,3,FALSE)</f>
        <v>7.0000000000000001E-3</v>
      </c>
      <c r="F599">
        <f>VLOOKUP($C599,'Site 06'!$E:$K,4,FALSE)</f>
        <v>0</v>
      </c>
      <c r="G599">
        <f>VLOOKUP($C599,'Site 06'!$E:$K,5,FALSE)</f>
        <v>4.38</v>
      </c>
      <c r="H599">
        <f>VLOOKUP($C599,'Site 06'!$E:$K,6,FALSE)</f>
        <v>7.0000000000000007E-2</v>
      </c>
      <c r="I599">
        <f>VLOOKUP($C599,'Site 06'!$E:$K,7,FALSE)</f>
        <v>0.51</v>
      </c>
      <c r="J599" t="e">
        <f>VLOOKUP($C599,'Site 07'!$E:$K,2,FALSE)</f>
        <v>#N/A</v>
      </c>
      <c r="K599" t="e">
        <f>VLOOKUP($C599,'Site 07'!$E:$K,3,FALSE)</f>
        <v>#N/A</v>
      </c>
      <c r="L599" t="e">
        <f>VLOOKUP($C599,'Site 07'!$E:$K,4,FALSE)</f>
        <v>#N/A</v>
      </c>
      <c r="M599" t="e">
        <f>VLOOKUP($C599,'Site 07'!$E:$K,5,FALSE)</f>
        <v>#N/A</v>
      </c>
      <c r="N599" t="e">
        <f>VLOOKUP($C599,'Site 07'!$E:$K,6,FALSE)</f>
        <v>#N/A</v>
      </c>
      <c r="O599" t="e">
        <f>VLOOKUP($C599,'Site 07'!$E:$K,7,FALSE)</f>
        <v>#N/A</v>
      </c>
      <c r="P599">
        <f>VLOOKUP($C599,'Site 08'!$E:$K,2,FALSE)</f>
        <v>2.1000000000000001E-2</v>
      </c>
      <c r="Q599">
        <f>VLOOKUP($C599,'Site 08'!$E:$K,3,FALSE)</f>
        <v>7.0000000000000001E-3</v>
      </c>
      <c r="R599">
        <f>VLOOKUP($C599,'Site 08'!$E:$K,4,FALSE)</f>
        <v>0</v>
      </c>
      <c r="S599">
        <f>VLOOKUP($C599,'Site 08'!$E:$K,5,FALSE)</f>
        <v>3.8</v>
      </c>
      <c r="T599">
        <f>VLOOKUP($C599,'Site 08'!$E:$K,6,FALSE)</f>
        <v>0.11</v>
      </c>
      <c r="U599">
        <f>VLOOKUP($C599,'Site 08'!$E:$K,7,FALSE)</f>
        <v>1.01</v>
      </c>
      <c r="V599">
        <f>VLOOKUP($C599,'Site 09'!$E:$K,2,FALSE)</f>
        <v>2.1000000000000001E-2</v>
      </c>
      <c r="W599">
        <f>VLOOKUP($C599,'Site 09'!$E:$K,3,FALSE)</f>
        <v>4.0000000000000001E-3</v>
      </c>
      <c r="X599">
        <f>VLOOKUP($C599,'Site 09'!$E:$K,4,FALSE)</f>
        <v>0</v>
      </c>
      <c r="Y599">
        <f>VLOOKUP($C599,'Site 09'!$E:$K,5,FALSE)</f>
        <v>5.87</v>
      </c>
      <c r="Z599">
        <f>VLOOKUP($C599,'Site 09'!$E:$K,6,FALSE)</f>
        <v>0.15</v>
      </c>
      <c r="AA599">
        <f>VLOOKUP($C599,'Site 09'!$E:$K,7,FALSE)</f>
        <v>1.19</v>
      </c>
      <c r="AB599">
        <f>VLOOKUP($C599,'Site 10'!$E:$K,2,FALSE)</f>
        <v>4.2000000000000003E-2</v>
      </c>
      <c r="AC599">
        <f>VLOOKUP($C599,'Site 10'!$E:$K,3,FALSE)</f>
        <v>1.7000000000000001E-2</v>
      </c>
      <c r="AD599">
        <f>VLOOKUP($C599,'Site 10'!$E:$K,4,FALSE)</f>
        <v>2E-3</v>
      </c>
      <c r="AE599">
        <f>VLOOKUP($C599,'Site 10'!$E:$K,5,FALSE)</f>
        <v>5.83</v>
      </c>
      <c r="AF599">
        <f>VLOOKUP($C599,'Site 10'!$E:$K,6,FALSE)</f>
        <v>0.15</v>
      </c>
      <c r="AG599">
        <f>VLOOKUP($C599,'Site 10'!$E:$K,7,FALSE)</f>
        <v>0.59</v>
      </c>
    </row>
    <row r="600" spans="1:33" x14ac:dyDescent="0.25">
      <c r="A600">
        <v>2018</v>
      </c>
      <c r="B600">
        <v>6</v>
      </c>
      <c r="C600" t="str">
        <f t="shared" si="9"/>
        <v>20186</v>
      </c>
      <c r="D600">
        <f>VLOOKUP($C600,'Site 06'!$E:$K,2,FALSE)</f>
        <v>2.5999999999999999E-2</v>
      </c>
      <c r="E600">
        <f>VLOOKUP($C600,'Site 06'!$E:$K,3,FALSE)</f>
        <v>1.2E-2</v>
      </c>
      <c r="F600">
        <f>VLOOKUP($C600,'Site 06'!$E:$K,4,FALSE)</f>
        <v>0</v>
      </c>
      <c r="G600">
        <f>VLOOKUP($C600,'Site 06'!$E:$K,5,FALSE)</f>
        <v>4.12</v>
      </c>
      <c r="H600">
        <f>VLOOKUP($C600,'Site 06'!$E:$K,6,FALSE)</f>
        <v>7.0000000000000007E-2</v>
      </c>
      <c r="I600">
        <f>VLOOKUP($C600,'Site 06'!$E:$K,7,FALSE)</f>
        <v>0.97</v>
      </c>
      <c r="J600" t="e">
        <f>VLOOKUP($C600,'Site 07'!$E:$K,2,FALSE)</f>
        <v>#N/A</v>
      </c>
      <c r="K600" t="e">
        <f>VLOOKUP($C600,'Site 07'!$E:$K,3,FALSE)</f>
        <v>#N/A</v>
      </c>
      <c r="L600" t="e">
        <f>VLOOKUP($C600,'Site 07'!$E:$K,4,FALSE)</f>
        <v>#N/A</v>
      </c>
      <c r="M600" t="e">
        <f>VLOOKUP($C600,'Site 07'!$E:$K,5,FALSE)</f>
        <v>#N/A</v>
      </c>
      <c r="N600" t="e">
        <f>VLOOKUP($C600,'Site 07'!$E:$K,6,FALSE)</f>
        <v>#N/A</v>
      </c>
      <c r="O600" t="e">
        <f>VLOOKUP($C600,'Site 07'!$E:$K,7,FALSE)</f>
        <v>#N/A</v>
      </c>
      <c r="P600">
        <f>VLOOKUP($C600,'Site 08'!$E:$K,2,FALSE)</f>
        <v>2.5999999999999999E-2</v>
      </c>
      <c r="Q600">
        <f>VLOOKUP($C600,'Site 08'!$E:$K,3,FALSE)</f>
        <v>5.0000000000000001E-3</v>
      </c>
      <c r="R600">
        <f>VLOOKUP($C600,'Site 08'!$E:$K,4,FALSE)</f>
        <v>0</v>
      </c>
      <c r="S600">
        <f>VLOOKUP($C600,'Site 08'!$E:$K,5,FALSE)</f>
        <v>4.1399999999999997</v>
      </c>
      <c r="T600">
        <f>VLOOKUP($C600,'Site 08'!$E:$K,6,FALSE)</f>
        <v>0.11</v>
      </c>
      <c r="U600">
        <f>VLOOKUP($C600,'Site 08'!$E:$K,7,FALSE)</f>
        <v>1.18</v>
      </c>
      <c r="V600">
        <f>VLOOKUP($C600,'Site 09'!$E:$K,2,FALSE)</f>
        <v>3.3000000000000002E-2</v>
      </c>
      <c r="W600">
        <f>VLOOKUP($C600,'Site 09'!$E:$K,3,FALSE)</f>
        <v>0.15</v>
      </c>
      <c r="X600">
        <f>VLOOKUP($C600,'Site 09'!$E:$K,4,FALSE)</f>
        <v>0</v>
      </c>
      <c r="Y600">
        <f>VLOOKUP($C600,'Site 09'!$E:$K,5,FALSE)</f>
        <v>7.13</v>
      </c>
      <c r="Z600">
        <f>VLOOKUP($C600,'Site 09'!$E:$K,6,FALSE)</f>
        <v>0.17</v>
      </c>
      <c r="AA600">
        <f>VLOOKUP($C600,'Site 09'!$E:$K,7,FALSE)</f>
        <v>1.31</v>
      </c>
      <c r="AB600">
        <f>VLOOKUP($C600,'Site 10'!$E:$K,2,FALSE)</f>
        <v>0.04</v>
      </c>
      <c r="AC600">
        <f>VLOOKUP($C600,'Site 10'!$E:$K,3,FALSE)</f>
        <v>1.4999999999999999E-2</v>
      </c>
      <c r="AD600">
        <f>VLOOKUP($C600,'Site 10'!$E:$K,4,FALSE)</f>
        <v>1E-3</v>
      </c>
      <c r="AE600">
        <f>VLOOKUP($C600,'Site 10'!$E:$K,5,FALSE)</f>
        <v>7</v>
      </c>
      <c r="AF600">
        <f>VLOOKUP($C600,'Site 10'!$E:$K,6,FALSE)</f>
        <v>0.2</v>
      </c>
      <c r="AG600">
        <f>VLOOKUP($C600,'Site 10'!$E:$K,7,FALSE)</f>
        <v>0.83</v>
      </c>
    </row>
    <row r="601" spans="1:33" x14ac:dyDescent="0.25">
      <c r="A601">
        <v>2018</v>
      </c>
      <c r="B601">
        <v>7</v>
      </c>
      <c r="C601" t="str">
        <f t="shared" si="9"/>
        <v>20187</v>
      </c>
      <c r="D601">
        <f>VLOOKUP($C601,'Site 06'!$E:$K,2,FALSE)</f>
        <v>0.02</v>
      </c>
      <c r="E601">
        <f>VLOOKUP($C601,'Site 06'!$E:$K,3,FALSE)</f>
        <v>0.01</v>
      </c>
      <c r="F601">
        <f>VLOOKUP($C601,'Site 06'!$E:$K,4,FALSE)</f>
        <v>0</v>
      </c>
      <c r="G601">
        <f>VLOOKUP($C601,'Site 06'!$E:$K,5,FALSE)</f>
        <v>4.16</v>
      </c>
      <c r="H601">
        <f>VLOOKUP($C601,'Site 06'!$E:$K,6,FALSE)</f>
        <v>7.0000000000000007E-2</v>
      </c>
      <c r="I601">
        <f>VLOOKUP($C601,'Site 06'!$E:$K,7,FALSE)</f>
        <v>0.65</v>
      </c>
      <c r="J601" t="e">
        <f>VLOOKUP($C601,'Site 07'!$E:$K,2,FALSE)</f>
        <v>#N/A</v>
      </c>
      <c r="K601" t="e">
        <f>VLOOKUP($C601,'Site 07'!$E:$K,3,FALSE)</f>
        <v>#N/A</v>
      </c>
      <c r="L601" t="e">
        <f>VLOOKUP($C601,'Site 07'!$E:$K,4,FALSE)</f>
        <v>#N/A</v>
      </c>
      <c r="M601" t="e">
        <f>VLOOKUP($C601,'Site 07'!$E:$K,5,FALSE)</f>
        <v>#N/A</v>
      </c>
      <c r="N601" t="e">
        <f>VLOOKUP($C601,'Site 07'!$E:$K,6,FALSE)</f>
        <v>#N/A</v>
      </c>
      <c r="O601" t="e">
        <f>VLOOKUP($C601,'Site 07'!$E:$K,7,FALSE)</f>
        <v>#N/A</v>
      </c>
      <c r="P601">
        <f>VLOOKUP($C601,'Site 08'!$E:$K,2,FALSE)</f>
        <v>2.7E-2</v>
      </c>
      <c r="Q601">
        <f>VLOOKUP($C601,'Site 08'!$E:$K,3,FALSE)</f>
        <v>6.0000000000000001E-3</v>
      </c>
      <c r="R601">
        <f>VLOOKUP($C601,'Site 08'!$E:$K,4,FALSE)</f>
        <v>0</v>
      </c>
      <c r="S601">
        <f>VLOOKUP($C601,'Site 08'!$E:$K,5,FALSE)</f>
        <v>4.5999999999999996</v>
      </c>
      <c r="T601">
        <f>VLOOKUP($C601,'Site 08'!$E:$K,6,FALSE)</f>
        <v>0.1</v>
      </c>
      <c r="U601">
        <f>VLOOKUP($C601,'Site 08'!$E:$K,7,FALSE)</f>
        <v>1.76</v>
      </c>
      <c r="V601">
        <f>VLOOKUP($C601,'Site 09'!$E:$K,2,FALSE)</f>
        <v>3.9E-2</v>
      </c>
      <c r="W601">
        <f>VLOOKUP($C601,'Site 09'!$E:$K,3,FALSE)</f>
        <v>0.20300000000000001</v>
      </c>
      <c r="X601">
        <f>VLOOKUP($C601,'Site 09'!$E:$K,4,FALSE)</f>
        <v>0</v>
      </c>
      <c r="Y601">
        <f>VLOOKUP($C601,'Site 09'!$E:$K,5,FALSE)</f>
        <v>6.93</v>
      </c>
      <c r="Z601">
        <f>VLOOKUP($C601,'Site 09'!$E:$K,6,FALSE)</f>
        <v>0.13</v>
      </c>
      <c r="AA601">
        <f>VLOOKUP($C601,'Site 09'!$E:$K,7,FALSE)</f>
        <v>1.06</v>
      </c>
      <c r="AB601">
        <f>VLOOKUP($C601,'Site 10'!$E:$K,2,FALSE)</f>
        <v>3.6999999999999998E-2</v>
      </c>
      <c r="AC601">
        <f>VLOOKUP($C601,'Site 10'!$E:$K,3,FALSE)</f>
        <v>0.02</v>
      </c>
      <c r="AD601">
        <f>VLOOKUP($C601,'Site 10'!$E:$K,4,FALSE)</f>
        <v>2E-3</v>
      </c>
      <c r="AE601">
        <f>VLOOKUP($C601,'Site 10'!$E:$K,5,FALSE)</f>
        <v>7.75</v>
      </c>
      <c r="AF601">
        <f>VLOOKUP($C601,'Site 10'!$E:$K,6,FALSE)</f>
        <v>0.25</v>
      </c>
      <c r="AG601">
        <f>VLOOKUP($C601,'Site 10'!$E:$K,7,FALSE)</f>
        <v>0.79</v>
      </c>
    </row>
    <row r="602" spans="1:33" x14ac:dyDescent="0.25">
      <c r="A602">
        <v>2018</v>
      </c>
      <c r="B602">
        <v>8</v>
      </c>
      <c r="C602" t="str">
        <f t="shared" si="9"/>
        <v>20188</v>
      </c>
      <c r="D602">
        <f>VLOOKUP($C602,'Site 06'!$E:$K,2,FALSE)</f>
        <v>2.5000000000000001E-2</v>
      </c>
      <c r="E602">
        <f>VLOOKUP($C602,'Site 06'!$E:$K,3,FALSE)</f>
        <v>8.0000000000000002E-3</v>
      </c>
      <c r="F602">
        <f>VLOOKUP($C602,'Site 06'!$E:$K,4,FALSE)</f>
        <v>0</v>
      </c>
      <c r="G602">
        <f>VLOOKUP($C602,'Site 06'!$E:$K,5,FALSE)</f>
        <v>4.2300000000000004</v>
      </c>
      <c r="H602">
        <f>VLOOKUP($C602,'Site 06'!$E:$K,6,FALSE)</f>
        <v>7.0000000000000007E-2</v>
      </c>
      <c r="I602">
        <f>VLOOKUP($C602,'Site 06'!$E:$K,7,FALSE)</f>
        <v>0.56000000000000005</v>
      </c>
      <c r="J602" t="e">
        <f>VLOOKUP($C602,'Site 07'!$E:$K,2,FALSE)</f>
        <v>#N/A</v>
      </c>
      <c r="K602" t="e">
        <f>VLOOKUP($C602,'Site 07'!$E:$K,3,FALSE)</f>
        <v>#N/A</v>
      </c>
      <c r="L602" t="e">
        <f>VLOOKUP($C602,'Site 07'!$E:$K,4,FALSE)</f>
        <v>#N/A</v>
      </c>
      <c r="M602" t="e">
        <f>VLOOKUP($C602,'Site 07'!$E:$K,5,FALSE)</f>
        <v>#N/A</v>
      </c>
      <c r="N602" t="e">
        <f>VLOOKUP($C602,'Site 07'!$E:$K,6,FALSE)</f>
        <v>#N/A</v>
      </c>
      <c r="O602" t="e">
        <f>VLOOKUP($C602,'Site 07'!$E:$K,7,FALSE)</f>
        <v>#N/A</v>
      </c>
      <c r="P602">
        <f>VLOOKUP($C602,'Site 08'!$E:$K,2,FALSE)</f>
        <v>2.5000000000000001E-2</v>
      </c>
      <c r="Q602">
        <f>VLOOKUP($C602,'Site 08'!$E:$K,3,FALSE)</f>
        <v>5.0000000000000001E-3</v>
      </c>
      <c r="R602">
        <f>VLOOKUP($C602,'Site 08'!$E:$K,4,FALSE)</f>
        <v>0</v>
      </c>
      <c r="S602">
        <f>VLOOKUP($C602,'Site 08'!$E:$K,5,FALSE)</f>
        <v>5.03</v>
      </c>
      <c r="T602">
        <f>VLOOKUP($C602,'Site 08'!$E:$K,6,FALSE)</f>
        <v>0.09</v>
      </c>
      <c r="U602">
        <f>VLOOKUP($C602,'Site 08'!$E:$K,7,FALSE)</f>
        <v>1.7</v>
      </c>
      <c r="V602">
        <f>VLOOKUP($C602,'Site 09'!$E:$K,2,FALSE)</f>
        <v>2.1000000000000001E-2</v>
      </c>
      <c r="W602">
        <f>VLOOKUP($C602,'Site 09'!$E:$K,3,FALSE)</f>
        <v>5.0000000000000001E-3</v>
      </c>
      <c r="X602">
        <f>VLOOKUP($C602,'Site 09'!$E:$K,4,FALSE)</f>
        <v>0</v>
      </c>
      <c r="Y602">
        <f>VLOOKUP($C602,'Site 09'!$E:$K,5,FALSE)</f>
        <v>8.89</v>
      </c>
      <c r="Z602">
        <f>VLOOKUP($C602,'Site 09'!$E:$K,6,FALSE)</f>
        <v>0.21</v>
      </c>
      <c r="AA602">
        <f>VLOOKUP($C602,'Site 09'!$E:$K,7,FALSE)</f>
        <v>1.93</v>
      </c>
      <c r="AB602">
        <f>VLOOKUP($C602,'Site 10'!$E:$K,2,FALSE)</f>
        <v>0.03</v>
      </c>
      <c r="AC602">
        <f>VLOOKUP($C602,'Site 10'!$E:$K,3,FALSE)</f>
        <v>7.0000000000000001E-3</v>
      </c>
      <c r="AD602">
        <f>VLOOKUP($C602,'Site 10'!$E:$K,4,FALSE)</f>
        <v>1E-3</v>
      </c>
      <c r="AE602">
        <f>VLOOKUP($C602,'Site 10'!$E:$K,5,FALSE)</f>
        <v>8.8800000000000008</v>
      </c>
      <c r="AF602">
        <f>VLOOKUP($C602,'Site 10'!$E:$K,6,FALSE)</f>
        <v>0.31</v>
      </c>
      <c r="AG602">
        <f>VLOOKUP($C602,'Site 10'!$E:$K,7,FALSE)</f>
        <v>0.71</v>
      </c>
    </row>
    <row r="603" spans="1:33" x14ac:dyDescent="0.25">
      <c r="A603">
        <v>2018</v>
      </c>
      <c r="B603">
        <v>9</v>
      </c>
      <c r="C603" t="str">
        <f t="shared" si="9"/>
        <v>20189</v>
      </c>
      <c r="D603">
        <f>VLOOKUP($C603,'Site 06'!$E:$K,2,FALSE)</f>
        <v>3.2000000000000001E-2</v>
      </c>
      <c r="E603">
        <f>VLOOKUP($C603,'Site 06'!$E:$K,3,FALSE)</f>
        <v>4.0000000000000001E-3</v>
      </c>
      <c r="F603">
        <f>VLOOKUP($C603,'Site 06'!$E:$K,4,FALSE)</f>
        <v>0</v>
      </c>
      <c r="G603">
        <f>VLOOKUP($C603,'Site 06'!$E:$K,5,FALSE)</f>
        <v>4.12</v>
      </c>
      <c r="H603">
        <f>VLOOKUP($C603,'Site 06'!$E:$K,6,FALSE)</f>
        <v>7.0000000000000007E-2</v>
      </c>
      <c r="I603">
        <f>VLOOKUP($C603,'Site 06'!$E:$K,7,FALSE)</f>
        <v>0.61</v>
      </c>
      <c r="J603" t="e">
        <f>VLOOKUP($C603,'Site 07'!$E:$K,2,FALSE)</f>
        <v>#N/A</v>
      </c>
      <c r="K603" t="e">
        <f>VLOOKUP($C603,'Site 07'!$E:$K,3,FALSE)</f>
        <v>#N/A</v>
      </c>
      <c r="L603" t="e">
        <f>VLOOKUP($C603,'Site 07'!$E:$K,4,FALSE)</f>
        <v>#N/A</v>
      </c>
      <c r="M603" t="e">
        <f>VLOOKUP($C603,'Site 07'!$E:$K,5,FALSE)</f>
        <v>#N/A</v>
      </c>
      <c r="N603" t="e">
        <f>VLOOKUP($C603,'Site 07'!$E:$K,6,FALSE)</f>
        <v>#N/A</v>
      </c>
      <c r="O603" t="e">
        <f>VLOOKUP($C603,'Site 07'!$E:$K,7,FALSE)</f>
        <v>#N/A</v>
      </c>
      <c r="P603">
        <f>VLOOKUP($C603,'Site 08'!$E:$K,2,FALSE)</f>
        <v>2.4E-2</v>
      </c>
      <c r="Q603">
        <f>VLOOKUP($C603,'Site 08'!$E:$K,3,FALSE)</f>
        <v>4.0000000000000001E-3</v>
      </c>
      <c r="R603">
        <f>VLOOKUP($C603,'Site 08'!$E:$K,4,FALSE)</f>
        <v>0</v>
      </c>
      <c r="S603">
        <f>VLOOKUP($C603,'Site 08'!$E:$K,5,FALSE)</f>
        <v>4.88</v>
      </c>
      <c r="T603">
        <f>VLOOKUP($C603,'Site 08'!$E:$K,6,FALSE)</f>
        <v>0.09</v>
      </c>
      <c r="U603">
        <f>VLOOKUP($C603,'Site 08'!$E:$K,7,FALSE)</f>
        <v>1.39</v>
      </c>
      <c r="V603">
        <f>VLOOKUP($C603,'Site 09'!$E:$K,2,FALSE)</f>
        <v>0.03</v>
      </c>
      <c r="W603">
        <f>VLOOKUP($C603,'Site 09'!$E:$K,3,FALSE)</f>
        <v>5.0000000000000001E-3</v>
      </c>
      <c r="X603">
        <f>VLOOKUP($C603,'Site 09'!$E:$K,4,FALSE)</f>
        <v>0</v>
      </c>
      <c r="Y603">
        <f>VLOOKUP($C603,'Site 09'!$E:$K,5,FALSE)</f>
        <v>7.95</v>
      </c>
      <c r="Z603">
        <f>VLOOKUP($C603,'Site 09'!$E:$K,6,FALSE)</f>
        <v>0.31</v>
      </c>
      <c r="AA603">
        <f>VLOOKUP($C603,'Site 09'!$E:$K,7,FALSE)</f>
        <v>2.31</v>
      </c>
      <c r="AB603">
        <f>VLOOKUP($C603,'Site 10'!$E:$K,2,FALSE)</f>
        <v>2.9000000000000001E-2</v>
      </c>
      <c r="AC603">
        <f>VLOOKUP($C603,'Site 10'!$E:$K,3,FALSE)</f>
        <v>3.0000000000000001E-3</v>
      </c>
      <c r="AD603">
        <f>VLOOKUP($C603,'Site 10'!$E:$K,4,FALSE)</f>
        <v>0</v>
      </c>
      <c r="AE603">
        <f>VLOOKUP($C603,'Site 10'!$E:$K,5,FALSE)</f>
        <v>9.1300000000000008</v>
      </c>
      <c r="AF603">
        <f>VLOOKUP($C603,'Site 10'!$E:$K,6,FALSE)</f>
        <v>0.34</v>
      </c>
      <c r="AG603">
        <f>VLOOKUP($C603,'Site 10'!$E:$K,7,FALSE)</f>
        <v>0.74</v>
      </c>
    </row>
  </sheetData>
  <phoneticPr fontId="1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78"/>
  <sheetViews>
    <sheetView workbookViewId="0">
      <selection activeCell="L3" sqref="L3"/>
    </sheetView>
  </sheetViews>
  <sheetFormatPr defaultRowHeight="15" x14ac:dyDescent="0.25"/>
  <cols>
    <col min="1" max="1" width="11.140625" customWidth="1"/>
    <col min="3" max="3" width="10.7109375" customWidth="1"/>
    <col min="13" max="13" width="9.42578125" bestFit="1" customWidth="1"/>
    <col min="14" max="14" width="11.7109375" bestFit="1" customWidth="1"/>
    <col min="15" max="15" width="5.42578125" bestFit="1" customWidth="1"/>
    <col min="16" max="16" width="7.85546875" bestFit="1" customWidth="1"/>
    <col min="17" max="17" width="7.85546875" customWidth="1"/>
    <col min="18" max="18" width="10.5703125" customWidth="1"/>
    <col min="19" max="19" width="8.5703125" bestFit="1" customWidth="1"/>
    <col min="20" max="20" width="10.28515625" bestFit="1" customWidth="1"/>
    <col min="21" max="21" width="10.42578125" bestFit="1" customWidth="1"/>
    <col min="22" max="22" width="7.5703125" bestFit="1" customWidth="1"/>
    <col min="23" max="23" width="9.5703125" bestFit="1" customWidth="1"/>
    <col min="24" max="24" width="9" bestFit="1" customWidth="1"/>
  </cols>
  <sheetData>
    <row r="1" spans="1:24" x14ac:dyDescent="0.25">
      <c r="A1" s="2"/>
      <c r="B1" s="2"/>
      <c r="C1" s="2"/>
      <c r="D1" s="2"/>
      <c r="E1" s="2"/>
      <c r="F1" s="3" t="s">
        <v>97</v>
      </c>
      <c r="G1" s="3"/>
      <c r="H1" s="3"/>
      <c r="I1" s="3"/>
      <c r="J1" s="3"/>
      <c r="K1" s="3"/>
      <c r="M1" t="s">
        <v>2</v>
      </c>
      <c r="N1" t="s">
        <v>3</v>
      </c>
      <c r="O1" t="s">
        <v>4</v>
      </c>
      <c r="P1" t="s">
        <v>5</v>
      </c>
      <c r="Q1" t="s">
        <v>95</v>
      </c>
      <c r="R1" t="s">
        <v>96</v>
      </c>
      <c r="S1" t="s">
        <v>22</v>
      </c>
      <c r="T1" t="s">
        <v>40</v>
      </c>
      <c r="U1" t="s">
        <v>42</v>
      </c>
      <c r="V1" t="s">
        <v>48</v>
      </c>
      <c r="W1" t="s">
        <v>52</v>
      </c>
      <c r="X1" t="s">
        <v>56</v>
      </c>
    </row>
    <row r="2" spans="1:24" x14ac:dyDescent="0.25">
      <c r="A2" t="s">
        <v>96</v>
      </c>
      <c r="B2" t="s">
        <v>95</v>
      </c>
      <c r="C2" t="s">
        <v>89</v>
      </c>
      <c r="D2" t="s">
        <v>90</v>
      </c>
      <c r="E2" t="s">
        <v>102</v>
      </c>
      <c r="F2" t="s">
        <v>91</v>
      </c>
      <c r="G2" t="s">
        <v>92</v>
      </c>
      <c r="H2" t="s">
        <v>99</v>
      </c>
      <c r="I2" t="s">
        <v>93</v>
      </c>
      <c r="J2" t="s">
        <v>100</v>
      </c>
      <c r="K2" t="s">
        <v>94</v>
      </c>
      <c r="M2" t="s">
        <v>81</v>
      </c>
      <c r="N2">
        <v>1972</v>
      </c>
      <c r="O2">
        <v>1971</v>
      </c>
      <c r="P2">
        <v>10</v>
      </c>
      <c r="Q2">
        <v>1</v>
      </c>
      <c r="R2" s="1">
        <f>DATE(N2,P2,Q2)</f>
        <v>26573</v>
      </c>
      <c r="S2">
        <v>5.1999999999999998E-2</v>
      </c>
      <c r="T2">
        <v>0</v>
      </c>
      <c r="U2">
        <v>0</v>
      </c>
      <c r="V2">
        <v>4.1100000000000003</v>
      </c>
      <c r="W2" t="e">
        <v>#N/A</v>
      </c>
      <c r="X2" t="e">
        <v>#N/A</v>
      </c>
    </row>
    <row r="3" spans="1:24" x14ac:dyDescent="0.25">
      <c r="A3" s="1">
        <f>DATE(C3,D3,B3)</f>
        <v>26573</v>
      </c>
      <c r="B3">
        <v>1</v>
      </c>
      <c r="C3">
        <v>1972</v>
      </c>
      <c r="D3">
        <v>10</v>
      </c>
      <c r="E3" t="str">
        <f>CONCATENATE(C3,D3)</f>
        <v>197210</v>
      </c>
      <c r="F3">
        <f t="shared" ref="F3:F66" si="0">VLOOKUP($A3,$R:$X,2,FALSE)</f>
        <v>5.1999999999999998E-2</v>
      </c>
      <c r="G3">
        <f t="shared" ref="G3:G66" si="1">VLOOKUP($A3,$R:$X,3,FALSE)</f>
        <v>0</v>
      </c>
      <c r="H3">
        <f t="shared" ref="H3:H66" si="2">VLOOKUP($A3,$R:$X,4,FALSE)</f>
        <v>0</v>
      </c>
      <c r="I3">
        <f t="shared" ref="I3:I66" si="3">VLOOKUP($A3,$R:$X,5,FALSE)</f>
        <v>4.1100000000000003</v>
      </c>
      <c r="J3" t="e">
        <f t="shared" ref="J3:J66" si="4">VLOOKUP($A3,$R:$X,6,FALSE)</f>
        <v>#N/A</v>
      </c>
      <c r="K3" t="e">
        <f t="shared" ref="K3:K66" si="5">VLOOKUP($A3,$R:$X,7,FALSE)</f>
        <v>#N/A</v>
      </c>
      <c r="M3" t="s">
        <v>81</v>
      </c>
      <c r="N3">
        <v>1972</v>
      </c>
      <c r="O3">
        <v>1971</v>
      </c>
      <c r="P3">
        <v>11</v>
      </c>
      <c r="Q3">
        <v>1</v>
      </c>
      <c r="R3" s="1">
        <f t="shared" ref="R3:R66" si="6">DATE(N3,P3,Q3)</f>
        <v>26604</v>
      </c>
      <c r="S3">
        <v>4.3999999999999997E-2</v>
      </c>
      <c r="T3">
        <v>1.6E-2</v>
      </c>
      <c r="U3">
        <v>2E-3</v>
      </c>
      <c r="V3">
        <v>3.88</v>
      </c>
      <c r="W3" t="e">
        <v>#N/A</v>
      </c>
      <c r="X3" t="e">
        <v>#N/A</v>
      </c>
    </row>
    <row r="4" spans="1:24" x14ac:dyDescent="0.25">
      <c r="A4" s="1">
        <f t="shared" ref="A4:A67" si="7">DATE(C4,D4,B4)</f>
        <v>26604</v>
      </c>
      <c r="B4">
        <v>1</v>
      </c>
      <c r="C4">
        <v>1972</v>
      </c>
      <c r="D4">
        <v>11</v>
      </c>
      <c r="E4" t="str">
        <f t="shared" ref="E4:E67" si="8">CONCATENATE(C4,D4)</f>
        <v>197211</v>
      </c>
      <c r="F4">
        <f t="shared" si="0"/>
        <v>4.3999999999999997E-2</v>
      </c>
      <c r="G4">
        <f t="shared" si="1"/>
        <v>1.6E-2</v>
      </c>
      <c r="H4">
        <f t="shared" si="2"/>
        <v>2E-3</v>
      </c>
      <c r="I4">
        <f t="shared" si="3"/>
        <v>3.88</v>
      </c>
      <c r="J4" t="e">
        <f t="shared" si="4"/>
        <v>#N/A</v>
      </c>
      <c r="K4" t="e">
        <f t="shared" si="5"/>
        <v>#N/A</v>
      </c>
      <c r="M4" t="s">
        <v>81</v>
      </c>
      <c r="N4">
        <v>1972</v>
      </c>
      <c r="O4">
        <v>1971</v>
      </c>
      <c r="P4">
        <v>12</v>
      </c>
      <c r="Q4">
        <v>1</v>
      </c>
      <c r="R4" s="1">
        <f t="shared" si="6"/>
        <v>26634</v>
      </c>
      <c r="S4">
        <v>3.2000000000000001E-2</v>
      </c>
      <c r="T4">
        <v>7.0000000000000001E-3</v>
      </c>
      <c r="U4">
        <v>0</v>
      </c>
      <c r="V4">
        <v>1.49</v>
      </c>
      <c r="W4" t="e">
        <v>#N/A</v>
      </c>
      <c r="X4" t="e">
        <v>#N/A</v>
      </c>
    </row>
    <row r="5" spans="1:24" x14ac:dyDescent="0.25">
      <c r="A5" s="1">
        <f t="shared" si="7"/>
        <v>26634</v>
      </c>
      <c r="B5">
        <v>1</v>
      </c>
      <c r="C5">
        <v>1972</v>
      </c>
      <c r="D5">
        <v>12</v>
      </c>
      <c r="E5" t="str">
        <f t="shared" si="8"/>
        <v>197212</v>
      </c>
      <c r="F5">
        <f t="shared" si="0"/>
        <v>3.2000000000000001E-2</v>
      </c>
      <c r="G5">
        <f t="shared" si="1"/>
        <v>7.0000000000000001E-3</v>
      </c>
      <c r="H5">
        <f t="shared" si="2"/>
        <v>0</v>
      </c>
      <c r="I5">
        <f t="shared" si="3"/>
        <v>1.49</v>
      </c>
      <c r="J5" t="e">
        <f t="shared" si="4"/>
        <v>#N/A</v>
      </c>
      <c r="K5" t="e">
        <f t="shared" si="5"/>
        <v>#N/A</v>
      </c>
      <c r="M5" t="s">
        <v>81</v>
      </c>
      <c r="N5">
        <v>1972</v>
      </c>
      <c r="O5">
        <v>1972</v>
      </c>
      <c r="P5">
        <v>1</v>
      </c>
      <c r="Q5">
        <v>1</v>
      </c>
      <c r="R5" s="1">
        <f t="shared" si="6"/>
        <v>26299</v>
      </c>
      <c r="S5">
        <v>4.1000000000000002E-2</v>
      </c>
      <c r="T5">
        <v>0.01</v>
      </c>
      <c r="U5">
        <v>0</v>
      </c>
      <c r="V5">
        <v>3.48</v>
      </c>
      <c r="W5" t="e">
        <v>#N/A</v>
      </c>
      <c r="X5" t="e">
        <v>#N/A</v>
      </c>
    </row>
    <row r="6" spans="1:24" x14ac:dyDescent="0.25">
      <c r="A6" s="1">
        <f t="shared" si="7"/>
        <v>26299</v>
      </c>
      <c r="B6">
        <v>1</v>
      </c>
      <c r="C6">
        <v>1972</v>
      </c>
      <c r="D6">
        <v>1</v>
      </c>
      <c r="E6" t="str">
        <f t="shared" si="8"/>
        <v>19721</v>
      </c>
      <c r="F6">
        <f t="shared" si="0"/>
        <v>4.1000000000000002E-2</v>
      </c>
      <c r="G6">
        <f t="shared" si="1"/>
        <v>0.01</v>
      </c>
      <c r="H6">
        <f t="shared" si="2"/>
        <v>0</v>
      </c>
      <c r="I6">
        <f t="shared" si="3"/>
        <v>3.48</v>
      </c>
      <c r="J6" t="e">
        <f t="shared" si="4"/>
        <v>#N/A</v>
      </c>
      <c r="K6" t="e">
        <f t="shared" si="5"/>
        <v>#N/A</v>
      </c>
      <c r="M6" t="s">
        <v>81</v>
      </c>
      <c r="N6">
        <v>1972</v>
      </c>
      <c r="O6">
        <v>1972</v>
      </c>
      <c r="P6">
        <v>2</v>
      </c>
      <c r="Q6">
        <v>1</v>
      </c>
      <c r="R6" s="1">
        <f t="shared" si="6"/>
        <v>26330</v>
      </c>
      <c r="S6">
        <v>2.8000000000000001E-2</v>
      </c>
      <c r="T6">
        <v>3.0000000000000001E-3</v>
      </c>
      <c r="U6">
        <v>0</v>
      </c>
      <c r="V6">
        <v>2.97</v>
      </c>
      <c r="W6" t="e">
        <v>#N/A</v>
      </c>
      <c r="X6" t="e">
        <v>#N/A</v>
      </c>
    </row>
    <row r="7" spans="1:24" x14ac:dyDescent="0.25">
      <c r="A7" s="1">
        <f t="shared" si="7"/>
        <v>26330</v>
      </c>
      <c r="B7">
        <v>1</v>
      </c>
      <c r="C7">
        <v>1972</v>
      </c>
      <c r="D7">
        <v>2</v>
      </c>
      <c r="E7" t="str">
        <f t="shared" si="8"/>
        <v>19722</v>
      </c>
      <c r="F7">
        <f t="shared" si="0"/>
        <v>2.8000000000000001E-2</v>
      </c>
      <c r="G7">
        <f t="shared" si="1"/>
        <v>3.0000000000000001E-3</v>
      </c>
      <c r="H7">
        <f t="shared" si="2"/>
        <v>0</v>
      </c>
      <c r="I7">
        <f t="shared" si="3"/>
        <v>2.97</v>
      </c>
      <c r="J7" t="e">
        <f t="shared" si="4"/>
        <v>#N/A</v>
      </c>
      <c r="K7" t="e">
        <f t="shared" si="5"/>
        <v>#N/A</v>
      </c>
      <c r="M7" t="s">
        <v>81</v>
      </c>
      <c r="N7">
        <v>1972</v>
      </c>
      <c r="O7">
        <v>1972</v>
      </c>
      <c r="P7">
        <v>3</v>
      </c>
      <c r="Q7">
        <v>1</v>
      </c>
      <c r="R7" s="1">
        <f t="shared" si="6"/>
        <v>26359</v>
      </c>
      <c r="S7">
        <v>2.9000000000000001E-2</v>
      </c>
      <c r="T7">
        <v>3.0000000000000001E-3</v>
      </c>
      <c r="U7">
        <v>0</v>
      </c>
      <c r="V7">
        <v>3.24</v>
      </c>
      <c r="W7" t="e">
        <v>#N/A</v>
      </c>
      <c r="X7" t="e">
        <v>#N/A</v>
      </c>
    </row>
    <row r="8" spans="1:24" x14ac:dyDescent="0.25">
      <c r="A8" s="1">
        <f t="shared" si="7"/>
        <v>26359</v>
      </c>
      <c r="B8">
        <v>1</v>
      </c>
      <c r="C8">
        <v>1972</v>
      </c>
      <c r="D8">
        <v>3</v>
      </c>
      <c r="E8" t="str">
        <f t="shared" si="8"/>
        <v>19723</v>
      </c>
      <c r="F8">
        <f t="shared" si="0"/>
        <v>2.9000000000000001E-2</v>
      </c>
      <c r="G8">
        <f t="shared" si="1"/>
        <v>3.0000000000000001E-3</v>
      </c>
      <c r="H8">
        <f t="shared" si="2"/>
        <v>0</v>
      </c>
      <c r="I8">
        <f t="shared" si="3"/>
        <v>3.24</v>
      </c>
      <c r="J8" t="e">
        <f t="shared" si="4"/>
        <v>#N/A</v>
      </c>
      <c r="K8" t="e">
        <f t="shared" si="5"/>
        <v>#N/A</v>
      </c>
      <c r="M8" t="s">
        <v>81</v>
      </c>
      <c r="N8">
        <v>1972</v>
      </c>
      <c r="O8">
        <v>1972</v>
      </c>
      <c r="P8">
        <v>4</v>
      </c>
      <c r="Q8">
        <v>1</v>
      </c>
      <c r="R8" s="1">
        <f t="shared" si="6"/>
        <v>26390</v>
      </c>
      <c r="S8">
        <v>3.2000000000000001E-2</v>
      </c>
      <c r="T8">
        <v>3.0000000000000001E-3</v>
      </c>
      <c r="U8">
        <v>0</v>
      </c>
      <c r="V8">
        <v>3.35</v>
      </c>
      <c r="W8" t="e">
        <v>#N/A</v>
      </c>
      <c r="X8" t="e">
        <v>#N/A</v>
      </c>
    </row>
    <row r="9" spans="1:24" x14ac:dyDescent="0.25">
      <c r="A9" s="1">
        <f t="shared" si="7"/>
        <v>26390</v>
      </c>
      <c r="B9">
        <v>1</v>
      </c>
      <c r="C9">
        <v>1972</v>
      </c>
      <c r="D9">
        <v>4</v>
      </c>
      <c r="E9" t="str">
        <f t="shared" si="8"/>
        <v>19724</v>
      </c>
      <c r="F9">
        <f t="shared" si="0"/>
        <v>3.2000000000000001E-2</v>
      </c>
      <c r="G9">
        <f t="shared" si="1"/>
        <v>3.0000000000000001E-3</v>
      </c>
      <c r="H9">
        <f t="shared" si="2"/>
        <v>0</v>
      </c>
      <c r="I9">
        <f t="shared" si="3"/>
        <v>3.35</v>
      </c>
      <c r="J9" t="e">
        <f t="shared" si="4"/>
        <v>#N/A</v>
      </c>
      <c r="K9" t="e">
        <f t="shared" si="5"/>
        <v>#N/A</v>
      </c>
      <c r="M9" t="s">
        <v>81</v>
      </c>
      <c r="N9">
        <v>1972</v>
      </c>
      <c r="O9">
        <v>1972</v>
      </c>
      <c r="P9">
        <v>5</v>
      </c>
      <c r="Q9">
        <v>1</v>
      </c>
      <c r="R9" s="1">
        <f t="shared" si="6"/>
        <v>26420</v>
      </c>
      <c r="S9">
        <v>3.7999999999999999E-2</v>
      </c>
      <c r="T9">
        <v>0</v>
      </c>
      <c r="U9">
        <v>0</v>
      </c>
      <c r="V9">
        <v>3.44</v>
      </c>
      <c r="W9" t="e">
        <v>#N/A</v>
      </c>
      <c r="X9" t="e">
        <v>#N/A</v>
      </c>
    </row>
    <row r="10" spans="1:24" x14ac:dyDescent="0.25">
      <c r="A10" s="1">
        <f t="shared" si="7"/>
        <v>26420</v>
      </c>
      <c r="B10">
        <v>1</v>
      </c>
      <c r="C10">
        <v>1972</v>
      </c>
      <c r="D10">
        <v>5</v>
      </c>
      <c r="E10" t="str">
        <f t="shared" si="8"/>
        <v>19725</v>
      </c>
      <c r="F10">
        <f t="shared" si="0"/>
        <v>3.7999999999999999E-2</v>
      </c>
      <c r="G10">
        <f t="shared" si="1"/>
        <v>0</v>
      </c>
      <c r="H10">
        <f t="shared" si="2"/>
        <v>0</v>
      </c>
      <c r="I10">
        <f t="shared" si="3"/>
        <v>3.44</v>
      </c>
      <c r="J10" t="e">
        <f t="shared" si="4"/>
        <v>#N/A</v>
      </c>
      <c r="K10" t="e">
        <f t="shared" si="5"/>
        <v>#N/A</v>
      </c>
      <c r="M10" t="s">
        <v>81</v>
      </c>
      <c r="N10">
        <v>1972</v>
      </c>
      <c r="O10">
        <v>1972</v>
      </c>
      <c r="P10">
        <v>6</v>
      </c>
      <c r="Q10">
        <v>1</v>
      </c>
      <c r="R10" s="1">
        <f t="shared" si="6"/>
        <v>26451</v>
      </c>
      <c r="S10">
        <v>3.4000000000000002E-2</v>
      </c>
      <c r="T10">
        <v>5.0000000000000001E-3</v>
      </c>
      <c r="U10">
        <v>0</v>
      </c>
      <c r="V10">
        <v>3.51</v>
      </c>
      <c r="W10" t="e">
        <v>#N/A</v>
      </c>
      <c r="X10" t="e">
        <v>#N/A</v>
      </c>
    </row>
    <row r="11" spans="1:24" x14ac:dyDescent="0.25">
      <c r="A11" s="1">
        <f t="shared" si="7"/>
        <v>26451</v>
      </c>
      <c r="B11">
        <v>1</v>
      </c>
      <c r="C11">
        <v>1972</v>
      </c>
      <c r="D11">
        <v>6</v>
      </c>
      <c r="E11" t="str">
        <f t="shared" si="8"/>
        <v>19726</v>
      </c>
      <c r="F11">
        <f t="shared" si="0"/>
        <v>3.4000000000000002E-2</v>
      </c>
      <c r="G11">
        <f t="shared" si="1"/>
        <v>5.0000000000000001E-3</v>
      </c>
      <c r="H11">
        <f t="shared" si="2"/>
        <v>0</v>
      </c>
      <c r="I11">
        <f t="shared" si="3"/>
        <v>3.51</v>
      </c>
      <c r="J11" t="e">
        <f t="shared" si="4"/>
        <v>#N/A</v>
      </c>
      <c r="K11" t="e">
        <f t="shared" si="5"/>
        <v>#N/A</v>
      </c>
      <c r="M11" t="s">
        <v>81</v>
      </c>
      <c r="N11">
        <v>1972</v>
      </c>
      <c r="O11">
        <v>1972</v>
      </c>
      <c r="P11">
        <v>7</v>
      </c>
      <c r="Q11">
        <v>1</v>
      </c>
      <c r="R11" s="1">
        <f t="shared" si="6"/>
        <v>26481</v>
      </c>
      <c r="S11">
        <v>2.5000000000000001E-2</v>
      </c>
      <c r="T11">
        <v>0</v>
      </c>
      <c r="U11">
        <v>1E-3</v>
      </c>
      <c r="V11">
        <v>3.43</v>
      </c>
      <c r="W11" t="e">
        <v>#N/A</v>
      </c>
      <c r="X11" t="e">
        <v>#N/A</v>
      </c>
    </row>
    <row r="12" spans="1:24" x14ac:dyDescent="0.25">
      <c r="A12" s="1">
        <f t="shared" si="7"/>
        <v>26481</v>
      </c>
      <c r="B12">
        <v>1</v>
      </c>
      <c r="C12">
        <v>1972</v>
      </c>
      <c r="D12">
        <v>7</v>
      </c>
      <c r="E12" t="str">
        <f t="shared" si="8"/>
        <v>19727</v>
      </c>
      <c r="F12">
        <f t="shared" si="0"/>
        <v>2.5000000000000001E-2</v>
      </c>
      <c r="G12">
        <f t="shared" si="1"/>
        <v>0</v>
      </c>
      <c r="H12">
        <f t="shared" si="2"/>
        <v>1E-3</v>
      </c>
      <c r="I12">
        <f t="shared" si="3"/>
        <v>3.43</v>
      </c>
      <c r="J12" t="e">
        <f t="shared" si="4"/>
        <v>#N/A</v>
      </c>
      <c r="K12" t="e">
        <f t="shared" si="5"/>
        <v>#N/A</v>
      </c>
      <c r="M12" t="s">
        <v>81</v>
      </c>
      <c r="N12">
        <v>1972</v>
      </c>
      <c r="O12">
        <v>1972</v>
      </c>
      <c r="P12">
        <v>8</v>
      </c>
      <c r="Q12">
        <v>1</v>
      </c>
      <c r="R12" s="1">
        <f t="shared" si="6"/>
        <v>26512</v>
      </c>
      <c r="S12">
        <v>1.9E-2</v>
      </c>
      <c r="T12">
        <v>0</v>
      </c>
      <c r="U12">
        <v>3.0000000000000001E-3</v>
      </c>
      <c r="V12">
        <v>3.95</v>
      </c>
      <c r="W12" t="e">
        <v>#N/A</v>
      </c>
      <c r="X12" t="e">
        <v>#N/A</v>
      </c>
    </row>
    <row r="13" spans="1:24" x14ac:dyDescent="0.25">
      <c r="A13" s="1">
        <f t="shared" si="7"/>
        <v>26512</v>
      </c>
      <c r="B13">
        <v>1</v>
      </c>
      <c r="C13">
        <v>1972</v>
      </c>
      <c r="D13">
        <v>8</v>
      </c>
      <c r="E13" t="str">
        <f t="shared" si="8"/>
        <v>19728</v>
      </c>
      <c r="F13">
        <f t="shared" si="0"/>
        <v>1.9E-2</v>
      </c>
      <c r="G13">
        <f t="shared" si="1"/>
        <v>0</v>
      </c>
      <c r="H13">
        <f t="shared" si="2"/>
        <v>3.0000000000000001E-3</v>
      </c>
      <c r="I13">
        <f t="shared" si="3"/>
        <v>3.95</v>
      </c>
      <c r="J13" t="e">
        <f t="shared" si="4"/>
        <v>#N/A</v>
      </c>
      <c r="K13" t="e">
        <f t="shared" si="5"/>
        <v>#N/A</v>
      </c>
      <c r="M13" t="s">
        <v>81</v>
      </c>
      <c r="N13">
        <v>1972</v>
      </c>
      <c r="O13">
        <v>1972</v>
      </c>
      <c r="P13">
        <v>9</v>
      </c>
      <c r="Q13">
        <v>1</v>
      </c>
      <c r="R13" s="1">
        <f t="shared" si="6"/>
        <v>26543</v>
      </c>
      <c r="S13">
        <v>4.1000000000000002E-2</v>
      </c>
      <c r="T13">
        <v>0</v>
      </c>
      <c r="U13">
        <v>2E-3</v>
      </c>
      <c r="V13">
        <v>5.1100000000000003</v>
      </c>
      <c r="W13" t="e">
        <v>#N/A</v>
      </c>
      <c r="X13" t="e">
        <v>#N/A</v>
      </c>
    </row>
    <row r="14" spans="1:24" x14ac:dyDescent="0.25">
      <c r="A14" s="1">
        <f t="shared" si="7"/>
        <v>26543</v>
      </c>
      <c r="B14">
        <v>1</v>
      </c>
      <c r="C14">
        <v>1972</v>
      </c>
      <c r="D14">
        <v>9</v>
      </c>
      <c r="E14" t="str">
        <f t="shared" si="8"/>
        <v>19729</v>
      </c>
      <c r="F14">
        <f t="shared" si="0"/>
        <v>4.1000000000000002E-2</v>
      </c>
      <c r="G14">
        <f t="shared" si="1"/>
        <v>0</v>
      </c>
      <c r="H14">
        <f t="shared" si="2"/>
        <v>2E-3</v>
      </c>
      <c r="I14">
        <f t="shared" si="3"/>
        <v>5.1100000000000003</v>
      </c>
      <c r="J14" t="e">
        <f t="shared" si="4"/>
        <v>#N/A</v>
      </c>
      <c r="K14" t="e">
        <f t="shared" si="5"/>
        <v>#N/A</v>
      </c>
      <c r="M14" t="s">
        <v>81</v>
      </c>
      <c r="N14">
        <v>1973</v>
      </c>
      <c r="O14">
        <v>1972</v>
      </c>
      <c r="P14">
        <v>10</v>
      </c>
      <c r="Q14">
        <v>1</v>
      </c>
      <c r="R14" s="1">
        <f t="shared" si="6"/>
        <v>26938</v>
      </c>
      <c r="S14">
        <v>6.4000000000000001E-2</v>
      </c>
      <c r="T14">
        <v>0</v>
      </c>
      <c r="U14">
        <v>5.0000000000000001E-3</v>
      </c>
      <c r="V14">
        <v>3.21</v>
      </c>
      <c r="W14" t="e">
        <v>#N/A</v>
      </c>
      <c r="X14" t="e">
        <v>#N/A</v>
      </c>
    </row>
    <row r="15" spans="1:24" x14ac:dyDescent="0.25">
      <c r="A15" s="1">
        <f t="shared" si="7"/>
        <v>26938</v>
      </c>
      <c r="B15">
        <v>1</v>
      </c>
      <c r="C15">
        <f>C3+1</f>
        <v>1973</v>
      </c>
      <c r="D15">
        <v>10</v>
      </c>
      <c r="E15" t="str">
        <f t="shared" si="8"/>
        <v>197310</v>
      </c>
      <c r="F15">
        <f t="shared" si="0"/>
        <v>6.4000000000000001E-2</v>
      </c>
      <c r="G15">
        <f t="shared" si="1"/>
        <v>0</v>
      </c>
      <c r="H15">
        <f t="shared" si="2"/>
        <v>5.0000000000000001E-3</v>
      </c>
      <c r="I15">
        <f t="shared" si="3"/>
        <v>3.21</v>
      </c>
      <c r="J15" t="e">
        <f t="shared" si="4"/>
        <v>#N/A</v>
      </c>
      <c r="K15" t="e">
        <f t="shared" si="5"/>
        <v>#N/A</v>
      </c>
      <c r="M15" t="s">
        <v>81</v>
      </c>
      <c r="N15">
        <v>1973</v>
      </c>
      <c r="O15">
        <v>1972</v>
      </c>
      <c r="P15">
        <v>11</v>
      </c>
      <c r="Q15">
        <v>1</v>
      </c>
      <c r="R15" s="1">
        <f t="shared" si="6"/>
        <v>26969</v>
      </c>
      <c r="S15">
        <v>5.5E-2</v>
      </c>
      <c r="T15">
        <v>0</v>
      </c>
      <c r="U15">
        <v>4.0000000000000001E-3</v>
      </c>
      <c r="V15">
        <v>2.79</v>
      </c>
      <c r="W15" t="e">
        <v>#N/A</v>
      </c>
      <c r="X15" t="e">
        <v>#N/A</v>
      </c>
    </row>
    <row r="16" spans="1:24" x14ac:dyDescent="0.25">
      <c r="A16" s="1">
        <f t="shared" si="7"/>
        <v>26969</v>
      </c>
      <c r="B16">
        <v>1</v>
      </c>
      <c r="C16">
        <f t="shared" ref="C16:C79" si="9">C4+1</f>
        <v>1973</v>
      </c>
      <c r="D16">
        <v>11</v>
      </c>
      <c r="E16" t="str">
        <f t="shared" si="8"/>
        <v>197311</v>
      </c>
      <c r="F16">
        <f t="shared" si="0"/>
        <v>5.5E-2</v>
      </c>
      <c r="G16">
        <f t="shared" si="1"/>
        <v>0</v>
      </c>
      <c r="H16">
        <f t="shared" si="2"/>
        <v>4.0000000000000001E-3</v>
      </c>
      <c r="I16">
        <f t="shared" si="3"/>
        <v>2.79</v>
      </c>
      <c r="J16" t="e">
        <f t="shared" si="4"/>
        <v>#N/A</v>
      </c>
      <c r="K16" t="e">
        <f t="shared" si="5"/>
        <v>#N/A</v>
      </c>
      <c r="M16" t="s">
        <v>81</v>
      </c>
      <c r="N16">
        <v>1973</v>
      </c>
      <c r="O16">
        <v>1972</v>
      </c>
      <c r="P16">
        <v>12</v>
      </c>
      <c r="Q16">
        <v>1</v>
      </c>
      <c r="R16" s="1">
        <f t="shared" si="6"/>
        <v>26999</v>
      </c>
      <c r="S16">
        <v>1.7000000000000001E-2</v>
      </c>
      <c r="T16">
        <v>0</v>
      </c>
      <c r="U16">
        <v>3.0000000000000001E-3</v>
      </c>
      <c r="V16">
        <v>1.33</v>
      </c>
      <c r="W16" t="e">
        <v>#N/A</v>
      </c>
      <c r="X16" t="e">
        <v>#N/A</v>
      </c>
    </row>
    <row r="17" spans="1:24" x14ac:dyDescent="0.25">
      <c r="A17" s="1">
        <f t="shared" si="7"/>
        <v>26999</v>
      </c>
      <c r="B17">
        <v>1</v>
      </c>
      <c r="C17">
        <f t="shared" si="9"/>
        <v>1973</v>
      </c>
      <c r="D17">
        <v>12</v>
      </c>
      <c r="E17" t="str">
        <f t="shared" si="8"/>
        <v>197312</v>
      </c>
      <c r="F17">
        <f t="shared" si="0"/>
        <v>1.7000000000000001E-2</v>
      </c>
      <c r="G17">
        <f t="shared" si="1"/>
        <v>0</v>
      </c>
      <c r="H17">
        <f t="shared" si="2"/>
        <v>3.0000000000000001E-3</v>
      </c>
      <c r="I17">
        <f t="shared" si="3"/>
        <v>1.33</v>
      </c>
      <c r="J17" t="e">
        <f t="shared" si="4"/>
        <v>#N/A</v>
      </c>
      <c r="K17" t="e">
        <f t="shared" si="5"/>
        <v>#N/A</v>
      </c>
      <c r="M17" t="s">
        <v>81</v>
      </c>
      <c r="N17">
        <v>1973</v>
      </c>
      <c r="O17">
        <v>1973</v>
      </c>
      <c r="P17">
        <v>1</v>
      </c>
      <c r="Q17">
        <v>1</v>
      </c>
      <c r="R17" s="1">
        <f t="shared" si="6"/>
        <v>26665</v>
      </c>
      <c r="S17">
        <v>1.2999999999999999E-2</v>
      </c>
      <c r="T17">
        <v>0</v>
      </c>
      <c r="U17">
        <v>2E-3</v>
      </c>
      <c r="V17">
        <v>1.5</v>
      </c>
      <c r="W17" t="e">
        <v>#N/A</v>
      </c>
      <c r="X17" t="e">
        <v>#N/A</v>
      </c>
    </row>
    <row r="18" spans="1:24" x14ac:dyDescent="0.25">
      <c r="A18" s="1">
        <f t="shared" si="7"/>
        <v>26665</v>
      </c>
      <c r="B18">
        <v>1</v>
      </c>
      <c r="C18">
        <f t="shared" si="9"/>
        <v>1973</v>
      </c>
      <c r="D18">
        <v>1</v>
      </c>
      <c r="E18" t="str">
        <f t="shared" si="8"/>
        <v>19731</v>
      </c>
      <c r="F18">
        <f t="shared" si="0"/>
        <v>1.2999999999999999E-2</v>
      </c>
      <c r="G18">
        <f t="shared" si="1"/>
        <v>0</v>
      </c>
      <c r="H18">
        <f t="shared" si="2"/>
        <v>2E-3</v>
      </c>
      <c r="I18">
        <f t="shared" si="3"/>
        <v>1.5</v>
      </c>
      <c r="J18" t="e">
        <f t="shared" si="4"/>
        <v>#N/A</v>
      </c>
      <c r="K18" t="e">
        <f t="shared" si="5"/>
        <v>#N/A</v>
      </c>
      <c r="M18" t="s">
        <v>81</v>
      </c>
      <c r="N18">
        <v>1973</v>
      </c>
      <c r="O18">
        <v>1973</v>
      </c>
      <c r="P18">
        <v>2</v>
      </c>
      <c r="Q18">
        <v>1</v>
      </c>
      <c r="R18" s="1">
        <f t="shared" si="6"/>
        <v>26696</v>
      </c>
      <c r="S18">
        <v>7.3999999999999996E-2</v>
      </c>
      <c r="T18">
        <v>0</v>
      </c>
      <c r="U18">
        <v>7.0000000000000001E-3</v>
      </c>
      <c r="V18">
        <v>2.62</v>
      </c>
      <c r="W18" t="e">
        <v>#N/A</v>
      </c>
      <c r="X18" t="e">
        <v>#N/A</v>
      </c>
    </row>
    <row r="19" spans="1:24" x14ac:dyDescent="0.25">
      <c r="A19" s="1">
        <f t="shared" si="7"/>
        <v>26696</v>
      </c>
      <c r="B19">
        <v>1</v>
      </c>
      <c r="C19">
        <f t="shared" si="9"/>
        <v>1973</v>
      </c>
      <c r="D19">
        <v>2</v>
      </c>
      <c r="E19" t="str">
        <f t="shared" si="8"/>
        <v>19732</v>
      </c>
      <c r="F19">
        <f t="shared" si="0"/>
        <v>7.3999999999999996E-2</v>
      </c>
      <c r="G19">
        <f t="shared" si="1"/>
        <v>0</v>
      </c>
      <c r="H19">
        <f t="shared" si="2"/>
        <v>7.0000000000000001E-3</v>
      </c>
      <c r="I19">
        <f t="shared" si="3"/>
        <v>2.62</v>
      </c>
      <c r="J19" t="e">
        <f t="shared" si="4"/>
        <v>#N/A</v>
      </c>
      <c r="K19" t="e">
        <f t="shared" si="5"/>
        <v>#N/A</v>
      </c>
      <c r="M19" t="s">
        <v>81</v>
      </c>
      <c r="N19">
        <v>1973</v>
      </c>
      <c r="O19">
        <v>1973</v>
      </c>
      <c r="P19">
        <v>3</v>
      </c>
      <c r="Q19">
        <v>1</v>
      </c>
      <c r="R19" s="1">
        <f t="shared" si="6"/>
        <v>26724</v>
      </c>
      <c r="S19">
        <v>6.7000000000000004E-2</v>
      </c>
      <c r="T19">
        <v>1E-3</v>
      </c>
      <c r="U19">
        <v>4.0000000000000001E-3</v>
      </c>
      <c r="V19">
        <v>3.15</v>
      </c>
      <c r="W19" t="e">
        <v>#N/A</v>
      </c>
      <c r="X19" t="e">
        <v>#N/A</v>
      </c>
    </row>
    <row r="20" spans="1:24" x14ac:dyDescent="0.25">
      <c r="A20" s="1">
        <f t="shared" si="7"/>
        <v>26724</v>
      </c>
      <c r="B20">
        <v>1</v>
      </c>
      <c r="C20">
        <f t="shared" si="9"/>
        <v>1973</v>
      </c>
      <c r="D20">
        <v>3</v>
      </c>
      <c r="E20" t="str">
        <f t="shared" si="8"/>
        <v>19733</v>
      </c>
      <c r="F20">
        <f t="shared" si="0"/>
        <v>6.7000000000000004E-2</v>
      </c>
      <c r="G20">
        <f t="shared" si="1"/>
        <v>1E-3</v>
      </c>
      <c r="H20">
        <f t="shared" si="2"/>
        <v>4.0000000000000001E-3</v>
      </c>
      <c r="I20">
        <f t="shared" si="3"/>
        <v>3.15</v>
      </c>
      <c r="J20" t="e">
        <f t="shared" si="4"/>
        <v>#N/A</v>
      </c>
      <c r="K20" t="e">
        <f t="shared" si="5"/>
        <v>#N/A</v>
      </c>
      <c r="M20" t="s">
        <v>81</v>
      </c>
      <c r="N20">
        <v>1973</v>
      </c>
      <c r="O20">
        <v>1973</v>
      </c>
      <c r="P20">
        <v>4</v>
      </c>
      <c r="Q20">
        <v>1</v>
      </c>
      <c r="R20" s="1">
        <f t="shared" si="6"/>
        <v>26755</v>
      </c>
      <c r="S20">
        <v>4.3999999999999997E-2</v>
      </c>
      <c r="T20">
        <v>7.0000000000000001E-3</v>
      </c>
      <c r="U20">
        <v>2E-3</v>
      </c>
      <c r="V20">
        <v>3.51</v>
      </c>
      <c r="W20" t="e">
        <v>#N/A</v>
      </c>
      <c r="X20" t="e">
        <v>#N/A</v>
      </c>
    </row>
    <row r="21" spans="1:24" x14ac:dyDescent="0.25">
      <c r="A21" s="1">
        <f t="shared" si="7"/>
        <v>26755</v>
      </c>
      <c r="B21">
        <v>1</v>
      </c>
      <c r="C21">
        <f t="shared" si="9"/>
        <v>1973</v>
      </c>
      <c r="D21">
        <v>4</v>
      </c>
      <c r="E21" t="str">
        <f t="shared" si="8"/>
        <v>19734</v>
      </c>
      <c r="F21">
        <f t="shared" si="0"/>
        <v>4.3999999999999997E-2</v>
      </c>
      <c r="G21">
        <f t="shared" si="1"/>
        <v>7.0000000000000001E-3</v>
      </c>
      <c r="H21">
        <f t="shared" si="2"/>
        <v>2E-3</v>
      </c>
      <c r="I21">
        <f t="shared" si="3"/>
        <v>3.51</v>
      </c>
      <c r="J21" t="e">
        <f t="shared" si="4"/>
        <v>#N/A</v>
      </c>
      <c r="K21" t="e">
        <f t="shared" si="5"/>
        <v>#N/A</v>
      </c>
      <c r="M21" t="s">
        <v>81</v>
      </c>
      <c r="N21">
        <v>1973</v>
      </c>
      <c r="O21">
        <v>1973</v>
      </c>
      <c r="P21">
        <v>5</v>
      </c>
      <c r="Q21">
        <v>1</v>
      </c>
      <c r="R21" s="1">
        <f t="shared" si="6"/>
        <v>26785</v>
      </c>
      <c r="S21">
        <v>3.6999999999999998E-2</v>
      </c>
      <c r="T21">
        <v>0</v>
      </c>
      <c r="U21">
        <v>1E-3</v>
      </c>
      <c r="V21">
        <v>4.2300000000000004</v>
      </c>
      <c r="W21" t="e">
        <v>#N/A</v>
      </c>
      <c r="X21" t="e">
        <v>#N/A</v>
      </c>
    </row>
    <row r="22" spans="1:24" x14ac:dyDescent="0.25">
      <c r="A22" s="1">
        <f t="shared" si="7"/>
        <v>26785</v>
      </c>
      <c r="B22">
        <v>1</v>
      </c>
      <c r="C22">
        <f t="shared" si="9"/>
        <v>1973</v>
      </c>
      <c r="D22">
        <v>5</v>
      </c>
      <c r="E22" t="str">
        <f t="shared" si="8"/>
        <v>19735</v>
      </c>
      <c r="F22">
        <f t="shared" si="0"/>
        <v>3.6999999999999998E-2</v>
      </c>
      <c r="G22">
        <f t="shared" si="1"/>
        <v>0</v>
      </c>
      <c r="H22">
        <f t="shared" si="2"/>
        <v>1E-3</v>
      </c>
      <c r="I22">
        <f t="shared" si="3"/>
        <v>4.2300000000000004</v>
      </c>
      <c r="J22" t="e">
        <f t="shared" si="4"/>
        <v>#N/A</v>
      </c>
      <c r="K22" t="e">
        <f t="shared" si="5"/>
        <v>#N/A</v>
      </c>
      <c r="M22" t="s">
        <v>81</v>
      </c>
      <c r="N22">
        <v>1973</v>
      </c>
      <c r="O22">
        <v>1973</v>
      </c>
      <c r="P22">
        <v>6</v>
      </c>
      <c r="Q22">
        <v>1</v>
      </c>
      <c r="R22" s="1">
        <f t="shared" si="6"/>
        <v>26816</v>
      </c>
      <c r="S22">
        <v>2.9000000000000001E-2</v>
      </c>
      <c r="T22">
        <v>0</v>
      </c>
      <c r="U22">
        <v>5.0000000000000001E-3</v>
      </c>
      <c r="V22">
        <v>3.76</v>
      </c>
      <c r="W22" t="e">
        <v>#N/A</v>
      </c>
      <c r="X22" t="e">
        <v>#N/A</v>
      </c>
    </row>
    <row r="23" spans="1:24" x14ac:dyDescent="0.25">
      <c r="A23" s="1">
        <f t="shared" si="7"/>
        <v>26816</v>
      </c>
      <c r="B23">
        <v>1</v>
      </c>
      <c r="C23">
        <f t="shared" si="9"/>
        <v>1973</v>
      </c>
      <c r="D23">
        <v>6</v>
      </c>
      <c r="E23" t="str">
        <f t="shared" si="8"/>
        <v>19736</v>
      </c>
      <c r="F23">
        <f t="shared" si="0"/>
        <v>2.9000000000000001E-2</v>
      </c>
      <c r="G23">
        <f t="shared" si="1"/>
        <v>0</v>
      </c>
      <c r="H23">
        <f t="shared" si="2"/>
        <v>5.0000000000000001E-3</v>
      </c>
      <c r="I23">
        <f t="shared" si="3"/>
        <v>3.76</v>
      </c>
      <c r="J23" t="e">
        <f t="shared" si="4"/>
        <v>#N/A</v>
      </c>
      <c r="K23" t="e">
        <f t="shared" si="5"/>
        <v>#N/A</v>
      </c>
      <c r="M23" t="s">
        <v>81</v>
      </c>
      <c r="N23">
        <v>1973</v>
      </c>
      <c r="O23">
        <v>1973</v>
      </c>
      <c r="P23">
        <v>7</v>
      </c>
      <c r="Q23">
        <v>1</v>
      </c>
      <c r="R23" s="1">
        <f t="shared" si="6"/>
        <v>26846</v>
      </c>
      <c r="S23">
        <v>8.2000000000000003E-2</v>
      </c>
      <c r="T23">
        <v>0</v>
      </c>
      <c r="U23">
        <v>6.0000000000000001E-3</v>
      </c>
      <c r="V23">
        <v>3.51</v>
      </c>
      <c r="W23" t="e">
        <v>#N/A</v>
      </c>
      <c r="X23" t="e">
        <v>#N/A</v>
      </c>
    </row>
    <row r="24" spans="1:24" x14ac:dyDescent="0.25">
      <c r="A24" s="1">
        <f t="shared" si="7"/>
        <v>26846</v>
      </c>
      <c r="B24">
        <v>1</v>
      </c>
      <c r="C24">
        <f t="shared" si="9"/>
        <v>1973</v>
      </c>
      <c r="D24">
        <v>7</v>
      </c>
      <c r="E24" t="str">
        <f t="shared" si="8"/>
        <v>19737</v>
      </c>
      <c r="F24">
        <f t="shared" si="0"/>
        <v>8.2000000000000003E-2</v>
      </c>
      <c r="G24">
        <f t="shared" si="1"/>
        <v>0</v>
      </c>
      <c r="H24">
        <f t="shared" si="2"/>
        <v>6.0000000000000001E-3</v>
      </c>
      <c r="I24">
        <f t="shared" si="3"/>
        <v>3.51</v>
      </c>
      <c r="J24" t="e">
        <f t="shared" si="4"/>
        <v>#N/A</v>
      </c>
      <c r="K24" t="e">
        <f t="shared" si="5"/>
        <v>#N/A</v>
      </c>
      <c r="M24" t="s">
        <v>81</v>
      </c>
      <c r="N24">
        <v>1973</v>
      </c>
      <c r="O24">
        <v>1973</v>
      </c>
      <c r="P24">
        <v>8</v>
      </c>
      <c r="Q24">
        <v>1</v>
      </c>
      <c r="R24" s="1">
        <f t="shared" si="6"/>
        <v>26877</v>
      </c>
      <c r="S24">
        <v>5.8999999999999997E-2</v>
      </c>
      <c r="T24">
        <v>0</v>
      </c>
      <c r="U24">
        <v>3.0000000000000001E-3</v>
      </c>
      <c r="V24">
        <v>3.4</v>
      </c>
      <c r="W24" t="e">
        <v>#N/A</v>
      </c>
      <c r="X24" t="e">
        <v>#N/A</v>
      </c>
    </row>
    <row r="25" spans="1:24" x14ac:dyDescent="0.25">
      <c r="A25" s="1">
        <f t="shared" si="7"/>
        <v>26877</v>
      </c>
      <c r="B25">
        <v>1</v>
      </c>
      <c r="C25">
        <f t="shared" si="9"/>
        <v>1973</v>
      </c>
      <c r="D25">
        <v>8</v>
      </c>
      <c r="E25" t="str">
        <f t="shared" si="8"/>
        <v>19738</v>
      </c>
      <c r="F25">
        <f t="shared" si="0"/>
        <v>5.8999999999999997E-2</v>
      </c>
      <c r="G25">
        <f t="shared" si="1"/>
        <v>0</v>
      </c>
      <c r="H25">
        <f t="shared" si="2"/>
        <v>3.0000000000000001E-3</v>
      </c>
      <c r="I25">
        <f t="shared" si="3"/>
        <v>3.4</v>
      </c>
      <c r="J25" t="e">
        <f t="shared" si="4"/>
        <v>#N/A</v>
      </c>
      <c r="K25" t="e">
        <f t="shared" si="5"/>
        <v>#N/A</v>
      </c>
      <c r="M25" t="s">
        <v>81</v>
      </c>
      <c r="N25">
        <v>1973</v>
      </c>
      <c r="O25">
        <v>1973</v>
      </c>
      <c r="P25">
        <v>9</v>
      </c>
      <c r="Q25">
        <v>1</v>
      </c>
      <c r="R25" s="1">
        <f t="shared" si="6"/>
        <v>26908</v>
      </c>
      <c r="S25">
        <v>6.8000000000000005E-2</v>
      </c>
      <c r="T25">
        <v>0</v>
      </c>
      <c r="U25">
        <v>2E-3</v>
      </c>
      <c r="V25">
        <v>3.56</v>
      </c>
      <c r="W25" t="e">
        <v>#N/A</v>
      </c>
      <c r="X25" t="e">
        <v>#N/A</v>
      </c>
    </row>
    <row r="26" spans="1:24" x14ac:dyDescent="0.25">
      <c r="A26" s="1">
        <f t="shared" si="7"/>
        <v>26908</v>
      </c>
      <c r="B26">
        <v>1</v>
      </c>
      <c r="C26">
        <f t="shared" si="9"/>
        <v>1973</v>
      </c>
      <c r="D26">
        <v>9</v>
      </c>
      <c r="E26" t="str">
        <f t="shared" si="8"/>
        <v>19739</v>
      </c>
      <c r="F26">
        <f t="shared" si="0"/>
        <v>6.8000000000000005E-2</v>
      </c>
      <c r="G26">
        <f t="shared" si="1"/>
        <v>0</v>
      </c>
      <c r="H26">
        <f t="shared" si="2"/>
        <v>2E-3</v>
      </c>
      <c r="I26">
        <f t="shared" si="3"/>
        <v>3.56</v>
      </c>
      <c r="J26" t="e">
        <f t="shared" si="4"/>
        <v>#N/A</v>
      </c>
      <c r="K26" t="e">
        <f t="shared" si="5"/>
        <v>#N/A</v>
      </c>
      <c r="M26" t="s">
        <v>81</v>
      </c>
      <c r="N26">
        <v>1974</v>
      </c>
      <c r="O26">
        <v>1973</v>
      </c>
      <c r="P26">
        <v>10</v>
      </c>
      <c r="Q26">
        <v>1</v>
      </c>
      <c r="R26" s="1">
        <f t="shared" si="6"/>
        <v>27303</v>
      </c>
      <c r="S26">
        <v>6.2E-2</v>
      </c>
      <c r="T26" t="e">
        <v>#N/A</v>
      </c>
      <c r="U26">
        <v>0</v>
      </c>
      <c r="V26">
        <v>4.37</v>
      </c>
      <c r="W26" t="e">
        <v>#N/A</v>
      </c>
      <c r="X26" t="e">
        <v>#N/A</v>
      </c>
    </row>
    <row r="27" spans="1:24" x14ac:dyDescent="0.25">
      <c r="A27" s="1">
        <f t="shared" si="7"/>
        <v>27303</v>
      </c>
      <c r="B27">
        <v>1</v>
      </c>
      <c r="C27">
        <f t="shared" si="9"/>
        <v>1974</v>
      </c>
      <c r="D27">
        <v>10</v>
      </c>
      <c r="E27" t="str">
        <f t="shared" si="8"/>
        <v>197410</v>
      </c>
      <c r="F27">
        <f t="shared" si="0"/>
        <v>6.2E-2</v>
      </c>
      <c r="G27" t="e">
        <f t="shared" si="1"/>
        <v>#N/A</v>
      </c>
      <c r="H27">
        <f t="shared" si="2"/>
        <v>0</v>
      </c>
      <c r="I27">
        <f t="shared" si="3"/>
        <v>4.37</v>
      </c>
      <c r="J27" t="e">
        <f t="shared" si="4"/>
        <v>#N/A</v>
      </c>
      <c r="K27" t="e">
        <f t="shared" si="5"/>
        <v>#N/A</v>
      </c>
      <c r="M27" t="s">
        <v>81</v>
      </c>
      <c r="N27">
        <v>1974</v>
      </c>
      <c r="O27">
        <v>1973</v>
      </c>
      <c r="P27">
        <v>11</v>
      </c>
      <c r="Q27">
        <v>1</v>
      </c>
      <c r="R27" s="1">
        <f t="shared" si="6"/>
        <v>27334</v>
      </c>
      <c r="S27">
        <v>2.4E-2</v>
      </c>
      <c r="T27" t="e">
        <v>#N/A</v>
      </c>
      <c r="U27">
        <v>0</v>
      </c>
      <c r="V27">
        <v>4.2</v>
      </c>
      <c r="W27" t="e">
        <v>#N/A</v>
      </c>
      <c r="X27" t="e">
        <v>#N/A</v>
      </c>
    </row>
    <row r="28" spans="1:24" x14ac:dyDescent="0.25">
      <c r="A28" s="1">
        <f t="shared" si="7"/>
        <v>27334</v>
      </c>
      <c r="B28">
        <v>1</v>
      </c>
      <c r="C28">
        <f t="shared" si="9"/>
        <v>1974</v>
      </c>
      <c r="D28">
        <v>11</v>
      </c>
      <c r="E28" t="str">
        <f t="shared" si="8"/>
        <v>197411</v>
      </c>
      <c r="F28">
        <f t="shared" si="0"/>
        <v>2.4E-2</v>
      </c>
      <c r="G28" t="e">
        <f t="shared" si="1"/>
        <v>#N/A</v>
      </c>
      <c r="H28">
        <f t="shared" si="2"/>
        <v>0</v>
      </c>
      <c r="I28">
        <f t="shared" si="3"/>
        <v>4.2</v>
      </c>
      <c r="J28" t="e">
        <f t="shared" si="4"/>
        <v>#N/A</v>
      </c>
      <c r="K28" t="e">
        <f t="shared" si="5"/>
        <v>#N/A</v>
      </c>
      <c r="M28" t="s">
        <v>81</v>
      </c>
      <c r="N28">
        <v>1974</v>
      </c>
      <c r="O28">
        <v>1973</v>
      </c>
      <c r="P28">
        <v>12</v>
      </c>
      <c r="Q28">
        <v>1</v>
      </c>
      <c r="R28" s="1">
        <f t="shared" si="6"/>
        <v>27364</v>
      </c>
      <c r="S28">
        <v>1.4999999999999999E-2</v>
      </c>
      <c r="T28" t="e">
        <v>#N/A</v>
      </c>
      <c r="U28">
        <v>0</v>
      </c>
      <c r="V28">
        <v>3.85</v>
      </c>
      <c r="W28" t="e">
        <v>#N/A</v>
      </c>
      <c r="X28" t="e">
        <v>#N/A</v>
      </c>
    </row>
    <row r="29" spans="1:24" x14ac:dyDescent="0.25">
      <c r="A29" s="1">
        <f t="shared" si="7"/>
        <v>27364</v>
      </c>
      <c r="B29">
        <v>1</v>
      </c>
      <c r="C29">
        <f t="shared" si="9"/>
        <v>1974</v>
      </c>
      <c r="D29">
        <v>12</v>
      </c>
      <c r="E29" t="str">
        <f t="shared" si="8"/>
        <v>197412</v>
      </c>
      <c r="F29">
        <f t="shared" si="0"/>
        <v>1.4999999999999999E-2</v>
      </c>
      <c r="G29" t="e">
        <f t="shared" si="1"/>
        <v>#N/A</v>
      </c>
      <c r="H29">
        <f t="shared" si="2"/>
        <v>0</v>
      </c>
      <c r="I29">
        <f t="shared" si="3"/>
        <v>3.85</v>
      </c>
      <c r="J29" t="e">
        <f t="shared" si="4"/>
        <v>#N/A</v>
      </c>
      <c r="K29" t="e">
        <f t="shared" si="5"/>
        <v>#N/A</v>
      </c>
      <c r="M29" t="s">
        <v>81</v>
      </c>
      <c r="N29">
        <v>1974</v>
      </c>
      <c r="O29">
        <v>1974</v>
      </c>
      <c r="P29">
        <v>1</v>
      </c>
      <c r="Q29">
        <v>1</v>
      </c>
      <c r="R29" s="1">
        <f t="shared" si="6"/>
        <v>27030</v>
      </c>
      <c r="S29">
        <v>1.4E-2</v>
      </c>
      <c r="T29" t="e">
        <v>#N/A</v>
      </c>
      <c r="U29">
        <v>0</v>
      </c>
      <c r="V29">
        <v>3.67</v>
      </c>
      <c r="W29" t="e">
        <v>#N/A</v>
      </c>
      <c r="X29" t="e">
        <v>#N/A</v>
      </c>
    </row>
    <row r="30" spans="1:24" x14ac:dyDescent="0.25">
      <c r="A30" s="1">
        <f t="shared" si="7"/>
        <v>27030</v>
      </c>
      <c r="B30">
        <v>1</v>
      </c>
      <c r="C30">
        <f t="shared" si="9"/>
        <v>1974</v>
      </c>
      <c r="D30">
        <v>1</v>
      </c>
      <c r="E30" t="str">
        <f t="shared" si="8"/>
        <v>19741</v>
      </c>
      <c r="F30">
        <f t="shared" si="0"/>
        <v>1.4E-2</v>
      </c>
      <c r="G30" t="e">
        <f t="shared" si="1"/>
        <v>#N/A</v>
      </c>
      <c r="H30">
        <f t="shared" si="2"/>
        <v>0</v>
      </c>
      <c r="I30">
        <f t="shared" si="3"/>
        <v>3.67</v>
      </c>
      <c r="J30" t="e">
        <f t="shared" si="4"/>
        <v>#N/A</v>
      </c>
      <c r="K30" t="e">
        <f t="shared" si="5"/>
        <v>#N/A</v>
      </c>
      <c r="M30" t="s">
        <v>81</v>
      </c>
      <c r="N30">
        <v>1974</v>
      </c>
      <c r="O30">
        <v>1974</v>
      </c>
      <c r="P30">
        <v>2</v>
      </c>
      <c r="Q30">
        <v>1</v>
      </c>
      <c r="R30" s="1">
        <f t="shared" si="6"/>
        <v>27061</v>
      </c>
      <c r="S30">
        <v>4.3999999999999997E-2</v>
      </c>
      <c r="T30" t="e">
        <v>#N/A</v>
      </c>
      <c r="U30">
        <v>0</v>
      </c>
      <c r="V30">
        <v>3.59</v>
      </c>
      <c r="W30" t="e">
        <v>#N/A</v>
      </c>
      <c r="X30" t="e">
        <v>#N/A</v>
      </c>
    </row>
    <row r="31" spans="1:24" x14ac:dyDescent="0.25">
      <c r="A31" s="1">
        <f t="shared" si="7"/>
        <v>27061</v>
      </c>
      <c r="B31">
        <v>1</v>
      </c>
      <c r="C31">
        <f t="shared" si="9"/>
        <v>1974</v>
      </c>
      <c r="D31">
        <v>2</v>
      </c>
      <c r="E31" t="str">
        <f t="shared" si="8"/>
        <v>19742</v>
      </c>
      <c r="F31">
        <f t="shared" si="0"/>
        <v>4.3999999999999997E-2</v>
      </c>
      <c r="G31" t="e">
        <f t="shared" si="1"/>
        <v>#N/A</v>
      </c>
      <c r="H31">
        <f t="shared" si="2"/>
        <v>0</v>
      </c>
      <c r="I31">
        <f t="shared" si="3"/>
        <v>3.59</v>
      </c>
      <c r="J31" t="e">
        <f t="shared" si="4"/>
        <v>#N/A</v>
      </c>
      <c r="K31" t="e">
        <f t="shared" si="5"/>
        <v>#N/A</v>
      </c>
      <c r="M31" t="s">
        <v>81</v>
      </c>
      <c r="N31">
        <v>1974</v>
      </c>
      <c r="O31">
        <v>1974</v>
      </c>
      <c r="P31">
        <v>3</v>
      </c>
      <c r="Q31">
        <v>1</v>
      </c>
      <c r="R31" s="1">
        <f t="shared" si="6"/>
        <v>27089</v>
      </c>
      <c r="S31">
        <v>6.7000000000000004E-2</v>
      </c>
      <c r="T31" t="e">
        <v>#N/A</v>
      </c>
      <c r="U31">
        <v>0</v>
      </c>
      <c r="V31">
        <v>3.7</v>
      </c>
      <c r="W31" t="e">
        <v>#N/A</v>
      </c>
      <c r="X31" t="e">
        <v>#N/A</v>
      </c>
    </row>
    <row r="32" spans="1:24" x14ac:dyDescent="0.25">
      <c r="A32" s="1">
        <f t="shared" si="7"/>
        <v>27089</v>
      </c>
      <c r="B32">
        <v>1</v>
      </c>
      <c r="C32">
        <f t="shared" si="9"/>
        <v>1974</v>
      </c>
      <c r="D32">
        <v>3</v>
      </c>
      <c r="E32" t="str">
        <f t="shared" si="8"/>
        <v>19743</v>
      </c>
      <c r="F32">
        <f t="shared" si="0"/>
        <v>6.7000000000000004E-2</v>
      </c>
      <c r="G32" t="e">
        <f t="shared" si="1"/>
        <v>#N/A</v>
      </c>
      <c r="H32">
        <f t="shared" si="2"/>
        <v>0</v>
      </c>
      <c r="I32">
        <f t="shared" si="3"/>
        <v>3.7</v>
      </c>
      <c r="J32" t="e">
        <f t="shared" si="4"/>
        <v>#N/A</v>
      </c>
      <c r="K32" t="e">
        <f t="shared" si="5"/>
        <v>#N/A</v>
      </c>
      <c r="M32" t="s">
        <v>81</v>
      </c>
      <c r="N32">
        <v>1974</v>
      </c>
      <c r="O32">
        <v>1974</v>
      </c>
      <c r="P32">
        <v>4</v>
      </c>
      <c r="Q32">
        <v>1</v>
      </c>
      <c r="R32" s="1">
        <f t="shared" si="6"/>
        <v>27120</v>
      </c>
      <c r="S32">
        <v>6.2E-2</v>
      </c>
      <c r="T32" t="e">
        <v>#N/A</v>
      </c>
      <c r="U32">
        <v>2E-3</v>
      </c>
      <c r="V32">
        <v>3.7</v>
      </c>
      <c r="W32" t="e">
        <v>#N/A</v>
      </c>
      <c r="X32" t="e">
        <v>#N/A</v>
      </c>
    </row>
    <row r="33" spans="1:24" x14ac:dyDescent="0.25">
      <c r="A33" s="1">
        <f t="shared" si="7"/>
        <v>27120</v>
      </c>
      <c r="B33">
        <v>1</v>
      </c>
      <c r="C33">
        <f t="shared" si="9"/>
        <v>1974</v>
      </c>
      <c r="D33">
        <v>4</v>
      </c>
      <c r="E33" t="str">
        <f t="shared" si="8"/>
        <v>19744</v>
      </c>
      <c r="F33">
        <f t="shared" si="0"/>
        <v>6.2E-2</v>
      </c>
      <c r="G33" t="e">
        <f t="shared" si="1"/>
        <v>#N/A</v>
      </c>
      <c r="H33">
        <f t="shared" si="2"/>
        <v>2E-3</v>
      </c>
      <c r="I33">
        <f t="shared" si="3"/>
        <v>3.7</v>
      </c>
      <c r="J33" t="e">
        <f t="shared" si="4"/>
        <v>#N/A</v>
      </c>
      <c r="K33" t="e">
        <f t="shared" si="5"/>
        <v>#N/A</v>
      </c>
      <c r="M33" t="s">
        <v>81</v>
      </c>
      <c r="N33">
        <v>1974</v>
      </c>
      <c r="O33">
        <v>1974</v>
      </c>
      <c r="P33">
        <v>5</v>
      </c>
      <c r="Q33">
        <v>1</v>
      </c>
      <c r="R33" s="1">
        <f t="shared" si="6"/>
        <v>27150</v>
      </c>
      <c r="S33">
        <v>5.5E-2</v>
      </c>
      <c r="T33" t="e">
        <v>#N/A</v>
      </c>
      <c r="U33">
        <v>1E-3</v>
      </c>
      <c r="V33">
        <v>3.59</v>
      </c>
      <c r="W33" t="e">
        <v>#N/A</v>
      </c>
      <c r="X33" t="e">
        <v>#N/A</v>
      </c>
    </row>
    <row r="34" spans="1:24" x14ac:dyDescent="0.25">
      <c r="A34" s="1">
        <f t="shared" si="7"/>
        <v>27150</v>
      </c>
      <c r="B34">
        <v>1</v>
      </c>
      <c r="C34">
        <f t="shared" si="9"/>
        <v>1974</v>
      </c>
      <c r="D34">
        <v>5</v>
      </c>
      <c r="E34" t="str">
        <f t="shared" si="8"/>
        <v>19745</v>
      </c>
      <c r="F34">
        <f t="shared" si="0"/>
        <v>5.5E-2</v>
      </c>
      <c r="G34" t="e">
        <f t="shared" si="1"/>
        <v>#N/A</v>
      </c>
      <c r="H34">
        <f t="shared" si="2"/>
        <v>1E-3</v>
      </c>
      <c r="I34">
        <f t="shared" si="3"/>
        <v>3.59</v>
      </c>
      <c r="J34" t="e">
        <f t="shared" si="4"/>
        <v>#N/A</v>
      </c>
      <c r="K34" t="e">
        <f t="shared" si="5"/>
        <v>#N/A</v>
      </c>
      <c r="M34" t="s">
        <v>81</v>
      </c>
      <c r="N34">
        <v>1974</v>
      </c>
      <c r="O34">
        <v>1974</v>
      </c>
      <c r="P34">
        <v>6</v>
      </c>
      <c r="Q34">
        <v>1</v>
      </c>
      <c r="R34" s="1">
        <f t="shared" si="6"/>
        <v>27181</v>
      </c>
      <c r="S34">
        <v>3.4000000000000002E-2</v>
      </c>
      <c r="T34" t="e">
        <v>#N/A</v>
      </c>
      <c r="U34">
        <v>0</v>
      </c>
      <c r="V34">
        <v>3.75</v>
      </c>
      <c r="W34" t="e">
        <v>#N/A</v>
      </c>
      <c r="X34" t="e">
        <v>#N/A</v>
      </c>
    </row>
    <row r="35" spans="1:24" x14ac:dyDescent="0.25">
      <c r="A35" s="1">
        <f t="shared" si="7"/>
        <v>27181</v>
      </c>
      <c r="B35">
        <v>1</v>
      </c>
      <c r="C35">
        <f t="shared" si="9"/>
        <v>1974</v>
      </c>
      <c r="D35">
        <v>6</v>
      </c>
      <c r="E35" t="str">
        <f t="shared" si="8"/>
        <v>19746</v>
      </c>
      <c r="F35">
        <f t="shared" si="0"/>
        <v>3.4000000000000002E-2</v>
      </c>
      <c r="G35" t="e">
        <f t="shared" si="1"/>
        <v>#N/A</v>
      </c>
      <c r="H35">
        <f t="shared" si="2"/>
        <v>0</v>
      </c>
      <c r="I35">
        <f t="shared" si="3"/>
        <v>3.75</v>
      </c>
      <c r="J35" t="e">
        <f t="shared" si="4"/>
        <v>#N/A</v>
      </c>
      <c r="K35" t="e">
        <f t="shared" si="5"/>
        <v>#N/A</v>
      </c>
      <c r="M35" t="s">
        <v>81</v>
      </c>
      <c r="N35">
        <v>1974</v>
      </c>
      <c r="O35">
        <v>1974</v>
      </c>
      <c r="P35">
        <v>7</v>
      </c>
      <c r="Q35">
        <v>1</v>
      </c>
      <c r="R35" s="1">
        <f t="shared" si="6"/>
        <v>27211</v>
      </c>
      <c r="S35">
        <v>3.4000000000000002E-2</v>
      </c>
      <c r="T35" t="e">
        <v>#N/A</v>
      </c>
      <c r="U35">
        <v>0</v>
      </c>
      <c r="V35">
        <v>4.03</v>
      </c>
      <c r="W35" t="e">
        <v>#N/A</v>
      </c>
      <c r="X35" t="e">
        <v>#N/A</v>
      </c>
    </row>
    <row r="36" spans="1:24" x14ac:dyDescent="0.25">
      <c r="A36" s="1">
        <f t="shared" si="7"/>
        <v>27211</v>
      </c>
      <c r="B36">
        <v>1</v>
      </c>
      <c r="C36">
        <f t="shared" si="9"/>
        <v>1974</v>
      </c>
      <c r="D36">
        <v>7</v>
      </c>
      <c r="E36" t="str">
        <f t="shared" si="8"/>
        <v>19747</v>
      </c>
      <c r="F36">
        <f t="shared" si="0"/>
        <v>3.4000000000000002E-2</v>
      </c>
      <c r="G36" t="e">
        <f t="shared" si="1"/>
        <v>#N/A</v>
      </c>
      <c r="H36">
        <f t="shared" si="2"/>
        <v>0</v>
      </c>
      <c r="I36">
        <f t="shared" si="3"/>
        <v>4.03</v>
      </c>
      <c r="J36" t="e">
        <f t="shared" si="4"/>
        <v>#N/A</v>
      </c>
      <c r="K36" t="e">
        <f t="shared" si="5"/>
        <v>#N/A</v>
      </c>
      <c r="M36" t="s">
        <v>81</v>
      </c>
      <c r="N36">
        <v>1974</v>
      </c>
      <c r="O36">
        <v>1974</v>
      </c>
      <c r="P36">
        <v>8</v>
      </c>
      <c r="Q36">
        <v>1</v>
      </c>
      <c r="R36" s="1">
        <f t="shared" si="6"/>
        <v>27242</v>
      </c>
      <c r="S36">
        <v>0.03</v>
      </c>
      <c r="T36" t="e">
        <v>#N/A</v>
      </c>
      <c r="U36">
        <v>3.0000000000000001E-3</v>
      </c>
      <c r="V36">
        <v>3.85</v>
      </c>
      <c r="W36" t="e">
        <v>#N/A</v>
      </c>
      <c r="X36" t="e">
        <v>#N/A</v>
      </c>
    </row>
    <row r="37" spans="1:24" x14ac:dyDescent="0.25">
      <c r="A37" s="1">
        <f t="shared" si="7"/>
        <v>27242</v>
      </c>
      <c r="B37">
        <v>1</v>
      </c>
      <c r="C37">
        <f t="shared" si="9"/>
        <v>1974</v>
      </c>
      <c r="D37">
        <v>8</v>
      </c>
      <c r="E37" t="str">
        <f t="shared" si="8"/>
        <v>19748</v>
      </c>
      <c r="F37">
        <f t="shared" si="0"/>
        <v>0.03</v>
      </c>
      <c r="G37" t="e">
        <f t="shared" si="1"/>
        <v>#N/A</v>
      </c>
      <c r="H37">
        <f t="shared" si="2"/>
        <v>3.0000000000000001E-3</v>
      </c>
      <c r="I37">
        <f t="shared" si="3"/>
        <v>3.85</v>
      </c>
      <c r="J37" t="e">
        <f t="shared" si="4"/>
        <v>#N/A</v>
      </c>
      <c r="K37" t="e">
        <f t="shared" si="5"/>
        <v>#N/A</v>
      </c>
      <c r="M37" t="s">
        <v>81</v>
      </c>
      <c r="N37">
        <v>1974</v>
      </c>
      <c r="O37">
        <v>1974</v>
      </c>
      <c r="P37">
        <v>9</v>
      </c>
      <c r="Q37">
        <v>1</v>
      </c>
      <c r="R37" s="1">
        <f t="shared" si="6"/>
        <v>27273</v>
      </c>
      <c r="S37">
        <v>2.4E-2</v>
      </c>
      <c r="T37" t="e">
        <v>#N/A</v>
      </c>
      <c r="U37">
        <v>1E-3</v>
      </c>
      <c r="V37">
        <v>3.48</v>
      </c>
      <c r="W37" t="e">
        <v>#N/A</v>
      </c>
      <c r="X37" t="e">
        <v>#N/A</v>
      </c>
    </row>
    <row r="38" spans="1:24" x14ac:dyDescent="0.25">
      <c r="A38" s="1">
        <f t="shared" si="7"/>
        <v>27273</v>
      </c>
      <c r="B38">
        <v>1</v>
      </c>
      <c r="C38">
        <f t="shared" si="9"/>
        <v>1974</v>
      </c>
      <c r="D38">
        <v>9</v>
      </c>
      <c r="E38" t="str">
        <f t="shared" si="8"/>
        <v>19749</v>
      </c>
      <c r="F38">
        <f t="shared" si="0"/>
        <v>2.4E-2</v>
      </c>
      <c r="G38" t="e">
        <f t="shared" si="1"/>
        <v>#N/A</v>
      </c>
      <c r="H38">
        <f t="shared" si="2"/>
        <v>1E-3</v>
      </c>
      <c r="I38">
        <f t="shared" si="3"/>
        <v>3.48</v>
      </c>
      <c r="J38" t="e">
        <f t="shared" si="4"/>
        <v>#N/A</v>
      </c>
      <c r="K38" t="e">
        <f t="shared" si="5"/>
        <v>#N/A</v>
      </c>
      <c r="M38" t="s">
        <v>81</v>
      </c>
      <c r="N38">
        <v>1975</v>
      </c>
      <c r="O38">
        <v>1974</v>
      </c>
      <c r="P38">
        <v>10</v>
      </c>
      <c r="Q38">
        <v>1</v>
      </c>
      <c r="R38" s="1">
        <f t="shared" si="6"/>
        <v>27668</v>
      </c>
      <c r="S38">
        <v>2.8000000000000001E-2</v>
      </c>
      <c r="T38" t="e">
        <v>#N/A</v>
      </c>
      <c r="U38">
        <v>0</v>
      </c>
      <c r="V38">
        <v>3.24</v>
      </c>
      <c r="W38" t="e">
        <v>#N/A</v>
      </c>
      <c r="X38" t="e">
        <v>#N/A</v>
      </c>
    </row>
    <row r="39" spans="1:24" x14ac:dyDescent="0.25">
      <c r="A39" s="1">
        <f t="shared" si="7"/>
        <v>27668</v>
      </c>
      <c r="B39">
        <v>1</v>
      </c>
      <c r="C39">
        <f t="shared" si="9"/>
        <v>1975</v>
      </c>
      <c r="D39">
        <v>10</v>
      </c>
      <c r="E39" t="str">
        <f t="shared" si="8"/>
        <v>197510</v>
      </c>
      <c r="F39">
        <f t="shared" si="0"/>
        <v>2.8000000000000001E-2</v>
      </c>
      <c r="G39" t="e">
        <f t="shared" si="1"/>
        <v>#N/A</v>
      </c>
      <c r="H39">
        <f t="shared" si="2"/>
        <v>0</v>
      </c>
      <c r="I39">
        <f t="shared" si="3"/>
        <v>3.24</v>
      </c>
      <c r="J39" t="e">
        <f t="shared" si="4"/>
        <v>#N/A</v>
      </c>
      <c r="K39" t="e">
        <f t="shared" si="5"/>
        <v>#N/A</v>
      </c>
      <c r="M39" t="s">
        <v>81</v>
      </c>
      <c r="N39">
        <v>1975</v>
      </c>
      <c r="O39">
        <v>1974</v>
      </c>
      <c r="P39">
        <v>11</v>
      </c>
      <c r="Q39">
        <v>1</v>
      </c>
      <c r="R39" s="1">
        <f t="shared" si="6"/>
        <v>27699</v>
      </c>
      <c r="S39">
        <v>6.4000000000000001E-2</v>
      </c>
      <c r="T39" t="e">
        <v>#N/A</v>
      </c>
      <c r="U39">
        <v>7.0000000000000001E-3</v>
      </c>
      <c r="V39">
        <v>3.31</v>
      </c>
      <c r="W39" t="e">
        <v>#N/A</v>
      </c>
      <c r="X39" t="e">
        <v>#N/A</v>
      </c>
    </row>
    <row r="40" spans="1:24" x14ac:dyDescent="0.25">
      <c r="A40" s="1">
        <f t="shared" si="7"/>
        <v>27699</v>
      </c>
      <c r="B40">
        <v>1</v>
      </c>
      <c r="C40">
        <f t="shared" si="9"/>
        <v>1975</v>
      </c>
      <c r="D40">
        <v>11</v>
      </c>
      <c r="E40" t="str">
        <f t="shared" si="8"/>
        <v>197511</v>
      </c>
      <c r="F40">
        <f t="shared" si="0"/>
        <v>6.4000000000000001E-2</v>
      </c>
      <c r="G40" t="e">
        <f t="shared" si="1"/>
        <v>#N/A</v>
      </c>
      <c r="H40">
        <f t="shared" si="2"/>
        <v>7.0000000000000001E-3</v>
      </c>
      <c r="I40">
        <f t="shared" si="3"/>
        <v>3.31</v>
      </c>
      <c r="J40" t="e">
        <f t="shared" si="4"/>
        <v>#N/A</v>
      </c>
      <c r="K40" t="e">
        <f t="shared" si="5"/>
        <v>#N/A</v>
      </c>
      <c r="M40" t="s">
        <v>81</v>
      </c>
      <c r="N40">
        <v>1975</v>
      </c>
      <c r="O40">
        <v>1974</v>
      </c>
      <c r="P40">
        <v>12</v>
      </c>
      <c r="Q40">
        <v>1</v>
      </c>
      <c r="R40" s="1">
        <f t="shared" si="6"/>
        <v>27729</v>
      </c>
      <c r="S40">
        <v>2.8000000000000001E-2</v>
      </c>
      <c r="T40" t="e">
        <v>#N/A</v>
      </c>
      <c r="U40">
        <v>5.0000000000000001E-3</v>
      </c>
      <c r="V40">
        <v>3.25</v>
      </c>
      <c r="W40" t="e">
        <v>#N/A</v>
      </c>
      <c r="X40" t="e">
        <v>#N/A</v>
      </c>
    </row>
    <row r="41" spans="1:24" x14ac:dyDescent="0.25">
      <c r="A41" s="1">
        <f t="shared" si="7"/>
        <v>27729</v>
      </c>
      <c r="B41">
        <v>1</v>
      </c>
      <c r="C41">
        <f t="shared" si="9"/>
        <v>1975</v>
      </c>
      <c r="D41">
        <v>12</v>
      </c>
      <c r="E41" t="str">
        <f t="shared" si="8"/>
        <v>197512</v>
      </c>
      <c r="F41">
        <f t="shared" si="0"/>
        <v>2.8000000000000001E-2</v>
      </c>
      <c r="G41" t="e">
        <f t="shared" si="1"/>
        <v>#N/A</v>
      </c>
      <c r="H41">
        <f t="shared" si="2"/>
        <v>5.0000000000000001E-3</v>
      </c>
      <c r="I41">
        <f t="shared" si="3"/>
        <v>3.25</v>
      </c>
      <c r="J41" t="e">
        <f t="shared" si="4"/>
        <v>#N/A</v>
      </c>
      <c r="K41" t="e">
        <f t="shared" si="5"/>
        <v>#N/A</v>
      </c>
      <c r="M41" t="s">
        <v>81</v>
      </c>
      <c r="N41">
        <v>1975</v>
      </c>
      <c r="O41">
        <v>1975</v>
      </c>
      <c r="P41">
        <v>1</v>
      </c>
      <c r="Q41">
        <v>1</v>
      </c>
      <c r="R41" s="1">
        <f t="shared" si="6"/>
        <v>27395</v>
      </c>
      <c r="S41">
        <v>1.4E-2</v>
      </c>
      <c r="T41" t="e">
        <v>#N/A</v>
      </c>
      <c r="U41">
        <v>8.1000000000000003E-2</v>
      </c>
      <c r="V41">
        <v>2.93</v>
      </c>
      <c r="W41" t="e">
        <v>#N/A</v>
      </c>
      <c r="X41" t="e">
        <v>#N/A</v>
      </c>
    </row>
    <row r="42" spans="1:24" x14ac:dyDescent="0.25">
      <c r="A42" s="1">
        <f t="shared" si="7"/>
        <v>27395</v>
      </c>
      <c r="B42">
        <v>1</v>
      </c>
      <c r="C42">
        <f t="shared" si="9"/>
        <v>1975</v>
      </c>
      <c r="D42">
        <v>1</v>
      </c>
      <c r="E42" t="str">
        <f t="shared" si="8"/>
        <v>19751</v>
      </c>
      <c r="F42">
        <f t="shared" si="0"/>
        <v>1.4E-2</v>
      </c>
      <c r="G42" t="e">
        <f t="shared" si="1"/>
        <v>#N/A</v>
      </c>
      <c r="H42">
        <f t="shared" si="2"/>
        <v>8.1000000000000003E-2</v>
      </c>
      <c r="I42">
        <f t="shared" si="3"/>
        <v>2.93</v>
      </c>
      <c r="J42" t="e">
        <f t="shared" si="4"/>
        <v>#N/A</v>
      </c>
      <c r="K42" t="e">
        <f t="shared" si="5"/>
        <v>#N/A</v>
      </c>
      <c r="M42" t="s">
        <v>81</v>
      </c>
      <c r="N42">
        <v>1975</v>
      </c>
      <c r="O42">
        <v>1975</v>
      </c>
      <c r="P42">
        <v>2</v>
      </c>
      <c r="Q42">
        <v>1</v>
      </c>
      <c r="R42" s="1">
        <f t="shared" si="6"/>
        <v>27426</v>
      </c>
      <c r="S42">
        <v>4.3999999999999997E-2</v>
      </c>
      <c r="T42" t="e">
        <v>#N/A</v>
      </c>
      <c r="U42">
        <v>8.0000000000000002E-3</v>
      </c>
      <c r="V42">
        <v>3.11</v>
      </c>
      <c r="W42" t="e">
        <v>#N/A</v>
      </c>
      <c r="X42" t="e">
        <v>#N/A</v>
      </c>
    </row>
    <row r="43" spans="1:24" x14ac:dyDescent="0.25">
      <c r="A43" s="1">
        <f t="shared" si="7"/>
        <v>27426</v>
      </c>
      <c r="B43">
        <v>1</v>
      </c>
      <c r="C43">
        <f t="shared" si="9"/>
        <v>1975</v>
      </c>
      <c r="D43">
        <v>2</v>
      </c>
      <c r="E43" t="str">
        <f t="shared" si="8"/>
        <v>19752</v>
      </c>
      <c r="F43">
        <f t="shared" si="0"/>
        <v>4.3999999999999997E-2</v>
      </c>
      <c r="G43" t="e">
        <f t="shared" si="1"/>
        <v>#N/A</v>
      </c>
      <c r="H43">
        <f t="shared" si="2"/>
        <v>8.0000000000000002E-3</v>
      </c>
      <c r="I43">
        <f t="shared" si="3"/>
        <v>3.11</v>
      </c>
      <c r="J43" t="e">
        <f t="shared" si="4"/>
        <v>#N/A</v>
      </c>
      <c r="K43" t="e">
        <f t="shared" si="5"/>
        <v>#N/A</v>
      </c>
      <c r="M43" t="s">
        <v>81</v>
      </c>
      <c r="N43">
        <v>1975</v>
      </c>
      <c r="O43">
        <v>1975</v>
      </c>
      <c r="P43">
        <v>3</v>
      </c>
      <c r="Q43">
        <v>1</v>
      </c>
      <c r="R43" s="1">
        <f t="shared" si="6"/>
        <v>27454</v>
      </c>
      <c r="S43">
        <v>0.04</v>
      </c>
      <c r="T43" t="e">
        <v>#N/A</v>
      </c>
      <c r="U43" t="e">
        <v>#N/A</v>
      </c>
      <c r="V43">
        <v>3</v>
      </c>
      <c r="W43" t="e">
        <v>#N/A</v>
      </c>
      <c r="X43" t="e">
        <v>#N/A</v>
      </c>
    </row>
    <row r="44" spans="1:24" x14ac:dyDescent="0.25">
      <c r="A44" s="1">
        <f t="shared" si="7"/>
        <v>27454</v>
      </c>
      <c r="B44">
        <v>1</v>
      </c>
      <c r="C44">
        <f t="shared" si="9"/>
        <v>1975</v>
      </c>
      <c r="D44">
        <v>3</v>
      </c>
      <c r="E44" t="str">
        <f t="shared" si="8"/>
        <v>19753</v>
      </c>
      <c r="F44">
        <f t="shared" si="0"/>
        <v>0.04</v>
      </c>
      <c r="G44" t="e">
        <f t="shared" si="1"/>
        <v>#N/A</v>
      </c>
      <c r="H44" t="e">
        <f t="shared" si="2"/>
        <v>#N/A</v>
      </c>
      <c r="I44">
        <f t="shared" si="3"/>
        <v>3</v>
      </c>
      <c r="J44" t="e">
        <f t="shared" si="4"/>
        <v>#N/A</v>
      </c>
      <c r="K44" t="e">
        <f t="shared" si="5"/>
        <v>#N/A</v>
      </c>
      <c r="M44" t="s">
        <v>81</v>
      </c>
      <c r="N44">
        <v>1975</v>
      </c>
      <c r="O44">
        <v>1975</v>
      </c>
      <c r="P44">
        <v>4</v>
      </c>
      <c r="Q44">
        <v>1</v>
      </c>
      <c r="R44" s="1">
        <f t="shared" si="6"/>
        <v>27485</v>
      </c>
      <c r="S44">
        <v>3.1E-2</v>
      </c>
      <c r="T44" t="e">
        <v>#N/A</v>
      </c>
      <c r="U44" t="e">
        <v>#N/A</v>
      </c>
      <c r="V44">
        <v>3.2</v>
      </c>
      <c r="W44" t="e">
        <v>#N/A</v>
      </c>
      <c r="X44" t="e">
        <v>#N/A</v>
      </c>
    </row>
    <row r="45" spans="1:24" x14ac:dyDescent="0.25">
      <c r="A45" s="1">
        <f t="shared" si="7"/>
        <v>27485</v>
      </c>
      <c r="B45">
        <v>1</v>
      </c>
      <c r="C45">
        <f t="shared" si="9"/>
        <v>1975</v>
      </c>
      <c r="D45">
        <v>4</v>
      </c>
      <c r="E45" t="str">
        <f t="shared" si="8"/>
        <v>19754</v>
      </c>
      <c r="F45">
        <f t="shared" si="0"/>
        <v>3.1E-2</v>
      </c>
      <c r="G45" t="e">
        <f t="shared" si="1"/>
        <v>#N/A</v>
      </c>
      <c r="H45" t="e">
        <f t="shared" si="2"/>
        <v>#N/A</v>
      </c>
      <c r="I45">
        <f t="shared" si="3"/>
        <v>3.2</v>
      </c>
      <c r="J45" t="e">
        <f t="shared" si="4"/>
        <v>#N/A</v>
      </c>
      <c r="K45" t="e">
        <f t="shared" si="5"/>
        <v>#N/A</v>
      </c>
      <c r="M45" t="s">
        <v>81</v>
      </c>
      <c r="N45">
        <v>1975</v>
      </c>
      <c r="O45">
        <v>1975</v>
      </c>
      <c r="P45">
        <v>5</v>
      </c>
      <c r="Q45">
        <v>1</v>
      </c>
      <c r="R45" s="1">
        <f t="shared" si="6"/>
        <v>27515</v>
      </c>
      <c r="S45">
        <v>1.7999999999999999E-2</v>
      </c>
      <c r="T45" t="e">
        <v>#N/A</v>
      </c>
      <c r="U45">
        <v>3.0000000000000001E-3</v>
      </c>
      <c r="V45">
        <v>3.21</v>
      </c>
      <c r="W45" t="e">
        <v>#N/A</v>
      </c>
      <c r="X45" t="e">
        <v>#N/A</v>
      </c>
    </row>
    <row r="46" spans="1:24" x14ac:dyDescent="0.25">
      <c r="A46" s="1">
        <f t="shared" si="7"/>
        <v>27515</v>
      </c>
      <c r="B46">
        <v>1</v>
      </c>
      <c r="C46">
        <f t="shared" si="9"/>
        <v>1975</v>
      </c>
      <c r="D46">
        <v>5</v>
      </c>
      <c r="E46" t="str">
        <f t="shared" si="8"/>
        <v>19755</v>
      </c>
      <c r="F46">
        <f t="shared" si="0"/>
        <v>1.7999999999999999E-2</v>
      </c>
      <c r="G46" t="e">
        <f t="shared" si="1"/>
        <v>#N/A</v>
      </c>
      <c r="H46">
        <f t="shared" si="2"/>
        <v>3.0000000000000001E-3</v>
      </c>
      <c r="I46">
        <f t="shared" si="3"/>
        <v>3.21</v>
      </c>
      <c r="J46" t="e">
        <f t="shared" si="4"/>
        <v>#N/A</v>
      </c>
      <c r="K46" t="e">
        <f t="shared" si="5"/>
        <v>#N/A</v>
      </c>
      <c r="M46" t="s">
        <v>81</v>
      </c>
      <c r="N46">
        <v>1975</v>
      </c>
      <c r="O46">
        <v>1975</v>
      </c>
      <c r="P46">
        <v>6</v>
      </c>
      <c r="Q46">
        <v>1</v>
      </c>
      <c r="R46" s="1">
        <f t="shared" si="6"/>
        <v>27546</v>
      </c>
      <c r="S46">
        <v>2.3E-2</v>
      </c>
      <c r="T46" t="e">
        <v>#N/A</v>
      </c>
      <c r="U46">
        <v>0</v>
      </c>
      <c r="V46">
        <v>2.94</v>
      </c>
      <c r="W46" t="e">
        <v>#N/A</v>
      </c>
      <c r="X46" t="e">
        <v>#N/A</v>
      </c>
    </row>
    <row r="47" spans="1:24" x14ac:dyDescent="0.25">
      <c r="A47" s="1">
        <f t="shared" si="7"/>
        <v>27546</v>
      </c>
      <c r="B47">
        <v>1</v>
      </c>
      <c r="C47">
        <f t="shared" si="9"/>
        <v>1975</v>
      </c>
      <c r="D47">
        <v>6</v>
      </c>
      <c r="E47" t="str">
        <f t="shared" si="8"/>
        <v>19756</v>
      </c>
      <c r="F47">
        <f t="shared" si="0"/>
        <v>2.3E-2</v>
      </c>
      <c r="G47" t="e">
        <f t="shared" si="1"/>
        <v>#N/A</v>
      </c>
      <c r="H47">
        <f t="shared" si="2"/>
        <v>0</v>
      </c>
      <c r="I47">
        <f t="shared" si="3"/>
        <v>2.94</v>
      </c>
      <c r="J47" t="e">
        <f t="shared" si="4"/>
        <v>#N/A</v>
      </c>
      <c r="K47" t="e">
        <f t="shared" si="5"/>
        <v>#N/A</v>
      </c>
      <c r="M47" t="s">
        <v>81</v>
      </c>
      <c r="N47">
        <v>1975</v>
      </c>
      <c r="O47">
        <v>1975</v>
      </c>
      <c r="P47">
        <v>7</v>
      </c>
      <c r="Q47">
        <v>1</v>
      </c>
      <c r="R47" s="1">
        <f t="shared" si="6"/>
        <v>27576</v>
      </c>
      <c r="S47">
        <v>1.6E-2</v>
      </c>
      <c r="T47" t="e">
        <v>#N/A</v>
      </c>
      <c r="U47">
        <v>1E-3</v>
      </c>
      <c r="V47">
        <v>3.74</v>
      </c>
      <c r="W47" t="e">
        <v>#N/A</v>
      </c>
      <c r="X47" t="e">
        <v>#N/A</v>
      </c>
    </row>
    <row r="48" spans="1:24" x14ac:dyDescent="0.25">
      <c r="A48" s="1">
        <f t="shared" si="7"/>
        <v>27576</v>
      </c>
      <c r="B48">
        <v>1</v>
      </c>
      <c r="C48">
        <f t="shared" si="9"/>
        <v>1975</v>
      </c>
      <c r="D48">
        <v>7</v>
      </c>
      <c r="E48" t="str">
        <f t="shared" si="8"/>
        <v>19757</v>
      </c>
      <c r="F48">
        <f t="shared" si="0"/>
        <v>1.6E-2</v>
      </c>
      <c r="G48" t="e">
        <f t="shared" si="1"/>
        <v>#N/A</v>
      </c>
      <c r="H48">
        <f t="shared" si="2"/>
        <v>1E-3</v>
      </c>
      <c r="I48">
        <f t="shared" si="3"/>
        <v>3.74</v>
      </c>
      <c r="J48" t="e">
        <f t="shared" si="4"/>
        <v>#N/A</v>
      </c>
      <c r="K48" t="e">
        <f t="shared" si="5"/>
        <v>#N/A</v>
      </c>
      <c r="M48" t="s">
        <v>81</v>
      </c>
      <c r="N48">
        <v>1975</v>
      </c>
      <c r="O48">
        <v>1975</v>
      </c>
      <c r="P48">
        <v>8</v>
      </c>
      <c r="Q48">
        <v>1</v>
      </c>
      <c r="R48" s="1">
        <f t="shared" si="6"/>
        <v>27607</v>
      </c>
      <c r="S48">
        <v>1.4999999999999999E-2</v>
      </c>
      <c r="T48" t="e">
        <v>#N/A</v>
      </c>
      <c r="U48">
        <v>2E-3</v>
      </c>
      <c r="V48">
        <v>3.97</v>
      </c>
      <c r="W48" t="e">
        <v>#N/A</v>
      </c>
      <c r="X48" t="e">
        <v>#N/A</v>
      </c>
    </row>
    <row r="49" spans="1:24" x14ac:dyDescent="0.25">
      <c r="A49" s="1">
        <f t="shared" si="7"/>
        <v>27607</v>
      </c>
      <c r="B49">
        <v>1</v>
      </c>
      <c r="C49">
        <f t="shared" si="9"/>
        <v>1975</v>
      </c>
      <c r="D49">
        <v>8</v>
      </c>
      <c r="E49" t="str">
        <f t="shared" si="8"/>
        <v>19758</v>
      </c>
      <c r="F49">
        <f t="shared" si="0"/>
        <v>1.4999999999999999E-2</v>
      </c>
      <c r="G49" t="e">
        <f t="shared" si="1"/>
        <v>#N/A</v>
      </c>
      <c r="H49">
        <f t="shared" si="2"/>
        <v>2E-3</v>
      </c>
      <c r="I49">
        <f t="shared" si="3"/>
        <v>3.97</v>
      </c>
      <c r="J49" t="e">
        <f t="shared" si="4"/>
        <v>#N/A</v>
      </c>
      <c r="K49" t="e">
        <f t="shared" si="5"/>
        <v>#N/A</v>
      </c>
      <c r="M49" t="s">
        <v>81</v>
      </c>
      <c r="N49">
        <v>1975</v>
      </c>
      <c r="O49">
        <v>1975</v>
      </c>
      <c r="P49">
        <v>9</v>
      </c>
      <c r="Q49">
        <v>1</v>
      </c>
      <c r="R49" s="1">
        <f t="shared" si="6"/>
        <v>27638</v>
      </c>
      <c r="S49">
        <v>5.3999999999999999E-2</v>
      </c>
      <c r="T49" t="e">
        <v>#N/A</v>
      </c>
      <c r="U49">
        <v>4.0000000000000001E-3</v>
      </c>
      <c r="V49">
        <v>4.1500000000000004</v>
      </c>
      <c r="W49" t="e">
        <v>#N/A</v>
      </c>
      <c r="X49" t="e">
        <v>#N/A</v>
      </c>
    </row>
    <row r="50" spans="1:24" x14ac:dyDescent="0.25">
      <c r="A50" s="1">
        <f t="shared" si="7"/>
        <v>27638</v>
      </c>
      <c r="B50">
        <v>1</v>
      </c>
      <c r="C50">
        <f t="shared" si="9"/>
        <v>1975</v>
      </c>
      <c r="D50">
        <v>9</v>
      </c>
      <c r="E50" t="str">
        <f t="shared" si="8"/>
        <v>19759</v>
      </c>
      <c r="F50">
        <f t="shared" si="0"/>
        <v>5.3999999999999999E-2</v>
      </c>
      <c r="G50" t="e">
        <f t="shared" si="1"/>
        <v>#N/A</v>
      </c>
      <c r="H50">
        <f t="shared" si="2"/>
        <v>4.0000000000000001E-3</v>
      </c>
      <c r="I50">
        <f t="shared" si="3"/>
        <v>4.1500000000000004</v>
      </c>
      <c r="J50" t="e">
        <f t="shared" si="4"/>
        <v>#N/A</v>
      </c>
      <c r="K50" t="e">
        <f t="shared" si="5"/>
        <v>#N/A</v>
      </c>
      <c r="M50" t="s">
        <v>81</v>
      </c>
      <c r="N50">
        <v>1976</v>
      </c>
      <c r="O50">
        <v>1975</v>
      </c>
      <c r="P50">
        <v>10</v>
      </c>
      <c r="Q50">
        <v>1</v>
      </c>
      <c r="R50" s="1">
        <f t="shared" si="6"/>
        <v>28034</v>
      </c>
      <c r="S50">
        <v>4.3999999999999997E-2</v>
      </c>
      <c r="T50" t="e">
        <v>#N/A</v>
      </c>
      <c r="U50">
        <v>8.3000000000000004E-2</v>
      </c>
      <c r="V50">
        <v>4.3099999999999996</v>
      </c>
      <c r="W50" t="e">
        <v>#N/A</v>
      </c>
      <c r="X50" t="e">
        <v>#N/A</v>
      </c>
    </row>
    <row r="51" spans="1:24" x14ac:dyDescent="0.25">
      <c r="A51" s="1">
        <f t="shared" si="7"/>
        <v>28034</v>
      </c>
      <c r="B51">
        <v>1</v>
      </c>
      <c r="C51">
        <f t="shared" si="9"/>
        <v>1976</v>
      </c>
      <c r="D51">
        <v>10</v>
      </c>
      <c r="E51" t="str">
        <f t="shared" si="8"/>
        <v>197610</v>
      </c>
      <c r="F51">
        <f t="shared" si="0"/>
        <v>4.3999999999999997E-2</v>
      </c>
      <c r="G51" t="e">
        <f t="shared" si="1"/>
        <v>#N/A</v>
      </c>
      <c r="H51">
        <f t="shared" si="2"/>
        <v>8.3000000000000004E-2</v>
      </c>
      <c r="I51">
        <f t="shared" si="3"/>
        <v>4.3099999999999996</v>
      </c>
      <c r="J51" t="e">
        <f t="shared" si="4"/>
        <v>#N/A</v>
      </c>
      <c r="K51" t="e">
        <f t="shared" si="5"/>
        <v>#N/A</v>
      </c>
      <c r="M51" t="s">
        <v>81</v>
      </c>
      <c r="N51">
        <v>1976</v>
      </c>
      <c r="O51">
        <v>1975</v>
      </c>
      <c r="P51">
        <v>11</v>
      </c>
      <c r="Q51">
        <v>1</v>
      </c>
      <c r="R51" s="1">
        <f t="shared" si="6"/>
        <v>28065</v>
      </c>
      <c r="S51">
        <v>3.6999999999999998E-2</v>
      </c>
      <c r="T51" t="e">
        <v>#N/A</v>
      </c>
      <c r="U51">
        <v>5.3999999999999999E-2</v>
      </c>
      <c r="V51">
        <v>4.16</v>
      </c>
      <c r="W51" t="e">
        <v>#N/A</v>
      </c>
      <c r="X51" t="e">
        <v>#N/A</v>
      </c>
    </row>
    <row r="52" spans="1:24" x14ac:dyDescent="0.25">
      <c r="A52" s="1">
        <f t="shared" si="7"/>
        <v>28065</v>
      </c>
      <c r="B52">
        <v>1</v>
      </c>
      <c r="C52">
        <f t="shared" si="9"/>
        <v>1976</v>
      </c>
      <c r="D52">
        <v>11</v>
      </c>
      <c r="E52" t="str">
        <f t="shared" si="8"/>
        <v>197611</v>
      </c>
      <c r="F52">
        <f t="shared" si="0"/>
        <v>3.6999999999999998E-2</v>
      </c>
      <c r="G52" t="e">
        <f t="shared" si="1"/>
        <v>#N/A</v>
      </c>
      <c r="H52">
        <f t="shared" si="2"/>
        <v>5.3999999999999999E-2</v>
      </c>
      <c r="I52">
        <f t="shared" si="3"/>
        <v>4.16</v>
      </c>
      <c r="J52" t="e">
        <f t="shared" si="4"/>
        <v>#N/A</v>
      </c>
      <c r="K52" t="e">
        <f t="shared" si="5"/>
        <v>#N/A</v>
      </c>
      <c r="M52" t="s">
        <v>81</v>
      </c>
      <c r="N52">
        <v>1976</v>
      </c>
      <c r="O52">
        <v>1975</v>
      </c>
      <c r="P52">
        <v>12</v>
      </c>
      <c r="Q52">
        <v>1</v>
      </c>
      <c r="R52" s="1">
        <f t="shared" si="6"/>
        <v>28095</v>
      </c>
      <c r="S52">
        <v>2.1999999999999999E-2</v>
      </c>
      <c r="T52" t="e">
        <v>#N/A</v>
      </c>
      <c r="U52">
        <v>4.2999999999999997E-2</v>
      </c>
      <c r="V52">
        <v>3.99</v>
      </c>
      <c r="W52" t="e">
        <v>#N/A</v>
      </c>
      <c r="X52" t="e">
        <v>#N/A</v>
      </c>
    </row>
    <row r="53" spans="1:24" x14ac:dyDescent="0.25">
      <c r="A53" s="1">
        <f t="shared" si="7"/>
        <v>28095</v>
      </c>
      <c r="B53">
        <v>1</v>
      </c>
      <c r="C53">
        <f t="shared" si="9"/>
        <v>1976</v>
      </c>
      <c r="D53">
        <v>12</v>
      </c>
      <c r="E53" t="str">
        <f t="shared" si="8"/>
        <v>197612</v>
      </c>
      <c r="F53">
        <f t="shared" si="0"/>
        <v>2.1999999999999999E-2</v>
      </c>
      <c r="G53" t="e">
        <f t="shared" si="1"/>
        <v>#N/A</v>
      </c>
      <c r="H53">
        <f t="shared" si="2"/>
        <v>4.2999999999999997E-2</v>
      </c>
      <c r="I53">
        <f t="shared" si="3"/>
        <v>3.99</v>
      </c>
      <c r="J53" t="e">
        <f t="shared" si="4"/>
        <v>#N/A</v>
      </c>
      <c r="K53" t="e">
        <f t="shared" si="5"/>
        <v>#N/A</v>
      </c>
      <c r="M53" t="s">
        <v>81</v>
      </c>
      <c r="N53">
        <v>1976</v>
      </c>
      <c r="O53">
        <v>1976</v>
      </c>
      <c r="P53">
        <v>1</v>
      </c>
      <c r="Q53">
        <v>1</v>
      </c>
      <c r="R53" s="1">
        <f t="shared" si="6"/>
        <v>27760</v>
      </c>
      <c r="S53">
        <v>3.6999999999999998E-2</v>
      </c>
      <c r="T53" t="e">
        <v>#N/A</v>
      </c>
      <c r="U53">
        <v>2.9000000000000001E-2</v>
      </c>
      <c r="V53">
        <v>3.89</v>
      </c>
      <c r="W53" t="e">
        <v>#N/A</v>
      </c>
      <c r="X53" t="e">
        <v>#N/A</v>
      </c>
    </row>
    <row r="54" spans="1:24" x14ac:dyDescent="0.25">
      <c r="A54" s="1">
        <f t="shared" si="7"/>
        <v>27760</v>
      </c>
      <c r="B54">
        <v>1</v>
      </c>
      <c r="C54">
        <f t="shared" si="9"/>
        <v>1976</v>
      </c>
      <c r="D54">
        <v>1</v>
      </c>
      <c r="E54" t="str">
        <f t="shared" si="8"/>
        <v>19761</v>
      </c>
      <c r="F54">
        <f t="shared" si="0"/>
        <v>3.6999999999999998E-2</v>
      </c>
      <c r="G54" t="e">
        <f t="shared" si="1"/>
        <v>#N/A</v>
      </c>
      <c r="H54">
        <f t="shared" si="2"/>
        <v>2.9000000000000001E-2</v>
      </c>
      <c r="I54">
        <f t="shared" si="3"/>
        <v>3.89</v>
      </c>
      <c r="J54" t="e">
        <f t="shared" si="4"/>
        <v>#N/A</v>
      </c>
      <c r="K54" t="e">
        <f t="shared" si="5"/>
        <v>#N/A</v>
      </c>
      <c r="M54" t="s">
        <v>81</v>
      </c>
      <c r="N54">
        <v>1976</v>
      </c>
      <c r="O54">
        <v>1976</v>
      </c>
      <c r="P54">
        <v>2</v>
      </c>
      <c r="Q54">
        <v>1</v>
      </c>
      <c r="R54" s="1">
        <f t="shared" si="6"/>
        <v>27791</v>
      </c>
      <c r="S54">
        <v>0.03</v>
      </c>
      <c r="T54" t="e">
        <v>#N/A</v>
      </c>
      <c r="U54">
        <v>3.4000000000000002E-2</v>
      </c>
      <c r="V54">
        <v>3.99</v>
      </c>
      <c r="W54" t="e">
        <v>#N/A</v>
      </c>
      <c r="X54" t="e">
        <v>#N/A</v>
      </c>
    </row>
    <row r="55" spans="1:24" x14ac:dyDescent="0.25">
      <c r="A55" s="1">
        <f t="shared" si="7"/>
        <v>27791</v>
      </c>
      <c r="B55">
        <v>1</v>
      </c>
      <c r="C55">
        <f t="shared" si="9"/>
        <v>1976</v>
      </c>
      <c r="D55">
        <v>2</v>
      </c>
      <c r="E55" t="str">
        <f t="shared" si="8"/>
        <v>19762</v>
      </c>
      <c r="F55">
        <f t="shared" si="0"/>
        <v>0.03</v>
      </c>
      <c r="G55" t="e">
        <f t="shared" si="1"/>
        <v>#N/A</v>
      </c>
      <c r="H55">
        <f t="shared" si="2"/>
        <v>3.4000000000000002E-2</v>
      </c>
      <c r="I55">
        <f t="shared" si="3"/>
        <v>3.99</v>
      </c>
      <c r="J55" t="e">
        <f t="shared" si="4"/>
        <v>#N/A</v>
      </c>
      <c r="K55" t="e">
        <f t="shared" si="5"/>
        <v>#N/A</v>
      </c>
      <c r="M55" t="s">
        <v>81</v>
      </c>
      <c r="N55">
        <v>1976</v>
      </c>
      <c r="O55">
        <v>1976</v>
      </c>
      <c r="P55">
        <v>3</v>
      </c>
      <c r="Q55">
        <v>1</v>
      </c>
      <c r="R55" s="1">
        <f t="shared" si="6"/>
        <v>27820</v>
      </c>
      <c r="S55">
        <v>2.4E-2</v>
      </c>
      <c r="T55" t="e">
        <v>#N/A</v>
      </c>
      <c r="U55">
        <v>0.02</v>
      </c>
      <c r="V55">
        <v>3.87</v>
      </c>
      <c r="W55" t="e">
        <v>#N/A</v>
      </c>
      <c r="X55" t="e">
        <v>#N/A</v>
      </c>
    </row>
    <row r="56" spans="1:24" x14ac:dyDescent="0.25">
      <c r="A56" s="1">
        <f t="shared" si="7"/>
        <v>27820</v>
      </c>
      <c r="B56">
        <v>1</v>
      </c>
      <c r="C56">
        <f t="shared" si="9"/>
        <v>1976</v>
      </c>
      <c r="D56">
        <v>3</v>
      </c>
      <c r="E56" t="str">
        <f t="shared" si="8"/>
        <v>19763</v>
      </c>
      <c r="F56">
        <f t="shared" si="0"/>
        <v>2.4E-2</v>
      </c>
      <c r="G56" t="e">
        <f t="shared" si="1"/>
        <v>#N/A</v>
      </c>
      <c r="H56">
        <f t="shared" si="2"/>
        <v>0.02</v>
      </c>
      <c r="I56">
        <f t="shared" si="3"/>
        <v>3.87</v>
      </c>
      <c r="J56" t="e">
        <f t="shared" si="4"/>
        <v>#N/A</v>
      </c>
      <c r="K56" t="e">
        <f t="shared" si="5"/>
        <v>#N/A</v>
      </c>
      <c r="M56" t="s">
        <v>81</v>
      </c>
      <c r="N56">
        <v>1976</v>
      </c>
      <c r="O56">
        <v>1976</v>
      </c>
      <c r="P56">
        <v>4</v>
      </c>
      <c r="Q56">
        <v>1</v>
      </c>
      <c r="R56" s="1">
        <f t="shared" si="6"/>
        <v>27851</v>
      </c>
      <c r="S56">
        <v>2.4E-2</v>
      </c>
      <c r="T56" t="e">
        <v>#N/A</v>
      </c>
      <c r="U56">
        <v>2.7E-2</v>
      </c>
      <c r="V56">
        <v>3.95</v>
      </c>
      <c r="W56" t="e">
        <v>#N/A</v>
      </c>
      <c r="X56" t="e">
        <v>#N/A</v>
      </c>
    </row>
    <row r="57" spans="1:24" x14ac:dyDescent="0.25">
      <c r="A57" s="1">
        <f t="shared" si="7"/>
        <v>27851</v>
      </c>
      <c r="B57">
        <v>1</v>
      </c>
      <c r="C57">
        <f t="shared" si="9"/>
        <v>1976</v>
      </c>
      <c r="D57">
        <v>4</v>
      </c>
      <c r="E57" t="str">
        <f t="shared" si="8"/>
        <v>19764</v>
      </c>
      <c r="F57">
        <f t="shared" si="0"/>
        <v>2.4E-2</v>
      </c>
      <c r="G57" t="e">
        <f t="shared" si="1"/>
        <v>#N/A</v>
      </c>
      <c r="H57">
        <f t="shared" si="2"/>
        <v>2.7E-2</v>
      </c>
      <c r="I57">
        <f t="shared" si="3"/>
        <v>3.95</v>
      </c>
      <c r="J57" t="e">
        <f t="shared" si="4"/>
        <v>#N/A</v>
      </c>
      <c r="K57" t="e">
        <f t="shared" si="5"/>
        <v>#N/A</v>
      </c>
      <c r="M57" t="s">
        <v>81</v>
      </c>
      <c r="N57">
        <v>1976</v>
      </c>
      <c r="O57">
        <v>1976</v>
      </c>
      <c r="P57">
        <v>5</v>
      </c>
      <c r="Q57">
        <v>1</v>
      </c>
      <c r="R57" s="1">
        <f t="shared" si="6"/>
        <v>27881</v>
      </c>
      <c r="S57">
        <v>2.8000000000000001E-2</v>
      </c>
      <c r="T57" t="e">
        <v>#N/A</v>
      </c>
      <c r="U57">
        <v>1.6E-2</v>
      </c>
      <c r="V57">
        <v>3.95</v>
      </c>
      <c r="W57" t="e">
        <v>#N/A</v>
      </c>
      <c r="X57" t="e">
        <v>#N/A</v>
      </c>
    </row>
    <row r="58" spans="1:24" x14ac:dyDescent="0.25">
      <c r="A58" s="1">
        <f t="shared" si="7"/>
        <v>27881</v>
      </c>
      <c r="B58">
        <v>1</v>
      </c>
      <c r="C58">
        <f t="shared" si="9"/>
        <v>1976</v>
      </c>
      <c r="D58">
        <v>5</v>
      </c>
      <c r="E58" t="str">
        <f t="shared" si="8"/>
        <v>19765</v>
      </c>
      <c r="F58">
        <f t="shared" si="0"/>
        <v>2.8000000000000001E-2</v>
      </c>
      <c r="G58" t="e">
        <f t="shared" si="1"/>
        <v>#N/A</v>
      </c>
      <c r="H58">
        <f t="shared" si="2"/>
        <v>1.6E-2</v>
      </c>
      <c r="I58">
        <f t="shared" si="3"/>
        <v>3.95</v>
      </c>
      <c r="J58" t="e">
        <f t="shared" si="4"/>
        <v>#N/A</v>
      </c>
      <c r="K58" t="e">
        <f t="shared" si="5"/>
        <v>#N/A</v>
      </c>
      <c r="M58" t="s">
        <v>81</v>
      </c>
      <c r="N58">
        <v>1976</v>
      </c>
      <c r="O58">
        <v>1976</v>
      </c>
      <c r="P58">
        <v>6</v>
      </c>
      <c r="Q58">
        <v>1</v>
      </c>
      <c r="R58" s="1">
        <f t="shared" si="6"/>
        <v>27912</v>
      </c>
      <c r="S58">
        <v>0.09</v>
      </c>
      <c r="T58" t="e">
        <v>#N/A</v>
      </c>
      <c r="U58">
        <v>2.1999999999999999E-2</v>
      </c>
      <c r="V58">
        <v>4.18</v>
      </c>
      <c r="W58" t="e">
        <v>#N/A</v>
      </c>
      <c r="X58" t="e">
        <v>#N/A</v>
      </c>
    </row>
    <row r="59" spans="1:24" x14ac:dyDescent="0.25">
      <c r="A59" s="1">
        <f t="shared" si="7"/>
        <v>27912</v>
      </c>
      <c r="B59">
        <v>1</v>
      </c>
      <c r="C59">
        <f t="shared" si="9"/>
        <v>1976</v>
      </c>
      <c r="D59">
        <v>6</v>
      </c>
      <c r="E59" t="str">
        <f t="shared" si="8"/>
        <v>19766</v>
      </c>
      <c r="F59">
        <f t="shared" si="0"/>
        <v>0.09</v>
      </c>
      <c r="G59" t="e">
        <f t="shared" si="1"/>
        <v>#N/A</v>
      </c>
      <c r="H59">
        <f t="shared" si="2"/>
        <v>2.1999999999999999E-2</v>
      </c>
      <c r="I59">
        <f t="shared" si="3"/>
        <v>4.18</v>
      </c>
      <c r="J59" t="e">
        <f t="shared" si="4"/>
        <v>#N/A</v>
      </c>
      <c r="K59" t="e">
        <f t="shared" si="5"/>
        <v>#N/A</v>
      </c>
      <c r="M59" t="s">
        <v>81</v>
      </c>
      <c r="N59">
        <v>1976</v>
      </c>
      <c r="O59">
        <v>1976</v>
      </c>
      <c r="P59">
        <v>7</v>
      </c>
      <c r="Q59">
        <v>1</v>
      </c>
      <c r="R59" s="1">
        <f t="shared" si="6"/>
        <v>27942</v>
      </c>
      <c r="S59">
        <v>7.8E-2</v>
      </c>
      <c r="T59" t="e">
        <v>#N/A</v>
      </c>
      <c r="U59">
        <v>0.02</v>
      </c>
      <c r="V59">
        <v>4.3</v>
      </c>
      <c r="W59" t="e">
        <v>#N/A</v>
      </c>
      <c r="X59" t="e">
        <v>#N/A</v>
      </c>
    </row>
    <row r="60" spans="1:24" x14ac:dyDescent="0.25">
      <c r="A60" s="1">
        <f t="shared" si="7"/>
        <v>27942</v>
      </c>
      <c r="B60">
        <v>1</v>
      </c>
      <c r="C60">
        <f t="shared" si="9"/>
        <v>1976</v>
      </c>
      <c r="D60">
        <v>7</v>
      </c>
      <c r="E60" t="str">
        <f t="shared" si="8"/>
        <v>19767</v>
      </c>
      <c r="F60">
        <f t="shared" si="0"/>
        <v>7.8E-2</v>
      </c>
      <c r="G60" t="e">
        <f t="shared" si="1"/>
        <v>#N/A</v>
      </c>
      <c r="H60">
        <f t="shared" si="2"/>
        <v>0.02</v>
      </c>
      <c r="I60">
        <f t="shared" si="3"/>
        <v>4.3</v>
      </c>
      <c r="J60" t="e">
        <f t="shared" si="4"/>
        <v>#N/A</v>
      </c>
      <c r="K60" t="e">
        <f t="shared" si="5"/>
        <v>#N/A</v>
      </c>
      <c r="M60" t="s">
        <v>81</v>
      </c>
      <c r="N60">
        <v>1976</v>
      </c>
      <c r="O60">
        <v>1976</v>
      </c>
      <c r="P60">
        <v>8</v>
      </c>
      <c r="Q60">
        <v>1</v>
      </c>
      <c r="R60" s="1">
        <f t="shared" si="6"/>
        <v>27973</v>
      </c>
      <c r="S60">
        <v>4.9000000000000002E-2</v>
      </c>
      <c r="T60" t="e">
        <v>#N/A</v>
      </c>
      <c r="U60">
        <v>1.2999999999999999E-2</v>
      </c>
      <c r="V60">
        <v>4.22</v>
      </c>
      <c r="W60" t="e">
        <v>#N/A</v>
      </c>
      <c r="X60" t="e">
        <v>#N/A</v>
      </c>
    </row>
    <row r="61" spans="1:24" x14ac:dyDescent="0.25">
      <c r="A61" s="1">
        <f t="shared" si="7"/>
        <v>27973</v>
      </c>
      <c r="B61">
        <v>1</v>
      </c>
      <c r="C61">
        <f t="shared" si="9"/>
        <v>1976</v>
      </c>
      <c r="D61">
        <v>8</v>
      </c>
      <c r="E61" t="str">
        <f t="shared" si="8"/>
        <v>19768</v>
      </c>
      <c r="F61">
        <f t="shared" si="0"/>
        <v>4.9000000000000002E-2</v>
      </c>
      <c r="G61" t="e">
        <f t="shared" si="1"/>
        <v>#N/A</v>
      </c>
      <c r="H61">
        <f t="shared" si="2"/>
        <v>1.2999999999999999E-2</v>
      </c>
      <c r="I61">
        <f t="shared" si="3"/>
        <v>4.22</v>
      </c>
      <c r="J61" t="e">
        <f t="shared" si="4"/>
        <v>#N/A</v>
      </c>
      <c r="K61" t="e">
        <f t="shared" si="5"/>
        <v>#N/A</v>
      </c>
      <c r="M61" t="s">
        <v>81</v>
      </c>
      <c r="N61">
        <v>1976</v>
      </c>
      <c r="O61">
        <v>1976</v>
      </c>
      <c r="P61">
        <v>9</v>
      </c>
      <c r="Q61">
        <v>1</v>
      </c>
      <c r="R61" s="1">
        <f t="shared" si="6"/>
        <v>28004</v>
      </c>
      <c r="S61">
        <v>3.6999999999999998E-2</v>
      </c>
      <c r="T61" t="e">
        <v>#N/A</v>
      </c>
      <c r="U61">
        <v>8.0000000000000002E-3</v>
      </c>
      <c r="V61">
        <v>4.37</v>
      </c>
      <c r="W61" t="e">
        <v>#N/A</v>
      </c>
      <c r="X61" t="e">
        <v>#N/A</v>
      </c>
    </row>
    <row r="62" spans="1:24" x14ac:dyDescent="0.25">
      <c r="A62" s="1">
        <f t="shared" si="7"/>
        <v>28004</v>
      </c>
      <c r="B62">
        <v>1</v>
      </c>
      <c r="C62">
        <f t="shared" si="9"/>
        <v>1976</v>
      </c>
      <c r="D62">
        <v>9</v>
      </c>
      <c r="E62" t="str">
        <f t="shared" si="8"/>
        <v>19769</v>
      </c>
      <c r="F62">
        <f t="shared" si="0"/>
        <v>3.6999999999999998E-2</v>
      </c>
      <c r="G62" t="e">
        <f t="shared" si="1"/>
        <v>#N/A</v>
      </c>
      <c r="H62">
        <f t="shared" si="2"/>
        <v>8.0000000000000002E-3</v>
      </c>
      <c r="I62">
        <f t="shared" si="3"/>
        <v>4.37</v>
      </c>
      <c r="J62" t="e">
        <f t="shared" si="4"/>
        <v>#N/A</v>
      </c>
      <c r="K62" t="e">
        <f t="shared" si="5"/>
        <v>#N/A</v>
      </c>
      <c r="M62" t="s">
        <v>81</v>
      </c>
      <c r="N62">
        <v>1977</v>
      </c>
      <c r="O62">
        <v>1976</v>
      </c>
      <c r="P62">
        <v>10</v>
      </c>
      <c r="Q62">
        <v>1</v>
      </c>
      <c r="R62" s="1">
        <f t="shared" si="6"/>
        <v>28399</v>
      </c>
      <c r="S62">
        <v>3.9E-2</v>
      </c>
      <c r="T62" t="e">
        <v>#N/A</v>
      </c>
      <c r="U62">
        <v>1.2999999999999999E-2</v>
      </c>
      <c r="V62">
        <v>4.28</v>
      </c>
      <c r="W62" t="e">
        <v>#N/A</v>
      </c>
      <c r="X62" t="e">
        <v>#N/A</v>
      </c>
    </row>
    <row r="63" spans="1:24" x14ac:dyDescent="0.25">
      <c r="A63" s="1">
        <f t="shared" si="7"/>
        <v>28399</v>
      </c>
      <c r="B63">
        <v>1</v>
      </c>
      <c r="C63">
        <f t="shared" si="9"/>
        <v>1977</v>
      </c>
      <c r="D63">
        <v>10</v>
      </c>
      <c r="E63" t="str">
        <f t="shared" si="8"/>
        <v>197710</v>
      </c>
      <c r="F63">
        <f t="shared" si="0"/>
        <v>3.9E-2</v>
      </c>
      <c r="G63" t="e">
        <f t="shared" si="1"/>
        <v>#N/A</v>
      </c>
      <c r="H63">
        <f t="shared" si="2"/>
        <v>1.2999999999999999E-2</v>
      </c>
      <c r="I63">
        <f t="shared" si="3"/>
        <v>4.28</v>
      </c>
      <c r="J63" t="e">
        <f t="shared" si="4"/>
        <v>#N/A</v>
      </c>
      <c r="K63" t="e">
        <f t="shared" si="5"/>
        <v>#N/A</v>
      </c>
      <c r="M63" t="s">
        <v>81</v>
      </c>
      <c r="N63">
        <v>1977</v>
      </c>
      <c r="O63">
        <v>1976</v>
      </c>
      <c r="P63">
        <v>11</v>
      </c>
      <c r="Q63">
        <v>1</v>
      </c>
      <c r="R63" s="1">
        <f t="shared" si="6"/>
        <v>28430</v>
      </c>
      <c r="S63">
        <v>2.3E-2</v>
      </c>
      <c r="T63" t="e">
        <v>#N/A</v>
      </c>
      <c r="U63">
        <v>3.5000000000000003E-2</v>
      </c>
      <c r="V63">
        <v>4.08</v>
      </c>
      <c r="W63" t="e">
        <v>#N/A</v>
      </c>
      <c r="X63" t="e">
        <v>#N/A</v>
      </c>
    </row>
    <row r="64" spans="1:24" x14ac:dyDescent="0.25">
      <c r="A64" s="1">
        <f t="shared" si="7"/>
        <v>28430</v>
      </c>
      <c r="B64">
        <v>1</v>
      </c>
      <c r="C64">
        <f t="shared" si="9"/>
        <v>1977</v>
      </c>
      <c r="D64">
        <v>11</v>
      </c>
      <c r="E64" t="str">
        <f t="shared" si="8"/>
        <v>197711</v>
      </c>
      <c r="F64">
        <f t="shared" si="0"/>
        <v>2.3E-2</v>
      </c>
      <c r="G64" t="e">
        <f t="shared" si="1"/>
        <v>#N/A</v>
      </c>
      <c r="H64">
        <f t="shared" si="2"/>
        <v>3.5000000000000003E-2</v>
      </c>
      <c r="I64">
        <f t="shared" si="3"/>
        <v>4.08</v>
      </c>
      <c r="J64" t="e">
        <f t="shared" si="4"/>
        <v>#N/A</v>
      </c>
      <c r="K64" t="e">
        <f t="shared" si="5"/>
        <v>#N/A</v>
      </c>
      <c r="M64" t="s">
        <v>81</v>
      </c>
      <c r="N64">
        <v>1977</v>
      </c>
      <c r="O64">
        <v>1976</v>
      </c>
      <c r="P64">
        <v>12</v>
      </c>
      <c r="Q64">
        <v>1</v>
      </c>
      <c r="R64" s="1">
        <f t="shared" si="6"/>
        <v>28460</v>
      </c>
      <c r="S64">
        <v>4.5999999999999999E-2</v>
      </c>
      <c r="T64" t="e">
        <v>#N/A</v>
      </c>
      <c r="U64">
        <v>3.5000000000000003E-2</v>
      </c>
      <c r="V64">
        <v>4.0999999999999996</v>
      </c>
      <c r="W64" t="e">
        <v>#N/A</v>
      </c>
      <c r="X64" t="e">
        <v>#N/A</v>
      </c>
    </row>
    <row r="65" spans="1:24" x14ac:dyDescent="0.25">
      <c r="A65" s="1">
        <f t="shared" si="7"/>
        <v>28460</v>
      </c>
      <c r="B65">
        <v>1</v>
      </c>
      <c r="C65">
        <f t="shared" si="9"/>
        <v>1977</v>
      </c>
      <c r="D65">
        <v>12</v>
      </c>
      <c r="E65" t="str">
        <f t="shared" si="8"/>
        <v>197712</v>
      </c>
      <c r="F65">
        <f t="shared" si="0"/>
        <v>4.5999999999999999E-2</v>
      </c>
      <c r="G65" t="e">
        <f t="shared" si="1"/>
        <v>#N/A</v>
      </c>
      <c r="H65">
        <f t="shared" si="2"/>
        <v>3.5000000000000003E-2</v>
      </c>
      <c r="I65">
        <f t="shared" si="3"/>
        <v>4.0999999999999996</v>
      </c>
      <c r="J65" t="e">
        <f t="shared" si="4"/>
        <v>#N/A</v>
      </c>
      <c r="K65" t="e">
        <f t="shared" si="5"/>
        <v>#N/A</v>
      </c>
      <c r="M65" t="s">
        <v>81</v>
      </c>
      <c r="N65">
        <v>1977</v>
      </c>
      <c r="O65">
        <v>1977</v>
      </c>
      <c r="P65">
        <v>1</v>
      </c>
      <c r="Q65">
        <v>1</v>
      </c>
      <c r="R65" s="1">
        <f t="shared" si="6"/>
        <v>28126</v>
      </c>
      <c r="S65">
        <v>2.5999999999999999E-2</v>
      </c>
      <c r="T65" t="e">
        <v>#N/A</v>
      </c>
      <c r="U65">
        <v>6.5000000000000002E-2</v>
      </c>
      <c r="V65">
        <v>3.97</v>
      </c>
      <c r="W65" t="e">
        <v>#N/A</v>
      </c>
      <c r="X65" t="e">
        <v>#N/A</v>
      </c>
    </row>
    <row r="66" spans="1:24" x14ac:dyDescent="0.25">
      <c r="A66" s="1">
        <f t="shared" si="7"/>
        <v>28126</v>
      </c>
      <c r="B66">
        <v>1</v>
      </c>
      <c r="C66">
        <f t="shared" si="9"/>
        <v>1977</v>
      </c>
      <c r="D66">
        <v>1</v>
      </c>
      <c r="E66" t="str">
        <f t="shared" si="8"/>
        <v>19771</v>
      </c>
      <c r="F66">
        <f t="shared" si="0"/>
        <v>2.5999999999999999E-2</v>
      </c>
      <c r="G66" t="e">
        <f t="shared" si="1"/>
        <v>#N/A</v>
      </c>
      <c r="H66">
        <f t="shared" si="2"/>
        <v>6.5000000000000002E-2</v>
      </c>
      <c r="I66">
        <f t="shared" si="3"/>
        <v>3.97</v>
      </c>
      <c r="J66" t="e">
        <f t="shared" si="4"/>
        <v>#N/A</v>
      </c>
      <c r="K66" t="e">
        <f t="shared" si="5"/>
        <v>#N/A</v>
      </c>
      <c r="M66" t="s">
        <v>81</v>
      </c>
      <c r="N66">
        <v>1977</v>
      </c>
      <c r="O66">
        <v>1977</v>
      </c>
      <c r="P66">
        <v>2</v>
      </c>
      <c r="Q66">
        <v>1</v>
      </c>
      <c r="R66" s="1">
        <f t="shared" si="6"/>
        <v>28157</v>
      </c>
      <c r="S66">
        <v>2.7E-2</v>
      </c>
      <c r="T66" t="e">
        <v>#N/A</v>
      </c>
      <c r="U66">
        <v>4.8000000000000001E-2</v>
      </c>
      <c r="V66">
        <v>3.98</v>
      </c>
      <c r="W66" t="e">
        <v>#N/A</v>
      </c>
      <c r="X66" t="e">
        <v>#N/A</v>
      </c>
    </row>
    <row r="67" spans="1:24" x14ac:dyDescent="0.25">
      <c r="A67" s="1">
        <f t="shared" si="7"/>
        <v>28157</v>
      </c>
      <c r="B67">
        <v>1</v>
      </c>
      <c r="C67">
        <f t="shared" si="9"/>
        <v>1977</v>
      </c>
      <c r="D67">
        <v>2</v>
      </c>
      <c r="E67" t="str">
        <f t="shared" si="8"/>
        <v>19772</v>
      </c>
      <c r="F67">
        <f t="shared" ref="F67:F130" si="10">VLOOKUP($A67,$R:$X,2,FALSE)</f>
        <v>2.7E-2</v>
      </c>
      <c r="G67" t="e">
        <f t="shared" ref="G67:G130" si="11">VLOOKUP($A67,$R:$X,3,FALSE)</f>
        <v>#N/A</v>
      </c>
      <c r="H67">
        <f t="shared" ref="H67:H130" si="12">VLOOKUP($A67,$R:$X,4,FALSE)</f>
        <v>4.8000000000000001E-2</v>
      </c>
      <c r="I67">
        <f t="shared" ref="I67:I130" si="13">VLOOKUP($A67,$R:$X,5,FALSE)</f>
        <v>3.98</v>
      </c>
      <c r="J67" t="e">
        <f t="shared" ref="J67:J130" si="14">VLOOKUP($A67,$R:$X,6,FALSE)</f>
        <v>#N/A</v>
      </c>
      <c r="K67" t="e">
        <f t="shared" ref="K67:K130" si="15">VLOOKUP($A67,$R:$X,7,FALSE)</f>
        <v>#N/A</v>
      </c>
      <c r="M67" t="s">
        <v>81</v>
      </c>
      <c r="N67">
        <v>1977</v>
      </c>
      <c r="O67">
        <v>1977</v>
      </c>
      <c r="P67">
        <v>3</v>
      </c>
      <c r="Q67">
        <v>1</v>
      </c>
      <c r="R67" s="1">
        <f t="shared" ref="R67:R130" si="16">DATE(N67,P67,Q67)</f>
        <v>28185</v>
      </c>
      <c r="S67">
        <v>2.5000000000000001E-2</v>
      </c>
      <c r="T67" t="e">
        <v>#N/A</v>
      </c>
      <c r="U67">
        <v>7.8E-2</v>
      </c>
      <c r="V67">
        <v>3.96</v>
      </c>
      <c r="W67" t="e">
        <v>#N/A</v>
      </c>
      <c r="X67" t="e">
        <v>#N/A</v>
      </c>
    </row>
    <row r="68" spans="1:24" x14ac:dyDescent="0.25">
      <c r="A68" s="1">
        <f t="shared" ref="A68:A131" si="17">DATE(C68,D68,B68)</f>
        <v>28185</v>
      </c>
      <c r="B68">
        <v>1</v>
      </c>
      <c r="C68">
        <f t="shared" si="9"/>
        <v>1977</v>
      </c>
      <c r="D68">
        <v>3</v>
      </c>
      <c r="E68" t="str">
        <f t="shared" ref="E68:E131" si="18">CONCATENATE(C68,D68)</f>
        <v>19773</v>
      </c>
      <c r="F68">
        <f t="shared" si="10"/>
        <v>2.5000000000000001E-2</v>
      </c>
      <c r="G68" t="e">
        <f t="shared" si="11"/>
        <v>#N/A</v>
      </c>
      <c r="H68">
        <f t="shared" si="12"/>
        <v>7.8E-2</v>
      </c>
      <c r="I68">
        <f t="shared" si="13"/>
        <v>3.96</v>
      </c>
      <c r="J68" t="e">
        <f t="shared" si="14"/>
        <v>#N/A</v>
      </c>
      <c r="K68" t="e">
        <f t="shared" si="15"/>
        <v>#N/A</v>
      </c>
      <c r="M68" t="s">
        <v>81</v>
      </c>
      <c r="N68">
        <v>1977</v>
      </c>
      <c r="O68">
        <v>1977</v>
      </c>
      <c r="P68">
        <v>4</v>
      </c>
      <c r="Q68">
        <v>1</v>
      </c>
      <c r="R68" s="1">
        <f t="shared" si="16"/>
        <v>28216</v>
      </c>
      <c r="S68">
        <v>0.03</v>
      </c>
      <c r="T68" t="e">
        <v>#N/A</v>
      </c>
      <c r="U68">
        <v>0.04</v>
      </c>
      <c r="V68">
        <v>4.04</v>
      </c>
      <c r="W68" t="e">
        <v>#N/A</v>
      </c>
      <c r="X68" t="e">
        <v>#N/A</v>
      </c>
    </row>
    <row r="69" spans="1:24" x14ac:dyDescent="0.25">
      <c r="A69" s="1">
        <f t="shared" si="17"/>
        <v>28216</v>
      </c>
      <c r="B69">
        <v>1</v>
      </c>
      <c r="C69">
        <f t="shared" si="9"/>
        <v>1977</v>
      </c>
      <c r="D69">
        <v>4</v>
      </c>
      <c r="E69" t="str">
        <f t="shared" si="18"/>
        <v>19774</v>
      </c>
      <c r="F69">
        <f t="shared" si="10"/>
        <v>0.03</v>
      </c>
      <c r="G69" t="e">
        <f t="shared" si="11"/>
        <v>#N/A</v>
      </c>
      <c r="H69">
        <f t="shared" si="12"/>
        <v>0.04</v>
      </c>
      <c r="I69">
        <f t="shared" si="13"/>
        <v>4.04</v>
      </c>
      <c r="J69" t="e">
        <f t="shared" si="14"/>
        <v>#N/A</v>
      </c>
      <c r="K69" t="e">
        <f t="shared" si="15"/>
        <v>#N/A</v>
      </c>
      <c r="M69" t="s">
        <v>81</v>
      </c>
      <c r="N69">
        <v>1977</v>
      </c>
      <c r="O69">
        <v>1977</v>
      </c>
      <c r="P69">
        <v>5</v>
      </c>
      <c r="Q69">
        <v>1</v>
      </c>
      <c r="R69" s="1">
        <f t="shared" si="16"/>
        <v>28246</v>
      </c>
      <c r="S69">
        <v>1.7000000000000001E-2</v>
      </c>
      <c r="T69" t="e">
        <v>#N/A</v>
      </c>
      <c r="U69">
        <v>4.2000000000000003E-2</v>
      </c>
      <c r="V69">
        <v>4.05</v>
      </c>
      <c r="W69" t="e">
        <v>#N/A</v>
      </c>
      <c r="X69" t="e">
        <v>#N/A</v>
      </c>
    </row>
    <row r="70" spans="1:24" x14ac:dyDescent="0.25">
      <c r="A70" s="1">
        <f t="shared" si="17"/>
        <v>28246</v>
      </c>
      <c r="B70">
        <v>1</v>
      </c>
      <c r="C70">
        <f t="shared" si="9"/>
        <v>1977</v>
      </c>
      <c r="D70">
        <v>5</v>
      </c>
      <c r="E70" t="str">
        <f t="shared" si="18"/>
        <v>19775</v>
      </c>
      <c r="F70">
        <f t="shared" si="10"/>
        <v>1.7000000000000001E-2</v>
      </c>
      <c r="G70" t="e">
        <f t="shared" si="11"/>
        <v>#N/A</v>
      </c>
      <c r="H70">
        <f t="shared" si="12"/>
        <v>4.2000000000000003E-2</v>
      </c>
      <c r="I70">
        <f t="shared" si="13"/>
        <v>4.05</v>
      </c>
      <c r="J70" t="e">
        <f t="shared" si="14"/>
        <v>#N/A</v>
      </c>
      <c r="K70" t="e">
        <f t="shared" si="15"/>
        <v>#N/A</v>
      </c>
      <c r="M70" t="s">
        <v>81</v>
      </c>
      <c r="N70">
        <v>1977</v>
      </c>
      <c r="O70">
        <v>1977</v>
      </c>
      <c r="P70">
        <v>6</v>
      </c>
      <c r="Q70">
        <v>1</v>
      </c>
      <c r="R70" s="1">
        <f t="shared" si="16"/>
        <v>28277</v>
      </c>
      <c r="S70">
        <v>1.6E-2</v>
      </c>
      <c r="T70" t="e">
        <v>#N/A</v>
      </c>
      <c r="U70">
        <v>5.0000000000000001E-3</v>
      </c>
      <c r="V70">
        <v>4.2300000000000004</v>
      </c>
      <c r="W70" t="e">
        <v>#N/A</v>
      </c>
      <c r="X70" t="e">
        <v>#N/A</v>
      </c>
    </row>
    <row r="71" spans="1:24" x14ac:dyDescent="0.25">
      <c r="A71" s="1">
        <f t="shared" si="17"/>
        <v>28277</v>
      </c>
      <c r="B71">
        <v>1</v>
      </c>
      <c r="C71">
        <f t="shared" si="9"/>
        <v>1977</v>
      </c>
      <c r="D71">
        <v>6</v>
      </c>
      <c r="E71" t="str">
        <f t="shared" si="18"/>
        <v>19776</v>
      </c>
      <c r="F71">
        <f t="shared" si="10"/>
        <v>1.6E-2</v>
      </c>
      <c r="G71" t="e">
        <f t="shared" si="11"/>
        <v>#N/A</v>
      </c>
      <c r="H71">
        <f t="shared" si="12"/>
        <v>5.0000000000000001E-3</v>
      </c>
      <c r="I71">
        <f t="shared" si="13"/>
        <v>4.2300000000000004</v>
      </c>
      <c r="J71" t="e">
        <f t="shared" si="14"/>
        <v>#N/A</v>
      </c>
      <c r="K71" t="e">
        <f t="shared" si="15"/>
        <v>#N/A</v>
      </c>
      <c r="M71" t="s">
        <v>81</v>
      </c>
      <c r="N71">
        <v>1977</v>
      </c>
      <c r="O71">
        <v>1977</v>
      </c>
      <c r="P71">
        <v>7</v>
      </c>
      <c r="Q71">
        <v>1</v>
      </c>
      <c r="R71" s="1">
        <f t="shared" si="16"/>
        <v>28307</v>
      </c>
      <c r="S71">
        <v>1.9E-2</v>
      </c>
      <c r="T71" t="e">
        <v>#N/A</v>
      </c>
      <c r="U71">
        <v>0</v>
      </c>
      <c r="V71">
        <v>4.43</v>
      </c>
      <c r="W71" t="e">
        <v>#N/A</v>
      </c>
      <c r="X71" t="e">
        <v>#N/A</v>
      </c>
    </row>
    <row r="72" spans="1:24" x14ac:dyDescent="0.25">
      <c r="A72" s="1">
        <f t="shared" si="17"/>
        <v>28307</v>
      </c>
      <c r="B72">
        <v>1</v>
      </c>
      <c r="C72">
        <f t="shared" si="9"/>
        <v>1977</v>
      </c>
      <c r="D72">
        <v>7</v>
      </c>
      <c r="E72" t="str">
        <f t="shared" si="18"/>
        <v>19777</v>
      </c>
      <c r="F72">
        <f t="shared" si="10"/>
        <v>1.9E-2</v>
      </c>
      <c r="G72" t="e">
        <f t="shared" si="11"/>
        <v>#N/A</v>
      </c>
      <c r="H72">
        <f t="shared" si="12"/>
        <v>0</v>
      </c>
      <c r="I72">
        <f t="shared" si="13"/>
        <v>4.43</v>
      </c>
      <c r="J72" t="e">
        <f t="shared" si="14"/>
        <v>#N/A</v>
      </c>
      <c r="K72" t="e">
        <f t="shared" si="15"/>
        <v>#N/A</v>
      </c>
      <c r="M72" t="s">
        <v>81</v>
      </c>
      <c r="N72">
        <v>1977</v>
      </c>
      <c r="O72">
        <v>1977</v>
      </c>
      <c r="P72">
        <v>8</v>
      </c>
      <c r="Q72">
        <v>1</v>
      </c>
      <c r="R72" s="1">
        <f t="shared" si="16"/>
        <v>28338</v>
      </c>
      <c r="S72">
        <v>3.7999999999999999E-2</v>
      </c>
      <c r="T72" t="e">
        <v>#N/A</v>
      </c>
      <c r="U72">
        <v>3.0000000000000001E-3</v>
      </c>
      <c r="V72">
        <v>4.6100000000000003</v>
      </c>
      <c r="W72" t="e">
        <v>#N/A</v>
      </c>
      <c r="X72" t="e">
        <v>#N/A</v>
      </c>
    </row>
    <row r="73" spans="1:24" x14ac:dyDescent="0.25">
      <c r="A73" s="1">
        <f t="shared" si="17"/>
        <v>28338</v>
      </c>
      <c r="B73">
        <v>1</v>
      </c>
      <c r="C73">
        <f t="shared" si="9"/>
        <v>1977</v>
      </c>
      <c r="D73">
        <v>8</v>
      </c>
      <c r="E73" t="str">
        <f t="shared" si="18"/>
        <v>19778</v>
      </c>
      <c r="F73">
        <f t="shared" si="10"/>
        <v>3.7999999999999999E-2</v>
      </c>
      <c r="G73" t="e">
        <f t="shared" si="11"/>
        <v>#N/A</v>
      </c>
      <c r="H73">
        <f t="shared" si="12"/>
        <v>3.0000000000000001E-3</v>
      </c>
      <c r="I73">
        <f t="shared" si="13"/>
        <v>4.6100000000000003</v>
      </c>
      <c r="J73" t="e">
        <f t="shared" si="14"/>
        <v>#N/A</v>
      </c>
      <c r="K73" t="e">
        <f t="shared" si="15"/>
        <v>#N/A</v>
      </c>
      <c r="M73" t="s">
        <v>81</v>
      </c>
      <c r="N73">
        <v>1977</v>
      </c>
      <c r="O73">
        <v>1977</v>
      </c>
      <c r="P73">
        <v>9</v>
      </c>
      <c r="Q73">
        <v>1</v>
      </c>
      <c r="R73" s="1">
        <f t="shared" si="16"/>
        <v>28369</v>
      </c>
      <c r="S73">
        <v>4.7E-2</v>
      </c>
      <c r="T73" t="e">
        <v>#N/A</v>
      </c>
      <c r="U73">
        <v>1E-3</v>
      </c>
      <c r="V73">
        <v>4.5</v>
      </c>
      <c r="W73" t="e">
        <v>#N/A</v>
      </c>
      <c r="X73" t="e">
        <v>#N/A</v>
      </c>
    </row>
    <row r="74" spans="1:24" x14ac:dyDescent="0.25">
      <c r="A74" s="1">
        <f t="shared" si="17"/>
        <v>28369</v>
      </c>
      <c r="B74">
        <v>1</v>
      </c>
      <c r="C74">
        <f t="shared" si="9"/>
        <v>1977</v>
      </c>
      <c r="D74">
        <v>9</v>
      </c>
      <c r="E74" t="str">
        <f t="shared" si="18"/>
        <v>19779</v>
      </c>
      <c r="F74">
        <f t="shared" si="10"/>
        <v>4.7E-2</v>
      </c>
      <c r="G74" t="e">
        <f t="shared" si="11"/>
        <v>#N/A</v>
      </c>
      <c r="H74">
        <f t="shared" si="12"/>
        <v>1E-3</v>
      </c>
      <c r="I74">
        <f t="shared" si="13"/>
        <v>4.5</v>
      </c>
      <c r="J74" t="e">
        <f t="shared" si="14"/>
        <v>#N/A</v>
      </c>
      <c r="K74" t="e">
        <f t="shared" si="15"/>
        <v>#N/A</v>
      </c>
      <c r="M74" t="s">
        <v>81</v>
      </c>
      <c r="N74">
        <v>1978</v>
      </c>
      <c r="O74">
        <v>1977</v>
      </c>
      <c r="P74">
        <v>10</v>
      </c>
      <c r="Q74">
        <v>1</v>
      </c>
      <c r="R74" s="1">
        <f t="shared" si="16"/>
        <v>28764</v>
      </c>
      <c r="S74">
        <v>0.03</v>
      </c>
      <c r="T74" t="e">
        <v>#N/A</v>
      </c>
      <c r="U74">
        <v>1.4E-2</v>
      </c>
      <c r="V74">
        <v>4.07</v>
      </c>
      <c r="W74" t="e">
        <v>#N/A</v>
      </c>
      <c r="X74" t="e">
        <v>#N/A</v>
      </c>
    </row>
    <row r="75" spans="1:24" x14ac:dyDescent="0.25">
      <c r="A75" s="1">
        <f t="shared" si="17"/>
        <v>28764</v>
      </c>
      <c r="B75">
        <v>1</v>
      </c>
      <c r="C75">
        <f t="shared" si="9"/>
        <v>1978</v>
      </c>
      <c r="D75">
        <v>10</v>
      </c>
      <c r="E75" t="str">
        <f t="shared" si="18"/>
        <v>197810</v>
      </c>
      <c r="F75">
        <f t="shared" si="10"/>
        <v>0.03</v>
      </c>
      <c r="G75" t="e">
        <f t="shared" si="11"/>
        <v>#N/A</v>
      </c>
      <c r="H75">
        <f t="shared" si="12"/>
        <v>1.4E-2</v>
      </c>
      <c r="I75">
        <f t="shared" si="13"/>
        <v>4.07</v>
      </c>
      <c r="J75" t="e">
        <f t="shared" si="14"/>
        <v>#N/A</v>
      </c>
      <c r="K75" t="e">
        <f t="shared" si="15"/>
        <v>#N/A</v>
      </c>
      <c r="M75" t="s">
        <v>81</v>
      </c>
      <c r="N75">
        <v>1978</v>
      </c>
      <c r="O75">
        <v>1977</v>
      </c>
      <c r="P75">
        <v>11</v>
      </c>
      <c r="Q75">
        <v>1</v>
      </c>
      <c r="R75" s="1">
        <f t="shared" si="16"/>
        <v>28795</v>
      </c>
      <c r="S75">
        <v>3.7999999999999999E-2</v>
      </c>
      <c r="T75" t="e">
        <v>#N/A</v>
      </c>
      <c r="U75">
        <v>2.8000000000000001E-2</v>
      </c>
      <c r="V75">
        <v>3.32</v>
      </c>
      <c r="W75" t="e">
        <v>#N/A</v>
      </c>
      <c r="X75" t="e">
        <v>#N/A</v>
      </c>
    </row>
    <row r="76" spans="1:24" x14ac:dyDescent="0.25">
      <c r="A76" s="1">
        <f t="shared" si="17"/>
        <v>28795</v>
      </c>
      <c r="B76">
        <v>1</v>
      </c>
      <c r="C76">
        <f t="shared" si="9"/>
        <v>1978</v>
      </c>
      <c r="D76">
        <v>11</v>
      </c>
      <c r="E76" t="str">
        <f t="shared" si="18"/>
        <v>197811</v>
      </c>
      <c r="F76">
        <f t="shared" si="10"/>
        <v>3.7999999999999999E-2</v>
      </c>
      <c r="G76" t="e">
        <f t="shared" si="11"/>
        <v>#N/A</v>
      </c>
      <c r="H76">
        <f t="shared" si="12"/>
        <v>2.8000000000000001E-2</v>
      </c>
      <c r="I76">
        <f t="shared" si="13"/>
        <v>3.32</v>
      </c>
      <c r="J76" t="e">
        <f t="shared" si="14"/>
        <v>#N/A</v>
      </c>
      <c r="K76" t="e">
        <f t="shared" si="15"/>
        <v>#N/A</v>
      </c>
      <c r="M76" t="s">
        <v>81</v>
      </c>
      <c r="N76">
        <v>1978</v>
      </c>
      <c r="O76">
        <v>1977</v>
      </c>
      <c r="P76">
        <v>12</v>
      </c>
      <c r="Q76">
        <v>1</v>
      </c>
      <c r="R76" s="1">
        <f t="shared" si="16"/>
        <v>28825</v>
      </c>
      <c r="S76">
        <v>3.3000000000000002E-2</v>
      </c>
      <c r="T76" t="e">
        <v>#N/A</v>
      </c>
      <c r="U76">
        <v>2.7E-2</v>
      </c>
      <c r="V76">
        <v>3.23</v>
      </c>
      <c r="W76" t="e">
        <v>#N/A</v>
      </c>
      <c r="X76" t="e">
        <v>#N/A</v>
      </c>
    </row>
    <row r="77" spans="1:24" x14ac:dyDescent="0.25">
      <c r="A77" s="1">
        <f t="shared" si="17"/>
        <v>28825</v>
      </c>
      <c r="B77">
        <v>1</v>
      </c>
      <c r="C77">
        <f t="shared" si="9"/>
        <v>1978</v>
      </c>
      <c r="D77">
        <v>12</v>
      </c>
      <c r="E77" t="str">
        <f t="shared" si="18"/>
        <v>197812</v>
      </c>
      <c r="F77">
        <f t="shared" si="10"/>
        <v>3.3000000000000002E-2</v>
      </c>
      <c r="G77" t="e">
        <f t="shared" si="11"/>
        <v>#N/A</v>
      </c>
      <c r="H77">
        <f t="shared" si="12"/>
        <v>2.7E-2</v>
      </c>
      <c r="I77">
        <f t="shared" si="13"/>
        <v>3.23</v>
      </c>
      <c r="J77" t="e">
        <f t="shared" si="14"/>
        <v>#N/A</v>
      </c>
      <c r="K77" t="e">
        <f t="shared" si="15"/>
        <v>#N/A</v>
      </c>
      <c r="M77" t="s">
        <v>81</v>
      </c>
      <c r="N77">
        <v>1978</v>
      </c>
      <c r="O77">
        <v>1978</v>
      </c>
      <c r="P77">
        <v>1</v>
      </c>
      <c r="Q77">
        <v>1</v>
      </c>
      <c r="R77" s="1">
        <f t="shared" si="16"/>
        <v>28491</v>
      </c>
      <c r="S77">
        <v>2.8000000000000001E-2</v>
      </c>
      <c r="T77" t="e">
        <v>#N/A</v>
      </c>
      <c r="U77">
        <v>4.4999999999999998E-2</v>
      </c>
      <c r="V77">
        <v>3.15</v>
      </c>
      <c r="W77" t="e">
        <v>#N/A</v>
      </c>
      <c r="X77" t="e">
        <v>#N/A</v>
      </c>
    </row>
    <row r="78" spans="1:24" x14ac:dyDescent="0.25">
      <c r="A78" s="1">
        <f t="shared" si="17"/>
        <v>28491</v>
      </c>
      <c r="B78">
        <v>1</v>
      </c>
      <c r="C78">
        <f t="shared" si="9"/>
        <v>1978</v>
      </c>
      <c r="D78">
        <v>1</v>
      </c>
      <c r="E78" t="str">
        <f t="shared" si="18"/>
        <v>19781</v>
      </c>
      <c r="F78">
        <f t="shared" si="10"/>
        <v>2.8000000000000001E-2</v>
      </c>
      <c r="G78" t="e">
        <f t="shared" si="11"/>
        <v>#N/A</v>
      </c>
      <c r="H78">
        <f t="shared" si="12"/>
        <v>4.4999999999999998E-2</v>
      </c>
      <c r="I78">
        <f t="shared" si="13"/>
        <v>3.15</v>
      </c>
      <c r="J78" t="e">
        <f t="shared" si="14"/>
        <v>#N/A</v>
      </c>
      <c r="K78" t="e">
        <f t="shared" si="15"/>
        <v>#N/A</v>
      </c>
      <c r="M78" t="s">
        <v>81</v>
      </c>
      <c r="N78">
        <v>1978</v>
      </c>
      <c r="O78">
        <v>1978</v>
      </c>
      <c r="P78">
        <v>2</v>
      </c>
      <c r="Q78">
        <v>1</v>
      </c>
      <c r="R78" s="1">
        <f t="shared" si="16"/>
        <v>28522</v>
      </c>
      <c r="S78">
        <v>2.8000000000000001E-2</v>
      </c>
      <c r="T78" t="e">
        <v>#N/A</v>
      </c>
      <c r="U78">
        <v>3.5999999999999997E-2</v>
      </c>
      <c r="V78">
        <v>3.24</v>
      </c>
      <c r="W78" t="e">
        <v>#N/A</v>
      </c>
      <c r="X78" t="e">
        <v>#N/A</v>
      </c>
    </row>
    <row r="79" spans="1:24" x14ac:dyDescent="0.25">
      <c r="A79" s="1">
        <f t="shared" si="17"/>
        <v>28522</v>
      </c>
      <c r="B79">
        <v>1</v>
      </c>
      <c r="C79">
        <f t="shared" si="9"/>
        <v>1978</v>
      </c>
      <c r="D79">
        <v>2</v>
      </c>
      <c r="E79" t="str">
        <f t="shared" si="18"/>
        <v>19782</v>
      </c>
      <c r="F79">
        <f t="shared" si="10"/>
        <v>2.8000000000000001E-2</v>
      </c>
      <c r="G79" t="e">
        <f t="shared" si="11"/>
        <v>#N/A</v>
      </c>
      <c r="H79">
        <f t="shared" si="12"/>
        <v>3.5999999999999997E-2</v>
      </c>
      <c r="I79">
        <f t="shared" si="13"/>
        <v>3.24</v>
      </c>
      <c r="J79" t="e">
        <f t="shared" si="14"/>
        <v>#N/A</v>
      </c>
      <c r="K79" t="e">
        <f t="shared" si="15"/>
        <v>#N/A</v>
      </c>
      <c r="M79" t="s">
        <v>81</v>
      </c>
      <c r="N79">
        <v>1978</v>
      </c>
      <c r="O79">
        <v>1978</v>
      </c>
      <c r="P79">
        <v>3</v>
      </c>
      <c r="Q79">
        <v>1</v>
      </c>
      <c r="R79" s="1">
        <f t="shared" si="16"/>
        <v>28550</v>
      </c>
      <c r="S79">
        <v>2.3E-2</v>
      </c>
      <c r="T79" t="e">
        <v>#N/A</v>
      </c>
      <c r="U79">
        <v>5.0999999999999997E-2</v>
      </c>
      <c r="V79">
        <v>3.19</v>
      </c>
      <c r="W79" t="e">
        <v>#N/A</v>
      </c>
      <c r="X79" t="e">
        <v>#N/A</v>
      </c>
    </row>
    <row r="80" spans="1:24" x14ac:dyDescent="0.25">
      <c r="A80" s="1">
        <f t="shared" si="17"/>
        <v>28550</v>
      </c>
      <c r="B80">
        <v>1</v>
      </c>
      <c r="C80">
        <f t="shared" ref="C80:C143" si="19">C68+1</f>
        <v>1978</v>
      </c>
      <c r="D80">
        <v>3</v>
      </c>
      <c r="E80" t="str">
        <f t="shared" si="18"/>
        <v>19783</v>
      </c>
      <c r="F80">
        <f t="shared" si="10"/>
        <v>2.3E-2</v>
      </c>
      <c r="G80" t="e">
        <f t="shared" si="11"/>
        <v>#N/A</v>
      </c>
      <c r="H80">
        <f t="shared" si="12"/>
        <v>5.0999999999999997E-2</v>
      </c>
      <c r="I80">
        <f t="shared" si="13"/>
        <v>3.19</v>
      </c>
      <c r="J80" t="e">
        <f t="shared" si="14"/>
        <v>#N/A</v>
      </c>
      <c r="K80" t="e">
        <f t="shared" si="15"/>
        <v>#N/A</v>
      </c>
      <c r="M80" t="s">
        <v>81</v>
      </c>
      <c r="N80">
        <v>1978</v>
      </c>
      <c r="O80">
        <v>1978</v>
      </c>
      <c r="P80">
        <v>4</v>
      </c>
      <c r="Q80">
        <v>1</v>
      </c>
      <c r="R80" s="1">
        <f t="shared" si="16"/>
        <v>28581</v>
      </c>
      <c r="S80">
        <v>2.5999999999999999E-2</v>
      </c>
      <c r="T80" t="e">
        <v>#N/A</v>
      </c>
      <c r="U80">
        <v>8.9999999999999993E-3</v>
      </c>
      <c r="V80">
        <v>3.28</v>
      </c>
      <c r="W80" t="e">
        <v>#N/A</v>
      </c>
      <c r="X80" t="e">
        <v>#N/A</v>
      </c>
    </row>
    <row r="81" spans="1:24" x14ac:dyDescent="0.25">
      <c r="A81" s="1">
        <f t="shared" si="17"/>
        <v>28581</v>
      </c>
      <c r="B81">
        <v>1</v>
      </c>
      <c r="C81">
        <f t="shared" si="19"/>
        <v>1978</v>
      </c>
      <c r="D81">
        <v>4</v>
      </c>
      <c r="E81" t="str">
        <f t="shared" si="18"/>
        <v>19784</v>
      </c>
      <c r="F81">
        <f t="shared" si="10"/>
        <v>2.5999999999999999E-2</v>
      </c>
      <c r="G81" t="e">
        <f t="shared" si="11"/>
        <v>#N/A</v>
      </c>
      <c r="H81">
        <f t="shared" si="12"/>
        <v>8.9999999999999993E-3</v>
      </c>
      <c r="I81">
        <f t="shared" si="13"/>
        <v>3.28</v>
      </c>
      <c r="J81" t="e">
        <f t="shared" si="14"/>
        <v>#N/A</v>
      </c>
      <c r="K81" t="e">
        <f t="shared" si="15"/>
        <v>#N/A</v>
      </c>
      <c r="M81" t="s">
        <v>81</v>
      </c>
      <c r="N81">
        <v>1978</v>
      </c>
      <c r="O81">
        <v>1978</v>
      </c>
      <c r="P81">
        <v>5</v>
      </c>
      <c r="Q81">
        <v>1</v>
      </c>
      <c r="R81" s="1">
        <f t="shared" si="16"/>
        <v>28611</v>
      </c>
      <c r="S81">
        <v>2.1000000000000001E-2</v>
      </c>
      <c r="T81" t="e">
        <v>#N/A</v>
      </c>
      <c r="U81">
        <v>0.01</v>
      </c>
      <c r="V81">
        <v>3.51</v>
      </c>
      <c r="W81" t="e">
        <v>#N/A</v>
      </c>
      <c r="X81" t="e">
        <v>#N/A</v>
      </c>
    </row>
    <row r="82" spans="1:24" x14ac:dyDescent="0.25">
      <c r="A82" s="1">
        <f t="shared" si="17"/>
        <v>28611</v>
      </c>
      <c r="B82">
        <v>1</v>
      </c>
      <c r="C82">
        <f t="shared" si="19"/>
        <v>1978</v>
      </c>
      <c r="D82">
        <v>5</v>
      </c>
      <c r="E82" t="str">
        <f t="shared" si="18"/>
        <v>19785</v>
      </c>
      <c r="F82">
        <f t="shared" si="10"/>
        <v>2.1000000000000001E-2</v>
      </c>
      <c r="G82" t="e">
        <f t="shared" si="11"/>
        <v>#N/A</v>
      </c>
      <c r="H82">
        <f t="shared" si="12"/>
        <v>0.01</v>
      </c>
      <c r="I82">
        <f t="shared" si="13"/>
        <v>3.51</v>
      </c>
      <c r="J82" t="e">
        <f t="shared" si="14"/>
        <v>#N/A</v>
      </c>
      <c r="K82" t="e">
        <f t="shared" si="15"/>
        <v>#N/A</v>
      </c>
      <c r="M82" t="s">
        <v>81</v>
      </c>
      <c r="N82">
        <v>1978</v>
      </c>
      <c r="O82">
        <v>1978</v>
      </c>
      <c r="P82">
        <v>6</v>
      </c>
      <c r="Q82">
        <v>1</v>
      </c>
      <c r="R82" s="1">
        <f t="shared" si="16"/>
        <v>28642</v>
      </c>
      <c r="S82">
        <v>2.4E-2</v>
      </c>
      <c r="T82" t="e">
        <v>#N/A</v>
      </c>
      <c r="U82">
        <v>1E-3</v>
      </c>
      <c r="V82">
        <v>3.51</v>
      </c>
      <c r="W82" t="e">
        <v>#N/A</v>
      </c>
      <c r="X82" t="e">
        <v>#N/A</v>
      </c>
    </row>
    <row r="83" spans="1:24" x14ac:dyDescent="0.25">
      <c r="A83" s="1">
        <f t="shared" si="17"/>
        <v>28642</v>
      </c>
      <c r="B83">
        <v>1</v>
      </c>
      <c r="C83">
        <f t="shared" si="19"/>
        <v>1978</v>
      </c>
      <c r="D83">
        <v>6</v>
      </c>
      <c r="E83" t="str">
        <f t="shared" si="18"/>
        <v>19786</v>
      </c>
      <c r="F83">
        <f t="shared" si="10"/>
        <v>2.4E-2</v>
      </c>
      <c r="G83" t="e">
        <f t="shared" si="11"/>
        <v>#N/A</v>
      </c>
      <c r="H83">
        <f t="shared" si="12"/>
        <v>1E-3</v>
      </c>
      <c r="I83">
        <f t="shared" si="13"/>
        <v>3.51</v>
      </c>
      <c r="J83" t="e">
        <f t="shared" si="14"/>
        <v>#N/A</v>
      </c>
      <c r="K83" t="e">
        <f t="shared" si="15"/>
        <v>#N/A</v>
      </c>
      <c r="M83" t="s">
        <v>81</v>
      </c>
      <c r="N83">
        <v>1978</v>
      </c>
      <c r="O83">
        <v>1978</v>
      </c>
      <c r="P83">
        <v>7</v>
      </c>
      <c r="Q83">
        <v>1</v>
      </c>
      <c r="R83" s="1">
        <f t="shared" si="16"/>
        <v>28672</v>
      </c>
      <c r="S83">
        <v>4.3999999999999997E-2</v>
      </c>
      <c r="T83" t="e">
        <v>#N/A</v>
      </c>
      <c r="U83">
        <v>8.9999999999999993E-3</v>
      </c>
      <c r="V83">
        <v>3.74</v>
      </c>
      <c r="W83" t="e">
        <v>#N/A</v>
      </c>
      <c r="X83" t="e">
        <v>#N/A</v>
      </c>
    </row>
    <row r="84" spans="1:24" x14ac:dyDescent="0.25">
      <c r="A84" s="1">
        <f t="shared" si="17"/>
        <v>28672</v>
      </c>
      <c r="B84">
        <v>1</v>
      </c>
      <c r="C84">
        <f t="shared" si="19"/>
        <v>1978</v>
      </c>
      <c r="D84">
        <v>7</v>
      </c>
      <c r="E84" t="str">
        <f t="shared" si="18"/>
        <v>19787</v>
      </c>
      <c r="F84">
        <f t="shared" si="10"/>
        <v>4.3999999999999997E-2</v>
      </c>
      <c r="G84" t="e">
        <f t="shared" si="11"/>
        <v>#N/A</v>
      </c>
      <c r="H84">
        <f t="shared" si="12"/>
        <v>8.9999999999999993E-3</v>
      </c>
      <c r="I84">
        <f t="shared" si="13"/>
        <v>3.74</v>
      </c>
      <c r="J84" t="e">
        <f t="shared" si="14"/>
        <v>#N/A</v>
      </c>
      <c r="K84" t="e">
        <f t="shared" si="15"/>
        <v>#N/A</v>
      </c>
      <c r="M84" t="s">
        <v>81</v>
      </c>
      <c r="N84">
        <v>1978</v>
      </c>
      <c r="O84">
        <v>1978</v>
      </c>
      <c r="P84">
        <v>8</v>
      </c>
      <c r="Q84">
        <v>1</v>
      </c>
      <c r="R84" s="1">
        <f t="shared" si="16"/>
        <v>28703</v>
      </c>
      <c r="S84">
        <v>4.9000000000000002E-2</v>
      </c>
      <c r="T84" t="e">
        <v>#N/A</v>
      </c>
      <c r="U84">
        <v>1.7000000000000001E-2</v>
      </c>
      <c r="V84">
        <v>3.98</v>
      </c>
      <c r="W84" t="e">
        <v>#N/A</v>
      </c>
      <c r="X84" t="e">
        <v>#N/A</v>
      </c>
    </row>
    <row r="85" spans="1:24" x14ac:dyDescent="0.25">
      <c r="A85" s="1">
        <f t="shared" si="17"/>
        <v>28703</v>
      </c>
      <c r="B85">
        <v>1</v>
      </c>
      <c r="C85">
        <f t="shared" si="19"/>
        <v>1978</v>
      </c>
      <c r="D85">
        <v>8</v>
      </c>
      <c r="E85" t="str">
        <f t="shared" si="18"/>
        <v>19788</v>
      </c>
      <c r="F85">
        <f t="shared" si="10"/>
        <v>4.9000000000000002E-2</v>
      </c>
      <c r="G85" t="e">
        <f t="shared" si="11"/>
        <v>#N/A</v>
      </c>
      <c r="H85">
        <f t="shared" si="12"/>
        <v>1.7000000000000001E-2</v>
      </c>
      <c r="I85">
        <f t="shared" si="13"/>
        <v>3.98</v>
      </c>
      <c r="J85" t="e">
        <f t="shared" si="14"/>
        <v>#N/A</v>
      </c>
      <c r="K85" t="e">
        <f t="shared" si="15"/>
        <v>#N/A</v>
      </c>
      <c r="M85" t="s">
        <v>81</v>
      </c>
      <c r="N85">
        <v>1978</v>
      </c>
      <c r="O85">
        <v>1978</v>
      </c>
      <c r="P85">
        <v>9</v>
      </c>
      <c r="Q85">
        <v>1</v>
      </c>
      <c r="R85" s="1">
        <f t="shared" si="16"/>
        <v>28734</v>
      </c>
      <c r="S85">
        <v>3.1E-2</v>
      </c>
      <c r="T85">
        <v>3.0000000000000001E-3</v>
      </c>
      <c r="U85">
        <v>3.0000000000000001E-3</v>
      </c>
      <c r="V85">
        <v>4.16</v>
      </c>
      <c r="W85">
        <v>0.21</v>
      </c>
      <c r="X85" t="e">
        <v>#N/A</v>
      </c>
    </row>
    <row r="86" spans="1:24" x14ac:dyDescent="0.25">
      <c r="A86" s="1">
        <f t="shared" si="17"/>
        <v>28734</v>
      </c>
      <c r="B86">
        <v>1</v>
      </c>
      <c r="C86">
        <f t="shared" si="19"/>
        <v>1978</v>
      </c>
      <c r="D86">
        <v>9</v>
      </c>
      <c r="E86" t="str">
        <f t="shared" si="18"/>
        <v>19789</v>
      </c>
      <c r="F86">
        <f t="shared" si="10"/>
        <v>3.1E-2</v>
      </c>
      <c r="G86">
        <f t="shared" si="11"/>
        <v>3.0000000000000001E-3</v>
      </c>
      <c r="H86">
        <f t="shared" si="12"/>
        <v>3.0000000000000001E-3</v>
      </c>
      <c r="I86">
        <f t="shared" si="13"/>
        <v>4.16</v>
      </c>
      <c r="J86">
        <f t="shared" si="14"/>
        <v>0.21</v>
      </c>
      <c r="K86" t="e">
        <f t="shared" si="15"/>
        <v>#N/A</v>
      </c>
      <c r="M86" t="s">
        <v>81</v>
      </c>
      <c r="N86">
        <v>1979</v>
      </c>
      <c r="O86">
        <v>1978</v>
      </c>
      <c r="P86">
        <v>10</v>
      </c>
      <c r="Q86">
        <v>1</v>
      </c>
      <c r="R86" s="1">
        <f t="shared" si="16"/>
        <v>29129</v>
      </c>
      <c r="S86">
        <v>2.7E-2</v>
      </c>
      <c r="T86">
        <v>8.9999999999999993E-3</v>
      </c>
      <c r="U86">
        <v>6.0000000000000001E-3</v>
      </c>
      <c r="V86">
        <v>4.55</v>
      </c>
      <c r="W86">
        <v>0.3</v>
      </c>
      <c r="X86" t="e">
        <v>#N/A</v>
      </c>
    </row>
    <row r="87" spans="1:24" x14ac:dyDescent="0.25">
      <c r="A87" s="1">
        <f t="shared" si="17"/>
        <v>29129</v>
      </c>
      <c r="B87">
        <v>1</v>
      </c>
      <c r="C87">
        <f t="shared" si="19"/>
        <v>1979</v>
      </c>
      <c r="D87">
        <v>10</v>
      </c>
      <c r="E87" t="str">
        <f t="shared" si="18"/>
        <v>197910</v>
      </c>
      <c r="F87">
        <f t="shared" si="10"/>
        <v>2.7E-2</v>
      </c>
      <c r="G87">
        <f t="shared" si="11"/>
        <v>8.9999999999999993E-3</v>
      </c>
      <c r="H87">
        <f t="shared" si="12"/>
        <v>6.0000000000000001E-3</v>
      </c>
      <c r="I87">
        <f t="shared" si="13"/>
        <v>4.55</v>
      </c>
      <c r="J87">
        <f t="shared" si="14"/>
        <v>0.3</v>
      </c>
      <c r="K87" t="e">
        <f t="shared" si="15"/>
        <v>#N/A</v>
      </c>
      <c r="M87" t="s">
        <v>81</v>
      </c>
      <c r="N87">
        <v>1979</v>
      </c>
      <c r="O87">
        <v>1978</v>
      </c>
      <c r="P87">
        <v>11</v>
      </c>
      <c r="Q87">
        <v>1</v>
      </c>
      <c r="R87" s="1">
        <f t="shared" si="16"/>
        <v>29160</v>
      </c>
      <c r="S87">
        <v>2.4E-2</v>
      </c>
      <c r="T87">
        <v>2E-3</v>
      </c>
      <c r="U87">
        <v>2.1999999999999999E-2</v>
      </c>
      <c r="V87">
        <v>4.09</v>
      </c>
      <c r="W87">
        <v>0.06</v>
      </c>
      <c r="X87" t="e">
        <v>#N/A</v>
      </c>
    </row>
    <row r="88" spans="1:24" x14ac:dyDescent="0.25">
      <c r="A88" s="1">
        <f t="shared" si="17"/>
        <v>29160</v>
      </c>
      <c r="B88">
        <v>1</v>
      </c>
      <c r="C88">
        <f t="shared" si="19"/>
        <v>1979</v>
      </c>
      <c r="D88">
        <v>11</v>
      </c>
      <c r="E88" t="str">
        <f t="shared" si="18"/>
        <v>197911</v>
      </c>
      <c r="F88">
        <f t="shared" si="10"/>
        <v>2.4E-2</v>
      </c>
      <c r="G88">
        <f t="shared" si="11"/>
        <v>2E-3</v>
      </c>
      <c r="H88">
        <f t="shared" si="12"/>
        <v>2.1999999999999999E-2</v>
      </c>
      <c r="I88">
        <f t="shared" si="13"/>
        <v>4.09</v>
      </c>
      <c r="J88">
        <f t="shared" si="14"/>
        <v>0.06</v>
      </c>
      <c r="K88" t="e">
        <f t="shared" si="15"/>
        <v>#N/A</v>
      </c>
      <c r="M88" t="s">
        <v>81</v>
      </c>
      <c r="N88">
        <v>1979</v>
      </c>
      <c r="O88">
        <v>1978</v>
      </c>
      <c r="P88">
        <v>12</v>
      </c>
      <c r="Q88">
        <v>1</v>
      </c>
      <c r="R88" s="1">
        <f t="shared" si="16"/>
        <v>29190</v>
      </c>
      <c r="S88">
        <v>2.4E-2</v>
      </c>
      <c r="T88">
        <v>2E-3</v>
      </c>
      <c r="U88">
        <v>2.3E-2</v>
      </c>
      <c r="V88">
        <v>4.01</v>
      </c>
      <c r="W88">
        <v>0.09</v>
      </c>
      <c r="X88" t="e">
        <v>#N/A</v>
      </c>
    </row>
    <row r="89" spans="1:24" x14ac:dyDescent="0.25">
      <c r="A89" s="1">
        <f t="shared" si="17"/>
        <v>29190</v>
      </c>
      <c r="B89">
        <v>1</v>
      </c>
      <c r="C89">
        <f t="shared" si="19"/>
        <v>1979</v>
      </c>
      <c r="D89">
        <v>12</v>
      </c>
      <c r="E89" t="str">
        <f t="shared" si="18"/>
        <v>197912</v>
      </c>
      <c r="F89">
        <f t="shared" si="10"/>
        <v>2.4E-2</v>
      </c>
      <c r="G89">
        <f t="shared" si="11"/>
        <v>2E-3</v>
      </c>
      <c r="H89">
        <f t="shared" si="12"/>
        <v>2.3E-2</v>
      </c>
      <c r="I89">
        <f t="shared" si="13"/>
        <v>4.01</v>
      </c>
      <c r="J89">
        <f t="shared" si="14"/>
        <v>0.09</v>
      </c>
      <c r="K89" t="e">
        <f t="shared" si="15"/>
        <v>#N/A</v>
      </c>
      <c r="M89" t="s">
        <v>81</v>
      </c>
      <c r="N89">
        <v>1979</v>
      </c>
      <c r="O89">
        <v>1979</v>
      </c>
      <c r="P89">
        <v>1</v>
      </c>
      <c r="Q89">
        <v>1</v>
      </c>
      <c r="R89" s="1">
        <f t="shared" si="16"/>
        <v>28856</v>
      </c>
      <c r="S89">
        <v>2.3E-2</v>
      </c>
      <c r="T89">
        <v>2E-3</v>
      </c>
      <c r="U89">
        <v>2.9000000000000001E-2</v>
      </c>
      <c r="V89">
        <v>3.97</v>
      </c>
      <c r="W89">
        <v>0.19</v>
      </c>
      <c r="X89" t="e">
        <v>#N/A</v>
      </c>
    </row>
    <row r="90" spans="1:24" x14ac:dyDescent="0.25">
      <c r="A90" s="1">
        <f t="shared" si="17"/>
        <v>28856</v>
      </c>
      <c r="B90">
        <v>1</v>
      </c>
      <c r="C90">
        <f t="shared" si="19"/>
        <v>1979</v>
      </c>
      <c r="D90">
        <v>1</v>
      </c>
      <c r="E90" t="str">
        <f t="shared" si="18"/>
        <v>19791</v>
      </c>
      <c r="F90">
        <f t="shared" si="10"/>
        <v>2.3E-2</v>
      </c>
      <c r="G90">
        <f t="shared" si="11"/>
        <v>2E-3</v>
      </c>
      <c r="H90">
        <f t="shared" si="12"/>
        <v>2.9000000000000001E-2</v>
      </c>
      <c r="I90">
        <f t="shared" si="13"/>
        <v>3.97</v>
      </c>
      <c r="J90">
        <f t="shared" si="14"/>
        <v>0.19</v>
      </c>
      <c r="K90" t="e">
        <f t="shared" si="15"/>
        <v>#N/A</v>
      </c>
      <c r="M90" t="s">
        <v>81</v>
      </c>
      <c r="N90">
        <v>1979</v>
      </c>
      <c r="O90">
        <v>1979</v>
      </c>
      <c r="P90">
        <v>2</v>
      </c>
      <c r="Q90">
        <v>1</v>
      </c>
      <c r="R90" s="1">
        <f t="shared" si="16"/>
        <v>28887</v>
      </c>
      <c r="S90">
        <v>2.1000000000000001E-2</v>
      </c>
      <c r="T90">
        <v>2E-3</v>
      </c>
      <c r="U90">
        <v>2.1999999999999999E-2</v>
      </c>
      <c r="V90">
        <v>3.89</v>
      </c>
      <c r="W90">
        <v>0.05</v>
      </c>
      <c r="X90" t="e">
        <v>#N/A</v>
      </c>
    </row>
    <row r="91" spans="1:24" x14ac:dyDescent="0.25">
      <c r="A91" s="1">
        <f t="shared" si="17"/>
        <v>28887</v>
      </c>
      <c r="B91">
        <v>1</v>
      </c>
      <c r="C91">
        <f t="shared" si="19"/>
        <v>1979</v>
      </c>
      <c r="D91">
        <v>2</v>
      </c>
      <c r="E91" t="str">
        <f t="shared" si="18"/>
        <v>19792</v>
      </c>
      <c r="F91">
        <f t="shared" si="10"/>
        <v>2.1000000000000001E-2</v>
      </c>
      <c r="G91">
        <f t="shared" si="11"/>
        <v>2E-3</v>
      </c>
      <c r="H91">
        <f t="shared" si="12"/>
        <v>2.1999999999999999E-2</v>
      </c>
      <c r="I91">
        <f t="shared" si="13"/>
        <v>3.89</v>
      </c>
      <c r="J91">
        <f t="shared" si="14"/>
        <v>0.05</v>
      </c>
      <c r="K91" t="e">
        <f t="shared" si="15"/>
        <v>#N/A</v>
      </c>
      <c r="M91" t="s">
        <v>81</v>
      </c>
      <c r="N91">
        <v>1979</v>
      </c>
      <c r="O91">
        <v>1979</v>
      </c>
      <c r="P91">
        <v>3</v>
      </c>
      <c r="Q91">
        <v>1</v>
      </c>
      <c r="R91" s="1">
        <f t="shared" si="16"/>
        <v>28915</v>
      </c>
      <c r="S91">
        <v>2.3E-2</v>
      </c>
      <c r="T91">
        <v>2E-3</v>
      </c>
      <c r="U91">
        <v>4.2999999999999997E-2</v>
      </c>
      <c r="V91">
        <v>3.88</v>
      </c>
      <c r="W91">
        <v>0.14000000000000001</v>
      </c>
      <c r="X91" t="e">
        <v>#N/A</v>
      </c>
    </row>
    <row r="92" spans="1:24" x14ac:dyDescent="0.25">
      <c r="A92" s="1">
        <f t="shared" si="17"/>
        <v>28915</v>
      </c>
      <c r="B92">
        <v>1</v>
      </c>
      <c r="C92">
        <f t="shared" si="19"/>
        <v>1979</v>
      </c>
      <c r="D92">
        <v>3</v>
      </c>
      <c r="E92" t="str">
        <f t="shared" si="18"/>
        <v>19793</v>
      </c>
      <c r="F92">
        <f t="shared" si="10"/>
        <v>2.3E-2</v>
      </c>
      <c r="G92">
        <f t="shared" si="11"/>
        <v>2E-3</v>
      </c>
      <c r="H92">
        <f t="shared" si="12"/>
        <v>4.2999999999999997E-2</v>
      </c>
      <c r="I92">
        <f t="shared" si="13"/>
        <v>3.88</v>
      </c>
      <c r="J92">
        <f t="shared" si="14"/>
        <v>0.14000000000000001</v>
      </c>
      <c r="K92" t="e">
        <f t="shared" si="15"/>
        <v>#N/A</v>
      </c>
      <c r="M92" t="s">
        <v>81</v>
      </c>
      <c r="N92">
        <v>1979</v>
      </c>
      <c r="O92">
        <v>1979</v>
      </c>
      <c r="P92">
        <v>4</v>
      </c>
      <c r="Q92">
        <v>1</v>
      </c>
      <c r="R92" s="1">
        <f t="shared" si="16"/>
        <v>28946</v>
      </c>
      <c r="S92">
        <v>3.2000000000000001E-2</v>
      </c>
      <c r="T92">
        <v>1.2E-2</v>
      </c>
      <c r="U92">
        <v>2.5999999999999999E-2</v>
      </c>
      <c r="V92">
        <v>3.86</v>
      </c>
      <c r="W92">
        <v>0.21</v>
      </c>
      <c r="X92" t="e">
        <v>#N/A</v>
      </c>
    </row>
    <row r="93" spans="1:24" x14ac:dyDescent="0.25">
      <c r="A93" s="1">
        <f t="shared" si="17"/>
        <v>28946</v>
      </c>
      <c r="B93">
        <v>1</v>
      </c>
      <c r="C93">
        <f t="shared" si="19"/>
        <v>1979</v>
      </c>
      <c r="D93">
        <v>4</v>
      </c>
      <c r="E93" t="str">
        <f t="shared" si="18"/>
        <v>19794</v>
      </c>
      <c r="F93">
        <f t="shared" si="10"/>
        <v>3.2000000000000001E-2</v>
      </c>
      <c r="G93">
        <f t="shared" si="11"/>
        <v>1.2E-2</v>
      </c>
      <c r="H93">
        <f t="shared" si="12"/>
        <v>2.5999999999999999E-2</v>
      </c>
      <c r="I93">
        <f t="shared" si="13"/>
        <v>3.86</v>
      </c>
      <c r="J93">
        <f t="shared" si="14"/>
        <v>0.21</v>
      </c>
      <c r="K93" t="e">
        <f t="shared" si="15"/>
        <v>#N/A</v>
      </c>
      <c r="M93" t="s">
        <v>81</v>
      </c>
      <c r="N93">
        <v>1979</v>
      </c>
      <c r="O93">
        <v>1979</v>
      </c>
      <c r="P93">
        <v>5</v>
      </c>
      <c r="Q93">
        <v>1</v>
      </c>
      <c r="R93" s="1">
        <f t="shared" si="16"/>
        <v>28976</v>
      </c>
      <c r="S93">
        <v>0.03</v>
      </c>
      <c r="T93">
        <v>2.1999999999999999E-2</v>
      </c>
      <c r="U93">
        <v>1.0999999999999999E-2</v>
      </c>
      <c r="V93">
        <v>3.82</v>
      </c>
      <c r="W93">
        <v>0.21</v>
      </c>
      <c r="X93" t="e">
        <v>#N/A</v>
      </c>
    </row>
    <row r="94" spans="1:24" x14ac:dyDescent="0.25">
      <c r="A94" s="1">
        <f t="shared" si="17"/>
        <v>28976</v>
      </c>
      <c r="B94">
        <v>1</v>
      </c>
      <c r="C94">
        <f t="shared" si="19"/>
        <v>1979</v>
      </c>
      <c r="D94">
        <v>5</v>
      </c>
      <c r="E94" t="str">
        <f t="shared" si="18"/>
        <v>19795</v>
      </c>
      <c r="F94">
        <f t="shared" si="10"/>
        <v>0.03</v>
      </c>
      <c r="G94">
        <f t="shared" si="11"/>
        <v>2.1999999999999999E-2</v>
      </c>
      <c r="H94">
        <f t="shared" si="12"/>
        <v>1.0999999999999999E-2</v>
      </c>
      <c r="I94">
        <f t="shared" si="13"/>
        <v>3.82</v>
      </c>
      <c r="J94">
        <f t="shared" si="14"/>
        <v>0.21</v>
      </c>
      <c r="K94" t="e">
        <f t="shared" si="15"/>
        <v>#N/A</v>
      </c>
      <c r="M94" t="s">
        <v>81</v>
      </c>
      <c r="N94">
        <v>1979</v>
      </c>
      <c r="O94">
        <v>1979</v>
      </c>
      <c r="P94">
        <v>6</v>
      </c>
      <c r="Q94">
        <v>1</v>
      </c>
      <c r="R94" s="1">
        <f t="shared" si="16"/>
        <v>29007</v>
      </c>
      <c r="S94">
        <v>3.4000000000000002E-2</v>
      </c>
      <c r="T94">
        <v>3.0000000000000001E-3</v>
      </c>
      <c r="U94">
        <v>1E-3</v>
      </c>
      <c r="V94">
        <v>4.1500000000000004</v>
      </c>
      <c r="W94">
        <v>0.31</v>
      </c>
      <c r="X94" t="e">
        <v>#N/A</v>
      </c>
    </row>
    <row r="95" spans="1:24" x14ac:dyDescent="0.25">
      <c r="A95" s="1">
        <f t="shared" si="17"/>
        <v>29007</v>
      </c>
      <c r="B95">
        <v>1</v>
      </c>
      <c r="C95">
        <f t="shared" si="19"/>
        <v>1979</v>
      </c>
      <c r="D95">
        <v>6</v>
      </c>
      <c r="E95" t="str">
        <f t="shared" si="18"/>
        <v>19796</v>
      </c>
      <c r="F95">
        <f t="shared" si="10"/>
        <v>3.4000000000000002E-2</v>
      </c>
      <c r="G95">
        <f t="shared" si="11"/>
        <v>3.0000000000000001E-3</v>
      </c>
      <c r="H95">
        <f t="shared" si="12"/>
        <v>1E-3</v>
      </c>
      <c r="I95">
        <f t="shared" si="13"/>
        <v>4.1500000000000004</v>
      </c>
      <c r="J95">
        <f t="shared" si="14"/>
        <v>0.31</v>
      </c>
      <c r="K95" t="e">
        <f t="shared" si="15"/>
        <v>#N/A</v>
      </c>
      <c r="M95" t="s">
        <v>81</v>
      </c>
      <c r="N95">
        <v>1979</v>
      </c>
      <c r="O95">
        <v>1979</v>
      </c>
      <c r="P95">
        <v>7</v>
      </c>
      <c r="Q95">
        <v>1</v>
      </c>
      <c r="R95" s="1">
        <f t="shared" si="16"/>
        <v>29037</v>
      </c>
      <c r="S95">
        <v>3.3000000000000002E-2</v>
      </c>
      <c r="T95">
        <v>8.9999999999999993E-3</v>
      </c>
      <c r="U95">
        <v>5.0000000000000001E-3</v>
      </c>
      <c r="V95">
        <v>4.3600000000000003</v>
      </c>
      <c r="W95">
        <v>0.3</v>
      </c>
      <c r="X95" t="e">
        <v>#N/A</v>
      </c>
    </row>
    <row r="96" spans="1:24" x14ac:dyDescent="0.25">
      <c r="A96" s="1">
        <f t="shared" si="17"/>
        <v>29037</v>
      </c>
      <c r="B96">
        <v>1</v>
      </c>
      <c r="C96">
        <f t="shared" si="19"/>
        <v>1979</v>
      </c>
      <c r="D96">
        <v>7</v>
      </c>
      <c r="E96" t="str">
        <f t="shared" si="18"/>
        <v>19797</v>
      </c>
      <c r="F96">
        <f t="shared" si="10"/>
        <v>3.3000000000000002E-2</v>
      </c>
      <c r="G96">
        <f t="shared" si="11"/>
        <v>8.9999999999999993E-3</v>
      </c>
      <c r="H96">
        <f t="shared" si="12"/>
        <v>5.0000000000000001E-3</v>
      </c>
      <c r="I96">
        <f t="shared" si="13"/>
        <v>4.3600000000000003</v>
      </c>
      <c r="J96">
        <f t="shared" si="14"/>
        <v>0.3</v>
      </c>
      <c r="K96" t="e">
        <f t="shared" si="15"/>
        <v>#N/A</v>
      </c>
      <c r="M96" t="s">
        <v>81</v>
      </c>
      <c r="N96">
        <v>1979</v>
      </c>
      <c r="O96">
        <v>1979</v>
      </c>
      <c r="P96">
        <v>8</v>
      </c>
      <c r="Q96">
        <v>1</v>
      </c>
      <c r="R96" s="1">
        <f t="shared" si="16"/>
        <v>29068</v>
      </c>
      <c r="S96">
        <v>3.5999999999999997E-2</v>
      </c>
      <c r="T96">
        <v>1.0999999999999999E-2</v>
      </c>
      <c r="U96">
        <v>1.2999999999999999E-2</v>
      </c>
      <c r="V96">
        <v>4.28</v>
      </c>
      <c r="W96">
        <v>0.28999999999999998</v>
      </c>
      <c r="X96" t="e">
        <v>#N/A</v>
      </c>
    </row>
    <row r="97" spans="1:24" x14ac:dyDescent="0.25">
      <c r="A97" s="1">
        <f t="shared" si="17"/>
        <v>29068</v>
      </c>
      <c r="B97">
        <v>1</v>
      </c>
      <c r="C97">
        <f t="shared" si="19"/>
        <v>1979</v>
      </c>
      <c r="D97">
        <v>8</v>
      </c>
      <c r="E97" t="str">
        <f t="shared" si="18"/>
        <v>19798</v>
      </c>
      <c r="F97">
        <f t="shared" si="10"/>
        <v>3.5999999999999997E-2</v>
      </c>
      <c r="G97">
        <f t="shared" si="11"/>
        <v>1.0999999999999999E-2</v>
      </c>
      <c r="H97">
        <f t="shared" si="12"/>
        <v>1.2999999999999999E-2</v>
      </c>
      <c r="I97">
        <f t="shared" si="13"/>
        <v>4.28</v>
      </c>
      <c r="J97">
        <f t="shared" si="14"/>
        <v>0.28999999999999998</v>
      </c>
      <c r="K97" t="e">
        <f t="shared" si="15"/>
        <v>#N/A</v>
      </c>
      <c r="M97" t="s">
        <v>81</v>
      </c>
      <c r="N97">
        <v>1979</v>
      </c>
      <c r="O97">
        <v>1979</v>
      </c>
      <c r="P97">
        <v>9</v>
      </c>
      <c r="Q97">
        <v>1</v>
      </c>
      <c r="R97" s="1">
        <f t="shared" si="16"/>
        <v>29099</v>
      </c>
      <c r="S97">
        <v>3.5000000000000003E-2</v>
      </c>
      <c r="T97">
        <v>5.0000000000000001E-3</v>
      </c>
      <c r="U97">
        <v>1.4E-2</v>
      </c>
      <c r="V97">
        <v>4.12</v>
      </c>
      <c r="W97">
        <v>0.28999999999999998</v>
      </c>
      <c r="X97" t="e">
        <v>#N/A</v>
      </c>
    </row>
    <row r="98" spans="1:24" x14ac:dyDescent="0.25">
      <c r="A98" s="1">
        <f t="shared" si="17"/>
        <v>29099</v>
      </c>
      <c r="B98">
        <v>1</v>
      </c>
      <c r="C98">
        <f t="shared" si="19"/>
        <v>1979</v>
      </c>
      <c r="D98">
        <v>9</v>
      </c>
      <c r="E98" t="str">
        <f t="shared" si="18"/>
        <v>19799</v>
      </c>
      <c r="F98">
        <f t="shared" si="10"/>
        <v>3.5000000000000003E-2</v>
      </c>
      <c r="G98">
        <f t="shared" si="11"/>
        <v>5.0000000000000001E-3</v>
      </c>
      <c r="H98">
        <f t="shared" si="12"/>
        <v>1.4E-2</v>
      </c>
      <c r="I98">
        <f t="shared" si="13"/>
        <v>4.12</v>
      </c>
      <c r="J98">
        <f t="shared" si="14"/>
        <v>0.28999999999999998</v>
      </c>
      <c r="K98" t="e">
        <f t="shared" si="15"/>
        <v>#N/A</v>
      </c>
      <c r="M98" t="s">
        <v>81</v>
      </c>
      <c r="N98">
        <v>1980</v>
      </c>
      <c r="O98">
        <v>1979</v>
      </c>
      <c r="P98">
        <v>10</v>
      </c>
      <c r="Q98">
        <v>1</v>
      </c>
      <c r="R98" s="1">
        <f t="shared" si="16"/>
        <v>29495</v>
      </c>
      <c r="S98">
        <v>4.5999999999999999E-2</v>
      </c>
      <c r="T98">
        <v>8.0000000000000002E-3</v>
      </c>
      <c r="U98">
        <v>7.0000000000000001E-3</v>
      </c>
      <c r="V98">
        <v>3.89</v>
      </c>
      <c r="W98" t="e">
        <v>#N/A</v>
      </c>
      <c r="X98" t="e">
        <v>#N/A</v>
      </c>
    </row>
    <row r="99" spans="1:24" x14ac:dyDescent="0.25">
      <c r="A99" s="1">
        <f t="shared" si="17"/>
        <v>29495</v>
      </c>
      <c r="B99">
        <v>1</v>
      </c>
      <c r="C99">
        <f t="shared" si="19"/>
        <v>1980</v>
      </c>
      <c r="D99">
        <v>10</v>
      </c>
      <c r="E99" t="str">
        <f t="shared" si="18"/>
        <v>198010</v>
      </c>
      <c r="F99">
        <f t="shared" si="10"/>
        <v>4.5999999999999999E-2</v>
      </c>
      <c r="G99">
        <f t="shared" si="11"/>
        <v>8.0000000000000002E-3</v>
      </c>
      <c r="H99">
        <f t="shared" si="12"/>
        <v>7.0000000000000001E-3</v>
      </c>
      <c r="I99">
        <f t="shared" si="13"/>
        <v>3.89</v>
      </c>
      <c r="J99" t="e">
        <f t="shared" si="14"/>
        <v>#N/A</v>
      </c>
      <c r="K99" t="e">
        <f t="shared" si="15"/>
        <v>#N/A</v>
      </c>
      <c r="M99" t="s">
        <v>81</v>
      </c>
      <c r="N99">
        <v>1980</v>
      </c>
      <c r="O99">
        <v>1979</v>
      </c>
      <c r="P99">
        <v>11</v>
      </c>
      <c r="Q99">
        <v>1</v>
      </c>
      <c r="R99" s="1">
        <f t="shared" si="16"/>
        <v>29526</v>
      </c>
      <c r="S99">
        <v>4.2000000000000003E-2</v>
      </c>
      <c r="T99">
        <v>4.0000000000000001E-3</v>
      </c>
      <c r="U99">
        <v>6.0000000000000001E-3</v>
      </c>
      <c r="V99">
        <v>3.67</v>
      </c>
      <c r="W99" t="e">
        <v>#N/A</v>
      </c>
      <c r="X99" t="e">
        <v>#N/A</v>
      </c>
    </row>
    <row r="100" spans="1:24" x14ac:dyDescent="0.25">
      <c r="A100" s="1">
        <f t="shared" si="17"/>
        <v>29526</v>
      </c>
      <c r="B100">
        <v>1</v>
      </c>
      <c r="C100">
        <f t="shared" si="19"/>
        <v>1980</v>
      </c>
      <c r="D100">
        <v>11</v>
      </c>
      <c r="E100" t="str">
        <f t="shared" si="18"/>
        <v>198011</v>
      </c>
      <c r="F100">
        <f t="shared" si="10"/>
        <v>4.2000000000000003E-2</v>
      </c>
      <c r="G100">
        <f t="shared" si="11"/>
        <v>4.0000000000000001E-3</v>
      </c>
      <c r="H100">
        <f t="shared" si="12"/>
        <v>6.0000000000000001E-3</v>
      </c>
      <c r="I100">
        <f t="shared" si="13"/>
        <v>3.67</v>
      </c>
      <c r="J100" t="e">
        <f t="shared" si="14"/>
        <v>#N/A</v>
      </c>
      <c r="K100" t="e">
        <f t="shared" si="15"/>
        <v>#N/A</v>
      </c>
      <c r="M100" t="s">
        <v>81</v>
      </c>
      <c r="N100">
        <v>1980</v>
      </c>
      <c r="O100">
        <v>1979</v>
      </c>
      <c r="P100">
        <v>12</v>
      </c>
      <c r="Q100">
        <v>1</v>
      </c>
      <c r="R100" s="1">
        <f t="shared" si="16"/>
        <v>29556</v>
      </c>
      <c r="S100">
        <v>2.9000000000000001E-2</v>
      </c>
      <c r="T100">
        <v>4.0000000000000001E-3</v>
      </c>
      <c r="U100">
        <v>6.0000000000000001E-3</v>
      </c>
      <c r="V100">
        <v>3.34</v>
      </c>
      <c r="W100" t="e">
        <v>#N/A</v>
      </c>
      <c r="X100" t="e">
        <v>#N/A</v>
      </c>
    </row>
    <row r="101" spans="1:24" x14ac:dyDescent="0.25">
      <c r="A101" s="1">
        <f t="shared" si="17"/>
        <v>29556</v>
      </c>
      <c r="B101">
        <v>1</v>
      </c>
      <c r="C101">
        <f t="shared" si="19"/>
        <v>1980</v>
      </c>
      <c r="D101">
        <v>12</v>
      </c>
      <c r="E101" t="str">
        <f t="shared" si="18"/>
        <v>198012</v>
      </c>
      <c r="F101">
        <f t="shared" si="10"/>
        <v>2.9000000000000001E-2</v>
      </c>
      <c r="G101">
        <f t="shared" si="11"/>
        <v>4.0000000000000001E-3</v>
      </c>
      <c r="H101">
        <f t="shared" si="12"/>
        <v>6.0000000000000001E-3</v>
      </c>
      <c r="I101">
        <f t="shared" si="13"/>
        <v>3.34</v>
      </c>
      <c r="J101" t="e">
        <f t="shared" si="14"/>
        <v>#N/A</v>
      </c>
      <c r="K101" t="e">
        <f t="shared" si="15"/>
        <v>#N/A</v>
      </c>
      <c r="M101" t="s">
        <v>81</v>
      </c>
      <c r="N101">
        <v>1980</v>
      </c>
      <c r="O101">
        <v>1980</v>
      </c>
      <c r="P101">
        <v>1</v>
      </c>
      <c r="Q101">
        <v>1</v>
      </c>
      <c r="R101" s="1">
        <f t="shared" si="16"/>
        <v>29221</v>
      </c>
      <c r="S101">
        <v>3.3000000000000002E-2</v>
      </c>
      <c r="T101">
        <v>6.0000000000000001E-3</v>
      </c>
      <c r="U101">
        <v>1.7999999999999999E-2</v>
      </c>
      <c r="V101">
        <v>3.33</v>
      </c>
      <c r="W101" t="e">
        <v>#N/A</v>
      </c>
      <c r="X101" t="e">
        <v>#N/A</v>
      </c>
    </row>
    <row r="102" spans="1:24" x14ac:dyDescent="0.25">
      <c r="A102" s="1">
        <f t="shared" si="17"/>
        <v>29221</v>
      </c>
      <c r="B102">
        <v>1</v>
      </c>
      <c r="C102">
        <f t="shared" si="19"/>
        <v>1980</v>
      </c>
      <c r="D102">
        <v>1</v>
      </c>
      <c r="E102" t="str">
        <f t="shared" si="18"/>
        <v>19801</v>
      </c>
      <c r="F102">
        <f t="shared" si="10"/>
        <v>3.3000000000000002E-2</v>
      </c>
      <c r="G102">
        <f t="shared" si="11"/>
        <v>6.0000000000000001E-3</v>
      </c>
      <c r="H102">
        <f t="shared" si="12"/>
        <v>1.7999999999999999E-2</v>
      </c>
      <c r="I102">
        <f t="shared" si="13"/>
        <v>3.33</v>
      </c>
      <c r="J102" t="e">
        <f t="shared" si="14"/>
        <v>#N/A</v>
      </c>
      <c r="K102" t="e">
        <f t="shared" si="15"/>
        <v>#N/A</v>
      </c>
      <c r="M102" t="s">
        <v>81</v>
      </c>
      <c r="N102">
        <v>1980</v>
      </c>
      <c r="O102">
        <v>1980</v>
      </c>
      <c r="P102">
        <v>2</v>
      </c>
      <c r="Q102">
        <v>1</v>
      </c>
      <c r="R102" s="1">
        <f t="shared" si="16"/>
        <v>29252</v>
      </c>
      <c r="S102">
        <v>2.5999999999999999E-2</v>
      </c>
      <c r="T102">
        <v>1.9E-2</v>
      </c>
      <c r="U102">
        <v>1.2999999999999999E-2</v>
      </c>
      <c r="V102">
        <v>3.28</v>
      </c>
      <c r="W102" t="e">
        <v>#N/A</v>
      </c>
      <c r="X102" t="e">
        <v>#N/A</v>
      </c>
    </row>
    <row r="103" spans="1:24" x14ac:dyDescent="0.25">
      <c r="A103" s="1">
        <f t="shared" si="17"/>
        <v>29252</v>
      </c>
      <c r="B103">
        <v>1</v>
      </c>
      <c r="C103">
        <f t="shared" si="19"/>
        <v>1980</v>
      </c>
      <c r="D103">
        <v>2</v>
      </c>
      <c r="E103" t="str">
        <f t="shared" si="18"/>
        <v>19802</v>
      </c>
      <c r="F103">
        <f t="shared" si="10"/>
        <v>2.5999999999999999E-2</v>
      </c>
      <c r="G103">
        <f t="shared" si="11"/>
        <v>1.9E-2</v>
      </c>
      <c r="H103">
        <f t="shared" si="12"/>
        <v>1.2999999999999999E-2</v>
      </c>
      <c r="I103">
        <f t="shared" si="13"/>
        <v>3.28</v>
      </c>
      <c r="J103" t="e">
        <f t="shared" si="14"/>
        <v>#N/A</v>
      </c>
      <c r="K103" t="e">
        <f t="shared" si="15"/>
        <v>#N/A</v>
      </c>
      <c r="M103" t="s">
        <v>81</v>
      </c>
      <c r="N103">
        <v>1980</v>
      </c>
      <c r="O103">
        <v>1980</v>
      </c>
      <c r="P103">
        <v>3</v>
      </c>
      <c r="Q103">
        <v>1</v>
      </c>
      <c r="R103" s="1">
        <f t="shared" si="16"/>
        <v>29281</v>
      </c>
      <c r="S103">
        <v>2.5999999999999999E-2</v>
      </c>
      <c r="T103">
        <v>8.9999999999999993E-3</v>
      </c>
      <c r="U103">
        <v>8.9999999999999993E-3</v>
      </c>
      <c r="V103">
        <v>2.68</v>
      </c>
      <c r="W103" t="e">
        <v>#N/A</v>
      </c>
      <c r="X103" t="e">
        <v>#N/A</v>
      </c>
    </row>
    <row r="104" spans="1:24" x14ac:dyDescent="0.25">
      <c r="A104" s="1">
        <f t="shared" si="17"/>
        <v>29281</v>
      </c>
      <c r="B104">
        <v>1</v>
      </c>
      <c r="C104">
        <f t="shared" si="19"/>
        <v>1980</v>
      </c>
      <c r="D104">
        <v>3</v>
      </c>
      <c r="E104" t="str">
        <f t="shared" si="18"/>
        <v>19803</v>
      </c>
      <c r="F104">
        <f t="shared" si="10"/>
        <v>2.5999999999999999E-2</v>
      </c>
      <c r="G104">
        <f t="shared" si="11"/>
        <v>8.9999999999999993E-3</v>
      </c>
      <c r="H104">
        <f t="shared" si="12"/>
        <v>8.9999999999999993E-3</v>
      </c>
      <c r="I104">
        <f t="shared" si="13"/>
        <v>2.68</v>
      </c>
      <c r="J104" t="e">
        <f t="shared" si="14"/>
        <v>#N/A</v>
      </c>
      <c r="K104" t="e">
        <f t="shared" si="15"/>
        <v>#N/A</v>
      </c>
      <c r="M104" t="s">
        <v>81</v>
      </c>
      <c r="N104">
        <v>1980</v>
      </c>
      <c r="O104">
        <v>1980</v>
      </c>
      <c r="P104">
        <v>4</v>
      </c>
      <c r="Q104">
        <v>1</v>
      </c>
      <c r="R104" s="1">
        <f t="shared" si="16"/>
        <v>29312</v>
      </c>
      <c r="S104">
        <v>2.8000000000000001E-2</v>
      </c>
      <c r="T104">
        <v>5.0000000000000001E-3</v>
      </c>
      <c r="U104">
        <v>6.0000000000000001E-3</v>
      </c>
      <c r="V104">
        <v>3</v>
      </c>
      <c r="W104" t="e">
        <v>#N/A</v>
      </c>
      <c r="X104" t="e">
        <v>#N/A</v>
      </c>
    </row>
    <row r="105" spans="1:24" x14ac:dyDescent="0.25">
      <c r="A105" s="1">
        <f t="shared" si="17"/>
        <v>29312</v>
      </c>
      <c r="B105">
        <v>1</v>
      </c>
      <c r="C105">
        <f t="shared" si="19"/>
        <v>1980</v>
      </c>
      <c r="D105">
        <v>4</v>
      </c>
      <c r="E105" t="str">
        <f t="shared" si="18"/>
        <v>19804</v>
      </c>
      <c r="F105">
        <f t="shared" si="10"/>
        <v>2.8000000000000001E-2</v>
      </c>
      <c r="G105">
        <f t="shared" si="11"/>
        <v>5.0000000000000001E-3</v>
      </c>
      <c r="H105">
        <f t="shared" si="12"/>
        <v>6.0000000000000001E-3</v>
      </c>
      <c r="I105">
        <f t="shared" si="13"/>
        <v>3</v>
      </c>
      <c r="J105" t="e">
        <f t="shared" si="14"/>
        <v>#N/A</v>
      </c>
      <c r="K105" t="e">
        <f t="shared" si="15"/>
        <v>#N/A</v>
      </c>
      <c r="M105" t="s">
        <v>81</v>
      </c>
      <c r="N105">
        <v>1980</v>
      </c>
      <c r="O105">
        <v>1980</v>
      </c>
      <c r="P105">
        <v>5</v>
      </c>
      <c r="Q105">
        <v>1</v>
      </c>
      <c r="R105" s="1">
        <f t="shared" si="16"/>
        <v>29342</v>
      </c>
      <c r="S105">
        <v>2.9000000000000001E-2</v>
      </c>
      <c r="T105">
        <v>1.4E-2</v>
      </c>
      <c r="U105">
        <v>3.0000000000000001E-3</v>
      </c>
      <c r="V105">
        <v>3.79</v>
      </c>
      <c r="W105" t="e">
        <v>#N/A</v>
      </c>
      <c r="X105" t="e">
        <v>#N/A</v>
      </c>
    </row>
    <row r="106" spans="1:24" x14ac:dyDescent="0.25">
      <c r="A106" s="1">
        <f t="shared" si="17"/>
        <v>29342</v>
      </c>
      <c r="B106">
        <v>1</v>
      </c>
      <c r="C106">
        <f t="shared" si="19"/>
        <v>1980</v>
      </c>
      <c r="D106">
        <v>5</v>
      </c>
      <c r="E106" t="str">
        <f t="shared" si="18"/>
        <v>19805</v>
      </c>
      <c r="F106">
        <f t="shared" si="10"/>
        <v>2.9000000000000001E-2</v>
      </c>
      <c r="G106">
        <f t="shared" si="11"/>
        <v>1.4E-2</v>
      </c>
      <c r="H106">
        <f t="shared" si="12"/>
        <v>3.0000000000000001E-3</v>
      </c>
      <c r="I106">
        <f t="shared" si="13"/>
        <v>3.79</v>
      </c>
      <c r="J106" t="e">
        <f t="shared" si="14"/>
        <v>#N/A</v>
      </c>
      <c r="K106" t="e">
        <f t="shared" si="15"/>
        <v>#N/A</v>
      </c>
      <c r="M106" t="s">
        <v>81</v>
      </c>
      <c r="N106">
        <v>1980</v>
      </c>
      <c r="O106">
        <v>1980</v>
      </c>
      <c r="P106">
        <v>6</v>
      </c>
      <c r="Q106">
        <v>1</v>
      </c>
      <c r="R106" s="1">
        <f t="shared" si="16"/>
        <v>29373</v>
      </c>
      <c r="S106">
        <v>3.1E-2</v>
      </c>
      <c r="T106">
        <v>2E-3</v>
      </c>
      <c r="U106">
        <v>2E-3</v>
      </c>
      <c r="V106">
        <v>4</v>
      </c>
      <c r="W106" t="e">
        <v>#N/A</v>
      </c>
      <c r="X106" t="e">
        <v>#N/A</v>
      </c>
    </row>
    <row r="107" spans="1:24" x14ac:dyDescent="0.25">
      <c r="A107" s="1">
        <f t="shared" si="17"/>
        <v>29373</v>
      </c>
      <c r="B107">
        <v>1</v>
      </c>
      <c r="C107">
        <f t="shared" si="19"/>
        <v>1980</v>
      </c>
      <c r="D107">
        <v>6</v>
      </c>
      <c r="E107" t="str">
        <f t="shared" si="18"/>
        <v>19806</v>
      </c>
      <c r="F107">
        <f t="shared" si="10"/>
        <v>3.1E-2</v>
      </c>
      <c r="G107">
        <f t="shared" si="11"/>
        <v>2E-3</v>
      </c>
      <c r="H107">
        <f t="shared" si="12"/>
        <v>2E-3</v>
      </c>
      <c r="I107">
        <f t="shared" si="13"/>
        <v>4</v>
      </c>
      <c r="J107" t="e">
        <f t="shared" si="14"/>
        <v>#N/A</v>
      </c>
      <c r="K107" t="e">
        <f t="shared" si="15"/>
        <v>#N/A</v>
      </c>
      <c r="M107" t="s">
        <v>81</v>
      </c>
      <c r="N107">
        <v>1980</v>
      </c>
      <c r="O107">
        <v>1980</v>
      </c>
      <c r="P107">
        <v>7</v>
      </c>
      <c r="Q107">
        <v>1</v>
      </c>
      <c r="R107" s="1">
        <f t="shared" si="16"/>
        <v>29403</v>
      </c>
      <c r="S107">
        <v>0.03</v>
      </c>
      <c r="T107">
        <v>1.6E-2</v>
      </c>
      <c r="U107">
        <v>1E-3</v>
      </c>
      <c r="V107">
        <v>4.21</v>
      </c>
      <c r="W107" t="e">
        <v>#N/A</v>
      </c>
      <c r="X107" t="e">
        <v>#N/A</v>
      </c>
    </row>
    <row r="108" spans="1:24" x14ac:dyDescent="0.25">
      <c r="A108" s="1">
        <f t="shared" si="17"/>
        <v>29403</v>
      </c>
      <c r="B108">
        <v>1</v>
      </c>
      <c r="C108">
        <f t="shared" si="19"/>
        <v>1980</v>
      </c>
      <c r="D108">
        <v>7</v>
      </c>
      <c r="E108" t="str">
        <f t="shared" si="18"/>
        <v>19807</v>
      </c>
      <c r="F108">
        <f t="shared" si="10"/>
        <v>0.03</v>
      </c>
      <c r="G108">
        <f t="shared" si="11"/>
        <v>1.6E-2</v>
      </c>
      <c r="H108">
        <f t="shared" si="12"/>
        <v>1E-3</v>
      </c>
      <c r="I108">
        <f t="shared" si="13"/>
        <v>4.21</v>
      </c>
      <c r="J108" t="e">
        <f t="shared" si="14"/>
        <v>#N/A</v>
      </c>
      <c r="K108" t="e">
        <f t="shared" si="15"/>
        <v>#N/A</v>
      </c>
      <c r="M108" t="s">
        <v>81</v>
      </c>
      <c r="N108">
        <v>1980</v>
      </c>
      <c r="O108">
        <v>1980</v>
      </c>
      <c r="P108">
        <v>8</v>
      </c>
      <c r="Q108">
        <v>1</v>
      </c>
      <c r="R108" s="1">
        <f t="shared" si="16"/>
        <v>29434</v>
      </c>
      <c r="S108">
        <v>2.8000000000000001E-2</v>
      </c>
      <c r="T108">
        <v>2.5000000000000001E-2</v>
      </c>
      <c r="U108">
        <v>2E-3</v>
      </c>
      <c r="V108">
        <v>4.3899999999999997</v>
      </c>
      <c r="W108" t="e">
        <v>#N/A</v>
      </c>
      <c r="X108" t="e">
        <v>#N/A</v>
      </c>
    </row>
    <row r="109" spans="1:24" x14ac:dyDescent="0.25">
      <c r="A109" s="1">
        <f t="shared" si="17"/>
        <v>29434</v>
      </c>
      <c r="B109">
        <v>1</v>
      </c>
      <c r="C109">
        <f t="shared" si="19"/>
        <v>1980</v>
      </c>
      <c r="D109">
        <v>8</v>
      </c>
      <c r="E109" t="str">
        <f t="shared" si="18"/>
        <v>19808</v>
      </c>
      <c r="F109">
        <f t="shared" si="10"/>
        <v>2.8000000000000001E-2</v>
      </c>
      <c r="G109">
        <f t="shared" si="11"/>
        <v>2.5000000000000001E-2</v>
      </c>
      <c r="H109">
        <f t="shared" si="12"/>
        <v>2E-3</v>
      </c>
      <c r="I109">
        <f t="shared" si="13"/>
        <v>4.3899999999999997</v>
      </c>
      <c r="J109" t="e">
        <f t="shared" si="14"/>
        <v>#N/A</v>
      </c>
      <c r="K109" t="e">
        <f t="shared" si="15"/>
        <v>#N/A</v>
      </c>
      <c r="M109" t="s">
        <v>81</v>
      </c>
      <c r="N109">
        <v>1980</v>
      </c>
      <c r="O109">
        <v>1980</v>
      </c>
      <c r="P109">
        <v>9</v>
      </c>
      <c r="Q109">
        <v>1</v>
      </c>
      <c r="R109" s="1">
        <f t="shared" si="16"/>
        <v>29465</v>
      </c>
      <c r="S109">
        <v>3.1E-2</v>
      </c>
      <c r="T109">
        <v>3.0000000000000001E-3</v>
      </c>
      <c r="U109">
        <v>2E-3</v>
      </c>
      <c r="V109">
        <v>4.26</v>
      </c>
      <c r="W109" t="e">
        <v>#N/A</v>
      </c>
      <c r="X109" t="e">
        <v>#N/A</v>
      </c>
    </row>
    <row r="110" spans="1:24" x14ac:dyDescent="0.25">
      <c r="A110" s="1">
        <f t="shared" si="17"/>
        <v>29465</v>
      </c>
      <c r="B110">
        <v>1</v>
      </c>
      <c r="C110">
        <f t="shared" si="19"/>
        <v>1980</v>
      </c>
      <c r="D110">
        <v>9</v>
      </c>
      <c r="E110" t="str">
        <f t="shared" si="18"/>
        <v>19809</v>
      </c>
      <c r="F110">
        <f t="shared" si="10"/>
        <v>3.1E-2</v>
      </c>
      <c r="G110">
        <f t="shared" si="11"/>
        <v>3.0000000000000001E-3</v>
      </c>
      <c r="H110">
        <f t="shared" si="12"/>
        <v>2E-3</v>
      </c>
      <c r="I110">
        <f t="shared" si="13"/>
        <v>4.26</v>
      </c>
      <c r="J110" t="e">
        <f t="shared" si="14"/>
        <v>#N/A</v>
      </c>
      <c r="K110" t="e">
        <f t="shared" si="15"/>
        <v>#N/A</v>
      </c>
      <c r="M110" t="s">
        <v>81</v>
      </c>
      <c r="N110">
        <v>1981</v>
      </c>
      <c r="O110">
        <v>1980</v>
      </c>
      <c r="P110">
        <v>10</v>
      </c>
      <c r="Q110">
        <v>1</v>
      </c>
      <c r="R110" s="1">
        <f t="shared" si="16"/>
        <v>29860</v>
      </c>
      <c r="S110">
        <v>3.4000000000000002E-2</v>
      </c>
      <c r="T110">
        <v>6.0000000000000001E-3</v>
      </c>
      <c r="U110">
        <v>2E-3</v>
      </c>
      <c r="V110">
        <v>4.32</v>
      </c>
      <c r="W110" t="e">
        <v>#N/A</v>
      </c>
      <c r="X110" t="e">
        <v>#N/A</v>
      </c>
    </row>
    <row r="111" spans="1:24" x14ac:dyDescent="0.25">
      <c r="A111" s="1">
        <f t="shared" si="17"/>
        <v>29860</v>
      </c>
      <c r="B111">
        <v>1</v>
      </c>
      <c r="C111">
        <f t="shared" si="19"/>
        <v>1981</v>
      </c>
      <c r="D111">
        <v>10</v>
      </c>
      <c r="E111" t="str">
        <f t="shared" si="18"/>
        <v>198110</v>
      </c>
      <c r="F111">
        <f t="shared" si="10"/>
        <v>3.4000000000000002E-2</v>
      </c>
      <c r="G111">
        <f t="shared" si="11"/>
        <v>6.0000000000000001E-3</v>
      </c>
      <c r="H111">
        <f t="shared" si="12"/>
        <v>2E-3</v>
      </c>
      <c r="I111">
        <f t="shared" si="13"/>
        <v>4.32</v>
      </c>
      <c r="J111" t="e">
        <f t="shared" si="14"/>
        <v>#N/A</v>
      </c>
      <c r="K111" t="e">
        <f t="shared" si="15"/>
        <v>#N/A</v>
      </c>
      <c r="M111" t="s">
        <v>81</v>
      </c>
      <c r="N111">
        <v>1981</v>
      </c>
      <c r="O111">
        <v>1980</v>
      </c>
      <c r="P111">
        <v>11</v>
      </c>
      <c r="Q111">
        <v>1</v>
      </c>
      <c r="R111" s="1">
        <f t="shared" si="16"/>
        <v>29891</v>
      </c>
      <c r="S111">
        <v>0.03</v>
      </c>
      <c r="T111">
        <v>3.0000000000000001E-3</v>
      </c>
      <c r="U111">
        <v>8.0000000000000002E-3</v>
      </c>
      <c r="V111">
        <v>3.75</v>
      </c>
      <c r="W111" t="e">
        <v>#N/A</v>
      </c>
      <c r="X111" t="e">
        <v>#N/A</v>
      </c>
    </row>
    <row r="112" spans="1:24" x14ac:dyDescent="0.25">
      <c r="A112" s="1">
        <f t="shared" si="17"/>
        <v>29891</v>
      </c>
      <c r="B112">
        <v>1</v>
      </c>
      <c r="C112">
        <f t="shared" si="19"/>
        <v>1981</v>
      </c>
      <c r="D112">
        <v>11</v>
      </c>
      <c r="E112" t="str">
        <f t="shared" si="18"/>
        <v>198111</v>
      </c>
      <c r="F112">
        <f t="shared" si="10"/>
        <v>0.03</v>
      </c>
      <c r="G112">
        <f t="shared" si="11"/>
        <v>3.0000000000000001E-3</v>
      </c>
      <c r="H112">
        <f t="shared" si="12"/>
        <v>8.0000000000000002E-3</v>
      </c>
      <c r="I112">
        <f t="shared" si="13"/>
        <v>3.75</v>
      </c>
      <c r="J112" t="e">
        <f t="shared" si="14"/>
        <v>#N/A</v>
      </c>
      <c r="K112" t="e">
        <f t="shared" si="15"/>
        <v>#N/A</v>
      </c>
      <c r="M112" t="s">
        <v>81</v>
      </c>
      <c r="N112">
        <v>1981</v>
      </c>
      <c r="O112">
        <v>1980</v>
      </c>
      <c r="P112">
        <v>12</v>
      </c>
      <c r="Q112">
        <v>1</v>
      </c>
      <c r="R112" s="1">
        <f t="shared" si="16"/>
        <v>29921</v>
      </c>
      <c r="S112">
        <v>3.2000000000000001E-2</v>
      </c>
      <c r="T112">
        <v>4.0000000000000001E-3</v>
      </c>
      <c r="U112">
        <v>6.0000000000000001E-3</v>
      </c>
      <c r="V112">
        <v>3.27</v>
      </c>
      <c r="W112" t="e">
        <v>#N/A</v>
      </c>
      <c r="X112" t="e">
        <v>#N/A</v>
      </c>
    </row>
    <row r="113" spans="1:24" x14ac:dyDescent="0.25">
      <c r="A113" s="1">
        <f t="shared" si="17"/>
        <v>29921</v>
      </c>
      <c r="B113">
        <v>1</v>
      </c>
      <c r="C113">
        <f t="shared" si="19"/>
        <v>1981</v>
      </c>
      <c r="D113">
        <v>12</v>
      </c>
      <c r="E113" t="str">
        <f t="shared" si="18"/>
        <v>198112</v>
      </c>
      <c r="F113">
        <f t="shared" si="10"/>
        <v>3.2000000000000001E-2</v>
      </c>
      <c r="G113">
        <f t="shared" si="11"/>
        <v>4.0000000000000001E-3</v>
      </c>
      <c r="H113">
        <f t="shared" si="12"/>
        <v>6.0000000000000001E-3</v>
      </c>
      <c r="I113">
        <f t="shared" si="13"/>
        <v>3.27</v>
      </c>
      <c r="J113" t="e">
        <f t="shared" si="14"/>
        <v>#N/A</v>
      </c>
      <c r="K113" t="e">
        <f t="shared" si="15"/>
        <v>#N/A</v>
      </c>
      <c r="M113" t="s">
        <v>81</v>
      </c>
      <c r="N113">
        <v>1981</v>
      </c>
      <c r="O113">
        <v>1981</v>
      </c>
      <c r="P113">
        <v>1</v>
      </c>
      <c r="Q113">
        <v>1</v>
      </c>
      <c r="R113" s="1">
        <f t="shared" si="16"/>
        <v>29587</v>
      </c>
      <c r="S113">
        <v>3.7999999999999999E-2</v>
      </c>
      <c r="T113">
        <v>4.0000000000000001E-3</v>
      </c>
      <c r="U113">
        <v>2E-3</v>
      </c>
      <c r="V113">
        <v>3.26</v>
      </c>
      <c r="W113" t="e">
        <v>#N/A</v>
      </c>
      <c r="X113" t="e">
        <v>#N/A</v>
      </c>
    </row>
    <row r="114" spans="1:24" x14ac:dyDescent="0.25">
      <c r="A114" s="1">
        <f t="shared" si="17"/>
        <v>29587</v>
      </c>
      <c r="B114">
        <v>1</v>
      </c>
      <c r="C114">
        <f t="shared" si="19"/>
        <v>1981</v>
      </c>
      <c r="D114">
        <v>1</v>
      </c>
      <c r="E114" t="str">
        <f t="shared" si="18"/>
        <v>19811</v>
      </c>
      <c r="F114">
        <f t="shared" si="10"/>
        <v>3.7999999999999999E-2</v>
      </c>
      <c r="G114">
        <f t="shared" si="11"/>
        <v>4.0000000000000001E-3</v>
      </c>
      <c r="H114">
        <f t="shared" si="12"/>
        <v>2E-3</v>
      </c>
      <c r="I114">
        <f t="shared" si="13"/>
        <v>3.26</v>
      </c>
      <c r="J114" t="e">
        <f t="shared" si="14"/>
        <v>#N/A</v>
      </c>
      <c r="K114" t="e">
        <f t="shared" si="15"/>
        <v>#N/A</v>
      </c>
      <c r="M114" t="s">
        <v>81</v>
      </c>
      <c r="N114">
        <v>1981</v>
      </c>
      <c r="O114">
        <v>1981</v>
      </c>
      <c r="P114">
        <v>2</v>
      </c>
      <c r="Q114">
        <v>1</v>
      </c>
      <c r="R114" s="1">
        <f t="shared" si="16"/>
        <v>29618</v>
      </c>
      <c r="S114">
        <v>3.4000000000000002E-2</v>
      </c>
      <c r="T114">
        <v>3.0000000000000001E-3</v>
      </c>
      <c r="U114">
        <v>2E-3</v>
      </c>
      <c r="V114">
        <v>3.11</v>
      </c>
      <c r="W114" t="e">
        <v>#N/A</v>
      </c>
      <c r="X114" t="e">
        <v>#N/A</v>
      </c>
    </row>
    <row r="115" spans="1:24" x14ac:dyDescent="0.25">
      <c r="A115" s="1">
        <f t="shared" si="17"/>
        <v>29618</v>
      </c>
      <c r="B115">
        <v>1</v>
      </c>
      <c r="C115">
        <f t="shared" si="19"/>
        <v>1981</v>
      </c>
      <c r="D115">
        <v>2</v>
      </c>
      <c r="E115" t="str">
        <f t="shared" si="18"/>
        <v>19812</v>
      </c>
      <c r="F115">
        <f t="shared" si="10"/>
        <v>3.4000000000000002E-2</v>
      </c>
      <c r="G115">
        <f t="shared" si="11"/>
        <v>3.0000000000000001E-3</v>
      </c>
      <c r="H115">
        <f t="shared" si="12"/>
        <v>2E-3</v>
      </c>
      <c r="I115">
        <f t="shared" si="13"/>
        <v>3.11</v>
      </c>
      <c r="J115" t="e">
        <f t="shared" si="14"/>
        <v>#N/A</v>
      </c>
      <c r="K115" t="e">
        <f t="shared" si="15"/>
        <v>#N/A</v>
      </c>
      <c r="M115" t="s">
        <v>81</v>
      </c>
      <c r="N115">
        <v>1981</v>
      </c>
      <c r="O115">
        <v>1981</v>
      </c>
      <c r="P115">
        <v>3</v>
      </c>
      <c r="Q115">
        <v>1</v>
      </c>
      <c r="R115" s="1">
        <f t="shared" si="16"/>
        <v>29646</v>
      </c>
      <c r="S115">
        <v>3.5000000000000003E-2</v>
      </c>
      <c r="T115">
        <v>2E-3</v>
      </c>
      <c r="U115">
        <v>0</v>
      </c>
      <c r="V115">
        <v>3.15</v>
      </c>
      <c r="W115" t="e">
        <v>#N/A</v>
      </c>
      <c r="X115" t="e">
        <v>#N/A</v>
      </c>
    </row>
    <row r="116" spans="1:24" x14ac:dyDescent="0.25">
      <c r="A116" s="1">
        <f t="shared" si="17"/>
        <v>29646</v>
      </c>
      <c r="B116">
        <v>1</v>
      </c>
      <c r="C116">
        <f t="shared" si="19"/>
        <v>1981</v>
      </c>
      <c r="D116">
        <v>3</v>
      </c>
      <c r="E116" t="str">
        <f t="shared" si="18"/>
        <v>19813</v>
      </c>
      <c r="F116">
        <f t="shared" si="10"/>
        <v>3.5000000000000003E-2</v>
      </c>
      <c r="G116">
        <f t="shared" si="11"/>
        <v>2E-3</v>
      </c>
      <c r="H116">
        <f t="shared" si="12"/>
        <v>0</v>
      </c>
      <c r="I116">
        <f t="shared" si="13"/>
        <v>3.15</v>
      </c>
      <c r="J116" t="e">
        <f t="shared" si="14"/>
        <v>#N/A</v>
      </c>
      <c r="K116" t="e">
        <f t="shared" si="15"/>
        <v>#N/A</v>
      </c>
      <c r="M116" t="s">
        <v>81</v>
      </c>
      <c r="N116">
        <v>1981</v>
      </c>
      <c r="O116">
        <v>1981</v>
      </c>
      <c r="P116">
        <v>4</v>
      </c>
      <c r="Q116">
        <v>1</v>
      </c>
      <c r="R116" s="1">
        <f t="shared" si="16"/>
        <v>29677</v>
      </c>
      <c r="S116">
        <v>0.03</v>
      </c>
      <c r="T116">
        <v>5.0000000000000001E-3</v>
      </c>
      <c r="U116">
        <v>2E-3</v>
      </c>
      <c r="V116">
        <v>3.16</v>
      </c>
      <c r="W116" t="e">
        <v>#N/A</v>
      </c>
      <c r="X116" t="e">
        <v>#N/A</v>
      </c>
    </row>
    <row r="117" spans="1:24" x14ac:dyDescent="0.25">
      <c r="A117" s="1">
        <f t="shared" si="17"/>
        <v>29677</v>
      </c>
      <c r="B117">
        <v>1</v>
      </c>
      <c r="C117">
        <f t="shared" si="19"/>
        <v>1981</v>
      </c>
      <c r="D117">
        <v>4</v>
      </c>
      <c r="E117" t="str">
        <f t="shared" si="18"/>
        <v>19814</v>
      </c>
      <c r="F117">
        <f t="shared" si="10"/>
        <v>0.03</v>
      </c>
      <c r="G117">
        <f t="shared" si="11"/>
        <v>5.0000000000000001E-3</v>
      </c>
      <c r="H117">
        <f t="shared" si="12"/>
        <v>2E-3</v>
      </c>
      <c r="I117">
        <f t="shared" si="13"/>
        <v>3.16</v>
      </c>
      <c r="J117" t="e">
        <f t="shared" si="14"/>
        <v>#N/A</v>
      </c>
      <c r="K117" t="e">
        <f t="shared" si="15"/>
        <v>#N/A</v>
      </c>
      <c r="M117" t="s">
        <v>81</v>
      </c>
      <c r="N117">
        <v>1981</v>
      </c>
      <c r="O117">
        <v>1981</v>
      </c>
      <c r="P117">
        <v>5</v>
      </c>
      <c r="Q117">
        <v>1</v>
      </c>
      <c r="R117" s="1">
        <f t="shared" si="16"/>
        <v>29707</v>
      </c>
      <c r="S117">
        <v>1.4999999999999999E-2</v>
      </c>
      <c r="T117">
        <v>5.0000000000000001E-3</v>
      </c>
      <c r="U117">
        <v>0</v>
      </c>
      <c r="V117">
        <v>3.36</v>
      </c>
      <c r="W117" t="e">
        <v>#N/A</v>
      </c>
      <c r="X117" t="e">
        <v>#N/A</v>
      </c>
    </row>
    <row r="118" spans="1:24" x14ac:dyDescent="0.25">
      <c r="A118" s="1">
        <f t="shared" si="17"/>
        <v>29707</v>
      </c>
      <c r="B118">
        <v>1</v>
      </c>
      <c r="C118">
        <f t="shared" si="19"/>
        <v>1981</v>
      </c>
      <c r="D118">
        <v>5</v>
      </c>
      <c r="E118" t="str">
        <f t="shared" si="18"/>
        <v>19815</v>
      </c>
      <c r="F118">
        <f t="shared" si="10"/>
        <v>1.4999999999999999E-2</v>
      </c>
      <c r="G118">
        <f t="shared" si="11"/>
        <v>5.0000000000000001E-3</v>
      </c>
      <c r="H118">
        <f t="shared" si="12"/>
        <v>0</v>
      </c>
      <c r="I118">
        <f t="shared" si="13"/>
        <v>3.36</v>
      </c>
      <c r="J118" t="e">
        <f t="shared" si="14"/>
        <v>#N/A</v>
      </c>
      <c r="K118" t="e">
        <f t="shared" si="15"/>
        <v>#N/A</v>
      </c>
      <c r="M118" t="s">
        <v>81</v>
      </c>
      <c r="N118">
        <v>1981</v>
      </c>
      <c r="O118">
        <v>1981</v>
      </c>
      <c r="P118">
        <v>6</v>
      </c>
      <c r="Q118">
        <v>1</v>
      </c>
      <c r="R118" s="1">
        <f t="shared" si="16"/>
        <v>29738</v>
      </c>
      <c r="S118">
        <v>3.5000000000000003E-2</v>
      </c>
      <c r="T118">
        <v>3.0000000000000001E-3</v>
      </c>
      <c r="U118">
        <v>3.0000000000000001E-3</v>
      </c>
      <c r="V118">
        <v>3.61</v>
      </c>
      <c r="W118" t="e">
        <v>#N/A</v>
      </c>
      <c r="X118" t="e">
        <v>#N/A</v>
      </c>
    </row>
    <row r="119" spans="1:24" x14ac:dyDescent="0.25">
      <c r="A119" s="1">
        <f t="shared" si="17"/>
        <v>29738</v>
      </c>
      <c r="B119">
        <v>1</v>
      </c>
      <c r="C119">
        <f t="shared" si="19"/>
        <v>1981</v>
      </c>
      <c r="D119">
        <v>6</v>
      </c>
      <c r="E119" t="str">
        <f t="shared" si="18"/>
        <v>19816</v>
      </c>
      <c r="F119">
        <f t="shared" si="10"/>
        <v>3.5000000000000003E-2</v>
      </c>
      <c r="G119">
        <f t="shared" si="11"/>
        <v>3.0000000000000001E-3</v>
      </c>
      <c r="H119">
        <f t="shared" si="12"/>
        <v>3.0000000000000001E-3</v>
      </c>
      <c r="I119">
        <f t="shared" si="13"/>
        <v>3.61</v>
      </c>
      <c r="J119" t="e">
        <f t="shared" si="14"/>
        <v>#N/A</v>
      </c>
      <c r="K119" t="e">
        <f t="shared" si="15"/>
        <v>#N/A</v>
      </c>
      <c r="M119" t="s">
        <v>81</v>
      </c>
      <c r="N119">
        <v>1981</v>
      </c>
      <c r="O119">
        <v>1981</v>
      </c>
      <c r="P119">
        <v>7</v>
      </c>
      <c r="Q119">
        <v>1</v>
      </c>
      <c r="R119" s="1">
        <f t="shared" si="16"/>
        <v>29768</v>
      </c>
      <c r="S119">
        <v>4.7E-2</v>
      </c>
      <c r="T119">
        <v>1.2E-2</v>
      </c>
      <c r="U119">
        <v>4.0000000000000001E-3</v>
      </c>
      <c r="V119">
        <v>3.61</v>
      </c>
      <c r="W119" t="e">
        <v>#N/A</v>
      </c>
      <c r="X119" t="e">
        <v>#N/A</v>
      </c>
    </row>
    <row r="120" spans="1:24" x14ac:dyDescent="0.25">
      <c r="A120" s="1">
        <f t="shared" si="17"/>
        <v>29768</v>
      </c>
      <c r="B120">
        <v>1</v>
      </c>
      <c r="C120">
        <f t="shared" si="19"/>
        <v>1981</v>
      </c>
      <c r="D120">
        <v>7</v>
      </c>
      <c r="E120" t="str">
        <f t="shared" si="18"/>
        <v>19817</v>
      </c>
      <c r="F120">
        <f t="shared" si="10"/>
        <v>4.7E-2</v>
      </c>
      <c r="G120">
        <f t="shared" si="11"/>
        <v>1.2E-2</v>
      </c>
      <c r="H120">
        <f t="shared" si="12"/>
        <v>4.0000000000000001E-3</v>
      </c>
      <c r="I120">
        <f t="shared" si="13"/>
        <v>3.61</v>
      </c>
      <c r="J120" t="e">
        <f t="shared" si="14"/>
        <v>#N/A</v>
      </c>
      <c r="K120" t="e">
        <f t="shared" si="15"/>
        <v>#N/A</v>
      </c>
      <c r="M120" t="s">
        <v>81</v>
      </c>
      <c r="N120">
        <v>1981</v>
      </c>
      <c r="O120">
        <v>1981</v>
      </c>
      <c r="P120">
        <v>8</v>
      </c>
      <c r="Q120">
        <v>1</v>
      </c>
      <c r="R120" s="1">
        <f t="shared" si="16"/>
        <v>29799</v>
      </c>
      <c r="S120">
        <v>4.8000000000000001E-2</v>
      </c>
      <c r="T120">
        <v>3.0000000000000001E-3</v>
      </c>
      <c r="U120">
        <v>1E-3</v>
      </c>
      <c r="V120">
        <v>4.1900000000000004</v>
      </c>
      <c r="W120" t="e">
        <v>#N/A</v>
      </c>
      <c r="X120" t="e">
        <v>#N/A</v>
      </c>
    </row>
    <row r="121" spans="1:24" x14ac:dyDescent="0.25">
      <c r="A121" s="1">
        <f t="shared" si="17"/>
        <v>29799</v>
      </c>
      <c r="B121">
        <v>1</v>
      </c>
      <c r="C121">
        <f t="shared" si="19"/>
        <v>1981</v>
      </c>
      <c r="D121">
        <v>8</v>
      </c>
      <c r="E121" t="str">
        <f t="shared" si="18"/>
        <v>19818</v>
      </c>
      <c r="F121">
        <f t="shared" si="10"/>
        <v>4.8000000000000001E-2</v>
      </c>
      <c r="G121">
        <f t="shared" si="11"/>
        <v>3.0000000000000001E-3</v>
      </c>
      <c r="H121">
        <f t="shared" si="12"/>
        <v>1E-3</v>
      </c>
      <c r="I121">
        <f t="shared" si="13"/>
        <v>4.1900000000000004</v>
      </c>
      <c r="J121" t="e">
        <f t="shared" si="14"/>
        <v>#N/A</v>
      </c>
      <c r="K121" t="e">
        <f t="shared" si="15"/>
        <v>#N/A</v>
      </c>
      <c r="M121" t="s">
        <v>81</v>
      </c>
      <c r="N121">
        <v>1981</v>
      </c>
      <c r="O121">
        <v>1981</v>
      </c>
      <c r="P121">
        <v>9</v>
      </c>
      <c r="Q121">
        <v>1</v>
      </c>
      <c r="R121" s="1">
        <f t="shared" si="16"/>
        <v>29830</v>
      </c>
      <c r="S121">
        <v>5.5E-2</v>
      </c>
      <c r="T121">
        <v>1E-3</v>
      </c>
      <c r="U121">
        <v>1E-3</v>
      </c>
      <c r="V121">
        <v>4.3499999999999996</v>
      </c>
      <c r="W121" t="e">
        <v>#N/A</v>
      </c>
      <c r="X121" t="e">
        <v>#N/A</v>
      </c>
    </row>
    <row r="122" spans="1:24" x14ac:dyDescent="0.25">
      <c r="A122" s="1">
        <f t="shared" si="17"/>
        <v>29830</v>
      </c>
      <c r="B122">
        <v>1</v>
      </c>
      <c r="C122">
        <f t="shared" si="19"/>
        <v>1981</v>
      </c>
      <c r="D122">
        <v>9</v>
      </c>
      <c r="E122" t="str">
        <f t="shared" si="18"/>
        <v>19819</v>
      </c>
      <c r="F122">
        <f t="shared" si="10"/>
        <v>5.5E-2</v>
      </c>
      <c r="G122">
        <f t="shared" si="11"/>
        <v>1E-3</v>
      </c>
      <c r="H122">
        <f t="shared" si="12"/>
        <v>1E-3</v>
      </c>
      <c r="I122">
        <f t="shared" si="13"/>
        <v>4.3499999999999996</v>
      </c>
      <c r="J122" t="e">
        <f t="shared" si="14"/>
        <v>#N/A</v>
      </c>
      <c r="K122" t="e">
        <f t="shared" si="15"/>
        <v>#N/A</v>
      </c>
      <c r="M122" t="s">
        <v>81</v>
      </c>
      <c r="N122">
        <v>1982</v>
      </c>
      <c r="O122">
        <v>1981</v>
      </c>
      <c r="P122">
        <v>10</v>
      </c>
      <c r="Q122">
        <v>1</v>
      </c>
      <c r="R122" s="1">
        <f t="shared" si="16"/>
        <v>30225</v>
      </c>
      <c r="S122">
        <v>0.04</v>
      </c>
      <c r="T122">
        <v>2E-3</v>
      </c>
      <c r="U122">
        <v>2E-3</v>
      </c>
      <c r="V122">
        <v>4.2</v>
      </c>
      <c r="W122" t="e">
        <v>#N/A</v>
      </c>
      <c r="X122" t="e">
        <v>#N/A</v>
      </c>
    </row>
    <row r="123" spans="1:24" x14ac:dyDescent="0.25">
      <c r="A123" s="1">
        <f t="shared" si="17"/>
        <v>30225</v>
      </c>
      <c r="B123">
        <v>1</v>
      </c>
      <c r="C123">
        <f t="shared" si="19"/>
        <v>1982</v>
      </c>
      <c r="D123">
        <v>10</v>
      </c>
      <c r="E123" t="str">
        <f t="shared" si="18"/>
        <v>198210</v>
      </c>
      <c r="F123">
        <f t="shared" si="10"/>
        <v>0.04</v>
      </c>
      <c r="G123">
        <f t="shared" si="11"/>
        <v>2E-3</v>
      </c>
      <c r="H123">
        <f t="shared" si="12"/>
        <v>2E-3</v>
      </c>
      <c r="I123">
        <f t="shared" si="13"/>
        <v>4.2</v>
      </c>
      <c r="J123" t="e">
        <f t="shared" si="14"/>
        <v>#N/A</v>
      </c>
      <c r="K123" t="e">
        <f t="shared" si="15"/>
        <v>#N/A</v>
      </c>
      <c r="M123" t="s">
        <v>81</v>
      </c>
      <c r="N123">
        <v>1982</v>
      </c>
      <c r="O123">
        <v>1981</v>
      </c>
      <c r="P123">
        <v>11</v>
      </c>
      <c r="Q123">
        <v>1</v>
      </c>
      <c r="R123" s="1">
        <f t="shared" si="16"/>
        <v>30256</v>
      </c>
      <c r="S123">
        <v>4.1000000000000002E-2</v>
      </c>
      <c r="T123">
        <v>0</v>
      </c>
      <c r="U123">
        <v>1E-3</v>
      </c>
      <c r="V123">
        <v>3.49</v>
      </c>
      <c r="W123" t="e">
        <v>#N/A</v>
      </c>
      <c r="X123" t="e">
        <v>#N/A</v>
      </c>
    </row>
    <row r="124" spans="1:24" x14ac:dyDescent="0.25">
      <c r="A124" s="1">
        <f t="shared" si="17"/>
        <v>30256</v>
      </c>
      <c r="B124">
        <v>1</v>
      </c>
      <c r="C124">
        <f t="shared" si="19"/>
        <v>1982</v>
      </c>
      <c r="D124">
        <v>11</v>
      </c>
      <c r="E124" t="str">
        <f t="shared" si="18"/>
        <v>198211</v>
      </c>
      <c r="F124">
        <f t="shared" si="10"/>
        <v>4.1000000000000002E-2</v>
      </c>
      <c r="G124">
        <f t="shared" si="11"/>
        <v>0</v>
      </c>
      <c r="H124">
        <f t="shared" si="12"/>
        <v>1E-3</v>
      </c>
      <c r="I124">
        <f t="shared" si="13"/>
        <v>3.49</v>
      </c>
      <c r="J124" t="e">
        <f t="shared" si="14"/>
        <v>#N/A</v>
      </c>
      <c r="K124" t="e">
        <f t="shared" si="15"/>
        <v>#N/A</v>
      </c>
      <c r="M124" t="s">
        <v>81</v>
      </c>
      <c r="N124">
        <v>1982</v>
      </c>
      <c r="O124">
        <v>1981</v>
      </c>
      <c r="P124">
        <v>12</v>
      </c>
      <c r="Q124">
        <v>1</v>
      </c>
      <c r="R124" s="1">
        <f t="shared" si="16"/>
        <v>30286</v>
      </c>
      <c r="S124">
        <v>4.7E-2</v>
      </c>
      <c r="T124">
        <v>5.0000000000000001E-3</v>
      </c>
      <c r="U124">
        <v>3.0000000000000001E-3</v>
      </c>
      <c r="V124">
        <v>3.38</v>
      </c>
      <c r="W124" t="e">
        <v>#N/A</v>
      </c>
      <c r="X124" t="e">
        <v>#N/A</v>
      </c>
    </row>
    <row r="125" spans="1:24" x14ac:dyDescent="0.25">
      <c r="A125" s="1">
        <f t="shared" si="17"/>
        <v>30286</v>
      </c>
      <c r="B125">
        <v>1</v>
      </c>
      <c r="C125">
        <f t="shared" si="19"/>
        <v>1982</v>
      </c>
      <c r="D125">
        <v>12</v>
      </c>
      <c r="E125" t="str">
        <f t="shared" si="18"/>
        <v>198212</v>
      </c>
      <c r="F125">
        <f t="shared" si="10"/>
        <v>4.7E-2</v>
      </c>
      <c r="G125">
        <f t="shared" si="11"/>
        <v>5.0000000000000001E-3</v>
      </c>
      <c r="H125">
        <f t="shared" si="12"/>
        <v>3.0000000000000001E-3</v>
      </c>
      <c r="I125">
        <f t="shared" si="13"/>
        <v>3.38</v>
      </c>
      <c r="J125" t="e">
        <f t="shared" si="14"/>
        <v>#N/A</v>
      </c>
      <c r="K125" t="e">
        <f t="shared" si="15"/>
        <v>#N/A</v>
      </c>
      <c r="M125" t="s">
        <v>81</v>
      </c>
      <c r="N125">
        <v>1982</v>
      </c>
      <c r="O125">
        <v>1982</v>
      </c>
      <c r="P125">
        <v>1</v>
      </c>
      <c r="Q125">
        <v>1</v>
      </c>
      <c r="R125" s="1">
        <f t="shared" si="16"/>
        <v>29952</v>
      </c>
      <c r="S125">
        <v>4.2999999999999997E-2</v>
      </c>
      <c r="T125">
        <v>2.5000000000000001E-2</v>
      </c>
      <c r="U125">
        <v>3.0000000000000001E-3</v>
      </c>
      <c r="V125">
        <v>3.56</v>
      </c>
      <c r="W125" t="e">
        <v>#N/A</v>
      </c>
      <c r="X125" t="e">
        <v>#N/A</v>
      </c>
    </row>
    <row r="126" spans="1:24" x14ac:dyDescent="0.25">
      <c r="A126" s="1">
        <f t="shared" si="17"/>
        <v>29952</v>
      </c>
      <c r="B126">
        <v>1</v>
      </c>
      <c r="C126">
        <f t="shared" si="19"/>
        <v>1982</v>
      </c>
      <c r="D126">
        <v>1</v>
      </c>
      <c r="E126" t="str">
        <f t="shared" si="18"/>
        <v>19821</v>
      </c>
      <c r="F126">
        <f t="shared" si="10"/>
        <v>4.2999999999999997E-2</v>
      </c>
      <c r="G126">
        <f t="shared" si="11"/>
        <v>2.5000000000000001E-2</v>
      </c>
      <c r="H126">
        <f t="shared" si="12"/>
        <v>3.0000000000000001E-3</v>
      </c>
      <c r="I126">
        <f t="shared" si="13"/>
        <v>3.56</v>
      </c>
      <c r="J126" t="e">
        <f t="shared" si="14"/>
        <v>#N/A</v>
      </c>
      <c r="K126" t="e">
        <f t="shared" si="15"/>
        <v>#N/A</v>
      </c>
      <c r="M126" t="s">
        <v>81</v>
      </c>
      <c r="N126">
        <v>1982</v>
      </c>
      <c r="O126">
        <v>1982</v>
      </c>
      <c r="P126">
        <v>2</v>
      </c>
      <c r="Q126">
        <v>1</v>
      </c>
      <c r="R126" s="1">
        <f t="shared" si="16"/>
        <v>29983</v>
      </c>
      <c r="S126">
        <v>3.5999999999999997E-2</v>
      </c>
      <c r="T126">
        <v>1.2999999999999999E-2</v>
      </c>
      <c r="U126">
        <v>1.0999999999999999E-2</v>
      </c>
      <c r="V126">
        <v>3.32</v>
      </c>
      <c r="W126" t="e">
        <v>#N/A</v>
      </c>
      <c r="X126" t="e">
        <v>#N/A</v>
      </c>
    </row>
    <row r="127" spans="1:24" x14ac:dyDescent="0.25">
      <c r="A127" s="1">
        <f t="shared" si="17"/>
        <v>29983</v>
      </c>
      <c r="B127">
        <v>1</v>
      </c>
      <c r="C127">
        <f t="shared" si="19"/>
        <v>1982</v>
      </c>
      <c r="D127">
        <v>2</v>
      </c>
      <c r="E127" t="str">
        <f t="shared" si="18"/>
        <v>19822</v>
      </c>
      <c r="F127">
        <f t="shared" si="10"/>
        <v>3.5999999999999997E-2</v>
      </c>
      <c r="G127">
        <f t="shared" si="11"/>
        <v>1.2999999999999999E-2</v>
      </c>
      <c r="H127">
        <f t="shared" si="12"/>
        <v>1.0999999999999999E-2</v>
      </c>
      <c r="I127">
        <f t="shared" si="13"/>
        <v>3.32</v>
      </c>
      <c r="J127" t="e">
        <f t="shared" si="14"/>
        <v>#N/A</v>
      </c>
      <c r="K127" t="e">
        <f t="shared" si="15"/>
        <v>#N/A</v>
      </c>
      <c r="M127" t="s">
        <v>81</v>
      </c>
      <c r="N127">
        <v>1982</v>
      </c>
      <c r="O127">
        <v>1982</v>
      </c>
      <c r="P127">
        <v>3</v>
      </c>
      <c r="Q127">
        <v>1</v>
      </c>
      <c r="R127" s="1">
        <f t="shared" si="16"/>
        <v>30011</v>
      </c>
      <c r="S127">
        <v>0.04</v>
      </c>
      <c r="T127">
        <v>1.0999999999999999E-2</v>
      </c>
      <c r="U127">
        <v>4.0000000000000001E-3</v>
      </c>
      <c r="V127">
        <v>2.88</v>
      </c>
      <c r="W127" t="e">
        <v>#N/A</v>
      </c>
      <c r="X127" t="e">
        <v>#N/A</v>
      </c>
    </row>
    <row r="128" spans="1:24" x14ac:dyDescent="0.25">
      <c r="A128" s="1">
        <f t="shared" si="17"/>
        <v>30011</v>
      </c>
      <c r="B128">
        <v>1</v>
      </c>
      <c r="C128">
        <f t="shared" si="19"/>
        <v>1982</v>
      </c>
      <c r="D128">
        <v>3</v>
      </c>
      <c r="E128" t="str">
        <f t="shared" si="18"/>
        <v>19823</v>
      </c>
      <c r="F128">
        <f t="shared" si="10"/>
        <v>0.04</v>
      </c>
      <c r="G128">
        <f t="shared" si="11"/>
        <v>1.0999999999999999E-2</v>
      </c>
      <c r="H128">
        <f t="shared" si="12"/>
        <v>4.0000000000000001E-3</v>
      </c>
      <c r="I128">
        <f t="shared" si="13"/>
        <v>2.88</v>
      </c>
      <c r="J128" t="e">
        <f t="shared" si="14"/>
        <v>#N/A</v>
      </c>
      <c r="K128" t="e">
        <f t="shared" si="15"/>
        <v>#N/A</v>
      </c>
      <c r="M128" t="s">
        <v>81</v>
      </c>
      <c r="N128">
        <v>1982</v>
      </c>
      <c r="O128">
        <v>1982</v>
      </c>
      <c r="P128">
        <v>4</v>
      </c>
      <c r="Q128">
        <v>1</v>
      </c>
      <c r="R128" s="1">
        <f t="shared" si="16"/>
        <v>30042</v>
      </c>
      <c r="S128">
        <v>4.7E-2</v>
      </c>
      <c r="T128">
        <v>6.0000000000000001E-3</v>
      </c>
      <c r="U128">
        <v>1E-3</v>
      </c>
      <c r="V128">
        <v>2.99</v>
      </c>
      <c r="W128" t="e">
        <v>#N/A</v>
      </c>
      <c r="X128" t="e">
        <v>#N/A</v>
      </c>
    </row>
    <row r="129" spans="1:24" x14ac:dyDescent="0.25">
      <c r="A129" s="1">
        <f t="shared" si="17"/>
        <v>30042</v>
      </c>
      <c r="B129">
        <v>1</v>
      </c>
      <c r="C129">
        <f t="shared" si="19"/>
        <v>1982</v>
      </c>
      <c r="D129">
        <v>4</v>
      </c>
      <c r="E129" t="str">
        <f t="shared" si="18"/>
        <v>19824</v>
      </c>
      <c r="F129">
        <f t="shared" si="10"/>
        <v>4.7E-2</v>
      </c>
      <c r="G129">
        <f t="shared" si="11"/>
        <v>6.0000000000000001E-3</v>
      </c>
      <c r="H129">
        <f t="shared" si="12"/>
        <v>1E-3</v>
      </c>
      <c r="I129">
        <f t="shared" si="13"/>
        <v>2.99</v>
      </c>
      <c r="J129" t="e">
        <f t="shared" si="14"/>
        <v>#N/A</v>
      </c>
      <c r="K129" t="e">
        <f t="shared" si="15"/>
        <v>#N/A</v>
      </c>
      <c r="M129" t="s">
        <v>81</v>
      </c>
      <c r="N129">
        <v>1982</v>
      </c>
      <c r="O129">
        <v>1982</v>
      </c>
      <c r="P129">
        <v>5</v>
      </c>
      <c r="Q129">
        <v>1</v>
      </c>
      <c r="R129" s="1">
        <f t="shared" si="16"/>
        <v>30072</v>
      </c>
      <c r="S129">
        <v>4.4999999999999998E-2</v>
      </c>
      <c r="T129">
        <v>0</v>
      </c>
      <c r="U129">
        <v>0</v>
      </c>
      <c r="V129">
        <v>3.06</v>
      </c>
      <c r="W129" t="e">
        <v>#N/A</v>
      </c>
      <c r="X129" t="e">
        <v>#N/A</v>
      </c>
    </row>
    <row r="130" spans="1:24" x14ac:dyDescent="0.25">
      <c r="A130" s="1">
        <f t="shared" si="17"/>
        <v>30072</v>
      </c>
      <c r="B130">
        <v>1</v>
      </c>
      <c r="C130">
        <f t="shared" si="19"/>
        <v>1982</v>
      </c>
      <c r="D130">
        <v>5</v>
      </c>
      <c r="E130" t="str">
        <f t="shared" si="18"/>
        <v>19825</v>
      </c>
      <c r="F130">
        <f t="shared" si="10"/>
        <v>4.4999999999999998E-2</v>
      </c>
      <c r="G130">
        <f t="shared" si="11"/>
        <v>0</v>
      </c>
      <c r="H130">
        <f t="shared" si="12"/>
        <v>0</v>
      </c>
      <c r="I130">
        <f t="shared" si="13"/>
        <v>3.06</v>
      </c>
      <c r="J130" t="e">
        <f t="shared" si="14"/>
        <v>#N/A</v>
      </c>
      <c r="K130" t="e">
        <f t="shared" si="15"/>
        <v>#N/A</v>
      </c>
      <c r="M130" t="s">
        <v>81</v>
      </c>
      <c r="N130">
        <v>1982</v>
      </c>
      <c r="O130">
        <v>1982</v>
      </c>
      <c r="P130">
        <v>6</v>
      </c>
      <c r="Q130">
        <v>1</v>
      </c>
      <c r="R130" s="1">
        <f t="shared" si="16"/>
        <v>30103</v>
      </c>
      <c r="S130">
        <v>6.0999999999999999E-2</v>
      </c>
      <c r="T130">
        <v>1E-3</v>
      </c>
      <c r="U130">
        <v>1E-3</v>
      </c>
      <c r="V130">
        <v>3.46</v>
      </c>
      <c r="W130" t="e">
        <v>#N/A</v>
      </c>
      <c r="X130" t="e">
        <v>#N/A</v>
      </c>
    </row>
    <row r="131" spans="1:24" x14ac:dyDescent="0.25">
      <c r="A131" s="1">
        <f t="shared" si="17"/>
        <v>30103</v>
      </c>
      <c r="B131">
        <v>1</v>
      </c>
      <c r="C131">
        <f t="shared" si="19"/>
        <v>1982</v>
      </c>
      <c r="D131">
        <v>6</v>
      </c>
      <c r="E131" t="str">
        <f t="shared" si="18"/>
        <v>19826</v>
      </c>
      <c r="F131">
        <f t="shared" ref="F131:F194" si="20">VLOOKUP($A131,$R:$X,2,FALSE)</f>
        <v>6.0999999999999999E-2</v>
      </c>
      <c r="G131">
        <f t="shared" ref="G131:G194" si="21">VLOOKUP($A131,$R:$X,3,FALSE)</f>
        <v>1E-3</v>
      </c>
      <c r="H131">
        <f t="shared" ref="H131:H194" si="22">VLOOKUP($A131,$R:$X,4,FALSE)</f>
        <v>1E-3</v>
      </c>
      <c r="I131">
        <f t="shared" ref="I131:I194" si="23">VLOOKUP($A131,$R:$X,5,FALSE)</f>
        <v>3.46</v>
      </c>
      <c r="J131" t="e">
        <f t="shared" ref="J131:J194" si="24">VLOOKUP($A131,$R:$X,6,FALSE)</f>
        <v>#N/A</v>
      </c>
      <c r="K131" t="e">
        <f t="shared" ref="K131:K194" si="25">VLOOKUP($A131,$R:$X,7,FALSE)</f>
        <v>#N/A</v>
      </c>
      <c r="M131" t="s">
        <v>81</v>
      </c>
      <c r="N131">
        <v>1982</v>
      </c>
      <c r="O131">
        <v>1982</v>
      </c>
      <c r="P131">
        <v>7</v>
      </c>
      <c r="Q131">
        <v>1</v>
      </c>
      <c r="R131" s="1">
        <f t="shared" ref="R131:R194" si="26">DATE(N131,P131,Q131)</f>
        <v>30133</v>
      </c>
      <c r="S131">
        <v>4.8000000000000001E-2</v>
      </c>
      <c r="T131">
        <v>3.0000000000000001E-3</v>
      </c>
      <c r="U131">
        <v>0</v>
      </c>
      <c r="V131">
        <v>3.97</v>
      </c>
      <c r="W131" t="e">
        <v>#N/A</v>
      </c>
      <c r="X131" t="e">
        <v>#N/A</v>
      </c>
    </row>
    <row r="132" spans="1:24" x14ac:dyDescent="0.25">
      <c r="A132" s="1">
        <f t="shared" ref="A132:A195" si="27">DATE(C132,D132,B132)</f>
        <v>30133</v>
      </c>
      <c r="B132">
        <v>1</v>
      </c>
      <c r="C132">
        <f t="shared" si="19"/>
        <v>1982</v>
      </c>
      <c r="D132">
        <v>7</v>
      </c>
      <c r="E132" t="str">
        <f t="shared" ref="E132:E195" si="28">CONCATENATE(C132,D132)</f>
        <v>19827</v>
      </c>
      <c r="F132">
        <f t="shared" si="20"/>
        <v>4.8000000000000001E-2</v>
      </c>
      <c r="G132">
        <f t="shared" si="21"/>
        <v>3.0000000000000001E-3</v>
      </c>
      <c r="H132">
        <f t="shared" si="22"/>
        <v>0</v>
      </c>
      <c r="I132">
        <f t="shared" si="23"/>
        <v>3.97</v>
      </c>
      <c r="J132" t="e">
        <f t="shared" si="24"/>
        <v>#N/A</v>
      </c>
      <c r="K132" t="e">
        <f t="shared" si="25"/>
        <v>#N/A</v>
      </c>
      <c r="M132" t="s">
        <v>81</v>
      </c>
      <c r="N132">
        <v>1982</v>
      </c>
      <c r="O132">
        <v>1982</v>
      </c>
      <c r="P132">
        <v>8</v>
      </c>
      <c r="Q132">
        <v>1</v>
      </c>
      <c r="R132" s="1">
        <f t="shared" si="26"/>
        <v>30164</v>
      </c>
      <c r="S132">
        <v>4.9000000000000002E-2</v>
      </c>
      <c r="T132" t="e">
        <v>#N/A</v>
      </c>
      <c r="U132">
        <v>4.0000000000000001E-3</v>
      </c>
      <c r="V132">
        <v>4.25</v>
      </c>
      <c r="W132" t="e">
        <v>#N/A</v>
      </c>
      <c r="X132" t="e">
        <v>#N/A</v>
      </c>
    </row>
    <row r="133" spans="1:24" x14ac:dyDescent="0.25">
      <c r="A133" s="1">
        <f t="shared" si="27"/>
        <v>30164</v>
      </c>
      <c r="B133">
        <v>1</v>
      </c>
      <c r="C133">
        <f t="shared" si="19"/>
        <v>1982</v>
      </c>
      <c r="D133">
        <v>8</v>
      </c>
      <c r="E133" t="str">
        <f t="shared" si="28"/>
        <v>19828</v>
      </c>
      <c r="F133">
        <f t="shared" si="20"/>
        <v>4.9000000000000002E-2</v>
      </c>
      <c r="G133" t="e">
        <f t="shared" si="21"/>
        <v>#N/A</v>
      </c>
      <c r="H133">
        <f t="shared" si="22"/>
        <v>4.0000000000000001E-3</v>
      </c>
      <c r="I133">
        <f t="shared" si="23"/>
        <v>4.25</v>
      </c>
      <c r="J133" t="e">
        <f t="shared" si="24"/>
        <v>#N/A</v>
      </c>
      <c r="K133" t="e">
        <f t="shared" si="25"/>
        <v>#N/A</v>
      </c>
      <c r="M133" t="s">
        <v>81</v>
      </c>
      <c r="N133">
        <v>1982</v>
      </c>
      <c r="O133">
        <v>1982</v>
      </c>
      <c r="P133">
        <v>9</v>
      </c>
      <c r="Q133">
        <v>1</v>
      </c>
      <c r="R133" s="1">
        <f t="shared" si="26"/>
        <v>30195</v>
      </c>
      <c r="S133">
        <v>3.6999999999999998E-2</v>
      </c>
      <c r="T133" t="e">
        <v>#N/A</v>
      </c>
      <c r="U133">
        <v>4.0000000000000001E-3</v>
      </c>
      <c r="V133">
        <v>4.1900000000000004</v>
      </c>
      <c r="W133" t="e">
        <v>#N/A</v>
      </c>
      <c r="X133" t="e">
        <v>#N/A</v>
      </c>
    </row>
    <row r="134" spans="1:24" x14ac:dyDescent="0.25">
      <c r="A134" s="1">
        <f t="shared" si="27"/>
        <v>30195</v>
      </c>
      <c r="B134">
        <v>1</v>
      </c>
      <c r="C134">
        <f t="shared" si="19"/>
        <v>1982</v>
      </c>
      <c r="D134">
        <v>9</v>
      </c>
      <c r="E134" t="str">
        <f t="shared" si="28"/>
        <v>19829</v>
      </c>
      <c r="F134">
        <f t="shared" si="20"/>
        <v>3.6999999999999998E-2</v>
      </c>
      <c r="G134" t="e">
        <f t="shared" si="21"/>
        <v>#N/A</v>
      </c>
      <c r="H134">
        <f t="shared" si="22"/>
        <v>4.0000000000000001E-3</v>
      </c>
      <c r="I134">
        <f t="shared" si="23"/>
        <v>4.1900000000000004</v>
      </c>
      <c r="J134" t="e">
        <f t="shared" si="24"/>
        <v>#N/A</v>
      </c>
      <c r="K134" t="e">
        <f t="shared" si="25"/>
        <v>#N/A</v>
      </c>
      <c r="M134" t="s">
        <v>81</v>
      </c>
      <c r="N134">
        <v>1983</v>
      </c>
      <c r="O134">
        <v>1982</v>
      </c>
      <c r="P134">
        <v>10</v>
      </c>
      <c r="Q134">
        <v>1</v>
      </c>
      <c r="R134" s="1">
        <f t="shared" si="26"/>
        <v>30590</v>
      </c>
      <c r="S134">
        <v>3.4000000000000002E-2</v>
      </c>
      <c r="T134" t="e">
        <v>#N/A</v>
      </c>
      <c r="U134">
        <v>1E-3</v>
      </c>
      <c r="V134">
        <v>3.85</v>
      </c>
      <c r="W134" t="e">
        <v>#N/A</v>
      </c>
      <c r="X134" t="e">
        <v>#N/A</v>
      </c>
    </row>
    <row r="135" spans="1:24" x14ac:dyDescent="0.25">
      <c r="A135" s="1">
        <f t="shared" si="27"/>
        <v>30590</v>
      </c>
      <c r="B135">
        <v>1</v>
      </c>
      <c r="C135">
        <f t="shared" si="19"/>
        <v>1983</v>
      </c>
      <c r="D135">
        <v>10</v>
      </c>
      <c r="E135" t="str">
        <f t="shared" si="28"/>
        <v>198310</v>
      </c>
      <c r="F135">
        <f t="shared" si="20"/>
        <v>3.4000000000000002E-2</v>
      </c>
      <c r="G135" t="e">
        <f t="shared" si="21"/>
        <v>#N/A</v>
      </c>
      <c r="H135">
        <f t="shared" si="22"/>
        <v>1E-3</v>
      </c>
      <c r="I135">
        <f t="shared" si="23"/>
        <v>3.85</v>
      </c>
      <c r="J135" t="e">
        <f t="shared" si="24"/>
        <v>#N/A</v>
      </c>
      <c r="K135" t="e">
        <f t="shared" si="25"/>
        <v>#N/A</v>
      </c>
      <c r="M135" t="s">
        <v>81</v>
      </c>
      <c r="N135">
        <v>1983</v>
      </c>
      <c r="O135">
        <v>1982</v>
      </c>
      <c r="P135">
        <v>11</v>
      </c>
      <c r="Q135">
        <v>1</v>
      </c>
      <c r="R135" s="1">
        <f t="shared" si="26"/>
        <v>30621</v>
      </c>
      <c r="S135">
        <v>3.3000000000000002E-2</v>
      </c>
      <c r="T135" t="e">
        <v>#N/A</v>
      </c>
      <c r="U135">
        <v>1E-3</v>
      </c>
      <c r="V135">
        <v>3.49</v>
      </c>
      <c r="W135" t="e">
        <v>#N/A</v>
      </c>
      <c r="X135" t="e">
        <v>#N/A</v>
      </c>
    </row>
    <row r="136" spans="1:24" x14ac:dyDescent="0.25">
      <c r="A136" s="1">
        <f t="shared" si="27"/>
        <v>30621</v>
      </c>
      <c r="B136">
        <v>1</v>
      </c>
      <c r="C136">
        <f t="shared" si="19"/>
        <v>1983</v>
      </c>
      <c r="D136">
        <v>11</v>
      </c>
      <c r="E136" t="str">
        <f t="shared" si="28"/>
        <v>198311</v>
      </c>
      <c r="F136">
        <f t="shared" si="20"/>
        <v>3.3000000000000002E-2</v>
      </c>
      <c r="G136" t="e">
        <f t="shared" si="21"/>
        <v>#N/A</v>
      </c>
      <c r="H136">
        <f t="shared" si="22"/>
        <v>1E-3</v>
      </c>
      <c r="I136">
        <f t="shared" si="23"/>
        <v>3.49</v>
      </c>
      <c r="J136" t="e">
        <f t="shared" si="24"/>
        <v>#N/A</v>
      </c>
      <c r="K136" t="e">
        <f t="shared" si="25"/>
        <v>#N/A</v>
      </c>
      <c r="M136" t="s">
        <v>81</v>
      </c>
      <c r="N136">
        <v>1983</v>
      </c>
      <c r="O136">
        <v>1982</v>
      </c>
      <c r="P136">
        <v>12</v>
      </c>
      <c r="Q136">
        <v>1</v>
      </c>
      <c r="R136" s="1">
        <f t="shared" si="26"/>
        <v>30651</v>
      </c>
      <c r="S136">
        <v>3.4000000000000002E-2</v>
      </c>
      <c r="T136" t="e">
        <v>#N/A</v>
      </c>
      <c r="U136">
        <v>4.0000000000000001E-3</v>
      </c>
      <c r="V136">
        <v>3.21</v>
      </c>
      <c r="W136" t="e">
        <v>#N/A</v>
      </c>
      <c r="X136" t="e">
        <v>#N/A</v>
      </c>
    </row>
    <row r="137" spans="1:24" x14ac:dyDescent="0.25">
      <c r="A137" s="1">
        <f t="shared" si="27"/>
        <v>30651</v>
      </c>
      <c r="B137">
        <v>1</v>
      </c>
      <c r="C137">
        <f t="shared" si="19"/>
        <v>1983</v>
      </c>
      <c r="D137">
        <v>12</v>
      </c>
      <c r="E137" t="str">
        <f t="shared" si="28"/>
        <v>198312</v>
      </c>
      <c r="F137">
        <f t="shared" si="20"/>
        <v>3.4000000000000002E-2</v>
      </c>
      <c r="G137" t="e">
        <f t="shared" si="21"/>
        <v>#N/A</v>
      </c>
      <c r="H137">
        <f t="shared" si="22"/>
        <v>4.0000000000000001E-3</v>
      </c>
      <c r="I137">
        <f t="shared" si="23"/>
        <v>3.21</v>
      </c>
      <c r="J137" t="e">
        <f t="shared" si="24"/>
        <v>#N/A</v>
      </c>
      <c r="K137" t="e">
        <f t="shared" si="25"/>
        <v>#N/A</v>
      </c>
      <c r="M137" t="s">
        <v>81</v>
      </c>
      <c r="N137">
        <v>1983</v>
      </c>
      <c r="O137">
        <v>1983</v>
      </c>
      <c r="P137">
        <v>1</v>
      </c>
      <c r="Q137">
        <v>1</v>
      </c>
      <c r="R137" s="1">
        <f t="shared" si="26"/>
        <v>30317</v>
      </c>
      <c r="S137">
        <v>3.1E-2</v>
      </c>
      <c r="T137" t="e">
        <v>#N/A</v>
      </c>
      <c r="U137">
        <v>0.01</v>
      </c>
      <c r="V137">
        <v>3.13</v>
      </c>
      <c r="W137" t="e">
        <v>#N/A</v>
      </c>
      <c r="X137" t="e">
        <v>#N/A</v>
      </c>
    </row>
    <row r="138" spans="1:24" x14ac:dyDescent="0.25">
      <c r="A138" s="1">
        <f t="shared" si="27"/>
        <v>30317</v>
      </c>
      <c r="B138">
        <v>1</v>
      </c>
      <c r="C138">
        <f t="shared" si="19"/>
        <v>1983</v>
      </c>
      <c r="D138">
        <v>1</v>
      </c>
      <c r="E138" t="str">
        <f t="shared" si="28"/>
        <v>19831</v>
      </c>
      <c r="F138">
        <f t="shared" si="20"/>
        <v>3.1E-2</v>
      </c>
      <c r="G138" t="e">
        <f t="shared" si="21"/>
        <v>#N/A</v>
      </c>
      <c r="H138">
        <f t="shared" si="22"/>
        <v>0.01</v>
      </c>
      <c r="I138">
        <f t="shared" si="23"/>
        <v>3.13</v>
      </c>
      <c r="J138" t="e">
        <f t="shared" si="24"/>
        <v>#N/A</v>
      </c>
      <c r="K138" t="e">
        <f t="shared" si="25"/>
        <v>#N/A</v>
      </c>
      <c r="M138" t="s">
        <v>81</v>
      </c>
      <c r="N138">
        <v>1983</v>
      </c>
      <c r="O138">
        <v>1983</v>
      </c>
      <c r="P138">
        <v>2</v>
      </c>
      <c r="Q138">
        <v>1</v>
      </c>
      <c r="R138" s="1">
        <f t="shared" si="26"/>
        <v>30348</v>
      </c>
      <c r="S138">
        <v>0.03</v>
      </c>
      <c r="T138" t="e">
        <v>#N/A</v>
      </c>
      <c r="U138">
        <v>2E-3</v>
      </c>
      <c r="V138">
        <v>3.14</v>
      </c>
      <c r="W138" t="e">
        <v>#N/A</v>
      </c>
      <c r="X138" t="e">
        <v>#N/A</v>
      </c>
    </row>
    <row r="139" spans="1:24" x14ac:dyDescent="0.25">
      <c r="A139" s="1">
        <f t="shared" si="27"/>
        <v>30348</v>
      </c>
      <c r="B139">
        <v>1</v>
      </c>
      <c r="C139">
        <f t="shared" si="19"/>
        <v>1983</v>
      </c>
      <c r="D139">
        <v>2</v>
      </c>
      <c r="E139" t="str">
        <f t="shared" si="28"/>
        <v>19832</v>
      </c>
      <c r="F139">
        <f t="shared" si="20"/>
        <v>0.03</v>
      </c>
      <c r="G139" t="e">
        <f t="shared" si="21"/>
        <v>#N/A</v>
      </c>
      <c r="H139">
        <f t="shared" si="22"/>
        <v>2E-3</v>
      </c>
      <c r="I139">
        <f t="shared" si="23"/>
        <v>3.14</v>
      </c>
      <c r="J139" t="e">
        <f t="shared" si="24"/>
        <v>#N/A</v>
      </c>
      <c r="K139" t="e">
        <f t="shared" si="25"/>
        <v>#N/A</v>
      </c>
      <c r="M139" t="s">
        <v>81</v>
      </c>
      <c r="N139">
        <v>1983</v>
      </c>
      <c r="O139">
        <v>1983</v>
      </c>
      <c r="P139">
        <v>3</v>
      </c>
      <c r="Q139">
        <v>1</v>
      </c>
      <c r="R139" s="1">
        <f t="shared" si="26"/>
        <v>30376</v>
      </c>
      <c r="S139">
        <v>2.7E-2</v>
      </c>
      <c r="T139">
        <v>2.9000000000000001E-2</v>
      </c>
      <c r="U139">
        <v>1E-3</v>
      </c>
      <c r="V139">
        <v>3.26</v>
      </c>
      <c r="W139" t="e">
        <v>#N/A</v>
      </c>
      <c r="X139" t="e">
        <v>#N/A</v>
      </c>
    </row>
    <row r="140" spans="1:24" x14ac:dyDescent="0.25">
      <c r="A140" s="1">
        <f t="shared" si="27"/>
        <v>30376</v>
      </c>
      <c r="B140">
        <v>1</v>
      </c>
      <c r="C140">
        <f t="shared" si="19"/>
        <v>1983</v>
      </c>
      <c r="D140">
        <v>3</v>
      </c>
      <c r="E140" t="str">
        <f t="shared" si="28"/>
        <v>19833</v>
      </c>
      <c r="F140">
        <f t="shared" si="20"/>
        <v>2.7E-2</v>
      </c>
      <c r="G140">
        <f t="shared" si="21"/>
        <v>2.9000000000000001E-2</v>
      </c>
      <c r="H140">
        <f t="shared" si="22"/>
        <v>1E-3</v>
      </c>
      <c r="I140">
        <f t="shared" si="23"/>
        <v>3.26</v>
      </c>
      <c r="J140" t="e">
        <f t="shared" si="24"/>
        <v>#N/A</v>
      </c>
      <c r="K140" t="e">
        <f t="shared" si="25"/>
        <v>#N/A</v>
      </c>
      <c r="M140" t="s">
        <v>81</v>
      </c>
      <c r="N140">
        <v>1983</v>
      </c>
      <c r="O140">
        <v>1983</v>
      </c>
      <c r="P140">
        <v>4</v>
      </c>
      <c r="Q140">
        <v>1</v>
      </c>
      <c r="R140" s="1">
        <f t="shared" si="26"/>
        <v>30407</v>
      </c>
      <c r="S140">
        <v>3.1E-2</v>
      </c>
      <c r="T140">
        <v>2.3E-2</v>
      </c>
      <c r="U140">
        <v>1E-3</v>
      </c>
      <c r="V140">
        <v>3.24</v>
      </c>
      <c r="W140" t="e">
        <v>#N/A</v>
      </c>
      <c r="X140" t="e">
        <v>#N/A</v>
      </c>
    </row>
    <row r="141" spans="1:24" x14ac:dyDescent="0.25">
      <c r="A141" s="1">
        <f t="shared" si="27"/>
        <v>30407</v>
      </c>
      <c r="B141">
        <v>1</v>
      </c>
      <c r="C141">
        <f t="shared" si="19"/>
        <v>1983</v>
      </c>
      <c r="D141">
        <v>4</v>
      </c>
      <c r="E141" t="str">
        <f t="shared" si="28"/>
        <v>19834</v>
      </c>
      <c r="F141">
        <f t="shared" si="20"/>
        <v>3.1E-2</v>
      </c>
      <c r="G141">
        <f t="shared" si="21"/>
        <v>2.3E-2</v>
      </c>
      <c r="H141">
        <f t="shared" si="22"/>
        <v>1E-3</v>
      </c>
      <c r="I141">
        <f t="shared" si="23"/>
        <v>3.24</v>
      </c>
      <c r="J141" t="e">
        <f t="shared" si="24"/>
        <v>#N/A</v>
      </c>
      <c r="K141" t="e">
        <f t="shared" si="25"/>
        <v>#N/A</v>
      </c>
      <c r="M141" t="s">
        <v>81</v>
      </c>
      <c r="N141">
        <v>1983</v>
      </c>
      <c r="O141">
        <v>1983</v>
      </c>
      <c r="P141">
        <v>5</v>
      </c>
      <c r="Q141">
        <v>1</v>
      </c>
      <c r="R141" s="1">
        <f t="shared" si="26"/>
        <v>30437</v>
      </c>
      <c r="S141">
        <v>3.4000000000000002E-2</v>
      </c>
      <c r="T141">
        <v>8.0000000000000002E-3</v>
      </c>
      <c r="U141">
        <v>2E-3</v>
      </c>
      <c r="V141">
        <v>2.92</v>
      </c>
      <c r="W141" t="e">
        <v>#N/A</v>
      </c>
      <c r="X141" t="e">
        <v>#N/A</v>
      </c>
    </row>
    <row r="142" spans="1:24" x14ac:dyDescent="0.25">
      <c r="A142" s="1">
        <f t="shared" si="27"/>
        <v>30437</v>
      </c>
      <c r="B142">
        <v>1</v>
      </c>
      <c r="C142">
        <f t="shared" si="19"/>
        <v>1983</v>
      </c>
      <c r="D142">
        <v>5</v>
      </c>
      <c r="E142" t="str">
        <f t="shared" si="28"/>
        <v>19835</v>
      </c>
      <c r="F142">
        <f t="shared" si="20"/>
        <v>3.4000000000000002E-2</v>
      </c>
      <c r="G142">
        <f t="shared" si="21"/>
        <v>8.0000000000000002E-3</v>
      </c>
      <c r="H142">
        <f t="shared" si="22"/>
        <v>2E-3</v>
      </c>
      <c r="I142">
        <f t="shared" si="23"/>
        <v>2.92</v>
      </c>
      <c r="J142" t="e">
        <f t="shared" si="24"/>
        <v>#N/A</v>
      </c>
      <c r="K142" t="e">
        <f t="shared" si="25"/>
        <v>#N/A</v>
      </c>
      <c r="M142" t="s">
        <v>81</v>
      </c>
      <c r="N142">
        <v>1983</v>
      </c>
      <c r="O142">
        <v>1983</v>
      </c>
      <c r="P142">
        <v>6</v>
      </c>
      <c r="Q142">
        <v>1</v>
      </c>
      <c r="R142" s="1">
        <f t="shared" si="26"/>
        <v>30468</v>
      </c>
      <c r="S142">
        <v>3.4000000000000002E-2</v>
      </c>
      <c r="T142">
        <v>1E-3</v>
      </c>
      <c r="U142">
        <v>6.0000000000000001E-3</v>
      </c>
      <c r="V142">
        <v>2.75</v>
      </c>
      <c r="W142" t="e">
        <v>#N/A</v>
      </c>
      <c r="X142" t="e">
        <v>#N/A</v>
      </c>
    </row>
    <row r="143" spans="1:24" x14ac:dyDescent="0.25">
      <c r="A143" s="1">
        <f t="shared" si="27"/>
        <v>30468</v>
      </c>
      <c r="B143">
        <v>1</v>
      </c>
      <c r="C143">
        <f t="shared" si="19"/>
        <v>1983</v>
      </c>
      <c r="D143">
        <v>6</v>
      </c>
      <c r="E143" t="str">
        <f t="shared" si="28"/>
        <v>19836</v>
      </c>
      <c r="F143">
        <f t="shared" si="20"/>
        <v>3.4000000000000002E-2</v>
      </c>
      <c r="G143">
        <f t="shared" si="21"/>
        <v>1E-3</v>
      </c>
      <c r="H143">
        <f t="shared" si="22"/>
        <v>6.0000000000000001E-3</v>
      </c>
      <c r="I143">
        <f t="shared" si="23"/>
        <v>2.75</v>
      </c>
      <c r="J143" t="e">
        <f t="shared" si="24"/>
        <v>#N/A</v>
      </c>
      <c r="K143" t="e">
        <f t="shared" si="25"/>
        <v>#N/A</v>
      </c>
      <c r="M143" t="s">
        <v>81</v>
      </c>
      <c r="N143">
        <v>1983</v>
      </c>
      <c r="O143">
        <v>1983</v>
      </c>
      <c r="P143">
        <v>7</v>
      </c>
      <c r="Q143">
        <v>1</v>
      </c>
      <c r="R143" s="1">
        <f t="shared" si="26"/>
        <v>30498</v>
      </c>
      <c r="S143">
        <v>4.5999999999999999E-2</v>
      </c>
      <c r="T143">
        <v>1.7999999999999999E-2</v>
      </c>
      <c r="U143">
        <v>8.9999999999999993E-3</v>
      </c>
      <c r="V143">
        <v>3.06</v>
      </c>
      <c r="W143" t="e">
        <v>#N/A</v>
      </c>
      <c r="X143" t="e">
        <v>#N/A</v>
      </c>
    </row>
    <row r="144" spans="1:24" x14ac:dyDescent="0.25">
      <c r="A144" s="1">
        <f t="shared" si="27"/>
        <v>30498</v>
      </c>
      <c r="B144">
        <v>1</v>
      </c>
      <c r="C144">
        <f t="shared" ref="C144:C207" si="29">C132+1</f>
        <v>1983</v>
      </c>
      <c r="D144">
        <v>7</v>
      </c>
      <c r="E144" t="str">
        <f t="shared" si="28"/>
        <v>19837</v>
      </c>
      <c r="F144">
        <f t="shared" si="20"/>
        <v>4.5999999999999999E-2</v>
      </c>
      <c r="G144">
        <f t="shared" si="21"/>
        <v>1.7999999999999999E-2</v>
      </c>
      <c r="H144">
        <f t="shared" si="22"/>
        <v>8.9999999999999993E-3</v>
      </c>
      <c r="I144">
        <f t="shared" si="23"/>
        <v>3.06</v>
      </c>
      <c r="J144" t="e">
        <f t="shared" si="24"/>
        <v>#N/A</v>
      </c>
      <c r="K144" t="e">
        <f t="shared" si="25"/>
        <v>#N/A</v>
      </c>
      <c r="M144" t="s">
        <v>81</v>
      </c>
      <c r="N144">
        <v>1983</v>
      </c>
      <c r="O144">
        <v>1983</v>
      </c>
      <c r="P144">
        <v>8</v>
      </c>
      <c r="Q144">
        <v>1</v>
      </c>
      <c r="R144" s="1">
        <f t="shared" si="26"/>
        <v>30529</v>
      </c>
      <c r="S144">
        <v>3.7999999999999999E-2</v>
      </c>
      <c r="T144">
        <v>3.0000000000000001E-3</v>
      </c>
      <c r="U144">
        <v>7.0000000000000001E-3</v>
      </c>
      <c r="V144">
        <v>3.1</v>
      </c>
      <c r="W144" t="e">
        <v>#N/A</v>
      </c>
      <c r="X144" t="e">
        <v>#N/A</v>
      </c>
    </row>
    <row r="145" spans="1:24" x14ac:dyDescent="0.25">
      <c r="A145" s="1">
        <f t="shared" si="27"/>
        <v>30529</v>
      </c>
      <c r="B145">
        <v>1</v>
      </c>
      <c r="C145">
        <f t="shared" si="29"/>
        <v>1983</v>
      </c>
      <c r="D145">
        <v>8</v>
      </c>
      <c r="E145" t="str">
        <f t="shared" si="28"/>
        <v>19838</v>
      </c>
      <c r="F145">
        <f t="shared" si="20"/>
        <v>3.7999999999999999E-2</v>
      </c>
      <c r="G145">
        <f t="shared" si="21"/>
        <v>3.0000000000000001E-3</v>
      </c>
      <c r="H145">
        <f t="shared" si="22"/>
        <v>7.0000000000000001E-3</v>
      </c>
      <c r="I145">
        <f t="shared" si="23"/>
        <v>3.1</v>
      </c>
      <c r="J145" t="e">
        <f t="shared" si="24"/>
        <v>#N/A</v>
      </c>
      <c r="K145" t="e">
        <f t="shared" si="25"/>
        <v>#N/A</v>
      </c>
      <c r="M145" t="s">
        <v>81</v>
      </c>
      <c r="N145">
        <v>1983</v>
      </c>
      <c r="O145">
        <v>1983</v>
      </c>
      <c r="P145">
        <v>9</v>
      </c>
      <c r="Q145">
        <v>1</v>
      </c>
      <c r="R145" s="1">
        <f t="shared" si="26"/>
        <v>30560</v>
      </c>
      <c r="S145">
        <v>3.5000000000000003E-2</v>
      </c>
      <c r="T145">
        <v>2E-3</v>
      </c>
      <c r="U145">
        <v>1E-3</v>
      </c>
      <c r="V145">
        <v>3.27</v>
      </c>
      <c r="W145" t="e">
        <v>#N/A</v>
      </c>
      <c r="X145" t="e">
        <v>#N/A</v>
      </c>
    </row>
    <row r="146" spans="1:24" x14ac:dyDescent="0.25">
      <c r="A146" s="1">
        <f t="shared" si="27"/>
        <v>30560</v>
      </c>
      <c r="B146">
        <v>1</v>
      </c>
      <c r="C146">
        <f t="shared" si="29"/>
        <v>1983</v>
      </c>
      <c r="D146">
        <v>9</v>
      </c>
      <c r="E146" t="str">
        <f t="shared" si="28"/>
        <v>19839</v>
      </c>
      <c r="F146">
        <f t="shared" si="20"/>
        <v>3.5000000000000003E-2</v>
      </c>
      <c r="G146">
        <f t="shared" si="21"/>
        <v>2E-3</v>
      </c>
      <c r="H146">
        <f t="shared" si="22"/>
        <v>1E-3</v>
      </c>
      <c r="I146">
        <f t="shared" si="23"/>
        <v>3.27</v>
      </c>
      <c r="J146" t="e">
        <f t="shared" si="24"/>
        <v>#N/A</v>
      </c>
      <c r="K146" t="e">
        <f t="shared" si="25"/>
        <v>#N/A</v>
      </c>
      <c r="M146" t="s">
        <v>81</v>
      </c>
      <c r="N146">
        <v>1984</v>
      </c>
      <c r="O146">
        <v>1983</v>
      </c>
      <c r="P146">
        <v>10</v>
      </c>
      <c r="Q146">
        <v>1</v>
      </c>
      <c r="R146" s="1">
        <f t="shared" si="26"/>
        <v>30956</v>
      </c>
      <c r="S146">
        <v>0.03</v>
      </c>
      <c r="T146">
        <v>3.0000000000000001E-3</v>
      </c>
      <c r="U146">
        <v>2E-3</v>
      </c>
      <c r="V146">
        <v>3.2</v>
      </c>
      <c r="W146" t="e">
        <v>#N/A</v>
      </c>
      <c r="X146" t="e">
        <v>#N/A</v>
      </c>
    </row>
    <row r="147" spans="1:24" x14ac:dyDescent="0.25">
      <c r="A147" s="1">
        <f t="shared" si="27"/>
        <v>30956</v>
      </c>
      <c r="B147">
        <v>1</v>
      </c>
      <c r="C147">
        <f t="shared" si="29"/>
        <v>1984</v>
      </c>
      <c r="D147">
        <v>10</v>
      </c>
      <c r="E147" t="str">
        <f t="shared" si="28"/>
        <v>198410</v>
      </c>
      <c r="F147">
        <f t="shared" si="20"/>
        <v>0.03</v>
      </c>
      <c r="G147">
        <f t="shared" si="21"/>
        <v>3.0000000000000001E-3</v>
      </c>
      <c r="H147">
        <f t="shared" si="22"/>
        <v>2E-3</v>
      </c>
      <c r="I147">
        <f t="shared" si="23"/>
        <v>3.2</v>
      </c>
      <c r="J147" t="e">
        <f t="shared" si="24"/>
        <v>#N/A</v>
      </c>
      <c r="K147" t="e">
        <f t="shared" si="25"/>
        <v>#N/A</v>
      </c>
      <c r="M147" t="s">
        <v>81</v>
      </c>
      <c r="N147">
        <v>1984</v>
      </c>
      <c r="O147">
        <v>1983</v>
      </c>
      <c r="P147">
        <v>11</v>
      </c>
      <c r="Q147">
        <v>1</v>
      </c>
      <c r="R147" s="1">
        <f t="shared" si="26"/>
        <v>30987</v>
      </c>
      <c r="S147">
        <v>2.3E-2</v>
      </c>
      <c r="T147">
        <v>4.0000000000000001E-3</v>
      </c>
      <c r="U147">
        <v>4.0000000000000001E-3</v>
      </c>
      <c r="V147">
        <v>3.59</v>
      </c>
      <c r="W147">
        <v>0.28000000000000003</v>
      </c>
      <c r="X147" t="e">
        <v>#N/A</v>
      </c>
    </row>
    <row r="148" spans="1:24" x14ac:dyDescent="0.25">
      <c r="A148" s="1">
        <f t="shared" si="27"/>
        <v>30987</v>
      </c>
      <c r="B148">
        <v>1</v>
      </c>
      <c r="C148">
        <f t="shared" si="29"/>
        <v>1984</v>
      </c>
      <c r="D148">
        <v>11</v>
      </c>
      <c r="E148" t="str">
        <f t="shared" si="28"/>
        <v>198411</v>
      </c>
      <c r="F148">
        <f t="shared" si="20"/>
        <v>2.3E-2</v>
      </c>
      <c r="G148">
        <f t="shared" si="21"/>
        <v>4.0000000000000001E-3</v>
      </c>
      <c r="H148">
        <f t="shared" si="22"/>
        <v>4.0000000000000001E-3</v>
      </c>
      <c r="I148">
        <f t="shared" si="23"/>
        <v>3.59</v>
      </c>
      <c r="J148">
        <f t="shared" si="24"/>
        <v>0.28000000000000003</v>
      </c>
      <c r="K148" t="e">
        <f t="shared" si="25"/>
        <v>#N/A</v>
      </c>
      <c r="M148" t="s">
        <v>81</v>
      </c>
      <c r="N148">
        <v>1984</v>
      </c>
      <c r="O148">
        <v>1983</v>
      </c>
      <c r="P148">
        <v>12</v>
      </c>
      <c r="Q148">
        <v>1</v>
      </c>
      <c r="R148" s="1">
        <f t="shared" si="26"/>
        <v>31017</v>
      </c>
      <c r="S148">
        <v>1.9E-2</v>
      </c>
      <c r="T148">
        <v>2E-3</v>
      </c>
      <c r="U148">
        <v>6.0000000000000001E-3</v>
      </c>
      <c r="V148">
        <v>3.2</v>
      </c>
      <c r="W148" t="e">
        <v>#N/A</v>
      </c>
      <c r="X148" t="e">
        <v>#N/A</v>
      </c>
    </row>
    <row r="149" spans="1:24" x14ac:dyDescent="0.25">
      <c r="A149" s="1">
        <f t="shared" si="27"/>
        <v>31017</v>
      </c>
      <c r="B149">
        <v>1</v>
      </c>
      <c r="C149">
        <f t="shared" si="29"/>
        <v>1984</v>
      </c>
      <c r="D149">
        <v>12</v>
      </c>
      <c r="E149" t="str">
        <f t="shared" si="28"/>
        <v>198412</v>
      </c>
      <c r="F149">
        <f t="shared" si="20"/>
        <v>1.9E-2</v>
      </c>
      <c r="G149">
        <f t="shared" si="21"/>
        <v>2E-3</v>
      </c>
      <c r="H149">
        <f t="shared" si="22"/>
        <v>6.0000000000000001E-3</v>
      </c>
      <c r="I149">
        <f t="shared" si="23"/>
        <v>3.2</v>
      </c>
      <c r="J149" t="e">
        <f t="shared" si="24"/>
        <v>#N/A</v>
      </c>
      <c r="K149" t="e">
        <f t="shared" si="25"/>
        <v>#N/A</v>
      </c>
      <c r="M149" t="s">
        <v>81</v>
      </c>
      <c r="N149">
        <v>1984</v>
      </c>
      <c r="O149">
        <v>1984</v>
      </c>
      <c r="P149">
        <v>1</v>
      </c>
      <c r="Q149">
        <v>1</v>
      </c>
      <c r="R149" s="1">
        <f t="shared" si="26"/>
        <v>30682</v>
      </c>
      <c r="S149">
        <v>1.9E-2</v>
      </c>
      <c r="T149">
        <v>3.0000000000000001E-3</v>
      </c>
      <c r="U149">
        <v>1.0999999999999999E-2</v>
      </c>
      <c r="V149">
        <v>3.33</v>
      </c>
      <c r="W149" t="e">
        <v>#N/A</v>
      </c>
      <c r="X149" t="e">
        <v>#N/A</v>
      </c>
    </row>
    <row r="150" spans="1:24" x14ac:dyDescent="0.25">
      <c r="A150" s="1">
        <f t="shared" si="27"/>
        <v>30682</v>
      </c>
      <c r="B150">
        <v>1</v>
      </c>
      <c r="C150">
        <f t="shared" si="29"/>
        <v>1984</v>
      </c>
      <c r="D150">
        <v>1</v>
      </c>
      <c r="E150" t="str">
        <f t="shared" si="28"/>
        <v>19841</v>
      </c>
      <c r="F150">
        <f t="shared" si="20"/>
        <v>1.9E-2</v>
      </c>
      <c r="G150">
        <f t="shared" si="21"/>
        <v>3.0000000000000001E-3</v>
      </c>
      <c r="H150">
        <f t="shared" si="22"/>
        <v>1.0999999999999999E-2</v>
      </c>
      <c r="I150">
        <f t="shared" si="23"/>
        <v>3.33</v>
      </c>
      <c r="J150" t="e">
        <f t="shared" si="24"/>
        <v>#N/A</v>
      </c>
      <c r="K150" t="e">
        <f t="shared" si="25"/>
        <v>#N/A</v>
      </c>
      <c r="M150" t="s">
        <v>81</v>
      </c>
      <c r="N150">
        <v>1984</v>
      </c>
      <c r="O150">
        <v>1984</v>
      </c>
      <c r="P150">
        <v>2</v>
      </c>
      <c r="Q150">
        <v>1</v>
      </c>
      <c r="R150" s="1">
        <f t="shared" si="26"/>
        <v>30713</v>
      </c>
      <c r="S150">
        <v>2.1000000000000001E-2</v>
      </c>
      <c r="T150">
        <v>2E-3</v>
      </c>
      <c r="U150">
        <v>1.2999999999999999E-2</v>
      </c>
      <c r="V150">
        <v>2.89</v>
      </c>
      <c r="W150" t="e">
        <v>#N/A</v>
      </c>
      <c r="X150" t="e">
        <v>#N/A</v>
      </c>
    </row>
    <row r="151" spans="1:24" x14ac:dyDescent="0.25">
      <c r="A151" s="1">
        <f t="shared" si="27"/>
        <v>30713</v>
      </c>
      <c r="B151">
        <v>1</v>
      </c>
      <c r="C151">
        <f t="shared" si="29"/>
        <v>1984</v>
      </c>
      <c r="D151">
        <v>2</v>
      </c>
      <c r="E151" t="str">
        <f t="shared" si="28"/>
        <v>19842</v>
      </c>
      <c r="F151">
        <f t="shared" si="20"/>
        <v>2.1000000000000001E-2</v>
      </c>
      <c r="G151">
        <f t="shared" si="21"/>
        <v>2E-3</v>
      </c>
      <c r="H151">
        <f t="shared" si="22"/>
        <v>1.2999999999999999E-2</v>
      </c>
      <c r="I151">
        <f t="shared" si="23"/>
        <v>2.89</v>
      </c>
      <c r="J151" t="e">
        <f t="shared" si="24"/>
        <v>#N/A</v>
      </c>
      <c r="K151" t="e">
        <f t="shared" si="25"/>
        <v>#N/A</v>
      </c>
      <c r="M151" t="s">
        <v>81</v>
      </c>
      <c r="N151">
        <v>1984</v>
      </c>
      <c r="O151">
        <v>1984</v>
      </c>
      <c r="P151">
        <v>3</v>
      </c>
      <c r="Q151">
        <v>1</v>
      </c>
      <c r="R151" s="1">
        <f t="shared" si="26"/>
        <v>30742</v>
      </c>
      <c r="S151">
        <v>2.1999999999999999E-2</v>
      </c>
      <c r="T151">
        <v>3.0000000000000001E-3</v>
      </c>
      <c r="U151">
        <v>2.8000000000000001E-2</v>
      </c>
      <c r="V151">
        <v>3.01</v>
      </c>
      <c r="W151" t="e">
        <v>#N/A</v>
      </c>
      <c r="X151" t="e">
        <v>#N/A</v>
      </c>
    </row>
    <row r="152" spans="1:24" x14ac:dyDescent="0.25">
      <c r="A152" s="1">
        <f t="shared" si="27"/>
        <v>30742</v>
      </c>
      <c r="B152">
        <v>1</v>
      </c>
      <c r="C152">
        <f t="shared" si="29"/>
        <v>1984</v>
      </c>
      <c r="D152">
        <v>3</v>
      </c>
      <c r="E152" t="str">
        <f t="shared" si="28"/>
        <v>19843</v>
      </c>
      <c r="F152">
        <f t="shared" si="20"/>
        <v>2.1999999999999999E-2</v>
      </c>
      <c r="G152">
        <f t="shared" si="21"/>
        <v>3.0000000000000001E-3</v>
      </c>
      <c r="H152">
        <f t="shared" si="22"/>
        <v>2.8000000000000001E-2</v>
      </c>
      <c r="I152">
        <f t="shared" si="23"/>
        <v>3.01</v>
      </c>
      <c r="J152" t="e">
        <f t="shared" si="24"/>
        <v>#N/A</v>
      </c>
      <c r="K152" t="e">
        <f t="shared" si="25"/>
        <v>#N/A</v>
      </c>
      <c r="M152" t="s">
        <v>81</v>
      </c>
      <c r="N152">
        <v>1984</v>
      </c>
      <c r="O152">
        <v>1984</v>
      </c>
      <c r="P152">
        <v>4</v>
      </c>
      <c r="Q152">
        <v>1</v>
      </c>
      <c r="R152" s="1">
        <f t="shared" si="26"/>
        <v>30773</v>
      </c>
      <c r="S152">
        <v>2.4E-2</v>
      </c>
      <c r="T152">
        <v>5.0000000000000001E-3</v>
      </c>
      <c r="U152">
        <v>1.6E-2</v>
      </c>
      <c r="V152">
        <v>2.9</v>
      </c>
      <c r="W152" t="e">
        <v>#N/A</v>
      </c>
      <c r="X152" t="e">
        <v>#N/A</v>
      </c>
    </row>
    <row r="153" spans="1:24" x14ac:dyDescent="0.25">
      <c r="A153" s="1">
        <f t="shared" si="27"/>
        <v>30773</v>
      </c>
      <c r="B153">
        <v>1</v>
      </c>
      <c r="C153">
        <f t="shared" si="29"/>
        <v>1984</v>
      </c>
      <c r="D153">
        <v>4</v>
      </c>
      <c r="E153" t="str">
        <f t="shared" si="28"/>
        <v>19844</v>
      </c>
      <c r="F153">
        <f t="shared" si="20"/>
        <v>2.4E-2</v>
      </c>
      <c r="G153">
        <f t="shared" si="21"/>
        <v>5.0000000000000001E-3</v>
      </c>
      <c r="H153">
        <f t="shared" si="22"/>
        <v>1.6E-2</v>
      </c>
      <c r="I153">
        <f t="shared" si="23"/>
        <v>2.9</v>
      </c>
      <c r="J153" t="e">
        <f t="shared" si="24"/>
        <v>#N/A</v>
      </c>
      <c r="K153" t="e">
        <f t="shared" si="25"/>
        <v>#N/A</v>
      </c>
      <c r="M153" t="s">
        <v>81</v>
      </c>
      <c r="N153">
        <v>1984</v>
      </c>
      <c r="O153">
        <v>1984</v>
      </c>
      <c r="P153">
        <v>5</v>
      </c>
      <c r="Q153">
        <v>1</v>
      </c>
      <c r="R153" s="1">
        <f t="shared" si="26"/>
        <v>30803</v>
      </c>
      <c r="S153">
        <v>0.02</v>
      </c>
      <c r="T153">
        <v>3.0000000000000001E-3</v>
      </c>
      <c r="U153">
        <v>5.6000000000000001E-2</v>
      </c>
      <c r="V153">
        <v>3.01</v>
      </c>
      <c r="W153" t="e">
        <v>#N/A</v>
      </c>
      <c r="X153" t="e">
        <v>#N/A</v>
      </c>
    </row>
    <row r="154" spans="1:24" x14ac:dyDescent="0.25">
      <c r="A154" s="1">
        <f t="shared" si="27"/>
        <v>30803</v>
      </c>
      <c r="B154">
        <v>1</v>
      </c>
      <c r="C154">
        <f t="shared" si="29"/>
        <v>1984</v>
      </c>
      <c r="D154">
        <v>5</v>
      </c>
      <c r="E154" t="str">
        <f t="shared" si="28"/>
        <v>19845</v>
      </c>
      <c r="F154">
        <f t="shared" si="20"/>
        <v>0.02</v>
      </c>
      <c r="G154">
        <f t="shared" si="21"/>
        <v>3.0000000000000001E-3</v>
      </c>
      <c r="H154">
        <f t="shared" si="22"/>
        <v>5.6000000000000001E-2</v>
      </c>
      <c r="I154">
        <f t="shared" si="23"/>
        <v>3.01</v>
      </c>
      <c r="J154" t="e">
        <f t="shared" si="24"/>
        <v>#N/A</v>
      </c>
      <c r="K154" t="e">
        <f t="shared" si="25"/>
        <v>#N/A</v>
      </c>
      <c r="M154" t="s">
        <v>81</v>
      </c>
      <c r="N154">
        <v>1984</v>
      </c>
      <c r="O154">
        <v>1984</v>
      </c>
      <c r="P154">
        <v>6</v>
      </c>
      <c r="Q154">
        <v>1</v>
      </c>
      <c r="R154" s="1">
        <f t="shared" si="26"/>
        <v>30834</v>
      </c>
      <c r="S154">
        <v>1.2999999999999999E-2</v>
      </c>
      <c r="T154">
        <v>2E-3</v>
      </c>
      <c r="U154">
        <v>2.1000000000000001E-2</v>
      </c>
      <c r="V154">
        <v>2.89</v>
      </c>
      <c r="W154" t="e">
        <v>#N/A</v>
      </c>
      <c r="X154" t="e">
        <v>#N/A</v>
      </c>
    </row>
    <row r="155" spans="1:24" x14ac:dyDescent="0.25">
      <c r="A155" s="1">
        <f t="shared" si="27"/>
        <v>30834</v>
      </c>
      <c r="B155">
        <v>1</v>
      </c>
      <c r="C155">
        <f t="shared" si="29"/>
        <v>1984</v>
      </c>
      <c r="D155">
        <v>6</v>
      </c>
      <c r="E155" t="str">
        <f t="shared" si="28"/>
        <v>19846</v>
      </c>
      <c r="F155">
        <f t="shared" si="20"/>
        <v>1.2999999999999999E-2</v>
      </c>
      <c r="G155">
        <f t="shared" si="21"/>
        <v>2E-3</v>
      </c>
      <c r="H155">
        <f t="shared" si="22"/>
        <v>2.1000000000000001E-2</v>
      </c>
      <c r="I155">
        <f t="shared" si="23"/>
        <v>2.89</v>
      </c>
      <c r="J155" t="e">
        <f t="shared" si="24"/>
        <v>#N/A</v>
      </c>
      <c r="K155" t="e">
        <f t="shared" si="25"/>
        <v>#N/A</v>
      </c>
      <c r="M155" t="s">
        <v>81</v>
      </c>
      <c r="N155">
        <v>1984</v>
      </c>
      <c r="O155">
        <v>1984</v>
      </c>
      <c r="P155">
        <v>7</v>
      </c>
      <c r="Q155">
        <v>1</v>
      </c>
      <c r="R155" s="1">
        <f t="shared" si="26"/>
        <v>30864</v>
      </c>
      <c r="S155">
        <v>2.8000000000000001E-2</v>
      </c>
      <c r="T155">
        <v>6.0000000000000001E-3</v>
      </c>
      <c r="U155">
        <v>2E-3</v>
      </c>
      <c r="V155">
        <v>3.12</v>
      </c>
      <c r="W155" t="e">
        <v>#N/A</v>
      </c>
      <c r="X155" t="e">
        <v>#N/A</v>
      </c>
    </row>
    <row r="156" spans="1:24" x14ac:dyDescent="0.25">
      <c r="A156" s="1">
        <f t="shared" si="27"/>
        <v>30864</v>
      </c>
      <c r="B156">
        <v>1</v>
      </c>
      <c r="C156">
        <f t="shared" si="29"/>
        <v>1984</v>
      </c>
      <c r="D156">
        <v>7</v>
      </c>
      <c r="E156" t="str">
        <f t="shared" si="28"/>
        <v>19847</v>
      </c>
      <c r="F156">
        <f t="shared" si="20"/>
        <v>2.8000000000000001E-2</v>
      </c>
      <c r="G156">
        <f t="shared" si="21"/>
        <v>6.0000000000000001E-3</v>
      </c>
      <c r="H156">
        <f t="shared" si="22"/>
        <v>2E-3</v>
      </c>
      <c r="I156">
        <f t="shared" si="23"/>
        <v>3.12</v>
      </c>
      <c r="J156" t="e">
        <f t="shared" si="24"/>
        <v>#N/A</v>
      </c>
      <c r="K156" t="e">
        <f t="shared" si="25"/>
        <v>#N/A</v>
      </c>
      <c r="M156" t="s">
        <v>81</v>
      </c>
      <c r="N156">
        <v>1984</v>
      </c>
      <c r="O156">
        <v>1984</v>
      </c>
      <c r="P156">
        <v>8</v>
      </c>
      <c r="Q156">
        <v>1</v>
      </c>
      <c r="R156" s="1">
        <f t="shared" si="26"/>
        <v>30895</v>
      </c>
      <c r="S156">
        <v>3.3000000000000002E-2</v>
      </c>
      <c r="T156">
        <v>3.0000000000000001E-3</v>
      </c>
      <c r="U156">
        <v>1E-3</v>
      </c>
      <c r="V156">
        <v>3.38</v>
      </c>
      <c r="W156" t="e">
        <v>#N/A</v>
      </c>
      <c r="X156" t="e">
        <v>#N/A</v>
      </c>
    </row>
    <row r="157" spans="1:24" x14ac:dyDescent="0.25">
      <c r="A157" s="1">
        <f t="shared" si="27"/>
        <v>30895</v>
      </c>
      <c r="B157">
        <v>1</v>
      </c>
      <c r="C157">
        <f t="shared" si="29"/>
        <v>1984</v>
      </c>
      <c r="D157">
        <v>8</v>
      </c>
      <c r="E157" t="str">
        <f t="shared" si="28"/>
        <v>19848</v>
      </c>
      <c r="F157">
        <f t="shared" si="20"/>
        <v>3.3000000000000002E-2</v>
      </c>
      <c r="G157">
        <f t="shared" si="21"/>
        <v>3.0000000000000001E-3</v>
      </c>
      <c r="H157">
        <f t="shared" si="22"/>
        <v>1E-3</v>
      </c>
      <c r="I157">
        <f t="shared" si="23"/>
        <v>3.38</v>
      </c>
      <c r="J157" t="e">
        <f t="shared" si="24"/>
        <v>#N/A</v>
      </c>
      <c r="K157" t="e">
        <f t="shared" si="25"/>
        <v>#N/A</v>
      </c>
      <c r="M157" t="s">
        <v>81</v>
      </c>
      <c r="N157">
        <v>1984</v>
      </c>
      <c r="O157">
        <v>1984</v>
      </c>
      <c r="P157">
        <v>9</v>
      </c>
      <c r="Q157">
        <v>1</v>
      </c>
      <c r="R157" s="1">
        <f t="shared" si="26"/>
        <v>30926</v>
      </c>
      <c r="S157">
        <v>2.9000000000000001E-2</v>
      </c>
      <c r="T157">
        <v>3.0000000000000001E-3</v>
      </c>
      <c r="U157">
        <v>1E-3</v>
      </c>
      <c r="V157">
        <v>3.45</v>
      </c>
      <c r="W157" t="e">
        <v>#N/A</v>
      </c>
      <c r="X157" t="e">
        <v>#N/A</v>
      </c>
    </row>
    <row r="158" spans="1:24" x14ac:dyDescent="0.25">
      <c r="A158" s="1">
        <f t="shared" si="27"/>
        <v>30926</v>
      </c>
      <c r="B158">
        <v>1</v>
      </c>
      <c r="C158">
        <f t="shared" si="29"/>
        <v>1984</v>
      </c>
      <c r="D158">
        <v>9</v>
      </c>
      <c r="E158" t="str">
        <f t="shared" si="28"/>
        <v>19849</v>
      </c>
      <c r="F158">
        <f t="shared" si="20"/>
        <v>2.9000000000000001E-2</v>
      </c>
      <c r="G158">
        <f t="shared" si="21"/>
        <v>3.0000000000000001E-3</v>
      </c>
      <c r="H158">
        <f t="shared" si="22"/>
        <v>1E-3</v>
      </c>
      <c r="I158">
        <f t="shared" si="23"/>
        <v>3.45</v>
      </c>
      <c r="J158" t="e">
        <f t="shared" si="24"/>
        <v>#N/A</v>
      </c>
      <c r="K158" t="e">
        <f t="shared" si="25"/>
        <v>#N/A</v>
      </c>
      <c r="M158" t="s">
        <v>81</v>
      </c>
      <c r="N158">
        <v>1985</v>
      </c>
      <c r="O158">
        <v>1984</v>
      </c>
      <c r="P158">
        <v>10</v>
      </c>
      <c r="Q158">
        <v>1</v>
      </c>
      <c r="R158" s="1">
        <f t="shared" si="26"/>
        <v>31321</v>
      </c>
      <c r="S158">
        <v>2.5000000000000001E-2</v>
      </c>
      <c r="T158">
        <v>8.0000000000000002E-3</v>
      </c>
      <c r="U158">
        <v>2E-3</v>
      </c>
      <c r="V158">
        <v>3.25</v>
      </c>
      <c r="W158" t="e">
        <v>#N/A</v>
      </c>
      <c r="X158" t="e">
        <v>#N/A</v>
      </c>
    </row>
    <row r="159" spans="1:24" x14ac:dyDescent="0.25">
      <c r="A159" s="1">
        <f t="shared" si="27"/>
        <v>31321</v>
      </c>
      <c r="B159">
        <v>1</v>
      </c>
      <c r="C159">
        <f t="shared" si="29"/>
        <v>1985</v>
      </c>
      <c r="D159">
        <v>10</v>
      </c>
      <c r="E159" t="str">
        <f t="shared" si="28"/>
        <v>198510</v>
      </c>
      <c r="F159">
        <f t="shared" si="20"/>
        <v>2.5000000000000001E-2</v>
      </c>
      <c r="G159">
        <f t="shared" si="21"/>
        <v>8.0000000000000002E-3</v>
      </c>
      <c r="H159">
        <f t="shared" si="22"/>
        <v>2E-3</v>
      </c>
      <c r="I159">
        <f t="shared" si="23"/>
        <v>3.25</v>
      </c>
      <c r="J159" t="e">
        <f t="shared" si="24"/>
        <v>#N/A</v>
      </c>
      <c r="K159" t="e">
        <f t="shared" si="25"/>
        <v>#N/A</v>
      </c>
      <c r="M159" t="s">
        <v>81</v>
      </c>
      <c r="N159">
        <v>1985</v>
      </c>
      <c r="O159">
        <v>1984</v>
      </c>
      <c r="P159">
        <v>11</v>
      </c>
      <c r="Q159">
        <v>1</v>
      </c>
      <c r="R159" s="1">
        <f t="shared" si="26"/>
        <v>31352</v>
      </c>
      <c r="S159">
        <v>2.7E-2</v>
      </c>
      <c r="T159">
        <v>1.4999999999999999E-2</v>
      </c>
      <c r="U159">
        <v>2E-3</v>
      </c>
      <c r="V159">
        <v>3.19</v>
      </c>
      <c r="W159" t="e">
        <v>#N/A</v>
      </c>
      <c r="X159" t="e">
        <v>#N/A</v>
      </c>
    </row>
    <row r="160" spans="1:24" x14ac:dyDescent="0.25">
      <c r="A160" s="1">
        <f t="shared" si="27"/>
        <v>31352</v>
      </c>
      <c r="B160">
        <v>1</v>
      </c>
      <c r="C160">
        <f t="shared" si="29"/>
        <v>1985</v>
      </c>
      <c r="D160">
        <v>11</v>
      </c>
      <c r="E160" t="str">
        <f t="shared" si="28"/>
        <v>198511</v>
      </c>
      <c r="F160">
        <f t="shared" si="20"/>
        <v>2.7E-2</v>
      </c>
      <c r="G160">
        <f t="shared" si="21"/>
        <v>1.4999999999999999E-2</v>
      </c>
      <c r="H160">
        <f t="shared" si="22"/>
        <v>2E-3</v>
      </c>
      <c r="I160">
        <f t="shared" si="23"/>
        <v>3.19</v>
      </c>
      <c r="J160" t="e">
        <f t="shared" si="24"/>
        <v>#N/A</v>
      </c>
      <c r="K160" t="e">
        <f t="shared" si="25"/>
        <v>#N/A</v>
      </c>
      <c r="M160" t="s">
        <v>81</v>
      </c>
      <c r="N160">
        <v>1985</v>
      </c>
      <c r="O160">
        <v>1984</v>
      </c>
      <c r="P160">
        <v>12</v>
      </c>
      <c r="Q160">
        <v>1</v>
      </c>
      <c r="R160" s="1">
        <f t="shared" si="26"/>
        <v>31382</v>
      </c>
      <c r="S160">
        <v>2.7E-2</v>
      </c>
      <c r="T160">
        <v>1.2999999999999999E-2</v>
      </c>
      <c r="U160">
        <v>2E-3</v>
      </c>
      <c r="V160">
        <v>3.01</v>
      </c>
      <c r="W160" t="e">
        <v>#N/A</v>
      </c>
      <c r="X160" t="e">
        <v>#N/A</v>
      </c>
    </row>
    <row r="161" spans="1:24" x14ac:dyDescent="0.25">
      <c r="A161" s="1">
        <f t="shared" si="27"/>
        <v>31382</v>
      </c>
      <c r="B161">
        <v>1</v>
      </c>
      <c r="C161">
        <f t="shared" si="29"/>
        <v>1985</v>
      </c>
      <c r="D161">
        <v>12</v>
      </c>
      <c r="E161" t="str">
        <f t="shared" si="28"/>
        <v>198512</v>
      </c>
      <c r="F161">
        <f t="shared" si="20"/>
        <v>2.7E-2</v>
      </c>
      <c r="G161">
        <f t="shared" si="21"/>
        <v>1.2999999999999999E-2</v>
      </c>
      <c r="H161">
        <f t="shared" si="22"/>
        <v>2E-3</v>
      </c>
      <c r="I161">
        <f t="shared" si="23"/>
        <v>3.01</v>
      </c>
      <c r="J161" t="e">
        <f t="shared" si="24"/>
        <v>#N/A</v>
      </c>
      <c r="K161" t="e">
        <f t="shared" si="25"/>
        <v>#N/A</v>
      </c>
      <c r="M161" t="s">
        <v>81</v>
      </c>
      <c r="N161">
        <v>1985</v>
      </c>
      <c r="O161">
        <v>1985</v>
      </c>
      <c r="P161">
        <v>1</v>
      </c>
      <c r="Q161">
        <v>1</v>
      </c>
      <c r="R161" s="1">
        <f t="shared" si="26"/>
        <v>31048</v>
      </c>
      <c r="S161">
        <v>5.2999999999999999E-2</v>
      </c>
      <c r="T161">
        <v>5.0000000000000001E-3</v>
      </c>
      <c r="U161">
        <v>3.0000000000000001E-3</v>
      </c>
      <c r="V161">
        <v>2.97</v>
      </c>
      <c r="W161" t="e">
        <v>#N/A</v>
      </c>
      <c r="X161" t="e">
        <v>#N/A</v>
      </c>
    </row>
    <row r="162" spans="1:24" x14ac:dyDescent="0.25">
      <c r="A162" s="1">
        <f t="shared" si="27"/>
        <v>31048</v>
      </c>
      <c r="B162">
        <v>1</v>
      </c>
      <c r="C162">
        <f t="shared" si="29"/>
        <v>1985</v>
      </c>
      <c r="D162">
        <v>1</v>
      </c>
      <c r="E162" t="str">
        <f t="shared" si="28"/>
        <v>19851</v>
      </c>
      <c r="F162">
        <f t="shared" si="20"/>
        <v>5.2999999999999999E-2</v>
      </c>
      <c r="G162">
        <f t="shared" si="21"/>
        <v>5.0000000000000001E-3</v>
      </c>
      <c r="H162">
        <f t="shared" si="22"/>
        <v>3.0000000000000001E-3</v>
      </c>
      <c r="I162">
        <f t="shared" si="23"/>
        <v>2.97</v>
      </c>
      <c r="J162" t="e">
        <f t="shared" si="24"/>
        <v>#N/A</v>
      </c>
      <c r="K162" t="e">
        <f t="shared" si="25"/>
        <v>#N/A</v>
      </c>
      <c r="M162" t="s">
        <v>81</v>
      </c>
      <c r="N162">
        <v>1985</v>
      </c>
      <c r="O162">
        <v>1985</v>
      </c>
      <c r="P162">
        <v>2</v>
      </c>
      <c r="Q162">
        <v>1</v>
      </c>
      <c r="R162" s="1">
        <f t="shared" si="26"/>
        <v>31079</v>
      </c>
      <c r="S162">
        <v>0.04</v>
      </c>
      <c r="T162">
        <v>0.01</v>
      </c>
      <c r="U162">
        <v>5.0000000000000001E-3</v>
      </c>
      <c r="V162">
        <v>3.03</v>
      </c>
      <c r="W162" t="e">
        <v>#N/A</v>
      </c>
      <c r="X162" t="e">
        <v>#N/A</v>
      </c>
    </row>
    <row r="163" spans="1:24" x14ac:dyDescent="0.25">
      <c r="A163" s="1">
        <f t="shared" si="27"/>
        <v>31079</v>
      </c>
      <c r="B163">
        <v>1</v>
      </c>
      <c r="C163">
        <f t="shared" si="29"/>
        <v>1985</v>
      </c>
      <c r="D163">
        <v>2</v>
      </c>
      <c r="E163" t="str">
        <f t="shared" si="28"/>
        <v>19852</v>
      </c>
      <c r="F163">
        <f t="shared" si="20"/>
        <v>0.04</v>
      </c>
      <c r="G163">
        <f t="shared" si="21"/>
        <v>0.01</v>
      </c>
      <c r="H163">
        <f t="shared" si="22"/>
        <v>5.0000000000000001E-3</v>
      </c>
      <c r="I163">
        <f t="shared" si="23"/>
        <v>3.03</v>
      </c>
      <c r="J163" t="e">
        <f t="shared" si="24"/>
        <v>#N/A</v>
      </c>
      <c r="K163" t="e">
        <f t="shared" si="25"/>
        <v>#N/A</v>
      </c>
      <c r="M163" t="s">
        <v>81</v>
      </c>
      <c r="N163">
        <v>1985</v>
      </c>
      <c r="O163">
        <v>1985</v>
      </c>
      <c r="P163">
        <v>3</v>
      </c>
      <c r="Q163">
        <v>1</v>
      </c>
      <c r="R163" s="1">
        <f t="shared" si="26"/>
        <v>31107</v>
      </c>
      <c r="S163">
        <v>3.1E-2</v>
      </c>
      <c r="T163">
        <v>5.0000000000000001E-3</v>
      </c>
      <c r="U163">
        <v>5.0000000000000001E-3</v>
      </c>
      <c r="V163">
        <v>2.99</v>
      </c>
      <c r="W163" t="e">
        <v>#N/A</v>
      </c>
      <c r="X163" t="e">
        <v>#N/A</v>
      </c>
    </row>
    <row r="164" spans="1:24" x14ac:dyDescent="0.25">
      <c r="A164" s="1">
        <f t="shared" si="27"/>
        <v>31107</v>
      </c>
      <c r="B164">
        <v>1</v>
      </c>
      <c r="C164">
        <f t="shared" si="29"/>
        <v>1985</v>
      </c>
      <c r="D164">
        <v>3</v>
      </c>
      <c r="E164" t="str">
        <f t="shared" si="28"/>
        <v>19853</v>
      </c>
      <c r="F164">
        <f t="shared" si="20"/>
        <v>3.1E-2</v>
      </c>
      <c r="G164">
        <f t="shared" si="21"/>
        <v>5.0000000000000001E-3</v>
      </c>
      <c r="H164">
        <f t="shared" si="22"/>
        <v>5.0000000000000001E-3</v>
      </c>
      <c r="I164">
        <f t="shared" si="23"/>
        <v>2.99</v>
      </c>
      <c r="J164" t="e">
        <f t="shared" si="24"/>
        <v>#N/A</v>
      </c>
      <c r="K164" t="e">
        <f t="shared" si="25"/>
        <v>#N/A</v>
      </c>
      <c r="M164" t="s">
        <v>81</v>
      </c>
      <c r="N164">
        <v>1985</v>
      </c>
      <c r="O164">
        <v>1985</v>
      </c>
      <c r="P164">
        <v>4</v>
      </c>
      <c r="Q164">
        <v>1</v>
      </c>
      <c r="R164" s="1">
        <f t="shared" si="26"/>
        <v>31138</v>
      </c>
      <c r="S164">
        <v>3.7999999999999999E-2</v>
      </c>
      <c r="T164">
        <v>1E-3</v>
      </c>
      <c r="U164">
        <v>4.0000000000000001E-3</v>
      </c>
      <c r="V164">
        <v>2.99</v>
      </c>
      <c r="W164" t="e">
        <v>#N/A</v>
      </c>
      <c r="X164" t="e">
        <v>#N/A</v>
      </c>
    </row>
    <row r="165" spans="1:24" x14ac:dyDescent="0.25">
      <c r="A165" s="1">
        <f t="shared" si="27"/>
        <v>31138</v>
      </c>
      <c r="B165">
        <v>1</v>
      </c>
      <c r="C165">
        <f t="shared" si="29"/>
        <v>1985</v>
      </c>
      <c r="D165">
        <v>4</v>
      </c>
      <c r="E165" t="str">
        <f t="shared" si="28"/>
        <v>19854</v>
      </c>
      <c r="F165">
        <f t="shared" si="20"/>
        <v>3.7999999999999999E-2</v>
      </c>
      <c r="G165">
        <f t="shared" si="21"/>
        <v>1E-3</v>
      </c>
      <c r="H165">
        <f t="shared" si="22"/>
        <v>4.0000000000000001E-3</v>
      </c>
      <c r="I165">
        <f t="shared" si="23"/>
        <v>2.99</v>
      </c>
      <c r="J165" t="e">
        <f t="shared" si="24"/>
        <v>#N/A</v>
      </c>
      <c r="K165" t="e">
        <f t="shared" si="25"/>
        <v>#N/A</v>
      </c>
      <c r="M165" t="s">
        <v>81</v>
      </c>
      <c r="N165">
        <v>1985</v>
      </c>
      <c r="O165">
        <v>1985</v>
      </c>
      <c r="P165">
        <v>5</v>
      </c>
      <c r="Q165">
        <v>1</v>
      </c>
      <c r="R165" s="1">
        <f t="shared" si="26"/>
        <v>31168</v>
      </c>
      <c r="S165">
        <v>2.9000000000000001E-2</v>
      </c>
      <c r="T165">
        <v>7.0000000000000001E-3</v>
      </c>
      <c r="U165">
        <v>7.0000000000000001E-3</v>
      </c>
      <c r="V165">
        <v>2.98</v>
      </c>
      <c r="W165" t="e">
        <v>#N/A</v>
      </c>
      <c r="X165" t="e">
        <v>#N/A</v>
      </c>
    </row>
    <row r="166" spans="1:24" x14ac:dyDescent="0.25">
      <c r="A166" s="1">
        <f t="shared" si="27"/>
        <v>31168</v>
      </c>
      <c r="B166">
        <v>1</v>
      </c>
      <c r="C166">
        <f t="shared" si="29"/>
        <v>1985</v>
      </c>
      <c r="D166">
        <v>5</v>
      </c>
      <c r="E166" t="str">
        <f t="shared" si="28"/>
        <v>19855</v>
      </c>
      <c r="F166">
        <f t="shared" si="20"/>
        <v>2.9000000000000001E-2</v>
      </c>
      <c r="G166">
        <f t="shared" si="21"/>
        <v>7.0000000000000001E-3</v>
      </c>
      <c r="H166">
        <f t="shared" si="22"/>
        <v>7.0000000000000001E-3</v>
      </c>
      <c r="I166">
        <f t="shared" si="23"/>
        <v>2.98</v>
      </c>
      <c r="J166" t="e">
        <f t="shared" si="24"/>
        <v>#N/A</v>
      </c>
      <c r="K166" t="e">
        <f t="shared" si="25"/>
        <v>#N/A</v>
      </c>
      <c r="M166" t="s">
        <v>81</v>
      </c>
      <c r="N166">
        <v>1985</v>
      </c>
      <c r="O166">
        <v>1985</v>
      </c>
      <c r="P166">
        <v>6</v>
      </c>
      <c r="Q166">
        <v>1</v>
      </c>
      <c r="R166" s="1">
        <f t="shared" si="26"/>
        <v>31199</v>
      </c>
      <c r="S166">
        <v>3.1E-2</v>
      </c>
      <c r="T166">
        <v>8.0000000000000002E-3</v>
      </c>
      <c r="U166">
        <v>3.0000000000000001E-3</v>
      </c>
      <c r="V166">
        <v>3.12</v>
      </c>
      <c r="W166" t="e">
        <v>#N/A</v>
      </c>
      <c r="X166" t="e">
        <v>#N/A</v>
      </c>
    </row>
    <row r="167" spans="1:24" x14ac:dyDescent="0.25">
      <c r="A167" s="1">
        <f t="shared" si="27"/>
        <v>31199</v>
      </c>
      <c r="B167">
        <v>1</v>
      </c>
      <c r="C167">
        <f t="shared" si="29"/>
        <v>1985</v>
      </c>
      <c r="D167">
        <v>6</v>
      </c>
      <c r="E167" t="str">
        <f t="shared" si="28"/>
        <v>19856</v>
      </c>
      <c r="F167">
        <f t="shared" si="20"/>
        <v>3.1E-2</v>
      </c>
      <c r="G167">
        <f t="shared" si="21"/>
        <v>8.0000000000000002E-3</v>
      </c>
      <c r="H167">
        <f t="shared" si="22"/>
        <v>3.0000000000000001E-3</v>
      </c>
      <c r="I167">
        <f t="shared" si="23"/>
        <v>3.12</v>
      </c>
      <c r="J167" t="e">
        <f t="shared" si="24"/>
        <v>#N/A</v>
      </c>
      <c r="K167" t="e">
        <f t="shared" si="25"/>
        <v>#N/A</v>
      </c>
      <c r="M167" t="s">
        <v>81</v>
      </c>
      <c r="N167">
        <v>1985</v>
      </c>
      <c r="O167">
        <v>1985</v>
      </c>
      <c r="P167">
        <v>7</v>
      </c>
      <c r="Q167">
        <v>1</v>
      </c>
      <c r="R167" s="1">
        <f t="shared" si="26"/>
        <v>31229</v>
      </c>
      <c r="S167">
        <v>3.2000000000000001E-2</v>
      </c>
      <c r="T167">
        <v>6.0000000000000001E-3</v>
      </c>
      <c r="U167">
        <v>2E-3</v>
      </c>
      <c r="V167">
        <v>3.19</v>
      </c>
      <c r="W167" t="e">
        <v>#N/A</v>
      </c>
      <c r="X167" t="e">
        <v>#N/A</v>
      </c>
    </row>
    <row r="168" spans="1:24" x14ac:dyDescent="0.25">
      <c r="A168" s="1">
        <f t="shared" si="27"/>
        <v>31229</v>
      </c>
      <c r="B168">
        <v>1</v>
      </c>
      <c r="C168">
        <f t="shared" si="29"/>
        <v>1985</v>
      </c>
      <c r="D168">
        <v>7</v>
      </c>
      <c r="E168" t="str">
        <f t="shared" si="28"/>
        <v>19857</v>
      </c>
      <c r="F168">
        <f t="shared" si="20"/>
        <v>3.2000000000000001E-2</v>
      </c>
      <c r="G168">
        <f t="shared" si="21"/>
        <v>6.0000000000000001E-3</v>
      </c>
      <c r="H168">
        <f t="shared" si="22"/>
        <v>2E-3</v>
      </c>
      <c r="I168">
        <f t="shared" si="23"/>
        <v>3.19</v>
      </c>
      <c r="J168" t="e">
        <f t="shared" si="24"/>
        <v>#N/A</v>
      </c>
      <c r="K168" t="e">
        <f t="shared" si="25"/>
        <v>#N/A</v>
      </c>
      <c r="M168" t="s">
        <v>81</v>
      </c>
      <c r="N168">
        <v>1985</v>
      </c>
      <c r="O168">
        <v>1985</v>
      </c>
      <c r="P168">
        <v>8</v>
      </c>
      <c r="Q168">
        <v>1</v>
      </c>
      <c r="R168" s="1">
        <f t="shared" si="26"/>
        <v>31260</v>
      </c>
      <c r="S168">
        <v>3.3000000000000002E-2</v>
      </c>
      <c r="T168">
        <v>3.0000000000000001E-3</v>
      </c>
      <c r="U168">
        <v>3.0000000000000001E-3</v>
      </c>
      <c r="V168">
        <v>3.58</v>
      </c>
      <c r="W168" t="e">
        <v>#N/A</v>
      </c>
      <c r="X168" t="e">
        <v>#N/A</v>
      </c>
    </row>
    <row r="169" spans="1:24" x14ac:dyDescent="0.25">
      <c r="A169" s="1">
        <f t="shared" si="27"/>
        <v>31260</v>
      </c>
      <c r="B169">
        <v>1</v>
      </c>
      <c r="C169">
        <f t="shared" si="29"/>
        <v>1985</v>
      </c>
      <c r="D169">
        <v>8</v>
      </c>
      <c r="E169" t="str">
        <f t="shared" si="28"/>
        <v>19858</v>
      </c>
      <c r="F169">
        <f t="shared" si="20"/>
        <v>3.3000000000000002E-2</v>
      </c>
      <c r="G169">
        <f t="shared" si="21"/>
        <v>3.0000000000000001E-3</v>
      </c>
      <c r="H169">
        <f t="shared" si="22"/>
        <v>3.0000000000000001E-3</v>
      </c>
      <c r="I169">
        <f t="shared" si="23"/>
        <v>3.58</v>
      </c>
      <c r="J169" t="e">
        <f t="shared" si="24"/>
        <v>#N/A</v>
      </c>
      <c r="K169" t="e">
        <f t="shared" si="25"/>
        <v>#N/A</v>
      </c>
      <c r="M169" t="s">
        <v>81</v>
      </c>
      <c r="N169">
        <v>1985</v>
      </c>
      <c r="O169">
        <v>1985</v>
      </c>
      <c r="P169">
        <v>9</v>
      </c>
      <c r="Q169">
        <v>1</v>
      </c>
      <c r="R169" s="1">
        <f t="shared" si="26"/>
        <v>31291</v>
      </c>
      <c r="S169">
        <v>2.1999999999999999E-2</v>
      </c>
      <c r="T169">
        <v>3.0000000000000001E-3</v>
      </c>
      <c r="U169">
        <v>2E-3</v>
      </c>
      <c r="V169">
        <v>4.05</v>
      </c>
      <c r="W169" t="e">
        <v>#N/A</v>
      </c>
      <c r="X169" t="e">
        <v>#N/A</v>
      </c>
    </row>
    <row r="170" spans="1:24" x14ac:dyDescent="0.25">
      <c r="A170" s="1">
        <f t="shared" si="27"/>
        <v>31291</v>
      </c>
      <c r="B170">
        <v>1</v>
      </c>
      <c r="C170">
        <f t="shared" si="29"/>
        <v>1985</v>
      </c>
      <c r="D170">
        <v>9</v>
      </c>
      <c r="E170" t="str">
        <f t="shared" si="28"/>
        <v>19859</v>
      </c>
      <c r="F170">
        <f t="shared" si="20"/>
        <v>2.1999999999999999E-2</v>
      </c>
      <c r="G170">
        <f t="shared" si="21"/>
        <v>3.0000000000000001E-3</v>
      </c>
      <c r="H170">
        <f t="shared" si="22"/>
        <v>2E-3</v>
      </c>
      <c r="I170">
        <f t="shared" si="23"/>
        <v>4.05</v>
      </c>
      <c r="J170" t="e">
        <f t="shared" si="24"/>
        <v>#N/A</v>
      </c>
      <c r="K170" t="e">
        <f t="shared" si="25"/>
        <v>#N/A</v>
      </c>
      <c r="M170" t="s">
        <v>81</v>
      </c>
      <c r="N170">
        <v>1986</v>
      </c>
      <c r="O170">
        <v>1985</v>
      </c>
      <c r="P170">
        <v>10</v>
      </c>
      <c r="Q170">
        <v>1</v>
      </c>
      <c r="R170" s="1">
        <f t="shared" si="26"/>
        <v>31686</v>
      </c>
      <c r="S170">
        <v>1.7999999999999999E-2</v>
      </c>
      <c r="T170">
        <v>8.9999999999999993E-3</v>
      </c>
      <c r="U170">
        <v>8.9999999999999993E-3</v>
      </c>
      <c r="V170">
        <v>4.04</v>
      </c>
      <c r="W170" t="e">
        <v>#N/A</v>
      </c>
      <c r="X170" t="e">
        <v>#N/A</v>
      </c>
    </row>
    <row r="171" spans="1:24" x14ac:dyDescent="0.25">
      <c r="A171" s="1">
        <f t="shared" si="27"/>
        <v>31686</v>
      </c>
      <c r="B171">
        <v>1</v>
      </c>
      <c r="C171">
        <f t="shared" si="29"/>
        <v>1986</v>
      </c>
      <c r="D171">
        <v>10</v>
      </c>
      <c r="E171" t="str">
        <f t="shared" si="28"/>
        <v>198610</v>
      </c>
      <c r="F171">
        <f t="shared" si="20"/>
        <v>1.7999999999999999E-2</v>
      </c>
      <c r="G171">
        <f t="shared" si="21"/>
        <v>8.9999999999999993E-3</v>
      </c>
      <c r="H171">
        <f t="shared" si="22"/>
        <v>8.9999999999999993E-3</v>
      </c>
      <c r="I171">
        <f t="shared" si="23"/>
        <v>4.04</v>
      </c>
      <c r="J171" t="e">
        <f t="shared" si="24"/>
        <v>#N/A</v>
      </c>
      <c r="K171" t="e">
        <f t="shared" si="25"/>
        <v>#N/A</v>
      </c>
      <c r="M171" t="s">
        <v>81</v>
      </c>
      <c r="N171">
        <v>1986</v>
      </c>
      <c r="O171">
        <v>1985</v>
      </c>
      <c r="P171">
        <v>11</v>
      </c>
      <c r="Q171">
        <v>1</v>
      </c>
      <c r="R171" s="1">
        <f t="shared" si="26"/>
        <v>31717</v>
      </c>
      <c r="S171">
        <v>2.5999999999999999E-2</v>
      </c>
      <c r="T171">
        <v>7.0000000000000001E-3</v>
      </c>
      <c r="U171">
        <v>4.0000000000000001E-3</v>
      </c>
      <c r="V171">
        <v>3.75</v>
      </c>
      <c r="W171" t="e">
        <v>#N/A</v>
      </c>
      <c r="X171" t="e">
        <v>#N/A</v>
      </c>
    </row>
    <row r="172" spans="1:24" x14ac:dyDescent="0.25">
      <c r="A172" s="1">
        <f t="shared" si="27"/>
        <v>31717</v>
      </c>
      <c r="B172">
        <v>1</v>
      </c>
      <c r="C172">
        <f t="shared" si="29"/>
        <v>1986</v>
      </c>
      <c r="D172">
        <v>11</v>
      </c>
      <c r="E172" t="str">
        <f t="shared" si="28"/>
        <v>198611</v>
      </c>
      <c r="F172">
        <f t="shared" si="20"/>
        <v>2.5999999999999999E-2</v>
      </c>
      <c r="G172">
        <f t="shared" si="21"/>
        <v>7.0000000000000001E-3</v>
      </c>
      <c r="H172">
        <f t="shared" si="22"/>
        <v>4.0000000000000001E-3</v>
      </c>
      <c r="I172">
        <f t="shared" si="23"/>
        <v>3.75</v>
      </c>
      <c r="J172" t="e">
        <f t="shared" si="24"/>
        <v>#N/A</v>
      </c>
      <c r="K172" t="e">
        <f t="shared" si="25"/>
        <v>#N/A</v>
      </c>
      <c r="M172" t="s">
        <v>81</v>
      </c>
      <c r="N172">
        <v>1986</v>
      </c>
      <c r="O172">
        <v>1985</v>
      </c>
      <c r="P172">
        <v>12</v>
      </c>
      <c r="Q172">
        <v>1</v>
      </c>
      <c r="R172" s="1">
        <f t="shared" si="26"/>
        <v>31747</v>
      </c>
      <c r="S172">
        <v>2.5000000000000001E-2</v>
      </c>
      <c r="T172">
        <v>4.0000000000000001E-3</v>
      </c>
      <c r="U172">
        <v>2E-3</v>
      </c>
      <c r="V172">
        <v>3.73</v>
      </c>
      <c r="W172" t="e">
        <v>#N/A</v>
      </c>
      <c r="X172" t="e">
        <v>#N/A</v>
      </c>
    </row>
    <row r="173" spans="1:24" x14ac:dyDescent="0.25">
      <c r="A173" s="1">
        <f t="shared" si="27"/>
        <v>31747</v>
      </c>
      <c r="B173">
        <v>1</v>
      </c>
      <c r="C173">
        <f t="shared" si="29"/>
        <v>1986</v>
      </c>
      <c r="D173">
        <v>12</v>
      </c>
      <c r="E173" t="str">
        <f t="shared" si="28"/>
        <v>198612</v>
      </c>
      <c r="F173">
        <f t="shared" si="20"/>
        <v>2.5000000000000001E-2</v>
      </c>
      <c r="G173">
        <f t="shared" si="21"/>
        <v>4.0000000000000001E-3</v>
      </c>
      <c r="H173">
        <f t="shared" si="22"/>
        <v>2E-3</v>
      </c>
      <c r="I173">
        <f t="shared" si="23"/>
        <v>3.73</v>
      </c>
      <c r="J173" t="e">
        <f t="shared" si="24"/>
        <v>#N/A</v>
      </c>
      <c r="K173" t="e">
        <f t="shared" si="25"/>
        <v>#N/A</v>
      </c>
      <c r="M173" t="s">
        <v>81</v>
      </c>
      <c r="N173">
        <v>1986</v>
      </c>
      <c r="O173">
        <v>1986</v>
      </c>
      <c r="P173">
        <v>1</v>
      </c>
      <c r="Q173">
        <v>1</v>
      </c>
      <c r="R173" s="1">
        <f t="shared" si="26"/>
        <v>31413</v>
      </c>
      <c r="S173">
        <v>2.8000000000000001E-2</v>
      </c>
      <c r="T173">
        <v>4.0000000000000001E-3</v>
      </c>
      <c r="U173">
        <v>5.0000000000000001E-3</v>
      </c>
      <c r="V173">
        <v>3.77</v>
      </c>
      <c r="W173" t="e">
        <v>#N/A</v>
      </c>
      <c r="X173" t="e">
        <v>#N/A</v>
      </c>
    </row>
    <row r="174" spans="1:24" x14ac:dyDescent="0.25">
      <c r="A174" s="1">
        <f t="shared" si="27"/>
        <v>31413</v>
      </c>
      <c r="B174">
        <v>1</v>
      </c>
      <c r="C174">
        <f t="shared" si="29"/>
        <v>1986</v>
      </c>
      <c r="D174">
        <v>1</v>
      </c>
      <c r="E174" t="str">
        <f t="shared" si="28"/>
        <v>19861</v>
      </c>
      <c r="F174">
        <f t="shared" si="20"/>
        <v>2.8000000000000001E-2</v>
      </c>
      <c r="G174">
        <f t="shared" si="21"/>
        <v>4.0000000000000001E-3</v>
      </c>
      <c r="H174">
        <f t="shared" si="22"/>
        <v>5.0000000000000001E-3</v>
      </c>
      <c r="I174">
        <f t="shared" si="23"/>
        <v>3.77</v>
      </c>
      <c r="J174" t="e">
        <f t="shared" si="24"/>
        <v>#N/A</v>
      </c>
      <c r="K174" t="e">
        <f t="shared" si="25"/>
        <v>#N/A</v>
      </c>
      <c r="M174" t="s">
        <v>81</v>
      </c>
      <c r="N174">
        <v>1986</v>
      </c>
      <c r="O174">
        <v>1986</v>
      </c>
      <c r="P174">
        <v>2</v>
      </c>
      <c r="Q174">
        <v>1</v>
      </c>
      <c r="R174" s="1">
        <f t="shared" si="26"/>
        <v>31444</v>
      </c>
      <c r="S174">
        <v>3.2000000000000001E-2</v>
      </c>
      <c r="T174">
        <v>2E-3</v>
      </c>
      <c r="U174">
        <v>4.0000000000000001E-3</v>
      </c>
      <c r="V174">
        <v>3.41</v>
      </c>
      <c r="W174" t="e">
        <v>#N/A</v>
      </c>
      <c r="X174" t="e">
        <v>#N/A</v>
      </c>
    </row>
    <row r="175" spans="1:24" x14ac:dyDescent="0.25">
      <c r="A175" s="1">
        <f t="shared" si="27"/>
        <v>31444</v>
      </c>
      <c r="B175">
        <v>1</v>
      </c>
      <c r="C175">
        <f t="shared" si="29"/>
        <v>1986</v>
      </c>
      <c r="D175">
        <v>2</v>
      </c>
      <c r="E175" t="str">
        <f t="shared" si="28"/>
        <v>19862</v>
      </c>
      <c r="F175">
        <f t="shared" si="20"/>
        <v>3.2000000000000001E-2</v>
      </c>
      <c r="G175">
        <f t="shared" si="21"/>
        <v>2E-3</v>
      </c>
      <c r="H175">
        <f t="shared" si="22"/>
        <v>4.0000000000000001E-3</v>
      </c>
      <c r="I175">
        <f t="shared" si="23"/>
        <v>3.41</v>
      </c>
      <c r="J175" t="e">
        <f t="shared" si="24"/>
        <v>#N/A</v>
      </c>
      <c r="K175" t="e">
        <f t="shared" si="25"/>
        <v>#N/A</v>
      </c>
      <c r="M175" t="s">
        <v>81</v>
      </c>
      <c r="N175">
        <v>1986</v>
      </c>
      <c r="O175">
        <v>1986</v>
      </c>
      <c r="P175">
        <v>3</v>
      </c>
      <c r="Q175">
        <v>1</v>
      </c>
      <c r="R175" s="1">
        <f t="shared" si="26"/>
        <v>31472</v>
      </c>
      <c r="S175">
        <v>2.4E-2</v>
      </c>
      <c r="T175">
        <v>4.0000000000000001E-3</v>
      </c>
      <c r="U175">
        <v>2E-3</v>
      </c>
      <c r="V175">
        <v>3.41</v>
      </c>
      <c r="W175" t="e">
        <v>#N/A</v>
      </c>
      <c r="X175" t="e">
        <v>#N/A</v>
      </c>
    </row>
    <row r="176" spans="1:24" x14ac:dyDescent="0.25">
      <c r="A176" s="1">
        <f t="shared" si="27"/>
        <v>31472</v>
      </c>
      <c r="B176">
        <v>1</v>
      </c>
      <c r="C176">
        <f t="shared" si="29"/>
        <v>1986</v>
      </c>
      <c r="D176">
        <v>3</v>
      </c>
      <c r="E176" t="str">
        <f t="shared" si="28"/>
        <v>19863</v>
      </c>
      <c r="F176">
        <f t="shared" si="20"/>
        <v>2.4E-2</v>
      </c>
      <c r="G176">
        <f t="shared" si="21"/>
        <v>4.0000000000000001E-3</v>
      </c>
      <c r="H176">
        <f t="shared" si="22"/>
        <v>2E-3</v>
      </c>
      <c r="I176">
        <f t="shared" si="23"/>
        <v>3.41</v>
      </c>
      <c r="J176" t="e">
        <f t="shared" si="24"/>
        <v>#N/A</v>
      </c>
      <c r="K176" t="e">
        <f t="shared" si="25"/>
        <v>#N/A</v>
      </c>
      <c r="M176" t="s">
        <v>81</v>
      </c>
      <c r="N176">
        <v>1986</v>
      </c>
      <c r="O176">
        <v>1986</v>
      </c>
      <c r="P176">
        <v>4</v>
      </c>
      <c r="Q176">
        <v>1</v>
      </c>
      <c r="R176" s="1">
        <f t="shared" si="26"/>
        <v>31503</v>
      </c>
      <c r="S176">
        <v>2.3E-2</v>
      </c>
      <c r="T176">
        <v>2E-3</v>
      </c>
      <c r="U176">
        <v>2E-3</v>
      </c>
      <c r="V176">
        <v>3.4</v>
      </c>
      <c r="W176" t="e">
        <v>#N/A</v>
      </c>
      <c r="X176" t="e">
        <v>#N/A</v>
      </c>
    </row>
    <row r="177" spans="1:24" x14ac:dyDescent="0.25">
      <c r="A177" s="1">
        <f t="shared" si="27"/>
        <v>31503</v>
      </c>
      <c r="B177">
        <v>1</v>
      </c>
      <c r="C177">
        <f t="shared" si="29"/>
        <v>1986</v>
      </c>
      <c r="D177">
        <v>4</v>
      </c>
      <c r="E177" t="str">
        <f t="shared" si="28"/>
        <v>19864</v>
      </c>
      <c r="F177">
        <f t="shared" si="20"/>
        <v>2.3E-2</v>
      </c>
      <c r="G177">
        <f t="shared" si="21"/>
        <v>2E-3</v>
      </c>
      <c r="H177">
        <f t="shared" si="22"/>
        <v>2E-3</v>
      </c>
      <c r="I177">
        <f t="shared" si="23"/>
        <v>3.4</v>
      </c>
      <c r="J177" t="e">
        <f t="shared" si="24"/>
        <v>#N/A</v>
      </c>
      <c r="K177" t="e">
        <f t="shared" si="25"/>
        <v>#N/A</v>
      </c>
      <c r="M177" t="s">
        <v>81</v>
      </c>
      <c r="N177">
        <v>1986</v>
      </c>
      <c r="O177">
        <v>1986</v>
      </c>
      <c r="P177">
        <v>5</v>
      </c>
      <c r="Q177">
        <v>1</v>
      </c>
      <c r="R177" s="1">
        <f t="shared" si="26"/>
        <v>31533</v>
      </c>
      <c r="S177">
        <v>2.1000000000000001E-2</v>
      </c>
      <c r="T177">
        <v>8.0000000000000002E-3</v>
      </c>
      <c r="U177">
        <v>3.0000000000000001E-3</v>
      </c>
      <c r="V177">
        <v>3.68</v>
      </c>
      <c r="W177" t="e">
        <v>#N/A</v>
      </c>
      <c r="X177" t="e">
        <v>#N/A</v>
      </c>
    </row>
    <row r="178" spans="1:24" x14ac:dyDescent="0.25">
      <c r="A178" s="1">
        <f t="shared" si="27"/>
        <v>31533</v>
      </c>
      <c r="B178">
        <v>1</v>
      </c>
      <c r="C178">
        <f t="shared" si="29"/>
        <v>1986</v>
      </c>
      <c r="D178">
        <v>5</v>
      </c>
      <c r="E178" t="str">
        <f t="shared" si="28"/>
        <v>19865</v>
      </c>
      <c r="F178">
        <f t="shared" si="20"/>
        <v>2.1000000000000001E-2</v>
      </c>
      <c r="G178">
        <f t="shared" si="21"/>
        <v>8.0000000000000002E-3</v>
      </c>
      <c r="H178">
        <f t="shared" si="22"/>
        <v>3.0000000000000001E-3</v>
      </c>
      <c r="I178">
        <f t="shared" si="23"/>
        <v>3.68</v>
      </c>
      <c r="J178" t="e">
        <f t="shared" si="24"/>
        <v>#N/A</v>
      </c>
      <c r="K178" t="e">
        <f t="shared" si="25"/>
        <v>#N/A</v>
      </c>
      <c r="M178" t="s">
        <v>81</v>
      </c>
      <c r="N178">
        <v>1986</v>
      </c>
      <c r="O178">
        <v>1986</v>
      </c>
      <c r="P178">
        <v>6</v>
      </c>
      <c r="Q178">
        <v>1</v>
      </c>
      <c r="R178" s="1">
        <f t="shared" si="26"/>
        <v>31564</v>
      </c>
      <c r="S178">
        <v>1.4999999999999999E-2</v>
      </c>
      <c r="T178">
        <v>4.0000000000000001E-3</v>
      </c>
      <c r="U178">
        <v>3.0000000000000001E-3</v>
      </c>
      <c r="V178">
        <v>3.87</v>
      </c>
      <c r="W178" t="e">
        <v>#N/A</v>
      </c>
      <c r="X178" t="e">
        <v>#N/A</v>
      </c>
    </row>
    <row r="179" spans="1:24" x14ac:dyDescent="0.25">
      <c r="A179" s="1">
        <f t="shared" si="27"/>
        <v>31564</v>
      </c>
      <c r="B179">
        <v>1</v>
      </c>
      <c r="C179">
        <f t="shared" si="29"/>
        <v>1986</v>
      </c>
      <c r="D179">
        <v>6</v>
      </c>
      <c r="E179" t="str">
        <f t="shared" si="28"/>
        <v>19866</v>
      </c>
      <c r="F179">
        <f t="shared" si="20"/>
        <v>1.4999999999999999E-2</v>
      </c>
      <c r="G179">
        <f t="shared" si="21"/>
        <v>4.0000000000000001E-3</v>
      </c>
      <c r="H179">
        <f t="shared" si="22"/>
        <v>3.0000000000000001E-3</v>
      </c>
      <c r="I179">
        <f t="shared" si="23"/>
        <v>3.87</v>
      </c>
      <c r="J179" t="e">
        <f t="shared" si="24"/>
        <v>#N/A</v>
      </c>
      <c r="K179" t="e">
        <f t="shared" si="25"/>
        <v>#N/A</v>
      </c>
      <c r="M179" t="s">
        <v>81</v>
      </c>
      <c r="N179">
        <v>1986</v>
      </c>
      <c r="O179">
        <v>1986</v>
      </c>
      <c r="P179">
        <v>7</v>
      </c>
      <c r="Q179">
        <v>1</v>
      </c>
      <c r="R179" s="1">
        <f t="shared" si="26"/>
        <v>31594</v>
      </c>
      <c r="S179">
        <v>3.6999999999999998E-2</v>
      </c>
      <c r="T179">
        <v>5.0000000000000001E-3</v>
      </c>
      <c r="U179">
        <v>2E-3</v>
      </c>
      <c r="V179">
        <v>3.8</v>
      </c>
      <c r="W179" t="e">
        <v>#N/A</v>
      </c>
      <c r="X179" t="e">
        <v>#N/A</v>
      </c>
    </row>
    <row r="180" spans="1:24" x14ac:dyDescent="0.25">
      <c r="A180" s="1">
        <f t="shared" si="27"/>
        <v>31594</v>
      </c>
      <c r="B180">
        <v>1</v>
      </c>
      <c r="C180">
        <f t="shared" si="29"/>
        <v>1986</v>
      </c>
      <c r="D180">
        <v>7</v>
      </c>
      <c r="E180" t="str">
        <f t="shared" si="28"/>
        <v>19867</v>
      </c>
      <c r="F180">
        <f t="shared" si="20"/>
        <v>3.6999999999999998E-2</v>
      </c>
      <c r="G180">
        <f t="shared" si="21"/>
        <v>5.0000000000000001E-3</v>
      </c>
      <c r="H180">
        <f t="shared" si="22"/>
        <v>2E-3</v>
      </c>
      <c r="I180">
        <f t="shared" si="23"/>
        <v>3.8</v>
      </c>
      <c r="J180" t="e">
        <f t="shared" si="24"/>
        <v>#N/A</v>
      </c>
      <c r="K180" t="e">
        <f t="shared" si="25"/>
        <v>#N/A</v>
      </c>
      <c r="M180" t="s">
        <v>81</v>
      </c>
      <c r="N180">
        <v>1986</v>
      </c>
      <c r="O180">
        <v>1986</v>
      </c>
      <c r="P180">
        <v>8</v>
      </c>
      <c r="Q180">
        <v>1</v>
      </c>
      <c r="R180" s="1">
        <f t="shared" si="26"/>
        <v>31625</v>
      </c>
      <c r="S180">
        <v>3.2000000000000001E-2</v>
      </c>
      <c r="T180">
        <v>5.0000000000000001E-3</v>
      </c>
      <c r="U180">
        <v>1E-3</v>
      </c>
      <c r="V180">
        <v>3.91</v>
      </c>
      <c r="W180" t="e">
        <v>#N/A</v>
      </c>
      <c r="X180" t="e">
        <v>#N/A</v>
      </c>
    </row>
    <row r="181" spans="1:24" x14ac:dyDescent="0.25">
      <c r="A181" s="1">
        <f t="shared" si="27"/>
        <v>31625</v>
      </c>
      <c r="B181">
        <v>1</v>
      </c>
      <c r="C181">
        <f t="shared" si="29"/>
        <v>1986</v>
      </c>
      <c r="D181">
        <v>8</v>
      </c>
      <c r="E181" t="str">
        <f t="shared" si="28"/>
        <v>19868</v>
      </c>
      <c r="F181">
        <f t="shared" si="20"/>
        <v>3.2000000000000001E-2</v>
      </c>
      <c r="G181">
        <f t="shared" si="21"/>
        <v>5.0000000000000001E-3</v>
      </c>
      <c r="H181">
        <f t="shared" si="22"/>
        <v>1E-3</v>
      </c>
      <c r="I181">
        <f t="shared" si="23"/>
        <v>3.91</v>
      </c>
      <c r="J181" t="e">
        <f t="shared" si="24"/>
        <v>#N/A</v>
      </c>
      <c r="K181" t="e">
        <f t="shared" si="25"/>
        <v>#N/A</v>
      </c>
      <c r="M181" t="s">
        <v>81</v>
      </c>
      <c r="N181">
        <v>1986</v>
      </c>
      <c r="O181">
        <v>1986</v>
      </c>
      <c r="P181">
        <v>9</v>
      </c>
      <c r="Q181">
        <v>1</v>
      </c>
      <c r="R181" s="1">
        <f t="shared" si="26"/>
        <v>31656</v>
      </c>
      <c r="S181">
        <v>2.7E-2</v>
      </c>
      <c r="T181">
        <v>4.0000000000000001E-3</v>
      </c>
      <c r="U181">
        <v>1E-3</v>
      </c>
      <c r="V181">
        <v>4.1900000000000004</v>
      </c>
      <c r="W181" t="e">
        <v>#N/A</v>
      </c>
      <c r="X181" t="e">
        <v>#N/A</v>
      </c>
    </row>
    <row r="182" spans="1:24" x14ac:dyDescent="0.25">
      <c r="A182" s="1">
        <f t="shared" si="27"/>
        <v>31656</v>
      </c>
      <c r="B182">
        <v>1</v>
      </c>
      <c r="C182">
        <f t="shared" si="29"/>
        <v>1986</v>
      </c>
      <c r="D182">
        <v>9</v>
      </c>
      <c r="E182" t="str">
        <f t="shared" si="28"/>
        <v>19869</v>
      </c>
      <c r="F182">
        <f t="shared" si="20"/>
        <v>2.7E-2</v>
      </c>
      <c r="G182">
        <f t="shared" si="21"/>
        <v>4.0000000000000001E-3</v>
      </c>
      <c r="H182">
        <f t="shared" si="22"/>
        <v>1E-3</v>
      </c>
      <c r="I182">
        <f t="shared" si="23"/>
        <v>4.1900000000000004</v>
      </c>
      <c r="J182" t="e">
        <f t="shared" si="24"/>
        <v>#N/A</v>
      </c>
      <c r="K182" t="e">
        <f t="shared" si="25"/>
        <v>#N/A</v>
      </c>
      <c r="M182" t="s">
        <v>81</v>
      </c>
      <c r="N182">
        <v>1987</v>
      </c>
      <c r="O182">
        <v>1986</v>
      </c>
      <c r="P182">
        <v>10</v>
      </c>
      <c r="Q182">
        <v>1</v>
      </c>
      <c r="R182" s="1">
        <f t="shared" si="26"/>
        <v>32051</v>
      </c>
      <c r="S182">
        <v>3.1E-2</v>
      </c>
      <c r="T182">
        <v>1.2E-2</v>
      </c>
      <c r="U182">
        <v>1E-3</v>
      </c>
      <c r="V182">
        <v>4.24</v>
      </c>
      <c r="W182" t="e">
        <v>#N/A</v>
      </c>
      <c r="X182" t="e">
        <v>#N/A</v>
      </c>
    </row>
    <row r="183" spans="1:24" x14ac:dyDescent="0.25">
      <c r="A183" s="1">
        <f t="shared" si="27"/>
        <v>32051</v>
      </c>
      <c r="B183">
        <v>1</v>
      </c>
      <c r="C183">
        <f t="shared" si="29"/>
        <v>1987</v>
      </c>
      <c r="D183">
        <v>10</v>
      </c>
      <c r="E183" t="str">
        <f t="shared" si="28"/>
        <v>198710</v>
      </c>
      <c r="F183">
        <f t="shared" si="20"/>
        <v>3.1E-2</v>
      </c>
      <c r="G183">
        <f t="shared" si="21"/>
        <v>1.2E-2</v>
      </c>
      <c r="H183">
        <f t="shared" si="22"/>
        <v>1E-3</v>
      </c>
      <c r="I183">
        <f t="shared" si="23"/>
        <v>4.24</v>
      </c>
      <c r="J183" t="e">
        <f t="shared" si="24"/>
        <v>#N/A</v>
      </c>
      <c r="K183" t="e">
        <f t="shared" si="25"/>
        <v>#N/A</v>
      </c>
      <c r="M183" t="s">
        <v>81</v>
      </c>
      <c r="N183">
        <v>1987</v>
      </c>
      <c r="O183">
        <v>1986</v>
      </c>
      <c r="P183">
        <v>11</v>
      </c>
      <c r="Q183">
        <v>1</v>
      </c>
      <c r="R183" s="1">
        <f t="shared" si="26"/>
        <v>32082</v>
      </c>
      <c r="S183">
        <v>3.1E-2</v>
      </c>
      <c r="T183">
        <v>3.0000000000000001E-3</v>
      </c>
      <c r="U183">
        <v>1E-3</v>
      </c>
      <c r="V183">
        <v>3.54</v>
      </c>
      <c r="W183" t="e">
        <v>#N/A</v>
      </c>
      <c r="X183" t="e">
        <v>#N/A</v>
      </c>
    </row>
    <row r="184" spans="1:24" x14ac:dyDescent="0.25">
      <c r="A184" s="1">
        <f t="shared" si="27"/>
        <v>32082</v>
      </c>
      <c r="B184">
        <v>1</v>
      </c>
      <c r="C184">
        <f t="shared" si="29"/>
        <v>1987</v>
      </c>
      <c r="D184">
        <v>11</v>
      </c>
      <c r="E184" t="str">
        <f t="shared" si="28"/>
        <v>198711</v>
      </c>
      <c r="F184">
        <f t="shared" si="20"/>
        <v>3.1E-2</v>
      </c>
      <c r="G184">
        <f t="shared" si="21"/>
        <v>3.0000000000000001E-3</v>
      </c>
      <c r="H184">
        <f t="shared" si="22"/>
        <v>1E-3</v>
      </c>
      <c r="I184">
        <f t="shared" si="23"/>
        <v>3.54</v>
      </c>
      <c r="J184" t="e">
        <f t="shared" si="24"/>
        <v>#N/A</v>
      </c>
      <c r="K184" t="e">
        <f t="shared" si="25"/>
        <v>#N/A</v>
      </c>
      <c r="M184" t="s">
        <v>81</v>
      </c>
      <c r="N184">
        <v>1987</v>
      </c>
      <c r="O184">
        <v>1986</v>
      </c>
      <c r="P184">
        <v>12</v>
      </c>
      <c r="Q184">
        <v>1</v>
      </c>
      <c r="R184" s="1">
        <f t="shared" si="26"/>
        <v>32112</v>
      </c>
      <c r="S184">
        <v>2.5000000000000001E-2</v>
      </c>
      <c r="T184">
        <v>4.0000000000000001E-3</v>
      </c>
      <c r="U184">
        <v>1E-3</v>
      </c>
      <c r="V184">
        <v>3.45</v>
      </c>
      <c r="W184" t="e">
        <v>#N/A</v>
      </c>
      <c r="X184" t="e">
        <v>#N/A</v>
      </c>
    </row>
    <row r="185" spans="1:24" x14ac:dyDescent="0.25">
      <c r="A185" s="1">
        <f t="shared" si="27"/>
        <v>32112</v>
      </c>
      <c r="B185">
        <v>1</v>
      </c>
      <c r="C185">
        <f t="shared" si="29"/>
        <v>1987</v>
      </c>
      <c r="D185">
        <v>12</v>
      </c>
      <c r="E185" t="str">
        <f t="shared" si="28"/>
        <v>198712</v>
      </c>
      <c r="F185">
        <f t="shared" si="20"/>
        <v>2.5000000000000001E-2</v>
      </c>
      <c r="G185">
        <f t="shared" si="21"/>
        <v>4.0000000000000001E-3</v>
      </c>
      <c r="H185">
        <f t="shared" si="22"/>
        <v>1E-3</v>
      </c>
      <c r="I185">
        <f t="shared" si="23"/>
        <v>3.45</v>
      </c>
      <c r="J185" t="e">
        <f t="shared" si="24"/>
        <v>#N/A</v>
      </c>
      <c r="K185" t="e">
        <f t="shared" si="25"/>
        <v>#N/A</v>
      </c>
      <c r="M185" t="s">
        <v>81</v>
      </c>
      <c r="N185">
        <v>1987</v>
      </c>
      <c r="O185">
        <v>1987</v>
      </c>
      <c r="P185">
        <v>1</v>
      </c>
      <c r="Q185">
        <v>1</v>
      </c>
      <c r="R185" s="1">
        <f t="shared" si="26"/>
        <v>31778</v>
      </c>
      <c r="S185">
        <v>2.5999999999999999E-2</v>
      </c>
      <c r="T185">
        <v>1.0999999999999999E-2</v>
      </c>
      <c r="U185">
        <v>2E-3</v>
      </c>
      <c r="V185">
        <v>3.54</v>
      </c>
      <c r="W185" t="e">
        <v>#N/A</v>
      </c>
      <c r="X185" t="e">
        <v>#N/A</v>
      </c>
    </row>
    <row r="186" spans="1:24" x14ac:dyDescent="0.25">
      <c r="A186" s="1">
        <f t="shared" si="27"/>
        <v>31778</v>
      </c>
      <c r="B186">
        <v>1</v>
      </c>
      <c r="C186">
        <f t="shared" si="29"/>
        <v>1987</v>
      </c>
      <c r="D186">
        <v>1</v>
      </c>
      <c r="E186" t="str">
        <f t="shared" si="28"/>
        <v>19871</v>
      </c>
      <c r="F186">
        <f t="shared" si="20"/>
        <v>2.5999999999999999E-2</v>
      </c>
      <c r="G186">
        <f t="shared" si="21"/>
        <v>1.0999999999999999E-2</v>
      </c>
      <c r="H186">
        <f t="shared" si="22"/>
        <v>2E-3</v>
      </c>
      <c r="I186">
        <f t="shared" si="23"/>
        <v>3.54</v>
      </c>
      <c r="J186" t="e">
        <f t="shared" si="24"/>
        <v>#N/A</v>
      </c>
      <c r="K186" t="e">
        <f t="shared" si="25"/>
        <v>#N/A</v>
      </c>
      <c r="M186" t="s">
        <v>81</v>
      </c>
      <c r="N186">
        <v>1987</v>
      </c>
      <c r="O186">
        <v>1987</v>
      </c>
      <c r="P186">
        <v>2</v>
      </c>
      <c r="Q186">
        <v>1</v>
      </c>
      <c r="R186" s="1">
        <f t="shared" si="26"/>
        <v>31809</v>
      </c>
      <c r="S186">
        <v>3.5999999999999997E-2</v>
      </c>
      <c r="T186">
        <v>5.0000000000000001E-3</v>
      </c>
      <c r="U186">
        <v>2E-3</v>
      </c>
      <c r="V186">
        <v>3.41</v>
      </c>
      <c r="W186" t="e">
        <v>#N/A</v>
      </c>
      <c r="X186" t="e">
        <v>#N/A</v>
      </c>
    </row>
    <row r="187" spans="1:24" x14ac:dyDescent="0.25">
      <c r="A187" s="1">
        <f t="shared" si="27"/>
        <v>31809</v>
      </c>
      <c r="B187">
        <v>1</v>
      </c>
      <c r="C187">
        <f t="shared" si="29"/>
        <v>1987</v>
      </c>
      <c r="D187">
        <v>2</v>
      </c>
      <c r="E187" t="str">
        <f t="shared" si="28"/>
        <v>19872</v>
      </c>
      <c r="F187">
        <f t="shared" si="20"/>
        <v>3.5999999999999997E-2</v>
      </c>
      <c r="G187">
        <f t="shared" si="21"/>
        <v>5.0000000000000001E-3</v>
      </c>
      <c r="H187">
        <f t="shared" si="22"/>
        <v>2E-3</v>
      </c>
      <c r="I187">
        <f t="shared" si="23"/>
        <v>3.41</v>
      </c>
      <c r="J187" t="e">
        <f t="shared" si="24"/>
        <v>#N/A</v>
      </c>
      <c r="K187" t="e">
        <f t="shared" si="25"/>
        <v>#N/A</v>
      </c>
      <c r="M187" t="s">
        <v>81</v>
      </c>
      <c r="N187">
        <v>1987</v>
      </c>
      <c r="O187">
        <v>1987</v>
      </c>
      <c r="P187">
        <v>3</v>
      </c>
      <c r="Q187">
        <v>1</v>
      </c>
      <c r="R187" s="1">
        <f t="shared" si="26"/>
        <v>31837</v>
      </c>
      <c r="S187">
        <v>2.8000000000000001E-2</v>
      </c>
      <c r="T187">
        <v>2E-3</v>
      </c>
      <c r="U187">
        <v>1E-3</v>
      </c>
      <c r="V187">
        <v>3.36</v>
      </c>
      <c r="W187" t="e">
        <v>#N/A</v>
      </c>
      <c r="X187" t="e">
        <v>#N/A</v>
      </c>
    </row>
    <row r="188" spans="1:24" x14ac:dyDescent="0.25">
      <c r="A188" s="1">
        <f t="shared" si="27"/>
        <v>31837</v>
      </c>
      <c r="B188">
        <v>1</v>
      </c>
      <c r="C188">
        <f t="shared" si="29"/>
        <v>1987</v>
      </c>
      <c r="D188">
        <v>3</v>
      </c>
      <c r="E188" t="str">
        <f t="shared" si="28"/>
        <v>19873</v>
      </c>
      <c r="F188">
        <f t="shared" si="20"/>
        <v>2.8000000000000001E-2</v>
      </c>
      <c r="G188">
        <f t="shared" si="21"/>
        <v>2E-3</v>
      </c>
      <c r="H188">
        <f t="shared" si="22"/>
        <v>1E-3</v>
      </c>
      <c r="I188">
        <f t="shared" si="23"/>
        <v>3.36</v>
      </c>
      <c r="J188" t="e">
        <f t="shared" si="24"/>
        <v>#N/A</v>
      </c>
      <c r="K188" t="e">
        <f t="shared" si="25"/>
        <v>#N/A</v>
      </c>
      <c r="M188" t="s">
        <v>81</v>
      </c>
      <c r="N188">
        <v>1987</v>
      </c>
      <c r="O188">
        <v>1987</v>
      </c>
      <c r="P188">
        <v>4</v>
      </c>
      <c r="Q188">
        <v>1</v>
      </c>
      <c r="R188" s="1">
        <f t="shared" si="26"/>
        <v>31868</v>
      </c>
      <c r="S188">
        <v>2.5999999999999999E-2</v>
      </c>
      <c r="T188">
        <v>1E-3</v>
      </c>
      <c r="U188">
        <v>1E-3</v>
      </c>
      <c r="V188">
        <v>4.49</v>
      </c>
      <c r="W188" t="e">
        <v>#N/A</v>
      </c>
      <c r="X188" t="e">
        <v>#N/A</v>
      </c>
    </row>
    <row r="189" spans="1:24" x14ac:dyDescent="0.25">
      <c r="A189" s="1">
        <f t="shared" si="27"/>
        <v>31868</v>
      </c>
      <c r="B189">
        <v>1</v>
      </c>
      <c r="C189">
        <f t="shared" si="29"/>
        <v>1987</v>
      </c>
      <c r="D189">
        <v>4</v>
      </c>
      <c r="E189" t="str">
        <f t="shared" si="28"/>
        <v>19874</v>
      </c>
      <c r="F189">
        <f t="shared" si="20"/>
        <v>2.5999999999999999E-2</v>
      </c>
      <c r="G189">
        <f t="shared" si="21"/>
        <v>1E-3</v>
      </c>
      <c r="H189">
        <f t="shared" si="22"/>
        <v>1E-3</v>
      </c>
      <c r="I189">
        <f t="shared" si="23"/>
        <v>4.49</v>
      </c>
      <c r="J189" t="e">
        <f t="shared" si="24"/>
        <v>#N/A</v>
      </c>
      <c r="K189" t="e">
        <f t="shared" si="25"/>
        <v>#N/A</v>
      </c>
      <c r="M189" t="s">
        <v>81</v>
      </c>
      <c r="N189">
        <v>1987</v>
      </c>
      <c r="O189">
        <v>1987</v>
      </c>
      <c r="P189">
        <v>5</v>
      </c>
      <c r="Q189">
        <v>1</v>
      </c>
      <c r="R189" s="1">
        <f t="shared" si="26"/>
        <v>31898</v>
      </c>
      <c r="S189">
        <v>1.7999999999999999E-2</v>
      </c>
      <c r="T189">
        <v>6.0000000000000001E-3</v>
      </c>
      <c r="U189">
        <v>1E-3</v>
      </c>
      <c r="V189">
        <v>4.26</v>
      </c>
      <c r="W189" t="e">
        <v>#N/A</v>
      </c>
      <c r="X189" t="e">
        <v>#N/A</v>
      </c>
    </row>
    <row r="190" spans="1:24" x14ac:dyDescent="0.25">
      <c r="A190" s="1">
        <f t="shared" si="27"/>
        <v>31898</v>
      </c>
      <c r="B190">
        <v>1</v>
      </c>
      <c r="C190">
        <f t="shared" si="29"/>
        <v>1987</v>
      </c>
      <c r="D190">
        <v>5</v>
      </c>
      <c r="E190" t="str">
        <f t="shared" si="28"/>
        <v>19875</v>
      </c>
      <c r="F190">
        <f t="shared" si="20"/>
        <v>1.7999999999999999E-2</v>
      </c>
      <c r="G190">
        <f t="shared" si="21"/>
        <v>6.0000000000000001E-3</v>
      </c>
      <c r="H190">
        <f t="shared" si="22"/>
        <v>1E-3</v>
      </c>
      <c r="I190">
        <f t="shared" si="23"/>
        <v>4.26</v>
      </c>
      <c r="J190" t="e">
        <f t="shared" si="24"/>
        <v>#N/A</v>
      </c>
      <c r="K190" t="e">
        <f t="shared" si="25"/>
        <v>#N/A</v>
      </c>
      <c r="M190" t="s">
        <v>81</v>
      </c>
      <c r="N190">
        <v>2003</v>
      </c>
      <c r="O190">
        <v>2002</v>
      </c>
      <c r="P190">
        <v>10</v>
      </c>
      <c r="Q190">
        <v>1</v>
      </c>
      <c r="R190" s="1">
        <f t="shared" si="26"/>
        <v>37895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</row>
    <row r="191" spans="1:24" x14ac:dyDescent="0.25">
      <c r="A191" s="1">
        <f t="shared" si="27"/>
        <v>31929</v>
      </c>
      <c r="B191">
        <v>1</v>
      </c>
      <c r="C191">
        <f t="shared" si="29"/>
        <v>1987</v>
      </c>
      <c r="D191">
        <v>6</v>
      </c>
      <c r="E191" t="str">
        <f t="shared" si="28"/>
        <v>19876</v>
      </c>
      <c r="F191" t="e">
        <f t="shared" si="20"/>
        <v>#N/A</v>
      </c>
      <c r="G191" t="e">
        <f t="shared" si="21"/>
        <v>#N/A</v>
      </c>
      <c r="H191" t="e">
        <f t="shared" si="22"/>
        <v>#N/A</v>
      </c>
      <c r="I191" t="e">
        <f t="shared" si="23"/>
        <v>#N/A</v>
      </c>
      <c r="J191" t="e">
        <f t="shared" si="24"/>
        <v>#N/A</v>
      </c>
      <c r="K191" t="e">
        <f t="shared" si="25"/>
        <v>#N/A</v>
      </c>
      <c r="M191" t="s">
        <v>81</v>
      </c>
      <c r="N191">
        <v>2003</v>
      </c>
      <c r="O191">
        <v>2002</v>
      </c>
      <c r="P191">
        <v>11</v>
      </c>
      <c r="Q191">
        <v>1</v>
      </c>
      <c r="R191" s="1">
        <f t="shared" si="26"/>
        <v>37926</v>
      </c>
      <c r="S191">
        <v>2.4E-2</v>
      </c>
      <c r="T191">
        <v>6.0000000000000001E-3</v>
      </c>
      <c r="U191">
        <v>0</v>
      </c>
      <c r="V191">
        <v>3.95</v>
      </c>
      <c r="W191">
        <v>7.0000000000000007E-2</v>
      </c>
      <c r="X191" t="e">
        <v>#N/A</v>
      </c>
    </row>
    <row r="192" spans="1:24" x14ac:dyDescent="0.25">
      <c r="A192" s="1">
        <f t="shared" si="27"/>
        <v>31959</v>
      </c>
      <c r="B192">
        <v>1</v>
      </c>
      <c r="C192">
        <f t="shared" si="29"/>
        <v>1987</v>
      </c>
      <c r="D192">
        <v>7</v>
      </c>
      <c r="E192" t="str">
        <f t="shared" si="28"/>
        <v>19877</v>
      </c>
      <c r="F192" t="e">
        <f t="shared" si="20"/>
        <v>#N/A</v>
      </c>
      <c r="G192" t="e">
        <f t="shared" si="21"/>
        <v>#N/A</v>
      </c>
      <c r="H192" t="e">
        <f t="shared" si="22"/>
        <v>#N/A</v>
      </c>
      <c r="I192" t="e">
        <f t="shared" si="23"/>
        <v>#N/A</v>
      </c>
      <c r="J192" t="e">
        <f t="shared" si="24"/>
        <v>#N/A</v>
      </c>
      <c r="K192" t="e">
        <f t="shared" si="25"/>
        <v>#N/A</v>
      </c>
      <c r="M192" t="s">
        <v>81</v>
      </c>
      <c r="N192">
        <v>2003</v>
      </c>
      <c r="O192">
        <v>2002</v>
      </c>
      <c r="P192">
        <v>12</v>
      </c>
      <c r="Q192">
        <v>1</v>
      </c>
      <c r="R192" s="1">
        <f t="shared" si="26"/>
        <v>37956</v>
      </c>
      <c r="S192">
        <v>1.7999999999999999E-2</v>
      </c>
      <c r="T192">
        <v>1.2E-2</v>
      </c>
      <c r="U192">
        <v>0</v>
      </c>
      <c r="V192">
        <v>3.41</v>
      </c>
      <c r="W192">
        <v>7.0000000000000007E-2</v>
      </c>
      <c r="X192">
        <v>0.91</v>
      </c>
    </row>
    <row r="193" spans="1:24" x14ac:dyDescent="0.25">
      <c r="A193" s="1">
        <f t="shared" si="27"/>
        <v>31990</v>
      </c>
      <c r="B193">
        <v>1</v>
      </c>
      <c r="C193">
        <f t="shared" si="29"/>
        <v>1987</v>
      </c>
      <c r="D193">
        <v>8</v>
      </c>
      <c r="E193" t="str">
        <f t="shared" si="28"/>
        <v>19878</v>
      </c>
      <c r="F193" t="e">
        <f t="shared" si="20"/>
        <v>#N/A</v>
      </c>
      <c r="G193" t="e">
        <f t="shared" si="21"/>
        <v>#N/A</v>
      </c>
      <c r="H193" t="e">
        <f t="shared" si="22"/>
        <v>#N/A</v>
      </c>
      <c r="I193" t="e">
        <f t="shared" si="23"/>
        <v>#N/A</v>
      </c>
      <c r="J193" t="e">
        <f t="shared" si="24"/>
        <v>#N/A</v>
      </c>
      <c r="K193" t="e">
        <f t="shared" si="25"/>
        <v>#N/A</v>
      </c>
      <c r="M193" t="s">
        <v>81</v>
      </c>
      <c r="N193">
        <v>2003</v>
      </c>
      <c r="O193">
        <v>2003</v>
      </c>
      <c r="P193">
        <v>1</v>
      </c>
      <c r="Q193">
        <v>1</v>
      </c>
      <c r="R193" s="1">
        <f t="shared" si="26"/>
        <v>37622</v>
      </c>
      <c r="S193">
        <v>1.4999999999999999E-2</v>
      </c>
      <c r="T193">
        <v>6.0000000000000001E-3</v>
      </c>
      <c r="U193">
        <v>1E-3</v>
      </c>
      <c r="V193">
        <v>3.76</v>
      </c>
      <c r="W193">
        <v>0.05</v>
      </c>
      <c r="X193">
        <v>0.44</v>
      </c>
    </row>
    <row r="194" spans="1:24" x14ac:dyDescent="0.25">
      <c r="A194" s="1">
        <f t="shared" si="27"/>
        <v>32021</v>
      </c>
      <c r="B194">
        <v>1</v>
      </c>
      <c r="C194">
        <f t="shared" si="29"/>
        <v>1987</v>
      </c>
      <c r="D194">
        <v>9</v>
      </c>
      <c r="E194" t="str">
        <f t="shared" si="28"/>
        <v>19879</v>
      </c>
      <c r="F194" t="e">
        <f t="shared" si="20"/>
        <v>#N/A</v>
      </c>
      <c r="G194" t="e">
        <f t="shared" si="21"/>
        <v>#N/A</v>
      </c>
      <c r="H194" t="e">
        <f t="shared" si="22"/>
        <v>#N/A</v>
      </c>
      <c r="I194" t="e">
        <f t="shared" si="23"/>
        <v>#N/A</v>
      </c>
      <c r="J194" t="e">
        <f t="shared" si="24"/>
        <v>#N/A</v>
      </c>
      <c r="K194" t="e">
        <f t="shared" si="25"/>
        <v>#N/A</v>
      </c>
      <c r="M194" t="s">
        <v>81</v>
      </c>
      <c r="N194">
        <v>2003</v>
      </c>
      <c r="O194">
        <v>2003</v>
      </c>
      <c r="P194">
        <v>2</v>
      </c>
      <c r="Q194">
        <v>1</v>
      </c>
      <c r="R194" s="1">
        <f t="shared" si="26"/>
        <v>37653</v>
      </c>
      <c r="S194">
        <v>1.7000000000000001E-2</v>
      </c>
      <c r="T194">
        <v>5.0000000000000001E-3</v>
      </c>
      <c r="U194">
        <v>0</v>
      </c>
      <c r="V194">
        <v>3.81</v>
      </c>
      <c r="W194">
        <v>0.06</v>
      </c>
      <c r="X194">
        <v>0.53</v>
      </c>
    </row>
    <row r="195" spans="1:24" x14ac:dyDescent="0.25">
      <c r="A195" s="1">
        <f t="shared" si="27"/>
        <v>32417</v>
      </c>
      <c r="B195">
        <v>1</v>
      </c>
      <c r="C195">
        <f t="shared" si="29"/>
        <v>1988</v>
      </c>
      <c r="D195">
        <v>10</v>
      </c>
      <c r="E195" t="str">
        <f t="shared" si="28"/>
        <v>198810</v>
      </c>
      <c r="F195" t="e">
        <f t="shared" ref="F195:F258" si="30">VLOOKUP($A195,$R:$X,2,FALSE)</f>
        <v>#N/A</v>
      </c>
      <c r="G195" t="e">
        <f t="shared" ref="G195:G258" si="31">VLOOKUP($A195,$R:$X,3,FALSE)</f>
        <v>#N/A</v>
      </c>
      <c r="H195" t="e">
        <f t="shared" ref="H195:H258" si="32">VLOOKUP($A195,$R:$X,4,FALSE)</f>
        <v>#N/A</v>
      </c>
      <c r="I195" t="e">
        <f t="shared" ref="I195:I258" si="33">VLOOKUP($A195,$R:$X,5,FALSE)</f>
        <v>#N/A</v>
      </c>
      <c r="J195" t="e">
        <f t="shared" ref="J195:J258" si="34">VLOOKUP($A195,$R:$X,6,FALSE)</f>
        <v>#N/A</v>
      </c>
      <c r="K195" t="e">
        <f t="shared" ref="K195:K258" si="35">VLOOKUP($A195,$R:$X,7,FALSE)</f>
        <v>#N/A</v>
      </c>
      <c r="M195" t="s">
        <v>81</v>
      </c>
      <c r="N195">
        <v>2003</v>
      </c>
      <c r="O195">
        <v>2003</v>
      </c>
      <c r="P195">
        <v>3</v>
      </c>
      <c r="Q195">
        <v>1</v>
      </c>
      <c r="R195" s="1">
        <f t="shared" ref="R195:R258" si="36">DATE(N195,P195,Q195)</f>
        <v>37681</v>
      </c>
      <c r="S195">
        <v>1.7000000000000001E-2</v>
      </c>
      <c r="T195">
        <v>8.9999999999999993E-3</v>
      </c>
      <c r="U195">
        <v>1E-3</v>
      </c>
      <c r="V195">
        <v>3.9</v>
      </c>
      <c r="W195">
        <v>0.1</v>
      </c>
      <c r="X195">
        <v>0.64</v>
      </c>
    </row>
    <row r="196" spans="1:24" x14ac:dyDescent="0.25">
      <c r="A196" s="1">
        <f t="shared" ref="A196:A259" si="37">DATE(C196,D196,B196)</f>
        <v>32448</v>
      </c>
      <c r="B196">
        <v>1</v>
      </c>
      <c r="C196">
        <f t="shared" si="29"/>
        <v>1988</v>
      </c>
      <c r="D196">
        <v>11</v>
      </c>
      <c r="E196" t="str">
        <f t="shared" ref="E196:E259" si="38">CONCATENATE(C196,D196)</f>
        <v>198811</v>
      </c>
      <c r="F196" t="e">
        <f t="shared" si="30"/>
        <v>#N/A</v>
      </c>
      <c r="G196" t="e">
        <f t="shared" si="31"/>
        <v>#N/A</v>
      </c>
      <c r="H196" t="e">
        <f t="shared" si="32"/>
        <v>#N/A</v>
      </c>
      <c r="I196" t="e">
        <f t="shared" si="33"/>
        <v>#N/A</v>
      </c>
      <c r="J196" t="e">
        <f t="shared" si="34"/>
        <v>#N/A</v>
      </c>
      <c r="K196" t="e">
        <f t="shared" si="35"/>
        <v>#N/A</v>
      </c>
      <c r="M196" t="s">
        <v>81</v>
      </c>
      <c r="N196">
        <v>2003</v>
      </c>
      <c r="O196">
        <v>2003</v>
      </c>
      <c r="P196">
        <v>4</v>
      </c>
      <c r="Q196">
        <v>1</v>
      </c>
      <c r="R196" s="1">
        <f t="shared" si="36"/>
        <v>37712</v>
      </c>
      <c r="S196">
        <v>1.7000000000000001E-2</v>
      </c>
      <c r="T196">
        <v>8.0000000000000002E-3</v>
      </c>
      <c r="U196">
        <v>0</v>
      </c>
      <c r="V196">
        <v>4.08</v>
      </c>
      <c r="W196">
        <v>0.1</v>
      </c>
      <c r="X196">
        <v>0.45</v>
      </c>
    </row>
    <row r="197" spans="1:24" x14ac:dyDescent="0.25">
      <c r="A197" s="1">
        <f t="shared" si="37"/>
        <v>32478</v>
      </c>
      <c r="B197">
        <v>1</v>
      </c>
      <c r="C197">
        <f t="shared" si="29"/>
        <v>1988</v>
      </c>
      <c r="D197">
        <v>12</v>
      </c>
      <c r="E197" t="str">
        <f t="shared" si="38"/>
        <v>198812</v>
      </c>
      <c r="F197" t="e">
        <f t="shared" si="30"/>
        <v>#N/A</v>
      </c>
      <c r="G197" t="e">
        <f t="shared" si="31"/>
        <v>#N/A</v>
      </c>
      <c r="H197" t="e">
        <f t="shared" si="32"/>
        <v>#N/A</v>
      </c>
      <c r="I197" t="e">
        <f t="shared" si="33"/>
        <v>#N/A</v>
      </c>
      <c r="J197" t="e">
        <f t="shared" si="34"/>
        <v>#N/A</v>
      </c>
      <c r="K197" t="e">
        <f t="shared" si="35"/>
        <v>#N/A</v>
      </c>
      <c r="M197" t="s">
        <v>81</v>
      </c>
      <c r="N197">
        <v>2003</v>
      </c>
      <c r="O197">
        <v>2003</v>
      </c>
      <c r="P197">
        <v>5</v>
      </c>
      <c r="Q197">
        <v>1</v>
      </c>
      <c r="R197" s="1">
        <f t="shared" si="36"/>
        <v>37742</v>
      </c>
      <c r="S197">
        <v>1.6E-2</v>
      </c>
      <c r="T197">
        <v>8.0000000000000002E-3</v>
      </c>
      <c r="U197">
        <v>0</v>
      </c>
      <c r="V197">
        <v>4</v>
      </c>
      <c r="W197">
        <v>0.03</v>
      </c>
      <c r="X197">
        <v>0.39</v>
      </c>
    </row>
    <row r="198" spans="1:24" x14ac:dyDescent="0.25">
      <c r="A198" s="1">
        <f t="shared" si="37"/>
        <v>32143</v>
      </c>
      <c r="B198">
        <v>1</v>
      </c>
      <c r="C198">
        <f t="shared" si="29"/>
        <v>1988</v>
      </c>
      <c r="D198">
        <v>1</v>
      </c>
      <c r="E198" t="str">
        <f t="shared" si="38"/>
        <v>19881</v>
      </c>
      <c r="F198" t="e">
        <f t="shared" si="30"/>
        <v>#N/A</v>
      </c>
      <c r="G198" t="e">
        <f t="shared" si="31"/>
        <v>#N/A</v>
      </c>
      <c r="H198" t="e">
        <f t="shared" si="32"/>
        <v>#N/A</v>
      </c>
      <c r="I198" t="e">
        <f t="shared" si="33"/>
        <v>#N/A</v>
      </c>
      <c r="J198" t="e">
        <f t="shared" si="34"/>
        <v>#N/A</v>
      </c>
      <c r="K198" t="e">
        <f t="shared" si="35"/>
        <v>#N/A</v>
      </c>
      <c r="M198" t="s">
        <v>81</v>
      </c>
      <c r="N198">
        <v>2003</v>
      </c>
      <c r="O198">
        <v>2003</v>
      </c>
      <c r="P198">
        <v>6</v>
      </c>
      <c r="Q198">
        <v>1</v>
      </c>
      <c r="R198" s="1">
        <f t="shared" si="36"/>
        <v>37773</v>
      </c>
      <c r="S198">
        <v>0.02</v>
      </c>
      <c r="T198">
        <v>0.01</v>
      </c>
      <c r="U198">
        <v>0</v>
      </c>
      <c r="V198">
        <v>4.24</v>
      </c>
      <c r="W198">
        <v>0.12</v>
      </c>
      <c r="X198">
        <v>0.47</v>
      </c>
    </row>
    <row r="199" spans="1:24" x14ac:dyDescent="0.25">
      <c r="A199" s="1">
        <f t="shared" si="37"/>
        <v>32174</v>
      </c>
      <c r="B199">
        <v>1</v>
      </c>
      <c r="C199">
        <f t="shared" si="29"/>
        <v>1988</v>
      </c>
      <c r="D199">
        <v>2</v>
      </c>
      <c r="E199" t="str">
        <f t="shared" si="38"/>
        <v>19882</v>
      </c>
      <c r="F199" t="e">
        <f t="shared" si="30"/>
        <v>#N/A</v>
      </c>
      <c r="G199" t="e">
        <f t="shared" si="31"/>
        <v>#N/A</v>
      </c>
      <c r="H199" t="e">
        <f t="shared" si="32"/>
        <v>#N/A</v>
      </c>
      <c r="I199" t="e">
        <f t="shared" si="33"/>
        <v>#N/A</v>
      </c>
      <c r="J199" t="e">
        <f t="shared" si="34"/>
        <v>#N/A</v>
      </c>
      <c r="K199" t="e">
        <f t="shared" si="35"/>
        <v>#N/A</v>
      </c>
      <c r="M199" t="s">
        <v>81</v>
      </c>
      <c r="N199">
        <v>2003</v>
      </c>
      <c r="O199">
        <v>2003</v>
      </c>
      <c r="P199">
        <v>7</v>
      </c>
      <c r="Q199">
        <v>1</v>
      </c>
      <c r="R199" s="1">
        <f t="shared" si="36"/>
        <v>37803</v>
      </c>
      <c r="S199">
        <v>2.5999999999999999E-2</v>
      </c>
      <c r="T199">
        <v>8.0000000000000002E-3</v>
      </c>
      <c r="U199">
        <v>0</v>
      </c>
      <c r="V199">
        <v>4.3600000000000003</v>
      </c>
      <c r="W199">
        <v>0.13</v>
      </c>
      <c r="X199">
        <v>0.46</v>
      </c>
    </row>
    <row r="200" spans="1:24" x14ac:dyDescent="0.25">
      <c r="A200" s="1">
        <f t="shared" si="37"/>
        <v>32203</v>
      </c>
      <c r="B200">
        <v>1</v>
      </c>
      <c r="C200">
        <f t="shared" si="29"/>
        <v>1988</v>
      </c>
      <c r="D200">
        <v>3</v>
      </c>
      <c r="E200" t="str">
        <f t="shared" si="38"/>
        <v>19883</v>
      </c>
      <c r="F200" t="e">
        <f t="shared" si="30"/>
        <v>#N/A</v>
      </c>
      <c r="G200" t="e">
        <f t="shared" si="31"/>
        <v>#N/A</v>
      </c>
      <c r="H200" t="e">
        <f t="shared" si="32"/>
        <v>#N/A</v>
      </c>
      <c r="I200" t="e">
        <f t="shared" si="33"/>
        <v>#N/A</v>
      </c>
      <c r="J200" t="e">
        <f t="shared" si="34"/>
        <v>#N/A</v>
      </c>
      <c r="K200" t="e">
        <f t="shared" si="35"/>
        <v>#N/A</v>
      </c>
      <c r="M200" t="s">
        <v>81</v>
      </c>
      <c r="N200">
        <v>2003</v>
      </c>
      <c r="O200">
        <v>2003</v>
      </c>
      <c r="P200">
        <v>8</v>
      </c>
      <c r="Q200">
        <v>1</v>
      </c>
      <c r="R200" s="1">
        <f t="shared" si="36"/>
        <v>37834</v>
      </c>
      <c r="S200">
        <v>3.3000000000000002E-2</v>
      </c>
      <c r="T200">
        <v>5.0000000000000001E-3</v>
      </c>
      <c r="U200">
        <v>0</v>
      </c>
      <c r="V200">
        <v>4.32</v>
      </c>
      <c r="W200">
        <v>0.13</v>
      </c>
      <c r="X200">
        <v>0.37</v>
      </c>
    </row>
    <row r="201" spans="1:24" x14ac:dyDescent="0.25">
      <c r="A201" s="1">
        <f t="shared" si="37"/>
        <v>32234</v>
      </c>
      <c r="B201">
        <v>1</v>
      </c>
      <c r="C201">
        <f t="shared" si="29"/>
        <v>1988</v>
      </c>
      <c r="D201">
        <v>4</v>
      </c>
      <c r="E201" t="str">
        <f t="shared" si="38"/>
        <v>19884</v>
      </c>
      <c r="F201" t="e">
        <f t="shared" si="30"/>
        <v>#N/A</v>
      </c>
      <c r="G201" t="e">
        <f t="shared" si="31"/>
        <v>#N/A</v>
      </c>
      <c r="H201" t="e">
        <f t="shared" si="32"/>
        <v>#N/A</v>
      </c>
      <c r="I201" t="e">
        <f t="shared" si="33"/>
        <v>#N/A</v>
      </c>
      <c r="J201" t="e">
        <f t="shared" si="34"/>
        <v>#N/A</v>
      </c>
      <c r="K201" t="e">
        <f t="shared" si="35"/>
        <v>#N/A</v>
      </c>
      <c r="M201" t="s">
        <v>81</v>
      </c>
      <c r="N201">
        <v>2003</v>
      </c>
      <c r="O201">
        <v>2003</v>
      </c>
      <c r="P201">
        <v>9</v>
      </c>
      <c r="Q201">
        <v>1</v>
      </c>
      <c r="R201" s="1">
        <f t="shared" si="36"/>
        <v>37865</v>
      </c>
      <c r="S201">
        <v>3.3000000000000002E-2</v>
      </c>
      <c r="T201">
        <v>5.7000000000000002E-2</v>
      </c>
      <c r="U201">
        <v>1E-3</v>
      </c>
      <c r="V201">
        <v>4.0599999999999996</v>
      </c>
      <c r="W201">
        <v>0.03</v>
      </c>
      <c r="X201">
        <v>0.57999999999999996</v>
      </c>
    </row>
    <row r="202" spans="1:24" x14ac:dyDescent="0.25">
      <c r="A202" s="1">
        <f t="shared" si="37"/>
        <v>32264</v>
      </c>
      <c r="B202">
        <v>1</v>
      </c>
      <c r="C202">
        <f t="shared" si="29"/>
        <v>1988</v>
      </c>
      <c r="D202">
        <v>5</v>
      </c>
      <c r="E202" t="str">
        <f t="shared" si="38"/>
        <v>19885</v>
      </c>
      <c r="F202" t="e">
        <f t="shared" si="30"/>
        <v>#N/A</v>
      </c>
      <c r="G202" t="e">
        <f t="shared" si="31"/>
        <v>#N/A</v>
      </c>
      <c r="H202" t="e">
        <f t="shared" si="32"/>
        <v>#N/A</v>
      </c>
      <c r="I202" t="e">
        <f t="shared" si="33"/>
        <v>#N/A</v>
      </c>
      <c r="J202" t="e">
        <f t="shared" si="34"/>
        <v>#N/A</v>
      </c>
      <c r="K202" t="e">
        <f t="shared" si="35"/>
        <v>#N/A</v>
      </c>
      <c r="M202" t="s">
        <v>81</v>
      </c>
      <c r="N202">
        <v>2004</v>
      </c>
      <c r="O202">
        <v>2003</v>
      </c>
      <c r="P202">
        <v>10</v>
      </c>
      <c r="Q202">
        <v>1</v>
      </c>
      <c r="R202" s="1">
        <f t="shared" si="36"/>
        <v>38261</v>
      </c>
      <c r="S202">
        <v>3.5000000000000003E-2</v>
      </c>
      <c r="T202">
        <v>7.0000000000000001E-3</v>
      </c>
      <c r="U202">
        <v>1E-3</v>
      </c>
      <c r="V202">
        <v>4.03</v>
      </c>
      <c r="W202">
        <v>0</v>
      </c>
      <c r="X202">
        <v>0.83</v>
      </c>
    </row>
    <row r="203" spans="1:24" x14ac:dyDescent="0.25">
      <c r="A203" s="1">
        <f t="shared" si="37"/>
        <v>32295</v>
      </c>
      <c r="B203">
        <v>1</v>
      </c>
      <c r="C203">
        <f t="shared" si="29"/>
        <v>1988</v>
      </c>
      <c r="D203">
        <v>6</v>
      </c>
      <c r="E203" t="str">
        <f t="shared" si="38"/>
        <v>19886</v>
      </c>
      <c r="F203" t="e">
        <f t="shared" si="30"/>
        <v>#N/A</v>
      </c>
      <c r="G203" t="e">
        <f t="shared" si="31"/>
        <v>#N/A</v>
      </c>
      <c r="H203" t="e">
        <f t="shared" si="32"/>
        <v>#N/A</v>
      </c>
      <c r="I203" t="e">
        <f t="shared" si="33"/>
        <v>#N/A</v>
      </c>
      <c r="J203" t="e">
        <f t="shared" si="34"/>
        <v>#N/A</v>
      </c>
      <c r="K203" t="e">
        <f t="shared" si="35"/>
        <v>#N/A</v>
      </c>
      <c r="M203" t="s">
        <v>81</v>
      </c>
      <c r="N203">
        <v>2004</v>
      </c>
      <c r="O203">
        <v>2003</v>
      </c>
      <c r="P203">
        <v>11</v>
      </c>
      <c r="Q203">
        <v>1</v>
      </c>
      <c r="R203" s="1">
        <f t="shared" si="36"/>
        <v>38292</v>
      </c>
      <c r="S203">
        <v>2.5000000000000001E-2</v>
      </c>
      <c r="T203">
        <v>0.01</v>
      </c>
      <c r="U203">
        <v>0</v>
      </c>
      <c r="V203">
        <v>3.84</v>
      </c>
      <c r="W203">
        <v>0.09</v>
      </c>
      <c r="X203">
        <v>1.1000000000000001</v>
      </c>
    </row>
    <row r="204" spans="1:24" x14ac:dyDescent="0.25">
      <c r="A204" s="1">
        <f t="shared" si="37"/>
        <v>32325</v>
      </c>
      <c r="B204">
        <v>1</v>
      </c>
      <c r="C204">
        <f t="shared" si="29"/>
        <v>1988</v>
      </c>
      <c r="D204">
        <v>7</v>
      </c>
      <c r="E204" t="str">
        <f t="shared" si="38"/>
        <v>19887</v>
      </c>
      <c r="F204" t="e">
        <f t="shared" si="30"/>
        <v>#N/A</v>
      </c>
      <c r="G204" t="e">
        <f t="shared" si="31"/>
        <v>#N/A</v>
      </c>
      <c r="H204" t="e">
        <f t="shared" si="32"/>
        <v>#N/A</v>
      </c>
      <c r="I204" t="e">
        <f t="shared" si="33"/>
        <v>#N/A</v>
      </c>
      <c r="J204" t="e">
        <f t="shared" si="34"/>
        <v>#N/A</v>
      </c>
      <c r="K204" t="e">
        <f t="shared" si="35"/>
        <v>#N/A</v>
      </c>
      <c r="M204" t="s">
        <v>81</v>
      </c>
      <c r="N204">
        <v>2004</v>
      </c>
      <c r="O204">
        <v>2003</v>
      </c>
      <c r="P204">
        <v>12</v>
      </c>
      <c r="Q204">
        <v>1</v>
      </c>
      <c r="R204" s="1">
        <f t="shared" si="36"/>
        <v>38322</v>
      </c>
      <c r="S204">
        <v>1.7999999999999999E-2</v>
      </c>
      <c r="T204">
        <v>0.01</v>
      </c>
      <c r="U204">
        <v>1E-3</v>
      </c>
      <c r="V204">
        <v>3.69</v>
      </c>
      <c r="W204">
        <v>0.09</v>
      </c>
      <c r="X204">
        <v>0.55000000000000004</v>
      </c>
    </row>
    <row r="205" spans="1:24" x14ac:dyDescent="0.25">
      <c r="A205" s="1">
        <f t="shared" si="37"/>
        <v>32356</v>
      </c>
      <c r="B205">
        <v>1</v>
      </c>
      <c r="C205">
        <f t="shared" si="29"/>
        <v>1988</v>
      </c>
      <c r="D205">
        <v>8</v>
      </c>
      <c r="E205" t="str">
        <f t="shared" si="38"/>
        <v>19888</v>
      </c>
      <c r="F205" t="e">
        <f t="shared" si="30"/>
        <v>#N/A</v>
      </c>
      <c r="G205" t="e">
        <f t="shared" si="31"/>
        <v>#N/A</v>
      </c>
      <c r="H205" t="e">
        <f t="shared" si="32"/>
        <v>#N/A</v>
      </c>
      <c r="I205" t="e">
        <f t="shared" si="33"/>
        <v>#N/A</v>
      </c>
      <c r="J205" t="e">
        <f t="shared" si="34"/>
        <v>#N/A</v>
      </c>
      <c r="K205" t="e">
        <f t="shared" si="35"/>
        <v>#N/A</v>
      </c>
      <c r="M205" t="s">
        <v>81</v>
      </c>
      <c r="N205">
        <v>2004</v>
      </c>
      <c r="O205">
        <v>2004</v>
      </c>
      <c r="P205">
        <v>1</v>
      </c>
      <c r="Q205">
        <v>1</v>
      </c>
      <c r="R205" s="1">
        <f t="shared" si="36"/>
        <v>37987</v>
      </c>
      <c r="S205">
        <v>1.9E-2</v>
      </c>
      <c r="T205">
        <v>6.0000000000000001E-3</v>
      </c>
      <c r="U205">
        <v>1E-3</v>
      </c>
      <c r="V205">
        <v>4.0199999999999996</v>
      </c>
      <c r="W205">
        <v>0.11</v>
      </c>
      <c r="X205">
        <v>0.3</v>
      </c>
    </row>
    <row r="206" spans="1:24" x14ac:dyDescent="0.25">
      <c r="A206" s="1">
        <f t="shared" si="37"/>
        <v>32387</v>
      </c>
      <c r="B206">
        <v>1</v>
      </c>
      <c r="C206">
        <f t="shared" si="29"/>
        <v>1988</v>
      </c>
      <c r="D206">
        <v>9</v>
      </c>
      <c r="E206" t="str">
        <f t="shared" si="38"/>
        <v>19889</v>
      </c>
      <c r="F206" t="e">
        <f t="shared" si="30"/>
        <v>#N/A</v>
      </c>
      <c r="G206" t="e">
        <f t="shared" si="31"/>
        <v>#N/A</v>
      </c>
      <c r="H206" t="e">
        <f t="shared" si="32"/>
        <v>#N/A</v>
      </c>
      <c r="I206" t="e">
        <f t="shared" si="33"/>
        <v>#N/A</v>
      </c>
      <c r="J206" t="e">
        <f t="shared" si="34"/>
        <v>#N/A</v>
      </c>
      <c r="K206" t="e">
        <f t="shared" si="35"/>
        <v>#N/A</v>
      </c>
      <c r="M206" t="s">
        <v>81</v>
      </c>
      <c r="N206">
        <v>2004</v>
      </c>
      <c r="O206">
        <v>2004</v>
      </c>
      <c r="P206">
        <v>2</v>
      </c>
      <c r="Q206">
        <v>1</v>
      </c>
      <c r="R206" s="1">
        <f t="shared" si="36"/>
        <v>38018</v>
      </c>
      <c r="S206">
        <v>1.7999999999999999E-2</v>
      </c>
      <c r="T206">
        <v>2.1999999999999999E-2</v>
      </c>
      <c r="U206">
        <v>1E-3</v>
      </c>
      <c r="V206">
        <v>3.89</v>
      </c>
      <c r="W206">
        <v>0.1</v>
      </c>
      <c r="X206">
        <v>0.34</v>
      </c>
    </row>
    <row r="207" spans="1:24" x14ac:dyDescent="0.25">
      <c r="A207" s="1">
        <f t="shared" si="37"/>
        <v>32782</v>
      </c>
      <c r="B207">
        <v>1</v>
      </c>
      <c r="C207">
        <f t="shared" si="29"/>
        <v>1989</v>
      </c>
      <c r="D207">
        <v>10</v>
      </c>
      <c r="E207" t="str">
        <f t="shared" si="38"/>
        <v>198910</v>
      </c>
      <c r="F207" t="e">
        <f t="shared" si="30"/>
        <v>#N/A</v>
      </c>
      <c r="G207" t="e">
        <f t="shared" si="31"/>
        <v>#N/A</v>
      </c>
      <c r="H207" t="e">
        <f t="shared" si="32"/>
        <v>#N/A</v>
      </c>
      <c r="I207" t="e">
        <f t="shared" si="33"/>
        <v>#N/A</v>
      </c>
      <c r="J207" t="e">
        <f t="shared" si="34"/>
        <v>#N/A</v>
      </c>
      <c r="K207" t="e">
        <f t="shared" si="35"/>
        <v>#N/A</v>
      </c>
      <c r="M207" t="s">
        <v>81</v>
      </c>
      <c r="N207">
        <v>2004</v>
      </c>
      <c r="O207">
        <v>2004</v>
      </c>
      <c r="P207">
        <v>3</v>
      </c>
      <c r="Q207">
        <v>1</v>
      </c>
      <c r="R207" s="1">
        <f t="shared" si="36"/>
        <v>38047</v>
      </c>
      <c r="S207">
        <v>2.1000000000000001E-2</v>
      </c>
      <c r="T207">
        <v>3.5999999999999997E-2</v>
      </c>
      <c r="U207">
        <v>0</v>
      </c>
      <c r="V207">
        <v>3.79</v>
      </c>
      <c r="W207">
        <v>0.08</v>
      </c>
      <c r="X207">
        <v>0.38</v>
      </c>
    </row>
    <row r="208" spans="1:24" x14ac:dyDescent="0.25">
      <c r="A208" s="1">
        <f t="shared" si="37"/>
        <v>32813</v>
      </c>
      <c r="B208">
        <v>1</v>
      </c>
      <c r="C208">
        <f t="shared" ref="C208:C271" si="39">C196+1</f>
        <v>1989</v>
      </c>
      <c r="D208">
        <v>11</v>
      </c>
      <c r="E208" t="str">
        <f t="shared" si="38"/>
        <v>198911</v>
      </c>
      <c r="F208" t="e">
        <f t="shared" si="30"/>
        <v>#N/A</v>
      </c>
      <c r="G208" t="e">
        <f t="shared" si="31"/>
        <v>#N/A</v>
      </c>
      <c r="H208" t="e">
        <f t="shared" si="32"/>
        <v>#N/A</v>
      </c>
      <c r="I208" t="e">
        <f t="shared" si="33"/>
        <v>#N/A</v>
      </c>
      <c r="J208" t="e">
        <f t="shared" si="34"/>
        <v>#N/A</v>
      </c>
      <c r="K208" t="e">
        <f t="shared" si="35"/>
        <v>#N/A</v>
      </c>
      <c r="M208" t="s">
        <v>81</v>
      </c>
      <c r="N208">
        <v>2004</v>
      </c>
      <c r="O208">
        <v>2004</v>
      </c>
      <c r="P208">
        <v>4</v>
      </c>
      <c r="Q208">
        <v>1</v>
      </c>
      <c r="R208" s="1">
        <f t="shared" si="36"/>
        <v>38078</v>
      </c>
      <c r="S208">
        <v>2.5999999999999999E-2</v>
      </c>
      <c r="T208">
        <v>1.7000000000000001E-2</v>
      </c>
      <c r="U208">
        <v>1E-3</v>
      </c>
      <c r="V208">
        <v>4.03</v>
      </c>
      <c r="W208">
        <v>0.1</v>
      </c>
      <c r="X208">
        <v>0.28000000000000003</v>
      </c>
    </row>
    <row r="209" spans="1:24" x14ac:dyDescent="0.25">
      <c r="A209" s="1">
        <f t="shared" si="37"/>
        <v>32843</v>
      </c>
      <c r="B209">
        <v>1</v>
      </c>
      <c r="C209">
        <f t="shared" si="39"/>
        <v>1989</v>
      </c>
      <c r="D209">
        <v>12</v>
      </c>
      <c r="E209" t="str">
        <f t="shared" si="38"/>
        <v>198912</v>
      </c>
      <c r="F209" t="e">
        <f t="shared" si="30"/>
        <v>#N/A</v>
      </c>
      <c r="G209" t="e">
        <f t="shared" si="31"/>
        <v>#N/A</v>
      </c>
      <c r="H209" t="e">
        <f t="shared" si="32"/>
        <v>#N/A</v>
      </c>
      <c r="I209" t="e">
        <f t="shared" si="33"/>
        <v>#N/A</v>
      </c>
      <c r="J209" t="e">
        <f t="shared" si="34"/>
        <v>#N/A</v>
      </c>
      <c r="K209" t="e">
        <f t="shared" si="35"/>
        <v>#N/A</v>
      </c>
      <c r="M209" t="s">
        <v>81</v>
      </c>
      <c r="N209">
        <v>2004</v>
      </c>
      <c r="O209">
        <v>2004</v>
      </c>
      <c r="P209">
        <v>5</v>
      </c>
      <c r="Q209">
        <v>1</v>
      </c>
      <c r="R209" s="1">
        <f t="shared" si="36"/>
        <v>38108</v>
      </c>
      <c r="S209">
        <v>2.1999999999999999E-2</v>
      </c>
      <c r="T209">
        <v>8.9999999999999993E-3</v>
      </c>
      <c r="U209">
        <v>0</v>
      </c>
      <c r="V209">
        <v>4.0199999999999996</v>
      </c>
      <c r="W209">
        <v>0.11</v>
      </c>
      <c r="X209">
        <v>0.43</v>
      </c>
    </row>
    <row r="210" spans="1:24" x14ac:dyDescent="0.25">
      <c r="A210" s="1">
        <f t="shared" si="37"/>
        <v>32509</v>
      </c>
      <c r="B210">
        <v>1</v>
      </c>
      <c r="C210">
        <f t="shared" si="39"/>
        <v>1989</v>
      </c>
      <c r="D210">
        <v>1</v>
      </c>
      <c r="E210" t="str">
        <f t="shared" si="38"/>
        <v>19891</v>
      </c>
      <c r="F210" t="e">
        <f t="shared" si="30"/>
        <v>#N/A</v>
      </c>
      <c r="G210" t="e">
        <f t="shared" si="31"/>
        <v>#N/A</v>
      </c>
      <c r="H210" t="e">
        <f t="shared" si="32"/>
        <v>#N/A</v>
      </c>
      <c r="I210" t="e">
        <f t="shared" si="33"/>
        <v>#N/A</v>
      </c>
      <c r="J210" t="e">
        <f t="shared" si="34"/>
        <v>#N/A</v>
      </c>
      <c r="K210" t="e">
        <f t="shared" si="35"/>
        <v>#N/A</v>
      </c>
      <c r="M210" t="s">
        <v>81</v>
      </c>
      <c r="N210">
        <v>2004</v>
      </c>
      <c r="O210">
        <v>2004</v>
      </c>
      <c r="P210">
        <v>6</v>
      </c>
      <c r="Q210">
        <v>1</v>
      </c>
      <c r="R210" s="1">
        <f t="shared" si="36"/>
        <v>38139</v>
      </c>
      <c r="S210">
        <v>2.8000000000000001E-2</v>
      </c>
      <c r="T210">
        <v>1.0999999999999999E-2</v>
      </c>
      <c r="U210">
        <v>0</v>
      </c>
      <c r="V210">
        <v>4.21</v>
      </c>
      <c r="W210">
        <v>0.1</v>
      </c>
      <c r="X210">
        <v>0.26</v>
      </c>
    </row>
    <row r="211" spans="1:24" x14ac:dyDescent="0.25">
      <c r="A211" s="1">
        <f t="shared" si="37"/>
        <v>32540</v>
      </c>
      <c r="B211">
        <v>1</v>
      </c>
      <c r="C211">
        <f t="shared" si="39"/>
        <v>1989</v>
      </c>
      <c r="D211">
        <v>2</v>
      </c>
      <c r="E211" t="str">
        <f t="shared" si="38"/>
        <v>19892</v>
      </c>
      <c r="F211" t="e">
        <f t="shared" si="30"/>
        <v>#N/A</v>
      </c>
      <c r="G211" t="e">
        <f t="shared" si="31"/>
        <v>#N/A</v>
      </c>
      <c r="H211" t="e">
        <f t="shared" si="32"/>
        <v>#N/A</v>
      </c>
      <c r="I211" t="e">
        <f t="shared" si="33"/>
        <v>#N/A</v>
      </c>
      <c r="J211" t="e">
        <f t="shared" si="34"/>
        <v>#N/A</v>
      </c>
      <c r="K211" t="e">
        <f t="shared" si="35"/>
        <v>#N/A</v>
      </c>
      <c r="M211" t="s">
        <v>81</v>
      </c>
      <c r="N211">
        <v>2004</v>
      </c>
      <c r="O211">
        <v>2004</v>
      </c>
      <c r="P211">
        <v>7</v>
      </c>
      <c r="Q211">
        <v>1</v>
      </c>
      <c r="R211" s="1">
        <f t="shared" si="36"/>
        <v>38169</v>
      </c>
      <c r="S211">
        <v>3.4000000000000002E-2</v>
      </c>
      <c r="T211">
        <v>1.2E-2</v>
      </c>
      <c r="U211">
        <v>0</v>
      </c>
      <c r="V211">
        <v>4.3499999999999996</v>
      </c>
      <c r="W211">
        <v>0.11</v>
      </c>
      <c r="X211">
        <v>0.25</v>
      </c>
    </row>
    <row r="212" spans="1:24" x14ac:dyDescent="0.25">
      <c r="A212" s="1">
        <f t="shared" si="37"/>
        <v>32568</v>
      </c>
      <c r="B212">
        <v>1</v>
      </c>
      <c r="C212">
        <f t="shared" si="39"/>
        <v>1989</v>
      </c>
      <c r="D212">
        <v>3</v>
      </c>
      <c r="E212" t="str">
        <f t="shared" si="38"/>
        <v>19893</v>
      </c>
      <c r="F212" t="e">
        <f t="shared" si="30"/>
        <v>#N/A</v>
      </c>
      <c r="G212" t="e">
        <f t="shared" si="31"/>
        <v>#N/A</v>
      </c>
      <c r="H212" t="e">
        <f t="shared" si="32"/>
        <v>#N/A</v>
      </c>
      <c r="I212" t="e">
        <f t="shared" si="33"/>
        <v>#N/A</v>
      </c>
      <c r="J212" t="e">
        <f t="shared" si="34"/>
        <v>#N/A</v>
      </c>
      <c r="K212" t="e">
        <f t="shared" si="35"/>
        <v>#N/A</v>
      </c>
      <c r="M212" t="s">
        <v>81</v>
      </c>
      <c r="N212">
        <v>2004</v>
      </c>
      <c r="O212">
        <v>2004</v>
      </c>
      <c r="P212">
        <v>8</v>
      </c>
      <c r="Q212">
        <v>1</v>
      </c>
      <c r="R212" s="1">
        <f t="shared" si="36"/>
        <v>38200</v>
      </c>
      <c r="S212">
        <v>2.9000000000000001E-2</v>
      </c>
      <c r="T212">
        <v>0.01</v>
      </c>
      <c r="U212">
        <v>0</v>
      </c>
      <c r="V212">
        <v>4.4800000000000004</v>
      </c>
      <c r="W212">
        <v>0.08</v>
      </c>
      <c r="X212">
        <v>0.6</v>
      </c>
    </row>
    <row r="213" spans="1:24" x14ac:dyDescent="0.25">
      <c r="A213" s="1">
        <f t="shared" si="37"/>
        <v>32599</v>
      </c>
      <c r="B213">
        <v>1</v>
      </c>
      <c r="C213">
        <f t="shared" si="39"/>
        <v>1989</v>
      </c>
      <c r="D213">
        <v>4</v>
      </c>
      <c r="E213" t="str">
        <f t="shared" si="38"/>
        <v>19894</v>
      </c>
      <c r="F213" t="e">
        <f t="shared" si="30"/>
        <v>#N/A</v>
      </c>
      <c r="G213" t="e">
        <f t="shared" si="31"/>
        <v>#N/A</v>
      </c>
      <c r="H213" t="e">
        <f t="shared" si="32"/>
        <v>#N/A</v>
      </c>
      <c r="I213" t="e">
        <f t="shared" si="33"/>
        <v>#N/A</v>
      </c>
      <c r="J213" t="e">
        <f t="shared" si="34"/>
        <v>#N/A</v>
      </c>
      <c r="K213" t="e">
        <f t="shared" si="35"/>
        <v>#N/A</v>
      </c>
      <c r="M213" t="s">
        <v>81</v>
      </c>
      <c r="N213">
        <v>2004</v>
      </c>
      <c r="O213">
        <v>2004</v>
      </c>
      <c r="P213">
        <v>9</v>
      </c>
      <c r="Q213">
        <v>1</v>
      </c>
      <c r="R213" s="1">
        <f t="shared" si="36"/>
        <v>38231</v>
      </c>
      <c r="S213">
        <v>3.6999999999999998E-2</v>
      </c>
      <c r="T213">
        <v>8.0000000000000002E-3</v>
      </c>
      <c r="U213">
        <v>0</v>
      </c>
      <c r="V213">
        <v>4.21</v>
      </c>
      <c r="W213">
        <v>0.1</v>
      </c>
      <c r="X213">
        <v>0.64</v>
      </c>
    </row>
    <row r="214" spans="1:24" x14ac:dyDescent="0.25">
      <c r="A214" s="1">
        <f t="shared" si="37"/>
        <v>32629</v>
      </c>
      <c r="B214">
        <v>1</v>
      </c>
      <c r="C214">
        <f t="shared" si="39"/>
        <v>1989</v>
      </c>
      <c r="D214">
        <v>5</v>
      </c>
      <c r="E214" t="str">
        <f t="shared" si="38"/>
        <v>19895</v>
      </c>
      <c r="F214" t="e">
        <f t="shared" si="30"/>
        <v>#N/A</v>
      </c>
      <c r="G214" t="e">
        <f t="shared" si="31"/>
        <v>#N/A</v>
      </c>
      <c r="H214" t="e">
        <f t="shared" si="32"/>
        <v>#N/A</v>
      </c>
      <c r="I214" t="e">
        <f t="shared" si="33"/>
        <v>#N/A</v>
      </c>
      <c r="J214" t="e">
        <f t="shared" si="34"/>
        <v>#N/A</v>
      </c>
      <c r="K214" t="e">
        <f t="shared" si="35"/>
        <v>#N/A</v>
      </c>
      <c r="M214" t="s">
        <v>81</v>
      </c>
      <c r="N214">
        <v>2005</v>
      </c>
      <c r="O214">
        <v>2004</v>
      </c>
      <c r="P214">
        <v>10</v>
      </c>
      <c r="Q214">
        <v>1</v>
      </c>
      <c r="R214" s="1">
        <f t="shared" si="36"/>
        <v>38626</v>
      </c>
      <c r="S214">
        <v>3.1E-2</v>
      </c>
      <c r="T214">
        <v>7.0000000000000001E-3</v>
      </c>
      <c r="U214">
        <v>0</v>
      </c>
      <c r="V214">
        <v>4.16</v>
      </c>
      <c r="W214">
        <v>0.1</v>
      </c>
      <c r="X214">
        <v>0.87</v>
      </c>
    </row>
    <row r="215" spans="1:24" x14ac:dyDescent="0.25">
      <c r="A215" s="1">
        <f t="shared" si="37"/>
        <v>32660</v>
      </c>
      <c r="B215">
        <v>1</v>
      </c>
      <c r="C215">
        <f t="shared" si="39"/>
        <v>1989</v>
      </c>
      <c r="D215">
        <v>6</v>
      </c>
      <c r="E215" t="str">
        <f t="shared" si="38"/>
        <v>19896</v>
      </c>
      <c r="F215" t="e">
        <f t="shared" si="30"/>
        <v>#N/A</v>
      </c>
      <c r="G215" t="e">
        <f t="shared" si="31"/>
        <v>#N/A</v>
      </c>
      <c r="H215" t="e">
        <f t="shared" si="32"/>
        <v>#N/A</v>
      </c>
      <c r="I215" t="e">
        <f t="shared" si="33"/>
        <v>#N/A</v>
      </c>
      <c r="J215" t="e">
        <f t="shared" si="34"/>
        <v>#N/A</v>
      </c>
      <c r="K215" t="e">
        <f t="shared" si="35"/>
        <v>#N/A</v>
      </c>
      <c r="M215" t="s">
        <v>81</v>
      </c>
      <c r="N215">
        <v>2005</v>
      </c>
      <c r="O215">
        <v>2004</v>
      </c>
      <c r="P215">
        <v>11</v>
      </c>
      <c r="Q215">
        <v>1</v>
      </c>
      <c r="R215" s="1">
        <f t="shared" si="36"/>
        <v>38657</v>
      </c>
      <c r="S215">
        <v>2.3E-2</v>
      </c>
      <c r="T215">
        <v>8.9999999999999993E-3</v>
      </c>
      <c r="U215">
        <v>0</v>
      </c>
      <c r="V215">
        <v>3.96</v>
      </c>
      <c r="W215">
        <v>0.1</v>
      </c>
      <c r="X215">
        <v>0.49</v>
      </c>
    </row>
    <row r="216" spans="1:24" x14ac:dyDescent="0.25">
      <c r="A216" s="1">
        <f t="shared" si="37"/>
        <v>32690</v>
      </c>
      <c r="B216">
        <v>1</v>
      </c>
      <c r="C216">
        <f t="shared" si="39"/>
        <v>1989</v>
      </c>
      <c r="D216">
        <v>7</v>
      </c>
      <c r="E216" t="str">
        <f t="shared" si="38"/>
        <v>19897</v>
      </c>
      <c r="F216" t="e">
        <f t="shared" si="30"/>
        <v>#N/A</v>
      </c>
      <c r="G216" t="e">
        <f t="shared" si="31"/>
        <v>#N/A</v>
      </c>
      <c r="H216" t="e">
        <f t="shared" si="32"/>
        <v>#N/A</v>
      </c>
      <c r="I216" t="e">
        <f t="shared" si="33"/>
        <v>#N/A</v>
      </c>
      <c r="J216" t="e">
        <f t="shared" si="34"/>
        <v>#N/A</v>
      </c>
      <c r="K216" t="e">
        <f t="shared" si="35"/>
        <v>#N/A</v>
      </c>
      <c r="M216" t="s">
        <v>81</v>
      </c>
      <c r="N216">
        <v>2005</v>
      </c>
      <c r="O216">
        <v>2004</v>
      </c>
      <c r="P216">
        <v>12</v>
      </c>
      <c r="Q216">
        <v>1</v>
      </c>
      <c r="R216" s="1">
        <f t="shared" si="36"/>
        <v>38687</v>
      </c>
      <c r="S216">
        <v>1.7999999999999999E-2</v>
      </c>
      <c r="T216">
        <v>8.9999999999999993E-3</v>
      </c>
      <c r="U216">
        <v>1E-3</v>
      </c>
      <c r="V216">
        <v>4.04</v>
      </c>
      <c r="W216">
        <v>0.11</v>
      </c>
      <c r="X216">
        <v>0.52</v>
      </c>
    </row>
    <row r="217" spans="1:24" x14ac:dyDescent="0.25">
      <c r="A217" s="1">
        <f t="shared" si="37"/>
        <v>32721</v>
      </c>
      <c r="B217">
        <v>1</v>
      </c>
      <c r="C217">
        <f t="shared" si="39"/>
        <v>1989</v>
      </c>
      <c r="D217">
        <v>8</v>
      </c>
      <c r="E217" t="str">
        <f t="shared" si="38"/>
        <v>19898</v>
      </c>
      <c r="F217" t="e">
        <f t="shared" si="30"/>
        <v>#N/A</v>
      </c>
      <c r="G217" t="e">
        <f t="shared" si="31"/>
        <v>#N/A</v>
      </c>
      <c r="H217" t="e">
        <f t="shared" si="32"/>
        <v>#N/A</v>
      </c>
      <c r="I217" t="e">
        <f t="shared" si="33"/>
        <v>#N/A</v>
      </c>
      <c r="J217" t="e">
        <f t="shared" si="34"/>
        <v>#N/A</v>
      </c>
      <c r="K217" t="e">
        <f t="shared" si="35"/>
        <v>#N/A</v>
      </c>
      <c r="M217" t="s">
        <v>81</v>
      </c>
      <c r="N217">
        <v>2005</v>
      </c>
      <c r="O217">
        <v>2005</v>
      </c>
      <c r="P217">
        <v>1</v>
      </c>
      <c r="Q217">
        <v>1</v>
      </c>
      <c r="R217" s="1">
        <f t="shared" si="36"/>
        <v>38353</v>
      </c>
      <c r="S217">
        <v>1.9E-2</v>
      </c>
      <c r="T217">
        <v>7.0000000000000001E-3</v>
      </c>
      <c r="U217">
        <v>1E-3</v>
      </c>
      <c r="V217">
        <v>4.04</v>
      </c>
      <c r="W217">
        <v>0.08</v>
      </c>
      <c r="X217">
        <v>0.98</v>
      </c>
    </row>
    <row r="218" spans="1:24" x14ac:dyDescent="0.25">
      <c r="A218" s="1">
        <f t="shared" si="37"/>
        <v>32752</v>
      </c>
      <c r="B218">
        <v>1</v>
      </c>
      <c r="C218">
        <f t="shared" si="39"/>
        <v>1989</v>
      </c>
      <c r="D218">
        <v>9</v>
      </c>
      <c r="E218" t="str">
        <f t="shared" si="38"/>
        <v>19899</v>
      </c>
      <c r="F218" t="e">
        <f t="shared" si="30"/>
        <v>#N/A</v>
      </c>
      <c r="G218" t="e">
        <f t="shared" si="31"/>
        <v>#N/A</v>
      </c>
      <c r="H218" t="e">
        <f t="shared" si="32"/>
        <v>#N/A</v>
      </c>
      <c r="I218" t="e">
        <f t="shared" si="33"/>
        <v>#N/A</v>
      </c>
      <c r="J218" t="e">
        <f t="shared" si="34"/>
        <v>#N/A</v>
      </c>
      <c r="K218" t="e">
        <f t="shared" si="35"/>
        <v>#N/A</v>
      </c>
      <c r="M218" t="s">
        <v>81</v>
      </c>
      <c r="N218">
        <v>2005</v>
      </c>
      <c r="O218">
        <v>2005</v>
      </c>
      <c r="P218">
        <v>2</v>
      </c>
      <c r="Q218">
        <v>1</v>
      </c>
      <c r="R218" s="1">
        <f t="shared" si="36"/>
        <v>38384</v>
      </c>
      <c r="S218">
        <v>1.7999999999999999E-2</v>
      </c>
      <c r="T218">
        <v>7.0000000000000001E-3</v>
      </c>
      <c r="U218">
        <v>1E-3</v>
      </c>
      <c r="V218">
        <v>4.08</v>
      </c>
      <c r="W218">
        <v>7.0000000000000007E-2</v>
      </c>
      <c r="X218">
        <v>0.37</v>
      </c>
    </row>
    <row r="219" spans="1:24" x14ac:dyDescent="0.25">
      <c r="A219" s="1">
        <f t="shared" si="37"/>
        <v>33147</v>
      </c>
      <c r="B219">
        <v>1</v>
      </c>
      <c r="C219">
        <f t="shared" si="39"/>
        <v>1990</v>
      </c>
      <c r="D219">
        <v>10</v>
      </c>
      <c r="E219" t="str">
        <f t="shared" si="38"/>
        <v>199010</v>
      </c>
      <c r="F219" t="e">
        <f t="shared" si="30"/>
        <v>#N/A</v>
      </c>
      <c r="G219" t="e">
        <f t="shared" si="31"/>
        <v>#N/A</v>
      </c>
      <c r="H219" t="e">
        <f t="shared" si="32"/>
        <v>#N/A</v>
      </c>
      <c r="I219" t="e">
        <f t="shared" si="33"/>
        <v>#N/A</v>
      </c>
      <c r="J219" t="e">
        <f t="shared" si="34"/>
        <v>#N/A</v>
      </c>
      <c r="K219" t="e">
        <f t="shared" si="35"/>
        <v>#N/A</v>
      </c>
      <c r="M219" t="s">
        <v>81</v>
      </c>
      <c r="N219">
        <v>2005</v>
      </c>
      <c r="O219">
        <v>2005</v>
      </c>
      <c r="P219">
        <v>3</v>
      </c>
      <c r="Q219">
        <v>1</v>
      </c>
      <c r="R219" s="1">
        <f t="shared" si="36"/>
        <v>38412</v>
      </c>
      <c r="S219">
        <v>2.3E-2</v>
      </c>
      <c r="T219">
        <v>1.2E-2</v>
      </c>
      <c r="U219">
        <v>0</v>
      </c>
      <c r="V219">
        <v>4.0999999999999996</v>
      </c>
      <c r="W219">
        <v>7.0000000000000007E-2</v>
      </c>
      <c r="X219">
        <v>0.56000000000000005</v>
      </c>
    </row>
    <row r="220" spans="1:24" x14ac:dyDescent="0.25">
      <c r="A220" s="1">
        <f t="shared" si="37"/>
        <v>33178</v>
      </c>
      <c r="B220">
        <v>1</v>
      </c>
      <c r="C220">
        <f t="shared" si="39"/>
        <v>1990</v>
      </c>
      <c r="D220">
        <v>11</v>
      </c>
      <c r="E220" t="str">
        <f t="shared" si="38"/>
        <v>199011</v>
      </c>
      <c r="F220" t="e">
        <f t="shared" si="30"/>
        <v>#N/A</v>
      </c>
      <c r="G220" t="e">
        <f t="shared" si="31"/>
        <v>#N/A</v>
      </c>
      <c r="H220" t="e">
        <f t="shared" si="32"/>
        <v>#N/A</v>
      </c>
      <c r="I220" t="e">
        <f t="shared" si="33"/>
        <v>#N/A</v>
      </c>
      <c r="J220" t="e">
        <f t="shared" si="34"/>
        <v>#N/A</v>
      </c>
      <c r="K220" t="e">
        <f t="shared" si="35"/>
        <v>#N/A</v>
      </c>
      <c r="M220" t="s">
        <v>81</v>
      </c>
      <c r="N220">
        <v>2005</v>
      </c>
      <c r="O220">
        <v>2005</v>
      </c>
      <c r="P220">
        <v>4</v>
      </c>
      <c r="Q220">
        <v>1</v>
      </c>
      <c r="R220" s="1">
        <f t="shared" si="36"/>
        <v>38443</v>
      </c>
      <c r="S220">
        <v>2.1000000000000001E-2</v>
      </c>
      <c r="T220">
        <v>4.0000000000000001E-3</v>
      </c>
      <c r="U220">
        <v>0</v>
      </c>
      <c r="V220">
        <v>4.25</v>
      </c>
      <c r="W220">
        <v>7.0000000000000007E-2</v>
      </c>
      <c r="X220">
        <v>0.43</v>
      </c>
    </row>
    <row r="221" spans="1:24" x14ac:dyDescent="0.25">
      <c r="A221" s="1">
        <f t="shared" si="37"/>
        <v>33208</v>
      </c>
      <c r="B221">
        <v>1</v>
      </c>
      <c r="C221">
        <f t="shared" si="39"/>
        <v>1990</v>
      </c>
      <c r="D221">
        <v>12</v>
      </c>
      <c r="E221" t="str">
        <f t="shared" si="38"/>
        <v>199012</v>
      </c>
      <c r="F221" t="e">
        <f t="shared" si="30"/>
        <v>#N/A</v>
      </c>
      <c r="G221" t="e">
        <f t="shared" si="31"/>
        <v>#N/A</v>
      </c>
      <c r="H221" t="e">
        <f t="shared" si="32"/>
        <v>#N/A</v>
      </c>
      <c r="I221" t="e">
        <f t="shared" si="33"/>
        <v>#N/A</v>
      </c>
      <c r="J221" t="e">
        <f t="shared" si="34"/>
        <v>#N/A</v>
      </c>
      <c r="K221" t="e">
        <f t="shared" si="35"/>
        <v>#N/A</v>
      </c>
      <c r="M221" t="s">
        <v>81</v>
      </c>
      <c r="N221">
        <v>2005</v>
      </c>
      <c r="O221">
        <v>2005</v>
      </c>
      <c r="P221">
        <v>5</v>
      </c>
      <c r="Q221">
        <v>1</v>
      </c>
      <c r="R221" s="1">
        <f t="shared" si="36"/>
        <v>38473</v>
      </c>
      <c r="S221">
        <v>2.3E-2</v>
      </c>
      <c r="T221">
        <v>6.0000000000000001E-3</v>
      </c>
      <c r="U221">
        <v>0</v>
      </c>
      <c r="V221">
        <v>4.24</v>
      </c>
      <c r="W221">
        <v>0.06</v>
      </c>
      <c r="X221">
        <v>0.43</v>
      </c>
    </row>
    <row r="222" spans="1:24" x14ac:dyDescent="0.25">
      <c r="A222" s="1">
        <f t="shared" si="37"/>
        <v>32874</v>
      </c>
      <c r="B222">
        <v>1</v>
      </c>
      <c r="C222">
        <f t="shared" si="39"/>
        <v>1990</v>
      </c>
      <c r="D222">
        <v>1</v>
      </c>
      <c r="E222" t="str">
        <f t="shared" si="38"/>
        <v>19901</v>
      </c>
      <c r="F222" t="e">
        <f t="shared" si="30"/>
        <v>#N/A</v>
      </c>
      <c r="G222" t="e">
        <f t="shared" si="31"/>
        <v>#N/A</v>
      </c>
      <c r="H222" t="e">
        <f t="shared" si="32"/>
        <v>#N/A</v>
      </c>
      <c r="I222" t="e">
        <f t="shared" si="33"/>
        <v>#N/A</v>
      </c>
      <c r="J222" t="e">
        <f t="shared" si="34"/>
        <v>#N/A</v>
      </c>
      <c r="K222" t="e">
        <f t="shared" si="35"/>
        <v>#N/A</v>
      </c>
      <c r="M222" t="s">
        <v>81</v>
      </c>
      <c r="N222">
        <v>2005</v>
      </c>
      <c r="O222">
        <v>2005</v>
      </c>
      <c r="P222">
        <v>6</v>
      </c>
      <c r="Q222">
        <v>1</v>
      </c>
      <c r="R222" s="1">
        <f t="shared" si="36"/>
        <v>38504</v>
      </c>
      <c r="S222">
        <v>3.2000000000000001E-2</v>
      </c>
      <c r="T222">
        <v>1.6E-2</v>
      </c>
      <c r="U222">
        <v>0</v>
      </c>
      <c r="V222">
        <v>4.43</v>
      </c>
      <c r="W222">
        <v>0.06</v>
      </c>
      <c r="X222">
        <v>0.42</v>
      </c>
    </row>
    <row r="223" spans="1:24" x14ac:dyDescent="0.25">
      <c r="A223" s="1">
        <f t="shared" si="37"/>
        <v>32905</v>
      </c>
      <c r="B223">
        <v>1</v>
      </c>
      <c r="C223">
        <f t="shared" si="39"/>
        <v>1990</v>
      </c>
      <c r="D223">
        <v>2</v>
      </c>
      <c r="E223" t="str">
        <f t="shared" si="38"/>
        <v>19902</v>
      </c>
      <c r="F223" t="e">
        <f t="shared" si="30"/>
        <v>#N/A</v>
      </c>
      <c r="G223" t="e">
        <f t="shared" si="31"/>
        <v>#N/A</v>
      </c>
      <c r="H223" t="e">
        <f t="shared" si="32"/>
        <v>#N/A</v>
      </c>
      <c r="I223" t="e">
        <f t="shared" si="33"/>
        <v>#N/A</v>
      </c>
      <c r="J223" t="e">
        <f t="shared" si="34"/>
        <v>#N/A</v>
      </c>
      <c r="K223" t="e">
        <f t="shared" si="35"/>
        <v>#N/A</v>
      </c>
      <c r="M223" t="s">
        <v>81</v>
      </c>
      <c r="N223">
        <v>2005</v>
      </c>
      <c r="O223">
        <v>2005</v>
      </c>
      <c r="P223">
        <v>7</v>
      </c>
      <c r="Q223">
        <v>1</v>
      </c>
      <c r="R223" s="1">
        <f t="shared" si="36"/>
        <v>38534</v>
      </c>
      <c r="S223">
        <v>0.03</v>
      </c>
      <c r="T223">
        <v>1.2999999999999999E-2</v>
      </c>
      <c r="U223">
        <v>0</v>
      </c>
      <c r="V223">
        <v>4.4800000000000004</v>
      </c>
      <c r="W223">
        <v>7.0000000000000007E-2</v>
      </c>
      <c r="X223">
        <v>0.44</v>
      </c>
    </row>
    <row r="224" spans="1:24" x14ac:dyDescent="0.25">
      <c r="A224" s="1">
        <f t="shared" si="37"/>
        <v>32933</v>
      </c>
      <c r="B224">
        <v>1</v>
      </c>
      <c r="C224">
        <f t="shared" si="39"/>
        <v>1990</v>
      </c>
      <c r="D224">
        <v>3</v>
      </c>
      <c r="E224" t="str">
        <f t="shared" si="38"/>
        <v>19903</v>
      </c>
      <c r="F224" t="e">
        <f t="shared" si="30"/>
        <v>#N/A</v>
      </c>
      <c r="G224" t="e">
        <f t="shared" si="31"/>
        <v>#N/A</v>
      </c>
      <c r="H224" t="e">
        <f t="shared" si="32"/>
        <v>#N/A</v>
      </c>
      <c r="I224" t="e">
        <f t="shared" si="33"/>
        <v>#N/A</v>
      </c>
      <c r="J224" t="e">
        <f t="shared" si="34"/>
        <v>#N/A</v>
      </c>
      <c r="K224" t="e">
        <f t="shared" si="35"/>
        <v>#N/A</v>
      </c>
      <c r="M224" t="s">
        <v>81</v>
      </c>
      <c r="N224">
        <v>2005</v>
      </c>
      <c r="O224">
        <v>2005</v>
      </c>
      <c r="P224">
        <v>8</v>
      </c>
      <c r="Q224">
        <v>1</v>
      </c>
      <c r="R224" s="1">
        <f t="shared" si="36"/>
        <v>38565</v>
      </c>
      <c r="S224">
        <v>3.7999999999999999E-2</v>
      </c>
      <c r="T224">
        <v>4.0000000000000001E-3</v>
      </c>
      <c r="U224">
        <v>0</v>
      </c>
      <c r="V224">
        <v>4.3499999999999996</v>
      </c>
      <c r="W224">
        <v>7.0000000000000007E-2</v>
      </c>
      <c r="X224">
        <v>0.62</v>
      </c>
    </row>
    <row r="225" spans="1:24" x14ac:dyDescent="0.25">
      <c r="A225" s="1">
        <f t="shared" si="37"/>
        <v>32964</v>
      </c>
      <c r="B225">
        <v>1</v>
      </c>
      <c r="C225">
        <f t="shared" si="39"/>
        <v>1990</v>
      </c>
      <c r="D225">
        <v>4</v>
      </c>
      <c r="E225" t="str">
        <f t="shared" si="38"/>
        <v>19904</v>
      </c>
      <c r="F225" t="e">
        <f t="shared" si="30"/>
        <v>#N/A</v>
      </c>
      <c r="G225" t="e">
        <f t="shared" si="31"/>
        <v>#N/A</v>
      </c>
      <c r="H225" t="e">
        <f t="shared" si="32"/>
        <v>#N/A</v>
      </c>
      <c r="I225" t="e">
        <f t="shared" si="33"/>
        <v>#N/A</v>
      </c>
      <c r="J225" t="e">
        <f t="shared" si="34"/>
        <v>#N/A</v>
      </c>
      <c r="K225" t="e">
        <f t="shared" si="35"/>
        <v>#N/A</v>
      </c>
      <c r="M225" t="s">
        <v>81</v>
      </c>
      <c r="N225">
        <v>2005</v>
      </c>
      <c r="O225">
        <v>2005</v>
      </c>
      <c r="P225">
        <v>9</v>
      </c>
      <c r="Q225">
        <v>1</v>
      </c>
      <c r="R225" s="1">
        <f t="shared" si="36"/>
        <v>38596</v>
      </c>
      <c r="S225">
        <v>3.4000000000000002E-2</v>
      </c>
      <c r="T225">
        <v>3.0000000000000001E-3</v>
      </c>
      <c r="U225">
        <v>0</v>
      </c>
      <c r="V225">
        <v>4.49</v>
      </c>
      <c r="W225">
        <v>7.0000000000000007E-2</v>
      </c>
      <c r="X225">
        <v>0.65</v>
      </c>
    </row>
    <row r="226" spans="1:24" x14ac:dyDescent="0.25">
      <c r="A226" s="1">
        <f t="shared" si="37"/>
        <v>32994</v>
      </c>
      <c r="B226">
        <v>1</v>
      </c>
      <c r="C226">
        <f t="shared" si="39"/>
        <v>1990</v>
      </c>
      <c r="D226">
        <v>5</v>
      </c>
      <c r="E226" t="str">
        <f t="shared" si="38"/>
        <v>19905</v>
      </c>
      <c r="F226" t="e">
        <f t="shared" si="30"/>
        <v>#N/A</v>
      </c>
      <c r="G226" t="e">
        <f t="shared" si="31"/>
        <v>#N/A</v>
      </c>
      <c r="H226" t="e">
        <f t="shared" si="32"/>
        <v>#N/A</v>
      </c>
      <c r="I226" t="e">
        <f t="shared" si="33"/>
        <v>#N/A</v>
      </c>
      <c r="J226" t="e">
        <f t="shared" si="34"/>
        <v>#N/A</v>
      </c>
      <c r="K226" t="e">
        <f t="shared" si="35"/>
        <v>#N/A</v>
      </c>
      <c r="M226" t="s">
        <v>81</v>
      </c>
      <c r="N226">
        <v>2006</v>
      </c>
      <c r="O226">
        <v>2005</v>
      </c>
      <c r="P226">
        <v>10</v>
      </c>
      <c r="Q226">
        <v>1</v>
      </c>
      <c r="R226" s="1">
        <f t="shared" si="36"/>
        <v>38991</v>
      </c>
      <c r="S226">
        <v>2.9000000000000001E-2</v>
      </c>
      <c r="T226">
        <v>3.0000000000000001E-3</v>
      </c>
      <c r="U226">
        <v>1E-3</v>
      </c>
      <c r="V226">
        <v>4.33</v>
      </c>
      <c r="W226">
        <v>7.0000000000000007E-2</v>
      </c>
      <c r="X226">
        <v>0.75</v>
      </c>
    </row>
    <row r="227" spans="1:24" x14ac:dyDescent="0.25">
      <c r="A227" s="1">
        <f t="shared" si="37"/>
        <v>33025</v>
      </c>
      <c r="B227">
        <v>1</v>
      </c>
      <c r="C227">
        <f t="shared" si="39"/>
        <v>1990</v>
      </c>
      <c r="D227">
        <v>6</v>
      </c>
      <c r="E227" t="str">
        <f t="shared" si="38"/>
        <v>19906</v>
      </c>
      <c r="F227" t="e">
        <f t="shared" si="30"/>
        <v>#N/A</v>
      </c>
      <c r="G227" t="e">
        <f t="shared" si="31"/>
        <v>#N/A</v>
      </c>
      <c r="H227" t="e">
        <f t="shared" si="32"/>
        <v>#N/A</v>
      </c>
      <c r="I227" t="e">
        <f t="shared" si="33"/>
        <v>#N/A</v>
      </c>
      <c r="J227" t="e">
        <f t="shared" si="34"/>
        <v>#N/A</v>
      </c>
      <c r="K227" t="e">
        <f t="shared" si="35"/>
        <v>#N/A</v>
      </c>
      <c r="M227" t="s">
        <v>81</v>
      </c>
      <c r="N227">
        <v>2006</v>
      </c>
      <c r="O227">
        <v>2005</v>
      </c>
      <c r="P227">
        <v>11</v>
      </c>
      <c r="Q227">
        <v>1</v>
      </c>
      <c r="R227" s="1">
        <f t="shared" si="36"/>
        <v>39022</v>
      </c>
      <c r="S227">
        <v>1.9E-2</v>
      </c>
      <c r="T227">
        <v>6.0000000000000001E-3</v>
      </c>
      <c r="U227">
        <v>0</v>
      </c>
      <c r="V227">
        <v>4.1399999999999997</v>
      </c>
      <c r="W227">
        <v>0.08</v>
      </c>
      <c r="X227">
        <v>0.75</v>
      </c>
    </row>
    <row r="228" spans="1:24" x14ac:dyDescent="0.25">
      <c r="A228" s="1">
        <f t="shared" si="37"/>
        <v>33055</v>
      </c>
      <c r="B228">
        <v>1</v>
      </c>
      <c r="C228">
        <f t="shared" si="39"/>
        <v>1990</v>
      </c>
      <c r="D228">
        <v>7</v>
      </c>
      <c r="E228" t="str">
        <f t="shared" si="38"/>
        <v>19907</v>
      </c>
      <c r="F228" t="e">
        <f t="shared" si="30"/>
        <v>#N/A</v>
      </c>
      <c r="G228" t="e">
        <f t="shared" si="31"/>
        <v>#N/A</v>
      </c>
      <c r="H228" t="e">
        <f t="shared" si="32"/>
        <v>#N/A</v>
      </c>
      <c r="I228" t="e">
        <f t="shared" si="33"/>
        <v>#N/A</v>
      </c>
      <c r="J228" t="e">
        <f t="shared" si="34"/>
        <v>#N/A</v>
      </c>
      <c r="K228" t="e">
        <f t="shared" si="35"/>
        <v>#N/A</v>
      </c>
      <c r="M228" t="s">
        <v>81</v>
      </c>
      <c r="N228">
        <v>2006</v>
      </c>
      <c r="O228">
        <v>2005</v>
      </c>
      <c r="P228">
        <v>12</v>
      </c>
      <c r="Q228">
        <v>1</v>
      </c>
      <c r="R228" s="1">
        <f t="shared" si="36"/>
        <v>39052</v>
      </c>
      <c r="S228">
        <v>0.02</v>
      </c>
      <c r="T228">
        <v>1.0999999999999999E-2</v>
      </c>
      <c r="U228">
        <v>0</v>
      </c>
      <c r="V228">
        <v>3.97</v>
      </c>
      <c r="W228">
        <v>7.0000000000000007E-2</v>
      </c>
      <c r="X228">
        <v>0.61</v>
      </c>
    </row>
    <row r="229" spans="1:24" x14ac:dyDescent="0.25">
      <c r="A229" s="1">
        <f t="shared" si="37"/>
        <v>33086</v>
      </c>
      <c r="B229">
        <v>1</v>
      </c>
      <c r="C229">
        <f t="shared" si="39"/>
        <v>1990</v>
      </c>
      <c r="D229">
        <v>8</v>
      </c>
      <c r="E229" t="str">
        <f t="shared" si="38"/>
        <v>19908</v>
      </c>
      <c r="F229" t="e">
        <f t="shared" si="30"/>
        <v>#N/A</v>
      </c>
      <c r="G229" t="e">
        <f t="shared" si="31"/>
        <v>#N/A</v>
      </c>
      <c r="H229" t="e">
        <f t="shared" si="32"/>
        <v>#N/A</v>
      </c>
      <c r="I229" t="e">
        <f t="shared" si="33"/>
        <v>#N/A</v>
      </c>
      <c r="J229" t="e">
        <f t="shared" si="34"/>
        <v>#N/A</v>
      </c>
      <c r="K229" t="e">
        <f t="shared" si="35"/>
        <v>#N/A</v>
      </c>
      <c r="M229" t="s">
        <v>81</v>
      </c>
      <c r="N229">
        <v>2006</v>
      </c>
      <c r="O229">
        <v>2006</v>
      </c>
      <c r="P229">
        <v>1</v>
      </c>
      <c r="Q229">
        <v>1</v>
      </c>
      <c r="R229" s="1">
        <f t="shared" si="36"/>
        <v>38718</v>
      </c>
      <c r="S229">
        <v>1.7999999999999999E-2</v>
      </c>
      <c r="T229">
        <v>1.4E-2</v>
      </c>
      <c r="U229">
        <v>0</v>
      </c>
      <c r="V229">
        <v>3.9</v>
      </c>
      <c r="W229">
        <v>7.0000000000000007E-2</v>
      </c>
      <c r="X229">
        <v>0.6</v>
      </c>
    </row>
    <row r="230" spans="1:24" x14ac:dyDescent="0.25">
      <c r="A230" s="1">
        <f t="shared" si="37"/>
        <v>33117</v>
      </c>
      <c r="B230">
        <v>1</v>
      </c>
      <c r="C230">
        <f t="shared" si="39"/>
        <v>1990</v>
      </c>
      <c r="D230">
        <v>9</v>
      </c>
      <c r="E230" t="str">
        <f t="shared" si="38"/>
        <v>19909</v>
      </c>
      <c r="F230" t="e">
        <f t="shared" si="30"/>
        <v>#N/A</v>
      </c>
      <c r="G230" t="e">
        <f t="shared" si="31"/>
        <v>#N/A</v>
      </c>
      <c r="H230" t="e">
        <f t="shared" si="32"/>
        <v>#N/A</v>
      </c>
      <c r="I230" t="e">
        <f t="shared" si="33"/>
        <v>#N/A</v>
      </c>
      <c r="J230" t="e">
        <f t="shared" si="34"/>
        <v>#N/A</v>
      </c>
      <c r="K230" t="e">
        <f t="shared" si="35"/>
        <v>#N/A</v>
      </c>
      <c r="M230" t="s">
        <v>81</v>
      </c>
      <c r="N230">
        <v>2006</v>
      </c>
      <c r="O230">
        <v>2006</v>
      </c>
      <c r="P230">
        <v>2</v>
      </c>
      <c r="Q230">
        <v>1</v>
      </c>
      <c r="R230" s="1">
        <f t="shared" si="36"/>
        <v>38749</v>
      </c>
      <c r="S230">
        <v>1.9E-2</v>
      </c>
      <c r="T230">
        <v>6.0000000000000001E-3</v>
      </c>
      <c r="U230">
        <v>1E-3</v>
      </c>
      <c r="V230">
        <v>3.98</v>
      </c>
      <c r="W230">
        <v>0.06</v>
      </c>
      <c r="X230">
        <v>0.44</v>
      </c>
    </row>
    <row r="231" spans="1:24" x14ac:dyDescent="0.25">
      <c r="A231" s="1">
        <f t="shared" si="37"/>
        <v>33512</v>
      </c>
      <c r="B231">
        <v>1</v>
      </c>
      <c r="C231">
        <f t="shared" si="39"/>
        <v>1991</v>
      </c>
      <c r="D231">
        <v>10</v>
      </c>
      <c r="E231" t="str">
        <f t="shared" si="38"/>
        <v>199110</v>
      </c>
      <c r="F231" t="e">
        <f t="shared" si="30"/>
        <v>#N/A</v>
      </c>
      <c r="G231" t="e">
        <f t="shared" si="31"/>
        <v>#N/A</v>
      </c>
      <c r="H231" t="e">
        <f t="shared" si="32"/>
        <v>#N/A</v>
      </c>
      <c r="I231" t="e">
        <f t="shared" si="33"/>
        <v>#N/A</v>
      </c>
      <c r="J231" t="e">
        <f t="shared" si="34"/>
        <v>#N/A</v>
      </c>
      <c r="K231" t="e">
        <f t="shared" si="35"/>
        <v>#N/A</v>
      </c>
      <c r="M231" t="s">
        <v>81</v>
      </c>
      <c r="N231">
        <v>2006</v>
      </c>
      <c r="O231">
        <v>2006</v>
      </c>
      <c r="P231">
        <v>3</v>
      </c>
      <c r="Q231">
        <v>1</v>
      </c>
      <c r="R231" s="1">
        <f t="shared" si="36"/>
        <v>38777</v>
      </c>
      <c r="S231">
        <v>1.9E-2</v>
      </c>
      <c r="T231">
        <v>0.01</v>
      </c>
      <c r="U231">
        <v>1E-3</v>
      </c>
      <c r="V231">
        <v>3.56</v>
      </c>
      <c r="W231">
        <v>0.08</v>
      </c>
      <c r="X231">
        <v>0.46</v>
      </c>
    </row>
    <row r="232" spans="1:24" x14ac:dyDescent="0.25">
      <c r="A232" s="1">
        <f t="shared" si="37"/>
        <v>33543</v>
      </c>
      <c r="B232">
        <v>1</v>
      </c>
      <c r="C232">
        <f t="shared" si="39"/>
        <v>1991</v>
      </c>
      <c r="D232">
        <v>11</v>
      </c>
      <c r="E232" t="str">
        <f t="shared" si="38"/>
        <v>199111</v>
      </c>
      <c r="F232" t="e">
        <f t="shared" si="30"/>
        <v>#N/A</v>
      </c>
      <c r="G232" t="e">
        <f t="shared" si="31"/>
        <v>#N/A</v>
      </c>
      <c r="H232" t="e">
        <f t="shared" si="32"/>
        <v>#N/A</v>
      </c>
      <c r="I232" t="e">
        <f t="shared" si="33"/>
        <v>#N/A</v>
      </c>
      <c r="J232" t="e">
        <f t="shared" si="34"/>
        <v>#N/A</v>
      </c>
      <c r="K232" t="e">
        <f t="shared" si="35"/>
        <v>#N/A</v>
      </c>
      <c r="M232" t="s">
        <v>81</v>
      </c>
      <c r="N232">
        <v>2006</v>
      </c>
      <c r="O232">
        <v>2006</v>
      </c>
      <c r="P232">
        <v>4</v>
      </c>
      <c r="Q232">
        <v>1</v>
      </c>
      <c r="R232" s="1">
        <f t="shared" si="36"/>
        <v>38808</v>
      </c>
      <c r="S232">
        <v>2.5000000000000001E-2</v>
      </c>
      <c r="T232">
        <v>1.0999999999999999E-2</v>
      </c>
      <c r="U232">
        <v>0</v>
      </c>
      <c r="V232">
        <v>3.77</v>
      </c>
      <c r="W232">
        <v>7.0000000000000007E-2</v>
      </c>
      <c r="X232">
        <v>0.36</v>
      </c>
    </row>
    <row r="233" spans="1:24" x14ac:dyDescent="0.25">
      <c r="A233" s="1">
        <f t="shared" si="37"/>
        <v>33573</v>
      </c>
      <c r="B233">
        <v>1</v>
      </c>
      <c r="C233">
        <f t="shared" si="39"/>
        <v>1991</v>
      </c>
      <c r="D233">
        <v>12</v>
      </c>
      <c r="E233" t="str">
        <f t="shared" si="38"/>
        <v>199112</v>
      </c>
      <c r="F233" t="e">
        <f t="shared" si="30"/>
        <v>#N/A</v>
      </c>
      <c r="G233" t="e">
        <f t="shared" si="31"/>
        <v>#N/A</v>
      </c>
      <c r="H233" t="e">
        <f t="shared" si="32"/>
        <v>#N/A</v>
      </c>
      <c r="I233" t="e">
        <f t="shared" si="33"/>
        <v>#N/A</v>
      </c>
      <c r="J233" t="e">
        <f t="shared" si="34"/>
        <v>#N/A</v>
      </c>
      <c r="K233" t="e">
        <f t="shared" si="35"/>
        <v>#N/A</v>
      </c>
      <c r="M233" t="s">
        <v>81</v>
      </c>
      <c r="N233">
        <v>2006</v>
      </c>
      <c r="O233">
        <v>2006</v>
      </c>
      <c r="P233">
        <v>5</v>
      </c>
      <c r="Q233">
        <v>1</v>
      </c>
      <c r="R233" s="1">
        <f t="shared" si="36"/>
        <v>38838</v>
      </c>
      <c r="S233">
        <v>2.1999999999999999E-2</v>
      </c>
      <c r="T233">
        <v>7.0000000000000001E-3</v>
      </c>
      <c r="U233">
        <v>0</v>
      </c>
      <c r="V233">
        <v>3.77</v>
      </c>
      <c r="W233">
        <v>7.0000000000000007E-2</v>
      </c>
      <c r="X233">
        <v>0.43</v>
      </c>
    </row>
    <row r="234" spans="1:24" x14ac:dyDescent="0.25">
      <c r="A234" s="1">
        <f t="shared" si="37"/>
        <v>33239</v>
      </c>
      <c r="B234">
        <v>1</v>
      </c>
      <c r="C234">
        <f t="shared" si="39"/>
        <v>1991</v>
      </c>
      <c r="D234">
        <v>1</v>
      </c>
      <c r="E234" t="str">
        <f t="shared" si="38"/>
        <v>19911</v>
      </c>
      <c r="F234" t="e">
        <f t="shared" si="30"/>
        <v>#N/A</v>
      </c>
      <c r="G234" t="e">
        <f t="shared" si="31"/>
        <v>#N/A</v>
      </c>
      <c r="H234" t="e">
        <f t="shared" si="32"/>
        <v>#N/A</v>
      </c>
      <c r="I234" t="e">
        <f t="shared" si="33"/>
        <v>#N/A</v>
      </c>
      <c r="J234" t="e">
        <f t="shared" si="34"/>
        <v>#N/A</v>
      </c>
      <c r="K234" t="e">
        <f t="shared" si="35"/>
        <v>#N/A</v>
      </c>
      <c r="M234" t="s">
        <v>81</v>
      </c>
      <c r="N234">
        <v>2006</v>
      </c>
      <c r="O234">
        <v>2006</v>
      </c>
      <c r="P234">
        <v>6</v>
      </c>
      <c r="Q234">
        <v>1</v>
      </c>
      <c r="R234" s="1">
        <f t="shared" si="36"/>
        <v>38869</v>
      </c>
      <c r="S234">
        <v>2.4E-2</v>
      </c>
      <c r="T234">
        <v>1.2E-2</v>
      </c>
      <c r="U234">
        <v>0</v>
      </c>
      <c r="V234">
        <v>4.04</v>
      </c>
      <c r="W234">
        <v>7.0000000000000007E-2</v>
      </c>
      <c r="X234">
        <v>0.48</v>
      </c>
    </row>
    <row r="235" spans="1:24" x14ac:dyDescent="0.25">
      <c r="A235" s="1">
        <f t="shared" si="37"/>
        <v>33270</v>
      </c>
      <c r="B235">
        <v>1</v>
      </c>
      <c r="C235">
        <f t="shared" si="39"/>
        <v>1991</v>
      </c>
      <c r="D235">
        <v>2</v>
      </c>
      <c r="E235" t="str">
        <f t="shared" si="38"/>
        <v>19912</v>
      </c>
      <c r="F235" t="e">
        <f t="shared" si="30"/>
        <v>#N/A</v>
      </c>
      <c r="G235" t="e">
        <f t="shared" si="31"/>
        <v>#N/A</v>
      </c>
      <c r="H235" t="e">
        <f t="shared" si="32"/>
        <v>#N/A</v>
      </c>
      <c r="I235" t="e">
        <f t="shared" si="33"/>
        <v>#N/A</v>
      </c>
      <c r="J235" t="e">
        <f t="shared" si="34"/>
        <v>#N/A</v>
      </c>
      <c r="K235" t="e">
        <f t="shared" si="35"/>
        <v>#N/A</v>
      </c>
      <c r="M235" t="s">
        <v>81</v>
      </c>
      <c r="N235">
        <v>2006</v>
      </c>
      <c r="O235">
        <v>2006</v>
      </c>
      <c r="P235">
        <v>7</v>
      </c>
      <c r="Q235">
        <v>1</v>
      </c>
      <c r="R235" s="1">
        <f t="shared" si="36"/>
        <v>38899</v>
      </c>
      <c r="S235">
        <v>2.8000000000000001E-2</v>
      </c>
      <c r="T235">
        <v>1.0999999999999999E-2</v>
      </c>
      <c r="U235">
        <v>1E-3</v>
      </c>
      <c r="V235">
        <v>4.16</v>
      </c>
      <c r="W235">
        <v>7.0000000000000007E-2</v>
      </c>
      <c r="X235">
        <v>0.5</v>
      </c>
    </row>
    <row r="236" spans="1:24" x14ac:dyDescent="0.25">
      <c r="A236" s="1">
        <f t="shared" si="37"/>
        <v>33298</v>
      </c>
      <c r="B236">
        <v>1</v>
      </c>
      <c r="C236">
        <f t="shared" si="39"/>
        <v>1991</v>
      </c>
      <c r="D236">
        <v>3</v>
      </c>
      <c r="E236" t="str">
        <f t="shared" si="38"/>
        <v>19913</v>
      </c>
      <c r="F236" t="e">
        <f t="shared" si="30"/>
        <v>#N/A</v>
      </c>
      <c r="G236" t="e">
        <f t="shared" si="31"/>
        <v>#N/A</v>
      </c>
      <c r="H236" t="e">
        <f t="shared" si="32"/>
        <v>#N/A</v>
      </c>
      <c r="I236" t="e">
        <f t="shared" si="33"/>
        <v>#N/A</v>
      </c>
      <c r="J236" t="e">
        <f t="shared" si="34"/>
        <v>#N/A</v>
      </c>
      <c r="K236" t="e">
        <f t="shared" si="35"/>
        <v>#N/A</v>
      </c>
      <c r="M236" t="s">
        <v>81</v>
      </c>
      <c r="N236">
        <v>2006</v>
      </c>
      <c r="O236">
        <v>2006</v>
      </c>
      <c r="P236">
        <v>8</v>
      </c>
      <c r="Q236">
        <v>1</v>
      </c>
      <c r="R236" s="1">
        <f t="shared" si="36"/>
        <v>38930</v>
      </c>
      <c r="S236">
        <v>3.1E-2</v>
      </c>
      <c r="T236">
        <v>1.2E-2</v>
      </c>
      <c r="U236">
        <v>0</v>
      </c>
      <c r="V236">
        <v>4</v>
      </c>
      <c r="W236">
        <v>7.0000000000000007E-2</v>
      </c>
      <c r="X236">
        <v>0.48</v>
      </c>
    </row>
    <row r="237" spans="1:24" x14ac:dyDescent="0.25">
      <c r="A237" s="1">
        <f t="shared" si="37"/>
        <v>33329</v>
      </c>
      <c r="B237">
        <v>1</v>
      </c>
      <c r="C237">
        <f t="shared" si="39"/>
        <v>1991</v>
      </c>
      <c r="D237">
        <v>4</v>
      </c>
      <c r="E237" t="str">
        <f t="shared" si="38"/>
        <v>19914</v>
      </c>
      <c r="F237" t="e">
        <f t="shared" si="30"/>
        <v>#N/A</v>
      </c>
      <c r="G237" t="e">
        <f t="shared" si="31"/>
        <v>#N/A</v>
      </c>
      <c r="H237" t="e">
        <f t="shared" si="32"/>
        <v>#N/A</v>
      </c>
      <c r="I237" t="e">
        <f t="shared" si="33"/>
        <v>#N/A</v>
      </c>
      <c r="J237" t="e">
        <f t="shared" si="34"/>
        <v>#N/A</v>
      </c>
      <c r="K237" t="e">
        <f t="shared" si="35"/>
        <v>#N/A</v>
      </c>
      <c r="M237" t="s">
        <v>81</v>
      </c>
      <c r="N237">
        <v>2006</v>
      </c>
      <c r="O237">
        <v>2006</v>
      </c>
      <c r="P237">
        <v>9</v>
      </c>
      <c r="Q237">
        <v>1</v>
      </c>
      <c r="R237" s="1">
        <f t="shared" si="36"/>
        <v>38961</v>
      </c>
      <c r="S237">
        <v>4.2999999999999997E-2</v>
      </c>
      <c r="T237">
        <v>6.0000000000000001E-3</v>
      </c>
      <c r="U237">
        <v>0</v>
      </c>
      <c r="V237">
        <v>3.91</v>
      </c>
      <c r="W237">
        <v>0.08</v>
      </c>
      <c r="X237">
        <v>0.57999999999999996</v>
      </c>
    </row>
    <row r="238" spans="1:24" x14ac:dyDescent="0.25">
      <c r="A238" s="1">
        <f t="shared" si="37"/>
        <v>33359</v>
      </c>
      <c r="B238">
        <v>1</v>
      </c>
      <c r="C238">
        <f t="shared" si="39"/>
        <v>1991</v>
      </c>
      <c r="D238">
        <v>5</v>
      </c>
      <c r="E238" t="str">
        <f t="shared" si="38"/>
        <v>19915</v>
      </c>
      <c r="F238" t="e">
        <f t="shared" si="30"/>
        <v>#N/A</v>
      </c>
      <c r="G238" t="e">
        <f t="shared" si="31"/>
        <v>#N/A</v>
      </c>
      <c r="H238" t="e">
        <f t="shared" si="32"/>
        <v>#N/A</v>
      </c>
      <c r="I238" t="e">
        <f t="shared" si="33"/>
        <v>#N/A</v>
      </c>
      <c r="J238" t="e">
        <f t="shared" si="34"/>
        <v>#N/A</v>
      </c>
      <c r="K238" t="e">
        <f t="shared" si="35"/>
        <v>#N/A</v>
      </c>
      <c r="M238" t="s">
        <v>81</v>
      </c>
      <c r="N238">
        <v>2007</v>
      </c>
      <c r="O238">
        <v>2006</v>
      </c>
      <c r="P238">
        <v>10</v>
      </c>
      <c r="Q238">
        <v>1</v>
      </c>
      <c r="R238" s="1">
        <f t="shared" si="36"/>
        <v>39356</v>
      </c>
      <c r="S238">
        <v>4.1000000000000002E-2</v>
      </c>
      <c r="T238">
        <v>3.0000000000000001E-3</v>
      </c>
      <c r="U238">
        <v>0</v>
      </c>
      <c r="V238">
        <v>3.84</v>
      </c>
      <c r="W238">
        <v>0.08</v>
      </c>
      <c r="X238">
        <v>0.68</v>
      </c>
    </row>
    <row r="239" spans="1:24" x14ac:dyDescent="0.25">
      <c r="A239" s="1">
        <f t="shared" si="37"/>
        <v>33390</v>
      </c>
      <c r="B239">
        <v>1</v>
      </c>
      <c r="C239">
        <f t="shared" si="39"/>
        <v>1991</v>
      </c>
      <c r="D239">
        <v>6</v>
      </c>
      <c r="E239" t="str">
        <f t="shared" si="38"/>
        <v>19916</v>
      </c>
      <c r="F239" t="e">
        <f t="shared" si="30"/>
        <v>#N/A</v>
      </c>
      <c r="G239" t="e">
        <f t="shared" si="31"/>
        <v>#N/A</v>
      </c>
      <c r="H239" t="e">
        <f t="shared" si="32"/>
        <v>#N/A</v>
      </c>
      <c r="I239" t="e">
        <f t="shared" si="33"/>
        <v>#N/A</v>
      </c>
      <c r="J239" t="e">
        <f t="shared" si="34"/>
        <v>#N/A</v>
      </c>
      <c r="K239" t="e">
        <f t="shared" si="35"/>
        <v>#N/A</v>
      </c>
      <c r="M239" t="s">
        <v>81</v>
      </c>
      <c r="N239">
        <v>2007</v>
      </c>
      <c r="O239">
        <v>2006</v>
      </c>
      <c r="P239">
        <v>11</v>
      </c>
      <c r="Q239">
        <v>1</v>
      </c>
      <c r="R239" s="1">
        <f t="shared" si="36"/>
        <v>39387</v>
      </c>
      <c r="S239">
        <v>2.5000000000000001E-2</v>
      </c>
      <c r="T239">
        <v>0</v>
      </c>
      <c r="U239">
        <v>0</v>
      </c>
      <c r="V239">
        <v>3.95</v>
      </c>
      <c r="W239">
        <v>0.08</v>
      </c>
      <c r="X239">
        <v>0.6</v>
      </c>
    </row>
    <row r="240" spans="1:24" x14ac:dyDescent="0.25">
      <c r="A240" s="1">
        <f t="shared" si="37"/>
        <v>33420</v>
      </c>
      <c r="B240">
        <v>1</v>
      </c>
      <c r="C240">
        <f t="shared" si="39"/>
        <v>1991</v>
      </c>
      <c r="D240">
        <v>7</v>
      </c>
      <c r="E240" t="str">
        <f t="shared" si="38"/>
        <v>19917</v>
      </c>
      <c r="F240" t="e">
        <f t="shared" si="30"/>
        <v>#N/A</v>
      </c>
      <c r="G240" t="e">
        <f t="shared" si="31"/>
        <v>#N/A</v>
      </c>
      <c r="H240" t="e">
        <f t="shared" si="32"/>
        <v>#N/A</v>
      </c>
      <c r="I240" t="e">
        <f t="shared" si="33"/>
        <v>#N/A</v>
      </c>
      <c r="J240" t="e">
        <f t="shared" si="34"/>
        <v>#N/A</v>
      </c>
      <c r="K240" t="e">
        <f t="shared" si="35"/>
        <v>#N/A</v>
      </c>
      <c r="M240" t="s">
        <v>81</v>
      </c>
      <c r="N240">
        <v>2007</v>
      </c>
      <c r="O240">
        <v>2006</v>
      </c>
      <c r="P240">
        <v>12</v>
      </c>
      <c r="Q240">
        <v>1</v>
      </c>
      <c r="R240" s="1">
        <f t="shared" si="36"/>
        <v>39417</v>
      </c>
      <c r="S240">
        <v>2.5000000000000001E-2</v>
      </c>
      <c r="T240">
        <v>4.0000000000000001E-3</v>
      </c>
      <c r="U240">
        <v>0</v>
      </c>
      <c r="V240">
        <v>3.9</v>
      </c>
      <c r="W240">
        <v>0.08</v>
      </c>
      <c r="X240">
        <v>0.41</v>
      </c>
    </row>
    <row r="241" spans="1:24" x14ac:dyDescent="0.25">
      <c r="A241" s="1">
        <f t="shared" si="37"/>
        <v>33451</v>
      </c>
      <c r="B241">
        <v>1</v>
      </c>
      <c r="C241">
        <f t="shared" si="39"/>
        <v>1991</v>
      </c>
      <c r="D241">
        <v>8</v>
      </c>
      <c r="E241" t="str">
        <f t="shared" si="38"/>
        <v>19918</v>
      </c>
      <c r="F241" t="e">
        <f t="shared" si="30"/>
        <v>#N/A</v>
      </c>
      <c r="G241" t="e">
        <f t="shared" si="31"/>
        <v>#N/A</v>
      </c>
      <c r="H241" t="e">
        <f t="shared" si="32"/>
        <v>#N/A</v>
      </c>
      <c r="I241" t="e">
        <f t="shared" si="33"/>
        <v>#N/A</v>
      </c>
      <c r="J241" t="e">
        <f t="shared" si="34"/>
        <v>#N/A</v>
      </c>
      <c r="K241" t="e">
        <f t="shared" si="35"/>
        <v>#N/A</v>
      </c>
      <c r="M241" t="s">
        <v>81</v>
      </c>
      <c r="N241">
        <v>2007</v>
      </c>
      <c r="O241">
        <v>2007</v>
      </c>
      <c r="P241">
        <v>1</v>
      </c>
      <c r="Q241">
        <v>1</v>
      </c>
      <c r="R241" s="1">
        <f t="shared" si="36"/>
        <v>39083</v>
      </c>
      <c r="S241">
        <v>2.1999999999999999E-2</v>
      </c>
      <c r="T241">
        <v>6.0000000000000001E-3</v>
      </c>
      <c r="U241">
        <v>0</v>
      </c>
      <c r="V241">
        <v>3.26</v>
      </c>
      <c r="W241">
        <v>7.0000000000000007E-2</v>
      </c>
      <c r="X241">
        <v>0.36</v>
      </c>
    </row>
    <row r="242" spans="1:24" x14ac:dyDescent="0.25">
      <c r="A242" s="1">
        <f t="shared" si="37"/>
        <v>33482</v>
      </c>
      <c r="B242">
        <v>1</v>
      </c>
      <c r="C242">
        <f t="shared" si="39"/>
        <v>1991</v>
      </c>
      <c r="D242">
        <v>9</v>
      </c>
      <c r="E242" t="str">
        <f t="shared" si="38"/>
        <v>19919</v>
      </c>
      <c r="F242" t="e">
        <f t="shared" si="30"/>
        <v>#N/A</v>
      </c>
      <c r="G242" t="e">
        <f t="shared" si="31"/>
        <v>#N/A</v>
      </c>
      <c r="H242" t="e">
        <f t="shared" si="32"/>
        <v>#N/A</v>
      </c>
      <c r="I242" t="e">
        <f t="shared" si="33"/>
        <v>#N/A</v>
      </c>
      <c r="J242" t="e">
        <f t="shared" si="34"/>
        <v>#N/A</v>
      </c>
      <c r="K242" t="e">
        <f t="shared" si="35"/>
        <v>#N/A</v>
      </c>
      <c r="M242" t="s">
        <v>81</v>
      </c>
      <c r="N242">
        <v>2007</v>
      </c>
      <c r="O242">
        <v>2007</v>
      </c>
      <c r="P242">
        <v>2</v>
      </c>
      <c r="Q242">
        <v>1</v>
      </c>
      <c r="R242" s="1">
        <f t="shared" si="36"/>
        <v>39114</v>
      </c>
      <c r="S242">
        <v>2.1000000000000001E-2</v>
      </c>
      <c r="T242">
        <v>4.0000000000000001E-3</v>
      </c>
      <c r="U242">
        <v>0</v>
      </c>
      <c r="V242">
        <v>3.78</v>
      </c>
      <c r="W242">
        <v>7.0000000000000007E-2</v>
      </c>
      <c r="X242">
        <v>0.38</v>
      </c>
    </row>
    <row r="243" spans="1:24" x14ac:dyDescent="0.25">
      <c r="A243" s="1">
        <f t="shared" si="37"/>
        <v>33878</v>
      </c>
      <c r="B243">
        <v>1</v>
      </c>
      <c r="C243">
        <f t="shared" si="39"/>
        <v>1992</v>
      </c>
      <c r="D243">
        <v>10</v>
      </c>
      <c r="E243" t="str">
        <f t="shared" si="38"/>
        <v>199210</v>
      </c>
      <c r="F243" t="e">
        <f t="shared" si="30"/>
        <v>#N/A</v>
      </c>
      <c r="G243" t="e">
        <f t="shared" si="31"/>
        <v>#N/A</v>
      </c>
      <c r="H243" t="e">
        <f t="shared" si="32"/>
        <v>#N/A</v>
      </c>
      <c r="I243" t="e">
        <f t="shared" si="33"/>
        <v>#N/A</v>
      </c>
      <c r="J243" t="e">
        <f t="shared" si="34"/>
        <v>#N/A</v>
      </c>
      <c r="K243" t="e">
        <f t="shared" si="35"/>
        <v>#N/A</v>
      </c>
      <c r="M243" t="s">
        <v>81</v>
      </c>
      <c r="N243">
        <v>2007</v>
      </c>
      <c r="O243">
        <v>2007</v>
      </c>
      <c r="P243">
        <v>3</v>
      </c>
      <c r="Q243">
        <v>1</v>
      </c>
      <c r="R243" s="1">
        <f t="shared" si="36"/>
        <v>39142</v>
      </c>
      <c r="S243">
        <v>2.1000000000000001E-2</v>
      </c>
      <c r="T243">
        <v>1E-3</v>
      </c>
      <c r="U243">
        <v>0</v>
      </c>
      <c r="V243">
        <v>3.78</v>
      </c>
      <c r="W243">
        <v>7.0000000000000007E-2</v>
      </c>
      <c r="X243">
        <v>0.38</v>
      </c>
    </row>
    <row r="244" spans="1:24" x14ac:dyDescent="0.25">
      <c r="A244" s="1">
        <f t="shared" si="37"/>
        <v>33909</v>
      </c>
      <c r="B244">
        <v>1</v>
      </c>
      <c r="C244">
        <f t="shared" si="39"/>
        <v>1992</v>
      </c>
      <c r="D244">
        <v>11</v>
      </c>
      <c r="E244" t="str">
        <f t="shared" si="38"/>
        <v>199211</v>
      </c>
      <c r="F244" t="e">
        <f t="shared" si="30"/>
        <v>#N/A</v>
      </c>
      <c r="G244" t="e">
        <f t="shared" si="31"/>
        <v>#N/A</v>
      </c>
      <c r="H244" t="e">
        <f t="shared" si="32"/>
        <v>#N/A</v>
      </c>
      <c r="I244" t="e">
        <f t="shared" si="33"/>
        <v>#N/A</v>
      </c>
      <c r="J244" t="e">
        <f t="shared" si="34"/>
        <v>#N/A</v>
      </c>
      <c r="K244" t="e">
        <f t="shared" si="35"/>
        <v>#N/A</v>
      </c>
      <c r="M244" t="s">
        <v>81</v>
      </c>
      <c r="N244">
        <v>2007</v>
      </c>
      <c r="O244">
        <v>2007</v>
      </c>
      <c r="P244">
        <v>4</v>
      </c>
      <c r="Q244">
        <v>1</v>
      </c>
      <c r="R244" s="1">
        <f t="shared" si="36"/>
        <v>39173</v>
      </c>
      <c r="S244">
        <v>2.1999999999999999E-2</v>
      </c>
      <c r="T244">
        <v>4.0000000000000001E-3</v>
      </c>
      <c r="U244">
        <v>0</v>
      </c>
      <c r="V244">
        <v>3.93</v>
      </c>
      <c r="W244">
        <v>7.0000000000000007E-2</v>
      </c>
      <c r="X244">
        <v>0.37</v>
      </c>
    </row>
    <row r="245" spans="1:24" x14ac:dyDescent="0.25">
      <c r="A245" s="1">
        <f t="shared" si="37"/>
        <v>33939</v>
      </c>
      <c r="B245">
        <v>1</v>
      </c>
      <c r="C245">
        <f t="shared" si="39"/>
        <v>1992</v>
      </c>
      <c r="D245">
        <v>12</v>
      </c>
      <c r="E245" t="str">
        <f t="shared" si="38"/>
        <v>199212</v>
      </c>
      <c r="F245" t="e">
        <f t="shared" si="30"/>
        <v>#N/A</v>
      </c>
      <c r="G245" t="e">
        <f t="shared" si="31"/>
        <v>#N/A</v>
      </c>
      <c r="H245" t="e">
        <f t="shared" si="32"/>
        <v>#N/A</v>
      </c>
      <c r="I245" t="e">
        <f t="shared" si="33"/>
        <v>#N/A</v>
      </c>
      <c r="J245" t="e">
        <f t="shared" si="34"/>
        <v>#N/A</v>
      </c>
      <c r="K245" t="e">
        <f t="shared" si="35"/>
        <v>#N/A</v>
      </c>
      <c r="M245" t="s">
        <v>81</v>
      </c>
      <c r="N245">
        <v>2007</v>
      </c>
      <c r="O245">
        <v>2007</v>
      </c>
      <c r="P245">
        <v>5</v>
      </c>
      <c r="Q245">
        <v>1</v>
      </c>
      <c r="R245" s="1">
        <f t="shared" si="36"/>
        <v>39203</v>
      </c>
      <c r="S245">
        <v>2.3E-2</v>
      </c>
      <c r="T245">
        <v>3.0000000000000001E-3</v>
      </c>
      <c r="U245">
        <v>0</v>
      </c>
      <c r="V245">
        <v>3.74</v>
      </c>
      <c r="W245">
        <v>7.0000000000000007E-2</v>
      </c>
      <c r="X245">
        <v>0.46</v>
      </c>
    </row>
    <row r="246" spans="1:24" x14ac:dyDescent="0.25">
      <c r="A246" s="1">
        <f t="shared" si="37"/>
        <v>33604</v>
      </c>
      <c r="B246">
        <v>1</v>
      </c>
      <c r="C246">
        <f t="shared" si="39"/>
        <v>1992</v>
      </c>
      <c r="D246">
        <v>1</v>
      </c>
      <c r="E246" t="str">
        <f t="shared" si="38"/>
        <v>19921</v>
      </c>
      <c r="F246" t="e">
        <f t="shared" si="30"/>
        <v>#N/A</v>
      </c>
      <c r="G246" t="e">
        <f t="shared" si="31"/>
        <v>#N/A</v>
      </c>
      <c r="H246" t="e">
        <f t="shared" si="32"/>
        <v>#N/A</v>
      </c>
      <c r="I246" t="e">
        <f t="shared" si="33"/>
        <v>#N/A</v>
      </c>
      <c r="J246" t="e">
        <f t="shared" si="34"/>
        <v>#N/A</v>
      </c>
      <c r="K246" t="e">
        <f t="shared" si="35"/>
        <v>#N/A</v>
      </c>
      <c r="M246" t="s">
        <v>81</v>
      </c>
      <c r="N246">
        <v>2007</v>
      </c>
      <c r="O246">
        <v>2007</v>
      </c>
      <c r="P246">
        <v>6</v>
      </c>
      <c r="Q246">
        <v>1</v>
      </c>
      <c r="R246" s="1">
        <f t="shared" si="36"/>
        <v>39234</v>
      </c>
      <c r="S246">
        <v>0.03</v>
      </c>
      <c r="T246">
        <v>2E-3</v>
      </c>
      <c r="U246">
        <v>1E-3</v>
      </c>
      <c r="V246">
        <v>3.93</v>
      </c>
      <c r="W246">
        <v>7.0000000000000007E-2</v>
      </c>
      <c r="X246">
        <v>0.42</v>
      </c>
    </row>
    <row r="247" spans="1:24" x14ac:dyDescent="0.25">
      <c r="A247" s="1">
        <f t="shared" si="37"/>
        <v>33635</v>
      </c>
      <c r="B247">
        <v>1</v>
      </c>
      <c r="C247">
        <f t="shared" si="39"/>
        <v>1992</v>
      </c>
      <c r="D247">
        <v>2</v>
      </c>
      <c r="E247" t="str">
        <f t="shared" si="38"/>
        <v>19922</v>
      </c>
      <c r="F247" t="e">
        <f t="shared" si="30"/>
        <v>#N/A</v>
      </c>
      <c r="G247" t="e">
        <f t="shared" si="31"/>
        <v>#N/A</v>
      </c>
      <c r="H247" t="e">
        <f t="shared" si="32"/>
        <v>#N/A</v>
      </c>
      <c r="I247" t="e">
        <f t="shared" si="33"/>
        <v>#N/A</v>
      </c>
      <c r="J247" t="e">
        <f t="shared" si="34"/>
        <v>#N/A</v>
      </c>
      <c r="K247" t="e">
        <f t="shared" si="35"/>
        <v>#N/A</v>
      </c>
      <c r="M247" t="s">
        <v>81</v>
      </c>
      <c r="N247">
        <v>2007</v>
      </c>
      <c r="O247">
        <v>2007</v>
      </c>
      <c r="P247">
        <v>7</v>
      </c>
      <c r="Q247">
        <v>1</v>
      </c>
      <c r="R247" s="1">
        <f t="shared" si="36"/>
        <v>39264</v>
      </c>
      <c r="S247">
        <v>3.6999999999999998E-2</v>
      </c>
      <c r="T247">
        <v>3.0000000000000001E-3</v>
      </c>
      <c r="U247">
        <v>0</v>
      </c>
      <c r="V247">
        <v>4.32</v>
      </c>
      <c r="W247">
        <v>7.0000000000000007E-2</v>
      </c>
      <c r="X247">
        <v>0.41</v>
      </c>
    </row>
    <row r="248" spans="1:24" x14ac:dyDescent="0.25">
      <c r="A248" s="1">
        <f t="shared" si="37"/>
        <v>33664</v>
      </c>
      <c r="B248">
        <v>1</v>
      </c>
      <c r="C248">
        <f t="shared" si="39"/>
        <v>1992</v>
      </c>
      <c r="D248">
        <v>3</v>
      </c>
      <c r="E248" t="str">
        <f t="shared" si="38"/>
        <v>19923</v>
      </c>
      <c r="F248" t="e">
        <f t="shared" si="30"/>
        <v>#N/A</v>
      </c>
      <c r="G248" t="e">
        <f t="shared" si="31"/>
        <v>#N/A</v>
      </c>
      <c r="H248" t="e">
        <f t="shared" si="32"/>
        <v>#N/A</v>
      </c>
      <c r="I248" t="e">
        <f t="shared" si="33"/>
        <v>#N/A</v>
      </c>
      <c r="J248" t="e">
        <f t="shared" si="34"/>
        <v>#N/A</v>
      </c>
      <c r="K248" t="e">
        <f t="shared" si="35"/>
        <v>#N/A</v>
      </c>
      <c r="M248" t="s">
        <v>81</v>
      </c>
      <c r="N248">
        <v>2007</v>
      </c>
      <c r="O248">
        <v>2007</v>
      </c>
      <c r="P248">
        <v>8</v>
      </c>
      <c r="Q248">
        <v>1</v>
      </c>
      <c r="R248" s="1">
        <f t="shared" si="36"/>
        <v>39295</v>
      </c>
      <c r="S248">
        <v>3.5000000000000003E-2</v>
      </c>
      <c r="T248">
        <v>4.0000000000000001E-3</v>
      </c>
      <c r="U248">
        <v>0</v>
      </c>
      <c r="V248">
        <v>4.1900000000000004</v>
      </c>
      <c r="W248">
        <v>7.0000000000000007E-2</v>
      </c>
      <c r="X248">
        <v>0.49</v>
      </c>
    </row>
    <row r="249" spans="1:24" x14ac:dyDescent="0.25">
      <c r="A249" s="1">
        <f t="shared" si="37"/>
        <v>33695</v>
      </c>
      <c r="B249">
        <v>1</v>
      </c>
      <c r="C249">
        <f t="shared" si="39"/>
        <v>1992</v>
      </c>
      <c r="D249">
        <v>4</v>
      </c>
      <c r="E249" t="str">
        <f t="shared" si="38"/>
        <v>19924</v>
      </c>
      <c r="F249" t="e">
        <f t="shared" si="30"/>
        <v>#N/A</v>
      </c>
      <c r="G249" t="e">
        <f t="shared" si="31"/>
        <v>#N/A</v>
      </c>
      <c r="H249" t="e">
        <f t="shared" si="32"/>
        <v>#N/A</v>
      </c>
      <c r="I249" t="e">
        <f t="shared" si="33"/>
        <v>#N/A</v>
      </c>
      <c r="J249" t="e">
        <f t="shared" si="34"/>
        <v>#N/A</v>
      </c>
      <c r="K249" t="e">
        <f t="shared" si="35"/>
        <v>#N/A</v>
      </c>
      <c r="M249" t="s">
        <v>81</v>
      </c>
      <c r="N249">
        <v>2007</v>
      </c>
      <c r="O249">
        <v>2007</v>
      </c>
      <c r="P249">
        <v>9</v>
      </c>
      <c r="Q249">
        <v>1</v>
      </c>
      <c r="R249" s="1">
        <f t="shared" si="36"/>
        <v>39326</v>
      </c>
      <c r="S249">
        <v>3.9E-2</v>
      </c>
      <c r="T249">
        <v>4.0000000000000001E-3</v>
      </c>
      <c r="U249">
        <v>0</v>
      </c>
      <c r="V249">
        <v>3.98</v>
      </c>
      <c r="W249">
        <v>0.08</v>
      </c>
      <c r="X249">
        <v>0.63</v>
      </c>
    </row>
    <row r="250" spans="1:24" x14ac:dyDescent="0.25">
      <c r="A250" s="1">
        <f t="shared" si="37"/>
        <v>33725</v>
      </c>
      <c r="B250">
        <v>1</v>
      </c>
      <c r="C250">
        <f t="shared" si="39"/>
        <v>1992</v>
      </c>
      <c r="D250">
        <v>5</v>
      </c>
      <c r="E250" t="str">
        <f t="shared" si="38"/>
        <v>19925</v>
      </c>
      <c r="F250" t="e">
        <f t="shared" si="30"/>
        <v>#N/A</v>
      </c>
      <c r="G250" t="e">
        <f t="shared" si="31"/>
        <v>#N/A</v>
      </c>
      <c r="H250" t="e">
        <f t="shared" si="32"/>
        <v>#N/A</v>
      </c>
      <c r="I250" t="e">
        <f t="shared" si="33"/>
        <v>#N/A</v>
      </c>
      <c r="J250" t="e">
        <f t="shared" si="34"/>
        <v>#N/A</v>
      </c>
      <c r="K250" t="e">
        <f t="shared" si="35"/>
        <v>#N/A</v>
      </c>
      <c r="M250" t="s">
        <v>81</v>
      </c>
      <c r="N250">
        <v>2008</v>
      </c>
      <c r="O250">
        <v>2007</v>
      </c>
      <c r="P250">
        <v>10</v>
      </c>
      <c r="Q250">
        <v>1</v>
      </c>
      <c r="R250" s="1">
        <f t="shared" si="36"/>
        <v>39722</v>
      </c>
      <c r="S250">
        <v>2.9000000000000001E-2</v>
      </c>
      <c r="T250">
        <v>4.0000000000000001E-3</v>
      </c>
      <c r="U250">
        <v>0</v>
      </c>
      <c r="V250">
        <v>3.95</v>
      </c>
      <c r="W250">
        <v>0.08</v>
      </c>
      <c r="X250">
        <v>0.83</v>
      </c>
    </row>
    <row r="251" spans="1:24" x14ac:dyDescent="0.25">
      <c r="A251" s="1">
        <f t="shared" si="37"/>
        <v>33756</v>
      </c>
      <c r="B251">
        <v>1</v>
      </c>
      <c r="C251">
        <f t="shared" si="39"/>
        <v>1992</v>
      </c>
      <c r="D251">
        <v>6</v>
      </c>
      <c r="E251" t="str">
        <f t="shared" si="38"/>
        <v>19926</v>
      </c>
      <c r="F251" t="e">
        <f t="shared" si="30"/>
        <v>#N/A</v>
      </c>
      <c r="G251" t="e">
        <f t="shared" si="31"/>
        <v>#N/A</v>
      </c>
      <c r="H251" t="e">
        <f t="shared" si="32"/>
        <v>#N/A</v>
      </c>
      <c r="I251" t="e">
        <f t="shared" si="33"/>
        <v>#N/A</v>
      </c>
      <c r="J251" t="e">
        <f t="shared" si="34"/>
        <v>#N/A</v>
      </c>
      <c r="K251" t="e">
        <f t="shared" si="35"/>
        <v>#N/A</v>
      </c>
      <c r="M251" t="s">
        <v>81</v>
      </c>
      <c r="N251">
        <v>2008</v>
      </c>
      <c r="O251">
        <v>2007</v>
      </c>
      <c r="P251">
        <v>11</v>
      </c>
      <c r="Q251">
        <v>1</v>
      </c>
      <c r="R251" s="1">
        <f t="shared" si="36"/>
        <v>39753</v>
      </c>
      <c r="S251">
        <v>2.5000000000000001E-2</v>
      </c>
      <c r="T251">
        <v>4.0000000000000001E-3</v>
      </c>
      <c r="U251">
        <v>0</v>
      </c>
      <c r="V251">
        <v>4.13</v>
      </c>
      <c r="W251">
        <v>0.08</v>
      </c>
      <c r="X251">
        <v>0.5</v>
      </c>
    </row>
    <row r="252" spans="1:24" x14ac:dyDescent="0.25">
      <c r="A252" s="1">
        <f t="shared" si="37"/>
        <v>33786</v>
      </c>
      <c r="B252">
        <v>1</v>
      </c>
      <c r="C252">
        <f t="shared" si="39"/>
        <v>1992</v>
      </c>
      <c r="D252">
        <v>7</v>
      </c>
      <c r="E252" t="str">
        <f t="shared" si="38"/>
        <v>19927</v>
      </c>
      <c r="F252" t="e">
        <f t="shared" si="30"/>
        <v>#N/A</v>
      </c>
      <c r="G252" t="e">
        <f t="shared" si="31"/>
        <v>#N/A</v>
      </c>
      <c r="H252" t="e">
        <f t="shared" si="32"/>
        <v>#N/A</v>
      </c>
      <c r="I252" t="e">
        <f t="shared" si="33"/>
        <v>#N/A</v>
      </c>
      <c r="J252" t="e">
        <f t="shared" si="34"/>
        <v>#N/A</v>
      </c>
      <c r="K252" t="e">
        <f t="shared" si="35"/>
        <v>#N/A</v>
      </c>
      <c r="M252" t="s">
        <v>81</v>
      </c>
      <c r="N252">
        <v>2008</v>
      </c>
      <c r="O252">
        <v>2007</v>
      </c>
      <c r="P252">
        <v>12</v>
      </c>
      <c r="Q252">
        <v>1</v>
      </c>
      <c r="R252" s="1">
        <f t="shared" si="36"/>
        <v>39783</v>
      </c>
      <c r="S252">
        <v>2.1999999999999999E-2</v>
      </c>
      <c r="T252">
        <v>1E-3</v>
      </c>
      <c r="U252">
        <v>0</v>
      </c>
      <c r="V252">
        <v>4.1500000000000004</v>
      </c>
      <c r="W252">
        <v>7.0000000000000007E-2</v>
      </c>
      <c r="X252">
        <v>0.37</v>
      </c>
    </row>
    <row r="253" spans="1:24" x14ac:dyDescent="0.25">
      <c r="A253" s="1">
        <f t="shared" si="37"/>
        <v>33817</v>
      </c>
      <c r="B253">
        <v>1</v>
      </c>
      <c r="C253">
        <f t="shared" si="39"/>
        <v>1992</v>
      </c>
      <c r="D253">
        <v>8</v>
      </c>
      <c r="E253" t="str">
        <f t="shared" si="38"/>
        <v>19928</v>
      </c>
      <c r="F253" t="e">
        <f t="shared" si="30"/>
        <v>#N/A</v>
      </c>
      <c r="G253" t="e">
        <f t="shared" si="31"/>
        <v>#N/A</v>
      </c>
      <c r="H253" t="e">
        <f t="shared" si="32"/>
        <v>#N/A</v>
      </c>
      <c r="I253" t="e">
        <f t="shared" si="33"/>
        <v>#N/A</v>
      </c>
      <c r="J253" t="e">
        <f t="shared" si="34"/>
        <v>#N/A</v>
      </c>
      <c r="K253" t="e">
        <f t="shared" si="35"/>
        <v>#N/A</v>
      </c>
      <c r="M253" t="s">
        <v>81</v>
      </c>
      <c r="N253">
        <v>2008</v>
      </c>
      <c r="O253">
        <v>2008</v>
      </c>
      <c r="P253">
        <v>1</v>
      </c>
      <c r="Q253">
        <v>1</v>
      </c>
      <c r="R253" s="1">
        <f t="shared" si="36"/>
        <v>39448</v>
      </c>
      <c r="S253">
        <v>2.1999999999999999E-2</v>
      </c>
      <c r="T253">
        <v>3.0000000000000001E-3</v>
      </c>
      <c r="U253">
        <v>1E-3</v>
      </c>
      <c r="V253">
        <v>4.1399999999999997</v>
      </c>
      <c r="W253">
        <v>7.0000000000000007E-2</v>
      </c>
      <c r="X253">
        <v>0.48</v>
      </c>
    </row>
    <row r="254" spans="1:24" x14ac:dyDescent="0.25">
      <c r="A254" s="1">
        <f t="shared" si="37"/>
        <v>33848</v>
      </c>
      <c r="B254">
        <v>1</v>
      </c>
      <c r="C254">
        <f t="shared" si="39"/>
        <v>1992</v>
      </c>
      <c r="D254">
        <v>9</v>
      </c>
      <c r="E254" t="str">
        <f t="shared" si="38"/>
        <v>19929</v>
      </c>
      <c r="F254" t="e">
        <f t="shared" si="30"/>
        <v>#N/A</v>
      </c>
      <c r="G254" t="e">
        <f t="shared" si="31"/>
        <v>#N/A</v>
      </c>
      <c r="H254" t="e">
        <f t="shared" si="32"/>
        <v>#N/A</v>
      </c>
      <c r="I254" t="e">
        <f t="shared" si="33"/>
        <v>#N/A</v>
      </c>
      <c r="J254" t="e">
        <f t="shared" si="34"/>
        <v>#N/A</v>
      </c>
      <c r="K254" t="e">
        <f t="shared" si="35"/>
        <v>#N/A</v>
      </c>
      <c r="M254" t="s">
        <v>81</v>
      </c>
      <c r="N254">
        <v>2008</v>
      </c>
      <c r="O254">
        <v>2008</v>
      </c>
      <c r="P254">
        <v>2</v>
      </c>
      <c r="Q254">
        <v>1</v>
      </c>
      <c r="R254" s="1">
        <f t="shared" si="36"/>
        <v>39479</v>
      </c>
      <c r="S254">
        <v>2.4E-2</v>
      </c>
      <c r="T254">
        <v>3.0000000000000001E-3</v>
      </c>
      <c r="U254">
        <v>0</v>
      </c>
      <c r="V254">
        <v>4.21</v>
      </c>
      <c r="W254">
        <v>0.08</v>
      </c>
      <c r="X254">
        <v>0.33</v>
      </c>
    </row>
    <row r="255" spans="1:24" x14ac:dyDescent="0.25">
      <c r="A255" s="1">
        <f t="shared" si="37"/>
        <v>34243</v>
      </c>
      <c r="B255">
        <v>1</v>
      </c>
      <c r="C255">
        <f t="shared" si="39"/>
        <v>1993</v>
      </c>
      <c r="D255">
        <v>10</v>
      </c>
      <c r="E255" t="str">
        <f t="shared" si="38"/>
        <v>199310</v>
      </c>
      <c r="F255" t="e">
        <f t="shared" si="30"/>
        <v>#N/A</v>
      </c>
      <c r="G255" t="e">
        <f t="shared" si="31"/>
        <v>#N/A</v>
      </c>
      <c r="H255" t="e">
        <f t="shared" si="32"/>
        <v>#N/A</v>
      </c>
      <c r="I255" t="e">
        <f t="shared" si="33"/>
        <v>#N/A</v>
      </c>
      <c r="J255" t="e">
        <f t="shared" si="34"/>
        <v>#N/A</v>
      </c>
      <c r="K255" t="e">
        <f t="shared" si="35"/>
        <v>#N/A</v>
      </c>
      <c r="M255" t="s">
        <v>81</v>
      </c>
      <c r="N255">
        <v>2008</v>
      </c>
      <c r="O255">
        <v>2008</v>
      </c>
      <c r="P255">
        <v>3</v>
      </c>
      <c r="Q255">
        <v>1</v>
      </c>
      <c r="R255" s="1">
        <f t="shared" si="36"/>
        <v>39508</v>
      </c>
      <c r="S255">
        <v>2.1999999999999999E-2</v>
      </c>
      <c r="T255">
        <v>5.0000000000000001E-3</v>
      </c>
      <c r="U255">
        <v>1E-3</v>
      </c>
      <c r="V255">
        <v>4.33</v>
      </c>
      <c r="W255">
        <v>7.0000000000000007E-2</v>
      </c>
      <c r="X255">
        <v>0.32</v>
      </c>
    </row>
    <row r="256" spans="1:24" x14ac:dyDescent="0.25">
      <c r="A256" s="1">
        <f t="shared" si="37"/>
        <v>34274</v>
      </c>
      <c r="B256">
        <v>1</v>
      </c>
      <c r="C256">
        <f t="shared" si="39"/>
        <v>1993</v>
      </c>
      <c r="D256">
        <v>11</v>
      </c>
      <c r="E256" t="str">
        <f t="shared" si="38"/>
        <v>199311</v>
      </c>
      <c r="F256" t="e">
        <f t="shared" si="30"/>
        <v>#N/A</v>
      </c>
      <c r="G256" t="e">
        <f t="shared" si="31"/>
        <v>#N/A</v>
      </c>
      <c r="H256" t="e">
        <f t="shared" si="32"/>
        <v>#N/A</v>
      </c>
      <c r="I256" t="e">
        <f t="shared" si="33"/>
        <v>#N/A</v>
      </c>
      <c r="J256" t="e">
        <f t="shared" si="34"/>
        <v>#N/A</v>
      </c>
      <c r="K256" t="e">
        <f t="shared" si="35"/>
        <v>#N/A</v>
      </c>
      <c r="M256" t="s">
        <v>81</v>
      </c>
      <c r="N256">
        <v>2008</v>
      </c>
      <c r="O256">
        <v>2008</v>
      </c>
      <c r="P256">
        <v>4</v>
      </c>
      <c r="Q256">
        <v>1</v>
      </c>
      <c r="R256" s="1">
        <f t="shared" si="36"/>
        <v>39539</v>
      </c>
      <c r="S256">
        <v>2.4E-2</v>
      </c>
      <c r="T256">
        <v>3.0000000000000001E-3</v>
      </c>
      <c r="U256">
        <v>0</v>
      </c>
      <c r="V256">
        <v>4.2699999999999996</v>
      </c>
      <c r="W256">
        <v>7.0000000000000007E-2</v>
      </c>
      <c r="X256">
        <v>0.32</v>
      </c>
    </row>
    <row r="257" spans="1:24" x14ac:dyDescent="0.25">
      <c r="A257" s="1">
        <f t="shared" si="37"/>
        <v>34304</v>
      </c>
      <c r="B257">
        <v>1</v>
      </c>
      <c r="C257">
        <f t="shared" si="39"/>
        <v>1993</v>
      </c>
      <c r="D257">
        <v>12</v>
      </c>
      <c r="E257" t="str">
        <f t="shared" si="38"/>
        <v>199312</v>
      </c>
      <c r="F257" t="e">
        <f t="shared" si="30"/>
        <v>#N/A</v>
      </c>
      <c r="G257" t="e">
        <f t="shared" si="31"/>
        <v>#N/A</v>
      </c>
      <c r="H257" t="e">
        <f t="shared" si="32"/>
        <v>#N/A</v>
      </c>
      <c r="I257" t="e">
        <f t="shared" si="33"/>
        <v>#N/A</v>
      </c>
      <c r="J257" t="e">
        <f t="shared" si="34"/>
        <v>#N/A</v>
      </c>
      <c r="K257" t="e">
        <f t="shared" si="35"/>
        <v>#N/A</v>
      </c>
      <c r="M257" t="s">
        <v>81</v>
      </c>
      <c r="N257">
        <v>2008</v>
      </c>
      <c r="O257">
        <v>2008</v>
      </c>
      <c r="P257">
        <v>5</v>
      </c>
      <c r="Q257">
        <v>1</v>
      </c>
      <c r="R257" s="1">
        <f t="shared" si="36"/>
        <v>39569</v>
      </c>
      <c r="S257">
        <v>2.4E-2</v>
      </c>
      <c r="T257">
        <v>0.01</v>
      </c>
      <c r="U257">
        <v>0</v>
      </c>
      <c r="V257">
        <v>4.22</v>
      </c>
      <c r="W257">
        <v>0.08</v>
      </c>
      <c r="X257">
        <v>0.37</v>
      </c>
    </row>
    <row r="258" spans="1:24" x14ac:dyDescent="0.25">
      <c r="A258" s="1">
        <f t="shared" si="37"/>
        <v>33970</v>
      </c>
      <c r="B258">
        <v>1</v>
      </c>
      <c r="C258">
        <f t="shared" si="39"/>
        <v>1993</v>
      </c>
      <c r="D258">
        <v>1</v>
      </c>
      <c r="E258" t="str">
        <f t="shared" si="38"/>
        <v>19931</v>
      </c>
      <c r="F258" t="e">
        <f t="shared" si="30"/>
        <v>#N/A</v>
      </c>
      <c r="G258" t="e">
        <f t="shared" si="31"/>
        <v>#N/A</v>
      </c>
      <c r="H258" t="e">
        <f t="shared" si="32"/>
        <v>#N/A</v>
      </c>
      <c r="I258" t="e">
        <f t="shared" si="33"/>
        <v>#N/A</v>
      </c>
      <c r="J258" t="e">
        <f t="shared" si="34"/>
        <v>#N/A</v>
      </c>
      <c r="K258" t="e">
        <f t="shared" si="35"/>
        <v>#N/A</v>
      </c>
      <c r="M258" t="s">
        <v>81</v>
      </c>
      <c r="N258">
        <v>2008</v>
      </c>
      <c r="O258">
        <v>2008</v>
      </c>
      <c r="P258">
        <v>6</v>
      </c>
      <c r="Q258">
        <v>1</v>
      </c>
      <c r="R258" s="1">
        <f t="shared" si="36"/>
        <v>39600</v>
      </c>
      <c r="S258">
        <v>2.7E-2</v>
      </c>
      <c r="T258">
        <v>5.0000000000000001E-3</v>
      </c>
      <c r="U258">
        <v>1E-3</v>
      </c>
      <c r="V258">
        <v>4.13</v>
      </c>
      <c r="W258">
        <v>7.0000000000000007E-2</v>
      </c>
      <c r="X258">
        <v>0.44</v>
      </c>
    </row>
    <row r="259" spans="1:24" x14ac:dyDescent="0.25">
      <c r="A259" s="1">
        <f t="shared" si="37"/>
        <v>34001</v>
      </c>
      <c r="B259">
        <v>1</v>
      </c>
      <c r="C259">
        <f t="shared" si="39"/>
        <v>1993</v>
      </c>
      <c r="D259">
        <v>2</v>
      </c>
      <c r="E259" t="str">
        <f t="shared" si="38"/>
        <v>19932</v>
      </c>
      <c r="F259" t="e">
        <f t="shared" ref="F259:F322" si="40">VLOOKUP($A259,$R:$X,2,FALSE)</f>
        <v>#N/A</v>
      </c>
      <c r="G259" t="e">
        <f t="shared" ref="G259:G322" si="41">VLOOKUP($A259,$R:$X,3,FALSE)</f>
        <v>#N/A</v>
      </c>
      <c r="H259" t="e">
        <f t="shared" ref="H259:H322" si="42">VLOOKUP($A259,$R:$X,4,FALSE)</f>
        <v>#N/A</v>
      </c>
      <c r="I259" t="e">
        <f t="shared" ref="I259:I322" si="43">VLOOKUP($A259,$R:$X,5,FALSE)</f>
        <v>#N/A</v>
      </c>
      <c r="J259" t="e">
        <f t="shared" ref="J259:J322" si="44">VLOOKUP($A259,$R:$X,6,FALSE)</f>
        <v>#N/A</v>
      </c>
      <c r="K259" t="e">
        <f t="shared" ref="K259:K322" si="45">VLOOKUP($A259,$R:$X,7,FALSE)</f>
        <v>#N/A</v>
      </c>
      <c r="M259" t="s">
        <v>81</v>
      </c>
      <c r="N259">
        <v>2008</v>
      </c>
      <c r="O259">
        <v>2008</v>
      </c>
      <c r="P259">
        <v>7</v>
      </c>
      <c r="Q259">
        <v>1</v>
      </c>
      <c r="R259" s="1">
        <f t="shared" ref="R259:R322" si="46">DATE(N259,P259,Q259)</f>
        <v>39630</v>
      </c>
      <c r="S259">
        <v>2.7E-2</v>
      </c>
      <c r="T259">
        <v>6.0000000000000001E-3</v>
      </c>
      <c r="U259">
        <v>0</v>
      </c>
      <c r="V259">
        <v>4.0999999999999996</v>
      </c>
      <c r="W259">
        <v>7.0000000000000007E-2</v>
      </c>
      <c r="X259">
        <v>0.39</v>
      </c>
    </row>
    <row r="260" spans="1:24" x14ac:dyDescent="0.25">
      <c r="A260" s="1">
        <f t="shared" ref="A260:A266" si="47">DATE(C260,D260,B260)</f>
        <v>34029</v>
      </c>
      <c r="B260">
        <v>1</v>
      </c>
      <c r="C260">
        <f t="shared" si="39"/>
        <v>1993</v>
      </c>
      <c r="D260">
        <v>3</v>
      </c>
      <c r="E260" t="str">
        <f t="shared" ref="E260:E323" si="48">CONCATENATE(C260,D260)</f>
        <v>19933</v>
      </c>
      <c r="F260" t="e">
        <f t="shared" si="40"/>
        <v>#N/A</v>
      </c>
      <c r="G260" t="e">
        <f t="shared" si="41"/>
        <v>#N/A</v>
      </c>
      <c r="H260" t="e">
        <f t="shared" si="42"/>
        <v>#N/A</v>
      </c>
      <c r="I260" t="e">
        <f t="shared" si="43"/>
        <v>#N/A</v>
      </c>
      <c r="J260" t="e">
        <f t="shared" si="44"/>
        <v>#N/A</v>
      </c>
      <c r="K260" t="e">
        <f t="shared" si="45"/>
        <v>#N/A</v>
      </c>
      <c r="M260" t="s">
        <v>81</v>
      </c>
      <c r="N260">
        <v>2008</v>
      </c>
      <c r="O260">
        <v>2008</v>
      </c>
      <c r="P260">
        <v>8</v>
      </c>
      <c r="Q260">
        <v>1</v>
      </c>
      <c r="R260" s="1">
        <f t="shared" si="46"/>
        <v>39661</v>
      </c>
      <c r="S260">
        <v>3.5999999999999997E-2</v>
      </c>
      <c r="T260">
        <v>3.0000000000000001E-3</v>
      </c>
      <c r="U260">
        <v>0</v>
      </c>
      <c r="V260">
        <v>4.1100000000000003</v>
      </c>
      <c r="W260">
        <v>7.0000000000000007E-2</v>
      </c>
      <c r="X260">
        <v>0.52</v>
      </c>
    </row>
    <row r="261" spans="1:24" x14ac:dyDescent="0.25">
      <c r="A261" s="1">
        <f t="shared" si="47"/>
        <v>34060</v>
      </c>
      <c r="B261">
        <v>1</v>
      </c>
      <c r="C261">
        <f t="shared" si="39"/>
        <v>1993</v>
      </c>
      <c r="D261">
        <v>4</v>
      </c>
      <c r="E261" t="str">
        <f t="shared" si="48"/>
        <v>19934</v>
      </c>
      <c r="F261" t="e">
        <f t="shared" si="40"/>
        <v>#N/A</v>
      </c>
      <c r="G261" t="e">
        <f t="shared" si="41"/>
        <v>#N/A</v>
      </c>
      <c r="H261" t="e">
        <f t="shared" si="42"/>
        <v>#N/A</v>
      </c>
      <c r="I261" t="e">
        <f t="shared" si="43"/>
        <v>#N/A</v>
      </c>
      <c r="J261" t="e">
        <f t="shared" si="44"/>
        <v>#N/A</v>
      </c>
      <c r="K261" t="e">
        <f t="shared" si="45"/>
        <v>#N/A</v>
      </c>
      <c r="M261" t="s">
        <v>81</v>
      </c>
      <c r="N261">
        <v>2008</v>
      </c>
      <c r="O261">
        <v>2008</v>
      </c>
      <c r="P261">
        <v>9</v>
      </c>
      <c r="Q261">
        <v>1</v>
      </c>
      <c r="R261" s="1">
        <f t="shared" si="46"/>
        <v>39692</v>
      </c>
      <c r="S261">
        <v>3.6999999999999998E-2</v>
      </c>
      <c r="T261">
        <v>4.0000000000000001E-3</v>
      </c>
      <c r="U261">
        <v>0</v>
      </c>
      <c r="V261">
        <v>4.08</v>
      </c>
      <c r="W261">
        <v>7.0000000000000007E-2</v>
      </c>
      <c r="X261">
        <v>0.5</v>
      </c>
    </row>
    <row r="262" spans="1:24" x14ac:dyDescent="0.25">
      <c r="A262" s="1">
        <f t="shared" si="47"/>
        <v>34090</v>
      </c>
      <c r="B262">
        <v>1</v>
      </c>
      <c r="C262">
        <f t="shared" si="39"/>
        <v>1993</v>
      </c>
      <c r="D262">
        <v>5</v>
      </c>
      <c r="E262" t="str">
        <f t="shared" si="48"/>
        <v>19935</v>
      </c>
      <c r="F262" t="e">
        <f t="shared" si="40"/>
        <v>#N/A</v>
      </c>
      <c r="G262" t="e">
        <f t="shared" si="41"/>
        <v>#N/A</v>
      </c>
      <c r="H262" t="e">
        <f t="shared" si="42"/>
        <v>#N/A</v>
      </c>
      <c r="I262" t="e">
        <f t="shared" si="43"/>
        <v>#N/A</v>
      </c>
      <c r="J262" t="e">
        <f t="shared" si="44"/>
        <v>#N/A</v>
      </c>
      <c r="K262" t="e">
        <f t="shared" si="45"/>
        <v>#N/A</v>
      </c>
      <c r="M262" t="s">
        <v>81</v>
      </c>
      <c r="N262">
        <v>2009</v>
      </c>
      <c r="O262">
        <v>2008</v>
      </c>
      <c r="P262">
        <v>10</v>
      </c>
      <c r="Q262">
        <v>1</v>
      </c>
      <c r="R262" s="1">
        <f t="shared" si="46"/>
        <v>40087</v>
      </c>
      <c r="S262">
        <v>3.9E-2</v>
      </c>
      <c r="T262">
        <v>1.2E-2</v>
      </c>
      <c r="U262">
        <v>2E-3</v>
      </c>
      <c r="V262">
        <v>3.96</v>
      </c>
      <c r="W262">
        <v>0.08</v>
      </c>
      <c r="X262">
        <v>0.82</v>
      </c>
    </row>
    <row r="263" spans="1:24" x14ac:dyDescent="0.25">
      <c r="A263" s="1">
        <f t="shared" si="47"/>
        <v>34121</v>
      </c>
      <c r="B263">
        <v>1</v>
      </c>
      <c r="C263">
        <f t="shared" si="39"/>
        <v>1993</v>
      </c>
      <c r="D263">
        <v>6</v>
      </c>
      <c r="E263" t="str">
        <f t="shared" si="48"/>
        <v>19936</v>
      </c>
      <c r="F263" t="e">
        <f t="shared" si="40"/>
        <v>#N/A</v>
      </c>
      <c r="G263" t="e">
        <f t="shared" si="41"/>
        <v>#N/A</v>
      </c>
      <c r="H263" t="e">
        <f t="shared" si="42"/>
        <v>#N/A</v>
      </c>
      <c r="I263" t="e">
        <f t="shared" si="43"/>
        <v>#N/A</v>
      </c>
      <c r="J263" t="e">
        <f t="shared" si="44"/>
        <v>#N/A</v>
      </c>
      <c r="K263" t="e">
        <f t="shared" si="45"/>
        <v>#N/A</v>
      </c>
      <c r="M263" t="s">
        <v>81</v>
      </c>
      <c r="N263">
        <v>2009</v>
      </c>
      <c r="O263">
        <v>2008</v>
      </c>
      <c r="P263">
        <v>11</v>
      </c>
      <c r="Q263">
        <v>1</v>
      </c>
      <c r="R263" s="1">
        <f t="shared" si="46"/>
        <v>40118</v>
      </c>
      <c r="S263">
        <v>3.2000000000000001E-2</v>
      </c>
      <c r="T263">
        <v>7.0000000000000001E-3</v>
      </c>
      <c r="U263">
        <v>1E-3</v>
      </c>
      <c r="V263">
        <v>3.9</v>
      </c>
      <c r="W263">
        <v>0.08</v>
      </c>
      <c r="X263">
        <v>0.59</v>
      </c>
    </row>
    <row r="264" spans="1:24" x14ac:dyDescent="0.25">
      <c r="A264" s="1">
        <f t="shared" si="47"/>
        <v>34151</v>
      </c>
      <c r="B264">
        <v>1</v>
      </c>
      <c r="C264">
        <f t="shared" si="39"/>
        <v>1993</v>
      </c>
      <c r="D264">
        <v>7</v>
      </c>
      <c r="E264" t="str">
        <f t="shared" si="48"/>
        <v>19937</v>
      </c>
      <c r="F264" t="e">
        <f t="shared" si="40"/>
        <v>#N/A</v>
      </c>
      <c r="G264" t="e">
        <f t="shared" si="41"/>
        <v>#N/A</v>
      </c>
      <c r="H264" t="e">
        <f t="shared" si="42"/>
        <v>#N/A</v>
      </c>
      <c r="I264" t="e">
        <f t="shared" si="43"/>
        <v>#N/A</v>
      </c>
      <c r="J264" t="e">
        <f t="shared" si="44"/>
        <v>#N/A</v>
      </c>
      <c r="K264" t="e">
        <f t="shared" si="45"/>
        <v>#N/A</v>
      </c>
      <c r="M264" t="s">
        <v>81</v>
      </c>
      <c r="N264">
        <v>2009</v>
      </c>
      <c r="O264">
        <v>2008</v>
      </c>
      <c r="P264">
        <v>12</v>
      </c>
      <c r="Q264">
        <v>1</v>
      </c>
      <c r="R264" s="1">
        <f t="shared" si="46"/>
        <v>40148</v>
      </c>
      <c r="S264">
        <v>2.8000000000000001E-2</v>
      </c>
      <c r="T264">
        <v>3.0000000000000001E-3</v>
      </c>
      <c r="U264">
        <v>0</v>
      </c>
      <c r="V264">
        <v>3.83</v>
      </c>
      <c r="W264">
        <v>0.08</v>
      </c>
      <c r="X264">
        <v>0.52</v>
      </c>
    </row>
    <row r="265" spans="1:24" x14ac:dyDescent="0.25">
      <c r="A265" s="1">
        <f t="shared" si="47"/>
        <v>34182</v>
      </c>
      <c r="B265">
        <v>1</v>
      </c>
      <c r="C265">
        <f t="shared" si="39"/>
        <v>1993</v>
      </c>
      <c r="D265">
        <v>8</v>
      </c>
      <c r="E265" t="str">
        <f t="shared" si="48"/>
        <v>19938</v>
      </c>
      <c r="F265" t="e">
        <f t="shared" si="40"/>
        <v>#N/A</v>
      </c>
      <c r="G265" t="e">
        <f t="shared" si="41"/>
        <v>#N/A</v>
      </c>
      <c r="H265" t="e">
        <f t="shared" si="42"/>
        <v>#N/A</v>
      </c>
      <c r="I265" t="e">
        <f t="shared" si="43"/>
        <v>#N/A</v>
      </c>
      <c r="J265" t="e">
        <f t="shared" si="44"/>
        <v>#N/A</v>
      </c>
      <c r="K265" t="e">
        <f t="shared" si="45"/>
        <v>#N/A</v>
      </c>
      <c r="M265" t="s">
        <v>81</v>
      </c>
      <c r="N265">
        <v>2009</v>
      </c>
      <c r="O265">
        <v>2009</v>
      </c>
      <c r="P265">
        <v>1</v>
      </c>
      <c r="Q265">
        <v>1</v>
      </c>
      <c r="R265" s="1">
        <f t="shared" si="46"/>
        <v>39814</v>
      </c>
      <c r="S265">
        <v>2.5999999999999999E-2</v>
      </c>
      <c r="T265">
        <v>4.0000000000000001E-3</v>
      </c>
      <c r="U265">
        <v>0</v>
      </c>
      <c r="V265">
        <v>3.84</v>
      </c>
      <c r="W265">
        <v>0.08</v>
      </c>
      <c r="X265">
        <v>0.5</v>
      </c>
    </row>
    <row r="266" spans="1:24" x14ac:dyDescent="0.25">
      <c r="A266" s="1">
        <f t="shared" si="47"/>
        <v>34213</v>
      </c>
      <c r="B266">
        <v>1</v>
      </c>
      <c r="C266">
        <f t="shared" si="39"/>
        <v>1993</v>
      </c>
      <c r="D266">
        <v>9</v>
      </c>
      <c r="E266" t="str">
        <f t="shared" si="48"/>
        <v>19939</v>
      </c>
      <c r="F266" t="e">
        <f t="shared" si="40"/>
        <v>#N/A</v>
      </c>
      <c r="G266" t="e">
        <f t="shared" si="41"/>
        <v>#N/A</v>
      </c>
      <c r="H266" t="e">
        <f t="shared" si="42"/>
        <v>#N/A</v>
      </c>
      <c r="I266" t="e">
        <f t="shared" si="43"/>
        <v>#N/A</v>
      </c>
      <c r="J266" t="e">
        <f t="shared" si="44"/>
        <v>#N/A</v>
      </c>
      <c r="K266" t="e">
        <f t="shared" si="45"/>
        <v>#N/A</v>
      </c>
      <c r="M266" t="s">
        <v>81</v>
      </c>
      <c r="N266">
        <v>2009</v>
      </c>
      <c r="O266">
        <v>2009</v>
      </c>
      <c r="P266">
        <v>2</v>
      </c>
      <c r="Q266">
        <v>1</v>
      </c>
      <c r="R266" s="1">
        <f t="shared" si="46"/>
        <v>39845</v>
      </c>
      <c r="S266">
        <v>2.1999999999999999E-2</v>
      </c>
      <c r="T266">
        <v>5.0000000000000001E-3</v>
      </c>
      <c r="U266">
        <v>0</v>
      </c>
      <c r="V266">
        <v>3.81</v>
      </c>
      <c r="W266">
        <v>7.0000000000000007E-2</v>
      </c>
      <c r="X266">
        <v>0.4</v>
      </c>
    </row>
    <row r="267" spans="1:24" x14ac:dyDescent="0.25">
      <c r="A267" s="1">
        <f t="shared" ref="A267:A330" si="49">DATE(C267,D267,B267)</f>
        <v>34608</v>
      </c>
      <c r="B267">
        <v>1</v>
      </c>
      <c r="C267">
        <f t="shared" si="39"/>
        <v>1994</v>
      </c>
      <c r="D267">
        <v>10</v>
      </c>
      <c r="E267" t="str">
        <f t="shared" si="48"/>
        <v>199410</v>
      </c>
      <c r="F267" t="e">
        <f t="shared" si="40"/>
        <v>#N/A</v>
      </c>
      <c r="G267" t="e">
        <f t="shared" si="41"/>
        <v>#N/A</v>
      </c>
      <c r="H267" t="e">
        <f t="shared" si="42"/>
        <v>#N/A</v>
      </c>
      <c r="I267" t="e">
        <f t="shared" si="43"/>
        <v>#N/A</v>
      </c>
      <c r="J267" t="e">
        <f t="shared" si="44"/>
        <v>#N/A</v>
      </c>
      <c r="K267" t="e">
        <f t="shared" si="45"/>
        <v>#N/A</v>
      </c>
      <c r="M267" t="s">
        <v>81</v>
      </c>
      <c r="N267">
        <v>2009</v>
      </c>
      <c r="O267">
        <v>2009</v>
      </c>
      <c r="P267">
        <v>3</v>
      </c>
      <c r="Q267">
        <v>1</v>
      </c>
      <c r="R267" s="1">
        <f t="shared" si="46"/>
        <v>39873</v>
      </c>
      <c r="S267">
        <v>2.3E-2</v>
      </c>
      <c r="T267">
        <v>4.0000000000000001E-3</v>
      </c>
      <c r="U267">
        <v>0</v>
      </c>
      <c r="V267">
        <v>3.91</v>
      </c>
      <c r="W267">
        <v>7.0000000000000007E-2</v>
      </c>
      <c r="X267">
        <v>0.4</v>
      </c>
    </row>
    <row r="268" spans="1:24" x14ac:dyDescent="0.25">
      <c r="A268" s="1">
        <f t="shared" si="49"/>
        <v>34639</v>
      </c>
      <c r="B268">
        <v>1</v>
      </c>
      <c r="C268">
        <f t="shared" si="39"/>
        <v>1994</v>
      </c>
      <c r="D268">
        <v>11</v>
      </c>
      <c r="E268" t="str">
        <f t="shared" si="48"/>
        <v>199411</v>
      </c>
      <c r="F268" t="e">
        <f t="shared" si="40"/>
        <v>#N/A</v>
      </c>
      <c r="G268" t="e">
        <f t="shared" si="41"/>
        <v>#N/A</v>
      </c>
      <c r="H268" t="e">
        <f t="shared" si="42"/>
        <v>#N/A</v>
      </c>
      <c r="I268" t="e">
        <f t="shared" si="43"/>
        <v>#N/A</v>
      </c>
      <c r="J268" t="e">
        <f t="shared" si="44"/>
        <v>#N/A</v>
      </c>
      <c r="K268" t="e">
        <f t="shared" si="45"/>
        <v>#N/A</v>
      </c>
      <c r="M268" t="s">
        <v>81</v>
      </c>
      <c r="N268">
        <v>2009</v>
      </c>
      <c r="O268">
        <v>2009</v>
      </c>
      <c r="P268">
        <v>4</v>
      </c>
      <c r="Q268">
        <v>1</v>
      </c>
      <c r="R268" s="1">
        <f t="shared" si="46"/>
        <v>39904</v>
      </c>
      <c r="S268">
        <v>2.1999999999999999E-2</v>
      </c>
      <c r="T268">
        <v>3.0000000000000001E-3</v>
      </c>
      <c r="U268">
        <v>0</v>
      </c>
      <c r="V268">
        <v>4</v>
      </c>
      <c r="W268">
        <v>7.0000000000000007E-2</v>
      </c>
      <c r="X268">
        <v>0.36</v>
      </c>
    </row>
    <row r="269" spans="1:24" x14ac:dyDescent="0.25">
      <c r="A269" s="1">
        <f t="shared" si="49"/>
        <v>34669</v>
      </c>
      <c r="B269">
        <v>1</v>
      </c>
      <c r="C269">
        <f t="shared" si="39"/>
        <v>1994</v>
      </c>
      <c r="D269">
        <v>12</v>
      </c>
      <c r="E269" t="str">
        <f t="shared" si="48"/>
        <v>199412</v>
      </c>
      <c r="F269" t="e">
        <f t="shared" si="40"/>
        <v>#N/A</v>
      </c>
      <c r="G269" t="e">
        <f t="shared" si="41"/>
        <v>#N/A</v>
      </c>
      <c r="H269" t="e">
        <f t="shared" si="42"/>
        <v>#N/A</v>
      </c>
      <c r="I269" t="e">
        <f t="shared" si="43"/>
        <v>#N/A</v>
      </c>
      <c r="J269" t="e">
        <f t="shared" si="44"/>
        <v>#N/A</v>
      </c>
      <c r="K269" t="e">
        <f t="shared" si="45"/>
        <v>#N/A</v>
      </c>
      <c r="M269" t="s">
        <v>81</v>
      </c>
      <c r="N269">
        <v>2009</v>
      </c>
      <c r="O269">
        <v>2009</v>
      </c>
      <c r="P269">
        <v>5</v>
      </c>
      <c r="Q269">
        <v>1</v>
      </c>
      <c r="R269" s="1">
        <f t="shared" si="46"/>
        <v>39934</v>
      </c>
      <c r="S269">
        <v>2.3E-2</v>
      </c>
      <c r="T269">
        <v>0</v>
      </c>
      <c r="U269">
        <v>0</v>
      </c>
      <c r="V269">
        <v>4.05</v>
      </c>
      <c r="W269">
        <v>7.0000000000000007E-2</v>
      </c>
      <c r="X269">
        <v>0.49</v>
      </c>
    </row>
    <row r="270" spans="1:24" x14ac:dyDescent="0.25">
      <c r="A270" s="1">
        <f t="shared" si="49"/>
        <v>34335</v>
      </c>
      <c r="B270">
        <v>1</v>
      </c>
      <c r="C270">
        <f t="shared" si="39"/>
        <v>1994</v>
      </c>
      <c r="D270">
        <v>1</v>
      </c>
      <c r="E270" t="str">
        <f t="shared" si="48"/>
        <v>19941</v>
      </c>
      <c r="F270" t="e">
        <f t="shared" si="40"/>
        <v>#N/A</v>
      </c>
      <c r="G270" t="e">
        <f t="shared" si="41"/>
        <v>#N/A</v>
      </c>
      <c r="H270" t="e">
        <f t="shared" si="42"/>
        <v>#N/A</v>
      </c>
      <c r="I270" t="e">
        <f t="shared" si="43"/>
        <v>#N/A</v>
      </c>
      <c r="J270" t="e">
        <f t="shared" si="44"/>
        <v>#N/A</v>
      </c>
      <c r="K270" t="e">
        <f t="shared" si="45"/>
        <v>#N/A</v>
      </c>
      <c r="M270" t="s">
        <v>81</v>
      </c>
      <c r="N270">
        <v>2009</v>
      </c>
      <c r="O270">
        <v>2009</v>
      </c>
      <c r="P270">
        <v>6</v>
      </c>
      <c r="Q270">
        <v>1</v>
      </c>
      <c r="R270" s="1">
        <f t="shared" si="46"/>
        <v>39965</v>
      </c>
      <c r="S270">
        <v>2.5999999999999999E-2</v>
      </c>
      <c r="T270">
        <v>3.0000000000000001E-3</v>
      </c>
      <c r="U270">
        <v>1E-3</v>
      </c>
      <c r="V270">
        <v>4.09</v>
      </c>
      <c r="W270">
        <v>0.08</v>
      </c>
      <c r="X270">
        <v>0.41</v>
      </c>
    </row>
    <row r="271" spans="1:24" x14ac:dyDescent="0.25">
      <c r="A271" s="1">
        <f t="shared" si="49"/>
        <v>34366</v>
      </c>
      <c r="B271">
        <v>1</v>
      </c>
      <c r="C271">
        <f t="shared" si="39"/>
        <v>1994</v>
      </c>
      <c r="D271">
        <v>2</v>
      </c>
      <c r="E271" t="str">
        <f t="shared" si="48"/>
        <v>19942</v>
      </c>
      <c r="F271" t="e">
        <f t="shared" si="40"/>
        <v>#N/A</v>
      </c>
      <c r="G271" t="e">
        <f t="shared" si="41"/>
        <v>#N/A</v>
      </c>
      <c r="H271" t="e">
        <f t="shared" si="42"/>
        <v>#N/A</v>
      </c>
      <c r="I271" t="e">
        <f t="shared" si="43"/>
        <v>#N/A</v>
      </c>
      <c r="J271" t="e">
        <f t="shared" si="44"/>
        <v>#N/A</v>
      </c>
      <c r="K271" t="e">
        <f t="shared" si="45"/>
        <v>#N/A</v>
      </c>
      <c r="M271" t="s">
        <v>81</v>
      </c>
      <c r="N271">
        <v>2009</v>
      </c>
      <c r="O271">
        <v>2009</v>
      </c>
      <c r="P271">
        <v>7</v>
      </c>
      <c r="Q271">
        <v>1</v>
      </c>
      <c r="R271" s="1">
        <f t="shared" si="46"/>
        <v>39995</v>
      </c>
      <c r="S271">
        <v>3.3000000000000002E-2</v>
      </c>
      <c r="T271">
        <v>2E-3</v>
      </c>
      <c r="U271">
        <v>0</v>
      </c>
      <c r="V271">
        <v>4.07</v>
      </c>
      <c r="W271">
        <v>7.0000000000000007E-2</v>
      </c>
      <c r="X271">
        <v>0.57999999999999996</v>
      </c>
    </row>
    <row r="272" spans="1:24" x14ac:dyDescent="0.25">
      <c r="A272" s="1">
        <f t="shared" si="49"/>
        <v>34394</v>
      </c>
      <c r="B272">
        <v>1</v>
      </c>
      <c r="C272">
        <f t="shared" ref="C272:C335" si="50">C260+1</f>
        <v>1994</v>
      </c>
      <c r="D272">
        <v>3</v>
      </c>
      <c r="E272" t="str">
        <f t="shared" si="48"/>
        <v>19943</v>
      </c>
      <c r="F272" t="e">
        <f t="shared" si="40"/>
        <v>#N/A</v>
      </c>
      <c r="G272" t="e">
        <f t="shared" si="41"/>
        <v>#N/A</v>
      </c>
      <c r="H272" t="e">
        <f t="shared" si="42"/>
        <v>#N/A</v>
      </c>
      <c r="I272" t="e">
        <f t="shared" si="43"/>
        <v>#N/A</v>
      </c>
      <c r="J272" t="e">
        <f t="shared" si="44"/>
        <v>#N/A</v>
      </c>
      <c r="K272" t="e">
        <f t="shared" si="45"/>
        <v>#N/A</v>
      </c>
      <c r="M272" t="s">
        <v>81</v>
      </c>
      <c r="N272">
        <v>2009</v>
      </c>
      <c r="O272">
        <v>2009</v>
      </c>
      <c r="P272">
        <v>8</v>
      </c>
      <c r="Q272">
        <v>1</v>
      </c>
      <c r="R272" s="1">
        <f t="shared" si="46"/>
        <v>40026</v>
      </c>
      <c r="S272">
        <v>4.3999999999999997E-2</v>
      </c>
      <c r="T272">
        <v>0.01</v>
      </c>
      <c r="U272">
        <v>0</v>
      </c>
      <c r="V272">
        <v>4.0599999999999996</v>
      </c>
      <c r="W272">
        <v>7.0000000000000007E-2</v>
      </c>
      <c r="X272">
        <v>0.86</v>
      </c>
    </row>
    <row r="273" spans="1:24" x14ac:dyDescent="0.25">
      <c r="A273" s="1">
        <f t="shared" si="49"/>
        <v>34425</v>
      </c>
      <c r="B273">
        <v>1</v>
      </c>
      <c r="C273">
        <f t="shared" si="50"/>
        <v>1994</v>
      </c>
      <c r="D273">
        <v>4</v>
      </c>
      <c r="E273" t="str">
        <f t="shared" si="48"/>
        <v>19944</v>
      </c>
      <c r="F273" t="e">
        <f t="shared" si="40"/>
        <v>#N/A</v>
      </c>
      <c r="G273" t="e">
        <f t="shared" si="41"/>
        <v>#N/A</v>
      </c>
      <c r="H273" t="e">
        <f t="shared" si="42"/>
        <v>#N/A</v>
      </c>
      <c r="I273" t="e">
        <f t="shared" si="43"/>
        <v>#N/A</v>
      </c>
      <c r="J273" t="e">
        <f t="shared" si="44"/>
        <v>#N/A</v>
      </c>
      <c r="K273" t="e">
        <f t="shared" si="45"/>
        <v>#N/A</v>
      </c>
      <c r="M273" t="s">
        <v>81</v>
      </c>
      <c r="N273">
        <v>2009</v>
      </c>
      <c r="O273">
        <v>2009</v>
      </c>
      <c r="P273">
        <v>9</v>
      </c>
      <c r="Q273">
        <v>1</v>
      </c>
      <c r="R273" s="1">
        <f t="shared" si="46"/>
        <v>40057</v>
      </c>
      <c r="S273">
        <v>3.6999999999999998E-2</v>
      </c>
      <c r="T273">
        <v>8.0000000000000002E-3</v>
      </c>
      <c r="U273">
        <v>0</v>
      </c>
      <c r="V273">
        <v>4.01</v>
      </c>
      <c r="W273">
        <v>0.08</v>
      </c>
      <c r="X273">
        <v>0.49</v>
      </c>
    </row>
    <row r="274" spans="1:24" x14ac:dyDescent="0.25">
      <c r="A274" s="1">
        <f t="shared" si="49"/>
        <v>34455</v>
      </c>
      <c r="B274">
        <v>1</v>
      </c>
      <c r="C274">
        <f t="shared" si="50"/>
        <v>1994</v>
      </c>
      <c r="D274">
        <v>5</v>
      </c>
      <c r="E274" t="str">
        <f t="shared" si="48"/>
        <v>19945</v>
      </c>
      <c r="F274" t="e">
        <f t="shared" si="40"/>
        <v>#N/A</v>
      </c>
      <c r="G274" t="e">
        <f t="shared" si="41"/>
        <v>#N/A</v>
      </c>
      <c r="H274" t="e">
        <f t="shared" si="42"/>
        <v>#N/A</v>
      </c>
      <c r="I274" t="e">
        <f t="shared" si="43"/>
        <v>#N/A</v>
      </c>
      <c r="J274" t="e">
        <f t="shared" si="44"/>
        <v>#N/A</v>
      </c>
      <c r="K274" t="e">
        <f t="shared" si="45"/>
        <v>#N/A</v>
      </c>
      <c r="M274" t="s">
        <v>81</v>
      </c>
      <c r="N274">
        <v>2010</v>
      </c>
      <c r="O274">
        <v>2009</v>
      </c>
      <c r="P274">
        <v>10</v>
      </c>
      <c r="Q274">
        <v>1</v>
      </c>
      <c r="R274" s="1">
        <f t="shared" si="46"/>
        <v>40452</v>
      </c>
      <c r="S274">
        <v>3.5000000000000003E-2</v>
      </c>
      <c r="T274">
        <v>7.0000000000000001E-3</v>
      </c>
      <c r="U274">
        <v>0</v>
      </c>
      <c r="V274">
        <v>3.84</v>
      </c>
      <c r="W274">
        <v>0.08</v>
      </c>
      <c r="X274">
        <v>1.0900000000000001</v>
      </c>
    </row>
    <row r="275" spans="1:24" x14ac:dyDescent="0.25">
      <c r="A275" s="1">
        <f t="shared" si="49"/>
        <v>34486</v>
      </c>
      <c r="B275">
        <v>1</v>
      </c>
      <c r="C275">
        <f t="shared" si="50"/>
        <v>1994</v>
      </c>
      <c r="D275">
        <v>6</v>
      </c>
      <c r="E275" t="str">
        <f t="shared" si="48"/>
        <v>19946</v>
      </c>
      <c r="F275" t="e">
        <f t="shared" si="40"/>
        <v>#N/A</v>
      </c>
      <c r="G275" t="e">
        <f t="shared" si="41"/>
        <v>#N/A</v>
      </c>
      <c r="H275" t="e">
        <f t="shared" si="42"/>
        <v>#N/A</v>
      </c>
      <c r="I275" t="e">
        <f t="shared" si="43"/>
        <v>#N/A</v>
      </c>
      <c r="J275" t="e">
        <f t="shared" si="44"/>
        <v>#N/A</v>
      </c>
      <c r="K275" t="e">
        <f t="shared" si="45"/>
        <v>#N/A</v>
      </c>
      <c r="M275" t="s">
        <v>81</v>
      </c>
      <c r="N275">
        <v>2010</v>
      </c>
      <c r="O275">
        <v>2009</v>
      </c>
      <c r="P275">
        <v>11</v>
      </c>
      <c r="Q275">
        <v>1</v>
      </c>
      <c r="R275" s="1">
        <f t="shared" si="46"/>
        <v>40483</v>
      </c>
      <c r="S275">
        <v>2.5000000000000001E-2</v>
      </c>
      <c r="T275">
        <v>4.0000000000000001E-3</v>
      </c>
      <c r="U275">
        <v>0</v>
      </c>
      <c r="V275">
        <v>3.66</v>
      </c>
      <c r="W275">
        <v>0.08</v>
      </c>
      <c r="X275">
        <v>0.66</v>
      </c>
    </row>
    <row r="276" spans="1:24" x14ac:dyDescent="0.25">
      <c r="A276" s="1">
        <f t="shared" si="49"/>
        <v>34516</v>
      </c>
      <c r="B276">
        <v>1</v>
      </c>
      <c r="C276">
        <f t="shared" si="50"/>
        <v>1994</v>
      </c>
      <c r="D276">
        <v>7</v>
      </c>
      <c r="E276" t="str">
        <f t="shared" si="48"/>
        <v>19947</v>
      </c>
      <c r="F276" t="e">
        <f t="shared" si="40"/>
        <v>#N/A</v>
      </c>
      <c r="G276" t="e">
        <f t="shared" si="41"/>
        <v>#N/A</v>
      </c>
      <c r="H276" t="e">
        <f t="shared" si="42"/>
        <v>#N/A</v>
      </c>
      <c r="I276" t="e">
        <f t="shared" si="43"/>
        <v>#N/A</v>
      </c>
      <c r="J276" t="e">
        <f t="shared" si="44"/>
        <v>#N/A</v>
      </c>
      <c r="K276" t="e">
        <f t="shared" si="45"/>
        <v>#N/A</v>
      </c>
      <c r="M276" t="s">
        <v>81</v>
      </c>
      <c r="N276">
        <v>2010</v>
      </c>
      <c r="O276">
        <v>2009</v>
      </c>
      <c r="P276">
        <v>12</v>
      </c>
      <c r="Q276">
        <v>1</v>
      </c>
      <c r="R276" s="1">
        <f t="shared" si="46"/>
        <v>40513</v>
      </c>
      <c r="S276">
        <v>2.9000000000000001E-2</v>
      </c>
      <c r="T276">
        <v>4.0000000000000001E-3</v>
      </c>
      <c r="U276">
        <v>2E-3</v>
      </c>
      <c r="V276">
        <v>3.83</v>
      </c>
      <c r="W276">
        <v>0.08</v>
      </c>
      <c r="X276">
        <v>0.47</v>
      </c>
    </row>
    <row r="277" spans="1:24" x14ac:dyDescent="0.25">
      <c r="A277" s="1">
        <f t="shared" si="49"/>
        <v>34547</v>
      </c>
      <c r="B277">
        <v>1</v>
      </c>
      <c r="C277">
        <f t="shared" si="50"/>
        <v>1994</v>
      </c>
      <c r="D277">
        <v>8</v>
      </c>
      <c r="E277" t="str">
        <f t="shared" si="48"/>
        <v>19948</v>
      </c>
      <c r="F277" t="e">
        <f t="shared" si="40"/>
        <v>#N/A</v>
      </c>
      <c r="G277" t="e">
        <f t="shared" si="41"/>
        <v>#N/A</v>
      </c>
      <c r="H277" t="e">
        <f t="shared" si="42"/>
        <v>#N/A</v>
      </c>
      <c r="I277" t="e">
        <f t="shared" si="43"/>
        <v>#N/A</v>
      </c>
      <c r="J277" t="e">
        <f t="shared" si="44"/>
        <v>#N/A</v>
      </c>
      <c r="K277" t="e">
        <f t="shared" si="45"/>
        <v>#N/A</v>
      </c>
      <c r="M277" t="s">
        <v>81</v>
      </c>
      <c r="N277">
        <v>2010</v>
      </c>
      <c r="O277">
        <v>2010</v>
      </c>
      <c r="P277">
        <v>1</v>
      </c>
      <c r="Q277">
        <v>1</v>
      </c>
      <c r="R277" s="1">
        <f t="shared" si="46"/>
        <v>40179</v>
      </c>
      <c r="S277">
        <v>2.4E-2</v>
      </c>
      <c r="T277">
        <v>6.0000000000000001E-3</v>
      </c>
      <c r="U277">
        <v>1E-3</v>
      </c>
      <c r="V277">
        <v>3.99</v>
      </c>
      <c r="W277">
        <v>7.0000000000000007E-2</v>
      </c>
      <c r="X277">
        <v>0.47</v>
      </c>
    </row>
    <row r="278" spans="1:24" x14ac:dyDescent="0.25">
      <c r="A278" s="1">
        <f t="shared" si="49"/>
        <v>34578</v>
      </c>
      <c r="B278">
        <v>1</v>
      </c>
      <c r="C278">
        <f t="shared" si="50"/>
        <v>1994</v>
      </c>
      <c r="D278">
        <v>9</v>
      </c>
      <c r="E278" t="str">
        <f t="shared" si="48"/>
        <v>19949</v>
      </c>
      <c r="F278" t="e">
        <f t="shared" si="40"/>
        <v>#N/A</v>
      </c>
      <c r="G278" t="e">
        <f t="shared" si="41"/>
        <v>#N/A</v>
      </c>
      <c r="H278" t="e">
        <f t="shared" si="42"/>
        <v>#N/A</v>
      </c>
      <c r="I278" t="e">
        <f t="shared" si="43"/>
        <v>#N/A</v>
      </c>
      <c r="J278" t="e">
        <f t="shared" si="44"/>
        <v>#N/A</v>
      </c>
      <c r="K278" t="e">
        <f t="shared" si="45"/>
        <v>#N/A</v>
      </c>
      <c r="M278" t="s">
        <v>81</v>
      </c>
      <c r="N278">
        <v>2010</v>
      </c>
      <c r="O278">
        <v>2010</v>
      </c>
      <c r="P278">
        <v>2</v>
      </c>
      <c r="Q278">
        <v>1</v>
      </c>
      <c r="R278" s="1">
        <f t="shared" si="46"/>
        <v>40210</v>
      </c>
      <c r="S278">
        <v>2.3E-2</v>
      </c>
      <c r="T278">
        <v>2.4E-2</v>
      </c>
      <c r="U278">
        <v>1E-3</v>
      </c>
      <c r="V278">
        <v>4.0199999999999996</v>
      </c>
      <c r="W278">
        <v>7.0000000000000007E-2</v>
      </c>
      <c r="X278">
        <v>0.34</v>
      </c>
    </row>
    <row r="279" spans="1:24" x14ac:dyDescent="0.25">
      <c r="A279" s="1">
        <f t="shared" si="49"/>
        <v>34973</v>
      </c>
      <c r="B279">
        <v>1</v>
      </c>
      <c r="C279">
        <f t="shared" si="50"/>
        <v>1995</v>
      </c>
      <c r="D279">
        <v>10</v>
      </c>
      <c r="E279" t="str">
        <f t="shared" si="48"/>
        <v>199510</v>
      </c>
      <c r="F279" t="e">
        <f t="shared" si="40"/>
        <v>#N/A</v>
      </c>
      <c r="G279" t="e">
        <f t="shared" si="41"/>
        <v>#N/A</v>
      </c>
      <c r="H279" t="e">
        <f t="shared" si="42"/>
        <v>#N/A</v>
      </c>
      <c r="I279" t="e">
        <f t="shared" si="43"/>
        <v>#N/A</v>
      </c>
      <c r="J279" t="e">
        <f t="shared" si="44"/>
        <v>#N/A</v>
      </c>
      <c r="K279" t="e">
        <f t="shared" si="45"/>
        <v>#N/A</v>
      </c>
      <c r="M279" t="s">
        <v>81</v>
      </c>
      <c r="N279">
        <v>2010</v>
      </c>
      <c r="O279">
        <v>2010</v>
      </c>
      <c r="P279">
        <v>3</v>
      </c>
      <c r="Q279">
        <v>1</v>
      </c>
      <c r="R279" s="1">
        <f t="shared" si="46"/>
        <v>40238</v>
      </c>
      <c r="S279">
        <v>2.1000000000000001E-2</v>
      </c>
      <c r="T279">
        <v>1.4E-2</v>
      </c>
      <c r="U279">
        <v>0</v>
      </c>
      <c r="V279">
        <v>4</v>
      </c>
      <c r="W279">
        <v>0.08</v>
      </c>
      <c r="X279">
        <v>0.4</v>
      </c>
    </row>
    <row r="280" spans="1:24" x14ac:dyDescent="0.25">
      <c r="A280" s="1">
        <f t="shared" si="49"/>
        <v>35004</v>
      </c>
      <c r="B280">
        <v>1</v>
      </c>
      <c r="C280">
        <f t="shared" si="50"/>
        <v>1995</v>
      </c>
      <c r="D280">
        <v>11</v>
      </c>
      <c r="E280" t="str">
        <f t="shared" si="48"/>
        <v>199511</v>
      </c>
      <c r="F280" t="e">
        <f t="shared" si="40"/>
        <v>#N/A</v>
      </c>
      <c r="G280" t="e">
        <f t="shared" si="41"/>
        <v>#N/A</v>
      </c>
      <c r="H280" t="e">
        <f t="shared" si="42"/>
        <v>#N/A</v>
      </c>
      <c r="I280" t="e">
        <f t="shared" si="43"/>
        <v>#N/A</v>
      </c>
      <c r="J280" t="e">
        <f t="shared" si="44"/>
        <v>#N/A</v>
      </c>
      <c r="K280" t="e">
        <f t="shared" si="45"/>
        <v>#N/A</v>
      </c>
      <c r="M280" t="s">
        <v>81</v>
      </c>
      <c r="N280">
        <v>2010</v>
      </c>
      <c r="O280">
        <v>2010</v>
      </c>
      <c r="P280">
        <v>4</v>
      </c>
      <c r="Q280">
        <v>1</v>
      </c>
      <c r="R280" s="1">
        <f t="shared" si="46"/>
        <v>40269</v>
      </c>
      <c r="S280">
        <v>0.02</v>
      </c>
      <c r="T280">
        <v>1.0999999999999999E-2</v>
      </c>
      <c r="U280">
        <v>1E-3</v>
      </c>
      <c r="V280">
        <v>4.2</v>
      </c>
      <c r="W280">
        <v>7.0000000000000007E-2</v>
      </c>
      <c r="X280">
        <v>0.41</v>
      </c>
    </row>
    <row r="281" spans="1:24" x14ac:dyDescent="0.25">
      <c r="A281" s="1">
        <f t="shared" si="49"/>
        <v>35034</v>
      </c>
      <c r="B281">
        <v>1</v>
      </c>
      <c r="C281">
        <f t="shared" si="50"/>
        <v>1995</v>
      </c>
      <c r="D281">
        <v>12</v>
      </c>
      <c r="E281" t="str">
        <f t="shared" si="48"/>
        <v>199512</v>
      </c>
      <c r="F281" t="e">
        <f t="shared" si="40"/>
        <v>#N/A</v>
      </c>
      <c r="G281" t="e">
        <f t="shared" si="41"/>
        <v>#N/A</v>
      </c>
      <c r="H281" t="e">
        <f t="shared" si="42"/>
        <v>#N/A</v>
      </c>
      <c r="I281" t="e">
        <f t="shared" si="43"/>
        <v>#N/A</v>
      </c>
      <c r="J281" t="e">
        <f t="shared" si="44"/>
        <v>#N/A</v>
      </c>
      <c r="K281" t="e">
        <f t="shared" si="45"/>
        <v>#N/A</v>
      </c>
      <c r="M281" t="s">
        <v>81</v>
      </c>
      <c r="N281">
        <v>2010</v>
      </c>
      <c r="O281">
        <v>2010</v>
      </c>
      <c r="P281">
        <v>5</v>
      </c>
      <c r="Q281">
        <v>1</v>
      </c>
      <c r="R281" s="1">
        <f t="shared" si="46"/>
        <v>40299</v>
      </c>
      <c r="S281">
        <v>1.2999999999999999E-2</v>
      </c>
      <c r="T281">
        <v>4.0000000000000001E-3</v>
      </c>
      <c r="U281">
        <v>0</v>
      </c>
      <c r="V281">
        <v>4.12</v>
      </c>
      <c r="W281">
        <v>7.0000000000000007E-2</v>
      </c>
      <c r="X281">
        <v>0.36</v>
      </c>
    </row>
    <row r="282" spans="1:24" x14ac:dyDescent="0.25">
      <c r="A282" s="1">
        <f t="shared" si="49"/>
        <v>34700</v>
      </c>
      <c r="B282">
        <v>1</v>
      </c>
      <c r="C282">
        <f t="shared" si="50"/>
        <v>1995</v>
      </c>
      <c r="D282">
        <v>1</v>
      </c>
      <c r="E282" t="str">
        <f t="shared" si="48"/>
        <v>19951</v>
      </c>
      <c r="F282" t="e">
        <f t="shared" si="40"/>
        <v>#N/A</v>
      </c>
      <c r="G282" t="e">
        <f t="shared" si="41"/>
        <v>#N/A</v>
      </c>
      <c r="H282" t="e">
        <f t="shared" si="42"/>
        <v>#N/A</v>
      </c>
      <c r="I282" t="e">
        <f t="shared" si="43"/>
        <v>#N/A</v>
      </c>
      <c r="J282" t="e">
        <f t="shared" si="44"/>
        <v>#N/A</v>
      </c>
      <c r="K282" t="e">
        <f t="shared" si="45"/>
        <v>#N/A</v>
      </c>
      <c r="M282" t="s">
        <v>81</v>
      </c>
      <c r="N282">
        <v>2010</v>
      </c>
      <c r="O282">
        <v>2010</v>
      </c>
      <c r="P282">
        <v>6</v>
      </c>
      <c r="Q282">
        <v>1</v>
      </c>
      <c r="R282" s="1">
        <f t="shared" si="46"/>
        <v>40330</v>
      </c>
      <c r="S282">
        <v>1.2999999999999999E-2</v>
      </c>
      <c r="T282">
        <v>5.0000000000000001E-3</v>
      </c>
      <c r="U282">
        <v>3.0000000000000001E-3</v>
      </c>
      <c r="V282">
        <v>4.37</v>
      </c>
      <c r="W282">
        <v>7.0000000000000007E-2</v>
      </c>
      <c r="X282">
        <v>0.36</v>
      </c>
    </row>
    <row r="283" spans="1:24" x14ac:dyDescent="0.25">
      <c r="A283" s="1">
        <f t="shared" si="49"/>
        <v>34731</v>
      </c>
      <c r="B283">
        <v>1</v>
      </c>
      <c r="C283">
        <f t="shared" si="50"/>
        <v>1995</v>
      </c>
      <c r="D283">
        <v>2</v>
      </c>
      <c r="E283" t="str">
        <f t="shared" si="48"/>
        <v>19952</v>
      </c>
      <c r="F283" t="e">
        <f t="shared" si="40"/>
        <v>#N/A</v>
      </c>
      <c r="G283" t="e">
        <f t="shared" si="41"/>
        <v>#N/A</v>
      </c>
      <c r="H283" t="e">
        <f t="shared" si="42"/>
        <v>#N/A</v>
      </c>
      <c r="I283" t="e">
        <f t="shared" si="43"/>
        <v>#N/A</v>
      </c>
      <c r="J283" t="e">
        <f t="shared" si="44"/>
        <v>#N/A</v>
      </c>
      <c r="K283" t="e">
        <f t="shared" si="45"/>
        <v>#N/A</v>
      </c>
      <c r="M283" t="s">
        <v>81</v>
      </c>
      <c r="N283">
        <v>2010</v>
      </c>
      <c r="O283">
        <v>2010</v>
      </c>
      <c r="P283">
        <v>7</v>
      </c>
      <c r="Q283">
        <v>1</v>
      </c>
      <c r="R283" s="1">
        <f t="shared" si="46"/>
        <v>40360</v>
      </c>
      <c r="S283">
        <v>1.7999999999999999E-2</v>
      </c>
      <c r="T283">
        <v>0.01</v>
      </c>
      <c r="U283">
        <v>1E-3</v>
      </c>
      <c r="V283">
        <v>4.47</v>
      </c>
      <c r="W283">
        <v>7.0000000000000007E-2</v>
      </c>
      <c r="X283">
        <v>0.35</v>
      </c>
    </row>
    <row r="284" spans="1:24" x14ac:dyDescent="0.25">
      <c r="A284" s="1">
        <f t="shared" si="49"/>
        <v>34759</v>
      </c>
      <c r="B284">
        <v>1</v>
      </c>
      <c r="C284">
        <f t="shared" si="50"/>
        <v>1995</v>
      </c>
      <c r="D284">
        <v>3</v>
      </c>
      <c r="E284" t="str">
        <f t="shared" si="48"/>
        <v>19953</v>
      </c>
      <c r="F284" t="e">
        <f t="shared" si="40"/>
        <v>#N/A</v>
      </c>
      <c r="G284" t="e">
        <f t="shared" si="41"/>
        <v>#N/A</v>
      </c>
      <c r="H284" t="e">
        <f t="shared" si="42"/>
        <v>#N/A</v>
      </c>
      <c r="I284" t="e">
        <f t="shared" si="43"/>
        <v>#N/A</v>
      </c>
      <c r="J284" t="e">
        <f t="shared" si="44"/>
        <v>#N/A</v>
      </c>
      <c r="K284" t="e">
        <f t="shared" si="45"/>
        <v>#N/A</v>
      </c>
      <c r="M284" t="s">
        <v>81</v>
      </c>
      <c r="N284">
        <v>2010</v>
      </c>
      <c r="O284">
        <v>2010</v>
      </c>
      <c r="P284">
        <v>8</v>
      </c>
      <c r="Q284">
        <v>1</v>
      </c>
      <c r="R284" s="1">
        <f t="shared" si="46"/>
        <v>40391</v>
      </c>
      <c r="S284">
        <v>2.3E-2</v>
      </c>
      <c r="T284">
        <v>7.0000000000000001E-3</v>
      </c>
      <c r="U284">
        <v>0</v>
      </c>
      <c r="V284">
        <v>4.2300000000000004</v>
      </c>
      <c r="W284">
        <v>7.0000000000000007E-2</v>
      </c>
      <c r="X284">
        <v>0.41</v>
      </c>
    </row>
    <row r="285" spans="1:24" x14ac:dyDescent="0.25">
      <c r="A285" s="1">
        <f t="shared" si="49"/>
        <v>34790</v>
      </c>
      <c r="B285">
        <v>1</v>
      </c>
      <c r="C285">
        <f t="shared" si="50"/>
        <v>1995</v>
      </c>
      <c r="D285">
        <v>4</v>
      </c>
      <c r="E285" t="str">
        <f t="shared" si="48"/>
        <v>19954</v>
      </c>
      <c r="F285" t="e">
        <f t="shared" si="40"/>
        <v>#N/A</v>
      </c>
      <c r="G285" t="e">
        <f t="shared" si="41"/>
        <v>#N/A</v>
      </c>
      <c r="H285" t="e">
        <f t="shared" si="42"/>
        <v>#N/A</v>
      </c>
      <c r="I285" t="e">
        <f t="shared" si="43"/>
        <v>#N/A</v>
      </c>
      <c r="J285" t="e">
        <f t="shared" si="44"/>
        <v>#N/A</v>
      </c>
      <c r="K285" t="e">
        <f t="shared" si="45"/>
        <v>#N/A</v>
      </c>
      <c r="M285" t="s">
        <v>81</v>
      </c>
      <c r="N285">
        <v>2010</v>
      </c>
      <c r="O285">
        <v>2010</v>
      </c>
      <c r="P285">
        <v>9</v>
      </c>
      <c r="Q285">
        <v>1</v>
      </c>
      <c r="R285" s="1">
        <f t="shared" si="46"/>
        <v>40422</v>
      </c>
      <c r="S285">
        <v>2.5000000000000001E-2</v>
      </c>
      <c r="T285">
        <v>1.7000000000000001E-2</v>
      </c>
      <c r="U285">
        <v>1E-3</v>
      </c>
      <c r="V285">
        <v>4.29</v>
      </c>
      <c r="W285">
        <v>7.0000000000000007E-2</v>
      </c>
      <c r="X285">
        <v>0.99</v>
      </c>
    </row>
    <row r="286" spans="1:24" x14ac:dyDescent="0.25">
      <c r="A286" s="1">
        <f t="shared" si="49"/>
        <v>34820</v>
      </c>
      <c r="B286">
        <v>1</v>
      </c>
      <c r="C286">
        <f t="shared" si="50"/>
        <v>1995</v>
      </c>
      <c r="D286">
        <v>5</v>
      </c>
      <c r="E286" t="str">
        <f t="shared" si="48"/>
        <v>19955</v>
      </c>
      <c r="F286" t="e">
        <f t="shared" si="40"/>
        <v>#N/A</v>
      </c>
      <c r="G286" t="e">
        <f t="shared" si="41"/>
        <v>#N/A</v>
      </c>
      <c r="H286" t="e">
        <f t="shared" si="42"/>
        <v>#N/A</v>
      </c>
      <c r="I286" t="e">
        <f t="shared" si="43"/>
        <v>#N/A</v>
      </c>
      <c r="J286" t="e">
        <f t="shared" si="44"/>
        <v>#N/A</v>
      </c>
      <c r="K286" t="e">
        <f t="shared" si="45"/>
        <v>#N/A</v>
      </c>
      <c r="M286" t="s">
        <v>81</v>
      </c>
      <c r="N286">
        <v>2011</v>
      </c>
      <c r="O286">
        <v>2010</v>
      </c>
      <c r="P286">
        <v>10</v>
      </c>
      <c r="Q286">
        <v>1</v>
      </c>
      <c r="R286" s="1">
        <f t="shared" si="46"/>
        <v>40817</v>
      </c>
      <c r="S286">
        <v>2.1999999999999999E-2</v>
      </c>
      <c r="T286">
        <v>1.2E-2</v>
      </c>
      <c r="U286">
        <v>0</v>
      </c>
      <c r="V286">
        <v>4.16</v>
      </c>
      <c r="W286">
        <v>0.08</v>
      </c>
      <c r="X286">
        <v>0.86</v>
      </c>
    </row>
    <row r="287" spans="1:24" x14ac:dyDescent="0.25">
      <c r="A287" s="1">
        <f t="shared" si="49"/>
        <v>34851</v>
      </c>
      <c r="B287">
        <v>1</v>
      </c>
      <c r="C287">
        <f t="shared" si="50"/>
        <v>1995</v>
      </c>
      <c r="D287">
        <v>6</v>
      </c>
      <c r="E287" t="str">
        <f t="shared" si="48"/>
        <v>19956</v>
      </c>
      <c r="F287" t="e">
        <f t="shared" si="40"/>
        <v>#N/A</v>
      </c>
      <c r="G287" t="e">
        <f t="shared" si="41"/>
        <v>#N/A</v>
      </c>
      <c r="H287" t="e">
        <f t="shared" si="42"/>
        <v>#N/A</v>
      </c>
      <c r="I287" t="e">
        <f t="shared" si="43"/>
        <v>#N/A</v>
      </c>
      <c r="J287" t="e">
        <f t="shared" si="44"/>
        <v>#N/A</v>
      </c>
      <c r="K287" t="e">
        <f t="shared" si="45"/>
        <v>#N/A</v>
      </c>
      <c r="M287" t="s">
        <v>81</v>
      </c>
      <c r="N287">
        <v>2011</v>
      </c>
      <c r="O287">
        <v>2010</v>
      </c>
      <c r="P287">
        <v>11</v>
      </c>
      <c r="Q287">
        <v>1</v>
      </c>
      <c r="R287" s="1">
        <f t="shared" si="46"/>
        <v>40848</v>
      </c>
      <c r="S287">
        <v>1.2999999999999999E-2</v>
      </c>
      <c r="T287">
        <v>8.9999999999999993E-3</v>
      </c>
      <c r="U287">
        <v>0</v>
      </c>
      <c r="V287">
        <v>4.2</v>
      </c>
      <c r="W287">
        <v>0.08</v>
      </c>
      <c r="X287">
        <v>0.6</v>
      </c>
    </row>
    <row r="288" spans="1:24" x14ac:dyDescent="0.25">
      <c r="A288" s="1">
        <f t="shared" si="49"/>
        <v>34881</v>
      </c>
      <c r="B288">
        <v>1</v>
      </c>
      <c r="C288">
        <f t="shared" si="50"/>
        <v>1995</v>
      </c>
      <c r="D288">
        <v>7</v>
      </c>
      <c r="E288" t="str">
        <f t="shared" si="48"/>
        <v>19957</v>
      </c>
      <c r="F288" t="e">
        <f t="shared" si="40"/>
        <v>#N/A</v>
      </c>
      <c r="G288" t="e">
        <f t="shared" si="41"/>
        <v>#N/A</v>
      </c>
      <c r="H288" t="e">
        <f t="shared" si="42"/>
        <v>#N/A</v>
      </c>
      <c r="I288" t="e">
        <f t="shared" si="43"/>
        <v>#N/A</v>
      </c>
      <c r="J288" t="e">
        <f t="shared" si="44"/>
        <v>#N/A</v>
      </c>
      <c r="K288" t="e">
        <f t="shared" si="45"/>
        <v>#N/A</v>
      </c>
      <c r="M288" t="s">
        <v>81</v>
      </c>
      <c r="N288">
        <v>2011</v>
      </c>
      <c r="O288">
        <v>2010</v>
      </c>
      <c r="P288">
        <v>12</v>
      </c>
      <c r="Q288">
        <v>1</v>
      </c>
      <c r="R288" s="1">
        <f t="shared" si="46"/>
        <v>40878</v>
      </c>
      <c r="S288">
        <v>1.2E-2</v>
      </c>
      <c r="T288">
        <v>0.01</v>
      </c>
      <c r="U288">
        <v>0</v>
      </c>
      <c r="V288">
        <v>4.1100000000000003</v>
      </c>
      <c r="W288">
        <v>7.0000000000000007E-2</v>
      </c>
      <c r="X288">
        <v>0.53</v>
      </c>
    </row>
    <row r="289" spans="1:24" x14ac:dyDescent="0.25">
      <c r="A289" s="1">
        <f t="shared" si="49"/>
        <v>34912</v>
      </c>
      <c r="B289">
        <v>1</v>
      </c>
      <c r="C289">
        <f t="shared" si="50"/>
        <v>1995</v>
      </c>
      <c r="D289">
        <v>8</v>
      </c>
      <c r="E289" t="str">
        <f t="shared" si="48"/>
        <v>19958</v>
      </c>
      <c r="F289" t="e">
        <f t="shared" si="40"/>
        <v>#N/A</v>
      </c>
      <c r="G289" t="e">
        <f t="shared" si="41"/>
        <v>#N/A</v>
      </c>
      <c r="H289" t="e">
        <f t="shared" si="42"/>
        <v>#N/A</v>
      </c>
      <c r="I289" t="e">
        <f t="shared" si="43"/>
        <v>#N/A</v>
      </c>
      <c r="J289" t="e">
        <f t="shared" si="44"/>
        <v>#N/A</v>
      </c>
      <c r="K289" t="e">
        <f t="shared" si="45"/>
        <v>#N/A</v>
      </c>
      <c r="M289" t="s">
        <v>81</v>
      </c>
      <c r="N289">
        <v>2011</v>
      </c>
      <c r="O289">
        <v>2011</v>
      </c>
      <c r="P289">
        <v>1</v>
      </c>
      <c r="Q289">
        <v>1</v>
      </c>
      <c r="R289" s="1">
        <f t="shared" si="46"/>
        <v>40544</v>
      </c>
      <c r="S289">
        <v>1.2E-2</v>
      </c>
      <c r="T289">
        <v>1.2E-2</v>
      </c>
      <c r="U289">
        <v>1E-3</v>
      </c>
      <c r="V289">
        <v>3.93</v>
      </c>
      <c r="W289">
        <v>7.0000000000000007E-2</v>
      </c>
      <c r="X289">
        <v>0.46</v>
      </c>
    </row>
    <row r="290" spans="1:24" x14ac:dyDescent="0.25">
      <c r="A290" s="1">
        <f t="shared" si="49"/>
        <v>34943</v>
      </c>
      <c r="B290">
        <v>1</v>
      </c>
      <c r="C290">
        <f t="shared" si="50"/>
        <v>1995</v>
      </c>
      <c r="D290">
        <v>9</v>
      </c>
      <c r="E290" t="str">
        <f t="shared" si="48"/>
        <v>19959</v>
      </c>
      <c r="F290" t="e">
        <f t="shared" si="40"/>
        <v>#N/A</v>
      </c>
      <c r="G290" t="e">
        <f t="shared" si="41"/>
        <v>#N/A</v>
      </c>
      <c r="H290" t="e">
        <f t="shared" si="42"/>
        <v>#N/A</v>
      </c>
      <c r="I290" t="e">
        <f t="shared" si="43"/>
        <v>#N/A</v>
      </c>
      <c r="J290" t="e">
        <f t="shared" si="44"/>
        <v>#N/A</v>
      </c>
      <c r="K290" t="e">
        <f t="shared" si="45"/>
        <v>#N/A</v>
      </c>
      <c r="M290" t="s">
        <v>81</v>
      </c>
      <c r="N290">
        <v>2011</v>
      </c>
      <c r="O290">
        <v>2011</v>
      </c>
      <c r="P290">
        <v>2</v>
      </c>
      <c r="Q290">
        <v>1</v>
      </c>
      <c r="R290" s="1">
        <f t="shared" si="46"/>
        <v>40575</v>
      </c>
      <c r="S290">
        <v>1.2E-2</v>
      </c>
      <c r="T290">
        <v>0.01</v>
      </c>
      <c r="U290">
        <v>0</v>
      </c>
      <c r="V290">
        <v>3.93</v>
      </c>
      <c r="W290">
        <v>7.0000000000000007E-2</v>
      </c>
      <c r="X290">
        <v>0.41</v>
      </c>
    </row>
    <row r="291" spans="1:24" x14ac:dyDescent="0.25">
      <c r="A291" s="1">
        <f t="shared" si="49"/>
        <v>35339</v>
      </c>
      <c r="B291">
        <v>1</v>
      </c>
      <c r="C291">
        <f t="shared" si="50"/>
        <v>1996</v>
      </c>
      <c r="D291">
        <v>10</v>
      </c>
      <c r="E291" t="str">
        <f t="shared" si="48"/>
        <v>199610</v>
      </c>
      <c r="F291" t="e">
        <f t="shared" si="40"/>
        <v>#N/A</v>
      </c>
      <c r="G291" t="e">
        <f t="shared" si="41"/>
        <v>#N/A</v>
      </c>
      <c r="H291" t="e">
        <f t="shared" si="42"/>
        <v>#N/A</v>
      </c>
      <c r="I291" t="e">
        <f t="shared" si="43"/>
        <v>#N/A</v>
      </c>
      <c r="J291" t="e">
        <f t="shared" si="44"/>
        <v>#N/A</v>
      </c>
      <c r="K291" t="e">
        <f t="shared" si="45"/>
        <v>#N/A</v>
      </c>
      <c r="M291" t="s">
        <v>81</v>
      </c>
      <c r="N291">
        <v>2011</v>
      </c>
      <c r="O291">
        <v>2011</v>
      </c>
      <c r="P291">
        <v>3</v>
      </c>
      <c r="Q291">
        <v>1</v>
      </c>
      <c r="R291" s="1">
        <f t="shared" si="46"/>
        <v>40603</v>
      </c>
      <c r="S291">
        <v>1.2E-2</v>
      </c>
      <c r="T291">
        <v>5.0000000000000001E-3</v>
      </c>
      <c r="U291">
        <v>0</v>
      </c>
      <c r="V291">
        <v>4.13</v>
      </c>
      <c r="W291">
        <v>7.0000000000000007E-2</v>
      </c>
      <c r="X291">
        <v>0.39</v>
      </c>
    </row>
    <row r="292" spans="1:24" x14ac:dyDescent="0.25">
      <c r="A292" s="1">
        <f t="shared" si="49"/>
        <v>35370</v>
      </c>
      <c r="B292">
        <v>1</v>
      </c>
      <c r="C292">
        <f t="shared" si="50"/>
        <v>1996</v>
      </c>
      <c r="D292">
        <v>11</v>
      </c>
      <c r="E292" t="str">
        <f t="shared" si="48"/>
        <v>199611</v>
      </c>
      <c r="F292" t="e">
        <f t="shared" si="40"/>
        <v>#N/A</v>
      </c>
      <c r="G292" t="e">
        <f t="shared" si="41"/>
        <v>#N/A</v>
      </c>
      <c r="H292" t="e">
        <f t="shared" si="42"/>
        <v>#N/A</v>
      </c>
      <c r="I292" t="e">
        <f t="shared" si="43"/>
        <v>#N/A</v>
      </c>
      <c r="J292" t="e">
        <f t="shared" si="44"/>
        <v>#N/A</v>
      </c>
      <c r="K292" t="e">
        <f t="shared" si="45"/>
        <v>#N/A</v>
      </c>
      <c r="M292" t="s">
        <v>81</v>
      </c>
      <c r="N292">
        <v>2011</v>
      </c>
      <c r="O292">
        <v>2011</v>
      </c>
      <c r="P292">
        <v>4</v>
      </c>
      <c r="Q292">
        <v>1</v>
      </c>
      <c r="R292" s="1">
        <f t="shared" si="46"/>
        <v>40634</v>
      </c>
      <c r="S292">
        <v>1.0999999999999999E-2</v>
      </c>
      <c r="T292">
        <v>1.7000000000000001E-2</v>
      </c>
      <c r="U292">
        <v>1E-3</v>
      </c>
      <c r="V292">
        <v>4.17</v>
      </c>
      <c r="W292">
        <v>7.0000000000000007E-2</v>
      </c>
      <c r="X292">
        <v>0.37</v>
      </c>
    </row>
    <row r="293" spans="1:24" x14ac:dyDescent="0.25">
      <c r="A293" s="1">
        <f t="shared" si="49"/>
        <v>35400</v>
      </c>
      <c r="B293">
        <v>1</v>
      </c>
      <c r="C293">
        <f t="shared" si="50"/>
        <v>1996</v>
      </c>
      <c r="D293">
        <v>12</v>
      </c>
      <c r="E293" t="str">
        <f t="shared" si="48"/>
        <v>199612</v>
      </c>
      <c r="F293" t="e">
        <f t="shared" si="40"/>
        <v>#N/A</v>
      </c>
      <c r="G293" t="e">
        <f t="shared" si="41"/>
        <v>#N/A</v>
      </c>
      <c r="H293" t="e">
        <f t="shared" si="42"/>
        <v>#N/A</v>
      </c>
      <c r="I293" t="e">
        <f t="shared" si="43"/>
        <v>#N/A</v>
      </c>
      <c r="J293" t="e">
        <f t="shared" si="44"/>
        <v>#N/A</v>
      </c>
      <c r="K293" t="e">
        <f t="shared" si="45"/>
        <v>#N/A</v>
      </c>
      <c r="M293" t="s">
        <v>81</v>
      </c>
      <c r="N293">
        <v>2011</v>
      </c>
      <c r="O293">
        <v>2011</v>
      </c>
      <c r="P293">
        <v>5</v>
      </c>
      <c r="Q293">
        <v>1</v>
      </c>
      <c r="R293" s="1">
        <f t="shared" si="46"/>
        <v>40664</v>
      </c>
      <c r="S293">
        <v>1.0999999999999999E-2</v>
      </c>
      <c r="T293">
        <v>1.2E-2</v>
      </c>
      <c r="U293">
        <v>1E-3</v>
      </c>
      <c r="V293">
        <v>4.01</v>
      </c>
      <c r="W293">
        <v>7.0000000000000007E-2</v>
      </c>
      <c r="X293">
        <v>0.48</v>
      </c>
    </row>
    <row r="294" spans="1:24" x14ac:dyDescent="0.25">
      <c r="A294" s="1">
        <f t="shared" si="49"/>
        <v>35065</v>
      </c>
      <c r="B294">
        <v>1</v>
      </c>
      <c r="C294">
        <f t="shared" si="50"/>
        <v>1996</v>
      </c>
      <c r="D294">
        <v>1</v>
      </c>
      <c r="E294" t="str">
        <f t="shared" si="48"/>
        <v>19961</v>
      </c>
      <c r="F294" t="e">
        <f t="shared" si="40"/>
        <v>#N/A</v>
      </c>
      <c r="G294" t="e">
        <f t="shared" si="41"/>
        <v>#N/A</v>
      </c>
      <c r="H294" t="e">
        <f t="shared" si="42"/>
        <v>#N/A</v>
      </c>
      <c r="I294" t="e">
        <f t="shared" si="43"/>
        <v>#N/A</v>
      </c>
      <c r="J294" t="e">
        <f t="shared" si="44"/>
        <v>#N/A</v>
      </c>
      <c r="K294" t="e">
        <f t="shared" si="45"/>
        <v>#N/A</v>
      </c>
      <c r="M294" t="s">
        <v>81</v>
      </c>
      <c r="N294">
        <v>2011</v>
      </c>
      <c r="O294">
        <v>2011</v>
      </c>
      <c r="P294">
        <v>6</v>
      </c>
      <c r="Q294">
        <v>1</v>
      </c>
      <c r="R294" s="1">
        <f t="shared" si="46"/>
        <v>40695</v>
      </c>
      <c r="S294">
        <v>1.0999999999999999E-2</v>
      </c>
      <c r="T294">
        <v>8.0000000000000002E-3</v>
      </c>
      <c r="U294">
        <v>1E-3</v>
      </c>
      <c r="V294">
        <v>4.13</v>
      </c>
      <c r="W294">
        <v>7.0000000000000007E-2</v>
      </c>
      <c r="X294">
        <v>0.53</v>
      </c>
    </row>
    <row r="295" spans="1:24" x14ac:dyDescent="0.25">
      <c r="A295" s="1">
        <f t="shared" si="49"/>
        <v>35096</v>
      </c>
      <c r="B295">
        <v>1</v>
      </c>
      <c r="C295">
        <f t="shared" si="50"/>
        <v>1996</v>
      </c>
      <c r="D295">
        <v>2</v>
      </c>
      <c r="E295" t="str">
        <f t="shared" si="48"/>
        <v>19962</v>
      </c>
      <c r="F295" t="e">
        <f t="shared" si="40"/>
        <v>#N/A</v>
      </c>
      <c r="G295" t="e">
        <f t="shared" si="41"/>
        <v>#N/A</v>
      </c>
      <c r="H295" t="e">
        <f t="shared" si="42"/>
        <v>#N/A</v>
      </c>
      <c r="I295" t="e">
        <f t="shared" si="43"/>
        <v>#N/A</v>
      </c>
      <c r="J295" t="e">
        <f t="shared" si="44"/>
        <v>#N/A</v>
      </c>
      <c r="K295" t="e">
        <f t="shared" si="45"/>
        <v>#N/A</v>
      </c>
      <c r="M295" t="s">
        <v>81</v>
      </c>
      <c r="N295">
        <v>2011</v>
      </c>
      <c r="O295">
        <v>2011</v>
      </c>
      <c r="P295">
        <v>7</v>
      </c>
      <c r="Q295">
        <v>1</v>
      </c>
      <c r="R295" s="1">
        <f t="shared" si="46"/>
        <v>40725</v>
      </c>
      <c r="S295">
        <v>1.4999999999999999E-2</v>
      </c>
      <c r="T295">
        <v>6.0000000000000001E-3</v>
      </c>
      <c r="U295">
        <v>0</v>
      </c>
      <c r="V295">
        <v>4.18</v>
      </c>
      <c r="W295">
        <v>7.0000000000000007E-2</v>
      </c>
      <c r="X295">
        <v>0.73</v>
      </c>
    </row>
    <row r="296" spans="1:24" x14ac:dyDescent="0.25">
      <c r="A296" s="1">
        <f t="shared" si="49"/>
        <v>35125</v>
      </c>
      <c r="B296">
        <v>1</v>
      </c>
      <c r="C296">
        <f t="shared" si="50"/>
        <v>1996</v>
      </c>
      <c r="D296">
        <v>3</v>
      </c>
      <c r="E296" t="str">
        <f t="shared" si="48"/>
        <v>19963</v>
      </c>
      <c r="F296" t="e">
        <f t="shared" si="40"/>
        <v>#N/A</v>
      </c>
      <c r="G296" t="e">
        <f t="shared" si="41"/>
        <v>#N/A</v>
      </c>
      <c r="H296" t="e">
        <f t="shared" si="42"/>
        <v>#N/A</v>
      </c>
      <c r="I296" t="e">
        <f t="shared" si="43"/>
        <v>#N/A</v>
      </c>
      <c r="J296" t="e">
        <f t="shared" si="44"/>
        <v>#N/A</v>
      </c>
      <c r="K296" t="e">
        <f t="shared" si="45"/>
        <v>#N/A</v>
      </c>
      <c r="M296" t="s">
        <v>81</v>
      </c>
      <c r="N296">
        <v>2011</v>
      </c>
      <c r="O296">
        <v>2011</v>
      </c>
      <c r="P296">
        <v>8</v>
      </c>
      <c r="Q296">
        <v>1</v>
      </c>
      <c r="R296" s="1">
        <f t="shared" si="46"/>
        <v>40756</v>
      </c>
      <c r="S296">
        <v>1.9E-2</v>
      </c>
      <c r="T296">
        <v>8.0000000000000002E-3</v>
      </c>
      <c r="U296">
        <v>1E-3</v>
      </c>
      <c r="V296">
        <v>4.12</v>
      </c>
      <c r="W296">
        <v>7.0000000000000007E-2</v>
      </c>
      <c r="X296">
        <v>1.42</v>
      </c>
    </row>
    <row r="297" spans="1:24" x14ac:dyDescent="0.25">
      <c r="A297" s="1">
        <f t="shared" si="49"/>
        <v>35156</v>
      </c>
      <c r="B297">
        <v>1</v>
      </c>
      <c r="C297">
        <f t="shared" si="50"/>
        <v>1996</v>
      </c>
      <c r="D297">
        <v>4</v>
      </c>
      <c r="E297" t="str">
        <f t="shared" si="48"/>
        <v>19964</v>
      </c>
      <c r="F297" t="e">
        <f t="shared" si="40"/>
        <v>#N/A</v>
      </c>
      <c r="G297" t="e">
        <f t="shared" si="41"/>
        <v>#N/A</v>
      </c>
      <c r="H297" t="e">
        <f t="shared" si="42"/>
        <v>#N/A</v>
      </c>
      <c r="I297" t="e">
        <f t="shared" si="43"/>
        <v>#N/A</v>
      </c>
      <c r="J297" t="e">
        <f t="shared" si="44"/>
        <v>#N/A</v>
      </c>
      <c r="K297" t="e">
        <f t="shared" si="45"/>
        <v>#N/A</v>
      </c>
      <c r="M297" t="s">
        <v>81</v>
      </c>
      <c r="N297">
        <v>2011</v>
      </c>
      <c r="O297">
        <v>2011</v>
      </c>
      <c r="P297">
        <v>9</v>
      </c>
      <c r="Q297">
        <v>1</v>
      </c>
      <c r="R297" s="1">
        <f t="shared" si="46"/>
        <v>40787</v>
      </c>
      <c r="S297">
        <v>2.1000000000000001E-2</v>
      </c>
      <c r="T297">
        <v>7.0000000000000001E-3</v>
      </c>
      <c r="U297">
        <v>1E-3</v>
      </c>
      <c r="V297">
        <v>4.03</v>
      </c>
      <c r="W297">
        <v>7.0000000000000007E-2</v>
      </c>
      <c r="X297">
        <v>2.11</v>
      </c>
    </row>
    <row r="298" spans="1:24" x14ac:dyDescent="0.25">
      <c r="A298" s="1">
        <f t="shared" si="49"/>
        <v>35186</v>
      </c>
      <c r="B298">
        <v>1</v>
      </c>
      <c r="C298">
        <f t="shared" si="50"/>
        <v>1996</v>
      </c>
      <c r="D298">
        <v>5</v>
      </c>
      <c r="E298" t="str">
        <f t="shared" si="48"/>
        <v>19965</v>
      </c>
      <c r="F298" t="e">
        <f t="shared" si="40"/>
        <v>#N/A</v>
      </c>
      <c r="G298" t="e">
        <f t="shared" si="41"/>
        <v>#N/A</v>
      </c>
      <c r="H298" t="e">
        <f t="shared" si="42"/>
        <v>#N/A</v>
      </c>
      <c r="I298" t="e">
        <f t="shared" si="43"/>
        <v>#N/A</v>
      </c>
      <c r="J298" t="e">
        <f t="shared" si="44"/>
        <v>#N/A</v>
      </c>
      <c r="K298" t="e">
        <f t="shared" si="45"/>
        <v>#N/A</v>
      </c>
      <c r="M298" t="s">
        <v>81</v>
      </c>
      <c r="N298">
        <v>2012</v>
      </c>
      <c r="O298">
        <v>2011</v>
      </c>
      <c r="P298">
        <v>10</v>
      </c>
      <c r="Q298">
        <v>1</v>
      </c>
      <c r="R298" s="1">
        <f t="shared" si="46"/>
        <v>41183</v>
      </c>
      <c r="S298">
        <v>2.9000000000000001E-2</v>
      </c>
      <c r="T298">
        <v>1.2999999999999999E-2</v>
      </c>
      <c r="U298">
        <v>6.0000000000000001E-3</v>
      </c>
      <c r="V298">
        <v>3.93</v>
      </c>
      <c r="W298">
        <v>0.08</v>
      </c>
      <c r="X298">
        <v>2.1800000000000002</v>
      </c>
    </row>
    <row r="299" spans="1:24" x14ac:dyDescent="0.25">
      <c r="A299" s="1">
        <f t="shared" si="49"/>
        <v>35217</v>
      </c>
      <c r="B299">
        <v>1</v>
      </c>
      <c r="C299">
        <f t="shared" si="50"/>
        <v>1996</v>
      </c>
      <c r="D299">
        <v>6</v>
      </c>
      <c r="E299" t="str">
        <f t="shared" si="48"/>
        <v>19966</v>
      </c>
      <c r="F299" t="e">
        <f t="shared" si="40"/>
        <v>#N/A</v>
      </c>
      <c r="G299" t="e">
        <f t="shared" si="41"/>
        <v>#N/A</v>
      </c>
      <c r="H299" t="e">
        <f t="shared" si="42"/>
        <v>#N/A</v>
      </c>
      <c r="I299" t="e">
        <f t="shared" si="43"/>
        <v>#N/A</v>
      </c>
      <c r="J299" t="e">
        <f t="shared" si="44"/>
        <v>#N/A</v>
      </c>
      <c r="K299" t="e">
        <f t="shared" si="45"/>
        <v>#N/A</v>
      </c>
      <c r="M299" t="s">
        <v>81</v>
      </c>
      <c r="N299">
        <v>2012</v>
      </c>
      <c r="O299">
        <v>2011</v>
      </c>
      <c r="P299">
        <v>11</v>
      </c>
      <c r="Q299">
        <v>1</v>
      </c>
      <c r="R299" s="1">
        <f t="shared" si="46"/>
        <v>41214</v>
      </c>
      <c r="S299">
        <v>1.9E-2</v>
      </c>
      <c r="T299">
        <v>8.0000000000000002E-3</v>
      </c>
      <c r="U299">
        <v>1E-3</v>
      </c>
      <c r="V299">
        <v>3.65</v>
      </c>
      <c r="W299">
        <v>0.08</v>
      </c>
      <c r="X299">
        <v>1.84</v>
      </c>
    </row>
    <row r="300" spans="1:24" x14ac:dyDescent="0.25">
      <c r="A300" s="1">
        <f t="shared" si="49"/>
        <v>35247</v>
      </c>
      <c r="B300">
        <v>1</v>
      </c>
      <c r="C300">
        <f t="shared" si="50"/>
        <v>1996</v>
      </c>
      <c r="D300">
        <v>7</v>
      </c>
      <c r="E300" t="str">
        <f t="shared" si="48"/>
        <v>19967</v>
      </c>
      <c r="F300" t="e">
        <f t="shared" si="40"/>
        <v>#N/A</v>
      </c>
      <c r="G300" t="e">
        <f t="shared" si="41"/>
        <v>#N/A</v>
      </c>
      <c r="H300" t="e">
        <f t="shared" si="42"/>
        <v>#N/A</v>
      </c>
      <c r="I300" t="e">
        <f t="shared" si="43"/>
        <v>#N/A</v>
      </c>
      <c r="J300" t="e">
        <f t="shared" si="44"/>
        <v>#N/A</v>
      </c>
      <c r="K300" t="e">
        <f t="shared" si="45"/>
        <v>#N/A</v>
      </c>
      <c r="M300" t="s">
        <v>81</v>
      </c>
      <c r="N300">
        <v>2012</v>
      </c>
      <c r="O300">
        <v>2011</v>
      </c>
      <c r="P300">
        <v>12</v>
      </c>
      <c r="Q300">
        <v>1</v>
      </c>
      <c r="R300" s="1">
        <f t="shared" si="46"/>
        <v>41244</v>
      </c>
      <c r="S300">
        <v>1.2999999999999999E-2</v>
      </c>
      <c r="T300">
        <v>5.0000000000000001E-3</v>
      </c>
      <c r="U300">
        <v>1E-3</v>
      </c>
      <c r="V300">
        <v>3.78</v>
      </c>
      <c r="W300">
        <v>7.0000000000000007E-2</v>
      </c>
      <c r="X300">
        <v>1</v>
      </c>
    </row>
    <row r="301" spans="1:24" x14ac:dyDescent="0.25">
      <c r="A301" s="1">
        <f t="shared" si="49"/>
        <v>35278</v>
      </c>
      <c r="B301">
        <v>1</v>
      </c>
      <c r="C301">
        <f t="shared" si="50"/>
        <v>1996</v>
      </c>
      <c r="D301">
        <v>8</v>
      </c>
      <c r="E301" t="str">
        <f t="shared" si="48"/>
        <v>19968</v>
      </c>
      <c r="F301" t="e">
        <f t="shared" si="40"/>
        <v>#N/A</v>
      </c>
      <c r="G301" t="e">
        <f t="shared" si="41"/>
        <v>#N/A</v>
      </c>
      <c r="H301" t="e">
        <f t="shared" si="42"/>
        <v>#N/A</v>
      </c>
      <c r="I301" t="e">
        <f t="shared" si="43"/>
        <v>#N/A</v>
      </c>
      <c r="J301" t="e">
        <f t="shared" si="44"/>
        <v>#N/A</v>
      </c>
      <c r="K301" t="e">
        <f t="shared" si="45"/>
        <v>#N/A</v>
      </c>
      <c r="M301" t="s">
        <v>81</v>
      </c>
      <c r="N301">
        <v>2012</v>
      </c>
      <c r="O301">
        <v>2012</v>
      </c>
      <c r="P301">
        <v>1</v>
      </c>
      <c r="Q301">
        <v>1</v>
      </c>
      <c r="R301" s="1">
        <f t="shared" si="46"/>
        <v>40909</v>
      </c>
      <c r="S301">
        <v>1.0999999999999999E-2</v>
      </c>
      <c r="T301">
        <v>6.0000000000000001E-3</v>
      </c>
      <c r="U301">
        <v>1E-3</v>
      </c>
      <c r="V301">
        <v>3.9</v>
      </c>
      <c r="W301">
        <v>7.0000000000000007E-2</v>
      </c>
      <c r="X301">
        <v>0.51</v>
      </c>
    </row>
    <row r="302" spans="1:24" x14ac:dyDescent="0.25">
      <c r="A302" s="1">
        <f t="shared" si="49"/>
        <v>35309</v>
      </c>
      <c r="B302">
        <v>1</v>
      </c>
      <c r="C302">
        <f t="shared" si="50"/>
        <v>1996</v>
      </c>
      <c r="D302">
        <v>9</v>
      </c>
      <c r="E302" t="str">
        <f t="shared" si="48"/>
        <v>19969</v>
      </c>
      <c r="F302" t="e">
        <f t="shared" si="40"/>
        <v>#N/A</v>
      </c>
      <c r="G302" t="e">
        <f t="shared" si="41"/>
        <v>#N/A</v>
      </c>
      <c r="H302" t="e">
        <f t="shared" si="42"/>
        <v>#N/A</v>
      </c>
      <c r="I302" t="e">
        <f t="shared" si="43"/>
        <v>#N/A</v>
      </c>
      <c r="J302" t="e">
        <f t="shared" si="44"/>
        <v>#N/A</v>
      </c>
      <c r="K302" t="e">
        <f t="shared" si="45"/>
        <v>#N/A</v>
      </c>
      <c r="M302" t="s">
        <v>81</v>
      </c>
      <c r="N302">
        <v>2012</v>
      </c>
      <c r="O302">
        <v>2012</v>
      </c>
      <c r="P302">
        <v>2</v>
      </c>
      <c r="Q302">
        <v>1</v>
      </c>
      <c r="R302" s="1">
        <f t="shared" si="46"/>
        <v>40940</v>
      </c>
      <c r="S302">
        <v>1.0999999999999999E-2</v>
      </c>
      <c r="T302">
        <v>8.9999999999999993E-3</v>
      </c>
      <c r="U302">
        <v>2E-3</v>
      </c>
      <c r="V302">
        <v>3.92</v>
      </c>
      <c r="W302">
        <v>7.0000000000000007E-2</v>
      </c>
      <c r="X302">
        <v>0.45</v>
      </c>
    </row>
    <row r="303" spans="1:24" x14ac:dyDescent="0.25">
      <c r="A303" s="1">
        <f t="shared" si="49"/>
        <v>35704</v>
      </c>
      <c r="B303">
        <v>1</v>
      </c>
      <c r="C303">
        <f t="shared" si="50"/>
        <v>1997</v>
      </c>
      <c r="D303">
        <v>10</v>
      </c>
      <c r="E303" t="str">
        <f t="shared" si="48"/>
        <v>199710</v>
      </c>
      <c r="F303" t="e">
        <f t="shared" si="40"/>
        <v>#N/A</v>
      </c>
      <c r="G303" t="e">
        <f t="shared" si="41"/>
        <v>#N/A</v>
      </c>
      <c r="H303" t="e">
        <f t="shared" si="42"/>
        <v>#N/A</v>
      </c>
      <c r="I303" t="e">
        <f t="shared" si="43"/>
        <v>#N/A</v>
      </c>
      <c r="J303" t="e">
        <f t="shared" si="44"/>
        <v>#N/A</v>
      </c>
      <c r="K303" t="e">
        <f t="shared" si="45"/>
        <v>#N/A</v>
      </c>
      <c r="M303" t="s">
        <v>81</v>
      </c>
      <c r="N303">
        <v>2012</v>
      </c>
      <c r="O303">
        <v>2012</v>
      </c>
      <c r="P303">
        <v>3</v>
      </c>
      <c r="Q303">
        <v>1</v>
      </c>
      <c r="R303" s="1">
        <f t="shared" si="46"/>
        <v>40969</v>
      </c>
      <c r="S303">
        <v>0.01</v>
      </c>
      <c r="T303">
        <v>1E-3</v>
      </c>
      <c r="U303">
        <v>0</v>
      </c>
      <c r="V303">
        <v>4.0599999999999996</v>
      </c>
      <c r="W303">
        <v>7.0000000000000007E-2</v>
      </c>
      <c r="X303">
        <v>0.49</v>
      </c>
    </row>
    <row r="304" spans="1:24" x14ac:dyDescent="0.25">
      <c r="A304" s="1">
        <f t="shared" si="49"/>
        <v>35735</v>
      </c>
      <c r="B304">
        <v>1</v>
      </c>
      <c r="C304">
        <f t="shared" si="50"/>
        <v>1997</v>
      </c>
      <c r="D304">
        <v>11</v>
      </c>
      <c r="E304" t="str">
        <f t="shared" si="48"/>
        <v>199711</v>
      </c>
      <c r="F304" t="e">
        <f t="shared" si="40"/>
        <v>#N/A</v>
      </c>
      <c r="G304" t="e">
        <f t="shared" si="41"/>
        <v>#N/A</v>
      </c>
      <c r="H304" t="e">
        <f t="shared" si="42"/>
        <v>#N/A</v>
      </c>
      <c r="I304" t="e">
        <f t="shared" si="43"/>
        <v>#N/A</v>
      </c>
      <c r="J304" t="e">
        <f t="shared" si="44"/>
        <v>#N/A</v>
      </c>
      <c r="K304" t="e">
        <f t="shared" si="45"/>
        <v>#N/A</v>
      </c>
      <c r="M304" t="s">
        <v>81</v>
      </c>
      <c r="N304">
        <v>2012</v>
      </c>
      <c r="O304">
        <v>2012</v>
      </c>
      <c r="P304">
        <v>4</v>
      </c>
      <c r="Q304">
        <v>1</v>
      </c>
      <c r="R304" s="1">
        <f t="shared" si="46"/>
        <v>41000</v>
      </c>
      <c r="S304">
        <v>8.9999999999999993E-3</v>
      </c>
      <c r="T304">
        <v>4.0000000000000001E-3</v>
      </c>
      <c r="U304">
        <v>0</v>
      </c>
      <c r="V304">
        <v>4.01</v>
      </c>
      <c r="W304">
        <v>7.0000000000000007E-2</v>
      </c>
      <c r="X304">
        <v>0.44</v>
      </c>
    </row>
    <row r="305" spans="1:24" x14ac:dyDescent="0.25">
      <c r="A305" s="1">
        <f t="shared" si="49"/>
        <v>35765</v>
      </c>
      <c r="B305">
        <v>1</v>
      </c>
      <c r="C305">
        <f t="shared" si="50"/>
        <v>1997</v>
      </c>
      <c r="D305">
        <v>12</v>
      </c>
      <c r="E305" t="str">
        <f t="shared" si="48"/>
        <v>199712</v>
      </c>
      <c r="F305" t="e">
        <f t="shared" si="40"/>
        <v>#N/A</v>
      </c>
      <c r="G305" t="e">
        <f t="shared" si="41"/>
        <v>#N/A</v>
      </c>
      <c r="H305" t="e">
        <f t="shared" si="42"/>
        <v>#N/A</v>
      </c>
      <c r="I305" t="e">
        <f t="shared" si="43"/>
        <v>#N/A</v>
      </c>
      <c r="J305" t="e">
        <f t="shared" si="44"/>
        <v>#N/A</v>
      </c>
      <c r="K305" t="e">
        <f t="shared" si="45"/>
        <v>#N/A</v>
      </c>
      <c r="M305" t="s">
        <v>81</v>
      </c>
      <c r="N305">
        <v>2012</v>
      </c>
      <c r="O305">
        <v>2012</v>
      </c>
      <c r="P305">
        <v>5</v>
      </c>
      <c r="Q305">
        <v>1</v>
      </c>
      <c r="R305" s="1">
        <f t="shared" si="46"/>
        <v>41030</v>
      </c>
      <c r="S305">
        <v>1.0999999999999999E-2</v>
      </c>
      <c r="T305">
        <v>3.0000000000000001E-3</v>
      </c>
      <c r="U305">
        <v>0</v>
      </c>
      <c r="V305">
        <v>3.93</v>
      </c>
      <c r="W305">
        <v>7.0000000000000007E-2</v>
      </c>
      <c r="X305">
        <v>0.52</v>
      </c>
    </row>
    <row r="306" spans="1:24" x14ac:dyDescent="0.25">
      <c r="A306" s="1">
        <f t="shared" si="49"/>
        <v>35431</v>
      </c>
      <c r="B306">
        <v>1</v>
      </c>
      <c r="C306">
        <f t="shared" si="50"/>
        <v>1997</v>
      </c>
      <c r="D306">
        <v>1</v>
      </c>
      <c r="E306" t="str">
        <f t="shared" si="48"/>
        <v>19971</v>
      </c>
      <c r="F306" t="e">
        <f t="shared" si="40"/>
        <v>#N/A</v>
      </c>
      <c r="G306" t="e">
        <f t="shared" si="41"/>
        <v>#N/A</v>
      </c>
      <c r="H306" t="e">
        <f t="shared" si="42"/>
        <v>#N/A</v>
      </c>
      <c r="I306" t="e">
        <f t="shared" si="43"/>
        <v>#N/A</v>
      </c>
      <c r="J306" t="e">
        <f t="shared" si="44"/>
        <v>#N/A</v>
      </c>
      <c r="K306" t="e">
        <f t="shared" si="45"/>
        <v>#N/A</v>
      </c>
      <c r="M306" t="s">
        <v>81</v>
      </c>
      <c r="N306">
        <v>2012</v>
      </c>
      <c r="O306">
        <v>2012</v>
      </c>
      <c r="P306">
        <v>6</v>
      </c>
      <c r="Q306">
        <v>1</v>
      </c>
      <c r="R306" s="1">
        <f t="shared" si="46"/>
        <v>41061</v>
      </c>
      <c r="S306">
        <v>1.2E-2</v>
      </c>
      <c r="T306">
        <v>3.0000000000000001E-3</v>
      </c>
      <c r="U306">
        <v>0</v>
      </c>
      <c r="V306">
        <v>4.0999999999999996</v>
      </c>
      <c r="W306">
        <v>7.0000000000000007E-2</v>
      </c>
      <c r="X306">
        <v>0.65</v>
      </c>
    </row>
    <row r="307" spans="1:24" x14ac:dyDescent="0.25">
      <c r="A307" s="1">
        <f t="shared" si="49"/>
        <v>35462</v>
      </c>
      <c r="B307">
        <v>1</v>
      </c>
      <c r="C307">
        <f t="shared" si="50"/>
        <v>1997</v>
      </c>
      <c r="D307">
        <v>2</v>
      </c>
      <c r="E307" t="str">
        <f t="shared" si="48"/>
        <v>19972</v>
      </c>
      <c r="F307" t="e">
        <f t="shared" si="40"/>
        <v>#N/A</v>
      </c>
      <c r="G307" t="e">
        <f t="shared" si="41"/>
        <v>#N/A</v>
      </c>
      <c r="H307" t="e">
        <f t="shared" si="42"/>
        <v>#N/A</v>
      </c>
      <c r="I307" t="e">
        <f t="shared" si="43"/>
        <v>#N/A</v>
      </c>
      <c r="J307" t="e">
        <f t="shared" si="44"/>
        <v>#N/A</v>
      </c>
      <c r="K307" t="e">
        <f t="shared" si="45"/>
        <v>#N/A</v>
      </c>
      <c r="M307" t="s">
        <v>81</v>
      </c>
      <c r="N307">
        <v>2012</v>
      </c>
      <c r="O307">
        <v>2012</v>
      </c>
      <c r="P307">
        <v>7</v>
      </c>
      <c r="Q307">
        <v>1</v>
      </c>
      <c r="R307" s="1">
        <f t="shared" si="46"/>
        <v>41091</v>
      </c>
      <c r="S307">
        <v>1.2999999999999999E-2</v>
      </c>
      <c r="T307">
        <v>4.0000000000000001E-3</v>
      </c>
      <c r="U307">
        <v>0</v>
      </c>
      <c r="V307">
        <v>4.07</v>
      </c>
      <c r="W307">
        <v>7.0000000000000007E-2</v>
      </c>
      <c r="X307">
        <v>0.91</v>
      </c>
    </row>
    <row r="308" spans="1:24" x14ac:dyDescent="0.25">
      <c r="A308" s="1">
        <f t="shared" si="49"/>
        <v>35490</v>
      </c>
      <c r="B308">
        <v>1</v>
      </c>
      <c r="C308">
        <f t="shared" si="50"/>
        <v>1997</v>
      </c>
      <c r="D308">
        <v>3</v>
      </c>
      <c r="E308" t="str">
        <f t="shared" si="48"/>
        <v>19973</v>
      </c>
      <c r="F308" t="e">
        <f t="shared" si="40"/>
        <v>#N/A</v>
      </c>
      <c r="G308" t="e">
        <f t="shared" si="41"/>
        <v>#N/A</v>
      </c>
      <c r="H308" t="e">
        <f t="shared" si="42"/>
        <v>#N/A</v>
      </c>
      <c r="I308" t="e">
        <f t="shared" si="43"/>
        <v>#N/A</v>
      </c>
      <c r="J308" t="e">
        <f t="shared" si="44"/>
        <v>#N/A</v>
      </c>
      <c r="K308" t="e">
        <f t="shared" si="45"/>
        <v>#N/A</v>
      </c>
      <c r="M308" t="s">
        <v>81</v>
      </c>
      <c r="N308">
        <v>2012</v>
      </c>
      <c r="O308">
        <v>2012</v>
      </c>
      <c r="P308">
        <v>8</v>
      </c>
      <c r="Q308">
        <v>1</v>
      </c>
      <c r="R308" s="1">
        <f t="shared" si="46"/>
        <v>41122</v>
      </c>
      <c r="S308">
        <v>1.7999999999999999E-2</v>
      </c>
      <c r="T308">
        <v>2E-3</v>
      </c>
      <c r="U308">
        <v>0</v>
      </c>
      <c r="V308">
        <v>4.1500000000000004</v>
      </c>
      <c r="W308">
        <v>7.0000000000000007E-2</v>
      </c>
      <c r="X308">
        <v>1.05</v>
      </c>
    </row>
    <row r="309" spans="1:24" x14ac:dyDescent="0.25">
      <c r="A309" s="1">
        <f t="shared" si="49"/>
        <v>35521</v>
      </c>
      <c r="B309">
        <v>1</v>
      </c>
      <c r="C309">
        <f t="shared" si="50"/>
        <v>1997</v>
      </c>
      <c r="D309">
        <v>4</v>
      </c>
      <c r="E309" t="str">
        <f t="shared" si="48"/>
        <v>19974</v>
      </c>
      <c r="F309" t="e">
        <f t="shared" si="40"/>
        <v>#N/A</v>
      </c>
      <c r="G309" t="e">
        <f t="shared" si="41"/>
        <v>#N/A</v>
      </c>
      <c r="H309" t="e">
        <f t="shared" si="42"/>
        <v>#N/A</v>
      </c>
      <c r="I309" t="e">
        <f t="shared" si="43"/>
        <v>#N/A</v>
      </c>
      <c r="J309" t="e">
        <f t="shared" si="44"/>
        <v>#N/A</v>
      </c>
      <c r="K309" t="e">
        <f t="shared" si="45"/>
        <v>#N/A</v>
      </c>
      <c r="M309" t="s">
        <v>81</v>
      </c>
      <c r="N309">
        <v>2012</v>
      </c>
      <c r="O309">
        <v>2012</v>
      </c>
      <c r="P309">
        <v>9</v>
      </c>
      <c r="Q309">
        <v>1</v>
      </c>
      <c r="R309" s="1">
        <f t="shared" si="46"/>
        <v>41153</v>
      </c>
      <c r="S309">
        <v>0.02</v>
      </c>
      <c r="T309">
        <v>4.0000000000000001E-3</v>
      </c>
      <c r="U309">
        <v>0</v>
      </c>
      <c r="V309">
        <v>3.85</v>
      </c>
      <c r="W309">
        <v>7.0000000000000007E-2</v>
      </c>
      <c r="X309">
        <v>1.1200000000000001</v>
      </c>
    </row>
    <row r="310" spans="1:24" x14ac:dyDescent="0.25">
      <c r="A310" s="1">
        <f t="shared" si="49"/>
        <v>35551</v>
      </c>
      <c r="B310">
        <v>1</v>
      </c>
      <c r="C310">
        <f t="shared" si="50"/>
        <v>1997</v>
      </c>
      <c r="D310">
        <v>5</v>
      </c>
      <c r="E310" t="str">
        <f t="shared" si="48"/>
        <v>19975</v>
      </c>
      <c r="F310" t="e">
        <f t="shared" si="40"/>
        <v>#N/A</v>
      </c>
      <c r="G310" t="e">
        <f t="shared" si="41"/>
        <v>#N/A</v>
      </c>
      <c r="H310" t="e">
        <f t="shared" si="42"/>
        <v>#N/A</v>
      </c>
      <c r="I310" t="e">
        <f t="shared" si="43"/>
        <v>#N/A</v>
      </c>
      <c r="J310" t="e">
        <f t="shared" si="44"/>
        <v>#N/A</v>
      </c>
      <c r="K310" t="e">
        <f t="shared" si="45"/>
        <v>#N/A</v>
      </c>
      <c r="M310" t="s">
        <v>81</v>
      </c>
      <c r="N310">
        <v>2013</v>
      </c>
      <c r="O310">
        <v>2012</v>
      </c>
      <c r="P310">
        <v>10</v>
      </c>
      <c r="Q310">
        <v>1</v>
      </c>
      <c r="R310" s="1">
        <f t="shared" si="46"/>
        <v>41548</v>
      </c>
      <c r="S310">
        <v>1.9E-2</v>
      </c>
      <c r="T310">
        <v>5.0000000000000001E-3</v>
      </c>
      <c r="U310">
        <v>1E-3</v>
      </c>
      <c r="V310">
        <v>3.97</v>
      </c>
      <c r="W310">
        <v>0.08</v>
      </c>
      <c r="X310">
        <v>1.66</v>
      </c>
    </row>
    <row r="311" spans="1:24" x14ac:dyDescent="0.25">
      <c r="A311" s="1">
        <f t="shared" si="49"/>
        <v>35582</v>
      </c>
      <c r="B311">
        <v>1</v>
      </c>
      <c r="C311">
        <f t="shared" si="50"/>
        <v>1997</v>
      </c>
      <c r="D311">
        <v>6</v>
      </c>
      <c r="E311" t="str">
        <f t="shared" si="48"/>
        <v>19976</v>
      </c>
      <c r="F311" t="e">
        <f t="shared" si="40"/>
        <v>#N/A</v>
      </c>
      <c r="G311" t="e">
        <f t="shared" si="41"/>
        <v>#N/A</v>
      </c>
      <c r="H311" t="e">
        <f t="shared" si="42"/>
        <v>#N/A</v>
      </c>
      <c r="I311" t="e">
        <f t="shared" si="43"/>
        <v>#N/A</v>
      </c>
      <c r="J311" t="e">
        <f t="shared" si="44"/>
        <v>#N/A</v>
      </c>
      <c r="K311" t="e">
        <f t="shared" si="45"/>
        <v>#N/A</v>
      </c>
      <c r="M311" t="s">
        <v>81</v>
      </c>
      <c r="N311">
        <v>2013</v>
      </c>
      <c r="O311">
        <v>2012</v>
      </c>
      <c r="P311">
        <v>11</v>
      </c>
      <c r="Q311">
        <v>1</v>
      </c>
      <c r="R311" s="1">
        <f t="shared" si="46"/>
        <v>41579</v>
      </c>
      <c r="S311">
        <v>1.2E-2</v>
      </c>
      <c r="T311">
        <v>1E-3</v>
      </c>
      <c r="U311">
        <v>0</v>
      </c>
      <c r="V311">
        <v>3.9</v>
      </c>
      <c r="W311">
        <v>7.0000000000000007E-2</v>
      </c>
      <c r="X311">
        <v>0.64</v>
      </c>
    </row>
    <row r="312" spans="1:24" x14ac:dyDescent="0.25">
      <c r="A312" s="1">
        <f t="shared" si="49"/>
        <v>35612</v>
      </c>
      <c r="B312">
        <v>1</v>
      </c>
      <c r="C312">
        <f t="shared" si="50"/>
        <v>1997</v>
      </c>
      <c r="D312">
        <v>7</v>
      </c>
      <c r="E312" t="str">
        <f t="shared" si="48"/>
        <v>19977</v>
      </c>
      <c r="F312" t="e">
        <f t="shared" si="40"/>
        <v>#N/A</v>
      </c>
      <c r="G312" t="e">
        <f t="shared" si="41"/>
        <v>#N/A</v>
      </c>
      <c r="H312" t="e">
        <f t="shared" si="42"/>
        <v>#N/A</v>
      </c>
      <c r="I312" t="e">
        <f t="shared" si="43"/>
        <v>#N/A</v>
      </c>
      <c r="J312" t="e">
        <f t="shared" si="44"/>
        <v>#N/A</v>
      </c>
      <c r="K312" t="e">
        <f t="shared" si="45"/>
        <v>#N/A</v>
      </c>
      <c r="M312" t="s">
        <v>81</v>
      </c>
      <c r="N312">
        <v>2013</v>
      </c>
      <c r="O312">
        <v>2012</v>
      </c>
      <c r="P312">
        <v>12</v>
      </c>
      <c r="Q312">
        <v>1</v>
      </c>
      <c r="R312" s="1">
        <f t="shared" si="46"/>
        <v>41609</v>
      </c>
      <c r="S312">
        <v>1.0999999999999999E-2</v>
      </c>
      <c r="T312">
        <v>0</v>
      </c>
      <c r="U312">
        <v>0</v>
      </c>
      <c r="V312">
        <v>3.91</v>
      </c>
      <c r="W312">
        <v>7.0000000000000007E-2</v>
      </c>
      <c r="X312">
        <v>0.52</v>
      </c>
    </row>
    <row r="313" spans="1:24" x14ac:dyDescent="0.25">
      <c r="A313" s="1">
        <f t="shared" si="49"/>
        <v>35643</v>
      </c>
      <c r="B313">
        <v>1</v>
      </c>
      <c r="C313">
        <f t="shared" si="50"/>
        <v>1997</v>
      </c>
      <c r="D313">
        <v>8</v>
      </c>
      <c r="E313" t="str">
        <f t="shared" si="48"/>
        <v>19978</v>
      </c>
      <c r="F313" t="e">
        <f t="shared" si="40"/>
        <v>#N/A</v>
      </c>
      <c r="G313" t="e">
        <f t="shared" si="41"/>
        <v>#N/A</v>
      </c>
      <c r="H313" t="e">
        <f t="shared" si="42"/>
        <v>#N/A</v>
      </c>
      <c r="I313" t="e">
        <f t="shared" si="43"/>
        <v>#N/A</v>
      </c>
      <c r="J313" t="e">
        <f t="shared" si="44"/>
        <v>#N/A</v>
      </c>
      <c r="K313" t="e">
        <f t="shared" si="45"/>
        <v>#N/A</v>
      </c>
      <c r="M313" t="s">
        <v>81</v>
      </c>
      <c r="N313">
        <v>2013</v>
      </c>
      <c r="O313">
        <v>2013</v>
      </c>
      <c r="P313">
        <v>1</v>
      </c>
      <c r="Q313">
        <v>1</v>
      </c>
      <c r="R313" s="1">
        <f t="shared" si="46"/>
        <v>41275</v>
      </c>
      <c r="S313">
        <v>1.0999999999999999E-2</v>
      </c>
      <c r="T313">
        <v>2E-3</v>
      </c>
      <c r="U313">
        <v>0</v>
      </c>
      <c r="V313">
        <v>3.92</v>
      </c>
      <c r="W313">
        <v>7.0000000000000007E-2</v>
      </c>
      <c r="X313">
        <v>0.47</v>
      </c>
    </row>
    <row r="314" spans="1:24" x14ac:dyDescent="0.25">
      <c r="A314" s="1">
        <f t="shared" si="49"/>
        <v>35674</v>
      </c>
      <c r="B314">
        <v>1</v>
      </c>
      <c r="C314">
        <f t="shared" si="50"/>
        <v>1997</v>
      </c>
      <c r="D314">
        <v>9</v>
      </c>
      <c r="E314" t="str">
        <f t="shared" si="48"/>
        <v>19979</v>
      </c>
      <c r="F314" t="e">
        <f t="shared" si="40"/>
        <v>#N/A</v>
      </c>
      <c r="G314" t="e">
        <f t="shared" si="41"/>
        <v>#N/A</v>
      </c>
      <c r="H314" t="e">
        <f t="shared" si="42"/>
        <v>#N/A</v>
      </c>
      <c r="I314" t="e">
        <f t="shared" si="43"/>
        <v>#N/A</v>
      </c>
      <c r="J314" t="e">
        <f t="shared" si="44"/>
        <v>#N/A</v>
      </c>
      <c r="K314" t="e">
        <f t="shared" si="45"/>
        <v>#N/A</v>
      </c>
      <c r="M314" t="s">
        <v>81</v>
      </c>
      <c r="N314">
        <v>2013</v>
      </c>
      <c r="O314">
        <v>2013</v>
      </c>
      <c r="P314">
        <v>2</v>
      </c>
      <c r="Q314">
        <v>1</v>
      </c>
      <c r="R314" s="1">
        <f t="shared" si="46"/>
        <v>41306</v>
      </c>
      <c r="S314">
        <v>0.01</v>
      </c>
      <c r="T314">
        <v>5.0000000000000001E-3</v>
      </c>
      <c r="U314">
        <v>0</v>
      </c>
      <c r="V314">
        <v>4.0599999999999996</v>
      </c>
      <c r="W314">
        <v>0.08</v>
      </c>
      <c r="X314">
        <v>0.49</v>
      </c>
    </row>
    <row r="315" spans="1:24" x14ac:dyDescent="0.25">
      <c r="A315" s="1">
        <f t="shared" si="49"/>
        <v>36069</v>
      </c>
      <c r="B315">
        <v>1</v>
      </c>
      <c r="C315">
        <f t="shared" si="50"/>
        <v>1998</v>
      </c>
      <c r="D315">
        <v>10</v>
      </c>
      <c r="E315" t="str">
        <f t="shared" si="48"/>
        <v>199810</v>
      </c>
      <c r="F315" t="e">
        <f t="shared" si="40"/>
        <v>#N/A</v>
      </c>
      <c r="G315" t="e">
        <f t="shared" si="41"/>
        <v>#N/A</v>
      </c>
      <c r="H315" t="e">
        <f t="shared" si="42"/>
        <v>#N/A</v>
      </c>
      <c r="I315" t="e">
        <f t="shared" si="43"/>
        <v>#N/A</v>
      </c>
      <c r="J315" t="e">
        <f t="shared" si="44"/>
        <v>#N/A</v>
      </c>
      <c r="K315" t="e">
        <f t="shared" si="45"/>
        <v>#N/A</v>
      </c>
      <c r="M315" t="s">
        <v>81</v>
      </c>
      <c r="N315">
        <v>2013</v>
      </c>
      <c r="O315">
        <v>2013</v>
      </c>
      <c r="P315">
        <v>3</v>
      </c>
      <c r="Q315">
        <v>1</v>
      </c>
      <c r="R315" s="1">
        <f t="shared" si="46"/>
        <v>41334</v>
      </c>
      <c r="S315">
        <v>1.0999999999999999E-2</v>
      </c>
      <c r="T315">
        <v>2E-3</v>
      </c>
      <c r="U315">
        <v>0</v>
      </c>
      <c r="V315">
        <v>4.0599999999999996</v>
      </c>
      <c r="W315">
        <v>7.0000000000000007E-2</v>
      </c>
      <c r="X315">
        <v>0.52</v>
      </c>
    </row>
    <row r="316" spans="1:24" x14ac:dyDescent="0.25">
      <c r="A316" s="1">
        <f t="shared" si="49"/>
        <v>36100</v>
      </c>
      <c r="B316">
        <v>1</v>
      </c>
      <c r="C316">
        <f t="shared" si="50"/>
        <v>1998</v>
      </c>
      <c r="D316">
        <v>11</v>
      </c>
      <c r="E316" t="str">
        <f t="shared" si="48"/>
        <v>199811</v>
      </c>
      <c r="F316" t="e">
        <f t="shared" si="40"/>
        <v>#N/A</v>
      </c>
      <c r="G316" t="e">
        <f t="shared" si="41"/>
        <v>#N/A</v>
      </c>
      <c r="H316" t="e">
        <f t="shared" si="42"/>
        <v>#N/A</v>
      </c>
      <c r="I316" t="e">
        <f t="shared" si="43"/>
        <v>#N/A</v>
      </c>
      <c r="J316" t="e">
        <f t="shared" si="44"/>
        <v>#N/A</v>
      </c>
      <c r="K316" t="e">
        <f t="shared" si="45"/>
        <v>#N/A</v>
      </c>
      <c r="M316" t="s">
        <v>81</v>
      </c>
      <c r="N316">
        <v>2013</v>
      </c>
      <c r="O316">
        <v>2013</v>
      </c>
      <c r="P316">
        <v>4</v>
      </c>
      <c r="Q316">
        <v>1</v>
      </c>
      <c r="R316" s="1">
        <f t="shared" si="46"/>
        <v>41365</v>
      </c>
      <c r="S316">
        <v>1.0999999999999999E-2</v>
      </c>
      <c r="T316">
        <v>6.0000000000000001E-3</v>
      </c>
      <c r="U316">
        <v>1E-3</v>
      </c>
      <c r="V316">
        <v>4.13</v>
      </c>
      <c r="W316">
        <v>7.0000000000000007E-2</v>
      </c>
      <c r="X316">
        <v>0.59</v>
      </c>
    </row>
    <row r="317" spans="1:24" x14ac:dyDescent="0.25">
      <c r="A317" s="1">
        <f t="shared" si="49"/>
        <v>36130</v>
      </c>
      <c r="B317">
        <v>1</v>
      </c>
      <c r="C317">
        <f t="shared" si="50"/>
        <v>1998</v>
      </c>
      <c r="D317">
        <v>12</v>
      </c>
      <c r="E317" t="str">
        <f t="shared" si="48"/>
        <v>199812</v>
      </c>
      <c r="F317" t="e">
        <f t="shared" si="40"/>
        <v>#N/A</v>
      </c>
      <c r="G317" t="e">
        <f t="shared" si="41"/>
        <v>#N/A</v>
      </c>
      <c r="H317" t="e">
        <f t="shared" si="42"/>
        <v>#N/A</v>
      </c>
      <c r="I317" t="e">
        <f t="shared" si="43"/>
        <v>#N/A</v>
      </c>
      <c r="J317" t="e">
        <f t="shared" si="44"/>
        <v>#N/A</v>
      </c>
      <c r="K317" t="e">
        <f t="shared" si="45"/>
        <v>#N/A</v>
      </c>
      <c r="M317" t="s">
        <v>81</v>
      </c>
      <c r="N317">
        <v>2013</v>
      </c>
      <c r="O317">
        <v>2013</v>
      </c>
      <c r="P317">
        <v>5</v>
      </c>
      <c r="Q317">
        <v>1</v>
      </c>
      <c r="R317" s="1">
        <f t="shared" si="46"/>
        <v>41395</v>
      </c>
      <c r="S317">
        <v>1.2E-2</v>
      </c>
      <c r="T317">
        <v>8.9999999999999993E-3</v>
      </c>
      <c r="U317">
        <v>1E-3</v>
      </c>
      <c r="V317">
        <v>4.0599999999999996</v>
      </c>
      <c r="W317">
        <v>7.0000000000000007E-2</v>
      </c>
      <c r="X317">
        <v>0.7</v>
      </c>
    </row>
    <row r="318" spans="1:24" x14ac:dyDescent="0.25">
      <c r="A318" s="1">
        <f t="shared" si="49"/>
        <v>35796</v>
      </c>
      <c r="B318">
        <v>1</v>
      </c>
      <c r="C318">
        <f t="shared" si="50"/>
        <v>1998</v>
      </c>
      <c r="D318">
        <v>1</v>
      </c>
      <c r="E318" t="str">
        <f t="shared" si="48"/>
        <v>19981</v>
      </c>
      <c r="F318" t="e">
        <f t="shared" si="40"/>
        <v>#N/A</v>
      </c>
      <c r="G318" t="e">
        <f t="shared" si="41"/>
        <v>#N/A</v>
      </c>
      <c r="H318" t="e">
        <f t="shared" si="42"/>
        <v>#N/A</v>
      </c>
      <c r="I318" t="e">
        <f t="shared" si="43"/>
        <v>#N/A</v>
      </c>
      <c r="J318" t="e">
        <f t="shared" si="44"/>
        <v>#N/A</v>
      </c>
      <c r="K318" t="e">
        <f t="shared" si="45"/>
        <v>#N/A</v>
      </c>
      <c r="M318" t="s">
        <v>81</v>
      </c>
      <c r="N318">
        <v>2013</v>
      </c>
      <c r="O318">
        <v>2013</v>
      </c>
      <c r="P318">
        <v>6</v>
      </c>
      <c r="Q318">
        <v>1</v>
      </c>
      <c r="R318" s="1">
        <f t="shared" si="46"/>
        <v>41426</v>
      </c>
      <c r="S318">
        <v>1.4E-2</v>
      </c>
      <c r="T318">
        <v>5.0000000000000001E-3</v>
      </c>
      <c r="U318">
        <v>0</v>
      </c>
      <c r="V318">
        <v>4.1399999999999997</v>
      </c>
      <c r="W318">
        <v>0.08</v>
      </c>
      <c r="X318">
        <v>0.66</v>
      </c>
    </row>
    <row r="319" spans="1:24" x14ac:dyDescent="0.25">
      <c r="A319" s="1">
        <f t="shared" si="49"/>
        <v>35827</v>
      </c>
      <c r="B319">
        <v>1</v>
      </c>
      <c r="C319">
        <f t="shared" si="50"/>
        <v>1998</v>
      </c>
      <c r="D319">
        <v>2</v>
      </c>
      <c r="E319" t="str">
        <f t="shared" si="48"/>
        <v>19982</v>
      </c>
      <c r="F319" t="e">
        <f t="shared" si="40"/>
        <v>#N/A</v>
      </c>
      <c r="G319" t="e">
        <f t="shared" si="41"/>
        <v>#N/A</v>
      </c>
      <c r="H319" t="e">
        <f t="shared" si="42"/>
        <v>#N/A</v>
      </c>
      <c r="I319" t="e">
        <f t="shared" si="43"/>
        <v>#N/A</v>
      </c>
      <c r="J319" t="e">
        <f t="shared" si="44"/>
        <v>#N/A</v>
      </c>
      <c r="K319" t="e">
        <f t="shared" si="45"/>
        <v>#N/A</v>
      </c>
      <c r="M319" t="s">
        <v>81</v>
      </c>
      <c r="N319">
        <v>2013</v>
      </c>
      <c r="O319">
        <v>2013</v>
      </c>
      <c r="P319">
        <v>7</v>
      </c>
      <c r="Q319">
        <v>1</v>
      </c>
      <c r="R319" s="1">
        <f t="shared" si="46"/>
        <v>41456</v>
      </c>
      <c r="S319">
        <v>0.02</v>
      </c>
      <c r="T319">
        <v>5.0000000000000001E-3</v>
      </c>
      <c r="U319">
        <v>0</v>
      </c>
      <c r="V319">
        <v>4.1100000000000003</v>
      </c>
      <c r="W319">
        <v>0.08</v>
      </c>
      <c r="X319">
        <v>1.06</v>
      </c>
    </row>
    <row r="320" spans="1:24" x14ac:dyDescent="0.25">
      <c r="A320" s="1">
        <f t="shared" si="49"/>
        <v>35855</v>
      </c>
      <c r="B320">
        <v>1</v>
      </c>
      <c r="C320">
        <f t="shared" si="50"/>
        <v>1998</v>
      </c>
      <c r="D320">
        <v>3</v>
      </c>
      <c r="E320" t="str">
        <f t="shared" si="48"/>
        <v>19983</v>
      </c>
      <c r="F320" t="e">
        <f t="shared" si="40"/>
        <v>#N/A</v>
      </c>
      <c r="G320" t="e">
        <f t="shared" si="41"/>
        <v>#N/A</v>
      </c>
      <c r="H320" t="e">
        <f t="shared" si="42"/>
        <v>#N/A</v>
      </c>
      <c r="I320" t="e">
        <f t="shared" si="43"/>
        <v>#N/A</v>
      </c>
      <c r="J320" t="e">
        <f t="shared" si="44"/>
        <v>#N/A</v>
      </c>
      <c r="K320" t="e">
        <f t="shared" si="45"/>
        <v>#N/A</v>
      </c>
      <c r="M320" t="s">
        <v>81</v>
      </c>
      <c r="N320">
        <v>2013</v>
      </c>
      <c r="O320">
        <v>2013</v>
      </c>
      <c r="P320">
        <v>8</v>
      </c>
      <c r="Q320">
        <v>1</v>
      </c>
      <c r="R320" s="1">
        <f t="shared" si="46"/>
        <v>41487</v>
      </c>
      <c r="S320">
        <v>4.4999999999999998E-2</v>
      </c>
      <c r="T320">
        <v>6.0000000000000001E-3</v>
      </c>
      <c r="U320">
        <v>0</v>
      </c>
      <c r="V320">
        <v>4.1500000000000004</v>
      </c>
      <c r="W320">
        <v>7.0000000000000007E-2</v>
      </c>
      <c r="X320">
        <v>2.0099999999999998</v>
      </c>
    </row>
    <row r="321" spans="1:24" x14ac:dyDescent="0.25">
      <c r="A321" s="1">
        <f t="shared" si="49"/>
        <v>35886</v>
      </c>
      <c r="B321">
        <v>1</v>
      </c>
      <c r="C321">
        <f t="shared" si="50"/>
        <v>1998</v>
      </c>
      <c r="D321">
        <v>4</v>
      </c>
      <c r="E321" t="str">
        <f t="shared" si="48"/>
        <v>19984</v>
      </c>
      <c r="F321" t="e">
        <f t="shared" si="40"/>
        <v>#N/A</v>
      </c>
      <c r="G321" t="e">
        <f t="shared" si="41"/>
        <v>#N/A</v>
      </c>
      <c r="H321" t="e">
        <f t="shared" si="42"/>
        <v>#N/A</v>
      </c>
      <c r="I321" t="e">
        <f t="shared" si="43"/>
        <v>#N/A</v>
      </c>
      <c r="J321" t="e">
        <f t="shared" si="44"/>
        <v>#N/A</v>
      </c>
      <c r="K321" t="e">
        <f t="shared" si="45"/>
        <v>#N/A</v>
      </c>
      <c r="M321" t="s">
        <v>81</v>
      </c>
      <c r="N321">
        <v>2013</v>
      </c>
      <c r="O321">
        <v>2013</v>
      </c>
      <c r="P321">
        <v>9</v>
      </c>
      <c r="Q321">
        <v>1</v>
      </c>
      <c r="R321" s="1">
        <f t="shared" si="46"/>
        <v>41518</v>
      </c>
      <c r="S321">
        <v>2.1999999999999999E-2</v>
      </c>
      <c r="T321">
        <v>5.0000000000000001E-3</v>
      </c>
      <c r="U321">
        <v>0</v>
      </c>
      <c r="V321">
        <v>3.96</v>
      </c>
      <c r="W321">
        <v>7.0000000000000007E-2</v>
      </c>
      <c r="X321">
        <v>1.25</v>
      </c>
    </row>
    <row r="322" spans="1:24" x14ac:dyDescent="0.25">
      <c r="A322" s="1">
        <f t="shared" si="49"/>
        <v>35916</v>
      </c>
      <c r="B322">
        <v>1</v>
      </c>
      <c r="C322">
        <f t="shared" si="50"/>
        <v>1998</v>
      </c>
      <c r="D322">
        <v>5</v>
      </c>
      <c r="E322" t="str">
        <f t="shared" si="48"/>
        <v>19985</v>
      </c>
      <c r="F322" t="e">
        <f t="shared" si="40"/>
        <v>#N/A</v>
      </c>
      <c r="G322" t="e">
        <f t="shared" si="41"/>
        <v>#N/A</v>
      </c>
      <c r="H322" t="e">
        <f t="shared" si="42"/>
        <v>#N/A</v>
      </c>
      <c r="I322" t="e">
        <f t="shared" si="43"/>
        <v>#N/A</v>
      </c>
      <c r="J322" t="e">
        <f t="shared" si="44"/>
        <v>#N/A</v>
      </c>
      <c r="K322" t="e">
        <f t="shared" si="45"/>
        <v>#N/A</v>
      </c>
      <c r="M322" t="s">
        <v>81</v>
      </c>
      <c r="N322">
        <v>2014</v>
      </c>
      <c r="O322">
        <v>2013</v>
      </c>
      <c r="P322">
        <v>10</v>
      </c>
      <c r="Q322">
        <v>1</v>
      </c>
      <c r="R322" s="1">
        <f t="shared" si="46"/>
        <v>41913</v>
      </c>
      <c r="S322">
        <v>1.4999999999999999E-2</v>
      </c>
      <c r="T322">
        <v>6.0000000000000001E-3</v>
      </c>
      <c r="U322">
        <v>0</v>
      </c>
      <c r="V322">
        <v>4.07</v>
      </c>
      <c r="W322">
        <v>7.0000000000000007E-2</v>
      </c>
      <c r="X322">
        <v>0.74</v>
      </c>
    </row>
    <row r="323" spans="1:24" x14ac:dyDescent="0.25">
      <c r="A323" s="1">
        <f t="shared" si="49"/>
        <v>35947</v>
      </c>
      <c r="B323">
        <v>1</v>
      </c>
      <c r="C323">
        <f t="shared" si="50"/>
        <v>1998</v>
      </c>
      <c r="D323">
        <v>6</v>
      </c>
      <c r="E323" t="str">
        <f t="shared" si="48"/>
        <v>19986</v>
      </c>
      <c r="F323" t="e">
        <f t="shared" ref="F323:F386" si="51">VLOOKUP($A323,$R:$X,2,FALSE)</f>
        <v>#N/A</v>
      </c>
      <c r="G323" t="e">
        <f t="shared" ref="G323:G386" si="52">VLOOKUP($A323,$R:$X,3,FALSE)</f>
        <v>#N/A</v>
      </c>
      <c r="H323" t="e">
        <f t="shared" ref="H323:H386" si="53">VLOOKUP($A323,$R:$X,4,FALSE)</f>
        <v>#N/A</v>
      </c>
      <c r="I323" t="e">
        <f t="shared" ref="I323:I386" si="54">VLOOKUP($A323,$R:$X,5,FALSE)</f>
        <v>#N/A</v>
      </c>
      <c r="J323" t="e">
        <f t="shared" ref="J323:J386" si="55">VLOOKUP($A323,$R:$X,6,FALSE)</f>
        <v>#N/A</v>
      </c>
      <c r="K323" t="e">
        <f t="shared" ref="K323:K386" si="56">VLOOKUP($A323,$R:$X,7,FALSE)</f>
        <v>#N/A</v>
      </c>
      <c r="M323" t="s">
        <v>81</v>
      </c>
      <c r="N323">
        <v>2014</v>
      </c>
      <c r="O323">
        <v>2013</v>
      </c>
      <c r="P323">
        <v>11</v>
      </c>
      <c r="Q323">
        <v>1</v>
      </c>
      <c r="R323" s="1">
        <f t="shared" ref="R323:R381" si="57">DATE(N323,P323,Q323)</f>
        <v>41944</v>
      </c>
      <c r="S323">
        <v>1.4999999999999999E-2</v>
      </c>
      <c r="T323">
        <v>4.0000000000000001E-3</v>
      </c>
      <c r="U323">
        <v>1E-3</v>
      </c>
      <c r="V323">
        <v>4.01</v>
      </c>
      <c r="W323">
        <v>7.0000000000000007E-2</v>
      </c>
      <c r="X323">
        <v>0.74</v>
      </c>
    </row>
    <row r="324" spans="1:24" x14ac:dyDescent="0.25">
      <c r="A324" s="1">
        <f t="shared" si="49"/>
        <v>35977</v>
      </c>
      <c r="B324">
        <v>1</v>
      </c>
      <c r="C324">
        <f t="shared" si="50"/>
        <v>1998</v>
      </c>
      <c r="D324">
        <v>7</v>
      </c>
      <c r="E324" t="str">
        <f t="shared" ref="E324:E387" si="58">CONCATENATE(C324,D324)</f>
        <v>19987</v>
      </c>
      <c r="F324" t="e">
        <f t="shared" si="51"/>
        <v>#N/A</v>
      </c>
      <c r="G324" t="e">
        <f t="shared" si="52"/>
        <v>#N/A</v>
      </c>
      <c r="H324" t="e">
        <f t="shared" si="53"/>
        <v>#N/A</v>
      </c>
      <c r="I324" t="e">
        <f t="shared" si="54"/>
        <v>#N/A</v>
      </c>
      <c r="J324" t="e">
        <f t="shared" si="55"/>
        <v>#N/A</v>
      </c>
      <c r="K324" t="e">
        <f t="shared" si="56"/>
        <v>#N/A</v>
      </c>
      <c r="M324" t="s">
        <v>81</v>
      </c>
      <c r="N324">
        <v>2014</v>
      </c>
      <c r="O324">
        <v>2013</v>
      </c>
      <c r="P324">
        <v>12</v>
      </c>
      <c r="Q324">
        <v>1</v>
      </c>
      <c r="R324" s="1">
        <f t="shared" si="57"/>
        <v>41974</v>
      </c>
      <c r="S324">
        <v>1.2E-2</v>
      </c>
      <c r="T324">
        <v>2E-3</v>
      </c>
      <c r="U324">
        <v>1E-3</v>
      </c>
      <c r="V324">
        <v>3.94</v>
      </c>
      <c r="W324">
        <v>7.0000000000000007E-2</v>
      </c>
      <c r="X324">
        <v>0.63</v>
      </c>
    </row>
    <row r="325" spans="1:24" x14ac:dyDescent="0.25">
      <c r="A325" s="1">
        <f t="shared" si="49"/>
        <v>36008</v>
      </c>
      <c r="B325">
        <v>1</v>
      </c>
      <c r="C325">
        <f t="shared" si="50"/>
        <v>1998</v>
      </c>
      <c r="D325">
        <v>8</v>
      </c>
      <c r="E325" t="str">
        <f t="shared" si="58"/>
        <v>19988</v>
      </c>
      <c r="F325" t="e">
        <f t="shared" si="51"/>
        <v>#N/A</v>
      </c>
      <c r="G325" t="e">
        <f t="shared" si="52"/>
        <v>#N/A</v>
      </c>
      <c r="H325" t="e">
        <f t="shared" si="53"/>
        <v>#N/A</v>
      </c>
      <c r="I325" t="e">
        <f t="shared" si="54"/>
        <v>#N/A</v>
      </c>
      <c r="J325" t="e">
        <f t="shared" si="55"/>
        <v>#N/A</v>
      </c>
      <c r="K325" t="e">
        <f t="shared" si="56"/>
        <v>#N/A</v>
      </c>
      <c r="M325" t="s">
        <v>81</v>
      </c>
      <c r="N325">
        <v>2014</v>
      </c>
      <c r="O325">
        <v>2014</v>
      </c>
      <c r="P325">
        <v>1</v>
      </c>
      <c r="Q325">
        <v>1</v>
      </c>
      <c r="R325" s="1">
        <f t="shared" si="57"/>
        <v>41640</v>
      </c>
      <c r="S325">
        <v>1.2E-2</v>
      </c>
      <c r="T325">
        <v>4.0000000000000001E-3</v>
      </c>
      <c r="U325">
        <v>3.0000000000000001E-3</v>
      </c>
      <c r="V325">
        <v>4.0599999999999996</v>
      </c>
      <c r="W325">
        <v>7.0000000000000007E-2</v>
      </c>
      <c r="X325">
        <v>0.65</v>
      </c>
    </row>
    <row r="326" spans="1:24" x14ac:dyDescent="0.25">
      <c r="A326" s="1">
        <f t="shared" si="49"/>
        <v>36039</v>
      </c>
      <c r="B326">
        <v>1</v>
      </c>
      <c r="C326">
        <f t="shared" si="50"/>
        <v>1998</v>
      </c>
      <c r="D326">
        <v>9</v>
      </c>
      <c r="E326" t="str">
        <f t="shared" si="58"/>
        <v>19989</v>
      </c>
      <c r="F326" t="e">
        <f t="shared" si="51"/>
        <v>#N/A</v>
      </c>
      <c r="G326" t="e">
        <f t="shared" si="52"/>
        <v>#N/A</v>
      </c>
      <c r="H326" t="e">
        <f t="shared" si="53"/>
        <v>#N/A</v>
      </c>
      <c r="I326" t="e">
        <f t="shared" si="54"/>
        <v>#N/A</v>
      </c>
      <c r="J326" t="e">
        <f t="shared" si="55"/>
        <v>#N/A</v>
      </c>
      <c r="K326" t="e">
        <f t="shared" si="56"/>
        <v>#N/A</v>
      </c>
      <c r="M326" t="s">
        <v>81</v>
      </c>
      <c r="N326">
        <v>2014</v>
      </c>
      <c r="O326">
        <v>2014</v>
      </c>
      <c r="P326">
        <v>2</v>
      </c>
      <c r="Q326">
        <v>1</v>
      </c>
      <c r="R326" s="1">
        <f t="shared" si="57"/>
        <v>41671</v>
      </c>
      <c r="S326">
        <v>1.2E-2</v>
      </c>
      <c r="T326">
        <v>7.0000000000000001E-3</v>
      </c>
      <c r="U326">
        <v>0</v>
      </c>
      <c r="V326">
        <v>4.08</v>
      </c>
      <c r="W326">
        <v>7.0000000000000007E-2</v>
      </c>
      <c r="X326">
        <v>0.55000000000000004</v>
      </c>
    </row>
    <row r="327" spans="1:24" x14ac:dyDescent="0.25">
      <c r="A327" s="1">
        <f t="shared" si="49"/>
        <v>36434</v>
      </c>
      <c r="B327">
        <v>1</v>
      </c>
      <c r="C327">
        <f t="shared" si="50"/>
        <v>1999</v>
      </c>
      <c r="D327">
        <v>10</v>
      </c>
      <c r="E327" t="str">
        <f t="shared" si="58"/>
        <v>199910</v>
      </c>
      <c r="F327" t="e">
        <f t="shared" si="51"/>
        <v>#N/A</v>
      </c>
      <c r="G327" t="e">
        <f t="shared" si="52"/>
        <v>#N/A</v>
      </c>
      <c r="H327" t="e">
        <f t="shared" si="53"/>
        <v>#N/A</v>
      </c>
      <c r="I327" t="e">
        <f t="shared" si="54"/>
        <v>#N/A</v>
      </c>
      <c r="J327" t="e">
        <f t="shared" si="55"/>
        <v>#N/A</v>
      </c>
      <c r="K327" t="e">
        <f t="shared" si="56"/>
        <v>#N/A</v>
      </c>
      <c r="M327" t="s">
        <v>81</v>
      </c>
      <c r="N327">
        <v>2014</v>
      </c>
      <c r="O327">
        <v>2014</v>
      </c>
      <c r="P327">
        <v>3</v>
      </c>
      <c r="Q327">
        <v>1</v>
      </c>
      <c r="R327" s="1">
        <f t="shared" si="57"/>
        <v>41699</v>
      </c>
      <c r="S327">
        <v>1.0999999999999999E-2</v>
      </c>
      <c r="T327">
        <v>1E-3</v>
      </c>
      <c r="U327">
        <v>1E-3</v>
      </c>
      <c r="V327">
        <v>4.29</v>
      </c>
      <c r="W327">
        <v>7.0000000000000007E-2</v>
      </c>
      <c r="X327">
        <v>0.46</v>
      </c>
    </row>
    <row r="328" spans="1:24" x14ac:dyDescent="0.25">
      <c r="A328" s="1">
        <f t="shared" si="49"/>
        <v>36465</v>
      </c>
      <c r="B328">
        <v>1</v>
      </c>
      <c r="C328">
        <f t="shared" si="50"/>
        <v>1999</v>
      </c>
      <c r="D328">
        <v>11</v>
      </c>
      <c r="E328" t="str">
        <f t="shared" si="58"/>
        <v>199911</v>
      </c>
      <c r="F328" t="e">
        <f t="shared" si="51"/>
        <v>#N/A</v>
      </c>
      <c r="G328" t="e">
        <f t="shared" si="52"/>
        <v>#N/A</v>
      </c>
      <c r="H328" t="e">
        <f t="shared" si="53"/>
        <v>#N/A</v>
      </c>
      <c r="I328" t="e">
        <f t="shared" si="54"/>
        <v>#N/A</v>
      </c>
      <c r="J328" t="e">
        <f t="shared" si="55"/>
        <v>#N/A</v>
      </c>
      <c r="K328" t="e">
        <f t="shared" si="56"/>
        <v>#N/A</v>
      </c>
      <c r="M328" t="s">
        <v>81</v>
      </c>
      <c r="N328">
        <v>2014</v>
      </c>
      <c r="O328">
        <v>2014</v>
      </c>
      <c r="P328">
        <v>4</v>
      </c>
      <c r="Q328">
        <v>1</v>
      </c>
      <c r="R328" s="1">
        <f t="shared" si="57"/>
        <v>41730</v>
      </c>
      <c r="S328">
        <v>0.01</v>
      </c>
      <c r="T328">
        <v>1E-3</v>
      </c>
      <c r="U328">
        <v>0</v>
      </c>
      <c r="V328">
        <v>4.09</v>
      </c>
      <c r="W328">
        <v>7.0000000000000007E-2</v>
      </c>
      <c r="X328">
        <v>0.5</v>
      </c>
    </row>
    <row r="329" spans="1:24" x14ac:dyDescent="0.25">
      <c r="A329" s="1">
        <f t="shared" si="49"/>
        <v>36495</v>
      </c>
      <c r="B329">
        <v>1</v>
      </c>
      <c r="C329">
        <f t="shared" si="50"/>
        <v>1999</v>
      </c>
      <c r="D329">
        <v>12</v>
      </c>
      <c r="E329" t="str">
        <f t="shared" si="58"/>
        <v>199912</v>
      </c>
      <c r="F329" t="e">
        <f t="shared" si="51"/>
        <v>#N/A</v>
      </c>
      <c r="G329" t="e">
        <f t="shared" si="52"/>
        <v>#N/A</v>
      </c>
      <c r="H329" t="e">
        <f t="shared" si="53"/>
        <v>#N/A</v>
      </c>
      <c r="I329" t="e">
        <f t="shared" si="54"/>
        <v>#N/A</v>
      </c>
      <c r="J329" t="e">
        <f t="shared" si="55"/>
        <v>#N/A</v>
      </c>
      <c r="K329" t="e">
        <f t="shared" si="56"/>
        <v>#N/A</v>
      </c>
      <c r="M329" t="s">
        <v>81</v>
      </c>
      <c r="N329">
        <v>2014</v>
      </c>
      <c r="O329">
        <v>2014</v>
      </c>
      <c r="P329">
        <v>5</v>
      </c>
      <c r="Q329">
        <v>1</v>
      </c>
      <c r="R329" s="1">
        <f t="shared" si="57"/>
        <v>41760</v>
      </c>
      <c r="S329">
        <v>0.01</v>
      </c>
      <c r="T329">
        <v>1E-3</v>
      </c>
      <c r="U329">
        <v>0</v>
      </c>
      <c r="V329">
        <v>4.21</v>
      </c>
      <c r="W329">
        <v>7.0000000000000007E-2</v>
      </c>
      <c r="X329">
        <v>0.62</v>
      </c>
    </row>
    <row r="330" spans="1:24" x14ac:dyDescent="0.25">
      <c r="A330" s="1">
        <f t="shared" si="49"/>
        <v>36161</v>
      </c>
      <c r="B330">
        <v>1</v>
      </c>
      <c r="C330">
        <f t="shared" si="50"/>
        <v>1999</v>
      </c>
      <c r="D330">
        <v>1</v>
      </c>
      <c r="E330" t="str">
        <f t="shared" si="58"/>
        <v>19991</v>
      </c>
      <c r="F330" t="e">
        <f t="shared" si="51"/>
        <v>#N/A</v>
      </c>
      <c r="G330" t="e">
        <f t="shared" si="52"/>
        <v>#N/A</v>
      </c>
      <c r="H330" t="e">
        <f t="shared" si="53"/>
        <v>#N/A</v>
      </c>
      <c r="I330" t="e">
        <f t="shared" si="54"/>
        <v>#N/A</v>
      </c>
      <c r="J330" t="e">
        <f t="shared" si="55"/>
        <v>#N/A</v>
      </c>
      <c r="K330" t="e">
        <f t="shared" si="56"/>
        <v>#N/A</v>
      </c>
      <c r="M330" t="s">
        <v>81</v>
      </c>
      <c r="N330">
        <v>2014</v>
      </c>
      <c r="O330">
        <v>2014</v>
      </c>
      <c r="P330">
        <v>6</v>
      </c>
      <c r="Q330">
        <v>1</v>
      </c>
      <c r="R330" s="1">
        <f t="shared" si="57"/>
        <v>41791</v>
      </c>
      <c r="S330">
        <v>1.2E-2</v>
      </c>
      <c r="T330">
        <v>4.0000000000000001E-3</v>
      </c>
      <c r="U330">
        <v>0</v>
      </c>
      <c r="V330">
        <v>4.1900000000000004</v>
      </c>
      <c r="W330">
        <v>7.0000000000000007E-2</v>
      </c>
      <c r="X330">
        <v>0.66</v>
      </c>
    </row>
    <row r="331" spans="1:24" x14ac:dyDescent="0.25">
      <c r="A331" s="1">
        <f t="shared" ref="A331:A394" si="59">DATE(C331,D331,B331)</f>
        <v>36192</v>
      </c>
      <c r="B331">
        <v>1</v>
      </c>
      <c r="C331">
        <f t="shared" si="50"/>
        <v>1999</v>
      </c>
      <c r="D331">
        <v>2</v>
      </c>
      <c r="E331" t="str">
        <f t="shared" si="58"/>
        <v>19992</v>
      </c>
      <c r="F331" t="e">
        <f t="shared" si="51"/>
        <v>#N/A</v>
      </c>
      <c r="G331" t="e">
        <f t="shared" si="52"/>
        <v>#N/A</v>
      </c>
      <c r="H331" t="e">
        <f t="shared" si="53"/>
        <v>#N/A</v>
      </c>
      <c r="I331" t="e">
        <f t="shared" si="54"/>
        <v>#N/A</v>
      </c>
      <c r="J331" t="e">
        <f t="shared" si="55"/>
        <v>#N/A</v>
      </c>
      <c r="K331" t="e">
        <f t="shared" si="56"/>
        <v>#N/A</v>
      </c>
      <c r="M331" t="s">
        <v>81</v>
      </c>
      <c r="N331">
        <v>2014</v>
      </c>
      <c r="O331">
        <v>2014</v>
      </c>
      <c r="P331">
        <v>7</v>
      </c>
      <c r="Q331">
        <v>1</v>
      </c>
      <c r="R331" s="1">
        <f t="shared" si="57"/>
        <v>41821</v>
      </c>
      <c r="S331">
        <v>3.3000000000000002E-2</v>
      </c>
      <c r="T331">
        <v>6.0000000000000001E-3</v>
      </c>
      <c r="U331">
        <v>0</v>
      </c>
      <c r="V331">
        <v>4.28</v>
      </c>
      <c r="W331">
        <v>7.0000000000000007E-2</v>
      </c>
      <c r="X331">
        <v>1.45</v>
      </c>
    </row>
    <row r="332" spans="1:24" x14ac:dyDescent="0.25">
      <c r="A332" s="1">
        <f t="shared" si="59"/>
        <v>36220</v>
      </c>
      <c r="B332">
        <v>1</v>
      </c>
      <c r="C332">
        <f t="shared" si="50"/>
        <v>1999</v>
      </c>
      <c r="D332">
        <v>3</v>
      </c>
      <c r="E332" t="str">
        <f t="shared" si="58"/>
        <v>19993</v>
      </c>
      <c r="F332" t="e">
        <f t="shared" si="51"/>
        <v>#N/A</v>
      </c>
      <c r="G332" t="e">
        <f t="shared" si="52"/>
        <v>#N/A</v>
      </c>
      <c r="H332" t="e">
        <f t="shared" si="53"/>
        <v>#N/A</v>
      </c>
      <c r="I332" t="e">
        <f t="shared" si="54"/>
        <v>#N/A</v>
      </c>
      <c r="J332" t="e">
        <f t="shared" si="55"/>
        <v>#N/A</v>
      </c>
      <c r="K332" t="e">
        <f t="shared" si="56"/>
        <v>#N/A</v>
      </c>
      <c r="M332" t="s">
        <v>81</v>
      </c>
      <c r="N332">
        <v>2014</v>
      </c>
      <c r="O332">
        <v>2014</v>
      </c>
      <c r="P332">
        <v>8</v>
      </c>
      <c r="Q332">
        <v>1</v>
      </c>
      <c r="R332" s="1">
        <f t="shared" si="57"/>
        <v>41852</v>
      </c>
      <c r="S332">
        <v>3.1E-2</v>
      </c>
      <c r="T332">
        <v>4.0000000000000001E-3</v>
      </c>
      <c r="U332">
        <v>0</v>
      </c>
      <c r="V332">
        <v>4.2</v>
      </c>
      <c r="W332">
        <v>7.0000000000000007E-2</v>
      </c>
      <c r="X332">
        <v>1.21</v>
      </c>
    </row>
    <row r="333" spans="1:24" x14ac:dyDescent="0.25">
      <c r="A333" s="1">
        <f t="shared" si="59"/>
        <v>36251</v>
      </c>
      <c r="B333">
        <v>1</v>
      </c>
      <c r="C333">
        <f t="shared" si="50"/>
        <v>1999</v>
      </c>
      <c r="D333">
        <v>4</v>
      </c>
      <c r="E333" t="str">
        <f t="shared" si="58"/>
        <v>19994</v>
      </c>
      <c r="F333" t="e">
        <f t="shared" si="51"/>
        <v>#N/A</v>
      </c>
      <c r="G333" t="e">
        <f t="shared" si="52"/>
        <v>#N/A</v>
      </c>
      <c r="H333" t="e">
        <f t="shared" si="53"/>
        <v>#N/A</v>
      </c>
      <c r="I333" t="e">
        <f t="shared" si="54"/>
        <v>#N/A</v>
      </c>
      <c r="J333" t="e">
        <f t="shared" si="55"/>
        <v>#N/A</v>
      </c>
      <c r="K333" t="e">
        <f t="shared" si="56"/>
        <v>#N/A</v>
      </c>
      <c r="M333" t="s">
        <v>81</v>
      </c>
      <c r="N333">
        <v>2014</v>
      </c>
      <c r="O333">
        <v>2014</v>
      </c>
      <c r="P333">
        <v>9</v>
      </c>
      <c r="Q333">
        <v>1</v>
      </c>
      <c r="R333" s="1">
        <f t="shared" si="57"/>
        <v>41883</v>
      </c>
      <c r="S333">
        <v>2.1999999999999999E-2</v>
      </c>
      <c r="T333">
        <v>3.0000000000000001E-3</v>
      </c>
      <c r="U333">
        <v>0</v>
      </c>
      <c r="V333">
        <v>4.03</v>
      </c>
      <c r="W333">
        <v>7.0000000000000007E-2</v>
      </c>
      <c r="X333">
        <v>0.72</v>
      </c>
    </row>
    <row r="334" spans="1:24" x14ac:dyDescent="0.25">
      <c r="A334" s="1">
        <f t="shared" si="59"/>
        <v>36281</v>
      </c>
      <c r="B334">
        <v>1</v>
      </c>
      <c r="C334">
        <f t="shared" si="50"/>
        <v>1999</v>
      </c>
      <c r="D334">
        <v>5</v>
      </c>
      <c r="E334" t="str">
        <f t="shared" si="58"/>
        <v>19995</v>
      </c>
      <c r="F334" t="e">
        <f t="shared" si="51"/>
        <v>#N/A</v>
      </c>
      <c r="G334" t="e">
        <f t="shared" si="52"/>
        <v>#N/A</v>
      </c>
      <c r="H334" t="e">
        <f t="shared" si="53"/>
        <v>#N/A</v>
      </c>
      <c r="I334" t="e">
        <f t="shared" si="54"/>
        <v>#N/A</v>
      </c>
      <c r="J334" t="e">
        <f t="shared" si="55"/>
        <v>#N/A</v>
      </c>
      <c r="K334" t="e">
        <f t="shared" si="56"/>
        <v>#N/A</v>
      </c>
      <c r="M334" t="s">
        <v>81</v>
      </c>
      <c r="N334">
        <v>2015</v>
      </c>
      <c r="O334">
        <v>2014</v>
      </c>
      <c r="P334">
        <v>10</v>
      </c>
      <c r="Q334">
        <v>1</v>
      </c>
      <c r="R334" s="1">
        <f t="shared" si="57"/>
        <v>42278</v>
      </c>
      <c r="S334">
        <v>2.3E-2</v>
      </c>
      <c r="T334">
        <v>4.0000000000000001E-3</v>
      </c>
      <c r="U334">
        <v>0</v>
      </c>
      <c r="V334">
        <v>3.92</v>
      </c>
      <c r="W334">
        <v>0.08</v>
      </c>
      <c r="X334">
        <v>1.25</v>
      </c>
    </row>
    <row r="335" spans="1:24" x14ac:dyDescent="0.25">
      <c r="A335" s="1">
        <f t="shared" si="59"/>
        <v>36312</v>
      </c>
      <c r="B335">
        <v>1</v>
      </c>
      <c r="C335">
        <f t="shared" si="50"/>
        <v>1999</v>
      </c>
      <c r="D335">
        <v>6</v>
      </c>
      <c r="E335" t="str">
        <f t="shared" si="58"/>
        <v>19996</v>
      </c>
      <c r="F335" t="e">
        <f t="shared" si="51"/>
        <v>#N/A</v>
      </c>
      <c r="G335" t="e">
        <f t="shared" si="52"/>
        <v>#N/A</v>
      </c>
      <c r="H335" t="e">
        <f t="shared" si="53"/>
        <v>#N/A</v>
      </c>
      <c r="I335" t="e">
        <f t="shared" si="54"/>
        <v>#N/A</v>
      </c>
      <c r="J335" t="e">
        <f t="shared" si="55"/>
        <v>#N/A</v>
      </c>
      <c r="K335" t="e">
        <f t="shared" si="56"/>
        <v>#N/A</v>
      </c>
      <c r="M335" t="s">
        <v>81</v>
      </c>
      <c r="N335">
        <v>2015</v>
      </c>
      <c r="O335">
        <v>2014</v>
      </c>
      <c r="P335">
        <v>11</v>
      </c>
      <c r="Q335">
        <v>1</v>
      </c>
      <c r="R335" s="1">
        <f t="shared" si="57"/>
        <v>42309</v>
      </c>
      <c r="S335">
        <v>1.4999999999999999E-2</v>
      </c>
      <c r="T335">
        <v>3.0000000000000001E-3</v>
      </c>
      <c r="U335">
        <v>1E-3</v>
      </c>
      <c r="V335">
        <v>3.97</v>
      </c>
      <c r="W335">
        <v>7.0000000000000007E-2</v>
      </c>
      <c r="X335">
        <v>0.56999999999999995</v>
      </c>
    </row>
    <row r="336" spans="1:24" x14ac:dyDescent="0.25">
      <c r="A336" s="1">
        <f t="shared" si="59"/>
        <v>36342</v>
      </c>
      <c r="B336">
        <v>1</v>
      </c>
      <c r="C336">
        <f t="shared" ref="C336:C399" si="60">C324+1</f>
        <v>1999</v>
      </c>
      <c r="D336">
        <v>7</v>
      </c>
      <c r="E336" t="str">
        <f t="shared" si="58"/>
        <v>19997</v>
      </c>
      <c r="F336" t="e">
        <f t="shared" si="51"/>
        <v>#N/A</v>
      </c>
      <c r="G336" t="e">
        <f t="shared" si="52"/>
        <v>#N/A</v>
      </c>
      <c r="H336" t="e">
        <f t="shared" si="53"/>
        <v>#N/A</v>
      </c>
      <c r="I336" t="e">
        <f t="shared" si="54"/>
        <v>#N/A</v>
      </c>
      <c r="J336" t="e">
        <f t="shared" si="55"/>
        <v>#N/A</v>
      </c>
      <c r="K336" t="e">
        <f t="shared" si="56"/>
        <v>#N/A</v>
      </c>
      <c r="M336" t="s">
        <v>81</v>
      </c>
      <c r="N336">
        <v>2015</v>
      </c>
      <c r="O336">
        <v>2014</v>
      </c>
      <c r="P336">
        <v>12</v>
      </c>
      <c r="Q336">
        <v>1</v>
      </c>
      <c r="R336" s="1">
        <f t="shared" si="57"/>
        <v>42339</v>
      </c>
      <c r="S336">
        <v>1.2999999999999999E-2</v>
      </c>
      <c r="T336">
        <v>3.0000000000000001E-3</v>
      </c>
      <c r="U336">
        <v>0</v>
      </c>
      <c r="V336">
        <v>4.03</v>
      </c>
      <c r="W336">
        <v>7.0000000000000007E-2</v>
      </c>
      <c r="X336">
        <v>0.46</v>
      </c>
    </row>
    <row r="337" spans="1:24" x14ac:dyDescent="0.25">
      <c r="A337" s="1">
        <f t="shared" si="59"/>
        <v>36373</v>
      </c>
      <c r="B337">
        <v>1</v>
      </c>
      <c r="C337">
        <f t="shared" si="60"/>
        <v>1999</v>
      </c>
      <c r="D337">
        <v>8</v>
      </c>
      <c r="E337" t="str">
        <f t="shared" si="58"/>
        <v>19998</v>
      </c>
      <c r="F337" t="e">
        <f t="shared" si="51"/>
        <v>#N/A</v>
      </c>
      <c r="G337" t="e">
        <f t="shared" si="52"/>
        <v>#N/A</v>
      </c>
      <c r="H337" t="e">
        <f t="shared" si="53"/>
        <v>#N/A</v>
      </c>
      <c r="I337" t="e">
        <f t="shared" si="54"/>
        <v>#N/A</v>
      </c>
      <c r="J337" t="e">
        <f t="shared" si="55"/>
        <v>#N/A</v>
      </c>
      <c r="K337" t="e">
        <f t="shared" si="56"/>
        <v>#N/A</v>
      </c>
      <c r="M337" t="s">
        <v>81</v>
      </c>
      <c r="N337">
        <v>2015</v>
      </c>
      <c r="O337">
        <v>2015</v>
      </c>
      <c r="P337">
        <v>1</v>
      </c>
      <c r="Q337">
        <v>1</v>
      </c>
      <c r="R337" s="1">
        <f t="shared" si="57"/>
        <v>42005</v>
      </c>
      <c r="S337">
        <v>1.0999999999999999E-2</v>
      </c>
      <c r="T337">
        <v>3.0000000000000001E-3</v>
      </c>
      <c r="U337">
        <v>0</v>
      </c>
      <c r="V337">
        <v>4.04</v>
      </c>
      <c r="W337">
        <v>7.0000000000000007E-2</v>
      </c>
      <c r="X337">
        <v>0.42</v>
      </c>
    </row>
    <row r="338" spans="1:24" x14ac:dyDescent="0.25">
      <c r="A338" s="1">
        <f t="shared" si="59"/>
        <v>36404</v>
      </c>
      <c r="B338">
        <v>1</v>
      </c>
      <c r="C338">
        <f t="shared" si="60"/>
        <v>1999</v>
      </c>
      <c r="D338">
        <v>9</v>
      </c>
      <c r="E338" t="str">
        <f t="shared" si="58"/>
        <v>19999</v>
      </c>
      <c r="F338" t="e">
        <f t="shared" si="51"/>
        <v>#N/A</v>
      </c>
      <c r="G338" t="e">
        <f t="shared" si="52"/>
        <v>#N/A</v>
      </c>
      <c r="H338" t="e">
        <f t="shared" si="53"/>
        <v>#N/A</v>
      </c>
      <c r="I338" t="e">
        <f t="shared" si="54"/>
        <v>#N/A</v>
      </c>
      <c r="J338" t="e">
        <f t="shared" si="55"/>
        <v>#N/A</v>
      </c>
      <c r="K338" t="e">
        <f t="shared" si="56"/>
        <v>#N/A</v>
      </c>
      <c r="M338" t="s">
        <v>81</v>
      </c>
      <c r="N338">
        <v>2015</v>
      </c>
      <c r="O338">
        <v>2015</v>
      </c>
      <c r="P338">
        <v>2</v>
      </c>
      <c r="Q338">
        <v>1</v>
      </c>
      <c r="R338" s="1">
        <f t="shared" si="57"/>
        <v>42036</v>
      </c>
      <c r="S338">
        <v>1.2E-2</v>
      </c>
      <c r="T338">
        <v>1E-3</v>
      </c>
      <c r="U338">
        <v>0</v>
      </c>
      <c r="V338">
        <v>4.1500000000000004</v>
      </c>
      <c r="W338">
        <v>7.0000000000000007E-2</v>
      </c>
      <c r="X338">
        <v>0.57999999999999996</v>
      </c>
    </row>
    <row r="339" spans="1:24" x14ac:dyDescent="0.25">
      <c r="A339" s="1">
        <f t="shared" si="59"/>
        <v>36800</v>
      </c>
      <c r="B339">
        <v>1</v>
      </c>
      <c r="C339">
        <f t="shared" si="60"/>
        <v>2000</v>
      </c>
      <c r="D339">
        <v>10</v>
      </c>
      <c r="E339" t="str">
        <f t="shared" si="58"/>
        <v>200010</v>
      </c>
      <c r="F339" t="e">
        <f t="shared" si="51"/>
        <v>#N/A</v>
      </c>
      <c r="G339" t="e">
        <f t="shared" si="52"/>
        <v>#N/A</v>
      </c>
      <c r="H339" t="e">
        <f t="shared" si="53"/>
        <v>#N/A</v>
      </c>
      <c r="I339" t="e">
        <f t="shared" si="54"/>
        <v>#N/A</v>
      </c>
      <c r="J339" t="e">
        <f t="shared" si="55"/>
        <v>#N/A</v>
      </c>
      <c r="K339" t="e">
        <f t="shared" si="56"/>
        <v>#N/A</v>
      </c>
      <c r="M339" t="s">
        <v>81</v>
      </c>
      <c r="N339">
        <v>2015</v>
      </c>
      <c r="O339">
        <v>2015</v>
      </c>
      <c r="P339">
        <v>3</v>
      </c>
      <c r="Q339">
        <v>1</v>
      </c>
      <c r="R339" s="1">
        <f t="shared" si="57"/>
        <v>42064</v>
      </c>
      <c r="S339">
        <v>1.2999999999999999E-2</v>
      </c>
      <c r="T339">
        <v>5.0000000000000001E-3</v>
      </c>
      <c r="U339">
        <v>1E-3</v>
      </c>
      <c r="V339">
        <v>3.98</v>
      </c>
      <c r="W339">
        <v>7.0000000000000007E-2</v>
      </c>
      <c r="X339">
        <v>0.59</v>
      </c>
    </row>
    <row r="340" spans="1:24" x14ac:dyDescent="0.25">
      <c r="A340" s="1">
        <f t="shared" si="59"/>
        <v>36831</v>
      </c>
      <c r="B340">
        <v>1</v>
      </c>
      <c r="C340">
        <f t="shared" si="60"/>
        <v>2000</v>
      </c>
      <c r="D340">
        <v>11</v>
      </c>
      <c r="E340" t="str">
        <f t="shared" si="58"/>
        <v>200011</v>
      </c>
      <c r="F340" t="e">
        <f t="shared" si="51"/>
        <v>#N/A</v>
      </c>
      <c r="G340" t="e">
        <f t="shared" si="52"/>
        <v>#N/A</v>
      </c>
      <c r="H340" t="e">
        <f t="shared" si="53"/>
        <v>#N/A</v>
      </c>
      <c r="I340" t="e">
        <f t="shared" si="54"/>
        <v>#N/A</v>
      </c>
      <c r="J340" t="e">
        <f t="shared" si="55"/>
        <v>#N/A</v>
      </c>
      <c r="K340" t="e">
        <f t="shared" si="56"/>
        <v>#N/A</v>
      </c>
      <c r="M340" t="s">
        <v>81</v>
      </c>
      <c r="N340">
        <v>2015</v>
      </c>
      <c r="O340">
        <v>2015</v>
      </c>
      <c r="P340">
        <v>4</v>
      </c>
      <c r="Q340">
        <v>1</v>
      </c>
      <c r="R340" s="1">
        <f t="shared" si="57"/>
        <v>42095</v>
      </c>
      <c r="S340">
        <v>1.2E-2</v>
      </c>
      <c r="T340">
        <v>3.0000000000000001E-3</v>
      </c>
      <c r="U340">
        <v>0</v>
      </c>
      <c r="V340">
        <v>3.99</v>
      </c>
      <c r="W340">
        <v>7.0000000000000007E-2</v>
      </c>
      <c r="X340">
        <v>0.48</v>
      </c>
    </row>
    <row r="341" spans="1:24" x14ac:dyDescent="0.25">
      <c r="A341" s="1">
        <f t="shared" si="59"/>
        <v>36861</v>
      </c>
      <c r="B341">
        <v>1</v>
      </c>
      <c r="C341">
        <f t="shared" si="60"/>
        <v>2000</v>
      </c>
      <c r="D341">
        <v>12</v>
      </c>
      <c r="E341" t="str">
        <f t="shared" si="58"/>
        <v>200012</v>
      </c>
      <c r="F341" t="e">
        <f t="shared" si="51"/>
        <v>#N/A</v>
      </c>
      <c r="G341" t="e">
        <f t="shared" si="52"/>
        <v>#N/A</v>
      </c>
      <c r="H341" t="e">
        <f t="shared" si="53"/>
        <v>#N/A</v>
      </c>
      <c r="I341" t="e">
        <f t="shared" si="54"/>
        <v>#N/A</v>
      </c>
      <c r="J341" t="e">
        <f t="shared" si="55"/>
        <v>#N/A</v>
      </c>
      <c r="K341" t="e">
        <f t="shared" si="56"/>
        <v>#N/A</v>
      </c>
      <c r="M341" t="s">
        <v>81</v>
      </c>
      <c r="N341">
        <v>2015</v>
      </c>
      <c r="O341">
        <v>2015</v>
      </c>
      <c r="P341">
        <v>5</v>
      </c>
      <c r="Q341">
        <v>1</v>
      </c>
      <c r="R341" s="1">
        <f t="shared" si="57"/>
        <v>42125</v>
      </c>
      <c r="S341">
        <v>1.2E-2</v>
      </c>
      <c r="T341">
        <v>4.0000000000000001E-3</v>
      </c>
      <c r="U341">
        <v>0</v>
      </c>
      <c r="V341">
        <v>4.12</v>
      </c>
      <c r="W341">
        <v>7.0000000000000007E-2</v>
      </c>
      <c r="X341">
        <v>0.59</v>
      </c>
    </row>
    <row r="342" spans="1:24" x14ac:dyDescent="0.25">
      <c r="A342" s="1">
        <f t="shared" si="59"/>
        <v>36526</v>
      </c>
      <c r="B342">
        <v>1</v>
      </c>
      <c r="C342">
        <f t="shared" si="60"/>
        <v>2000</v>
      </c>
      <c r="D342">
        <v>1</v>
      </c>
      <c r="E342" t="str">
        <f t="shared" si="58"/>
        <v>20001</v>
      </c>
      <c r="F342" t="e">
        <f t="shared" si="51"/>
        <v>#N/A</v>
      </c>
      <c r="G342" t="e">
        <f t="shared" si="52"/>
        <v>#N/A</v>
      </c>
      <c r="H342" t="e">
        <f t="shared" si="53"/>
        <v>#N/A</v>
      </c>
      <c r="I342" t="e">
        <f t="shared" si="54"/>
        <v>#N/A</v>
      </c>
      <c r="J342" t="e">
        <f t="shared" si="55"/>
        <v>#N/A</v>
      </c>
      <c r="K342" t="e">
        <f t="shared" si="56"/>
        <v>#N/A</v>
      </c>
      <c r="M342" t="s">
        <v>81</v>
      </c>
      <c r="N342">
        <v>2015</v>
      </c>
      <c r="O342">
        <v>2015</v>
      </c>
      <c r="P342">
        <v>6</v>
      </c>
      <c r="Q342">
        <v>1</v>
      </c>
      <c r="R342" s="1">
        <f t="shared" si="57"/>
        <v>42156</v>
      </c>
      <c r="S342">
        <v>1.6E-2</v>
      </c>
      <c r="T342">
        <v>4.0000000000000001E-3</v>
      </c>
      <c r="U342">
        <v>0</v>
      </c>
      <c r="V342">
        <v>4.1900000000000004</v>
      </c>
      <c r="W342">
        <v>7.0000000000000007E-2</v>
      </c>
      <c r="X342">
        <v>0.83</v>
      </c>
    </row>
    <row r="343" spans="1:24" x14ac:dyDescent="0.25">
      <c r="A343" s="1">
        <f t="shared" si="59"/>
        <v>36557</v>
      </c>
      <c r="B343">
        <v>1</v>
      </c>
      <c r="C343">
        <f t="shared" si="60"/>
        <v>2000</v>
      </c>
      <c r="D343">
        <v>2</v>
      </c>
      <c r="E343" t="str">
        <f t="shared" si="58"/>
        <v>20002</v>
      </c>
      <c r="F343" t="e">
        <f t="shared" si="51"/>
        <v>#N/A</v>
      </c>
      <c r="G343" t="e">
        <f t="shared" si="52"/>
        <v>#N/A</v>
      </c>
      <c r="H343" t="e">
        <f t="shared" si="53"/>
        <v>#N/A</v>
      </c>
      <c r="I343" t="e">
        <f t="shared" si="54"/>
        <v>#N/A</v>
      </c>
      <c r="J343" t="e">
        <f t="shared" si="55"/>
        <v>#N/A</v>
      </c>
      <c r="K343" t="e">
        <f t="shared" si="56"/>
        <v>#N/A</v>
      </c>
      <c r="M343" t="s">
        <v>81</v>
      </c>
      <c r="N343">
        <v>2015</v>
      </c>
      <c r="O343">
        <v>2015</v>
      </c>
      <c r="P343">
        <v>7</v>
      </c>
      <c r="Q343">
        <v>1</v>
      </c>
      <c r="R343" s="1">
        <f t="shared" si="57"/>
        <v>42186</v>
      </c>
      <c r="S343">
        <v>0.02</v>
      </c>
      <c r="T343">
        <v>1.0999999999999999E-2</v>
      </c>
      <c r="U343">
        <v>0</v>
      </c>
      <c r="V343">
        <v>4.26</v>
      </c>
      <c r="W343">
        <v>7.0000000000000007E-2</v>
      </c>
      <c r="X343">
        <v>0.95</v>
      </c>
    </row>
    <row r="344" spans="1:24" x14ac:dyDescent="0.25">
      <c r="A344" s="1">
        <f t="shared" si="59"/>
        <v>36586</v>
      </c>
      <c r="B344">
        <v>1</v>
      </c>
      <c r="C344">
        <f t="shared" si="60"/>
        <v>2000</v>
      </c>
      <c r="D344">
        <v>3</v>
      </c>
      <c r="E344" t="str">
        <f t="shared" si="58"/>
        <v>20003</v>
      </c>
      <c r="F344" t="e">
        <f t="shared" si="51"/>
        <v>#N/A</v>
      </c>
      <c r="G344" t="e">
        <f t="shared" si="52"/>
        <v>#N/A</v>
      </c>
      <c r="H344" t="e">
        <f t="shared" si="53"/>
        <v>#N/A</v>
      </c>
      <c r="I344" t="e">
        <f t="shared" si="54"/>
        <v>#N/A</v>
      </c>
      <c r="J344" t="e">
        <f t="shared" si="55"/>
        <v>#N/A</v>
      </c>
      <c r="K344" t="e">
        <f t="shared" si="56"/>
        <v>#N/A</v>
      </c>
      <c r="M344" t="s">
        <v>81</v>
      </c>
      <c r="N344">
        <v>2015</v>
      </c>
      <c r="O344">
        <v>2015</v>
      </c>
      <c r="P344">
        <v>8</v>
      </c>
      <c r="Q344">
        <v>1</v>
      </c>
      <c r="R344" s="1">
        <f t="shared" si="57"/>
        <v>42217</v>
      </c>
      <c r="S344">
        <v>2.3E-2</v>
      </c>
      <c r="T344">
        <v>7.0000000000000001E-3</v>
      </c>
      <c r="U344">
        <v>0</v>
      </c>
      <c r="V344">
        <v>4.17</v>
      </c>
      <c r="W344">
        <v>0.06</v>
      </c>
      <c r="X344">
        <v>1.19</v>
      </c>
    </row>
    <row r="345" spans="1:24" x14ac:dyDescent="0.25">
      <c r="A345" s="1">
        <f t="shared" si="59"/>
        <v>36617</v>
      </c>
      <c r="B345">
        <v>1</v>
      </c>
      <c r="C345">
        <f t="shared" si="60"/>
        <v>2000</v>
      </c>
      <c r="D345">
        <v>4</v>
      </c>
      <c r="E345" t="str">
        <f t="shared" si="58"/>
        <v>20004</v>
      </c>
      <c r="F345" t="e">
        <f t="shared" si="51"/>
        <v>#N/A</v>
      </c>
      <c r="G345" t="e">
        <f t="shared" si="52"/>
        <v>#N/A</v>
      </c>
      <c r="H345" t="e">
        <f t="shared" si="53"/>
        <v>#N/A</v>
      </c>
      <c r="I345" t="e">
        <f t="shared" si="54"/>
        <v>#N/A</v>
      </c>
      <c r="J345" t="e">
        <f t="shared" si="55"/>
        <v>#N/A</v>
      </c>
      <c r="K345" t="e">
        <f t="shared" si="56"/>
        <v>#N/A</v>
      </c>
      <c r="M345" t="s">
        <v>81</v>
      </c>
      <c r="N345">
        <v>2015</v>
      </c>
      <c r="O345">
        <v>2015</v>
      </c>
      <c r="P345">
        <v>9</v>
      </c>
      <c r="Q345">
        <v>1</v>
      </c>
      <c r="R345" s="1">
        <f t="shared" si="57"/>
        <v>42248</v>
      </c>
      <c r="S345">
        <v>2.7E-2</v>
      </c>
      <c r="T345">
        <v>3.0000000000000001E-3</v>
      </c>
      <c r="U345">
        <v>0</v>
      </c>
      <c r="V345">
        <v>4.0999999999999996</v>
      </c>
      <c r="W345">
        <v>0.06</v>
      </c>
      <c r="X345">
        <v>1.5</v>
      </c>
    </row>
    <row r="346" spans="1:24" x14ac:dyDescent="0.25">
      <c r="A346" s="1">
        <f t="shared" si="59"/>
        <v>36647</v>
      </c>
      <c r="B346">
        <v>1</v>
      </c>
      <c r="C346">
        <f t="shared" si="60"/>
        <v>2000</v>
      </c>
      <c r="D346">
        <v>5</v>
      </c>
      <c r="E346" t="str">
        <f t="shared" si="58"/>
        <v>20005</v>
      </c>
      <c r="F346" t="e">
        <f t="shared" si="51"/>
        <v>#N/A</v>
      </c>
      <c r="G346" t="e">
        <f t="shared" si="52"/>
        <v>#N/A</v>
      </c>
      <c r="H346" t="e">
        <f t="shared" si="53"/>
        <v>#N/A</v>
      </c>
      <c r="I346" t="e">
        <f t="shared" si="54"/>
        <v>#N/A</v>
      </c>
      <c r="J346" t="e">
        <f t="shared" si="55"/>
        <v>#N/A</v>
      </c>
      <c r="K346" t="e">
        <f t="shared" si="56"/>
        <v>#N/A</v>
      </c>
      <c r="M346" t="s">
        <v>81</v>
      </c>
      <c r="N346">
        <v>2016</v>
      </c>
      <c r="O346">
        <v>2015</v>
      </c>
      <c r="P346">
        <v>10</v>
      </c>
      <c r="Q346">
        <v>1</v>
      </c>
      <c r="R346" s="1">
        <f t="shared" si="57"/>
        <v>42644</v>
      </c>
      <c r="S346">
        <v>2.7E-2</v>
      </c>
      <c r="T346">
        <v>4.0000000000000001E-3</v>
      </c>
      <c r="U346">
        <v>0</v>
      </c>
      <c r="V346">
        <v>3.87</v>
      </c>
      <c r="W346">
        <v>0.08</v>
      </c>
      <c r="X346">
        <v>1.77</v>
      </c>
    </row>
    <row r="347" spans="1:24" x14ac:dyDescent="0.25">
      <c r="A347" s="1">
        <f t="shared" si="59"/>
        <v>36678</v>
      </c>
      <c r="B347">
        <v>1</v>
      </c>
      <c r="C347">
        <f t="shared" si="60"/>
        <v>2000</v>
      </c>
      <c r="D347">
        <v>6</v>
      </c>
      <c r="E347" t="str">
        <f t="shared" si="58"/>
        <v>20006</v>
      </c>
      <c r="F347" t="e">
        <f t="shared" si="51"/>
        <v>#N/A</v>
      </c>
      <c r="G347" t="e">
        <f t="shared" si="52"/>
        <v>#N/A</v>
      </c>
      <c r="H347" t="e">
        <f t="shared" si="53"/>
        <v>#N/A</v>
      </c>
      <c r="I347" t="e">
        <f t="shared" si="54"/>
        <v>#N/A</v>
      </c>
      <c r="J347" t="e">
        <f t="shared" si="55"/>
        <v>#N/A</v>
      </c>
      <c r="K347" t="e">
        <f t="shared" si="56"/>
        <v>#N/A</v>
      </c>
      <c r="M347" t="s">
        <v>81</v>
      </c>
      <c r="N347">
        <v>2016</v>
      </c>
      <c r="O347">
        <v>2015</v>
      </c>
      <c r="P347">
        <v>11</v>
      </c>
      <c r="Q347">
        <v>1</v>
      </c>
      <c r="R347" s="1">
        <f t="shared" si="57"/>
        <v>42675</v>
      </c>
      <c r="S347">
        <v>1.7000000000000001E-2</v>
      </c>
      <c r="T347">
        <v>4.0000000000000001E-3</v>
      </c>
      <c r="U347">
        <v>0</v>
      </c>
      <c r="V347">
        <v>3.68</v>
      </c>
      <c r="W347">
        <v>0.08</v>
      </c>
      <c r="X347">
        <v>1.1599999999999999</v>
      </c>
    </row>
    <row r="348" spans="1:24" x14ac:dyDescent="0.25">
      <c r="A348" s="1">
        <f t="shared" si="59"/>
        <v>36708</v>
      </c>
      <c r="B348">
        <v>1</v>
      </c>
      <c r="C348">
        <f t="shared" si="60"/>
        <v>2000</v>
      </c>
      <c r="D348">
        <v>7</v>
      </c>
      <c r="E348" t="str">
        <f t="shared" si="58"/>
        <v>20007</v>
      </c>
      <c r="F348" t="e">
        <f t="shared" si="51"/>
        <v>#N/A</v>
      </c>
      <c r="G348" t="e">
        <f t="shared" si="52"/>
        <v>#N/A</v>
      </c>
      <c r="H348" t="e">
        <f t="shared" si="53"/>
        <v>#N/A</v>
      </c>
      <c r="I348" t="e">
        <f t="shared" si="54"/>
        <v>#N/A</v>
      </c>
      <c r="J348" t="e">
        <f t="shared" si="55"/>
        <v>#N/A</v>
      </c>
      <c r="K348" t="e">
        <f t="shared" si="56"/>
        <v>#N/A</v>
      </c>
      <c r="M348" t="s">
        <v>81</v>
      </c>
      <c r="N348">
        <v>2016</v>
      </c>
      <c r="O348">
        <v>2015</v>
      </c>
      <c r="P348">
        <v>12</v>
      </c>
      <c r="Q348">
        <v>1</v>
      </c>
      <c r="R348" s="1">
        <f t="shared" si="57"/>
        <v>42705</v>
      </c>
      <c r="S348">
        <v>1.2999999999999999E-2</v>
      </c>
      <c r="T348">
        <v>5.0000000000000001E-3</v>
      </c>
      <c r="U348">
        <v>1E-3</v>
      </c>
      <c r="V348">
        <v>4.17</v>
      </c>
      <c r="W348">
        <v>7.0000000000000007E-2</v>
      </c>
      <c r="X348">
        <v>0.62</v>
      </c>
    </row>
    <row r="349" spans="1:24" x14ac:dyDescent="0.25">
      <c r="A349" s="1">
        <f t="shared" si="59"/>
        <v>36739</v>
      </c>
      <c r="B349">
        <v>1</v>
      </c>
      <c r="C349">
        <f t="shared" si="60"/>
        <v>2000</v>
      </c>
      <c r="D349">
        <v>8</v>
      </c>
      <c r="E349" t="str">
        <f t="shared" si="58"/>
        <v>20008</v>
      </c>
      <c r="F349" t="e">
        <f t="shared" si="51"/>
        <v>#N/A</v>
      </c>
      <c r="G349" t="e">
        <f t="shared" si="52"/>
        <v>#N/A</v>
      </c>
      <c r="H349" t="e">
        <f t="shared" si="53"/>
        <v>#N/A</v>
      </c>
      <c r="I349" t="e">
        <f t="shared" si="54"/>
        <v>#N/A</v>
      </c>
      <c r="J349" t="e">
        <f t="shared" si="55"/>
        <v>#N/A</v>
      </c>
      <c r="K349" t="e">
        <f t="shared" si="56"/>
        <v>#N/A</v>
      </c>
      <c r="M349" t="s">
        <v>81</v>
      </c>
      <c r="N349">
        <v>2016</v>
      </c>
      <c r="O349">
        <v>2016</v>
      </c>
      <c r="P349">
        <v>1</v>
      </c>
      <c r="Q349">
        <v>1</v>
      </c>
      <c r="R349" s="1">
        <f t="shared" si="57"/>
        <v>42370</v>
      </c>
      <c r="S349">
        <v>1.2999999999999999E-2</v>
      </c>
      <c r="T349">
        <v>5.0000000000000001E-3</v>
      </c>
      <c r="U349">
        <v>0</v>
      </c>
      <c r="V349">
        <v>4.0999999999999996</v>
      </c>
      <c r="W349">
        <v>7.0000000000000007E-2</v>
      </c>
      <c r="X349">
        <v>0.53</v>
      </c>
    </row>
    <row r="350" spans="1:24" x14ac:dyDescent="0.25">
      <c r="A350" s="1">
        <f t="shared" si="59"/>
        <v>36770</v>
      </c>
      <c r="B350">
        <v>1</v>
      </c>
      <c r="C350">
        <f t="shared" si="60"/>
        <v>2000</v>
      </c>
      <c r="D350">
        <v>9</v>
      </c>
      <c r="E350" t="str">
        <f t="shared" si="58"/>
        <v>20009</v>
      </c>
      <c r="F350" t="e">
        <f t="shared" si="51"/>
        <v>#N/A</v>
      </c>
      <c r="G350" t="e">
        <f t="shared" si="52"/>
        <v>#N/A</v>
      </c>
      <c r="H350" t="e">
        <f t="shared" si="53"/>
        <v>#N/A</v>
      </c>
      <c r="I350" t="e">
        <f t="shared" si="54"/>
        <v>#N/A</v>
      </c>
      <c r="J350" t="e">
        <f t="shared" si="55"/>
        <v>#N/A</v>
      </c>
      <c r="K350" t="e">
        <f t="shared" si="56"/>
        <v>#N/A</v>
      </c>
      <c r="M350" t="s">
        <v>81</v>
      </c>
      <c r="N350">
        <v>2016</v>
      </c>
      <c r="O350">
        <v>2016</v>
      </c>
      <c r="P350">
        <v>2</v>
      </c>
      <c r="Q350">
        <v>1</v>
      </c>
      <c r="R350" s="1">
        <f t="shared" si="57"/>
        <v>42401</v>
      </c>
      <c r="S350">
        <v>1.0999999999999999E-2</v>
      </c>
      <c r="T350">
        <v>4.0000000000000001E-3</v>
      </c>
      <c r="U350">
        <v>0</v>
      </c>
      <c r="V350">
        <v>4.12</v>
      </c>
      <c r="W350">
        <v>0.06</v>
      </c>
      <c r="X350">
        <v>0.55000000000000004</v>
      </c>
    </row>
    <row r="351" spans="1:24" x14ac:dyDescent="0.25">
      <c r="A351" s="1">
        <f t="shared" si="59"/>
        <v>37165</v>
      </c>
      <c r="B351">
        <v>1</v>
      </c>
      <c r="C351">
        <f t="shared" si="60"/>
        <v>2001</v>
      </c>
      <c r="D351">
        <v>10</v>
      </c>
      <c r="E351" t="str">
        <f t="shared" si="58"/>
        <v>200110</v>
      </c>
      <c r="F351" t="e">
        <f t="shared" si="51"/>
        <v>#N/A</v>
      </c>
      <c r="G351" t="e">
        <f t="shared" si="52"/>
        <v>#N/A</v>
      </c>
      <c r="H351" t="e">
        <f t="shared" si="53"/>
        <v>#N/A</v>
      </c>
      <c r="I351" t="e">
        <f t="shared" si="54"/>
        <v>#N/A</v>
      </c>
      <c r="J351" t="e">
        <f t="shared" si="55"/>
        <v>#N/A</v>
      </c>
      <c r="K351" t="e">
        <f t="shared" si="56"/>
        <v>#N/A</v>
      </c>
      <c r="M351" t="s">
        <v>81</v>
      </c>
      <c r="N351">
        <v>2016</v>
      </c>
      <c r="O351">
        <v>2016</v>
      </c>
      <c r="P351">
        <v>3</v>
      </c>
      <c r="Q351">
        <v>1</v>
      </c>
      <c r="R351" s="1">
        <f t="shared" si="57"/>
        <v>42430</v>
      </c>
      <c r="S351">
        <v>0.01</v>
      </c>
      <c r="T351">
        <v>6.0000000000000001E-3</v>
      </c>
      <c r="U351">
        <v>1E-3</v>
      </c>
      <c r="V351">
        <v>4.21</v>
      </c>
      <c r="W351">
        <v>7.0000000000000007E-2</v>
      </c>
      <c r="X351">
        <v>0.51</v>
      </c>
    </row>
    <row r="352" spans="1:24" x14ac:dyDescent="0.25">
      <c r="A352" s="1">
        <f t="shared" si="59"/>
        <v>37196</v>
      </c>
      <c r="B352">
        <v>1</v>
      </c>
      <c r="C352">
        <f t="shared" si="60"/>
        <v>2001</v>
      </c>
      <c r="D352">
        <v>11</v>
      </c>
      <c r="E352" t="str">
        <f t="shared" si="58"/>
        <v>200111</v>
      </c>
      <c r="F352" t="e">
        <f t="shared" si="51"/>
        <v>#N/A</v>
      </c>
      <c r="G352" t="e">
        <f t="shared" si="52"/>
        <v>#N/A</v>
      </c>
      <c r="H352" t="e">
        <f t="shared" si="53"/>
        <v>#N/A</v>
      </c>
      <c r="I352" t="e">
        <f t="shared" si="54"/>
        <v>#N/A</v>
      </c>
      <c r="J352" t="e">
        <f t="shared" si="55"/>
        <v>#N/A</v>
      </c>
      <c r="K352" t="e">
        <f t="shared" si="56"/>
        <v>#N/A</v>
      </c>
      <c r="M352" t="s">
        <v>81</v>
      </c>
      <c r="N352">
        <v>2016</v>
      </c>
      <c r="O352">
        <v>2016</v>
      </c>
      <c r="P352">
        <v>4</v>
      </c>
      <c r="Q352">
        <v>1</v>
      </c>
      <c r="R352" s="1">
        <f t="shared" si="57"/>
        <v>42461</v>
      </c>
      <c r="S352">
        <v>1.0999999999999999E-2</v>
      </c>
      <c r="T352">
        <v>5.0000000000000001E-3</v>
      </c>
      <c r="U352">
        <v>0</v>
      </c>
      <c r="V352">
        <v>4.16</v>
      </c>
      <c r="W352">
        <v>7.0000000000000007E-2</v>
      </c>
      <c r="X352">
        <v>0.54</v>
      </c>
    </row>
    <row r="353" spans="1:24" x14ac:dyDescent="0.25">
      <c r="A353" s="1">
        <f t="shared" si="59"/>
        <v>37226</v>
      </c>
      <c r="B353">
        <v>1</v>
      </c>
      <c r="C353">
        <f t="shared" si="60"/>
        <v>2001</v>
      </c>
      <c r="D353">
        <v>12</v>
      </c>
      <c r="E353" t="str">
        <f t="shared" si="58"/>
        <v>200112</v>
      </c>
      <c r="F353" t="e">
        <f t="shared" si="51"/>
        <v>#N/A</v>
      </c>
      <c r="G353" t="e">
        <f t="shared" si="52"/>
        <v>#N/A</v>
      </c>
      <c r="H353" t="e">
        <f t="shared" si="53"/>
        <v>#N/A</v>
      </c>
      <c r="I353" t="e">
        <f t="shared" si="54"/>
        <v>#N/A</v>
      </c>
      <c r="J353" t="e">
        <f t="shared" si="55"/>
        <v>#N/A</v>
      </c>
      <c r="K353" t="e">
        <f t="shared" si="56"/>
        <v>#N/A</v>
      </c>
      <c r="M353" t="s">
        <v>81</v>
      </c>
      <c r="N353">
        <v>2016</v>
      </c>
      <c r="O353">
        <v>2016</v>
      </c>
      <c r="P353">
        <v>5</v>
      </c>
      <c r="Q353">
        <v>1</v>
      </c>
      <c r="R353" s="1">
        <f t="shared" si="57"/>
        <v>42491</v>
      </c>
      <c r="S353">
        <v>1.4E-2</v>
      </c>
      <c r="T353">
        <v>5.0000000000000001E-3</v>
      </c>
      <c r="U353">
        <v>1E-3</v>
      </c>
      <c r="V353">
        <v>3.93</v>
      </c>
      <c r="W353">
        <v>7.0000000000000007E-2</v>
      </c>
      <c r="X353">
        <v>0.69</v>
      </c>
    </row>
    <row r="354" spans="1:24" x14ac:dyDescent="0.25">
      <c r="A354" s="1">
        <f t="shared" si="59"/>
        <v>36892</v>
      </c>
      <c r="B354">
        <v>1</v>
      </c>
      <c r="C354">
        <f t="shared" si="60"/>
        <v>2001</v>
      </c>
      <c r="D354">
        <v>1</v>
      </c>
      <c r="E354" t="str">
        <f t="shared" si="58"/>
        <v>20011</v>
      </c>
      <c r="F354" t="e">
        <f t="shared" si="51"/>
        <v>#N/A</v>
      </c>
      <c r="G354" t="e">
        <f t="shared" si="52"/>
        <v>#N/A</v>
      </c>
      <c r="H354" t="e">
        <f t="shared" si="53"/>
        <v>#N/A</v>
      </c>
      <c r="I354" t="e">
        <f t="shared" si="54"/>
        <v>#N/A</v>
      </c>
      <c r="J354" t="e">
        <f t="shared" si="55"/>
        <v>#N/A</v>
      </c>
      <c r="K354" t="e">
        <f t="shared" si="56"/>
        <v>#N/A</v>
      </c>
      <c r="M354" t="s">
        <v>81</v>
      </c>
      <c r="N354">
        <v>2016</v>
      </c>
      <c r="O354">
        <v>2016</v>
      </c>
      <c r="P354">
        <v>6</v>
      </c>
      <c r="Q354">
        <v>1</v>
      </c>
      <c r="R354" s="1">
        <f t="shared" si="57"/>
        <v>42522</v>
      </c>
      <c r="S354">
        <v>1.7000000000000001E-2</v>
      </c>
      <c r="T354">
        <v>4.0000000000000001E-3</v>
      </c>
      <c r="U354">
        <v>0</v>
      </c>
      <c r="V354">
        <v>3.96</v>
      </c>
      <c r="W354">
        <v>0.08</v>
      </c>
      <c r="X354">
        <v>0.85</v>
      </c>
    </row>
    <row r="355" spans="1:24" x14ac:dyDescent="0.25">
      <c r="A355" s="1">
        <f t="shared" si="59"/>
        <v>36923</v>
      </c>
      <c r="B355">
        <v>1</v>
      </c>
      <c r="C355">
        <f t="shared" si="60"/>
        <v>2001</v>
      </c>
      <c r="D355">
        <v>2</v>
      </c>
      <c r="E355" t="str">
        <f t="shared" si="58"/>
        <v>20012</v>
      </c>
      <c r="F355" t="e">
        <f t="shared" si="51"/>
        <v>#N/A</v>
      </c>
      <c r="G355" t="e">
        <f t="shared" si="52"/>
        <v>#N/A</v>
      </c>
      <c r="H355" t="e">
        <f t="shared" si="53"/>
        <v>#N/A</v>
      </c>
      <c r="I355" t="e">
        <f t="shared" si="54"/>
        <v>#N/A</v>
      </c>
      <c r="J355" t="e">
        <f t="shared" si="55"/>
        <v>#N/A</v>
      </c>
      <c r="K355" t="e">
        <f t="shared" si="56"/>
        <v>#N/A</v>
      </c>
      <c r="M355" t="s">
        <v>81</v>
      </c>
      <c r="N355">
        <v>2016</v>
      </c>
      <c r="O355">
        <v>2016</v>
      </c>
      <c r="P355">
        <v>7</v>
      </c>
      <c r="Q355">
        <v>1</v>
      </c>
      <c r="R355" s="1">
        <f t="shared" si="57"/>
        <v>42552</v>
      </c>
      <c r="S355">
        <v>1.7000000000000001E-2</v>
      </c>
      <c r="T355">
        <v>5.0000000000000001E-3</v>
      </c>
      <c r="U355">
        <v>1E-3</v>
      </c>
      <c r="V355">
        <v>4.12</v>
      </c>
      <c r="W355">
        <v>7.0000000000000007E-2</v>
      </c>
      <c r="X355">
        <v>0.91</v>
      </c>
    </row>
    <row r="356" spans="1:24" x14ac:dyDescent="0.25">
      <c r="A356" s="1">
        <f t="shared" si="59"/>
        <v>36951</v>
      </c>
      <c r="B356">
        <v>1</v>
      </c>
      <c r="C356">
        <f t="shared" si="60"/>
        <v>2001</v>
      </c>
      <c r="D356">
        <v>3</v>
      </c>
      <c r="E356" t="str">
        <f t="shared" si="58"/>
        <v>20013</v>
      </c>
      <c r="F356" t="e">
        <f t="shared" si="51"/>
        <v>#N/A</v>
      </c>
      <c r="G356" t="e">
        <f t="shared" si="52"/>
        <v>#N/A</v>
      </c>
      <c r="H356" t="e">
        <f t="shared" si="53"/>
        <v>#N/A</v>
      </c>
      <c r="I356" t="e">
        <f t="shared" si="54"/>
        <v>#N/A</v>
      </c>
      <c r="J356" t="e">
        <f t="shared" si="55"/>
        <v>#N/A</v>
      </c>
      <c r="K356" t="e">
        <f t="shared" si="56"/>
        <v>#N/A</v>
      </c>
      <c r="M356" t="s">
        <v>81</v>
      </c>
      <c r="N356">
        <v>2016</v>
      </c>
      <c r="O356">
        <v>2016</v>
      </c>
      <c r="P356">
        <v>8</v>
      </c>
      <c r="Q356">
        <v>1</v>
      </c>
      <c r="R356" s="1">
        <f t="shared" si="57"/>
        <v>42583</v>
      </c>
      <c r="S356">
        <v>2.1999999999999999E-2</v>
      </c>
      <c r="T356">
        <v>5.0000000000000001E-3</v>
      </c>
      <c r="U356">
        <v>1E-3</v>
      </c>
      <c r="V356">
        <v>4.13</v>
      </c>
      <c r="W356">
        <v>7.0000000000000007E-2</v>
      </c>
      <c r="X356">
        <v>0.96</v>
      </c>
    </row>
    <row r="357" spans="1:24" x14ac:dyDescent="0.25">
      <c r="A357" s="1">
        <f t="shared" si="59"/>
        <v>36982</v>
      </c>
      <c r="B357">
        <v>1</v>
      </c>
      <c r="C357">
        <f t="shared" si="60"/>
        <v>2001</v>
      </c>
      <c r="D357">
        <v>4</v>
      </c>
      <c r="E357" t="str">
        <f t="shared" si="58"/>
        <v>20014</v>
      </c>
      <c r="F357" t="e">
        <f t="shared" si="51"/>
        <v>#N/A</v>
      </c>
      <c r="G357" t="e">
        <f t="shared" si="52"/>
        <v>#N/A</v>
      </c>
      <c r="H357" t="e">
        <f t="shared" si="53"/>
        <v>#N/A</v>
      </c>
      <c r="I357" t="e">
        <f t="shared" si="54"/>
        <v>#N/A</v>
      </c>
      <c r="J357" t="e">
        <f t="shared" si="55"/>
        <v>#N/A</v>
      </c>
      <c r="K357" t="e">
        <f t="shared" si="56"/>
        <v>#N/A</v>
      </c>
      <c r="M357" t="s">
        <v>81</v>
      </c>
      <c r="N357">
        <v>2016</v>
      </c>
      <c r="O357">
        <v>2016</v>
      </c>
      <c r="P357">
        <v>9</v>
      </c>
      <c r="Q357">
        <v>1</v>
      </c>
      <c r="R357" s="1">
        <f t="shared" si="57"/>
        <v>42614</v>
      </c>
      <c r="S357">
        <v>2.5000000000000001E-2</v>
      </c>
      <c r="T357">
        <v>5.0000000000000001E-3</v>
      </c>
      <c r="U357">
        <v>1E-3</v>
      </c>
      <c r="V357">
        <v>3.93</v>
      </c>
      <c r="W357">
        <v>7.0000000000000007E-2</v>
      </c>
      <c r="X357">
        <v>1.1499999999999999</v>
      </c>
    </row>
    <row r="358" spans="1:24" x14ac:dyDescent="0.25">
      <c r="A358" s="1">
        <f t="shared" si="59"/>
        <v>37012</v>
      </c>
      <c r="B358">
        <v>1</v>
      </c>
      <c r="C358">
        <f t="shared" si="60"/>
        <v>2001</v>
      </c>
      <c r="D358">
        <v>5</v>
      </c>
      <c r="E358" t="str">
        <f t="shared" si="58"/>
        <v>20015</v>
      </c>
      <c r="F358" t="e">
        <f t="shared" si="51"/>
        <v>#N/A</v>
      </c>
      <c r="G358" t="e">
        <f t="shared" si="52"/>
        <v>#N/A</v>
      </c>
      <c r="H358" t="e">
        <f t="shared" si="53"/>
        <v>#N/A</v>
      </c>
      <c r="I358" t="e">
        <f t="shared" si="54"/>
        <v>#N/A</v>
      </c>
      <c r="J358" t="e">
        <f t="shared" si="55"/>
        <v>#N/A</v>
      </c>
      <c r="K358" t="e">
        <f t="shared" si="56"/>
        <v>#N/A</v>
      </c>
      <c r="M358" t="s">
        <v>81</v>
      </c>
      <c r="N358">
        <v>2017</v>
      </c>
      <c r="O358">
        <v>2016</v>
      </c>
      <c r="P358">
        <v>10</v>
      </c>
      <c r="Q358">
        <v>1</v>
      </c>
      <c r="R358" s="1">
        <f t="shared" si="57"/>
        <v>43009</v>
      </c>
      <c r="S358">
        <v>1.7999999999999999E-2</v>
      </c>
      <c r="T358">
        <v>1.2999999999999999E-2</v>
      </c>
      <c r="U358">
        <v>0</v>
      </c>
      <c r="V358">
        <v>4.0999999999999996</v>
      </c>
      <c r="W358">
        <v>7.0000000000000007E-2</v>
      </c>
      <c r="X358">
        <v>0.91</v>
      </c>
    </row>
    <row r="359" spans="1:24" x14ac:dyDescent="0.25">
      <c r="A359" s="1">
        <f t="shared" si="59"/>
        <v>37043</v>
      </c>
      <c r="B359">
        <v>1</v>
      </c>
      <c r="C359">
        <f t="shared" si="60"/>
        <v>2001</v>
      </c>
      <c r="D359">
        <v>6</v>
      </c>
      <c r="E359" t="str">
        <f t="shared" si="58"/>
        <v>20016</v>
      </c>
      <c r="F359" t="e">
        <f t="shared" si="51"/>
        <v>#N/A</v>
      </c>
      <c r="G359" t="e">
        <f t="shared" si="52"/>
        <v>#N/A</v>
      </c>
      <c r="H359" t="e">
        <f t="shared" si="53"/>
        <v>#N/A</v>
      </c>
      <c r="I359" t="e">
        <f t="shared" si="54"/>
        <v>#N/A</v>
      </c>
      <c r="J359" t="e">
        <f t="shared" si="55"/>
        <v>#N/A</v>
      </c>
      <c r="K359" t="e">
        <f t="shared" si="56"/>
        <v>#N/A</v>
      </c>
      <c r="M359" t="s">
        <v>81</v>
      </c>
      <c r="N359">
        <v>2017</v>
      </c>
      <c r="O359">
        <v>2016</v>
      </c>
      <c r="P359">
        <v>11</v>
      </c>
      <c r="Q359">
        <v>1</v>
      </c>
      <c r="R359" s="1">
        <f t="shared" si="57"/>
        <v>43040</v>
      </c>
      <c r="S359">
        <v>1.2999999999999999E-2</v>
      </c>
      <c r="T359">
        <v>8.0000000000000002E-3</v>
      </c>
      <c r="U359">
        <v>0</v>
      </c>
      <c r="V359">
        <v>4.28</v>
      </c>
      <c r="W359">
        <v>7.0000000000000007E-2</v>
      </c>
      <c r="X359">
        <v>0.67</v>
      </c>
    </row>
    <row r="360" spans="1:24" x14ac:dyDescent="0.25">
      <c r="A360" s="1">
        <f t="shared" si="59"/>
        <v>37073</v>
      </c>
      <c r="B360">
        <v>1</v>
      </c>
      <c r="C360">
        <f t="shared" si="60"/>
        <v>2001</v>
      </c>
      <c r="D360">
        <v>7</v>
      </c>
      <c r="E360" t="str">
        <f t="shared" si="58"/>
        <v>20017</v>
      </c>
      <c r="F360" t="e">
        <f t="shared" si="51"/>
        <v>#N/A</v>
      </c>
      <c r="G360" t="e">
        <f t="shared" si="52"/>
        <v>#N/A</v>
      </c>
      <c r="H360" t="e">
        <f t="shared" si="53"/>
        <v>#N/A</v>
      </c>
      <c r="I360" t="e">
        <f t="shared" si="54"/>
        <v>#N/A</v>
      </c>
      <c r="J360" t="e">
        <f t="shared" si="55"/>
        <v>#N/A</v>
      </c>
      <c r="K360" t="e">
        <f t="shared" si="56"/>
        <v>#N/A</v>
      </c>
      <c r="M360" t="s">
        <v>81</v>
      </c>
      <c r="N360">
        <v>2017</v>
      </c>
      <c r="O360">
        <v>2016</v>
      </c>
      <c r="P360">
        <v>12</v>
      </c>
      <c r="Q360">
        <v>1</v>
      </c>
      <c r="R360" s="1">
        <f t="shared" si="57"/>
        <v>43070</v>
      </c>
      <c r="S360">
        <v>1.2999999999999999E-2</v>
      </c>
      <c r="T360">
        <v>2E-3</v>
      </c>
      <c r="U360">
        <v>0</v>
      </c>
      <c r="V360">
        <v>4.41</v>
      </c>
      <c r="W360">
        <v>0.08</v>
      </c>
      <c r="X360">
        <v>0.44</v>
      </c>
    </row>
    <row r="361" spans="1:24" x14ac:dyDescent="0.25">
      <c r="A361" s="1">
        <f t="shared" si="59"/>
        <v>37104</v>
      </c>
      <c r="B361">
        <v>1</v>
      </c>
      <c r="C361">
        <f t="shared" si="60"/>
        <v>2001</v>
      </c>
      <c r="D361">
        <v>8</v>
      </c>
      <c r="E361" t="str">
        <f t="shared" si="58"/>
        <v>20018</v>
      </c>
      <c r="F361" t="e">
        <f t="shared" si="51"/>
        <v>#N/A</v>
      </c>
      <c r="G361" t="e">
        <f t="shared" si="52"/>
        <v>#N/A</v>
      </c>
      <c r="H361" t="e">
        <f t="shared" si="53"/>
        <v>#N/A</v>
      </c>
      <c r="I361" t="e">
        <f t="shared" si="54"/>
        <v>#N/A</v>
      </c>
      <c r="J361" t="e">
        <f t="shared" si="55"/>
        <v>#N/A</v>
      </c>
      <c r="K361" t="e">
        <f t="shared" si="56"/>
        <v>#N/A</v>
      </c>
      <c r="M361" t="s">
        <v>81</v>
      </c>
      <c r="N361">
        <v>2017</v>
      </c>
      <c r="O361">
        <v>2017</v>
      </c>
      <c r="P361">
        <v>1</v>
      </c>
      <c r="Q361">
        <v>1</v>
      </c>
      <c r="R361" s="1">
        <f t="shared" si="57"/>
        <v>42736</v>
      </c>
      <c r="S361">
        <v>1.0999999999999999E-2</v>
      </c>
      <c r="T361">
        <v>3.0000000000000001E-3</v>
      </c>
      <c r="U361">
        <v>1E-3</v>
      </c>
      <c r="V361">
        <v>4.25</v>
      </c>
      <c r="W361">
        <v>0.08</v>
      </c>
      <c r="X361">
        <v>0.45</v>
      </c>
    </row>
    <row r="362" spans="1:24" x14ac:dyDescent="0.25">
      <c r="A362" s="1">
        <f t="shared" si="59"/>
        <v>37135</v>
      </c>
      <c r="B362">
        <v>1</v>
      </c>
      <c r="C362">
        <f t="shared" si="60"/>
        <v>2001</v>
      </c>
      <c r="D362">
        <v>9</v>
      </c>
      <c r="E362" t="str">
        <f t="shared" si="58"/>
        <v>20019</v>
      </c>
      <c r="F362" t="e">
        <f t="shared" si="51"/>
        <v>#N/A</v>
      </c>
      <c r="G362" t="e">
        <f t="shared" si="52"/>
        <v>#N/A</v>
      </c>
      <c r="H362" t="e">
        <f t="shared" si="53"/>
        <v>#N/A</v>
      </c>
      <c r="I362" t="e">
        <f t="shared" si="54"/>
        <v>#N/A</v>
      </c>
      <c r="J362" t="e">
        <f t="shared" si="55"/>
        <v>#N/A</v>
      </c>
      <c r="K362" t="e">
        <f t="shared" si="56"/>
        <v>#N/A</v>
      </c>
      <c r="M362" t="s">
        <v>81</v>
      </c>
      <c r="N362">
        <v>2017</v>
      </c>
      <c r="O362">
        <v>2017</v>
      </c>
      <c r="P362">
        <v>2</v>
      </c>
      <c r="Q362">
        <v>1</v>
      </c>
      <c r="R362" s="1">
        <f t="shared" si="57"/>
        <v>42767</v>
      </c>
      <c r="S362">
        <v>1.2999999999999999E-2</v>
      </c>
      <c r="T362">
        <v>4.0000000000000001E-3</v>
      </c>
      <c r="U362">
        <v>1E-3</v>
      </c>
      <c r="V362">
        <v>4.3099999999999996</v>
      </c>
      <c r="W362">
        <v>0.08</v>
      </c>
      <c r="X362">
        <v>0.46</v>
      </c>
    </row>
    <row r="363" spans="1:24" x14ac:dyDescent="0.25">
      <c r="A363" s="1">
        <f t="shared" si="59"/>
        <v>37530</v>
      </c>
      <c r="B363">
        <v>1</v>
      </c>
      <c r="C363">
        <f t="shared" si="60"/>
        <v>2002</v>
      </c>
      <c r="D363">
        <v>10</v>
      </c>
      <c r="E363" t="str">
        <f t="shared" si="58"/>
        <v>200210</v>
      </c>
      <c r="F363" t="e">
        <f t="shared" si="51"/>
        <v>#N/A</v>
      </c>
      <c r="G363" t="e">
        <f t="shared" si="52"/>
        <v>#N/A</v>
      </c>
      <c r="H363" t="e">
        <f t="shared" si="53"/>
        <v>#N/A</v>
      </c>
      <c r="I363" t="e">
        <f t="shared" si="54"/>
        <v>#N/A</v>
      </c>
      <c r="J363" t="e">
        <f t="shared" si="55"/>
        <v>#N/A</v>
      </c>
      <c r="K363" t="e">
        <f t="shared" si="56"/>
        <v>#N/A</v>
      </c>
      <c r="M363" t="s">
        <v>81</v>
      </c>
      <c r="N363">
        <v>2017</v>
      </c>
      <c r="O363">
        <v>2017</v>
      </c>
      <c r="P363">
        <v>3</v>
      </c>
      <c r="Q363">
        <v>1</v>
      </c>
      <c r="R363" s="1">
        <f t="shared" si="57"/>
        <v>42795</v>
      </c>
      <c r="S363">
        <v>1.0999999999999999E-2</v>
      </c>
      <c r="T363">
        <v>5.0000000000000001E-3</v>
      </c>
      <c r="U363">
        <v>1E-3</v>
      </c>
      <c r="V363">
        <v>4.21</v>
      </c>
      <c r="W363">
        <v>7.0000000000000007E-2</v>
      </c>
      <c r="X363">
        <v>0.43</v>
      </c>
    </row>
    <row r="364" spans="1:24" x14ac:dyDescent="0.25">
      <c r="A364" s="1">
        <f t="shared" si="59"/>
        <v>37561</v>
      </c>
      <c r="B364">
        <v>1</v>
      </c>
      <c r="C364">
        <f t="shared" si="60"/>
        <v>2002</v>
      </c>
      <c r="D364">
        <v>11</v>
      </c>
      <c r="E364" t="str">
        <f t="shared" si="58"/>
        <v>200211</v>
      </c>
      <c r="F364" t="e">
        <f t="shared" si="51"/>
        <v>#N/A</v>
      </c>
      <c r="G364" t="e">
        <f t="shared" si="52"/>
        <v>#N/A</v>
      </c>
      <c r="H364" t="e">
        <f t="shared" si="53"/>
        <v>#N/A</v>
      </c>
      <c r="I364" t="e">
        <f t="shared" si="54"/>
        <v>#N/A</v>
      </c>
      <c r="J364" t="e">
        <f t="shared" si="55"/>
        <v>#N/A</v>
      </c>
      <c r="K364" t="e">
        <f t="shared" si="56"/>
        <v>#N/A</v>
      </c>
      <c r="M364" t="s">
        <v>81</v>
      </c>
      <c r="N364">
        <v>2017</v>
      </c>
      <c r="O364">
        <v>2017</v>
      </c>
      <c r="P364">
        <v>4</v>
      </c>
      <c r="Q364">
        <v>1</v>
      </c>
      <c r="R364" s="1">
        <f t="shared" si="57"/>
        <v>42826</v>
      </c>
      <c r="S364">
        <v>0.01</v>
      </c>
      <c r="T364">
        <v>3.0000000000000001E-3</v>
      </c>
      <c r="U364">
        <v>1E-3</v>
      </c>
      <c r="V364">
        <v>4.13</v>
      </c>
      <c r="W364">
        <v>7.0000000000000007E-2</v>
      </c>
      <c r="X364">
        <v>0.51</v>
      </c>
    </row>
    <row r="365" spans="1:24" x14ac:dyDescent="0.25">
      <c r="A365" s="1">
        <f t="shared" si="59"/>
        <v>37591</v>
      </c>
      <c r="B365">
        <v>1</v>
      </c>
      <c r="C365">
        <f t="shared" si="60"/>
        <v>2002</v>
      </c>
      <c r="D365">
        <v>12</v>
      </c>
      <c r="E365" t="str">
        <f t="shared" si="58"/>
        <v>200212</v>
      </c>
      <c r="F365" t="e">
        <f t="shared" si="51"/>
        <v>#N/A</v>
      </c>
      <c r="G365" t="e">
        <f t="shared" si="52"/>
        <v>#N/A</v>
      </c>
      <c r="H365" t="e">
        <f t="shared" si="53"/>
        <v>#N/A</v>
      </c>
      <c r="I365" t="e">
        <f t="shared" si="54"/>
        <v>#N/A</v>
      </c>
      <c r="J365" t="e">
        <f t="shared" si="55"/>
        <v>#N/A</v>
      </c>
      <c r="K365" t="e">
        <f t="shared" si="56"/>
        <v>#N/A</v>
      </c>
      <c r="M365" t="s">
        <v>81</v>
      </c>
      <c r="N365">
        <v>2017</v>
      </c>
      <c r="O365">
        <v>2017</v>
      </c>
      <c r="P365">
        <v>5</v>
      </c>
      <c r="Q365">
        <v>1</v>
      </c>
      <c r="R365" s="1">
        <f t="shared" si="57"/>
        <v>42856</v>
      </c>
      <c r="S365">
        <v>1.0999999999999999E-2</v>
      </c>
      <c r="T365">
        <v>4.0000000000000001E-3</v>
      </c>
      <c r="U365">
        <v>1E-3</v>
      </c>
      <c r="V365">
        <v>4.1399999999999997</v>
      </c>
      <c r="W365">
        <v>0.08</v>
      </c>
      <c r="X365">
        <v>0.56999999999999995</v>
      </c>
    </row>
    <row r="366" spans="1:24" x14ac:dyDescent="0.25">
      <c r="A366" s="1">
        <f t="shared" si="59"/>
        <v>37257</v>
      </c>
      <c r="B366">
        <v>1</v>
      </c>
      <c r="C366">
        <f t="shared" si="60"/>
        <v>2002</v>
      </c>
      <c r="D366">
        <v>1</v>
      </c>
      <c r="E366" t="str">
        <f t="shared" si="58"/>
        <v>20021</v>
      </c>
      <c r="F366" t="e">
        <f t="shared" si="51"/>
        <v>#N/A</v>
      </c>
      <c r="G366" t="e">
        <f t="shared" si="52"/>
        <v>#N/A</v>
      </c>
      <c r="H366" t="e">
        <f t="shared" si="53"/>
        <v>#N/A</v>
      </c>
      <c r="I366" t="e">
        <f t="shared" si="54"/>
        <v>#N/A</v>
      </c>
      <c r="J366" t="e">
        <f t="shared" si="55"/>
        <v>#N/A</v>
      </c>
      <c r="K366" t="e">
        <f t="shared" si="56"/>
        <v>#N/A</v>
      </c>
      <c r="M366" t="s">
        <v>81</v>
      </c>
      <c r="N366">
        <v>2017</v>
      </c>
      <c r="O366">
        <v>2017</v>
      </c>
      <c r="P366">
        <v>6</v>
      </c>
      <c r="Q366">
        <v>1</v>
      </c>
      <c r="R366" s="1">
        <f t="shared" si="57"/>
        <v>42887</v>
      </c>
      <c r="S366">
        <v>1.2999999999999999E-2</v>
      </c>
      <c r="T366">
        <v>7.0000000000000001E-3</v>
      </c>
      <c r="U366">
        <v>0</v>
      </c>
      <c r="V366">
        <v>4.0999999999999996</v>
      </c>
      <c r="W366">
        <v>7.0000000000000007E-2</v>
      </c>
      <c r="X366">
        <v>0.71</v>
      </c>
    </row>
    <row r="367" spans="1:24" x14ac:dyDescent="0.25">
      <c r="A367" s="1">
        <f t="shared" si="59"/>
        <v>37288</v>
      </c>
      <c r="B367">
        <v>1</v>
      </c>
      <c r="C367">
        <f t="shared" si="60"/>
        <v>2002</v>
      </c>
      <c r="D367">
        <v>2</v>
      </c>
      <c r="E367" t="str">
        <f t="shared" si="58"/>
        <v>20022</v>
      </c>
      <c r="F367" t="e">
        <f t="shared" si="51"/>
        <v>#N/A</v>
      </c>
      <c r="G367" t="e">
        <f t="shared" si="52"/>
        <v>#N/A</v>
      </c>
      <c r="H367" t="e">
        <f t="shared" si="53"/>
        <v>#N/A</v>
      </c>
      <c r="I367" t="e">
        <f t="shared" si="54"/>
        <v>#N/A</v>
      </c>
      <c r="J367" t="e">
        <f t="shared" si="55"/>
        <v>#N/A</v>
      </c>
      <c r="K367" t="e">
        <f t="shared" si="56"/>
        <v>#N/A</v>
      </c>
      <c r="M367" t="s">
        <v>81</v>
      </c>
      <c r="N367">
        <v>2017</v>
      </c>
      <c r="O367">
        <v>2017</v>
      </c>
      <c r="P367">
        <v>7</v>
      </c>
      <c r="Q367">
        <v>1</v>
      </c>
      <c r="R367" s="1">
        <f t="shared" si="57"/>
        <v>42917</v>
      </c>
      <c r="S367">
        <v>1.7000000000000001E-2</v>
      </c>
      <c r="T367">
        <v>7.0000000000000001E-3</v>
      </c>
      <c r="U367">
        <v>0</v>
      </c>
      <c r="V367">
        <v>4.0999999999999996</v>
      </c>
      <c r="W367">
        <v>0.08</v>
      </c>
      <c r="X367">
        <v>0.76</v>
      </c>
    </row>
    <row r="368" spans="1:24" x14ac:dyDescent="0.25">
      <c r="A368" s="1">
        <f t="shared" si="59"/>
        <v>37316</v>
      </c>
      <c r="B368">
        <v>1</v>
      </c>
      <c r="C368">
        <f t="shared" si="60"/>
        <v>2002</v>
      </c>
      <c r="D368">
        <v>3</v>
      </c>
      <c r="E368" t="str">
        <f t="shared" si="58"/>
        <v>20023</v>
      </c>
      <c r="F368" t="e">
        <f t="shared" si="51"/>
        <v>#N/A</v>
      </c>
      <c r="G368" t="e">
        <f t="shared" si="52"/>
        <v>#N/A</v>
      </c>
      <c r="H368" t="e">
        <f t="shared" si="53"/>
        <v>#N/A</v>
      </c>
      <c r="I368" t="e">
        <f t="shared" si="54"/>
        <v>#N/A</v>
      </c>
      <c r="J368" t="e">
        <f t="shared" si="55"/>
        <v>#N/A</v>
      </c>
      <c r="K368" t="e">
        <f t="shared" si="56"/>
        <v>#N/A</v>
      </c>
      <c r="M368" t="s">
        <v>81</v>
      </c>
      <c r="N368">
        <v>2017</v>
      </c>
      <c r="O368">
        <v>2017</v>
      </c>
      <c r="P368">
        <v>8</v>
      </c>
      <c r="Q368">
        <v>1</v>
      </c>
      <c r="R368" s="1">
        <f t="shared" si="57"/>
        <v>42948</v>
      </c>
      <c r="S368">
        <v>0.02</v>
      </c>
      <c r="T368">
        <v>8.0000000000000002E-3</v>
      </c>
      <c r="U368">
        <v>0</v>
      </c>
      <c r="V368">
        <v>3.91</v>
      </c>
      <c r="W368">
        <v>7.0000000000000007E-2</v>
      </c>
      <c r="X368">
        <v>0.71</v>
      </c>
    </row>
    <row r="369" spans="1:24" x14ac:dyDescent="0.25">
      <c r="A369" s="1">
        <f t="shared" si="59"/>
        <v>37347</v>
      </c>
      <c r="B369">
        <v>1</v>
      </c>
      <c r="C369">
        <f t="shared" si="60"/>
        <v>2002</v>
      </c>
      <c r="D369">
        <v>4</v>
      </c>
      <c r="E369" t="str">
        <f t="shared" si="58"/>
        <v>20024</v>
      </c>
      <c r="F369" t="e">
        <f t="shared" si="51"/>
        <v>#N/A</v>
      </c>
      <c r="G369" t="e">
        <f t="shared" si="52"/>
        <v>#N/A</v>
      </c>
      <c r="H369" t="e">
        <f t="shared" si="53"/>
        <v>#N/A</v>
      </c>
      <c r="I369" t="e">
        <f t="shared" si="54"/>
        <v>#N/A</v>
      </c>
      <c r="J369" t="e">
        <f t="shared" si="55"/>
        <v>#N/A</v>
      </c>
      <c r="K369" t="e">
        <f t="shared" si="56"/>
        <v>#N/A</v>
      </c>
      <c r="M369" t="s">
        <v>81</v>
      </c>
      <c r="N369">
        <v>2017</v>
      </c>
      <c r="O369">
        <v>2017</v>
      </c>
      <c r="P369">
        <v>9</v>
      </c>
      <c r="Q369">
        <v>1</v>
      </c>
      <c r="R369" s="1">
        <f t="shared" si="57"/>
        <v>42979</v>
      </c>
      <c r="S369">
        <v>2.7E-2</v>
      </c>
      <c r="T369">
        <v>1.6E-2</v>
      </c>
      <c r="U369">
        <v>0</v>
      </c>
      <c r="V369">
        <v>3.99</v>
      </c>
      <c r="W369">
        <v>0.08</v>
      </c>
      <c r="X369">
        <v>1.1599999999999999</v>
      </c>
    </row>
    <row r="370" spans="1:24" x14ac:dyDescent="0.25">
      <c r="A370" s="1">
        <f t="shared" si="59"/>
        <v>37377</v>
      </c>
      <c r="B370">
        <v>1</v>
      </c>
      <c r="C370">
        <f t="shared" si="60"/>
        <v>2002</v>
      </c>
      <c r="D370">
        <v>5</v>
      </c>
      <c r="E370" t="str">
        <f t="shared" si="58"/>
        <v>20025</v>
      </c>
      <c r="F370" t="e">
        <f t="shared" si="51"/>
        <v>#N/A</v>
      </c>
      <c r="G370" t="e">
        <f t="shared" si="52"/>
        <v>#N/A</v>
      </c>
      <c r="H370" t="e">
        <f t="shared" si="53"/>
        <v>#N/A</v>
      </c>
      <c r="I370" t="e">
        <f t="shared" si="54"/>
        <v>#N/A</v>
      </c>
      <c r="J370" t="e">
        <f t="shared" si="55"/>
        <v>#N/A</v>
      </c>
      <c r="K370" t="e">
        <f t="shared" si="56"/>
        <v>#N/A</v>
      </c>
      <c r="M370" t="s">
        <v>81</v>
      </c>
      <c r="N370">
        <v>2018</v>
      </c>
      <c r="O370">
        <v>2017</v>
      </c>
      <c r="P370">
        <v>10</v>
      </c>
      <c r="Q370">
        <v>1</v>
      </c>
      <c r="R370" s="1">
        <f t="shared" si="57"/>
        <v>43374</v>
      </c>
      <c r="S370">
        <v>2.1999999999999999E-2</v>
      </c>
      <c r="T370">
        <v>8.0000000000000002E-3</v>
      </c>
      <c r="U370">
        <v>0</v>
      </c>
      <c r="V370">
        <v>3.85</v>
      </c>
      <c r="W370">
        <v>0.08</v>
      </c>
      <c r="X370">
        <v>0.85</v>
      </c>
    </row>
    <row r="371" spans="1:24" x14ac:dyDescent="0.25">
      <c r="A371" s="1">
        <f t="shared" si="59"/>
        <v>37408</v>
      </c>
      <c r="B371">
        <v>1</v>
      </c>
      <c r="C371">
        <f t="shared" si="60"/>
        <v>2002</v>
      </c>
      <c r="D371">
        <v>6</v>
      </c>
      <c r="E371" t="str">
        <f t="shared" si="58"/>
        <v>20026</v>
      </c>
      <c r="F371" t="e">
        <f t="shared" si="51"/>
        <v>#N/A</v>
      </c>
      <c r="G371" t="e">
        <f t="shared" si="52"/>
        <v>#N/A</v>
      </c>
      <c r="H371" t="e">
        <f t="shared" si="53"/>
        <v>#N/A</v>
      </c>
      <c r="I371" t="e">
        <f t="shared" si="54"/>
        <v>#N/A</v>
      </c>
      <c r="J371" t="e">
        <f t="shared" si="55"/>
        <v>#N/A</v>
      </c>
      <c r="K371" t="e">
        <f t="shared" si="56"/>
        <v>#N/A</v>
      </c>
      <c r="M371" t="s">
        <v>81</v>
      </c>
      <c r="N371">
        <v>2018</v>
      </c>
      <c r="O371">
        <v>2017</v>
      </c>
      <c r="P371">
        <v>11</v>
      </c>
      <c r="Q371">
        <v>1</v>
      </c>
      <c r="R371" s="1">
        <f t="shared" si="57"/>
        <v>43405</v>
      </c>
      <c r="S371">
        <v>1.4999999999999999E-2</v>
      </c>
      <c r="T371">
        <v>1.2E-2</v>
      </c>
      <c r="U371">
        <v>0</v>
      </c>
      <c r="V371">
        <v>4.1100000000000003</v>
      </c>
      <c r="W371">
        <v>0.08</v>
      </c>
      <c r="X371">
        <v>0.48</v>
      </c>
    </row>
    <row r="372" spans="1:24" x14ac:dyDescent="0.25">
      <c r="A372" s="1">
        <f t="shared" si="59"/>
        <v>37438</v>
      </c>
      <c r="B372">
        <v>1</v>
      </c>
      <c r="C372">
        <f t="shared" si="60"/>
        <v>2002</v>
      </c>
      <c r="D372">
        <v>7</v>
      </c>
      <c r="E372" t="str">
        <f t="shared" si="58"/>
        <v>20027</v>
      </c>
      <c r="F372" t="e">
        <f t="shared" si="51"/>
        <v>#N/A</v>
      </c>
      <c r="G372" t="e">
        <f t="shared" si="52"/>
        <v>#N/A</v>
      </c>
      <c r="H372" t="e">
        <f t="shared" si="53"/>
        <v>#N/A</v>
      </c>
      <c r="I372" t="e">
        <f t="shared" si="54"/>
        <v>#N/A</v>
      </c>
      <c r="J372" t="e">
        <f t="shared" si="55"/>
        <v>#N/A</v>
      </c>
      <c r="K372" t="e">
        <f t="shared" si="56"/>
        <v>#N/A</v>
      </c>
      <c r="M372" t="s">
        <v>81</v>
      </c>
      <c r="N372">
        <v>2018</v>
      </c>
      <c r="O372">
        <v>2017</v>
      </c>
      <c r="P372">
        <v>12</v>
      </c>
      <c r="Q372">
        <v>1</v>
      </c>
      <c r="R372" s="1">
        <f t="shared" si="57"/>
        <v>43435</v>
      </c>
      <c r="S372">
        <v>1.2999999999999999E-2</v>
      </c>
      <c r="T372">
        <v>1.0999999999999999E-2</v>
      </c>
      <c r="U372">
        <v>0</v>
      </c>
      <c r="V372">
        <v>4.17</v>
      </c>
      <c r="W372">
        <v>0.08</v>
      </c>
      <c r="X372">
        <v>0.39</v>
      </c>
    </row>
    <row r="373" spans="1:24" x14ac:dyDescent="0.25">
      <c r="A373" s="1">
        <f t="shared" si="59"/>
        <v>37469</v>
      </c>
      <c r="B373">
        <v>1</v>
      </c>
      <c r="C373">
        <f t="shared" si="60"/>
        <v>2002</v>
      </c>
      <c r="D373">
        <v>8</v>
      </c>
      <c r="E373" t="str">
        <f t="shared" si="58"/>
        <v>20028</v>
      </c>
      <c r="F373" t="e">
        <f t="shared" si="51"/>
        <v>#N/A</v>
      </c>
      <c r="G373" t="e">
        <f t="shared" si="52"/>
        <v>#N/A</v>
      </c>
      <c r="H373" t="e">
        <f t="shared" si="53"/>
        <v>#N/A</v>
      </c>
      <c r="I373" t="e">
        <f t="shared" si="54"/>
        <v>#N/A</v>
      </c>
      <c r="J373" t="e">
        <f t="shared" si="55"/>
        <v>#N/A</v>
      </c>
      <c r="K373" t="e">
        <f t="shared" si="56"/>
        <v>#N/A</v>
      </c>
      <c r="M373" t="s">
        <v>81</v>
      </c>
      <c r="N373">
        <v>2018</v>
      </c>
      <c r="O373">
        <v>2018</v>
      </c>
      <c r="P373">
        <v>1</v>
      </c>
      <c r="Q373">
        <v>1</v>
      </c>
      <c r="R373" s="1">
        <f t="shared" si="57"/>
        <v>43101</v>
      </c>
      <c r="S373">
        <v>1.2999999999999999E-2</v>
      </c>
      <c r="T373">
        <v>8.9999999999999993E-3</v>
      </c>
      <c r="U373">
        <v>0</v>
      </c>
      <c r="V373">
        <v>4.24</v>
      </c>
      <c r="W373">
        <v>7.0000000000000007E-2</v>
      </c>
      <c r="X373">
        <v>0.39</v>
      </c>
    </row>
    <row r="374" spans="1:24" x14ac:dyDescent="0.25">
      <c r="A374" s="1">
        <f t="shared" si="59"/>
        <v>37500</v>
      </c>
      <c r="B374">
        <v>1</v>
      </c>
      <c r="C374">
        <f t="shared" si="60"/>
        <v>2002</v>
      </c>
      <c r="D374">
        <v>9</v>
      </c>
      <c r="E374" t="str">
        <f t="shared" si="58"/>
        <v>20029</v>
      </c>
      <c r="F374" t="e">
        <f t="shared" si="51"/>
        <v>#N/A</v>
      </c>
      <c r="G374" t="e">
        <f t="shared" si="52"/>
        <v>#N/A</v>
      </c>
      <c r="H374" t="e">
        <f t="shared" si="53"/>
        <v>#N/A</v>
      </c>
      <c r="I374" t="e">
        <f t="shared" si="54"/>
        <v>#N/A</v>
      </c>
      <c r="J374" t="e">
        <f t="shared" si="55"/>
        <v>#N/A</v>
      </c>
      <c r="K374" t="e">
        <f t="shared" si="56"/>
        <v>#N/A</v>
      </c>
      <c r="M374" t="s">
        <v>81</v>
      </c>
      <c r="N374">
        <v>2018</v>
      </c>
      <c r="O374">
        <v>2018</v>
      </c>
      <c r="P374">
        <v>2</v>
      </c>
      <c r="Q374">
        <v>1</v>
      </c>
      <c r="R374" s="1">
        <f t="shared" si="57"/>
        <v>43132</v>
      </c>
      <c r="S374">
        <v>1.2999999999999999E-2</v>
      </c>
      <c r="T374">
        <v>8.9999999999999993E-3</v>
      </c>
      <c r="U374">
        <v>0</v>
      </c>
      <c r="V374">
        <v>4.16</v>
      </c>
      <c r="W374">
        <v>7.0000000000000007E-2</v>
      </c>
      <c r="X374">
        <v>0.37</v>
      </c>
    </row>
    <row r="375" spans="1:24" x14ac:dyDescent="0.25">
      <c r="A375" s="1">
        <f t="shared" si="59"/>
        <v>37895</v>
      </c>
      <c r="B375">
        <v>1</v>
      </c>
      <c r="C375">
        <f t="shared" si="60"/>
        <v>2003</v>
      </c>
      <c r="D375">
        <v>10</v>
      </c>
      <c r="E375" t="str">
        <f t="shared" si="58"/>
        <v>200310</v>
      </c>
      <c r="F375" t="e">
        <f t="shared" si="51"/>
        <v>#N/A</v>
      </c>
      <c r="G375" t="e">
        <f t="shared" si="52"/>
        <v>#N/A</v>
      </c>
      <c r="H375" t="e">
        <f t="shared" si="53"/>
        <v>#N/A</v>
      </c>
      <c r="I375" t="e">
        <f t="shared" si="54"/>
        <v>#N/A</v>
      </c>
      <c r="J375" t="e">
        <f t="shared" si="55"/>
        <v>#N/A</v>
      </c>
      <c r="K375" t="e">
        <f t="shared" si="56"/>
        <v>#N/A</v>
      </c>
      <c r="M375" t="s">
        <v>81</v>
      </c>
      <c r="N375">
        <v>2018</v>
      </c>
      <c r="O375">
        <v>2018</v>
      </c>
      <c r="P375">
        <v>3</v>
      </c>
      <c r="Q375">
        <v>1</v>
      </c>
      <c r="R375" s="1">
        <f t="shared" si="57"/>
        <v>43160</v>
      </c>
      <c r="S375">
        <v>1.2E-2</v>
      </c>
      <c r="T375">
        <v>1.0999999999999999E-2</v>
      </c>
      <c r="U375">
        <v>1E-3</v>
      </c>
      <c r="V375">
        <v>4.2300000000000004</v>
      </c>
      <c r="W375">
        <v>7.0000000000000007E-2</v>
      </c>
      <c r="X375">
        <v>0.41</v>
      </c>
    </row>
    <row r="376" spans="1:24" x14ac:dyDescent="0.25">
      <c r="A376" s="1">
        <f t="shared" si="59"/>
        <v>37926</v>
      </c>
      <c r="B376">
        <v>1</v>
      </c>
      <c r="C376">
        <f t="shared" si="60"/>
        <v>2003</v>
      </c>
      <c r="D376">
        <v>11</v>
      </c>
      <c r="E376" t="str">
        <f t="shared" si="58"/>
        <v>200311</v>
      </c>
      <c r="F376">
        <f t="shared" si="51"/>
        <v>2.4E-2</v>
      </c>
      <c r="G376">
        <f t="shared" si="52"/>
        <v>6.0000000000000001E-3</v>
      </c>
      <c r="H376">
        <f t="shared" si="53"/>
        <v>0</v>
      </c>
      <c r="I376">
        <f t="shared" si="54"/>
        <v>3.95</v>
      </c>
      <c r="J376">
        <f t="shared" si="55"/>
        <v>7.0000000000000007E-2</v>
      </c>
      <c r="K376" t="e">
        <f t="shared" si="56"/>
        <v>#N/A</v>
      </c>
      <c r="M376" t="s">
        <v>81</v>
      </c>
      <c r="N376">
        <v>2018</v>
      </c>
      <c r="O376">
        <v>2018</v>
      </c>
      <c r="P376">
        <v>4</v>
      </c>
      <c r="Q376">
        <v>1</v>
      </c>
      <c r="R376" s="1">
        <f t="shared" si="57"/>
        <v>43191</v>
      </c>
      <c r="S376">
        <v>0.01</v>
      </c>
      <c r="T376">
        <v>7.0000000000000001E-3</v>
      </c>
      <c r="U376">
        <v>0</v>
      </c>
      <c r="V376">
        <v>4.38</v>
      </c>
      <c r="W376">
        <v>7.0000000000000007E-2</v>
      </c>
      <c r="X376">
        <v>0.41</v>
      </c>
    </row>
    <row r="377" spans="1:24" x14ac:dyDescent="0.25">
      <c r="A377" s="1">
        <f t="shared" si="59"/>
        <v>37956</v>
      </c>
      <c r="B377">
        <v>1</v>
      </c>
      <c r="C377">
        <f t="shared" si="60"/>
        <v>2003</v>
      </c>
      <c r="D377">
        <v>12</v>
      </c>
      <c r="E377" t="str">
        <f t="shared" si="58"/>
        <v>200312</v>
      </c>
      <c r="F377">
        <f t="shared" si="51"/>
        <v>1.7999999999999999E-2</v>
      </c>
      <c r="G377">
        <f t="shared" si="52"/>
        <v>1.2E-2</v>
      </c>
      <c r="H377">
        <f t="shared" si="53"/>
        <v>0</v>
      </c>
      <c r="I377">
        <f t="shared" si="54"/>
        <v>3.41</v>
      </c>
      <c r="J377">
        <f t="shared" si="55"/>
        <v>7.0000000000000007E-2</v>
      </c>
      <c r="K377">
        <f t="shared" si="56"/>
        <v>0.91</v>
      </c>
      <c r="M377" t="s">
        <v>81</v>
      </c>
      <c r="N377">
        <v>2018</v>
      </c>
      <c r="O377">
        <v>2018</v>
      </c>
      <c r="P377">
        <v>5</v>
      </c>
      <c r="Q377">
        <v>1</v>
      </c>
      <c r="R377" s="1">
        <f t="shared" si="57"/>
        <v>43221</v>
      </c>
      <c r="S377">
        <v>1.2E-2</v>
      </c>
      <c r="T377">
        <v>7.0000000000000001E-3</v>
      </c>
      <c r="U377">
        <v>0</v>
      </c>
      <c r="V377">
        <v>4.38</v>
      </c>
      <c r="W377">
        <v>7.0000000000000007E-2</v>
      </c>
      <c r="X377">
        <v>0.51</v>
      </c>
    </row>
    <row r="378" spans="1:24" x14ac:dyDescent="0.25">
      <c r="A378" s="1">
        <f t="shared" si="59"/>
        <v>37622</v>
      </c>
      <c r="B378">
        <v>1</v>
      </c>
      <c r="C378">
        <f t="shared" si="60"/>
        <v>2003</v>
      </c>
      <c r="D378">
        <v>1</v>
      </c>
      <c r="E378" t="str">
        <f t="shared" si="58"/>
        <v>20031</v>
      </c>
      <c r="F378">
        <f t="shared" si="51"/>
        <v>1.4999999999999999E-2</v>
      </c>
      <c r="G378">
        <f t="shared" si="52"/>
        <v>6.0000000000000001E-3</v>
      </c>
      <c r="H378">
        <f t="shared" si="53"/>
        <v>1E-3</v>
      </c>
      <c r="I378">
        <f t="shared" si="54"/>
        <v>3.76</v>
      </c>
      <c r="J378">
        <f t="shared" si="55"/>
        <v>0.05</v>
      </c>
      <c r="K378">
        <f t="shared" si="56"/>
        <v>0.44</v>
      </c>
      <c r="M378" t="s">
        <v>81</v>
      </c>
      <c r="N378">
        <v>2018</v>
      </c>
      <c r="O378">
        <v>2018</v>
      </c>
      <c r="P378">
        <v>6</v>
      </c>
      <c r="Q378">
        <v>1</v>
      </c>
      <c r="R378" s="1">
        <f t="shared" si="57"/>
        <v>43252</v>
      </c>
      <c r="S378">
        <v>2.5999999999999999E-2</v>
      </c>
      <c r="T378">
        <v>1.2E-2</v>
      </c>
      <c r="U378">
        <v>0</v>
      </c>
      <c r="V378">
        <v>4.12</v>
      </c>
      <c r="W378">
        <v>7.0000000000000007E-2</v>
      </c>
      <c r="X378">
        <v>0.97</v>
      </c>
    </row>
    <row r="379" spans="1:24" x14ac:dyDescent="0.25">
      <c r="A379" s="1">
        <f t="shared" si="59"/>
        <v>37653</v>
      </c>
      <c r="B379">
        <v>1</v>
      </c>
      <c r="C379">
        <f t="shared" si="60"/>
        <v>2003</v>
      </c>
      <c r="D379">
        <v>2</v>
      </c>
      <c r="E379" t="str">
        <f t="shared" si="58"/>
        <v>20032</v>
      </c>
      <c r="F379">
        <f t="shared" si="51"/>
        <v>1.7000000000000001E-2</v>
      </c>
      <c r="G379">
        <f t="shared" si="52"/>
        <v>5.0000000000000001E-3</v>
      </c>
      <c r="H379">
        <f t="shared" si="53"/>
        <v>0</v>
      </c>
      <c r="I379">
        <f t="shared" si="54"/>
        <v>3.81</v>
      </c>
      <c r="J379">
        <f t="shared" si="55"/>
        <v>0.06</v>
      </c>
      <c r="K379">
        <f t="shared" si="56"/>
        <v>0.53</v>
      </c>
      <c r="M379" t="s">
        <v>81</v>
      </c>
      <c r="N379">
        <v>2018</v>
      </c>
      <c r="O379">
        <v>2018</v>
      </c>
      <c r="P379">
        <v>7</v>
      </c>
      <c r="Q379">
        <v>1</v>
      </c>
      <c r="R379" s="1">
        <f t="shared" si="57"/>
        <v>43282</v>
      </c>
      <c r="S379">
        <v>0.02</v>
      </c>
      <c r="T379">
        <v>0.01</v>
      </c>
      <c r="U379">
        <v>0</v>
      </c>
      <c r="V379">
        <v>4.16</v>
      </c>
      <c r="W379">
        <v>7.0000000000000007E-2</v>
      </c>
      <c r="X379">
        <v>0.65</v>
      </c>
    </row>
    <row r="380" spans="1:24" x14ac:dyDescent="0.25">
      <c r="A380" s="1">
        <f t="shared" si="59"/>
        <v>37681</v>
      </c>
      <c r="B380">
        <v>1</v>
      </c>
      <c r="C380">
        <f t="shared" si="60"/>
        <v>2003</v>
      </c>
      <c r="D380">
        <v>3</v>
      </c>
      <c r="E380" t="str">
        <f t="shared" si="58"/>
        <v>20033</v>
      </c>
      <c r="F380">
        <f t="shared" si="51"/>
        <v>1.7000000000000001E-2</v>
      </c>
      <c r="G380">
        <f t="shared" si="52"/>
        <v>8.9999999999999993E-3</v>
      </c>
      <c r="H380">
        <f t="shared" si="53"/>
        <v>1E-3</v>
      </c>
      <c r="I380">
        <f t="shared" si="54"/>
        <v>3.9</v>
      </c>
      <c r="J380">
        <f t="shared" si="55"/>
        <v>0.1</v>
      </c>
      <c r="K380">
        <f t="shared" si="56"/>
        <v>0.64</v>
      </c>
      <c r="M380" t="s">
        <v>81</v>
      </c>
      <c r="N380">
        <v>2018</v>
      </c>
      <c r="O380">
        <v>2018</v>
      </c>
      <c r="P380">
        <v>8</v>
      </c>
      <c r="Q380">
        <v>1</v>
      </c>
      <c r="R380" s="1">
        <f t="shared" si="57"/>
        <v>43313</v>
      </c>
      <c r="S380">
        <v>2.5000000000000001E-2</v>
      </c>
      <c r="T380">
        <v>8.0000000000000002E-3</v>
      </c>
      <c r="U380">
        <v>0</v>
      </c>
      <c r="V380">
        <v>4.2300000000000004</v>
      </c>
      <c r="W380">
        <v>7.0000000000000007E-2</v>
      </c>
      <c r="X380">
        <v>0.56000000000000005</v>
      </c>
    </row>
    <row r="381" spans="1:24" x14ac:dyDescent="0.25">
      <c r="A381" s="1">
        <f t="shared" si="59"/>
        <v>37712</v>
      </c>
      <c r="B381">
        <v>1</v>
      </c>
      <c r="C381">
        <f t="shared" si="60"/>
        <v>2003</v>
      </c>
      <c r="D381">
        <v>4</v>
      </c>
      <c r="E381" t="str">
        <f t="shared" si="58"/>
        <v>20034</v>
      </c>
      <c r="F381">
        <f t="shared" si="51"/>
        <v>1.7000000000000001E-2</v>
      </c>
      <c r="G381">
        <f t="shared" si="52"/>
        <v>8.0000000000000002E-3</v>
      </c>
      <c r="H381">
        <f t="shared" si="53"/>
        <v>0</v>
      </c>
      <c r="I381">
        <f t="shared" si="54"/>
        <v>4.08</v>
      </c>
      <c r="J381">
        <f t="shared" si="55"/>
        <v>0.1</v>
      </c>
      <c r="K381">
        <f t="shared" si="56"/>
        <v>0.45</v>
      </c>
      <c r="M381" t="s">
        <v>81</v>
      </c>
      <c r="N381">
        <v>2018</v>
      </c>
      <c r="O381">
        <v>2018</v>
      </c>
      <c r="P381">
        <v>9</v>
      </c>
      <c r="Q381">
        <v>1</v>
      </c>
      <c r="R381" s="1">
        <f t="shared" si="57"/>
        <v>43344</v>
      </c>
      <c r="S381">
        <v>3.2000000000000001E-2</v>
      </c>
      <c r="T381">
        <v>4.0000000000000001E-3</v>
      </c>
      <c r="U381">
        <v>0</v>
      </c>
      <c r="V381">
        <v>4.12</v>
      </c>
      <c r="W381">
        <v>7.0000000000000007E-2</v>
      </c>
      <c r="X381">
        <v>0.61</v>
      </c>
    </row>
    <row r="382" spans="1:24" x14ac:dyDescent="0.25">
      <c r="A382" s="1">
        <f t="shared" si="59"/>
        <v>37742</v>
      </c>
      <c r="B382">
        <v>1</v>
      </c>
      <c r="C382">
        <f t="shared" si="60"/>
        <v>2003</v>
      </c>
      <c r="D382">
        <v>5</v>
      </c>
      <c r="E382" t="str">
        <f t="shared" si="58"/>
        <v>20035</v>
      </c>
      <c r="F382">
        <f t="shared" si="51"/>
        <v>1.6E-2</v>
      </c>
      <c r="G382">
        <f t="shared" si="52"/>
        <v>8.0000000000000002E-3</v>
      </c>
      <c r="H382">
        <f t="shared" si="53"/>
        <v>0</v>
      </c>
      <c r="I382">
        <f t="shared" si="54"/>
        <v>4</v>
      </c>
      <c r="J382">
        <f t="shared" si="55"/>
        <v>0.03</v>
      </c>
      <c r="K382">
        <f t="shared" si="56"/>
        <v>0.39</v>
      </c>
    </row>
    <row r="383" spans="1:24" x14ac:dyDescent="0.25">
      <c r="A383" s="1">
        <f t="shared" si="59"/>
        <v>37773</v>
      </c>
      <c r="B383">
        <v>1</v>
      </c>
      <c r="C383">
        <f t="shared" si="60"/>
        <v>2003</v>
      </c>
      <c r="D383">
        <v>6</v>
      </c>
      <c r="E383" t="str">
        <f t="shared" si="58"/>
        <v>20036</v>
      </c>
      <c r="F383">
        <f t="shared" si="51"/>
        <v>0.02</v>
      </c>
      <c r="G383">
        <f t="shared" si="52"/>
        <v>0.01</v>
      </c>
      <c r="H383">
        <f t="shared" si="53"/>
        <v>0</v>
      </c>
      <c r="I383">
        <f t="shared" si="54"/>
        <v>4.24</v>
      </c>
      <c r="J383">
        <f t="shared" si="55"/>
        <v>0.12</v>
      </c>
      <c r="K383">
        <f t="shared" si="56"/>
        <v>0.47</v>
      </c>
    </row>
    <row r="384" spans="1:24" x14ac:dyDescent="0.25">
      <c r="A384" s="1">
        <f t="shared" si="59"/>
        <v>37803</v>
      </c>
      <c r="B384">
        <v>1</v>
      </c>
      <c r="C384">
        <f t="shared" si="60"/>
        <v>2003</v>
      </c>
      <c r="D384">
        <v>7</v>
      </c>
      <c r="E384" t="str">
        <f t="shared" si="58"/>
        <v>20037</v>
      </c>
      <c r="F384">
        <f t="shared" si="51"/>
        <v>2.5999999999999999E-2</v>
      </c>
      <c r="G384">
        <f t="shared" si="52"/>
        <v>8.0000000000000002E-3</v>
      </c>
      <c r="H384">
        <f t="shared" si="53"/>
        <v>0</v>
      </c>
      <c r="I384">
        <f t="shared" si="54"/>
        <v>4.3600000000000003</v>
      </c>
      <c r="J384">
        <f t="shared" si="55"/>
        <v>0.13</v>
      </c>
      <c r="K384">
        <f t="shared" si="56"/>
        <v>0.46</v>
      </c>
    </row>
    <row r="385" spans="1:11" x14ac:dyDescent="0.25">
      <c r="A385" s="1">
        <f t="shared" si="59"/>
        <v>37834</v>
      </c>
      <c r="B385">
        <v>1</v>
      </c>
      <c r="C385">
        <f t="shared" si="60"/>
        <v>2003</v>
      </c>
      <c r="D385">
        <v>8</v>
      </c>
      <c r="E385" t="str">
        <f t="shared" si="58"/>
        <v>20038</v>
      </c>
      <c r="F385">
        <f t="shared" si="51"/>
        <v>3.3000000000000002E-2</v>
      </c>
      <c r="G385">
        <f t="shared" si="52"/>
        <v>5.0000000000000001E-3</v>
      </c>
      <c r="H385">
        <f t="shared" si="53"/>
        <v>0</v>
      </c>
      <c r="I385">
        <f t="shared" si="54"/>
        <v>4.32</v>
      </c>
      <c r="J385">
        <f t="shared" si="55"/>
        <v>0.13</v>
      </c>
      <c r="K385">
        <f t="shared" si="56"/>
        <v>0.37</v>
      </c>
    </row>
    <row r="386" spans="1:11" x14ac:dyDescent="0.25">
      <c r="A386" s="1">
        <f t="shared" si="59"/>
        <v>37865</v>
      </c>
      <c r="B386">
        <v>1</v>
      </c>
      <c r="C386">
        <f t="shared" si="60"/>
        <v>2003</v>
      </c>
      <c r="D386">
        <v>9</v>
      </c>
      <c r="E386" t="str">
        <f t="shared" si="58"/>
        <v>20039</v>
      </c>
      <c r="F386">
        <f t="shared" si="51"/>
        <v>3.3000000000000002E-2</v>
      </c>
      <c r="G386">
        <f t="shared" si="52"/>
        <v>5.7000000000000002E-2</v>
      </c>
      <c r="H386">
        <f t="shared" si="53"/>
        <v>1E-3</v>
      </c>
      <c r="I386">
        <f t="shared" si="54"/>
        <v>4.0599999999999996</v>
      </c>
      <c r="J386">
        <f t="shared" si="55"/>
        <v>0.03</v>
      </c>
      <c r="K386">
        <f t="shared" si="56"/>
        <v>0.57999999999999996</v>
      </c>
    </row>
    <row r="387" spans="1:11" x14ac:dyDescent="0.25">
      <c r="A387" s="1">
        <f t="shared" si="59"/>
        <v>38261</v>
      </c>
      <c r="B387">
        <v>1</v>
      </c>
      <c r="C387">
        <f t="shared" si="60"/>
        <v>2004</v>
      </c>
      <c r="D387">
        <v>10</v>
      </c>
      <c r="E387" t="str">
        <f t="shared" si="58"/>
        <v>200410</v>
      </c>
      <c r="F387">
        <f t="shared" ref="F387:F450" si="61">VLOOKUP($A387,$R:$X,2,FALSE)</f>
        <v>3.5000000000000003E-2</v>
      </c>
      <c r="G387">
        <f t="shared" ref="G387:G450" si="62">VLOOKUP($A387,$R:$X,3,FALSE)</f>
        <v>7.0000000000000001E-3</v>
      </c>
      <c r="H387">
        <f t="shared" ref="H387:H450" si="63">VLOOKUP($A387,$R:$X,4,FALSE)</f>
        <v>1E-3</v>
      </c>
      <c r="I387">
        <f t="shared" ref="I387:I450" si="64">VLOOKUP($A387,$R:$X,5,FALSE)</f>
        <v>4.03</v>
      </c>
      <c r="J387">
        <f t="shared" ref="J387:J450" si="65">VLOOKUP($A387,$R:$X,6,FALSE)</f>
        <v>0</v>
      </c>
      <c r="K387">
        <f t="shared" ref="K387:K450" si="66">VLOOKUP($A387,$R:$X,7,FALSE)</f>
        <v>0.83</v>
      </c>
    </row>
    <row r="388" spans="1:11" x14ac:dyDescent="0.25">
      <c r="A388" s="1">
        <f t="shared" si="59"/>
        <v>38292</v>
      </c>
      <c r="B388">
        <v>1</v>
      </c>
      <c r="C388">
        <f t="shared" si="60"/>
        <v>2004</v>
      </c>
      <c r="D388">
        <v>11</v>
      </c>
      <c r="E388" t="str">
        <f t="shared" ref="E388:E451" si="67">CONCATENATE(C388,D388)</f>
        <v>200411</v>
      </c>
      <c r="F388">
        <f t="shared" si="61"/>
        <v>2.5000000000000001E-2</v>
      </c>
      <c r="G388">
        <f t="shared" si="62"/>
        <v>0.01</v>
      </c>
      <c r="H388">
        <f t="shared" si="63"/>
        <v>0</v>
      </c>
      <c r="I388">
        <f t="shared" si="64"/>
        <v>3.84</v>
      </c>
      <c r="J388">
        <f t="shared" si="65"/>
        <v>0.09</v>
      </c>
      <c r="K388">
        <f t="shared" si="66"/>
        <v>1.1000000000000001</v>
      </c>
    </row>
    <row r="389" spans="1:11" x14ac:dyDescent="0.25">
      <c r="A389" s="1">
        <f t="shared" si="59"/>
        <v>38322</v>
      </c>
      <c r="B389">
        <v>1</v>
      </c>
      <c r="C389">
        <f t="shared" si="60"/>
        <v>2004</v>
      </c>
      <c r="D389">
        <v>12</v>
      </c>
      <c r="E389" t="str">
        <f t="shared" si="67"/>
        <v>200412</v>
      </c>
      <c r="F389">
        <f t="shared" si="61"/>
        <v>1.7999999999999999E-2</v>
      </c>
      <c r="G389">
        <f t="shared" si="62"/>
        <v>0.01</v>
      </c>
      <c r="H389">
        <f t="shared" si="63"/>
        <v>1E-3</v>
      </c>
      <c r="I389">
        <f t="shared" si="64"/>
        <v>3.69</v>
      </c>
      <c r="J389">
        <f t="shared" si="65"/>
        <v>0.09</v>
      </c>
      <c r="K389">
        <f t="shared" si="66"/>
        <v>0.55000000000000004</v>
      </c>
    </row>
    <row r="390" spans="1:11" x14ac:dyDescent="0.25">
      <c r="A390" s="1">
        <f t="shared" si="59"/>
        <v>37987</v>
      </c>
      <c r="B390">
        <v>1</v>
      </c>
      <c r="C390">
        <f t="shared" si="60"/>
        <v>2004</v>
      </c>
      <c r="D390">
        <v>1</v>
      </c>
      <c r="E390" t="str">
        <f t="shared" si="67"/>
        <v>20041</v>
      </c>
      <c r="F390">
        <f t="shared" si="61"/>
        <v>1.9E-2</v>
      </c>
      <c r="G390">
        <f t="shared" si="62"/>
        <v>6.0000000000000001E-3</v>
      </c>
      <c r="H390">
        <f t="shared" si="63"/>
        <v>1E-3</v>
      </c>
      <c r="I390">
        <f t="shared" si="64"/>
        <v>4.0199999999999996</v>
      </c>
      <c r="J390">
        <f t="shared" si="65"/>
        <v>0.11</v>
      </c>
      <c r="K390">
        <f t="shared" si="66"/>
        <v>0.3</v>
      </c>
    </row>
    <row r="391" spans="1:11" x14ac:dyDescent="0.25">
      <c r="A391" s="1">
        <f t="shared" si="59"/>
        <v>38018</v>
      </c>
      <c r="B391">
        <v>1</v>
      </c>
      <c r="C391">
        <f t="shared" si="60"/>
        <v>2004</v>
      </c>
      <c r="D391">
        <v>2</v>
      </c>
      <c r="E391" t="str">
        <f t="shared" si="67"/>
        <v>20042</v>
      </c>
      <c r="F391">
        <f t="shared" si="61"/>
        <v>1.7999999999999999E-2</v>
      </c>
      <c r="G391">
        <f t="shared" si="62"/>
        <v>2.1999999999999999E-2</v>
      </c>
      <c r="H391">
        <f t="shared" si="63"/>
        <v>1E-3</v>
      </c>
      <c r="I391">
        <f t="shared" si="64"/>
        <v>3.89</v>
      </c>
      <c r="J391">
        <f t="shared" si="65"/>
        <v>0.1</v>
      </c>
      <c r="K391">
        <f t="shared" si="66"/>
        <v>0.34</v>
      </c>
    </row>
    <row r="392" spans="1:11" x14ac:dyDescent="0.25">
      <c r="A392" s="1">
        <f t="shared" si="59"/>
        <v>38047</v>
      </c>
      <c r="B392">
        <v>1</v>
      </c>
      <c r="C392">
        <f t="shared" si="60"/>
        <v>2004</v>
      </c>
      <c r="D392">
        <v>3</v>
      </c>
      <c r="E392" t="str">
        <f t="shared" si="67"/>
        <v>20043</v>
      </c>
      <c r="F392">
        <f t="shared" si="61"/>
        <v>2.1000000000000001E-2</v>
      </c>
      <c r="G392">
        <f t="shared" si="62"/>
        <v>3.5999999999999997E-2</v>
      </c>
      <c r="H392">
        <f t="shared" si="63"/>
        <v>0</v>
      </c>
      <c r="I392">
        <f t="shared" si="64"/>
        <v>3.79</v>
      </c>
      <c r="J392">
        <f t="shared" si="65"/>
        <v>0.08</v>
      </c>
      <c r="K392">
        <f t="shared" si="66"/>
        <v>0.38</v>
      </c>
    </row>
    <row r="393" spans="1:11" x14ac:dyDescent="0.25">
      <c r="A393" s="1">
        <f t="shared" si="59"/>
        <v>38078</v>
      </c>
      <c r="B393">
        <v>1</v>
      </c>
      <c r="C393">
        <f t="shared" si="60"/>
        <v>2004</v>
      </c>
      <c r="D393">
        <v>4</v>
      </c>
      <c r="E393" t="str">
        <f t="shared" si="67"/>
        <v>20044</v>
      </c>
      <c r="F393">
        <f t="shared" si="61"/>
        <v>2.5999999999999999E-2</v>
      </c>
      <c r="G393">
        <f t="shared" si="62"/>
        <v>1.7000000000000001E-2</v>
      </c>
      <c r="H393">
        <f t="shared" si="63"/>
        <v>1E-3</v>
      </c>
      <c r="I393">
        <f t="shared" si="64"/>
        <v>4.03</v>
      </c>
      <c r="J393">
        <f t="shared" si="65"/>
        <v>0.1</v>
      </c>
      <c r="K393">
        <f t="shared" si="66"/>
        <v>0.28000000000000003</v>
      </c>
    </row>
    <row r="394" spans="1:11" x14ac:dyDescent="0.25">
      <c r="A394" s="1">
        <f t="shared" si="59"/>
        <v>38108</v>
      </c>
      <c r="B394">
        <v>1</v>
      </c>
      <c r="C394">
        <f t="shared" si="60"/>
        <v>2004</v>
      </c>
      <c r="D394">
        <v>5</v>
      </c>
      <c r="E394" t="str">
        <f t="shared" si="67"/>
        <v>20045</v>
      </c>
      <c r="F394">
        <f t="shared" si="61"/>
        <v>2.1999999999999999E-2</v>
      </c>
      <c r="G394">
        <f t="shared" si="62"/>
        <v>8.9999999999999993E-3</v>
      </c>
      <c r="H394">
        <f t="shared" si="63"/>
        <v>0</v>
      </c>
      <c r="I394">
        <f t="shared" si="64"/>
        <v>4.0199999999999996</v>
      </c>
      <c r="J394">
        <f t="shared" si="65"/>
        <v>0.11</v>
      </c>
      <c r="K394">
        <f t="shared" si="66"/>
        <v>0.43</v>
      </c>
    </row>
    <row r="395" spans="1:11" x14ac:dyDescent="0.25">
      <c r="A395" s="1">
        <f t="shared" ref="A395:A458" si="68">DATE(C395,D395,B395)</f>
        <v>38139</v>
      </c>
      <c r="B395">
        <v>1</v>
      </c>
      <c r="C395">
        <f t="shared" si="60"/>
        <v>2004</v>
      </c>
      <c r="D395">
        <v>6</v>
      </c>
      <c r="E395" t="str">
        <f t="shared" si="67"/>
        <v>20046</v>
      </c>
      <c r="F395">
        <f t="shared" si="61"/>
        <v>2.8000000000000001E-2</v>
      </c>
      <c r="G395">
        <f t="shared" si="62"/>
        <v>1.0999999999999999E-2</v>
      </c>
      <c r="H395">
        <f t="shared" si="63"/>
        <v>0</v>
      </c>
      <c r="I395">
        <f t="shared" si="64"/>
        <v>4.21</v>
      </c>
      <c r="J395">
        <f t="shared" si="65"/>
        <v>0.1</v>
      </c>
      <c r="K395">
        <f t="shared" si="66"/>
        <v>0.26</v>
      </c>
    </row>
    <row r="396" spans="1:11" x14ac:dyDescent="0.25">
      <c r="A396" s="1">
        <f t="shared" si="68"/>
        <v>38169</v>
      </c>
      <c r="B396">
        <v>1</v>
      </c>
      <c r="C396">
        <f t="shared" si="60"/>
        <v>2004</v>
      </c>
      <c r="D396">
        <v>7</v>
      </c>
      <c r="E396" t="str">
        <f t="shared" si="67"/>
        <v>20047</v>
      </c>
      <c r="F396">
        <f t="shared" si="61"/>
        <v>3.4000000000000002E-2</v>
      </c>
      <c r="G396">
        <f t="shared" si="62"/>
        <v>1.2E-2</v>
      </c>
      <c r="H396">
        <f t="shared" si="63"/>
        <v>0</v>
      </c>
      <c r="I396">
        <f t="shared" si="64"/>
        <v>4.3499999999999996</v>
      </c>
      <c r="J396">
        <f t="shared" si="65"/>
        <v>0.11</v>
      </c>
      <c r="K396">
        <f t="shared" si="66"/>
        <v>0.25</v>
      </c>
    </row>
    <row r="397" spans="1:11" x14ac:dyDescent="0.25">
      <c r="A397" s="1">
        <f t="shared" si="68"/>
        <v>38200</v>
      </c>
      <c r="B397">
        <v>1</v>
      </c>
      <c r="C397">
        <f t="shared" si="60"/>
        <v>2004</v>
      </c>
      <c r="D397">
        <v>8</v>
      </c>
      <c r="E397" t="str">
        <f t="shared" si="67"/>
        <v>20048</v>
      </c>
      <c r="F397">
        <f t="shared" si="61"/>
        <v>2.9000000000000001E-2</v>
      </c>
      <c r="G397">
        <f t="shared" si="62"/>
        <v>0.01</v>
      </c>
      <c r="H397">
        <f t="shared" si="63"/>
        <v>0</v>
      </c>
      <c r="I397">
        <f t="shared" si="64"/>
        <v>4.4800000000000004</v>
      </c>
      <c r="J397">
        <f t="shared" si="65"/>
        <v>0.08</v>
      </c>
      <c r="K397">
        <f t="shared" si="66"/>
        <v>0.6</v>
      </c>
    </row>
    <row r="398" spans="1:11" x14ac:dyDescent="0.25">
      <c r="A398" s="1">
        <f t="shared" si="68"/>
        <v>38231</v>
      </c>
      <c r="B398">
        <v>1</v>
      </c>
      <c r="C398">
        <f t="shared" si="60"/>
        <v>2004</v>
      </c>
      <c r="D398">
        <v>9</v>
      </c>
      <c r="E398" t="str">
        <f t="shared" si="67"/>
        <v>20049</v>
      </c>
      <c r="F398">
        <f t="shared" si="61"/>
        <v>3.6999999999999998E-2</v>
      </c>
      <c r="G398">
        <f t="shared" si="62"/>
        <v>8.0000000000000002E-3</v>
      </c>
      <c r="H398">
        <f t="shared" si="63"/>
        <v>0</v>
      </c>
      <c r="I398">
        <f t="shared" si="64"/>
        <v>4.21</v>
      </c>
      <c r="J398">
        <f t="shared" si="65"/>
        <v>0.1</v>
      </c>
      <c r="K398">
        <f t="shared" si="66"/>
        <v>0.64</v>
      </c>
    </row>
    <row r="399" spans="1:11" x14ac:dyDescent="0.25">
      <c r="A399" s="1">
        <f t="shared" si="68"/>
        <v>38626</v>
      </c>
      <c r="B399">
        <v>1</v>
      </c>
      <c r="C399">
        <f t="shared" si="60"/>
        <v>2005</v>
      </c>
      <c r="D399">
        <v>10</v>
      </c>
      <c r="E399" t="str">
        <f t="shared" si="67"/>
        <v>200510</v>
      </c>
      <c r="F399">
        <f t="shared" si="61"/>
        <v>3.1E-2</v>
      </c>
      <c r="G399">
        <f t="shared" si="62"/>
        <v>7.0000000000000001E-3</v>
      </c>
      <c r="H399">
        <f t="shared" si="63"/>
        <v>0</v>
      </c>
      <c r="I399">
        <f t="shared" si="64"/>
        <v>4.16</v>
      </c>
      <c r="J399">
        <f t="shared" si="65"/>
        <v>0.1</v>
      </c>
      <c r="K399">
        <f t="shared" si="66"/>
        <v>0.87</v>
      </c>
    </row>
    <row r="400" spans="1:11" x14ac:dyDescent="0.25">
      <c r="A400" s="1">
        <f t="shared" si="68"/>
        <v>38657</v>
      </c>
      <c r="B400">
        <v>1</v>
      </c>
      <c r="C400">
        <f t="shared" ref="C400:C463" si="69">C388+1</f>
        <v>2005</v>
      </c>
      <c r="D400">
        <v>11</v>
      </c>
      <c r="E400" t="str">
        <f t="shared" si="67"/>
        <v>200511</v>
      </c>
      <c r="F400">
        <f t="shared" si="61"/>
        <v>2.3E-2</v>
      </c>
      <c r="G400">
        <f t="shared" si="62"/>
        <v>8.9999999999999993E-3</v>
      </c>
      <c r="H400">
        <f t="shared" si="63"/>
        <v>0</v>
      </c>
      <c r="I400">
        <f t="shared" si="64"/>
        <v>3.96</v>
      </c>
      <c r="J400">
        <f t="shared" si="65"/>
        <v>0.1</v>
      </c>
      <c r="K400">
        <f t="shared" si="66"/>
        <v>0.49</v>
      </c>
    </row>
    <row r="401" spans="1:11" x14ac:dyDescent="0.25">
      <c r="A401" s="1">
        <f t="shared" si="68"/>
        <v>38687</v>
      </c>
      <c r="B401">
        <v>1</v>
      </c>
      <c r="C401">
        <f t="shared" si="69"/>
        <v>2005</v>
      </c>
      <c r="D401">
        <v>12</v>
      </c>
      <c r="E401" t="str">
        <f t="shared" si="67"/>
        <v>200512</v>
      </c>
      <c r="F401">
        <f t="shared" si="61"/>
        <v>1.7999999999999999E-2</v>
      </c>
      <c r="G401">
        <f t="shared" si="62"/>
        <v>8.9999999999999993E-3</v>
      </c>
      <c r="H401">
        <f t="shared" si="63"/>
        <v>1E-3</v>
      </c>
      <c r="I401">
        <f t="shared" si="64"/>
        <v>4.04</v>
      </c>
      <c r="J401">
        <f t="shared" si="65"/>
        <v>0.11</v>
      </c>
      <c r="K401">
        <f t="shared" si="66"/>
        <v>0.52</v>
      </c>
    </row>
    <row r="402" spans="1:11" x14ac:dyDescent="0.25">
      <c r="A402" s="1">
        <f t="shared" si="68"/>
        <v>38353</v>
      </c>
      <c r="B402">
        <v>1</v>
      </c>
      <c r="C402">
        <f t="shared" si="69"/>
        <v>2005</v>
      </c>
      <c r="D402">
        <v>1</v>
      </c>
      <c r="E402" t="str">
        <f t="shared" si="67"/>
        <v>20051</v>
      </c>
      <c r="F402">
        <f t="shared" si="61"/>
        <v>1.9E-2</v>
      </c>
      <c r="G402">
        <f t="shared" si="62"/>
        <v>7.0000000000000001E-3</v>
      </c>
      <c r="H402">
        <f t="shared" si="63"/>
        <v>1E-3</v>
      </c>
      <c r="I402">
        <f t="shared" si="64"/>
        <v>4.04</v>
      </c>
      <c r="J402">
        <f t="shared" si="65"/>
        <v>0.08</v>
      </c>
      <c r="K402">
        <f t="shared" si="66"/>
        <v>0.98</v>
      </c>
    </row>
    <row r="403" spans="1:11" x14ac:dyDescent="0.25">
      <c r="A403" s="1">
        <f t="shared" si="68"/>
        <v>38384</v>
      </c>
      <c r="B403">
        <v>1</v>
      </c>
      <c r="C403">
        <f t="shared" si="69"/>
        <v>2005</v>
      </c>
      <c r="D403">
        <v>2</v>
      </c>
      <c r="E403" t="str">
        <f t="shared" si="67"/>
        <v>20052</v>
      </c>
      <c r="F403">
        <f t="shared" si="61"/>
        <v>1.7999999999999999E-2</v>
      </c>
      <c r="G403">
        <f t="shared" si="62"/>
        <v>7.0000000000000001E-3</v>
      </c>
      <c r="H403">
        <f t="shared" si="63"/>
        <v>1E-3</v>
      </c>
      <c r="I403">
        <f t="shared" si="64"/>
        <v>4.08</v>
      </c>
      <c r="J403">
        <f t="shared" si="65"/>
        <v>7.0000000000000007E-2</v>
      </c>
      <c r="K403">
        <f t="shared" si="66"/>
        <v>0.37</v>
      </c>
    </row>
    <row r="404" spans="1:11" x14ac:dyDescent="0.25">
      <c r="A404" s="1">
        <f t="shared" si="68"/>
        <v>38412</v>
      </c>
      <c r="B404">
        <v>1</v>
      </c>
      <c r="C404">
        <f t="shared" si="69"/>
        <v>2005</v>
      </c>
      <c r="D404">
        <v>3</v>
      </c>
      <c r="E404" t="str">
        <f t="shared" si="67"/>
        <v>20053</v>
      </c>
      <c r="F404">
        <f t="shared" si="61"/>
        <v>2.3E-2</v>
      </c>
      <c r="G404">
        <f t="shared" si="62"/>
        <v>1.2E-2</v>
      </c>
      <c r="H404">
        <f t="shared" si="63"/>
        <v>0</v>
      </c>
      <c r="I404">
        <f t="shared" si="64"/>
        <v>4.0999999999999996</v>
      </c>
      <c r="J404">
        <f t="shared" si="65"/>
        <v>7.0000000000000007E-2</v>
      </c>
      <c r="K404">
        <f t="shared" si="66"/>
        <v>0.56000000000000005</v>
      </c>
    </row>
    <row r="405" spans="1:11" x14ac:dyDescent="0.25">
      <c r="A405" s="1">
        <f t="shared" si="68"/>
        <v>38443</v>
      </c>
      <c r="B405">
        <v>1</v>
      </c>
      <c r="C405">
        <f t="shared" si="69"/>
        <v>2005</v>
      </c>
      <c r="D405">
        <v>4</v>
      </c>
      <c r="E405" t="str">
        <f t="shared" si="67"/>
        <v>20054</v>
      </c>
      <c r="F405">
        <f t="shared" si="61"/>
        <v>2.1000000000000001E-2</v>
      </c>
      <c r="G405">
        <f t="shared" si="62"/>
        <v>4.0000000000000001E-3</v>
      </c>
      <c r="H405">
        <f t="shared" si="63"/>
        <v>0</v>
      </c>
      <c r="I405">
        <f t="shared" si="64"/>
        <v>4.25</v>
      </c>
      <c r="J405">
        <f t="shared" si="65"/>
        <v>7.0000000000000007E-2</v>
      </c>
      <c r="K405">
        <f t="shared" si="66"/>
        <v>0.43</v>
      </c>
    </row>
    <row r="406" spans="1:11" x14ac:dyDescent="0.25">
      <c r="A406" s="1">
        <f t="shared" si="68"/>
        <v>38473</v>
      </c>
      <c r="B406">
        <v>1</v>
      </c>
      <c r="C406">
        <f t="shared" si="69"/>
        <v>2005</v>
      </c>
      <c r="D406">
        <v>5</v>
      </c>
      <c r="E406" t="str">
        <f t="shared" si="67"/>
        <v>20055</v>
      </c>
      <c r="F406">
        <f t="shared" si="61"/>
        <v>2.3E-2</v>
      </c>
      <c r="G406">
        <f t="shared" si="62"/>
        <v>6.0000000000000001E-3</v>
      </c>
      <c r="H406">
        <f t="shared" si="63"/>
        <v>0</v>
      </c>
      <c r="I406">
        <f t="shared" si="64"/>
        <v>4.24</v>
      </c>
      <c r="J406">
        <f t="shared" si="65"/>
        <v>0.06</v>
      </c>
      <c r="K406">
        <f t="shared" si="66"/>
        <v>0.43</v>
      </c>
    </row>
    <row r="407" spans="1:11" x14ac:dyDescent="0.25">
      <c r="A407" s="1">
        <f t="shared" si="68"/>
        <v>38504</v>
      </c>
      <c r="B407">
        <v>1</v>
      </c>
      <c r="C407">
        <f t="shared" si="69"/>
        <v>2005</v>
      </c>
      <c r="D407">
        <v>6</v>
      </c>
      <c r="E407" t="str">
        <f t="shared" si="67"/>
        <v>20056</v>
      </c>
      <c r="F407">
        <f t="shared" si="61"/>
        <v>3.2000000000000001E-2</v>
      </c>
      <c r="G407">
        <f t="shared" si="62"/>
        <v>1.6E-2</v>
      </c>
      <c r="H407">
        <f t="shared" si="63"/>
        <v>0</v>
      </c>
      <c r="I407">
        <f t="shared" si="64"/>
        <v>4.43</v>
      </c>
      <c r="J407">
        <f t="shared" si="65"/>
        <v>0.06</v>
      </c>
      <c r="K407">
        <f t="shared" si="66"/>
        <v>0.42</v>
      </c>
    </row>
    <row r="408" spans="1:11" x14ac:dyDescent="0.25">
      <c r="A408" s="1">
        <f t="shared" si="68"/>
        <v>38534</v>
      </c>
      <c r="B408">
        <v>1</v>
      </c>
      <c r="C408">
        <f t="shared" si="69"/>
        <v>2005</v>
      </c>
      <c r="D408">
        <v>7</v>
      </c>
      <c r="E408" t="str">
        <f t="shared" si="67"/>
        <v>20057</v>
      </c>
      <c r="F408">
        <f t="shared" si="61"/>
        <v>0.03</v>
      </c>
      <c r="G408">
        <f t="shared" si="62"/>
        <v>1.2999999999999999E-2</v>
      </c>
      <c r="H408">
        <f t="shared" si="63"/>
        <v>0</v>
      </c>
      <c r="I408">
        <f t="shared" si="64"/>
        <v>4.4800000000000004</v>
      </c>
      <c r="J408">
        <f t="shared" si="65"/>
        <v>7.0000000000000007E-2</v>
      </c>
      <c r="K408">
        <f t="shared" si="66"/>
        <v>0.44</v>
      </c>
    </row>
    <row r="409" spans="1:11" x14ac:dyDescent="0.25">
      <c r="A409" s="1">
        <f t="shared" si="68"/>
        <v>38565</v>
      </c>
      <c r="B409">
        <v>1</v>
      </c>
      <c r="C409">
        <f t="shared" si="69"/>
        <v>2005</v>
      </c>
      <c r="D409">
        <v>8</v>
      </c>
      <c r="E409" t="str">
        <f t="shared" si="67"/>
        <v>20058</v>
      </c>
      <c r="F409">
        <f t="shared" si="61"/>
        <v>3.7999999999999999E-2</v>
      </c>
      <c r="G409">
        <f t="shared" si="62"/>
        <v>4.0000000000000001E-3</v>
      </c>
      <c r="H409">
        <f t="shared" si="63"/>
        <v>0</v>
      </c>
      <c r="I409">
        <f t="shared" si="64"/>
        <v>4.3499999999999996</v>
      </c>
      <c r="J409">
        <f t="shared" si="65"/>
        <v>7.0000000000000007E-2</v>
      </c>
      <c r="K409">
        <f t="shared" si="66"/>
        <v>0.62</v>
      </c>
    </row>
    <row r="410" spans="1:11" x14ac:dyDescent="0.25">
      <c r="A410" s="1">
        <f t="shared" si="68"/>
        <v>38596</v>
      </c>
      <c r="B410">
        <v>1</v>
      </c>
      <c r="C410">
        <f t="shared" si="69"/>
        <v>2005</v>
      </c>
      <c r="D410">
        <v>9</v>
      </c>
      <c r="E410" t="str">
        <f t="shared" si="67"/>
        <v>20059</v>
      </c>
      <c r="F410">
        <f t="shared" si="61"/>
        <v>3.4000000000000002E-2</v>
      </c>
      <c r="G410">
        <f t="shared" si="62"/>
        <v>3.0000000000000001E-3</v>
      </c>
      <c r="H410">
        <f t="shared" si="63"/>
        <v>0</v>
      </c>
      <c r="I410">
        <f t="shared" si="64"/>
        <v>4.49</v>
      </c>
      <c r="J410">
        <f t="shared" si="65"/>
        <v>7.0000000000000007E-2</v>
      </c>
      <c r="K410">
        <f t="shared" si="66"/>
        <v>0.65</v>
      </c>
    </row>
    <row r="411" spans="1:11" x14ac:dyDescent="0.25">
      <c r="A411" s="1">
        <f t="shared" si="68"/>
        <v>38991</v>
      </c>
      <c r="B411">
        <v>1</v>
      </c>
      <c r="C411">
        <f t="shared" si="69"/>
        <v>2006</v>
      </c>
      <c r="D411">
        <v>10</v>
      </c>
      <c r="E411" t="str">
        <f t="shared" si="67"/>
        <v>200610</v>
      </c>
      <c r="F411">
        <f t="shared" si="61"/>
        <v>2.9000000000000001E-2</v>
      </c>
      <c r="G411">
        <f t="shared" si="62"/>
        <v>3.0000000000000001E-3</v>
      </c>
      <c r="H411">
        <f t="shared" si="63"/>
        <v>1E-3</v>
      </c>
      <c r="I411">
        <f t="shared" si="64"/>
        <v>4.33</v>
      </c>
      <c r="J411">
        <f t="shared" si="65"/>
        <v>7.0000000000000007E-2</v>
      </c>
      <c r="K411">
        <f t="shared" si="66"/>
        <v>0.75</v>
      </c>
    </row>
    <row r="412" spans="1:11" x14ac:dyDescent="0.25">
      <c r="A412" s="1">
        <f t="shared" si="68"/>
        <v>39022</v>
      </c>
      <c r="B412">
        <v>1</v>
      </c>
      <c r="C412">
        <f t="shared" si="69"/>
        <v>2006</v>
      </c>
      <c r="D412">
        <v>11</v>
      </c>
      <c r="E412" t="str">
        <f t="shared" si="67"/>
        <v>200611</v>
      </c>
      <c r="F412">
        <f t="shared" si="61"/>
        <v>1.9E-2</v>
      </c>
      <c r="G412">
        <f t="shared" si="62"/>
        <v>6.0000000000000001E-3</v>
      </c>
      <c r="H412">
        <f t="shared" si="63"/>
        <v>0</v>
      </c>
      <c r="I412">
        <f t="shared" si="64"/>
        <v>4.1399999999999997</v>
      </c>
      <c r="J412">
        <f t="shared" si="65"/>
        <v>0.08</v>
      </c>
      <c r="K412">
        <f t="shared" si="66"/>
        <v>0.75</v>
      </c>
    </row>
    <row r="413" spans="1:11" x14ac:dyDescent="0.25">
      <c r="A413" s="1">
        <f t="shared" si="68"/>
        <v>39052</v>
      </c>
      <c r="B413">
        <v>1</v>
      </c>
      <c r="C413">
        <f t="shared" si="69"/>
        <v>2006</v>
      </c>
      <c r="D413">
        <v>12</v>
      </c>
      <c r="E413" t="str">
        <f t="shared" si="67"/>
        <v>200612</v>
      </c>
      <c r="F413">
        <f t="shared" si="61"/>
        <v>0.02</v>
      </c>
      <c r="G413">
        <f t="shared" si="62"/>
        <v>1.0999999999999999E-2</v>
      </c>
      <c r="H413">
        <f t="shared" si="63"/>
        <v>0</v>
      </c>
      <c r="I413">
        <f t="shared" si="64"/>
        <v>3.97</v>
      </c>
      <c r="J413">
        <f t="shared" si="65"/>
        <v>7.0000000000000007E-2</v>
      </c>
      <c r="K413">
        <f t="shared" si="66"/>
        <v>0.61</v>
      </c>
    </row>
    <row r="414" spans="1:11" x14ac:dyDescent="0.25">
      <c r="A414" s="1">
        <f t="shared" si="68"/>
        <v>38718</v>
      </c>
      <c r="B414">
        <v>1</v>
      </c>
      <c r="C414">
        <f t="shared" si="69"/>
        <v>2006</v>
      </c>
      <c r="D414">
        <v>1</v>
      </c>
      <c r="E414" t="str">
        <f t="shared" si="67"/>
        <v>20061</v>
      </c>
      <c r="F414">
        <f t="shared" si="61"/>
        <v>1.7999999999999999E-2</v>
      </c>
      <c r="G414">
        <f t="shared" si="62"/>
        <v>1.4E-2</v>
      </c>
      <c r="H414">
        <f t="shared" si="63"/>
        <v>0</v>
      </c>
      <c r="I414">
        <f t="shared" si="64"/>
        <v>3.9</v>
      </c>
      <c r="J414">
        <f t="shared" si="65"/>
        <v>7.0000000000000007E-2</v>
      </c>
      <c r="K414">
        <f t="shared" si="66"/>
        <v>0.6</v>
      </c>
    </row>
    <row r="415" spans="1:11" x14ac:dyDescent="0.25">
      <c r="A415" s="1">
        <f t="shared" si="68"/>
        <v>38749</v>
      </c>
      <c r="B415">
        <v>1</v>
      </c>
      <c r="C415">
        <f t="shared" si="69"/>
        <v>2006</v>
      </c>
      <c r="D415">
        <v>2</v>
      </c>
      <c r="E415" t="str">
        <f t="shared" si="67"/>
        <v>20062</v>
      </c>
      <c r="F415">
        <f t="shared" si="61"/>
        <v>1.9E-2</v>
      </c>
      <c r="G415">
        <f t="shared" si="62"/>
        <v>6.0000000000000001E-3</v>
      </c>
      <c r="H415">
        <f t="shared" si="63"/>
        <v>1E-3</v>
      </c>
      <c r="I415">
        <f t="shared" si="64"/>
        <v>3.98</v>
      </c>
      <c r="J415">
        <f t="shared" si="65"/>
        <v>0.06</v>
      </c>
      <c r="K415">
        <f t="shared" si="66"/>
        <v>0.44</v>
      </c>
    </row>
    <row r="416" spans="1:11" x14ac:dyDescent="0.25">
      <c r="A416" s="1">
        <f t="shared" si="68"/>
        <v>38777</v>
      </c>
      <c r="B416">
        <v>1</v>
      </c>
      <c r="C416">
        <f t="shared" si="69"/>
        <v>2006</v>
      </c>
      <c r="D416">
        <v>3</v>
      </c>
      <c r="E416" t="str">
        <f t="shared" si="67"/>
        <v>20063</v>
      </c>
      <c r="F416">
        <f t="shared" si="61"/>
        <v>1.9E-2</v>
      </c>
      <c r="G416">
        <f t="shared" si="62"/>
        <v>0.01</v>
      </c>
      <c r="H416">
        <f t="shared" si="63"/>
        <v>1E-3</v>
      </c>
      <c r="I416">
        <f t="shared" si="64"/>
        <v>3.56</v>
      </c>
      <c r="J416">
        <f t="shared" si="65"/>
        <v>0.08</v>
      </c>
      <c r="K416">
        <f t="shared" si="66"/>
        <v>0.46</v>
      </c>
    </row>
    <row r="417" spans="1:11" x14ac:dyDescent="0.25">
      <c r="A417" s="1">
        <f t="shared" si="68"/>
        <v>38808</v>
      </c>
      <c r="B417">
        <v>1</v>
      </c>
      <c r="C417">
        <f t="shared" si="69"/>
        <v>2006</v>
      </c>
      <c r="D417">
        <v>4</v>
      </c>
      <c r="E417" t="str">
        <f t="shared" si="67"/>
        <v>20064</v>
      </c>
      <c r="F417">
        <f t="shared" si="61"/>
        <v>2.5000000000000001E-2</v>
      </c>
      <c r="G417">
        <f t="shared" si="62"/>
        <v>1.0999999999999999E-2</v>
      </c>
      <c r="H417">
        <f t="shared" si="63"/>
        <v>0</v>
      </c>
      <c r="I417">
        <f t="shared" si="64"/>
        <v>3.77</v>
      </c>
      <c r="J417">
        <f t="shared" si="65"/>
        <v>7.0000000000000007E-2</v>
      </c>
      <c r="K417">
        <f t="shared" si="66"/>
        <v>0.36</v>
      </c>
    </row>
    <row r="418" spans="1:11" x14ac:dyDescent="0.25">
      <c r="A418" s="1">
        <f t="shared" si="68"/>
        <v>38838</v>
      </c>
      <c r="B418">
        <v>1</v>
      </c>
      <c r="C418">
        <f t="shared" si="69"/>
        <v>2006</v>
      </c>
      <c r="D418">
        <v>5</v>
      </c>
      <c r="E418" t="str">
        <f t="shared" si="67"/>
        <v>20065</v>
      </c>
      <c r="F418">
        <f t="shared" si="61"/>
        <v>2.1999999999999999E-2</v>
      </c>
      <c r="G418">
        <f t="shared" si="62"/>
        <v>7.0000000000000001E-3</v>
      </c>
      <c r="H418">
        <f t="shared" si="63"/>
        <v>0</v>
      </c>
      <c r="I418">
        <f t="shared" si="64"/>
        <v>3.77</v>
      </c>
      <c r="J418">
        <f t="shared" si="65"/>
        <v>7.0000000000000007E-2</v>
      </c>
      <c r="K418">
        <f t="shared" si="66"/>
        <v>0.43</v>
      </c>
    </row>
    <row r="419" spans="1:11" x14ac:dyDescent="0.25">
      <c r="A419" s="1">
        <f t="shared" si="68"/>
        <v>38869</v>
      </c>
      <c r="B419">
        <v>1</v>
      </c>
      <c r="C419">
        <f t="shared" si="69"/>
        <v>2006</v>
      </c>
      <c r="D419">
        <v>6</v>
      </c>
      <c r="E419" t="str">
        <f t="shared" si="67"/>
        <v>20066</v>
      </c>
      <c r="F419">
        <f t="shared" si="61"/>
        <v>2.4E-2</v>
      </c>
      <c r="G419">
        <f t="shared" si="62"/>
        <v>1.2E-2</v>
      </c>
      <c r="H419">
        <f t="shared" si="63"/>
        <v>0</v>
      </c>
      <c r="I419">
        <f t="shared" si="64"/>
        <v>4.04</v>
      </c>
      <c r="J419">
        <f t="shared" si="65"/>
        <v>7.0000000000000007E-2</v>
      </c>
      <c r="K419">
        <f t="shared" si="66"/>
        <v>0.48</v>
      </c>
    </row>
    <row r="420" spans="1:11" x14ac:dyDescent="0.25">
      <c r="A420" s="1">
        <f t="shared" si="68"/>
        <v>38899</v>
      </c>
      <c r="B420">
        <v>1</v>
      </c>
      <c r="C420">
        <f t="shared" si="69"/>
        <v>2006</v>
      </c>
      <c r="D420">
        <v>7</v>
      </c>
      <c r="E420" t="str">
        <f t="shared" si="67"/>
        <v>20067</v>
      </c>
      <c r="F420">
        <f t="shared" si="61"/>
        <v>2.8000000000000001E-2</v>
      </c>
      <c r="G420">
        <f t="shared" si="62"/>
        <v>1.0999999999999999E-2</v>
      </c>
      <c r="H420">
        <f t="shared" si="63"/>
        <v>1E-3</v>
      </c>
      <c r="I420">
        <f t="shared" si="64"/>
        <v>4.16</v>
      </c>
      <c r="J420">
        <f t="shared" si="65"/>
        <v>7.0000000000000007E-2</v>
      </c>
      <c r="K420">
        <f t="shared" si="66"/>
        <v>0.5</v>
      </c>
    </row>
    <row r="421" spans="1:11" x14ac:dyDescent="0.25">
      <c r="A421" s="1">
        <f t="shared" si="68"/>
        <v>38930</v>
      </c>
      <c r="B421">
        <v>1</v>
      </c>
      <c r="C421">
        <f t="shared" si="69"/>
        <v>2006</v>
      </c>
      <c r="D421">
        <v>8</v>
      </c>
      <c r="E421" t="str">
        <f t="shared" si="67"/>
        <v>20068</v>
      </c>
      <c r="F421">
        <f t="shared" si="61"/>
        <v>3.1E-2</v>
      </c>
      <c r="G421">
        <f t="shared" si="62"/>
        <v>1.2E-2</v>
      </c>
      <c r="H421">
        <f t="shared" si="63"/>
        <v>0</v>
      </c>
      <c r="I421">
        <f t="shared" si="64"/>
        <v>4</v>
      </c>
      <c r="J421">
        <f t="shared" si="65"/>
        <v>7.0000000000000007E-2</v>
      </c>
      <c r="K421">
        <f t="shared" si="66"/>
        <v>0.48</v>
      </c>
    </row>
    <row r="422" spans="1:11" x14ac:dyDescent="0.25">
      <c r="A422" s="1">
        <f t="shared" si="68"/>
        <v>38961</v>
      </c>
      <c r="B422">
        <v>1</v>
      </c>
      <c r="C422">
        <f t="shared" si="69"/>
        <v>2006</v>
      </c>
      <c r="D422">
        <v>9</v>
      </c>
      <c r="E422" t="str">
        <f t="shared" si="67"/>
        <v>20069</v>
      </c>
      <c r="F422">
        <f t="shared" si="61"/>
        <v>4.2999999999999997E-2</v>
      </c>
      <c r="G422">
        <f t="shared" si="62"/>
        <v>6.0000000000000001E-3</v>
      </c>
      <c r="H422">
        <f t="shared" si="63"/>
        <v>0</v>
      </c>
      <c r="I422">
        <f t="shared" si="64"/>
        <v>3.91</v>
      </c>
      <c r="J422">
        <f t="shared" si="65"/>
        <v>0.08</v>
      </c>
      <c r="K422">
        <f t="shared" si="66"/>
        <v>0.57999999999999996</v>
      </c>
    </row>
    <row r="423" spans="1:11" x14ac:dyDescent="0.25">
      <c r="A423" s="1">
        <f t="shared" si="68"/>
        <v>39356</v>
      </c>
      <c r="B423">
        <v>1</v>
      </c>
      <c r="C423">
        <f t="shared" si="69"/>
        <v>2007</v>
      </c>
      <c r="D423">
        <v>10</v>
      </c>
      <c r="E423" t="str">
        <f t="shared" si="67"/>
        <v>200710</v>
      </c>
      <c r="F423">
        <f t="shared" si="61"/>
        <v>4.1000000000000002E-2</v>
      </c>
      <c r="G423">
        <f t="shared" si="62"/>
        <v>3.0000000000000001E-3</v>
      </c>
      <c r="H423">
        <f t="shared" si="63"/>
        <v>0</v>
      </c>
      <c r="I423">
        <f t="shared" si="64"/>
        <v>3.84</v>
      </c>
      <c r="J423">
        <f t="shared" si="65"/>
        <v>0.08</v>
      </c>
      <c r="K423">
        <f t="shared" si="66"/>
        <v>0.68</v>
      </c>
    </row>
    <row r="424" spans="1:11" x14ac:dyDescent="0.25">
      <c r="A424" s="1">
        <f t="shared" si="68"/>
        <v>39387</v>
      </c>
      <c r="B424">
        <v>1</v>
      </c>
      <c r="C424">
        <f t="shared" si="69"/>
        <v>2007</v>
      </c>
      <c r="D424">
        <v>11</v>
      </c>
      <c r="E424" t="str">
        <f t="shared" si="67"/>
        <v>200711</v>
      </c>
      <c r="F424">
        <f t="shared" si="61"/>
        <v>2.5000000000000001E-2</v>
      </c>
      <c r="G424">
        <f t="shared" si="62"/>
        <v>0</v>
      </c>
      <c r="H424">
        <f t="shared" si="63"/>
        <v>0</v>
      </c>
      <c r="I424">
        <f t="shared" si="64"/>
        <v>3.95</v>
      </c>
      <c r="J424">
        <f t="shared" si="65"/>
        <v>0.08</v>
      </c>
      <c r="K424">
        <f t="shared" si="66"/>
        <v>0.6</v>
      </c>
    </row>
    <row r="425" spans="1:11" x14ac:dyDescent="0.25">
      <c r="A425" s="1">
        <f t="shared" si="68"/>
        <v>39417</v>
      </c>
      <c r="B425">
        <v>1</v>
      </c>
      <c r="C425">
        <f t="shared" si="69"/>
        <v>2007</v>
      </c>
      <c r="D425">
        <v>12</v>
      </c>
      <c r="E425" t="str">
        <f t="shared" si="67"/>
        <v>200712</v>
      </c>
      <c r="F425">
        <f t="shared" si="61"/>
        <v>2.5000000000000001E-2</v>
      </c>
      <c r="G425">
        <f t="shared" si="62"/>
        <v>4.0000000000000001E-3</v>
      </c>
      <c r="H425">
        <f t="shared" si="63"/>
        <v>0</v>
      </c>
      <c r="I425">
        <f t="shared" si="64"/>
        <v>3.9</v>
      </c>
      <c r="J425">
        <f t="shared" si="65"/>
        <v>0.08</v>
      </c>
      <c r="K425">
        <f t="shared" si="66"/>
        <v>0.41</v>
      </c>
    </row>
    <row r="426" spans="1:11" x14ac:dyDescent="0.25">
      <c r="A426" s="1">
        <f t="shared" si="68"/>
        <v>39083</v>
      </c>
      <c r="B426">
        <v>1</v>
      </c>
      <c r="C426">
        <f t="shared" si="69"/>
        <v>2007</v>
      </c>
      <c r="D426">
        <v>1</v>
      </c>
      <c r="E426" t="str">
        <f t="shared" si="67"/>
        <v>20071</v>
      </c>
      <c r="F426">
        <f t="shared" si="61"/>
        <v>2.1999999999999999E-2</v>
      </c>
      <c r="G426">
        <f t="shared" si="62"/>
        <v>6.0000000000000001E-3</v>
      </c>
      <c r="H426">
        <f t="shared" si="63"/>
        <v>0</v>
      </c>
      <c r="I426">
        <f t="shared" si="64"/>
        <v>3.26</v>
      </c>
      <c r="J426">
        <f t="shared" si="65"/>
        <v>7.0000000000000007E-2</v>
      </c>
      <c r="K426">
        <f t="shared" si="66"/>
        <v>0.36</v>
      </c>
    </row>
    <row r="427" spans="1:11" x14ac:dyDescent="0.25">
      <c r="A427" s="1">
        <f t="shared" si="68"/>
        <v>39114</v>
      </c>
      <c r="B427">
        <v>1</v>
      </c>
      <c r="C427">
        <f t="shared" si="69"/>
        <v>2007</v>
      </c>
      <c r="D427">
        <v>2</v>
      </c>
      <c r="E427" t="str">
        <f t="shared" si="67"/>
        <v>20072</v>
      </c>
      <c r="F427">
        <f t="shared" si="61"/>
        <v>2.1000000000000001E-2</v>
      </c>
      <c r="G427">
        <f t="shared" si="62"/>
        <v>4.0000000000000001E-3</v>
      </c>
      <c r="H427">
        <f t="shared" si="63"/>
        <v>0</v>
      </c>
      <c r="I427">
        <f t="shared" si="64"/>
        <v>3.78</v>
      </c>
      <c r="J427">
        <f t="shared" si="65"/>
        <v>7.0000000000000007E-2</v>
      </c>
      <c r="K427">
        <f t="shared" si="66"/>
        <v>0.38</v>
      </c>
    </row>
    <row r="428" spans="1:11" x14ac:dyDescent="0.25">
      <c r="A428" s="1">
        <f t="shared" si="68"/>
        <v>39142</v>
      </c>
      <c r="B428">
        <v>1</v>
      </c>
      <c r="C428">
        <f t="shared" si="69"/>
        <v>2007</v>
      </c>
      <c r="D428">
        <v>3</v>
      </c>
      <c r="E428" t="str">
        <f t="shared" si="67"/>
        <v>20073</v>
      </c>
      <c r="F428">
        <f t="shared" si="61"/>
        <v>2.1000000000000001E-2</v>
      </c>
      <c r="G428">
        <f t="shared" si="62"/>
        <v>1E-3</v>
      </c>
      <c r="H428">
        <f t="shared" si="63"/>
        <v>0</v>
      </c>
      <c r="I428">
        <f t="shared" si="64"/>
        <v>3.78</v>
      </c>
      <c r="J428">
        <f t="shared" si="65"/>
        <v>7.0000000000000007E-2</v>
      </c>
      <c r="K428">
        <f t="shared" si="66"/>
        <v>0.38</v>
      </c>
    </row>
    <row r="429" spans="1:11" x14ac:dyDescent="0.25">
      <c r="A429" s="1">
        <f t="shared" si="68"/>
        <v>39173</v>
      </c>
      <c r="B429">
        <v>1</v>
      </c>
      <c r="C429">
        <f t="shared" si="69"/>
        <v>2007</v>
      </c>
      <c r="D429">
        <v>4</v>
      </c>
      <c r="E429" t="str">
        <f t="shared" si="67"/>
        <v>20074</v>
      </c>
      <c r="F429">
        <f t="shared" si="61"/>
        <v>2.1999999999999999E-2</v>
      </c>
      <c r="G429">
        <f t="shared" si="62"/>
        <v>4.0000000000000001E-3</v>
      </c>
      <c r="H429">
        <f t="shared" si="63"/>
        <v>0</v>
      </c>
      <c r="I429">
        <f t="shared" si="64"/>
        <v>3.93</v>
      </c>
      <c r="J429">
        <f t="shared" si="65"/>
        <v>7.0000000000000007E-2</v>
      </c>
      <c r="K429">
        <f t="shared" si="66"/>
        <v>0.37</v>
      </c>
    </row>
    <row r="430" spans="1:11" x14ac:dyDescent="0.25">
      <c r="A430" s="1">
        <f t="shared" si="68"/>
        <v>39203</v>
      </c>
      <c r="B430">
        <v>1</v>
      </c>
      <c r="C430">
        <f t="shared" si="69"/>
        <v>2007</v>
      </c>
      <c r="D430">
        <v>5</v>
      </c>
      <c r="E430" t="str">
        <f t="shared" si="67"/>
        <v>20075</v>
      </c>
      <c r="F430">
        <f t="shared" si="61"/>
        <v>2.3E-2</v>
      </c>
      <c r="G430">
        <f t="shared" si="62"/>
        <v>3.0000000000000001E-3</v>
      </c>
      <c r="H430">
        <f t="shared" si="63"/>
        <v>0</v>
      </c>
      <c r="I430">
        <f t="shared" si="64"/>
        <v>3.74</v>
      </c>
      <c r="J430">
        <f t="shared" si="65"/>
        <v>7.0000000000000007E-2</v>
      </c>
      <c r="K430">
        <f t="shared" si="66"/>
        <v>0.46</v>
      </c>
    </row>
    <row r="431" spans="1:11" x14ac:dyDescent="0.25">
      <c r="A431" s="1">
        <f t="shared" si="68"/>
        <v>39234</v>
      </c>
      <c r="B431">
        <v>1</v>
      </c>
      <c r="C431">
        <f t="shared" si="69"/>
        <v>2007</v>
      </c>
      <c r="D431">
        <v>6</v>
      </c>
      <c r="E431" t="str">
        <f t="shared" si="67"/>
        <v>20076</v>
      </c>
      <c r="F431">
        <f t="shared" si="61"/>
        <v>0.03</v>
      </c>
      <c r="G431">
        <f t="shared" si="62"/>
        <v>2E-3</v>
      </c>
      <c r="H431">
        <f t="shared" si="63"/>
        <v>1E-3</v>
      </c>
      <c r="I431">
        <f t="shared" si="64"/>
        <v>3.93</v>
      </c>
      <c r="J431">
        <f t="shared" si="65"/>
        <v>7.0000000000000007E-2</v>
      </c>
      <c r="K431">
        <f t="shared" si="66"/>
        <v>0.42</v>
      </c>
    </row>
    <row r="432" spans="1:11" x14ac:dyDescent="0.25">
      <c r="A432" s="1">
        <f t="shared" si="68"/>
        <v>39264</v>
      </c>
      <c r="B432">
        <v>1</v>
      </c>
      <c r="C432">
        <f t="shared" si="69"/>
        <v>2007</v>
      </c>
      <c r="D432">
        <v>7</v>
      </c>
      <c r="E432" t="str">
        <f t="shared" si="67"/>
        <v>20077</v>
      </c>
      <c r="F432">
        <f t="shared" si="61"/>
        <v>3.6999999999999998E-2</v>
      </c>
      <c r="G432">
        <f t="shared" si="62"/>
        <v>3.0000000000000001E-3</v>
      </c>
      <c r="H432">
        <f t="shared" si="63"/>
        <v>0</v>
      </c>
      <c r="I432">
        <f t="shared" si="64"/>
        <v>4.32</v>
      </c>
      <c r="J432">
        <f t="shared" si="65"/>
        <v>7.0000000000000007E-2</v>
      </c>
      <c r="K432">
        <f t="shared" si="66"/>
        <v>0.41</v>
      </c>
    </row>
    <row r="433" spans="1:11" x14ac:dyDescent="0.25">
      <c r="A433" s="1">
        <f t="shared" si="68"/>
        <v>39295</v>
      </c>
      <c r="B433">
        <v>1</v>
      </c>
      <c r="C433">
        <f t="shared" si="69"/>
        <v>2007</v>
      </c>
      <c r="D433">
        <v>8</v>
      </c>
      <c r="E433" t="str">
        <f t="shared" si="67"/>
        <v>20078</v>
      </c>
      <c r="F433">
        <f t="shared" si="61"/>
        <v>3.5000000000000003E-2</v>
      </c>
      <c r="G433">
        <f t="shared" si="62"/>
        <v>4.0000000000000001E-3</v>
      </c>
      <c r="H433">
        <f t="shared" si="63"/>
        <v>0</v>
      </c>
      <c r="I433">
        <f t="shared" si="64"/>
        <v>4.1900000000000004</v>
      </c>
      <c r="J433">
        <f t="shared" si="65"/>
        <v>7.0000000000000007E-2</v>
      </c>
      <c r="K433">
        <f t="shared" si="66"/>
        <v>0.49</v>
      </c>
    </row>
    <row r="434" spans="1:11" x14ac:dyDescent="0.25">
      <c r="A434" s="1">
        <f t="shared" si="68"/>
        <v>39326</v>
      </c>
      <c r="B434">
        <v>1</v>
      </c>
      <c r="C434">
        <f t="shared" si="69"/>
        <v>2007</v>
      </c>
      <c r="D434">
        <v>9</v>
      </c>
      <c r="E434" t="str">
        <f t="shared" si="67"/>
        <v>20079</v>
      </c>
      <c r="F434">
        <f t="shared" si="61"/>
        <v>3.9E-2</v>
      </c>
      <c r="G434">
        <f t="shared" si="62"/>
        <v>4.0000000000000001E-3</v>
      </c>
      <c r="H434">
        <f t="shared" si="63"/>
        <v>0</v>
      </c>
      <c r="I434">
        <f t="shared" si="64"/>
        <v>3.98</v>
      </c>
      <c r="J434">
        <f t="shared" si="65"/>
        <v>0.08</v>
      </c>
      <c r="K434">
        <f t="shared" si="66"/>
        <v>0.63</v>
      </c>
    </row>
    <row r="435" spans="1:11" x14ac:dyDescent="0.25">
      <c r="A435" s="1">
        <f t="shared" si="68"/>
        <v>39722</v>
      </c>
      <c r="B435">
        <v>1</v>
      </c>
      <c r="C435">
        <f t="shared" si="69"/>
        <v>2008</v>
      </c>
      <c r="D435">
        <v>10</v>
      </c>
      <c r="E435" t="str">
        <f t="shared" si="67"/>
        <v>200810</v>
      </c>
      <c r="F435">
        <f t="shared" si="61"/>
        <v>2.9000000000000001E-2</v>
      </c>
      <c r="G435">
        <f t="shared" si="62"/>
        <v>4.0000000000000001E-3</v>
      </c>
      <c r="H435">
        <f t="shared" si="63"/>
        <v>0</v>
      </c>
      <c r="I435">
        <f t="shared" si="64"/>
        <v>3.95</v>
      </c>
      <c r="J435">
        <f t="shared" si="65"/>
        <v>0.08</v>
      </c>
      <c r="K435">
        <f t="shared" si="66"/>
        <v>0.83</v>
      </c>
    </row>
    <row r="436" spans="1:11" x14ac:dyDescent="0.25">
      <c r="A436" s="1">
        <f t="shared" si="68"/>
        <v>39753</v>
      </c>
      <c r="B436">
        <v>1</v>
      </c>
      <c r="C436">
        <f t="shared" si="69"/>
        <v>2008</v>
      </c>
      <c r="D436">
        <v>11</v>
      </c>
      <c r="E436" t="str">
        <f t="shared" si="67"/>
        <v>200811</v>
      </c>
      <c r="F436">
        <f t="shared" si="61"/>
        <v>2.5000000000000001E-2</v>
      </c>
      <c r="G436">
        <f t="shared" si="62"/>
        <v>4.0000000000000001E-3</v>
      </c>
      <c r="H436">
        <f t="shared" si="63"/>
        <v>0</v>
      </c>
      <c r="I436">
        <f t="shared" si="64"/>
        <v>4.13</v>
      </c>
      <c r="J436">
        <f t="shared" si="65"/>
        <v>0.08</v>
      </c>
      <c r="K436">
        <f t="shared" si="66"/>
        <v>0.5</v>
      </c>
    </row>
    <row r="437" spans="1:11" x14ac:dyDescent="0.25">
      <c r="A437" s="1">
        <f t="shared" si="68"/>
        <v>39783</v>
      </c>
      <c r="B437">
        <v>1</v>
      </c>
      <c r="C437">
        <f t="shared" si="69"/>
        <v>2008</v>
      </c>
      <c r="D437">
        <v>12</v>
      </c>
      <c r="E437" t="str">
        <f t="shared" si="67"/>
        <v>200812</v>
      </c>
      <c r="F437">
        <f t="shared" si="61"/>
        <v>2.1999999999999999E-2</v>
      </c>
      <c r="G437">
        <f t="shared" si="62"/>
        <v>1E-3</v>
      </c>
      <c r="H437">
        <f t="shared" si="63"/>
        <v>0</v>
      </c>
      <c r="I437">
        <f t="shared" si="64"/>
        <v>4.1500000000000004</v>
      </c>
      <c r="J437">
        <f t="shared" si="65"/>
        <v>7.0000000000000007E-2</v>
      </c>
      <c r="K437">
        <f t="shared" si="66"/>
        <v>0.37</v>
      </c>
    </row>
    <row r="438" spans="1:11" x14ac:dyDescent="0.25">
      <c r="A438" s="1">
        <f t="shared" si="68"/>
        <v>39448</v>
      </c>
      <c r="B438">
        <v>1</v>
      </c>
      <c r="C438">
        <f t="shared" si="69"/>
        <v>2008</v>
      </c>
      <c r="D438">
        <v>1</v>
      </c>
      <c r="E438" t="str">
        <f t="shared" si="67"/>
        <v>20081</v>
      </c>
      <c r="F438">
        <f t="shared" si="61"/>
        <v>2.1999999999999999E-2</v>
      </c>
      <c r="G438">
        <f t="shared" si="62"/>
        <v>3.0000000000000001E-3</v>
      </c>
      <c r="H438">
        <f t="shared" si="63"/>
        <v>1E-3</v>
      </c>
      <c r="I438">
        <f t="shared" si="64"/>
        <v>4.1399999999999997</v>
      </c>
      <c r="J438">
        <f t="shared" si="65"/>
        <v>7.0000000000000007E-2</v>
      </c>
      <c r="K438">
        <f t="shared" si="66"/>
        <v>0.48</v>
      </c>
    </row>
    <row r="439" spans="1:11" x14ac:dyDescent="0.25">
      <c r="A439" s="1">
        <f t="shared" si="68"/>
        <v>39479</v>
      </c>
      <c r="B439">
        <v>1</v>
      </c>
      <c r="C439">
        <f t="shared" si="69"/>
        <v>2008</v>
      </c>
      <c r="D439">
        <v>2</v>
      </c>
      <c r="E439" t="str">
        <f t="shared" si="67"/>
        <v>20082</v>
      </c>
      <c r="F439">
        <f t="shared" si="61"/>
        <v>2.4E-2</v>
      </c>
      <c r="G439">
        <f t="shared" si="62"/>
        <v>3.0000000000000001E-3</v>
      </c>
      <c r="H439">
        <f t="shared" si="63"/>
        <v>0</v>
      </c>
      <c r="I439">
        <f t="shared" si="64"/>
        <v>4.21</v>
      </c>
      <c r="J439">
        <f t="shared" si="65"/>
        <v>0.08</v>
      </c>
      <c r="K439">
        <f t="shared" si="66"/>
        <v>0.33</v>
      </c>
    </row>
    <row r="440" spans="1:11" x14ac:dyDescent="0.25">
      <c r="A440" s="1">
        <f t="shared" si="68"/>
        <v>39508</v>
      </c>
      <c r="B440">
        <v>1</v>
      </c>
      <c r="C440">
        <f t="shared" si="69"/>
        <v>2008</v>
      </c>
      <c r="D440">
        <v>3</v>
      </c>
      <c r="E440" t="str">
        <f t="shared" si="67"/>
        <v>20083</v>
      </c>
      <c r="F440">
        <f t="shared" si="61"/>
        <v>2.1999999999999999E-2</v>
      </c>
      <c r="G440">
        <f t="shared" si="62"/>
        <v>5.0000000000000001E-3</v>
      </c>
      <c r="H440">
        <f t="shared" si="63"/>
        <v>1E-3</v>
      </c>
      <c r="I440">
        <f t="shared" si="64"/>
        <v>4.33</v>
      </c>
      <c r="J440">
        <f t="shared" si="65"/>
        <v>7.0000000000000007E-2</v>
      </c>
      <c r="K440">
        <f t="shared" si="66"/>
        <v>0.32</v>
      </c>
    </row>
    <row r="441" spans="1:11" x14ac:dyDescent="0.25">
      <c r="A441" s="1">
        <f t="shared" si="68"/>
        <v>39539</v>
      </c>
      <c r="B441">
        <v>1</v>
      </c>
      <c r="C441">
        <f t="shared" si="69"/>
        <v>2008</v>
      </c>
      <c r="D441">
        <v>4</v>
      </c>
      <c r="E441" t="str">
        <f t="shared" si="67"/>
        <v>20084</v>
      </c>
      <c r="F441">
        <f t="shared" si="61"/>
        <v>2.4E-2</v>
      </c>
      <c r="G441">
        <f t="shared" si="62"/>
        <v>3.0000000000000001E-3</v>
      </c>
      <c r="H441">
        <f t="shared" si="63"/>
        <v>0</v>
      </c>
      <c r="I441">
        <f t="shared" si="64"/>
        <v>4.2699999999999996</v>
      </c>
      <c r="J441">
        <f t="shared" si="65"/>
        <v>7.0000000000000007E-2</v>
      </c>
      <c r="K441">
        <f t="shared" si="66"/>
        <v>0.32</v>
      </c>
    </row>
    <row r="442" spans="1:11" x14ac:dyDescent="0.25">
      <c r="A442" s="1">
        <f t="shared" si="68"/>
        <v>39569</v>
      </c>
      <c r="B442">
        <v>1</v>
      </c>
      <c r="C442">
        <f t="shared" si="69"/>
        <v>2008</v>
      </c>
      <c r="D442">
        <v>5</v>
      </c>
      <c r="E442" t="str">
        <f t="shared" si="67"/>
        <v>20085</v>
      </c>
      <c r="F442">
        <f t="shared" si="61"/>
        <v>2.4E-2</v>
      </c>
      <c r="G442">
        <f t="shared" si="62"/>
        <v>0.01</v>
      </c>
      <c r="H442">
        <f t="shared" si="63"/>
        <v>0</v>
      </c>
      <c r="I442">
        <f t="shared" si="64"/>
        <v>4.22</v>
      </c>
      <c r="J442">
        <f t="shared" si="65"/>
        <v>0.08</v>
      </c>
      <c r="K442">
        <f t="shared" si="66"/>
        <v>0.37</v>
      </c>
    </row>
    <row r="443" spans="1:11" x14ac:dyDescent="0.25">
      <c r="A443" s="1">
        <f t="shared" si="68"/>
        <v>39600</v>
      </c>
      <c r="B443">
        <v>1</v>
      </c>
      <c r="C443">
        <f t="shared" si="69"/>
        <v>2008</v>
      </c>
      <c r="D443">
        <v>6</v>
      </c>
      <c r="E443" t="str">
        <f t="shared" si="67"/>
        <v>20086</v>
      </c>
      <c r="F443">
        <f t="shared" si="61"/>
        <v>2.7E-2</v>
      </c>
      <c r="G443">
        <f t="shared" si="62"/>
        <v>5.0000000000000001E-3</v>
      </c>
      <c r="H443">
        <f t="shared" si="63"/>
        <v>1E-3</v>
      </c>
      <c r="I443">
        <f t="shared" si="64"/>
        <v>4.13</v>
      </c>
      <c r="J443">
        <f t="shared" si="65"/>
        <v>7.0000000000000007E-2</v>
      </c>
      <c r="K443">
        <f t="shared" si="66"/>
        <v>0.44</v>
      </c>
    </row>
    <row r="444" spans="1:11" x14ac:dyDescent="0.25">
      <c r="A444" s="1">
        <f t="shared" si="68"/>
        <v>39630</v>
      </c>
      <c r="B444">
        <v>1</v>
      </c>
      <c r="C444">
        <f t="shared" si="69"/>
        <v>2008</v>
      </c>
      <c r="D444">
        <v>7</v>
      </c>
      <c r="E444" t="str">
        <f t="shared" si="67"/>
        <v>20087</v>
      </c>
      <c r="F444">
        <f t="shared" si="61"/>
        <v>2.7E-2</v>
      </c>
      <c r="G444">
        <f t="shared" si="62"/>
        <v>6.0000000000000001E-3</v>
      </c>
      <c r="H444">
        <f t="shared" si="63"/>
        <v>0</v>
      </c>
      <c r="I444">
        <f t="shared" si="64"/>
        <v>4.0999999999999996</v>
      </c>
      <c r="J444">
        <f t="shared" si="65"/>
        <v>7.0000000000000007E-2</v>
      </c>
      <c r="K444">
        <f t="shared" si="66"/>
        <v>0.39</v>
      </c>
    </row>
    <row r="445" spans="1:11" x14ac:dyDescent="0.25">
      <c r="A445" s="1">
        <f t="shared" si="68"/>
        <v>39661</v>
      </c>
      <c r="B445">
        <v>1</v>
      </c>
      <c r="C445">
        <f t="shared" si="69"/>
        <v>2008</v>
      </c>
      <c r="D445">
        <v>8</v>
      </c>
      <c r="E445" t="str">
        <f t="shared" si="67"/>
        <v>20088</v>
      </c>
      <c r="F445">
        <f t="shared" si="61"/>
        <v>3.5999999999999997E-2</v>
      </c>
      <c r="G445">
        <f t="shared" si="62"/>
        <v>3.0000000000000001E-3</v>
      </c>
      <c r="H445">
        <f t="shared" si="63"/>
        <v>0</v>
      </c>
      <c r="I445">
        <f t="shared" si="64"/>
        <v>4.1100000000000003</v>
      </c>
      <c r="J445">
        <f t="shared" si="65"/>
        <v>7.0000000000000007E-2</v>
      </c>
      <c r="K445">
        <f t="shared" si="66"/>
        <v>0.52</v>
      </c>
    </row>
    <row r="446" spans="1:11" x14ac:dyDescent="0.25">
      <c r="A446" s="1">
        <f t="shared" si="68"/>
        <v>39692</v>
      </c>
      <c r="B446">
        <v>1</v>
      </c>
      <c r="C446">
        <f t="shared" si="69"/>
        <v>2008</v>
      </c>
      <c r="D446">
        <v>9</v>
      </c>
      <c r="E446" t="str">
        <f t="shared" si="67"/>
        <v>20089</v>
      </c>
      <c r="F446">
        <f t="shared" si="61"/>
        <v>3.6999999999999998E-2</v>
      </c>
      <c r="G446">
        <f t="shared" si="62"/>
        <v>4.0000000000000001E-3</v>
      </c>
      <c r="H446">
        <f t="shared" si="63"/>
        <v>0</v>
      </c>
      <c r="I446">
        <f t="shared" si="64"/>
        <v>4.08</v>
      </c>
      <c r="J446">
        <f t="shared" si="65"/>
        <v>7.0000000000000007E-2</v>
      </c>
      <c r="K446">
        <f t="shared" si="66"/>
        <v>0.5</v>
      </c>
    </row>
    <row r="447" spans="1:11" x14ac:dyDescent="0.25">
      <c r="A447" s="1">
        <f t="shared" si="68"/>
        <v>40087</v>
      </c>
      <c r="B447">
        <v>1</v>
      </c>
      <c r="C447">
        <f t="shared" si="69"/>
        <v>2009</v>
      </c>
      <c r="D447">
        <v>10</v>
      </c>
      <c r="E447" t="str">
        <f t="shared" si="67"/>
        <v>200910</v>
      </c>
      <c r="F447">
        <f t="shared" si="61"/>
        <v>3.9E-2</v>
      </c>
      <c r="G447">
        <f t="shared" si="62"/>
        <v>1.2E-2</v>
      </c>
      <c r="H447">
        <f t="shared" si="63"/>
        <v>2E-3</v>
      </c>
      <c r="I447">
        <f t="shared" si="64"/>
        <v>3.96</v>
      </c>
      <c r="J447">
        <f t="shared" si="65"/>
        <v>0.08</v>
      </c>
      <c r="K447">
        <f t="shared" si="66"/>
        <v>0.82</v>
      </c>
    </row>
    <row r="448" spans="1:11" x14ac:dyDescent="0.25">
      <c r="A448" s="1">
        <f t="shared" si="68"/>
        <v>40118</v>
      </c>
      <c r="B448">
        <v>1</v>
      </c>
      <c r="C448">
        <f t="shared" si="69"/>
        <v>2009</v>
      </c>
      <c r="D448">
        <v>11</v>
      </c>
      <c r="E448" t="str">
        <f t="shared" si="67"/>
        <v>200911</v>
      </c>
      <c r="F448">
        <f t="shared" si="61"/>
        <v>3.2000000000000001E-2</v>
      </c>
      <c r="G448">
        <f t="shared" si="62"/>
        <v>7.0000000000000001E-3</v>
      </c>
      <c r="H448">
        <f t="shared" si="63"/>
        <v>1E-3</v>
      </c>
      <c r="I448">
        <f t="shared" si="64"/>
        <v>3.9</v>
      </c>
      <c r="J448">
        <f t="shared" si="65"/>
        <v>0.08</v>
      </c>
      <c r="K448">
        <f t="shared" si="66"/>
        <v>0.59</v>
      </c>
    </row>
    <row r="449" spans="1:11" x14ac:dyDescent="0.25">
      <c r="A449" s="1">
        <f t="shared" si="68"/>
        <v>40148</v>
      </c>
      <c r="B449">
        <v>1</v>
      </c>
      <c r="C449">
        <f t="shared" si="69"/>
        <v>2009</v>
      </c>
      <c r="D449">
        <v>12</v>
      </c>
      <c r="E449" t="str">
        <f t="shared" si="67"/>
        <v>200912</v>
      </c>
      <c r="F449">
        <f t="shared" si="61"/>
        <v>2.8000000000000001E-2</v>
      </c>
      <c r="G449">
        <f t="shared" si="62"/>
        <v>3.0000000000000001E-3</v>
      </c>
      <c r="H449">
        <f t="shared" si="63"/>
        <v>0</v>
      </c>
      <c r="I449">
        <f t="shared" si="64"/>
        <v>3.83</v>
      </c>
      <c r="J449">
        <f t="shared" si="65"/>
        <v>0.08</v>
      </c>
      <c r="K449">
        <f t="shared" si="66"/>
        <v>0.52</v>
      </c>
    </row>
    <row r="450" spans="1:11" x14ac:dyDescent="0.25">
      <c r="A450" s="1">
        <f t="shared" si="68"/>
        <v>39814</v>
      </c>
      <c r="B450">
        <v>1</v>
      </c>
      <c r="C450">
        <f t="shared" si="69"/>
        <v>2009</v>
      </c>
      <c r="D450">
        <v>1</v>
      </c>
      <c r="E450" t="str">
        <f t="shared" si="67"/>
        <v>20091</v>
      </c>
      <c r="F450">
        <f t="shared" si="61"/>
        <v>2.5999999999999999E-2</v>
      </c>
      <c r="G450">
        <f t="shared" si="62"/>
        <v>4.0000000000000001E-3</v>
      </c>
      <c r="H450">
        <f t="shared" si="63"/>
        <v>0</v>
      </c>
      <c r="I450">
        <f t="shared" si="64"/>
        <v>3.84</v>
      </c>
      <c r="J450">
        <f t="shared" si="65"/>
        <v>0.08</v>
      </c>
      <c r="K450">
        <f t="shared" si="66"/>
        <v>0.5</v>
      </c>
    </row>
    <row r="451" spans="1:11" x14ac:dyDescent="0.25">
      <c r="A451" s="1">
        <f t="shared" si="68"/>
        <v>39845</v>
      </c>
      <c r="B451">
        <v>1</v>
      </c>
      <c r="C451">
        <f t="shared" si="69"/>
        <v>2009</v>
      </c>
      <c r="D451">
        <v>2</v>
      </c>
      <c r="E451" t="str">
        <f t="shared" si="67"/>
        <v>20092</v>
      </c>
      <c r="F451">
        <f t="shared" ref="F451:F514" si="70">VLOOKUP($A451,$R:$X,2,FALSE)</f>
        <v>2.1999999999999999E-2</v>
      </c>
      <c r="G451">
        <f t="shared" ref="G451:G514" si="71">VLOOKUP($A451,$R:$X,3,FALSE)</f>
        <v>5.0000000000000001E-3</v>
      </c>
      <c r="H451">
        <f t="shared" ref="H451:H514" si="72">VLOOKUP($A451,$R:$X,4,FALSE)</f>
        <v>0</v>
      </c>
      <c r="I451">
        <f t="shared" ref="I451:I514" si="73">VLOOKUP($A451,$R:$X,5,FALSE)</f>
        <v>3.81</v>
      </c>
      <c r="J451">
        <f t="shared" ref="J451:J514" si="74">VLOOKUP($A451,$R:$X,6,FALSE)</f>
        <v>7.0000000000000007E-2</v>
      </c>
      <c r="K451">
        <f t="shared" ref="K451:K514" si="75">VLOOKUP($A451,$R:$X,7,FALSE)</f>
        <v>0.4</v>
      </c>
    </row>
    <row r="452" spans="1:11" x14ac:dyDescent="0.25">
      <c r="A452" s="1">
        <f t="shared" si="68"/>
        <v>39873</v>
      </c>
      <c r="B452">
        <v>1</v>
      </c>
      <c r="C452">
        <f t="shared" si="69"/>
        <v>2009</v>
      </c>
      <c r="D452">
        <v>3</v>
      </c>
      <c r="E452" t="str">
        <f t="shared" ref="E452:E515" si="76">CONCATENATE(C452,D452)</f>
        <v>20093</v>
      </c>
      <c r="F452">
        <f t="shared" si="70"/>
        <v>2.3E-2</v>
      </c>
      <c r="G452">
        <f t="shared" si="71"/>
        <v>4.0000000000000001E-3</v>
      </c>
      <c r="H452">
        <f t="shared" si="72"/>
        <v>0</v>
      </c>
      <c r="I452">
        <f t="shared" si="73"/>
        <v>3.91</v>
      </c>
      <c r="J452">
        <f t="shared" si="74"/>
        <v>7.0000000000000007E-2</v>
      </c>
      <c r="K452">
        <f t="shared" si="75"/>
        <v>0.4</v>
      </c>
    </row>
    <row r="453" spans="1:11" x14ac:dyDescent="0.25">
      <c r="A453" s="1">
        <f t="shared" si="68"/>
        <v>39904</v>
      </c>
      <c r="B453">
        <v>1</v>
      </c>
      <c r="C453">
        <f t="shared" si="69"/>
        <v>2009</v>
      </c>
      <c r="D453">
        <v>4</v>
      </c>
      <c r="E453" t="str">
        <f t="shared" si="76"/>
        <v>20094</v>
      </c>
      <c r="F453">
        <f t="shared" si="70"/>
        <v>2.1999999999999999E-2</v>
      </c>
      <c r="G453">
        <f t="shared" si="71"/>
        <v>3.0000000000000001E-3</v>
      </c>
      <c r="H453">
        <f t="shared" si="72"/>
        <v>0</v>
      </c>
      <c r="I453">
        <f t="shared" si="73"/>
        <v>4</v>
      </c>
      <c r="J453">
        <f t="shared" si="74"/>
        <v>7.0000000000000007E-2</v>
      </c>
      <c r="K453">
        <f t="shared" si="75"/>
        <v>0.36</v>
      </c>
    </row>
    <row r="454" spans="1:11" x14ac:dyDescent="0.25">
      <c r="A454" s="1">
        <f t="shared" si="68"/>
        <v>39934</v>
      </c>
      <c r="B454">
        <v>1</v>
      </c>
      <c r="C454">
        <f t="shared" si="69"/>
        <v>2009</v>
      </c>
      <c r="D454">
        <v>5</v>
      </c>
      <c r="E454" t="str">
        <f t="shared" si="76"/>
        <v>20095</v>
      </c>
      <c r="F454">
        <f t="shared" si="70"/>
        <v>2.3E-2</v>
      </c>
      <c r="G454">
        <f t="shared" si="71"/>
        <v>0</v>
      </c>
      <c r="H454">
        <f t="shared" si="72"/>
        <v>0</v>
      </c>
      <c r="I454">
        <f t="shared" si="73"/>
        <v>4.05</v>
      </c>
      <c r="J454">
        <f t="shared" si="74"/>
        <v>7.0000000000000007E-2</v>
      </c>
      <c r="K454">
        <f t="shared" si="75"/>
        <v>0.49</v>
      </c>
    </row>
    <row r="455" spans="1:11" x14ac:dyDescent="0.25">
      <c r="A455" s="1">
        <f t="shared" si="68"/>
        <v>39965</v>
      </c>
      <c r="B455">
        <v>1</v>
      </c>
      <c r="C455">
        <f t="shared" si="69"/>
        <v>2009</v>
      </c>
      <c r="D455">
        <v>6</v>
      </c>
      <c r="E455" t="str">
        <f t="shared" si="76"/>
        <v>20096</v>
      </c>
      <c r="F455">
        <f t="shared" si="70"/>
        <v>2.5999999999999999E-2</v>
      </c>
      <c r="G455">
        <f t="shared" si="71"/>
        <v>3.0000000000000001E-3</v>
      </c>
      <c r="H455">
        <f t="shared" si="72"/>
        <v>1E-3</v>
      </c>
      <c r="I455">
        <f t="shared" si="73"/>
        <v>4.09</v>
      </c>
      <c r="J455">
        <f t="shared" si="74"/>
        <v>0.08</v>
      </c>
      <c r="K455">
        <f t="shared" si="75"/>
        <v>0.41</v>
      </c>
    </row>
    <row r="456" spans="1:11" x14ac:dyDescent="0.25">
      <c r="A456" s="1">
        <f t="shared" si="68"/>
        <v>39995</v>
      </c>
      <c r="B456">
        <v>1</v>
      </c>
      <c r="C456">
        <f t="shared" si="69"/>
        <v>2009</v>
      </c>
      <c r="D456">
        <v>7</v>
      </c>
      <c r="E456" t="str">
        <f t="shared" si="76"/>
        <v>20097</v>
      </c>
      <c r="F456">
        <f t="shared" si="70"/>
        <v>3.3000000000000002E-2</v>
      </c>
      <c r="G456">
        <f t="shared" si="71"/>
        <v>2E-3</v>
      </c>
      <c r="H456">
        <f t="shared" si="72"/>
        <v>0</v>
      </c>
      <c r="I456">
        <f t="shared" si="73"/>
        <v>4.07</v>
      </c>
      <c r="J456">
        <f t="shared" si="74"/>
        <v>7.0000000000000007E-2</v>
      </c>
      <c r="K456">
        <f t="shared" si="75"/>
        <v>0.57999999999999996</v>
      </c>
    </row>
    <row r="457" spans="1:11" x14ac:dyDescent="0.25">
      <c r="A457" s="1">
        <f t="shared" si="68"/>
        <v>40026</v>
      </c>
      <c r="B457">
        <v>1</v>
      </c>
      <c r="C457">
        <f t="shared" si="69"/>
        <v>2009</v>
      </c>
      <c r="D457">
        <v>8</v>
      </c>
      <c r="E457" t="str">
        <f t="shared" si="76"/>
        <v>20098</v>
      </c>
      <c r="F457">
        <f t="shared" si="70"/>
        <v>4.3999999999999997E-2</v>
      </c>
      <c r="G457">
        <f t="shared" si="71"/>
        <v>0.01</v>
      </c>
      <c r="H457">
        <f t="shared" si="72"/>
        <v>0</v>
      </c>
      <c r="I457">
        <f t="shared" si="73"/>
        <v>4.0599999999999996</v>
      </c>
      <c r="J457">
        <f t="shared" si="74"/>
        <v>7.0000000000000007E-2</v>
      </c>
      <c r="K457">
        <f t="shared" si="75"/>
        <v>0.86</v>
      </c>
    </row>
    <row r="458" spans="1:11" x14ac:dyDescent="0.25">
      <c r="A458" s="1">
        <f t="shared" si="68"/>
        <v>40057</v>
      </c>
      <c r="B458">
        <v>1</v>
      </c>
      <c r="C458">
        <f t="shared" si="69"/>
        <v>2009</v>
      </c>
      <c r="D458">
        <v>9</v>
      </c>
      <c r="E458" t="str">
        <f t="shared" si="76"/>
        <v>20099</v>
      </c>
      <c r="F458">
        <f t="shared" si="70"/>
        <v>3.6999999999999998E-2</v>
      </c>
      <c r="G458">
        <f t="shared" si="71"/>
        <v>8.0000000000000002E-3</v>
      </c>
      <c r="H458">
        <f t="shared" si="72"/>
        <v>0</v>
      </c>
      <c r="I458">
        <f t="shared" si="73"/>
        <v>4.01</v>
      </c>
      <c r="J458">
        <f t="shared" si="74"/>
        <v>0.08</v>
      </c>
      <c r="K458">
        <f t="shared" si="75"/>
        <v>0.49</v>
      </c>
    </row>
    <row r="459" spans="1:11" x14ac:dyDescent="0.25">
      <c r="A459" s="1">
        <f t="shared" ref="A459:A522" si="77">DATE(C459,D459,B459)</f>
        <v>40452</v>
      </c>
      <c r="B459">
        <v>1</v>
      </c>
      <c r="C459">
        <f t="shared" si="69"/>
        <v>2010</v>
      </c>
      <c r="D459">
        <v>10</v>
      </c>
      <c r="E459" t="str">
        <f t="shared" si="76"/>
        <v>201010</v>
      </c>
      <c r="F459">
        <f t="shared" si="70"/>
        <v>3.5000000000000003E-2</v>
      </c>
      <c r="G459">
        <f t="shared" si="71"/>
        <v>7.0000000000000001E-3</v>
      </c>
      <c r="H459">
        <f t="shared" si="72"/>
        <v>0</v>
      </c>
      <c r="I459">
        <f t="shared" si="73"/>
        <v>3.84</v>
      </c>
      <c r="J459">
        <f t="shared" si="74"/>
        <v>0.08</v>
      </c>
      <c r="K459">
        <f t="shared" si="75"/>
        <v>1.0900000000000001</v>
      </c>
    </row>
    <row r="460" spans="1:11" x14ac:dyDescent="0.25">
      <c r="A460" s="1">
        <f t="shared" si="77"/>
        <v>40483</v>
      </c>
      <c r="B460">
        <v>1</v>
      </c>
      <c r="C460">
        <f t="shared" si="69"/>
        <v>2010</v>
      </c>
      <c r="D460">
        <v>11</v>
      </c>
      <c r="E460" t="str">
        <f t="shared" si="76"/>
        <v>201011</v>
      </c>
      <c r="F460">
        <f t="shared" si="70"/>
        <v>2.5000000000000001E-2</v>
      </c>
      <c r="G460">
        <f t="shared" si="71"/>
        <v>4.0000000000000001E-3</v>
      </c>
      <c r="H460">
        <f t="shared" si="72"/>
        <v>0</v>
      </c>
      <c r="I460">
        <f t="shared" si="73"/>
        <v>3.66</v>
      </c>
      <c r="J460">
        <f t="shared" si="74"/>
        <v>0.08</v>
      </c>
      <c r="K460">
        <f t="shared" si="75"/>
        <v>0.66</v>
      </c>
    </row>
    <row r="461" spans="1:11" x14ac:dyDescent="0.25">
      <c r="A461" s="1">
        <f t="shared" si="77"/>
        <v>40513</v>
      </c>
      <c r="B461">
        <v>1</v>
      </c>
      <c r="C461">
        <f t="shared" si="69"/>
        <v>2010</v>
      </c>
      <c r="D461">
        <v>12</v>
      </c>
      <c r="E461" t="str">
        <f t="shared" si="76"/>
        <v>201012</v>
      </c>
      <c r="F461">
        <f t="shared" si="70"/>
        <v>2.9000000000000001E-2</v>
      </c>
      <c r="G461">
        <f t="shared" si="71"/>
        <v>4.0000000000000001E-3</v>
      </c>
      <c r="H461">
        <f t="shared" si="72"/>
        <v>2E-3</v>
      </c>
      <c r="I461">
        <f t="shared" si="73"/>
        <v>3.83</v>
      </c>
      <c r="J461">
        <f t="shared" si="74"/>
        <v>0.08</v>
      </c>
      <c r="K461">
        <f t="shared" si="75"/>
        <v>0.47</v>
      </c>
    </row>
    <row r="462" spans="1:11" x14ac:dyDescent="0.25">
      <c r="A462" s="1">
        <f t="shared" si="77"/>
        <v>40179</v>
      </c>
      <c r="B462">
        <v>1</v>
      </c>
      <c r="C462">
        <f t="shared" si="69"/>
        <v>2010</v>
      </c>
      <c r="D462">
        <v>1</v>
      </c>
      <c r="E462" t="str">
        <f t="shared" si="76"/>
        <v>20101</v>
      </c>
      <c r="F462">
        <f t="shared" si="70"/>
        <v>2.4E-2</v>
      </c>
      <c r="G462">
        <f t="shared" si="71"/>
        <v>6.0000000000000001E-3</v>
      </c>
      <c r="H462">
        <f t="shared" si="72"/>
        <v>1E-3</v>
      </c>
      <c r="I462">
        <f t="shared" si="73"/>
        <v>3.99</v>
      </c>
      <c r="J462">
        <f t="shared" si="74"/>
        <v>7.0000000000000007E-2</v>
      </c>
      <c r="K462">
        <f t="shared" si="75"/>
        <v>0.47</v>
      </c>
    </row>
    <row r="463" spans="1:11" x14ac:dyDescent="0.25">
      <c r="A463" s="1">
        <f t="shared" si="77"/>
        <v>40210</v>
      </c>
      <c r="B463">
        <v>1</v>
      </c>
      <c r="C463">
        <f t="shared" si="69"/>
        <v>2010</v>
      </c>
      <c r="D463">
        <v>2</v>
      </c>
      <c r="E463" t="str">
        <f t="shared" si="76"/>
        <v>20102</v>
      </c>
      <c r="F463">
        <f t="shared" si="70"/>
        <v>2.3E-2</v>
      </c>
      <c r="G463">
        <f t="shared" si="71"/>
        <v>2.4E-2</v>
      </c>
      <c r="H463">
        <f t="shared" si="72"/>
        <v>1E-3</v>
      </c>
      <c r="I463">
        <f t="shared" si="73"/>
        <v>4.0199999999999996</v>
      </c>
      <c r="J463">
        <f t="shared" si="74"/>
        <v>7.0000000000000007E-2</v>
      </c>
      <c r="K463">
        <f t="shared" si="75"/>
        <v>0.34</v>
      </c>
    </row>
    <row r="464" spans="1:11" x14ac:dyDescent="0.25">
      <c r="A464" s="1">
        <f t="shared" si="77"/>
        <v>40238</v>
      </c>
      <c r="B464">
        <v>1</v>
      </c>
      <c r="C464">
        <f t="shared" ref="C464:C527" si="78">C452+1</f>
        <v>2010</v>
      </c>
      <c r="D464">
        <v>3</v>
      </c>
      <c r="E464" t="str">
        <f t="shared" si="76"/>
        <v>20103</v>
      </c>
      <c r="F464">
        <f t="shared" si="70"/>
        <v>2.1000000000000001E-2</v>
      </c>
      <c r="G464">
        <f t="shared" si="71"/>
        <v>1.4E-2</v>
      </c>
      <c r="H464">
        <f t="shared" si="72"/>
        <v>0</v>
      </c>
      <c r="I464">
        <f t="shared" si="73"/>
        <v>4</v>
      </c>
      <c r="J464">
        <f t="shared" si="74"/>
        <v>0.08</v>
      </c>
      <c r="K464">
        <f t="shared" si="75"/>
        <v>0.4</v>
      </c>
    </row>
    <row r="465" spans="1:11" x14ac:dyDescent="0.25">
      <c r="A465" s="1">
        <f t="shared" si="77"/>
        <v>40269</v>
      </c>
      <c r="B465">
        <v>1</v>
      </c>
      <c r="C465">
        <f t="shared" si="78"/>
        <v>2010</v>
      </c>
      <c r="D465">
        <v>4</v>
      </c>
      <c r="E465" t="str">
        <f t="shared" si="76"/>
        <v>20104</v>
      </c>
      <c r="F465">
        <f t="shared" si="70"/>
        <v>0.02</v>
      </c>
      <c r="G465">
        <f t="shared" si="71"/>
        <v>1.0999999999999999E-2</v>
      </c>
      <c r="H465">
        <f t="shared" si="72"/>
        <v>1E-3</v>
      </c>
      <c r="I465">
        <f t="shared" si="73"/>
        <v>4.2</v>
      </c>
      <c r="J465">
        <f t="shared" si="74"/>
        <v>7.0000000000000007E-2</v>
      </c>
      <c r="K465">
        <f t="shared" si="75"/>
        <v>0.41</v>
      </c>
    </row>
    <row r="466" spans="1:11" x14ac:dyDescent="0.25">
      <c r="A466" s="1">
        <f t="shared" si="77"/>
        <v>40299</v>
      </c>
      <c r="B466">
        <v>1</v>
      </c>
      <c r="C466">
        <f t="shared" si="78"/>
        <v>2010</v>
      </c>
      <c r="D466">
        <v>5</v>
      </c>
      <c r="E466" t="str">
        <f t="shared" si="76"/>
        <v>20105</v>
      </c>
      <c r="F466">
        <f t="shared" si="70"/>
        <v>1.2999999999999999E-2</v>
      </c>
      <c r="G466">
        <f t="shared" si="71"/>
        <v>4.0000000000000001E-3</v>
      </c>
      <c r="H466">
        <f t="shared" si="72"/>
        <v>0</v>
      </c>
      <c r="I466">
        <f t="shared" si="73"/>
        <v>4.12</v>
      </c>
      <c r="J466">
        <f t="shared" si="74"/>
        <v>7.0000000000000007E-2</v>
      </c>
      <c r="K466">
        <f t="shared" si="75"/>
        <v>0.36</v>
      </c>
    </row>
    <row r="467" spans="1:11" x14ac:dyDescent="0.25">
      <c r="A467" s="1">
        <f t="shared" si="77"/>
        <v>40330</v>
      </c>
      <c r="B467">
        <v>1</v>
      </c>
      <c r="C467">
        <f t="shared" si="78"/>
        <v>2010</v>
      </c>
      <c r="D467">
        <v>6</v>
      </c>
      <c r="E467" t="str">
        <f t="shared" si="76"/>
        <v>20106</v>
      </c>
      <c r="F467">
        <f t="shared" si="70"/>
        <v>1.2999999999999999E-2</v>
      </c>
      <c r="G467">
        <f t="shared" si="71"/>
        <v>5.0000000000000001E-3</v>
      </c>
      <c r="H467">
        <f t="shared" si="72"/>
        <v>3.0000000000000001E-3</v>
      </c>
      <c r="I467">
        <f t="shared" si="73"/>
        <v>4.37</v>
      </c>
      <c r="J467">
        <f t="shared" si="74"/>
        <v>7.0000000000000007E-2</v>
      </c>
      <c r="K467">
        <f t="shared" si="75"/>
        <v>0.36</v>
      </c>
    </row>
    <row r="468" spans="1:11" x14ac:dyDescent="0.25">
      <c r="A468" s="1">
        <f t="shared" si="77"/>
        <v>40360</v>
      </c>
      <c r="B468">
        <v>1</v>
      </c>
      <c r="C468">
        <f t="shared" si="78"/>
        <v>2010</v>
      </c>
      <c r="D468">
        <v>7</v>
      </c>
      <c r="E468" t="str">
        <f t="shared" si="76"/>
        <v>20107</v>
      </c>
      <c r="F468">
        <f t="shared" si="70"/>
        <v>1.7999999999999999E-2</v>
      </c>
      <c r="G468">
        <f t="shared" si="71"/>
        <v>0.01</v>
      </c>
      <c r="H468">
        <f t="shared" si="72"/>
        <v>1E-3</v>
      </c>
      <c r="I468">
        <f t="shared" si="73"/>
        <v>4.47</v>
      </c>
      <c r="J468">
        <f t="shared" si="74"/>
        <v>7.0000000000000007E-2</v>
      </c>
      <c r="K468">
        <f t="shared" si="75"/>
        <v>0.35</v>
      </c>
    </row>
    <row r="469" spans="1:11" x14ac:dyDescent="0.25">
      <c r="A469" s="1">
        <f t="shared" si="77"/>
        <v>40391</v>
      </c>
      <c r="B469">
        <v>1</v>
      </c>
      <c r="C469">
        <f t="shared" si="78"/>
        <v>2010</v>
      </c>
      <c r="D469">
        <v>8</v>
      </c>
      <c r="E469" t="str">
        <f t="shared" si="76"/>
        <v>20108</v>
      </c>
      <c r="F469">
        <f t="shared" si="70"/>
        <v>2.3E-2</v>
      </c>
      <c r="G469">
        <f t="shared" si="71"/>
        <v>7.0000000000000001E-3</v>
      </c>
      <c r="H469">
        <f t="shared" si="72"/>
        <v>0</v>
      </c>
      <c r="I469">
        <f t="shared" si="73"/>
        <v>4.2300000000000004</v>
      </c>
      <c r="J469">
        <f t="shared" si="74"/>
        <v>7.0000000000000007E-2</v>
      </c>
      <c r="K469">
        <f t="shared" si="75"/>
        <v>0.41</v>
      </c>
    </row>
    <row r="470" spans="1:11" x14ac:dyDescent="0.25">
      <c r="A470" s="1">
        <f t="shared" si="77"/>
        <v>40422</v>
      </c>
      <c r="B470">
        <v>1</v>
      </c>
      <c r="C470">
        <f t="shared" si="78"/>
        <v>2010</v>
      </c>
      <c r="D470">
        <v>9</v>
      </c>
      <c r="E470" t="str">
        <f t="shared" si="76"/>
        <v>20109</v>
      </c>
      <c r="F470">
        <f t="shared" si="70"/>
        <v>2.5000000000000001E-2</v>
      </c>
      <c r="G470">
        <f t="shared" si="71"/>
        <v>1.7000000000000001E-2</v>
      </c>
      <c r="H470">
        <f t="shared" si="72"/>
        <v>1E-3</v>
      </c>
      <c r="I470">
        <f t="shared" si="73"/>
        <v>4.29</v>
      </c>
      <c r="J470">
        <f t="shared" si="74"/>
        <v>7.0000000000000007E-2</v>
      </c>
      <c r="K470">
        <f t="shared" si="75"/>
        <v>0.99</v>
      </c>
    </row>
    <row r="471" spans="1:11" x14ac:dyDescent="0.25">
      <c r="A471" s="1">
        <f t="shared" si="77"/>
        <v>40817</v>
      </c>
      <c r="B471">
        <v>1</v>
      </c>
      <c r="C471">
        <f t="shared" si="78"/>
        <v>2011</v>
      </c>
      <c r="D471">
        <v>10</v>
      </c>
      <c r="E471" t="str">
        <f t="shared" si="76"/>
        <v>201110</v>
      </c>
      <c r="F471">
        <f t="shared" si="70"/>
        <v>2.1999999999999999E-2</v>
      </c>
      <c r="G471">
        <f t="shared" si="71"/>
        <v>1.2E-2</v>
      </c>
      <c r="H471">
        <f t="shared" si="72"/>
        <v>0</v>
      </c>
      <c r="I471">
        <f t="shared" si="73"/>
        <v>4.16</v>
      </c>
      <c r="J471">
        <f t="shared" si="74"/>
        <v>0.08</v>
      </c>
      <c r="K471">
        <f t="shared" si="75"/>
        <v>0.86</v>
      </c>
    </row>
    <row r="472" spans="1:11" x14ac:dyDescent="0.25">
      <c r="A472" s="1">
        <f t="shared" si="77"/>
        <v>40848</v>
      </c>
      <c r="B472">
        <v>1</v>
      </c>
      <c r="C472">
        <f t="shared" si="78"/>
        <v>2011</v>
      </c>
      <c r="D472">
        <v>11</v>
      </c>
      <c r="E472" t="str">
        <f t="shared" si="76"/>
        <v>201111</v>
      </c>
      <c r="F472">
        <f t="shared" si="70"/>
        <v>1.2999999999999999E-2</v>
      </c>
      <c r="G472">
        <f t="shared" si="71"/>
        <v>8.9999999999999993E-3</v>
      </c>
      <c r="H472">
        <f t="shared" si="72"/>
        <v>0</v>
      </c>
      <c r="I472">
        <f t="shared" si="73"/>
        <v>4.2</v>
      </c>
      <c r="J472">
        <f t="shared" si="74"/>
        <v>0.08</v>
      </c>
      <c r="K472">
        <f t="shared" si="75"/>
        <v>0.6</v>
      </c>
    </row>
    <row r="473" spans="1:11" x14ac:dyDescent="0.25">
      <c r="A473" s="1">
        <f t="shared" si="77"/>
        <v>40878</v>
      </c>
      <c r="B473">
        <v>1</v>
      </c>
      <c r="C473">
        <f t="shared" si="78"/>
        <v>2011</v>
      </c>
      <c r="D473">
        <v>12</v>
      </c>
      <c r="E473" t="str">
        <f t="shared" si="76"/>
        <v>201112</v>
      </c>
      <c r="F473">
        <f t="shared" si="70"/>
        <v>1.2E-2</v>
      </c>
      <c r="G473">
        <f t="shared" si="71"/>
        <v>0.01</v>
      </c>
      <c r="H473">
        <f t="shared" si="72"/>
        <v>0</v>
      </c>
      <c r="I473">
        <f t="shared" si="73"/>
        <v>4.1100000000000003</v>
      </c>
      <c r="J473">
        <f t="shared" si="74"/>
        <v>7.0000000000000007E-2</v>
      </c>
      <c r="K473">
        <f t="shared" si="75"/>
        <v>0.53</v>
      </c>
    </row>
    <row r="474" spans="1:11" x14ac:dyDescent="0.25">
      <c r="A474" s="1">
        <f t="shared" si="77"/>
        <v>40544</v>
      </c>
      <c r="B474">
        <v>1</v>
      </c>
      <c r="C474">
        <f t="shared" si="78"/>
        <v>2011</v>
      </c>
      <c r="D474">
        <v>1</v>
      </c>
      <c r="E474" t="str">
        <f t="shared" si="76"/>
        <v>20111</v>
      </c>
      <c r="F474">
        <f t="shared" si="70"/>
        <v>1.2E-2</v>
      </c>
      <c r="G474">
        <f t="shared" si="71"/>
        <v>1.2E-2</v>
      </c>
      <c r="H474">
        <f t="shared" si="72"/>
        <v>1E-3</v>
      </c>
      <c r="I474">
        <f t="shared" si="73"/>
        <v>3.93</v>
      </c>
      <c r="J474">
        <f t="shared" si="74"/>
        <v>7.0000000000000007E-2</v>
      </c>
      <c r="K474">
        <f t="shared" si="75"/>
        <v>0.46</v>
      </c>
    </row>
    <row r="475" spans="1:11" x14ac:dyDescent="0.25">
      <c r="A475" s="1">
        <f t="shared" si="77"/>
        <v>40575</v>
      </c>
      <c r="B475">
        <v>1</v>
      </c>
      <c r="C475">
        <f t="shared" si="78"/>
        <v>2011</v>
      </c>
      <c r="D475">
        <v>2</v>
      </c>
      <c r="E475" t="str">
        <f t="shared" si="76"/>
        <v>20112</v>
      </c>
      <c r="F475">
        <f t="shared" si="70"/>
        <v>1.2E-2</v>
      </c>
      <c r="G475">
        <f t="shared" si="71"/>
        <v>0.01</v>
      </c>
      <c r="H475">
        <f t="shared" si="72"/>
        <v>0</v>
      </c>
      <c r="I475">
        <f t="shared" si="73"/>
        <v>3.93</v>
      </c>
      <c r="J475">
        <f t="shared" si="74"/>
        <v>7.0000000000000007E-2</v>
      </c>
      <c r="K475">
        <f t="shared" si="75"/>
        <v>0.41</v>
      </c>
    </row>
    <row r="476" spans="1:11" x14ac:dyDescent="0.25">
      <c r="A476" s="1">
        <f t="shared" si="77"/>
        <v>40603</v>
      </c>
      <c r="B476">
        <v>1</v>
      </c>
      <c r="C476">
        <f t="shared" si="78"/>
        <v>2011</v>
      </c>
      <c r="D476">
        <v>3</v>
      </c>
      <c r="E476" t="str">
        <f t="shared" si="76"/>
        <v>20113</v>
      </c>
      <c r="F476">
        <f t="shared" si="70"/>
        <v>1.2E-2</v>
      </c>
      <c r="G476">
        <f t="shared" si="71"/>
        <v>5.0000000000000001E-3</v>
      </c>
      <c r="H476">
        <f t="shared" si="72"/>
        <v>0</v>
      </c>
      <c r="I476">
        <f t="shared" si="73"/>
        <v>4.13</v>
      </c>
      <c r="J476">
        <f t="shared" si="74"/>
        <v>7.0000000000000007E-2</v>
      </c>
      <c r="K476">
        <f t="shared" si="75"/>
        <v>0.39</v>
      </c>
    </row>
    <row r="477" spans="1:11" x14ac:dyDescent="0.25">
      <c r="A477" s="1">
        <f t="shared" si="77"/>
        <v>40634</v>
      </c>
      <c r="B477">
        <v>1</v>
      </c>
      <c r="C477">
        <f t="shared" si="78"/>
        <v>2011</v>
      </c>
      <c r="D477">
        <v>4</v>
      </c>
      <c r="E477" t="str">
        <f t="shared" si="76"/>
        <v>20114</v>
      </c>
      <c r="F477">
        <f t="shared" si="70"/>
        <v>1.0999999999999999E-2</v>
      </c>
      <c r="G477">
        <f t="shared" si="71"/>
        <v>1.7000000000000001E-2</v>
      </c>
      <c r="H477">
        <f t="shared" si="72"/>
        <v>1E-3</v>
      </c>
      <c r="I477">
        <f t="shared" si="73"/>
        <v>4.17</v>
      </c>
      <c r="J477">
        <f t="shared" si="74"/>
        <v>7.0000000000000007E-2</v>
      </c>
      <c r="K477">
        <f t="shared" si="75"/>
        <v>0.37</v>
      </c>
    </row>
    <row r="478" spans="1:11" x14ac:dyDescent="0.25">
      <c r="A478" s="1">
        <f t="shared" si="77"/>
        <v>40664</v>
      </c>
      <c r="B478">
        <v>1</v>
      </c>
      <c r="C478">
        <f t="shared" si="78"/>
        <v>2011</v>
      </c>
      <c r="D478">
        <v>5</v>
      </c>
      <c r="E478" t="str">
        <f t="shared" si="76"/>
        <v>20115</v>
      </c>
      <c r="F478">
        <f t="shared" si="70"/>
        <v>1.0999999999999999E-2</v>
      </c>
      <c r="G478">
        <f t="shared" si="71"/>
        <v>1.2E-2</v>
      </c>
      <c r="H478">
        <f t="shared" si="72"/>
        <v>1E-3</v>
      </c>
      <c r="I478">
        <f t="shared" si="73"/>
        <v>4.01</v>
      </c>
      <c r="J478">
        <f t="shared" si="74"/>
        <v>7.0000000000000007E-2</v>
      </c>
      <c r="K478">
        <f t="shared" si="75"/>
        <v>0.48</v>
      </c>
    </row>
    <row r="479" spans="1:11" x14ac:dyDescent="0.25">
      <c r="A479" s="1">
        <f t="shared" si="77"/>
        <v>40695</v>
      </c>
      <c r="B479">
        <v>1</v>
      </c>
      <c r="C479">
        <f t="shared" si="78"/>
        <v>2011</v>
      </c>
      <c r="D479">
        <v>6</v>
      </c>
      <c r="E479" t="str">
        <f t="shared" si="76"/>
        <v>20116</v>
      </c>
      <c r="F479">
        <f t="shared" si="70"/>
        <v>1.0999999999999999E-2</v>
      </c>
      <c r="G479">
        <f t="shared" si="71"/>
        <v>8.0000000000000002E-3</v>
      </c>
      <c r="H479">
        <f t="shared" si="72"/>
        <v>1E-3</v>
      </c>
      <c r="I479">
        <f t="shared" si="73"/>
        <v>4.13</v>
      </c>
      <c r="J479">
        <f t="shared" si="74"/>
        <v>7.0000000000000007E-2</v>
      </c>
      <c r="K479">
        <f t="shared" si="75"/>
        <v>0.53</v>
      </c>
    </row>
    <row r="480" spans="1:11" x14ac:dyDescent="0.25">
      <c r="A480" s="1">
        <f t="shared" si="77"/>
        <v>40725</v>
      </c>
      <c r="B480">
        <v>1</v>
      </c>
      <c r="C480">
        <f t="shared" si="78"/>
        <v>2011</v>
      </c>
      <c r="D480">
        <v>7</v>
      </c>
      <c r="E480" t="str">
        <f t="shared" si="76"/>
        <v>20117</v>
      </c>
      <c r="F480">
        <f t="shared" si="70"/>
        <v>1.4999999999999999E-2</v>
      </c>
      <c r="G480">
        <f t="shared" si="71"/>
        <v>6.0000000000000001E-3</v>
      </c>
      <c r="H480">
        <f t="shared" si="72"/>
        <v>0</v>
      </c>
      <c r="I480">
        <f t="shared" si="73"/>
        <v>4.18</v>
      </c>
      <c r="J480">
        <f t="shared" si="74"/>
        <v>7.0000000000000007E-2</v>
      </c>
      <c r="K480">
        <f t="shared" si="75"/>
        <v>0.73</v>
      </c>
    </row>
    <row r="481" spans="1:11" x14ac:dyDescent="0.25">
      <c r="A481" s="1">
        <f t="shared" si="77"/>
        <v>40756</v>
      </c>
      <c r="B481">
        <v>1</v>
      </c>
      <c r="C481">
        <f t="shared" si="78"/>
        <v>2011</v>
      </c>
      <c r="D481">
        <v>8</v>
      </c>
      <c r="E481" t="str">
        <f t="shared" si="76"/>
        <v>20118</v>
      </c>
      <c r="F481">
        <f t="shared" si="70"/>
        <v>1.9E-2</v>
      </c>
      <c r="G481">
        <f t="shared" si="71"/>
        <v>8.0000000000000002E-3</v>
      </c>
      <c r="H481">
        <f t="shared" si="72"/>
        <v>1E-3</v>
      </c>
      <c r="I481">
        <f t="shared" si="73"/>
        <v>4.12</v>
      </c>
      <c r="J481">
        <f t="shared" si="74"/>
        <v>7.0000000000000007E-2</v>
      </c>
      <c r="K481">
        <f t="shared" si="75"/>
        <v>1.42</v>
      </c>
    </row>
    <row r="482" spans="1:11" x14ac:dyDescent="0.25">
      <c r="A482" s="1">
        <f t="shared" si="77"/>
        <v>40787</v>
      </c>
      <c r="B482">
        <v>1</v>
      </c>
      <c r="C482">
        <f t="shared" si="78"/>
        <v>2011</v>
      </c>
      <c r="D482">
        <v>9</v>
      </c>
      <c r="E482" t="str">
        <f t="shared" si="76"/>
        <v>20119</v>
      </c>
      <c r="F482">
        <f t="shared" si="70"/>
        <v>2.1000000000000001E-2</v>
      </c>
      <c r="G482">
        <f t="shared" si="71"/>
        <v>7.0000000000000001E-3</v>
      </c>
      <c r="H482">
        <f t="shared" si="72"/>
        <v>1E-3</v>
      </c>
      <c r="I482">
        <f t="shared" si="73"/>
        <v>4.03</v>
      </c>
      <c r="J482">
        <f t="shared" si="74"/>
        <v>7.0000000000000007E-2</v>
      </c>
      <c r="K482">
        <f t="shared" si="75"/>
        <v>2.11</v>
      </c>
    </row>
    <row r="483" spans="1:11" x14ac:dyDescent="0.25">
      <c r="A483" s="1">
        <f t="shared" si="77"/>
        <v>41183</v>
      </c>
      <c r="B483">
        <v>1</v>
      </c>
      <c r="C483">
        <f t="shared" si="78"/>
        <v>2012</v>
      </c>
      <c r="D483">
        <v>10</v>
      </c>
      <c r="E483" t="str">
        <f t="shared" si="76"/>
        <v>201210</v>
      </c>
      <c r="F483">
        <f t="shared" si="70"/>
        <v>2.9000000000000001E-2</v>
      </c>
      <c r="G483">
        <f t="shared" si="71"/>
        <v>1.2999999999999999E-2</v>
      </c>
      <c r="H483">
        <f t="shared" si="72"/>
        <v>6.0000000000000001E-3</v>
      </c>
      <c r="I483">
        <f t="shared" si="73"/>
        <v>3.93</v>
      </c>
      <c r="J483">
        <f t="shared" si="74"/>
        <v>0.08</v>
      </c>
      <c r="K483">
        <f t="shared" si="75"/>
        <v>2.1800000000000002</v>
      </c>
    </row>
    <row r="484" spans="1:11" x14ac:dyDescent="0.25">
      <c r="A484" s="1">
        <f t="shared" si="77"/>
        <v>41214</v>
      </c>
      <c r="B484">
        <v>1</v>
      </c>
      <c r="C484">
        <f t="shared" si="78"/>
        <v>2012</v>
      </c>
      <c r="D484">
        <v>11</v>
      </c>
      <c r="E484" t="str">
        <f t="shared" si="76"/>
        <v>201211</v>
      </c>
      <c r="F484">
        <f t="shared" si="70"/>
        <v>1.9E-2</v>
      </c>
      <c r="G484">
        <f t="shared" si="71"/>
        <v>8.0000000000000002E-3</v>
      </c>
      <c r="H484">
        <f t="shared" si="72"/>
        <v>1E-3</v>
      </c>
      <c r="I484">
        <f t="shared" si="73"/>
        <v>3.65</v>
      </c>
      <c r="J484">
        <f t="shared" si="74"/>
        <v>0.08</v>
      </c>
      <c r="K484">
        <f t="shared" si="75"/>
        <v>1.84</v>
      </c>
    </row>
    <row r="485" spans="1:11" x14ac:dyDescent="0.25">
      <c r="A485" s="1">
        <f t="shared" si="77"/>
        <v>41244</v>
      </c>
      <c r="B485">
        <v>1</v>
      </c>
      <c r="C485">
        <f t="shared" si="78"/>
        <v>2012</v>
      </c>
      <c r="D485">
        <v>12</v>
      </c>
      <c r="E485" t="str">
        <f t="shared" si="76"/>
        <v>201212</v>
      </c>
      <c r="F485">
        <f t="shared" si="70"/>
        <v>1.2999999999999999E-2</v>
      </c>
      <c r="G485">
        <f t="shared" si="71"/>
        <v>5.0000000000000001E-3</v>
      </c>
      <c r="H485">
        <f t="shared" si="72"/>
        <v>1E-3</v>
      </c>
      <c r="I485">
        <f t="shared" si="73"/>
        <v>3.78</v>
      </c>
      <c r="J485">
        <f t="shared" si="74"/>
        <v>7.0000000000000007E-2</v>
      </c>
      <c r="K485">
        <f t="shared" si="75"/>
        <v>1</v>
      </c>
    </row>
    <row r="486" spans="1:11" x14ac:dyDescent="0.25">
      <c r="A486" s="1">
        <f t="shared" si="77"/>
        <v>40909</v>
      </c>
      <c r="B486">
        <v>1</v>
      </c>
      <c r="C486">
        <f t="shared" si="78"/>
        <v>2012</v>
      </c>
      <c r="D486">
        <v>1</v>
      </c>
      <c r="E486" t="str">
        <f t="shared" si="76"/>
        <v>20121</v>
      </c>
      <c r="F486">
        <f t="shared" si="70"/>
        <v>1.0999999999999999E-2</v>
      </c>
      <c r="G486">
        <f t="shared" si="71"/>
        <v>6.0000000000000001E-3</v>
      </c>
      <c r="H486">
        <f t="shared" si="72"/>
        <v>1E-3</v>
      </c>
      <c r="I486">
        <f t="shared" si="73"/>
        <v>3.9</v>
      </c>
      <c r="J486">
        <f t="shared" si="74"/>
        <v>7.0000000000000007E-2</v>
      </c>
      <c r="K486">
        <f t="shared" si="75"/>
        <v>0.51</v>
      </c>
    </row>
    <row r="487" spans="1:11" x14ac:dyDescent="0.25">
      <c r="A487" s="1">
        <f t="shared" si="77"/>
        <v>40940</v>
      </c>
      <c r="B487">
        <v>1</v>
      </c>
      <c r="C487">
        <f t="shared" si="78"/>
        <v>2012</v>
      </c>
      <c r="D487">
        <v>2</v>
      </c>
      <c r="E487" t="str">
        <f t="shared" si="76"/>
        <v>20122</v>
      </c>
      <c r="F487">
        <f t="shared" si="70"/>
        <v>1.0999999999999999E-2</v>
      </c>
      <c r="G487">
        <f t="shared" si="71"/>
        <v>8.9999999999999993E-3</v>
      </c>
      <c r="H487">
        <f t="shared" si="72"/>
        <v>2E-3</v>
      </c>
      <c r="I487">
        <f t="shared" si="73"/>
        <v>3.92</v>
      </c>
      <c r="J487">
        <f t="shared" si="74"/>
        <v>7.0000000000000007E-2</v>
      </c>
      <c r="K487">
        <f t="shared" si="75"/>
        <v>0.45</v>
      </c>
    </row>
    <row r="488" spans="1:11" x14ac:dyDescent="0.25">
      <c r="A488" s="1">
        <f t="shared" si="77"/>
        <v>40969</v>
      </c>
      <c r="B488">
        <v>1</v>
      </c>
      <c r="C488">
        <f t="shared" si="78"/>
        <v>2012</v>
      </c>
      <c r="D488">
        <v>3</v>
      </c>
      <c r="E488" t="str">
        <f t="shared" si="76"/>
        <v>20123</v>
      </c>
      <c r="F488">
        <f t="shared" si="70"/>
        <v>0.01</v>
      </c>
      <c r="G488">
        <f t="shared" si="71"/>
        <v>1E-3</v>
      </c>
      <c r="H488">
        <f t="shared" si="72"/>
        <v>0</v>
      </c>
      <c r="I488">
        <f t="shared" si="73"/>
        <v>4.0599999999999996</v>
      </c>
      <c r="J488">
        <f t="shared" si="74"/>
        <v>7.0000000000000007E-2</v>
      </c>
      <c r="K488">
        <f t="shared" si="75"/>
        <v>0.49</v>
      </c>
    </row>
    <row r="489" spans="1:11" x14ac:dyDescent="0.25">
      <c r="A489" s="1">
        <f t="shared" si="77"/>
        <v>41000</v>
      </c>
      <c r="B489">
        <v>1</v>
      </c>
      <c r="C489">
        <f t="shared" si="78"/>
        <v>2012</v>
      </c>
      <c r="D489">
        <v>4</v>
      </c>
      <c r="E489" t="str">
        <f t="shared" si="76"/>
        <v>20124</v>
      </c>
      <c r="F489">
        <f t="shared" si="70"/>
        <v>8.9999999999999993E-3</v>
      </c>
      <c r="G489">
        <f t="shared" si="71"/>
        <v>4.0000000000000001E-3</v>
      </c>
      <c r="H489">
        <f t="shared" si="72"/>
        <v>0</v>
      </c>
      <c r="I489">
        <f t="shared" si="73"/>
        <v>4.01</v>
      </c>
      <c r="J489">
        <f t="shared" si="74"/>
        <v>7.0000000000000007E-2</v>
      </c>
      <c r="K489">
        <f t="shared" si="75"/>
        <v>0.44</v>
      </c>
    </row>
    <row r="490" spans="1:11" x14ac:dyDescent="0.25">
      <c r="A490" s="1">
        <f t="shared" si="77"/>
        <v>41030</v>
      </c>
      <c r="B490">
        <v>1</v>
      </c>
      <c r="C490">
        <f t="shared" si="78"/>
        <v>2012</v>
      </c>
      <c r="D490">
        <v>5</v>
      </c>
      <c r="E490" t="str">
        <f t="shared" si="76"/>
        <v>20125</v>
      </c>
      <c r="F490">
        <f t="shared" si="70"/>
        <v>1.0999999999999999E-2</v>
      </c>
      <c r="G490">
        <f t="shared" si="71"/>
        <v>3.0000000000000001E-3</v>
      </c>
      <c r="H490">
        <f t="shared" si="72"/>
        <v>0</v>
      </c>
      <c r="I490">
        <f t="shared" si="73"/>
        <v>3.93</v>
      </c>
      <c r="J490">
        <f t="shared" si="74"/>
        <v>7.0000000000000007E-2</v>
      </c>
      <c r="K490">
        <f t="shared" si="75"/>
        <v>0.52</v>
      </c>
    </row>
    <row r="491" spans="1:11" x14ac:dyDescent="0.25">
      <c r="A491" s="1">
        <f t="shared" si="77"/>
        <v>41061</v>
      </c>
      <c r="B491">
        <v>1</v>
      </c>
      <c r="C491">
        <f t="shared" si="78"/>
        <v>2012</v>
      </c>
      <c r="D491">
        <v>6</v>
      </c>
      <c r="E491" t="str">
        <f t="shared" si="76"/>
        <v>20126</v>
      </c>
      <c r="F491">
        <f t="shared" si="70"/>
        <v>1.2E-2</v>
      </c>
      <c r="G491">
        <f t="shared" si="71"/>
        <v>3.0000000000000001E-3</v>
      </c>
      <c r="H491">
        <f t="shared" si="72"/>
        <v>0</v>
      </c>
      <c r="I491">
        <f t="shared" si="73"/>
        <v>4.0999999999999996</v>
      </c>
      <c r="J491">
        <f t="shared" si="74"/>
        <v>7.0000000000000007E-2</v>
      </c>
      <c r="K491">
        <f t="shared" si="75"/>
        <v>0.65</v>
      </c>
    </row>
    <row r="492" spans="1:11" x14ac:dyDescent="0.25">
      <c r="A492" s="1">
        <f t="shared" si="77"/>
        <v>41091</v>
      </c>
      <c r="B492">
        <v>1</v>
      </c>
      <c r="C492">
        <f t="shared" si="78"/>
        <v>2012</v>
      </c>
      <c r="D492">
        <v>7</v>
      </c>
      <c r="E492" t="str">
        <f t="shared" si="76"/>
        <v>20127</v>
      </c>
      <c r="F492">
        <f t="shared" si="70"/>
        <v>1.2999999999999999E-2</v>
      </c>
      <c r="G492">
        <f t="shared" si="71"/>
        <v>4.0000000000000001E-3</v>
      </c>
      <c r="H492">
        <f t="shared" si="72"/>
        <v>0</v>
      </c>
      <c r="I492">
        <f t="shared" si="73"/>
        <v>4.07</v>
      </c>
      <c r="J492">
        <f t="shared" si="74"/>
        <v>7.0000000000000007E-2</v>
      </c>
      <c r="K492">
        <f t="shared" si="75"/>
        <v>0.91</v>
      </c>
    </row>
    <row r="493" spans="1:11" x14ac:dyDescent="0.25">
      <c r="A493" s="1">
        <f t="shared" si="77"/>
        <v>41122</v>
      </c>
      <c r="B493">
        <v>1</v>
      </c>
      <c r="C493">
        <f t="shared" si="78"/>
        <v>2012</v>
      </c>
      <c r="D493">
        <v>8</v>
      </c>
      <c r="E493" t="str">
        <f t="shared" si="76"/>
        <v>20128</v>
      </c>
      <c r="F493">
        <f t="shared" si="70"/>
        <v>1.7999999999999999E-2</v>
      </c>
      <c r="G493">
        <f t="shared" si="71"/>
        <v>2E-3</v>
      </c>
      <c r="H493">
        <f t="shared" si="72"/>
        <v>0</v>
      </c>
      <c r="I493">
        <f t="shared" si="73"/>
        <v>4.1500000000000004</v>
      </c>
      <c r="J493">
        <f t="shared" si="74"/>
        <v>7.0000000000000007E-2</v>
      </c>
      <c r="K493">
        <f t="shared" si="75"/>
        <v>1.05</v>
      </c>
    </row>
    <row r="494" spans="1:11" x14ac:dyDescent="0.25">
      <c r="A494" s="1">
        <f t="shared" si="77"/>
        <v>41153</v>
      </c>
      <c r="B494">
        <v>1</v>
      </c>
      <c r="C494">
        <f t="shared" si="78"/>
        <v>2012</v>
      </c>
      <c r="D494">
        <v>9</v>
      </c>
      <c r="E494" t="str">
        <f t="shared" si="76"/>
        <v>20129</v>
      </c>
      <c r="F494">
        <f t="shared" si="70"/>
        <v>0.02</v>
      </c>
      <c r="G494">
        <f t="shared" si="71"/>
        <v>4.0000000000000001E-3</v>
      </c>
      <c r="H494">
        <f t="shared" si="72"/>
        <v>0</v>
      </c>
      <c r="I494">
        <f t="shared" si="73"/>
        <v>3.85</v>
      </c>
      <c r="J494">
        <f t="shared" si="74"/>
        <v>7.0000000000000007E-2</v>
      </c>
      <c r="K494">
        <f t="shared" si="75"/>
        <v>1.1200000000000001</v>
      </c>
    </row>
    <row r="495" spans="1:11" x14ac:dyDescent="0.25">
      <c r="A495" s="1">
        <f t="shared" si="77"/>
        <v>41548</v>
      </c>
      <c r="B495">
        <v>1</v>
      </c>
      <c r="C495">
        <f t="shared" si="78"/>
        <v>2013</v>
      </c>
      <c r="D495">
        <v>10</v>
      </c>
      <c r="E495" t="str">
        <f t="shared" si="76"/>
        <v>201310</v>
      </c>
      <c r="F495">
        <f t="shared" si="70"/>
        <v>1.9E-2</v>
      </c>
      <c r="G495">
        <f t="shared" si="71"/>
        <v>5.0000000000000001E-3</v>
      </c>
      <c r="H495">
        <f t="shared" si="72"/>
        <v>1E-3</v>
      </c>
      <c r="I495">
        <f t="shared" si="73"/>
        <v>3.97</v>
      </c>
      <c r="J495">
        <f t="shared" si="74"/>
        <v>0.08</v>
      </c>
      <c r="K495">
        <f t="shared" si="75"/>
        <v>1.66</v>
      </c>
    </row>
    <row r="496" spans="1:11" x14ac:dyDescent="0.25">
      <c r="A496" s="1">
        <f t="shared" si="77"/>
        <v>41579</v>
      </c>
      <c r="B496">
        <v>1</v>
      </c>
      <c r="C496">
        <f t="shared" si="78"/>
        <v>2013</v>
      </c>
      <c r="D496">
        <v>11</v>
      </c>
      <c r="E496" t="str">
        <f t="shared" si="76"/>
        <v>201311</v>
      </c>
      <c r="F496">
        <f t="shared" si="70"/>
        <v>1.2E-2</v>
      </c>
      <c r="G496">
        <f t="shared" si="71"/>
        <v>1E-3</v>
      </c>
      <c r="H496">
        <f t="shared" si="72"/>
        <v>0</v>
      </c>
      <c r="I496">
        <f t="shared" si="73"/>
        <v>3.9</v>
      </c>
      <c r="J496">
        <f t="shared" si="74"/>
        <v>7.0000000000000007E-2</v>
      </c>
      <c r="K496">
        <f t="shared" si="75"/>
        <v>0.64</v>
      </c>
    </row>
    <row r="497" spans="1:11" x14ac:dyDescent="0.25">
      <c r="A497" s="1">
        <f t="shared" si="77"/>
        <v>41609</v>
      </c>
      <c r="B497">
        <v>1</v>
      </c>
      <c r="C497">
        <f t="shared" si="78"/>
        <v>2013</v>
      </c>
      <c r="D497">
        <v>12</v>
      </c>
      <c r="E497" t="str">
        <f t="shared" si="76"/>
        <v>201312</v>
      </c>
      <c r="F497">
        <f t="shared" si="70"/>
        <v>1.0999999999999999E-2</v>
      </c>
      <c r="G497">
        <f t="shared" si="71"/>
        <v>0</v>
      </c>
      <c r="H497">
        <f t="shared" si="72"/>
        <v>0</v>
      </c>
      <c r="I497">
        <f t="shared" si="73"/>
        <v>3.91</v>
      </c>
      <c r="J497">
        <f t="shared" si="74"/>
        <v>7.0000000000000007E-2</v>
      </c>
      <c r="K497">
        <f t="shared" si="75"/>
        <v>0.52</v>
      </c>
    </row>
    <row r="498" spans="1:11" x14ac:dyDescent="0.25">
      <c r="A498" s="1">
        <f t="shared" si="77"/>
        <v>41275</v>
      </c>
      <c r="B498">
        <v>1</v>
      </c>
      <c r="C498">
        <f t="shared" si="78"/>
        <v>2013</v>
      </c>
      <c r="D498">
        <v>1</v>
      </c>
      <c r="E498" t="str">
        <f t="shared" si="76"/>
        <v>20131</v>
      </c>
      <c r="F498">
        <f t="shared" si="70"/>
        <v>1.0999999999999999E-2</v>
      </c>
      <c r="G498">
        <f t="shared" si="71"/>
        <v>2E-3</v>
      </c>
      <c r="H498">
        <f t="shared" si="72"/>
        <v>0</v>
      </c>
      <c r="I498">
        <f t="shared" si="73"/>
        <v>3.92</v>
      </c>
      <c r="J498">
        <f t="shared" si="74"/>
        <v>7.0000000000000007E-2</v>
      </c>
      <c r="K498">
        <f t="shared" si="75"/>
        <v>0.47</v>
      </c>
    </row>
    <row r="499" spans="1:11" x14ac:dyDescent="0.25">
      <c r="A499" s="1">
        <f t="shared" si="77"/>
        <v>41306</v>
      </c>
      <c r="B499">
        <v>1</v>
      </c>
      <c r="C499">
        <f t="shared" si="78"/>
        <v>2013</v>
      </c>
      <c r="D499">
        <v>2</v>
      </c>
      <c r="E499" t="str">
        <f t="shared" si="76"/>
        <v>20132</v>
      </c>
      <c r="F499">
        <f t="shared" si="70"/>
        <v>0.01</v>
      </c>
      <c r="G499">
        <f t="shared" si="71"/>
        <v>5.0000000000000001E-3</v>
      </c>
      <c r="H499">
        <f t="shared" si="72"/>
        <v>0</v>
      </c>
      <c r="I499">
        <f t="shared" si="73"/>
        <v>4.0599999999999996</v>
      </c>
      <c r="J499">
        <f t="shared" si="74"/>
        <v>0.08</v>
      </c>
      <c r="K499">
        <f t="shared" si="75"/>
        <v>0.49</v>
      </c>
    </row>
    <row r="500" spans="1:11" x14ac:dyDescent="0.25">
      <c r="A500" s="1">
        <f t="shared" si="77"/>
        <v>41334</v>
      </c>
      <c r="B500">
        <v>1</v>
      </c>
      <c r="C500">
        <f t="shared" si="78"/>
        <v>2013</v>
      </c>
      <c r="D500">
        <v>3</v>
      </c>
      <c r="E500" t="str">
        <f t="shared" si="76"/>
        <v>20133</v>
      </c>
      <c r="F500">
        <f t="shared" si="70"/>
        <v>1.0999999999999999E-2</v>
      </c>
      <c r="G500">
        <f t="shared" si="71"/>
        <v>2E-3</v>
      </c>
      <c r="H500">
        <f t="shared" si="72"/>
        <v>0</v>
      </c>
      <c r="I500">
        <f t="shared" si="73"/>
        <v>4.0599999999999996</v>
      </c>
      <c r="J500">
        <f t="shared" si="74"/>
        <v>7.0000000000000007E-2</v>
      </c>
      <c r="K500">
        <f t="shared" si="75"/>
        <v>0.52</v>
      </c>
    </row>
    <row r="501" spans="1:11" x14ac:dyDescent="0.25">
      <c r="A501" s="1">
        <f t="shared" si="77"/>
        <v>41365</v>
      </c>
      <c r="B501">
        <v>1</v>
      </c>
      <c r="C501">
        <f t="shared" si="78"/>
        <v>2013</v>
      </c>
      <c r="D501">
        <v>4</v>
      </c>
      <c r="E501" t="str">
        <f t="shared" si="76"/>
        <v>20134</v>
      </c>
      <c r="F501">
        <f t="shared" si="70"/>
        <v>1.0999999999999999E-2</v>
      </c>
      <c r="G501">
        <f t="shared" si="71"/>
        <v>6.0000000000000001E-3</v>
      </c>
      <c r="H501">
        <f t="shared" si="72"/>
        <v>1E-3</v>
      </c>
      <c r="I501">
        <f t="shared" si="73"/>
        <v>4.13</v>
      </c>
      <c r="J501">
        <f t="shared" si="74"/>
        <v>7.0000000000000007E-2</v>
      </c>
      <c r="K501">
        <f t="shared" si="75"/>
        <v>0.59</v>
      </c>
    </row>
    <row r="502" spans="1:11" x14ac:dyDescent="0.25">
      <c r="A502" s="1">
        <f t="shared" si="77"/>
        <v>41395</v>
      </c>
      <c r="B502">
        <v>1</v>
      </c>
      <c r="C502">
        <f t="shared" si="78"/>
        <v>2013</v>
      </c>
      <c r="D502">
        <v>5</v>
      </c>
      <c r="E502" t="str">
        <f t="shared" si="76"/>
        <v>20135</v>
      </c>
      <c r="F502">
        <f t="shared" si="70"/>
        <v>1.2E-2</v>
      </c>
      <c r="G502">
        <f t="shared" si="71"/>
        <v>8.9999999999999993E-3</v>
      </c>
      <c r="H502">
        <f t="shared" si="72"/>
        <v>1E-3</v>
      </c>
      <c r="I502">
        <f t="shared" si="73"/>
        <v>4.0599999999999996</v>
      </c>
      <c r="J502">
        <f t="shared" si="74"/>
        <v>7.0000000000000007E-2</v>
      </c>
      <c r="K502">
        <f t="shared" si="75"/>
        <v>0.7</v>
      </c>
    </row>
    <row r="503" spans="1:11" x14ac:dyDescent="0.25">
      <c r="A503" s="1">
        <f t="shared" si="77"/>
        <v>41426</v>
      </c>
      <c r="B503">
        <v>1</v>
      </c>
      <c r="C503">
        <f t="shared" si="78"/>
        <v>2013</v>
      </c>
      <c r="D503">
        <v>6</v>
      </c>
      <c r="E503" t="str">
        <f t="shared" si="76"/>
        <v>20136</v>
      </c>
      <c r="F503">
        <f t="shared" si="70"/>
        <v>1.4E-2</v>
      </c>
      <c r="G503">
        <f t="shared" si="71"/>
        <v>5.0000000000000001E-3</v>
      </c>
      <c r="H503">
        <f t="shared" si="72"/>
        <v>0</v>
      </c>
      <c r="I503">
        <f t="shared" si="73"/>
        <v>4.1399999999999997</v>
      </c>
      <c r="J503">
        <f t="shared" si="74"/>
        <v>0.08</v>
      </c>
      <c r="K503">
        <f t="shared" si="75"/>
        <v>0.66</v>
      </c>
    </row>
    <row r="504" spans="1:11" x14ac:dyDescent="0.25">
      <c r="A504" s="1">
        <f t="shared" si="77"/>
        <v>41456</v>
      </c>
      <c r="B504">
        <v>1</v>
      </c>
      <c r="C504">
        <f t="shared" si="78"/>
        <v>2013</v>
      </c>
      <c r="D504">
        <v>7</v>
      </c>
      <c r="E504" t="str">
        <f t="shared" si="76"/>
        <v>20137</v>
      </c>
      <c r="F504">
        <f t="shared" si="70"/>
        <v>0.02</v>
      </c>
      <c r="G504">
        <f t="shared" si="71"/>
        <v>5.0000000000000001E-3</v>
      </c>
      <c r="H504">
        <f t="shared" si="72"/>
        <v>0</v>
      </c>
      <c r="I504">
        <f t="shared" si="73"/>
        <v>4.1100000000000003</v>
      </c>
      <c r="J504">
        <f t="shared" si="74"/>
        <v>0.08</v>
      </c>
      <c r="K504">
        <f t="shared" si="75"/>
        <v>1.06</v>
      </c>
    </row>
    <row r="505" spans="1:11" x14ac:dyDescent="0.25">
      <c r="A505" s="1">
        <f t="shared" si="77"/>
        <v>41487</v>
      </c>
      <c r="B505">
        <v>1</v>
      </c>
      <c r="C505">
        <f t="shared" si="78"/>
        <v>2013</v>
      </c>
      <c r="D505">
        <v>8</v>
      </c>
      <c r="E505" t="str">
        <f t="shared" si="76"/>
        <v>20138</v>
      </c>
      <c r="F505">
        <f t="shared" si="70"/>
        <v>4.4999999999999998E-2</v>
      </c>
      <c r="G505">
        <f t="shared" si="71"/>
        <v>6.0000000000000001E-3</v>
      </c>
      <c r="H505">
        <f t="shared" si="72"/>
        <v>0</v>
      </c>
      <c r="I505">
        <f t="shared" si="73"/>
        <v>4.1500000000000004</v>
      </c>
      <c r="J505">
        <f t="shared" si="74"/>
        <v>7.0000000000000007E-2</v>
      </c>
      <c r="K505">
        <f t="shared" si="75"/>
        <v>2.0099999999999998</v>
      </c>
    </row>
    <row r="506" spans="1:11" x14ac:dyDescent="0.25">
      <c r="A506" s="1">
        <f t="shared" si="77"/>
        <v>41518</v>
      </c>
      <c r="B506">
        <v>1</v>
      </c>
      <c r="C506">
        <f t="shared" si="78"/>
        <v>2013</v>
      </c>
      <c r="D506">
        <v>9</v>
      </c>
      <c r="E506" t="str">
        <f t="shared" si="76"/>
        <v>20139</v>
      </c>
      <c r="F506">
        <f t="shared" si="70"/>
        <v>2.1999999999999999E-2</v>
      </c>
      <c r="G506">
        <f t="shared" si="71"/>
        <v>5.0000000000000001E-3</v>
      </c>
      <c r="H506">
        <f t="shared" si="72"/>
        <v>0</v>
      </c>
      <c r="I506">
        <f t="shared" si="73"/>
        <v>3.96</v>
      </c>
      <c r="J506">
        <f t="shared" si="74"/>
        <v>7.0000000000000007E-2</v>
      </c>
      <c r="K506">
        <f t="shared" si="75"/>
        <v>1.25</v>
      </c>
    </row>
    <row r="507" spans="1:11" x14ac:dyDescent="0.25">
      <c r="A507" s="1">
        <f t="shared" si="77"/>
        <v>41913</v>
      </c>
      <c r="B507">
        <v>1</v>
      </c>
      <c r="C507">
        <f t="shared" si="78"/>
        <v>2014</v>
      </c>
      <c r="D507">
        <v>10</v>
      </c>
      <c r="E507" t="str">
        <f t="shared" si="76"/>
        <v>201410</v>
      </c>
      <c r="F507">
        <f t="shared" si="70"/>
        <v>1.4999999999999999E-2</v>
      </c>
      <c r="G507">
        <f t="shared" si="71"/>
        <v>6.0000000000000001E-3</v>
      </c>
      <c r="H507">
        <f t="shared" si="72"/>
        <v>0</v>
      </c>
      <c r="I507">
        <f t="shared" si="73"/>
        <v>4.07</v>
      </c>
      <c r="J507">
        <f t="shared" si="74"/>
        <v>7.0000000000000007E-2</v>
      </c>
      <c r="K507">
        <f t="shared" si="75"/>
        <v>0.74</v>
      </c>
    </row>
    <row r="508" spans="1:11" x14ac:dyDescent="0.25">
      <c r="A508" s="1">
        <f t="shared" si="77"/>
        <v>41944</v>
      </c>
      <c r="B508">
        <v>1</v>
      </c>
      <c r="C508">
        <f t="shared" si="78"/>
        <v>2014</v>
      </c>
      <c r="D508">
        <v>11</v>
      </c>
      <c r="E508" t="str">
        <f t="shared" si="76"/>
        <v>201411</v>
      </c>
      <c r="F508">
        <f t="shared" si="70"/>
        <v>1.4999999999999999E-2</v>
      </c>
      <c r="G508">
        <f t="shared" si="71"/>
        <v>4.0000000000000001E-3</v>
      </c>
      <c r="H508">
        <f t="shared" si="72"/>
        <v>1E-3</v>
      </c>
      <c r="I508">
        <f t="shared" si="73"/>
        <v>4.01</v>
      </c>
      <c r="J508">
        <f t="shared" si="74"/>
        <v>7.0000000000000007E-2</v>
      </c>
      <c r="K508">
        <f t="shared" si="75"/>
        <v>0.74</v>
      </c>
    </row>
    <row r="509" spans="1:11" x14ac:dyDescent="0.25">
      <c r="A509" s="1">
        <f t="shared" si="77"/>
        <v>41974</v>
      </c>
      <c r="B509">
        <v>1</v>
      </c>
      <c r="C509">
        <f t="shared" si="78"/>
        <v>2014</v>
      </c>
      <c r="D509">
        <v>12</v>
      </c>
      <c r="E509" t="str">
        <f t="shared" si="76"/>
        <v>201412</v>
      </c>
      <c r="F509">
        <f t="shared" si="70"/>
        <v>1.2E-2</v>
      </c>
      <c r="G509">
        <f t="shared" si="71"/>
        <v>2E-3</v>
      </c>
      <c r="H509">
        <f t="shared" si="72"/>
        <v>1E-3</v>
      </c>
      <c r="I509">
        <f t="shared" si="73"/>
        <v>3.94</v>
      </c>
      <c r="J509">
        <f t="shared" si="74"/>
        <v>7.0000000000000007E-2</v>
      </c>
      <c r="K509">
        <f t="shared" si="75"/>
        <v>0.63</v>
      </c>
    </row>
    <row r="510" spans="1:11" x14ac:dyDescent="0.25">
      <c r="A510" s="1">
        <f t="shared" si="77"/>
        <v>41640</v>
      </c>
      <c r="B510">
        <v>1</v>
      </c>
      <c r="C510">
        <f t="shared" si="78"/>
        <v>2014</v>
      </c>
      <c r="D510">
        <v>1</v>
      </c>
      <c r="E510" t="str">
        <f t="shared" si="76"/>
        <v>20141</v>
      </c>
      <c r="F510">
        <f t="shared" si="70"/>
        <v>1.2E-2</v>
      </c>
      <c r="G510">
        <f t="shared" si="71"/>
        <v>4.0000000000000001E-3</v>
      </c>
      <c r="H510">
        <f t="shared" si="72"/>
        <v>3.0000000000000001E-3</v>
      </c>
      <c r="I510">
        <f t="shared" si="73"/>
        <v>4.0599999999999996</v>
      </c>
      <c r="J510">
        <f t="shared" si="74"/>
        <v>7.0000000000000007E-2</v>
      </c>
      <c r="K510">
        <f t="shared" si="75"/>
        <v>0.65</v>
      </c>
    </row>
    <row r="511" spans="1:11" x14ac:dyDescent="0.25">
      <c r="A511" s="1">
        <f t="shared" si="77"/>
        <v>41671</v>
      </c>
      <c r="B511">
        <v>1</v>
      </c>
      <c r="C511">
        <f t="shared" si="78"/>
        <v>2014</v>
      </c>
      <c r="D511">
        <v>2</v>
      </c>
      <c r="E511" t="str">
        <f t="shared" si="76"/>
        <v>20142</v>
      </c>
      <c r="F511">
        <f t="shared" si="70"/>
        <v>1.2E-2</v>
      </c>
      <c r="G511">
        <f t="shared" si="71"/>
        <v>7.0000000000000001E-3</v>
      </c>
      <c r="H511">
        <f t="shared" si="72"/>
        <v>0</v>
      </c>
      <c r="I511">
        <f t="shared" si="73"/>
        <v>4.08</v>
      </c>
      <c r="J511">
        <f t="shared" si="74"/>
        <v>7.0000000000000007E-2</v>
      </c>
      <c r="K511">
        <f t="shared" si="75"/>
        <v>0.55000000000000004</v>
      </c>
    </row>
    <row r="512" spans="1:11" x14ac:dyDescent="0.25">
      <c r="A512" s="1">
        <f t="shared" si="77"/>
        <v>41699</v>
      </c>
      <c r="B512">
        <v>1</v>
      </c>
      <c r="C512">
        <f t="shared" si="78"/>
        <v>2014</v>
      </c>
      <c r="D512">
        <v>3</v>
      </c>
      <c r="E512" t="str">
        <f t="shared" si="76"/>
        <v>20143</v>
      </c>
      <c r="F512">
        <f t="shared" si="70"/>
        <v>1.0999999999999999E-2</v>
      </c>
      <c r="G512">
        <f t="shared" si="71"/>
        <v>1E-3</v>
      </c>
      <c r="H512">
        <f t="shared" si="72"/>
        <v>1E-3</v>
      </c>
      <c r="I512">
        <f t="shared" si="73"/>
        <v>4.29</v>
      </c>
      <c r="J512">
        <f t="shared" si="74"/>
        <v>7.0000000000000007E-2</v>
      </c>
      <c r="K512">
        <f t="shared" si="75"/>
        <v>0.46</v>
      </c>
    </row>
    <row r="513" spans="1:11" x14ac:dyDescent="0.25">
      <c r="A513" s="1">
        <f t="shared" si="77"/>
        <v>41730</v>
      </c>
      <c r="B513">
        <v>1</v>
      </c>
      <c r="C513">
        <f t="shared" si="78"/>
        <v>2014</v>
      </c>
      <c r="D513">
        <v>4</v>
      </c>
      <c r="E513" t="str">
        <f t="shared" si="76"/>
        <v>20144</v>
      </c>
      <c r="F513">
        <f t="shared" si="70"/>
        <v>0.01</v>
      </c>
      <c r="G513">
        <f t="shared" si="71"/>
        <v>1E-3</v>
      </c>
      <c r="H513">
        <f t="shared" si="72"/>
        <v>0</v>
      </c>
      <c r="I513">
        <f t="shared" si="73"/>
        <v>4.09</v>
      </c>
      <c r="J513">
        <f t="shared" si="74"/>
        <v>7.0000000000000007E-2</v>
      </c>
      <c r="K513">
        <f t="shared" si="75"/>
        <v>0.5</v>
      </c>
    </row>
    <row r="514" spans="1:11" x14ac:dyDescent="0.25">
      <c r="A514" s="1">
        <f t="shared" si="77"/>
        <v>41760</v>
      </c>
      <c r="B514">
        <v>1</v>
      </c>
      <c r="C514">
        <f t="shared" si="78"/>
        <v>2014</v>
      </c>
      <c r="D514">
        <v>5</v>
      </c>
      <c r="E514" t="str">
        <f t="shared" si="76"/>
        <v>20145</v>
      </c>
      <c r="F514">
        <f t="shared" si="70"/>
        <v>0.01</v>
      </c>
      <c r="G514">
        <f t="shared" si="71"/>
        <v>1E-3</v>
      </c>
      <c r="H514">
        <f t="shared" si="72"/>
        <v>0</v>
      </c>
      <c r="I514">
        <f t="shared" si="73"/>
        <v>4.21</v>
      </c>
      <c r="J514">
        <f t="shared" si="74"/>
        <v>7.0000000000000007E-2</v>
      </c>
      <c r="K514">
        <f t="shared" si="75"/>
        <v>0.62</v>
      </c>
    </row>
    <row r="515" spans="1:11" x14ac:dyDescent="0.25">
      <c r="A515" s="1">
        <f t="shared" si="77"/>
        <v>41791</v>
      </c>
      <c r="B515">
        <v>1</v>
      </c>
      <c r="C515">
        <f t="shared" si="78"/>
        <v>2014</v>
      </c>
      <c r="D515">
        <v>6</v>
      </c>
      <c r="E515" t="str">
        <f t="shared" si="76"/>
        <v>20146</v>
      </c>
      <c r="F515">
        <f t="shared" ref="F515:F566" si="79">VLOOKUP($A515,$R:$X,2,FALSE)</f>
        <v>1.2E-2</v>
      </c>
      <c r="G515">
        <f t="shared" ref="G515:G566" si="80">VLOOKUP($A515,$R:$X,3,FALSE)</f>
        <v>4.0000000000000001E-3</v>
      </c>
      <c r="H515">
        <f t="shared" ref="H515:H566" si="81">VLOOKUP($A515,$R:$X,4,FALSE)</f>
        <v>0</v>
      </c>
      <c r="I515">
        <f t="shared" ref="I515:I566" si="82">VLOOKUP($A515,$R:$X,5,FALSE)</f>
        <v>4.1900000000000004</v>
      </c>
      <c r="J515">
        <f t="shared" ref="J515:J566" si="83">VLOOKUP($A515,$R:$X,6,FALSE)</f>
        <v>7.0000000000000007E-2</v>
      </c>
      <c r="K515">
        <f t="shared" ref="K515:K566" si="84">VLOOKUP($A515,$R:$X,7,FALSE)</f>
        <v>0.66</v>
      </c>
    </row>
    <row r="516" spans="1:11" x14ac:dyDescent="0.25">
      <c r="A516" s="1">
        <f t="shared" si="77"/>
        <v>41821</v>
      </c>
      <c r="B516">
        <v>1</v>
      </c>
      <c r="C516">
        <f t="shared" si="78"/>
        <v>2014</v>
      </c>
      <c r="D516">
        <v>7</v>
      </c>
      <c r="E516" t="str">
        <f t="shared" ref="E516:E566" si="85">CONCATENATE(C516,D516)</f>
        <v>20147</v>
      </c>
      <c r="F516">
        <f t="shared" si="79"/>
        <v>3.3000000000000002E-2</v>
      </c>
      <c r="G516">
        <f t="shared" si="80"/>
        <v>6.0000000000000001E-3</v>
      </c>
      <c r="H516">
        <f t="shared" si="81"/>
        <v>0</v>
      </c>
      <c r="I516">
        <f t="shared" si="82"/>
        <v>4.28</v>
      </c>
      <c r="J516">
        <f t="shared" si="83"/>
        <v>7.0000000000000007E-2</v>
      </c>
      <c r="K516">
        <f t="shared" si="84"/>
        <v>1.45</v>
      </c>
    </row>
    <row r="517" spans="1:11" x14ac:dyDescent="0.25">
      <c r="A517" s="1">
        <f t="shared" si="77"/>
        <v>41852</v>
      </c>
      <c r="B517">
        <v>1</v>
      </c>
      <c r="C517">
        <f t="shared" si="78"/>
        <v>2014</v>
      </c>
      <c r="D517">
        <v>8</v>
      </c>
      <c r="E517" t="str">
        <f t="shared" si="85"/>
        <v>20148</v>
      </c>
      <c r="F517">
        <f t="shared" si="79"/>
        <v>3.1E-2</v>
      </c>
      <c r="G517">
        <f t="shared" si="80"/>
        <v>4.0000000000000001E-3</v>
      </c>
      <c r="H517">
        <f t="shared" si="81"/>
        <v>0</v>
      </c>
      <c r="I517">
        <f t="shared" si="82"/>
        <v>4.2</v>
      </c>
      <c r="J517">
        <f t="shared" si="83"/>
        <v>7.0000000000000007E-2</v>
      </c>
      <c r="K517">
        <f t="shared" si="84"/>
        <v>1.21</v>
      </c>
    </row>
    <row r="518" spans="1:11" x14ac:dyDescent="0.25">
      <c r="A518" s="1">
        <f t="shared" si="77"/>
        <v>41883</v>
      </c>
      <c r="B518">
        <v>1</v>
      </c>
      <c r="C518">
        <f t="shared" si="78"/>
        <v>2014</v>
      </c>
      <c r="D518">
        <v>9</v>
      </c>
      <c r="E518" t="str">
        <f t="shared" si="85"/>
        <v>20149</v>
      </c>
      <c r="F518">
        <f t="shared" si="79"/>
        <v>2.1999999999999999E-2</v>
      </c>
      <c r="G518">
        <f t="shared" si="80"/>
        <v>3.0000000000000001E-3</v>
      </c>
      <c r="H518">
        <f t="shared" si="81"/>
        <v>0</v>
      </c>
      <c r="I518">
        <f t="shared" si="82"/>
        <v>4.03</v>
      </c>
      <c r="J518">
        <f t="shared" si="83"/>
        <v>7.0000000000000007E-2</v>
      </c>
      <c r="K518">
        <f t="shared" si="84"/>
        <v>0.72</v>
      </c>
    </row>
    <row r="519" spans="1:11" x14ac:dyDescent="0.25">
      <c r="A519" s="1">
        <f t="shared" si="77"/>
        <v>42278</v>
      </c>
      <c r="B519">
        <v>1</v>
      </c>
      <c r="C519">
        <f t="shared" si="78"/>
        <v>2015</v>
      </c>
      <c r="D519">
        <v>10</v>
      </c>
      <c r="E519" t="str">
        <f t="shared" si="85"/>
        <v>201510</v>
      </c>
      <c r="F519">
        <f t="shared" si="79"/>
        <v>2.3E-2</v>
      </c>
      <c r="G519">
        <f t="shared" si="80"/>
        <v>4.0000000000000001E-3</v>
      </c>
      <c r="H519">
        <f t="shared" si="81"/>
        <v>0</v>
      </c>
      <c r="I519">
        <f t="shared" si="82"/>
        <v>3.92</v>
      </c>
      <c r="J519">
        <f t="shared" si="83"/>
        <v>0.08</v>
      </c>
      <c r="K519">
        <f t="shared" si="84"/>
        <v>1.25</v>
      </c>
    </row>
    <row r="520" spans="1:11" x14ac:dyDescent="0.25">
      <c r="A520" s="1">
        <f t="shared" si="77"/>
        <v>42309</v>
      </c>
      <c r="B520">
        <v>1</v>
      </c>
      <c r="C520">
        <f t="shared" si="78"/>
        <v>2015</v>
      </c>
      <c r="D520">
        <v>11</v>
      </c>
      <c r="E520" t="str">
        <f t="shared" si="85"/>
        <v>201511</v>
      </c>
      <c r="F520">
        <f t="shared" si="79"/>
        <v>1.4999999999999999E-2</v>
      </c>
      <c r="G520">
        <f t="shared" si="80"/>
        <v>3.0000000000000001E-3</v>
      </c>
      <c r="H520">
        <f t="shared" si="81"/>
        <v>1E-3</v>
      </c>
      <c r="I520">
        <f t="shared" si="82"/>
        <v>3.97</v>
      </c>
      <c r="J520">
        <f t="shared" si="83"/>
        <v>7.0000000000000007E-2</v>
      </c>
      <c r="K520">
        <f t="shared" si="84"/>
        <v>0.56999999999999995</v>
      </c>
    </row>
    <row r="521" spans="1:11" x14ac:dyDescent="0.25">
      <c r="A521" s="1">
        <f t="shared" si="77"/>
        <v>42339</v>
      </c>
      <c r="B521">
        <v>1</v>
      </c>
      <c r="C521">
        <f t="shared" si="78"/>
        <v>2015</v>
      </c>
      <c r="D521">
        <v>12</v>
      </c>
      <c r="E521" t="str">
        <f t="shared" si="85"/>
        <v>201512</v>
      </c>
      <c r="F521">
        <f t="shared" si="79"/>
        <v>1.2999999999999999E-2</v>
      </c>
      <c r="G521">
        <f t="shared" si="80"/>
        <v>3.0000000000000001E-3</v>
      </c>
      <c r="H521">
        <f t="shared" si="81"/>
        <v>0</v>
      </c>
      <c r="I521">
        <f t="shared" si="82"/>
        <v>4.03</v>
      </c>
      <c r="J521">
        <f t="shared" si="83"/>
        <v>7.0000000000000007E-2</v>
      </c>
      <c r="K521">
        <f t="shared" si="84"/>
        <v>0.46</v>
      </c>
    </row>
    <row r="522" spans="1:11" x14ac:dyDescent="0.25">
      <c r="A522" s="1">
        <f t="shared" si="77"/>
        <v>42005</v>
      </c>
      <c r="B522">
        <v>1</v>
      </c>
      <c r="C522">
        <f t="shared" si="78"/>
        <v>2015</v>
      </c>
      <c r="D522">
        <v>1</v>
      </c>
      <c r="E522" t="str">
        <f t="shared" si="85"/>
        <v>20151</v>
      </c>
      <c r="F522">
        <f t="shared" si="79"/>
        <v>1.0999999999999999E-2</v>
      </c>
      <c r="G522">
        <f t="shared" si="80"/>
        <v>3.0000000000000001E-3</v>
      </c>
      <c r="H522">
        <f t="shared" si="81"/>
        <v>0</v>
      </c>
      <c r="I522">
        <f t="shared" si="82"/>
        <v>4.04</v>
      </c>
      <c r="J522">
        <f t="shared" si="83"/>
        <v>7.0000000000000007E-2</v>
      </c>
      <c r="K522">
        <f t="shared" si="84"/>
        <v>0.42</v>
      </c>
    </row>
    <row r="523" spans="1:11" x14ac:dyDescent="0.25">
      <c r="A523" s="1">
        <f t="shared" ref="A523:A566" si="86">DATE(C523,D523,B523)</f>
        <v>42036</v>
      </c>
      <c r="B523">
        <v>1</v>
      </c>
      <c r="C523">
        <f t="shared" si="78"/>
        <v>2015</v>
      </c>
      <c r="D523">
        <v>2</v>
      </c>
      <c r="E523" t="str">
        <f t="shared" si="85"/>
        <v>20152</v>
      </c>
      <c r="F523">
        <f t="shared" si="79"/>
        <v>1.2E-2</v>
      </c>
      <c r="G523">
        <f t="shared" si="80"/>
        <v>1E-3</v>
      </c>
      <c r="H523">
        <f t="shared" si="81"/>
        <v>0</v>
      </c>
      <c r="I523">
        <f t="shared" si="82"/>
        <v>4.1500000000000004</v>
      </c>
      <c r="J523">
        <f t="shared" si="83"/>
        <v>7.0000000000000007E-2</v>
      </c>
      <c r="K523">
        <f t="shared" si="84"/>
        <v>0.57999999999999996</v>
      </c>
    </row>
    <row r="524" spans="1:11" x14ac:dyDescent="0.25">
      <c r="A524" s="1">
        <f t="shared" si="86"/>
        <v>42064</v>
      </c>
      <c r="B524">
        <v>1</v>
      </c>
      <c r="C524">
        <f t="shared" si="78"/>
        <v>2015</v>
      </c>
      <c r="D524">
        <v>3</v>
      </c>
      <c r="E524" t="str">
        <f t="shared" si="85"/>
        <v>20153</v>
      </c>
      <c r="F524">
        <f t="shared" si="79"/>
        <v>1.2999999999999999E-2</v>
      </c>
      <c r="G524">
        <f t="shared" si="80"/>
        <v>5.0000000000000001E-3</v>
      </c>
      <c r="H524">
        <f t="shared" si="81"/>
        <v>1E-3</v>
      </c>
      <c r="I524">
        <f t="shared" si="82"/>
        <v>3.98</v>
      </c>
      <c r="J524">
        <f t="shared" si="83"/>
        <v>7.0000000000000007E-2</v>
      </c>
      <c r="K524">
        <f t="shared" si="84"/>
        <v>0.59</v>
      </c>
    </row>
    <row r="525" spans="1:11" x14ac:dyDescent="0.25">
      <c r="A525" s="1">
        <f t="shared" si="86"/>
        <v>42095</v>
      </c>
      <c r="B525">
        <v>1</v>
      </c>
      <c r="C525">
        <f t="shared" si="78"/>
        <v>2015</v>
      </c>
      <c r="D525">
        <v>4</v>
      </c>
      <c r="E525" t="str">
        <f t="shared" si="85"/>
        <v>20154</v>
      </c>
      <c r="F525">
        <f t="shared" si="79"/>
        <v>1.2E-2</v>
      </c>
      <c r="G525">
        <f t="shared" si="80"/>
        <v>3.0000000000000001E-3</v>
      </c>
      <c r="H525">
        <f t="shared" si="81"/>
        <v>0</v>
      </c>
      <c r="I525">
        <f t="shared" si="82"/>
        <v>3.99</v>
      </c>
      <c r="J525">
        <f t="shared" si="83"/>
        <v>7.0000000000000007E-2</v>
      </c>
      <c r="K525">
        <f t="shared" si="84"/>
        <v>0.48</v>
      </c>
    </row>
    <row r="526" spans="1:11" x14ac:dyDescent="0.25">
      <c r="A526" s="1">
        <f t="shared" si="86"/>
        <v>42125</v>
      </c>
      <c r="B526">
        <v>1</v>
      </c>
      <c r="C526">
        <f t="shared" si="78"/>
        <v>2015</v>
      </c>
      <c r="D526">
        <v>5</v>
      </c>
      <c r="E526" t="str">
        <f t="shared" si="85"/>
        <v>20155</v>
      </c>
      <c r="F526">
        <f t="shared" si="79"/>
        <v>1.2E-2</v>
      </c>
      <c r="G526">
        <f t="shared" si="80"/>
        <v>4.0000000000000001E-3</v>
      </c>
      <c r="H526">
        <f t="shared" si="81"/>
        <v>0</v>
      </c>
      <c r="I526">
        <f t="shared" si="82"/>
        <v>4.12</v>
      </c>
      <c r="J526">
        <f t="shared" si="83"/>
        <v>7.0000000000000007E-2</v>
      </c>
      <c r="K526">
        <f t="shared" si="84"/>
        <v>0.59</v>
      </c>
    </row>
    <row r="527" spans="1:11" x14ac:dyDescent="0.25">
      <c r="A527" s="1">
        <f t="shared" si="86"/>
        <v>42156</v>
      </c>
      <c r="B527">
        <v>1</v>
      </c>
      <c r="C527">
        <f t="shared" si="78"/>
        <v>2015</v>
      </c>
      <c r="D527">
        <v>6</v>
      </c>
      <c r="E527" t="str">
        <f t="shared" si="85"/>
        <v>20156</v>
      </c>
      <c r="F527">
        <f t="shared" si="79"/>
        <v>1.6E-2</v>
      </c>
      <c r="G527">
        <f t="shared" si="80"/>
        <v>4.0000000000000001E-3</v>
      </c>
      <c r="H527">
        <f t="shared" si="81"/>
        <v>0</v>
      </c>
      <c r="I527">
        <f t="shared" si="82"/>
        <v>4.1900000000000004</v>
      </c>
      <c r="J527">
        <f t="shared" si="83"/>
        <v>7.0000000000000007E-2</v>
      </c>
      <c r="K527">
        <f t="shared" si="84"/>
        <v>0.83</v>
      </c>
    </row>
    <row r="528" spans="1:11" x14ac:dyDescent="0.25">
      <c r="A528" s="1">
        <f t="shared" si="86"/>
        <v>42186</v>
      </c>
      <c r="B528">
        <v>1</v>
      </c>
      <c r="C528">
        <f t="shared" ref="C528:C566" si="87">C516+1</f>
        <v>2015</v>
      </c>
      <c r="D528">
        <v>7</v>
      </c>
      <c r="E528" t="str">
        <f t="shared" si="85"/>
        <v>20157</v>
      </c>
      <c r="F528">
        <f t="shared" si="79"/>
        <v>0.02</v>
      </c>
      <c r="G528">
        <f t="shared" si="80"/>
        <v>1.0999999999999999E-2</v>
      </c>
      <c r="H528">
        <f t="shared" si="81"/>
        <v>0</v>
      </c>
      <c r="I528">
        <f t="shared" si="82"/>
        <v>4.26</v>
      </c>
      <c r="J528">
        <f t="shared" si="83"/>
        <v>7.0000000000000007E-2</v>
      </c>
      <c r="K528">
        <f t="shared" si="84"/>
        <v>0.95</v>
      </c>
    </row>
    <row r="529" spans="1:11" x14ac:dyDescent="0.25">
      <c r="A529" s="1">
        <f t="shared" si="86"/>
        <v>42217</v>
      </c>
      <c r="B529">
        <v>1</v>
      </c>
      <c r="C529">
        <f t="shared" si="87"/>
        <v>2015</v>
      </c>
      <c r="D529">
        <v>8</v>
      </c>
      <c r="E529" t="str">
        <f t="shared" si="85"/>
        <v>20158</v>
      </c>
      <c r="F529">
        <f t="shared" si="79"/>
        <v>2.3E-2</v>
      </c>
      <c r="G529">
        <f t="shared" si="80"/>
        <v>7.0000000000000001E-3</v>
      </c>
      <c r="H529">
        <f t="shared" si="81"/>
        <v>0</v>
      </c>
      <c r="I529">
        <f t="shared" si="82"/>
        <v>4.17</v>
      </c>
      <c r="J529">
        <f t="shared" si="83"/>
        <v>0.06</v>
      </c>
      <c r="K529">
        <f t="shared" si="84"/>
        <v>1.19</v>
      </c>
    </row>
    <row r="530" spans="1:11" x14ac:dyDescent="0.25">
      <c r="A530" s="1">
        <f t="shared" si="86"/>
        <v>42248</v>
      </c>
      <c r="B530">
        <v>1</v>
      </c>
      <c r="C530">
        <f t="shared" si="87"/>
        <v>2015</v>
      </c>
      <c r="D530">
        <v>9</v>
      </c>
      <c r="E530" t="str">
        <f t="shared" si="85"/>
        <v>20159</v>
      </c>
      <c r="F530">
        <f t="shared" si="79"/>
        <v>2.7E-2</v>
      </c>
      <c r="G530">
        <f t="shared" si="80"/>
        <v>3.0000000000000001E-3</v>
      </c>
      <c r="H530">
        <f t="shared" si="81"/>
        <v>0</v>
      </c>
      <c r="I530">
        <f t="shared" si="82"/>
        <v>4.0999999999999996</v>
      </c>
      <c r="J530">
        <f t="shared" si="83"/>
        <v>0.06</v>
      </c>
      <c r="K530">
        <f t="shared" si="84"/>
        <v>1.5</v>
      </c>
    </row>
    <row r="531" spans="1:11" x14ac:dyDescent="0.25">
      <c r="A531" s="1">
        <f t="shared" si="86"/>
        <v>42644</v>
      </c>
      <c r="B531">
        <v>1</v>
      </c>
      <c r="C531">
        <f t="shared" si="87"/>
        <v>2016</v>
      </c>
      <c r="D531">
        <v>10</v>
      </c>
      <c r="E531" t="str">
        <f t="shared" si="85"/>
        <v>201610</v>
      </c>
      <c r="F531">
        <f t="shared" si="79"/>
        <v>2.7E-2</v>
      </c>
      <c r="G531">
        <f t="shared" si="80"/>
        <v>4.0000000000000001E-3</v>
      </c>
      <c r="H531">
        <f t="shared" si="81"/>
        <v>0</v>
      </c>
      <c r="I531">
        <f t="shared" si="82"/>
        <v>3.87</v>
      </c>
      <c r="J531">
        <f t="shared" si="83"/>
        <v>0.08</v>
      </c>
      <c r="K531">
        <f t="shared" si="84"/>
        <v>1.77</v>
      </c>
    </row>
    <row r="532" spans="1:11" x14ac:dyDescent="0.25">
      <c r="A532" s="1">
        <f t="shared" si="86"/>
        <v>42675</v>
      </c>
      <c r="B532">
        <v>1</v>
      </c>
      <c r="C532">
        <f t="shared" si="87"/>
        <v>2016</v>
      </c>
      <c r="D532">
        <v>11</v>
      </c>
      <c r="E532" t="str">
        <f t="shared" si="85"/>
        <v>201611</v>
      </c>
      <c r="F532">
        <f t="shared" si="79"/>
        <v>1.7000000000000001E-2</v>
      </c>
      <c r="G532">
        <f t="shared" si="80"/>
        <v>4.0000000000000001E-3</v>
      </c>
      <c r="H532">
        <f t="shared" si="81"/>
        <v>0</v>
      </c>
      <c r="I532">
        <f t="shared" si="82"/>
        <v>3.68</v>
      </c>
      <c r="J532">
        <f t="shared" si="83"/>
        <v>0.08</v>
      </c>
      <c r="K532">
        <f t="shared" si="84"/>
        <v>1.1599999999999999</v>
      </c>
    </row>
    <row r="533" spans="1:11" x14ac:dyDescent="0.25">
      <c r="A533" s="1">
        <f t="shared" si="86"/>
        <v>42705</v>
      </c>
      <c r="B533">
        <v>1</v>
      </c>
      <c r="C533">
        <f t="shared" si="87"/>
        <v>2016</v>
      </c>
      <c r="D533">
        <v>12</v>
      </c>
      <c r="E533" t="str">
        <f t="shared" si="85"/>
        <v>201612</v>
      </c>
      <c r="F533">
        <f t="shared" si="79"/>
        <v>1.2999999999999999E-2</v>
      </c>
      <c r="G533">
        <f t="shared" si="80"/>
        <v>5.0000000000000001E-3</v>
      </c>
      <c r="H533">
        <f t="shared" si="81"/>
        <v>1E-3</v>
      </c>
      <c r="I533">
        <f t="shared" si="82"/>
        <v>4.17</v>
      </c>
      <c r="J533">
        <f t="shared" si="83"/>
        <v>7.0000000000000007E-2</v>
      </c>
      <c r="K533">
        <f t="shared" si="84"/>
        <v>0.62</v>
      </c>
    </row>
    <row r="534" spans="1:11" x14ac:dyDescent="0.25">
      <c r="A534" s="1">
        <f t="shared" si="86"/>
        <v>42370</v>
      </c>
      <c r="B534">
        <v>1</v>
      </c>
      <c r="C534">
        <f t="shared" si="87"/>
        <v>2016</v>
      </c>
      <c r="D534">
        <v>1</v>
      </c>
      <c r="E534" t="str">
        <f t="shared" si="85"/>
        <v>20161</v>
      </c>
      <c r="F534">
        <f t="shared" si="79"/>
        <v>1.2999999999999999E-2</v>
      </c>
      <c r="G534">
        <f t="shared" si="80"/>
        <v>5.0000000000000001E-3</v>
      </c>
      <c r="H534">
        <f t="shared" si="81"/>
        <v>0</v>
      </c>
      <c r="I534">
        <f t="shared" si="82"/>
        <v>4.0999999999999996</v>
      </c>
      <c r="J534">
        <f t="shared" si="83"/>
        <v>7.0000000000000007E-2</v>
      </c>
      <c r="K534">
        <f t="shared" si="84"/>
        <v>0.53</v>
      </c>
    </row>
    <row r="535" spans="1:11" x14ac:dyDescent="0.25">
      <c r="A535" s="1">
        <f t="shared" si="86"/>
        <v>42401</v>
      </c>
      <c r="B535">
        <v>1</v>
      </c>
      <c r="C535">
        <f t="shared" si="87"/>
        <v>2016</v>
      </c>
      <c r="D535">
        <v>2</v>
      </c>
      <c r="E535" t="str">
        <f t="shared" si="85"/>
        <v>20162</v>
      </c>
      <c r="F535">
        <f t="shared" si="79"/>
        <v>1.0999999999999999E-2</v>
      </c>
      <c r="G535">
        <f t="shared" si="80"/>
        <v>4.0000000000000001E-3</v>
      </c>
      <c r="H535">
        <f t="shared" si="81"/>
        <v>0</v>
      </c>
      <c r="I535">
        <f t="shared" si="82"/>
        <v>4.12</v>
      </c>
      <c r="J535">
        <f t="shared" si="83"/>
        <v>0.06</v>
      </c>
      <c r="K535">
        <f t="shared" si="84"/>
        <v>0.55000000000000004</v>
      </c>
    </row>
    <row r="536" spans="1:11" x14ac:dyDescent="0.25">
      <c r="A536" s="1">
        <f t="shared" si="86"/>
        <v>42430</v>
      </c>
      <c r="B536">
        <v>1</v>
      </c>
      <c r="C536">
        <f t="shared" si="87"/>
        <v>2016</v>
      </c>
      <c r="D536">
        <v>3</v>
      </c>
      <c r="E536" t="str">
        <f t="shared" si="85"/>
        <v>20163</v>
      </c>
      <c r="F536">
        <f t="shared" si="79"/>
        <v>0.01</v>
      </c>
      <c r="G536">
        <f t="shared" si="80"/>
        <v>6.0000000000000001E-3</v>
      </c>
      <c r="H536">
        <f t="shared" si="81"/>
        <v>1E-3</v>
      </c>
      <c r="I536">
        <f t="shared" si="82"/>
        <v>4.21</v>
      </c>
      <c r="J536">
        <f t="shared" si="83"/>
        <v>7.0000000000000007E-2</v>
      </c>
      <c r="K536">
        <f t="shared" si="84"/>
        <v>0.51</v>
      </c>
    </row>
    <row r="537" spans="1:11" x14ac:dyDescent="0.25">
      <c r="A537" s="1">
        <f t="shared" si="86"/>
        <v>42461</v>
      </c>
      <c r="B537">
        <v>1</v>
      </c>
      <c r="C537">
        <f t="shared" si="87"/>
        <v>2016</v>
      </c>
      <c r="D537">
        <v>4</v>
      </c>
      <c r="E537" t="str">
        <f t="shared" si="85"/>
        <v>20164</v>
      </c>
      <c r="F537">
        <f t="shared" si="79"/>
        <v>1.0999999999999999E-2</v>
      </c>
      <c r="G537">
        <f t="shared" si="80"/>
        <v>5.0000000000000001E-3</v>
      </c>
      <c r="H537">
        <f t="shared" si="81"/>
        <v>0</v>
      </c>
      <c r="I537">
        <f t="shared" si="82"/>
        <v>4.16</v>
      </c>
      <c r="J537">
        <f t="shared" si="83"/>
        <v>7.0000000000000007E-2</v>
      </c>
      <c r="K537">
        <f t="shared" si="84"/>
        <v>0.54</v>
      </c>
    </row>
    <row r="538" spans="1:11" x14ac:dyDescent="0.25">
      <c r="A538" s="1">
        <f t="shared" si="86"/>
        <v>42491</v>
      </c>
      <c r="B538">
        <v>1</v>
      </c>
      <c r="C538">
        <f t="shared" si="87"/>
        <v>2016</v>
      </c>
      <c r="D538">
        <v>5</v>
      </c>
      <c r="E538" t="str">
        <f t="shared" si="85"/>
        <v>20165</v>
      </c>
      <c r="F538">
        <f t="shared" si="79"/>
        <v>1.4E-2</v>
      </c>
      <c r="G538">
        <f t="shared" si="80"/>
        <v>5.0000000000000001E-3</v>
      </c>
      <c r="H538">
        <f t="shared" si="81"/>
        <v>1E-3</v>
      </c>
      <c r="I538">
        <f t="shared" si="82"/>
        <v>3.93</v>
      </c>
      <c r="J538">
        <f t="shared" si="83"/>
        <v>7.0000000000000007E-2</v>
      </c>
      <c r="K538">
        <f t="shared" si="84"/>
        <v>0.69</v>
      </c>
    </row>
    <row r="539" spans="1:11" x14ac:dyDescent="0.25">
      <c r="A539" s="1">
        <f t="shared" si="86"/>
        <v>42522</v>
      </c>
      <c r="B539">
        <v>1</v>
      </c>
      <c r="C539">
        <f t="shared" si="87"/>
        <v>2016</v>
      </c>
      <c r="D539">
        <v>6</v>
      </c>
      <c r="E539" t="str">
        <f t="shared" si="85"/>
        <v>20166</v>
      </c>
      <c r="F539">
        <f t="shared" si="79"/>
        <v>1.7000000000000001E-2</v>
      </c>
      <c r="G539">
        <f t="shared" si="80"/>
        <v>4.0000000000000001E-3</v>
      </c>
      <c r="H539">
        <f t="shared" si="81"/>
        <v>0</v>
      </c>
      <c r="I539">
        <f t="shared" si="82"/>
        <v>3.96</v>
      </c>
      <c r="J539">
        <f t="shared" si="83"/>
        <v>0.08</v>
      </c>
      <c r="K539">
        <f t="shared" si="84"/>
        <v>0.85</v>
      </c>
    </row>
    <row r="540" spans="1:11" x14ac:dyDescent="0.25">
      <c r="A540" s="1">
        <f t="shared" si="86"/>
        <v>42552</v>
      </c>
      <c r="B540">
        <v>1</v>
      </c>
      <c r="C540">
        <f t="shared" si="87"/>
        <v>2016</v>
      </c>
      <c r="D540">
        <v>7</v>
      </c>
      <c r="E540" t="str">
        <f t="shared" si="85"/>
        <v>20167</v>
      </c>
      <c r="F540">
        <f t="shared" si="79"/>
        <v>1.7000000000000001E-2</v>
      </c>
      <c r="G540">
        <f t="shared" si="80"/>
        <v>5.0000000000000001E-3</v>
      </c>
      <c r="H540">
        <f t="shared" si="81"/>
        <v>1E-3</v>
      </c>
      <c r="I540">
        <f t="shared" si="82"/>
        <v>4.12</v>
      </c>
      <c r="J540">
        <f t="shared" si="83"/>
        <v>7.0000000000000007E-2</v>
      </c>
      <c r="K540">
        <f t="shared" si="84"/>
        <v>0.91</v>
      </c>
    </row>
    <row r="541" spans="1:11" x14ac:dyDescent="0.25">
      <c r="A541" s="1">
        <f t="shared" si="86"/>
        <v>42583</v>
      </c>
      <c r="B541">
        <v>1</v>
      </c>
      <c r="C541">
        <f t="shared" si="87"/>
        <v>2016</v>
      </c>
      <c r="D541">
        <v>8</v>
      </c>
      <c r="E541" t="str">
        <f t="shared" si="85"/>
        <v>20168</v>
      </c>
      <c r="F541">
        <f t="shared" si="79"/>
        <v>2.1999999999999999E-2</v>
      </c>
      <c r="G541">
        <f t="shared" si="80"/>
        <v>5.0000000000000001E-3</v>
      </c>
      <c r="H541">
        <f t="shared" si="81"/>
        <v>1E-3</v>
      </c>
      <c r="I541">
        <f t="shared" si="82"/>
        <v>4.13</v>
      </c>
      <c r="J541">
        <f t="shared" si="83"/>
        <v>7.0000000000000007E-2</v>
      </c>
      <c r="K541">
        <f t="shared" si="84"/>
        <v>0.96</v>
      </c>
    </row>
    <row r="542" spans="1:11" x14ac:dyDescent="0.25">
      <c r="A542" s="1">
        <f t="shared" si="86"/>
        <v>42614</v>
      </c>
      <c r="B542">
        <v>1</v>
      </c>
      <c r="C542">
        <f t="shared" si="87"/>
        <v>2016</v>
      </c>
      <c r="D542">
        <v>9</v>
      </c>
      <c r="E542" t="str">
        <f t="shared" si="85"/>
        <v>20169</v>
      </c>
      <c r="F542">
        <f t="shared" si="79"/>
        <v>2.5000000000000001E-2</v>
      </c>
      <c r="G542">
        <f t="shared" si="80"/>
        <v>5.0000000000000001E-3</v>
      </c>
      <c r="H542">
        <f t="shared" si="81"/>
        <v>1E-3</v>
      </c>
      <c r="I542">
        <f t="shared" si="82"/>
        <v>3.93</v>
      </c>
      <c r="J542">
        <f t="shared" si="83"/>
        <v>7.0000000000000007E-2</v>
      </c>
      <c r="K542">
        <f t="shared" si="84"/>
        <v>1.1499999999999999</v>
      </c>
    </row>
    <row r="543" spans="1:11" x14ac:dyDescent="0.25">
      <c r="A543" s="1">
        <f t="shared" si="86"/>
        <v>43009</v>
      </c>
      <c r="B543">
        <v>1</v>
      </c>
      <c r="C543">
        <f t="shared" si="87"/>
        <v>2017</v>
      </c>
      <c r="D543">
        <v>10</v>
      </c>
      <c r="E543" t="str">
        <f t="shared" si="85"/>
        <v>201710</v>
      </c>
      <c r="F543">
        <f t="shared" si="79"/>
        <v>1.7999999999999999E-2</v>
      </c>
      <c r="G543">
        <f t="shared" si="80"/>
        <v>1.2999999999999999E-2</v>
      </c>
      <c r="H543">
        <f t="shared" si="81"/>
        <v>0</v>
      </c>
      <c r="I543">
        <f t="shared" si="82"/>
        <v>4.0999999999999996</v>
      </c>
      <c r="J543">
        <f t="shared" si="83"/>
        <v>7.0000000000000007E-2</v>
      </c>
      <c r="K543">
        <f t="shared" si="84"/>
        <v>0.91</v>
      </c>
    </row>
    <row r="544" spans="1:11" x14ac:dyDescent="0.25">
      <c r="A544" s="1">
        <f t="shared" si="86"/>
        <v>43040</v>
      </c>
      <c r="B544">
        <v>1</v>
      </c>
      <c r="C544">
        <f t="shared" si="87"/>
        <v>2017</v>
      </c>
      <c r="D544">
        <v>11</v>
      </c>
      <c r="E544" t="str">
        <f t="shared" si="85"/>
        <v>201711</v>
      </c>
      <c r="F544">
        <f t="shared" si="79"/>
        <v>1.2999999999999999E-2</v>
      </c>
      <c r="G544">
        <f t="shared" si="80"/>
        <v>8.0000000000000002E-3</v>
      </c>
      <c r="H544">
        <f t="shared" si="81"/>
        <v>0</v>
      </c>
      <c r="I544">
        <f t="shared" si="82"/>
        <v>4.28</v>
      </c>
      <c r="J544">
        <f t="shared" si="83"/>
        <v>7.0000000000000007E-2</v>
      </c>
      <c r="K544">
        <f t="shared" si="84"/>
        <v>0.67</v>
      </c>
    </row>
    <row r="545" spans="1:11" x14ac:dyDescent="0.25">
      <c r="A545" s="1">
        <f t="shared" si="86"/>
        <v>43070</v>
      </c>
      <c r="B545">
        <v>1</v>
      </c>
      <c r="C545">
        <f t="shared" si="87"/>
        <v>2017</v>
      </c>
      <c r="D545">
        <v>12</v>
      </c>
      <c r="E545" t="str">
        <f t="shared" si="85"/>
        <v>201712</v>
      </c>
      <c r="F545">
        <f t="shared" si="79"/>
        <v>1.2999999999999999E-2</v>
      </c>
      <c r="G545">
        <f t="shared" si="80"/>
        <v>2E-3</v>
      </c>
      <c r="H545">
        <f t="shared" si="81"/>
        <v>0</v>
      </c>
      <c r="I545">
        <f t="shared" si="82"/>
        <v>4.41</v>
      </c>
      <c r="J545">
        <f t="shared" si="83"/>
        <v>0.08</v>
      </c>
      <c r="K545">
        <f t="shared" si="84"/>
        <v>0.44</v>
      </c>
    </row>
    <row r="546" spans="1:11" x14ac:dyDescent="0.25">
      <c r="A546" s="1">
        <f t="shared" si="86"/>
        <v>42736</v>
      </c>
      <c r="B546">
        <v>1</v>
      </c>
      <c r="C546">
        <f t="shared" si="87"/>
        <v>2017</v>
      </c>
      <c r="D546">
        <v>1</v>
      </c>
      <c r="E546" t="str">
        <f t="shared" si="85"/>
        <v>20171</v>
      </c>
      <c r="F546">
        <f t="shared" si="79"/>
        <v>1.0999999999999999E-2</v>
      </c>
      <c r="G546">
        <f t="shared" si="80"/>
        <v>3.0000000000000001E-3</v>
      </c>
      <c r="H546">
        <f t="shared" si="81"/>
        <v>1E-3</v>
      </c>
      <c r="I546">
        <f t="shared" si="82"/>
        <v>4.25</v>
      </c>
      <c r="J546">
        <f t="shared" si="83"/>
        <v>0.08</v>
      </c>
      <c r="K546">
        <f t="shared" si="84"/>
        <v>0.45</v>
      </c>
    </row>
    <row r="547" spans="1:11" x14ac:dyDescent="0.25">
      <c r="A547" s="1">
        <f t="shared" si="86"/>
        <v>42767</v>
      </c>
      <c r="B547">
        <v>1</v>
      </c>
      <c r="C547">
        <f t="shared" si="87"/>
        <v>2017</v>
      </c>
      <c r="D547">
        <v>2</v>
      </c>
      <c r="E547" t="str">
        <f t="shared" si="85"/>
        <v>20172</v>
      </c>
      <c r="F547">
        <f t="shared" si="79"/>
        <v>1.2999999999999999E-2</v>
      </c>
      <c r="G547">
        <f t="shared" si="80"/>
        <v>4.0000000000000001E-3</v>
      </c>
      <c r="H547">
        <f t="shared" si="81"/>
        <v>1E-3</v>
      </c>
      <c r="I547">
        <f t="shared" si="82"/>
        <v>4.3099999999999996</v>
      </c>
      <c r="J547">
        <f t="shared" si="83"/>
        <v>0.08</v>
      </c>
      <c r="K547">
        <f t="shared" si="84"/>
        <v>0.46</v>
      </c>
    </row>
    <row r="548" spans="1:11" x14ac:dyDescent="0.25">
      <c r="A548" s="1">
        <f t="shared" si="86"/>
        <v>42795</v>
      </c>
      <c r="B548">
        <v>1</v>
      </c>
      <c r="C548">
        <f t="shared" si="87"/>
        <v>2017</v>
      </c>
      <c r="D548">
        <v>3</v>
      </c>
      <c r="E548" t="str">
        <f t="shared" si="85"/>
        <v>20173</v>
      </c>
      <c r="F548">
        <f t="shared" si="79"/>
        <v>1.0999999999999999E-2</v>
      </c>
      <c r="G548">
        <f t="shared" si="80"/>
        <v>5.0000000000000001E-3</v>
      </c>
      <c r="H548">
        <f t="shared" si="81"/>
        <v>1E-3</v>
      </c>
      <c r="I548">
        <f t="shared" si="82"/>
        <v>4.21</v>
      </c>
      <c r="J548">
        <f t="shared" si="83"/>
        <v>7.0000000000000007E-2</v>
      </c>
      <c r="K548">
        <f t="shared" si="84"/>
        <v>0.43</v>
      </c>
    </row>
    <row r="549" spans="1:11" x14ac:dyDescent="0.25">
      <c r="A549" s="1">
        <f t="shared" si="86"/>
        <v>42826</v>
      </c>
      <c r="B549">
        <v>1</v>
      </c>
      <c r="C549">
        <f t="shared" si="87"/>
        <v>2017</v>
      </c>
      <c r="D549">
        <v>4</v>
      </c>
      <c r="E549" t="str">
        <f t="shared" si="85"/>
        <v>20174</v>
      </c>
      <c r="F549">
        <f t="shared" si="79"/>
        <v>0.01</v>
      </c>
      <c r="G549">
        <f t="shared" si="80"/>
        <v>3.0000000000000001E-3</v>
      </c>
      <c r="H549">
        <f t="shared" si="81"/>
        <v>1E-3</v>
      </c>
      <c r="I549">
        <f t="shared" si="82"/>
        <v>4.13</v>
      </c>
      <c r="J549">
        <f t="shared" si="83"/>
        <v>7.0000000000000007E-2</v>
      </c>
      <c r="K549">
        <f t="shared" si="84"/>
        <v>0.51</v>
      </c>
    </row>
    <row r="550" spans="1:11" x14ac:dyDescent="0.25">
      <c r="A550" s="1">
        <f t="shared" si="86"/>
        <v>42856</v>
      </c>
      <c r="B550">
        <v>1</v>
      </c>
      <c r="C550">
        <f t="shared" si="87"/>
        <v>2017</v>
      </c>
      <c r="D550">
        <v>5</v>
      </c>
      <c r="E550" t="str">
        <f t="shared" si="85"/>
        <v>20175</v>
      </c>
      <c r="F550">
        <f t="shared" si="79"/>
        <v>1.0999999999999999E-2</v>
      </c>
      <c r="G550">
        <f t="shared" si="80"/>
        <v>4.0000000000000001E-3</v>
      </c>
      <c r="H550">
        <f t="shared" si="81"/>
        <v>1E-3</v>
      </c>
      <c r="I550">
        <f t="shared" si="82"/>
        <v>4.1399999999999997</v>
      </c>
      <c r="J550">
        <f t="shared" si="83"/>
        <v>0.08</v>
      </c>
      <c r="K550">
        <f t="shared" si="84"/>
        <v>0.56999999999999995</v>
      </c>
    </row>
    <row r="551" spans="1:11" x14ac:dyDescent="0.25">
      <c r="A551" s="1">
        <f t="shared" si="86"/>
        <v>42887</v>
      </c>
      <c r="B551">
        <v>1</v>
      </c>
      <c r="C551">
        <f t="shared" si="87"/>
        <v>2017</v>
      </c>
      <c r="D551">
        <v>6</v>
      </c>
      <c r="E551" t="str">
        <f t="shared" si="85"/>
        <v>20176</v>
      </c>
      <c r="F551">
        <f t="shared" si="79"/>
        <v>1.2999999999999999E-2</v>
      </c>
      <c r="G551">
        <f t="shared" si="80"/>
        <v>7.0000000000000001E-3</v>
      </c>
      <c r="H551">
        <f t="shared" si="81"/>
        <v>0</v>
      </c>
      <c r="I551">
        <f t="shared" si="82"/>
        <v>4.0999999999999996</v>
      </c>
      <c r="J551">
        <f t="shared" si="83"/>
        <v>7.0000000000000007E-2</v>
      </c>
      <c r="K551">
        <f t="shared" si="84"/>
        <v>0.71</v>
      </c>
    </row>
    <row r="552" spans="1:11" x14ac:dyDescent="0.25">
      <c r="A552" s="1">
        <f t="shared" si="86"/>
        <v>42917</v>
      </c>
      <c r="B552">
        <v>1</v>
      </c>
      <c r="C552">
        <f t="shared" si="87"/>
        <v>2017</v>
      </c>
      <c r="D552">
        <v>7</v>
      </c>
      <c r="E552" t="str">
        <f t="shared" si="85"/>
        <v>20177</v>
      </c>
      <c r="F552">
        <f t="shared" si="79"/>
        <v>1.7000000000000001E-2</v>
      </c>
      <c r="G552">
        <f t="shared" si="80"/>
        <v>7.0000000000000001E-3</v>
      </c>
      <c r="H552">
        <f t="shared" si="81"/>
        <v>0</v>
      </c>
      <c r="I552">
        <f t="shared" si="82"/>
        <v>4.0999999999999996</v>
      </c>
      <c r="J552">
        <f t="shared" si="83"/>
        <v>0.08</v>
      </c>
      <c r="K552">
        <f t="shared" si="84"/>
        <v>0.76</v>
      </c>
    </row>
    <row r="553" spans="1:11" x14ac:dyDescent="0.25">
      <c r="A553" s="1">
        <f t="shared" si="86"/>
        <v>42948</v>
      </c>
      <c r="B553">
        <v>1</v>
      </c>
      <c r="C553">
        <f t="shared" si="87"/>
        <v>2017</v>
      </c>
      <c r="D553">
        <v>8</v>
      </c>
      <c r="E553" t="str">
        <f t="shared" si="85"/>
        <v>20178</v>
      </c>
      <c r="F553">
        <f t="shared" si="79"/>
        <v>0.02</v>
      </c>
      <c r="G553">
        <f t="shared" si="80"/>
        <v>8.0000000000000002E-3</v>
      </c>
      <c r="H553">
        <f t="shared" si="81"/>
        <v>0</v>
      </c>
      <c r="I553">
        <f t="shared" si="82"/>
        <v>3.91</v>
      </c>
      <c r="J553">
        <f t="shared" si="83"/>
        <v>7.0000000000000007E-2</v>
      </c>
      <c r="K553">
        <f t="shared" si="84"/>
        <v>0.71</v>
      </c>
    </row>
    <row r="554" spans="1:11" x14ac:dyDescent="0.25">
      <c r="A554" s="1">
        <f t="shared" si="86"/>
        <v>42979</v>
      </c>
      <c r="B554">
        <v>1</v>
      </c>
      <c r="C554">
        <f t="shared" si="87"/>
        <v>2017</v>
      </c>
      <c r="D554">
        <v>9</v>
      </c>
      <c r="E554" t="str">
        <f t="shared" si="85"/>
        <v>20179</v>
      </c>
      <c r="F554">
        <f t="shared" si="79"/>
        <v>2.7E-2</v>
      </c>
      <c r="G554">
        <f t="shared" si="80"/>
        <v>1.6E-2</v>
      </c>
      <c r="H554">
        <f t="shared" si="81"/>
        <v>0</v>
      </c>
      <c r="I554">
        <f t="shared" si="82"/>
        <v>3.99</v>
      </c>
      <c r="J554">
        <f t="shared" si="83"/>
        <v>0.08</v>
      </c>
      <c r="K554">
        <f t="shared" si="84"/>
        <v>1.1599999999999999</v>
      </c>
    </row>
    <row r="555" spans="1:11" x14ac:dyDescent="0.25">
      <c r="A555" s="1">
        <f t="shared" si="86"/>
        <v>43374</v>
      </c>
      <c r="B555">
        <v>1</v>
      </c>
      <c r="C555">
        <f t="shared" si="87"/>
        <v>2018</v>
      </c>
      <c r="D555">
        <v>10</v>
      </c>
      <c r="E555" t="str">
        <f t="shared" si="85"/>
        <v>201810</v>
      </c>
      <c r="F555">
        <f t="shared" si="79"/>
        <v>2.1999999999999999E-2</v>
      </c>
      <c r="G555">
        <f t="shared" si="80"/>
        <v>8.0000000000000002E-3</v>
      </c>
      <c r="H555">
        <f t="shared" si="81"/>
        <v>0</v>
      </c>
      <c r="I555">
        <f t="shared" si="82"/>
        <v>3.85</v>
      </c>
      <c r="J555">
        <f t="shared" si="83"/>
        <v>0.08</v>
      </c>
      <c r="K555">
        <f t="shared" si="84"/>
        <v>0.85</v>
      </c>
    </row>
    <row r="556" spans="1:11" x14ac:dyDescent="0.25">
      <c r="A556" s="1">
        <f t="shared" si="86"/>
        <v>43405</v>
      </c>
      <c r="B556">
        <v>1</v>
      </c>
      <c r="C556">
        <f t="shared" si="87"/>
        <v>2018</v>
      </c>
      <c r="D556">
        <v>11</v>
      </c>
      <c r="E556" t="str">
        <f t="shared" si="85"/>
        <v>201811</v>
      </c>
      <c r="F556">
        <f t="shared" si="79"/>
        <v>1.4999999999999999E-2</v>
      </c>
      <c r="G556">
        <f t="shared" si="80"/>
        <v>1.2E-2</v>
      </c>
      <c r="H556">
        <f t="shared" si="81"/>
        <v>0</v>
      </c>
      <c r="I556">
        <f t="shared" si="82"/>
        <v>4.1100000000000003</v>
      </c>
      <c r="J556">
        <f t="shared" si="83"/>
        <v>0.08</v>
      </c>
      <c r="K556">
        <f t="shared" si="84"/>
        <v>0.48</v>
      </c>
    </row>
    <row r="557" spans="1:11" x14ac:dyDescent="0.25">
      <c r="A557" s="1">
        <f t="shared" si="86"/>
        <v>43435</v>
      </c>
      <c r="B557">
        <v>1</v>
      </c>
      <c r="C557">
        <f t="shared" si="87"/>
        <v>2018</v>
      </c>
      <c r="D557">
        <v>12</v>
      </c>
      <c r="E557" t="str">
        <f t="shared" si="85"/>
        <v>201812</v>
      </c>
      <c r="F557">
        <f t="shared" si="79"/>
        <v>1.2999999999999999E-2</v>
      </c>
      <c r="G557">
        <f t="shared" si="80"/>
        <v>1.0999999999999999E-2</v>
      </c>
      <c r="H557">
        <f t="shared" si="81"/>
        <v>0</v>
      </c>
      <c r="I557">
        <f t="shared" si="82"/>
        <v>4.17</v>
      </c>
      <c r="J557">
        <f t="shared" si="83"/>
        <v>0.08</v>
      </c>
      <c r="K557">
        <f t="shared" si="84"/>
        <v>0.39</v>
      </c>
    </row>
    <row r="558" spans="1:11" x14ac:dyDescent="0.25">
      <c r="A558" s="1">
        <f t="shared" si="86"/>
        <v>43101</v>
      </c>
      <c r="B558">
        <v>1</v>
      </c>
      <c r="C558">
        <f t="shared" si="87"/>
        <v>2018</v>
      </c>
      <c r="D558">
        <v>1</v>
      </c>
      <c r="E558" t="str">
        <f t="shared" si="85"/>
        <v>20181</v>
      </c>
      <c r="F558">
        <f t="shared" si="79"/>
        <v>1.2999999999999999E-2</v>
      </c>
      <c r="G558">
        <f t="shared" si="80"/>
        <v>8.9999999999999993E-3</v>
      </c>
      <c r="H558">
        <f t="shared" si="81"/>
        <v>0</v>
      </c>
      <c r="I558">
        <f t="shared" si="82"/>
        <v>4.24</v>
      </c>
      <c r="J558">
        <f t="shared" si="83"/>
        <v>7.0000000000000007E-2</v>
      </c>
      <c r="K558">
        <f t="shared" si="84"/>
        <v>0.39</v>
      </c>
    </row>
    <row r="559" spans="1:11" x14ac:dyDescent="0.25">
      <c r="A559" s="1">
        <f t="shared" si="86"/>
        <v>43132</v>
      </c>
      <c r="B559">
        <v>1</v>
      </c>
      <c r="C559">
        <f t="shared" si="87"/>
        <v>2018</v>
      </c>
      <c r="D559">
        <v>2</v>
      </c>
      <c r="E559" t="str">
        <f t="shared" si="85"/>
        <v>20182</v>
      </c>
      <c r="F559">
        <f t="shared" si="79"/>
        <v>1.2999999999999999E-2</v>
      </c>
      <c r="G559">
        <f t="shared" si="80"/>
        <v>8.9999999999999993E-3</v>
      </c>
      <c r="H559">
        <f t="shared" si="81"/>
        <v>0</v>
      </c>
      <c r="I559">
        <f t="shared" si="82"/>
        <v>4.16</v>
      </c>
      <c r="J559">
        <f t="shared" si="83"/>
        <v>7.0000000000000007E-2</v>
      </c>
      <c r="K559">
        <f t="shared" si="84"/>
        <v>0.37</v>
      </c>
    </row>
    <row r="560" spans="1:11" x14ac:dyDescent="0.25">
      <c r="A560" s="1">
        <f t="shared" si="86"/>
        <v>43160</v>
      </c>
      <c r="B560">
        <v>1</v>
      </c>
      <c r="C560">
        <f t="shared" si="87"/>
        <v>2018</v>
      </c>
      <c r="D560">
        <v>3</v>
      </c>
      <c r="E560" t="str">
        <f t="shared" si="85"/>
        <v>20183</v>
      </c>
      <c r="F560">
        <f t="shared" si="79"/>
        <v>1.2E-2</v>
      </c>
      <c r="G560">
        <f t="shared" si="80"/>
        <v>1.0999999999999999E-2</v>
      </c>
      <c r="H560">
        <f t="shared" si="81"/>
        <v>1E-3</v>
      </c>
      <c r="I560">
        <f t="shared" si="82"/>
        <v>4.2300000000000004</v>
      </c>
      <c r="J560">
        <f t="shared" si="83"/>
        <v>7.0000000000000007E-2</v>
      </c>
      <c r="K560">
        <f t="shared" si="84"/>
        <v>0.41</v>
      </c>
    </row>
    <row r="561" spans="1:11" x14ac:dyDescent="0.25">
      <c r="A561" s="1">
        <f t="shared" si="86"/>
        <v>43191</v>
      </c>
      <c r="B561">
        <v>1</v>
      </c>
      <c r="C561">
        <f t="shared" si="87"/>
        <v>2018</v>
      </c>
      <c r="D561">
        <v>4</v>
      </c>
      <c r="E561" t="str">
        <f t="shared" si="85"/>
        <v>20184</v>
      </c>
      <c r="F561">
        <f t="shared" si="79"/>
        <v>0.01</v>
      </c>
      <c r="G561">
        <f t="shared" si="80"/>
        <v>7.0000000000000001E-3</v>
      </c>
      <c r="H561">
        <f t="shared" si="81"/>
        <v>0</v>
      </c>
      <c r="I561">
        <f t="shared" si="82"/>
        <v>4.38</v>
      </c>
      <c r="J561">
        <f t="shared" si="83"/>
        <v>7.0000000000000007E-2</v>
      </c>
      <c r="K561">
        <f t="shared" si="84"/>
        <v>0.41</v>
      </c>
    </row>
    <row r="562" spans="1:11" x14ac:dyDescent="0.25">
      <c r="A562" s="1">
        <f t="shared" si="86"/>
        <v>43221</v>
      </c>
      <c r="B562">
        <v>1</v>
      </c>
      <c r="C562">
        <f t="shared" si="87"/>
        <v>2018</v>
      </c>
      <c r="D562">
        <v>5</v>
      </c>
      <c r="E562" t="str">
        <f t="shared" si="85"/>
        <v>20185</v>
      </c>
      <c r="F562">
        <f t="shared" si="79"/>
        <v>1.2E-2</v>
      </c>
      <c r="G562">
        <f t="shared" si="80"/>
        <v>7.0000000000000001E-3</v>
      </c>
      <c r="H562">
        <f t="shared" si="81"/>
        <v>0</v>
      </c>
      <c r="I562">
        <f t="shared" si="82"/>
        <v>4.38</v>
      </c>
      <c r="J562">
        <f t="shared" si="83"/>
        <v>7.0000000000000007E-2</v>
      </c>
      <c r="K562">
        <f t="shared" si="84"/>
        <v>0.51</v>
      </c>
    </row>
    <row r="563" spans="1:11" x14ac:dyDescent="0.25">
      <c r="A563" s="1">
        <f t="shared" si="86"/>
        <v>43252</v>
      </c>
      <c r="B563">
        <v>1</v>
      </c>
      <c r="C563">
        <f t="shared" si="87"/>
        <v>2018</v>
      </c>
      <c r="D563">
        <v>6</v>
      </c>
      <c r="E563" t="str">
        <f t="shared" si="85"/>
        <v>20186</v>
      </c>
      <c r="F563">
        <f t="shared" si="79"/>
        <v>2.5999999999999999E-2</v>
      </c>
      <c r="G563">
        <f t="shared" si="80"/>
        <v>1.2E-2</v>
      </c>
      <c r="H563">
        <f t="shared" si="81"/>
        <v>0</v>
      </c>
      <c r="I563">
        <f t="shared" si="82"/>
        <v>4.12</v>
      </c>
      <c r="J563">
        <f t="shared" si="83"/>
        <v>7.0000000000000007E-2</v>
      </c>
      <c r="K563">
        <f t="shared" si="84"/>
        <v>0.97</v>
      </c>
    </row>
    <row r="564" spans="1:11" x14ac:dyDescent="0.25">
      <c r="A564" s="1">
        <f t="shared" si="86"/>
        <v>43282</v>
      </c>
      <c r="B564">
        <v>1</v>
      </c>
      <c r="C564">
        <f t="shared" si="87"/>
        <v>2018</v>
      </c>
      <c r="D564">
        <v>7</v>
      </c>
      <c r="E564" t="str">
        <f t="shared" si="85"/>
        <v>20187</v>
      </c>
      <c r="F564">
        <f t="shared" si="79"/>
        <v>0.02</v>
      </c>
      <c r="G564">
        <f t="shared" si="80"/>
        <v>0.01</v>
      </c>
      <c r="H564">
        <f t="shared" si="81"/>
        <v>0</v>
      </c>
      <c r="I564">
        <f t="shared" si="82"/>
        <v>4.16</v>
      </c>
      <c r="J564">
        <f t="shared" si="83"/>
        <v>7.0000000000000007E-2</v>
      </c>
      <c r="K564">
        <f t="shared" si="84"/>
        <v>0.65</v>
      </c>
    </row>
    <row r="565" spans="1:11" x14ac:dyDescent="0.25">
      <c r="A565" s="1">
        <f t="shared" si="86"/>
        <v>43313</v>
      </c>
      <c r="B565">
        <v>1</v>
      </c>
      <c r="C565">
        <f t="shared" si="87"/>
        <v>2018</v>
      </c>
      <c r="D565">
        <v>8</v>
      </c>
      <c r="E565" t="str">
        <f t="shared" si="85"/>
        <v>20188</v>
      </c>
      <c r="F565">
        <f t="shared" si="79"/>
        <v>2.5000000000000001E-2</v>
      </c>
      <c r="G565">
        <f t="shared" si="80"/>
        <v>8.0000000000000002E-3</v>
      </c>
      <c r="H565">
        <f t="shared" si="81"/>
        <v>0</v>
      </c>
      <c r="I565">
        <f t="shared" si="82"/>
        <v>4.2300000000000004</v>
      </c>
      <c r="J565">
        <f t="shared" si="83"/>
        <v>7.0000000000000007E-2</v>
      </c>
      <c r="K565">
        <f t="shared" si="84"/>
        <v>0.56000000000000005</v>
      </c>
    </row>
    <row r="566" spans="1:11" x14ac:dyDescent="0.25">
      <c r="A566" s="1">
        <f t="shared" si="86"/>
        <v>43344</v>
      </c>
      <c r="B566">
        <v>1</v>
      </c>
      <c r="C566">
        <f t="shared" si="87"/>
        <v>2018</v>
      </c>
      <c r="D566">
        <v>9</v>
      </c>
      <c r="E566" t="str">
        <f t="shared" si="85"/>
        <v>20189</v>
      </c>
      <c r="F566">
        <f t="shared" si="79"/>
        <v>3.2000000000000001E-2</v>
      </c>
      <c r="G566">
        <f t="shared" si="80"/>
        <v>4.0000000000000001E-3</v>
      </c>
      <c r="H566">
        <f t="shared" si="81"/>
        <v>0</v>
      </c>
      <c r="I566">
        <f t="shared" si="82"/>
        <v>4.12</v>
      </c>
      <c r="J566">
        <f t="shared" si="83"/>
        <v>7.0000000000000007E-2</v>
      </c>
      <c r="K566">
        <f t="shared" si="84"/>
        <v>0.61</v>
      </c>
    </row>
    <row r="567" spans="1:11" x14ac:dyDescent="0.25">
      <c r="A567" s="1"/>
    </row>
    <row r="568" spans="1:11" x14ac:dyDescent="0.25">
      <c r="A568" s="1"/>
    </row>
    <row r="569" spans="1:11" x14ac:dyDescent="0.25">
      <c r="A569" s="1"/>
    </row>
    <row r="570" spans="1:11" x14ac:dyDescent="0.25">
      <c r="A570" s="1"/>
    </row>
    <row r="571" spans="1:11" x14ac:dyDescent="0.25">
      <c r="A571" s="1"/>
    </row>
    <row r="572" spans="1:11" x14ac:dyDescent="0.25">
      <c r="A572" s="1"/>
    </row>
    <row r="573" spans="1:11" x14ac:dyDescent="0.25">
      <c r="A573" s="1"/>
    </row>
    <row r="574" spans="1:11" x14ac:dyDescent="0.25">
      <c r="A574" s="1"/>
    </row>
    <row r="575" spans="1:11" x14ac:dyDescent="0.25">
      <c r="A575" s="1"/>
    </row>
    <row r="576" spans="1:11" x14ac:dyDescent="0.25">
      <c r="A576" s="1"/>
    </row>
    <row r="577" spans="1:1" x14ac:dyDescent="0.25">
      <c r="A577" s="1"/>
    </row>
    <row r="578" spans="1:1" x14ac:dyDescent="0.25">
      <c r="A578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578"/>
  <sheetViews>
    <sheetView zoomScale="90" zoomScaleNormal="90" workbookViewId="0">
      <selection activeCell="L1" sqref="L1:V1048576"/>
    </sheetView>
  </sheetViews>
  <sheetFormatPr defaultRowHeight="15" x14ac:dyDescent="0.25"/>
  <cols>
    <col min="1" max="1" width="11.140625" customWidth="1"/>
    <col min="3" max="3" width="10.7109375" customWidth="1"/>
    <col min="17" max="17" width="7.85546875" customWidth="1"/>
    <col min="18" max="18" width="10.5703125" customWidth="1"/>
    <col min="19" max="19" width="8.5703125" bestFit="1" customWidth="1"/>
    <col min="20" max="20" width="10.28515625" bestFit="1" customWidth="1"/>
    <col min="21" max="21" width="10.42578125" bestFit="1" customWidth="1"/>
    <col min="22" max="22" width="7.5703125" bestFit="1" customWidth="1"/>
    <col min="23" max="23" width="9.5703125" bestFit="1" customWidth="1"/>
    <col min="24" max="24" width="9" bestFit="1" customWidth="1"/>
  </cols>
  <sheetData>
    <row r="1" spans="1:24" x14ac:dyDescent="0.25">
      <c r="A1" s="2"/>
      <c r="B1" s="2"/>
      <c r="C1" s="2"/>
      <c r="D1" s="2"/>
      <c r="E1" s="2"/>
      <c r="F1" s="3" t="s">
        <v>97</v>
      </c>
      <c r="G1" s="3"/>
      <c r="H1" s="3"/>
      <c r="I1" s="3"/>
      <c r="J1" s="3"/>
      <c r="K1" s="3"/>
      <c r="M1" t="s">
        <v>2</v>
      </c>
      <c r="N1" t="s">
        <v>3</v>
      </c>
      <c r="O1" t="s">
        <v>4</v>
      </c>
      <c r="P1" t="s">
        <v>5</v>
      </c>
      <c r="Q1" t="s">
        <v>95</v>
      </c>
      <c r="R1" t="s">
        <v>96</v>
      </c>
      <c r="S1" t="s">
        <v>22</v>
      </c>
      <c r="T1" t="s">
        <v>40</v>
      </c>
      <c r="U1" t="s">
        <v>42</v>
      </c>
      <c r="V1" t="s">
        <v>48</v>
      </c>
      <c r="W1" t="s">
        <v>52</v>
      </c>
      <c r="X1" t="s">
        <v>56</v>
      </c>
    </row>
    <row r="2" spans="1:24" x14ac:dyDescent="0.25">
      <c r="A2" t="s">
        <v>96</v>
      </c>
      <c r="B2" t="s">
        <v>95</v>
      </c>
      <c r="C2" t="s">
        <v>89</v>
      </c>
      <c r="D2" t="s">
        <v>90</v>
      </c>
      <c r="E2" t="s">
        <v>102</v>
      </c>
      <c r="F2" t="s">
        <v>91</v>
      </c>
      <c r="G2" t="s">
        <v>92</v>
      </c>
      <c r="H2" t="s">
        <v>99</v>
      </c>
      <c r="I2" t="s">
        <v>93</v>
      </c>
      <c r="J2" t="s">
        <v>100</v>
      </c>
      <c r="K2" t="s">
        <v>94</v>
      </c>
      <c r="M2" t="s">
        <v>85</v>
      </c>
      <c r="N2">
        <v>1972</v>
      </c>
      <c r="O2">
        <v>1971</v>
      </c>
      <c r="P2">
        <v>10</v>
      </c>
      <c r="Q2">
        <v>1</v>
      </c>
      <c r="R2" s="1">
        <f>DATE(N2,P2,Q2)</f>
        <v>26573</v>
      </c>
      <c r="S2">
        <v>7.0000000000000007E-2</v>
      </c>
      <c r="T2">
        <v>0</v>
      </c>
      <c r="U2">
        <v>0</v>
      </c>
      <c r="V2">
        <v>4.26</v>
      </c>
      <c r="W2" t="e">
        <v>#N/A</v>
      </c>
      <c r="X2" t="e">
        <v>#N/A</v>
      </c>
    </row>
    <row r="3" spans="1:24" x14ac:dyDescent="0.25">
      <c r="A3" s="1">
        <f>DATE(C3,D3,B3)</f>
        <v>26573</v>
      </c>
      <c r="B3">
        <v>1</v>
      </c>
      <c r="C3">
        <v>1972</v>
      </c>
      <c r="D3">
        <v>10</v>
      </c>
      <c r="E3" t="str">
        <f>CONCATENATE(C3,D3)</f>
        <v>197210</v>
      </c>
      <c r="F3">
        <f t="shared" ref="F3:F66" si="0">VLOOKUP($A3,$R:$X,2,FALSE)</f>
        <v>7.0000000000000007E-2</v>
      </c>
      <c r="G3">
        <f t="shared" ref="G3:G66" si="1">VLOOKUP($A3,$R:$X,3,FALSE)</f>
        <v>0</v>
      </c>
      <c r="H3">
        <f t="shared" ref="H3:H66" si="2">VLOOKUP($A3,$R:$X,4,FALSE)</f>
        <v>0</v>
      </c>
      <c r="I3">
        <f t="shared" ref="I3:I66" si="3">VLOOKUP($A3,$R:$X,5,FALSE)</f>
        <v>4.26</v>
      </c>
      <c r="J3" t="e">
        <f t="shared" ref="J3:J66" si="4">VLOOKUP($A3,$R:$X,6,FALSE)</f>
        <v>#N/A</v>
      </c>
      <c r="K3" t="e">
        <f t="shared" ref="K3:K66" si="5">VLOOKUP($A3,$R:$X,7,FALSE)</f>
        <v>#N/A</v>
      </c>
      <c r="M3" t="s">
        <v>85</v>
      </c>
      <c r="N3">
        <v>1972</v>
      </c>
      <c r="O3">
        <v>1971</v>
      </c>
      <c r="P3">
        <v>11</v>
      </c>
      <c r="Q3">
        <v>1</v>
      </c>
      <c r="R3" s="1">
        <f t="shared" ref="R3:R66" si="6">DATE(N3,P3,Q3)</f>
        <v>26604</v>
      </c>
      <c r="S3">
        <v>6.0999999999999999E-2</v>
      </c>
      <c r="T3">
        <v>1.0999999999999999E-2</v>
      </c>
      <c r="U3">
        <v>2E-3</v>
      </c>
      <c r="V3">
        <v>0.56999999999999995</v>
      </c>
      <c r="W3" t="e">
        <v>#N/A</v>
      </c>
      <c r="X3" t="e">
        <v>#N/A</v>
      </c>
    </row>
    <row r="4" spans="1:24" x14ac:dyDescent="0.25">
      <c r="A4" s="1">
        <f t="shared" ref="A4:A67" si="7">DATE(C4,D4,B4)</f>
        <v>26604</v>
      </c>
      <c r="B4">
        <v>1</v>
      </c>
      <c r="C4">
        <v>1972</v>
      </c>
      <c r="D4">
        <v>11</v>
      </c>
      <c r="E4" t="str">
        <f t="shared" ref="E4:E67" si="8">CONCATENATE(C4,D4)</f>
        <v>197211</v>
      </c>
      <c r="F4">
        <f t="shared" si="0"/>
        <v>6.0999999999999999E-2</v>
      </c>
      <c r="G4">
        <f t="shared" si="1"/>
        <v>1.0999999999999999E-2</v>
      </c>
      <c r="H4">
        <f t="shared" si="2"/>
        <v>2E-3</v>
      </c>
      <c r="I4">
        <f t="shared" si="3"/>
        <v>0.56999999999999995</v>
      </c>
      <c r="J4" t="e">
        <f t="shared" si="4"/>
        <v>#N/A</v>
      </c>
      <c r="K4" t="e">
        <f t="shared" si="5"/>
        <v>#N/A</v>
      </c>
      <c r="M4" t="s">
        <v>85</v>
      </c>
      <c r="N4">
        <v>1972</v>
      </c>
      <c r="O4">
        <v>1971</v>
      </c>
      <c r="P4">
        <v>12</v>
      </c>
      <c r="Q4">
        <v>1</v>
      </c>
      <c r="R4" s="1">
        <f t="shared" si="6"/>
        <v>26634</v>
      </c>
      <c r="S4">
        <v>7.0999999999999994E-2</v>
      </c>
      <c r="T4">
        <v>7.0000000000000001E-3</v>
      </c>
      <c r="U4">
        <v>1E-3</v>
      </c>
      <c r="V4">
        <v>2.4300000000000002</v>
      </c>
      <c r="W4" t="e">
        <v>#N/A</v>
      </c>
      <c r="X4" t="e">
        <v>#N/A</v>
      </c>
    </row>
    <row r="5" spans="1:24" x14ac:dyDescent="0.25">
      <c r="A5" s="1">
        <f t="shared" si="7"/>
        <v>26634</v>
      </c>
      <c r="B5">
        <v>1</v>
      </c>
      <c r="C5">
        <v>1972</v>
      </c>
      <c r="D5">
        <v>12</v>
      </c>
      <c r="E5" t="str">
        <f t="shared" si="8"/>
        <v>197212</v>
      </c>
      <c r="F5">
        <f t="shared" si="0"/>
        <v>7.0999999999999994E-2</v>
      </c>
      <c r="G5">
        <f t="shared" si="1"/>
        <v>7.0000000000000001E-3</v>
      </c>
      <c r="H5">
        <f t="shared" si="2"/>
        <v>1E-3</v>
      </c>
      <c r="I5">
        <f t="shared" si="3"/>
        <v>2.4300000000000002</v>
      </c>
      <c r="J5" t="e">
        <f t="shared" si="4"/>
        <v>#N/A</v>
      </c>
      <c r="K5" t="e">
        <f t="shared" si="5"/>
        <v>#N/A</v>
      </c>
      <c r="M5" t="s">
        <v>85</v>
      </c>
      <c r="N5">
        <v>1972</v>
      </c>
      <c r="O5">
        <v>1972</v>
      </c>
      <c r="P5">
        <v>1</v>
      </c>
      <c r="Q5">
        <v>1</v>
      </c>
      <c r="R5" s="1">
        <f t="shared" si="6"/>
        <v>26299</v>
      </c>
      <c r="S5">
        <v>0.05</v>
      </c>
      <c r="T5">
        <v>1E-3</v>
      </c>
      <c r="U5">
        <v>2E-3</v>
      </c>
      <c r="V5">
        <v>2.85</v>
      </c>
      <c r="W5" t="e">
        <v>#N/A</v>
      </c>
      <c r="X5" t="e">
        <v>#N/A</v>
      </c>
    </row>
    <row r="6" spans="1:24" x14ac:dyDescent="0.25">
      <c r="A6" s="1">
        <f t="shared" si="7"/>
        <v>26299</v>
      </c>
      <c r="B6">
        <v>1</v>
      </c>
      <c r="C6">
        <v>1972</v>
      </c>
      <c r="D6">
        <v>1</v>
      </c>
      <c r="E6" t="str">
        <f t="shared" si="8"/>
        <v>19721</v>
      </c>
      <c r="F6">
        <f t="shared" si="0"/>
        <v>0.05</v>
      </c>
      <c r="G6">
        <f t="shared" si="1"/>
        <v>1E-3</v>
      </c>
      <c r="H6">
        <f t="shared" si="2"/>
        <v>2E-3</v>
      </c>
      <c r="I6">
        <f t="shared" si="3"/>
        <v>2.85</v>
      </c>
      <c r="J6" t="e">
        <f t="shared" si="4"/>
        <v>#N/A</v>
      </c>
      <c r="K6" t="e">
        <f t="shared" si="5"/>
        <v>#N/A</v>
      </c>
      <c r="M6" t="s">
        <v>85</v>
      </c>
      <c r="N6">
        <v>1972</v>
      </c>
      <c r="O6">
        <v>1972</v>
      </c>
      <c r="P6">
        <v>2</v>
      </c>
      <c r="Q6">
        <v>1</v>
      </c>
      <c r="R6" s="1">
        <f t="shared" si="6"/>
        <v>26330</v>
      </c>
      <c r="S6">
        <v>2.5000000000000001E-2</v>
      </c>
      <c r="T6">
        <v>2E-3</v>
      </c>
      <c r="U6">
        <v>1E-3</v>
      </c>
      <c r="V6">
        <v>2.88</v>
      </c>
      <c r="W6" t="e">
        <v>#N/A</v>
      </c>
      <c r="X6" t="e">
        <v>#N/A</v>
      </c>
    </row>
    <row r="7" spans="1:24" x14ac:dyDescent="0.25">
      <c r="A7" s="1">
        <f t="shared" si="7"/>
        <v>26330</v>
      </c>
      <c r="B7">
        <v>1</v>
      </c>
      <c r="C7">
        <v>1972</v>
      </c>
      <c r="D7">
        <v>2</v>
      </c>
      <c r="E7" t="str">
        <f t="shared" si="8"/>
        <v>19722</v>
      </c>
      <c r="F7">
        <f t="shared" si="0"/>
        <v>2.5000000000000001E-2</v>
      </c>
      <c r="G7">
        <f t="shared" si="1"/>
        <v>2E-3</v>
      </c>
      <c r="H7">
        <f t="shared" si="2"/>
        <v>1E-3</v>
      </c>
      <c r="I7">
        <f t="shared" si="3"/>
        <v>2.88</v>
      </c>
      <c r="J7" t="e">
        <f t="shared" si="4"/>
        <v>#N/A</v>
      </c>
      <c r="K7" t="e">
        <f t="shared" si="5"/>
        <v>#N/A</v>
      </c>
      <c r="M7" t="s">
        <v>85</v>
      </c>
      <c r="N7">
        <v>1972</v>
      </c>
      <c r="O7">
        <v>1972</v>
      </c>
      <c r="P7">
        <v>3</v>
      </c>
      <c r="Q7">
        <v>1</v>
      </c>
      <c r="R7" s="1">
        <f t="shared" si="6"/>
        <v>26359</v>
      </c>
      <c r="S7">
        <v>1.7999999999999999E-2</v>
      </c>
      <c r="T7">
        <v>7.0000000000000001E-3</v>
      </c>
      <c r="U7">
        <v>0</v>
      </c>
      <c r="V7">
        <v>2.5099999999999998</v>
      </c>
      <c r="W7" t="e">
        <v>#N/A</v>
      </c>
      <c r="X7" t="e">
        <v>#N/A</v>
      </c>
    </row>
    <row r="8" spans="1:24" x14ac:dyDescent="0.25">
      <c r="A8" s="1">
        <f t="shared" si="7"/>
        <v>26359</v>
      </c>
      <c r="B8">
        <v>1</v>
      </c>
      <c r="C8">
        <v>1972</v>
      </c>
      <c r="D8">
        <v>3</v>
      </c>
      <c r="E8" t="str">
        <f t="shared" si="8"/>
        <v>19723</v>
      </c>
      <c r="F8">
        <f t="shared" si="0"/>
        <v>1.7999999999999999E-2</v>
      </c>
      <c r="G8">
        <f t="shared" si="1"/>
        <v>7.0000000000000001E-3</v>
      </c>
      <c r="H8">
        <f t="shared" si="2"/>
        <v>0</v>
      </c>
      <c r="I8">
        <f t="shared" si="3"/>
        <v>2.5099999999999998</v>
      </c>
      <c r="J8" t="e">
        <f t="shared" si="4"/>
        <v>#N/A</v>
      </c>
      <c r="K8" t="e">
        <f t="shared" si="5"/>
        <v>#N/A</v>
      </c>
      <c r="M8" t="s">
        <v>85</v>
      </c>
      <c r="N8">
        <v>1972</v>
      </c>
      <c r="O8">
        <v>1972</v>
      </c>
      <c r="P8">
        <v>4</v>
      </c>
      <c r="Q8">
        <v>1</v>
      </c>
      <c r="R8" s="1">
        <f t="shared" si="6"/>
        <v>26390</v>
      </c>
      <c r="S8">
        <v>4.7E-2</v>
      </c>
      <c r="T8">
        <v>7.0000000000000001E-3</v>
      </c>
      <c r="U8">
        <v>0</v>
      </c>
      <c r="V8">
        <v>3.35</v>
      </c>
      <c r="W8" t="e">
        <v>#N/A</v>
      </c>
      <c r="X8" t="e">
        <v>#N/A</v>
      </c>
    </row>
    <row r="9" spans="1:24" x14ac:dyDescent="0.25">
      <c r="A9" s="1">
        <f t="shared" si="7"/>
        <v>26390</v>
      </c>
      <c r="B9">
        <v>1</v>
      </c>
      <c r="C9">
        <v>1972</v>
      </c>
      <c r="D9">
        <v>4</v>
      </c>
      <c r="E9" t="str">
        <f t="shared" si="8"/>
        <v>19724</v>
      </c>
      <c r="F9">
        <f t="shared" si="0"/>
        <v>4.7E-2</v>
      </c>
      <c r="G9">
        <f t="shared" si="1"/>
        <v>7.0000000000000001E-3</v>
      </c>
      <c r="H9">
        <f t="shared" si="2"/>
        <v>0</v>
      </c>
      <c r="I9">
        <f t="shared" si="3"/>
        <v>3.35</v>
      </c>
      <c r="J9" t="e">
        <f t="shared" si="4"/>
        <v>#N/A</v>
      </c>
      <c r="K9" t="e">
        <f t="shared" si="5"/>
        <v>#N/A</v>
      </c>
      <c r="M9" t="s">
        <v>85</v>
      </c>
      <c r="N9">
        <v>1972</v>
      </c>
      <c r="O9">
        <v>1972</v>
      </c>
      <c r="P9">
        <v>5</v>
      </c>
      <c r="Q9">
        <v>1</v>
      </c>
      <c r="R9" s="1">
        <f t="shared" si="6"/>
        <v>26420</v>
      </c>
      <c r="S9">
        <v>3.5999999999999997E-2</v>
      </c>
      <c r="T9">
        <v>3.0000000000000001E-3</v>
      </c>
      <c r="U9">
        <v>0</v>
      </c>
      <c r="V9">
        <v>3.56</v>
      </c>
      <c r="W9" t="e">
        <v>#N/A</v>
      </c>
      <c r="X9" t="e">
        <v>#N/A</v>
      </c>
    </row>
    <row r="10" spans="1:24" x14ac:dyDescent="0.25">
      <c r="A10" s="1">
        <f t="shared" si="7"/>
        <v>26420</v>
      </c>
      <c r="B10">
        <v>1</v>
      </c>
      <c r="C10">
        <v>1972</v>
      </c>
      <c r="D10">
        <v>5</v>
      </c>
      <c r="E10" t="str">
        <f t="shared" si="8"/>
        <v>19725</v>
      </c>
      <c r="F10">
        <f t="shared" si="0"/>
        <v>3.5999999999999997E-2</v>
      </c>
      <c r="G10">
        <f t="shared" si="1"/>
        <v>3.0000000000000001E-3</v>
      </c>
      <c r="H10">
        <f t="shared" si="2"/>
        <v>0</v>
      </c>
      <c r="I10">
        <f t="shared" si="3"/>
        <v>3.56</v>
      </c>
      <c r="J10" t="e">
        <f t="shared" si="4"/>
        <v>#N/A</v>
      </c>
      <c r="K10" t="e">
        <f t="shared" si="5"/>
        <v>#N/A</v>
      </c>
      <c r="M10" t="s">
        <v>85</v>
      </c>
      <c r="N10">
        <v>1972</v>
      </c>
      <c r="O10">
        <v>1972</v>
      </c>
      <c r="P10">
        <v>6</v>
      </c>
      <c r="Q10">
        <v>1</v>
      </c>
      <c r="R10" s="1">
        <f t="shared" si="6"/>
        <v>26451</v>
      </c>
      <c r="S10">
        <v>3.3000000000000002E-2</v>
      </c>
      <c r="T10">
        <v>0</v>
      </c>
      <c r="U10">
        <v>0</v>
      </c>
      <c r="V10">
        <v>3.65</v>
      </c>
      <c r="W10" t="e">
        <v>#N/A</v>
      </c>
      <c r="X10" t="e">
        <v>#N/A</v>
      </c>
    </row>
    <row r="11" spans="1:24" x14ac:dyDescent="0.25">
      <c r="A11" s="1">
        <f t="shared" si="7"/>
        <v>26451</v>
      </c>
      <c r="B11">
        <v>1</v>
      </c>
      <c r="C11">
        <v>1972</v>
      </c>
      <c r="D11">
        <v>6</v>
      </c>
      <c r="E11" t="str">
        <f t="shared" si="8"/>
        <v>19726</v>
      </c>
      <c r="F11">
        <f t="shared" si="0"/>
        <v>3.3000000000000002E-2</v>
      </c>
      <c r="G11">
        <f t="shared" si="1"/>
        <v>0</v>
      </c>
      <c r="H11">
        <f t="shared" si="2"/>
        <v>0</v>
      </c>
      <c r="I11">
        <f t="shared" si="3"/>
        <v>3.65</v>
      </c>
      <c r="J11" t="e">
        <f t="shared" si="4"/>
        <v>#N/A</v>
      </c>
      <c r="K11" t="e">
        <f t="shared" si="5"/>
        <v>#N/A</v>
      </c>
      <c r="M11" t="s">
        <v>85</v>
      </c>
      <c r="N11">
        <v>1972</v>
      </c>
      <c r="O11">
        <v>1972</v>
      </c>
      <c r="P11">
        <v>7</v>
      </c>
      <c r="Q11">
        <v>1</v>
      </c>
      <c r="R11" s="1">
        <f t="shared" si="6"/>
        <v>26481</v>
      </c>
      <c r="S11">
        <v>3.1E-2</v>
      </c>
      <c r="T11">
        <v>1E-3</v>
      </c>
      <c r="U11">
        <v>1E-3</v>
      </c>
      <c r="V11">
        <v>4.1500000000000004</v>
      </c>
      <c r="W11" t="e">
        <v>#N/A</v>
      </c>
      <c r="X11" t="e">
        <v>#N/A</v>
      </c>
    </row>
    <row r="12" spans="1:24" x14ac:dyDescent="0.25">
      <c r="A12" s="1">
        <f t="shared" si="7"/>
        <v>26481</v>
      </c>
      <c r="B12">
        <v>1</v>
      </c>
      <c r="C12">
        <v>1972</v>
      </c>
      <c r="D12">
        <v>7</v>
      </c>
      <c r="E12" t="str">
        <f t="shared" si="8"/>
        <v>19727</v>
      </c>
      <c r="F12">
        <f t="shared" si="0"/>
        <v>3.1E-2</v>
      </c>
      <c r="G12">
        <f t="shared" si="1"/>
        <v>1E-3</v>
      </c>
      <c r="H12">
        <f t="shared" si="2"/>
        <v>1E-3</v>
      </c>
      <c r="I12">
        <f t="shared" si="3"/>
        <v>4.1500000000000004</v>
      </c>
      <c r="J12" t="e">
        <f t="shared" si="4"/>
        <v>#N/A</v>
      </c>
      <c r="K12" t="e">
        <f t="shared" si="5"/>
        <v>#N/A</v>
      </c>
      <c r="M12" t="s">
        <v>85</v>
      </c>
      <c r="N12">
        <v>1972</v>
      </c>
      <c r="O12">
        <v>1972</v>
      </c>
      <c r="P12">
        <v>8</v>
      </c>
      <c r="Q12">
        <v>1</v>
      </c>
      <c r="R12" s="1">
        <f t="shared" si="6"/>
        <v>26512</v>
      </c>
      <c r="S12">
        <v>2.1999999999999999E-2</v>
      </c>
      <c r="T12">
        <v>0</v>
      </c>
      <c r="U12">
        <v>1E-3</v>
      </c>
      <c r="V12">
        <v>4.55</v>
      </c>
      <c r="W12" t="e">
        <v>#N/A</v>
      </c>
      <c r="X12" t="e">
        <v>#N/A</v>
      </c>
    </row>
    <row r="13" spans="1:24" x14ac:dyDescent="0.25">
      <c r="A13" s="1">
        <f t="shared" si="7"/>
        <v>26512</v>
      </c>
      <c r="B13">
        <v>1</v>
      </c>
      <c r="C13">
        <v>1972</v>
      </c>
      <c r="D13">
        <v>8</v>
      </c>
      <c r="E13" t="str">
        <f t="shared" si="8"/>
        <v>19728</v>
      </c>
      <c r="F13">
        <f t="shared" si="0"/>
        <v>2.1999999999999999E-2</v>
      </c>
      <c r="G13">
        <f t="shared" si="1"/>
        <v>0</v>
      </c>
      <c r="H13">
        <f t="shared" si="2"/>
        <v>1E-3</v>
      </c>
      <c r="I13">
        <f t="shared" si="3"/>
        <v>4.55</v>
      </c>
      <c r="J13" t="e">
        <f t="shared" si="4"/>
        <v>#N/A</v>
      </c>
      <c r="K13" t="e">
        <f t="shared" si="5"/>
        <v>#N/A</v>
      </c>
      <c r="M13" t="s">
        <v>85</v>
      </c>
      <c r="N13">
        <v>1972</v>
      </c>
      <c r="O13">
        <v>1972</v>
      </c>
      <c r="P13">
        <v>9</v>
      </c>
      <c r="Q13">
        <v>1</v>
      </c>
      <c r="R13" s="1">
        <f t="shared" si="6"/>
        <v>26543</v>
      </c>
      <c r="S13">
        <v>6.3E-2</v>
      </c>
      <c r="T13">
        <v>0</v>
      </c>
      <c r="U13">
        <v>1E-3</v>
      </c>
      <c r="V13">
        <v>3.49</v>
      </c>
      <c r="W13" t="e">
        <v>#N/A</v>
      </c>
      <c r="X13" t="e">
        <v>#N/A</v>
      </c>
    </row>
    <row r="14" spans="1:24" x14ac:dyDescent="0.25">
      <c r="A14" s="1">
        <f t="shared" si="7"/>
        <v>26543</v>
      </c>
      <c r="B14">
        <v>1</v>
      </c>
      <c r="C14">
        <v>1972</v>
      </c>
      <c r="D14">
        <v>9</v>
      </c>
      <c r="E14" t="str">
        <f t="shared" si="8"/>
        <v>19729</v>
      </c>
      <c r="F14">
        <f t="shared" si="0"/>
        <v>6.3E-2</v>
      </c>
      <c r="G14">
        <f t="shared" si="1"/>
        <v>0</v>
      </c>
      <c r="H14">
        <f t="shared" si="2"/>
        <v>1E-3</v>
      </c>
      <c r="I14">
        <f t="shared" si="3"/>
        <v>3.49</v>
      </c>
      <c r="J14" t="e">
        <f t="shared" si="4"/>
        <v>#N/A</v>
      </c>
      <c r="K14" t="e">
        <f t="shared" si="5"/>
        <v>#N/A</v>
      </c>
      <c r="M14" t="s">
        <v>85</v>
      </c>
      <c r="N14">
        <v>1973</v>
      </c>
      <c r="O14">
        <v>1972</v>
      </c>
      <c r="P14">
        <v>10</v>
      </c>
      <c r="Q14">
        <v>1</v>
      </c>
      <c r="R14" s="1">
        <f t="shared" si="6"/>
        <v>26938</v>
      </c>
      <c r="S14">
        <v>9.5000000000000001E-2</v>
      </c>
      <c r="T14">
        <v>0</v>
      </c>
      <c r="U14">
        <v>5.0000000000000001E-3</v>
      </c>
      <c r="V14">
        <v>2.5</v>
      </c>
      <c r="W14" t="e">
        <v>#N/A</v>
      </c>
      <c r="X14" t="e">
        <v>#N/A</v>
      </c>
    </row>
    <row r="15" spans="1:24" x14ac:dyDescent="0.25">
      <c r="A15" s="1">
        <f t="shared" si="7"/>
        <v>26938</v>
      </c>
      <c r="B15">
        <v>1</v>
      </c>
      <c r="C15">
        <f>C3+1</f>
        <v>1973</v>
      </c>
      <c r="D15">
        <v>10</v>
      </c>
      <c r="E15" t="str">
        <f t="shared" si="8"/>
        <v>197310</v>
      </c>
      <c r="F15">
        <f t="shared" si="0"/>
        <v>9.5000000000000001E-2</v>
      </c>
      <c r="G15">
        <f t="shared" si="1"/>
        <v>0</v>
      </c>
      <c r="H15">
        <f t="shared" si="2"/>
        <v>5.0000000000000001E-3</v>
      </c>
      <c r="I15">
        <f t="shared" si="3"/>
        <v>2.5</v>
      </c>
      <c r="J15" t="e">
        <f t="shared" si="4"/>
        <v>#N/A</v>
      </c>
      <c r="K15" t="e">
        <f t="shared" si="5"/>
        <v>#N/A</v>
      </c>
      <c r="M15" t="s">
        <v>85</v>
      </c>
      <c r="N15">
        <v>1973</v>
      </c>
      <c r="O15">
        <v>1972</v>
      </c>
      <c r="P15">
        <v>11</v>
      </c>
      <c r="Q15">
        <v>1</v>
      </c>
      <c r="R15" s="1">
        <f t="shared" si="6"/>
        <v>26969</v>
      </c>
      <c r="S15">
        <v>7.9000000000000001E-2</v>
      </c>
      <c r="T15">
        <v>0</v>
      </c>
      <c r="U15">
        <v>4.0000000000000001E-3</v>
      </c>
      <c r="V15">
        <v>2.44</v>
      </c>
      <c r="W15" t="e">
        <v>#N/A</v>
      </c>
      <c r="X15" t="e">
        <v>#N/A</v>
      </c>
    </row>
    <row r="16" spans="1:24" x14ac:dyDescent="0.25">
      <c r="A16" s="1">
        <f t="shared" si="7"/>
        <v>26969</v>
      </c>
      <c r="B16">
        <v>1</v>
      </c>
      <c r="C16">
        <f t="shared" ref="C16:C79" si="9">C4+1</f>
        <v>1973</v>
      </c>
      <c r="D16">
        <v>11</v>
      </c>
      <c r="E16" t="str">
        <f t="shared" si="8"/>
        <v>197311</v>
      </c>
      <c r="F16">
        <f t="shared" si="0"/>
        <v>7.9000000000000001E-2</v>
      </c>
      <c r="G16">
        <f t="shared" si="1"/>
        <v>0</v>
      </c>
      <c r="H16">
        <f t="shared" si="2"/>
        <v>4.0000000000000001E-3</v>
      </c>
      <c r="I16">
        <f t="shared" si="3"/>
        <v>2.44</v>
      </c>
      <c r="J16" t="e">
        <f t="shared" si="4"/>
        <v>#N/A</v>
      </c>
      <c r="K16" t="e">
        <f t="shared" si="5"/>
        <v>#N/A</v>
      </c>
      <c r="M16" t="s">
        <v>85</v>
      </c>
      <c r="N16">
        <v>1973</v>
      </c>
      <c r="O16">
        <v>1972</v>
      </c>
      <c r="P16">
        <v>12</v>
      </c>
      <c r="Q16">
        <v>1</v>
      </c>
      <c r="R16" s="1">
        <f t="shared" si="6"/>
        <v>26999</v>
      </c>
      <c r="S16">
        <v>3.2000000000000001E-2</v>
      </c>
      <c r="T16">
        <v>0</v>
      </c>
      <c r="U16">
        <v>0</v>
      </c>
      <c r="V16">
        <v>1.84</v>
      </c>
      <c r="W16" t="e">
        <v>#N/A</v>
      </c>
      <c r="X16" t="e">
        <v>#N/A</v>
      </c>
    </row>
    <row r="17" spans="1:24" x14ac:dyDescent="0.25">
      <c r="A17" s="1">
        <f t="shared" si="7"/>
        <v>26999</v>
      </c>
      <c r="B17">
        <v>1</v>
      </c>
      <c r="C17">
        <f t="shared" si="9"/>
        <v>1973</v>
      </c>
      <c r="D17">
        <v>12</v>
      </c>
      <c r="E17" t="str">
        <f t="shared" si="8"/>
        <v>197312</v>
      </c>
      <c r="F17">
        <f t="shared" si="0"/>
        <v>3.2000000000000001E-2</v>
      </c>
      <c r="G17">
        <f t="shared" si="1"/>
        <v>0</v>
      </c>
      <c r="H17">
        <f t="shared" si="2"/>
        <v>0</v>
      </c>
      <c r="I17">
        <f t="shared" si="3"/>
        <v>1.84</v>
      </c>
      <c r="J17" t="e">
        <f t="shared" si="4"/>
        <v>#N/A</v>
      </c>
      <c r="K17" t="e">
        <f t="shared" si="5"/>
        <v>#N/A</v>
      </c>
      <c r="M17" t="s">
        <v>85</v>
      </c>
      <c r="N17">
        <v>1973</v>
      </c>
      <c r="O17">
        <v>1973</v>
      </c>
      <c r="P17">
        <v>1</v>
      </c>
      <c r="Q17">
        <v>1</v>
      </c>
      <c r="R17" s="1">
        <f t="shared" si="6"/>
        <v>26665</v>
      </c>
      <c r="S17">
        <v>2.1000000000000001E-2</v>
      </c>
      <c r="T17">
        <v>0</v>
      </c>
      <c r="U17">
        <v>1E-3</v>
      </c>
      <c r="V17">
        <v>2.16</v>
      </c>
      <c r="W17" t="e">
        <v>#N/A</v>
      </c>
      <c r="X17" t="e">
        <v>#N/A</v>
      </c>
    </row>
    <row r="18" spans="1:24" x14ac:dyDescent="0.25">
      <c r="A18" s="1">
        <f t="shared" si="7"/>
        <v>26665</v>
      </c>
      <c r="B18">
        <v>1</v>
      </c>
      <c r="C18">
        <f t="shared" si="9"/>
        <v>1973</v>
      </c>
      <c r="D18">
        <v>1</v>
      </c>
      <c r="E18" t="str">
        <f t="shared" si="8"/>
        <v>19731</v>
      </c>
      <c r="F18">
        <f t="shared" si="0"/>
        <v>2.1000000000000001E-2</v>
      </c>
      <c r="G18">
        <f t="shared" si="1"/>
        <v>0</v>
      </c>
      <c r="H18">
        <f t="shared" si="2"/>
        <v>1E-3</v>
      </c>
      <c r="I18">
        <f t="shared" si="3"/>
        <v>2.16</v>
      </c>
      <c r="J18" t="e">
        <f t="shared" si="4"/>
        <v>#N/A</v>
      </c>
      <c r="K18" t="e">
        <f t="shared" si="5"/>
        <v>#N/A</v>
      </c>
      <c r="M18" t="s">
        <v>85</v>
      </c>
      <c r="N18">
        <v>1973</v>
      </c>
      <c r="O18">
        <v>1973</v>
      </c>
      <c r="P18">
        <v>2</v>
      </c>
      <c r="Q18">
        <v>1</v>
      </c>
      <c r="R18" s="1">
        <f t="shared" si="6"/>
        <v>26696</v>
      </c>
      <c r="S18">
        <v>0.13200000000000001</v>
      </c>
      <c r="T18">
        <v>0</v>
      </c>
      <c r="U18">
        <v>3.0000000000000001E-3</v>
      </c>
      <c r="V18">
        <v>2.77</v>
      </c>
      <c r="W18" t="e">
        <v>#N/A</v>
      </c>
      <c r="X18" t="e">
        <v>#N/A</v>
      </c>
    </row>
    <row r="19" spans="1:24" x14ac:dyDescent="0.25">
      <c r="A19" s="1">
        <f t="shared" si="7"/>
        <v>26696</v>
      </c>
      <c r="B19">
        <v>1</v>
      </c>
      <c r="C19">
        <f t="shared" si="9"/>
        <v>1973</v>
      </c>
      <c r="D19">
        <v>2</v>
      </c>
      <c r="E19" t="str">
        <f t="shared" si="8"/>
        <v>19732</v>
      </c>
      <c r="F19">
        <f t="shared" si="0"/>
        <v>0.13200000000000001</v>
      </c>
      <c r="G19">
        <f t="shared" si="1"/>
        <v>0</v>
      </c>
      <c r="H19">
        <f t="shared" si="2"/>
        <v>3.0000000000000001E-3</v>
      </c>
      <c r="I19">
        <f t="shared" si="3"/>
        <v>2.77</v>
      </c>
      <c r="J19" t="e">
        <f t="shared" si="4"/>
        <v>#N/A</v>
      </c>
      <c r="K19" t="e">
        <f t="shared" si="5"/>
        <v>#N/A</v>
      </c>
      <c r="M19" t="s">
        <v>85</v>
      </c>
      <c r="N19">
        <v>1973</v>
      </c>
      <c r="O19">
        <v>1973</v>
      </c>
      <c r="P19">
        <v>3</v>
      </c>
      <c r="Q19">
        <v>1</v>
      </c>
      <c r="R19" s="1">
        <f t="shared" si="6"/>
        <v>26724</v>
      </c>
      <c r="S19">
        <v>0.126</v>
      </c>
      <c r="T19">
        <v>1E-3</v>
      </c>
      <c r="U19">
        <v>4.0000000000000001E-3</v>
      </c>
      <c r="V19">
        <v>2.35</v>
      </c>
      <c r="W19" t="e">
        <v>#N/A</v>
      </c>
      <c r="X19" t="e">
        <v>#N/A</v>
      </c>
    </row>
    <row r="20" spans="1:24" x14ac:dyDescent="0.25">
      <c r="A20" s="1">
        <f t="shared" si="7"/>
        <v>26724</v>
      </c>
      <c r="B20">
        <v>1</v>
      </c>
      <c r="C20">
        <f t="shared" si="9"/>
        <v>1973</v>
      </c>
      <c r="D20">
        <v>3</v>
      </c>
      <c r="E20" t="str">
        <f t="shared" si="8"/>
        <v>19733</v>
      </c>
      <c r="F20">
        <f t="shared" si="0"/>
        <v>0.126</v>
      </c>
      <c r="G20">
        <f t="shared" si="1"/>
        <v>1E-3</v>
      </c>
      <c r="H20">
        <f t="shared" si="2"/>
        <v>4.0000000000000001E-3</v>
      </c>
      <c r="I20">
        <f t="shared" si="3"/>
        <v>2.35</v>
      </c>
      <c r="J20" t="e">
        <f t="shared" si="4"/>
        <v>#N/A</v>
      </c>
      <c r="K20" t="e">
        <f t="shared" si="5"/>
        <v>#N/A</v>
      </c>
      <c r="M20" t="s">
        <v>85</v>
      </c>
      <c r="N20">
        <v>1973</v>
      </c>
      <c r="O20">
        <v>1973</v>
      </c>
      <c r="P20">
        <v>4</v>
      </c>
      <c r="Q20">
        <v>1</v>
      </c>
      <c r="R20" s="1">
        <f t="shared" si="6"/>
        <v>26755</v>
      </c>
      <c r="S20">
        <v>7.0999999999999994E-2</v>
      </c>
      <c r="T20">
        <v>7.0000000000000001E-3</v>
      </c>
      <c r="U20">
        <v>3.0000000000000001E-3</v>
      </c>
      <c r="V20">
        <v>2.97</v>
      </c>
      <c r="W20" t="e">
        <v>#N/A</v>
      </c>
      <c r="X20" t="e">
        <v>#N/A</v>
      </c>
    </row>
    <row r="21" spans="1:24" x14ac:dyDescent="0.25">
      <c r="A21" s="1">
        <f t="shared" si="7"/>
        <v>26755</v>
      </c>
      <c r="B21">
        <v>1</v>
      </c>
      <c r="C21">
        <f t="shared" si="9"/>
        <v>1973</v>
      </c>
      <c r="D21">
        <v>4</v>
      </c>
      <c r="E21" t="str">
        <f t="shared" si="8"/>
        <v>19734</v>
      </c>
      <c r="F21">
        <f t="shared" si="0"/>
        <v>7.0999999999999994E-2</v>
      </c>
      <c r="G21">
        <f t="shared" si="1"/>
        <v>7.0000000000000001E-3</v>
      </c>
      <c r="H21">
        <f t="shared" si="2"/>
        <v>3.0000000000000001E-3</v>
      </c>
      <c r="I21">
        <f t="shared" si="3"/>
        <v>2.97</v>
      </c>
      <c r="J21" t="e">
        <f t="shared" si="4"/>
        <v>#N/A</v>
      </c>
      <c r="K21" t="e">
        <f t="shared" si="5"/>
        <v>#N/A</v>
      </c>
      <c r="M21" t="s">
        <v>85</v>
      </c>
      <c r="N21">
        <v>1973</v>
      </c>
      <c r="O21">
        <v>1973</v>
      </c>
      <c r="P21">
        <v>5</v>
      </c>
      <c r="Q21">
        <v>1</v>
      </c>
      <c r="R21" s="1">
        <f t="shared" si="6"/>
        <v>26785</v>
      </c>
      <c r="S21">
        <v>7.9000000000000001E-2</v>
      </c>
      <c r="T21">
        <v>0</v>
      </c>
      <c r="U21">
        <v>1.0999999999999999E-2</v>
      </c>
      <c r="V21">
        <v>4.3099999999999996</v>
      </c>
      <c r="W21" t="e">
        <v>#N/A</v>
      </c>
      <c r="X21" t="e">
        <v>#N/A</v>
      </c>
    </row>
    <row r="22" spans="1:24" x14ac:dyDescent="0.25">
      <c r="A22" s="1">
        <f t="shared" si="7"/>
        <v>26785</v>
      </c>
      <c r="B22">
        <v>1</v>
      </c>
      <c r="C22">
        <f t="shared" si="9"/>
        <v>1973</v>
      </c>
      <c r="D22">
        <v>5</v>
      </c>
      <c r="E22" t="str">
        <f t="shared" si="8"/>
        <v>19735</v>
      </c>
      <c r="F22">
        <f t="shared" si="0"/>
        <v>7.9000000000000001E-2</v>
      </c>
      <c r="G22">
        <f t="shared" si="1"/>
        <v>0</v>
      </c>
      <c r="H22">
        <f t="shared" si="2"/>
        <v>1.0999999999999999E-2</v>
      </c>
      <c r="I22">
        <f t="shared" si="3"/>
        <v>4.3099999999999996</v>
      </c>
      <c r="J22" t="e">
        <f t="shared" si="4"/>
        <v>#N/A</v>
      </c>
      <c r="K22" t="e">
        <f t="shared" si="5"/>
        <v>#N/A</v>
      </c>
      <c r="M22" t="s">
        <v>85</v>
      </c>
      <c r="N22">
        <v>1973</v>
      </c>
      <c r="O22">
        <v>1973</v>
      </c>
      <c r="P22">
        <v>6</v>
      </c>
      <c r="Q22">
        <v>1</v>
      </c>
      <c r="R22" s="1">
        <f t="shared" si="6"/>
        <v>26816</v>
      </c>
      <c r="S22">
        <v>2.7E-2</v>
      </c>
      <c r="T22">
        <v>0</v>
      </c>
      <c r="U22">
        <v>1.0999999999999999E-2</v>
      </c>
      <c r="V22">
        <v>3.79</v>
      </c>
      <c r="W22" t="e">
        <v>#N/A</v>
      </c>
      <c r="X22" t="e">
        <v>#N/A</v>
      </c>
    </row>
    <row r="23" spans="1:24" x14ac:dyDescent="0.25">
      <c r="A23" s="1">
        <f t="shared" si="7"/>
        <v>26816</v>
      </c>
      <c r="B23">
        <v>1</v>
      </c>
      <c r="C23">
        <f t="shared" si="9"/>
        <v>1973</v>
      </c>
      <c r="D23">
        <v>6</v>
      </c>
      <c r="E23" t="str">
        <f t="shared" si="8"/>
        <v>19736</v>
      </c>
      <c r="F23">
        <f t="shared" si="0"/>
        <v>2.7E-2</v>
      </c>
      <c r="G23">
        <f t="shared" si="1"/>
        <v>0</v>
      </c>
      <c r="H23">
        <f t="shared" si="2"/>
        <v>1.0999999999999999E-2</v>
      </c>
      <c r="I23">
        <f t="shared" si="3"/>
        <v>3.79</v>
      </c>
      <c r="J23" t="e">
        <f t="shared" si="4"/>
        <v>#N/A</v>
      </c>
      <c r="K23" t="e">
        <f t="shared" si="5"/>
        <v>#N/A</v>
      </c>
      <c r="M23" t="s">
        <v>85</v>
      </c>
      <c r="N23">
        <v>1973</v>
      </c>
      <c r="O23">
        <v>1973</v>
      </c>
      <c r="P23">
        <v>7</v>
      </c>
      <c r="Q23">
        <v>1</v>
      </c>
      <c r="R23" s="1">
        <f t="shared" si="6"/>
        <v>26846</v>
      </c>
      <c r="S23">
        <v>6.3E-2</v>
      </c>
      <c r="T23">
        <v>0</v>
      </c>
      <c r="U23">
        <v>4.0000000000000001E-3</v>
      </c>
      <c r="V23">
        <v>3.79</v>
      </c>
      <c r="W23" t="e">
        <v>#N/A</v>
      </c>
      <c r="X23" t="e">
        <v>#N/A</v>
      </c>
    </row>
    <row r="24" spans="1:24" x14ac:dyDescent="0.25">
      <c r="A24" s="1">
        <f t="shared" si="7"/>
        <v>26846</v>
      </c>
      <c r="B24">
        <v>1</v>
      </c>
      <c r="C24">
        <f t="shared" si="9"/>
        <v>1973</v>
      </c>
      <c r="D24">
        <v>7</v>
      </c>
      <c r="E24" t="str">
        <f t="shared" si="8"/>
        <v>19737</v>
      </c>
      <c r="F24">
        <f t="shared" si="0"/>
        <v>6.3E-2</v>
      </c>
      <c r="G24">
        <f t="shared" si="1"/>
        <v>0</v>
      </c>
      <c r="H24">
        <f t="shared" si="2"/>
        <v>4.0000000000000001E-3</v>
      </c>
      <c r="I24">
        <f t="shared" si="3"/>
        <v>3.79</v>
      </c>
      <c r="J24" t="e">
        <f t="shared" si="4"/>
        <v>#N/A</v>
      </c>
      <c r="K24" t="e">
        <f t="shared" si="5"/>
        <v>#N/A</v>
      </c>
      <c r="M24" t="s">
        <v>85</v>
      </c>
      <c r="N24">
        <v>1973</v>
      </c>
      <c r="O24">
        <v>1973</v>
      </c>
      <c r="P24">
        <v>8</v>
      </c>
      <c r="Q24">
        <v>1</v>
      </c>
      <c r="R24" s="1">
        <f t="shared" si="6"/>
        <v>26877</v>
      </c>
      <c r="S24">
        <v>5.1999999999999998E-2</v>
      </c>
      <c r="T24">
        <v>0</v>
      </c>
      <c r="U24">
        <v>3.0000000000000001E-3</v>
      </c>
      <c r="V24">
        <v>4.08</v>
      </c>
      <c r="W24" t="e">
        <v>#N/A</v>
      </c>
      <c r="X24" t="e">
        <v>#N/A</v>
      </c>
    </row>
    <row r="25" spans="1:24" x14ac:dyDescent="0.25">
      <c r="A25" s="1">
        <f t="shared" si="7"/>
        <v>26877</v>
      </c>
      <c r="B25">
        <v>1</v>
      </c>
      <c r="C25">
        <f t="shared" si="9"/>
        <v>1973</v>
      </c>
      <c r="D25">
        <v>8</v>
      </c>
      <c r="E25" t="str">
        <f t="shared" si="8"/>
        <v>19738</v>
      </c>
      <c r="F25">
        <f t="shared" si="0"/>
        <v>5.1999999999999998E-2</v>
      </c>
      <c r="G25">
        <f t="shared" si="1"/>
        <v>0</v>
      </c>
      <c r="H25">
        <f t="shared" si="2"/>
        <v>3.0000000000000001E-3</v>
      </c>
      <c r="I25">
        <f t="shared" si="3"/>
        <v>4.08</v>
      </c>
      <c r="J25" t="e">
        <f t="shared" si="4"/>
        <v>#N/A</v>
      </c>
      <c r="K25" t="e">
        <f t="shared" si="5"/>
        <v>#N/A</v>
      </c>
      <c r="M25" t="s">
        <v>85</v>
      </c>
      <c r="N25">
        <v>1973</v>
      </c>
      <c r="O25">
        <v>1973</v>
      </c>
      <c r="P25">
        <v>9</v>
      </c>
      <c r="Q25">
        <v>1</v>
      </c>
      <c r="R25" s="1">
        <f t="shared" si="6"/>
        <v>26908</v>
      </c>
      <c r="S25">
        <v>0.09</v>
      </c>
      <c r="T25">
        <v>0</v>
      </c>
      <c r="U25">
        <v>2E-3</v>
      </c>
      <c r="V25">
        <v>3.85</v>
      </c>
      <c r="W25" t="e">
        <v>#N/A</v>
      </c>
      <c r="X25" t="e">
        <v>#N/A</v>
      </c>
    </row>
    <row r="26" spans="1:24" x14ac:dyDescent="0.25">
      <c r="A26" s="1">
        <f t="shared" si="7"/>
        <v>26908</v>
      </c>
      <c r="B26">
        <v>1</v>
      </c>
      <c r="C26">
        <f t="shared" si="9"/>
        <v>1973</v>
      </c>
      <c r="D26">
        <v>9</v>
      </c>
      <c r="E26" t="str">
        <f t="shared" si="8"/>
        <v>19739</v>
      </c>
      <c r="F26">
        <f t="shared" si="0"/>
        <v>0.09</v>
      </c>
      <c r="G26">
        <f t="shared" si="1"/>
        <v>0</v>
      </c>
      <c r="H26">
        <f t="shared" si="2"/>
        <v>2E-3</v>
      </c>
      <c r="I26">
        <f t="shared" si="3"/>
        <v>3.85</v>
      </c>
      <c r="J26" t="e">
        <f t="shared" si="4"/>
        <v>#N/A</v>
      </c>
      <c r="K26" t="e">
        <f t="shared" si="5"/>
        <v>#N/A</v>
      </c>
      <c r="M26" t="s">
        <v>85</v>
      </c>
      <c r="N26">
        <v>1974</v>
      </c>
      <c r="O26">
        <v>1973</v>
      </c>
      <c r="P26">
        <v>10</v>
      </c>
      <c r="Q26">
        <v>1</v>
      </c>
      <c r="R26" s="1">
        <f t="shared" si="6"/>
        <v>27303</v>
      </c>
      <c r="S26">
        <v>3.9E-2</v>
      </c>
      <c r="T26" t="e">
        <v>#N/A</v>
      </c>
      <c r="U26">
        <v>1E-3</v>
      </c>
      <c r="V26">
        <v>5.01</v>
      </c>
      <c r="W26" t="e">
        <v>#N/A</v>
      </c>
      <c r="X26" t="e">
        <v>#N/A</v>
      </c>
    </row>
    <row r="27" spans="1:24" x14ac:dyDescent="0.25">
      <c r="A27" s="1">
        <f t="shared" si="7"/>
        <v>27303</v>
      </c>
      <c r="B27">
        <v>1</v>
      </c>
      <c r="C27">
        <f t="shared" si="9"/>
        <v>1974</v>
      </c>
      <c r="D27">
        <v>10</v>
      </c>
      <c r="E27" t="str">
        <f t="shared" si="8"/>
        <v>197410</v>
      </c>
      <c r="F27">
        <f t="shared" si="0"/>
        <v>3.9E-2</v>
      </c>
      <c r="G27" t="e">
        <f t="shared" si="1"/>
        <v>#N/A</v>
      </c>
      <c r="H27">
        <f t="shared" si="2"/>
        <v>1E-3</v>
      </c>
      <c r="I27">
        <f t="shared" si="3"/>
        <v>5.01</v>
      </c>
      <c r="J27" t="e">
        <f t="shared" si="4"/>
        <v>#N/A</v>
      </c>
      <c r="K27" t="e">
        <f t="shared" si="5"/>
        <v>#N/A</v>
      </c>
      <c r="M27" t="s">
        <v>85</v>
      </c>
      <c r="N27">
        <v>1974</v>
      </c>
      <c r="O27">
        <v>1973</v>
      </c>
      <c r="P27">
        <v>11</v>
      </c>
      <c r="Q27">
        <v>1</v>
      </c>
      <c r="R27" s="1">
        <f t="shared" si="6"/>
        <v>27334</v>
      </c>
      <c r="S27">
        <v>2.8000000000000001E-2</v>
      </c>
      <c r="T27" t="e">
        <v>#N/A</v>
      </c>
      <c r="U27">
        <v>0</v>
      </c>
      <c r="V27">
        <v>3.59</v>
      </c>
      <c r="W27" t="e">
        <v>#N/A</v>
      </c>
      <c r="X27" t="e">
        <v>#N/A</v>
      </c>
    </row>
    <row r="28" spans="1:24" x14ac:dyDescent="0.25">
      <c r="A28" s="1">
        <f t="shared" si="7"/>
        <v>27334</v>
      </c>
      <c r="B28">
        <v>1</v>
      </c>
      <c r="C28">
        <f t="shared" si="9"/>
        <v>1974</v>
      </c>
      <c r="D28">
        <v>11</v>
      </c>
      <c r="E28" t="str">
        <f t="shared" si="8"/>
        <v>197411</v>
      </c>
      <c r="F28">
        <f t="shared" si="0"/>
        <v>2.8000000000000001E-2</v>
      </c>
      <c r="G28" t="e">
        <f t="shared" si="1"/>
        <v>#N/A</v>
      </c>
      <c r="H28">
        <f t="shared" si="2"/>
        <v>0</v>
      </c>
      <c r="I28">
        <f t="shared" si="3"/>
        <v>3.59</v>
      </c>
      <c r="J28" t="e">
        <f t="shared" si="4"/>
        <v>#N/A</v>
      </c>
      <c r="K28" t="e">
        <f t="shared" si="5"/>
        <v>#N/A</v>
      </c>
      <c r="M28" t="s">
        <v>85</v>
      </c>
      <c r="N28">
        <v>1974</v>
      </c>
      <c r="O28">
        <v>1973</v>
      </c>
      <c r="P28">
        <v>12</v>
      </c>
      <c r="Q28">
        <v>1</v>
      </c>
      <c r="R28" s="1">
        <f t="shared" si="6"/>
        <v>27364</v>
      </c>
      <c r="S28">
        <v>2.3E-2</v>
      </c>
      <c r="T28" t="e">
        <v>#N/A</v>
      </c>
      <c r="U28">
        <v>0</v>
      </c>
      <c r="V28">
        <v>2.69</v>
      </c>
      <c r="W28" t="e">
        <v>#N/A</v>
      </c>
      <c r="X28" t="e">
        <v>#N/A</v>
      </c>
    </row>
    <row r="29" spans="1:24" x14ac:dyDescent="0.25">
      <c r="A29" s="1">
        <f t="shared" si="7"/>
        <v>27364</v>
      </c>
      <c r="B29">
        <v>1</v>
      </c>
      <c r="C29">
        <f t="shared" si="9"/>
        <v>1974</v>
      </c>
      <c r="D29">
        <v>12</v>
      </c>
      <c r="E29" t="str">
        <f t="shared" si="8"/>
        <v>197412</v>
      </c>
      <c r="F29">
        <f t="shared" si="0"/>
        <v>2.3E-2</v>
      </c>
      <c r="G29" t="e">
        <f t="shared" si="1"/>
        <v>#N/A</v>
      </c>
      <c r="H29">
        <f t="shared" si="2"/>
        <v>0</v>
      </c>
      <c r="I29">
        <f t="shared" si="3"/>
        <v>2.69</v>
      </c>
      <c r="J29" t="e">
        <f t="shared" si="4"/>
        <v>#N/A</v>
      </c>
      <c r="K29" t="e">
        <f t="shared" si="5"/>
        <v>#N/A</v>
      </c>
      <c r="M29" t="s">
        <v>85</v>
      </c>
      <c r="N29">
        <v>1974</v>
      </c>
      <c r="O29">
        <v>1974</v>
      </c>
      <c r="P29">
        <v>1</v>
      </c>
      <c r="Q29">
        <v>1</v>
      </c>
      <c r="R29" s="1">
        <f t="shared" si="6"/>
        <v>27030</v>
      </c>
      <c r="S29">
        <v>2.9000000000000001E-2</v>
      </c>
      <c r="T29" t="e">
        <v>#N/A</v>
      </c>
      <c r="U29">
        <v>0</v>
      </c>
      <c r="V29">
        <v>2.48</v>
      </c>
      <c r="W29" t="e">
        <v>#N/A</v>
      </c>
      <c r="X29" t="e">
        <v>#N/A</v>
      </c>
    </row>
    <row r="30" spans="1:24" x14ac:dyDescent="0.25">
      <c r="A30" s="1">
        <f t="shared" si="7"/>
        <v>27030</v>
      </c>
      <c r="B30">
        <v>1</v>
      </c>
      <c r="C30">
        <f t="shared" si="9"/>
        <v>1974</v>
      </c>
      <c r="D30">
        <v>1</v>
      </c>
      <c r="E30" t="str">
        <f t="shared" si="8"/>
        <v>19741</v>
      </c>
      <c r="F30">
        <f t="shared" si="0"/>
        <v>2.9000000000000001E-2</v>
      </c>
      <c r="G30" t="e">
        <f t="shared" si="1"/>
        <v>#N/A</v>
      </c>
      <c r="H30">
        <f t="shared" si="2"/>
        <v>0</v>
      </c>
      <c r="I30">
        <f t="shared" si="3"/>
        <v>2.48</v>
      </c>
      <c r="J30" t="e">
        <f t="shared" si="4"/>
        <v>#N/A</v>
      </c>
      <c r="K30" t="e">
        <f t="shared" si="5"/>
        <v>#N/A</v>
      </c>
      <c r="M30" t="s">
        <v>85</v>
      </c>
      <c r="N30">
        <v>1974</v>
      </c>
      <c r="O30">
        <v>1974</v>
      </c>
      <c r="P30">
        <v>2</v>
      </c>
      <c r="Q30">
        <v>1</v>
      </c>
      <c r="R30" s="1">
        <f t="shared" si="6"/>
        <v>27061</v>
      </c>
      <c r="S30">
        <v>5.2999999999999999E-2</v>
      </c>
      <c r="T30" t="e">
        <v>#N/A</v>
      </c>
      <c r="U30">
        <v>0</v>
      </c>
      <c r="V30">
        <v>2.85</v>
      </c>
      <c r="W30" t="e">
        <v>#N/A</v>
      </c>
      <c r="X30" t="e">
        <v>#N/A</v>
      </c>
    </row>
    <row r="31" spans="1:24" x14ac:dyDescent="0.25">
      <c r="A31" s="1">
        <f t="shared" si="7"/>
        <v>27061</v>
      </c>
      <c r="B31">
        <v>1</v>
      </c>
      <c r="C31">
        <f t="shared" si="9"/>
        <v>1974</v>
      </c>
      <c r="D31">
        <v>2</v>
      </c>
      <c r="E31" t="str">
        <f t="shared" si="8"/>
        <v>19742</v>
      </c>
      <c r="F31">
        <f t="shared" si="0"/>
        <v>5.2999999999999999E-2</v>
      </c>
      <c r="G31" t="e">
        <f t="shared" si="1"/>
        <v>#N/A</v>
      </c>
      <c r="H31">
        <f t="shared" si="2"/>
        <v>0</v>
      </c>
      <c r="I31">
        <f t="shared" si="3"/>
        <v>2.85</v>
      </c>
      <c r="J31" t="e">
        <f t="shared" si="4"/>
        <v>#N/A</v>
      </c>
      <c r="K31" t="e">
        <f t="shared" si="5"/>
        <v>#N/A</v>
      </c>
      <c r="M31" t="s">
        <v>85</v>
      </c>
      <c r="N31">
        <v>1974</v>
      </c>
      <c r="O31">
        <v>1974</v>
      </c>
      <c r="P31">
        <v>3</v>
      </c>
      <c r="Q31">
        <v>1</v>
      </c>
      <c r="R31" s="1">
        <f t="shared" si="6"/>
        <v>27089</v>
      </c>
      <c r="S31">
        <v>7.6999999999999999E-2</v>
      </c>
      <c r="T31" t="e">
        <v>#N/A</v>
      </c>
      <c r="U31">
        <v>0</v>
      </c>
      <c r="V31">
        <v>2.99</v>
      </c>
      <c r="W31" t="e">
        <v>#N/A</v>
      </c>
      <c r="X31" t="e">
        <v>#N/A</v>
      </c>
    </row>
    <row r="32" spans="1:24" x14ac:dyDescent="0.25">
      <c r="A32" s="1">
        <f t="shared" si="7"/>
        <v>27089</v>
      </c>
      <c r="B32">
        <v>1</v>
      </c>
      <c r="C32">
        <f t="shared" si="9"/>
        <v>1974</v>
      </c>
      <c r="D32">
        <v>3</v>
      </c>
      <c r="E32" t="str">
        <f t="shared" si="8"/>
        <v>19743</v>
      </c>
      <c r="F32">
        <f t="shared" si="0"/>
        <v>7.6999999999999999E-2</v>
      </c>
      <c r="G32" t="e">
        <f t="shared" si="1"/>
        <v>#N/A</v>
      </c>
      <c r="H32">
        <f t="shared" si="2"/>
        <v>0</v>
      </c>
      <c r="I32">
        <f t="shared" si="3"/>
        <v>2.99</v>
      </c>
      <c r="J32" t="e">
        <f t="shared" si="4"/>
        <v>#N/A</v>
      </c>
      <c r="K32" t="e">
        <f t="shared" si="5"/>
        <v>#N/A</v>
      </c>
      <c r="M32" t="s">
        <v>85</v>
      </c>
      <c r="N32">
        <v>1974</v>
      </c>
      <c r="O32">
        <v>1974</v>
      </c>
      <c r="P32">
        <v>4</v>
      </c>
      <c r="Q32">
        <v>1</v>
      </c>
      <c r="R32" s="1">
        <f t="shared" si="6"/>
        <v>27120</v>
      </c>
      <c r="S32">
        <v>7.1999999999999995E-2</v>
      </c>
      <c r="T32" t="e">
        <v>#N/A</v>
      </c>
      <c r="U32">
        <v>2E-3</v>
      </c>
      <c r="V32">
        <v>3.02</v>
      </c>
      <c r="W32" t="e">
        <v>#N/A</v>
      </c>
      <c r="X32" t="e">
        <v>#N/A</v>
      </c>
    </row>
    <row r="33" spans="1:24" x14ac:dyDescent="0.25">
      <c r="A33" s="1">
        <f t="shared" si="7"/>
        <v>27120</v>
      </c>
      <c r="B33">
        <v>1</v>
      </c>
      <c r="C33">
        <f t="shared" si="9"/>
        <v>1974</v>
      </c>
      <c r="D33">
        <v>4</v>
      </c>
      <c r="E33" t="str">
        <f t="shared" si="8"/>
        <v>19744</v>
      </c>
      <c r="F33">
        <f t="shared" si="0"/>
        <v>7.1999999999999995E-2</v>
      </c>
      <c r="G33" t="e">
        <f t="shared" si="1"/>
        <v>#N/A</v>
      </c>
      <c r="H33">
        <f t="shared" si="2"/>
        <v>2E-3</v>
      </c>
      <c r="I33">
        <f t="shared" si="3"/>
        <v>3.02</v>
      </c>
      <c r="J33" t="e">
        <f t="shared" si="4"/>
        <v>#N/A</v>
      </c>
      <c r="K33" t="e">
        <f t="shared" si="5"/>
        <v>#N/A</v>
      </c>
      <c r="M33" t="s">
        <v>85</v>
      </c>
      <c r="N33">
        <v>1974</v>
      </c>
      <c r="O33">
        <v>1974</v>
      </c>
      <c r="P33">
        <v>5</v>
      </c>
      <c r="Q33">
        <v>1</v>
      </c>
      <c r="R33" s="1">
        <f t="shared" si="6"/>
        <v>27150</v>
      </c>
      <c r="S33">
        <v>6.6000000000000003E-2</v>
      </c>
      <c r="T33" t="e">
        <v>#N/A</v>
      </c>
      <c r="U33">
        <v>1E-3</v>
      </c>
      <c r="V33">
        <v>3.31</v>
      </c>
      <c r="W33" t="e">
        <v>#N/A</v>
      </c>
      <c r="X33" t="e">
        <v>#N/A</v>
      </c>
    </row>
    <row r="34" spans="1:24" x14ac:dyDescent="0.25">
      <c r="A34" s="1">
        <f t="shared" si="7"/>
        <v>27150</v>
      </c>
      <c r="B34">
        <v>1</v>
      </c>
      <c r="C34">
        <f t="shared" si="9"/>
        <v>1974</v>
      </c>
      <c r="D34">
        <v>5</v>
      </c>
      <c r="E34" t="str">
        <f t="shared" si="8"/>
        <v>19745</v>
      </c>
      <c r="F34">
        <f t="shared" si="0"/>
        <v>6.6000000000000003E-2</v>
      </c>
      <c r="G34" t="e">
        <f t="shared" si="1"/>
        <v>#N/A</v>
      </c>
      <c r="H34">
        <f t="shared" si="2"/>
        <v>1E-3</v>
      </c>
      <c r="I34">
        <f t="shared" si="3"/>
        <v>3.31</v>
      </c>
      <c r="J34" t="e">
        <f t="shared" si="4"/>
        <v>#N/A</v>
      </c>
      <c r="K34" t="e">
        <f t="shared" si="5"/>
        <v>#N/A</v>
      </c>
      <c r="M34" t="s">
        <v>85</v>
      </c>
      <c r="N34">
        <v>1974</v>
      </c>
      <c r="O34">
        <v>1974</v>
      </c>
      <c r="P34">
        <v>6</v>
      </c>
      <c r="Q34">
        <v>1</v>
      </c>
      <c r="R34" s="1">
        <f t="shared" si="6"/>
        <v>27181</v>
      </c>
      <c r="S34">
        <v>4.5999999999999999E-2</v>
      </c>
      <c r="T34" t="e">
        <v>#N/A</v>
      </c>
      <c r="U34">
        <v>0</v>
      </c>
      <c r="V34">
        <v>3.51</v>
      </c>
      <c r="W34" t="e">
        <v>#N/A</v>
      </c>
      <c r="X34" t="e">
        <v>#N/A</v>
      </c>
    </row>
    <row r="35" spans="1:24" x14ac:dyDescent="0.25">
      <c r="A35" s="1">
        <f t="shared" si="7"/>
        <v>27181</v>
      </c>
      <c r="B35">
        <v>1</v>
      </c>
      <c r="C35">
        <f t="shared" si="9"/>
        <v>1974</v>
      </c>
      <c r="D35">
        <v>6</v>
      </c>
      <c r="E35" t="str">
        <f t="shared" si="8"/>
        <v>19746</v>
      </c>
      <c r="F35">
        <f t="shared" si="0"/>
        <v>4.5999999999999999E-2</v>
      </c>
      <c r="G35" t="e">
        <f t="shared" si="1"/>
        <v>#N/A</v>
      </c>
      <c r="H35">
        <f t="shared" si="2"/>
        <v>0</v>
      </c>
      <c r="I35">
        <f t="shared" si="3"/>
        <v>3.51</v>
      </c>
      <c r="J35" t="e">
        <f t="shared" si="4"/>
        <v>#N/A</v>
      </c>
      <c r="K35" t="e">
        <f t="shared" si="5"/>
        <v>#N/A</v>
      </c>
      <c r="M35" t="s">
        <v>85</v>
      </c>
      <c r="N35">
        <v>1974</v>
      </c>
      <c r="O35">
        <v>1974</v>
      </c>
      <c r="P35">
        <v>7</v>
      </c>
      <c r="Q35">
        <v>1</v>
      </c>
      <c r="R35" s="1">
        <f t="shared" si="6"/>
        <v>27211</v>
      </c>
      <c r="S35">
        <v>4.4999999999999998E-2</v>
      </c>
      <c r="T35" t="e">
        <v>#N/A</v>
      </c>
      <c r="U35">
        <v>1E-3</v>
      </c>
      <c r="V35">
        <v>4.08</v>
      </c>
      <c r="W35" t="e">
        <v>#N/A</v>
      </c>
      <c r="X35" t="e">
        <v>#N/A</v>
      </c>
    </row>
    <row r="36" spans="1:24" x14ac:dyDescent="0.25">
      <c r="A36" s="1">
        <f t="shared" si="7"/>
        <v>27211</v>
      </c>
      <c r="B36">
        <v>1</v>
      </c>
      <c r="C36">
        <f t="shared" si="9"/>
        <v>1974</v>
      </c>
      <c r="D36">
        <v>7</v>
      </c>
      <c r="E36" t="str">
        <f t="shared" si="8"/>
        <v>19747</v>
      </c>
      <c r="F36">
        <f t="shared" si="0"/>
        <v>4.4999999999999998E-2</v>
      </c>
      <c r="G36" t="e">
        <f t="shared" si="1"/>
        <v>#N/A</v>
      </c>
      <c r="H36">
        <f t="shared" si="2"/>
        <v>1E-3</v>
      </c>
      <c r="I36">
        <f t="shared" si="3"/>
        <v>4.08</v>
      </c>
      <c r="J36" t="e">
        <f t="shared" si="4"/>
        <v>#N/A</v>
      </c>
      <c r="K36" t="e">
        <f t="shared" si="5"/>
        <v>#N/A</v>
      </c>
      <c r="M36" t="s">
        <v>85</v>
      </c>
      <c r="N36">
        <v>1974</v>
      </c>
      <c r="O36">
        <v>1974</v>
      </c>
      <c r="P36">
        <v>8</v>
      </c>
      <c r="Q36">
        <v>1</v>
      </c>
      <c r="R36" s="1">
        <f t="shared" si="6"/>
        <v>27242</v>
      </c>
      <c r="S36">
        <v>3.7999999999999999E-2</v>
      </c>
      <c r="T36" t="e">
        <v>#N/A</v>
      </c>
      <c r="U36">
        <v>0</v>
      </c>
      <c r="V36">
        <v>4.42</v>
      </c>
      <c r="W36" t="e">
        <v>#N/A</v>
      </c>
      <c r="X36" t="e">
        <v>#N/A</v>
      </c>
    </row>
    <row r="37" spans="1:24" x14ac:dyDescent="0.25">
      <c r="A37" s="1">
        <f t="shared" si="7"/>
        <v>27242</v>
      </c>
      <c r="B37">
        <v>1</v>
      </c>
      <c r="C37">
        <f t="shared" si="9"/>
        <v>1974</v>
      </c>
      <c r="D37">
        <v>8</v>
      </c>
      <c r="E37" t="str">
        <f t="shared" si="8"/>
        <v>19748</v>
      </c>
      <c r="F37">
        <f t="shared" si="0"/>
        <v>3.7999999999999999E-2</v>
      </c>
      <c r="G37" t="e">
        <f t="shared" si="1"/>
        <v>#N/A</v>
      </c>
      <c r="H37">
        <f t="shared" si="2"/>
        <v>0</v>
      </c>
      <c r="I37">
        <f t="shared" si="3"/>
        <v>4.42</v>
      </c>
      <c r="J37" t="e">
        <f t="shared" si="4"/>
        <v>#N/A</v>
      </c>
      <c r="K37" t="e">
        <f t="shared" si="5"/>
        <v>#N/A</v>
      </c>
      <c r="M37" t="s">
        <v>85</v>
      </c>
      <c r="N37">
        <v>1974</v>
      </c>
      <c r="O37">
        <v>1974</v>
      </c>
      <c r="P37">
        <v>9</v>
      </c>
      <c r="Q37">
        <v>1</v>
      </c>
      <c r="R37" s="1">
        <f t="shared" si="6"/>
        <v>27273</v>
      </c>
      <c r="S37">
        <v>4.1000000000000002E-2</v>
      </c>
      <c r="T37" t="e">
        <v>#N/A</v>
      </c>
      <c r="U37">
        <v>0</v>
      </c>
      <c r="V37">
        <v>4.55</v>
      </c>
      <c r="W37" t="e">
        <v>#N/A</v>
      </c>
      <c r="X37" t="e">
        <v>#N/A</v>
      </c>
    </row>
    <row r="38" spans="1:24" x14ac:dyDescent="0.25">
      <c r="A38" s="1">
        <f t="shared" si="7"/>
        <v>27273</v>
      </c>
      <c r="B38">
        <v>1</v>
      </c>
      <c r="C38">
        <f t="shared" si="9"/>
        <v>1974</v>
      </c>
      <c r="D38">
        <v>9</v>
      </c>
      <c r="E38" t="str">
        <f t="shared" si="8"/>
        <v>19749</v>
      </c>
      <c r="F38">
        <f t="shared" si="0"/>
        <v>4.1000000000000002E-2</v>
      </c>
      <c r="G38" t="e">
        <f t="shared" si="1"/>
        <v>#N/A</v>
      </c>
      <c r="H38">
        <f t="shared" si="2"/>
        <v>0</v>
      </c>
      <c r="I38">
        <f t="shared" si="3"/>
        <v>4.55</v>
      </c>
      <c r="J38" t="e">
        <f t="shared" si="4"/>
        <v>#N/A</v>
      </c>
      <c r="K38" t="e">
        <f t="shared" si="5"/>
        <v>#N/A</v>
      </c>
      <c r="M38" t="s">
        <v>85</v>
      </c>
      <c r="N38">
        <v>1975</v>
      </c>
      <c r="O38">
        <v>1974</v>
      </c>
      <c r="P38">
        <v>10</v>
      </c>
      <c r="Q38">
        <v>1</v>
      </c>
      <c r="R38" s="1">
        <f t="shared" si="6"/>
        <v>27668</v>
      </c>
      <c r="S38">
        <v>3.9E-2</v>
      </c>
      <c r="T38" t="e">
        <v>#N/A</v>
      </c>
      <c r="U38">
        <v>2.5999999999999999E-2</v>
      </c>
      <c r="V38">
        <v>4.1500000000000004</v>
      </c>
      <c r="W38" t="e">
        <v>#N/A</v>
      </c>
      <c r="X38" t="e">
        <v>#N/A</v>
      </c>
    </row>
    <row r="39" spans="1:24" x14ac:dyDescent="0.25">
      <c r="A39" s="1">
        <f t="shared" si="7"/>
        <v>27668</v>
      </c>
      <c r="B39">
        <v>1</v>
      </c>
      <c r="C39">
        <f t="shared" si="9"/>
        <v>1975</v>
      </c>
      <c r="D39">
        <v>10</v>
      </c>
      <c r="E39" t="str">
        <f t="shared" si="8"/>
        <v>197510</v>
      </c>
      <c r="F39">
        <f t="shared" si="0"/>
        <v>3.9E-2</v>
      </c>
      <c r="G39" t="e">
        <f t="shared" si="1"/>
        <v>#N/A</v>
      </c>
      <c r="H39">
        <f t="shared" si="2"/>
        <v>2.5999999999999999E-2</v>
      </c>
      <c r="I39">
        <f t="shared" si="3"/>
        <v>4.1500000000000004</v>
      </c>
      <c r="J39" t="e">
        <f t="shared" si="4"/>
        <v>#N/A</v>
      </c>
      <c r="K39" t="e">
        <f t="shared" si="5"/>
        <v>#N/A</v>
      </c>
      <c r="M39" t="s">
        <v>85</v>
      </c>
      <c r="N39">
        <v>1975</v>
      </c>
      <c r="O39">
        <v>1974</v>
      </c>
      <c r="P39">
        <v>11</v>
      </c>
      <c r="Q39">
        <v>1</v>
      </c>
      <c r="R39" s="1">
        <f t="shared" si="6"/>
        <v>27699</v>
      </c>
      <c r="S39">
        <v>7.4999999999999997E-2</v>
      </c>
      <c r="T39" t="e">
        <v>#N/A</v>
      </c>
      <c r="U39">
        <v>7.8E-2</v>
      </c>
      <c r="V39">
        <v>4.3499999999999996</v>
      </c>
      <c r="W39" t="e">
        <v>#N/A</v>
      </c>
      <c r="X39" t="e">
        <v>#N/A</v>
      </c>
    </row>
    <row r="40" spans="1:24" x14ac:dyDescent="0.25">
      <c r="A40" s="1">
        <f t="shared" si="7"/>
        <v>27699</v>
      </c>
      <c r="B40">
        <v>1</v>
      </c>
      <c r="C40">
        <f t="shared" si="9"/>
        <v>1975</v>
      </c>
      <c r="D40">
        <v>11</v>
      </c>
      <c r="E40" t="str">
        <f t="shared" si="8"/>
        <v>197511</v>
      </c>
      <c r="F40">
        <f t="shared" si="0"/>
        <v>7.4999999999999997E-2</v>
      </c>
      <c r="G40" t="e">
        <f t="shared" si="1"/>
        <v>#N/A</v>
      </c>
      <c r="H40">
        <f t="shared" si="2"/>
        <v>7.8E-2</v>
      </c>
      <c r="I40">
        <f t="shared" si="3"/>
        <v>4.3499999999999996</v>
      </c>
      <c r="J40" t="e">
        <f t="shared" si="4"/>
        <v>#N/A</v>
      </c>
      <c r="K40" t="e">
        <f t="shared" si="5"/>
        <v>#N/A</v>
      </c>
      <c r="M40" t="s">
        <v>85</v>
      </c>
      <c r="N40">
        <v>1975</v>
      </c>
      <c r="O40">
        <v>1974</v>
      </c>
      <c r="P40">
        <v>12</v>
      </c>
      <c r="Q40">
        <v>1</v>
      </c>
      <c r="R40" s="1">
        <f t="shared" si="6"/>
        <v>27729</v>
      </c>
      <c r="S40">
        <v>4.2999999999999997E-2</v>
      </c>
      <c r="T40" t="e">
        <v>#N/A</v>
      </c>
      <c r="U40">
        <v>2.5000000000000001E-2</v>
      </c>
      <c r="V40">
        <v>2.86</v>
      </c>
      <c r="W40" t="e">
        <v>#N/A</v>
      </c>
      <c r="X40" t="e">
        <v>#N/A</v>
      </c>
    </row>
    <row r="41" spans="1:24" x14ac:dyDescent="0.25">
      <c r="A41" s="1">
        <f t="shared" si="7"/>
        <v>27729</v>
      </c>
      <c r="B41">
        <v>1</v>
      </c>
      <c r="C41">
        <f t="shared" si="9"/>
        <v>1975</v>
      </c>
      <c r="D41">
        <v>12</v>
      </c>
      <c r="E41" t="str">
        <f t="shared" si="8"/>
        <v>197512</v>
      </c>
      <c r="F41">
        <f t="shared" si="0"/>
        <v>4.2999999999999997E-2</v>
      </c>
      <c r="G41" t="e">
        <f t="shared" si="1"/>
        <v>#N/A</v>
      </c>
      <c r="H41">
        <f t="shared" si="2"/>
        <v>2.5000000000000001E-2</v>
      </c>
      <c r="I41">
        <f t="shared" si="3"/>
        <v>2.86</v>
      </c>
      <c r="J41" t="e">
        <f t="shared" si="4"/>
        <v>#N/A</v>
      </c>
      <c r="K41" t="e">
        <f t="shared" si="5"/>
        <v>#N/A</v>
      </c>
      <c r="M41" t="s">
        <v>85</v>
      </c>
      <c r="N41">
        <v>1975</v>
      </c>
      <c r="O41">
        <v>1975</v>
      </c>
      <c r="P41">
        <v>1</v>
      </c>
      <c r="Q41">
        <v>1</v>
      </c>
      <c r="R41" s="1">
        <f t="shared" si="6"/>
        <v>27395</v>
      </c>
      <c r="S41">
        <v>2.7E-2</v>
      </c>
      <c r="T41" t="e">
        <v>#N/A</v>
      </c>
      <c r="U41">
        <v>5.2999999999999999E-2</v>
      </c>
      <c r="V41">
        <v>2.67</v>
      </c>
      <c r="W41" t="e">
        <v>#N/A</v>
      </c>
      <c r="X41" t="e">
        <v>#N/A</v>
      </c>
    </row>
    <row r="42" spans="1:24" x14ac:dyDescent="0.25">
      <c r="A42" s="1">
        <f t="shared" si="7"/>
        <v>27395</v>
      </c>
      <c r="B42">
        <v>1</v>
      </c>
      <c r="C42">
        <f t="shared" si="9"/>
        <v>1975</v>
      </c>
      <c r="D42">
        <v>1</v>
      </c>
      <c r="E42" t="str">
        <f t="shared" si="8"/>
        <v>19751</v>
      </c>
      <c r="F42">
        <f t="shared" si="0"/>
        <v>2.7E-2</v>
      </c>
      <c r="G42" t="e">
        <f t="shared" si="1"/>
        <v>#N/A</v>
      </c>
      <c r="H42">
        <f t="shared" si="2"/>
        <v>5.2999999999999999E-2</v>
      </c>
      <c r="I42">
        <f t="shared" si="3"/>
        <v>2.67</v>
      </c>
      <c r="J42" t="e">
        <f t="shared" si="4"/>
        <v>#N/A</v>
      </c>
      <c r="K42" t="e">
        <f t="shared" si="5"/>
        <v>#N/A</v>
      </c>
      <c r="M42" t="s">
        <v>85</v>
      </c>
      <c r="N42">
        <v>1975</v>
      </c>
      <c r="O42">
        <v>1975</v>
      </c>
      <c r="P42">
        <v>2</v>
      </c>
      <c r="Q42">
        <v>1</v>
      </c>
      <c r="R42" s="1">
        <f t="shared" si="6"/>
        <v>27426</v>
      </c>
      <c r="S42">
        <v>5.8999999999999997E-2</v>
      </c>
      <c r="T42" t="e">
        <v>#N/A</v>
      </c>
      <c r="U42">
        <v>6.8000000000000005E-2</v>
      </c>
      <c r="V42">
        <v>2.73</v>
      </c>
      <c r="W42" t="e">
        <v>#N/A</v>
      </c>
      <c r="X42" t="e">
        <v>#N/A</v>
      </c>
    </row>
    <row r="43" spans="1:24" x14ac:dyDescent="0.25">
      <c r="A43" s="1">
        <f t="shared" si="7"/>
        <v>27426</v>
      </c>
      <c r="B43">
        <v>1</v>
      </c>
      <c r="C43">
        <f t="shared" si="9"/>
        <v>1975</v>
      </c>
      <c r="D43">
        <v>2</v>
      </c>
      <c r="E43" t="str">
        <f t="shared" si="8"/>
        <v>19752</v>
      </c>
      <c r="F43">
        <f t="shared" si="0"/>
        <v>5.8999999999999997E-2</v>
      </c>
      <c r="G43" t="e">
        <f t="shared" si="1"/>
        <v>#N/A</v>
      </c>
      <c r="H43">
        <f t="shared" si="2"/>
        <v>6.8000000000000005E-2</v>
      </c>
      <c r="I43">
        <f t="shared" si="3"/>
        <v>2.73</v>
      </c>
      <c r="J43" t="e">
        <f t="shared" si="4"/>
        <v>#N/A</v>
      </c>
      <c r="K43" t="e">
        <f t="shared" si="5"/>
        <v>#N/A</v>
      </c>
      <c r="M43" t="s">
        <v>85</v>
      </c>
      <c r="N43">
        <v>1975</v>
      </c>
      <c r="O43">
        <v>1975</v>
      </c>
      <c r="P43">
        <v>3</v>
      </c>
      <c r="Q43">
        <v>1</v>
      </c>
      <c r="R43" s="1">
        <f t="shared" si="6"/>
        <v>27454</v>
      </c>
      <c r="S43">
        <v>5.3999999999999999E-2</v>
      </c>
      <c r="T43" t="e">
        <v>#N/A</v>
      </c>
      <c r="U43">
        <v>6.6000000000000003E-2</v>
      </c>
      <c r="V43">
        <v>2.4500000000000002</v>
      </c>
      <c r="W43" t="e">
        <v>#N/A</v>
      </c>
      <c r="X43" t="e">
        <v>#N/A</v>
      </c>
    </row>
    <row r="44" spans="1:24" x14ac:dyDescent="0.25">
      <c r="A44" s="1">
        <f t="shared" si="7"/>
        <v>27454</v>
      </c>
      <c r="B44">
        <v>1</v>
      </c>
      <c r="C44">
        <f t="shared" si="9"/>
        <v>1975</v>
      </c>
      <c r="D44">
        <v>3</v>
      </c>
      <c r="E44" t="str">
        <f t="shared" si="8"/>
        <v>19753</v>
      </c>
      <c r="F44">
        <f t="shared" si="0"/>
        <v>5.3999999999999999E-2</v>
      </c>
      <c r="G44" t="e">
        <f t="shared" si="1"/>
        <v>#N/A</v>
      </c>
      <c r="H44">
        <f t="shared" si="2"/>
        <v>6.6000000000000003E-2</v>
      </c>
      <c r="I44">
        <f t="shared" si="3"/>
        <v>2.4500000000000002</v>
      </c>
      <c r="J44" t="e">
        <f t="shared" si="4"/>
        <v>#N/A</v>
      </c>
      <c r="K44" t="e">
        <f t="shared" si="5"/>
        <v>#N/A</v>
      </c>
      <c r="M44" t="s">
        <v>85</v>
      </c>
      <c r="N44">
        <v>1975</v>
      </c>
      <c r="O44">
        <v>1975</v>
      </c>
      <c r="P44">
        <v>4</v>
      </c>
      <c r="Q44">
        <v>1</v>
      </c>
      <c r="R44" s="1">
        <f t="shared" si="6"/>
        <v>27485</v>
      </c>
      <c r="S44">
        <v>3.9E-2</v>
      </c>
      <c r="T44" t="e">
        <v>#N/A</v>
      </c>
      <c r="U44">
        <v>7.5999999999999998E-2</v>
      </c>
      <c r="V44">
        <v>2.96</v>
      </c>
      <c r="W44" t="e">
        <v>#N/A</v>
      </c>
      <c r="X44" t="e">
        <v>#N/A</v>
      </c>
    </row>
    <row r="45" spans="1:24" x14ac:dyDescent="0.25">
      <c r="A45" s="1">
        <f t="shared" si="7"/>
        <v>27485</v>
      </c>
      <c r="B45">
        <v>1</v>
      </c>
      <c r="C45">
        <f t="shared" si="9"/>
        <v>1975</v>
      </c>
      <c r="D45">
        <v>4</v>
      </c>
      <c r="E45" t="str">
        <f t="shared" si="8"/>
        <v>19754</v>
      </c>
      <c r="F45">
        <f t="shared" si="0"/>
        <v>3.9E-2</v>
      </c>
      <c r="G45" t="e">
        <f t="shared" si="1"/>
        <v>#N/A</v>
      </c>
      <c r="H45">
        <f t="shared" si="2"/>
        <v>7.5999999999999998E-2</v>
      </c>
      <c r="I45">
        <f t="shared" si="3"/>
        <v>2.96</v>
      </c>
      <c r="J45" t="e">
        <f t="shared" si="4"/>
        <v>#N/A</v>
      </c>
      <c r="K45" t="e">
        <f t="shared" si="5"/>
        <v>#N/A</v>
      </c>
      <c r="M45" t="s">
        <v>85</v>
      </c>
      <c r="N45">
        <v>1975</v>
      </c>
      <c r="O45">
        <v>1975</v>
      </c>
      <c r="P45">
        <v>5</v>
      </c>
      <c r="Q45">
        <v>1</v>
      </c>
      <c r="R45" s="1">
        <f t="shared" si="6"/>
        <v>27515</v>
      </c>
      <c r="S45">
        <v>2.9000000000000001E-2</v>
      </c>
      <c r="T45" t="e">
        <v>#N/A</v>
      </c>
      <c r="U45">
        <v>4.1000000000000002E-2</v>
      </c>
      <c r="V45">
        <v>3.44</v>
      </c>
      <c r="W45" t="e">
        <v>#N/A</v>
      </c>
      <c r="X45" t="e">
        <v>#N/A</v>
      </c>
    </row>
    <row r="46" spans="1:24" x14ac:dyDescent="0.25">
      <c r="A46" s="1">
        <f t="shared" si="7"/>
        <v>27515</v>
      </c>
      <c r="B46">
        <v>1</v>
      </c>
      <c r="C46">
        <f t="shared" si="9"/>
        <v>1975</v>
      </c>
      <c r="D46">
        <v>5</v>
      </c>
      <c r="E46" t="str">
        <f t="shared" si="8"/>
        <v>19755</v>
      </c>
      <c r="F46">
        <f t="shared" si="0"/>
        <v>2.9000000000000001E-2</v>
      </c>
      <c r="G46" t="e">
        <f t="shared" si="1"/>
        <v>#N/A</v>
      </c>
      <c r="H46">
        <f t="shared" si="2"/>
        <v>4.1000000000000002E-2</v>
      </c>
      <c r="I46">
        <f t="shared" si="3"/>
        <v>3.44</v>
      </c>
      <c r="J46" t="e">
        <f t="shared" si="4"/>
        <v>#N/A</v>
      </c>
      <c r="K46" t="e">
        <f t="shared" si="5"/>
        <v>#N/A</v>
      </c>
      <c r="M46" t="s">
        <v>85</v>
      </c>
      <c r="N46">
        <v>1975</v>
      </c>
      <c r="O46">
        <v>1975</v>
      </c>
      <c r="P46">
        <v>6</v>
      </c>
      <c r="Q46">
        <v>1</v>
      </c>
      <c r="R46" s="1">
        <f t="shared" si="6"/>
        <v>27546</v>
      </c>
      <c r="S46">
        <v>3.4000000000000002E-2</v>
      </c>
      <c r="T46" t="e">
        <v>#N/A</v>
      </c>
      <c r="U46">
        <v>0</v>
      </c>
      <c r="V46">
        <v>4.1500000000000004</v>
      </c>
      <c r="W46" t="e">
        <v>#N/A</v>
      </c>
      <c r="X46" t="e">
        <v>#N/A</v>
      </c>
    </row>
    <row r="47" spans="1:24" x14ac:dyDescent="0.25">
      <c r="A47" s="1">
        <f t="shared" si="7"/>
        <v>27546</v>
      </c>
      <c r="B47">
        <v>1</v>
      </c>
      <c r="C47">
        <f t="shared" si="9"/>
        <v>1975</v>
      </c>
      <c r="D47">
        <v>6</v>
      </c>
      <c r="E47" t="str">
        <f t="shared" si="8"/>
        <v>19756</v>
      </c>
      <c r="F47">
        <f t="shared" si="0"/>
        <v>3.4000000000000002E-2</v>
      </c>
      <c r="G47" t="e">
        <f t="shared" si="1"/>
        <v>#N/A</v>
      </c>
      <c r="H47">
        <f t="shared" si="2"/>
        <v>0</v>
      </c>
      <c r="I47">
        <f t="shared" si="3"/>
        <v>4.1500000000000004</v>
      </c>
      <c r="J47" t="e">
        <f t="shared" si="4"/>
        <v>#N/A</v>
      </c>
      <c r="K47" t="e">
        <f t="shared" si="5"/>
        <v>#N/A</v>
      </c>
      <c r="M47" t="s">
        <v>85</v>
      </c>
      <c r="N47">
        <v>1975</v>
      </c>
      <c r="O47">
        <v>1975</v>
      </c>
      <c r="P47">
        <v>7</v>
      </c>
      <c r="Q47">
        <v>1</v>
      </c>
      <c r="R47" s="1">
        <f t="shared" si="6"/>
        <v>27576</v>
      </c>
      <c r="S47">
        <v>2.5000000000000001E-2</v>
      </c>
      <c r="T47" t="e">
        <v>#N/A</v>
      </c>
      <c r="U47">
        <v>2E-3</v>
      </c>
      <c r="V47">
        <v>4.09</v>
      </c>
      <c r="W47" t="e">
        <v>#N/A</v>
      </c>
      <c r="X47" t="e">
        <v>#N/A</v>
      </c>
    </row>
    <row r="48" spans="1:24" x14ac:dyDescent="0.25">
      <c r="A48" s="1">
        <f t="shared" si="7"/>
        <v>27576</v>
      </c>
      <c r="B48">
        <v>1</v>
      </c>
      <c r="C48">
        <f t="shared" si="9"/>
        <v>1975</v>
      </c>
      <c r="D48">
        <v>7</v>
      </c>
      <c r="E48" t="str">
        <f t="shared" si="8"/>
        <v>19757</v>
      </c>
      <c r="F48">
        <f t="shared" si="0"/>
        <v>2.5000000000000001E-2</v>
      </c>
      <c r="G48" t="e">
        <f t="shared" si="1"/>
        <v>#N/A</v>
      </c>
      <c r="H48">
        <f t="shared" si="2"/>
        <v>2E-3</v>
      </c>
      <c r="I48">
        <f t="shared" si="3"/>
        <v>4.09</v>
      </c>
      <c r="J48" t="e">
        <f t="shared" si="4"/>
        <v>#N/A</v>
      </c>
      <c r="K48" t="e">
        <f t="shared" si="5"/>
        <v>#N/A</v>
      </c>
      <c r="M48" t="s">
        <v>85</v>
      </c>
      <c r="N48">
        <v>1975</v>
      </c>
      <c r="O48">
        <v>1975</v>
      </c>
      <c r="P48">
        <v>8</v>
      </c>
      <c r="Q48">
        <v>1</v>
      </c>
      <c r="R48" s="1">
        <f t="shared" si="6"/>
        <v>27607</v>
      </c>
      <c r="S48">
        <v>0.03</v>
      </c>
      <c r="T48" t="e">
        <v>#N/A</v>
      </c>
      <c r="U48">
        <v>2E-3</v>
      </c>
      <c r="V48">
        <v>4.95</v>
      </c>
      <c r="W48" t="e">
        <v>#N/A</v>
      </c>
      <c r="X48" t="e">
        <v>#N/A</v>
      </c>
    </row>
    <row r="49" spans="1:24" x14ac:dyDescent="0.25">
      <c r="A49" s="1">
        <f t="shared" si="7"/>
        <v>27607</v>
      </c>
      <c r="B49">
        <v>1</v>
      </c>
      <c r="C49">
        <f t="shared" si="9"/>
        <v>1975</v>
      </c>
      <c r="D49">
        <v>8</v>
      </c>
      <c r="E49" t="str">
        <f t="shared" si="8"/>
        <v>19758</v>
      </c>
      <c r="F49">
        <f t="shared" si="0"/>
        <v>0.03</v>
      </c>
      <c r="G49" t="e">
        <f t="shared" si="1"/>
        <v>#N/A</v>
      </c>
      <c r="H49">
        <f t="shared" si="2"/>
        <v>2E-3</v>
      </c>
      <c r="I49">
        <f t="shared" si="3"/>
        <v>4.95</v>
      </c>
      <c r="J49" t="e">
        <f t="shared" si="4"/>
        <v>#N/A</v>
      </c>
      <c r="K49" t="e">
        <f t="shared" si="5"/>
        <v>#N/A</v>
      </c>
      <c r="M49" t="s">
        <v>85</v>
      </c>
      <c r="N49">
        <v>1975</v>
      </c>
      <c r="O49">
        <v>1975</v>
      </c>
      <c r="P49">
        <v>9</v>
      </c>
      <c r="Q49">
        <v>1</v>
      </c>
      <c r="R49" s="1">
        <f t="shared" si="6"/>
        <v>27638</v>
      </c>
      <c r="S49">
        <v>0.05</v>
      </c>
      <c r="T49" t="e">
        <v>#N/A</v>
      </c>
      <c r="U49">
        <v>6.0000000000000001E-3</v>
      </c>
      <c r="V49">
        <v>5.33</v>
      </c>
      <c r="W49" t="e">
        <v>#N/A</v>
      </c>
      <c r="X49" t="e">
        <v>#N/A</v>
      </c>
    </row>
    <row r="50" spans="1:24" x14ac:dyDescent="0.25">
      <c r="A50" s="1">
        <f t="shared" si="7"/>
        <v>27638</v>
      </c>
      <c r="B50">
        <v>1</v>
      </c>
      <c r="C50">
        <f t="shared" si="9"/>
        <v>1975</v>
      </c>
      <c r="D50">
        <v>9</v>
      </c>
      <c r="E50" t="str">
        <f t="shared" si="8"/>
        <v>19759</v>
      </c>
      <c r="F50">
        <f t="shared" si="0"/>
        <v>0.05</v>
      </c>
      <c r="G50" t="e">
        <f t="shared" si="1"/>
        <v>#N/A</v>
      </c>
      <c r="H50">
        <f t="shared" si="2"/>
        <v>6.0000000000000001E-3</v>
      </c>
      <c r="I50">
        <f t="shared" si="3"/>
        <v>5.33</v>
      </c>
      <c r="J50" t="e">
        <f t="shared" si="4"/>
        <v>#N/A</v>
      </c>
      <c r="K50" t="e">
        <f t="shared" si="5"/>
        <v>#N/A</v>
      </c>
      <c r="M50" t="s">
        <v>85</v>
      </c>
      <c r="N50">
        <v>1976</v>
      </c>
      <c r="O50">
        <v>1975</v>
      </c>
      <c r="P50">
        <v>10</v>
      </c>
      <c r="Q50">
        <v>1</v>
      </c>
      <c r="R50" s="1">
        <f t="shared" si="6"/>
        <v>28034</v>
      </c>
      <c r="S50">
        <v>6.9000000000000006E-2</v>
      </c>
      <c r="T50" t="e">
        <v>#N/A</v>
      </c>
      <c r="U50">
        <v>8.0000000000000002E-3</v>
      </c>
      <c r="V50">
        <v>4.24</v>
      </c>
      <c r="W50" t="e">
        <v>#N/A</v>
      </c>
      <c r="X50" t="e">
        <v>#N/A</v>
      </c>
    </row>
    <row r="51" spans="1:24" x14ac:dyDescent="0.25">
      <c r="A51" s="1">
        <f t="shared" si="7"/>
        <v>28034</v>
      </c>
      <c r="B51">
        <v>1</v>
      </c>
      <c r="C51">
        <f t="shared" si="9"/>
        <v>1976</v>
      </c>
      <c r="D51">
        <v>10</v>
      </c>
      <c r="E51" t="str">
        <f t="shared" si="8"/>
        <v>197610</v>
      </c>
      <c r="F51">
        <f t="shared" si="0"/>
        <v>6.9000000000000006E-2</v>
      </c>
      <c r="G51" t="e">
        <f t="shared" si="1"/>
        <v>#N/A</v>
      </c>
      <c r="H51">
        <f t="shared" si="2"/>
        <v>8.0000000000000002E-3</v>
      </c>
      <c r="I51">
        <f t="shared" si="3"/>
        <v>4.24</v>
      </c>
      <c r="J51" t="e">
        <f t="shared" si="4"/>
        <v>#N/A</v>
      </c>
      <c r="K51" t="e">
        <f t="shared" si="5"/>
        <v>#N/A</v>
      </c>
      <c r="M51" t="s">
        <v>85</v>
      </c>
      <c r="N51">
        <v>1976</v>
      </c>
      <c r="O51">
        <v>1975</v>
      </c>
      <c r="P51">
        <v>11</v>
      </c>
      <c r="Q51">
        <v>1</v>
      </c>
      <c r="R51" s="1">
        <f t="shared" si="6"/>
        <v>28065</v>
      </c>
      <c r="S51">
        <v>6.4000000000000001E-2</v>
      </c>
      <c r="T51" t="e">
        <v>#N/A</v>
      </c>
      <c r="U51">
        <v>3.2000000000000001E-2</v>
      </c>
      <c r="V51">
        <v>4.32</v>
      </c>
      <c r="W51" t="e">
        <v>#N/A</v>
      </c>
      <c r="X51" t="e">
        <v>#N/A</v>
      </c>
    </row>
    <row r="52" spans="1:24" x14ac:dyDescent="0.25">
      <c r="A52" s="1">
        <f t="shared" si="7"/>
        <v>28065</v>
      </c>
      <c r="B52">
        <v>1</v>
      </c>
      <c r="C52">
        <f t="shared" si="9"/>
        <v>1976</v>
      </c>
      <c r="D52">
        <v>11</v>
      </c>
      <c r="E52" t="str">
        <f t="shared" si="8"/>
        <v>197611</v>
      </c>
      <c r="F52">
        <f t="shared" si="0"/>
        <v>6.4000000000000001E-2</v>
      </c>
      <c r="G52" t="e">
        <f t="shared" si="1"/>
        <v>#N/A</v>
      </c>
      <c r="H52">
        <f t="shared" si="2"/>
        <v>3.2000000000000001E-2</v>
      </c>
      <c r="I52">
        <f t="shared" si="3"/>
        <v>4.32</v>
      </c>
      <c r="J52" t="e">
        <f t="shared" si="4"/>
        <v>#N/A</v>
      </c>
      <c r="K52" t="e">
        <f t="shared" si="5"/>
        <v>#N/A</v>
      </c>
      <c r="M52" t="s">
        <v>85</v>
      </c>
      <c r="N52">
        <v>1976</v>
      </c>
      <c r="O52">
        <v>1975</v>
      </c>
      <c r="P52">
        <v>12</v>
      </c>
      <c r="Q52">
        <v>1</v>
      </c>
      <c r="R52" s="1">
        <f t="shared" si="6"/>
        <v>28095</v>
      </c>
      <c r="S52">
        <v>2.9000000000000001E-2</v>
      </c>
      <c r="T52" t="e">
        <v>#N/A</v>
      </c>
      <c r="U52">
        <v>5.0000000000000001E-3</v>
      </c>
      <c r="V52">
        <v>3.44</v>
      </c>
      <c r="W52" t="e">
        <v>#N/A</v>
      </c>
      <c r="X52" t="e">
        <v>#N/A</v>
      </c>
    </row>
    <row r="53" spans="1:24" x14ac:dyDescent="0.25">
      <c r="A53" s="1">
        <f t="shared" si="7"/>
        <v>28095</v>
      </c>
      <c r="B53">
        <v>1</v>
      </c>
      <c r="C53">
        <f t="shared" si="9"/>
        <v>1976</v>
      </c>
      <c r="D53">
        <v>12</v>
      </c>
      <c r="E53" t="str">
        <f t="shared" si="8"/>
        <v>197612</v>
      </c>
      <c r="F53">
        <f t="shared" si="0"/>
        <v>2.9000000000000001E-2</v>
      </c>
      <c r="G53" t="e">
        <f t="shared" si="1"/>
        <v>#N/A</v>
      </c>
      <c r="H53">
        <f t="shared" si="2"/>
        <v>5.0000000000000001E-3</v>
      </c>
      <c r="I53">
        <f t="shared" si="3"/>
        <v>3.44</v>
      </c>
      <c r="J53" t="e">
        <f t="shared" si="4"/>
        <v>#N/A</v>
      </c>
      <c r="K53" t="e">
        <f t="shared" si="5"/>
        <v>#N/A</v>
      </c>
      <c r="M53" t="s">
        <v>85</v>
      </c>
      <c r="N53">
        <v>1976</v>
      </c>
      <c r="O53">
        <v>1976</v>
      </c>
      <c r="P53">
        <v>1</v>
      </c>
      <c r="Q53">
        <v>1</v>
      </c>
      <c r="R53" s="1">
        <f t="shared" si="6"/>
        <v>27760</v>
      </c>
      <c r="S53">
        <v>4.2000000000000003E-2</v>
      </c>
      <c r="T53" t="e">
        <v>#N/A</v>
      </c>
      <c r="U53">
        <v>4.0000000000000001E-3</v>
      </c>
      <c r="V53">
        <v>3.44</v>
      </c>
      <c r="W53" t="e">
        <v>#N/A</v>
      </c>
      <c r="X53" t="e">
        <v>#N/A</v>
      </c>
    </row>
    <row r="54" spans="1:24" x14ac:dyDescent="0.25">
      <c r="A54" s="1">
        <f t="shared" si="7"/>
        <v>27760</v>
      </c>
      <c r="B54">
        <v>1</v>
      </c>
      <c r="C54">
        <f t="shared" si="9"/>
        <v>1976</v>
      </c>
      <c r="D54">
        <v>1</v>
      </c>
      <c r="E54" t="str">
        <f t="shared" si="8"/>
        <v>19761</v>
      </c>
      <c r="F54">
        <f t="shared" si="0"/>
        <v>4.2000000000000003E-2</v>
      </c>
      <c r="G54" t="e">
        <f t="shared" si="1"/>
        <v>#N/A</v>
      </c>
      <c r="H54">
        <f t="shared" si="2"/>
        <v>4.0000000000000001E-3</v>
      </c>
      <c r="I54">
        <f t="shared" si="3"/>
        <v>3.44</v>
      </c>
      <c r="J54" t="e">
        <f t="shared" si="4"/>
        <v>#N/A</v>
      </c>
      <c r="K54" t="e">
        <f t="shared" si="5"/>
        <v>#N/A</v>
      </c>
      <c r="M54" t="s">
        <v>85</v>
      </c>
      <c r="N54">
        <v>1976</v>
      </c>
      <c r="O54">
        <v>1976</v>
      </c>
      <c r="P54">
        <v>2</v>
      </c>
      <c r="Q54">
        <v>1</v>
      </c>
      <c r="R54" s="1">
        <f t="shared" si="6"/>
        <v>27791</v>
      </c>
      <c r="S54">
        <v>4.2999999999999997E-2</v>
      </c>
      <c r="T54" t="e">
        <v>#N/A</v>
      </c>
      <c r="U54">
        <v>2E-3</v>
      </c>
      <c r="V54">
        <v>3.71</v>
      </c>
      <c r="W54" t="e">
        <v>#N/A</v>
      </c>
      <c r="X54" t="e">
        <v>#N/A</v>
      </c>
    </row>
    <row r="55" spans="1:24" x14ac:dyDescent="0.25">
      <c r="A55" s="1">
        <f t="shared" si="7"/>
        <v>27791</v>
      </c>
      <c r="B55">
        <v>1</v>
      </c>
      <c r="C55">
        <f t="shared" si="9"/>
        <v>1976</v>
      </c>
      <c r="D55">
        <v>2</v>
      </c>
      <c r="E55" t="str">
        <f t="shared" si="8"/>
        <v>19762</v>
      </c>
      <c r="F55">
        <f t="shared" si="0"/>
        <v>4.2999999999999997E-2</v>
      </c>
      <c r="G55" t="e">
        <f t="shared" si="1"/>
        <v>#N/A</v>
      </c>
      <c r="H55">
        <f t="shared" si="2"/>
        <v>2E-3</v>
      </c>
      <c r="I55">
        <f t="shared" si="3"/>
        <v>3.71</v>
      </c>
      <c r="J55" t="e">
        <f t="shared" si="4"/>
        <v>#N/A</v>
      </c>
      <c r="K55" t="e">
        <f t="shared" si="5"/>
        <v>#N/A</v>
      </c>
      <c r="M55" t="s">
        <v>85</v>
      </c>
      <c r="N55">
        <v>1976</v>
      </c>
      <c r="O55">
        <v>1976</v>
      </c>
      <c r="P55">
        <v>3</v>
      </c>
      <c r="Q55">
        <v>1</v>
      </c>
      <c r="R55" s="1">
        <f t="shared" si="6"/>
        <v>27820</v>
      </c>
      <c r="S55">
        <v>3.3000000000000002E-2</v>
      </c>
      <c r="T55" t="e">
        <v>#N/A</v>
      </c>
      <c r="U55">
        <v>3.0000000000000001E-3</v>
      </c>
      <c r="V55">
        <v>3.68</v>
      </c>
      <c r="W55" t="e">
        <v>#N/A</v>
      </c>
      <c r="X55" t="e">
        <v>#N/A</v>
      </c>
    </row>
    <row r="56" spans="1:24" x14ac:dyDescent="0.25">
      <c r="A56" s="1">
        <f t="shared" si="7"/>
        <v>27820</v>
      </c>
      <c r="B56">
        <v>1</v>
      </c>
      <c r="C56">
        <f t="shared" si="9"/>
        <v>1976</v>
      </c>
      <c r="D56">
        <v>3</v>
      </c>
      <c r="E56" t="str">
        <f t="shared" si="8"/>
        <v>19763</v>
      </c>
      <c r="F56">
        <f t="shared" si="0"/>
        <v>3.3000000000000002E-2</v>
      </c>
      <c r="G56" t="e">
        <f t="shared" si="1"/>
        <v>#N/A</v>
      </c>
      <c r="H56">
        <f t="shared" si="2"/>
        <v>3.0000000000000001E-3</v>
      </c>
      <c r="I56">
        <f t="shared" si="3"/>
        <v>3.68</v>
      </c>
      <c r="J56" t="e">
        <f t="shared" si="4"/>
        <v>#N/A</v>
      </c>
      <c r="K56" t="e">
        <f t="shared" si="5"/>
        <v>#N/A</v>
      </c>
      <c r="M56" t="s">
        <v>85</v>
      </c>
      <c r="N56">
        <v>1976</v>
      </c>
      <c r="O56">
        <v>1976</v>
      </c>
      <c r="P56">
        <v>4</v>
      </c>
      <c r="Q56">
        <v>1</v>
      </c>
      <c r="R56" s="1">
        <f t="shared" si="6"/>
        <v>27851</v>
      </c>
      <c r="S56">
        <v>2.7E-2</v>
      </c>
      <c r="T56" t="e">
        <v>#N/A</v>
      </c>
      <c r="U56">
        <v>1.7999999999999999E-2</v>
      </c>
      <c r="V56">
        <v>3.59</v>
      </c>
      <c r="W56" t="e">
        <v>#N/A</v>
      </c>
      <c r="X56" t="e">
        <v>#N/A</v>
      </c>
    </row>
    <row r="57" spans="1:24" x14ac:dyDescent="0.25">
      <c r="A57" s="1">
        <f t="shared" si="7"/>
        <v>27851</v>
      </c>
      <c r="B57">
        <v>1</v>
      </c>
      <c r="C57">
        <f t="shared" si="9"/>
        <v>1976</v>
      </c>
      <c r="D57">
        <v>4</v>
      </c>
      <c r="E57" t="str">
        <f t="shared" si="8"/>
        <v>19764</v>
      </c>
      <c r="F57">
        <f t="shared" si="0"/>
        <v>2.7E-2</v>
      </c>
      <c r="G57" t="e">
        <f t="shared" si="1"/>
        <v>#N/A</v>
      </c>
      <c r="H57">
        <f t="shared" si="2"/>
        <v>1.7999999999999999E-2</v>
      </c>
      <c r="I57">
        <f t="shared" si="3"/>
        <v>3.59</v>
      </c>
      <c r="J57" t="e">
        <f t="shared" si="4"/>
        <v>#N/A</v>
      </c>
      <c r="K57" t="e">
        <f t="shared" si="5"/>
        <v>#N/A</v>
      </c>
      <c r="M57" t="s">
        <v>85</v>
      </c>
      <c r="N57">
        <v>1976</v>
      </c>
      <c r="O57">
        <v>1976</v>
      </c>
      <c r="P57">
        <v>5</v>
      </c>
      <c r="Q57">
        <v>1</v>
      </c>
      <c r="R57" s="1">
        <f t="shared" si="6"/>
        <v>27881</v>
      </c>
      <c r="S57">
        <v>4.8000000000000001E-2</v>
      </c>
      <c r="T57" t="e">
        <v>#N/A</v>
      </c>
      <c r="U57">
        <v>4.0000000000000001E-3</v>
      </c>
      <c r="V57">
        <v>4.08</v>
      </c>
      <c r="W57" t="e">
        <v>#N/A</v>
      </c>
      <c r="X57" t="e">
        <v>#N/A</v>
      </c>
    </row>
    <row r="58" spans="1:24" x14ac:dyDescent="0.25">
      <c r="A58" s="1">
        <f t="shared" si="7"/>
        <v>27881</v>
      </c>
      <c r="B58">
        <v>1</v>
      </c>
      <c r="C58">
        <f t="shared" si="9"/>
        <v>1976</v>
      </c>
      <c r="D58">
        <v>5</v>
      </c>
      <c r="E58" t="str">
        <f t="shared" si="8"/>
        <v>19765</v>
      </c>
      <c r="F58">
        <f t="shared" si="0"/>
        <v>4.8000000000000001E-2</v>
      </c>
      <c r="G58" t="e">
        <f t="shared" si="1"/>
        <v>#N/A</v>
      </c>
      <c r="H58">
        <f t="shared" si="2"/>
        <v>4.0000000000000001E-3</v>
      </c>
      <c r="I58">
        <f t="shared" si="3"/>
        <v>4.08</v>
      </c>
      <c r="J58" t="e">
        <f t="shared" si="4"/>
        <v>#N/A</v>
      </c>
      <c r="K58" t="e">
        <f t="shared" si="5"/>
        <v>#N/A</v>
      </c>
      <c r="M58" t="s">
        <v>85</v>
      </c>
      <c r="N58">
        <v>1976</v>
      </c>
      <c r="O58">
        <v>1976</v>
      </c>
      <c r="P58">
        <v>6</v>
      </c>
      <c r="Q58">
        <v>1</v>
      </c>
      <c r="R58" s="1">
        <f t="shared" si="6"/>
        <v>27912</v>
      </c>
      <c r="S58">
        <v>4.9000000000000002E-2</v>
      </c>
      <c r="T58" t="e">
        <v>#N/A</v>
      </c>
      <c r="U58">
        <v>1E-3</v>
      </c>
      <c r="V58">
        <v>4.8099999999999996</v>
      </c>
      <c r="W58" t="e">
        <v>#N/A</v>
      </c>
      <c r="X58" t="e">
        <v>#N/A</v>
      </c>
    </row>
    <row r="59" spans="1:24" x14ac:dyDescent="0.25">
      <c r="A59" s="1">
        <f t="shared" si="7"/>
        <v>27912</v>
      </c>
      <c r="B59">
        <v>1</v>
      </c>
      <c r="C59">
        <f t="shared" si="9"/>
        <v>1976</v>
      </c>
      <c r="D59">
        <v>6</v>
      </c>
      <c r="E59" t="str">
        <f t="shared" si="8"/>
        <v>19766</v>
      </c>
      <c r="F59">
        <f t="shared" si="0"/>
        <v>4.9000000000000002E-2</v>
      </c>
      <c r="G59" t="e">
        <f t="shared" si="1"/>
        <v>#N/A</v>
      </c>
      <c r="H59">
        <f t="shared" si="2"/>
        <v>1E-3</v>
      </c>
      <c r="I59">
        <f t="shared" si="3"/>
        <v>4.8099999999999996</v>
      </c>
      <c r="J59" t="e">
        <f t="shared" si="4"/>
        <v>#N/A</v>
      </c>
      <c r="K59" t="e">
        <f t="shared" si="5"/>
        <v>#N/A</v>
      </c>
      <c r="M59" t="s">
        <v>85</v>
      </c>
      <c r="N59">
        <v>1976</v>
      </c>
      <c r="O59">
        <v>1976</v>
      </c>
      <c r="P59">
        <v>7</v>
      </c>
      <c r="Q59">
        <v>1</v>
      </c>
      <c r="R59" s="1">
        <f t="shared" si="6"/>
        <v>27942</v>
      </c>
      <c r="S59">
        <v>8.2000000000000003E-2</v>
      </c>
      <c r="T59" t="e">
        <v>#N/A</v>
      </c>
      <c r="U59">
        <v>3.0000000000000001E-3</v>
      </c>
      <c r="V59">
        <v>5.29</v>
      </c>
      <c r="W59" t="e">
        <v>#N/A</v>
      </c>
      <c r="X59" t="e">
        <v>#N/A</v>
      </c>
    </row>
    <row r="60" spans="1:24" x14ac:dyDescent="0.25">
      <c r="A60" s="1">
        <f t="shared" si="7"/>
        <v>27942</v>
      </c>
      <c r="B60">
        <v>1</v>
      </c>
      <c r="C60">
        <f t="shared" si="9"/>
        <v>1976</v>
      </c>
      <c r="D60">
        <v>7</v>
      </c>
      <c r="E60" t="str">
        <f t="shared" si="8"/>
        <v>19767</v>
      </c>
      <c r="F60">
        <f t="shared" si="0"/>
        <v>8.2000000000000003E-2</v>
      </c>
      <c r="G60" t="e">
        <f t="shared" si="1"/>
        <v>#N/A</v>
      </c>
      <c r="H60">
        <f t="shared" si="2"/>
        <v>3.0000000000000001E-3</v>
      </c>
      <c r="I60">
        <f t="shared" si="3"/>
        <v>5.29</v>
      </c>
      <c r="J60" t="e">
        <f t="shared" si="4"/>
        <v>#N/A</v>
      </c>
      <c r="K60" t="e">
        <f t="shared" si="5"/>
        <v>#N/A</v>
      </c>
      <c r="M60" t="s">
        <v>85</v>
      </c>
      <c r="N60">
        <v>1976</v>
      </c>
      <c r="O60">
        <v>1976</v>
      </c>
      <c r="P60">
        <v>8</v>
      </c>
      <c r="Q60">
        <v>1</v>
      </c>
      <c r="R60" s="1">
        <f t="shared" si="6"/>
        <v>27973</v>
      </c>
      <c r="S60">
        <v>4.3999999999999997E-2</v>
      </c>
      <c r="T60" t="e">
        <v>#N/A</v>
      </c>
      <c r="U60">
        <v>2E-3</v>
      </c>
      <c r="V60">
        <v>5.3</v>
      </c>
      <c r="W60" t="e">
        <v>#N/A</v>
      </c>
      <c r="X60" t="e">
        <v>#N/A</v>
      </c>
    </row>
    <row r="61" spans="1:24" x14ac:dyDescent="0.25">
      <c r="A61" s="1">
        <f t="shared" si="7"/>
        <v>27973</v>
      </c>
      <c r="B61">
        <v>1</v>
      </c>
      <c r="C61">
        <f t="shared" si="9"/>
        <v>1976</v>
      </c>
      <c r="D61">
        <v>8</v>
      </c>
      <c r="E61" t="str">
        <f t="shared" si="8"/>
        <v>19768</v>
      </c>
      <c r="F61">
        <f t="shared" si="0"/>
        <v>4.3999999999999997E-2</v>
      </c>
      <c r="G61" t="e">
        <f t="shared" si="1"/>
        <v>#N/A</v>
      </c>
      <c r="H61">
        <f t="shared" si="2"/>
        <v>2E-3</v>
      </c>
      <c r="I61">
        <f t="shared" si="3"/>
        <v>5.3</v>
      </c>
      <c r="J61" t="e">
        <f t="shared" si="4"/>
        <v>#N/A</v>
      </c>
      <c r="K61" t="e">
        <f t="shared" si="5"/>
        <v>#N/A</v>
      </c>
      <c r="M61" t="s">
        <v>85</v>
      </c>
      <c r="N61">
        <v>1976</v>
      </c>
      <c r="O61">
        <v>1976</v>
      </c>
      <c r="P61">
        <v>9</v>
      </c>
      <c r="Q61">
        <v>1</v>
      </c>
      <c r="R61" s="1">
        <f t="shared" si="6"/>
        <v>28004</v>
      </c>
      <c r="S61">
        <v>4.2999999999999997E-2</v>
      </c>
      <c r="T61" t="e">
        <v>#N/A</v>
      </c>
      <c r="U61">
        <v>2E-3</v>
      </c>
      <c r="V61">
        <v>5.5</v>
      </c>
      <c r="W61" t="e">
        <v>#N/A</v>
      </c>
      <c r="X61" t="e">
        <v>#N/A</v>
      </c>
    </row>
    <row r="62" spans="1:24" x14ac:dyDescent="0.25">
      <c r="A62" s="1">
        <f t="shared" si="7"/>
        <v>28004</v>
      </c>
      <c r="B62">
        <v>1</v>
      </c>
      <c r="C62">
        <f t="shared" si="9"/>
        <v>1976</v>
      </c>
      <c r="D62">
        <v>9</v>
      </c>
      <c r="E62" t="str">
        <f t="shared" si="8"/>
        <v>19769</v>
      </c>
      <c r="F62">
        <f t="shared" si="0"/>
        <v>4.2999999999999997E-2</v>
      </c>
      <c r="G62" t="e">
        <f t="shared" si="1"/>
        <v>#N/A</v>
      </c>
      <c r="H62">
        <f t="shared" si="2"/>
        <v>2E-3</v>
      </c>
      <c r="I62">
        <f t="shared" si="3"/>
        <v>5.5</v>
      </c>
      <c r="J62" t="e">
        <f t="shared" si="4"/>
        <v>#N/A</v>
      </c>
      <c r="K62" t="e">
        <f t="shared" si="5"/>
        <v>#N/A</v>
      </c>
      <c r="M62" t="s">
        <v>85</v>
      </c>
      <c r="N62">
        <v>1977</v>
      </c>
      <c r="O62">
        <v>1976</v>
      </c>
      <c r="P62">
        <v>10</v>
      </c>
      <c r="Q62">
        <v>1</v>
      </c>
      <c r="R62" s="1">
        <f t="shared" si="6"/>
        <v>28399</v>
      </c>
      <c r="S62">
        <v>5.1999999999999998E-2</v>
      </c>
      <c r="T62" t="e">
        <v>#N/A</v>
      </c>
      <c r="U62">
        <v>3.0000000000000001E-3</v>
      </c>
      <c r="V62">
        <v>5.15</v>
      </c>
      <c r="W62" t="e">
        <v>#N/A</v>
      </c>
      <c r="X62" t="e">
        <v>#N/A</v>
      </c>
    </row>
    <row r="63" spans="1:24" x14ac:dyDescent="0.25">
      <c r="A63" s="1">
        <f t="shared" si="7"/>
        <v>28399</v>
      </c>
      <c r="B63">
        <v>1</v>
      </c>
      <c r="C63">
        <f t="shared" si="9"/>
        <v>1977</v>
      </c>
      <c r="D63">
        <v>10</v>
      </c>
      <c r="E63" t="str">
        <f t="shared" si="8"/>
        <v>197710</v>
      </c>
      <c r="F63">
        <f t="shared" si="0"/>
        <v>5.1999999999999998E-2</v>
      </c>
      <c r="G63" t="e">
        <f t="shared" si="1"/>
        <v>#N/A</v>
      </c>
      <c r="H63">
        <f t="shared" si="2"/>
        <v>3.0000000000000001E-3</v>
      </c>
      <c r="I63">
        <f t="shared" si="3"/>
        <v>5.15</v>
      </c>
      <c r="J63" t="e">
        <f t="shared" si="4"/>
        <v>#N/A</v>
      </c>
      <c r="K63" t="e">
        <f t="shared" si="5"/>
        <v>#N/A</v>
      </c>
      <c r="M63" t="s">
        <v>85</v>
      </c>
      <c r="N63">
        <v>1977</v>
      </c>
      <c r="O63">
        <v>1976</v>
      </c>
      <c r="P63">
        <v>11</v>
      </c>
      <c r="Q63">
        <v>1</v>
      </c>
      <c r="R63" s="1">
        <f t="shared" si="6"/>
        <v>28430</v>
      </c>
      <c r="S63">
        <v>4.5999999999999999E-2</v>
      </c>
      <c r="T63" t="e">
        <v>#N/A</v>
      </c>
      <c r="U63">
        <v>3.0000000000000001E-3</v>
      </c>
      <c r="V63">
        <v>5.0999999999999996</v>
      </c>
      <c r="W63" t="e">
        <v>#N/A</v>
      </c>
      <c r="X63" t="e">
        <v>#N/A</v>
      </c>
    </row>
    <row r="64" spans="1:24" x14ac:dyDescent="0.25">
      <c r="A64" s="1">
        <f t="shared" si="7"/>
        <v>28430</v>
      </c>
      <c r="B64">
        <v>1</v>
      </c>
      <c r="C64">
        <f t="shared" si="9"/>
        <v>1977</v>
      </c>
      <c r="D64">
        <v>11</v>
      </c>
      <c r="E64" t="str">
        <f t="shared" si="8"/>
        <v>197711</v>
      </c>
      <c r="F64">
        <f t="shared" si="0"/>
        <v>4.5999999999999999E-2</v>
      </c>
      <c r="G64" t="e">
        <f t="shared" si="1"/>
        <v>#N/A</v>
      </c>
      <c r="H64">
        <f t="shared" si="2"/>
        <v>3.0000000000000001E-3</v>
      </c>
      <c r="I64">
        <f t="shared" si="3"/>
        <v>5.0999999999999996</v>
      </c>
      <c r="J64" t="e">
        <f t="shared" si="4"/>
        <v>#N/A</v>
      </c>
      <c r="K64" t="e">
        <f t="shared" si="5"/>
        <v>#N/A</v>
      </c>
      <c r="M64" t="s">
        <v>85</v>
      </c>
      <c r="N64">
        <v>1977</v>
      </c>
      <c r="O64">
        <v>1976</v>
      </c>
      <c r="P64">
        <v>12</v>
      </c>
      <c r="Q64">
        <v>1</v>
      </c>
      <c r="R64" s="1">
        <f t="shared" si="6"/>
        <v>28460</v>
      </c>
      <c r="S64">
        <v>7.1999999999999995E-2</v>
      </c>
      <c r="T64" t="e">
        <v>#N/A</v>
      </c>
      <c r="U64">
        <v>5.0000000000000001E-3</v>
      </c>
      <c r="V64">
        <v>4.8899999999999997</v>
      </c>
      <c r="W64" t="e">
        <v>#N/A</v>
      </c>
      <c r="X64" t="e">
        <v>#N/A</v>
      </c>
    </row>
    <row r="65" spans="1:24" x14ac:dyDescent="0.25">
      <c r="A65" s="1">
        <f t="shared" si="7"/>
        <v>28460</v>
      </c>
      <c r="B65">
        <v>1</v>
      </c>
      <c r="C65">
        <f t="shared" si="9"/>
        <v>1977</v>
      </c>
      <c r="D65">
        <v>12</v>
      </c>
      <c r="E65" t="str">
        <f t="shared" si="8"/>
        <v>197712</v>
      </c>
      <c r="F65">
        <f t="shared" si="0"/>
        <v>7.1999999999999995E-2</v>
      </c>
      <c r="G65" t="e">
        <f t="shared" si="1"/>
        <v>#N/A</v>
      </c>
      <c r="H65">
        <f t="shared" si="2"/>
        <v>5.0000000000000001E-3</v>
      </c>
      <c r="I65">
        <f t="shared" si="3"/>
        <v>4.8899999999999997</v>
      </c>
      <c r="J65" t="e">
        <f t="shared" si="4"/>
        <v>#N/A</v>
      </c>
      <c r="K65" t="e">
        <f t="shared" si="5"/>
        <v>#N/A</v>
      </c>
      <c r="M65" t="s">
        <v>85</v>
      </c>
      <c r="N65">
        <v>1977</v>
      </c>
      <c r="O65">
        <v>1977</v>
      </c>
      <c r="P65">
        <v>1</v>
      </c>
      <c r="Q65">
        <v>1</v>
      </c>
      <c r="R65" s="1">
        <f t="shared" si="6"/>
        <v>28126</v>
      </c>
      <c r="S65">
        <v>3.7999999999999999E-2</v>
      </c>
      <c r="T65" t="e">
        <v>#N/A</v>
      </c>
      <c r="U65">
        <v>2E-3</v>
      </c>
      <c r="V65">
        <v>4.58</v>
      </c>
      <c r="W65" t="e">
        <v>#N/A</v>
      </c>
      <c r="X65" t="e">
        <v>#N/A</v>
      </c>
    </row>
    <row r="66" spans="1:24" x14ac:dyDescent="0.25">
      <c r="A66" s="1">
        <f t="shared" si="7"/>
        <v>28126</v>
      </c>
      <c r="B66">
        <v>1</v>
      </c>
      <c r="C66">
        <f t="shared" si="9"/>
        <v>1977</v>
      </c>
      <c r="D66">
        <v>1</v>
      </c>
      <c r="E66" t="str">
        <f t="shared" si="8"/>
        <v>19771</v>
      </c>
      <c r="F66">
        <f t="shared" si="0"/>
        <v>3.7999999999999999E-2</v>
      </c>
      <c r="G66" t="e">
        <f t="shared" si="1"/>
        <v>#N/A</v>
      </c>
      <c r="H66">
        <f t="shared" si="2"/>
        <v>2E-3</v>
      </c>
      <c r="I66">
        <f t="shared" si="3"/>
        <v>4.58</v>
      </c>
      <c r="J66" t="e">
        <f t="shared" si="4"/>
        <v>#N/A</v>
      </c>
      <c r="K66" t="e">
        <f t="shared" si="5"/>
        <v>#N/A</v>
      </c>
      <c r="M66" t="s">
        <v>85</v>
      </c>
      <c r="N66">
        <v>1977</v>
      </c>
      <c r="O66">
        <v>1977</v>
      </c>
      <c r="P66">
        <v>2</v>
      </c>
      <c r="Q66">
        <v>1</v>
      </c>
      <c r="R66" s="1">
        <f t="shared" si="6"/>
        <v>28157</v>
      </c>
      <c r="S66">
        <v>4.2999999999999997E-2</v>
      </c>
      <c r="T66" t="e">
        <v>#N/A</v>
      </c>
      <c r="U66">
        <v>7.0000000000000001E-3</v>
      </c>
      <c r="V66">
        <v>4.55</v>
      </c>
      <c r="W66" t="e">
        <v>#N/A</v>
      </c>
      <c r="X66" t="e">
        <v>#N/A</v>
      </c>
    </row>
    <row r="67" spans="1:24" x14ac:dyDescent="0.25">
      <c r="A67" s="1">
        <f t="shared" si="7"/>
        <v>28157</v>
      </c>
      <c r="B67">
        <v>1</v>
      </c>
      <c r="C67">
        <f t="shared" si="9"/>
        <v>1977</v>
      </c>
      <c r="D67">
        <v>2</v>
      </c>
      <c r="E67" t="str">
        <f t="shared" si="8"/>
        <v>19772</v>
      </c>
      <c r="F67">
        <f t="shared" ref="F67:F130" si="10">VLOOKUP($A67,$R:$X,2,FALSE)</f>
        <v>4.2999999999999997E-2</v>
      </c>
      <c r="G67" t="e">
        <f t="shared" ref="G67:G130" si="11">VLOOKUP($A67,$R:$X,3,FALSE)</f>
        <v>#N/A</v>
      </c>
      <c r="H67">
        <f t="shared" ref="H67:H130" si="12">VLOOKUP($A67,$R:$X,4,FALSE)</f>
        <v>7.0000000000000001E-3</v>
      </c>
      <c r="I67">
        <f t="shared" ref="I67:I130" si="13">VLOOKUP($A67,$R:$X,5,FALSE)</f>
        <v>4.55</v>
      </c>
      <c r="J67" t="e">
        <f t="shared" ref="J67:J130" si="14">VLOOKUP($A67,$R:$X,6,FALSE)</f>
        <v>#N/A</v>
      </c>
      <c r="K67" t="e">
        <f t="shared" ref="K67:K130" si="15">VLOOKUP($A67,$R:$X,7,FALSE)</f>
        <v>#N/A</v>
      </c>
      <c r="M67" t="s">
        <v>85</v>
      </c>
      <c r="N67">
        <v>1977</v>
      </c>
      <c r="O67">
        <v>1977</v>
      </c>
      <c r="P67">
        <v>3</v>
      </c>
      <c r="Q67">
        <v>1</v>
      </c>
      <c r="R67" s="1">
        <f t="shared" ref="R67:R130" si="16">DATE(N67,P67,Q67)</f>
        <v>28185</v>
      </c>
      <c r="S67">
        <v>0.04</v>
      </c>
      <c r="T67" t="e">
        <v>#N/A</v>
      </c>
      <c r="U67">
        <v>3.0000000000000001E-3</v>
      </c>
      <c r="V67">
        <v>4.3099999999999996</v>
      </c>
      <c r="W67" t="e">
        <v>#N/A</v>
      </c>
      <c r="X67" t="e">
        <v>#N/A</v>
      </c>
    </row>
    <row r="68" spans="1:24" x14ac:dyDescent="0.25">
      <c r="A68" s="1">
        <f t="shared" ref="A68:A131" si="17">DATE(C68,D68,B68)</f>
        <v>28185</v>
      </c>
      <c r="B68">
        <v>1</v>
      </c>
      <c r="C68">
        <f t="shared" si="9"/>
        <v>1977</v>
      </c>
      <c r="D68">
        <v>3</v>
      </c>
      <c r="E68" t="str">
        <f t="shared" ref="E68:E131" si="18">CONCATENATE(C68,D68)</f>
        <v>19773</v>
      </c>
      <c r="F68">
        <f t="shared" si="10"/>
        <v>0.04</v>
      </c>
      <c r="G68" t="e">
        <f t="shared" si="11"/>
        <v>#N/A</v>
      </c>
      <c r="H68">
        <f t="shared" si="12"/>
        <v>3.0000000000000001E-3</v>
      </c>
      <c r="I68">
        <f t="shared" si="13"/>
        <v>4.3099999999999996</v>
      </c>
      <c r="J68" t="e">
        <f t="shared" si="14"/>
        <v>#N/A</v>
      </c>
      <c r="K68" t="e">
        <f t="shared" si="15"/>
        <v>#N/A</v>
      </c>
      <c r="M68" t="s">
        <v>85</v>
      </c>
      <c r="N68">
        <v>1977</v>
      </c>
      <c r="O68">
        <v>1977</v>
      </c>
      <c r="P68">
        <v>4</v>
      </c>
      <c r="Q68">
        <v>1</v>
      </c>
      <c r="R68" s="1">
        <f t="shared" si="16"/>
        <v>28216</v>
      </c>
      <c r="S68">
        <v>4.3999999999999997E-2</v>
      </c>
      <c r="T68" t="e">
        <v>#N/A</v>
      </c>
      <c r="U68">
        <v>1.7000000000000001E-2</v>
      </c>
      <c r="V68">
        <v>4.76</v>
      </c>
      <c r="W68" t="e">
        <v>#N/A</v>
      </c>
      <c r="X68" t="e">
        <v>#N/A</v>
      </c>
    </row>
    <row r="69" spans="1:24" x14ac:dyDescent="0.25">
      <c r="A69" s="1">
        <f t="shared" si="17"/>
        <v>28216</v>
      </c>
      <c r="B69">
        <v>1</v>
      </c>
      <c r="C69">
        <f t="shared" si="9"/>
        <v>1977</v>
      </c>
      <c r="D69">
        <v>4</v>
      </c>
      <c r="E69" t="str">
        <f t="shared" si="18"/>
        <v>19774</v>
      </c>
      <c r="F69">
        <f t="shared" si="10"/>
        <v>4.3999999999999997E-2</v>
      </c>
      <c r="G69" t="e">
        <f t="shared" si="11"/>
        <v>#N/A</v>
      </c>
      <c r="H69">
        <f t="shared" si="12"/>
        <v>1.7000000000000001E-2</v>
      </c>
      <c r="I69">
        <f t="shared" si="13"/>
        <v>4.76</v>
      </c>
      <c r="J69" t="e">
        <f t="shared" si="14"/>
        <v>#N/A</v>
      </c>
      <c r="K69" t="e">
        <f t="shared" si="15"/>
        <v>#N/A</v>
      </c>
      <c r="M69" t="s">
        <v>85</v>
      </c>
      <c r="N69">
        <v>1977</v>
      </c>
      <c r="O69">
        <v>1977</v>
      </c>
      <c r="P69">
        <v>5</v>
      </c>
      <c r="Q69">
        <v>1</v>
      </c>
      <c r="R69" s="1">
        <f t="shared" si="16"/>
        <v>28246</v>
      </c>
      <c r="S69">
        <v>2.7E-2</v>
      </c>
      <c r="T69" t="e">
        <v>#N/A</v>
      </c>
      <c r="U69">
        <v>3.0000000000000001E-3</v>
      </c>
      <c r="V69">
        <v>4.2</v>
      </c>
      <c r="W69" t="e">
        <v>#N/A</v>
      </c>
      <c r="X69" t="e">
        <v>#N/A</v>
      </c>
    </row>
    <row r="70" spans="1:24" x14ac:dyDescent="0.25">
      <c r="A70" s="1">
        <f t="shared" si="17"/>
        <v>28246</v>
      </c>
      <c r="B70">
        <v>1</v>
      </c>
      <c r="C70">
        <f t="shared" si="9"/>
        <v>1977</v>
      </c>
      <c r="D70">
        <v>5</v>
      </c>
      <c r="E70" t="str">
        <f t="shared" si="18"/>
        <v>19775</v>
      </c>
      <c r="F70">
        <f t="shared" si="10"/>
        <v>2.7E-2</v>
      </c>
      <c r="G70" t="e">
        <f t="shared" si="11"/>
        <v>#N/A</v>
      </c>
      <c r="H70">
        <f t="shared" si="12"/>
        <v>3.0000000000000001E-3</v>
      </c>
      <c r="I70">
        <f t="shared" si="13"/>
        <v>4.2</v>
      </c>
      <c r="J70" t="e">
        <f t="shared" si="14"/>
        <v>#N/A</v>
      </c>
      <c r="K70" t="e">
        <f t="shared" si="15"/>
        <v>#N/A</v>
      </c>
      <c r="M70" t="s">
        <v>85</v>
      </c>
      <c r="N70">
        <v>1977</v>
      </c>
      <c r="O70">
        <v>1977</v>
      </c>
      <c r="P70">
        <v>6</v>
      </c>
      <c r="Q70">
        <v>1</v>
      </c>
      <c r="R70" s="1">
        <f t="shared" si="16"/>
        <v>28277</v>
      </c>
      <c r="S70">
        <v>3.1E-2</v>
      </c>
      <c r="T70" t="e">
        <v>#N/A</v>
      </c>
      <c r="U70">
        <v>0</v>
      </c>
      <c r="V70">
        <v>4.67</v>
      </c>
      <c r="W70" t="e">
        <v>#N/A</v>
      </c>
      <c r="X70" t="e">
        <v>#N/A</v>
      </c>
    </row>
    <row r="71" spans="1:24" x14ac:dyDescent="0.25">
      <c r="A71" s="1">
        <f t="shared" si="17"/>
        <v>28277</v>
      </c>
      <c r="B71">
        <v>1</v>
      </c>
      <c r="C71">
        <f t="shared" si="9"/>
        <v>1977</v>
      </c>
      <c r="D71">
        <v>6</v>
      </c>
      <c r="E71" t="str">
        <f t="shared" si="18"/>
        <v>19776</v>
      </c>
      <c r="F71">
        <f t="shared" si="10"/>
        <v>3.1E-2</v>
      </c>
      <c r="G71" t="e">
        <f t="shared" si="11"/>
        <v>#N/A</v>
      </c>
      <c r="H71">
        <f t="shared" si="12"/>
        <v>0</v>
      </c>
      <c r="I71">
        <f t="shared" si="13"/>
        <v>4.67</v>
      </c>
      <c r="J71" t="e">
        <f t="shared" si="14"/>
        <v>#N/A</v>
      </c>
      <c r="K71" t="e">
        <f t="shared" si="15"/>
        <v>#N/A</v>
      </c>
      <c r="M71" t="s">
        <v>85</v>
      </c>
      <c r="N71">
        <v>1977</v>
      </c>
      <c r="O71">
        <v>1977</v>
      </c>
      <c r="P71">
        <v>7</v>
      </c>
      <c r="Q71">
        <v>1</v>
      </c>
      <c r="R71" s="1">
        <f t="shared" si="16"/>
        <v>28307</v>
      </c>
      <c r="S71">
        <v>3.5000000000000003E-2</v>
      </c>
      <c r="T71" t="e">
        <v>#N/A</v>
      </c>
      <c r="U71">
        <v>0</v>
      </c>
      <c r="V71">
        <v>5.3</v>
      </c>
      <c r="W71" t="e">
        <v>#N/A</v>
      </c>
      <c r="X71" t="e">
        <v>#N/A</v>
      </c>
    </row>
    <row r="72" spans="1:24" x14ac:dyDescent="0.25">
      <c r="A72" s="1">
        <f t="shared" si="17"/>
        <v>28307</v>
      </c>
      <c r="B72">
        <v>1</v>
      </c>
      <c r="C72">
        <f t="shared" si="9"/>
        <v>1977</v>
      </c>
      <c r="D72">
        <v>7</v>
      </c>
      <c r="E72" t="str">
        <f t="shared" si="18"/>
        <v>19777</v>
      </c>
      <c r="F72">
        <f t="shared" si="10"/>
        <v>3.5000000000000003E-2</v>
      </c>
      <c r="G72" t="e">
        <f t="shared" si="11"/>
        <v>#N/A</v>
      </c>
      <c r="H72">
        <f t="shared" si="12"/>
        <v>0</v>
      </c>
      <c r="I72">
        <f t="shared" si="13"/>
        <v>5.3</v>
      </c>
      <c r="J72" t="e">
        <f t="shared" si="14"/>
        <v>#N/A</v>
      </c>
      <c r="K72" t="e">
        <f t="shared" si="15"/>
        <v>#N/A</v>
      </c>
      <c r="M72" t="s">
        <v>85</v>
      </c>
      <c r="N72">
        <v>1977</v>
      </c>
      <c r="O72">
        <v>1977</v>
      </c>
      <c r="P72">
        <v>8</v>
      </c>
      <c r="Q72">
        <v>1</v>
      </c>
      <c r="R72" s="1">
        <f t="shared" si="16"/>
        <v>28338</v>
      </c>
      <c r="S72">
        <v>4.7E-2</v>
      </c>
      <c r="T72" t="e">
        <v>#N/A</v>
      </c>
      <c r="U72">
        <v>1E-3</v>
      </c>
      <c r="V72">
        <v>5.38</v>
      </c>
      <c r="W72" t="e">
        <v>#N/A</v>
      </c>
      <c r="X72" t="e">
        <v>#N/A</v>
      </c>
    </row>
    <row r="73" spans="1:24" x14ac:dyDescent="0.25">
      <c r="A73" s="1">
        <f t="shared" si="17"/>
        <v>28338</v>
      </c>
      <c r="B73">
        <v>1</v>
      </c>
      <c r="C73">
        <f t="shared" si="9"/>
        <v>1977</v>
      </c>
      <c r="D73">
        <v>8</v>
      </c>
      <c r="E73" t="str">
        <f t="shared" si="18"/>
        <v>19778</v>
      </c>
      <c r="F73">
        <f t="shared" si="10"/>
        <v>4.7E-2</v>
      </c>
      <c r="G73" t="e">
        <f t="shared" si="11"/>
        <v>#N/A</v>
      </c>
      <c r="H73">
        <f t="shared" si="12"/>
        <v>1E-3</v>
      </c>
      <c r="I73">
        <f t="shared" si="13"/>
        <v>5.38</v>
      </c>
      <c r="J73" t="e">
        <f t="shared" si="14"/>
        <v>#N/A</v>
      </c>
      <c r="K73" t="e">
        <f t="shared" si="15"/>
        <v>#N/A</v>
      </c>
      <c r="M73" t="s">
        <v>85</v>
      </c>
      <c r="N73">
        <v>1977</v>
      </c>
      <c r="O73">
        <v>1977</v>
      </c>
      <c r="P73">
        <v>9</v>
      </c>
      <c r="Q73">
        <v>1</v>
      </c>
      <c r="R73" s="1">
        <f t="shared" si="16"/>
        <v>28369</v>
      </c>
      <c r="S73">
        <v>5.7000000000000002E-2</v>
      </c>
      <c r="T73" t="e">
        <v>#N/A</v>
      </c>
      <c r="U73">
        <v>0</v>
      </c>
      <c r="V73">
        <v>5.12</v>
      </c>
      <c r="W73" t="e">
        <v>#N/A</v>
      </c>
      <c r="X73" t="e">
        <v>#N/A</v>
      </c>
    </row>
    <row r="74" spans="1:24" x14ac:dyDescent="0.25">
      <c r="A74" s="1">
        <f t="shared" si="17"/>
        <v>28369</v>
      </c>
      <c r="B74">
        <v>1</v>
      </c>
      <c r="C74">
        <f t="shared" si="9"/>
        <v>1977</v>
      </c>
      <c r="D74">
        <v>9</v>
      </c>
      <c r="E74" t="str">
        <f t="shared" si="18"/>
        <v>19779</v>
      </c>
      <c r="F74">
        <f t="shared" si="10"/>
        <v>5.7000000000000002E-2</v>
      </c>
      <c r="G74" t="e">
        <f t="shared" si="11"/>
        <v>#N/A</v>
      </c>
      <c r="H74">
        <f t="shared" si="12"/>
        <v>0</v>
      </c>
      <c r="I74">
        <f t="shared" si="13"/>
        <v>5.12</v>
      </c>
      <c r="J74" t="e">
        <f t="shared" si="14"/>
        <v>#N/A</v>
      </c>
      <c r="K74" t="e">
        <f t="shared" si="15"/>
        <v>#N/A</v>
      </c>
      <c r="M74" t="s">
        <v>85</v>
      </c>
      <c r="N74">
        <v>1978</v>
      </c>
      <c r="O74">
        <v>1977</v>
      </c>
      <c r="P74">
        <v>10</v>
      </c>
      <c r="Q74">
        <v>1</v>
      </c>
      <c r="R74" s="1">
        <f t="shared" si="16"/>
        <v>28764</v>
      </c>
      <c r="S74">
        <v>4.3999999999999997E-2</v>
      </c>
      <c r="T74" t="e">
        <v>#N/A</v>
      </c>
      <c r="U74">
        <v>3.0000000000000001E-3</v>
      </c>
      <c r="V74">
        <v>4.4400000000000004</v>
      </c>
      <c r="W74" t="e">
        <v>#N/A</v>
      </c>
      <c r="X74" t="e">
        <v>#N/A</v>
      </c>
    </row>
    <row r="75" spans="1:24" x14ac:dyDescent="0.25">
      <c r="A75" s="1">
        <f t="shared" si="17"/>
        <v>28764</v>
      </c>
      <c r="B75">
        <v>1</v>
      </c>
      <c r="C75">
        <f t="shared" si="9"/>
        <v>1978</v>
      </c>
      <c r="D75">
        <v>10</v>
      </c>
      <c r="E75" t="str">
        <f t="shared" si="18"/>
        <v>197810</v>
      </c>
      <c r="F75">
        <f t="shared" si="10"/>
        <v>4.3999999999999997E-2</v>
      </c>
      <c r="G75" t="e">
        <f t="shared" si="11"/>
        <v>#N/A</v>
      </c>
      <c r="H75">
        <f t="shared" si="12"/>
        <v>3.0000000000000001E-3</v>
      </c>
      <c r="I75">
        <f t="shared" si="13"/>
        <v>4.4400000000000004</v>
      </c>
      <c r="J75" t="e">
        <f t="shared" si="14"/>
        <v>#N/A</v>
      </c>
      <c r="K75" t="e">
        <f t="shared" si="15"/>
        <v>#N/A</v>
      </c>
      <c r="M75" t="s">
        <v>85</v>
      </c>
      <c r="N75">
        <v>1978</v>
      </c>
      <c r="O75">
        <v>1977</v>
      </c>
      <c r="P75">
        <v>11</v>
      </c>
      <c r="Q75">
        <v>1</v>
      </c>
      <c r="R75" s="1">
        <f t="shared" si="16"/>
        <v>28795</v>
      </c>
      <c r="S75">
        <v>4.2999999999999997E-2</v>
      </c>
      <c r="T75" t="e">
        <v>#N/A</v>
      </c>
      <c r="U75">
        <v>2E-3</v>
      </c>
      <c r="V75">
        <v>3.05</v>
      </c>
      <c r="W75" t="e">
        <v>#N/A</v>
      </c>
      <c r="X75" t="e">
        <v>#N/A</v>
      </c>
    </row>
    <row r="76" spans="1:24" x14ac:dyDescent="0.25">
      <c r="A76" s="1">
        <f t="shared" si="17"/>
        <v>28795</v>
      </c>
      <c r="B76">
        <v>1</v>
      </c>
      <c r="C76">
        <f t="shared" si="9"/>
        <v>1978</v>
      </c>
      <c r="D76">
        <v>11</v>
      </c>
      <c r="E76" t="str">
        <f t="shared" si="18"/>
        <v>197811</v>
      </c>
      <c r="F76">
        <f t="shared" si="10"/>
        <v>4.2999999999999997E-2</v>
      </c>
      <c r="G76" t="e">
        <f t="shared" si="11"/>
        <v>#N/A</v>
      </c>
      <c r="H76">
        <f t="shared" si="12"/>
        <v>2E-3</v>
      </c>
      <c r="I76">
        <f t="shared" si="13"/>
        <v>3.05</v>
      </c>
      <c r="J76" t="e">
        <f t="shared" si="14"/>
        <v>#N/A</v>
      </c>
      <c r="K76" t="e">
        <f t="shared" si="15"/>
        <v>#N/A</v>
      </c>
      <c r="M76" t="s">
        <v>85</v>
      </c>
      <c r="N76">
        <v>1978</v>
      </c>
      <c r="O76">
        <v>1977</v>
      </c>
      <c r="P76">
        <v>12</v>
      </c>
      <c r="Q76">
        <v>1</v>
      </c>
      <c r="R76" s="1">
        <f t="shared" si="16"/>
        <v>28825</v>
      </c>
      <c r="S76">
        <v>2.8000000000000001E-2</v>
      </c>
      <c r="T76" t="e">
        <v>#N/A</v>
      </c>
      <c r="U76">
        <v>5.0000000000000001E-3</v>
      </c>
      <c r="V76">
        <v>2.58</v>
      </c>
      <c r="W76" t="e">
        <v>#N/A</v>
      </c>
      <c r="X76" t="e">
        <v>#N/A</v>
      </c>
    </row>
    <row r="77" spans="1:24" x14ac:dyDescent="0.25">
      <c r="A77" s="1">
        <f t="shared" si="17"/>
        <v>28825</v>
      </c>
      <c r="B77">
        <v>1</v>
      </c>
      <c r="C77">
        <f t="shared" si="9"/>
        <v>1978</v>
      </c>
      <c r="D77">
        <v>12</v>
      </c>
      <c r="E77" t="str">
        <f t="shared" si="18"/>
        <v>197812</v>
      </c>
      <c r="F77">
        <f t="shared" si="10"/>
        <v>2.8000000000000001E-2</v>
      </c>
      <c r="G77" t="e">
        <f t="shared" si="11"/>
        <v>#N/A</v>
      </c>
      <c r="H77">
        <f t="shared" si="12"/>
        <v>5.0000000000000001E-3</v>
      </c>
      <c r="I77">
        <f t="shared" si="13"/>
        <v>2.58</v>
      </c>
      <c r="J77" t="e">
        <f t="shared" si="14"/>
        <v>#N/A</v>
      </c>
      <c r="K77" t="e">
        <f t="shared" si="15"/>
        <v>#N/A</v>
      </c>
      <c r="M77" t="s">
        <v>85</v>
      </c>
      <c r="N77">
        <v>1978</v>
      </c>
      <c r="O77">
        <v>1978</v>
      </c>
      <c r="P77">
        <v>1</v>
      </c>
      <c r="Q77">
        <v>1</v>
      </c>
      <c r="R77" s="1">
        <f t="shared" si="16"/>
        <v>28491</v>
      </c>
      <c r="S77">
        <v>3.2000000000000001E-2</v>
      </c>
      <c r="T77" t="e">
        <v>#N/A</v>
      </c>
      <c r="U77">
        <v>8.2000000000000003E-2</v>
      </c>
      <c r="V77">
        <v>3.22</v>
      </c>
      <c r="W77" t="e">
        <v>#N/A</v>
      </c>
      <c r="X77" t="e">
        <v>#N/A</v>
      </c>
    </row>
    <row r="78" spans="1:24" x14ac:dyDescent="0.25">
      <c r="A78" s="1">
        <f t="shared" si="17"/>
        <v>28491</v>
      </c>
      <c r="B78">
        <v>1</v>
      </c>
      <c r="C78">
        <f t="shared" si="9"/>
        <v>1978</v>
      </c>
      <c r="D78">
        <v>1</v>
      </c>
      <c r="E78" t="str">
        <f t="shared" si="18"/>
        <v>19781</v>
      </c>
      <c r="F78">
        <f t="shared" si="10"/>
        <v>3.2000000000000001E-2</v>
      </c>
      <c r="G78" t="e">
        <f t="shared" si="11"/>
        <v>#N/A</v>
      </c>
      <c r="H78">
        <f t="shared" si="12"/>
        <v>8.2000000000000003E-2</v>
      </c>
      <c r="I78">
        <f t="shared" si="13"/>
        <v>3.22</v>
      </c>
      <c r="J78" t="e">
        <f t="shared" si="14"/>
        <v>#N/A</v>
      </c>
      <c r="K78" t="e">
        <f t="shared" si="15"/>
        <v>#N/A</v>
      </c>
      <c r="M78" t="s">
        <v>85</v>
      </c>
      <c r="N78">
        <v>1978</v>
      </c>
      <c r="O78">
        <v>1978</v>
      </c>
      <c r="P78">
        <v>2</v>
      </c>
      <c r="Q78">
        <v>1</v>
      </c>
      <c r="R78" s="1">
        <f t="shared" si="16"/>
        <v>28522</v>
      </c>
      <c r="S78">
        <v>3.3000000000000002E-2</v>
      </c>
      <c r="T78" t="e">
        <v>#N/A</v>
      </c>
      <c r="U78">
        <v>6.2E-2</v>
      </c>
      <c r="V78">
        <v>3.2</v>
      </c>
      <c r="W78" t="e">
        <v>#N/A</v>
      </c>
      <c r="X78" t="e">
        <v>#N/A</v>
      </c>
    </row>
    <row r="79" spans="1:24" x14ac:dyDescent="0.25">
      <c r="A79" s="1">
        <f t="shared" si="17"/>
        <v>28522</v>
      </c>
      <c r="B79">
        <v>1</v>
      </c>
      <c r="C79">
        <f t="shared" si="9"/>
        <v>1978</v>
      </c>
      <c r="D79">
        <v>2</v>
      </c>
      <c r="E79" t="str">
        <f t="shared" si="18"/>
        <v>19782</v>
      </c>
      <c r="F79">
        <f t="shared" si="10"/>
        <v>3.3000000000000002E-2</v>
      </c>
      <c r="G79" t="e">
        <f t="shared" si="11"/>
        <v>#N/A</v>
      </c>
      <c r="H79">
        <f t="shared" si="12"/>
        <v>6.2E-2</v>
      </c>
      <c r="I79">
        <f t="shared" si="13"/>
        <v>3.2</v>
      </c>
      <c r="J79" t="e">
        <f t="shared" si="14"/>
        <v>#N/A</v>
      </c>
      <c r="K79" t="e">
        <f t="shared" si="15"/>
        <v>#N/A</v>
      </c>
      <c r="M79" t="s">
        <v>85</v>
      </c>
      <c r="N79">
        <v>1978</v>
      </c>
      <c r="O79">
        <v>1978</v>
      </c>
      <c r="P79">
        <v>3</v>
      </c>
      <c r="Q79">
        <v>1</v>
      </c>
      <c r="R79" s="1">
        <f t="shared" si="16"/>
        <v>28550</v>
      </c>
      <c r="S79">
        <v>2.5999999999999999E-2</v>
      </c>
      <c r="T79" t="e">
        <v>#N/A</v>
      </c>
      <c r="U79">
        <v>1.6E-2</v>
      </c>
      <c r="V79">
        <v>3.63</v>
      </c>
      <c r="W79" t="e">
        <v>#N/A</v>
      </c>
      <c r="X79" t="e">
        <v>#N/A</v>
      </c>
    </row>
    <row r="80" spans="1:24" x14ac:dyDescent="0.25">
      <c r="A80" s="1">
        <f t="shared" si="17"/>
        <v>28550</v>
      </c>
      <c r="B80">
        <v>1</v>
      </c>
      <c r="C80">
        <f t="shared" ref="C80:C143" si="19">C68+1</f>
        <v>1978</v>
      </c>
      <c r="D80">
        <v>3</v>
      </c>
      <c r="E80" t="str">
        <f t="shared" si="18"/>
        <v>19783</v>
      </c>
      <c r="F80">
        <f t="shared" si="10"/>
        <v>2.5999999999999999E-2</v>
      </c>
      <c r="G80" t="e">
        <f t="shared" si="11"/>
        <v>#N/A</v>
      </c>
      <c r="H80">
        <f t="shared" si="12"/>
        <v>1.6E-2</v>
      </c>
      <c r="I80">
        <f t="shared" si="13"/>
        <v>3.63</v>
      </c>
      <c r="J80" t="e">
        <f t="shared" si="14"/>
        <v>#N/A</v>
      </c>
      <c r="K80" t="e">
        <f t="shared" si="15"/>
        <v>#N/A</v>
      </c>
      <c r="M80" t="s">
        <v>85</v>
      </c>
      <c r="N80">
        <v>1978</v>
      </c>
      <c r="O80">
        <v>1978</v>
      </c>
      <c r="P80">
        <v>4</v>
      </c>
      <c r="Q80">
        <v>1</v>
      </c>
      <c r="R80" s="1">
        <f t="shared" si="16"/>
        <v>28581</v>
      </c>
      <c r="S80">
        <v>3.7999999999999999E-2</v>
      </c>
      <c r="T80" t="e">
        <v>#N/A</v>
      </c>
      <c r="U80">
        <v>4.0000000000000001E-3</v>
      </c>
      <c r="V80">
        <v>3.16</v>
      </c>
      <c r="W80" t="e">
        <v>#N/A</v>
      </c>
      <c r="X80" t="e">
        <v>#N/A</v>
      </c>
    </row>
    <row r="81" spans="1:24" x14ac:dyDescent="0.25">
      <c r="A81" s="1">
        <f t="shared" si="17"/>
        <v>28581</v>
      </c>
      <c r="B81">
        <v>1</v>
      </c>
      <c r="C81">
        <f t="shared" si="19"/>
        <v>1978</v>
      </c>
      <c r="D81">
        <v>4</v>
      </c>
      <c r="E81" t="str">
        <f t="shared" si="18"/>
        <v>19784</v>
      </c>
      <c r="F81">
        <f t="shared" si="10"/>
        <v>3.7999999999999999E-2</v>
      </c>
      <c r="G81" t="e">
        <f t="shared" si="11"/>
        <v>#N/A</v>
      </c>
      <c r="H81">
        <f t="shared" si="12"/>
        <v>4.0000000000000001E-3</v>
      </c>
      <c r="I81">
        <f t="shared" si="13"/>
        <v>3.16</v>
      </c>
      <c r="J81" t="e">
        <f t="shared" si="14"/>
        <v>#N/A</v>
      </c>
      <c r="K81" t="e">
        <f t="shared" si="15"/>
        <v>#N/A</v>
      </c>
      <c r="M81" t="s">
        <v>85</v>
      </c>
      <c r="N81">
        <v>1978</v>
      </c>
      <c r="O81">
        <v>1978</v>
      </c>
      <c r="P81">
        <v>5</v>
      </c>
      <c r="Q81">
        <v>1</v>
      </c>
      <c r="R81" s="1">
        <f t="shared" si="16"/>
        <v>28611</v>
      </c>
      <c r="S81">
        <v>3.3000000000000002E-2</v>
      </c>
      <c r="T81" t="e">
        <v>#N/A</v>
      </c>
      <c r="U81">
        <v>6.0000000000000001E-3</v>
      </c>
      <c r="V81">
        <v>3.56</v>
      </c>
      <c r="W81" t="e">
        <v>#N/A</v>
      </c>
      <c r="X81" t="e">
        <v>#N/A</v>
      </c>
    </row>
    <row r="82" spans="1:24" x14ac:dyDescent="0.25">
      <c r="A82" s="1">
        <f t="shared" si="17"/>
        <v>28611</v>
      </c>
      <c r="B82">
        <v>1</v>
      </c>
      <c r="C82">
        <f t="shared" si="19"/>
        <v>1978</v>
      </c>
      <c r="D82">
        <v>5</v>
      </c>
      <c r="E82" t="str">
        <f t="shared" si="18"/>
        <v>19785</v>
      </c>
      <c r="F82">
        <f t="shared" si="10"/>
        <v>3.3000000000000002E-2</v>
      </c>
      <c r="G82" t="e">
        <f t="shared" si="11"/>
        <v>#N/A</v>
      </c>
      <c r="H82">
        <f t="shared" si="12"/>
        <v>6.0000000000000001E-3</v>
      </c>
      <c r="I82">
        <f t="shared" si="13"/>
        <v>3.56</v>
      </c>
      <c r="J82" t="e">
        <f t="shared" si="14"/>
        <v>#N/A</v>
      </c>
      <c r="K82" t="e">
        <f t="shared" si="15"/>
        <v>#N/A</v>
      </c>
      <c r="M82" t="s">
        <v>85</v>
      </c>
      <c r="N82">
        <v>1978</v>
      </c>
      <c r="O82">
        <v>1978</v>
      </c>
      <c r="P82">
        <v>6</v>
      </c>
      <c r="Q82">
        <v>1</v>
      </c>
      <c r="R82" s="1">
        <f t="shared" si="16"/>
        <v>28642</v>
      </c>
      <c r="S82">
        <v>4.5999999999999999E-2</v>
      </c>
      <c r="T82" t="e">
        <v>#N/A</v>
      </c>
      <c r="U82">
        <v>1E-3</v>
      </c>
      <c r="V82">
        <v>3.98</v>
      </c>
      <c r="W82" t="e">
        <v>#N/A</v>
      </c>
      <c r="X82" t="e">
        <v>#N/A</v>
      </c>
    </row>
    <row r="83" spans="1:24" x14ac:dyDescent="0.25">
      <c r="A83" s="1">
        <f t="shared" si="17"/>
        <v>28642</v>
      </c>
      <c r="B83">
        <v>1</v>
      </c>
      <c r="C83">
        <f t="shared" si="19"/>
        <v>1978</v>
      </c>
      <c r="D83">
        <v>6</v>
      </c>
      <c r="E83" t="str">
        <f t="shared" si="18"/>
        <v>19786</v>
      </c>
      <c r="F83">
        <f t="shared" si="10"/>
        <v>4.5999999999999999E-2</v>
      </c>
      <c r="G83" t="e">
        <f t="shared" si="11"/>
        <v>#N/A</v>
      </c>
      <c r="H83">
        <f t="shared" si="12"/>
        <v>1E-3</v>
      </c>
      <c r="I83">
        <f t="shared" si="13"/>
        <v>3.98</v>
      </c>
      <c r="J83" t="e">
        <f t="shared" si="14"/>
        <v>#N/A</v>
      </c>
      <c r="K83" t="e">
        <f t="shared" si="15"/>
        <v>#N/A</v>
      </c>
      <c r="M83" t="s">
        <v>85</v>
      </c>
      <c r="N83">
        <v>1978</v>
      </c>
      <c r="O83">
        <v>1978</v>
      </c>
      <c r="P83">
        <v>7</v>
      </c>
      <c r="Q83">
        <v>1</v>
      </c>
      <c r="R83" s="1">
        <f t="shared" si="16"/>
        <v>28672</v>
      </c>
      <c r="S83">
        <v>5.7000000000000002E-2</v>
      </c>
      <c r="T83" t="e">
        <v>#N/A</v>
      </c>
      <c r="U83">
        <v>3.0000000000000001E-3</v>
      </c>
      <c r="V83">
        <v>4</v>
      </c>
      <c r="W83" t="e">
        <v>#N/A</v>
      </c>
      <c r="X83" t="e">
        <v>#N/A</v>
      </c>
    </row>
    <row r="84" spans="1:24" x14ac:dyDescent="0.25">
      <c r="A84" s="1">
        <f t="shared" si="17"/>
        <v>28672</v>
      </c>
      <c r="B84">
        <v>1</v>
      </c>
      <c r="C84">
        <f t="shared" si="19"/>
        <v>1978</v>
      </c>
      <c r="D84">
        <v>7</v>
      </c>
      <c r="E84" t="str">
        <f t="shared" si="18"/>
        <v>19787</v>
      </c>
      <c r="F84">
        <f t="shared" si="10"/>
        <v>5.7000000000000002E-2</v>
      </c>
      <c r="G84" t="e">
        <f t="shared" si="11"/>
        <v>#N/A</v>
      </c>
      <c r="H84">
        <f t="shared" si="12"/>
        <v>3.0000000000000001E-3</v>
      </c>
      <c r="I84">
        <f t="shared" si="13"/>
        <v>4</v>
      </c>
      <c r="J84" t="e">
        <f t="shared" si="14"/>
        <v>#N/A</v>
      </c>
      <c r="K84" t="e">
        <f t="shared" si="15"/>
        <v>#N/A</v>
      </c>
      <c r="M84" t="s">
        <v>85</v>
      </c>
      <c r="N84">
        <v>1978</v>
      </c>
      <c r="O84">
        <v>1978</v>
      </c>
      <c r="P84">
        <v>8</v>
      </c>
      <c r="Q84">
        <v>1</v>
      </c>
      <c r="R84" s="1">
        <f t="shared" si="16"/>
        <v>28703</v>
      </c>
      <c r="S84">
        <v>6.4000000000000001E-2</v>
      </c>
      <c r="T84" t="e">
        <v>#N/A</v>
      </c>
      <c r="U84">
        <v>5.0000000000000001E-3</v>
      </c>
      <c r="V84">
        <v>4.66</v>
      </c>
      <c r="W84" t="e">
        <v>#N/A</v>
      </c>
      <c r="X84" t="e">
        <v>#N/A</v>
      </c>
    </row>
    <row r="85" spans="1:24" x14ac:dyDescent="0.25">
      <c r="A85" s="1">
        <f t="shared" si="17"/>
        <v>28703</v>
      </c>
      <c r="B85">
        <v>1</v>
      </c>
      <c r="C85">
        <f t="shared" si="19"/>
        <v>1978</v>
      </c>
      <c r="D85">
        <v>8</v>
      </c>
      <c r="E85" t="str">
        <f t="shared" si="18"/>
        <v>19788</v>
      </c>
      <c r="F85">
        <f t="shared" si="10"/>
        <v>6.4000000000000001E-2</v>
      </c>
      <c r="G85" t="e">
        <f t="shared" si="11"/>
        <v>#N/A</v>
      </c>
      <c r="H85">
        <f t="shared" si="12"/>
        <v>5.0000000000000001E-3</v>
      </c>
      <c r="I85">
        <f t="shared" si="13"/>
        <v>4.66</v>
      </c>
      <c r="J85" t="e">
        <f t="shared" si="14"/>
        <v>#N/A</v>
      </c>
      <c r="K85" t="e">
        <f t="shared" si="15"/>
        <v>#N/A</v>
      </c>
      <c r="M85" t="s">
        <v>85</v>
      </c>
      <c r="N85">
        <v>1978</v>
      </c>
      <c r="O85">
        <v>1978</v>
      </c>
      <c r="P85">
        <v>9</v>
      </c>
      <c r="Q85">
        <v>1</v>
      </c>
      <c r="R85" s="1">
        <f t="shared" si="16"/>
        <v>28734</v>
      </c>
      <c r="S85">
        <v>4.2999999999999997E-2</v>
      </c>
      <c r="T85">
        <v>1.7999999999999999E-2</v>
      </c>
      <c r="U85">
        <v>0</v>
      </c>
      <c r="V85">
        <v>4.79</v>
      </c>
      <c r="W85">
        <v>7.0000000000000007E-2</v>
      </c>
      <c r="X85" t="e">
        <v>#N/A</v>
      </c>
    </row>
    <row r="86" spans="1:24" x14ac:dyDescent="0.25">
      <c r="A86" s="1">
        <f t="shared" si="17"/>
        <v>28734</v>
      </c>
      <c r="B86">
        <v>1</v>
      </c>
      <c r="C86">
        <f t="shared" si="19"/>
        <v>1978</v>
      </c>
      <c r="D86">
        <v>9</v>
      </c>
      <c r="E86" t="str">
        <f t="shared" si="18"/>
        <v>19789</v>
      </c>
      <c r="F86">
        <f t="shared" si="10"/>
        <v>4.2999999999999997E-2</v>
      </c>
      <c r="G86">
        <f t="shared" si="11"/>
        <v>1.7999999999999999E-2</v>
      </c>
      <c r="H86">
        <f t="shared" si="12"/>
        <v>0</v>
      </c>
      <c r="I86">
        <f t="shared" si="13"/>
        <v>4.79</v>
      </c>
      <c r="J86">
        <f t="shared" si="14"/>
        <v>7.0000000000000007E-2</v>
      </c>
      <c r="K86" t="e">
        <f t="shared" si="15"/>
        <v>#N/A</v>
      </c>
      <c r="M86" t="s">
        <v>85</v>
      </c>
      <c r="N86">
        <v>1979</v>
      </c>
      <c r="O86">
        <v>1978</v>
      </c>
      <c r="P86">
        <v>10</v>
      </c>
      <c r="Q86">
        <v>1</v>
      </c>
      <c r="R86" s="1">
        <f t="shared" si="16"/>
        <v>29129</v>
      </c>
      <c r="S86">
        <v>0.04</v>
      </c>
      <c r="T86">
        <v>8.0000000000000002E-3</v>
      </c>
      <c r="U86">
        <v>0</v>
      </c>
      <c r="V86">
        <v>5.53</v>
      </c>
      <c r="W86">
        <v>0.08</v>
      </c>
      <c r="X86" t="e">
        <v>#N/A</v>
      </c>
    </row>
    <row r="87" spans="1:24" x14ac:dyDescent="0.25">
      <c r="A87" s="1">
        <f t="shared" si="17"/>
        <v>29129</v>
      </c>
      <c r="B87">
        <v>1</v>
      </c>
      <c r="C87">
        <f t="shared" si="19"/>
        <v>1979</v>
      </c>
      <c r="D87">
        <v>10</v>
      </c>
      <c r="E87" t="str">
        <f t="shared" si="18"/>
        <v>197910</v>
      </c>
      <c r="F87">
        <f t="shared" si="10"/>
        <v>0.04</v>
      </c>
      <c r="G87">
        <f t="shared" si="11"/>
        <v>8.0000000000000002E-3</v>
      </c>
      <c r="H87">
        <f t="shared" si="12"/>
        <v>0</v>
      </c>
      <c r="I87">
        <f t="shared" si="13"/>
        <v>5.53</v>
      </c>
      <c r="J87">
        <f t="shared" si="14"/>
        <v>0.08</v>
      </c>
      <c r="K87" t="e">
        <f t="shared" si="15"/>
        <v>#N/A</v>
      </c>
      <c r="M87" t="s">
        <v>85</v>
      </c>
      <c r="N87">
        <v>1979</v>
      </c>
      <c r="O87">
        <v>1978</v>
      </c>
      <c r="P87">
        <v>11</v>
      </c>
      <c r="Q87">
        <v>1</v>
      </c>
      <c r="R87" s="1">
        <f t="shared" si="16"/>
        <v>29160</v>
      </c>
      <c r="S87">
        <v>3.9E-2</v>
      </c>
      <c r="T87">
        <v>2E-3</v>
      </c>
      <c r="U87">
        <v>4.0000000000000001E-3</v>
      </c>
      <c r="V87">
        <v>4.6399999999999997</v>
      </c>
      <c r="W87">
        <v>0.12</v>
      </c>
      <c r="X87" t="e">
        <v>#N/A</v>
      </c>
    </row>
    <row r="88" spans="1:24" x14ac:dyDescent="0.25">
      <c r="A88" s="1">
        <f t="shared" si="17"/>
        <v>29160</v>
      </c>
      <c r="B88">
        <v>1</v>
      </c>
      <c r="C88">
        <f t="shared" si="19"/>
        <v>1979</v>
      </c>
      <c r="D88">
        <v>11</v>
      </c>
      <c r="E88" t="str">
        <f t="shared" si="18"/>
        <v>197911</v>
      </c>
      <c r="F88">
        <f t="shared" si="10"/>
        <v>3.9E-2</v>
      </c>
      <c r="G88">
        <f t="shared" si="11"/>
        <v>2E-3</v>
      </c>
      <c r="H88">
        <f t="shared" si="12"/>
        <v>4.0000000000000001E-3</v>
      </c>
      <c r="I88">
        <f t="shared" si="13"/>
        <v>4.6399999999999997</v>
      </c>
      <c r="J88">
        <f t="shared" si="14"/>
        <v>0.12</v>
      </c>
      <c r="K88" t="e">
        <f t="shared" si="15"/>
        <v>#N/A</v>
      </c>
      <c r="M88" t="s">
        <v>85</v>
      </c>
      <c r="N88">
        <v>1979</v>
      </c>
      <c r="O88">
        <v>1978</v>
      </c>
      <c r="P88">
        <v>12</v>
      </c>
      <c r="Q88">
        <v>1</v>
      </c>
      <c r="R88" s="1">
        <f t="shared" si="16"/>
        <v>29190</v>
      </c>
      <c r="S88">
        <v>3.5000000000000003E-2</v>
      </c>
      <c r="T88">
        <v>7.0000000000000001E-3</v>
      </c>
      <c r="U88">
        <v>5.0000000000000001E-3</v>
      </c>
      <c r="V88">
        <v>4.2300000000000004</v>
      </c>
      <c r="W88">
        <v>0.13</v>
      </c>
      <c r="X88" t="e">
        <v>#N/A</v>
      </c>
    </row>
    <row r="89" spans="1:24" x14ac:dyDescent="0.25">
      <c r="A89" s="1">
        <f t="shared" si="17"/>
        <v>29190</v>
      </c>
      <c r="B89">
        <v>1</v>
      </c>
      <c r="C89">
        <f t="shared" si="19"/>
        <v>1979</v>
      </c>
      <c r="D89">
        <v>12</v>
      </c>
      <c r="E89" t="str">
        <f t="shared" si="18"/>
        <v>197912</v>
      </c>
      <c r="F89">
        <f t="shared" si="10"/>
        <v>3.5000000000000003E-2</v>
      </c>
      <c r="G89">
        <f t="shared" si="11"/>
        <v>7.0000000000000001E-3</v>
      </c>
      <c r="H89">
        <f t="shared" si="12"/>
        <v>5.0000000000000001E-3</v>
      </c>
      <c r="I89">
        <f t="shared" si="13"/>
        <v>4.2300000000000004</v>
      </c>
      <c r="J89">
        <f t="shared" si="14"/>
        <v>0.13</v>
      </c>
      <c r="K89" t="e">
        <f t="shared" si="15"/>
        <v>#N/A</v>
      </c>
      <c r="M89" t="s">
        <v>85</v>
      </c>
      <c r="N89">
        <v>1979</v>
      </c>
      <c r="O89">
        <v>1979</v>
      </c>
      <c r="P89">
        <v>1</v>
      </c>
      <c r="Q89">
        <v>1</v>
      </c>
      <c r="R89" s="1">
        <f t="shared" si="16"/>
        <v>28856</v>
      </c>
      <c r="S89">
        <v>2.5000000000000001E-2</v>
      </c>
      <c r="T89">
        <v>3.0000000000000001E-3</v>
      </c>
      <c r="U89">
        <v>3.0000000000000001E-3</v>
      </c>
      <c r="V89">
        <v>4.32</v>
      </c>
      <c r="W89">
        <v>0.08</v>
      </c>
      <c r="X89" t="e">
        <v>#N/A</v>
      </c>
    </row>
    <row r="90" spans="1:24" x14ac:dyDescent="0.25">
      <c r="A90" s="1">
        <f t="shared" si="17"/>
        <v>28856</v>
      </c>
      <c r="B90">
        <v>1</v>
      </c>
      <c r="C90">
        <f t="shared" si="19"/>
        <v>1979</v>
      </c>
      <c r="D90">
        <v>1</v>
      </c>
      <c r="E90" t="str">
        <f t="shared" si="18"/>
        <v>19791</v>
      </c>
      <c r="F90">
        <f t="shared" si="10"/>
        <v>2.5000000000000001E-2</v>
      </c>
      <c r="G90">
        <f t="shared" si="11"/>
        <v>3.0000000000000001E-3</v>
      </c>
      <c r="H90">
        <f t="shared" si="12"/>
        <v>3.0000000000000001E-3</v>
      </c>
      <c r="I90">
        <f t="shared" si="13"/>
        <v>4.32</v>
      </c>
      <c r="J90">
        <f t="shared" si="14"/>
        <v>0.08</v>
      </c>
      <c r="K90" t="e">
        <f t="shared" si="15"/>
        <v>#N/A</v>
      </c>
      <c r="M90" t="s">
        <v>85</v>
      </c>
      <c r="N90">
        <v>1979</v>
      </c>
      <c r="O90">
        <v>1979</v>
      </c>
      <c r="P90">
        <v>2</v>
      </c>
      <c r="Q90">
        <v>1</v>
      </c>
      <c r="R90" s="1">
        <f t="shared" si="16"/>
        <v>28887</v>
      </c>
      <c r="S90">
        <v>2.8000000000000001E-2</v>
      </c>
      <c r="T90">
        <v>5.0000000000000001E-3</v>
      </c>
      <c r="U90">
        <v>4.0000000000000001E-3</v>
      </c>
      <c r="V90">
        <v>3.72</v>
      </c>
      <c r="W90">
        <v>0.04</v>
      </c>
      <c r="X90" t="e">
        <v>#N/A</v>
      </c>
    </row>
    <row r="91" spans="1:24" x14ac:dyDescent="0.25">
      <c r="A91" s="1">
        <f t="shared" si="17"/>
        <v>28887</v>
      </c>
      <c r="B91">
        <v>1</v>
      </c>
      <c r="C91">
        <f t="shared" si="19"/>
        <v>1979</v>
      </c>
      <c r="D91">
        <v>2</v>
      </c>
      <c r="E91" t="str">
        <f t="shared" si="18"/>
        <v>19792</v>
      </c>
      <c r="F91">
        <f t="shared" si="10"/>
        <v>2.8000000000000001E-2</v>
      </c>
      <c r="G91">
        <f t="shared" si="11"/>
        <v>5.0000000000000001E-3</v>
      </c>
      <c r="H91">
        <f t="shared" si="12"/>
        <v>4.0000000000000001E-3</v>
      </c>
      <c r="I91">
        <f t="shared" si="13"/>
        <v>3.72</v>
      </c>
      <c r="J91">
        <f t="shared" si="14"/>
        <v>0.04</v>
      </c>
      <c r="K91" t="e">
        <f t="shared" si="15"/>
        <v>#N/A</v>
      </c>
      <c r="M91" t="s">
        <v>85</v>
      </c>
      <c r="N91">
        <v>1979</v>
      </c>
      <c r="O91">
        <v>1979</v>
      </c>
      <c r="P91">
        <v>3</v>
      </c>
      <c r="Q91">
        <v>1</v>
      </c>
      <c r="R91" s="1">
        <f t="shared" si="16"/>
        <v>28915</v>
      </c>
      <c r="S91">
        <v>3.2000000000000001E-2</v>
      </c>
      <c r="T91">
        <v>5.0000000000000001E-3</v>
      </c>
      <c r="U91">
        <v>1E-3</v>
      </c>
      <c r="V91">
        <v>3.76</v>
      </c>
      <c r="W91">
        <v>0.13</v>
      </c>
      <c r="X91" t="e">
        <v>#N/A</v>
      </c>
    </row>
    <row r="92" spans="1:24" x14ac:dyDescent="0.25">
      <c r="A92" s="1">
        <f t="shared" si="17"/>
        <v>28915</v>
      </c>
      <c r="B92">
        <v>1</v>
      </c>
      <c r="C92">
        <f t="shared" si="19"/>
        <v>1979</v>
      </c>
      <c r="D92">
        <v>3</v>
      </c>
      <c r="E92" t="str">
        <f t="shared" si="18"/>
        <v>19793</v>
      </c>
      <c r="F92">
        <f t="shared" si="10"/>
        <v>3.2000000000000001E-2</v>
      </c>
      <c r="G92">
        <f t="shared" si="11"/>
        <v>5.0000000000000001E-3</v>
      </c>
      <c r="H92">
        <f t="shared" si="12"/>
        <v>1E-3</v>
      </c>
      <c r="I92">
        <f t="shared" si="13"/>
        <v>3.76</v>
      </c>
      <c r="J92">
        <f t="shared" si="14"/>
        <v>0.13</v>
      </c>
      <c r="K92" t="e">
        <f t="shared" si="15"/>
        <v>#N/A</v>
      </c>
      <c r="M92" t="s">
        <v>85</v>
      </c>
      <c r="N92">
        <v>1979</v>
      </c>
      <c r="O92">
        <v>1979</v>
      </c>
      <c r="P92">
        <v>4</v>
      </c>
      <c r="Q92">
        <v>1</v>
      </c>
      <c r="R92" s="1">
        <f t="shared" si="16"/>
        <v>28946</v>
      </c>
      <c r="S92">
        <v>3.5999999999999997E-2</v>
      </c>
      <c r="T92">
        <v>5.0000000000000001E-3</v>
      </c>
      <c r="U92">
        <v>2E-3</v>
      </c>
      <c r="V92">
        <v>3.83</v>
      </c>
      <c r="W92">
        <v>0.21</v>
      </c>
      <c r="X92" t="e">
        <v>#N/A</v>
      </c>
    </row>
    <row r="93" spans="1:24" x14ac:dyDescent="0.25">
      <c r="A93" s="1">
        <f t="shared" si="17"/>
        <v>28946</v>
      </c>
      <c r="B93">
        <v>1</v>
      </c>
      <c r="C93">
        <f t="shared" si="19"/>
        <v>1979</v>
      </c>
      <c r="D93">
        <v>4</v>
      </c>
      <c r="E93" t="str">
        <f t="shared" si="18"/>
        <v>19794</v>
      </c>
      <c r="F93">
        <f t="shared" si="10"/>
        <v>3.5999999999999997E-2</v>
      </c>
      <c r="G93">
        <f t="shared" si="11"/>
        <v>5.0000000000000001E-3</v>
      </c>
      <c r="H93">
        <f t="shared" si="12"/>
        <v>2E-3</v>
      </c>
      <c r="I93">
        <f t="shared" si="13"/>
        <v>3.83</v>
      </c>
      <c r="J93">
        <f t="shared" si="14"/>
        <v>0.21</v>
      </c>
      <c r="K93" t="e">
        <f t="shared" si="15"/>
        <v>#N/A</v>
      </c>
      <c r="M93" t="s">
        <v>85</v>
      </c>
      <c r="N93">
        <v>1979</v>
      </c>
      <c r="O93">
        <v>1979</v>
      </c>
      <c r="P93">
        <v>5</v>
      </c>
      <c r="Q93">
        <v>1</v>
      </c>
      <c r="R93" s="1">
        <f t="shared" si="16"/>
        <v>28976</v>
      </c>
      <c r="S93">
        <v>4.2000000000000003E-2</v>
      </c>
      <c r="T93">
        <v>8.9999999999999993E-3</v>
      </c>
      <c r="U93">
        <v>5.0000000000000001E-3</v>
      </c>
      <c r="V93">
        <v>4</v>
      </c>
      <c r="W93">
        <v>0.22</v>
      </c>
      <c r="X93" t="e">
        <v>#N/A</v>
      </c>
    </row>
    <row r="94" spans="1:24" x14ac:dyDescent="0.25">
      <c r="A94" s="1">
        <f t="shared" si="17"/>
        <v>28976</v>
      </c>
      <c r="B94">
        <v>1</v>
      </c>
      <c r="C94">
        <f t="shared" si="19"/>
        <v>1979</v>
      </c>
      <c r="D94">
        <v>5</v>
      </c>
      <c r="E94" t="str">
        <f t="shared" si="18"/>
        <v>19795</v>
      </c>
      <c r="F94">
        <f t="shared" si="10"/>
        <v>4.2000000000000003E-2</v>
      </c>
      <c r="G94">
        <f t="shared" si="11"/>
        <v>8.9999999999999993E-3</v>
      </c>
      <c r="H94">
        <f t="shared" si="12"/>
        <v>5.0000000000000001E-3</v>
      </c>
      <c r="I94">
        <f t="shared" si="13"/>
        <v>4</v>
      </c>
      <c r="J94">
        <f t="shared" si="14"/>
        <v>0.22</v>
      </c>
      <c r="K94" t="e">
        <f t="shared" si="15"/>
        <v>#N/A</v>
      </c>
      <c r="M94" t="s">
        <v>85</v>
      </c>
      <c r="N94">
        <v>1979</v>
      </c>
      <c r="O94">
        <v>1979</v>
      </c>
      <c r="P94">
        <v>6</v>
      </c>
      <c r="Q94">
        <v>1</v>
      </c>
      <c r="R94" s="1">
        <f t="shared" si="16"/>
        <v>29007</v>
      </c>
      <c r="S94">
        <v>4.2999999999999997E-2</v>
      </c>
      <c r="T94">
        <v>1.2999999999999999E-2</v>
      </c>
      <c r="U94">
        <v>2E-3</v>
      </c>
      <c r="V94">
        <v>5</v>
      </c>
      <c r="W94">
        <v>0.32</v>
      </c>
      <c r="X94" t="e">
        <v>#N/A</v>
      </c>
    </row>
    <row r="95" spans="1:24" x14ac:dyDescent="0.25">
      <c r="A95" s="1">
        <f t="shared" si="17"/>
        <v>29007</v>
      </c>
      <c r="B95">
        <v>1</v>
      </c>
      <c r="C95">
        <f t="shared" si="19"/>
        <v>1979</v>
      </c>
      <c r="D95">
        <v>6</v>
      </c>
      <c r="E95" t="str">
        <f t="shared" si="18"/>
        <v>19796</v>
      </c>
      <c r="F95">
        <f t="shared" si="10"/>
        <v>4.2999999999999997E-2</v>
      </c>
      <c r="G95">
        <f t="shared" si="11"/>
        <v>1.2999999999999999E-2</v>
      </c>
      <c r="H95">
        <f t="shared" si="12"/>
        <v>2E-3</v>
      </c>
      <c r="I95">
        <f t="shared" si="13"/>
        <v>5</v>
      </c>
      <c r="J95">
        <f t="shared" si="14"/>
        <v>0.32</v>
      </c>
      <c r="K95" t="e">
        <f t="shared" si="15"/>
        <v>#N/A</v>
      </c>
      <c r="M95" t="s">
        <v>85</v>
      </c>
      <c r="N95">
        <v>1979</v>
      </c>
      <c r="O95">
        <v>1979</v>
      </c>
      <c r="P95">
        <v>7</v>
      </c>
      <c r="Q95">
        <v>1</v>
      </c>
      <c r="R95" s="1">
        <f t="shared" si="16"/>
        <v>29037</v>
      </c>
      <c r="S95">
        <v>0.05</v>
      </c>
      <c r="T95">
        <v>1.2999999999999999E-2</v>
      </c>
      <c r="U95">
        <v>3.0000000000000001E-3</v>
      </c>
      <c r="V95">
        <v>5.62</v>
      </c>
      <c r="W95">
        <v>0.3</v>
      </c>
      <c r="X95" t="e">
        <v>#N/A</v>
      </c>
    </row>
    <row r="96" spans="1:24" x14ac:dyDescent="0.25">
      <c r="A96" s="1">
        <f t="shared" si="17"/>
        <v>29037</v>
      </c>
      <c r="B96">
        <v>1</v>
      </c>
      <c r="C96">
        <f t="shared" si="19"/>
        <v>1979</v>
      </c>
      <c r="D96">
        <v>7</v>
      </c>
      <c r="E96" t="str">
        <f t="shared" si="18"/>
        <v>19797</v>
      </c>
      <c r="F96">
        <f t="shared" si="10"/>
        <v>0.05</v>
      </c>
      <c r="G96">
        <f t="shared" si="11"/>
        <v>1.2999999999999999E-2</v>
      </c>
      <c r="H96">
        <f t="shared" si="12"/>
        <v>3.0000000000000001E-3</v>
      </c>
      <c r="I96">
        <f t="shared" si="13"/>
        <v>5.62</v>
      </c>
      <c r="J96">
        <f t="shared" si="14"/>
        <v>0.3</v>
      </c>
      <c r="K96" t="e">
        <f t="shared" si="15"/>
        <v>#N/A</v>
      </c>
      <c r="M96" t="s">
        <v>85</v>
      </c>
      <c r="N96">
        <v>1979</v>
      </c>
      <c r="O96">
        <v>1979</v>
      </c>
      <c r="P96">
        <v>8</v>
      </c>
      <c r="Q96">
        <v>1</v>
      </c>
      <c r="R96" s="1">
        <f t="shared" si="16"/>
        <v>29068</v>
      </c>
      <c r="S96">
        <v>4.8000000000000001E-2</v>
      </c>
      <c r="T96">
        <v>1.2E-2</v>
      </c>
      <c r="U96">
        <v>5.0000000000000001E-3</v>
      </c>
      <c r="V96">
        <v>5.8</v>
      </c>
      <c r="W96">
        <v>0.3</v>
      </c>
      <c r="X96" t="e">
        <v>#N/A</v>
      </c>
    </row>
    <row r="97" spans="1:24" x14ac:dyDescent="0.25">
      <c r="A97" s="1">
        <f t="shared" si="17"/>
        <v>29068</v>
      </c>
      <c r="B97">
        <v>1</v>
      </c>
      <c r="C97">
        <f t="shared" si="19"/>
        <v>1979</v>
      </c>
      <c r="D97">
        <v>8</v>
      </c>
      <c r="E97" t="str">
        <f t="shared" si="18"/>
        <v>19798</v>
      </c>
      <c r="F97">
        <f t="shared" si="10"/>
        <v>4.8000000000000001E-2</v>
      </c>
      <c r="G97">
        <f t="shared" si="11"/>
        <v>1.2E-2</v>
      </c>
      <c r="H97">
        <f t="shared" si="12"/>
        <v>5.0000000000000001E-3</v>
      </c>
      <c r="I97">
        <f t="shared" si="13"/>
        <v>5.8</v>
      </c>
      <c r="J97">
        <f t="shared" si="14"/>
        <v>0.3</v>
      </c>
      <c r="K97" t="e">
        <f t="shared" si="15"/>
        <v>#N/A</v>
      </c>
      <c r="M97" t="s">
        <v>85</v>
      </c>
      <c r="N97">
        <v>1979</v>
      </c>
      <c r="O97">
        <v>1979</v>
      </c>
      <c r="P97">
        <v>9</v>
      </c>
      <c r="Q97">
        <v>1</v>
      </c>
      <c r="R97" s="1">
        <f t="shared" si="16"/>
        <v>29099</v>
      </c>
      <c r="S97">
        <v>4.4999999999999998E-2</v>
      </c>
      <c r="T97">
        <v>6.0000000000000001E-3</v>
      </c>
      <c r="U97">
        <v>5.0000000000000001E-3</v>
      </c>
      <c r="V97">
        <v>5.83</v>
      </c>
      <c r="W97">
        <v>0.3</v>
      </c>
      <c r="X97" t="e">
        <v>#N/A</v>
      </c>
    </row>
    <row r="98" spans="1:24" x14ac:dyDescent="0.25">
      <c r="A98" s="1">
        <f t="shared" si="17"/>
        <v>29099</v>
      </c>
      <c r="B98">
        <v>1</v>
      </c>
      <c r="C98">
        <f t="shared" si="19"/>
        <v>1979</v>
      </c>
      <c r="D98">
        <v>9</v>
      </c>
      <c r="E98" t="str">
        <f t="shared" si="18"/>
        <v>19799</v>
      </c>
      <c r="F98">
        <f t="shared" si="10"/>
        <v>4.4999999999999998E-2</v>
      </c>
      <c r="G98">
        <f t="shared" si="11"/>
        <v>6.0000000000000001E-3</v>
      </c>
      <c r="H98">
        <f t="shared" si="12"/>
        <v>5.0000000000000001E-3</v>
      </c>
      <c r="I98">
        <f t="shared" si="13"/>
        <v>5.83</v>
      </c>
      <c r="J98">
        <f t="shared" si="14"/>
        <v>0.3</v>
      </c>
      <c r="K98" t="e">
        <f t="shared" si="15"/>
        <v>#N/A</v>
      </c>
      <c r="M98" t="s">
        <v>85</v>
      </c>
      <c r="N98">
        <v>1980</v>
      </c>
      <c r="O98">
        <v>1979</v>
      </c>
      <c r="P98">
        <v>10</v>
      </c>
      <c r="Q98">
        <v>1</v>
      </c>
      <c r="R98" s="1">
        <f t="shared" si="16"/>
        <v>29495</v>
      </c>
      <c r="S98">
        <v>6.5000000000000002E-2</v>
      </c>
      <c r="T98">
        <v>7.0000000000000001E-3</v>
      </c>
      <c r="U98">
        <v>4.0000000000000001E-3</v>
      </c>
      <c r="V98">
        <v>4.83</v>
      </c>
      <c r="W98" t="e">
        <v>#N/A</v>
      </c>
      <c r="X98" t="e">
        <v>#N/A</v>
      </c>
    </row>
    <row r="99" spans="1:24" x14ac:dyDescent="0.25">
      <c r="A99" s="1">
        <f t="shared" si="17"/>
        <v>29495</v>
      </c>
      <c r="B99">
        <v>1</v>
      </c>
      <c r="C99">
        <f t="shared" si="19"/>
        <v>1980</v>
      </c>
      <c r="D99">
        <v>10</v>
      </c>
      <c r="E99" t="str">
        <f t="shared" si="18"/>
        <v>198010</v>
      </c>
      <c r="F99">
        <f t="shared" si="10"/>
        <v>6.5000000000000002E-2</v>
      </c>
      <c r="G99">
        <f t="shared" si="11"/>
        <v>7.0000000000000001E-3</v>
      </c>
      <c r="H99">
        <f t="shared" si="12"/>
        <v>4.0000000000000001E-3</v>
      </c>
      <c r="I99">
        <f t="shared" si="13"/>
        <v>4.83</v>
      </c>
      <c r="J99" t="e">
        <f t="shared" si="14"/>
        <v>#N/A</v>
      </c>
      <c r="K99" t="e">
        <f t="shared" si="15"/>
        <v>#N/A</v>
      </c>
      <c r="M99" t="s">
        <v>85</v>
      </c>
      <c r="N99">
        <v>1980</v>
      </c>
      <c r="O99">
        <v>1979</v>
      </c>
      <c r="P99">
        <v>11</v>
      </c>
      <c r="Q99">
        <v>1</v>
      </c>
      <c r="R99" s="1">
        <f t="shared" si="16"/>
        <v>29526</v>
      </c>
      <c r="S99">
        <v>5.7000000000000002E-2</v>
      </c>
      <c r="T99">
        <v>1.0999999999999999E-2</v>
      </c>
      <c r="U99">
        <v>4.0000000000000001E-3</v>
      </c>
      <c r="V99">
        <v>4.08</v>
      </c>
      <c r="W99" t="e">
        <v>#N/A</v>
      </c>
      <c r="X99" t="e">
        <v>#N/A</v>
      </c>
    </row>
    <row r="100" spans="1:24" x14ac:dyDescent="0.25">
      <c r="A100" s="1">
        <f t="shared" si="17"/>
        <v>29526</v>
      </c>
      <c r="B100">
        <v>1</v>
      </c>
      <c r="C100">
        <f t="shared" si="19"/>
        <v>1980</v>
      </c>
      <c r="D100">
        <v>11</v>
      </c>
      <c r="E100" t="str">
        <f t="shared" si="18"/>
        <v>198011</v>
      </c>
      <c r="F100">
        <f t="shared" si="10"/>
        <v>5.7000000000000002E-2</v>
      </c>
      <c r="G100">
        <f t="shared" si="11"/>
        <v>1.0999999999999999E-2</v>
      </c>
      <c r="H100">
        <f t="shared" si="12"/>
        <v>4.0000000000000001E-3</v>
      </c>
      <c r="I100">
        <f t="shared" si="13"/>
        <v>4.08</v>
      </c>
      <c r="J100" t="e">
        <f t="shared" si="14"/>
        <v>#N/A</v>
      </c>
      <c r="K100" t="e">
        <f t="shared" si="15"/>
        <v>#N/A</v>
      </c>
      <c r="M100" t="s">
        <v>85</v>
      </c>
      <c r="N100">
        <v>1980</v>
      </c>
      <c r="O100">
        <v>1979</v>
      </c>
      <c r="P100">
        <v>12</v>
      </c>
      <c r="Q100">
        <v>1</v>
      </c>
      <c r="R100" s="1">
        <f t="shared" si="16"/>
        <v>29556</v>
      </c>
      <c r="S100">
        <v>4.1000000000000002E-2</v>
      </c>
      <c r="T100">
        <v>0.01</v>
      </c>
      <c r="U100">
        <v>2E-3</v>
      </c>
      <c r="V100">
        <v>3.82</v>
      </c>
      <c r="W100" t="e">
        <v>#N/A</v>
      </c>
      <c r="X100" t="e">
        <v>#N/A</v>
      </c>
    </row>
    <row r="101" spans="1:24" x14ac:dyDescent="0.25">
      <c r="A101" s="1">
        <f t="shared" si="17"/>
        <v>29556</v>
      </c>
      <c r="B101">
        <v>1</v>
      </c>
      <c r="C101">
        <f t="shared" si="19"/>
        <v>1980</v>
      </c>
      <c r="D101">
        <v>12</v>
      </c>
      <c r="E101" t="str">
        <f t="shared" si="18"/>
        <v>198012</v>
      </c>
      <c r="F101">
        <f t="shared" si="10"/>
        <v>4.1000000000000002E-2</v>
      </c>
      <c r="G101">
        <f t="shared" si="11"/>
        <v>0.01</v>
      </c>
      <c r="H101">
        <f t="shared" si="12"/>
        <v>2E-3</v>
      </c>
      <c r="I101">
        <f t="shared" si="13"/>
        <v>3.82</v>
      </c>
      <c r="J101" t="e">
        <f t="shared" si="14"/>
        <v>#N/A</v>
      </c>
      <c r="K101" t="e">
        <f t="shared" si="15"/>
        <v>#N/A</v>
      </c>
      <c r="M101" t="s">
        <v>85</v>
      </c>
      <c r="N101">
        <v>1980</v>
      </c>
      <c r="O101">
        <v>1980</v>
      </c>
      <c r="P101">
        <v>1</v>
      </c>
      <c r="Q101">
        <v>1</v>
      </c>
      <c r="R101" s="1">
        <f t="shared" si="16"/>
        <v>29221</v>
      </c>
      <c r="S101">
        <v>3.6999999999999998E-2</v>
      </c>
      <c r="T101">
        <v>4.0000000000000001E-3</v>
      </c>
      <c r="U101">
        <v>3.0000000000000001E-3</v>
      </c>
      <c r="V101">
        <v>3.07</v>
      </c>
      <c r="W101" t="e">
        <v>#N/A</v>
      </c>
      <c r="X101" t="e">
        <v>#N/A</v>
      </c>
    </row>
    <row r="102" spans="1:24" x14ac:dyDescent="0.25">
      <c r="A102" s="1">
        <f t="shared" si="17"/>
        <v>29221</v>
      </c>
      <c r="B102">
        <v>1</v>
      </c>
      <c r="C102">
        <f t="shared" si="19"/>
        <v>1980</v>
      </c>
      <c r="D102">
        <v>1</v>
      </c>
      <c r="E102" t="str">
        <f t="shared" si="18"/>
        <v>19801</v>
      </c>
      <c r="F102">
        <f t="shared" si="10"/>
        <v>3.6999999999999998E-2</v>
      </c>
      <c r="G102">
        <f t="shared" si="11"/>
        <v>4.0000000000000001E-3</v>
      </c>
      <c r="H102">
        <f t="shared" si="12"/>
        <v>3.0000000000000001E-3</v>
      </c>
      <c r="I102">
        <f t="shared" si="13"/>
        <v>3.07</v>
      </c>
      <c r="J102" t="e">
        <f t="shared" si="14"/>
        <v>#N/A</v>
      </c>
      <c r="K102" t="e">
        <f t="shared" si="15"/>
        <v>#N/A</v>
      </c>
      <c r="M102" t="s">
        <v>85</v>
      </c>
      <c r="N102">
        <v>1980</v>
      </c>
      <c r="O102">
        <v>1980</v>
      </c>
      <c r="P102">
        <v>2</v>
      </c>
      <c r="Q102">
        <v>1</v>
      </c>
      <c r="R102" s="1">
        <f t="shared" si="16"/>
        <v>29252</v>
      </c>
      <c r="S102">
        <v>3.6999999999999998E-2</v>
      </c>
      <c r="T102">
        <v>3.0000000000000001E-3</v>
      </c>
      <c r="U102">
        <v>1E-3</v>
      </c>
      <c r="V102">
        <v>3.62</v>
      </c>
      <c r="W102" t="e">
        <v>#N/A</v>
      </c>
      <c r="X102" t="e">
        <v>#N/A</v>
      </c>
    </row>
    <row r="103" spans="1:24" x14ac:dyDescent="0.25">
      <c r="A103" s="1">
        <f t="shared" si="17"/>
        <v>29252</v>
      </c>
      <c r="B103">
        <v>1</v>
      </c>
      <c r="C103">
        <f t="shared" si="19"/>
        <v>1980</v>
      </c>
      <c r="D103">
        <v>2</v>
      </c>
      <c r="E103" t="str">
        <f t="shared" si="18"/>
        <v>19802</v>
      </c>
      <c r="F103">
        <f t="shared" si="10"/>
        <v>3.6999999999999998E-2</v>
      </c>
      <c r="G103">
        <f t="shared" si="11"/>
        <v>3.0000000000000001E-3</v>
      </c>
      <c r="H103">
        <f t="shared" si="12"/>
        <v>1E-3</v>
      </c>
      <c r="I103">
        <f t="shared" si="13"/>
        <v>3.62</v>
      </c>
      <c r="J103" t="e">
        <f t="shared" si="14"/>
        <v>#N/A</v>
      </c>
      <c r="K103" t="e">
        <f t="shared" si="15"/>
        <v>#N/A</v>
      </c>
      <c r="M103" t="s">
        <v>85</v>
      </c>
      <c r="N103">
        <v>1980</v>
      </c>
      <c r="O103">
        <v>1980</v>
      </c>
      <c r="P103">
        <v>3</v>
      </c>
      <c r="Q103">
        <v>1</v>
      </c>
      <c r="R103" s="1">
        <f t="shared" si="16"/>
        <v>29281</v>
      </c>
      <c r="S103">
        <v>3.5999999999999997E-2</v>
      </c>
      <c r="T103">
        <v>8.9999999999999993E-3</v>
      </c>
      <c r="U103">
        <v>0</v>
      </c>
      <c r="V103">
        <v>3.8</v>
      </c>
      <c r="W103" t="e">
        <v>#N/A</v>
      </c>
      <c r="X103" t="e">
        <v>#N/A</v>
      </c>
    </row>
    <row r="104" spans="1:24" x14ac:dyDescent="0.25">
      <c r="A104" s="1">
        <f t="shared" si="17"/>
        <v>29281</v>
      </c>
      <c r="B104">
        <v>1</v>
      </c>
      <c r="C104">
        <f t="shared" si="19"/>
        <v>1980</v>
      </c>
      <c r="D104">
        <v>3</v>
      </c>
      <c r="E104" t="str">
        <f t="shared" si="18"/>
        <v>19803</v>
      </c>
      <c r="F104">
        <f t="shared" si="10"/>
        <v>3.5999999999999997E-2</v>
      </c>
      <c r="G104">
        <f t="shared" si="11"/>
        <v>8.9999999999999993E-3</v>
      </c>
      <c r="H104">
        <f t="shared" si="12"/>
        <v>0</v>
      </c>
      <c r="I104">
        <f t="shared" si="13"/>
        <v>3.8</v>
      </c>
      <c r="J104" t="e">
        <f t="shared" si="14"/>
        <v>#N/A</v>
      </c>
      <c r="K104" t="e">
        <f t="shared" si="15"/>
        <v>#N/A</v>
      </c>
      <c r="M104" t="s">
        <v>85</v>
      </c>
      <c r="N104">
        <v>1980</v>
      </c>
      <c r="O104">
        <v>1980</v>
      </c>
      <c r="P104">
        <v>4</v>
      </c>
      <c r="Q104">
        <v>1</v>
      </c>
      <c r="R104" s="1">
        <f t="shared" si="16"/>
        <v>29312</v>
      </c>
      <c r="S104">
        <v>0.04</v>
      </c>
      <c r="T104">
        <v>1.0999999999999999E-2</v>
      </c>
      <c r="U104">
        <v>0</v>
      </c>
      <c r="V104">
        <v>3.63</v>
      </c>
      <c r="W104" t="e">
        <v>#N/A</v>
      </c>
      <c r="X104" t="e">
        <v>#N/A</v>
      </c>
    </row>
    <row r="105" spans="1:24" x14ac:dyDescent="0.25">
      <c r="A105" s="1">
        <f t="shared" si="17"/>
        <v>29312</v>
      </c>
      <c r="B105">
        <v>1</v>
      </c>
      <c r="C105">
        <f t="shared" si="19"/>
        <v>1980</v>
      </c>
      <c r="D105">
        <v>4</v>
      </c>
      <c r="E105" t="str">
        <f t="shared" si="18"/>
        <v>19804</v>
      </c>
      <c r="F105">
        <f t="shared" si="10"/>
        <v>0.04</v>
      </c>
      <c r="G105">
        <f t="shared" si="11"/>
        <v>1.0999999999999999E-2</v>
      </c>
      <c r="H105">
        <f t="shared" si="12"/>
        <v>0</v>
      </c>
      <c r="I105">
        <f t="shared" si="13"/>
        <v>3.63</v>
      </c>
      <c r="J105" t="e">
        <f t="shared" si="14"/>
        <v>#N/A</v>
      </c>
      <c r="K105" t="e">
        <f t="shared" si="15"/>
        <v>#N/A</v>
      </c>
      <c r="M105" t="s">
        <v>85</v>
      </c>
      <c r="N105">
        <v>1980</v>
      </c>
      <c r="O105">
        <v>1980</v>
      </c>
      <c r="P105">
        <v>5</v>
      </c>
      <c r="Q105">
        <v>1</v>
      </c>
      <c r="R105" s="1">
        <f t="shared" si="16"/>
        <v>29342</v>
      </c>
      <c r="S105">
        <v>4.5999999999999999E-2</v>
      </c>
      <c r="T105">
        <v>8.0000000000000002E-3</v>
      </c>
      <c r="U105">
        <v>0</v>
      </c>
      <c r="V105">
        <v>4.5199999999999996</v>
      </c>
      <c r="W105" t="e">
        <v>#N/A</v>
      </c>
      <c r="X105" t="e">
        <v>#N/A</v>
      </c>
    </row>
    <row r="106" spans="1:24" x14ac:dyDescent="0.25">
      <c r="A106" s="1">
        <f t="shared" si="17"/>
        <v>29342</v>
      </c>
      <c r="B106">
        <v>1</v>
      </c>
      <c r="C106">
        <f t="shared" si="19"/>
        <v>1980</v>
      </c>
      <c r="D106">
        <v>5</v>
      </c>
      <c r="E106" t="str">
        <f t="shared" si="18"/>
        <v>19805</v>
      </c>
      <c r="F106">
        <f t="shared" si="10"/>
        <v>4.5999999999999999E-2</v>
      </c>
      <c r="G106">
        <f t="shared" si="11"/>
        <v>8.0000000000000002E-3</v>
      </c>
      <c r="H106">
        <f t="shared" si="12"/>
        <v>0</v>
      </c>
      <c r="I106">
        <f t="shared" si="13"/>
        <v>4.5199999999999996</v>
      </c>
      <c r="J106" t="e">
        <f t="shared" si="14"/>
        <v>#N/A</v>
      </c>
      <c r="K106" t="e">
        <f t="shared" si="15"/>
        <v>#N/A</v>
      </c>
      <c r="M106" t="s">
        <v>85</v>
      </c>
      <c r="N106">
        <v>1980</v>
      </c>
      <c r="O106">
        <v>1980</v>
      </c>
      <c r="P106">
        <v>6</v>
      </c>
      <c r="Q106">
        <v>1</v>
      </c>
      <c r="R106" s="1">
        <f t="shared" si="16"/>
        <v>29373</v>
      </c>
      <c r="S106">
        <v>4.7E-2</v>
      </c>
      <c r="T106">
        <v>3.0000000000000001E-3</v>
      </c>
      <c r="U106">
        <v>1E-3</v>
      </c>
      <c r="V106">
        <v>4.58</v>
      </c>
      <c r="W106" t="e">
        <v>#N/A</v>
      </c>
      <c r="X106" t="e">
        <v>#N/A</v>
      </c>
    </row>
    <row r="107" spans="1:24" x14ac:dyDescent="0.25">
      <c r="A107" s="1">
        <f t="shared" si="17"/>
        <v>29373</v>
      </c>
      <c r="B107">
        <v>1</v>
      </c>
      <c r="C107">
        <f t="shared" si="19"/>
        <v>1980</v>
      </c>
      <c r="D107">
        <v>6</v>
      </c>
      <c r="E107" t="str">
        <f t="shared" si="18"/>
        <v>19806</v>
      </c>
      <c r="F107">
        <f t="shared" si="10"/>
        <v>4.7E-2</v>
      </c>
      <c r="G107">
        <f t="shared" si="11"/>
        <v>3.0000000000000001E-3</v>
      </c>
      <c r="H107">
        <f t="shared" si="12"/>
        <v>1E-3</v>
      </c>
      <c r="I107">
        <f t="shared" si="13"/>
        <v>4.58</v>
      </c>
      <c r="J107" t="e">
        <f t="shared" si="14"/>
        <v>#N/A</v>
      </c>
      <c r="K107" t="e">
        <f t="shared" si="15"/>
        <v>#N/A</v>
      </c>
      <c r="M107" t="s">
        <v>85</v>
      </c>
      <c r="N107">
        <v>1980</v>
      </c>
      <c r="O107">
        <v>1980</v>
      </c>
      <c r="P107">
        <v>7</v>
      </c>
      <c r="Q107">
        <v>1</v>
      </c>
      <c r="R107" s="1">
        <f t="shared" si="16"/>
        <v>29403</v>
      </c>
      <c r="S107">
        <v>4.3999999999999997E-2</v>
      </c>
      <c r="T107">
        <v>1E-3</v>
      </c>
      <c r="U107">
        <v>1E-3</v>
      </c>
      <c r="V107">
        <v>5.09</v>
      </c>
      <c r="W107" t="e">
        <v>#N/A</v>
      </c>
      <c r="X107" t="e">
        <v>#N/A</v>
      </c>
    </row>
    <row r="108" spans="1:24" x14ac:dyDescent="0.25">
      <c r="A108" s="1">
        <f t="shared" si="17"/>
        <v>29403</v>
      </c>
      <c r="B108">
        <v>1</v>
      </c>
      <c r="C108">
        <f t="shared" si="19"/>
        <v>1980</v>
      </c>
      <c r="D108">
        <v>7</v>
      </c>
      <c r="E108" t="str">
        <f t="shared" si="18"/>
        <v>19807</v>
      </c>
      <c r="F108">
        <f t="shared" si="10"/>
        <v>4.3999999999999997E-2</v>
      </c>
      <c r="G108">
        <f t="shared" si="11"/>
        <v>1E-3</v>
      </c>
      <c r="H108">
        <f t="shared" si="12"/>
        <v>1E-3</v>
      </c>
      <c r="I108">
        <f t="shared" si="13"/>
        <v>5.09</v>
      </c>
      <c r="J108" t="e">
        <f t="shared" si="14"/>
        <v>#N/A</v>
      </c>
      <c r="K108" t="e">
        <f t="shared" si="15"/>
        <v>#N/A</v>
      </c>
      <c r="M108" t="s">
        <v>85</v>
      </c>
      <c r="N108">
        <v>1980</v>
      </c>
      <c r="O108">
        <v>1980</v>
      </c>
      <c r="P108">
        <v>8</v>
      </c>
      <c r="Q108">
        <v>1</v>
      </c>
      <c r="R108" s="1">
        <f t="shared" si="16"/>
        <v>29434</v>
      </c>
      <c r="S108">
        <v>3.9E-2</v>
      </c>
      <c r="T108">
        <v>5.0000000000000001E-3</v>
      </c>
      <c r="U108">
        <v>1E-3</v>
      </c>
      <c r="V108">
        <v>5.24</v>
      </c>
      <c r="W108" t="e">
        <v>#N/A</v>
      </c>
      <c r="X108" t="e">
        <v>#N/A</v>
      </c>
    </row>
    <row r="109" spans="1:24" x14ac:dyDescent="0.25">
      <c r="A109" s="1">
        <f t="shared" si="17"/>
        <v>29434</v>
      </c>
      <c r="B109">
        <v>1</v>
      </c>
      <c r="C109">
        <f t="shared" si="19"/>
        <v>1980</v>
      </c>
      <c r="D109">
        <v>8</v>
      </c>
      <c r="E109" t="str">
        <f t="shared" si="18"/>
        <v>19808</v>
      </c>
      <c r="F109">
        <f t="shared" si="10"/>
        <v>3.9E-2</v>
      </c>
      <c r="G109">
        <f t="shared" si="11"/>
        <v>5.0000000000000001E-3</v>
      </c>
      <c r="H109">
        <f t="shared" si="12"/>
        <v>1E-3</v>
      </c>
      <c r="I109">
        <f t="shared" si="13"/>
        <v>5.24</v>
      </c>
      <c r="J109" t="e">
        <f t="shared" si="14"/>
        <v>#N/A</v>
      </c>
      <c r="K109" t="e">
        <f t="shared" si="15"/>
        <v>#N/A</v>
      </c>
      <c r="M109" t="s">
        <v>85</v>
      </c>
      <c r="N109">
        <v>1980</v>
      </c>
      <c r="O109">
        <v>1980</v>
      </c>
      <c r="P109">
        <v>9</v>
      </c>
      <c r="Q109">
        <v>1</v>
      </c>
      <c r="R109" s="1">
        <f t="shared" si="16"/>
        <v>29465</v>
      </c>
      <c r="S109">
        <v>4.2000000000000003E-2</v>
      </c>
      <c r="T109">
        <v>3.0000000000000001E-3</v>
      </c>
      <c r="U109">
        <v>1E-3</v>
      </c>
      <c r="V109">
        <v>5.41</v>
      </c>
      <c r="W109" t="e">
        <v>#N/A</v>
      </c>
      <c r="X109" t="e">
        <v>#N/A</v>
      </c>
    </row>
    <row r="110" spans="1:24" x14ac:dyDescent="0.25">
      <c r="A110" s="1">
        <f t="shared" si="17"/>
        <v>29465</v>
      </c>
      <c r="B110">
        <v>1</v>
      </c>
      <c r="C110">
        <f t="shared" si="19"/>
        <v>1980</v>
      </c>
      <c r="D110">
        <v>9</v>
      </c>
      <c r="E110" t="str">
        <f t="shared" si="18"/>
        <v>19809</v>
      </c>
      <c r="F110">
        <f t="shared" si="10"/>
        <v>4.2000000000000003E-2</v>
      </c>
      <c r="G110">
        <f t="shared" si="11"/>
        <v>3.0000000000000001E-3</v>
      </c>
      <c r="H110">
        <f t="shared" si="12"/>
        <v>1E-3</v>
      </c>
      <c r="I110">
        <f t="shared" si="13"/>
        <v>5.41</v>
      </c>
      <c r="J110" t="e">
        <f t="shared" si="14"/>
        <v>#N/A</v>
      </c>
      <c r="K110" t="e">
        <f t="shared" si="15"/>
        <v>#N/A</v>
      </c>
      <c r="M110" t="s">
        <v>85</v>
      </c>
      <c r="N110">
        <v>1981</v>
      </c>
      <c r="O110">
        <v>1980</v>
      </c>
      <c r="P110">
        <v>10</v>
      </c>
      <c r="Q110">
        <v>1</v>
      </c>
      <c r="R110" s="1">
        <f t="shared" si="16"/>
        <v>29860</v>
      </c>
      <c r="S110">
        <v>4.9000000000000002E-2</v>
      </c>
      <c r="T110">
        <v>4.0000000000000001E-3</v>
      </c>
      <c r="U110">
        <v>1E-3</v>
      </c>
      <c r="V110">
        <v>5.38</v>
      </c>
      <c r="W110" t="e">
        <v>#N/A</v>
      </c>
      <c r="X110" t="e">
        <v>#N/A</v>
      </c>
    </row>
    <row r="111" spans="1:24" x14ac:dyDescent="0.25">
      <c r="A111" s="1">
        <f t="shared" si="17"/>
        <v>29860</v>
      </c>
      <c r="B111">
        <v>1</v>
      </c>
      <c r="C111">
        <f t="shared" si="19"/>
        <v>1981</v>
      </c>
      <c r="D111">
        <v>10</v>
      </c>
      <c r="E111" t="str">
        <f t="shared" si="18"/>
        <v>198110</v>
      </c>
      <c r="F111">
        <f t="shared" si="10"/>
        <v>4.9000000000000002E-2</v>
      </c>
      <c r="G111">
        <f t="shared" si="11"/>
        <v>4.0000000000000001E-3</v>
      </c>
      <c r="H111">
        <f t="shared" si="12"/>
        <v>1E-3</v>
      </c>
      <c r="I111">
        <f t="shared" si="13"/>
        <v>5.38</v>
      </c>
      <c r="J111" t="e">
        <f t="shared" si="14"/>
        <v>#N/A</v>
      </c>
      <c r="K111" t="e">
        <f t="shared" si="15"/>
        <v>#N/A</v>
      </c>
      <c r="M111" t="s">
        <v>85</v>
      </c>
      <c r="N111">
        <v>1981</v>
      </c>
      <c r="O111">
        <v>1980</v>
      </c>
      <c r="P111">
        <v>11</v>
      </c>
      <c r="Q111">
        <v>1</v>
      </c>
      <c r="R111" s="1">
        <f t="shared" si="16"/>
        <v>29891</v>
      </c>
      <c r="S111">
        <v>4.5999999999999999E-2</v>
      </c>
      <c r="T111">
        <v>4.0000000000000001E-3</v>
      </c>
      <c r="U111">
        <v>0</v>
      </c>
      <c r="V111">
        <v>3.61</v>
      </c>
      <c r="W111" t="e">
        <v>#N/A</v>
      </c>
      <c r="X111" t="e">
        <v>#N/A</v>
      </c>
    </row>
    <row r="112" spans="1:24" x14ac:dyDescent="0.25">
      <c r="A112" s="1">
        <f t="shared" si="17"/>
        <v>29891</v>
      </c>
      <c r="B112">
        <v>1</v>
      </c>
      <c r="C112">
        <f t="shared" si="19"/>
        <v>1981</v>
      </c>
      <c r="D112">
        <v>11</v>
      </c>
      <c r="E112" t="str">
        <f t="shared" si="18"/>
        <v>198111</v>
      </c>
      <c r="F112">
        <f t="shared" si="10"/>
        <v>4.5999999999999999E-2</v>
      </c>
      <c r="G112">
        <f t="shared" si="11"/>
        <v>4.0000000000000001E-3</v>
      </c>
      <c r="H112">
        <f t="shared" si="12"/>
        <v>0</v>
      </c>
      <c r="I112">
        <f t="shared" si="13"/>
        <v>3.61</v>
      </c>
      <c r="J112" t="e">
        <f t="shared" si="14"/>
        <v>#N/A</v>
      </c>
      <c r="K112" t="e">
        <f t="shared" si="15"/>
        <v>#N/A</v>
      </c>
      <c r="M112" t="s">
        <v>85</v>
      </c>
      <c r="N112">
        <v>1981</v>
      </c>
      <c r="O112">
        <v>1980</v>
      </c>
      <c r="P112">
        <v>12</v>
      </c>
      <c r="Q112">
        <v>1</v>
      </c>
      <c r="R112" s="1">
        <f t="shared" si="16"/>
        <v>29921</v>
      </c>
      <c r="S112">
        <v>4.1000000000000002E-2</v>
      </c>
      <c r="T112">
        <v>3.0000000000000001E-3</v>
      </c>
      <c r="U112">
        <v>4.0000000000000001E-3</v>
      </c>
      <c r="V112">
        <v>3.08</v>
      </c>
      <c r="W112" t="e">
        <v>#N/A</v>
      </c>
      <c r="X112" t="e">
        <v>#N/A</v>
      </c>
    </row>
    <row r="113" spans="1:24" x14ac:dyDescent="0.25">
      <c r="A113" s="1">
        <f t="shared" si="17"/>
        <v>29921</v>
      </c>
      <c r="B113">
        <v>1</v>
      </c>
      <c r="C113">
        <f t="shared" si="19"/>
        <v>1981</v>
      </c>
      <c r="D113">
        <v>12</v>
      </c>
      <c r="E113" t="str">
        <f t="shared" si="18"/>
        <v>198112</v>
      </c>
      <c r="F113">
        <f t="shared" si="10"/>
        <v>4.1000000000000002E-2</v>
      </c>
      <c r="G113">
        <f t="shared" si="11"/>
        <v>3.0000000000000001E-3</v>
      </c>
      <c r="H113">
        <f t="shared" si="12"/>
        <v>4.0000000000000001E-3</v>
      </c>
      <c r="I113">
        <f t="shared" si="13"/>
        <v>3.08</v>
      </c>
      <c r="J113" t="e">
        <f t="shared" si="14"/>
        <v>#N/A</v>
      </c>
      <c r="K113" t="e">
        <f t="shared" si="15"/>
        <v>#N/A</v>
      </c>
      <c r="M113" t="s">
        <v>85</v>
      </c>
      <c r="N113">
        <v>1981</v>
      </c>
      <c r="O113">
        <v>1981</v>
      </c>
      <c r="P113">
        <v>1</v>
      </c>
      <c r="Q113">
        <v>1</v>
      </c>
      <c r="R113" s="1">
        <f t="shared" si="16"/>
        <v>29587</v>
      </c>
      <c r="S113">
        <v>3.9E-2</v>
      </c>
      <c r="T113">
        <v>3.0000000000000001E-3</v>
      </c>
      <c r="U113">
        <v>3.0000000000000001E-3</v>
      </c>
      <c r="V113">
        <v>3.47</v>
      </c>
      <c r="W113" t="e">
        <v>#N/A</v>
      </c>
      <c r="X113" t="e">
        <v>#N/A</v>
      </c>
    </row>
    <row r="114" spans="1:24" x14ac:dyDescent="0.25">
      <c r="A114" s="1">
        <f t="shared" si="17"/>
        <v>29587</v>
      </c>
      <c r="B114">
        <v>1</v>
      </c>
      <c r="C114">
        <f t="shared" si="19"/>
        <v>1981</v>
      </c>
      <c r="D114">
        <v>1</v>
      </c>
      <c r="E114" t="str">
        <f t="shared" si="18"/>
        <v>19811</v>
      </c>
      <c r="F114">
        <f t="shared" si="10"/>
        <v>3.9E-2</v>
      </c>
      <c r="G114">
        <f t="shared" si="11"/>
        <v>3.0000000000000001E-3</v>
      </c>
      <c r="H114">
        <f t="shared" si="12"/>
        <v>3.0000000000000001E-3</v>
      </c>
      <c r="I114">
        <f t="shared" si="13"/>
        <v>3.47</v>
      </c>
      <c r="J114" t="e">
        <f t="shared" si="14"/>
        <v>#N/A</v>
      </c>
      <c r="K114" t="e">
        <f t="shared" si="15"/>
        <v>#N/A</v>
      </c>
      <c r="M114" t="s">
        <v>85</v>
      </c>
      <c r="N114">
        <v>1981</v>
      </c>
      <c r="O114">
        <v>1981</v>
      </c>
      <c r="P114">
        <v>2</v>
      </c>
      <c r="Q114">
        <v>1</v>
      </c>
      <c r="R114" s="1">
        <f t="shared" si="16"/>
        <v>29618</v>
      </c>
      <c r="S114">
        <v>4.8000000000000001E-2</v>
      </c>
      <c r="T114">
        <v>6.0000000000000001E-3</v>
      </c>
      <c r="U114">
        <v>0</v>
      </c>
      <c r="V114">
        <v>3.25</v>
      </c>
      <c r="W114" t="e">
        <v>#N/A</v>
      </c>
      <c r="X114" t="e">
        <v>#N/A</v>
      </c>
    </row>
    <row r="115" spans="1:24" x14ac:dyDescent="0.25">
      <c r="A115" s="1">
        <f t="shared" si="17"/>
        <v>29618</v>
      </c>
      <c r="B115">
        <v>1</v>
      </c>
      <c r="C115">
        <f t="shared" si="19"/>
        <v>1981</v>
      </c>
      <c r="D115">
        <v>2</v>
      </c>
      <c r="E115" t="str">
        <f t="shared" si="18"/>
        <v>19812</v>
      </c>
      <c r="F115">
        <f t="shared" si="10"/>
        <v>4.8000000000000001E-2</v>
      </c>
      <c r="G115">
        <f t="shared" si="11"/>
        <v>6.0000000000000001E-3</v>
      </c>
      <c r="H115">
        <f t="shared" si="12"/>
        <v>0</v>
      </c>
      <c r="I115">
        <f t="shared" si="13"/>
        <v>3.25</v>
      </c>
      <c r="J115" t="e">
        <f t="shared" si="14"/>
        <v>#N/A</v>
      </c>
      <c r="K115" t="e">
        <f t="shared" si="15"/>
        <v>#N/A</v>
      </c>
      <c r="M115" t="s">
        <v>85</v>
      </c>
      <c r="N115">
        <v>1981</v>
      </c>
      <c r="O115">
        <v>1981</v>
      </c>
      <c r="P115">
        <v>3</v>
      </c>
      <c r="Q115">
        <v>1</v>
      </c>
      <c r="R115" s="1">
        <f t="shared" si="16"/>
        <v>29646</v>
      </c>
      <c r="S115">
        <v>4.2000000000000003E-2</v>
      </c>
      <c r="T115">
        <v>1.7999999999999999E-2</v>
      </c>
      <c r="U115">
        <v>0</v>
      </c>
      <c r="V115">
        <v>3.65</v>
      </c>
      <c r="W115" t="e">
        <v>#N/A</v>
      </c>
      <c r="X115" t="e">
        <v>#N/A</v>
      </c>
    </row>
    <row r="116" spans="1:24" x14ac:dyDescent="0.25">
      <c r="A116" s="1">
        <f t="shared" si="17"/>
        <v>29646</v>
      </c>
      <c r="B116">
        <v>1</v>
      </c>
      <c r="C116">
        <f t="shared" si="19"/>
        <v>1981</v>
      </c>
      <c r="D116">
        <v>3</v>
      </c>
      <c r="E116" t="str">
        <f t="shared" si="18"/>
        <v>19813</v>
      </c>
      <c r="F116">
        <f t="shared" si="10"/>
        <v>4.2000000000000003E-2</v>
      </c>
      <c r="G116">
        <f t="shared" si="11"/>
        <v>1.7999999999999999E-2</v>
      </c>
      <c r="H116">
        <f t="shared" si="12"/>
        <v>0</v>
      </c>
      <c r="I116">
        <f t="shared" si="13"/>
        <v>3.65</v>
      </c>
      <c r="J116" t="e">
        <f t="shared" si="14"/>
        <v>#N/A</v>
      </c>
      <c r="K116" t="e">
        <f t="shared" si="15"/>
        <v>#N/A</v>
      </c>
      <c r="M116" t="s">
        <v>85</v>
      </c>
      <c r="N116">
        <v>1981</v>
      </c>
      <c r="O116">
        <v>1981</v>
      </c>
      <c r="P116">
        <v>4</v>
      </c>
      <c r="Q116">
        <v>1</v>
      </c>
      <c r="R116" s="1">
        <f t="shared" si="16"/>
        <v>29677</v>
      </c>
      <c r="S116">
        <v>3.9E-2</v>
      </c>
      <c r="T116">
        <v>1.2E-2</v>
      </c>
      <c r="U116">
        <v>1E-3</v>
      </c>
      <c r="V116">
        <v>3.52</v>
      </c>
      <c r="W116" t="e">
        <v>#N/A</v>
      </c>
      <c r="X116" t="e">
        <v>#N/A</v>
      </c>
    </row>
    <row r="117" spans="1:24" x14ac:dyDescent="0.25">
      <c r="A117" s="1">
        <f t="shared" si="17"/>
        <v>29677</v>
      </c>
      <c r="B117">
        <v>1</v>
      </c>
      <c r="C117">
        <f t="shared" si="19"/>
        <v>1981</v>
      </c>
      <c r="D117">
        <v>4</v>
      </c>
      <c r="E117" t="str">
        <f t="shared" si="18"/>
        <v>19814</v>
      </c>
      <c r="F117">
        <f t="shared" si="10"/>
        <v>3.9E-2</v>
      </c>
      <c r="G117">
        <f t="shared" si="11"/>
        <v>1.2E-2</v>
      </c>
      <c r="H117">
        <f t="shared" si="12"/>
        <v>1E-3</v>
      </c>
      <c r="I117">
        <f t="shared" si="13"/>
        <v>3.52</v>
      </c>
      <c r="J117" t="e">
        <f t="shared" si="14"/>
        <v>#N/A</v>
      </c>
      <c r="K117" t="e">
        <f t="shared" si="15"/>
        <v>#N/A</v>
      </c>
      <c r="M117" t="s">
        <v>85</v>
      </c>
      <c r="N117">
        <v>1981</v>
      </c>
      <c r="O117">
        <v>1981</v>
      </c>
      <c r="P117">
        <v>5</v>
      </c>
      <c r="Q117">
        <v>1</v>
      </c>
      <c r="R117" s="1">
        <f t="shared" si="16"/>
        <v>29707</v>
      </c>
      <c r="S117">
        <v>2.7E-2</v>
      </c>
      <c r="T117">
        <v>8.9999999999999993E-3</v>
      </c>
      <c r="U117">
        <v>0</v>
      </c>
      <c r="V117">
        <v>3.94</v>
      </c>
      <c r="W117" t="e">
        <v>#N/A</v>
      </c>
      <c r="X117" t="e">
        <v>#N/A</v>
      </c>
    </row>
    <row r="118" spans="1:24" x14ac:dyDescent="0.25">
      <c r="A118" s="1">
        <f t="shared" si="17"/>
        <v>29707</v>
      </c>
      <c r="B118">
        <v>1</v>
      </c>
      <c r="C118">
        <f t="shared" si="19"/>
        <v>1981</v>
      </c>
      <c r="D118">
        <v>5</v>
      </c>
      <c r="E118" t="str">
        <f t="shared" si="18"/>
        <v>19815</v>
      </c>
      <c r="F118">
        <f t="shared" si="10"/>
        <v>2.7E-2</v>
      </c>
      <c r="G118">
        <f t="shared" si="11"/>
        <v>8.9999999999999993E-3</v>
      </c>
      <c r="H118">
        <f t="shared" si="12"/>
        <v>0</v>
      </c>
      <c r="I118">
        <f t="shared" si="13"/>
        <v>3.94</v>
      </c>
      <c r="J118" t="e">
        <f t="shared" si="14"/>
        <v>#N/A</v>
      </c>
      <c r="K118" t="e">
        <f t="shared" si="15"/>
        <v>#N/A</v>
      </c>
      <c r="M118" t="s">
        <v>85</v>
      </c>
      <c r="N118">
        <v>1981</v>
      </c>
      <c r="O118">
        <v>1981</v>
      </c>
      <c r="P118">
        <v>6</v>
      </c>
      <c r="Q118">
        <v>1</v>
      </c>
      <c r="R118" s="1">
        <f t="shared" si="16"/>
        <v>29738</v>
      </c>
      <c r="S118">
        <v>4.5999999999999999E-2</v>
      </c>
      <c r="T118">
        <v>5.0000000000000001E-3</v>
      </c>
      <c r="U118">
        <v>1E-3</v>
      </c>
      <c r="V118">
        <v>4.07</v>
      </c>
      <c r="W118" t="e">
        <v>#N/A</v>
      </c>
      <c r="X118" t="e">
        <v>#N/A</v>
      </c>
    </row>
    <row r="119" spans="1:24" x14ac:dyDescent="0.25">
      <c r="A119" s="1">
        <f t="shared" si="17"/>
        <v>29738</v>
      </c>
      <c r="B119">
        <v>1</v>
      </c>
      <c r="C119">
        <f t="shared" si="19"/>
        <v>1981</v>
      </c>
      <c r="D119">
        <v>6</v>
      </c>
      <c r="E119" t="str">
        <f t="shared" si="18"/>
        <v>19816</v>
      </c>
      <c r="F119">
        <f t="shared" si="10"/>
        <v>4.5999999999999999E-2</v>
      </c>
      <c r="G119">
        <f t="shared" si="11"/>
        <v>5.0000000000000001E-3</v>
      </c>
      <c r="H119">
        <f t="shared" si="12"/>
        <v>1E-3</v>
      </c>
      <c r="I119">
        <f t="shared" si="13"/>
        <v>4.07</v>
      </c>
      <c r="J119" t="e">
        <f t="shared" si="14"/>
        <v>#N/A</v>
      </c>
      <c r="K119" t="e">
        <f t="shared" si="15"/>
        <v>#N/A</v>
      </c>
      <c r="M119" t="s">
        <v>85</v>
      </c>
      <c r="N119">
        <v>1981</v>
      </c>
      <c r="O119">
        <v>1981</v>
      </c>
      <c r="P119">
        <v>7</v>
      </c>
      <c r="Q119">
        <v>1</v>
      </c>
      <c r="R119" s="1">
        <f t="shared" si="16"/>
        <v>29768</v>
      </c>
      <c r="S119">
        <v>7.2999999999999995E-2</v>
      </c>
      <c r="T119">
        <v>1.9E-2</v>
      </c>
      <c r="U119">
        <v>3.0000000000000001E-3</v>
      </c>
      <c r="V119">
        <v>4.63</v>
      </c>
      <c r="W119" t="e">
        <v>#N/A</v>
      </c>
      <c r="X119" t="e">
        <v>#N/A</v>
      </c>
    </row>
    <row r="120" spans="1:24" x14ac:dyDescent="0.25">
      <c r="A120" s="1">
        <f t="shared" si="17"/>
        <v>29768</v>
      </c>
      <c r="B120">
        <v>1</v>
      </c>
      <c r="C120">
        <f t="shared" si="19"/>
        <v>1981</v>
      </c>
      <c r="D120">
        <v>7</v>
      </c>
      <c r="E120" t="str">
        <f t="shared" si="18"/>
        <v>19817</v>
      </c>
      <c r="F120">
        <f t="shared" si="10"/>
        <v>7.2999999999999995E-2</v>
      </c>
      <c r="G120">
        <f t="shared" si="11"/>
        <v>1.9E-2</v>
      </c>
      <c r="H120">
        <f t="shared" si="12"/>
        <v>3.0000000000000001E-3</v>
      </c>
      <c r="I120">
        <f t="shared" si="13"/>
        <v>4.63</v>
      </c>
      <c r="J120" t="e">
        <f t="shared" si="14"/>
        <v>#N/A</v>
      </c>
      <c r="K120" t="e">
        <f t="shared" si="15"/>
        <v>#N/A</v>
      </c>
      <c r="M120" t="s">
        <v>85</v>
      </c>
      <c r="N120">
        <v>1981</v>
      </c>
      <c r="O120">
        <v>1981</v>
      </c>
      <c r="P120">
        <v>8</v>
      </c>
      <c r="Q120">
        <v>1</v>
      </c>
      <c r="R120" s="1">
        <f t="shared" si="16"/>
        <v>29799</v>
      </c>
      <c r="S120">
        <v>7.2999999999999995E-2</v>
      </c>
      <c r="T120">
        <v>8.9999999999999993E-3</v>
      </c>
      <c r="U120">
        <v>1E-3</v>
      </c>
      <c r="V120">
        <v>5.46</v>
      </c>
      <c r="W120" t="e">
        <v>#N/A</v>
      </c>
      <c r="X120" t="e">
        <v>#N/A</v>
      </c>
    </row>
    <row r="121" spans="1:24" x14ac:dyDescent="0.25">
      <c r="A121" s="1">
        <f t="shared" si="17"/>
        <v>29799</v>
      </c>
      <c r="B121">
        <v>1</v>
      </c>
      <c r="C121">
        <f t="shared" si="19"/>
        <v>1981</v>
      </c>
      <c r="D121">
        <v>8</v>
      </c>
      <c r="E121" t="str">
        <f t="shared" si="18"/>
        <v>19818</v>
      </c>
      <c r="F121">
        <f t="shared" si="10"/>
        <v>7.2999999999999995E-2</v>
      </c>
      <c r="G121">
        <f t="shared" si="11"/>
        <v>8.9999999999999993E-3</v>
      </c>
      <c r="H121">
        <f t="shared" si="12"/>
        <v>1E-3</v>
      </c>
      <c r="I121">
        <f t="shared" si="13"/>
        <v>5.46</v>
      </c>
      <c r="J121" t="e">
        <f t="shared" si="14"/>
        <v>#N/A</v>
      </c>
      <c r="K121" t="e">
        <f t="shared" si="15"/>
        <v>#N/A</v>
      </c>
      <c r="M121" t="s">
        <v>85</v>
      </c>
      <c r="N121">
        <v>1981</v>
      </c>
      <c r="O121">
        <v>1981</v>
      </c>
      <c r="P121">
        <v>9</v>
      </c>
      <c r="Q121">
        <v>1</v>
      </c>
      <c r="R121" s="1">
        <f t="shared" si="16"/>
        <v>29830</v>
      </c>
      <c r="S121">
        <v>6.5000000000000002E-2</v>
      </c>
      <c r="T121">
        <v>1E-3</v>
      </c>
      <c r="U121">
        <v>1E-3</v>
      </c>
      <c r="V121">
        <v>5.72</v>
      </c>
      <c r="W121" t="e">
        <v>#N/A</v>
      </c>
      <c r="X121" t="e">
        <v>#N/A</v>
      </c>
    </row>
    <row r="122" spans="1:24" x14ac:dyDescent="0.25">
      <c r="A122" s="1">
        <f t="shared" si="17"/>
        <v>29830</v>
      </c>
      <c r="B122">
        <v>1</v>
      </c>
      <c r="C122">
        <f t="shared" si="19"/>
        <v>1981</v>
      </c>
      <c r="D122">
        <v>9</v>
      </c>
      <c r="E122" t="str">
        <f t="shared" si="18"/>
        <v>19819</v>
      </c>
      <c r="F122">
        <f t="shared" si="10"/>
        <v>6.5000000000000002E-2</v>
      </c>
      <c r="G122">
        <f t="shared" si="11"/>
        <v>1E-3</v>
      </c>
      <c r="H122">
        <f t="shared" si="12"/>
        <v>1E-3</v>
      </c>
      <c r="I122">
        <f t="shared" si="13"/>
        <v>5.72</v>
      </c>
      <c r="J122" t="e">
        <f t="shared" si="14"/>
        <v>#N/A</v>
      </c>
      <c r="K122" t="e">
        <f t="shared" si="15"/>
        <v>#N/A</v>
      </c>
      <c r="M122" t="s">
        <v>85</v>
      </c>
      <c r="N122">
        <v>1982</v>
      </c>
      <c r="O122">
        <v>1981</v>
      </c>
      <c r="P122">
        <v>10</v>
      </c>
      <c r="Q122">
        <v>1</v>
      </c>
      <c r="R122" s="1">
        <f t="shared" si="16"/>
        <v>30225</v>
      </c>
      <c r="S122">
        <v>6.2E-2</v>
      </c>
      <c r="T122">
        <v>2E-3</v>
      </c>
      <c r="U122">
        <v>2E-3</v>
      </c>
      <c r="V122">
        <v>5.1100000000000003</v>
      </c>
      <c r="W122" t="e">
        <v>#N/A</v>
      </c>
      <c r="X122" t="e">
        <v>#N/A</v>
      </c>
    </row>
    <row r="123" spans="1:24" x14ac:dyDescent="0.25">
      <c r="A123" s="1">
        <f t="shared" si="17"/>
        <v>30225</v>
      </c>
      <c r="B123">
        <v>1</v>
      </c>
      <c r="C123">
        <f t="shared" si="19"/>
        <v>1982</v>
      </c>
      <c r="D123">
        <v>10</v>
      </c>
      <c r="E123" t="str">
        <f t="shared" si="18"/>
        <v>198210</v>
      </c>
      <c r="F123">
        <f t="shared" si="10"/>
        <v>6.2E-2</v>
      </c>
      <c r="G123">
        <f t="shared" si="11"/>
        <v>2E-3</v>
      </c>
      <c r="H123">
        <f t="shared" si="12"/>
        <v>2E-3</v>
      </c>
      <c r="I123">
        <f t="shared" si="13"/>
        <v>5.1100000000000003</v>
      </c>
      <c r="J123" t="e">
        <f t="shared" si="14"/>
        <v>#N/A</v>
      </c>
      <c r="K123" t="e">
        <f t="shared" si="15"/>
        <v>#N/A</v>
      </c>
      <c r="M123" t="s">
        <v>85</v>
      </c>
      <c r="N123">
        <v>1982</v>
      </c>
      <c r="O123">
        <v>1981</v>
      </c>
      <c r="P123">
        <v>11</v>
      </c>
      <c r="Q123">
        <v>1</v>
      </c>
      <c r="R123" s="1">
        <f t="shared" si="16"/>
        <v>30256</v>
      </c>
      <c r="S123">
        <v>5.0999999999999997E-2</v>
      </c>
      <c r="T123">
        <v>1E-3</v>
      </c>
      <c r="U123">
        <v>1E-3</v>
      </c>
      <c r="V123">
        <v>3.42</v>
      </c>
      <c r="W123" t="e">
        <v>#N/A</v>
      </c>
      <c r="X123" t="e">
        <v>#N/A</v>
      </c>
    </row>
    <row r="124" spans="1:24" x14ac:dyDescent="0.25">
      <c r="A124" s="1">
        <f t="shared" si="17"/>
        <v>30256</v>
      </c>
      <c r="B124">
        <v>1</v>
      </c>
      <c r="C124">
        <f t="shared" si="19"/>
        <v>1982</v>
      </c>
      <c r="D124">
        <v>11</v>
      </c>
      <c r="E124" t="str">
        <f t="shared" si="18"/>
        <v>198211</v>
      </c>
      <c r="F124">
        <f t="shared" si="10"/>
        <v>5.0999999999999997E-2</v>
      </c>
      <c r="G124">
        <f t="shared" si="11"/>
        <v>1E-3</v>
      </c>
      <c r="H124">
        <f t="shared" si="12"/>
        <v>1E-3</v>
      </c>
      <c r="I124">
        <f t="shared" si="13"/>
        <v>3.42</v>
      </c>
      <c r="J124" t="e">
        <f t="shared" si="14"/>
        <v>#N/A</v>
      </c>
      <c r="K124" t="e">
        <f t="shared" si="15"/>
        <v>#N/A</v>
      </c>
      <c r="M124" t="s">
        <v>85</v>
      </c>
      <c r="N124">
        <v>1982</v>
      </c>
      <c r="O124">
        <v>1981</v>
      </c>
      <c r="P124">
        <v>12</v>
      </c>
      <c r="Q124">
        <v>1</v>
      </c>
      <c r="R124" s="1">
        <f t="shared" si="16"/>
        <v>30286</v>
      </c>
      <c r="S124">
        <v>4.9000000000000002E-2</v>
      </c>
      <c r="T124">
        <v>1E-3</v>
      </c>
      <c r="U124">
        <v>5.0000000000000001E-3</v>
      </c>
      <c r="V124">
        <v>3.11</v>
      </c>
      <c r="W124" t="e">
        <v>#N/A</v>
      </c>
      <c r="X124" t="e">
        <v>#N/A</v>
      </c>
    </row>
    <row r="125" spans="1:24" x14ac:dyDescent="0.25">
      <c r="A125" s="1">
        <f t="shared" si="17"/>
        <v>30286</v>
      </c>
      <c r="B125">
        <v>1</v>
      </c>
      <c r="C125">
        <f t="shared" si="19"/>
        <v>1982</v>
      </c>
      <c r="D125">
        <v>12</v>
      </c>
      <c r="E125" t="str">
        <f t="shared" si="18"/>
        <v>198212</v>
      </c>
      <c r="F125">
        <f t="shared" si="10"/>
        <v>4.9000000000000002E-2</v>
      </c>
      <c r="G125">
        <f t="shared" si="11"/>
        <v>1E-3</v>
      </c>
      <c r="H125">
        <f t="shared" si="12"/>
        <v>5.0000000000000001E-3</v>
      </c>
      <c r="I125">
        <f t="shared" si="13"/>
        <v>3.11</v>
      </c>
      <c r="J125" t="e">
        <f t="shared" si="14"/>
        <v>#N/A</v>
      </c>
      <c r="K125" t="e">
        <f t="shared" si="15"/>
        <v>#N/A</v>
      </c>
      <c r="M125" t="s">
        <v>85</v>
      </c>
      <c r="N125">
        <v>1982</v>
      </c>
      <c r="O125">
        <v>1982</v>
      </c>
      <c r="P125">
        <v>1</v>
      </c>
      <c r="Q125">
        <v>1</v>
      </c>
      <c r="R125" s="1">
        <f t="shared" si="16"/>
        <v>29952</v>
      </c>
      <c r="S125">
        <v>5.1999999999999998E-2</v>
      </c>
      <c r="T125">
        <v>2E-3</v>
      </c>
      <c r="U125">
        <v>1.2E-2</v>
      </c>
      <c r="V125">
        <v>3.8</v>
      </c>
      <c r="W125" t="e">
        <v>#N/A</v>
      </c>
      <c r="X125" t="e">
        <v>#N/A</v>
      </c>
    </row>
    <row r="126" spans="1:24" x14ac:dyDescent="0.25">
      <c r="A126" s="1">
        <f t="shared" si="17"/>
        <v>29952</v>
      </c>
      <c r="B126">
        <v>1</v>
      </c>
      <c r="C126">
        <f t="shared" si="19"/>
        <v>1982</v>
      </c>
      <c r="D126">
        <v>1</v>
      </c>
      <c r="E126" t="str">
        <f t="shared" si="18"/>
        <v>19821</v>
      </c>
      <c r="F126">
        <f t="shared" si="10"/>
        <v>5.1999999999999998E-2</v>
      </c>
      <c r="G126">
        <f t="shared" si="11"/>
        <v>2E-3</v>
      </c>
      <c r="H126">
        <f t="shared" si="12"/>
        <v>1.2E-2</v>
      </c>
      <c r="I126">
        <f t="shared" si="13"/>
        <v>3.8</v>
      </c>
      <c r="J126" t="e">
        <f t="shared" si="14"/>
        <v>#N/A</v>
      </c>
      <c r="K126" t="e">
        <f t="shared" si="15"/>
        <v>#N/A</v>
      </c>
      <c r="M126" t="s">
        <v>85</v>
      </c>
      <c r="N126">
        <v>1982</v>
      </c>
      <c r="O126">
        <v>1982</v>
      </c>
      <c r="P126">
        <v>2</v>
      </c>
      <c r="Q126">
        <v>1</v>
      </c>
      <c r="R126" s="1">
        <f t="shared" si="16"/>
        <v>29983</v>
      </c>
      <c r="S126">
        <v>3.7999999999999999E-2</v>
      </c>
      <c r="T126">
        <v>4.0000000000000001E-3</v>
      </c>
      <c r="U126">
        <v>6.0000000000000001E-3</v>
      </c>
      <c r="V126">
        <v>2.79</v>
      </c>
      <c r="W126" t="e">
        <v>#N/A</v>
      </c>
      <c r="X126" t="e">
        <v>#N/A</v>
      </c>
    </row>
    <row r="127" spans="1:24" x14ac:dyDescent="0.25">
      <c r="A127" s="1">
        <f t="shared" si="17"/>
        <v>29983</v>
      </c>
      <c r="B127">
        <v>1</v>
      </c>
      <c r="C127">
        <f t="shared" si="19"/>
        <v>1982</v>
      </c>
      <c r="D127">
        <v>2</v>
      </c>
      <c r="E127" t="str">
        <f t="shared" si="18"/>
        <v>19822</v>
      </c>
      <c r="F127">
        <f t="shared" si="10"/>
        <v>3.7999999999999999E-2</v>
      </c>
      <c r="G127">
        <f t="shared" si="11"/>
        <v>4.0000000000000001E-3</v>
      </c>
      <c r="H127">
        <f t="shared" si="12"/>
        <v>6.0000000000000001E-3</v>
      </c>
      <c r="I127">
        <f t="shared" si="13"/>
        <v>2.79</v>
      </c>
      <c r="J127" t="e">
        <f t="shared" si="14"/>
        <v>#N/A</v>
      </c>
      <c r="K127" t="e">
        <f t="shared" si="15"/>
        <v>#N/A</v>
      </c>
      <c r="M127" t="s">
        <v>85</v>
      </c>
      <c r="N127">
        <v>1982</v>
      </c>
      <c r="O127">
        <v>1982</v>
      </c>
      <c r="P127">
        <v>3</v>
      </c>
      <c r="Q127">
        <v>1</v>
      </c>
      <c r="R127" s="1">
        <f t="shared" si="16"/>
        <v>30011</v>
      </c>
      <c r="S127">
        <v>3.5000000000000003E-2</v>
      </c>
      <c r="T127">
        <v>1E-3</v>
      </c>
      <c r="U127">
        <v>1.2999999999999999E-2</v>
      </c>
      <c r="V127">
        <v>3.02</v>
      </c>
      <c r="W127" t="e">
        <v>#N/A</v>
      </c>
      <c r="X127" t="e">
        <v>#N/A</v>
      </c>
    </row>
    <row r="128" spans="1:24" x14ac:dyDescent="0.25">
      <c r="A128" s="1">
        <f t="shared" si="17"/>
        <v>30011</v>
      </c>
      <c r="B128">
        <v>1</v>
      </c>
      <c r="C128">
        <f t="shared" si="19"/>
        <v>1982</v>
      </c>
      <c r="D128">
        <v>3</v>
      </c>
      <c r="E128" t="str">
        <f t="shared" si="18"/>
        <v>19823</v>
      </c>
      <c r="F128">
        <f t="shared" si="10"/>
        <v>3.5000000000000003E-2</v>
      </c>
      <c r="G128">
        <f t="shared" si="11"/>
        <v>1E-3</v>
      </c>
      <c r="H128">
        <f t="shared" si="12"/>
        <v>1.2999999999999999E-2</v>
      </c>
      <c r="I128">
        <f t="shared" si="13"/>
        <v>3.02</v>
      </c>
      <c r="J128" t="e">
        <f t="shared" si="14"/>
        <v>#N/A</v>
      </c>
      <c r="K128" t="e">
        <f t="shared" si="15"/>
        <v>#N/A</v>
      </c>
      <c r="M128" t="s">
        <v>85</v>
      </c>
      <c r="N128">
        <v>1982</v>
      </c>
      <c r="O128">
        <v>1982</v>
      </c>
      <c r="P128">
        <v>4</v>
      </c>
      <c r="Q128">
        <v>1</v>
      </c>
      <c r="R128" s="1">
        <f t="shared" si="16"/>
        <v>30042</v>
      </c>
      <c r="S128">
        <v>4.7E-2</v>
      </c>
      <c r="T128">
        <v>2E-3</v>
      </c>
      <c r="U128">
        <v>1E-3</v>
      </c>
      <c r="V128">
        <v>3.17</v>
      </c>
      <c r="W128" t="e">
        <v>#N/A</v>
      </c>
      <c r="X128" t="e">
        <v>#N/A</v>
      </c>
    </row>
    <row r="129" spans="1:24" x14ac:dyDescent="0.25">
      <c r="A129" s="1">
        <f t="shared" si="17"/>
        <v>30042</v>
      </c>
      <c r="B129">
        <v>1</v>
      </c>
      <c r="C129">
        <f t="shared" si="19"/>
        <v>1982</v>
      </c>
      <c r="D129">
        <v>4</v>
      </c>
      <c r="E129" t="str">
        <f t="shared" si="18"/>
        <v>19824</v>
      </c>
      <c r="F129">
        <f t="shared" si="10"/>
        <v>4.7E-2</v>
      </c>
      <c r="G129">
        <f t="shared" si="11"/>
        <v>2E-3</v>
      </c>
      <c r="H129">
        <f t="shared" si="12"/>
        <v>1E-3</v>
      </c>
      <c r="I129">
        <f t="shared" si="13"/>
        <v>3.17</v>
      </c>
      <c r="J129" t="e">
        <f t="shared" si="14"/>
        <v>#N/A</v>
      </c>
      <c r="K129" t="e">
        <f t="shared" si="15"/>
        <v>#N/A</v>
      </c>
      <c r="M129" t="s">
        <v>85</v>
      </c>
      <c r="N129">
        <v>1982</v>
      </c>
      <c r="O129">
        <v>1982</v>
      </c>
      <c r="P129">
        <v>5</v>
      </c>
      <c r="Q129">
        <v>1</v>
      </c>
      <c r="R129" s="1">
        <f t="shared" si="16"/>
        <v>30072</v>
      </c>
      <c r="S129">
        <v>5.3999999999999999E-2</v>
      </c>
      <c r="T129">
        <v>0</v>
      </c>
      <c r="U129">
        <v>0</v>
      </c>
      <c r="V129">
        <v>3.62</v>
      </c>
      <c r="W129" t="e">
        <v>#N/A</v>
      </c>
      <c r="X129" t="e">
        <v>#N/A</v>
      </c>
    </row>
    <row r="130" spans="1:24" x14ac:dyDescent="0.25">
      <c r="A130" s="1">
        <f t="shared" si="17"/>
        <v>30072</v>
      </c>
      <c r="B130">
        <v>1</v>
      </c>
      <c r="C130">
        <f t="shared" si="19"/>
        <v>1982</v>
      </c>
      <c r="D130">
        <v>5</v>
      </c>
      <c r="E130" t="str">
        <f t="shared" si="18"/>
        <v>19825</v>
      </c>
      <c r="F130">
        <f t="shared" si="10"/>
        <v>5.3999999999999999E-2</v>
      </c>
      <c r="G130">
        <f t="shared" si="11"/>
        <v>0</v>
      </c>
      <c r="H130">
        <f t="shared" si="12"/>
        <v>0</v>
      </c>
      <c r="I130">
        <f t="shared" si="13"/>
        <v>3.62</v>
      </c>
      <c r="J130" t="e">
        <f t="shared" si="14"/>
        <v>#N/A</v>
      </c>
      <c r="K130" t="e">
        <f t="shared" si="15"/>
        <v>#N/A</v>
      </c>
      <c r="M130" t="s">
        <v>85</v>
      </c>
      <c r="N130">
        <v>1982</v>
      </c>
      <c r="O130">
        <v>1982</v>
      </c>
      <c r="P130">
        <v>6</v>
      </c>
      <c r="Q130">
        <v>1</v>
      </c>
      <c r="R130" s="1">
        <f t="shared" si="16"/>
        <v>30103</v>
      </c>
      <c r="S130">
        <v>7.9000000000000001E-2</v>
      </c>
      <c r="T130">
        <v>1E-3</v>
      </c>
      <c r="U130">
        <v>2E-3</v>
      </c>
      <c r="V130">
        <v>4.71</v>
      </c>
      <c r="W130" t="e">
        <v>#N/A</v>
      </c>
      <c r="X130" t="e">
        <v>#N/A</v>
      </c>
    </row>
    <row r="131" spans="1:24" x14ac:dyDescent="0.25">
      <c r="A131" s="1">
        <f t="shared" si="17"/>
        <v>30103</v>
      </c>
      <c r="B131">
        <v>1</v>
      </c>
      <c r="C131">
        <f t="shared" si="19"/>
        <v>1982</v>
      </c>
      <c r="D131">
        <v>6</v>
      </c>
      <c r="E131" t="str">
        <f t="shared" si="18"/>
        <v>19826</v>
      </c>
      <c r="F131">
        <f t="shared" ref="F131:F194" si="20">VLOOKUP($A131,$R:$X,2,FALSE)</f>
        <v>7.9000000000000001E-2</v>
      </c>
      <c r="G131">
        <f t="shared" ref="G131:G194" si="21">VLOOKUP($A131,$R:$X,3,FALSE)</f>
        <v>1E-3</v>
      </c>
      <c r="H131">
        <f t="shared" ref="H131:H194" si="22">VLOOKUP($A131,$R:$X,4,FALSE)</f>
        <v>2E-3</v>
      </c>
      <c r="I131">
        <f t="shared" ref="I131:I194" si="23">VLOOKUP($A131,$R:$X,5,FALSE)</f>
        <v>4.71</v>
      </c>
      <c r="J131" t="e">
        <f t="shared" ref="J131:J194" si="24">VLOOKUP($A131,$R:$X,6,FALSE)</f>
        <v>#N/A</v>
      </c>
      <c r="K131" t="e">
        <f t="shared" ref="K131:K194" si="25">VLOOKUP($A131,$R:$X,7,FALSE)</f>
        <v>#N/A</v>
      </c>
      <c r="M131" t="s">
        <v>85</v>
      </c>
      <c r="N131">
        <v>1982</v>
      </c>
      <c r="O131">
        <v>1982</v>
      </c>
      <c r="P131">
        <v>7</v>
      </c>
      <c r="Q131">
        <v>1</v>
      </c>
      <c r="R131" s="1">
        <f t="shared" ref="R131:R194" si="26">DATE(N131,P131,Q131)</f>
        <v>30133</v>
      </c>
      <c r="S131">
        <v>6.8000000000000005E-2</v>
      </c>
      <c r="T131">
        <v>3.0000000000000001E-3</v>
      </c>
      <c r="U131">
        <v>0</v>
      </c>
      <c r="V131">
        <v>5.0999999999999996</v>
      </c>
      <c r="W131" t="e">
        <v>#N/A</v>
      </c>
      <c r="X131" t="e">
        <v>#N/A</v>
      </c>
    </row>
    <row r="132" spans="1:24" x14ac:dyDescent="0.25">
      <c r="A132" s="1">
        <f t="shared" ref="A132:A195" si="27">DATE(C132,D132,B132)</f>
        <v>30133</v>
      </c>
      <c r="B132">
        <v>1</v>
      </c>
      <c r="C132">
        <f t="shared" si="19"/>
        <v>1982</v>
      </c>
      <c r="D132">
        <v>7</v>
      </c>
      <c r="E132" t="str">
        <f t="shared" ref="E132:E195" si="28">CONCATENATE(C132,D132)</f>
        <v>19827</v>
      </c>
      <c r="F132">
        <f t="shared" si="20"/>
        <v>6.8000000000000005E-2</v>
      </c>
      <c r="G132">
        <f t="shared" si="21"/>
        <v>3.0000000000000001E-3</v>
      </c>
      <c r="H132">
        <f t="shared" si="22"/>
        <v>0</v>
      </c>
      <c r="I132">
        <f t="shared" si="23"/>
        <v>5.0999999999999996</v>
      </c>
      <c r="J132" t="e">
        <f t="shared" si="24"/>
        <v>#N/A</v>
      </c>
      <c r="K132" t="e">
        <f t="shared" si="25"/>
        <v>#N/A</v>
      </c>
      <c r="M132" t="s">
        <v>85</v>
      </c>
      <c r="N132">
        <v>1982</v>
      </c>
      <c r="O132">
        <v>1982</v>
      </c>
      <c r="P132">
        <v>8</v>
      </c>
      <c r="Q132">
        <v>1</v>
      </c>
      <c r="R132" s="1">
        <f t="shared" si="26"/>
        <v>30164</v>
      </c>
      <c r="S132">
        <v>6.7000000000000004E-2</v>
      </c>
      <c r="T132" t="e">
        <v>#N/A</v>
      </c>
      <c r="U132">
        <v>1E-3</v>
      </c>
      <c r="V132">
        <v>5.61</v>
      </c>
      <c r="W132" t="e">
        <v>#N/A</v>
      </c>
      <c r="X132" t="e">
        <v>#N/A</v>
      </c>
    </row>
    <row r="133" spans="1:24" x14ac:dyDescent="0.25">
      <c r="A133" s="1">
        <f t="shared" si="27"/>
        <v>30164</v>
      </c>
      <c r="B133">
        <v>1</v>
      </c>
      <c r="C133">
        <f t="shared" si="19"/>
        <v>1982</v>
      </c>
      <c r="D133">
        <v>8</v>
      </c>
      <c r="E133" t="str">
        <f t="shared" si="28"/>
        <v>19828</v>
      </c>
      <c r="F133">
        <f t="shared" si="20"/>
        <v>6.7000000000000004E-2</v>
      </c>
      <c r="G133" t="e">
        <f t="shared" si="21"/>
        <v>#N/A</v>
      </c>
      <c r="H133">
        <f t="shared" si="22"/>
        <v>1E-3</v>
      </c>
      <c r="I133">
        <f t="shared" si="23"/>
        <v>5.61</v>
      </c>
      <c r="J133" t="e">
        <f t="shared" si="24"/>
        <v>#N/A</v>
      </c>
      <c r="K133" t="e">
        <f t="shared" si="25"/>
        <v>#N/A</v>
      </c>
      <c r="M133" t="s">
        <v>85</v>
      </c>
      <c r="N133">
        <v>1982</v>
      </c>
      <c r="O133">
        <v>1982</v>
      </c>
      <c r="P133">
        <v>9</v>
      </c>
      <c r="Q133">
        <v>1</v>
      </c>
      <c r="R133" s="1">
        <f t="shared" si="26"/>
        <v>30195</v>
      </c>
      <c r="S133">
        <v>5.3999999999999999E-2</v>
      </c>
      <c r="T133" t="e">
        <v>#N/A</v>
      </c>
      <c r="U133">
        <v>2E-3</v>
      </c>
      <c r="V133">
        <v>5.45</v>
      </c>
      <c r="W133" t="e">
        <v>#N/A</v>
      </c>
      <c r="X133" t="e">
        <v>#N/A</v>
      </c>
    </row>
    <row r="134" spans="1:24" x14ac:dyDescent="0.25">
      <c r="A134" s="1">
        <f t="shared" si="27"/>
        <v>30195</v>
      </c>
      <c r="B134">
        <v>1</v>
      </c>
      <c r="C134">
        <f t="shared" si="19"/>
        <v>1982</v>
      </c>
      <c r="D134">
        <v>9</v>
      </c>
      <c r="E134" t="str">
        <f t="shared" si="28"/>
        <v>19829</v>
      </c>
      <c r="F134">
        <f t="shared" si="20"/>
        <v>5.3999999999999999E-2</v>
      </c>
      <c r="G134" t="e">
        <f t="shared" si="21"/>
        <v>#N/A</v>
      </c>
      <c r="H134">
        <f t="shared" si="22"/>
        <v>2E-3</v>
      </c>
      <c r="I134">
        <f t="shared" si="23"/>
        <v>5.45</v>
      </c>
      <c r="J134" t="e">
        <f t="shared" si="24"/>
        <v>#N/A</v>
      </c>
      <c r="K134" t="e">
        <f t="shared" si="25"/>
        <v>#N/A</v>
      </c>
      <c r="M134" t="s">
        <v>85</v>
      </c>
      <c r="N134">
        <v>1983</v>
      </c>
      <c r="O134">
        <v>1982</v>
      </c>
      <c r="P134">
        <v>10</v>
      </c>
      <c r="Q134">
        <v>1</v>
      </c>
      <c r="R134" s="1">
        <f t="shared" si="26"/>
        <v>30590</v>
      </c>
      <c r="S134">
        <v>5.0999999999999997E-2</v>
      </c>
      <c r="T134" t="e">
        <v>#N/A</v>
      </c>
      <c r="U134">
        <v>1E-3</v>
      </c>
      <c r="V134">
        <v>4.4800000000000004</v>
      </c>
      <c r="W134" t="e">
        <v>#N/A</v>
      </c>
      <c r="X134" t="e">
        <v>#N/A</v>
      </c>
    </row>
    <row r="135" spans="1:24" x14ac:dyDescent="0.25">
      <c r="A135" s="1">
        <f t="shared" si="27"/>
        <v>30590</v>
      </c>
      <c r="B135">
        <v>1</v>
      </c>
      <c r="C135">
        <f t="shared" si="19"/>
        <v>1983</v>
      </c>
      <c r="D135">
        <v>10</v>
      </c>
      <c r="E135" t="str">
        <f t="shared" si="28"/>
        <v>198310</v>
      </c>
      <c r="F135">
        <f t="shared" si="20"/>
        <v>5.0999999999999997E-2</v>
      </c>
      <c r="G135" t="e">
        <f t="shared" si="21"/>
        <v>#N/A</v>
      </c>
      <c r="H135">
        <f t="shared" si="22"/>
        <v>1E-3</v>
      </c>
      <c r="I135">
        <f t="shared" si="23"/>
        <v>4.4800000000000004</v>
      </c>
      <c r="J135" t="e">
        <f t="shared" si="24"/>
        <v>#N/A</v>
      </c>
      <c r="K135" t="e">
        <f t="shared" si="25"/>
        <v>#N/A</v>
      </c>
      <c r="M135" t="s">
        <v>85</v>
      </c>
      <c r="N135">
        <v>1983</v>
      </c>
      <c r="O135">
        <v>1982</v>
      </c>
      <c r="P135">
        <v>11</v>
      </c>
      <c r="Q135">
        <v>1</v>
      </c>
      <c r="R135" s="1">
        <f t="shared" si="26"/>
        <v>30621</v>
      </c>
      <c r="S135">
        <v>4.4999999999999998E-2</v>
      </c>
      <c r="T135" t="e">
        <v>#N/A</v>
      </c>
      <c r="U135">
        <v>3.0000000000000001E-3</v>
      </c>
      <c r="V135">
        <v>3.55</v>
      </c>
      <c r="W135" t="e">
        <v>#N/A</v>
      </c>
      <c r="X135" t="e">
        <v>#N/A</v>
      </c>
    </row>
    <row r="136" spans="1:24" x14ac:dyDescent="0.25">
      <c r="A136" s="1">
        <f t="shared" si="27"/>
        <v>30621</v>
      </c>
      <c r="B136">
        <v>1</v>
      </c>
      <c r="C136">
        <f t="shared" si="19"/>
        <v>1983</v>
      </c>
      <c r="D136">
        <v>11</v>
      </c>
      <c r="E136" t="str">
        <f t="shared" si="28"/>
        <v>198311</v>
      </c>
      <c r="F136">
        <f t="shared" si="20"/>
        <v>4.4999999999999998E-2</v>
      </c>
      <c r="G136" t="e">
        <f t="shared" si="21"/>
        <v>#N/A</v>
      </c>
      <c r="H136">
        <f t="shared" si="22"/>
        <v>3.0000000000000001E-3</v>
      </c>
      <c r="I136">
        <f t="shared" si="23"/>
        <v>3.55</v>
      </c>
      <c r="J136" t="e">
        <f t="shared" si="24"/>
        <v>#N/A</v>
      </c>
      <c r="K136" t="e">
        <f t="shared" si="25"/>
        <v>#N/A</v>
      </c>
      <c r="M136" t="s">
        <v>85</v>
      </c>
      <c r="N136">
        <v>1983</v>
      </c>
      <c r="O136">
        <v>1982</v>
      </c>
      <c r="P136">
        <v>12</v>
      </c>
      <c r="Q136">
        <v>1</v>
      </c>
      <c r="R136" s="1">
        <f t="shared" si="26"/>
        <v>30651</v>
      </c>
      <c r="S136">
        <v>3.7999999999999999E-2</v>
      </c>
      <c r="T136" t="e">
        <v>#N/A</v>
      </c>
      <c r="U136">
        <v>5.0000000000000001E-3</v>
      </c>
      <c r="V136">
        <v>2.91</v>
      </c>
      <c r="W136" t="e">
        <v>#N/A</v>
      </c>
      <c r="X136" t="e">
        <v>#N/A</v>
      </c>
    </row>
    <row r="137" spans="1:24" x14ac:dyDescent="0.25">
      <c r="A137" s="1">
        <f t="shared" si="27"/>
        <v>30651</v>
      </c>
      <c r="B137">
        <v>1</v>
      </c>
      <c r="C137">
        <f t="shared" si="19"/>
        <v>1983</v>
      </c>
      <c r="D137">
        <v>12</v>
      </c>
      <c r="E137" t="str">
        <f t="shared" si="28"/>
        <v>198312</v>
      </c>
      <c r="F137">
        <f t="shared" si="20"/>
        <v>3.7999999999999999E-2</v>
      </c>
      <c r="G137" t="e">
        <f t="shared" si="21"/>
        <v>#N/A</v>
      </c>
      <c r="H137">
        <f t="shared" si="22"/>
        <v>5.0000000000000001E-3</v>
      </c>
      <c r="I137">
        <f t="shared" si="23"/>
        <v>2.91</v>
      </c>
      <c r="J137" t="e">
        <f t="shared" si="24"/>
        <v>#N/A</v>
      </c>
      <c r="K137" t="e">
        <f t="shared" si="25"/>
        <v>#N/A</v>
      </c>
      <c r="M137" t="s">
        <v>85</v>
      </c>
      <c r="N137">
        <v>1983</v>
      </c>
      <c r="O137">
        <v>1983</v>
      </c>
      <c r="P137">
        <v>1</v>
      </c>
      <c r="Q137">
        <v>1</v>
      </c>
      <c r="R137" s="1">
        <f t="shared" si="26"/>
        <v>30317</v>
      </c>
      <c r="S137">
        <v>3.6999999999999998E-2</v>
      </c>
      <c r="T137" t="e">
        <v>#N/A</v>
      </c>
      <c r="U137">
        <v>2E-3</v>
      </c>
      <c r="V137">
        <v>3.1</v>
      </c>
      <c r="W137" t="e">
        <v>#N/A</v>
      </c>
      <c r="X137" t="e">
        <v>#N/A</v>
      </c>
    </row>
    <row r="138" spans="1:24" x14ac:dyDescent="0.25">
      <c r="A138" s="1">
        <f t="shared" si="27"/>
        <v>30317</v>
      </c>
      <c r="B138">
        <v>1</v>
      </c>
      <c r="C138">
        <f t="shared" si="19"/>
        <v>1983</v>
      </c>
      <c r="D138">
        <v>1</v>
      </c>
      <c r="E138" t="str">
        <f t="shared" si="28"/>
        <v>19831</v>
      </c>
      <c r="F138">
        <f t="shared" si="20"/>
        <v>3.6999999999999998E-2</v>
      </c>
      <c r="G138" t="e">
        <f t="shared" si="21"/>
        <v>#N/A</v>
      </c>
      <c r="H138">
        <f t="shared" si="22"/>
        <v>2E-3</v>
      </c>
      <c r="I138">
        <f t="shared" si="23"/>
        <v>3.1</v>
      </c>
      <c r="J138" t="e">
        <f t="shared" si="24"/>
        <v>#N/A</v>
      </c>
      <c r="K138" t="e">
        <f t="shared" si="25"/>
        <v>#N/A</v>
      </c>
      <c r="M138" t="s">
        <v>85</v>
      </c>
      <c r="N138">
        <v>1983</v>
      </c>
      <c r="O138">
        <v>1983</v>
      </c>
      <c r="P138">
        <v>2</v>
      </c>
      <c r="Q138">
        <v>1</v>
      </c>
      <c r="R138" s="1">
        <f t="shared" si="26"/>
        <v>30348</v>
      </c>
      <c r="S138">
        <v>3.5000000000000003E-2</v>
      </c>
      <c r="T138" t="e">
        <v>#N/A</v>
      </c>
      <c r="U138">
        <v>4.0000000000000001E-3</v>
      </c>
      <c r="V138">
        <v>3.05</v>
      </c>
      <c r="W138" t="e">
        <v>#N/A</v>
      </c>
      <c r="X138" t="e">
        <v>#N/A</v>
      </c>
    </row>
    <row r="139" spans="1:24" x14ac:dyDescent="0.25">
      <c r="A139" s="1">
        <f t="shared" si="27"/>
        <v>30348</v>
      </c>
      <c r="B139">
        <v>1</v>
      </c>
      <c r="C139">
        <f t="shared" si="19"/>
        <v>1983</v>
      </c>
      <c r="D139">
        <v>2</v>
      </c>
      <c r="E139" t="str">
        <f t="shared" si="28"/>
        <v>19832</v>
      </c>
      <c r="F139">
        <f t="shared" si="20"/>
        <v>3.5000000000000003E-2</v>
      </c>
      <c r="G139" t="e">
        <f t="shared" si="21"/>
        <v>#N/A</v>
      </c>
      <c r="H139">
        <f t="shared" si="22"/>
        <v>4.0000000000000001E-3</v>
      </c>
      <c r="I139">
        <f t="shared" si="23"/>
        <v>3.05</v>
      </c>
      <c r="J139" t="e">
        <f t="shared" si="24"/>
        <v>#N/A</v>
      </c>
      <c r="K139" t="e">
        <f t="shared" si="25"/>
        <v>#N/A</v>
      </c>
      <c r="M139" t="s">
        <v>85</v>
      </c>
      <c r="N139">
        <v>1983</v>
      </c>
      <c r="O139">
        <v>1983</v>
      </c>
      <c r="P139">
        <v>3</v>
      </c>
      <c r="Q139">
        <v>1</v>
      </c>
      <c r="R139" s="1">
        <f t="shared" si="26"/>
        <v>30376</v>
      </c>
      <c r="S139">
        <v>3.6999999999999998E-2</v>
      </c>
      <c r="T139">
        <v>8.0000000000000002E-3</v>
      </c>
      <c r="U139">
        <v>6.0000000000000001E-3</v>
      </c>
      <c r="V139">
        <v>3.48</v>
      </c>
      <c r="W139" t="e">
        <v>#N/A</v>
      </c>
      <c r="X139" t="e">
        <v>#N/A</v>
      </c>
    </row>
    <row r="140" spans="1:24" x14ac:dyDescent="0.25">
      <c r="A140" s="1">
        <f t="shared" si="27"/>
        <v>30376</v>
      </c>
      <c r="B140">
        <v>1</v>
      </c>
      <c r="C140">
        <f t="shared" si="19"/>
        <v>1983</v>
      </c>
      <c r="D140">
        <v>3</v>
      </c>
      <c r="E140" t="str">
        <f t="shared" si="28"/>
        <v>19833</v>
      </c>
      <c r="F140">
        <f t="shared" si="20"/>
        <v>3.6999999999999998E-2</v>
      </c>
      <c r="G140">
        <f t="shared" si="21"/>
        <v>8.0000000000000002E-3</v>
      </c>
      <c r="H140">
        <f t="shared" si="22"/>
        <v>6.0000000000000001E-3</v>
      </c>
      <c r="I140">
        <f t="shared" si="23"/>
        <v>3.48</v>
      </c>
      <c r="J140" t="e">
        <f t="shared" si="24"/>
        <v>#N/A</v>
      </c>
      <c r="K140" t="e">
        <f t="shared" si="25"/>
        <v>#N/A</v>
      </c>
      <c r="M140" t="s">
        <v>85</v>
      </c>
      <c r="N140">
        <v>1983</v>
      </c>
      <c r="O140">
        <v>1983</v>
      </c>
      <c r="P140">
        <v>4</v>
      </c>
      <c r="Q140">
        <v>1</v>
      </c>
      <c r="R140" s="1">
        <f t="shared" si="26"/>
        <v>30407</v>
      </c>
      <c r="S140">
        <v>4.5999999999999999E-2</v>
      </c>
      <c r="T140">
        <v>1.2E-2</v>
      </c>
      <c r="U140">
        <v>1.2999999999999999E-2</v>
      </c>
      <c r="V140">
        <v>3.68</v>
      </c>
      <c r="W140" t="e">
        <v>#N/A</v>
      </c>
      <c r="X140" t="e">
        <v>#N/A</v>
      </c>
    </row>
    <row r="141" spans="1:24" x14ac:dyDescent="0.25">
      <c r="A141" s="1">
        <f t="shared" si="27"/>
        <v>30407</v>
      </c>
      <c r="B141">
        <v>1</v>
      </c>
      <c r="C141">
        <f t="shared" si="19"/>
        <v>1983</v>
      </c>
      <c r="D141">
        <v>4</v>
      </c>
      <c r="E141" t="str">
        <f t="shared" si="28"/>
        <v>19834</v>
      </c>
      <c r="F141">
        <f t="shared" si="20"/>
        <v>4.5999999999999999E-2</v>
      </c>
      <c r="G141">
        <f t="shared" si="21"/>
        <v>1.2E-2</v>
      </c>
      <c r="H141">
        <f t="shared" si="22"/>
        <v>1.2999999999999999E-2</v>
      </c>
      <c r="I141">
        <f t="shared" si="23"/>
        <v>3.68</v>
      </c>
      <c r="J141" t="e">
        <f t="shared" si="24"/>
        <v>#N/A</v>
      </c>
      <c r="K141" t="e">
        <f t="shared" si="25"/>
        <v>#N/A</v>
      </c>
      <c r="M141" t="s">
        <v>85</v>
      </c>
      <c r="N141">
        <v>1983</v>
      </c>
      <c r="O141">
        <v>1983</v>
      </c>
      <c r="P141">
        <v>5</v>
      </c>
      <c r="Q141">
        <v>1</v>
      </c>
      <c r="R141" s="1">
        <f t="shared" si="26"/>
        <v>30437</v>
      </c>
      <c r="S141">
        <v>4.5999999999999999E-2</v>
      </c>
      <c r="T141">
        <v>1E-3</v>
      </c>
      <c r="U141">
        <v>1.7999999999999999E-2</v>
      </c>
      <c r="V141">
        <v>2.87</v>
      </c>
      <c r="W141" t="e">
        <v>#N/A</v>
      </c>
      <c r="X141" t="e">
        <v>#N/A</v>
      </c>
    </row>
    <row r="142" spans="1:24" x14ac:dyDescent="0.25">
      <c r="A142" s="1">
        <f t="shared" si="27"/>
        <v>30437</v>
      </c>
      <c r="B142">
        <v>1</v>
      </c>
      <c r="C142">
        <f t="shared" si="19"/>
        <v>1983</v>
      </c>
      <c r="D142">
        <v>5</v>
      </c>
      <c r="E142" t="str">
        <f t="shared" si="28"/>
        <v>19835</v>
      </c>
      <c r="F142">
        <f t="shared" si="20"/>
        <v>4.5999999999999999E-2</v>
      </c>
      <c r="G142">
        <f t="shared" si="21"/>
        <v>1E-3</v>
      </c>
      <c r="H142">
        <f t="shared" si="22"/>
        <v>1.7999999999999999E-2</v>
      </c>
      <c r="I142">
        <f t="shared" si="23"/>
        <v>2.87</v>
      </c>
      <c r="J142" t="e">
        <f t="shared" si="24"/>
        <v>#N/A</v>
      </c>
      <c r="K142" t="e">
        <f t="shared" si="25"/>
        <v>#N/A</v>
      </c>
      <c r="M142" t="s">
        <v>85</v>
      </c>
      <c r="N142">
        <v>1983</v>
      </c>
      <c r="O142">
        <v>1983</v>
      </c>
      <c r="P142">
        <v>6</v>
      </c>
      <c r="Q142">
        <v>1</v>
      </c>
      <c r="R142" s="1">
        <f t="shared" si="26"/>
        <v>30468</v>
      </c>
      <c r="S142">
        <v>5.0999999999999997E-2</v>
      </c>
      <c r="T142">
        <v>1E-3</v>
      </c>
      <c r="U142">
        <v>4.0000000000000001E-3</v>
      </c>
      <c r="V142">
        <v>2.88</v>
      </c>
      <c r="W142" t="e">
        <v>#N/A</v>
      </c>
      <c r="X142" t="e">
        <v>#N/A</v>
      </c>
    </row>
    <row r="143" spans="1:24" x14ac:dyDescent="0.25">
      <c r="A143" s="1">
        <f t="shared" si="27"/>
        <v>30468</v>
      </c>
      <c r="B143">
        <v>1</v>
      </c>
      <c r="C143">
        <f t="shared" si="19"/>
        <v>1983</v>
      </c>
      <c r="D143">
        <v>6</v>
      </c>
      <c r="E143" t="str">
        <f t="shared" si="28"/>
        <v>19836</v>
      </c>
      <c r="F143">
        <f t="shared" si="20"/>
        <v>5.0999999999999997E-2</v>
      </c>
      <c r="G143">
        <f t="shared" si="21"/>
        <v>1E-3</v>
      </c>
      <c r="H143">
        <f t="shared" si="22"/>
        <v>4.0000000000000001E-3</v>
      </c>
      <c r="I143">
        <f t="shared" si="23"/>
        <v>2.88</v>
      </c>
      <c r="J143" t="e">
        <f t="shared" si="24"/>
        <v>#N/A</v>
      </c>
      <c r="K143" t="e">
        <f t="shared" si="25"/>
        <v>#N/A</v>
      </c>
      <c r="M143" t="s">
        <v>85</v>
      </c>
      <c r="N143">
        <v>1983</v>
      </c>
      <c r="O143">
        <v>1983</v>
      </c>
      <c r="P143">
        <v>7</v>
      </c>
      <c r="Q143">
        <v>1</v>
      </c>
      <c r="R143" s="1">
        <f t="shared" si="26"/>
        <v>30498</v>
      </c>
      <c r="S143">
        <v>5.8999999999999997E-2</v>
      </c>
      <c r="T143">
        <v>5.0000000000000001E-3</v>
      </c>
      <c r="U143">
        <v>3.0000000000000001E-3</v>
      </c>
      <c r="V143">
        <v>2.99</v>
      </c>
      <c r="W143" t="e">
        <v>#N/A</v>
      </c>
      <c r="X143" t="e">
        <v>#N/A</v>
      </c>
    </row>
    <row r="144" spans="1:24" x14ac:dyDescent="0.25">
      <c r="A144" s="1">
        <f t="shared" si="27"/>
        <v>30498</v>
      </c>
      <c r="B144">
        <v>1</v>
      </c>
      <c r="C144">
        <f t="shared" ref="C144:C207" si="29">C132+1</f>
        <v>1983</v>
      </c>
      <c r="D144">
        <v>7</v>
      </c>
      <c r="E144" t="str">
        <f t="shared" si="28"/>
        <v>19837</v>
      </c>
      <c r="F144">
        <f t="shared" si="20"/>
        <v>5.8999999999999997E-2</v>
      </c>
      <c r="G144">
        <f t="shared" si="21"/>
        <v>5.0000000000000001E-3</v>
      </c>
      <c r="H144">
        <f t="shared" si="22"/>
        <v>3.0000000000000001E-3</v>
      </c>
      <c r="I144">
        <f t="shared" si="23"/>
        <v>2.99</v>
      </c>
      <c r="J144" t="e">
        <f t="shared" si="24"/>
        <v>#N/A</v>
      </c>
      <c r="K144" t="e">
        <f t="shared" si="25"/>
        <v>#N/A</v>
      </c>
      <c r="M144" t="s">
        <v>85</v>
      </c>
      <c r="N144">
        <v>1983</v>
      </c>
      <c r="O144">
        <v>1983</v>
      </c>
      <c r="P144">
        <v>8</v>
      </c>
      <c r="Q144">
        <v>1</v>
      </c>
      <c r="R144" s="1">
        <f t="shared" si="26"/>
        <v>30529</v>
      </c>
      <c r="S144">
        <v>5.6000000000000001E-2</v>
      </c>
      <c r="T144">
        <v>2E-3</v>
      </c>
      <c r="U144">
        <v>2E-3</v>
      </c>
      <c r="V144">
        <v>3.32</v>
      </c>
      <c r="W144" t="e">
        <v>#N/A</v>
      </c>
      <c r="X144" t="e">
        <v>#N/A</v>
      </c>
    </row>
    <row r="145" spans="1:24" x14ac:dyDescent="0.25">
      <c r="A145" s="1">
        <f t="shared" si="27"/>
        <v>30529</v>
      </c>
      <c r="B145">
        <v>1</v>
      </c>
      <c r="C145">
        <f t="shared" si="29"/>
        <v>1983</v>
      </c>
      <c r="D145">
        <v>8</v>
      </c>
      <c r="E145" t="str">
        <f t="shared" si="28"/>
        <v>19838</v>
      </c>
      <c r="F145">
        <f t="shared" si="20"/>
        <v>5.6000000000000001E-2</v>
      </c>
      <c r="G145">
        <f t="shared" si="21"/>
        <v>2E-3</v>
      </c>
      <c r="H145">
        <f t="shared" si="22"/>
        <v>2E-3</v>
      </c>
      <c r="I145">
        <f t="shared" si="23"/>
        <v>3.32</v>
      </c>
      <c r="J145" t="e">
        <f t="shared" si="24"/>
        <v>#N/A</v>
      </c>
      <c r="K145" t="e">
        <f t="shared" si="25"/>
        <v>#N/A</v>
      </c>
      <c r="M145" t="s">
        <v>85</v>
      </c>
      <c r="N145">
        <v>1983</v>
      </c>
      <c r="O145">
        <v>1983</v>
      </c>
      <c r="P145">
        <v>9</v>
      </c>
      <c r="Q145">
        <v>1</v>
      </c>
      <c r="R145" s="1">
        <f t="shared" si="26"/>
        <v>30560</v>
      </c>
      <c r="S145">
        <v>5.2999999999999999E-2</v>
      </c>
      <c r="T145">
        <v>5.0000000000000001E-3</v>
      </c>
      <c r="U145">
        <v>0</v>
      </c>
      <c r="V145">
        <v>3.58</v>
      </c>
      <c r="W145" t="e">
        <v>#N/A</v>
      </c>
      <c r="X145" t="e">
        <v>#N/A</v>
      </c>
    </row>
    <row r="146" spans="1:24" x14ac:dyDescent="0.25">
      <c r="A146" s="1">
        <f t="shared" si="27"/>
        <v>30560</v>
      </c>
      <c r="B146">
        <v>1</v>
      </c>
      <c r="C146">
        <f t="shared" si="29"/>
        <v>1983</v>
      </c>
      <c r="D146">
        <v>9</v>
      </c>
      <c r="E146" t="str">
        <f t="shared" si="28"/>
        <v>19839</v>
      </c>
      <c r="F146">
        <f t="shared" si="20"/>
        <v>5.2999999999999999E-2</v>
      </c>
      <c r="G146">
        <f t="shared" si="21"/>
        <v>5.0000000000000001E-3</v>
      </c>
      <c r="H146">
        <f t="shared" si="22"/>
        <v>0</v>
      </c>
      <c r="I146">
        <f t="shared" si="23"/>
        <v>3.58</v>
      </c>
      <c r="J146" t="e">
        <f t="shared" si="24"/>
        <v>#N/A</v>
      </c>
      <c r="K146" t="e">
        <f t="shared" si="25"/>
        <v>#N/A</v>
      </c>
      <c r="M146" t="s">
        <v>85</v>
      </c>
      <c r="N146">
        <v>1984</v>
      </c>
      <c r="O146">
        <v>1983</v>
      </c>
      <c r="P146">
        <v>10</v>
      </c>
      <c r="Q146">
        <v>1</v>
      </c>
      <c r="R146" s="1">
        <f t="shared" si="26"/>
        <v>30956</v>
      </c>
      <c r="S146">
        <v>0.05</v>
      </c>
      <c r="T146">
        <v>5.0000000000000001E-3</v>
      </c>
      <c r="U146">
        <v>0</v>
      </c>
      <c r="V146">
        <v>3.57</v>
      </c>
      <c r="W146" t="e">
        <v>#N/A</v>
      </c>
      <c r="X146" t="e">
        <v>#N/A</v>
      </c>
    </row>
    <row r="147" spans="1:24" x14ac:dyDescent="0.25">
      <c r="A147" s="1">
        <f t="shared" si="27"/>
        <v>30956</v>
      </c>
      <c r="B147">
        <v>1</v>
      </c>
      <c r="C147">
        <f t="shared" si="29"/>
        <v>1984</v>
      </c>
      <c r="D147">
        <v>10</v>
      </c>
      <c r="E147" t="str">
        <f t="shared" si="28"/>
        <v>198410</v>
      </c>
      <c r="F147">
        <f t="shared" si="20"/>
        <v>0.05</v>
      </c>
      <c r="G147">
        <f t="shared" si="21"/>
        <v>5.0000000000000001E-3</v>
      </c>
      <c r="H147">
        <f t="shared" si="22"/>
        <v>0</v>
      </c>
      <c r="I147">
        <f t="shared" si="23"/>
        <v>3.57</v>
      </c>
      <c r="J147" t="e">
        <f t="shared" si="24"/>
        <v>#N/A</v>
      </c>
      <c r="K147" t="e">
        <f t="shared" si="25"/>
        <v>#N/A</v>
      </c>
      <c r="M147" t="s">
        <v>85</v>
      </c>
      <c r="N147">
        <v>1984</v>
      </c>
      <c r="O147">
        <v>1983</v>
      </c>
      <c r="P147">
        <v>11</v>
      </c>
      <c r="Q147">
        <v>1</v>
      </c>
      <c r="R147" s="1">
        <f t="shared" si="26"/>
        <v>30987</v>
      </c>
      <c r="S147">
        <v>3.3000000000000002E-2</v>
      </c>
      <c r="T147">
        <v>0</v>
      </c>
      <c r="U147">
        <v>3.0000000000000001E-3</v>
      </c>
      <c r="V147">
        <v>3.87</v>
      </c>
      <c r="W147">
        <v>0.28999999999999998</v>
      </c>
      <c r="X147" t="e">
        <v>#N/A</v>
      </c>
    </row>
    <row r="148" spans="1:24" x14ac:dyDescent="0.25">
      <c r="A148" s="1">
        <f t="shared" si="27"/>
        <v>30987</v>
      </c>
      <c r="B148">
        <v>1</v>
      </c>
      <c r="C148">
        <f t="shared" si="29"/>
        <v>1984</v>
      </c>
      <c r="D148">
        <v>11</v>
      </c>
      <c r="E148" t="str">
        <f t="shared" si="28"/>
        <v>198411</v>
      </c>
      <c r="F148">
        <f t="shared" si="20"/>
        <v>3.3000000000000002E-2</v>
      </c>
      <c r="G148">
        <f t="shared" si="21"/>
        <v>0</v>
      </c>
      <c r="H148">
        <f t="shared" si="22"/>
        <v>3.0000000000000001E-3</v>
      </c>
      <c r="I148">
        <f t="shared" si="23"/>
        <v>3.87</v>
      </c>
      <c r="J148">
        <f t="shared" si="24"/>
        <v>0.28999999999999998</v>
      </c>
      <c r="K148" t="e">
        <f t="shared" si="25"/>
        <v>#N/A</v>
      </c>
      <c r="M148" t="s">
        <v>85</v>
      </c>
      <c r="N148">
        <v>1984</v>
      </c>
      <c r="O148">
        <v>1983</v>
      </c>
      <c r="P148">
        <v>12</v>
      </c>
      <c r="Q148">
        <v>1</v>
      </c>
      <c r="R148" s="1">
        <f t="shared" si="26"/>
        <v>31017</v>
      </c>
      <c r="S148">
        <v>2.5999999999999999E-2</v>
      </c>
      <c r="T148">
        <v>4.0000000000000001E-3</v>
      </c>
      <c r="U148">
        <v>5.0000000000000001E-3</v>
      </c>
      <c r="V148">
        <v>3.04</v>
      </c>
      <c r="W148" t="e">
        <v>#N/A</v>
      </c>
      <c r="X148" t="e">
        <v>#N/A</v>
      </c>
    </row>
    <row r="149" spans="1:24" x14ac:dyDescent="0.25">
      <c r="A149" s="1">
        <f t="shared" si="27"/>
        <v>31017</v>
      </c>
      <c r="B149">
        <v>1</v>
      </c>
      <c r="C149">
        <f t="shared" si="29"/>
        <v>1984</v>
      </c>
      <c r="D149">
        <v>12</v>
      </c>
      <c r="E149" t="str">
        <f t="shared" si="28"/>
        <v>198412</v>
      </c>
      <c r="F149">
        <f t="shared" si="20"/>
        <v>2.5999999999999999E-2</v>
      </c>
      <c r="G149">
        <f t="shared" si="21"/>
        <v>4.0000000000000001E-3</v>
      </c>
      <c r="H149">
        <f t="shared" si="22"/>
        <v>5.0000000000000001E-3</v>
      </c>
      <c r="I149">
        <f t="shared" si="23"/>
        <v>3.04</v>
      </c>
      <c r="J149" t="e">
        <f t="shared" si="24"/>
        <v>#N/A</v>
      </c>
      <c r="K149" t="e">
        <f t="shared" si="25"/>
        <v>#N/A</v>
      </c>
      <c r="M149" t="s">
        <v>85</v>
      </c>
      <c r="N149">
        <v>1984</v>
      </c>
      <c r="O149">
        <v>1984</v>
      </c>
      <c r="P149">
        <v>1</v>
      </c>
      <c r="Q149">
        <v>1</v>
      </c>
      <c r="R149" s="1">
        <f t="shared" si="26"/>
        <v>30682</v>
      </c>
      <c r="S149">
        <v>2.5999999999999999E-2</v>
      </c>
      <c r="T149">
        <v>2E-3</v>
      </c>
      <c r="U149">
        <v>2E-3</v>
      </c>
      <c r="V149">
        <v>3.21</v>
      </c>
      <c r="W149" t="e">
        <v>#N/A</v>
      </c>
      <c r="X149" t="e">
        <v>#N/A</v>
      </c>
    </row>
    <row r="150" spans="1:24" x14ac:dyDescent="0.25">
      <c r="A150" s="1">
        <f t="shared" si="27"/>
        <v>30682</v>
      </c>
      <c r="B150">
        <v>1</v>
      </c>
      <c r="C150">
        <f t="shared" si="29"/>
        <v>1984</v>
      </c>
      <c r="D150">
        <v>1</v>
      </c>
      <c r="E150" t="str">
        <f t="shared" si="28"/>
        <v>19841</v>
      </c>
      <c r="F150">
        <f t="shared" si="20"/>
        <v>2.5999999999999999E-2</v>
      </c>
      <c r="G150">
        <f t="shared" si="21"/>
        <v>2E-3</v>
      </c>
      <c r="H150">
        <f t="shared" si="22"/>
        <v>2E-3</v>
      </c>
      <c r="I150">
        <f t="shared" si="23"/>
        <v>3.21</v>
      </c>
      <c r="J150" t="e">
        <f t="shared" si="24"/>
        <v>#N/A</v>
      </c>
      <c r="K150" t="e">
        <f t="shared" si="25"/>
        <v>#N/A</v>
      </c>
      <c r="M150" t="s">
        <v>85</v>
      </c>
      <c r="N150">
        <v>1984</v>
      </c>
      <c r="O150">
        <v>1984</v>
      </c>
      <c r="P150">
        <v>2</v>
      </c>
      <c r="Q150">
        <v>1</v>
      </c>
      <c r="R150" s="1">
        <f t="shared" si="26"/>
        <v>30713</v>
      </c>
      <c r="S150">
        <v>2.7E-2</v>
      </c>
      <c r="T150">
        <v>1E-3</v>
      </c>
      <c r="U150">
        <v>1E-3</v>
      </c>
      <c r="V150">
        <v>2.81</v>
      </c>
      <c r="W150" t="e">
        <v>#N/A</v>
      </c>
      <c r="X150" t="e">
        <v>#N/A</v>
      </c>
    </row>
    <row r="151" spans="1:24" x14ac:dyDescent="0.25">
      <c r="A151" s="1">
        <f t="shared" si="27"/>
        <v>30713</v>
      </c>
      <c r="B151">
        <v>1</v>
      </c>
      <c r="C151">
        <f t="shared" si="29"/>
        <v>1984</v>
      </c>
      <c r="D151">
        <v>2</v>
      </c>
      <c r="E151" t="str">
        <f t="shared" si="28"/>
        <v>19842</v>
      </c>
      <c r="F151">
        <f t="shared" si="20"/>
        <v>2.7E-2</v>
      </c>
      <c r="G151">
        <f t="shared" si="21"/>
        <v>1E-3</v>
      </c>
      <c r="H151">
        <f t="shared" si="22"/>
        <v>1E-3</v>
      </c>
      <c r="I151">
        <f t="shared" si="23"/>
        <v>2.81</v>
      </c>
      <c r="J151" t="e">
        <f t="shared" si="24"/>
        <v>#N/A</v>
      </c>
      <c r="K151" t="e">
        <f t="shared" si="25"/>
        <v>#N/A</v>
      </c>
      <c r="M151" t="s">
        <v>85</v>
      </c>
      <c r="N151">
        <v>1984</v>
      </c>
      <c r="O151">
        <v>1984</v>
      </c>
      <c r="P151">
        <v>3</v>
      </c>
      <c r="Q151">
        <v>1</v>
      </c>
      <c r="R151" s="1">
        <f t="shared" si="26"/>
        <v>30742</v>
      </c>
      <c r="S151">
        <v>3.1E-2</v>
      </c>
      <c r="T151">
        <v>1E-3</v>
      </c>
      <c r="U151">
        <v>1E-3</v>
      </c>
      <c r="V151">
        <v>2.96</v>
      </c>
      <c r="W151" t="e">
        <v>#N/A</v>
      </c>
      <c r="X151" t="e">
        <v>#N/A</v>
      </c>
    </row>
    <row r="152" spans="1:24" x14ac:dyDescent="0.25">
      <c r="A152" s="1">
        <f t="shared" si="27"/>
        <v>30742</v>
      </c>
      <c r="B152">
        <v>1</v>
      </c>
      <c r="C152">
        <f t="shared" si="29"/>
        <v>1984</v>
      </c>
      <c r="D152">
        <v>3</v>
      </c>
      <c r="E152" t="str">
        <f t="shared" si="28"/>
        <v>19843</v>
      </c>
      <c r="F152">
        <f t="shared" si="20"/>
        <v>3.1E-2</v>
      </c>
      <c r="G152">
        <f t="shared" si="21"/>
        <v>1E-3</v>
      </c>
      <c r="H152">
        <f t="shared" si="22"/>
        <v>1E-3</v>
      </c>
      <c r="I152">
        <f t="shared" si="23"/>
        <v>2.96</v>
      </c>
      <c r="J152" t="e">
        <f t="shared" si="24"/>
        <v>#N/A</v>
      </c>
      <c r="K152" t="e">
        <f t="shared" si="25"/>
        <v>#N/A</v>
      </c>
      <c r="M152" t="s">
        <v>85</v>
      </c>
      <c r="N152">
        <v>1984</v>
      </c>
      <c r="O152">
        <v>1984</v>
      </c>
      <c r="P152">
        <v>4</v>
      </c>
      <c r="Q152">
        <v>1</v>
      </c>
      <c r="R152" s="1">
        <f t="shared" si="26"/>
        <v>30773</v>
      </c>
      <c r="S152">
        <v>3.3000000000000002E-2</v>
      </c>
      <c r="T152">
        <v>1E-3</v>
      </c>
      <c r="U152">
        <v>2E-3</v>
      </c>
      <c r="V152">
        <v>2.87</v>
      </c>
      <c r="W152" t="e">
        <v>#N/A</v>
      </c>
      <c r="X152" t="e">
        <v>#N/A</v>
      </c>
    </row>
    <row r="153" spans="1:24" x14ac:dyDescent="0.25">
      <c r="A153" s="1">
        <f t="shared" si="27"/>
        <v>30773</v>
      </c>
      <c r="B153">
        <v>1</v>
      </c>
      <c r="C153">
        <f t="shared" si="29"/>
        <v>1984</v>
      </c>
      <c r="D153">
        <v>4</v>
      </c>
      <c r="E153" t="str">
        <f t="shared" si="28"/>
        <v>19844</v>
      </c>
      <c r="F153">
        <f t="shared" si="20"/>
        <v>3.3000000000000002E-2</v>
      </c>
      <c r="G153">
        <f t="shared" si="21"/>
        <v>1E-3</v>
      </c>
      <c r="H153">
        <f t="shared" si="22"/>
        <v>2E-3</v>
      </c>
      <c r="I153">
        <f t="shared" si="23"/>
        <v>2.87</v>
      </c>
      <c r="J153" t="e">
        <f t="shared" si="24"/>
        <v>#N/A</v>
      </c>
      <c r="K153" t="e">
        <f t="shared" si="25"/>
        <v>#N/A</v>
      </c>
      <c r="M153" t="s">
        <v>85</v>
      </c>
      <c r="N153">
        <v>1984</v>
      </c>
      <c r="O153">
        <v>1984</v>
      </c>
      <c r="P153">
        <v>5</v>
      </c>
      <c r="Q153">
        <v>1</v>
      </c>
      <c r="R153" s="1">
        <f t="shared" si="26"/>
        <v>30803</v>
      </c>
      <c r="S153">
        <v>2.9000000000000001E-2</v>
      </c>
      <c r="T153">
        <v>0</v>
      </c>
      <c r="U153">
        <v>1.7999999999999999E-2</v>
      </c>
      <c r="V153">
        <v>3.05</v>
      </c>
      <c r="W153" t="e">
        <v>#N/A</v>
      </c>
      <c r="X153" t="e">
        <v>#N/A</v>
      </c>
    </row>
    <row r="154" spans="1:24" x14ac:dyDescent="0.25">
      <c r="A154" s="1">
        <f t="shared" si="27"/>
        <v>30803</v>
      </c>
      <c r="B154">
        <v>1</v>
      </c>
      <c r="C154">
        <f t="shared" si="29"/>
        <v>1984</v>
      </c>
      <c r="D154">
        <v>5</v>
      </c>
      <c r="E154" t="str">
        <f t="shared" si="28"/>
        <v>19845</v>
      </c>
      <c r="F154">
        <f t="shared" si="20"/>
        <v>2.9000000000000001E-2</v>
      </c>
      <c r="G154">
        <f t="shared" si="21"/>
        <v>0</v>
      </c>
      <c r="H154">
        <f t="shared" si="22"/>
        <v>1.7999999999999999E-2</v>
      </c>
      <c r="I154">
        <f t="shared" si="23"/>
        <v>3.05</v>
      </c>
      <c r="J154" t="e">
        <f t="shared" si="24"/>
        <v>#N/A</v>
      </c>
      <c r="K154" t="e">
        <f t="shared" si="25"/>
        <v>#N/A</v>
      </c>
      <c r="M154" t="s">
        <v>85</v>
      </c>
      <c r="N154">
        <v>1984</v>
      </c>
      <c r="O154">
        <v>1984</v>
      </c>
      <c r="P154">
        <v>6</v>
      </c>
      <c r="Q154">
        <v>1</v>
      </c>
      <c r="R154" s="1">
        <f t="shared" si="26"/>
        <v>30834</v>
      </c>
      <c r="S154">
        <v>2.4E-2</v>
      </c>
      <c r="T154">
        <v>1E-3</v>
      </c>
      <c r="U154">
        <v>1E-3</v>
      </c>
      <c r="V154">
        <v>2.95</v>
      </c>
      <c r="W154" t="e">
        <v>#N/A</v>
      </c>
      <c r="X154" t="e">
        <v>#N/A</v>
      </c>
    </row>
    <row r="155" spans="1:24" x14ac:dyDescent="0.25">
      <c r="A155" s="1">
        <f t="shared" si="27"/>
        <v>30834</v>
      </c>
      <c r="B155">
        <v>1</v>
      </c>
      <c r="C155">
        <f t="shared" si="29"/>
        <v>1984</v>
      </c>
      <c r="D155">
        <v>6</v>
      </c>
      <c r="E155" t="str">
        <f t="shared" si="28"/>
        <v>19846</v>
      </c>
      <c r="F155">
        <f t="shared" si="20"/>
        <v>2.4E-2</v>
      </c>
      <c r="G155">
        <f t="shared" si="21"/>
        <v>1E-3</v>
      </c>
      <c r="H155">
        <f t="shared" si="22"/>
        <v>1E-3</v>
      </c>
      <c r="I155">
        <f t="shared" si="23"/>
        <v>2.95</v>
      </c>
      <c r="J155" t="e">
        <f t="shared" si="24"/>
        <v>#N/A</v>
      </c>
      <c r="K155" t="e">
        <f t="shared" si="25"/>
        <v>#N/A</v>
      </c>
      <c r="M155" t="s">
        <v>85</v>
      </c>
      <c r="N155">
        <v>1984</v>
      </c>
      <c r="O155">
        <v>1984</v>
      </c>
      <c r="P155">
        <v>7</v>
      </c>
      <c r="Q155">
        <v>1</v>
      </c>
      <c r="R155" s="1">
        <f t="shared" si="26"/>
        <v>30864</v>
      </c>
      <c r="S155">
        <v>4.2000000000000003E-2</v>
      </c>
      <c r="T155">
        <v>3.0000000000000001E-3</v>
      </c>
      <c r="U155">
        <v>1E-3</v>
      </c>
      <c r="V155">
        <v>3.2</v>
      </c>
      <c r="W155" t="e">
        <v>#N/A</v>
      </c>
      <c r="X155" t="e">
        <v>#N/A</v>
      </c>
    </row>
    <row r="156" spans="1:24" x14ac:dyDescent="0.25">
      <c r="A156" s="1">
        <f t="shared" si="27"/>
        <v>30864</v>
      </c>
      <c r="B156">
        <v>1</v>
      </c>
      <c r="C156">
        <f t="shared" si="29"/>
        <v>1984</v>
      </c>
      <c r="D156">
        <v>7</v>
      </c>
      <c r="E156" t="str">
        <f t="shared" si="28"/>
        <v>19847</v>
      </c>
      <c r="F156">
        <f t="shared" si="20"/>
        <v>4.2000000000000003E-2</v>
      </c>
      <c r="G156">
        <f t="shared" si="21"/>
        <v>3.0000000000000001E-3</v>
      </c>
      <c r="H156">
        <f t="shared" si="22"/>
        <v>1E-3</v>
      </c>
      <c r="I156">
        <f t="shared" si="23"/>
        <v>3.2</v>
      </c>
      <c r="J156" t="e">
        <f t="shared" si="24"/>
        <v>#N/A</v>
      </c>
      <c r="K156" t="e">
        <f t="shared" si="25"/>
        <v>#N/A</v>
      </c>
      <c r="M156" t="s">
        <v>85</v>
      </c>
      <c r="N156">
        <v>1984</v>
      </c>
      <c r="O156">
        <v>1984</v>
      </c>
      <c r="P156">
        <v>8</v>
      </c>
      <c r="Q156">
        <v>1</v>
      </c>
      <c r="R156" s="1">
        <f t="shared" si="26"/>
        <v>30895</v>
      </c>
      <c r="S156">
        <v>4.4999999999999998E-2</v>
      </c>
      <c r="T156">
        <v>0</v>
      </c>
      <c r="U156">
        <v>2E-3</v>
      </c>
      <c r="V156">
        <v>3.76</v>
      </c>
      <c r="W156" t="e">
        <v>#N/A</v>
      </c>
      <c r="X156" t="e">
        <v>#N/A</v>
      </c>
    </row>
    <row r="157" spans="1:24" x14ac:dyDescent="0.25">
      <c r="A157" s="1">
        <f t="shared" si="27"/>
        <v>30895</v>
      </c>
      <c r="B157">
        <v>1</v>
      </c>
      <c r="C157">
        <f t="shared" si="29"/>
        <v>1984</v>
      </c>
      <c r="D157">
        <v>8</v>
      </c>
      <c r="E157" t="str">
        <f t="shared" si="28"/>
        <v>19848</v>
      </c>
      <c r="F157">
        <f t="shared" si="20"/>
        <v>4.4999999999999998E-2</v>
      </c>
      <c r="G157">
        <f t="shared" si="21"/>
        <v>0</v>
      </c>
      <c r="H157">
        <f t="shared" si="22"/>
        <v>2E-3</v>
      </c>
      <c r="I157">
        <f t="shared" si="23"/>
        <v>3.76</v>
      </c>
      <c r="J157" t="e">
        <f t="shared" si="24"/>
        <v>#N/A</v>
      </c>
      <c r="K157" t="e">
        <f t="shared" si="25"/>
        <v>#N/A</v>
      </c>
      <c r="M157" t="s">
        <v>85</v>
      </c>
      <c r="N157">
        <v>1984</v>
      </c>
      <c r="O157">
        <v>1984</v>
      </c>
      <c r="P157">
        <v>9</v>
      </c>
      <c r="Q157">
        <v>1</v>
      </c>
      <c r="R157" s="1">
        <f t="shared" si="26"/>
        <v>30926</v>
      </c>
      <c r="S157">
        <v>4.3999999999999997E-2</v>
      </c>
      <c r="T157">
        <v>1E-3</v>
      </c>
      <c r="U157">
        <v>1E-3</v>
      </c>
      <c r="V157">
        <v>3.91</v>
      </c>
      <c r="W157" t="e">
        <v>#N/A</v>
      </c>
      <c r="X157" t="e">
        <v>#N/A</v>
      </c>
    </row>
    <row r="158" spans="1:24" x14ac:dyDescent="0.25">
      <c r="A158" s="1">
        <f t="shared" si="27"/>
        <v>30926</v>
      </c>
      <c r="B158">
        <v>1</v>
      </c>
      <c r="C158">
        <f t="shared" si="29"/>
        <v>1984</v>
      </c>
      <c r="D158">
        <v>9</v>
      </c>
      <c r="E158" t="str">
        <f t="shared" si="28"/>
        <v>19849</v>
      </c>
      <c r="F158">
        <f t="shared" si="20"/>
        <v>4.3999999999999997E-2</v>
      </c>
      <c r="G158">
        <f t="shared" si="21"/>
        <v>1E-3</v>
      </c>
      <c r="H158">
        <f t="shared" si="22"/>
        <v>1E-3</v>
      </c>
      <c r="I158">
        <f t="shared" si="23"/>
        <v>3.91</v>
      </c>
      <c r="J158" t="e">
        <f t="shared" si="24"/>
        <v>#N/A</v>
      </c>
      <c r="K158" t="e">
        <f t="shared" si="25"/>
        <v>#N/A</v>
      </c>
      <c r="M158" t="s">
        <v>85</v>
      </c>
      <c r="N158">
        <v>1985</v>
      </c>
      <c r="O158">
        <v>1984</v>
      </c>
      <c r="P158">
        <v>10</v>
      </c>
      <c r="Q158">
        <v>1</v>
      </c>
      <c r="R158" s="1">
        <f t="shared" si="26"/>
        <v>31321</v>
      </c>
      <c r="S158">
        <v>3.7999999999999999E-2</v>
      </c>
      <c r="T158">
        <v>0.01</v>
      </c>
      <c r="U158">
        <v>2E-3</v>
      </c>
      <c r="V158">
        <v>3.29</v>
      </c>
      <c r="W158" t="e">
        <v>#N/A</v>
      </c>
      <c r="X158" t="e">
        <v>#N/A</v>
      </c>
    </row>
    <row r="159" spans="1:24" x14ac:dyDescent="0.25">
      <c r="A159" s="1">
        <f t="shared" si="27"/>
        <v>31321</v>
      </c>
      <c r="B159">
        <v>1</v>
      </c>
      <c r="C159">
        <f t="shared" si="29"/>
        <v>1985</v>
      </c>
      <c r="D159">
        <v>10</v>
      </c>
      <c r="E159" t="str">
        <f t="shared" si="28"/>
        <v>198510</v>
      </c>
      <c r="F159">
        <f t="shared" si="20"/>
        <v>3.7999999999999999E-2</v>
      </c>
      <c r="G159">
        <f t="shared" si="21"/>
        <v>0.01</v>
      </c>
      <c r="H159">
        <f t="shared" si="22"/>
        <v>2E-3</v>
      </c>
      <c r="I159">
        <f t="shared" si="23"/>
        <v>3.29</v>
      </c>
      <c r="J159" t="e">
        <f t="shared" si="24"/>
        <v>#N/A</v>
      </c>
      <c r="K159" t="e">
        <f t="shared" si="25"/>
        <v>#N/A</v>
      </c>
      <c r="M159" t="s">
        <v>85</v>
      </c>
      <c r="N159">
        <v>1985</v>
      </c>
      <c r="O159">
        <v>1984</v>
      </c>
      <c r="P159">
        <v>11</v>
      </c>
      <c r="Q159">
        <v>1</v>
      </c>
      <c r="R159" s="1">
        <f t="shared" si="26"/>
        <v>31352</v>
      </c>
      <c r="S159">
        <v>3.3000000000000002E-2</v>
      </c>
      <c r="T159">
        <v>2.5999999999999999E-2</v>
      </c>
      <c r="U159">
        <v>4.0000000000000001E-3</v>
      </c>
      <c r="V159">
        <v>3.07</v>
      </c>
      <c r="W159" t="e">
        <v>#N/A</v>
      </c>
      <c r="X159" t="e">
        <v>#N/A</v>
      </c>
    </row>
    <row r="160" spans="1:24" x14ac:dyDescent="0.25">
      <c r="A160" s="1">
        <f t="shared" si="27"/>
        <v>31352</v>
      </c>
      <c r="B160">
        <v>1</v>
      </c>
      <c r="C160">
        <f t="shared" si="29"/>
        <v>1985</v>
      </c>
      <c r="D160">
        <v>11</v>
      </c>
      <c r="E160" t="str">
        <f t="shared" si="28"/>
        <v>198511</v>
      </c>
      <c r="F160">
        <f t="shared" si="20"/>
        <v>3.3000000000000002E-2</v>
      </c>
      <c r="G160">
        <f t="shared" si="21"/>
        <v>2.5999999999999999E-2</v>
      </c>
      <c r="H160">
        <f t="shared" si="22"/>
        <v>4.0000000000000001E-3</v>
      </c>
      <c r="I160">
        <f t="shared" si="23"/>
        <v>3.07</v>
      </c>
      <c r="J160" t="e">
        <f t="shared" si="24"/>
        <v>#N/A</v>
      </c>
      <c r="K160" t="e">
        <f t="shared" si="25"/>
        <v>#N/A</v>
      </c>
      <c r="M160" t="s">
        <v>85</v>
      </c>
      <c r="N160">
        <v>1985</v>
      </c>
      <c r="O160">
        <v>1984</v>
      </c>
      <c r="P160">
        <v>12</v>
      </c>
      <c r="Q160">
        <v>1</v>
      </c>
      <c r="R160" s="1">
        <f t="shared" si="26"/>
        <v>31382</v>
      </c>
      <c r="S160">
        <v>3.5000000000000003E-2</v>
      </c>
      <c r="T160">
        <v>2.5999999999999999E-2</v>
      </c>
      <c r="U160">
        <v>4.0000000000000001E-3</v>
      </c>
      <c r="V160">
        <v>3.02</v>
      </c>
      <c r="W160" t="e">
        <v>#N/A</v>
      </c>
      <c r="X160" t="e">
        <v>#N/A</v>
      </c>
    </row>
    <row r="161" spans="1:24" x14ac:dyDescent="0.25">
      <c r="A161" s="1">
        <f t="shared" si="27"/>
        <v>31382</v>
      </c>
      <c r="B161">
        <v>1</v>
      </c>
      <c r="C161">
        <f t="shared" si="29"/>
        <v>1985</v>
      </c>
      <c r="D161">
        <v>12</v>
      </c>
      <c r="E161" t="str">
        <f t="shared" si="28"/>
        <v>198512</v>
      </c>
      <c r="F161">
        <f t="shared" si="20"/>
        <v>3.5000000000000003E-2</v>
      </c>
      <c r="G161">
        <f t="shared" si="21"/>
        <v>2.5999999999999999E-2</v>
      </c>
      <c r="H161">
        <f t="shared" si="22"/>
        <v>4.0000000000000001E-3</v>
      </c>
      <c r="I161">
        <f t="shared" si="23"/>
        <v>3.02</v>
      </c>
      <c r="J161" t="e">
        <f t="shared" si="24"/>
        <v>#N/A</v>
      </c>
      <c r="K161" t="e">
        <f t="shared" si="25"/>
        <v>#N/A</v>
      </c>
      <c r="M161" t="s">
        <v>85</v>
      </c>
      <c r="N161">
        <v>1985</v>
      </c>
      <c r="O161">
        <v>1985</v>
      </c>
      <c r="P161">
        <v>1</v>
      </c>
      <c r="Q161">
        <v>1</v>
      </c>
      <c r="R161" s="1">
        <f t="shared" si="26"/>
        <v>31048</v>
      </c>
      <c r="S161">
        <v>0.04</v>
      </c>
      <c r="T161">
        <v>7.0000000000000001E-3</v>
      </c>
      <c r="U161">
        <v>4.0000000000000001E-3</v>
      </c>
      <c r="V161">
        <v>3.04</v>
      </c>
      <c r="W161" t="e">
        <v>#N/A</v>
      </c>
      <c r="X161" t="e">
        <v>#N/A</v>
      </c>
    </row>
    <row r="162" spans="1:24" x14ac:dyDescent="0.25">
      <c r="A162" s="1">
        <f t="shared" si="27"/>
        <v>31048</v>
      </c>
      <c r="B162">
        <v>1</v>
      </c>
      <c r="C162">
        <f t="shared" si="29"/>
        <v>1985</v>
      </c>
      <c r="D162">
        <v>1</v>
      </c>
      <c r="E162" t="str">
        <f t="shared" si="28"/>
        <v>19851</v>
      </c>
      <c r="F162">
        <f t="shared" si="20"/>
        <v>0.04</v>
      </c>
      <c r="G162">
        <f t="shared" si="21"/>
        <v>7.0000000000000001E-3</v>
      </c>
      <c r="H162">
        <f t="shared" si="22"/>
        <v>4.0000000000000001E-3</v>
      </c>
      <c r="I162">
        <f t="shared" si="23"/>
        <v>3.04</v>
      </c>
      <c r="J162" t="e">
        <f t="shared" si="24"/>
        <v>#N/A</v>
      </c>
      <c r="K162" t="e">
        <f t="shared" si="25"/>
        <v>#N/A</v>
      </c>
      <c r="M162" t="s">
        <v>85</v>
      </c>
      <c r="N162">
        <v>1985</v>
      </c>
      <c r="O162">
        <v>1985</v>
      </c>
      <c r="P162">
        <v>2</v>
      </c>
      <c r="Q162">
        <v>1</v>
      </c>
      <c r="R162" s="1">
        <f t="shared" si="26"/>
        <v>31079</v>
      </c>
      <c r="S162">
        <v>2.7E-2</v>
      </c>
      <c r="T162">
        <v>1.6E-2</v>
      </c>
      <c r="U162">
        <v>0.01</v>
      </c>
      <c r="V162">
        <v>2.98</v>
      </c>
      <c r="W162" t="e">
        <v>#N/A</v>
      </c>
      <c r="X162" t="e">
        <v>#N/A</v>
      </c>
    </row>
    <row r="163" spans="1:24" x14ac:dyDescent="0.25">
      <c r="A163" s="1">
        <f t="shared" si="27"/>
        <v>31079</v>
      </c>
      <c r="B163">
        <v>1</v>
      </c>
      <c r="C163">
        <f t="shared" si="29"/>
        <v>1985</v>
      </c>
      <c r="D163">
        <v>2</v>
      </c>
      <c r="E163" t="str">
        <f t="shared" si="28"/>
        <v>19852</v>
      </c>
      <c r="F163">
        <f t="shared" si="20"/>
        <v>2.7E-2</v>
      </c>
      <c r="G163">
        <f t="shared" si="21"/>
        <v>1.6E-2</v>
      </c>
      <c r="H163">
        <f t="shared" si="22"/>
        <v>0.01</v>
      </c>
      <c r="I163">
        <f t="shared" si="23"/>
        <v>2.98</v>
      </c>
      <c r="J163" t="e">
        <f t="shared" si="24"/>
        <v>#N/A</v>
      </c>
      <c r="K163" t="e">
        <f t="shared" si="25"/>
        <v>#N/A</v>
      </c>
      <c r="M163" t="s">
        <v>85</v>
      </c>
      <c r="N163">
        <v>1985</v>
      </c>
      <c r="O163">
        <v>1985</v>
      </c>
      <c r="P163">
        <v>3</v>
      </c>
      <c r="Q163">
        <v>1</v>
      </c>
      <c r="R163" s="1">
        <f t="shared" si="26"/>
        <v>31107</v>
      </c>
      <c r="S163">
        <v>3.7999999999999999E-2</v>
      </c>
      <c r="T163">
        <v>7.0000000000000001E-3</v>
      </c>
      <c r="U163">
        <v>6.0000000000000001E-3</v>
      </c>
      <c r="V163">
        <v>2.83</v>
      </c>
      <c r="W163" t="e">
        <v>#N/A</v>
      </c>
      <c r="X163" t="e">
        <v>#N/A</v>
      </c>
    </row>
    <row r="164" spans="1:24" x14ac:dyDescent="0.25">
      <c r="A164" s="1">
        <f t="shared" si="27"/>
        <v>31107</v>
      </c>
      <c r="B164">
        <v>1</v>
      </c>
      <c r="C164">
        <f t="shared" si="29"/>
        <v>1985</v>
      </c>
      <c r="D164">
        <v>3</v>
      </c>
      <c r="E164" t="str">
        <f t="shared" si="28"/>
        <v>19853</v>
      </c>
      <c r="F164">
        <f t="shared" si="20"/>
        <v>3.7999999999999999E-2</v>
      </c>
      <c r="G164">
        <f t="shared" si="21"/>
        <v>7.0000000000000001E-3</v>
      </c>
      <c r="H164">
        <f t="shared" si="22"/>
        <v>6.0000000000000001E-3</v>
      </c>
      <c r="I164">
        <f t="shared" si="23"/>
        <v>2.83</v>
      </c>
      <c r="J164" t="e">
        <f t="shared" si="24"/>
        <v>#N/A</v>
      </c>
      <c r="K164" t="e">
        <f t="shared" si="25"/>
        <v>#N/A</v>
      </c>
      <c r="M164" t="s">
        <v>85</v>
      </c>
      <c r="N164">
        <v>1985</v>
      </c>
      <c r="O164">
        <v>1985</v>
      </c>
      <c r="P164">
        <v>4</v>
      </c>
      <c r="Q164">
        <v>1</v>
      </c>
      <c r="R164" s="1">
        <f t="shared" si="26"/>
        <v>31138</v>
      </c>
      <c r="S164">
        <v>4.1000000000000002E-2</v>
      </c>
      <c r="T164">
        <v>2E-3</v>
      </c>
      <c r="U164">
        <v>2E-3</v>
      </c>
      <c r="V164">
        <v>2.85</v>
      </c>
      <c r="W164" t="e">
        <v>#N/A</v>
      </c>
      <c r="X164" t="e">
        <v>#N/A</v>
      </c>
    </row>
    <row r="165" spans="1:24" x14ac:dyDescent="0.25">
      <c r="A165" s="1">
        <f t="shared" si="27"/>
        <v>31138</v>
      </c>
      <c r="B165">
        <v>1</v>
      </c>
      <c r="C165">
        <f t="shared" si="29"/>
        <v>1985</v>
      </c>
      <c r="D165">
        <v>4</v>
      </c>
      <c r="E165" t="str">
        <f t="shared" si="28"/>
        <v>19854</v>
      </c>
      <c r="F165">
        <f t="shared" si="20"/>
        <v>4.1000000000000002E-2</v>
      </c>
      <c r="G165">
        <f t="shared" si="21"/>
        <v>2E-3</v>
      </c>
      <c r="H165">
        <f t="shared" si="22"/>
        <v>2E-3</v>
      </c>
      <c r="I165">
        <f t="shared" si="23"/>
        <v>2.85</v>
      </c>
      <c r="J165" t="e">
        <f t="shared" si="24"/>
        <v>#N/A</v>
      </c>
      <c r="K165" t="e">
        <f t="shared" si="25"/>
        <v>#N/A</v>
      </c>
      <c r="M165" t="s">
        <v>85</v>
      </c>
      <c r="N165">
        <v>1985</v>
      </c>
      <c r="O165">
        <v>1985</v>
      </c>
      <c r="P165">
        <v>5</v>
      </c>
      <c r="Q165">
        <v>1</v>
      </c>
      <c r="R165" s="1">
        <f t="shared" si="26"/>
        <v>31168</v>
      </c>
      <c r="S165">
        <v>0.04</v>
      </c>
      <c r="T165">
        <v>3.0000000000000001E-3</v>
      </c>
      <c r="U165">
        <v>1E-3</v>
      </c>
      <c r="V165">
        <v>3.07</v>
      </c>
      <c r="W165" t="e">
        <v>#N/A</v>
      </c>
      <c r="X165" t="e">
        <v>#N/A</v>
      </c>
    </row>
    <row r="166" spans="1:24" x14ac:dyDescent="0.25">
      <c r="A166" s="1">
        <f t="shared" si="27"/>
        <v>31168</v>
      </c>
      <c r="B166">
        <v>1</v>
      </c>
      <c r="C166">
        <f t="shared" si="29"/>
        <v>1985</v>
      </c>
      <c r="D166">
        <v>5</v>
      </c>
      <c r="E166" t="str">
        <f t="shared" si="28"/>
        <v>19855</v>
      </c>
      <c r="F166">
        <f t="shared" si="20"/>
        <v>0.04</v>
      </c>
      <c r="G166">
        <f t="shared" si="21"/>
        <v>3.0000000000000001E-3</v>
      </c>
      <c r="H166">
        <f t="shared" si="22"/>
        <v>1E-3</v>
      </c>
      <c r="I166">
        <f t="shared" si="23"/>
        <v>3.07</v>
      </c>
      <c r="J166" t="e">
        <f t="shared" si="24"/>
        <v>#N/A</v>
      </c>
      <c r="K166" t="e">
        <f t="shared" si="25"/>
        <v>#N/A</v>
      </c>
      <c r="M166" t="s">
        <v>85</v>
      </c>
      <c r="N166">
        <v>1985</v>
      </c>
      <c r="O166">
        <v>1985</v>
      </c>
      <c r="P166">
        <v>6</v>
      </c>
      <c r="Q166">
        <v>1</v>
      </c>
      <c r="R166" s="1">
        <f t="shared" si="26"/>
        <v>31199</v>
      </c>
      <c r="S166">
        <v>4.5999999999999999E-2</v>
      </c>
      <c r="T166">
        <v>0.01</v>
      </c>
      <c r="U166">
        <v>1E-3</v>
      </c>
      <c r="V166">
        <v>3.13</v>
      </c>
      <c r="W166" t="e">
        <v>#N/A</v>
      </c>
      <c r="X166" t="e">
        <v>#N/A</v>
      </c>
    </row>
    <row r="167" spans="1:24" x14ac:dyDescent="0.25">
      <c r="A167" s="1">
        <f t="shared" si="27"/>
        <v>31199</v>
      </c>
      <c r="B167">
        <v>1</v>
      </c>
      <c r="C167">
        <f t="shared" si="29"/>
        <v>1985</v>
      </c>
      <c r="D167">
        <v>6</v>
      </c>
      <c r="E167" t="str">
        <f t="shared" si="28"/>
        <v>19856</v>
      </c>
      <c r="F167">
        <f t="shared" si="20"/>
        <v>4.5999999999999999E-2</v>
      </c>
      <c r="G167">
        <f t="shared" si="21"/>
        <v>0.01</v>
      </c>
      <c r="H167">
        <f t="shared" si="22"/>
        <v>1E-3</v>
      </c>
      <c r="I167">
        <f t="shared" si="23"/>
        <v>3.13</v>
      </c>
      <c r="J167" t="e">
        <f t="shared" si="24"/>
        <v>#N/A</v>
      </c>
      <c r="K167" t="e">
        <f t="shared" si="25"/>
        <v>#N/A</v>
      </c>
      <c r="M167" t="s">
        <v>85</v>
      </c>
      <c r="N167">
        <v>1985</v>
      </c>
      <c r="O167">
        <v>1985</v>
      </c>
      <c r="P167">
        <v>7</v>
      </c>
      <c r="Q167">
        <v>1</v>
      </c>
      <c r="R167" s="1">
        <f t="shared" si="26"/>
        <v>31229</v>
      </c>
      <c r="S167">
        <v>4.5999999999999999E-2</v>
      </c>
      <c r="T167">
        <v>7.0000000000000001E-3</v>
      </c>
      <c r="U167">
        <v>0</v>
      </c>
      <c r="V167">
        <v>3.29</v>
      </c>
      <c r="W167" t="e">
        <v>#N/A</v>
      </c>
      <c r="X167" t="e">
        <v>#N/A</v>
      </c>
    </row>
    <row r="168" spans="1:24" x14ac:dyDescent="0.25">
      <c r="A168" s="1">
        <f t="shared" si="27"/>
        <v>31229</v>
      </c>
      <c r="B168">
        <v>1</v>
      </c>
      <c r="C168">
        <f t="shared" si="29"/>
        <v>1985</v>
      </c>
      <c r="D168">
        <v>7</v>
      </c>
      <c r="E168" t="str">
        <f t="shared" si="28"/>
        <v>19857</v>
      </c>
      <c r="F168">
        <f t="shared" si="20"/>
        <v>4.5999999999999999E-2</v>
      </c>
      <c r="G168">
        <f t="shared" si="21"/>
        <v>7.0000000000000001E-3</v>
      </c>
      <c r="H168">
        <f t="shared" si="22"/>
        <v>0</v>
      </c>
      <c r="I168">
        <f t="shared" si="23"/>
        <v>3.29</v>
      </c>
      <c r="J168" t="e">
        <f t="shared" si="24"/>
        <v>#N/A</v>
      </c>
      <c r="K168" t="e">
        <f t="shared" si="25"/>
        <v>#N/A</v>
      </c>
      <c r="M168" t="s">
        <v>85</v>
      </c>
      <c r="N168">
        <v>1985</v>
      </c>
      <c r="O168">
        <v>1985</v>
      </c>
      <c r="P168">
        <v>8</v>
      </c>
      <c r="Q168">
        <v>1</v>
      </c>
      <c r="R168" s="1">
        <f t="shared" si="26"/>
        <v>31260</v>
      </c>
      <c r="S168">
        <v>4.5999999999999999E-2</v>
      </c>
      <c r="T168">
        <v>3.0000000000000001E-3</v>
      </c>
      <c r="U168">
        <v>1E-3</v>
      </c>
      <c r="V168">
        <v>4.0999999999999996</v>
      </c>
      <c r="W168" t="e">
        <v>#N/A</v>
      </c>
      <c r="X168" t="e">
        <v>#N/A</v>
      </c>
    </row>
    <row r="169" spans="1:24" x14ac:dyDescent="0.25">
      <c r="A169" s="1">
        <f t="shared" si="27"/>
        <v>31260</v>
      </c>
      <c r="B169">
        <v>1</v>
      </c>
      <c r="C169">
        <f t="shared" si="29"/>
        <v>1985</v>
      </c>
      <c r="D169">
        <v>8</v>
      </c>
      <c r="E169" t="str">
        <f t="shared" si="28"/>
        <v>19858</v>
      </c>
      <c r="F169">
        <f t="shared" si="20"/>
        <v>4.5999999999999999E-2</v>
      </c>
      <c r="G169">
        <f t="shared" si="21"/>
        <v>3.0000000000000001E-3</v>
      </c>
      <c r="H169">
        <f t="shared" si="22"/>
        <v>1E-3</v>
      </c>
      <c r="I169">
        <f t="shared" si="23"/>
        <v>4.0999999999999996</v>
      </c>
      <c r="J169" t="e">
        <f t="shared" si="24"/>
        <v>#N/A</v>
      </c>
      <c r="K169" t="e">
        <f t="shared" si="25"/>
        <v>#N/A</v>
      </c>
      <c r="M169" t="s">
        <v>85</v>
      </c>
      <c r="N169">
        <v>1985</v>
      </c>
      <c r="O169">
        <v>1985</v>
      </c>
      <c r="P169">
        <v>9</v>
      </c>
      <c r="Q169">
        <v>1</v>
      </c>
      <c r="R169" s="1">
        <f t="shared" si="26"/>
        <v>31291</v>
      </c>
      <c r="S169">
        <v>3.3000000000000002E-2</v>
      </c>
      <c r="T169">
        <v>3.0000000000000001E-3</v>
      </c>
      <c r="U169">
        <v>2E-3</v>
      </c>
      <c r="V169">
        <v>4.6900000000000004</v>
      </c>
      <c r="W169" t="e">
        <v>#N/A</v>
      </c>
      <c r="X169" t="e">
        <v>#N/A</v>
      </c>
    </row>
    <row r="170" spans="1:24" x14ac:dyDescent="0.25">
      <c r="A170" s="1">
        <f t="shared" si="27"/>
        <v>31291</v>
      </c>
      <c r="B170">
        <v>1</v>
      </c>
      <c r="C170">
        <f t="shared" si="29"/>
        <v>1985</v>
      </c>
      <c r="D170">
        <v>9</v>
      </c>
      <c r="E170" t="str">
        <f t="shared" si="28"/>
        <v>19859</v>
      </c>
      <c r="F170">
        <f t="shared" si="20"/>
        <v>3.3000000000000002E-2</v>
      </c>
      <c r="G170">
        <f t="shared" si="21"/>
        <v>3.0000000000000001E-3</v>
      </c>
      <c r="H170">
        <f t="shared" si="22"/>
        <v>2E-3</v>
      </c>
      <c r="I170">
        <f t="shared" si="23"/>
        <v>4.6900000000000004</v>
      </c>
      <c r="J170" t="e">
        <f t="shared" si="24"/>
        <v>#N/A</v>
      </c>
      <c r="K170" t="e">
        <f t="shared" si="25"/>
        <v>#N/A</v>
      </c>
      <c r="M170" t="s">
        <v>85</v>
      </c>
      <c r="N170">
        <v>1986</v>
      </c>
      <c r="O170">
        <v>1985</v>
      </c>
      <c r="P170">
        <v>10</v>
      </c>
      <c r="Q170">
        <v>1</v>
      </c>
      <c r="R170" s="1">
        <f t="shared" si="26"/>
        <v>31686</v>
      </c>
      <c r="S170">
        <v>3.2000000000000001E-2</v>
      </c>
      <c r="T170">
        <v>8.0000000000000002E-3</v>
      </c>
      <c r="U170">
        <v>2E-3</v>
      </c>
      <c r="V170">
        <v>4.34</v>
      </c>
      <c r="W170" t="e">
        <v>#N/A</v>
      </c>
      <c r="X170" t="e">
        <v>#N/A</v>
      </c>
    </row>
    <row r="171" spans="1:24" x14ac:dyDescent="0.25">
      <c r="A171" s="1">
        <f t="shared" si="27"/>
        <v>31686</v>
      </c>
      <c r="B171">
        <v>1</v>
      </c>
      <c r="C171">
        <f t="shared" si="29"/>
        <v>1986</v>
      </c>
      <c r="D171">
        <v>10</v>
      </c>
      <c r="E171" t="str">
        <f t="shared" si="28"/>
        <v>198610</v>
      </c>
      <c r="F171">
        <f t="shared" si="20"/>
        <v>3.2000000000000001E-2</v>
      </c>
      <c r="G171">
        <f t="shared" si="21"/>
        <v>8.0000000000000002E-3</v>
      </c>
      <c r="H171">
        <f t="shared" si="22"/>
        <v>2E-3</v>
      </c>
      <c r="I171">
        <f t="shared" si="23"/>
        <v>4.34</v>
      </c>
      <c r="J171" t="e">
        <f t="shared" si="24"/>
        <v>#N/A</v>
      </c>
      <c r="K171" t="e">
        <f t="shared" si="25"/>
        <v>#N/A</v>
      </c>
      <c r="M171" t="s">
        <v>85</v>
      </c>
      <c r="N171">
        <v>1986</v>
      </c>
      <c r="O171">
        <v>1985</v>
      </c>
      <c r="P171">
        <v>11</v>
      </c>
      <c r="Q171">
        <v>1</v>
      </c>
      <c r="R171" s="1">
        <f t="shared" si="26"/>
        <v>31717</v>
      </c>
      <c r="S171">
        <v>3.1E-2</v>
      </c>
      <c r="T171">
        <v>8.0000000000000002E-3</v>
      </c>
      <c r="U171">
        <v>5.0000000000000001E-3</v>
      </c>
      <c r="V171">
        <v>3.95</v>
      </c>
      <c r="W171" t="e">
        <v>#N/A</v>
      </c>
      <c r="X171" t="e">
        <v>#N/A</v>
      </c>
    </row>
    <row r="172" spans="1:24" x14ac:dyDescent="0.25">
      <c r="A172" s="1">
        <f t="shared" si="27"/>
        <v>31717</v>
      </c>
      <c r="B172">
        <v>1</v>
      </c>
      <c r="C172">
        <f t="shared" si="29"/>
        <v>1986</v>
      </c>
      <c r="D172">
        <v>11</v>
      </c>
      <c r="E172" t="str">
        <f t="shared" si="28"/>
        <v>198611</v>
      </c>
      <c r="F172">
        <f t="shared" si="20"/>
        <v>3.1E-2</v>
      </c>
      <c r="G172">
        <f t="shared" si="21"/>
        <v>8.0000000000000002E-3</v>
      </c>
      <c r="H172">
        <f t="shared" si="22"/>
        <v>5.0000000000000001E-3</v>
      </c>
      <c r="I172">
        <f t="shared" si="23"/>
        <v>3.95</v>
      </c>
      <c r="J172" t="e">
        <f t="shared" si="24"/>
        <v>#N/A</v>
      </c>
      <c r="K172" t="e">
        <f t="shared" si="25"/>
        <v>#N/A</v>
      </c>
      <c r="M172" t="s">
        <v>85</v>
      </c>
      <c r="N172">
        <v>1986</v>
      </c>
      <c r="O172">
        <v>1985</v>
      </c>
      <c r="P172">
        <v>12</v>
      </c>
      <c r="Q172">
        <v>1</v>
      </c>
      <c r="R172" s="1">
        <f t="shared" si="26"/>
        <v>31747</v>
      </c>
      <c r="S172">
        <v>3.4000000000000002E-2</v>
      </c>
      <c r="T172">
        <v>5.0000000000000001E-3</v>
      </c>
      <c r="U172">
        <v>3.0000000000000001E-3</v>
      </c>
      <c r="V172">
        <v>3.78</v>
      </c>
      <c r="W172" t="e">
        <v>#N/A</v>
      </c>
      <c r="X172" t="e">
        <v>#N/A</v>
      </c>
    </row>
    <row r="173" spans="1:24" x14ac:dyDescent="0.25">
      <c r="A173" s="1">
        <f t="shared" si="27"/>
        <v>31747</v>
      </c>
      <c r="B173">
        <v>1</v>
      </c>
      <c r="C173">
        <f t="shared" si="29"/>
        <v>1986</v>
      </c>
      <c r="D173">
        <v>12</v>
      </c>
      <c r="E173" t="str">
        <f t="shared" si="28"/>
        <v>198612</v>
      </c>
      <c r="F173">
        <f t="shared" si="20"/>
        <v>3.4000000000000002E-2</v>
      </c>
      <c r="G173">
        <f t="shared" si="21"/>
        <v>5.0000000000000001E-3</v>
      </c>
      <c r="H173">
        <f t="shared" si="22"/>
        <v>3.0000000000000001E-3</v>
      </c>
      <c r="I173">
        <f t="shared" si="23"/>
        <v>3.78</v>
      </c>
      <c r="J173" t="e">
        <f t="shared" si="24"/>
        <v>#N/A</v>
      </c>
      <c r="K173" t="e">
        <f t="shared" si="25"/>
        <v>#N/A</v>
      </c>
      <c r="M173" t="s">
        <v>85</v>
      </c>
      <c r="N173">
        <v>1986</v>
      </c>
      <c r="O173">
        <v>1986</v>
      </c>
      <c r="P173">
        <v>1</v>
      </c>
      <c r="Q173">
        <v>1</v>
      </c>
      <c r="R173" s="1">
        <f t="shared" si="26"/>
        <v>31413</v>
      </c>
      <c r="S173">
        <v>3.4000000000000002E-2</v>
      </c>
      <c r="T173">
        <v>6.0000000000000001E-3</v>
      </c>
      <c r="U173">
        <v>1E-3</v>
      </c>
      <c r="V173">
        <v>3.66</v>
      </c>
      <c r="W173" t="e">
        <v>#N/A</v>
      </c>
      <c r="X173" t="e">
        <v>#N/A</v>
      </c>
    </row>
    <row r="174" spans="1:24" x14ac:dyDescent="0.25">
      <c r="A174" s="1">
        <f t="shared" si="27"/>
        <v>31413</v>
      </c>
      <c r="B174">
        <v>1</v>
      </c>
      <c r="C174">
        <f t="shared" si="29"/>
        <v>1986</v>
      </c>
      <c r="D174">
        <v>1</v>
      </c>
      <c r="E174" t="str">
        <f t="shared" si="28"/>
        <v>19861</v>
      </c>
      <c r="F174">
        <f t="shared" si="20"/>
        <v>3.4000000000000002E-2</v>
      </c>
      <c r="G174">
        <f t="shared" si="21"/>
        <v>6.0000000000000001E-3</v>
      </c>
      <c r="H174">
        <f t="shared" si="22"/>
        <v>1E-3</v>
      </c>
      <c r="I174">
        <f t="shared" si="23"/>
        <v>3.66</v>
      </c>
      <c r="J174" t="e">
        <f t="shared" si="24"/>
        <v>#N/A</v>
      </c>
      <c r="K174" t="e">
        <f t="shared" si="25"/>
        <v>#N/A</v>
      </c>
      <c r="M174" t="s">
        <v>85</v>
      </c>
      <c r="N174">
        <v>1986</v>
      </c>
      <c r="O174">
        <v>1986</v>
      </c>
      <c r="P174">
        <v>2</v>
      </c>
      <c r="Q174">
        <v>1</v>
      </c>
      <c r="R174" s="1">
        <f t="shared" si="26"/>
        <v>31444</v>
      </c>
      <c r="S174">
        <v>3.4000000000000002E-2</v>
      </c>
      <c r="T174">
        <v>2E-3</v>
      </c>
      <c r="U174">
        <v>4.0000000000000001E-3</v>
      </c>
      <c r="V174">
        <v>2.99</v>
      </c>
      <c r="W174" t="e">
        <v>#N/A</v>
      </c>
      <c r="X174" t="e">
        <v>#N/A</v>
      </c>
    </row>
    <row r="175" spans="1:24" x14ac:dyDescent="0.25">
      <c r="A175" s="1">
        <f t="shared" si="27"/>
        <v>31444</v>
      </c>
      <c r="B175">
        <v>1</v>
      </c>
      <c r="C175">
        <f t="shared" si="29"/>
        <v>1986</v>
      </c>
      <c r="D175">
        <v>2</v>
      </c>
      <c r="E175" t="str">
        <f t="shared" si="28"/>
        <v>19862</v>
      </c>
      <c r="F175">
        <f t="shared" si="20"/>
        <v>3.4000000000000002E-2</v>
      </c>
      <c r="G175">
        <f t="shared" si="21"/>
        <v>2E-3</v>
      </c>
      <c r="H175">
        <f t="shared" si="22"/>
        <v>4.0000000000000001E-3</v>
      </c>
      <c r="I175">
        <f t="shared" si="23"/>
        <v>2.99</v>
      </c>
      <c r="J175" t="e">
        <f t="shared" si="24"/>
        <v>#N/A</v>
      </c>
      <c r="K175" t="e">
        <f t="shared" si="25"/>
        <v>#N/A</v>
      </c>
      <c r="M175" t="s">
        <v>85</v>
      </c>
      <c r="N175">
        <v>1986</v>
      </c>
      <c r="O175">
        <v>1986</v>
      </c>
      <c r="P175">
        <v>3</v>
      </c>
      <c r="Q175">
        <v>1</v>
      </c>
      <c r="R175" s="1">
        <f t="shared" si="26"/>
        <v>31472</v>
      </c>
      <c r="S175">
        <v>3.5000000000000003E-2</v>
      </c>
      <c r="T175">
        <v>6.0000000000000001E-3</v>
      </c>
      <c r="U175">
        <v>0.02</v>
      </c>
      <c r="V175">
        <v>3.35</v>
      </c>
      <c r="W175" t="e">
        <v>#N/A</v>
      </c>
      <c r="X175" t="e">
        <v>#N/A</v>
      </c>
    </row>
    <row r="176" spans="1:24" x14ac:dyDescent="0.25">
      <c r="A176" s="1">
        <f t="shared" si="27"/>
        <v>31472</v>
      </c>
      <c r="B176">
        <v>1</v>
      </c>
      <c r="C176">
        <f t="shared" si="29"/>
        <v>1986</v>
      </c>
      <c r="D176">
        <v>3</v>
      </c>
      <c r="E176" t="str">
        <f t="shared" si="28"/>
        <v>19863</v>
      </c>
      <c r="F176">
        <f t="shared" si="20"/>
        <v>3.5000000000000003E-2</v>
      </c>
      <c r="G176">
        <f t="shared" si="21"/>
        <v>6.0000000000000001E-3</v>
      </c>
      <c r="H176">
        <f t="shared" si="22"/>
        <v>0.02</v>
      </c>
      <c r="I176">
        <f t="shared" si="23"/>
        <v>3.35</v>
      </c>
      <c r="J176" t="e">
        <f t="shared" si="24"/>
        <v>#N/A</v>
      </c>
      <c r="K176" t="e">
        <f t="shared" si="25"/>
        <v>#N/A</v>
      </c>
      <c r="M176" t="s">
        <v>85</v>
      </c>
      <c r="N176">
        <v>1986</v>
      </c>
      <c r="O176">
        <v>1986</v>
      </c>
      <c r="P176">
        <v>4</v>
      </c>
      <c r="Q176">
        <v>1</v>
      </c>
      <c r="R176" s="1">
        <f t="shared" si="26"/>
        <v>31503</v>
      </c>
      <c r="S176">
        <v>3.5999999999999997E-2</v>
      </c>
      <c r="T176">
        <v>5.0000000000000001E-3</v>
      </c>
      <c r="U176">
        <v>1E-3</v>
      </c>
      <c r="V176">
        <v>3.43</v>
      </c>
      <c r="W176" t="e">
        <v>#N/A</v>
      </c>
      <c r="X176" t="e">
        <v>#N/A</v>
      </c>
    </row>
    <row r="177" spans="1:24" x14ac:dyDescent="0.25">
      <c r="A177" s="1">
        <f t="shared" si="27"/>
        <v>31503</v>
      </c>
      <c r="B177">
        <v>1</v>
      </c>
      <c r="C177">
        <f t="shared" si="29"/>
        <v>1986</v>
      </c>
      <c r="D177">
        <v>4</v>
      </c>
      <c r="E177" t="str">
        <f t="shared" si="28"/>
        <v>19864</v>
      </c>
      <c r="F177">
        <f t="shared" si="20"/>
        <v>3.5999999999999997E-2</v>
      </c>
      <c r="G177">
        <f t="shared" si="21"/>
        <v>5.0000000000000001E-3</v>
      </c>
      <c r="H177">
        <f t="shared" si="22"/>
        <v>1E-3</v>
      </c>
      <c r="I177">
        <f t="shared" si="23"/>
        <v>3.43</v>
      </c>
      <c r="J177" t="e">
        <f t="shared" si="24"/>
        <v>#N/A</v>
      </c>
      <c r="K177" t="e">
        <f t="shared" si="25"/>
        <v>#N/A</v>
      </c>
      <c r="M177" t="s">
        <v>85</v>
      </c>
      <c r="N177">
        <v>1986</v>
      </c>
      <c r="O177">
        <v>1986</v>
      </c>
      <c r="P177">
        <v>5</v>
      </c>
      <c r="Q177">
        <v>1</v>
      </c>
      <c r="R177" s="1">
        <f t="shared" si="26"/>
        <v>31533</v>
      </c>
      <c r="S177">
        <v>3.2000000000000001E-2</v>
      </c>
      <c r="T177">
        <v>7.0000000000000001E-3</v>
      </c>
      <c r="U177">
        <v>1E-3</v>
      </c>
      <c r="V177">
        <v>3.66</v>
      </c>
      <c r="W177" t="e">
        <v>#N/A</v>
      </c>
      <c r="X177" t="e">
        <v>#N/A</v>
      </c>
    </row>
    <row r="178" spans="1:24" x14ac:dyDescent="0.25">
      <c r="A178" s="1">
        <f t="shared" si="27"/>
        <v>31533</v>
      </c>
      <c r="B178">
        <v>1</v>
      </c>
      <c r="C178">
        <f t="shared" si="29"/>
        <v>1986</v>
      </c>
      <c r="D178">
        <v>5</v>
      </c>
      <c r="E178" t="str">
        <f t="shared" si="28"/>
        <v>19865</v>
      </c>
      <c r="F178">
        <f t="shared" si="20"/>
        <v>3.2000000000000001E-2</v>
      </c>
      <c r="G178">
        <f t="shared" si="21"/>
        <v>7.0000000000000001E-3</v>
      </c>
      <c r="H178">
        <f t="shared" si="22"/>
        <v>1E-3</v>
      </c>
      <c r="I178">
        <f t="shared" si="23"/>
        <v>3.66</v>
      </c>
      <c r="J178" t="e">
        <f t="shared" si="24"/>
        <v>#N/A</v>
      </c>
      <c r="K178" t="e">
        <f t="shared" si="25"/>
        <v>#N/A</v>
      </c>
      <c r="M178" t="s">
        <v>85</v>
      </c>
      <c r="N178">
        <v>1986</v>
      </c>
      <c r="O178">
        <v>1986</v>
      </c>
      <c r="P178">
        <v>6</v>
      </c>
      <c r="Q178">
        <v>1</v>
      </c>
      <c r="R178" s="1">
        <f t="shared" si="26"/>
        <v>31564</v>
      </c>
      <c r="S178">
        <v>3.7999999999999999E-2</v>
      </c>
      <c r="T178">
        <v>6.0000000000000001E-3</v>
      </c>
      <c r="U178">
        <v>0</v>
      </c>
      <c r="V178">
        <v>3.99</v>
      </c>
      <c r="W178" t="e">
        <v>#N/A</v>
      </c>
      <c r="X178" t="e">
        <v>#N/A</v>
      </c>
    </row>
    <row r="179" spans="1:24" x14ac:dyDescent="0.25">
      <c r="A179" s="1">
        <f t="shared" si="27"/>
        <v>31564</v>
      </c>
      <c r="B179">
        <v>1</v>
      </c>
      <c r="C179">
        <f t="shared" si="29"/>
        <v>1986</v>
      </c>
      <c r="D179">
        <v>6</v>
      </c>
      <c r="E179" t="str">
        <f t="shared" si="28"/>
        <v>19866</v>
      </c>
      <c r="F179">
        <f t="shared" si="20"/>
        <v>3.7999999999999999E-2</v>
      </c>
      <c r="G179">
        <f t="shared" si="21"/>
        <v>6.0000000000000001E-3</v>
      </c>
      <c r="H179">
        <f t="shared" si="22"/>
        <v>0</v>
      </c>
      <c r="I179">
        <f t="shared" si="23"/>
        <v>3.99</v>
      </c>
      <c r="J179" t="e">
        <f t="shared" si="24"/>
        <v>#N/A</v>
      </c>
      <c r="K179" t="e">
        <f t="shared" si="25"/>
        <v>#N/A</v>
      </c>
      <c r="M179" t="s">
        <v>85</v>
      </c>
      <c r="N179">
        <v>1986</v>
      </c>
      <c r="O179">
        <v>1986</v>
      </c>
      <c r="P179">
        <v>7</v>
      </c>
      <c r="Q179">
        <v>1</v>
      </c>
      <c r="R179" s="1">
        <f t="shared" si="26"/>
        <v>31594</v>
      </c>
      <c r="S179">
        <v>5.0999999999999997E-2</v>
      </c>
      <c r="T179">
        <v>7.0000000000000001E-3</v>
      </c>
      <c r="U179">
        <v>1E-3</v>
      </c>
      <c r="V179">
        <v>4.07</v>
      </c>
      <c r="W179" t="e">
        <v>#N/A</v>
      </c>
      <c r="X179" t="e">
        <v>#N/A</v>
      </c>
    </row>
    <row r="180" spans="1:24" x14ac:dyDescent="0.25">
      <c r="A180" s="1">
        <f t="shared" si="27"/>
        <v>31594</v>
      </c>
      <c r="B180">
        <v>1</v>
      </c>
      <c r="C180">
        <f t="shared" si="29"/>
        <v>1986</v>
      </c>
      <c r="D180">
        <v>7</v>
      </c>
      <c r="E180" t="str">
        <f t="shared" si="28"/>
        <v>19867</v>
      </c>
      <c r="F180">
        <f t="shared" si="20"/>
        <v>5.0999999999999997E-2</v>
      </c>
      <c r="G180">
        <f t="shared" si="21"/>
        <v>7.0000000000000001E-3</v>
      </c>
      <c r="H180">
        <f t="shared" si="22"/>
        <v>1E-3</v>
      </c>
      <c r="I180">
        <f t="shared" si="23"/>
        <v>4.07</v>
      </c>
      <c r="J180" t="e">
        <f t="shared" si="24"/>
        <v>#N/A</v>
      </c>
      <c r="K180" t="e">
        <f t="shared" si="25"/>
        <v>#N/A</v>
      </c>
      <c r="M180" t="s">
        <v>85</v>
      </c>
      <c r="N180">
        <v>1986</v>
      </c>
      <c r="O180">
        <v>1986</v>
      </c>
      <c r="P180">
        <v>8</v>
      </c>
      <c r="Q180">
        <v>1</v>
      </c>
      <c r="R180" s="1">
        <f t="shared" si="26"/>
        <v>31625</v>
      </c>
      <c r="S180">
        <v>3.7999999999999999E-2</v>
      </c>
      <c r="T180">
        <v>5.0000000000000001E-3</v>
      </c>
      <c r="U180">
        <v>1E-3</v>
      </c>
      <c r="V180">
        <v>4.41</v>
      </c>
      <c r="W180" t="e">
        <v>#N/A</v>
      </c>
      <c r="X180" t="e">
        <v>#N/A</v>
      </c>
    </row>
    <row r="181" spans="1:24" x14ac:dyDescent="0.25">
      <c r="A181" s="1">
        <f t="shared" si="27"/>
        <v>31625</v>
      </c>
      <c r="B181">
        <v>1</v>
      </c>
      <c r="C181">
        <f t="shared" si="29"/>
        <v>1986</v>
      </c>
      <c r="D181">
        <v>8</v>
      </c>
      <c r="E181" t="str">
        <f t="shared" si="28"/>
        <v>19868</v>
      </c>
      <c r="F181">
        <f t="shared" si="20"/>
        <v>3.7999999999999999E-2</v>
      </c>
      <c r="G181">
        <f t="shared" si="21"/>
        <v>5.0000000000000001E-3</v>
      </c>
      <c r="H181">
        <f t="shared" si="22"/>
        <v>1E-3</v>
      </c>
      <c r="I181">
        <f t="shared" si="23"/>
        <v>4.41</v>
      </c>
      <c r="J181" t="e">
        <f t="shared" si="24"/>
        <v>#N/A</v>
      </c>
      <c r="K181" t="e">
        <f t="shared" si="25"/>
        <v>#N/A</v>
      </c>
      <c r="M181" t="s">
        <v>85</v>
      </c>
      <c r="N181">
        <v>1986</v>
      </c>
      <c r="O181">
        <v>1986</v>
      </c>
      <c r="P181">
        <v>9</v>
      </c>
      <c r="Q181">
        <v>1</v>
      </c>
      <c r="R181" s="1">
        <f t="shared" si="26"/>
        <v>31656</v>
      </c>
      <c r="S181">
        <v>3.9E-2</v>
      </c>
      <c r="T181">
        <v>4.0000000000000001E-3</v>
      </c>
      <c r="U181">
        <v>1E-3</v>
      </c>
      <c r="V181">
        <v>4.5199999999999996</v>
      </c>
      <c r="W181" t="e">
        <v>#N/A</v>
      </c>
      <c r="X181" t="e">
        <v>#N/A</v>
      </c>
    </row>
    <row r="182" spans="1:24" x14ac:dyDescent="0.25">
      <c r="A182" s="1">
        <f t="shared" si="27"/>
        <v>31656</v>
      </c>
      <c r="B182">
        <v>1</v>
      </c>
      <c r="C182">
        <f t="shared" si="29"/>
        <v>1986</v>
      </c>
      <c r="D182">
        <v>9</v>
      </c>
      <c r="E182" t="str">
        <f t="shared" si="28"/>
        <v>19869</v>
      </c>
      <c r="F182">
        <f t="shared" si="20"/>
        <v>3.9E-2</v>
      </c>
      <c r="G182">
        <f t="shared" si="21"/>
        <v>4.0000000000000001E-3</v>
      </c>
      <c r="H182">
        <f t="shared" si="22"/>
        <v>1E-3</v>
      </c>
      <c r="I182">
        <f t="shared" si="23"/>
        <v>4.5199999999999996</v>
      </c>
      <c r="J182" t="e">
        <f t="shared" si="24"/>
        <v>#N/A</v>
      </c>
      <c r="K182" t="e">
        <f t="shared" si="25"/>
        <v>#N/A</v>
      </c>
      <c r="M182" t="s">
        <v>85</v>
      </c>
      <c r="N182">
        <v>1987</v>
      </c>
      <c r="O182">
        <v>1986</v>
      </c>
      <c r="P182">
        <v>10</v>
      </c>
      <c r="Q182">
        <v>1</v>
      </c>
      <c r="R182" s="1">
        <f t="shared" si="26"/>
        <v>32051</v>
      </c>
      <c r="S182">
        <v>4.5999999999999999E-2</v>
      </c>
      <c r="T182">
        <v>1.2999999999999999E-2</v>
      </c>
      <c r="U182">
        <v>3.0000000000000001E-3</v>
      </c>
      <c r="V182">
        <v>4.8899999999999997</v>
      </c>
      <c r="W182" t="e">
        <v>#N/A</v>
      </c>
      <c r="X182" t="e">
        <v>#N/A</v>
      </c>
    </row>
    <row r="183" spans="1:24" x14ac:dyDescent="0.25">
      <c r="A183" s="1">
        <f t="shared" si="27"/>
        <v>32051</v>
      </c>
      <c r="B183">
        <v>1</v>
      </c>
      <c r="C183">
        <f t="shared" si="29"/>
        <v>1987</v>
      </c>
      <c r="D183">
        <v>10</v>
      </c>
      <c r="E183" t="str">
        <f t="shared" si="28"/>
        <v>198710</v>
      </c>
      <c r="F183">
        <f t="shared" si="20"/>
        <v>4.5999999999999999E-2</v>
      </c>
      <c r="G183">
        <f t="shared" si="21"/>
        <v>1.2999999999999999E-2</v>
      </c>
      <c r="H183">
        <f t="shared" si="22"/>
        <v>3.0000000000000001E-3</v>
      </c>
      <c r="I183">
        <f t="shared" si="23"/>
        <v>4.8899999999999997</v>
      </c>
      <c r="J183" t="e">
        <f t="shared" si="24"/>
        <v>#N/A</v>
      </c>
      <c r="K183" t="e">
        <f t="shared" si="25"/>
        <v>#N/A</v>
      </c>
      <c r="M183" t="s">
        <v>85</v>
      </c>
      <c r="N183">
        <v>1987</v>
      </c>
      <c r="O183">
        <v>1986</v>
      </c>
      <c r="P183">
        <v>11</v>
      </c>
      <c r="Q183">
        <v>1</v>
      </c>
      <c r="R183" s="1">
        <f t="shared" si="26"/>
        <v>32082</v>
      </c>
      <c r="S183">
        <v>4.2000000000000003E-2</v>
      </c>
      <c r="T183">
        <v>2E-3</v>
      </c>
      <c r="U183">
        <v>1E-3</v>
      </c>
      <c r="V183">
        <v>3.42</v>
      </c>
      <c r="W183" t="e">
        <v>#N/A</v>
      </c>
      <c r="X183" t="e">
        <v>#N/A</v>
      </c>
    </row>
    <row r="184" spans="1:24" x14ac:dyDescent="0.25">
      <c r="A184" s="1">
        <f t="shared" si="27"/>
        <v>32082</v>
      </c>
      <c r="B184">
        <v>1</v>
      </c>
      <c r="C184">
        <f t="shared" si="29"/>
        <v>1987</v>
      </c>
      <c r="D184">
        <v>11</v>
      </c>
      <c r="E184" t="str">
        <f t="shared" si="28"/>
        <v>198711</v>
      </c>
      <c r="F184">
        <f t="shared" si="20"/>
        <v>4.2000000000000003E-2</v>
      </c>
      <c r="G184">
        <f t="shared" si="21"/>
        <v>2E-3</v>
      </c>
      <c r="H184">
        <f t="shared" si="22"/>
        <v>1E-3</v>
      </c>
      <c r="I184">
        <f t="shared" si="23"/>
        <v>3.42</v>
      </c>
      <c r="J184" t="e">
        <f t="shared" si="24"/>
        <v>#N/A</v>
      </c>
      <c r="K184" t="e">
        <f t="shared" si="25"/>
        <v>#N/A</v>
      </c>
      <c r="M184" t="s">
        <v>85</v>
      </c>
      <c r="N184">
        <v>1987</v>
      </c>
      <c r="O184">
        <v>1986</v>
      </c>
      <c r="P184">
        <v>12</v>
      </c>
      <c r="Q184">
        <v>1</v>
      </c>
      <c r="R184" s="1">
        <f t="shared" si="26"/>
        <v>32112</v>
      </c>
      <c r="S184">
        <v>3.5999999999999997E-2</v>
      </c>
      <c r="T184">
        <v>3.0000000000000001E-3</v>
      </c>
      <c r="U184">
        <v>2E-3</v>
      </c>
      <c r="V184">
        <v>3.39</v>
      </c>
      <c r="W184" t="e">
        <v>#N/A</v>
      </c>
      <c r="X184" t="e">
        <v>#N/A</v>
      </c>
    </row>
    <row r="185" spans="1:24" x14ac:dyDescent="0.25">
      <c r="A185" s="1">
        <f t="shared" si="27"/>
        <v>32112</v>
      </c>
      <c r="B185">
        <v>1</v>
      </c>
      <c r="C185">
        <f t="shared" si="29"/>
        <v>1987</v>
      </c>
      <c r="D185">
        <v>12</v>
      </c>
      <c r="E185" t="str">
        <f t="shared" si="28"/>
        <v>198712</v>
      </c>
      <c r="F185">
        <f t="shared" si="20"/>
        <v>3.5999999999999997E-2</v>
      </c>
      <c r="G185">
        <f t="shared" si="21"/>
        <v>3.0000000000000001E-3</v>
      </c>
      <c r="H185">
        <f t="shared" si="22"/>
        <v>2E-3</v>
      </c>
      <c r="I185">
        <f t="shared" si="23"/>
        <v>3.39</v>
      </c>
      <c r="J185" t="e">
        <f t="shared" si="24"/>
        <v>#N/A</v>
      </c>
      <c r="K185" t="e">
        <f t="shared" si="25"/>
        <v>#N/A</v>
      </c>
      <c r="M185" t="s">
        <v>85</v>
      </c>
      <c r="N185">
        <v>1987</v>
      </c>
      <c r="O185">
        <v>1987</v>
      </c>
      <c r="P185">
        <v>1</v>
      </c>
      <c r="Q185">
        <v>1</v>
      </c>
      <c r="R185" s="1">
        <f t="shared" si="26"/>
        <v>31778</v>
      </c>
      <c r="S185">
        <v>3.5000000000000003E-2</v>
      </c>
      <c r="T185">
        <v>8.0000000000000002E-3</v>
      </c>
      <c r="U185">
        <v>7.0000000000000001E-3</v>
      </c>
      <c r="V185">
        <v>3.55</v>
      </c>
      <c r="W185" t="e">
        <v>#N/A</v>
      </c>
      <c r="X185" t="e">
        <v>#N/A</v>
      </c>
    </row>
    <row r="186" spans="1:24" x14ac:dyDescent="0.25">
      <c r="A186" s="1">
        <f t="shared" si="27"/>
        <v>31778</v>
      </c>
      <c r="B186">
        <v>1</v>
      </c>
      <c r="C186">
        <f t="shared" si="29"/>
        <v>1987</v>
      </c>
      <c r="D186">
        <v>1</v>
      </c>
      <c r="E186" t="str">
        <f t="shared" si="28"/>
        <v>19871</v>
      </c>
      <c r="F186">
        <f t="shared" si="20"/>
        <v>3.5000000000000003E-2</v>
      </c>
      <c r="G186">
        <f t="shared" si="21"/>
        <v>8.0000000000000002E-3</v>
      </c>
      <c r="H186">
        <f t="shared" si="22"/>
        <v>7.0000000000000001E-3</v>
      </c>
      <c r="I186">
        <f t="shared" si="23"/>
        <v>3.55</v>
      </c>
      <c r="J186" t="e">
        <f t="shared" si="24"/>
        <v>#N/A</v>
      </c>
      <c r="K186" t="e">
        <f t="shared" si="25"/>
        <v>#N/A</v>
      </c>
      <c r="M186" t="s">
        <v>85</v>
      </c>
      <c r="N186">
        <v>1987</v>
      </c>
      <c r="O186">
        <v>1987</v>
      </c>
      <c r="P186">
        <v>2</v>
      </c>
      <c r="Q186">
        <v>1</v>
      </c>
      <c r="R186" s="1">
        <f t="shared" si="26"/>
        <v>31809</v>
      </c>
      <c r="S186">
        <v>0.04</v>
      </c>
      <c r="T186">
        <v>7.0000000000000001E-3</v>
      </c>
      <c r="U186">
        <v>1E-3</v>
      </c>
      <c r="V186">
        <v>3.26</v>
      </c>
      <c r="W186" t="e">
        <v>#N/A</v>
      </c>
      <c r="X186" t="e">
        <v>#N/A</v>
      </c>
    </row>
    <row r="187" spans="1:24" x14ac:dyDescent="0.25">
      <c r="A187" s="1">
        <f t="shared" si="27"/>
        <v>31809</v>
      </c>
      <c r="B187">
        <v>1</v>
      </c>
      <c r="C187">
        <f t="shared" si="29"/>
        <v>1987</v>
      </c>
      <c r="D187">
        <v>2</v>
      </c>
      <c r="E187" t="str">
        <f t="shared" si="28"/>
        <v>19872</v>
      </c>
      <c r="F187">
        <f t="shared" si="20"/>
        <v>0.04</v>
      </c>
      <c r="G187">
        <f t="shared" si="21"/>
        <v>7.0000000000000001E-3</v>
      </c>
      <c r="H187">
        <f t="shared" si="22"/>
        <v>1E-3</v>
      </c>
      <c r="I187">
        <f t="shared" si="23"/>
        <v>3.26</v>
      </c>
      <c r="J187" t="e">
        <f t="shared" si="24"/>
        <v>#N/A</v>
      </c>
      <c r="K187" t="e">
        <f t="shared" si="25"/>
        <v>#N/A</v>
      </c>
      <c r="M187" t="s">
        <v>85</v>
      </c>
      <c r="N187">
        <v>1987</v>
      </c>
      <c r="O187">
        <v>1987</v>
      </c>
      <c r="P187">
        <v>3</v>
      </c>
      <c r="Q187">
        <v>1</v>
      </c>
      <c r="R187" s="1">
        <f t="shared" si="26"/>
        <v>31837</v>
      </c>
      <c r="S187">
        <v>3.6999999999999998E-2</v>
      </c>
      <c r="T187">
        <v>2E-3</v>
      </c>
      <c r="U187">
        <v>0</v>
      </c>
      <c r="V187">
        <v>3.35</v>
      </c>
      <c r="W187" t="e">
        <v>#N/A</v>
      </c>
      <c r="X187" t="e">
        <v>#N/A</v>
      </c>
    </row>
    <row r="188" spans="1:24" x14ac:dyDescent="0.25">
      <c r="A188" s="1">
        <f t="shared" si="27"/>
        <v>31837</v>
      </c>
      <c r="B188">
        <v>1</v>
      </c>
      <c r="C188">
        <f t="shared" si="29"/>
        <v>1987</v>
      </c>
      <c r="D188">
        <v>3</v>
      </c>
      <c r="E188" t="str">
        <f t="shared" si="28"/>
        <v>19873</v>
      </c>
      <c r="F188">
        <f t="shared" si="20"/>
        <v>3.6999999999999998E-2</v>
      </c>
      <c r="G188">
        <f t="shared" si="21"/>
        <v>2E-3</v>
      </c>
      <c r="H188">
        <f t="shared" si="22"/>
        <v>0</v>
      </c>
      <c r="I188">
        <f t="shared" si="23"/>
        <v>3.35</v>
      </c>
      <c r="J188" t="e">
        <f t="shared" si="24"/>
        <v>#N/A</v>
      </c>
      <c r="K188" t="e">
        <f t="shared" si="25"/>
        <v>#N/A</v>
      </c>
      <c r="M188" t="s">
        <v>85</v>
      </c>
      <c r="N188">
        <v>1987</v>
      </c>
      <c r="O188">
        <v>1987</v>
      </c>
      <c r="P188">
        <v>4</v>
      </c>
      <c r="Q188">
        <v>1</v>
      </c>
      <c r="R188" s="1">
        <f t="shared" si="26"/>
        <v>31868</v>
      </c>
      <c r="S188">
        <v>3.9E-2</v>
      </c>
      <c r="T188">
        <v>5.0000000000000001E-3</v>
      </c>
      <c r="U188">
        <v>1E-3</v>
      </c>
      <c r="V188">
        <v>4.8499999999999996</v>
      </c>
      <c r="W188" t="e">
        <v>#N/A</v>
      </c>
      <c r="X188" t="e">
        <v>#N/A</v>
      </c>
    </row>
    <row r="189" spans="1:24" x14ac:dyDescent="0.25">
      <c r="A189" s="1">
        <f t="shared" si="27"/>
        <v>31868</v>
      </c>
      <c r="B189">
        <v>1</v>
      </c>
      <c r="C189">
        <f t="shared" si="29"/>
        <v>1987</v>
      </c>
      <c r="D189">
        <v>4</v>
      </c>
      <c r="E189" t="str">
        <f t="shared" si="28"/>
        <v>19874</v>
      </c>
      <c r="F189">
        <f t="shared" si="20"/>
        <v>3.9E-2</v>
      </c>
      <c r="G189">
        <f t="shared" si="21"/>
        <v>5.0000000000000001E-3</v>
      </c>
      <c r="H189">
        <f t="shared" si="22"/>
        <v>1E-3</v>
      </c>
      <c r="I189">
        <f t="shared" si="23"/>
        <v>4.8499999999999996</v>
      </c>
      <c r="J189" t="e">
        <f t="shared" si="24"/>
        <v>#N/A</v>
      </c>
      <c r="K189" t="e">
        <f t="shared" si="25"/>
        <v>#N/A</v>
      </c>
      <c r="M189" t="s">
        <v>85</v>
      </c>
      <c r="N189">
        <v>1987</v>
      </c>
      <c r="O189">
        <v>1987</v>
      </c>
      <c r="P189">
        <v>5</v>
      </c>
      <c r="Q189">
        <v>1</v>
      </c>
      <c r="R189" s="1">
        <f t="shared" si="26"/>
        <v>31898</v>
      </c>
      <c r="S189">
        <v>3.1E-2</v>
      </c>
      <c r="T189">
        <v>7.0000000000000001E-3</v>
      </c>
      <c r="U189">
        <v>1E-3</v>
      </c>
      <c r="V189">
        <v>4.9000000000000004</v>
      </c>
      <c r="W189" t="e">
        <v>#N/A</v>
      </c>
      <c r="X189" t="e">
        <v>#N/A</v>
      </c>
    </row>
    <row r="190" spans="1:24" x14ac:dyDescent="0.25">
      <c r="A190" s="1">
        <f t="shared" si="27"/>
        <v>31898</v>
      </c>
      <c r="B190">
        <v>1</v>
      </c>
      <c r="C190">
        <f t="shared" si="29"/>
        <v>1987</v>
      </c>
      <c r="D190">
        <v>5</v>
      </c>
      <c r="E190" t="str">
        <f t="shared" si="28"/>
        <v>19875</v>
      </c>
      <c r="F190">
        <f t="shared" si="20"/>
        <v>3.1E-2</v>
      </c>
      <c r="G190">
        <f t="shared" si="21"/>
        <v>7.0000000000000001E-3</v>
      </c>
      <c r="H190">
        <f t="shared" si="22"/>
        <v>1E-3</v>
      </c>
      <c r="I190">
        <f t="shared" si="23"/>
        <v>4.9000000000000004</v>
      </c>
      <c r="J190" t="e">
        <f t="shared" si="24"/>
        <v>#N/A</v>
      </c>
      <c r="K190" t="e">
        <f t="shared" si="25"/>
        <v>#N/A</v>
      </c>
      <c r="M190" t="s">
        <v>85</v>
      </c>
      <c r="N190">
        <v>2002</v>
      </c>
      <c r="O190">
        <v>2002</v>
      </c>
      <c r="P190">
        <v>2</v>
      </c>
      <c r="Q190">
        <v>1</v>
      </c>
      <c r="R190" s="1">
        <f t="shared" si="26"/>
        <v>37288</v>
      </c>
      <c r="S190">
        <v>2.1000000000000001E-2</v>
      </c>
      <c r="T190">
        <v>3.0000000000000001E-3</v>
      </c>
      <c r="U190">
        <v>0</v>
      </c>
      <c r="V190">
        <v>3.51</v>
      </c>
      <c r="W190">
        <v>0.06</v>
      </c>
      <c r="X190">
        <v>0.64</v>
      </c>
    </row>
    <row r="191" spans="1:24" x14ac:dyDescent="0.25">
      <c r="A191" s="1">
        <f t="shared" si="27"/>
        <v>31929</v>
      </c>
      <c r="B191">
        <v>1</v>
      </c>
      <c r="C191">
        <f t="shared" si="29"/>
        <v>1987</v>
      </c>
      <c r="D191">
        <v>6</v>
      </c>
      <c r="E191" t="str">
        <f t="shared" si="28"/>
        <v>19876</v>
      </c>
      <c r="F191" t="e">
        <f t="shared" si="20"/>
        <v>#N/A</v>
      </c>
      <c r="G191" t="e">
        <f t="shared" si="21"/>
        <v>#N/A</v>
      </c>
      <c r="H191" t="e">
        <f t="shared" si="22"/>
        <v>#N/A</v>
      </c>
      <c r="I191" t="e">
        <f t="shared" si="23"/>
        <v>#N/A</v>
      </c>
      <c r="J191" t="e">
        <f t="shared" si="24"/>
        <v>#N/A</v>
      </c>
      <c r="K191" t="e">
        <f t="shared" si="25"/>
        <v>#N/A</v>
      </c>
      <c r="M191" t="s">
        <v>85</v>
      </c>
      <c r="N191">
        <v>2002</v>
      </c>
      <c r="O191">
        <v>2002</v>
      </c>
      <c r="P191">
        <v>3</v>
      </c>
      <c r="Q191">
        <v>1</v>
      </c>
      <c r="R191" s="1">
        <f t="shared" si="26"/>
        <v>37316</v>
      </c>
      <c r="S191">
        <v>2.1999999999999999E-2</v>
      </c>
      <c r="T191">
        <v>3.0000000000000001E-3</v>
      </c>
      <c r="U191">
        <v>1E-3</v>
      </c>
      <c r="V191">
        <v>3.34</v>
      </c>
      <c r="W191">
        <v>0.06</v>
      </c>
      <c r="X191">
        <v>0.63</v>
      </c>
    </row>
    <row r="192" spans="1:24" x14ac:dyDescent="0.25">
      <c r="A192" s="1">
        <f t="shared" si="27"/>
        <v>31959</v>
      </c>
      <c r="B192">
        <v>1</v>
      </c>
      <c r="C192">
        <f t="shared" si="29"/>
        <v>1987</v>
      </c>
      <c r="D192">
        <v>7</v>
      </c>
      <c r="E192" t="str">
        <f t="shared" si="28"/>
        <v>19877</v>
      </c>
      <c r="F192" t="e">
        <f t="shared" si="20"/>
        <v>#N/A</v>
      </c>
      <c r="G192" t="e">
        <f t="shared" si="21"/>
        <v>#N/A</v>
      </c>
      <c r="H192" t="e">
        <f t="shared" si="22"/>
        <v>#N/A</v>
      </c>
      <c r="I192" t="e">
        <f t="shared" si="23"/>
        <v>#N/A</v>
      </c>
      <c r="J192" t="e">
        <f t="shared" si="24"/>
        <v>#N/A</v>
      </c>
      <c r="K192" t="e">
        <f t="shared" si="25"/>
        <v>#N/A</v>
      </c>
      <c r="M192" t="s">
        <v>85</v>
      </c>
      <c r="N192">
        <v>2002</v>
      </c>
      <c r="O192">
        <v>2002</v>
      </c>
      <c r="P192">
        <v>4</v>
      </c>
      <c r="Q192">
        <v>1</v>
      </c>
      <c r="R192" s="1">
        <f t="shared" si="26"/>
        <v>37347</v>
      </c>
      <c r="S192">
        <v>1.7000000000000001E-2</v>
      </c>
      <c r="T192">
        <v>5.0000000000000001E-3</v>
      </c>
      <c r="U192">
        <v>1E-3</v>
      </c>
      <c r="V192">
        <v>3.26</v>
      </c>
      <c r="W192">
        <v>0.06</v>
      </c>
      <c r="X192" t="e">
        <v>#N/A</v>
      </c>
    </row>
    <row r="193" spans="1:24" x14ac:dyDescent="0.25">
      <c r="A193" s="1">
        <f t="shared" si="27"/>
        <v>31990</v>
      </c>
      <c r="B193">
        <v>1</v>
      </c>
      <c r="C193">
        <f t="shared" si="29"/>
        <v>1987</v>
      </c>
      <c r="D193">
        <v>8</v>
      </c>
      <c r="E193" t="str">
        <f t="shared" si="28"/>
        <v>19878</v>
      </c>
      <c r="F193" t="e">
        <f t="shared" si="20"/>
        <v>#N/A</v>
      </c>
      <c r="G193" t="e">
        <f t="shared" si="21"/>
        <v>#N/A</v>
      </c>
      <c r="H193" t="e">
        <f t="shared" si="22"/>
        <v>#N/A</v>
      </c>
      <c r="I193" t="e">
        <f t="shared" si="23"/>
        <v>#N/A</v>
      </c>
      <c r="J193" t="e">
        <f t="shared" si="24"/>
        <v>#N/A</v>
      </c>
      <c r="K193" t="e">
        <f t="shared" si="25"/>
        <v>#N/A</v>
      </c>
      <c r="M193" t="s">
        <v>85</v>
      </c>
      <c r="N193">
        <v>2002</v>
      </c>
      <c r="O193">
        <v>2002</v>
      </c>
      <c r="P193">
        <v>5</v>
      </c>
      <c r="Q193">
        <v>1</v>
      </c>
      <c r="R193" s="1">
        <f t="shared" si="26"/>
        <v>37377</v>
      </c>
      <c r="S193">
        <v>2.5000000000000001E-2</v>
      </c>
      <c r="T193">
        <v>8.9999999999999993E-3</v>
      </c>
      <c r="U193">
        <v>0</v>
      </c>
      <c r="V193">
        <v>4.07</v>
      </c>
      <c r="W193">
        <v>0.06</v>
      </c>
      <c r="X193" t="e">
        <v>#N/A</v>
      </c>
    </row>
    <row r="194" spans="1:24" x14ac:dyDescent="0.25">
      <c r="A194" s="1">
        <f t="shared" si="27"/>
        <v>32021</v>
      </c>
      <c r="B194">
        <v>1</v>
      </c>
      <c r="C194">
        <f t="shared" si="29"/>
        <v>1987</v>
      </c>
      <c r="D194">
        <v>9</v>
      </c>
      <c r="E194" t="str">
        <f t="shared" si="28"/>
        <v>19879</v>
      </c>
      <c r="F194" t="e">
        <f t="shared" si="20"/>
        <v>#N/A</v>
      </c>
      <c r="G194" t="e">
        <f t="shared" si="21"/>
        <v>#N/A</v>
      </c>
      <c r="H194" t="e">
        <f t="shared" si="22"/>
        <v>#N/A</v>
      </c>
      <c r="I194" t="e">
        <f t="shared" si="23"/>
        <v>#N/A</v>
      </c>
      <c r="J194" t="e">
        <f t="shared" si="24"/>
        <v>#N/A</v>
      </c>
      <c r="K194" t="e">
        <f t="shared" si="25"/>
        <v>#N/A</v>
      </c>
      <c r="M194" t="s">
        <v>85</v>
      </c>
      <c r="N194">
        <v>2002</v>
      </c>
      <c r="O194">
        <v>2002</v>
      </c>
      <c r="P194">
        <v>6</v>
      </c>
      <c r="Q194">
        <v>1</v>
      </c>
      <c r="R194" s="1">
        <f t="shared" si="26"/>
        <v>37408</v>
      </c>
      <c r="S194">
        <v>3.4000000000000002E-2</v>
      </c>
      <c r="T194">
        <v>8.9999999999999993E-3</v>
      </c>
      <c r="U194">
        <v>1E-3</v>
      </c>
      <c r="V194">
        <v>4.5</v>
      </c>
      <c r="W194">
        <v>0.05</v>
      </c>
      <c r="X194" t="e">
        <v>#N/A</v>
      </c>
    </row>
    <row r="195" spans="1:24" x14ac:dyDescent="0.25">
      <c r="A195" s="1">
        <f t="shared" si="27"/>
        <v>32417</v>
      </c>
      <c r="B195">
        <v>1</v>
      </c>
      <c r="C195">
        <f t="shared" si="29"/>
        <v>1988</v>
      </c>
      <c r="D195">
        <v>10</v>
      </c>
      <c r="E195" t="str">
        <f t="shared" si="28"/>
        <v>198810</v>
      </c>
      <c r="F195" t="e">
        <f t="shared" ref="F195:F258" si="30">VLOOKUP($A195,$R:$X,2,FALSE)</f>
        <v>#N/A</v>
      </c>
      <c r="G195" t="e">
        <f t="shared" ref="G195:G258" si="31">VLOOKUP($A195,$R:$X,3,FALSE)</f>
        <v>#N/A</v>
      </c>
      <c r="H195" t="e">
        <f t="shared" ref="H195:H258" si="32">VLOOKUP($A195,$R:$X,4,FALSE)</f>
        <v>#N/A</v>
      </c>
      <c r="I195" t="e">
        <f t="shared" ref="I195:I258" si="33">VLOOKUP($A195,$R:$X,5,FALSE)</f>
        <v>#N/A</v>
      </c>
      <c r="J195" t="e">
        <f t="shared" ref="J195:J258" si="34">VLOOKUP($A195,$R:$X,6,FALSE)</f>
        <v>#N/A</v>
      </c>
      <c r="K195" t="e">
        <f t="shared" ref="K195:K258" si="35">VLOOKUP($A195,$R:$X,7,FALSE)</f>
        <v>#N/A</v>
      </c>
      <c r="M195" t="s">
        <v>85</v>
      </c>
      <c r="N195">
        <v>2002</v>
      </c>
      <c r="O195">
        <v>2002</v>
      </c>
      <c r="P195">
        <v>7</v>
      </c>
      <c r="Q195">
        <v>1</v>
      </c>
      <c r="R195" s="1">
        <f t="shared" ref="R195:R258" si="36">DATE(N195,P195,Q195)</f>
        <v>37438</v>
      </c>
      <c r="S195">
        <v>3.4000000000000002E-2</v>
      </c>
      <c r="T195">
        <v>4.0000000000000001E-3</v>
      </c>
      <c r="U195">
        <v>0</v>
      </c>
      <c r="V195">
        <v>4.9800000000000004</v>
      </c>
      <c r="W195">
        <v>0.05</v>
      </c>
      <c r="X195" t="e">
        <v>#N/A</v>
      </c>
    </row>
    <row r="196" spans="1:24" x14ac:dyDescent="0.25">
      <c r="A196" s="1">
        <f t="shared" ref="A196:A259" si="37">DATE(C196,D196,B196)</f>
        <v>32448</v>
      </c>
      <c r="B196">
        <v>1</v>
      </c>
      <c r="C196">
        <f t="shared" si="29"/>
        <v>1988</v>
      </c>
      <c r="D196">
        <v>11</v>
      </c>
      <c r="E196" t="str">
        <f t="shared" ref="E196:E259" si="38">CONCATENATE(C196,D196)</f>
        <v>198811</v>
      </c>
      <c r="F196" t="e">
        <f t="shared" si="30"/>
        <v>#N/A</v>
      </c>
      <c r="G196" t="e">
        <f t="shared" si="31"/>
        <v>#N/A</v>
      </c>
      <c r="H196" t="e">
        <f t="shared" si="32"/>
        <v>#N/A</v>
      </c>
      <c r="I196" t="e">
        <f t="shared" si="33"/>
        <v>#N/A</v>
      </c>
      <c r="J196" t="e">
        <f t="shared" si="34"/>
        <v>#N/A</v>
      </c>
      <c r="K196" t="e">
        <f t="shared" si="35"/>
        <v>#N/A</v>
      </c>
      <c r="M196" t="s">
        <v>85</v>
      </c>
      <c r="N196">
        <v>2002</v>
      </c>
      <c r="O196">
        <v>2002</v>
      </c>
      <c r="P196">
        <v>8</v>
      </c>
      <c r="Q196">
        <v>1</v>
      </c>
      <c r="R196" s="1">
        <f t="shared" si="36"/>
        <v>37469</v>
      </c>
      <c r="S196">
        <v>3.6999999999999998E-2</v>
      </c>
      <c r="T196">
        <v>4.0000000000000001E-3</v>
      </c>
      <c r="U196">
        <v>0</v>
      </c>
      <c r="V196">
        <v>5.24</v>
      </c>
      <c r="W196">
        <v>0.04</v>
      </c>
      <c r="X196">
        <v>0.4</v>
      </c>
    </row>
    <row r="197" spans="1:24" x14ac:dyDescent="0.25">
      <c r="A197" s="1">
        <f t="shared" si="37"/>
        <v>32478</v>
      </c>
      <c r="B197">
        <v>1</v>
      </c>
      <c r="C197">
        <f t="shared" si="29"/>
        <v>1988</v>
      </c>
      <c r="D197">
        <v>12</v>
      </c>
      <c r="E197" t="str">
        <f t="shared" si="38"/>
        <v>198812</v>
      </c>
      <c r="F197" t="e">
        <f t="shared" si="30"/>
        <v>#N/A</v>
      </c>
      <c r="G197" t="e">
        <f t="shared" si="31"/>
        <v>#N/A</v>
      </c>
      <c r="H197" t="e">
        <f t="shared" si="32"/>
        <v>#N/A</v>
      </c>
      <c r="I197" t="e">
        <f t="shared" si="33"/>
        <v>#N/A</v>
      </c>
      <c r="J197" t="e">
        <f t="shared" si="34"/>
        <v>#N/A</v>
      </c>
      <c r="K197" t="e">
        <f t="shared" si="35"/>
        <v>#N/A</v>
      </c>
      <c r="M197" t="s">
        <v>85</v>
      </c>
      <c r="N197">
        <v>2002</v>
      </c>
      <c r="O197">
        <v>2002</v>
      </c>
      <c r="P197">
        <v>9</v>
      </c>
      <c r="Q197">
        <v>1</v>
      </c>
      <c r="R197" s="1">
        <f t="shared" si="36"/>
        <v>37500</v>
      </c>
      <c r="S197">
        <v>3.4000000000000002E-2</v>
      </c>
      <c r="T197">
        <v>5.0000000000000001E-3</v>
      </c>
      <c r="U197">
        <v>0</v>
      </c>
      <c r="V197">
        <v>5.37</v>
      </c>
      <c r="W197">
        <v>0.04</v>
      </c>
      <c r="X197">
        <v>0.33</v>
      </c>
    </row>
    <row r="198" spans="1:24" x14ac:dyDescent="0.25">
      <c r="A198" s="1">
        <f t="shared" si="37"/>
        <v>32143</v>
      </c>
      <c r="B198">
        <v>1</v>
      </c>
      <c r="C198">
        <f t="shared" si="29"/>
        <v>1988</v>
      </c>
      <c r="D198">
        <v>1</v>
      </c>
      <c r="E198" t="str">
        <f t="shared" si="38"/>
        <v>19881</v>
      </c>
      <c r="F198" t="e">
        <f t="shared" si="30"/>
        <v>#N/A</v>
      </c>
      <c r="G198" t="e">
        <f t="shared" si="31"/>
        <v>#N/A</v>
      </c>
      <c r="H198" t="e">
        <f t="shared" si="32"/>
        <v>#N/A</v>
      </c>
      <c r="I198" t="e">
        <f t="shared" si="33"/>
        <v>#N/A</v>
      </c>
      <c r="J198" t="e">
        <f t="shared" si="34"/>
        <v>#N/A</v>
      </c>
      <c r="K198" t="e">
        <f t="shared" si="35"/>
        <v>#N/A</v>
      </c>
      <c r="M198" t="s">
        <v>85</v>
      </c>
      <c r="N198">
        <v>2003</v>
      </c>
      <c r="O198">
        <v>2002</v>
      </c>
      <c r="P198">
        <v>10</v>
      </c>
      <c r="Q198">
        <v>1</v>
      </c>
      <c r="R198" s="1">
        <f t="shared" si="36"/>
        <v>37895</v>
      </c>
      <c r="S198">
        <v>3.5000000000000003E-2</v>
      </c>
      <c r="T198">
        <v>6.0000000000000001E-3</v>
      </c>
      <c r="U198">
        <v>1E-3</v>
      </c>
      <c r="V198">
        <v>5.14</v>
      </c>
      <c r="W198">
        <v>0.04</v>
      </c>
      <c r="X198" t="e">
        <v>#N/A</v>
      </c>
    </row>
    <row r="199" spans="1:24" x14ac:dyDescent="0.25">
      <c r="A199" s="1">
        <f t="shared" si="37"/>
        <v>32174</v>
      </c>
      <c r="B199">
        <v>1</v>
      </c>
      <c r="C199">
        <f t="shared" si="29"/>
        <v>1988</v>
      </c>
      <c r="D199">
        <v>2</v>
      </c>
      <c r="E199" t="str">
        <f t="shared" si="38"/>
        <v>19882</v>
      </c>
      <c r="F199" t="e">
        <f t="shared" si="30"/>
        <v>#N/A</v>
      </c>
      <c r="G199" t="e">
        <f t="shared" si="31"/>
        <v>#N/A</v>
      </c>
      <c r="H199" t="e">
        <f t="shared" si="32"/>
        <v>#N/A</v>
      </c>
      <c r="I199" t="e">
        <f t="shared" si="33"/>
        <v>#N/A</v>
      </c>
      <c r="J199" t="e">
        <f t="shared" si="34"/>
        <v>#N/A</v>
      </c>
      <c r="K199" t="e">
        <f t="shared" si="35"/>
        <v>#N/A</v>
      </c>
      <c r="M199" t="s">
        <v>85</v>
      </c>
      <c r="N199">
        <v>2003</v>
      </c>
      <c r="O199">
        <v>2002</v>
      </c>
      <c r="P199">
        <v>11</v>
      </c>
      <c r="Q199">
        <v>1</v>
      </c>
      <c r="R199" s="1">
        <f t="shared" si="36"/>
        <v>37926</v>
      </c>
      <c r="S199">
        <v>4.2000000000000003E-2</v>
      </c>
      <c r="T199">
        <v>5.0000000000000001E-3</v>
      </c>
      <c r="U199">
        <v>1E-3</v>
      </c>
      <c r="V199">
        <v>4.95</v>
      </c>
      <c r="W199">
        <v>0.05</v>
      </c>
      <c r="X199">
        <v>1.1299999999999999</v>
      </c>
    </row>
    <row r="200" spans="1:24" x14ac:dyDescent="0.25">
      <c r="A200" s="1">
        <f t="shared" si="37"/>
        <v>32203</v>
      </c>
      <c r="B200">
        <v>1</v>
      </c>
      <c r="C200">
        <f t="shared" si="29"/>
        <v>1988</v>
      </c>
      <c r="D200">
        <v>3</v>
      </c>
      <c r="E200" t="str">
        <f t="shared" si="38"/>
        <v>19883</v>
      </c>
      <c r="F200" t="e">
        <f t="shared" si="30"/>
        <v>#N/A</v>
      </c>
      <c r="G200" t="e">
        <f t="shared" si="31"/>
        <v>#N/A</v>
      </c>
      <c r="H200" t="e">
        <f t="shared" si="32"/>
        <v>#N/A</v>
      </c>
      <c r="I200" t="e">
        <f t="shared" si="33"/>
        <v>#N/A</v>
      </c>
      <c r="J200" t="e">
        <f t="shared" si="34"/>
        <v>#N/A</v>
      </c>
      <c r="K200" t="e">
        <f t="shared" si="35"/>
        <v>#N/A</v>
      </c>
      <c r="M200" t="s">
        <v>85</v>
      </c>
      <c r="N200">
        <v>2003</v>
      </c>
      <c r="O200">
        <v>2002</v>
      </c>
      <c r="P200">
        <v>12</v>
      </c>
      <c r="Q200">
        <v>1</v>
      </c>
      <c r="R200" s="1">
        <f t="shared" si="36"/>
        <v>37956</v>
      </c>
      <c r="S200">
        <v>2.8000000000000001E-2</v>
      </c>
      <c r="T200">
        <v>6.0000000000000001E-3</v>
      </c>
      <c r="U200">
        <v>2E-3</v>
      </c>
      <c r="V200">
        <v>3.82</v>
      </c>
      <c r="W200">
        <v>0.04</v>
      </c>
      <c r="X200">
        <v>1.1100000000000001</v>
      </c>
    </row>
    <row r="201" spans="1:24" x14ac:dyDescent="0.25">
      <c r="A201" s="1">
        <f t="shared" si="37"/>
        <v>32234</v>
      </c>
      <c r="B201">
        <v>1</v>
      </c>
      <c r="C201">
        <f t="shared" si="29"/>
        <v>1988</v>
      </c>
      <c r="D201">
        <v>4</v>
      </c>
      <c r="E201" t="str">
        <f t="shared" si="38"/>
        <v>19884</v>
      </c>
      <c r="F201" t="e">
        <f t="shared" si="30"/>
        <v>#N/A</v>
      </c>
      <c r="G201" t="e">
        <f t="shared" si="31"/>
        <v>#N/A</v>
      </c>
      <c r="H201" t="e">
        <f t="shared" si="32"/>
        <v>#N/A</v>
      </c>
      <c r="I201" t="e">
        <f t="shared" si="33"/>
        <v>#N/A</v>
      </c>
      <c r="J201" t="e">
        <f t="shared" si="34"/>
        <v>#N/A</v>
      </c>
      <c r="K201" t="e">
        <f t="shared" si="35"/>
        <v>#N/A</v>
      </c>
      <c r="M201" t="s">
        <v>85</v>
      </c>
      <c r="N201">
        <v>2003</v>
      </c>
      <c r="O201">
        <v>2003</v>
      </c>
      <c r="P201">
        <v>1</v>
      </c>
      <c r="Q201">
        <v>1</v>
      </c>
      <c r="R201" s="1">
        <f t="shared" si="36"/>
        <v>37622</v>
      </c>
      <c r="S201">
        <v>2.1000000000000001E-2</v>
      </c>
      <c r="T201">
        <v>4.0000000000000001E-3</v>
      </c>
      <c r="U201">
        <v>1E-3</v>
      </c>
      <c r="V201">
        <v>3.43</v>
      </c>
      <c r="W201">
        <v>0.04</v>
      </c>
      <c r="X201">
        <v>0.77</v>
      </c>
    </row>
    <row r="202" spans="1:24" x14ac:dyDescent="0.25">
      <c r="A202" s="1">
        <f t="shared" si="37"/>
        <v>32264</v>
      </c>
      <c r="B202">
        <v>1</v>
      </c>
      <c r="C202">
        <f t="shared" si="29"/>
        <v>1988</v>
      </c>
      <c r="D202">
        <v>5</v>
      </c>
      <c r="E202" t="str">
        <f t="shared" si="38"/>
        <v>19885</v>
      </c>
      <c r="F202" t="e">
        <f t="shared" si="30"/>
        <v>#N/A</v>
      </c>
      <c r="G202" t="e">
        <f t="shared" si="31"/>
        <v>#N/A</v>
      </c>
      <c r="H202" t="e">
        <f t="shared" si="32"/>
        <v>#N/A</v>
      </c>
      <c r="I202" t="e">
        <f t="shared" si="33"/>
        <v>#N/A</v>
      </c>
      <c r="J202" t="e">
        <f t="shared" si="34"/>
        <v>#N/A</v>
      </c>
      <c r="K202" t="e">
        <f t="shared" si="35"/>
        <v>#N/A</v>
      </c>
      <c r="M202" t="s">
        <v>85</v>
      </c>
      <c r="N202">
        <v>2003</v>
      </c>
      <c r="O202">
        <v>2003</v>
      </c>
      <c r="P202">
        <v>2</v>
      </c>
      <c r="Q202">
        <v>1</v>
      </c>
      <c r="R202" s="1">
        <f t="shared" si="36"/>
        <v>37653</v>
      </c>
      <c r="S202">
        <v>2.3E-2</v>
      </c>
      <c r="T202">
        <v>5.0000000000000001E-3</v>
      </c>
      <c r="U202">
        <v>0</v>
      </c>
      <c r="V202">
        <v>3.47</v>
      </c>
      <c r="W202">
        <v>0.06</v>
      </c>
      <c r="X202">
        <v>0.75</v>
      </c>
    </row>
    <row r="203" spans="1:24" x14ac:dyDescent="0.25">
      <c r="A203" s="1">
        <f t="shared" si="37"/>
        <v>32295</v>
      </c>
      <c r="B203">
        <v>1</v>
      </c>
      <c r="C203">
        <f t="shared" si="29"/>
        <v>1988</v>
      </c>
      <c r="D203">
        <v>6</v>
      </c>
      <c r="E203" t="str">
        <f t="shared" si="38"/>
        <v>19886</v>
      </c>
      <c r="F203" t="e">
        <f t="shared" si="30"/>
        <v>#N/A</v>
      </c>
      <c r="G203" t="e">
        <f t="shared" si="31"/>
        <v>#N/A</v>
      </c>
      <c r="H203" t="e">
        <f t="shared" si="32"/>
        <v>#N/A</v>
      </c>
      <c r="I203" t="e">
        <f t="shared" si="33"/>
        <v>#N/A</v>
      </c>
      <c r="J203" t="e">
        <f t="shared" si="34"/>
        <v>#N/A</v>
      </c>
      <c r="K203" t="e">
        <f t="shared" si="35"/>
        <v>#N/A</v>
      </c>
      <c r="M203" t="s">
        <v>85</v>
      </c>
      <c r="N203">
        <v>2003</v>
      </c>
      <c r="O203">
        <v>2003</v>
      </c>
      <c r="P203">
        <v>3</v>
      </c>
      <c r="Q203">
        <v>1</v>
      </c>
      <c r="R203" s="1">
        <f t="shared" si="36"/>
        <v>37681</v>
      </c>
      <c r="S203">
        <v>2.1999999999999999E-2</v>
      </c>
      <c r="T203">
        <v>0.01</v>
      </c>
      <c r="U203">
        <v>0</v>
      </c>
      <c r="V203">
        <v>3.36</v>
      </c>
      <c r="W203">
        <v>0.08</v>
      </c>
      <c r="X203">
        <v>0.75</v>
      </c>
    </row>
    <row r="204" spans="1:24" x14ac:dyDescent="0.25">
      <c r="A204" s="1">
        <f t="shared" si="37"/>
        <v>32325</v>
      </c>
      <c r="B204">
        <v>1</v>
      </c>
      <c r="C204">
        <f t="shared" si="29"/>
        <v>1988</v>
      </c>
      <c r="D204">
        <v>7</v>
      </c>
      <c r="E204" t="str">
        <f t="shared" si="38"/>
        <v>19887</v>
      </c>
      <c r="F204" t="e">
        <f t="shared" si="30"/>
        <v>#N/A</v>
      </c>
      <c r="G204" t="e">
        <f t="shared" si="31"/>
        <v>#N/A</v>
      </c>
      <c r="H204" t="e">
        <f t="shared" si="32"/>
        <v>#N/A</v>
      </c>
      <c r="I204" t="e">
        <f t="shared" si="33"/>
        <v>#N/A</v>
      </c>
      <c r="J204" t="e">
        <f t="shared" si="34"/>
        <v>#N/A</v>
      </c>
      <c r="K204" t="e">
        <f t="shared" si="35"/>
        <v>#N/A</v>
      </c>
      <c r="M204" t="s">
        <v>85</v>
      </c>
      <c r="N204">
        <v>2003</v>
      </c>
      <c r="O204">
        <v>2003</v>
      </c>
      <c r="P204">
        <v>4</v>
      </c>
      <c r="Q204">
        <v>1</v>
      </c>
      <c r="R204" s="1">
        <f t="shared" si="36"/>
        <v>37712</v>
      </c>
      <c r="S204">
        <v>2.4E-2</v>
      </c>
      <c r="T204">
        <v>6.0000000000000001E-3</v>
      </c>
      <c r="U204">
        <v>0</v>
      </c>
      <c r="V204">
        <v>3.78</v>
      </c>
      <c r="W204">
        <v>0.08</v>
      </c>
      <c r="X204">
        <v>0.65</v>
      </c>
    </row>
    <row r="205" spans="1:24" x14ac:dyDescent="0.25">
      <c r="A205" s="1">
        <f t="shared" si="37"/>
        <v>32356</v>
      </c>
      <c r="B205">
        <v>1</v>
      </c>
      <c r="C205">
        <f t="shared" si="29"/>
        <v>1988</v>
      </c>
      <c r="D205">
        <v>8</v>
      </c>
      <c r="E205" t="str">
        <f t="shared" si="38"/>
        <v>19888</v>
      </c>
      <c r="F205" t="e">
        <f t="shared" si="30"/>
        <v>#N/A</v>
      </c>
      <c r="G205" t="e">
        <f t="shared" si="31"/>
        <v>#N/A</v>
      </c>
      <c r="H205" t="e">
        <f t="shared" si="32"/>
        <v>#N/A</v>
      </c>
      <c r="I205" t="e">
        <f t="shared" si="33"/>
        <v>#N/A</v>
      </c>
      <c r="J205" t="e">
        <f t="shared" si="34"/>
        <v>#N/A</v>
      </c>
      <c r="K205" t="e">
        <f t="shared" si="35"/>
        <v>#N/A</v>
      </c>
      <c r="M205" t="s">
        <v>85</v>
      </c>
      <c r="N205">
        <v>2003</v>
      </c>
      <c r="O205">
        <v>2003</v>
      </c>
      <c r="P205">
        <v>5</v>
      </c>
      <c r="Q205">
        <v>1</v>
      </c>
      <c r="R205" s="1">
        <f t="shared" si="36"/>
        <v>37742</v>
      </c>
      <c r="S205">
        <v>2.4E-2</v>
      </c>
      <c r="T205">
        <v>7.0000000000000001E-3</v>
      </c>
      <c r="U205">
        <v>0</v>
      </c>
      <c r="V205">
        <v>4.09</v>
      </c>
      <c r="W205">
        <v>0.02</v>
      </c>
      <c r="X205">
        <v>0.56999999999999995</v>
      </c>
    </row>
    <row r="206" spans="1:24" x14ac:dyDescent="0.25">
      <c r="A206" s="1">
        <f t="shared" si="37"/>
        <v>32387</v>
      </c>
      <c r="B206">
        <v>1</v>
      </c>
      <c r="C206">
        <f t="shared" si="29"/>
        <v>1988</v>
      </c>
      <c r="D206">
        <v>9</v>
      </c>
      <c r="E206" t="str">
        <f t="shared" si="38"/>
        <v>19889</v>
      </c>
      <c r="F206" t="e">
        <f t="shared" si="30"/>
        <v>#N/A</v>
      </c>
      <c r="G206" t="e">
        <f t="shared" si="31"/>
        <v>#N/A</v>
      </c>
      <c r="H206" t="e">
        <f t="shared" si="32"/>
        <v>#N/A</v>
      </c>
      <c r="I206" t="e">
        <f t="shared" si="33"/>
        <v>#N/A</v>
      </c>
      <c r="J206" t="e">
        <f t="shared" si="34"/>
        <v>#N/A</v>
      </c>
      <c r="K206" t="e">
        <f t="shared" si="35"/>
        <v>#N/A</v>
      </c>
      <c r="M206" t="s">
        <v>85</v>
      </c>
      <c r="N206">
        <v>2003</v>
      </c>
      <c r="O206">
        <v>2003</v>
      </c>
      <c r="P206">
        <v>6</v>
      </c>
      <c r="Q206">
        <v>1</v>
      </c>
      <c r="R206" s="1">
        <f t="shared" si="36"/>
        <v>37773</v>
      </c>
      <c r="S206">
        <v>0.03</v>
      </c>
      <c r="T206">
        <v>0.01</v>
      </c>
      <c r="U206">
        <v>1E-3</v>
      </c>
      <c r="V206">
        <v>4.68</v>
      </c>
      <c r="W206">
        <v>0.03</v>
      </c>
      <c r="X206">
        <v>0.34</v>
      </c>
    </row>
    <row r="207" spans="1:24" x14ac:dyDescent="0.25">
      <c r="A207" s="1">
        <f t="shared" si="37"/>
        <v>32782</v>
      </c>
      <c r="B207">
        <v>1</v>
      </c>
      <c r="C207">
        <f t="shared" si="29"/>
        <v>1989</v>
      </c>
      <c r="D207">
        <v>10</v>
      </c>
      <c r="E207" t="str">
        <f t="shared" si="38"/>
        <v>198910</v>
      </c>
      <c r="F207" t="e">
        <f t="shared" si="30"/>
        <v>#N/A</v>
      </c>
      <c r="G207" t="e">
        <f t="shared" si="31"/>
        <v>#N/A</v>
      </c>
      <c r="H207" t="e">
        <f t="shared" si="32"/>
        <v>#N/A</v>
      </c>
      <c r="I207" t="e">
        <f t="shared" si="33"/>
        <v>#N/A</v>
      </c>
      <c r="J207" t="e">
        <f t="shared" si="34"/>
        <v>#N/A</v>
      </c>
      <c r="K207" t="e">
        <f t="shared" si="35"/>
        <v>#N/A</v>
      </c>
      <c r="M207" t="s">
        <v>85</v>
      </c>
      <c r="N207">
        <v>2003</v>
      </c>
      <c r="O207">
        <v>2003</v>
      </c>
      <c r="P207">
        <v>7</v>
      </c>
      <c r="Q207">
        <v>1</v>
      </c>
      <c r="R207" s="1">
        <f t="shared" si="36"/>
        <v>37803</v>
      </c>
      <c r="S207">
        <v>3.9E-2</v>
      </c>
      <c r="T207">
        <v>4.0000000000000001E-3</v>
      </c>
      <c r="U207">
        <v>0</v>
      </c>
      <c r="V207">
        <v>5.32</v>
      </c>
      <c r="W207">
        <v>0.1</v>
      </c>
      <c r="X207">
        <v>0.44</v>
      </c>
    </row>
    <row r="208" spans="1:24" x14ac:dyDescent="0.25">
      <c r="A208" s="1">
        <f t="shared" si="37"/>
        <v>32813</v>
      </c>
      <c r="B208">
        <v>1</v>
      </c>
      <c r="C208">
        <f t="shared" ref="C208:C271" si="39">C196+1</f>
        <v>1989</v>
      </c>
      <c r="D208">
        <v>11</v>
      </c>
      <c r="E208" t="str">
        <f t="shared" si="38"/>
        <v>198911</v>
      </c>
      <c r="F208" t="e">
        <f t="shared" si="30"/>
        <v>#N/A</v>
      </c>
      <c r="G208" t="e">
        <f t="shared" si="31"/>
        <v>#N/A</v>
      </c>
      <c r="H208" t="e">
        <f t="shared" si="32"/>
        <v>#N/A</v>
      </c>
      <c r="I208" t="e">
        <f t="shared" si="33"/>
        <v>#N/A</v>
      </c>
      <c r="J208" t="e">
        <f t="shared" si="34"/>
        <v>#N/A</v>
      </c>
      <c r="K208" t="e">
        <f t="shared" si="35"/>
        <v>#N/A</v>
      </c>
      <c r="M208" t="s">
        <v>85</v>
      </c>
      <c r="N208">
        <v>2003</v>
      </c>
      <c r="O208">
        <v>2003</v>
      </c>
      <c r="P208">
        <v>8</v>
      </c>
      <c r="Q208">
        <v>1</v>
      </c>
      <c r="R208" s="1">
        <f t="shared" si="36"/>
        <v>37834</v>
      </c>
      <c r="S208">
        <v>3.3000000000000002E-2</v>
      </c>
      <c r="T208">
        <v>2E-3</v>
      </c>
      <c r="U208">
        <v>0</v>
      </c>
      <c r="V208">
        <v>5.56</v>
      </c>
      <c r="W208">
        <v>0.1</v>
      </c>
      <c r="X208">
        <v>0.5</v>
      </c>
    </row>
    <row r="209" spans="1:24" x14ac:dyDescent="0.25">
      <c r="A209" s="1">
        <f t="shared" si="37"/>
        <v>32843</v>
      </c>
      <c r="B209">
        <v>1</v>
      </c>
      <c r="C209">
        <f t="shared" si="39"/>
        <v>1989</v>
      </c>
      <c r="D209">
        <v>12</v>
      </c>
      <c r="E209" t="str">
        <f t="shared" si="38"/>
        <v>198912</v>
      </c>
      <c r="F209" t="e">
        <f t="shared" si="30"/>
        <v>#N/A</v>
      </c>
      <c r="G209" t="e">
        <f t="shared" si="31"/>
        <v>#N/A</v>
      </c>
      <c r="H209" t="e">
        <f t="shared" si="32"/>
        <v>#N/A</v>
      </c>
      <c r="I209" t="e">
        <f t="shared" si="33"/>
        <v>#N/A</v>
      </c>
      <c r="J209" t="e">
        <f t="shared" si="34"/>
        <v>#N/A</v>
      </c>
      <c r="K209" t="e">
        <f t="shared" si="35"/>
        <v>#N/A</v>
      </c>
      <c r="M209" t="s">
        <v>85</v>
      </c>
      <c r="N209">
        <v>2003</v>
      </c>
      <c r="O209">
        <v>2003</v>
      </c>
      <c r="P209">
        <v>9</v>
      </c>
      <c r="Q209">
        <v>1</v>
      </c>
      <c r="R209" s="1">
        <f t="shared" si="36"/>
        <v>37865</v>
      </c>
      <c r="S209">
        <v>3.3000000000000002E-2</v>
      </c>
      <c r="T209">
        <v>4.0000000000000001E-3</v>
      </c>
      <c r="U209">
        <v>0</v>
      </c>
      <c r="V209">
        <v>5.55</v>
      </c>
      <c r="W209">
        <v>0.02</v>
      </c>
      <c r="X209">
        <v>0.5</v>
      </c>
    </row>
    <row r="210" spans="1:24" x14ac:dyDescent="0.25">
      <c r="A210" s="1">
        <f t="shared" si="37"/>
        <v>32509</v>
      </c>
      <c r="B210">
        <v>1</v>
      </c>
      <c r="C210">
        <f t="shared" si="39"/>
        <v>1989</v>
      </c>
      <c r="D210">
        <v>1</v>
      </c>
      <c r="E210" t="str">
        <f t="shared" si="38"/>
        <v>19891</v>
      </c>
      <c r="F210" t="e">
        <f t="shared" si="30"/>
        <v>#N/A</v>
      </c>
      <c r="G210" t="e">
        <f t="shared" si="31"/>
        <v>#N/A</v>
      </c>
      <c r="H210" t="e">
        <f t="shared" si="32"/>
        <v>#N/A</v>
      </c>
      <c r="I210" t="e">
        <f t="shared" si="33"/>
        <v>#N/A</v>
      </c>
      <c r="J210" t="e">
        <f t="shared" si="34"/>
        <v>#N/A</v>
      </c>
      <c r="K210" t="e">
        <f t="shared" si="35"/>
        <v>#N/A</v>
      </c>
      <c r="M210" t="s">
        <v>85</v>
      </c>
      <c r="N210">
        <v>2004</v>
      </c>
      <c r="O210">
        <v>2003</v>
      </c>
      <c r="P210">
        <v>10</v>
      </c>
      <c r="Q210">
        <v>1</v>
      </c>
      <c r="R210" s="1">
        <f t="shared" si="36"/>
        <v>38261</v>
      </c>
      <c r="S210">
        <v>3.9E-2</v>
      </c>
      <c r="T210">
        <v>1.0999999999999999E-2</v>
      </c>
      <c r="U210">
        <v>1E-3</v>
      </c>
      <c r="V210">
        <v>5.35</v>
      </c>
      <c r="W210">
        <v>0</v>
      </c>
      <c r="X210">
        <v>1.04</v>
      </c>
    </row>
    <row r="211" spans="1:24" x14ac:dyDescent="0.25">
      <c r="A211" s="1">
        <f t="shared" si="37"/>
        <v>32540</v>
      </c>
      <c r="B211">
        <v>1</v>
      </c>
      <c r="C211">
        <f t="shared" si="39"/>
        <v>1989</v>
      </c>
      <c r="D211">
        <v>2</v>
      </c>
      <c r="E211" t="str">
        <f t="shared" si="38"/>
        <v>19892</v>
      </c>
      <c r="F211" t="e">
        <f t="shared" si="30"/>
        <v>#N/A</v>
      </c>
      <c r="G211" t="e">
        <f t="shared" si="31"/>
        <v>#N/A</v>
      </c>
      <c r="H211" t="e">
        <f t="shared" si="32"/>
        <v>#N/A</v>
      </c>
      <c r="I211" t="e">
        <f t="shared" si="33"/>
        <v>#N/A</v>
      </c>
      <c r="J211" t="e">
        <f t="shared" si="34"/>
        <v>#N/A</v>
      </c>
      <c r="K211" t="e">
        <f t="shared" si="35"/>
        <v>#N/A</v>
      </c>
      <c r="M211" t="s">
        <v>85</v>
      </c>
      <c r="N211">
        <v>2004</v>
      </c>
      <c r="O211">
        <v>2003</v>
      </c>
      <c r="P211">
        <v>11</v>
      </c>
      <c r="Q211">
        <v>1</v>
      </c>
      <c r="R211" s="1">
        <f t="shared" si="36"/>
        <v>38292</v>
      </c>
      <c r="S211">
        <v>3.5999999999999997E-2</v>
      </c>
      <c r="T211">
        <v>6.0000000000000001E-3</v>
      </c>
      <c r="U211">
        <v>1E-3</v>
      </c>
      <c r="V211">
        <v>4.5</v>
      </c>
      <c r="W211">
        <v>0</v>
      </c>
      <c r="X211">
        <v>0.76</v>
      </c>
    </row>
    <row r="212" spans="1:24" x14ac:dyDescent="0.25">
      <c r="A212" s="1">
        <f t="shared" si="37"/>
        <v>32568</v>
      </c>
      <c r="B212">
        <v>1</v>
      </c>
      <c r="C212">
        <f t="shared" si="39"/>
        <v>1989</v>
      </c>
      <c r="D212">
        <v>3</v>
      </c>
      <c r="E212" t="str">
        <f t="shared" si="38"/>
        <v>19893</v>
      </c>
      <c r="F212" t="e">
        <f t="shared" si="30"/>
        <v>#N/A</v>
      </c>
      <c r="G212" t="e">
        <f t="shared" si="31"/>
        <v>#N/A</v>
      </c>
      <c r="H212" t="e">
        <f t="shared" si="32"/>
        <v>#N/A</v>
      </c>
      <c r="I212" t="e">
        <f t="shared" si="33"/>
        <v>#N/A</v>
      </c>
      <c r="J212" t="e">
        <f t="shared" si="34"/>
        <v>#N/A</v>
      </c>
      <c r="K212" t="e">
        <f t="shared" si="35"/>
        <v>#N/A</v>
      </c>
      <c r="M212" t="s">
        <v>85</v>
      </c>
      <c r="N212">
        <v>2004</v>
      </c>
      <c r="O212">
        <v>2003</v>
      </c>
      <c r="P212">
        <v>12</v>
      </c>
      <c r="Q212">
        <v>1</v>
      </c>
      <c r="R212" s="1">
        <f t="shared" si="36"/>
        <v>38322</v>
      </c>
      <c r="S212">
        <v>2.4E-2</v>
      </c>
      <c r="T212">
        <v>8.9999999999999993E-3</v>
      </c>
      <c r="U212">
        <v>1E-3</v>
      </c>
      <c r="V212">
        <v>3.19</v>
      </c>
      <c r="W212">
        <v>7.0000000000000007E-2</v>
      </c>
      <c r="X212" t="e">
        <v>#N/A</v>
      </c>
    </row>
    <row r="213" spans="1:24" x14ac:dyDescent="0.25">
      <c r="A213" s="1">
        <f t="shared" si="37"/>
        <v>32599</v>
      </c>
      <c r="B213">
        <v>1</v>
      </c>
      <c r="C213">
        <f t="shared" si="39"/>
        <v>1989</v>
      </c>
      <c r="D213">
        <v>4</v>
      </c>
      <c r="E213" t="str">
        <f t="shared" si="38"/>
        <v>19894</v>
      </c>
      <c r="F213" t="e">
        <f t="shared" si="30"/>
        <v>#N/A</v>
      </c>
      <c r="G213" t="e">
        <f t="shared" si="31"/>
        <v>#N/A</v>
      </c>
      <c r="H213" t="e">
        <f t="shared" si="32"/>
        <v>#N/A</v>
      </c>
      <c r="I213" t="e">
        <f t="shared" si="33"/>
        <v>#N/A</v>
      </c>
      <c r="J213" t="e">
        <f t="shared" si="34"/>
        <v>#N/A</v>
      </c>
      <c r="K213" t="e">
        <f t="shared" si="35"/>
        <v>#N/A</v>
      </c>
      <c r="M213" t="s">
        <v>85</v>
      </c>
      <c r="N213">
        <v>2004</v>
      </c>
      <c r="O213">
        <v>2004</v>
      </c>
      <c r="P213">
        <v>1</v>
      </c>
      <c r="Q213">
        <v>1</v>
      </c>
      <c r="R213" s="1">
        <f t="shared" si="36"/>
        <v>37987</v>
      </c>
      <c r="S213">
        <v>2.1999999999999999E-2</v>
      </c>
      <c r="T213">
        <v>8.0000000000000002E-3</v>
      </c>
      <c r="U213">
        <v>1E-3</v>
      </c>
      <c r="V213">
        <v>3.18</v>
      </c>
      <c r="W213">
        <v>7.0000000000000007E-2</v>
      </c>
      <c r="X213" t="e">
        <v>#N/A</v>
      </c>
    </row>
    <row r="214" spans="1:24" x14ac:dyDescent="0.25">
      <c r="A214" s="1">
        <f t="shared" si="37"/>
        <v>32629</v>
      </c>
      <c r="B214">
        <v>1</v>
      </c>
      <c r="C214">
        <f t="shared" si="39"/>
        <v>1989</v>
      </c>
      <c r="D214">
        <v>5</v>
      </c>
      <c r="E214" t="str">
        <f t="shared" si="38"/>
        <v>19895</v>
      </c>
      <c r="F214" t="e">
        <f t="shared" si="30"/>
        <v>#N/A</v>
      </c>
      <c r="G214" t="e">
        <f t="shared" si="31"/>
        <v>#N/A</v>
      </c>
      <c r="H214" t="e">
        <f t="shared" si="32"/>
        <v>#N/A</v>
      </c>
      <c r="I214" t="e">
        <f t="shared" si="33"/>
        <v>#N/A</v>
      </c>
      <c r="J214" t="e">
        <f t="shared" si="34"/>
        <v>#N/A</v>
      </c>
      <c r="K214" t="e">
        <f t="shared" si="35"/>
        <v>#N/A</v>
      </c>
      <c r="M214" t="s">
        <v>85</v>
      </c>
      <c r="N214">
        <v>2004</v>
      </c>
      <c r="O214">
        <v>2004</v>
      </c>
      <c r="P214">
        <v>2</v>
      </c>
      <c r="Q214">
        <v>1</v>
      </c>
      <c r="R214" s="1">
        <f t="shared" si="36"/>
        <v>38018</v>
      </c>
      <c r="S214">
        <v>2.3E-2</v>
      </c>
      <c r="T214">
        <v>8.0000000000000002E-3</v>
      </c>
      <c r="U214">
        <v>1E-3</v>
      </c>
      <c r="V214">
        <v>3.31</v>
      </c>
      <c r="W214">
        <v>0.08</v>
      </c>
      <c r="X214" t="e">
        <v>#N/A</v>
      </c>
    </row>
    <row r="215" spans="1:24" x14ac:dyDescent="0.25">
      <c r="A215" s="1">
        <f t="shared" si="37"/>
        <v>32660</v>
      </c>
      <c r="B215">
        <v>1</v>
      </c>
      <c r="C215">
        <f t="shared" si="39"/>
        <v>1989</v>
      </c>
      <c r="D215">
        <v>6</v>
      </c>
      <c r="E215" t="str">
        <f t="shared" si="38"/>
        <v>19896</v>
      </c>
      <c r="F215" t="e">
        <f t="shared" si="30"/>
        <v>#N/A</v>
      </c>
      <c r="G215" t="e">
        <f t="shared" si="31"/>
        <v>#N/A</v>
      </c>
      <c r="H215" t="e">
        <f t="shared" si="32"/>
        <v>#N/A</v>
      </c>
      <c r="I215" t="e">
        <f t="shared" si="33"/>
        <v>#N/A</v>
      </c>
      <c r="J215" t="e">
        <f t="shared" si="34"/>
        <v>#N/A</v>
      </c>
      <c r="K215" t="e">
        <f t="shared" si="35"/>
        <v>#N/A</v>
      </c>
      <c r="M215" t="s">
        <v>85</v>
      </c>
      <c r="N215">
        <v>2004</v>
      </c>
      <c r="O215">
        <v>2004</v>
      </c>
      <c r="P215">
        <v>3</v>
      </c>
      <c r="Q215">
        <v>1</v>
      </c>
      <c r="R215" s="1">
        <f t="shared" si="36"/>
        <v>38047</v>
      </c>
      <c r="S215">
        <v>2.5999999999999999E-2</v>
      </c>
      <c r="T215">
        <v>3.0000000000000001E-3</v>
      </c>
      <c r="U215">
        <v>1E-3</v>
      </c>
      <c r="V215">
        <v>3.64</v>
      </c>
      <c r="W215">
        <v>0.08</v>
      </c>
      <c r="X215">
        <v>0.52</v>
      </c>
    </row>
    <row r="216" spans="1:24" x14ac:dyDescent="0.25">
      <c r="A216" s="1">
        <f t="shared" si="37"/>
        <v>32690</v>
      </c>
      <c r="B216">
        <v>1</v>
      </c>
      <c r="C216">
        <f t="shared" si="39"/>
        <v>1989</v>
      </c>
      <c r="D216">
        <v>7</v>
      </c>
      <c r="E216" t="str">
        <f t="shared" si="38"/>
        <v>19897</v>
      </c>
      <c r="F216" t="e">
        <f t="shared" si="30"/>
        <v>#N/A</v>
      </c>
      <c r="G216" t="e">
        <f t="shared" si="31"/>
        <v>#N/A</v>
      </c>
      <c r="H216" t="e">
        <f t="shared" si="32"/>
        <v>#N/A</v>
      </c>
      <c r="I216" t="e">
        <f t="shared" si="33"/>
        <v>#N/A</v>
      </c>
      <c r="J216" t="e">
        <f t="shared" si="34"/>
        <v>#N/A</v>
      </c>
      <c r="K216" t="e">
        <f t="shared" si="35"/>
        <v>#N/A</v>
      </c>
      <c r="M216" t="s">
        <v>85</v>
      </c>
      <c r="N216">
        <v>2004</v>
      </c>
      <c r="O216">
        <v>2004</v>
      </c>
      <c r="P216">
        <v>4</v>
      </c>
      <c r="Q216">
        <v>1</v>
      </c>
      <c r="R216" s="1">
        <f t="shared" si="36"/>
        <v>38078</v>
      </c>
      <c r="S216">
        <v>3.5999999999999997E-2</v>
      </c>
      <c r="T216">
        <v>2E-3</v>
      </c>
      <c r="U216">
        <v>0</v>
      </c>
      <c r="V216">
        <v>4.2</v>
      </c>
      <c r="W216">
        <v>0.08</v>
      </c>
      <c r="X216">
        <v>0.69</v>
      </c>
    </row>
    <row r="217" spans="1:24" x14ac:dyDescent="0.25">
      <c r="A217" s="1">
        <f t="shared" si="37"/>
        <v>32721</v>
      </c>
      <c r="B217">
        <v>1</v>
      </c>
      <c r="C217">
        <f t="shared" si="39"/>
        <v>1989</v>
      </c>
      <c r="D217">
        <v>8</v>
      </c>
      <c r="E217" t="str">
        <f t="shared" si="38"/>
        <v>19898</v>
      </c>
      <c r="F217" t="e">
        <f t="shared" si="30"/>
        <v>#N/A</v>
      </c>
      <c r="G217" t="e">
        <f t="shared" si="31"/>
        <v>#N/A</v>
      </c>
      <c r="H217" t="e">
        <f t="shared" si="32"/>
        <v>#N/A</v>
      </c>
      <c r="I217" t="e">
        <f t="shared" si="33"/>
        <v>#N/A</v>
      </c>
      <c r="J217" t="e">
        <f t="shared" si="34"/>
        <v>#N/A</v>
      </c>
      <c r="K217" t="e">
        <f t="shared" si="35"/>
        <v>#N/A</v>
      </c>
      <c r="M217" t="s">
        <v>85</v>
      </c>
      <c r="N217">
        <v>2004</v>
      </c>
      <c r="O217">
        <v>2004</v>
      </c>
      <c r="P217">
        <v>5</v>
      </c>
      <c r="Q217">
        <v>1</v>
      </c>
      <c r="R217" s="1">
        <f t="shared" si="36"/>
        <v>38108</v>
      </c>
      <c r="S217">
        <v>0.03</v>
      </c>
      <c r="T217">
        <v>5.0000000000000001E-3</v>
      </c>
      <c r="U217">
        <v>0</v>
      </c>
      <c r="V217">
        <v>4.2699999999999996</v>
      </c>
      <c r="W217">
        <v>0.09</v>
      </c>
      <c r="X217">
        <v>0.47</v>
      </c>
    </row>
    <row r="218" spans="1:24" x14ac:dyDescent="0.25">
      <c r="A218" s="1">
        <f t="shared" si="37"/>
        <v>32752</v>
      </c>
      <c r="B218">
        <v>1</v>
      </c>
      <c r="C218">
        <f t="shared" si="39"/>
        <v>1989</v>
      </c>
      <c r="D218">
        <v>9</v>
      </c>
      <c r="E218" t="str">
        <f t="shared" si="38"/>
        <v>19899</v>
      </c>
      <c r="F218" t="e">
        <f t="shared" si="30"/>
        <v>#N/A</v>
      </c>
      <c r="G218" t="e">
        <f t="shared" si="31"/>
        <v>#N/A</v>
      </c>
      <c r="H218" t="e">
        <f t="shared" si="32"/>
        <v>#N/A</v>
      </c>
      <c r="I218" t="e">
        <f t="shared" si="33"/>
        <v>#N/A</v>
      </c>
      <c r="J218" t="e">
        <f t="shared" si="34"/>
        <v>#N/A</v>
      </c>
      <c r="K218" t="e">
        <f t="shared" si="35"/>
        <v>#N/A</v>
      </c>
      <c r="M218" t="s">
        <v>85</v>
      </c>
      <c r="N218">
        <v>2004</v>
      </c>
      <c r="O218">
        <v>2004</v>
      </c>
      <c r="P218">
        <v>6</v>
      </c>
      <c r="Q218">
        <v>1</v>
      </c>
      <c r="R218" s="1">
        <f t="shared" si="36"/>
        <v>38139</v>
      </c>
      <c r="S218">
        <v>3.7999999999999999E-2</v>
      </c>
      <c r="T218">
        <v>1.4999999999999999E-2</v>
      </c>
      <c r="U218">
        <v>0</v>
      </c>
      <c r="V218">
        <v>4.46</v>
      </c>
      <c r="W218">
        <v>0.08</v>
      </c>
      <c r="X218">
        <v>0.39</v>
      </c>
    </row>
    <row r="219" spans="1:24" x14ac:dyDescent="0.25">
      <c r="A219" s="1">
        <f t="shared" si="37"/>
        <v>33147</v>
      </c>
      <c r="B219">
        <v>1</v>
      </c>
      <c r="C219">
        <f t="shared" si="39"/>
        <v>1990</v>
      </c>
      <c r="D219">
        <v>10</v>
      </c>
      <c r="E219" t="str">
        <f t="shared" si="38"/>
        <v>199010</v>
      </c>
      <c r="F219" t="e">
        <f t="shared" si="30"/>
        <v>#N/A</v>
      </c>
      <c r="G219" t="e">
        <f t="shared" si="31"/>
        <v>#N/A</v>
      </c>
      <c r="H219" t="e">
        <f t="shared" si="32"/>
        <v>#N/A</v>
      </c>
      <c r="I219" t="e">
        <f t="shared" si="33"/>
        <v>#N/A</v>
      </c>
      <c r="J219" t="e">
        <f t="shared" si="34"/>
        <v>#N/A</v>
      </c>
      <c r="K219" t="e">
        <f t="shared" si="35"/>
        <v>#N/A</v>
      </c>
      <c r="M219" t="s">
        <v>85</v>
      </c>
      <c r="N219">
        <v>2004</v>
      </c>
      <c r="O219">
        <v>2004</v>
      </c>
      <c r="P219">
        <v>7</v>
      </c>
      <c r="Q219">
        <v>1</v>
      </c>
      <c r="R219" s="1">
        <f t="shared" si="36"/>
        <v>38169</v>
      </c>
      <c r="S219">
        <v>4.9000000000000002E-2</v>
      </c>
      <c r="T219">
        <v>7.0000000000000001E-3</v>
      </c>
      <c r="U219">
        <v>0</v>
      </c>
      <c r="V219">
        <v>5.05</v>
      </c>
      <c r="W219">
        <v>7.0000000000000007E-2</v>
      </c>
      <c r="X219">
        <v>0.34</v>
      </c>
    </row>
    <row r="220" spans="1:24" x14ac:dyDescent="0.25">
      <c r="A220" s="1">
        <f t="shared" si="37"/>
        <v>33178</v>
      </c>
      <c r="B220">
        <v>1</v>
      </c>
      <c r="C220">
        <f t="shared" si="39"/>
        <v>1990</v>
      </c>
      <c r="D220">
        <v>11</v>
      </c>
      <c r="E220" t="str">
        <f t="shared" si="38"/>
        <v>199011</v>
      </c>
      <c r="F220" t="e">
        <f t="shared" si="30"/>
        <v>#N/A</v>
      </c>
      <c r="G220" t="e">
        <f t="shared" si="31"/>
        <v>#N/A</v>
      </c>
      <c r="H220" t="e">
        <f t="shared" si="32"/>
        <v>#N/A</v>
      </c>
      <c r="I220" t="e">
        <f t="shared" si="33"/>
        <v>#N/A</v>
      </c>
      <c r="J220" t="e">
        <f t="shared" si="34"/>
        <v>#N/A</v>
      </c>
      <c r="K220" t="e">
        <f t="shared" si="35"/>
        <v>#N/A</v>
      </c>
      <c r="M220" t="s">
        <v>85</v>
      </c>
      <c r="N220">
        <v>2004</v>
      </c>
      <c r="O220">
        <v>2004</v>
      </c>
      <c r="P220">
        <v>8</v>
      </c>
      <c r="Q220">
        <v>1</v>
      </c>
      <c r="R220" s="1">
        <f t="shared" si="36"/>
        <v>38200</v>
      </c>
      <c r="S220">
        <v>4.1000000000000002E-2</v>
      </c>
      <c r="T220">
        <v>6.0000000000000001E-3</v>
      </c>
      <c r="U220">
        <v>0</v>
      </c>
      <c r="V220">
        <v>5.57</v>
      </c>
      <c r="W220">
        <v>0.06</v>
      </c>
      <c r="X220">
        <v>0.68</v>
      </c>
    </row>
    <row r="221" spans="1:24" x14ac:dyDescent="0.25">
      <c r="A221" s="1">
        <f t="shared" si="37"/>
        <v>33208</v>
      </c>
      <c r="B221">
        <v>1</v>
      </c>
      <c r="C221">
        <f t="shared" si="39"/>
        <v>1990</v>
      </c>
      <c r="D221">
        <v>12</v>
      </c>
      <c r="E221" t="str">
        <f t="shared" si="38"/>
        <v>199012</v>
      </c>
      <c r="F221" t="e">
        <f t="shared" si="30"/>
        <v>#N/A</v>
      </c>
      <c r="G221" t="e">
        <f t="shared" si="31"/>
        <v>#N/A</v>
      </c>
      <c r="H221" t="e">
        <f t="shared" si="32"/>
        <v>#N/A</v>
      </c>
      <c r="I221" t="e">
        <f t="shared" si="33"/>
        <v>#N/A</v>
      </c>
      <c r="J221" t="e">
        <f t="shared" si="34"/>
        <v>#N/A</v>
      </c>
      <c r="K221" t="e">
        <f t="shared" si="35"/>
        <v>#N/A</v>
      </c>
      <c r="M221" t="s">
        <v>85</v>
      </c>
      <c r="N221">
        <v>2004</v>
      </c>
      <c r="O221">
        <v>2004</v>
      </c>
      <c r="P221">
        <v>9</v>
      </c>
      <c r="Q221">
        <v>1</v>
      </c>
      <c r="R221" s="1">
        <f t="shared" si="36"/>
        <v>38231</v>
      </c>
      <c r="S221">
        <v>4.7E-2</v>
      </c>
      <c r="T221">
        <v>1.0999999999999999E-2</v>
      </c>
      <c r="U221">
        <v>1E-3</v>
      </c>
      <c r="V221">
        <v>5.19</v>
      </c>
      <c r="W221">
        <v>0.06</v>
      </c>
      <c r="X221">
        <v>0.76</v>
      </c>
    </row>
    <row r="222" spans="1:24" x14ac:dyDescent="0.25">
      <c r="A222" s="1">
        <f t="shared" si="37"/>
        <v>32874</v>
      </c>
      <c r="B222">
        <v>1</v>
      </c>
      <c r="C222">
        <f t="shared" si="39"/>
        <v>1990</v>
      </c>
      <c r="D222">
        <v>1</v>
      </c>
      <c r="E222" t="str">
        <f t="shared" si="38"/>
        <v>19901</v>
      </c>
      <c r="F222" t="e">
        <f t="shared" si="30"/>
        <v>#N/A</v>
      </c>
      <c r="G222" t="e">
        <f t="shared" si="31"/>
        <v>#N/A</v>
      </c>
      <c r="H222" t="e">
        <f t="shared" si="32"/>
        <v>#N/A</v>
      </c>
      <c r="I222" t="e">
        <f t="shared" si="33"/>
        <v>#N/A</v>
      </c>
      <c r="J222" t="e">
        <f t="shared" si="34"/>
        <v>#N/A</v>
      </c>
      <c r="K222" t="e">
        <f t="shared" si="35"/>
        <v>#N/A</v>
      </c>
      <c r="M222" t="s">
        <v>85</v>
      </c>
      <c r="N222">
        <v>2005</v>
      </c>
      <c r="O222">
        <v>2004</v>
      </c>
      <c r="P222">
        <v>10</v>
      </c>
      <c r="Q222">
        <v>1</v>
      </c>
      <c r="R222" s="1">
        <f t="shared" si="36"/>
        <v>38626</v>
      </c>
      <c r="S222">
        <v>4.8000000000000001E-2</v>
      </c>
      <c r="T222">
        <v>8.9999999999999993E-3</v>
      </c>
      <c r="U222">
        <v>1E-3</v>
      </c>
      <c r="V222">
        <v>5.03</v>
      </c>
      <c r="W222">
        <v>7.0000000000000007E-2</v>
      </c>
      <c r="X222">
        <v>1.24</v>
      </c>
    </row>
    <row r="223" spans="1:24" x14ac:dyDescent="0.25">
      <c r="A223" s="1">
        <f t="shared" si="37"/>
        <v>32905</v>
      </c>
      <c r="B223">
        <v>1</v>
      </c>
      <c r="C223">
        <f t="shared" si="39"/>
        <v>1990</v>
      </c>
      <c r="D223">
        <v>2</v>
      </c>
      <c r="E223" t="str">
        <f t="shared" si="38"/>
        <v>19902</v>
      </c>
      <c r="F223" t="e">
        <f t="shared" si="30"/>
        <v>#N/A</v>
      </c>
      <c r="G223" t="e">
        <f t="shared" si="31"/>
        <v>#N/A</v>
      </c>
      <c r="H223" t="e">
        <f t="shared" si="32"/>
        <v>#N/A</v>
      </c>
      <c r="I223" t="e">
        <f t="shared" si="33"/>
        <v>#N/A</v>
      </c>
      <c r="J223" t="e">
        <f t="shared" si="34"/>
        <v>#N/A</v>
      </c>
      <c r="K223" t="e">
        <f t="shared" si="35"/>
        <v>#N/A</v>
      </c>
      <c r="M223" t="s">
        <v>85</v>
      </c>
      <c r="N223">
        <v>2005</v>
      </c>
      <c r="O223">
        <v>2004</v>
      </c>
      <c r="P223">
        <v>11</v>
      </c>
      <c r="Q223">
        <v>1</v>
      </c>
      <c r="R223" s="1">
        <f t="shared" si="36"/>
        <v>38657</v>
      </c>
      <c r="S223">
        <v>3.5999999999999997E-2</v>
      </c>
      <c r="T223">
        <v>8.0000000000000002E-3</v>
      </c>
      <c r="U223">
        <v>0</v>
      </c>
      <c r="V223">
        <v>4.59</v>
      </c>
      <c r="W223">
        <v>7.0000000000000007E-2</v>
      </c>
      <c r="X223">
        <v>0.75</v>
      </c>
    </row>
    <row r="224" spans="1:24" x14ac:dyDescent="0.25">
      <c r="A224" s="1">
        <f t="shared" si="37"/>
        <v>32933</v>
      </c>
      <c r="B224">
        <v>1</v>
      </c>
      <c r="C224">
        <f t="shared" si="39"/>
        <v>1990</v>
      </c>
      <c r="D224">
        <v>3</v>
      </c>
      <c r="E224" t="str">
        <f t="shared" si="38"/>
        <v>19903</v>
      </c>
      <c r="F224" t="e">
        <f t="shared" si="30"/>
        <v>#N/A</v>
      </c>
      <c r="G224" t="e">
        <f t="shared" si="31"/>
        <v>#N/A</v>
      </c>
      <c r="H224" t="e">
        <f t="shared" si="32"/>
        <v>#N/A</v>
      </c>
      <c r="I224" t="e">
        <f t="shared" si="33"/>
        <v>#N/A</v>
      </c>
      <c r="J224" t="e">
        <f t="shared" si="34"/>
        <v>#N/A</v>
      </c>
      <c r="K224" t="e">
        <f t="shared" si="35"/>
        <v>#N/A</v>
      </c>
      <c r="M224" t="s">
        <v>85</v>
      </c>
      <c r="N224">
        <v>2005</v>
      </c>
      <c r="O224">
        <v>2004</v>
      </c>
      <c r="P224">
        <v>12</v>
      </c>
      <c r="Q224">
        <v>1</v>
      </c>
      <c r="R224" s="1">
        <f t="shared" si="36"/>
        <v>38687</v>
      </c>
      <c r="S224">
        <v>0.03</v>
      </c>
      <c r="T224">
        <v>0.01</v>
      </c>
      <c r="U224">
        <v>1E-3</v>
      </c>
      <c r="V224">
        <v>4.17</v>
      </c>
      <c r="W224">
        <v>0.08</v>
      </c>
      <c r="X224">
        <v>1.02</v>
      </c>
    </row>
    <row r="225" spans="1:24" x14ac:dyDescent="0.25">
      <c r="A225" s="1">
        <f t="shared" si="37"/>
        <v>32964</v>
      </c>
      <c r="B225">
        <v>1</v>
      </c>
      <c r="C225">
        <f t="shared" si="39"/>
        <v>1990</v>
      </c>
      <c r="D225">
        <v>4</v>
      </c>
      <c r="E225" t="str">
        <f t="shared" si="38"/>
        <v>19904</v>
      </c>
      <c r="F225" t="e">
        <f t="shared" si="30"/>
        <v>#N/A</v>
      </c>
      <c r="G225" t="e">
        <f t="shared" si="31"/>
        <v>#N/A</v>
      </c>
      <c r="H225" t="e">
        <f t="shared" si="32"/>
        <v>#N/A</v>
      </c>
      <c r="I225" t="e">
        <f t="shared" si="33"/>
        <v>#N/A</v>
      </c>
      <c r="J225" t="e">
        <f t="shared" si="34"/>
        <v>#N/A</v>
      </c>
      <c r="K225" t="e">
        <f t="shared" si="35"/>
        <v>#N/A</v>
      </c>
      <c r="M225" t="s">
        <v>85</v>
      </c>
      <c r="N225">
        <v>2005</v>
      </c>
      <c r="O225">
        <v>2005</v>
      </c>
      <c r="P225">
        <v>1</v>
      </c>
      <c r="Q225">
        <v>1</v>
      </c>
      <c r="R225" s="1">
        <f t="shared" si="36"/>
        <v>38353</v>
      </c>
      <c r="S225">
        <v>3.1E-2</v>
      </c>
      <c r="T225">
        <v>6.0000000000000001E-3</v>
      </c>
      <c r="U225">
        <v>3.0000000000000001E-3</v>
      </c>
      <c r="V225">
        <v>3.98</v>
      </c>
      <c r="W225">
        <v>0.06</v>
      </c>
      <c r="X225">
        <v>0.78</v>
      </c>
    </row>
    <row r="226" spans="1:24" x14ac:dyDescent="0.25">
      <c r="A226" s="1">
        <f t="shared" si="37"/>
        <v>32994</v>
      </c>
      <c r="B226">
        <v>1</v>
      </c>
      <c r="C226">
        <f t="shared" si="39"/>
        <v>1990</v>
      </c>
      <c r="D226">
        <v>5</v>
      </c>
      <c r="E226" t="str">
        <f t="shared" si="38"/>
        <v>19905</v>
      </c>
      <c r="F226" t="e">
        <f t="shared" si="30"/>
        <v>#N/A</v>
      </c>
      <c r="G226" t="e">
        <f t="shared" si="31"/>
        <v>#N/A</v>
      </c>
      <c r="H226" t="e">
        <f t="shared" si="32"/>
        <v>#N/A</v>
      </c>
      <c r="I226" t="e">
        <f t="shared" si="33"/>
        <v>#N/A</v>
      </c>
      <c r="J226" t="e">
        <f t="shared" si="34"/>
        <v>#N/A</v>
      </c>
      <c r="K226" t="e">
        <f t="shared" si="35"/>
        <v>#N/A</v>
      </c>
      <c r="M226" t="s">
        <v>85</v>
      </c>
      <c r="N226">
        <v>2005</v>
      </c>
      <c r="O226">
        <v>2005</v>
      </c>
      <c r="P226">
        <v>2</v>
      </c>
      <c r="Q226">
        <v>1</v>
      </c>
      <c r="R226" s="1">
        <f t="shared" si="36"/>
        <v>38384</v>
      </c>
      <c r="S226">
        <v>2.9000000000000001E-2</v>
      </c>
      <c r="T226">
        <v>8.9999999999999993E-3</v>
      </c>
      <c r="U226">
        <v>1E-3</v>
      </c>
      <c r="V226">
        <v>4.3600000000000003</v>
      </c>
      <c r="W226">
        <v>0.05</v>
      </c>
      <c r="X226">
        <v>0.49</v>
      </c>
    </row>
    <row r="227" spans="1:24" x14ac:dyDescent="0.25">
      <c r="A227" s="1">
        <f t="shared" si="37"/>
        <v>33025</v>
      </c>
      <c r="B227">
        <v>1</v>
      </c>
      <c r="C227">
        <f t="shared" si="39"/>
        <v>1990</v>
      </c>
      <c r="D227">
        <v>6</v>
      </c>
      <c r="E227" t="str">
        <f t="shared" si="38"/>
        <v>19906</v>
      </c>
      <c r="F227" t="e">
        <f t="shared" si="30"/>
        <v>#N/A</v>
      </c>
      <c r="G227" t="e">
        <f t="shared" si="31"/>
        <v>#N/A</v>
      </c>
      <c r="H227" t="e">
        <f t="shared" si="32"/>
        <v>#N/A</v>
      </c>
      <c r="I227" t="e">
        <f t="shared" si="33"/>
        <v>#N/A</v>
      </c>
      <c r="J227" t="e">
        <f t="shared" si="34"/>
        <v>#N/A</v>
      </c>
      <c r="K227" t="e">
        <f t="shared" si="35"/>
        <v>#N/A</v>
      </c>
      <c r="M227" t="s">
        <v>85</v>
      </c>
      <c r="N227">
        <v>2005</v>
      </c>
      <c r="O227">
        <v>2005</v>
      </c>
      <c r="P227">
        <v>3</v>
      </c>
      <c r="Q227">
        <v>1</v>
      </c>
      <c r="R227" s="1">
        <f t="shared" si="36"/>
        <v>38412</v>
      </c>
      <c r="S227">
        <v>3.5999999999999997E-2</v>
      </c>
      <c r="T227">
        <v>1.2E-2</v>
      </c>
      <c r="U227">
        <v>0</v>
      </c>
      <c r="V227">
        <v>4.17</v>
      </c>
      <c r="W227">
        <v>0.06</v>
      </c>
      <c r="X227">
        <v>0.72</v>
      </c>
    </row>
    <row r="228" spans="1:24" x14ac:dyDescent="0.25">
      <c r="A228" s="1">
        <f t="shared" si="37"/>
        <v>33055</v>
      </c>
      <c r="B228">
        <v>1</v>
      </c>
      <c r="C228">
        <f t="shared" si="39"/>
        <v>1990</v>
      </c>
      <c r="D228">
        <v>7</v>
      </c>
      <c r="E228" t="str">
        <f t="shared" si="38"/>
        <v>19907</v>
      </c>
      <c r="F228" t="e">
        <f t="shared" si="30"/>
        <v>#N/A</v>
      </c>
      <c r="G228" t="e">
        <f t="shared" si="31"/>
        <v>#N/A</v>
      </c>
      <c r="H228" t="e">
        <f t="shared" si="32"/>
        <v>#N/A</v>
      </c>
      <c r="I228" t="e">
        <f t="shared" si="33"/>
        <v>#N/A</v>
      </c>
      <c r="J228" t="e">
        <f t="shared" si="34"/>
        <v>#N/A</v>
      </c>
      <c r="K228" t="e">
        <f t="shared" si="35"/>
        <v>#N/A</v>
      </c>
      <c r="M228" t="s">
        <v>85</v>
      </c>
      <c r="N228">
        <v>2005</v>
      </c>
      <c r="O228">
        <v>2005</v>
      </c>
      <c r="P228">
        <v>4</v>
      </c>
      <c r="Q228">
        <v>1</v>
      </c>
      <c r="R228" s="1">
        <f t="shared" si="36"/>
        <v>38443</v>
      </c>
      <c r="S228">
        <v>2.1000000000000001E-2</v>
      </c>
      <c r="T228">
        <v>7.0000000000000001E-3</v>
      </c>
      <c r="U228">
        <v>0</v>
      </c>
      <c r="V228">
        <v>3.85</v>
      </c>
      <c r="W228">
        <v>0.05</v>
      </c>
      <c r="X228">
        <v>0.56000000000000005</v>
      </c>
    </row>
    <row r="229" spans="1:24" x14ac:dyDescent="0.25">
      <c r="A229" s="1">
        <f t="shared" si="37"/>
        <v>33086</v>
      </c>
      <c r="B229">
        <v>1</v>
      </c>
      <c r="C229">
        <f t="shared" si="39"/>
        <v>1990</v>
      </c>
      <c r="D229">
        <v>8</v>
      </c>
      <c r="E229" t="str">
        <f t="shared" si="38"/>
        <v>19908</v>
      </c>
      <c r="F229" t="e">
        <f t="shared" si="30"/>
        <v>#N/A</v>
      </c>
      <c r="G229" t="e">
        <f t="shared" si="31"/>
        <v>#N/A</v>
      </c>
      <c r="H229" t="e">
        <f t="shared" si="32"/>
        <v>#N/A</v>
      </c>
      <c r="I229" t="e">
        <f t="shared" si="33"/>
        <v>#N/A</v>
      </c>
      <c r="J229" t="e">
        <f t="shared" si="34"/>
        <v>#N/A</v>
      </c>
      <c r="K229" t="e">
        <f t="shared" si="35"/>
        <v>#N/A</v>
      </c>
      <c r="M229" t="s">
        <v>85</v>
      </c>
      <c r="N229">
        <v>2005</v>
      </c>
      <c r="O229">
        <v>2005</v>
      </c>
      <c r="P229">
        <v>5</v>
      </c>
      <c r="Q229">
        <v>1</v>
      </c>
      <c r="R229" s="1">
        <f t="shared" si="36"/>
        <v>38473</v>
      </c>
      <c r="S229">
        <v>0.03</v>
      </c>
      <c r="T229">
        <v>3.0000000000000001E-3</v>
      </c>
      <c r="U229">
        <v>0</v>
      </c>
      <c r="V229">
        <v>4.1399999999999997</v>
      </c>
      <c r="W229">
        <v>0.05</v>
      </c>
      <c r="X229">
        <v>0.53</v>
      </c>
    </row>
    <row r="230" spans="1:24" x14ac:dyDescent="0.25">
      <c r="A230" s="1">
        <f t="shared" si="37"/>
        <v>33117</v>
      </c>
      <c r="B230">
        <v>1</v>
      </c>
      <c r="C230">
        <f t="shared" si="39"/>
        <v>1990</v>
      </c>
      <c r="D230">
        <v>9</v>
      </c>
      <c r="E230" t="str">
        <f t="shared" si="38"/>
        <v>19909</v>
      </c>
      <c r="F230" t="e">
        <f t="shared" si="30"/>
        <v>#N/A</v>
      </c>
      <c r="G230" t="e">
        <f t="shared" si="31"/>
        <v>#N/A</v>
      </c>
      <c r="H230" t="e">
        <f t="shared" si="32"/>
        <v>#N/A</v>
      </c>
      <c r="I230" t="e">
        <f t="shared" si="33"/>
        <v>#N/A</v>
      </c>
      <c r="J230" t="e">
        <f t="shared" si="34"/>
        <v>#N/A</v>
      </c>
      <c r="K230" t="e">
        <f t="shared" si="35"/>
        <v>#N/A</v>
      </c>
      <c r="M230" t="s">
        <v>85</v>
      </c>
      <c r="N230">
        <v>2005</v>
      </c>
      <c r="O230">
        <v>2005</v>
      </c>
      <c r="P230">
        <v>6</v>
      </c>
      <c r="Q230">
        <v>1</v>
      </c>
      <c r="R230" s="1">
        <f t="shared" si="36"/>
        <v>38504</v>
      </c>
      <c r="S230">
        <v>4.5999999999999999E-2</v>
      </c>
      <c r="T230">
        <v>4.0000000000000001E-3</v>
      </c>
      <c r="U230">
        <v>0</v>
      </c>
      <c r="V230">
        <v>4.7</v>
      </c>
      <c r="W230">
        <v>0.05</v>
      </c>
      <c r="X230">
        <v>0.53</v>
      </c>
    </row>
    <row r="231" spans="1:24" x14ac:dyDescent="0.25">
      <c r="A231" s="1">
        <f t="shared" si="37"/>
        <v>33512</v>
      </c>
      <c r="B231">
        <v>1</v>
      </c>
      <c r="C231">
        <f t="shared" si="39"/>
        <v>1991</v>
      </c>
      <c r="D231">
        <v>10</v>
      </c>
      <c r="E231" t="str">
        <f t="shared" si="38"/>
        <v>199110</v>
      </c>
      <c r="F231" t="e">
        <f t="shared" si="30"/>
        <v>#N/A</v>
      </c>
      <c r="G231" t="e">
        <f t="shared" si="31"/>
        <v>#N/A</v>
      </c>
      <c r="H231" t="e">
        <f t="shared" si="32"/>
        <v>#N/A</v>
      </c>
      <c r="I231" t="e">
        <f t="shared" si="33"/>
        <v>#N/A</v>
      </c>
      <c r="J231" t="e">
        <f t="shared" si="34"/>
        <v>#N/A</v>
      </c>
      <c r="K231" t="e">
        <f t="shared" si="35"/>
        <v>#N/A</v>
      </c>
      <c r="M231" t="s">
        <v>85</v>
      </c>
      <c r="N231">
        <v>2005</v>
      </c>
      <c r="O231">
        <v>2005</v>
      </c>
      <c r="P231">
        <v>7</v>
      </c>
      <c r="Q231">
        <v>1</v>
      </c>
      <c r="R231" s="1">
        <f t="shared" si="36"/>
        <v>38534</v>
      </c>
      <c r="S231">
        <v>4.4999999999999998E-2</v>
      </c>
      <c r="T231">
        <v>1.4999999999999999E-2</v>
      </c>
      <c r="U231">
        <v>0</v>
      </c>
      <c r="V231">
        <v>5.01</v>
      </c>
      <c r="W231">
        <v>0.04</v>
      </c>
      <c r="X231">
        <v>0.52</v>
      </c>
    </row>
    <row r="232" spans="1:24" x14ac:dyDescent="0.25">
      <c r="A232" s="1">
        <f t="shared" si="37"/>
        <v>33543</v>
      </c>
      <c r="B232">
        <v>1</v>
      </c>
      <c r="C232">
        <f t="shared" si="39"/>
        <v>1991</v>
      </c>
      <c r="D232">
        <v>11</v>
      </c>
      <c r="E232" t="str">
        <f t="shared" si="38"/>
        <v>199111</v>
      </c>
      <c r="F232" t="e">
        <f t="shared" si="30"/>
        <v>#N/A</v>
      </c>
      <c r="G232" t="e">
        <f t="shared" si="31"/>
        <v>#N/A</v>
      </c>
      <c r="H232" t="e">
        <f t="shared" si="32"/>
        <v>#N/A</v>
      </c>
      <c r="I232" t="e">
        <f t="shared" si="33"/>
        <v>#N/A</v>
      </c>
      <c r="J232" t="e">
        <f t="shared" si="34"/>
        <v>#N/A</v>
      </c>
      <c r="K232" t="e">
        <f t="shared" si="35"/>
        <v>#N/A</v>
      </c>
      <c r="M232" t="s">
        <v>85</v>
      </c>
      <c r="N232">
        <v>2005</v>
      </c>
      <c r="O232">
        <v>2005</v>
      </c>
      <c r="P232">
        <v>8</v>
      </c>
      <c r="Q232">
        <v>1</v>
      </c>
      <c r="R232" s="1">
        <f t="shared" si="36"/>
        <v>38565</v>
      </c>
      <c r="S232">
        <v>4.2000000000000003E-2</v>
      </c>
      <c r="T232">
        <v>6.0000000000000001E-3</v>
      </c>
      <c r="U232">
        <v>0</v>
      </c>
      <c r="V232">
        <v>5.37</v>
      </c>
      <c r="W232">
        <v>0.05</v>
      </c>
      <c r="X232">
        <v>0.57999999999999996</v>
      </c>
    </row>
    <row r="233" spans="1:24" x14ac:dyDescent="0.25">
      <c r="A233" s="1">
        <f t="shared" si="37"/>
        <v>33573</v>
      </c>
      <c r="B233">
        <v>1</v>
      </c>
      <c r="C233">
        <f t="shared" si="39"/>
        <v>1991</v>
      </c>
      <c r="D233">
        <v>12</v>
      </c>
      <c r="E233" t="str">
        <f t="shared" si="38"/>
        <v>199112</v>
      </c>
      <c r="F233" t="e">
        <f t="shared" si="30"/>
        <v>#N/A</v>
      </c>
      <c r="G233" t="e">
        <f t="shared" si="31"/>
        <v>#N/A</v>
      </c>
      <c r="H233" t="e">
        <f t="shared" si="32"/>
        <v>#N/A</v>
      </c>
      <c r="I233" t="e">
        <f t="shared" si="33"/>
        <v>#N/A</v>
      </c>
      <c r="J233" t="e">
        <f t="shared" si="34"/>
        <v>#N/A</v>
      </c>
      <c r="K233" t="e">
        <f t="shared" si="35"/>
        <v>#N/A</v>
      </c>
      <c r="M233" t="s">
        <v>85</v>
      </c>
      <c r="N233">
        <v>2005</v>
      </c>
      <c r="O233">
        <v>2005</v>
      </c>
      <c r="P233">
        <v>9</v>
      </c>
      <c r="Q233">
        <v>1</v>
      </c>
      <c r="R233" s="1">
        <f t="shared" si="36"/>
        <v>38596</v>
      </c>
      <c r="S233">
        <v>4.2999999999999997E-2</v>
      </c>
      <c r="T233">
        <v>8.0000000000000002E-3</v>
      </c>
      <c r="U233">
        <v>0</v>
      </c>
      <c r="V233">
        <v>5.82</v>
      </c>
      <c r="W233">
        <v>0.04</v>
      </c>
      <c r="X233">
        <v>0.66</v>
      </c>
    </row>
    <row r="234" spans="1:24" x14ac:dyDescent="0.25">
      <c r="A234" s="1">
        <f t="shared" si="37"/>
        <v>33239</v>
      </c>
      <c r="B234">
        <v>1</v>
      </c>
      <c r="C234">
        <f t="shared" si="39"/>
        <v>1991</v>
      </c>
      <c r="D234">
        <v>1</v>
      </c>
      <c r="E234" t="str">
        <f t="shared" si="38"/>
        <v>19911</v>
      </c>
      <c r="F234" t="e">
        <f t="shared" si="30"/>
        <v>#N/A</v>
      </c>
      <c r="G234" t="e">
        <f t="shared" si="31"/>
        <v>#N/A</v>
      </c>
      <c r="H234" t="e">
        <f t="shared" si="32"/>
        <v>#N/A</v>
      </c>
      <c r="I234" t="e">
        <f t="shared" si="33"/>
        <v>#N/A</v>
      </c>
      <c r="J234" t="e">
        <f t="shared" si="34"/>
        <v>#N/A</v>
      </c>
      <c r="K234" t="e">
        <f t="shared" si="35"/>
        <v>#N/A</v>
      </c>
      <c r="M234" t="s">
        <v>85</v>
      </c>
      <c r="N234">
        <v>2006</v>
      </c>
      <c r="O234">
        <v>2005</v>
      </c>
      <c r="P234">
        <v>10</v>
      </c>
      <c r="Q234">
        <v>1</v>
      </c>
      <c r="R234" s="1">
        <f t="shared" si="36"/>
        <v>38991</v>
      </c>
      <c r="S234">
        <v>4.1000000000000002E-2</v>
      </c>
      <c r="T234">
        <v>0.01</v>
      </c>
      <c r="U234">
        <v>1E-3</v>
      </c>
      <c r="V234">
        <v>5.36</v>
      </c>
      <c r="W234">
        <v>0.04</v>
      </c>
      <c r="X234">
        <v>0.86</v>
      </c>
    </row>
    <row r="235" spans="1:24" x14ac:dyDescent="0.25">
      <c r="A235" s="1">
        <f t="shared" si="37"/>
        <v>33270</v>
      </c>
      <c r="B235">
        <v>1</v>
      </c>
      <c r="C235">
        <f t="shared" si="39"/>
        <v>1991</v>
      </c>
      <c r="D235">
        <v>2</v>
      </c>
      <c r="E235" t="str">
        <f t="shared" si="38"/>
        <v>19912</v>
      </c>
      <c r="F235" t="e">
        <f t="shared" si="30"/>
        <v>#N/A</v>
      </c>
      <c r="G235" t="e">
        <f t="shared" si="31"/>
        <v>#N/A</v>
      </c>
      <c r="H235" t="e">
        <f t="shared" si="32"/>
        <v>#N/A</v>
      </c>
      <c r="I235" t="e">
        <f t="shared" si="33"/>
        <v>#N/A</v>
      </c>
      <c r="J235" t="e">
        <f t="shared" si="34"/>
        <v>#N/A</v>
      </c>
      <c r="K235" t="e">
        <f t="shared" si="35"/>
        <v>#N/A</v>
      </c>
      <c r="M235" t="s">
        <v>85</v>
      </c>
      <c r="N235">
        <v>2006</v>
      </c>
      <c r="O235">
        <v>2005</v>
      </c>
      <c r="P235">
        <v>11</v>
      </c>
      <c r="Q235">
        <v>1</v>
      </c>
      <c r="R235" s="1">
        <f t="shared" si="36"/>
        <v>39022</v>
      </c>
      <c r="S235">
        <v>2.9000000000000001E-2</v>
      </c>
      <c r="T235">
        <v>8.0000000000000002E-3</v>
      </c>
      <c r="U235">
        <v>1E-3</v>
      </c>
      <c r="V235">
        <v>4.53</v>
      </c>
      <c r="W235">
        <v>0.04</v>
      </c>
      <c r="X235">
        <v>1</v>
      </c>
    </row>
    <row r="236" spans="1:24" x14ac:dyDescent="0.25">
      <c r="A236" s="1">
        <f t="shared" si="37"/>
        <v>33298</v>
      </c>
      <c r="B236">
        <v>1</v>
      </c>
      <c r="C236">
        <f t="shared" si="39"/>
        <v>1991</v>
      </c>
      <c r="D236">
        <v>3</v>
      </c>
      <c r="E236" t="str">
        <f t="shared" si="38"/>
        <v>19913</v>
      </c>
      <c r="F236" t="e">
        <f t="shared" si="30"/>
        <v>#N/A</v>
      </c>
      <c r="G236" t="e">
        <f t="shared" si="31"/>
        <v>#N/A</v>
      </c>
      <c r="H236" t="e">
        <f t="shared" si="32"/>
        <v>#N/A</v>
      </c>
      <c r="I236" t="e">
        <f t="shared" si="33"/>
        <v>#N/A</v>
      </c>
      <c r="J236" t="e">
        <f t="shared" si="34"/>
        <v>#N/A</v>
      </c>
      <c r="K236" t="e">
        <f t="shared" si="35"/>
        <v>#N/A</v>
      </c>
      <c r="M236" t="s">
        <v>85</v>
      </c>
      <c r="N236">
        <v>2006</v>
      </c>
      <c r="O236">
        <v>2005</v>
      </c>
      <c r="P236">
        <v>12</v>
      </c>
      <c r="Q236">
        <v>1</v>
      </c>
      <c r="R236" s="1">
        <f t="shared" si="36"/>
        <v>39052</v>
      </c>
      <c r="S236">
        <v>2.4E-2</v>
      </c>
      <c r="T236">
        <v>5.0000000000000001E-3</v>
      </c>
      <c r="U236">
        <v>1E-3</v>
      </c>
      <c r="V236">
        <v>3.34</v>
      </c>
      <c r="W236">
        <v>0.05</v>
      </c>
      <c r="X236">
        <v>0.83</v>
      </c>
    </row>
    <row r="237" spans="1:24" x14ac:dyDescent="0.25">
      <c r="A237" s="1">
        <f t="shared" si="37"/>
        <v>33329</v>
      </c>
      <c r="B237">
        <v>1</v>
      </c>
      <c r="C237">
        <f t="shared" si="39"/>
        <v>1991</v>
      </c>
      <c r="D237">
        <v>4</v>
      </c>
      <c r="E237" t="str">
        <f t="shared" si="38"/>
        <v>19914</v>
      </c>
      <c r="F237" t="e">
        <f t="shared" si="30"/>
        <v>#N/A</v>
      </c>
      <c r="G237" t="e">
        <f t="shared" si="31"/>
        <v>#N/A</v>
      </c>
      <c r="H237" t="e">
        <f t="shared" si="32"/>
        <v>#N/A</v>
      </c>
      <c r="I237" t="e">
        <f t="shared" si="33"/>
        <v>#N/A</v>
      </c>
      <c r="J237" t="e">
        <f t="shared" si="34"/>
        <v>#N/A</v>
      </c>
      <c r="K237" t="e">
        <f t="shared" si="35"/>
        <v>#N/A</v>
      </c>
      <c r="M237" t="s">
        <v>85</v>
      </c>
      <c r="N237">
        <v>2006</v>
      </c>
      <c r="O237">
        <v>2006</v>
      </c>
      <c r="P237">
        <v>1</v>
      </c>
      <c r="Q237">
        <v>1</v>
      </c>
      <c r="R237" s="1">
        <f t="shared" si="36"/>
        <v>38718</v>
      </c>
      <c r="S237">
        <v>2.1000000000000001E-2</v>
      </c>
      <c r="T237">
        <v>5.0000000000000001E-3</v>
      </c>
      <c r="U237">
        <v>1E-3</v>
      </c>
      <c r="V237">
        <v>2.93</v>
      </c>
      <c r="W237">
        <v>0.05</v>
      </c>
      <c r="X237">
        <v>0.82</v>
      </c>
    </row>
    <row r="238" spans="1:24" x14ac:dyDescent="0.25">
      <c r="A238" s="1">
        <f t="shared" si="37"/>
        <v>33359</v>
      </c>
      <c r="B238">
        <v>1</v>
      </c>
      <c r="C238">
        <f t="shared" si="39"/>
        <v>1991</v>
      </c>
      <c r="D238">
        <v>5</v>
      </c>
      <c r="E238" t="str">
        <f t="shared" si="38"/>
        <v>19915</v>
      </c>
      <c r="F238" t="e">
        <f t="shared" si="30"/>
        <v>#N/A</v>
      </c>
      <c r="G238" t="e">
        <f t="shared" si="31"/>
        <v>#N/A</v>
      </c>
      <c r="H238" t="e">
        <f t="shared" si="32"/>
        <v>#N/A</v>
      </c>
      <c r="I238" t="e">
        <f t="shared" si="33"/>
        <v>#N/A</v>
      </c>
      <c r="J238" t="e">
        <f t="shared" si="34"/>
        <v>#N/A</v>
      </c>
      <c r="K238" t="e">
        <f t="shared" si="35"/>
        <v>#N/A</v>
      </c>
      <c r="M238" t="s">
        <v>85</v>
      </c>
      <c r="N238">
        <v>2006</v>
      </c>
      <c r="O238">
        <v>2006</v>
      </c>
      <c r="P238">
        <v>2</v>
      </c>
      <c r="Q238">
        <v>1</v>
      </c>
      <c r="R238" s="1">
        <f t="shared" si="36"/>
        <v>38749</v>
      </c>
      <c r="S238">
        <v>2.4E-2</v>
      </c>
      <c r="T238">
        <v>8.0000000000000002E-3</v>
      </c>
      <c r="U238">
        <v>0</v>
      </c>
      <c r="V238">
        <v>3.5</v>
      </c>
      <c r="W238">
        <v>0.05</v>
      </c>
      <c r="X238">
        <v>0.55000000000000004</v>
      </c>
    </row>
    <row r="239" spans="1:24" x14ac:dyDescent="0.25">
      <c r="A239" s="1">
        <f t="shared" si="37"/>
        <v>33390</v>
      </c>
      <c r="B239">
        <v>1</v>
      </c>
      <c r="C239">
        <f t="shared" si="39"/>
        <v>1991</v>
      </c>
      <c r="D239">
        <v>6</v>
      </c>
      <c r="E239" t="str">
        <f t="shared" si="38"/>
        <v>19916</v>
      </c>
      <c r="F239" t="e">
        <f t="shared" si="30"/>
        <v>#N/A</v>
      </c>
      <c r="G239" t="e">
        <f t="shared" si="31"/>
        <v>#N/A</v>
      </c>
      <c r="H239" t="e">
        <f t="shared" si="32"/>
        <v>#N/A</v>
      </c>
      <c r="I239" t="e">
        <f t="shared" si="33"/>
        <v>#N/A</v>
      </c>
      <c r="J239" t="e">
        <f t="shared" si="34"/>
        <v>#N/A</v>
      </c>
      <c r="K239" t="e">
        <f t="shared" si="35"/>
        <v>#N/A</v>
      </c>
      <c r="M239" t="s">
        <v>85</v>
      </c>
      <c r="N239">
        <v>2006</v>
      </c>
      <c r="O239">
        <v>2006</v>
      </c>
      <c r="P239">
        <v>3</v>
      </c>
      <c r="Q239">
        <v>1</v>
      </c>
      <c r="R239" s="1">
        <f t="shared" si="36"/>
        <v>38777</v>
      </c>
      <c r="S239">
        <v>2.5999999999999999E-2</v>
      </c>
      <c r="T239">
        <v>6.0000000000000001E-3</v>
      </c>
      <c r="U239">
        <v>1E-3</v>
      </c>
      <c r="V239">
        <v>3.58</v>
      </c>
      <c r="W239">
        <v>0.06</v>
      </c>
      <c r="X239">
        <v>0.52</v>
      </c>
    </row>
    <row r="240" spans="1:24" x14ac:dyDescent="0.25">
      <c r="A240" s="1">
        <f t="shared" si="37"/>
        <v>33420</v>
      </c>
      <c r="B240">
        <v>1</v>
      </c>
      <c r="C240">
        <f t="shared" si="39"/>
        <v>1991</v>
      </c>
      <c r="D240">
        <v>7</v>
      </c>
      <c r="E240" t="str">
        <f t="shared" si="38"/>
        <v>19917</v>
      </c>
      <c r="F240" t="e">
        <f t="shared" si="30"/>
        <v>#N/A</v>
      </c>
      <c r="G240" t="e">
        <f t="shared" si="31"/>
        <v>#N/A</v>
      </c>
      <c r="H240" t="e">
        <f t="shared" si="32"/>
        <v>#N/A</v>
      </c>
      <c r="I240" t="e">
        <f t="shared" si="33"/>
        <v>#N/A</v>
      </c>
      <c r="J240" t="e">
        <f t="shared" si="34"/>
        <v>#N/A</v>
      </c>
      <c r="K240" t="e">
        <f t="shared" si="35"/>
        <v>#N/A</v>
      </c>
      <c r="M240" t="s">
        <v>85</v>
      </c>
      <c r="N240">
        <v>2006</v>
      </c>
      <c r="O240">
        <v>2006</v>
      </c>
      <c r="P240">
        <v>4</v>
      </c>
      <c r="Q240">
        <v>1</v>
      </c>
      <c r="R240" s="1">
        <f t="shared" si="36"/>
        <v>38808</v>
      </c>
      <c r="S240">
        <v>3.1E-2</v>
      </c>
      <c r="T240">
        <v>5.0000000000000001E-3</v>
      </c>
      <c r="U240">
        <v>0</v>
      </c>
      <c r="V240">
        <v>3.57</v>
      </c>
      <c r="W240">
        <v>0.06</v>
      </c>
      <c r="X240">
        <v>0.45</v>
      </c>
    </row>
    <row r="241" spans="1:24" x14ac:dyDescent="0.25">
      <c r="A241" s="1">
        <f t="shared" si="37"/>
        <v>33451</v>
      </c>
      <c r="B241">
        <v>1</v>
      </c>
      <c r="C241">
        <f t="shared" si="39"/>
        <v>1991</v>
      </c>
      <c r="D241">
        <v>8</v>
      </c>
      <c r="E241" t="str">
        <f t="shared" si="38"/>
        <v>19918</v>
      </c>
      <c r="F241" t="e">
        <f t="shared" si="30"/>
        <v>#N/A</v>
      </c>
      <c r="G241" t="e">
        <f t="shared" si="31"/>
        <v>#N/A</v>
      </c>
      <c r="H241" t="e">
        <f t="shared" si="32"/>
        <v>#N/A</v>
      </c>
      <c r="I241" t="e">
        <f t="shared" si="33"/>
        <v>#N/A</v>
      </c>
      <c r="J241" t="e">
        <f t="shared" si="34"/>
        <v>#N/A</v>
      </c>
      <c r="K241" t="e">
        <f t="shared" si="35"/>
        <v>#N/A</v>
      </c>
      <c r="M241" t="s">
        <v>85</v>
      </c>
      <c r="N241">
        <v>2006</v>
      </c>
      <c r="O241">
        <v>2006</v>
      </c>
      <c r="P241">
        <v>5</v>
      </c>
      <c r="Q241">
        <v>1</v>
      </c>
      <c r="R241" s="1">
        <f t="shared" si="36"/>
        <v>38838</v>
      </c>
      <c r="S241">
        <v>3.2000000000000001E-2</v>
      </c>
      <c r="T241">
        <v>6.0000000000000001E-3</v>
      </c>
      <c r="U241">
        <v>0</v>
      </c>
      <c r="V241">
        <v>4.1900000000000004</v>
      </c>
      <c r="W241">
        <v>0.09</v>
      </c>
      <c r="X241">
        <v>0.53</v>
      </c>
    </row>
    <row r="242" spans="1:24" x14ac:dyDescent="0.25">
      <c r="A242" s="1">
        <f t="shared" si="37"/>
        <v>33482</v>
      </c>
      <c r="B242">
        <v>1</v>
      </c>
      <c r="C242">
        <f t="shared" si="39"/>
        <v>1991</v>
      </c>
      <c r="D242">
        <v>9</v>
      </c>
      <c r="E242" t="str">
        <f t="shared" si="38"/>
        <v>19919</v>
      </c>
      <c r="F242" t="e">
        <f t="shared" si="30"/>
        <v>#N/A</v>
      </c>
      <c r="G242" t="e">
        <f t="shared" si="31"/>
        <v>#N/A</v>
      </c>
      <c r="H242" t="e">
        <f t="shared" si="32"/>
        <v>#N/A</v>
      </c>
      <c r="I242" t="e">
        <f t="shared" si="33"/>
        <v>#N/A</v>
      </c>
      <c r="J242" t="e">
        <f t="shared" si="34"/>
        <v>#N/A</v>
      </c>
      <c r="K242" t="e">
        <f t="shared" si="35"/>
        <v>#N/A</v>
      </c>
      <c r="M242" t="s">
        <v>85</v>
      </c>
      <c r="N242">
        <v>2006</v>
      </c>
      <c r="O242">
        <v>2006</v>
      </c>
      <c r="P242">
        <v>6</v>
      </c>
      <c r="Q242">
        <v>1</v>
      </c>
      <c r="R242" s="1">
        <f t="shared" si="36"/>
        <v>38869</v>
      </c>
      <c r="S242">
        <v>3.5000000000000003E-2</v>
      </c>
      <c r="T242">
        <v>6.0000000000000001E-3</v>
      </c>
      <c r="U242">
        <v>0</v>
      </c>
      <c r="V242">
        <v>4.5599999999999996</v>
      </c>
      <c r="W242">
        <v>0.12</v>
      </c>
      <c r="X242">
        <v>0.57999999999999996</v>
      </c>
    </row>
    <row r="243" spans="1:24" x14ac:dyDescent="0.25">
      <c r="A243" s="1">
        <f t="shared" si="37"/>
        <v>33878</v>
      </c>
      <c r="B243">
        <v>1</v>
      </c>
      <c r="C243">
        <f t="shared" si="39"/>
        <v>1992</v>
      </c>
      <c r="D243">
        <v>10</v>
      </c>
      <c r="E243" t="str">
        <f t="shared" si="38"/>
        <v>199210</v>
      </c>
      <c r="F243" t="e">
        <f t="shared" si="30"/>
        <v>#N/A</v>
      </c>
      <c r="G243" t="e">
        <f t="shared" si="31"/>
        <v>#N/A</v>
      </c>
      <c r="H243" t="e">
        <f t="shared" si="32"/>
        <v>#N/A</v>
      </c>
      <c r="I243" t="e">
        <f t="shared" si="33"/>
        <v>#N/A</v>
      </c>
      <c r="J243" t="e">
        <f t="shared" si="34"/>
        <v>#N/A</v>
      </c>
      <c r="K243" t="e">
        <f t="shared" si="35"/>
        <v>#N/A</v>
      </c>
      <c r="M243" t="s">
        <v>85</v>
      </c>
      <c r="N243">
        <v>2006</v>
      </c>
      <c r="O243">
        <v>2006</v>
      </c>
      <c r="P243">
        <v>7</v>
      </c>
      <c r="Q243">
        <v>1</v>
      </c>
      <c r="R243" s="1">
        <f t="shared" si="36"/>
        <v>38899</v>
      </c>
      <c r="S243">
        <v>0.04</v>
      </c>
      <c r="T243">
        <v>6.0000000000000001E-3</v>
      </c>
      <c r="U243">
        <v>0</v>
      </c>
      <c r="V243">
        <v>4.93</v>
      </c>
      <c r="W243">
        <v>0.05</v>
      </c>
      <c r="X243">
        <v>0.56999999999999995</v>
      </c>
    </row>
    <row r="244" spans="1:24" x14ac:dyDescent="0.25">
      <c r="A244" s="1">
        <f t="shared" si="37"/>
        <v>33909</v>
      </c>
      <c r="B244">
        <v>1</v>
      </c>
      <c r="C244">
        <f t="shared" si="39"/>
        <v>1992</v>
      </c>
      <c r="D244">
        <v>11</v>
      </c>
      <c r="E244" t="str">
        <f t="shared" si="38"/>
        <v>199211</v>
      </c>
      <c r="F244" t="e">
        <f t="shared" si="30"/>
        <v>#N/A</v>
      </c>
      <c r="G244" t="e">
        <f t="shared" si="31"/>
        <v>#N/A</v>
      </c>
      <c r="H244" t="e">
        <f t="shared" si="32"/>
        <v>#N/A</v>
      </c>
      <c r="I244" t="e">
        <f t="shared" si="33"/>
        <v>#N/A</v>
      </c>
      <c r="J244" t="e">
        <f t="shared" si="34"/>
        <v>#N/A</v>
      </c>
      <c r="K244" t="e">
        <f t="shared" si="35"/>
        <v>#N/A</v>
      </c>
      <c r="M244" t="s">
        <v>85</v>
      </c>
      <c r="N244">
        <v>2006</v>
      </c>
      <c r="O244">
        <v>2006</v>
      </c>
      <c r="P244">
        <v>8</v>
      </c>
      <c r="Q244">
        <v>1</v>
      </c>
      <c r="R244" s="1">
        <f t="shared" si="36"/>
        <v>38930</v>
      </c>
      <c r="S244">
        <v>0.04</v>
      </c>
      <c r="T244">
        <v>3.0000000000000001E-3</v>
      </c>
      <c r="U244">
        <v>1E-3</v>
      </c>
      <c r="V244">
        <v>5.16</v>
      </c>
      <c r="W244">
        <v>0.05</v>
      </c>
      <c r="X244">
        <v>0.48</v>
      </c>
    </row>
    <row r="245" spans="1:24" x14ac:dyDescent="0.25">
      <c r="A245" s="1">
        <f t="shared" si="37"/>
        <v>33939</v>
      </c>
      <c r="B245">
        <v>1</v>
      </c>
      <c r="C245">
        <f t="shared" si="39"/>
        <v>1992</v>
      </c>
      <c r="D245">
        <v>12</v>
      </c>
      <c r="E245" t="str">
        <f t="shared" si="38"/>
        <v>199212</v>
      </c>
      <c r="F245" t="e">
        <f t="shared" si="30"/>
        <v>#N/A</v>
      </c>
      <c r="G245" t="e">
        <f t="shared" si="31"/>
        <v>#N/A</v>
      </c>
      <c r="H245" t="e">
        <f t="shared" si="32"/>
        <v>#N/A</v>
      </c>
      <c r="I245" t="e">
        <f t="shared" si="33"/>
        <v>#N/A</v>
      </c>
      <c r="J245" t="e">
        <f t="shared" si="34"/>
        <v>#N/A</v>
      </c>
      <c r="K245" t="e">
        <f t="shared" si="35"/>
        <v>#N/A</v>
      </c>
      <c r="M245" t="s">
        <v>85</v>
      </c>
      <c r="N245">
        <v>2006</v>
      </c>
      <c r="O245">
        <v>2006</v>
      </c>
      <c r="P245">
        <v>9</v>
      </c>
      <c r="Q245">
        <v>1</v>
      </c>
      <c r="R245" s="1">
        <f t="shared" si="36"/>
        <v>38961</v>
      </c>
      <c r="S245">
        <v>0.05</v>
      </c>
      <c r="T245">
        <v>5.0000000000000001E-3</v>
      </c>
      <c r="U245">
        <v>0</v>
      </c>
      <c r="V245">
        <v>5.33</v>
      </c>
      <c r="W245">
        <v>0.05</v>
      </c>
      <c r="X245">
        <v>0.53</v>
      </c>
    </row>
    <row r="246" spans="1:24" x14ac:dyDescent="0.25">
      <c r="A246" s="1">
        <f t="shared" si="37"/>
        <v>33604</v>
      </c>
      <c r="B246">
        <v>1</v>
      </c>
      <c r="C246">
        <f t="shared" si="39"/>
        <v>1992</v>
      </c>
      <c r="D246">
        <v>1</v>
      </c>
      <c r="E246" t="str">
        <f t="shared" si="38"/>
        <v>19921</v>
      </c>
      <c r="F246" t="e">
        <f t="shared" si="30"/>
        <v>#N/A</v>
      </c>
      <c r="G246" t="e">
        <f t="shared" si="31"/>
        <v>#N/A</v>
      </c>
      <c r="H246" t="e">
        <f t="shared" si="32"/>
        <v>#N/A</v>
      </c>
      <c r="I246" t="e">
        <f t="shared" si="33"/>
        <v>#N/A</v>
      </c>
      <c r="J246" t="e">
        <f t="shared" si="34"/>
        <v>#N/A</v>
      </c>
      <c r="K246" t="e">
        <f t="shared" si="35"/>
        <v>#N/A</v>
      </c>
      <c r="M246" t="s">
        <v>85</v>
      </c>
      <c r="N246">
        <v>2007</v>
      </c>
      <c r="O246">
        <v>2006</v>
      </c>
      <c r="P246">
        <v>10</v>
      </c>
      <c r="Q246">
        <v>1</v>
      </c>
      <c r="R246" s="1">
        <f t="shared" si="36"/>
        <v>39356</v>
      </c>
      <c r="S246">
        <v>5.2999999999999999E-2</v>
      </c>
      <c r="T246">
        <v>6.0000000000000001E-3</v>
      </c>
      <c r="U246">
        <v>0</v>
      </c>
      <c r="V246">
        <v>5.25</v>
      </c>
      <c r="W246">
        <v>0.05</v>
      </c>
      <c r="X246">
        <v>0.77</v>
      </c>
    </row>
    <row r="247" spans="1:24" x14ac:dyDescent="0.25">
      <c r="A247" s="1">
        <f t="shared" si="37"/>
        <v>33635</v>
      </c>
      <c r="B247">
        <v>1</v>
      </c>
      <c r="C247">
        <f t="shared" si="39"/>
        <v>1992</v>
      </c>
      <c r="D247">
        <v>2</v>
      </c>
      <c r="E247" t="str">
        <f t="shared" si="38"/>
        <v>19922</v>
      </c>
      <c r="F247" t="e">
        <f t="shared" si="30"/>
        <v>#N/A</v>
      </c>
      <c r="G247" t="e">
        <f t="shared" si="31"/>
        <v>#N/A</v>
      </c>
      <c r="H247" t="e">
        <f t="shared" si="32"/>
        <v>#N/A</v>
      </c>
      <c r="I247" t="e">
        <f t="shared" si="33"/>
        <v>#N/A</v>
      </c>
      <c r="J247" t="e">
        <f t="shared" si="34"/>
        <v>#N/A</v>
      </c>
      <c r="K247" t="e">
        <f t="shared" si="35"/>
        <v>#N/A</v>
      </c>
      <c r="M247" t="s">
        <v>85</v>
      </c>
      <c r="N247">
        <v>2007</v>
      </c>
      <c r="O247">
        <v>2006</v>
      </c>
      <c r="P247">
        <v>11</v>
      </c>
      <c r="Q247">
        <v>1</v>
      </c>
      <c r="R247" s="1">
        <f t="shared" si="36"/>
        <v>39387</v>
      </c>
      <c r="S247">
        <v>3.3000000000000002E-2</v>
      </c>
      <c r="T247">
        <v>2E-3</v>
      </c>
      <c r="U247">
        <v>1E-3</v>
      </c>
      <c r="V247">
        <v>3.58</v>
      </c>
      <c r="W247">
        <v>0.06</v>
      </c>
      <c r="X247">
        <v>1.01</v>
      </c>
    </row>
    <row r="248" spans="1:24" x14ac:dyDescent="0.25">
      <c r="A248" s="1">
        <f t="shared" si="37"/>
        <v>33664</v>
      </c>
      <c r="B248">
        <v>1</v>
      </c>
      <c r="C248">
        <f t="shared" si="39"/>
        <v>1992</v>
      </c>
      <c r="D248">
        <v>3</v>
      </c>
      <c r="E248" t="str">
        <f t="shared" si="38"/>
        <v>19923</v>
      </c>
      <c r="F248" t="e">
        <f t="shared" si="30"/>
        <v>#N/A</v>
      </c>
      <c r="G248" t="e">
        <f t="shared" si="31"/>
        <v>#N/A</v>
      </c>
      <c r="H248" t="e">
        <f t="shared" si="32"/>
        <v>#N/A</v>
      </c>
      <c r="I248" t="e">
        <f t="shared" si="33"/>
        <v>#N/A</v>
      </c>
      <c r="J248" t="e">
        <f t="shared" si="34"/>
        <v>#N/A</v>
      </c>
      <c r="K248" t="e">
        <f t="shared" si="35"/>
        <v>#N/A</v>
      </c>
      <c r="M248" t="s">
        <v>85</v>
      </c>
      <c r="N248">
        <v>2007</v>
      </c>
      <c r="O248">
        <v>2006</v>
      </c>
      <c r="P248">
        <v>12</v>
      </c>
      <c r="Q248">
        <v>1</v>
      </c>
      <c r="R248" s="1">
        <f t="shared" si="36"/>
        <v>39417</v>
      </c>
      <c r="S248">
        <v>2.9000000000000001E-2</v>
      </c>
      <c r="T248">
        <v>3.0000000000000001E-3</v>
      </c>
      <c r="U248">
        <v>0</v>
      </c>
      <c r="V248">
        <v>3.21</v>
      </c>
      <c r="W248">
        <v>0.06</v>
      </c>
      <c r="X248">
        <v>0.64</v>
      </c>
    </row>
    <row r="249" spans="1:24" x14ac:dyDescent="0.25">
      <c r="A249" s="1">
        <f t="shared" si="37"/>
        <v>33695</v>
      </c>
      <c r="B249">
        <v>1</v>
      </c>
      <c r="C249">
        <f t="shared" si="39"/>
        <v>1992</v>
      </c>
      <c r="D249">
        <v>4</v>
      </c>
      <c r="E249" t="str">
        <f t="shared" si="38"/>
        <v>19924</v>
      </c>
      <c r="F249" t="e">
        <f t="shared" si="30"/>
        <v>#N/A</v>
      </c>
      <c r="G249" t="e">
        <f t="shared" si="31"/>
        <v>#N/A</v>
      </c>
      <c r="H249" t="e">
        <f t="shared" si="32"/>
        <v>#N/A</v>
      </c>
      <c r="I249" t="e">
        <f t="shared" si="33"/>
        <v>#N/A</v>
      </c>
      <c r="J249" t="e">
        <f t="shared" si="34"/>
        <v>#N/A</v>
      </c>
      <c r="K249" t="e">
        <f t="shared" si="35"/>
        <v>#N/A</v>
      </c>
      <c r="M249" t="s">
        <v>85</v>
      </c>
      <c r="N249">
        <v>2007</v>
      </c>
      <c r="O249">
        <v>2007</v>
      </c>
      <c r="P249">
        <v>1</v>
      </c>
      <c r="Q249">
        <v>1</v>
      </c>
      <c r="R249" s="1">
        <f t="shared" si="36"/>
        <v>39083</v>
      </c>
      <c r="S249">
        <v>2.7E-2</v>
      </c>
      <c r="T249">
        <v>7.0000000000000001E-3</v>
      </c>
      <c r="U249">
        <v>0</v>
      </c>
      <c r="V249">
        <v>2.88</v>
      </c>
      <c r="W249">
        <v>0.06</v>
      </c>
      <c r="X249">
        <v>0.5</v>
      </c>
    </row>
    <row r="250" spans="1:24" x14ac:dyDescent="0.25">
      <c r="A250" s="1">
        <f t="shared" si="37"/>
        <v>33725</v>
      </c>
      <c r="B250">
        <v>1</v>
      </c>
      <c r="C250">
        <f t="shared" si="39"/>
        <v>1992</v>
      </c>
      <c r="D250">
        <v>5</v>
      </c>
      <c r="E250" t="str">
        <f t="shared" si="38"/>
        <v>19925</v>
      </c>
      <c r="F250" t="e">
        <f t="shared" si="30"/>
        <v>#N/A</v>
      </c>
      <c r="G250" t="e">
        <f t="shared" si="31"/>
        <v>#N/A</v>
      </c>
      <c r="H250" t="e">
        <f t="shared" si="32"/>
        <v>#N/A</v>
      </c>
      <c r="I250" t="e">
        <f t="shared" si="33"/>
        <v>#N/A</v>
      </c>
      <c r="J250" t="e">
        <f t="shared" si="34"/>
        <v>#N/A</v>
      </c>
      <c r="K250" t="e">
        <f t="shared" si="35"/>
        <v>#N/A</v>
      </c>
      <c r="M250" t="s">
        <v>85</v>
      </c>
      <c r="N250">
        <v>2007</v>
      </c>
      <c r="O250">
        <v>2007</v>
      </c>
      <c r="P250">
        <v>2</v>
      </c>
      <c r="Q250">
        <v>1</v>
      </c>
      <c r="R250" s="1">
        <f t="shared" si="36"/>
        <v>39114</v>
      </c>
      <c r="S250">
        <v>2.8000000000000001E-2</v>
      </c>
      <c r="T250">
        <v>1E-3</v>
      </c>
      <c r="U250">
        <v>0</v>
      </c>
      <c r="V250">
        <v>3.42</v>
      </c>
      <c r="W250">
        <v>0.06</v>
      </c>
      <c r="X250">
        <v>0.52</v>
      </c>
    </row>
    <row r="251" spans="1:24" x14ac:dyDescent="0.25">
      <c r="A251" s="1">
        <f t="shared" si="37"/>
        <v>33756</v>
      </c>
      <c r="B251">
        <v>1</v>
      </c>
      <c r="C251">
        <f t="shared" si="39"/>
        <v>1992</v>
      </c>
      <c r="D251">
        <v>6</v>
      </c>
      <c r="E251" t="str">
        <f t="shared" si="38"/>
        <v>19926</v>
      </c>
      <c r="F251" t="e">
        <f t="shared" si="30"/>
        <v>#N/A</v>
      </c>
      <c r="G251" t="e">
        <f t="shared" si="31"/>
        <v>#N/A</v>
      </c>
      <c r="H251" t="e">
        <f t="shared" si="32"/>
        <v>#N/A</v>
      </c>
      <c r="I251" t="e">
        <f t="shared" si="33"/>
        <v>#N/A</v>
      </c>
      <c r="J251" t="e">
        <f t="shared" si="34"/>
        <v>#N/A</v>
      </c>
      <c r="K251" t="e">
        <f t="shared" si="35"/>
        <v>#N/A</v>
      </c>
      <c r="M251" t="s">
        <v>85</v>
      </c>
      <c r="N251">
        <v>2007</v>
      </c>
      <c r="O251">
        <v>2007</v>
      </c>
      <c r="P251">
        <v>3</v>
      </c>
      <c r="Q251">
        <v>1</v>
      </c>
      <c r="R251" s="1">
        <f t="shared" si="36"/>
        <v>39142</v>
      </c>
      <c r="S251">
        <v>2.8000000000000001E-2</v>
      </c>
      <c r="T251">
        <v>3.0000000000000001E-3</v>
      </c>
      <c r="U251">
        <v>0</v>
      </c>
      <c r="V251">
        <v>3.45</v>
      </c>
      <c r="W251">
        <v>0.06</v>
      </c>
      <c r="X251">
        <v>0.44</v>
      </c>
    </row>
    <row r="252" spans="1:24" x14ac:dyDescent="0.25">
      <c r="A252" s="1">
        <f t="shared" si="37"/>
        <v>33786</v>
      </c>
      <c r="B252">
        <v>1</v>
      </c>
      <c r="C252">
        <f t="shared" si="39"/>
        <v>1992</v>
      </c>
      <c r="D252">
        <v>7</v>
      </c>
      <c r="E252" t="str">
        <f t="shared" si="38"/>
        <v>19927</v>
      </c>
      <c r="F252" t="e">
        <f t="shared" si="30"/>
        <v>#N/A</v>
      </c>
      <c r="G252" t="e">
        <f t="shared" si="31"/>
        <v>#N/A</v>
      </c>
      <c r="H252" t="e">
        <f t="shared" si="32"/>
        <v>#N/A</v>
      </c>
      <c r="I252" t="e">
        <f t="shared" si="33"/>
        <v>#N/A</v>
      </c>
      <c r="J252" t="e">
        <f t="shared" si="34"/>
        <v>#N/A</v>
      </c>
      <c r="K252" t="e">
        <f t="shared" si="35"/>
        <v>#N/A</v>
      </c>
      <c r="M252" t="s">
        <v>85</v>
      </c>
      <c r="N252">
        <v>2007</v>
      </c>
      <c r="O252">
        <v>2007</v>
      </c>
      <c r="P252">
        <v>4</v>
      </c>
      <c r="Q252">
        <v>1</v>
      </c>
      <c r="R252" s="1">
        <f t="shared" si="36"/>
        <v>39173</v>
      </c>
      <c r="S252">
        <v>0.03</v>
      </c>
      <c r="T252">
        <v>2E-3</v>
      </c>
      <c r="U252">
        <v>0</v>
      </c>
      <c r="V252">
        <v>4.0599999999999996</v>
      </c>
      <c r="W252">
        <v>0.05</v>
      </c>
      <c r="X252">
        <v>0.43</v>
      </c>
    </row>
    <row r="253" spans="1:24" x14ac:dyDescent="0.25">
      <c r="A253" s="1">
        <f t="shared" si="37"/>
        <v>33817</v>
      </c>
      <c r="B253">
        <v>1</v>
      </c>
      <c r="C253">
        <f t="shared" si="39"/>
        <v>1992</v>
      </c>
      <c r="D253">
        <v>8</v>
      </c>
      <c r="E253" t="str">
        <f t="shared" si="38"/>
        <v>19928</v>
      </c>
      <c r="F253" t="e">
        <f t="shared" si="30"/>
        <v>#N/A</v>
      </c>
      <c r="G253" t="e">
        <f t="shared" si="31"/>
        <v>#N/A</v>
      </c>
      <c r="H253" t="e">
        <f t="shared" si="32"/>
        <v>#N/A</v>
      </c>
      <c r="I253" t="e">
        <f t="shared" si="33"/>
        <v>#N/A</v>
      </c>
      <c r="J253" t="e">
        <f t="shared" si="34"/>
        <v>#N/A</v>
      </c>
      <c r="K253" t="e">
        <f t="shared" si="35"/>
        <v>#N/A</v>
      </c>
      <c r="M253" t="s">
        <v>85</v>
      </c>
      <c r="N253">
        <v>2007</v>
      </c>
      <c r="O253">
        <v>2007</v>
      </c>
      <c r="P253">
        <v>5</v>
      </c>
      <c r="Q253">
        <v>1</v>
      </c>
      <c r="R253" s="1">
        <f t="shared" si="36"/>
        <v>39203</v>
      </c>
      <c r="S253">
        <v>3.2000000000000001E-2</v>
      </c>
      <c r="T253">
        <v>1E-3</v>
      </c>
      <c r="U253">
        <v>0</v>
      </c>
      <c r="V253">
        <v>4.1399999999999997</v>
      </c>
      <c r="W253">
        <v>0.05</v>
      </c>
      <c r="X253">
        <v>0.42</v>
      </c>
    </row>
    <row r="254" spans="1:24" x14ac:dyDescent="0.25">
      <c r="A254" s="1">
        <f t="shared" si="37"/>
        <v>33848</v>
      </c>
      <c r="B254">
        <v>1</v>
      </c>
      <c r="C254">
        <f t="shared" si="39"/>
        <v>1992</v>
      </c>
      <c r="D254">
        <v>9</v>
      </c>
      <c r="E254" t="str">
        <f t="shared" si="38"/>
        <v>19929</v>
      </c>
      <c r="F254" t="e">
        <f t="shared" si="30"/>
        <v>#N/A</v>
      </c>
      <c r="G254" t="e">
        <f t="shared" si="31"/>
        <v>#N/A</v>
      </c>
      <c r="H254" t="e">
        <f t="shared" si="32"/>
        <v>#N/A</v>
      </c>
      <c r="I254" t="e">
        <f t="shared" si="33"/>
        <v>#N/A</v>
      </c>
      <c r="J254" t="e">
        <f t="shared" si="34"/>
        <v>#N/A</v>
      </c>
      <c r="K254" t="e">
        <f t="shared" si="35"/>
        <v>#N/A</v>
      </c>
      <c r="M254" t="s">
        <v>85</v>
      </c>
      <c r="N254">
        <v>2007</v>
      </c>
      <c r="O254">
        <v>2007</v>
      </c>
      <c r="P254">
        <v>6</v>
      </c>
      <c r="Q254">
        <v>1</v>
      </c>
      <c r="R254" s="1">
        <f t="shared" si="36"/>
        <v>39234</v>
      </c>
      <c r="S254">
        <v>4.1000000000000002E-2</v>
      </c>
      <c r="T254">
        <v>4.0000000000000001E-3</v>
      </c>
      <c r="U254">
        <v>0</v>
      </c>
      <c r="V254">
        <v>4.83</v>
      </c>
      <c r="W254">
        <v>0.05</v>
      </c>
      <c r="X254">
        <v>0.41</v>
      </c>
    </row>
    <row r="255" spans="1:24" x14ac:dyDescent="0.25">
      <c r="A255" s="1">
        <f t="shared" si="37"/>
        <v>34243</v>
      </c>
      <c r="B255">
        <v>1</v>
      </c>
      <c r="C255">
        <f t="shared" si="39"/>
        <v>1993</v>
      </c>
      <c r="D255">
        <v>10</v>
      </c>
      <c r="E255" t="str">
        <f t="shared" si="38"/>
        <v>199310</v>
      </c>
      <c r="F255" t="e">
        <f t="shared" si="30"/>
        <v>#N/A</v>
      </c>
      <c r="G255" t="e">
        <f t="shared" si="31"/>
        <v>#N/A</v>
      </c>
      <c r="H255" t="e">
        <f t="shared" si="32"/>
        <v>#N/A</v>
      </c>
      <c r="I255" t="e">
        <f t="shared" si="33"/>
        <v>#N/A</v>
      </c>
      <c r="J255" t="e">
        <f t="shared" si="34"/>
        <v>#N/A</v>
      </c>
      <c r="K255" t="e">
        <f t="shared" si="35"/>
        <v>#N/A</v>
      </c>
      <c r="M255" t="s">
        <v>85</v>
      </c>
      <c r="N255">
        <v>2007</v>
      </c>
      <c r="O255">
        <v>2007</v>
      </c>
      <c r="P255">
        <v>7</v>
      </c>
      <c r="Q255">
        <v>1</v>
      </c>
      <c r="R255" s="1">
        <f t="shared" si="36"/>
        <v>39264</v>
      </c>
      <c r="S255">
        <v>0.05</v>
      </c>
      <c r="T255">
        <v>2E-3</v>
      </c>
      <c r="U255">
        <v>1E-3</v>
      </c>
      <c r="V255">
        <v>5.42</v>
      </c>
      <c r="W255">
        <v>0.05</v>
      </c>
      <c r="X255">
        <v>0.4</v>
      </c>
    </row>
    <row r="256" spans="1:24" x14ac:dyDescent="0.25">
      <c r="A256" s="1">
        <f t="shared" si="37"/>
        <v>34274</v>
      </c>
      <c r="B256">
        <v>1</v>
      </c>
      <c r="C256">
        <f t="shared" si="39"/>
        <v>1993</v>
      </c>
      <c r="D256">
        <v>11</v>
      </c>
      <c r="E256" t="str">
        <f t="shared" si="38"/>
        <v>199311</v>
      </c>
      <c r="F256" t="e">
        <f t="shared" si="30"/>
        <v>#N/A</v>
      </c>
      <c r="G256" t="e">
        <f t="shared" si="31"/>
        <v>#N/A</v>
      </c>
      <c r="H256" t="e">
        <f t="shared" si="32"/>
        <v>#N/A</v>
      </c>
      <c r="I256" t="e">
        <f t="shared" si="33"/>
        <v>#N/A</v>
      </c>
      <c r="J256" t="e">
        <f t="shared" si="34"/>
        <v>#N/A</v>
      </c>
      <c r="K256" t="e">
        <f t="shared" si="35"/>
        <v>#N/A</v>
      </c>
      <c r="M256" t="s">
        <v>85</v>
      </c>
      <c r="N256">
        <v>2007</v>
      </c>
      <c r="O256">
        <v>2007</v>
      </c>
      <c r="P256">
        <v>8</v>
      </c>
      <c r="Q256">
        <v>1</v>
      </c>
      <c r="R256" s="1">
        <f t="shared" si="36"/>
        <v>39295</v>
      </c>
      <c r="S256">
        <v>4.4999999999999998E-2</v>
      </c>
      <c r="T256">
        <v>1E-3</v>
      </c>
      <c r="U256">
        <v>0</v>
      </c>
      <c r="V256">
        <v>5.4</v>
      </c>
      <c r="W256">
        <v>0.05</v>
      </c>
      <c r="X256">
        <v>0.5</v>
      </c>
    </row>
    <row r="257" spans="1:24" x14ac:dyDescent="0.25">
      <c r="A257" s="1">
        <f t="shared" si="37"/>
        <v>34304</v>
      </c>
      <c r="B257">
        <v>1</v>
      </c>
      <c r="C257">
        <f t="shared" si="39"/>
        <v>1993</v>
      </c>
      <c r="D257">
        <v>12</v>
      </c>
      <c r="E257" t="str">
        <f t="shared" si="38"/>
        <v>199312</v>
      </c>
      <c r="F257" t="e">
        <f t="shared" si="30"/>
        <v>#N/A</v>
      </c>
      <c r="G257" t="e">
        <f t="shared" si="31"/>
        <v>#N/A</v>
      </c>
      <c r="H257" t="e">
        <f t="shared" si="32"/>
        <v>#N/A</v>
      </c>
      <c r="I257" t="e">
        <f t="shared" si="33"/>
        <v>#N/A</v>
      </c>
      <c r="J257" t="e">
        <f t="shared" si="34"/>
        <v>#N/A</v>
      </c>
      <c r="K257" t="e">
        <f t="shared" si="35"/>
        <v>#N/A</v>
      </c>
      <c r="M257" t="s">
        <v>85</v>
      </c>
      <c r="N257">
        <v>2007</v>
      </c>
      <c r="O257">
        <v>2007</v>
      </c>
      <c r="P257">
        <v>9</v>
      </c>
      <c r="Q257">
        <v>1</v>
      </c>
      <c r="R257" s="1">
        <f t="shared" si="36"/>
        <v>39326</v>
      </c>
      <c r="S257">
        <v>4.5999999999999999E-2</v>
      </c>
      <c r="T257">
        <v>2E-3</v>
      </c>
      <c r="U257">
        <v>0</v>
      </c>
      <c r="V257">
        <v>5.3</v>
      </c>
      <c r="W257">
        <v>0.05</v>
      </c>
      <c r="X257">
        <v>0.69</v>
      </c>
    </row>
    <row r="258" spans="1:24" x14ac:dyDescent="0.25">
      <c r="A258" s="1">
        <f t="shared" si="37"/>
        <v>33970</v>
      </c>
      <c r="B258">
        <v>1</v>
      </c>
      <c r="C258">
        <f t="shared" si="39"/>
        <v>1993</v>
      </c>
      <c r="D258">
        <v>1</v>
      </c>
      <c r="E258" t="str">
        <f t="shared" si="38"/>
        <v>19931</v>
      </c>
      <c r="F258" t="e">
        <f t="shared" si="30"/>
        <v>#N/A</v>
      </c>
      <c r="G258" t="e">
        <f t="shared" si="31"/>
        <v>#N/A</v>
      </c>
      <c r="H258" t="e">
        <f t="shared" si="32"/>
        <v>#N/A</v>
      </c>
      <c r="I258" t="e">
        <f t="shared" si="33"/>
        <v>#N/A</v>
      </c>
      <c r="J258" t="e">
        <f t="shared" si="34"/>
        <v>#N/A</v>
      </c>
      <c r="K258" t="e">
        <f t="shared" si="35"/>
        <v>#N/A</v>
      </c>
      <c r="M258" t="s">
        <v>85</v>
      </c>
      <c r="N258">
        <v>2008</v>
      </c>
      <c r="O258">
        <v>2007</v>
      </c>
      <c r="P258">
        <v>10</v>
      </c>
      <c r="Q258">
        <v>1</v>
      </c>
      <c r="R258" s="1">
        <f t="shared" si="36"/>
        <v>39722</v>
      </c>
      <c r="S258">
        <v>4.2000000000000003E-2</v>
      </c>
      <c r="T258">
        <v>2E-3</v>
      </c>
      <c r="U258">
        <v>0</v>
      </c>
      <c r="V258">
        <v>4.63</v>
      </c>
      <c r="W258">
        <v>0.05</v>
      </c>
      <c r="X258">
        <v>0.98</v>
      </c>
    </row>
    <row r="259" spans="1:24" x14ac:dyDescent="0.25">
      <c r="A259" s="1">
        <f t="shared" si="37"/>
        <v>34001</v>
      </c>
      <c r="B259">
        <v>1</v>
      </c>
      <c r="C259">
        <f t="shared" si="39"/>
        <v>1993</v>
      </c>
      <c r="D259">
        <v>2</v>
      </c>
      <c r="E259" t="str">
        <f t="shared" si="38"/>
        <v>19932</v>
      </c>
      <c r="F259" t="e">
        <f t="shared" ref="F259:F322" si="40">VLOOKUP($A259,$R:$X,2,FALSE)</f>
        <v>#N/A</v>
      </c>
      <c r="G259" t="e">
        <f t="shared" ref="G259:G322" si="41">VLOOKUP($A259,$R:$X,3,FALSE)</f>
        <v>#N/A</v>
      </c>
      <c r="H259" t="e">
        <f t="shared" ref="H259:H322" si="42">VLOOKUP($A259,$R:$X,4,FALSE)</f>
        <v>#N/A</v>
      </c>
      <c r="I259" t="e">
        <f t="shared" ref="I259:I322" si="43">VLOOKUP($A259,$R:$X,5,FALSE)</f>
        <v>#N/A</v>
      </c>
      <c r="J259" t="e">
        <f t="shared" ref="J259:J322" si="44">VLOOKUP($A259,$R:$X,6,FALSE)</f>
        <v>#N/A</v>
      </c>
      <c r="K259" t="e">
        <f t="shared" ref="K259:K322" si="45">VLOOKUP($A259,$R:$X,7,FALSE)</f>
        <v>#N/A</v>
      </c>
      <c r="M259" t="s">
        <v>85</v>
      </c>
      <c r="N259">
        <v>2008</v>
      </c>
      <c r="O259">
        <v>2007</v>
      </c>
      <c r="P259">
        <v>11</v>
      </c>
      <c r="Q259">
        <v>1</v>
      </c>
      <c r="R259" s="1">
        <f t="shared" ref="R259:R322" si="46">DATE(N259,P259,Q259)</f>
        <v>39753</v>
      </c>
      <c r="S259">
        <v>3.3000000000000002E-2</v>
      </c>
      <c r="T259">
        <v>1E-3</v>
      </c>
      <c r="U259">
        <v>0</v>
      </c>
      <c r="V259">
        <v>4.1900000000000004</v>
      </c>
      <c r="W259">
        <v>0.05</v>
      </c>
      <c r="X259">
        <v>0.85</v>
      </c>
    </row>
    <row r="260" spans="1:24" x14ac:dyDescent="0.25">
      <c r="A260" s="1">
        <f t="shared" ref="A260:A323" si="47">DATE(C260,D260,B260)</f>
        <v>34029</v>
      </c>
      <c r="B260">
        <v>1</v>
      </c>
      <c r="C260">
        <f t="shared" si="39"/>
        <v>1993</v>
      </c>
      <c r="D260">
        <v>3</v>
      </c>
      <c r="E260" t="str">
        <f t="shared" ref="E260:E323" si="48">CONCATENATE(C260,D260)</f>
        <v>19933</v>
      </c>
      <c r="F260" t="e">
        <f t="shared" si="40"/>
        <v>#N/A</v>
      </c>
      <c r="G260" t="e">
        <f t="shared" si="41"/>
        <v>#N/A</v>
      </c>
      <c r="H260" t="e">
        <f t="shared" si="42"/>
        <v>#N/A</v>
      </c>
      <c r="I260" t="e">
        <f t="shared" si="43"/>
        <v>#N/A</v>
      </c>
      <c r="J260" t="e">
        <f t="shared" si="44"/>
        <v>#N/A</v>
      </c>
      <c r="K260" t="e">
        <f t="shared" si="45"/>
        <v>#N/A</v>
      </c>
      <c r="M260" t="s">
        <v>85</v>
      </c>
      <c r="N260">
        <v>2008</v>
      </c>
      <c r="O260">
        <v>2007</v>
      </c>
      <c r="P260">
        <v>12</v>
      </c>
      <c r="Q260">
        <v>1</v>
      </c>
      <c r="R260" s="1">
        <f t="shared" si="46"/>
        <v>39783</v>
      </c>
      <c r="S260">
        <v>2.7E-2</v>
      </c>
      <c r="T260">
        <v>0</v>
      </c>
      <c r="U260">
        <v>0</v>
      </c>
      <c r="V260">
        <v>3.73</v>
      </c>
      <c r="W260">
        <v>0.05</v>
      </c>
      <c r="X260">
        <v>0.6</v>
      </c>
    </row>
    <row r="261" spans="1:24" x14ac:dyDescent="0.25">
      <c r="A261" s="1">
        <f t="shared" si="47"/>
        <v>34060</v>
      </c>
      <c r="B261">
        <v>1</v>
      </c>
      <c r="C261">
        <f t="shared" si="39"/>
        <v>1993</v>
      </c>
      <c r="D261">
        <v>4</v>
      </c>
      <c r="E261" t="str">
        <f t="shared" si="48"/>
        <v>19934</v>
      </c>
      <c r="F261" t="e">
        <f t="shared" si="40"/>
        <v>#N/A</v>
      </c>
      <c r="G261" t="e">
        <f t="shared" si="41"/>
        <v>#N/A</v>
      </c>
      <c r="H261" t="e">
        <f t="shared" si="42"/>
        <v>#N/A</v>
      </c>
      <c r="I261" t="e">
        <f t="shared" si="43"/>
        <v>#N/A</v>
      </c>
      <c r="J261" t="e">
        <f t="shared" si="44"/>
        <v>#N/A</v>
      </c>
      <c r="K261" t="e">
        <f t="shared" si="45"/>
        <v>#N/A</v>
      </c>
      <c r="M261" t="s">
        <v>85</v>
      </c>
      <c r="N261">
        <v>2008</v>
      </c>
      <c r="O261">
        <v>2008</v>
      </c>
      <c r="P261">
        <v>1</v>
      </c>
      <c r="Q261">
        <v>1</v>
      </c>
      <c r="R261" s="1">
        <f t="shared" si="46"/>
        <v>39448</v>
      </c>
      <c r="S261">
        <v>0.03</v>
      </c>
      <c r="T261">
        <v>2E-3</v>
      </c>
      <c r="U261">
        <v>1E-3</v>
      </c>
      <c r="V261">
        <v>3.78</v>
      </c>
      <c r="W261">
        <v>0.06</v>
      </c>
      <c r="X261">
        <v>0.45</v>
      </c>
    </row>
    <row r="262" spans="1:24" x14ac:dyDescent="0.25">
      <c r="A262" s="1">
        <f t="shared" si="47"/>
        <v>34090</v>
      </c>
      <c r="B262">
        <v>1</v>
      </c>
      <c r="C262">
        <f t="shared" si="39"/>
        <v>1993</v>
      </c>
      <c r="D262">
        <v>5</v>
      </c>
      <c r="E262" t="str">
        <f t="shared" si="48"/>
        <v>19935</v>
      </c>
      <c r="F262" t="e">
        <f t="shared" si="40"/>
        <v>#N/A</v>
      </c>
      <c r="G262" t="e">
        <f t="shared" si="41"/>
        <v>#N/A</v>
      </c>
      <c r="H262" t="e">
        <f t="shared" si="42"/>
        <v>#N/A</v>
      </c>
      <c r="I262" t="e">
        <f t="shared" si="43"/>
        <v>#N/A</v>
      </c>
      <c r="J262" t="e">
        <f t="shared" si="44"/>
        <v>#N/A</v>
      </c>
      <c r="K262" t="e">
        <f t="shared" si="45"/>
        <v>#N/A</v>
      </c>
      <c r="M262" t="s">
        <v>85</v>
      </c>
      <c r="N262">
        <v>2008</v>
      </c>
      <c r="O262">
        <v>2008</v>
      </c>
      <c r="P262">
        <v>2</v>
      </c>
      <c r="Q262">
        <v>1</v>
      </c>
      <c r="R262" s="1">
        <f t="shared" si="46"/>
        <v>39479</v>
      </c>
      <c r="S262">
        <v>0.03</v>
      </c>
      <c r="T262">
        <v>2E-3</v>
      </c>
      <c r="U262">
        <v>0</v>
      </c>
      <c r="V262">
        <v>3.91</v>
      </c>
      <c r="W262">
        <v>0.06</v>
      </c>
      <c r="X262">
        <v>0.4</v>
      </c>
    </row>
    <row r="263" spans="1:24" x14ac:dyDescent="0.25">
      <c r="A263" s="1">
        <f t="shared" si="47"/>
        <v>34121</v>
      </c>
      <c r="B263">
        <v>1</v>
      </c>
      <c r="C263">
        <f t="shared" si="39"/>
        <v>1993</v>
      </c>
      <c r="D263">
        <v>6</v>
      </c>
      <c r="E263" t="str">
        <f t="shared" si="48"/>
        <v>19936</v>
      </c>
      <c r="F263" t="e">
        <f t="shared" si="40"/>
        <v>#N/A</v>
      </c>
      <c r="G263" t="e">
        <f t="shared" si="41"/>
        <v>#N/A</v>
      </c>
      <c r="H263" t="e">
        <f t="shared" si="42"/>
        <v>#N/A</v>
      </c>
      <c r="I263" t="e">
        <f t="shared" si="43"/>
        <v>#N/A</v>
      </c>
      <c r="J263" t="e">
        <f t="shared" si="44"/>
        <v>#N/A</v>
      </c>
      <c r="K263" t="e">
        <f t="shared" si="45"/>
        <v>#N/A</v>
      </c>
      <c r="M263" t="s">
        <v>85</v>
      </c>
      <c r="N263">
        <v>2008</v>
      </c>
      <c r="O263">
        <v>2008</v>
      </c>
      <c r="P263">
        <v>3</v>
      </c>
      <c r="Q263">
        <v>1</v>
      </c>
      <c r="R263" s="1">
        <f t="shared" si="46"/>
        <v>39508</v>
      </c>
      <c r="S263">
        <v>2.8000000000000001E-2</v>
      </c>
      <c r="T263">
        <v>5.0000000000000001E-3</v>
      </c>
      <c r="U263">
        <v>1E-3</v>
      </c>
      <c r="V263">
        <v>3.82</v>
      </c>
      <c r="W263">
        <v>0.06</v>
      </c>
      <c r="X263">
        <v>0.55000000000000004</v>
      </c>
    </row>
    <row r="264" spans="1:24" x14ac:dyDescent="0.25">
      <c r="A264" s="1">
        <f t="shared" si="47"/>
        <v>34151</v>
      </c>
      <c r="B264">
        <v>1</v>
      </c>
      <c r="C264">
        <f t="shared" si="39"/>
        <v>1993</v>
      </c>
      <c r="D264">
        <v>7</v>
      </c>
      <c r="E264" t="str">
        <f t="shared" si="48"/>
        <v>19937</v>
      </c>
      <c r="F264" t="e">
        <f t="shared" si="40"/>
        <v>#N/A</v>
      </c>
      <c r="G264" t="e">
        <f t="shared" si="41"/>
        <v>#N/A</v>
      </c>
      <c r="H264" t="e">
        <f t="shared" si="42"/>
        <v>#N/A</v>
      </c>
      <c r="I264" t="e">
        <f t="shared" si="43"/>
        <v>#N/A</v>
      </c>
      <c r="J264" t="e">
        <f t="shared" si="44"/>
        <v>#N/A</v>
      </c>
      <c r="K264" t="e">
        <f t="shared" si="45"/>
        <v>#N/A</v>
      </c>
      <c r="M264" t="s">
        <v>85</v>
      </c>
      <c r="N264">
        <v>2008</v>
      </c>
      <c r="O264">
        <v>2008</v>
      </c>
      <c r="P264">
        <v>4</v>
      </c>
      <c r="Q264">
        <v>1</v>
      </c>
      <c r="R264" s="1">
        <f t="shared" si="46"/>
        <v>39539</v>
      </c>
      <c r="S264">
        <v>2.7E-2</v>
      </c>
      <c r="T264">
        <v>3.0000000000000001E-3</v>
      </c>
      <c r="U264">
        <v>0</v>
      </c>
      <c r="V264">
        <v>3.71</v>
      </c>
      <c r="W264">
        <v>0.06</v>
      </c>
      <c r="X264">
        <v>0.43</v>
      </c>
    </row>
    <row r="265" spans="1:24" x14ac:dyDescent="0.25">
      <c r="A265" s="1">
        <f t="shared" si="47"/>
        <v>34182</v>
      </c>
      <c r="B265">
        <v>1</v>
      </c>
      <c r="C265">
        <f t="shared" si="39"/>
        <v>1993</v>
      </c>
      <c r="D265">
        <v>8</v>
      </c>
      <c r="E265" t="str">
        <f t="shared" si="48"/>
        <v>19938</v>
      </c>
      <c r="F265" t="e">
        <f t="shared" si="40"/>
        <v>#N/A</v>
      </c>
      <c r="G265" t="e">
        <f t="shared" si="41"/>
        <v>#N/A</v>
      </c>
      <c r="H265" t="e">
        <f t="shared" si="42"/>
        <v>#N/A</v>
      </c>
      <c r="I265" t="e">
        <f t="shared" si="43"/>
        <v>#N/A</v>
      </c>
      <c r="J265" t="e">
        <f t="shared" si="44"/>
        <v>#N/A</v>
      </c>
      <c r="K265" t="e">
        <f t="shared" si="45"/>
        <v>#N/A</v>
      </c>
      <c r="M265" t="s">
        <v>85</v>
      </c>
      <c r="N265">
        <v>2008</v>
      </c>
      <c r="O265">
        <v>2008</v>
      </c>
      <c r="P265">
        <v>5</v>
      </c>
      <c r="Q265">
        <v>1</v>
      </c>
      <c r="R265" s="1">
        <f t="shared" si="46"/>
        <v>39569</v>
      </c>
      <c r="S265">
        <v>2.5999999999999999E-2</v>
      </c>
      <c r="T265">
        <v>4.0000000000000001E-3</v>
      </c>
      <c r="U265">
        <v>0</v>
      </c>
      <c r="V265">
        <v>3.53</v>
      </c>
      <c r="W265">
        <v>0.06</v>
      </c>
      <c r="X265">
        <v>0.45</v>
      </c>
    </row>
    <row r="266" spans="1:24" x14ac:dyDescent="0.25">
      <c r="A266" s="1">
        <f t="shared" si="47"/>
        <v>34213</v>
      </c>
      <c r="B266">
        <v>1</v>
      </c>
      <c r="C266">
        <f t="shared" si="39"/>
        <v>1993</v>
      </c>
      <c r="D266">
        <v>9</v>
      </c>
      <c r="E266" t="str">
        <f t="shared" si="48"/>
        <v>19939</v>
      </c>
      <c r="F266" t="e">
        <f t="shared" si="40"/>
        <v>#N/A</v>
      </c>
      <c r="G266" t="e">
        <f t="shared" si="41"/>
        <v>#N/A</v>
      </c>
      <c r="H266" t="e">
        <f t="shared" si="42"/>
        <v>#N/A</v>
      </c>
      <c r="I266" t="e">
        <f t="shared" si="43"/>
        <v>#N/A</v>
      </c>
      <c r="J266" t="e">
        <f t="shared" si="44"/>
        <v>#N/A</v>
      </c>
      <c r="K266" t="e">
        <f t="shared" si="45"/>
        <v>#N/A</v>
      </c>
      <c r="M266" t="s">
        <v>85</v>
      </c>
      <c r="N266">
        <v>2008</v>
      </c>
      <c r="O266">
        <v>2008</v>
      </c>
      <c r="P266">
        <v>6</v>
      </c>
      <c r="Q266">
        <v>1</v>
      </c>
      <c r="R266" s="1">
        <f t="shared" si="46"/>
        <v>39600</v>
      </c>
      <c r="S266">
        <v>3.3000000000000002E-2</v>
      </c>
      <c r="T266">
        <v>2E-3</v>
      </c>
      <c r="U266">
        <v>1E-3</v>
      </c>
      <c r="V266">
        <v>3.94</v>
      </c>
      <c r="W266">
        <v>0.06</v>
      </c>
      <c r="X266">
        <v>0.45</v>
      </c>
    </row>
    <row r="267" spans="1:24" x14ac:dyDescent="0.25">
      <c r="A267" s="1">
        <f t="shared" si="47"/>
        <v>34608</v>
      </c>
      <c r="B267">
        <v>1</v>
      </c>
      <c r="C267">
        <f t="shared" si="39"/>
        <v>1994</v>
      </c>
      <c r="D267">
        <v>10</v>
      </c>
      <c r="E267" t="str">
        <f t="shared" si="48"/>
        <v>199410</v>
      </c>
      <c r="F267" t="e">
        <f t="shared" si="40"/>
        <v>#N/A</v>
      </c>
      <c r="G267" t="e">
        <f t="shared" si="41"/>
        <v>#N/A</v>
      </c>
      <c r="H267" t="e">
        <f t="shared" si="42"/>
        <v>#N/A</v>
      </c>
      <c r="I267" t="e">
        <f t="shared" si="43"/>
        <v>#N/A</v>
      </c>
      <c r="J267" t="e">
        <f t="shared" si="44"/>
        <v>#N/A</v>
      </c>
      <c r="K267" t="e">
        <f t="shared" si="45"/>
        <v>#N/A</v>
      </c>
      <c r="M267" t="s">
        <v>85</v>
      </c>
      <c r="N267">
        <v>2008</v>
      </c>
      <c r="O267">
        <v>2008</v>
      </c>
      <c r="P267">
        <v>7</v>
      </c>
      <c r="Q267">
        <v>1</v>
      </c>
      <c r="R267" s="1">
        <f t="shared" si="46"/>
        <v>39630</v>
      </c>
      <c r="S267">
        <v>3.9E-2</v>
      </c>
      <c r="T267">
        <v>7.0000000000000001E-3</v>
      </c>
      <c r="U267">
        <v>1E-3</v>
      </c>
      <c r="V267">
        <v>4.72</v>
      </c>
      <c r="W267">
        <v>0.05</v>
      </c>
      <c r="X267">
        <v>0.41</v>
      </c>
    </row>
    <row r="268" spans="1:24" x14ac:dyDescent="0.25">
      <c r="A268" s="1">
        <f t="shared" si="47"/>
        <v>34639</v>
      </c>
      <c r="B268">
        <v>1</v>
      </c>
      <c r="C268">
        <f t="shared" si="39"/>
        <v>1994</v>
      </c>
      <c r="D268">
        <v>11</v>
      </c>
      <c r="E268" t="str">
        <f t="shared" si="48"/>
        <v>199411</v>
      </c>
      <c r="F268" t="e">
        <f t="shared" si="40"/>
        <v>#N/A</v>
      </c>
      <c r="G268" t="e">
        <f t="shared" si="41"/>
        <v>#N/A</v>
      </c>
      <c r="H268" t="e">
        <f t="shared" si="42"/>
        <v>#N/A</v>
      </c>
      <c r="I268" t="e">
        <f t="shared" si="43"/>
        <v>#N/A</v>
      </c>
      <c r="J268" t="e">
        <f t="shared" si="44"/>
        <v>#N/A</v>
      </c>
      <c r="K268" t="e">
        <f t="shared" si="45"/>
        <v>#N/A</v>
      </c>
      <c r="M268" t="s">
        <v>85</v>
      </c>
      <c r="N268">
        <v>2008</v>
      </c>
      <c r="O268">
        <v>2008</v>
      </c>
      <c r="P268">
        <v>8</v>
      </c>
      <c r="Q268">
        <v>1</v>
      </c>
      <c r="R268" s="1">
        <f t="shared" si="46"/>
        <v>39661</v>
      </c>
      <c r="S268">
        <v>4.1000000000000002E-2</v>
      </c>
      <c r="T268">
        <v>2E-3</v>
      </c>
      <c r="U268">
        <v>0</v>
      </c>
      <c r="V268">
        <v>5.0599999999999996</v>
      </c>
      <c r="W268">
        <v>0.05</v>
      </c>
      <c r="X268">
        <v>0.5</v>
      </c>
    </row>
    <row r="269" spans="1:24" x14ac:dyDescent="0.25">
      <c r="A269" s="1">
        <f t="shared" si="47"/>
        <v>34669</v>
      </c>
      <c r="B269">
        <v>1</v>
      </c>
      <c r="C269">
        <f t="shared" si="39"/>
        <v>1994</v>
      </c>
      <c r="D269">
        <v>12</v>
      </c>
      <c r="E269" t="str">
        <f t="shared" si="48"/>
        <v>199412</v>
      </c>
      <c r="F269" t="e">
        <f t="shared" si="40"/>
        <v>#N/A</v>
      </c>
      <c r="G269" t="e">
        <f t="shared" si="41"/>
        <v>#N/A</v>
      </c>
      <c r="H269" t="e">
        <f t="shared" si="42"/>
        <v>#N/A</v>
      </c>
      <c r="I269" t="e">
        <f t="shared" si="43"/>
        <v>#N/A</v>
      </c>
      <c r="J269" t="e">
        <f t="shared" si="44"/>
        <v>#N/A</v>
      </c>
      <c r="K269" t="e">
        <f t="shared" si="45"/>
        <v>#N/A</v>
      </c>
      <c r="M269" t="s">
        <v>85</v>
      </c>
      <c r="N269">
        <v>2008</v>
      </c>
      <c r="O269">
        <v>2008</v>
      </c>
      <c r="P269">
        <v>9</v>
      </c>
      <c r="Q269">
        <v>1</v>
      </c>
      <c r="R269" s="1">
        <f t="shared" si="46"/>
        <v>39692</v>
      </c>
      <c r="S269">
        <v>4.4999999999999998E-2</v>
      </c>
      <c r="T269">
        <v>2E-3</v>
      </c>
      <c r="U269">
        <v>1E-3</v>
      </c>
      <c r="V269">
        <v>5.25</v>
      </c>
      <c r="W269">
        <v>0.05</v>
      </c>
      <c r="X269">
        <v>0.48</v>
      </c>
    </row>
    <row r="270" spans="1:24" x14ac:dyDescent="0.25">
      <c r="A270" s="1">
        <f t="shared" si="47"/>
        <v>34335</v>
      </c>
      <c r="B270">
        <v>1</v>
      </c>
      <c r="C270">
        <f t="shared" si="39"/>
        <v>1994</v>
      </c>
      <c r="D270">
        <v>1</v>
      </c>
      <c r="E270" t="str">
        <f t="shared" si="48"/>
        <v>19941</v>
      </c>
      <c r="F270" t="e">
        <f t="shared" si="40"/>
        <v>#N/A</v>
      </c>
      <c r="G270" t="e">
        <f t="shared" si="41"/>
        <v>#N/A</v>
      </c>
      <c r="H270" t="e">
        <f t="shared" si="42"/>
        <v>#N/A</v>
      </c>
      <c r="I270" t="e">
        <f t="shared" si="43"/>
        <v>#N/A</v>
      </c>
      <c r="J270" t="e">
        <f t="shared" si="44"/>
        <v>#N/A</v>
      </c>
      <c r="K270" t="e">
        <f t="shared" si="45"/>
        <v>#N/A</v>
      </c>
      <c r="M270" t="s">
        <v>85</v>
      </c>
      <c r="N270">
        <v>2009</v>
      </c>
      <c r="O270">
        <v>2008</v>
      </c>
      <c r="P270">
        <v>10</v>
      </c>
      <c r="Q270">
        <v>1</v>
      </c>
      <c r="R270" s="1">
        <f t="shared" si="46"/>
        <v>40087</v>
      </c>
      <c r="S270">
        <v>4.8000000000000001E-2</v>
      </c>
      <c r="T270">
        <v>7.0000000000000001E-3</v>
      </c>
      <c r="U270">
        <v>0</v>
      </c>
      <c r="V270">
        <v>5.13</v>
      </c>
      <c r="W270">
        <v>0.05</v>
      </c>
      <c r="X270">
        <v>0.89</v>
      </c>
    </row>
    <row r="271" spans="1:24" x14ac:dyDescent="0.25">
      <c r="A271" s="1">
        <f t="shared" si="47"/>
        <v>34366</v>
      </c>
      <c r="B271">
        <v>1</v>
      </c>
      <c r="C271">
        <f t="shared" si="39"/>
        <v>1994</v>
      </c>
      <c r="D271">
        <v>2</v>
      </c>
      <c r="E271" t="str">
        <f t="shared" si="48"/>
        <v>19942</v>
      </c>
      <c r="F271" t="e">
        <f t="shared" si="40"/>
        <v>#N/A</v>
      </c>
      <c r="G271" t="e">
        <f t="shared" si="41"/>
        <v>#N/A</v>
      </c>
      <c r="H271" t="e">
        <f t="shared" si="42"/>
        <v>#N/A</v>
      </c>
      <c r="I271" t="e">
        <f t="shared" si="43"/>
        <v>#N/A</v>
      </c>
      <c r="J271" t="e">
        <f t="shared" si="44"/>
        <v>#N/A</v>
      </c>
      <c r="K271" t="e">
        <f t="shared" si="45"/>
        <v>#N/A</v>
      </c>
      <c r="M271" t="s">
        <v>85</v>
      </c>
      <c r="N271">
        <v>2009</v>
      </c>
      <c r="O271">
        <v>2008</v>
      </c>
      <c r="P271">
        <v>11</v>
      </c>
      <c r="Q271">
        <v>1</v>
      </c>
      <c r="R271" s="1">
        <f t="shared" si="46"/>
        <v>40118</v>
      </c>
      <c r="S271">
        <v>4.2999999999999997E-2</v>
      </c>
      <c r="T271">
        <v>8.9999999999999993E-3</v>
      </c>
      <c r="U271">
        <v>1E-3</v>
      </c>
      <c r="V271">
        <v>4.5</v>
      </c>
      <c r="W271">
        <v>0.06</v>
      </c>
      <c r="X271">
        <v>0.79</v>
      </c>
    </row>
    <row r="272" spans="1:24" x14ac:dyDescent="0.25">
      <c r="A272" s="1">
        <f t="shared" si="47"/>
        <v>34394</v>
      </c>
      <c r="B272">
        <v>1</v>
      </c>
      <c r="C272">
        <f t="shared" ref="C272:C335" si="49">C260+1</f>
        <v>1994</v>
      </c>
      <c r="D272">
        <v>3</v>
      </c>
      <c r="E272" t="str">
        <f t="shared" si="48"/>
        <v>19943</v>
      </c>
      <c r="F272" t="e">
        <f t="shared" si="40"/>
        <v>#N/A</v>
      </c>
      <c r="G272" t="e">
        <f t="shared" si="41"/>
        <v>#N/A</v>
      </c>
      <c r="H272" t="e">
        <f t="shared" si="42"/>
        <v>#N/A</v>
      </c>
      <c r="I272" t="e">
        <f t="shared" si="43"/>
        <v>#N/A</v>
      </c>
      <c r="J272" t="e">
        <f t="shared" si="44"/>
        <v>#N/A</v>
      </c>
      <c r="K272" t="e">
        <f t="shared" si="45"/>
        <v>#N/A</v>
      </c>
      <c r="M272" t="s">
        <v>85</v>
      </c>
      <c r="N272">
        <v>2009</v>
      </c>
      <c r="O272">
        <v>2008</v>
      </c>
      <c r="P272">
        <v>12</v>
      </c>
      <c r="Q272">
        <v>1</v>
      </c>
      <c r="R272" s="1">
        <f t="shared" si="46"/>
        <v>40148</v>
      </c>
      <c r="S272">
        <v>3.5999999999999997E-2</v>
      </c>
      <c r="T272">
        <v>5.0000000000000001E-3</v>
      </c>
      <c r="U272">
        <v>1E-3</v>
      </c>
      <c r="V272">
        <v>3.98</v>
      </c>
      <c r="W272">
        <v>0.06</v>
      </c>
      <c r="X272">
        <v>0.75</v>
      </c>
    </row>
    <row r="273" spans="1:24" x14ac:dyDescent="0.25">
      <c r="A273" s="1">
        <f t="shared" si="47"/>
        <v>34425</v>
      </c>
      <c r="B273">
        <v>1</v>
      </c>
      <c r="C273">
        <f t="shared" si="49"/>
        <v>1994</v>
      </c>
      <c r="D273">
        <v>4</v>
      </c>
      <c r="E273" t="str">
        <f t="shared" si="48"/>
        <v>19944</v>
      </c>
      <c r="F273" t="e">
        <f t="shared" si="40"/>
        <v>#N/A</v>
      </c>
      <c r="G273" t="e">
        <f t="shared" si="41"/>
        <v>#N/A</v>
      </c>
      <c r="H273" t="e">
        <f t="shared" si="42"/>
        <v>#N/A</v>
      </c>
      <c r="I273" t="e">
        <f t="shared" si="43"/>
        <v>#N/A</v>
      </c>
      <c r="J273" t="e">
        <f t="shared" si="44"/>
        <v>#N/A</v>
      </c>
      <c r="K273" t="e">
        <f t="shared" si="45"/>
        <v>#N/A</v>
      </c>
      <c r="M273" t="s">
        <v>85</v>
      </c>
      <c r="N273">
        <v>2009</v>
      </c>
      <c r="O273">
        <v>2009</v>
      </c>
      <c r="P273">
        <v>1</v>
      </c>
      <c r="Q273">
        <v>1</v>
      </c>
      <c r="R273" s="1">
        <f t="shared" si="46"/>
        <v>39814</v>
      </c>
      <c r="S273">
        <v>3.3000000000000002E-2</v>
      </c>
      <c r="T273">
        <v>4.0000000000000001E-3</v>
      </c>
      <c r="U273">
        <v>1E-3</v>
      </c>
      <c r="V273">
        <v>3.85</v>
      </c>
      <c r="W273">
        <v>0.06</v>
      </c>
      <c r="X273">
        <v>0.7</v>
      </c>
    </row>
    <row r="274" spans="1:24" x14ac:dyDescent="0.25">
      <c r="A274" s="1">
        <f t="shared" si="47"/>
        <v>34455</v>
      </c>
      <c r="B274">
        <v>1</v>
      </c>
      <c r="C274">
        <f t="shared" si="49"/>
        <v>1994</v>
      </c>
      <c r="D274">
        <v>5</v>
      </c>
      <c r="E274" t="str">
        <f t="shared" si="48"/>
        <v>19945</v>
      </c>
      <c r="F274" t="e">
        <f t="shared" si="40"/>
        <v>#N/A</v>
      </c>
      <c r="G274" t="e">
        <f t="shared" si="41"/>
        <v>#N/A</v>
      </c>
      <c r="H274" t="e">
        <f t="shared" si="42"/>
        <v>#N/A</v>
      </c>
      <c r="I274" t="e">
        <f t="shared" si="43"/>
        <v>#N/A</v>
      </c>
      <c r="J274" t="e">
        <f t="shared" si="44"/>
        <v>#N/A</v>
      </c>
      <c r="K274" t="e">
        <f t="shared" si="45"/>
        <v>#N/A</v>
      </c>
      <c r="M274" t="s">
        <v>85</v>
      </c>
      <c r="N274">
        <v>2009</v>
      </c>
      <c r="O274">
        <v>2009</v>
      </c>
      <c r="P274">
        <v>2</v>
      </c>
      <c r="Q274">
        <v>1</v>
      </c>
      <c r="R274" s="1">
        <f t="shared" si="46"/>
        <v>39845</v>
      </c>
      <c r="S274">
        <v>2.8000000000000001E-2</v>
      </c>
      <c r="T274">
        <v>2E-3</v>
      </c>
      <c r="U274">
        <v>0</v>
      </c>
      <c r="V274">
        <v>3.85</v>
      </c>
      <c r="W274">
        <v>0.06</v>
      </c>
      <c r="X274">
        <v>0.48</v>
      </c>
    </row>
    <row r="275" spans="1:24" x14ac:dyDescent="0.25">
      <c r="A275" s="1">
        <f t="shared" si="47"/>
        <v>34486</v>
      </c>
      <c r="B275">
        <v>1</v>
      </c>
      <c r="C275">
        <f t="shared" si="49"/>
        <v>1994</v>
      </c>
      <c r="D275">
        <v>6</v>
      </c>
      <c r="E275" t="str">
        <f t="shared" si="48"/>
        <v>19946</v>
      </c>
      <c r="F275" t="e">
        <f t="shared" si="40"/>
        <v>#N/A</v>
      </c>
      <c r="G275" t="e">
        <f t="shared" si="41"/>
        <v>#N/A</v>
      </c>
      <c r="H275" t="e">
        <f t="shared" si="42"/>
        <v>#N/A</v>
      </c>
      <c r="I275" t="e">
        <f t="shared" si="43"/>
        <v>#N/A</v>
      </c>
      <c r="J275" t="e">
        <f t="shared" si="44"/>
        <v>#N/A</v>
      </c>
      <c r="K275" t="e">
        <f t="shared" si="45"/>
        <v>#N/A</v>
      </c>
      <c r="M275" t="s">
        <v>85</v>
      </c>
      <c r="N275">
        <v>2009</v>
      </c>
      <c r="O275">
        <v>2009</v>
      </c>
      <c r="P275">
        <v>3</v>
      </c>
      <c r="Q275">
        <v>1</v>
      </c>
      <c r="R275" s="1">
        <f t="shared" si="46"/>
        <v>39873</v>
      </c>
      <c r="S275">
        <v>2.9000000000000001E-2</v>
      </c>
      <c r="T275">
        <v>2E-3</v>
      </c>
      <c r="U275">
        <v>0</v>
      </c>
      <c r="V275">
        <v>3.62</v>
      </c>
      <c r="W275">
        <v>0.06</v>
      </c>
      <c r="X275">
        <v>0.48</v>
      </c>
    </row>
    <row r="276" spans="1:24" x14ac:dyDescent="0.25">
      <c r="A276" s="1">
        <f t="shared" si="47"/>
        <v>34516</v>
      </c>
      <c r="B276">
        <v>1</v>
      </c>
      <c r="C276">
        <f t="shared" si="49"/>
        <v>1994</v>
      </c>
      <c r="D276">
        <v>7</v>
      </c>
      <c r="E276" t="str">
        <f t="shared" si="48"/>
        <v>19947</v>
      </c>
      <c r="F276" t="e">
        <f t="shared" si="40"/>
        <v>#N/A</v>
      </c>
      <c r="G276" t="e">
        <f t="shared" si="41"/>
        <v>#N/A</v>
      </c>
      <c r="H276" t="e">
        <f t="shared" si="42"/>
        <v>#N/A</v>
      </c>
      <c r="I276" t="e">
        <f t="shared" si="43"/>
        <v>#N/A</v>
      </c>
      <c r="J276" t="e">
        <f t="shared" si="44"/>
        <v>#N/A</v>
      </c>
      <c r="K276" t="e">
        <f t="shared" si="45"/>
        <v>#N/A</v>
      </c>
      <c r="M276" t="s">
        <v>85</v>
      </c>
      <c r="N276">
        <v>2009</v>
      </c>
      <c r="O276">
        <v>2009</v>
      </c>
      <c r="P276">
        <v>4</v>
      </c>
      <c r="Q276">
        <v>1</v>
      </c>
      <c r="R276" s="1">
        <f t="shared" si="46"/>
        <v>39904</v>
      </c>
      <c r="S276">
        <v>2.7E-2</v>
      </c>
      <c r="T276">
        <v>6.0000000000000001E-3</v>
      </c>
      <c r="U276">
        <v>1E-3</v>
      </c>
      <c r="V276">
        <v>3.69</v>
      </c>
      <c r="W276">
        <v>0.06</v>
      </c>
      <c r="X276">
        <v>0.43</v>
      </c>
    </row>
    <row r="277" spans="1:24" x14ac:dyDescent="0.25">
      <c r="A277" s="1">
        <f t="shared" si="47"/>
        <v>34547</v>
      </c>
      <c r="B277">
        <v>1</v>
      </c>
      <c r="C277">
        <f t="shared" si="49"/>
        <v>1994</v>
      </c>
      <c r="D277">
        <v>8</v>
      </c>
      <c r="E277" t="str">
        <f t="shared" si="48"/>
        <v>19948</v>
      </c>
      <c r="F277" t="e">
        <f t="shared" si="40"/>
        <v>#N/A</v>
      </c>
      <c r="G277" t="e">
        <f t="shared" si="41"/>
        <v>#N/A</v>
      </c>
      <c r="H277" t="e">
        <f t="shared" si="42"/>
        <v>#N/A</v>
      </c>
      <c r="I277" t="e">
        <f t="shared" si="43"/>
        <v>#N/A</v>
      </c>
      <c r="J277" t="e">
        <f t="shared" si="44"/>
        <v>#N/A</v>
      </c>
      <c r="K277" t="e">
        <f t="shared" si="45"/>
        <v>#N/A</v>
      </c>
      <c r="M277" t="s">
        <v>85</v>
      </c>
      <c r="N277">
        <v>2009</v>
      </c>
      <c r="O277">
        <v>2009</v>
      </c>
      <c r="P277">
        <v>5</v>
      </c>
      <c r="Q277">
        <v>1</v>
      </c>
      <c r="R277" s="1">
        <f t="shared" si="46"/>
        <v>39934</v>
      </c>
      <c r="S277">
        <v>3.7999999999999999E-2</v>
      </c>
      <c r="T277">
        <v>8.9999999999999993E-3</v>
      </c>
      <c r="U277">
        <v>2E-3</v>
      </c>
      <c r="V277">
        <v>3.87</v>
      </c>
      <c r="W277">
        <v>0.05</v>
      </c>
      <c r="X277">
        <v>0.56000000000000005</v>
      </c>
    </row>
    <row r="278" spans="1:24" x14ac:dyDescent="0.25">
      <c r="A278" s="1">
        <f t="shared" si="47"/>
        <v>34578</v>
      </c>
      <c r="B278">
        <v>1</v>
      </c>
      <c r="C278">
        <f t="shared" si="49"/>
        <v>1994</v>
      </c>
      <c r="D278">
        <v>9</v>
      </c>
      <c r="E278" t="str">
        <f t="shared" si="48"/>
        <v>19949</v>
      </c>
      <c r="F278" t="e">
        <f t="shared" si="40"/>
        <v>#N/A</v>
      </c>
      <c r="G278" t="e">
        <f t="shared" si="41"/>
        <v>#N/A</v>
      </c>
      <c r="H278" t="e">
        <f t="shared" si="42"/>
        <v>#N/A</v>
      </c>
      <c r="I278" t="e">
        <f t="shared" si="43"/>
        <v>#N/A</v>
      </c>
      <c r="J278" t="e">
        <f t="shared" si="44"/>
        <v>#N/A</v>
      </c>
      <c r="K278" t="e">
        <f t="shared" si="45"/>
        <v>#N/A</v>
      </c>
      <c r="M278" t="s">
        <v>85</v>
      </c>
      <c r="N278">
        <v>2009</v>
      </c>
      <c r="O278">
        <v>2009</v>
      </c>
      <c r="P278">
        <v>6</v>
      </c>
      <c r="Q278">
        <v>1</v>
      </c>
      <c r="R278" s="1">
        <f t="shared" si="46"/>
        <v>39965</v>
      </c>
      <c r="S278">
        <v>3.5999999999999997E-2</v>
      </c>
      <c r="T278">
        <v>5.0000000000000001E-3</v>
      </c>
      <c r="U278">
        <v>8.0000000000000002E-3</v>
      </c>
      <c r="V278">
        <v>4.5999999999999996</v>
      </c>
      <c r="W278">
        <v>0.06</v>
      </c>
      <c r="X278">
        <v>0.45</v>
      </c>
    </row>
    <row r="279" spans="1:24" x14ac:dyDescent="0.25">
      <c r="A279" s="1">
        <f t="shared" si="47"/>
        <v>34973</v>
      </c>
      <c r="B279">
        <v>1</v>
      </c>
      <c r="C279">
        <f t="shared" si="49"/>
        <v>1995</v>
      </c>
      <c r="D279">
        <v>10</v>
      </c>
      <c r="E279" t="str">
        <f t="shared" si="48"/>
        <v>199510</v>
      </c>
      <c r="F279" t="e">
        <f t="shared" si="40"/>
        <v>#N/A</v>
      </c>
      <c r="G279" t="e">
        <f t="shared" si="41"/>
        <v>#N/A</v>
      </c>
      <c r="H279" t="e">
        <f t="shared" si="42"/>
        <v>#N/A</v>
      </c>
      <c r="I279" t="e">
        <f t="shared" si="43"/>
        <v>#N/A</v>
      </c>
      <c r="J279" t="e">
        <f t="shared" si="44"/>
        <v>#N/A</v>
      </c>
      <c r="K279" t="e">
        <f t="shared" si="45"/>
        <v>#N/A</v>
      </c>
      <c r="M279" t="s">
        <v>85</v>
      </c>
      <c r="N279">
        <v>2009</v>
      </c>
      <c r="O279">
        <v>2009</v>
      </c>
      <c r="P279">
        <v>7</v>
      </c>
      <c r="Q279">
        <v>1</v>
      </c>
      <c r="R279" s="1">
        <f t="shared" si="46"/>
        <v>39995</v>
      </c>
      <c r="S279">
        <v>4.1000000000000002E-2</v>
      </c>
      <c r="T279">
        <v>1E-3</v>
      </c>
      <c r="U279">
        <v>5.0000000000000001E-3</v>
      </c>
      <c r="V279">
        <v>5.04</v>
      </c>
      <c r="W279">
        <v>0.05</v>
      </c>
      <c r="X279">
        <v>0.47</v>
      </c>
    </row>
    <row r="280" spans="1:24" x14ac:dyDescent="0.25">
      <c r="A280" s="1">
        <f t="shared" si="47"/>
        <v>35004</v>
      </c>
      <c r="B280">
        <v>1</v>
      </c>
      <c r="C280">
        <f t="shared" si="49"/>
        <v>1995</v>
      </c>
      <c r="D280">
        <v>11</v>
      </c>
      <c r="E280" t="str">
        <f t="shared" si="48"/>
        <v>199511</v>
      </c>
      <c r="F280" t="e">
        <f t="shared" si="40"/>
        <v>#N/A</v>
      </c>
      <c r="G280" t="e">
        <f t="shared" si="41"/>
        <v>#N/A</v>
      </c>
      <c r="H280" t="e">
        <f t="shared" si="42"/>
        <v>#N/A</v>
      </c>
      <c r="I280" t="e">
        <f t="shared" si="43"/>
        <v>#N/A</v>
      </c>
      <c r="J280" t="e">
        <f t="shared" si="44"/>
        <v>#N/A</v>
      </c>
      <c r="K280" t="e">
        <f t="shared" si="45"/>
        <v>#N/A</v>
      </c>
      <c r="M280" t="s">
        <v>85</v>
      </c>
      <c r="N280">
        <v>2009</v>
      </c>
      <c r="O280">
        <v>2009</v>
      </c>
      <c r="P280">
        <v>8</v>
      </c>
      <c r="Q280">
        <v>1</v>
      </c>
      <c r="R280" s="1">
        <f t="shared" si="46"/>
        <v>40026</v>
      </c>
      <c r="S280">
        <v>4.2999999999999997E-2</v>
      </c>
      <c r="T280">
        <v>2E-3</v>
      </c>
      <c r="U280">
        <v>3.0000000000000001E-3</v>
      </c>
      <c r="V280">
        <v>5.3</v>
      </c>
      <c r="W280">
        <v>0.05</v>
      </c>
      <c r="X280">
        <v>0.45</v>
      </c>
    </row>
    <row r="281" spans="1:24" x14ac:dyDescent="0.25">
      <c r="A281" s="1">
        <f t="shared" si="47"/>
        <v>35034</v>
      </c>
      <c r="B281">
        <v>1</v>
      </c>
      <c r="C281">
        <f t="shared" si="49"/>
        <v>1995</v>
      </c>
      <c r="D281">
        <v>12</v>
      </c>
      <c r="E281" t="str">
        <f t="shared" si="48"/>
        <v>199512</v>
      </c>
      <c r="F281" t="e">
        <f t="shared" si="40"/>
        <v>#N/A</v>
      </c>
      <c r="G281" t="e">
        <f t="shared" si="41"/>
        <v>#N/A</v>
      </c>
      <c r="H281" t="e">
        <f t="shared" si="42"/>
        <v>#N/A</v>
      </c>
      <c r="I281" t="e">
        <f t="shared" si="43"/>
        <v>#N/A</v>
      </c>
      <c r="J281" t="e">
        <f t="shared" si="44"/>
        <v>#N/A</v>
      </c>
      <c r="K281" t="e">
        <f t="shared" si="45"/>
        <v>#N/A</v>
      </c>
      <c r="M281" t="s">
        <v>85</v>
      </c>
      <c r="N281">
        <v>2009</v>
      </c>
      <c r="O281">
        <v>2009</v>
      </c>
      <c r="P281">
        <v>9</v>
      </c>
      <c r="Q281">
        <v>1</v>
      </c>
      <c r="R281" s="1">
        <f t="shared" si="46"/>
        <v>40057</v>
      </c>
      <c r="S281">
        <v>4.2000000000000003E-2</v>
      </c>
      <c r="T281">
        <v>1.2E-2</v>
      </c>
      <c r="U281">
        <v>2E-3</v>
      </c>
      <c r="V281">
        <v>5.25</v>
      </c>
      <c r="W281">
        <v>0.05</v>
      </c>
      <c r="X281">
        <v>0.74</v>
      </c>
    </row>
    <row r="282" spans="1:24" x14ac:dyDescent="0.25">
      <c r="A282" s="1">
        <f t="shared" si="47"/>
        <v>34700</v>
      </c>
      <c r="B282">
        <v>1</v>
      </c>
      <c r="C282">
        <f t="shared" si="49"/>
        <v>1995</v>
      </c>
      <c r="D282">
        <v>1</v>
      </c>
      <c r="E282" t="str">
        <f t="shared" si="48"/>
        <v>19951</v>
      </c>
      <c r="F282" t="e">
        <f t="shared" si="40"/>
        <v>#N/A</v>
      </c>
      <c r="G282" t="e">
        <f t="shared" si="41"/>
        <v>#N/A</v>
      </c>
      <c r="H282" t="e">
        <f t="shared" si="42"/>
        <v>#N/A</v>
      </c>
      <c r="I282" t="e">
        <f t="shared" si="43"/>
        <v>#N/A</v>
      </c>
      <c r="J282" t="e">
        <f t="shared" si="44"/>
        <v>#N/A</v>
      </c>
      <c r="K282" t="e">
        <f t="shared" si="45"/>
        <v>#N/A</v>
      </c>
      <c r="M282" t="s">
        <v>85</v>
      </c>
      <c r="N282">
        <v>2010</v>
      </c>
      <c r="O282">
        <v>2009</v>
      </c>
      <c r="P282">
        <v>10</v>
      </c>
      <c r="Q282">
        <v>1</v>
      </c>
      <c r="R282" s="1">
        <f t="shared" si="46"/>
        <v>40452</v>
      </c>
      <c r="S282">
        <v>4.4999999999999998E-2</v>
      </c>
      <c r="T282">
        <v>2.1999999999999999E-2</v>
      </c>
      <c r="U282">
        <v>3.0000000000000001E-3</v>
      </c>
      <c r="V282">
        <v>5.09</v>
      </c>
      <c r="W282">
        <v>0.05</v>
      </c>
      <c r="X282">
        <v>1.46</v>
      </c>
    </row>
    <row r="283" spans="1:24" x14ac:dyDescent="0.25">
      <c r="A283" s="1">
        <f t="shared" si="47"/>
        <v>34731</v>
      </c>
      <c r="B283">
        <v>1</v>
      </c>
      <c r="C283">
        <f t="shared" si="49"/>
        <v>1995</v>
      </c>
      <c r="D283">
        <v>2</v>
      </c>
      <c r="E283" t="str">
        <f t="shared" si="48"/>
        <v>19952</v>
      </c>
      <c r="F283" t="e">
        <f t="shared" si="40"/>
        <v>#N/A</v>
      </c>
      <c r="G283" t="e">
        <f t="shared" si="41"/>
        <v>#N/A</v>
      </c>
      <c r="H283" t="e">
        <f t="shared" si="42"/>
        <v>#N/A</v>
      </c>
      <c r="I283" t="e">
        <f t="shared" si="43"/>
        <v>#N/A</v>
      </c>
      <c r="J283" t="e">
        <f t="shared" si="44"/>
        <v>#N/A</v>
      </c>
      <c r="K283" t="e">
        <f t="shared" si="45"/>
        <v>#N/A</v>
      </c>
      <c r="M283" t="s">
        <v>85</v>
      </c>
      <c r="N283">
        <v>2010</v>
      </c>
      <c r="O283">
        <v>2009</v>
      </c>
      <c r="P283">
        <v>11</v>
      </c>
      <c r="Q283">
        <v>1</v>
      </c>
      <c r="R283" s="1">
        <f t="shared" si="46"/>
        <v>40483</v>
      </c>
      <c r="S283">
        <v>3.5999999999999997E-2</v>
      </c>
      <c r="T283">
        <v>5.0000000000000001E-3</v>
      </c>
      <c r="U283">
        <v>1E-3</v>
      </c>
      <c r="V283">
        <v>4.3499999999999996</v>
      </c>
      <c r="W283">
        <v>0.05</v>
      </c>
      <c r="X283">
        <v>0.94</v>
      </c>
    </row>
    <row r="284" spans="1:24" x14ac:dyDescent="0.25">
      <c r="A284" s="1">
        <f t="shared" si="47"/>
        <v>34759</v>
      </c>
      <c r="B284">
        <v>1</v>
      </c>
      <c r="C284">
        <f t="shared" si="49"/>
        <v>1995</v>
      </c>
      <c r="D284">
        <v>3</v>
      </c>
      <c r="E284" t="str">
        <f t="shared" si="48"/>
        <v>19953</v>
      </c>
      <c r="F284" t="e">
        <f t="shared" si="40"/>
        <v>#N/A</v>
      </c>
      <c r="G284" t="e">
        <f t="shared" si="41"/>
        <v>#N/A</v>
      </c>
      <c r="H284" t="e">
        <f t="shared" si="42"/>
        <v>#N/A</v>
      </c>
      <c r="I284" t="e">
        <f t="shared" si="43"/>
        <v>#N/A</v>
      </c>
      <c r="J284" t="e">
        <f t="shared" si="44"/>
        <v>#N/A</v>
      </c>
      <c r="K284" t="e">
        <f t="shared" si="45"/>
        <v>#N/A</v>
      </c>
      <c r="M284" t="s">
        <v>85</v>
      </c>
      <c r="N284">
        <v>2010</v>
      </c>
      <c r="O284">
        <v>2009</v>
      </c>
      <c r="P284">
        <v>12</v>
      </c>
      <c r="Q284">
        <v>1</v>
      </c>
      <c r="R284" s="1">
        <f t="shared" si="46"/>
        <v>40513</v>
      </c>
      <c r="S284">
        <v>0.03</v>
      </c>
      <c r="T284">
        <v>0</v>
      </c>
      <c r="U284">
        <v>1E-3</v>
      </c>
      <c r="V284">
        <v>3.75</v>
      </c>
      <c r="W284">
        <v>0.06</v>
      </c>
      <c r="X284">
        <v>0.73</v>
      </c>
    </row>
    <row r="285" spans="1:24" x14ac:dyDescent="0.25">
      <c r="A285" s="1">
        <f t="shared" si="47"/>
        <v>34790</v>
      </c>
      <c r="B285">
        <v>1</v>
      </c>
      <c r="C285">
        <f t="shared" si="49"/>
        <v>1995</v>
      </c>
      <c r="D285">
        <v>4</v>
      </c>
      <c r="E285" t="str">
        <f t="shared" si="48"/>
        <v>19954</v>
      </c>
      <c r="F285" t="e">
        <f t="shared" si="40"/>
        <v>#N/A</v>
      </c>
      <c r="G285" t="e">
        <f t="shared" si="41"/>
        <v>#N/A</v>
      </c>
      <c r="H285" t="e">
        <f t="shared" si="42"/>
        <v>#N/A</v>
      </c>
      <c r="I285" t="e">
        <f t="shared" si="43"/>
        <v>#N/A</v>
      </c>
      <c r="J285" t="e">
        <f t="shared" si="44"/>
        <v>#N/A</v>
      </c>
      <c r="K285" t="e">
        <f t="shared" si="45"/>
        <v>#N/A</v>
      </c>
      <c r="M285" t="s">
        <v>85</v>
      </c>
      <c r="N285">
        <v>2010</v>
      </c>
      <c r="O285">
        <v>2010</v>
      </c>
      <c r="P285">
        <v>1</v>
      </c>
      <c r="Q285">
        <v>1</v>
      </c>
      <c r="R285" s="1">
        <f t="shared" si="46"/>
        <v>40179</v>
      </c>
      <c r="S285">
        <v>2.8000000000000001E-2</v>
      </c>
      <c r="T285">
        <v>4.0000000000000001E-3</v>
      </c>
      <c r="U285">
        <v>0</v>
      </c>
      <c r="V285">
        <v>3.77</v>
      </c>
      <c r="W285">
        <v>0.06</v>
      </c>
      <c r="X285">
        <v>0.61</v>
      </c>
    </row>
    <row r="286" spans="1:24" x14ac:dyDescent="0.25">
      <c r="A286" s="1">
        <f t="shared" si="47"/>
        <v>34820</v>
      </c>
      <c r="B286">
        <v>1</v>
      </c>
      <c r="C286">
        <f t="shared" si="49"/>
        <v>1995</v>
      </c>
      <c r="D286">
        <v>5</v>
      </c>
      <c r="E286" t="str">
        <f t="shared" si="48"/>
        <v>19955</v>
      </c>
      <c r="F286" t="e">
        <f t="shared" si="40"/>
        <v>#N/A</v>
      </c>
      <c r="G286" t="e">
        <f t="shared" si="41"/>
        <v>#N/A</v>
      </c>
      <c r="H286" t="e">
        <f t="shared" si="42"/>
        <v>#N/A</v>
      </c>
      <c r="I286" t="e">
        <f t="shared" si="43"/>
        <v>#N/A</v>
      </c>
      <c r="J286" t="e">
        <f t="shared" si="44"/>
        <v>#N/A</v>
      </c>
      <c r="K286" t="e">
        <f t="shared" si="45"/>
        <v>#N/A</v>
      </c>
      <c r="M286" t="s">
        <v>85</v>
      </c>
      <c r="N286">
        <v>2010</v>
      </c>
      <c r="O286">
        <v>2010</v>
      </c>
      <c r="P286">
        <v>2</v>
      </c>
      <c r="Q286">
        <v>1</v>
      </c>
      <c r="R286" s="1">
        <f t="shared" si="46"/>
        <v>40210</v>
      </c>
      <c r="S286">
        <v>3.1E-2</v>
      </c>
      <c r="T286">
        <v>5.0000000000000001E-3</v>
      </c>
      <c r="U286">
        <v>0</v>
      </c>
      <c r="V286">
        <v>4.1900000000000004</v>
      </c>
      <c r="W286">
        <v>0.05</v>
      </c>
      <c r="X286">
        <v>0.47</v>
      </c>
    </row>
    <row r="287" spans="1:24" x14ac:dyDescent="0.25">
      <c r="A287" s="1">
        <f t="shared" si="47"/>
        <v>34851</v>
      </c>
      <c r="B287">
        <v>1</v>
      </c>
      <c r="C287">
        <f t="shared" si="49"/>
        <v>1995</v>
      </c>
      <c r="D287">
        <v>6</v>
      </c>
      <c r="E287" t="str">
        <f t="shared" si="48"/>
        <v>19956</v>
      </c>
      <c r="F287" t="e">
        <f t="shared" si="40"/>
        <v>#N/A</v>
      </c>
      <c r="G287" t="e">
        <f t="shared" si="41"/>
        <v>#N/A</v>
      </c>
      <c r="H287" t="e">
        <f t="shared" si="42"/>
        <v>#N/A</v>
      </c>
      <c r="I287" t="e">
        <f t="shared" si="43"/>
        <v>#N/A</v>
      </c>
      <c r="J287" t="e">
        <f t="shared" si="44"/>
        <v>#N/A</v>
      </c>
      <c r="K287" t="e">
        <f t="shared" si="45"/>
        <v>#N/A</v>
      </c>
      <c r="M287" t="s">
        <v>85</v>
      </c>
      <c r="N287">
        <v>2010</v>
      </c>
      <c r="O287">
        <v>2010</v>
      </c>
      <c r="P287">
        <v>3</v>
      </c>
      <c r="Q287">
        <v>1</v>
      </c>
      <c r="R287" s="1">
        <f t="shared" si="46"/>
        <v>40238</v>
      </c>
      <c r="S287">
        <v>2.8000000000000001E-2</v>
      </c>
      <c r="T287">
        <v>4.0000000000000001E-3</v>
      </c>
      <c r="U287">
        <v>0</v>
      </c>
      <c r="V287">
        <v>4.0999999999999996</v>
      </c>
      <c r="W287">
        <v>0.06</v>
      </c>
      <c r="X287">
        <v>0.56999999999999995</v>
      </c>
    </row>
    <row r="288" spans="1:24" x14ac:dyDescent="0.25">
      <c r="A288" s="1">
        <f t="shared" si="47"/>
        <v>34881</v>
      </c>
      <c r="B288">
        <v>1</v>
      </c>
      <c r="C288">
        <f t="shared" si="49"/>
        <v>1995</v>
      </c>
      <c r="D288">
        <v>7</v>
      </c>
      <c r="E288" t="str">
        <f t="shared" si="48"/>
        <v>19957</v>
      </c>
      <c r="F288" t="e">
        <f t="shared" si="40"/>
        <v>#N/A</v>
      </c>
      <c r="G288" t="e">
        <f t="shared" si="41"/>
        <v>#N/A</v>
      </c>
      <c r="H288" t="e">
        <f t="shared" si="42"/>
        <v>#N/A</v>
      </c>
      <c r="I288" t="e">
        <f t="shared" si="43"/>
        <v>#N/A</v>
      </c>
      <c r="J288" t="e">
        <f t="shared" si="44"/>
        <v>#N/A</v>
      </c>
      <c r="K288" t="e">
        <f t="shared" si="45"/>
        <v>#N/A</v>
      </c>
      <c r="M288" t="s">
        <v>85</v>
      </c>
      <c r="N288">
        <v>2010</v>
      </c>
      <c r="O288">
        <v>2010</v>
      </c>
      <c r="P288">
        <v>4</v>
      </c>
      <c r="Q288">
        <v>1</v>
      </c>
      <c r="R288" s="1">
        <f t="shared" si="46"/>
        <v>40269</v>
      </c>
      <c r="S288">
        <v>2.5000000000000001E-2</v>
      </c>
      <c r="T288">
        <v>5.0000000000000001E-3</v>
      </c>
      <c r="U288">
        <v>0</v>
      </c>
      <c r="V288">
        <v>3.91</v>
      </c>
      <c r="W288">
        <v>0.05</v>
      </c>
      <c r="X288">
        <v>0.54</v>
      </c>
    </row>
    <row r="289" spans="1:24" x14ac:dyDescent="0.25">
      <c r="A289" s="1">
        <f t="shared" si="47"/>
        <v>34912</v>
      </c>
      <c r="B289">
        <v>1</v>
      </c>
      <c r="C289">
        <f t="shared" si="49"/>
        <v>1995</v>
      </c>
      <c r="D289">
        <v>8</v>
      </c>
      <c r="E289" t="str">
        <f t="shared" si="48"/>
        <v>19958</v>
      </c>
      <c r="F289" t="e">
        <f t="shared" si="40"/>
        <v>#N/A</v>
      </c>
      <c r="G289" t="e">
        <f t="shared" si="41"/>
        <v>#N/A</v>
      </c>
      <c r="H289" t="e">
        <f t="shared" si="42"/>
        <v>#N/A</v>
      </c>
      <c r="I289" t="e">
        <f t="shared" si="43"/>
        <v>#N/A</v>
      </c>
      <c r="J289" t="e">
        <f t="shared" si="44"/>
        <v>#N/A</v>
      </c>
      <c r="K289" t="e">
        <f t="shared" si="45"/>
        <v>#N/A</v>
      </c>
      <c r="M289" t="s">
        <v>85</v>
      </c>
      <c r="N289">
        <v>2010</v>
      </c>
      <c r="O289">
        <v>2010</v>
      </c>
      <c r="P289">
        <v>5</v>
      </c>
      <c r="Q289">
        <v>1</v>
      </c>
      <c r="R289" s="1">
        <f t="shared" si="46"/>
        <v>40299</v>
      </c>
      <c r="S289">
        <v>1.9E-2</v>
      </c>
      <c r="T289">
        <v>4.0000000000000001E-3</v>
      </c>
      <c r="U289">
        <v>0</v>
      </c>
      <c r="V289">
        <v>4.08</v>
      </c>
      <c r="W289">
        <v>0.05</v>
      </c>
      <c r="X289">
        <v>0.51</v>
      </c>
    </row>
    <row r="290" spans="1:24" x14ac:dyDescent="0.25">
      <c r="A290" s="1">
        <f t="shared" si="47"/>
        <v>34943</v>
      </c>
      <c r="B290">
        <v>1</v>
      </c>
      <c r="C290">
        <f t="shared" si="49"/>
        <v>1995</v>
      </c>
      <c r="D290">
        <v>9</v>
      </c>
      <c r="E290" t="str">
        <f t="shared" si="48"/>
        <v>19959</v>
      </c>
      <c r="F290" t="e">
        <f t="shared" si="40"/>
        <v>#N/A</v>
      </c>
      <c r="G290" t="e">
        <f t="shared" si="41"/>
        <v>#N/A</v>
      </c>
      <c r="H290" t="e">
        <f t="shared" si="42"/>
        <v>#N/A</v>
      </c>
      <c r="I290" t="e">
        <f t="shared" si="43"/>
        <v>#N/A</v>
      </c>
      <c r="J290" t="e">
        <f t="shared" si="44"/>
        <v>#N/A</v>
      </c>
      <c r="K290" t="e">
        <f t="shared" si="45"/>
        <v>#N/A</v>
      </c>
      <c r="M290" t="s">
        <v>85</v>
      </c>
      <c r="N290">
        <v>2010</v>
      </c>
      <c r="O290">
        <v>2010</v>
      </c>
      <c r="P290">
        <v>6</v>
      </c>
      <c r="Q290">
        <v>1</v>
      </c>
      <c r="R290" s="1">
        <f t="shared" si="46"/>
        <v>40330</v>
      </c>
      <c r="S290">
        <v>1.9E-2</v>
      </c>
      <c r="T290">
        <v>3.5000000000000003E-2</v>
      </c>
      <c r="U290">
        <v>0</v>
      </c>
      <c r="V290">
        <v>4.08</v>
      </c>
      <c r="W290">
        <v>0.05</v>
      </c>
      <c r="X290">
        <v>0.56000000000000005</v>
      </c>
    </row>
    <row r="291" spans="1:24" x14ac:dyDescent="0.25">
      <c r="A291" s="1">
        <f t="shared" si="47"/>
        <v>35339</v>
      </c>
      <c r="B291">
        <v>1</v>
      </c>
      <c r="C291">
        <f t="shared" si="49"/>
        <v>1996</v>
      </c>
      <c r="D291">
        <v>10</v>
      </c>
      <c r="E291" t="str">
        <f t="shared" si="48"/>
        <v>199610</v>
      </c>
      <c r="F291" t="e">
        <f t="shared" si="40"/>
        <v>#N/A</v>
      </c>
      <c r="G291" t="e">
        <f t="shared" si="41"/>
        <v>#N/A</v>
      </c>
      <c r="H291" t="e">
        <f t="shared" si="42"/>
        <v>#N/A</v>
      </c>
      <c r="I291" t="e">
        <f t="shared" si="43"/>
        <v>#N/A</v>
      </c>
      <c r="J291" t="e">
        <f t="shared" si="44"/>
        <v>#N/A</v>
      </c>
      <c r="K291" t="e">
        <f t="shared" si="45"/>
        <v>#N/A</v>
      </c>
      <c r="M291" t="s">
        <v>85</v>
      </c>
      <c r="N291">
        <v>2010</v>
      </c>
      <c r="O291">
        <v>2010</v>
      </c>
      <c r="P291">
        <v>7</v>
      </c>
      <c r="Q291">
        <v>1</v>
      </c>
      <c r="R291" s="1">
        <f t="shared" si="46"/>
        <v>40360</v>
      </c>
      <c r="S291">
        <v>2.4E-2</v>
      </c>
      <c r="T291">
        <v>4.0000000000000001E-3</v>
      </c>
      <c r="U291">
        <v>0</v>
      </c>
      <c r="V291">
        <v>4.99</v>
      </c>
      <c r="W291">
        <v>0.05</v>
      </c>
      <c r="X291">
        <v>0.49</v>
      </c>
    </row>
    <row r="292" spans="1:24" x14ac:dyDescent="0.25">
      <c r="A292" s="1">
        <f t="shared" si="47"/>
        <v>35370</v>
      </c>
      <c r="B292">
        <v>1</v>
      </c>
      <c r="C292">
        <f t="shared" si="49"/>
        <v>1996</v>
      </c>
      <c r="D292">
        <v>11</v>
      </c>
      <c r="E292" t="str">
        <f t="shared" si="48"/>
        <v>199611</v>
      </c>
      <c r="F292" t="e">
        <f t="shared" si="40"/>
        <v>#N/A</v>
      </c>
      <c r="G292" t="e">
        <f t="shared" si="41"/>
        <v>#N/A</v>
      </c>
      <c r="H292" t="e">
        <f t="shared" si="42"/>
        <v>#N/A</v>
      </c>
      <c r="I292" t="e">
        <f t="shared" si="43"/>
        <v>#N/A</v>
      </c>
      <c r="J292" t="e">
        <f t="shared" si="44"/>
        <v>#N/A</v>
      </c>
      <c r="K292" t="e">
        <f t="shared" si="45"/>
        <v>#N/A</v>
      </c>
      <c r="M292" t="s">
        <v>85</v>
      </c>
      <c r="N292">
        <v>2010</v>
      </c>
      <c r="O292">
        <v>2010</v>
      </c>
      <c r="P292">
        <v>8</v>
      </c>
      <c r="Q292">
        <v>1</v>
      </c>
      <c r="R292" s="1">
        <f t="shared" si="46"/>
        <v>40391</v>
      </c>
      <c r="S292">
        <v>2.8000000000000001E-2</v>
      </c>
      <c r="T292">
        <v>4.0000000000000001E-3</v>
      </c>
      <c r="U292">
        <v>0</v>
      </c>
      <c r="V292">
        <v>5.43</v>
      </c>
      <c r="W292">
        <v>0.05</v>
      </c>
      <c r="X292">
        <v>0.53</v>
      </c>
    </row>
    <row r="293" spans="1:24" x14ac:dyDescent="0.25">
      <c r="A293" s="1">
        <f t="shared" si="47"/>
        <v>35400</v>
      </c>
      <c r="B293">
        <v>1</v>
      </c>
      <c r="C293">
        <f t="shared" si="49"/>
        <v>1996</v>
      </c>
      <c r="D293">
        <v>12</v>
      </c>
      <c r="E293" t="str">
        <f t="shared" si="48"/>
        <v>199612</v>
      </c>
      <c r="F293" t="e">
        <f t="shared" si="40"/>
        <v>#N/A</v>
      </c>
      <c r="G293" t="e">
        <f t="shared" si="41"/>
        <v>#N/A</v>
      </c>
      <c r="H293" t="e">
        <f t="shared" si="42"/>
        <v>#N/A</v>
      </c>
      <c r="I293" t="e">
        <f t="shared" si="43"/>
        <v>#N/A</v>
      </c>
      <c r="J293" t="e">
        <f t="shared" si="44"/>
        <v>#N/A</v>
      </c>
      <c r="K293" t="e">
        <f t="shared" si="45"/>
        <v>#N/A</v>
      </c>
      <c r="M293" t="s">
        <v>85</v>
      </c>
      <c r="N293">
        <v>2010</v>
      </c>
      <c r="O293">
        <v>2010</v>
      </c>
      <c r="P293">
        <v>9</v>
      </c>
      <c r="Q293">
        <v>1</v>
      </c>
      <c r="R293" s="1">
        <f t="shared" si="46"/>
        <v>40422</v>
      </c>
      <c r="S293">
        <v>2.9000000000000001E-2</v>
      </c>
      <c r="T293">
        <v>1.2E-2</v>
      </c>
      <c r="U293">
        <v>1E-3</v>
      </c>
      <c r="V293">
        <v>5.59</v>
      </c>
      <c r="W293">
        <v>0.04</v>
      </c>
      <c r="X293">
        <v>0.79</v>
      </c>
    </row>
    <row r="294" spans="1:24" x14ac:dyDescent="0.25">
      <c r="A294" s="1">
        <f t="shared" si="47"/>
        <v>35065</v>
      </c>
      <c r="B294">
        <v>1</v>
      </c>
      <c r="C294">
        <f t="shared" si="49"/>
        <v>1996</v>
      </c>
      <c r="D294">
        <v>1</v>
      </c>
      <c r="E294" t="str">
        <f t="shared" si="48"/>
        <v>19961</v>
      </c>
      <c r="F294" t="e">
        <f t="shared" si="40"/>
        <v>#N/A</v>
      </c>
      <c r="G294" t="e">
        <f t="shared" si="41"/>
        <v>#N/A</v>
      </c>
      <c r="H294" t="e">
        <f t="shared" si="42"/>
        <v>#N/A</v>
      </c>
      <c r="I294" t="e">
        <f t="shared" si="43"/>
        <v>#N/A</v>
      </c>
      <c r="J294" t="e">
        <f t="shared" si="44"/>
        <v>#N/A</v>
      </c>
      <c r="K294" t="e">
        <f t="shared" si="45"/>
        <v>#N/A</v>
      </c>
      <c r="M294" t="s">
        <v>85</v>
      </c>
      <c r="N294">
        <v>2011</v>
      </c>
      <c r="O294">
        <v>2010</v>
      </c>
      <c r="P294">
        <v>10</v>
      </c>
      <c r="Q294">
        <v>1</v>
      </c>
      <c r="R294" s="1">
        <f t="shared" si="46"/>
        <v>40817</v>
      </c>
      <c r="S294">
        <v>2.8000000000000001E-2</v>
      </c>
      <c r="T294">
        <v>1.2999999999999999E-2</v>
      </c>
      <c r="U294">
        <v>0</v>
      </c>
      <c r="V294">
        <v>5.2</v>
      </c>
      <c r="W294">
        <v>0.05</v>
      </c>
      <c r="X294">
        <v>0.81</v>
      </c>
    </row>
    <row r="295" spans="1:24" x14ac:dyDescent="0.25">
      <c r="A295" s="1">
        <f t="shared" si="47"/>
        <v>35096</v>
      </c>
      <c r="B295">
        <v>1</v>
      </c>
      <c r="C295">
        <f t="shared" si="49"/>
        <v>1996</v>
      </c>
      <c r="D295">
        <v>2</v>
      </c>
      <c r="E295" t="str">
        <f t="shared" si="48"/>
        <v>19962</v>
      </c>
      <c r="F295" t="e">
        <f t="shared" si="40"/>
        <v>#N/A</v>
      </c>
      <c r="G295" t="e">
        <f t="shared" si="41"/>
        <v>#N/A</v>
      </c>
      <c r="H295" t="e">
        <f t="shared" si="42"/>
        <v>#N/A</v>
      </c>
      <c r="I295" t="e">
        <f t="shared" si="43"/>
        <v>#N/A</v>
      </c>
      <c r="J295" t="e">
        <f t="shared" si="44"/>
        <v>#N/A</v>
      </c>
      <c r="K295" t="e">
        <f t="shared" si="45"/>
        <v>#N/A</v>
      </c>
      <c r="M295" t="s">
        <v>85</v>
      </c>
      <c r="N295">
        <v>2011</v>
      </c>
      <c r="O295">
        <v>2010</v>
      </c>
      <c r="P295">
        <v>11</v>
      </c>
      <c r="Q295">
        <v>1</v>
      </c>
      <c r="R295" s="1">
        <f t="shared" si="46"/>
        <v>40848</v>
      </c>
      <c r="S295">
        <v>2.3E-2</v>
      </c>
      <c r="T295">
        <v>1.2999999999999999E-2</v>
      </c>
      <c r="U295">
        <v>1E-3</v>
      </c>
      <c r="V295">
        <v>4.45</v>
      </c>
      <c r="W295">
        <v>0.06</v>
      </c>
      <c r="X295">
        <v>0.69</v>
      </c>
    </row>
    <row r="296" spans="1:24" x14ac:dyDescent="0.25">
      <c r="A296" s="1">
        <f t="shared" si="47"/>
        <v>35125</v>
      </c>
      <c r="B296">
        <v>1</v>
      </c>
      <c r="C296">
        <f t="shared" si="49"/>
        <v>1996</v>
      </c>
      <c r="D296">
        <v>3</v>
      </c>
      <c r="E296" t="str">
        <f t="shared" si="48"/>
        <v>19963</v>
      </c>
      <c r="F296" t="e">
        <f t="shared" si="40"/>
        <v>#N/A</v>
      </c>
      <c r="G296" t="e">
        <f t="shared" si="41"/>
        <v>#N/A</v>
      </c>
      <c r="H296" t="e">
        <f t="shared" si="42"/>
        <v>#N/A</v>
      </c>
      <c r="I296" t="e">
        <f t="shared" si="43"/>
        <v>#N/A</v>
      </c>
      <c r="J296" t="e">
        <f t="shared" si="44"/>
        <v>#N/A</v>
      </c>
      <c r="K296" t="e">
        <f t="shared" si="45"/>
        <v>#N/A</v>
      </c>
      <c r="M296" t="s">
        <v>85</v>
      </c>
      <c r="N296">
        <v>2011</v>
      </c>
      <c r="O296">
        <v>2010</v>
      </c>
      <c r="P296">
        <v>12</v>
      </c>
      <c r="Q296">
        <v>1</v>
      </c>
      <c r="R296" s="1">
        <f t="shared" si="46"/>
        <v>40878</v>
      </c>
      <c r="S296">
        <v>1.6E-2</v>
      </c>
      <c r="T296">
        <v>0.01</v>
      </c>
      <c r="U296">
        <v>0</v>
      </c>
      <c r="V296">
        <v>3.56</v>
      </c>
      <c r="W296">
        <v>0.06</v>
      </c>
      <c r="X296">
        <v>0.66</v>
      </c>
    </row>
    <row r="297" spans="1:24" x14ac:dyDescent="0.25">
      <c r="A297" s="1">
        <f t="shared" si="47"/>
        <v>35156</v>
      </c>
      <c r="B297">
        <v>1</v>
      </c>
      <c r="C297">
        <f t="shared" si="49"/>
        <v>1996</v>
      </c>
      <c r="D297">
        <v>4</v>
      </c>
      <c r="E297" t="str">
        <f t="shared" si="48"/>
        <v>19964</v>
      </c>
      <c r="F297" t="e">
        <f t="shared" si="40"/>
        <v>#N/A</v>
      </c>
      <c r="G297" t="e">
        <f t="shared" si="41"/>
        <v>#N/A</v>
      </c>
      <c r="H297" t="e">
        <f t="shared" si="42"/>
        <v>#N/A</v>
      </c>
      <c r="I297" t="e">
        <f t="shared" si="43"/>
        <v>#N/A</v>
      </c>
      <c r="J297" t="e">
        <f t="shared" si="44"/>
        <v>#N/A</v>
      </c>
      <c r="K297" t="e">
        <f t="shared" si="45"/>
        <v>#N/A</v>
      </c>
      <c r="M297" t="s">
        <v>85</v>
      </c>
      <c r="N297">
        <v>2011</v>
      </c>
      <c r="O297">
        <v>2011</v>
      </c>
      <c r="P297">
        <v>1</v>
      </c>
      <c r="Q297">
        <v>1</v>
      </c>
      <c r="R297" s="1">
        <f t="shared" si="46"/>
        <v>40544</v>
      </c>
      <c r="S297">
        <v>1.6E-2</v>
      </c>
      <c r="T297">
        <v>5.0000000000000001E-3</v>
      </c>
      <c r="U297">
        <v>1E-3</v>
      </c>
      <c r="V297">
        <v>3.36</v>
      </c>
      <c r="W297">
        <v>0.06</v>
      </c>
      <c r="X297">
        <v>0.59</v>
      </c>
    </row>
    <row r="298" spans="1:24" x14ac:dyDescent="0.25">
      <c r="A298" s="1">
        <f t="shared" si="47"/>
        <v>35186</v>
      </c>
      <c r="B298">
        <v>1</v>
      </c>
      <c r="C298">
        <f t="shared" si="49"/>
        <v>1996</v>
      </c>
      <c r="D298">
        <v>5</v>
      </c>
      <c r="E298" t="str">
        <f t="shared" si="48"/>
        <v>19965</v>
      </c>
      <c r="F298" t="e">
        <f t="shared" si="40"/>
        <v>#N/A</v>
      </c>
      <c r="G298" t="e">
        <f t="shared" si="41"/>
        <v>#N/A</v>
      </c>
      <c r="H298" t="e">
        <f t="shared" si="42"/>
        <v>#N/A</v>
      </c>
      <c r="I298" t="e">
        <f t="shared" si="43"/>
        <v>#N/A</v>
      </c>
      <c r="J298" t="e">
        <f t="shared" si="44"/>
        <v>#N/A</v>
      </c>
      <c r="K298" t="e">
        <f t="shared" si="45"/>
        <v>#N/A</v>
      </c>
      <c r="M298" t="s">
        <v>85</v>
      </c>
      <c r="N298">
        <v>2011</v>
      </c>
      <c r="O298">
        <v>2011</v>
      </c>
      <c r="P298">
        <v>2</v>
      </c>
      <c r="Q298">
        <v>1</v>
      </c>
      <c r="R298" s="1">
        <f t="shared" si="46"/>
        <v>40575</v>
      </c>
      <c r="S298">
        <v>1.9E-2</v>
      </c>
      <c r="T298">
        <v>3.0000000000000001E-3</v>
      </c>
      <c r="U298">
        <v>0</v>
      </c>
      <c r="V298">
        <v>4.08</v>
      </c>
      <c r="W298">
        <v>0.05</v>
      </c>
      <c r="X298">
        <v>0.44</v>
      </c>
    </row>
    <row r="299" spans="1:24" x14ac:dyDescent="0.25">
      <c r="A299" s="1">
        <f t="shared" si="47"/>
        <v>35217</v>
      </c>
      <c r="B299">
        <v>1</v>
      </c>
      <c r="C299">
        <f t="shared" si="49"/>
        <v>1996</v>
      </c>
      <c r="D299">
        <v>6</v>
      </c>
      <c r="E299" t="str">
        <f t="shared" si="48"/>
        <v>19966</v>
      </c>
      <c r="F299" t="e">
        <f t="shared" si="40"/>
        <v>#N/A</v>
      </c>
      <c r="G299" t="e">
        <f t="shared" si="41"/>
        <v>#N/A</v>
      </c>
      <c r="H299" t="e">
        <f t="shared" si="42"/>
        <v>#N/A</v>
      </c>
      <c r="I299" t="e">
        <f t="shared" si="43"/>
        <v>#N/A</v>
      </c>
      <c r="J299" t="e">
        <f t="shared" si="44"/>
        <v>#N/A</v>
      </c>
      <c r="K299" t="e">
        <f t="shared" si="45"/>
        <v>#N/A</v>
      </c>
      <c r="M299" t="s">
        <v>85</v>
      </c>
      <c r="N299">
        <v>2011</v>
      </c>
      <c r="O299">
        <v>2011</v>
      </c>
      <c r="P299">
        <v>3</v>
      </c>
      <c r="Q299">
        <v>1</v>
      </c>
      <c r="R299" s="1">
        <f t="shared" si="46"/>
        <v>40603</v>
      </c>
      <c r="S299">
        <v>1.4999999999999999E-2</v>
      </c>
      <c r="T299">
        <v>5.0000000000000001E-3</v>
      </c>
      <c r="U299">
        <v>0</v>
      </c>
      <c r="V299">
        <v>3.68</v>
      </c>
      <c r="W299">
        <v>0.06</v>
      </c>
      <c r="X299">
        <v>0.48</v>
      </c>
    </row>
    <row r="300" spans="1:24" x14ac:dyDescent="0.25">
      <c r="A300" s="1">
        <f t="shared" si="47"/>
        <v>35247</v>
      </c>
      <c r="B300">
        <v>1</v>
      </c>
      <c r="C300">
        <f t="shared" si="49"/>
        <v>1996</v>
      </c>
      <c r="D300">
        <v>7</v>
      </c>
      <c r="E300" t="str">
        <f t="shared" si="48"/>
        <v>19967</v>
      </c>
      <c r="F300" t="e">
        <f t="shared" si="40"/>
        <v>#N/A</v>
      </c>
      <c r="G300" t="e">
        <f t="shared" si="41"/>
        <v>#N/A</v>
      </c>
      <c r="H300" t="e">
        <f t="shared" si="42"/>
        <v>#N/A</v>
      </c>
      <c r="I300" t="e">
        <f t="shared" si="43"/>
        <v>#N/A</v>
      </c>
      <c r="J300" t="e">
        <f t="shared" si="44"/>
        <v>#N/A</v>
      </c>
      <c r="K300" t="e">
        <f t="shared" si="45"/>
        <v>#N/A</v>
      </c>
      <c r="M300" t="s">
        <v>85</v>
      </c>
      <c r="N300">
        <v>2011</v>
      </c>
      <c r="O300">
        <v>2011</v>
      </c>
      <c r="P300">
        <v>4</v>
      </c>
      <c r="Q300">
        <v>1</v>
      </c>
      <c r="R300" s="1">
        <f t="shared" si="46"/>
        <v>40634</v>
      </c>
      <c r="S300">
        <v>1.4E-2</v>
      </c>
      <c r="T300">
        <v>7.0000000000000001E-3</v>
      </c>
      <c r="U300">
        <v>1E-3</v>
      </c>
      <c r="V300">
        <v>3.47</v>
      </c>
      <c r="W300">
        <v>0.06</v>
      </c>
      <c r="X300">
        <v>0.52</v>
      </c>
    </row>
    <row r="301" spans="1:24" x14ac:dyDescent="0.25">
      <c r="A301" s="1">
        <f t="shared" si="47"/>
        <v>35278</v>
      </c>
      <c r="B301">
        <v>1</v>
      </c>
      <c r="C301">
        <f t="shared" si="49"/>
        <v>1996</v>
      </c>
      <c r="D301">
        <v>8</v>
      </c>
      <c r="E301" t="str">
        <f t="shared" si="48"/>
        <v>19968</v>
      </c>
      <c r="F301" t="e">
        <f t="shared" si="40"/>
        <v>#N/A</v>
      </c>
      <c r="G301" t="e">
        <f t="shared" si="41"/>
        <v>#N/A</v>
      </c>
      <c r="H301" t="e">
        <f t="shared" si="42"/>
        <v>#N/A</v>
      </c>
      <c r="I301" t="e">
        <f t="shared" si="43"/>
        <v>#N/A</v>
      </c>
      <c r="J301" t="e">
        <f t="shared" si="44"/>
        <v>#N/A</v>
      </c>
      <c r="K301" t="e">
        <f t="shared" si="45"/>
        <v>#N/A</v>
      </c>
      <c r="M301" t="s">
        <v>85</v>
      </c>
      <c r="N301">
        <v>2011</v>
      </c>
      <c r="O301">
        <v>2011</v>
      </c>
      <c r="P301">
        <v>5</v>
      </c>
      <c r="Q301">
        <v>1</v>
      </c>
      <c r="R301" s="1">
        <f t="shared" si="46"/>
        <v>40664</v>
      </c>
      <c r="S301">
        <v>1.6E-2</v>
      </c>
      <c r="T301">
        <v>7.0000000000000001E-3</v>
      </c>
      <c r="U301">
        <v>0</v>
      </c>
      <c r="V301">
        <v>3.96</v>
      </c>
      <c r="W301">
        <v>0.06</v>
      </c>
      <c r="X301">
        <v>0.42</v>
      </c>
    </row>
    <row r="302" spans="1:24" x14ac:dyDescent="0.25">
      <c r="A302" s="1">
        <f t="shared" si="47"/>
        <v>35309</v>
      </c>
      <c r="B302">
        <v>1</v>
      </c>
      <c r="C302">
        <f t="shared" si="49"/>
        <v>1996</v>
      </c>
      <c r="D302">
        <v>9</v>
      </c>
      <c r="E302" t="str">
        <f t="shared" si="48"/>
        <v>19969</v>
      </c>
      <c r="F302" t="e">
        <f t="shared" si="40"/>
        <v>#N/A</v>
      </c>
      <c r="G302" t="e">
        <f t="shared" si="41"/>
        <v>#N/A</v>
      </c>
      <c r="H302" t="e">
        <f t="shared" si="42"/>
        <v>#N/A</v>
      </c>
      <c r="I302" t="e">
        <f t="shared" si="43"/>
        <v>#N/A</v>
      </c>
      <c r="J302" t="e">
        <f t="shared" si="44"/>
        <v>#N/A</v>
      </c>
      <c r="K302" t="e">
        <f t="shared" si="45"/>
        <v>#N/A</v>
      </c>
      <c r="M302" t="s">
        <v>85</v>
      </c>
      <c r="N302">
        <v>2011</v>
      </c>
      <c r="O302">
        <v>2011</v>
      </c>
      <c r="P302">
        <v>6</v>
      </c>
      <c r="Q302">
        <v>1</v>
      </c>
      <c r="R302" s="1">
        <f t="shared" si="46"/>
        <v>40695</v>
      </c>
      <c r="S302">
        <v>1.7000000000000001E-2</v>
      </c>
      <c r="T302">
        <v>4.0000000000000001E-3</v>
      </c>
      <c r="U302">
        <v>0</v>
      </c>
      <c r="V302">
        <v>4.3099999999999996</v>
      </c>
      <c r="W302">
        <v>0.05</v>
      </c>
      <c r="X302">
        <v>0.45</v>
      </c>
    </row>
    <row r="303" spans="1:24" x14ac:dyDescent="0.25">
      <c r="A303" s="1">
        <f t="shared" si="47"/>
        <v>35704</v>
      </c>
      <c r="B303">
        <v>1</v>
      </c>
      <c r="C303">
        <f t="shared" si="49"/>
        <v>1997</v>
      </c>
      <c r="D303">
        <v>10</v>
      </c>
      <c r="E303" t="str">
        <f t="shared" si="48"/>
        <v>199710</v>
      </c>
      <c r="F303" t="e">
        <f t="shared" si="40"/>
        <v>#N/A</v>
      </c>
      <c r="G303" t="e">
        <f t="shared" si="41"/>
        <v>#N/A</v>
      </c>
      <c r="H303" t="e">
        <f t="shared" si="42"/>
        <v>#N/A</v>
      </c>
      <c r="I303" t="e">
        <f t="shared" si="43"/>
        <v>#N/A</v>
      </c>
      <c r="J303" t="e">
        <f t="shared" si="44"/>
        <v>#N/A</v>
      </c>
      <c r="K303" t="e">
        <f t="shared" si="45"/>
        <v>#N/A</v>
      </c>
      <c r="M303" t="s">
        <v>85</v>
      </c>
      <c r="N303">
        <v>2011</v>
      </c>
      <c r="O303">
        <v>2011</v>
      </c>
      <c r="P303">
        <v>7</v>
      </c>
      <c r="Q303">
        <v>1</v>
      </c>
      <c r="R303" s="1">
        <f t="shared" si="46"/>
        <v>40725</v>
      </c>
      <c r="S303">
        <v>2.1999999999999999E-2</v>
      </c>
      <c r="T303">
        <v>6.0000000000000001E-3</v>
      </c>
      <c r="U303">
        <v>0</v>
      </c>
      <c r="V303">
        <v>4.96</v>
      </c>
      <c r="W303">
        <v>0.05</v>
      </c>
      <c r="X303">
        <v>0.56000000000000005</v>
      </c>
    </row>
    <row r="304" spans="1:24" x14ac:dyDescent="0.25">
      <c r="A304" s="1">
        <f t="shared" si="47"/>
        <v>35735</v>
      </c>
      <c r="B304">
        <v>1</v>
      </c>
      <c r="C304">
        <f t="shared" si="49"/>
        <v>1997</v>
      </c>
      <c r="D304">
        <v>11</v>
      </c>
      <c r="E304" t="str">
        <f t="shared" si="48"/>
        <v>199711</v>
      </c>
      <c r="F304" t="e">
        <f t="shared" si="40"/>
        <v>#N/A</v>
      </c>
      <c r="G304" t="e">
        <f t="shared" si="41"/>
        <v>#N/A</v>
      </c>
      <c r="H304" t="e">
        <f t="shared" si="42"/>
        <v>#N/A</v>
      </c>
      <c r="I304" t="e">
        <f t="shared" si="43"/>
        <v>#N/A</v>
      </c>
      <c r="J304" t="e">
        <f t="shared" si="44"/>
        <v>#N/A</v>
      </c>
      <c r="K304" t="e">
        <f t="shared" si="45"/>
        <v>#N/A</v>
      </c>
      <c r="M304" t="s">
        <v>85</v>
      </c>
      <c r="N304">
        <v>2011</v>
      </c>
      <c r="O304">
        <v>2011</v>
      </c>
      <c r="P304">
        <v>8</v>
      </c>
      <c r="Q304">
        <v>1</v>
      </c>
      <c r="R304" s="1">
        <f t="shared" si="46"/>
        <v>40756</v>
      </c>
      <c r="S304">
        <v>2.5000000000000001E-2</v>
      </c>
      <c r="T304">
        <v>8.0000000000000002E-3</v>
      </c>
      <c r="U304">
        <v>1E-3</v>
      </c>
      <c r="V304">
        <v>5.35</v>
      </c>
      <c r="W304">
        <v>0.05</v>
      </c>
      <c r="X304">
        <v>0.49</v>
      </c>
    </row>
    <row r="305" spans="1:24" x14ac:dyDescent="0.25">
      <c r="A305" s="1">
        <f t="shared" si="47"/>
        <v>35765</v>
      </c>
      <c r="B305">
        <v>1</v>
      </c>
      <c r="C305">
        <f t="shared" si="49"/>
        <v>1997</v>
      </c>
      <c r="D305">
        <v>12</v>
      </c>
      <c r="E305" t="str">
        <f t="shared" si="48"/>
        <v>199712</v>
      </c>
      <c r="F305" t="e">
        <f t="shared" si="40"/>
        <v>#N/A</v>
      </c>
      <c r="G305" t="e">
        <f t="shared" si="41"/>
        <v>#N/A</v>
      </c>
      <c r="H305" t="e">
        <f t="shared" si="42"/>
        <v>#N/A</v>
      </c>
      <c r="I305" t="e">
        <f t="shared" si="43"/>
        <v>#N/A</v>
      </c>
      <c r="J305" t="e">
        <f t="shared" si="44"/>
        <v>#N/A</v>
      </c>
      <c r="K305" t="e">
        <f t="shared" si="45"/>
        <v>#N/A</v>
      </c>
      <c r="M305" t="s">
        <v>85</v>
      </c>
      <c r="N305">
        <v>2011</v>
      </c>
      <c r="O305">
        <v>2011</v>
      </c>
      <c r="P305">
        <v>9</v>
      </c>
      <c r="Q305">
        <v>1</v>
      </c>
      <c r="R305" s="1">
        <f t="shared" si="46"/>
        <v>40787</v>
      </c>
      <c r="S305">
        <v>2.8000000000000001E-2</v>
      </c>
      <c r="T305">
        <v>1.9E-2</v>
      </c>
      <c r="U305">
        <v>0</v>
      </c>
      <c r="V305">
        <v>5.49</v>
      </c>
      <c r="W305">
        <v>0.05</v>
      </c>
      <c r="X305">
        <v>0.6</v>
      </c>
    </row>
    <row r="306" spans="1:24" x14ac:dyDescent="0.25">
      <c r="A306" s="1">
        <f t="shared" si="47"/>
        <v>35431</v>
      </c>
      <c r="B306">
        <v>1</v>
      </c>
      <c r="C306">
        <f t="shared" si="49"/>
        <v>1997</v>
      </c>
      <c r="D306">
        <v>1</v>
      </c>
      <c r="E306" t="str">
        <f t="shared" si="48"/>
        <v>19971</v>
      </c>
      <c r="F306" t="e">
        <f t="shared" si="40"/>
        <v>#N/A</v>
      </c>
      <c r="G306" t="e">
        <f t="shared" si="41"/>
        <v>#N/A</v>
      </c>
      <c r="H306" t="e">
        <f t="shared" si="42"/>
        <v>#N/A</v>
      </c>
      <c r="I306" t="e">
        <f t="shared" si="43"/>
        <v>#N/A</v>
      </c>
      <c r="J306" t="e">
        <f t="shared" si="44"/>
        <v>#N/A</v>
      </c>
      <c r="K306" t="e">
        <f t="shared" si="45"/>
        <v>#N/A</v>
      </c>
      <c r="M306" t="s">
        <v>85</v>
      </c>
      <c r="N306">
        <v>2012</v>
      </c>
      <c r="O306">
        <v>2011</v>
      </c>
      <c r="P306">
        <v>10</v>
      </c>
      <c r="Q306">
        <v>1</v>
      </c>
      <c r="R306" s="1">
        <f t="shared" si="46"/>
        <v>41183</v>
      </c>
      <c r="S306">
        <v>2.8000000000000001E-2</v>
      </c>
      <c r="T306">
        <v>1.0999999999999999E-2</v>
      </c>
      <c r="U306">
        <v>1E-3</v>
      </c>
      <c r="V306">
        <v>5.35</v>
      </c>
      <c r="W306">
        <v>0.05</v>
      </c>
      <c r="X306">
        <v>0.73</v>
      </c>
    </row>
    <row r="307" spans="1:24" x14ac:dyDescent="0.25">
      <c r="A307" s="1">
        <f t="shared" si="47"/>
        <v>35462</v>
      </c>
      <c r="B307">
        <v>1</v>
      </c>
      <c r="C307">
        <f t="shared" si="49"/>
        <v>1997</v>
      </c>
      <c r="D307">
        <v>2</v>
      </c>
      <c r="E307" t="str">
        <f t="shared" si="48"/>
        <v>19972</v>
      </c>
      <c r="F307" t="e">
        <f t="shared" si="40"/>
        <v>#N/A</v>
      </c>
      <c r="G307" t="e">
        <f t="shared" si="41"/>
        <v>#N/A</v>
      </c>
      <c r="H307" t="e">
        <f t="shared" si="42"/>
        <v>#N/A</v>
      </c>
      <c r="I307" t="e">
        <f t="shared" si="43"/>
        <v>#N/A</v>
      </c>
      <c r="J307" t="e">
        <f t="shared" si="44"/>
        <v>#N/A</v>
      </c>
      <c r="K307" t="e">
        <f t="shared" si="45"/>
        <v>#N/A</v>
      </c>
      <c r="M307" t="s">
        <v>85</v>
      </c>
      <c r="N307">
        <v>2012</v>
      </c>
      <c r="O307">
        <v>2011</v>
      </c>
      <c r="P307">
        <v>11</v>
      </c>
      <c r="Q307">
        <v>1</v>
      </c>
      <c r="R307" s="1">
        <f t="shared" si="46"/>
        <v>41214</v>
      </c>
      <c r="S307">
        <v>2.9000000000000001E-2</v>
      </c>
      <c r="T307">
        <v>6.0000000000000001E-3</v>
      </c>
      <c r="U307">
        <v>1E-3</v>
      </c>
      <c r="V307">
        <v>4.59</v>
      </c>
      <c r="W307">
        <v>0.06</v>
      </c>
      <c r="X307">
        <v>1.01</v>
      </c>
    </row>
    <row r="308" spans="1:24" x14ac:dyDescent="0.25">
      <c r="A308" s="1">
        <f t="shared" si="47"/>
        <v>35490</v>
      </c>
      <c r="B308">
        <v>1</v>
      </c>
      <c r="C308">
        <f t="shared" si="49"/>
        <v>1997</v>
      </c>
      <c r="D308">
        <v>3</v>
      </c>
      <c r="E308" t="str">
        <f t="shared" si="48"/>
        <v>19973</v>
      </c>
      <c r="F308" t="e">
        <f t="shared" si="40"/>
        <v>#N/A</v>
      </c>
      <c r="G308" t="e">
        <f t="shared" si="41"/>
        <v>#N/A</v>
      </c>
      <c r="H308" t="e">
        <f t="shared" si="42"/>
        <v>#N/A</v>
      </c>
      <c r="I308" t="e">
        <f t="shared" si="43"/>
        <v>#N/A</v>
      </c>
      <c r="J308" t="e">
        <f t="shared" si="44"/>
        <v>#N/A</v>
      </c>
      <c r="K308" t="e">
        <f t="shared" si="45"/>
        <v>#N/A</v>
      </c>
      <c r="M308" t="s">
        <v>85</v>
      </c>
      <c r="N308">
        <v>2012</v>
      </c>
      <c r="O308">
        <v>2011</v>
      </c>
      <c r="P308">
        <v>12</v>
      </c>
      <c r="Q308">
        <v>1</v>
      </c>
      <c r="R308" s="1">
        <f t="shared" si="46"/>
        <v>41244</v>
      </c>
      <c r="S308">
        <v>0.02</v>
      </c>
      <c r="T308">
        <v>8.0000000000000002E-3</v>
      </c>
      <c r="U308">
        <v>2E-3</v>
      </c>
      <c r="V308">
        <v>3.94</v>
      </c>
      <c r="W308">
        <v>0.06</v>
      </c>
      <c r="X308">
        <v>0.84</v>
      </c>
    </row>
    <row r="309" spans="1:24" x14ac:dyDescent="0.25">
      <c r="A309" s="1">
        <f t="shared" si="47"/>
        <v>35521</v>
      </c>
      <c r="B309">
        <v>1</v>
      </c>
      <c r="C309">
        <f t="shared" si="49"/>
        <v>1997</v>
      </c>
      <c r="D309">
        <v>4</v>
      </c>
      <c r="E309" t="str">
        <f t="shared" si="48"/>
        <v>19974</v>
      </c>
      <c r="F309" t="e">
        <f t="shared" si="40"/>
        <v>#N/A</v>
      </c>
      <c r="G309" t="e">
        <f t="shared" si="41"/>
        <v>#N/A</v>
      </c>
      <c r="H309" t="e">
        <f t="shared" si="42"/>
        <v>#N/A</v>
      </c>
      <c r="I309" t="e">
        <f t="shared" si="43"/>
        <v>#N/A</v>
      </c>
      <c r="J309" t="e">
        <f t="shared" si="44"/>
        <v>#N/A</v>
      </c>
      <c r="K309" t="e">
        <f t="shared" si="45"/>
        <v>#N/A</v>
      </c>
      <c r="M309" t="s">
        <v>85</v>
      </c>
      <c r="N309">
        <v>2012</v>
      </c>
      <c r="O309">
        <v>2012</v>
      </c>
      <c r="P309">
        <v>1</v>
      </c>
      <c r="Q309">
        <v>1</v>
      </c>
      <c r="R309" s="1">
        <f t="shared" si="46"/>
        <v>40909</v>
      </c>
      <c r="S309">
        <v>1.4999999999999999E-2</v>
      </c>
      <c r="T309">
        <v>5.0000000000000001E-3</v>
      </c>
      <c r="U309">
        <v>1E-3</v>
      </c>
      <c r="V309">
        <v>3.36</v>
      </c>
      <c r="W309">
        <v>0.06</v>
      </c>
      <c r="X309">
        <v>0.69</v>
      </c>
    </row>
    <row r="310" spans="1:24" x14ac:dyDescent="0.25">
      <c r="A310" s="1">
        <f t="shared" si="47"/>
        <v>35551</v>
      </c>
      <c r="B310">
        <v>1</v>
      </c>
      <c r="C310">
        <f t="shared" si="49"/>
        <v>1997</v>
      </c>
      <c r="D310">
        <v>5</v>
      </c>
      <c r="E310" t="str">
        <f t="shared" si="48"/>
        <v>19975</v>
      </c>
      <c r="F310" t="e">
        <f t="shared" si="40"/>
        <v>#N/A</v>
      </c>
      <c r="G310" t="e">
        <f t="shared" si="41"/>
        <v>#N/A</v>
      </c>
      <c r="H310" t="e">
        <f t="shared" si="42"/>
        <v>#N/A</v>
      </c>
      <c r="I310" t="e">
        <f t="shared" si="43"/>
        <v>#N/A</v>
      </c>
      <c r="J310" t="e">
        <f t="shared" si="44"/>
        <v>#N/A</v>
      </c>
      <c r="K310" t="e">
        <f t="shared" si="45"/>
        <v>#N/A</v>
      </c>
      <c r="M310" t="s">
        <v>85</v>
      </c>
      <c r="N310">
        <v>2012</v>
      </c>
      <c r="O310">
        <v>2012</v>
      </c>
      <c r="P310">
        <v>2</v>
      </c>
      <c r="Q310">
        <v>1</v>
      </c>
      <c r="R310" s="1">
        <f t="shared" si="46"/>
        <v>40940</v>
      </c>
      <c r="S310">
        <v>1.4999999999999999E-2</v>
      </c>
      <c r="T310">
        <v>6.0000000000000001E-3</v>
      </c>
      <c r="U310">
        <v>1E-3</v>
      </c>
      <c r="V310">
        <v>3.87</v>
      </c>
      <c r="W310">
        <v>0.06</v>
      </c>
      <c r="X310">
        <v>0.43</v>
      </c>
    </row>
    <row r="311" spans="1:24" x14ac:dyDescent="0.25">
      <c r="A311" s="1">
        <f t="shared" si="47"/>
        <v>35582</v>
      </c>
      <c r="B311">
        <v>1</v>
      </c>
      <c r="C311">
        <f t="shared" si="49"/>
        <v>1997</v>
      </c>
      <c r="D311">
        <v>6</v>
      </c>
      <c r="E311" t="str">
        <f t="shared" si="48"/>
        <v>19976</v>
      </c>
      <c r="F311" t="e">
        <f t="shared" si="40"/>
        <v>#N/A</v>
      </c>
      <c r="G311" t="e">
        <f t="shared" si="41"/>
        <v>#N/A</v>
      </c>
      <c r="H311" t="e">
        <f t="shared" si="42"/>
        <v>#N/A</v>
      </c>
      <c r="I311" t="e">
        <f t="shared" si="43"/>
        <v>#N/A</v>
      </c>
      <c r="J311" t="e">
        <f t="shared" si="44"/>
        <v>#N/A</v>
      </c>
      <c r="K311" t="e">
        <f t="shared" si="45"/>
        <v>#N/A</v>
      </c>
      <c r="M311" t="s">
        <v>85</v>
      </c>
      <c r="N311">
        <v>2012</v>
      </c>
      <c r="O311">
        <v>2012</v>
      </c>
      <c r="P311">
        <v>3</v>
      </c>
      <c r="Q311">
        <v>1</v>
      </c>
      <c r="R311" s="1">
        <f t="shared" si="46"/>
        <v>40969</v>
      </c>
      <c r="S311">
        <v>1.2999999999999999E-2</v>
      </c>
      <c r="T311">
        <v>1E-3</v>
      </c>
      <c r="U311">
        <v>0</v>
      </c>
      <c r="V311">
        <v>3.44</v>
      </c>
      <c r="W311">
        <v>0.06</v>
      </c>
      <c r="X311">
        <v>0.54</v>
      </c>
    </row>
    <row r="312" spans="1:24" x14ac:dyDescent="0.25">
      <c r="A312" s="1">
        <f t="shared" si="47"/>
        <v>35612</v>
      </c>
      <c r="B312">
        <v>1</v>
      </c>
      <c r="C312">
        <f t="shared" si="49"/>
        <v>1997</v>
      </c>
      <c r="D312">
        <v>7</v>
      </c>
      <c r="E312" t="str">
        <f t="shared" si="48"/>
        <v>19977</v>
      </c>
      <c r="F312" t="e">
        <f t="shared" si="40"/>
        <v>#N/A</v>
      </c>
      <c r="G312" t="e">
        <f t="shared" si="41"/>
        <v>#N/A</v>
      </c>
      <c r="H312" t="e">
        <f t="shared" si="42"/>
        <v>#N/A</v>
      </c>
      <c r="I312" t="e">
        <f t="shared" si="43"/>
        <v>#N/A</v>
      </c>
      <c r="J312" t="e">
        <f t="shared" si="44"/>
        <v>#N/A</v>
      </c>
      <c r="K312" t="e">
        <f t="shared" si="45"/>
        <v>#N/A</v>
      </c>
      <c r="M312" t="s">
        <v>85</v>
      </c>
      <c r="N312">
        <v>2012</v>
      </c>
      <c r="O312">
        <v>2012</v>
      </c>
      <c r="P312">
        <v>4</v>
      </c>
      <c r="Q312">
        <v>1</v>
      </c>
      <c r="R312" s="1">
        <f t="shared" si="46"/>
        <v>41000</v>
      </c>
      <c r="S312">
        <v>1.2999999999999999E-2</v>
      </c>
      <c r="T312">
        <v>4.0000000000000001E-3</v>
      </c>
      <c r="U312">
        <v>0</v>
      </c>
      <c r="V312">
        <v>3.63</v>
      </c>
      <c r="W312">
        <v>0.06</v>
      </c>
      <c r="X312">
        <v>0.45</v>
      </c>
    </row>
    <row r="313" spans="1:24" x14ac:dyDescent="0.25">
      <c r="A313" s="1">
        <f t="shared" si="47"/>
        <v>35643</v>
      </c>
      <c r="B313">
        <v>1</v>
      </c>
      <c r="C313">
        <f t="shared" si="49"/>
        <v>1997</v>
      </c>
      <c r="D313">
        <v>8</v>
      </c>
      <c r="E313" t="str">
        <f t="shared" si="48"/>
        <v>19978</v>
      </c>
      <c r="F313" t="e">
        <f t="shared" si="40"/>
        <v>#N/A</v>
      </c>
      <c r="G313" t="e">
        <f t="shared" si="41"/>
        <v>#N/A</v>
      </c>
      <c r="H313" t="e">
        <f t="shared" si="42"/>
        <v>#N/A</v>
      </c>
      <c r="I313" t="e">
        <f t="shared" si="43"/>
        <v>#N/A</v>
      </c>
      <c r="J313" t="e">
        <f t="shared" si="44"/>
        <v>#N/A</v>
      </c>
      <c r="K313" t="e">
        <f t="shared" si="45"/>
        <v>#N/A</v>
      </c>
      <c r="M313" t="s">
        <v>85</v>
      </c>
      <c r="N313">
        <v>2012</v>
      </c>
      <c r="O313">
        <v>2012</v>
      </c>
      <c r="P313">
        <v>5</v>
      </c>
      <c r="Q313">
        <v>1</v>
      </c>
      <c r="R313" s="1">
        <f t="shared" si="46"/>
        <v>41030</v>
      </c>
      <c r="S313">
        <v>1.7000000000000001E-2</v>
      </c>
      <c r="T313">
        <v>3.0000000000000001E-3</v>
      </c>
      <c r="U313">
        <v>1E-3</v>
      </c>
      <c r="V313">
        <v>4.1399999999999997</v>
      </c>
      <c r="W313">
        <v>0.06</v>
      </c>
      <c r="X313">
        <v>0.44</v>
      </c>
    </row>
    <row r="314" spans="1:24" x14ac:dyDescent="0.25">
      <c r="A314" s="1">
        <f t="shared" si="47"/>
        <v>35674</v>
      </c>
      <c r="B314">
        <v>1</v>
      </c>
      <c r="C314">
        <f t="shared" si="49"/>
        <v>1997</v>
      </c>
      <c r="D314">
        <v>9</v>
      </c>
      <c r="E314" t="str">
        <f t="shared" si="48"/>
        <v>19979</v>
      </c>
      <c r="F314" t="e">
        <f t="shared" si="40"/>
        <v>#N/A</v>
      </c>
      <c r="G314" t="e">
        <f t="shared" si="41"/>
        <v>#N/A</v>
      </c>
      <c r="H314" t="e">
        <f t="shared" si="42"/>
        <v>#N/A</v>
      </c>
      <c r="I314" t="e">
        <f t="shared" si="43"/>
        <v>#N/A</v>
      </c>
      <c r="J314" t="e">
        <f t="shared" si="44"/>
        <v>#N/A</v>
      </c>
      <c r="K314" t="e">
        <f t="shared" si="45"/>
        <v>#N/A</v>
      </c>
      <c r="M314" t="s">
        <v>85</v>
      </c>
      <c r="N314">
        <v>2012</v>
      </c>
      <c r="O314">
        <v>2012</v>
      </c>
      <c r="P314">
        <v>6</v>
      </c>
      <c r="Q314">
        <v>1</v>
      </c>
      <c r="R314" s="1">
        <f t="shared" si="46"/>
        <v>41061</v>
      </c>
      <c r="S314">
        <v>1.7999999999999999E-2</v>
      </c>
      <c r="T314">
        <v>3.0000000000000001E-3</v>
      </c>
      <c r="U314">
        <v>0</v>
      </c>
      <c r="V314">
        <v>4.37</v>
      </c>
      <c r="W314">
        <v>0.05</v>
      </c>
      <c r="X314">
        <v>0.48</v>
      </c>
    </row>
    <row r="315" spans="1:24" x14ac:dyDescent="0.25">
      <c r="A315" s="1">
        <f t="shared" si="47"/>
        <v>36069</v>
      </c>
      <c r="B315">
        <v>1</v>
      </c>
      <c r="C315">
        <f t="shared" si="49"/>
        <v>1998</v>
      </c>
      <c r="D315">
        <v>10</v>
      </c>
      <c r="E315" t="str">
        <f t="shared" si="48"/>
        <v>199810</v>
      </c>
      <c r="F315" t="e">
        <f t="shared" si="40"/>
        <v>#N/A</v>
      </c>
      <c r="G315" t="e">
        <f t="shared" si="41"/>
        <v>#N/A</v>
      </c>
      <c r="H315" t="e">
        <f t="shared" si="42"/>
        <v>#N/A</v>
      </c>
      <c r="I315" t="e">
        <f t="shared" si="43"/>
        <v>#N/A</v>
      </c>
      <c r="J315" t="e">
        <f t="shared" si="44"/>
        <v>#N/A</v>
      </c>
      <c r="K315" t="e">
        <f t="shared" si="45"/>
        <v>#N/A</v>
      </c>
      <c r="M315" t="s">
        <v>85</v>
      </c>
      <c r="N315">
        <v>2012</v>
      </c>
      <c r="O315">
        <v>2012</v>
      </c>
      <c r="P315">
        <v>7</v>
      </c>
      <c r="Q315">
        <v>1</v>
      </c>
      <c r="R315" s="1">
        <f t="shared" si="46"/>
        <v>41091</v>
      </c>
      <c r="S315">
        <v>2.1999999999999999E-2</v>
      </c>
      <c r="T315">
        <v>3.0000000000000001E-3</v>
      </c>
      <c r="U315">
        <v>0</v>
      </c>
      <c r="V315">
        <v>4.7</v>
      </c>
      <c r="W315">
        <v>0.05</v>
      </c>
      <c r="X315">
        <v>0.44</v>
      </c>
    </row>
    <row r="316" spans="1:24" x14ac:dyDescent="0.25">
      <c r="A316" s="1">
        <f t="shared" si="47"/>
        <v>36100</v>
      </c>
      <c r="B316">
        <v>1</v>
      </c>
      <c r="C316">
        <f t="shared" si="49"/>
        <v>1998</v>
      </c>
      <c r="D316">
        <v>11</v>
      </c>
      <c r="E316" t="str">
        <f t="shared" si="48"/>
        <v>199811</v>
      </c>
      <c r="F316" t="e">
        <f t="shared" si="40"/>
        <v>#N/A</v>
      </c>
      <c r="G316" t="e">
        <f t="shared" si="41"/>
        <v>#N/A</v>
      </c>
      <c r="H316" t="e">
        <f t="shared" si="42"/>
        <v>#N/A</v>
      </c>
      <c r="I316" t="e">
        <f t="shared" si="43"/>
        <v>#N/A</v>
      </c>
      <c r="J316" t="e">
        <f t="shared" si="44"/>
        <v>#N/A</v>
      </c>
      <c r="K316" t="e">
        <f t="shared" si="45"/>
        <v>#N/A</v>
      </c>
      <c r="M316" t="s">
        <v>85</v>
      </c>
      <c r="N316">
        <v>2012</v>
      </c>
      <c r="O316">
        <v>2012</v>
      </c>
      <c r="P316">
        <v>8</v>
      </c>
      <c r="Q316">
        <v>1</v>
      </c>
      <c r="R316" s="1">
        <f t="shared" si="46"/>
        <v>41122</v>
      </c>
      <c r="S316">
        <v>2.5000000000000001E-2</v>
      </c>
      <c r="T316">
        <v>1E-3</v>
      </c>
      <c r="U316">
        <v>0</v>
      </c>
      <c r="V316">
        <v>5.29</v>
      </c>
      <c r="W316">
        <v>0.05</v>
      </c>
      <c r="X316">
        <v>0.41</v>
      </c>
    </row>
    <row r="317" spans="1:24" x14ac:dyDescent="0.25">
      <c r="A317" s="1">
        <f t="shared" si="47"/>
        <v>36130</v>
      </c>
      <c r="B317">
        <v>1</v>
      </c>
      <c r="C317">
        <f t="shared" si="49"/>
        <v>1998</v>
      </c>
      <c r="D317">
        <v>12</v>
      </c>
      <c r="E317" t="str">
        <f t="shared" si="48"/>
        <v>199812</v>
      </c>
      <c r="F317" t="e">
        <f t="shared" si="40"/>
        <v>#N/A</v>
      </c>
      <c r="G317" t="e">
        <f t="shared" si="41"/>
        <v>#N/A</v>
      </c>
      <c r="H317" t="e">
        <f t="shared" si="42"/>
        <v>#N/A</v>
      </c>
      <c r="I317" t="e">
        <f t="shared" si="43"/>
        <v>#N/A</v>
      </c>
      <c r="J317" t="e">
        <f t="shared" si="44"/>
        <v>#N/A</v>
      </c>
      <c r="K317" t="e">
        <f t="shared" si="45"/>
        <v>#N/A</v>
      </c>
      <c r="M317" t="s">
        <v>85</v>
      </c>
      <c r="N317">
        <v>2012</v>
      </c>
      <c r="O317">
        <v>2012</v>
      </c>
      <c r="P317">
        <v>9</v>
      </c>
      <c r="Q317">
        <v>1</v>
      </c>
      <c r="R317" s="1">
        <f t="shared" si="46"/>
        <v>41153</v>
      </c>
      <c r="S317">
        <v>2.5000000000000001E-2</v>
      </c>
      <c r="T317">
        <v>4.0000000000000001E-3</v>
      </c>
      <c r="U317">
        <v>0</v>
      </c>
      <c r="V317">
        <v>5.35</v>
      </c>
      <c r="W317">
        <v>0.05</v>
      </c>
      <c r="X317">
        <v>0.41</v>
      </c>
    </row>
    <row r="318" spans="1:24" x14ac:dyDescent="0.25">
      <c r="A318" s="1">
        <f t="shared" si="47"/>
        <v>35796</v>
      </c>
      <c r="B318">
        <v>1</v>
      </c>
      <c r="C318">
        <f t="shared" si="49"/>
        <v>1998</v>
      </c>
      <c r="D318">
        <v>1</v>
      </c>
      <c r="E318" t="str">
        <f t="shared" si="48"/>
        <v>19981</v>
      </c>
      <c r="F318" t="e">
        <f t="shared" si="40"/>
        <v>#N/A</v>
      </c>
      <c r="G318" t="e">
        <f t="shared" si="41"/>
        <v>#N/A</v>
      </c>
      <c r="H318" t="e">
        <f t="shared" si="42"/>
        <v>#N/A</v>
      </c>
      <c r="I318" t="e">
        <f t="shared" si="43"/>
        <v>#N/A</v>
      </c>
      <c r="J318" t="e">
        <f t="shared" si="44"/>
        <v>#N/A</v>
      </c>
      <c r="K318" t="e">
        <f t="shared" si="45"/>
        <v>#N/A</v>
      </c>
      <c r="M318" t="s">
        <v>85</v>
      </c>
      <c r="N318">
        <v>2013</v>
      </c>
      <c r="O318">
        <v>2012</v>
      </c>
      <c r="P318">
        <v>10</v>
      </c>
      <c r="Q318">
        <v>1</v>
      </c>
      <c r="R318" s="1">
        <f t="shared" si="46"/>
        <v>41548</v>
      </c>
      <c r="S318">
        <v>2.8000000000000001E-2</v>
      </c>
      <c r="T318">
        <v>7.0000000000000001E-3</v>
      </c>
      <c r="U318">
        <v>1E-3</v>
      </c>
      <c r="V318">
        <v>4.82</v>
      </c>
      <c r="W318">
        <v>0.05</v>
      </c>
      <c r="X318">
        <v>1.33</v>
      </c>
    </row>
    <row r="319" spans="1:24" x14ac:dyDescent="0.25">
      <c r="A319" s="1">
        <f t="shared" si="47"/>
        <v>35827</v>
      </c>
      <c r="B319">
        <v>1</v>
      </c>
      <c r="C319">
        <f t="shared" si="49"/>
        <v>1998</v>
      </c>
      <c r="D319">
        <v>2</v>
      </c>
      <c r="E319" t="str">
        <f t="shared" si="48"/>
        <v>19982</v>
      </c>
      <c r="F319" t="e">
        <f t="shared" si="40"/>
        <v>#N/A</v>
      </c>
      <c r="G319" t="e">
        <f t="shared" si="41"/>
        <v>#N/A</v>
      </c>
      <c r="H319" t="e">
        <f t="shared" si="42"/>
        <v>#N/A</v>
      </c>
      <c r="I319" t="e">
        <f t="shared" si="43"/>
        <v>#N/A</v>
      </c>
      <c r="J319" t="e">
        <f t="shared" si="44"/>
        <v>#N/A</v>
      </c>
      <c r="K319" t="e">
        <f t="shared" si="45"/>
        <v>#N/A</v>
      </c>
      <c r="M319" t="s">
        <v>85</v>
      </c>
      <c r="N319">
        <v>2013</v>
      </c>
      <c r="O319">
        <v>2012</v>
      </c>
      <c r="P319">
        <v>11</v>
      </c>
      <c r="Q319">
        <v>1</v>
      </c>
      <c r="R319" s="1">
        <f t="shared" si="46"/>
        <v>41579</v>
      </c>
      <c r="S319">
        <v>1.6E-2</v>
      </c>
      <c r="T319">
        <v>5.0000000000000001E-3</v>
      </c>
      <c r="U319">
        <v>1E-3</v>
      </c>
      <c r="V319">
        <v>3.67</v>
      </c>
      <c r="W319">
        <v>0.06</v>
      </c>
      <c r="X319">
        <v>0.77</v>
      </c>
    </row>
    <row r="320" spans="1:24" x14ac:dyDescent="0.25">
      <c r="A320" s="1">
        <f t="shared" si="47"/>
        <v>35855</v>
      </c>
      <c r="B320">
        <v>1</v>
      </c>
      <c r="C320">
        <f t="shared" si="49"/>
        <v>1998</v>
      </c>
      <c r="D320">
        <v>3</v>
      </c>
      <c r="E320" t="str">
        <f t="shared" si="48"/>
        <v>19983</v>
      </c>
      <c r="F320" t="e">
        <f t="shared" si="40"/>
        <v>#N/A</v>
      </c>
      <c r="G320" t="e">
        <f t="shared" si="41"/>
        <v>#N/A</v>
      </c>
      <c r="H320" t="e">
        <f t="shared" si="42"/>
        <v>#N/A</v>
      </c>
      <c r="I320" t="e">
        <f t="shared" si="43"/>
        <v>#N/A</v>
      </c>
      <c r="J320" t="e">
        <f t="shared" si="44"/>
        <v>#N/A</v>
      </c>
      <c r="K320" t="e">
        <f t="shared" si="45"/>
        <v>#N/A</v>
      </c>
      <c r="M320" t="s">
        <v>85</v>
      </c>
      <c r="N320">
        <v>2013</v>
      </c>
      <c r="O320">
        <v>2012</v>
      </c>
      <c r="P320">
        <v>12</v>
      </c>
      <c r="Q320">
        <v>1</v>
      </c>
      <c r="R320" s="1">
        <f t="shared" si="46"/>
        <v>41609</v>
      </c>
      <c r="S320">
        <v>1.4E-2</v>
      </c>
      <c r="T320">
        <v>4.0000000000000001E-3</v>
      </c>
      <c r="U320">
        <v>1E-3</v>
      </c>
      <c r="V320">
        <v>3.54</v>
      </c>
      <c r="W320">
        <v>0.06</v>
      </c>
      <c r="X320">
        <v>0.64</v>
      </c>
    </row>
    <row r="321" spans="1:24" x14ac:dyDescent="0.25">
      <c r="A321" s="1">
        <f t="shared" si="47"/>
        <v>35886</v>
      </c>
      <c r="B321">
        <v>1</v>
      </c>
      <c r="C321">
        <f t="shared" si="49"/>
        <v>1998</v>
      </c>
      <c r="D321">
        <v>4</v>
      </c>
      <c r="E321" t="str">
        <f t="shared" si="48"/>
        <v>19984</v>
      </c>
      <c r="F321" t="e">
        <f t="shared" si="40"/>
        <v>#N/A</v>
      </c>
      <c r="G321" t="e">
        <f t="shared" si="41"/>
        <v>#N/A</v>
      </c>
      <c r="H321" t="e">
        <f t="shared" si="42"/>
        <v>#N/A</v>
      </c>
      <c r="I321" t="e">
        <f t="shared" si="43"/>
        <v>#N/A</v>
      </c>
      <c r="J321" t="e">
        <f t="shared" si="44"/>
        <v>#N/A</v>
      </c>
      <c r="K321" t="e">
        <f t="shared" si="45"/>
        <v>#N/A</v>
      </c>
      <c r="M321" t="s">
        <v>85</v>
      </c>
      <c r="N321">
        <v>2013</v>
      </c>
      <c r="O321">
        <v>2013</v>
      </c>
      <c r="P321">
        <v>1</v>
      </c>
      <c r="Q321">
        <v>1</v>
      </c>
      <c r="R321" s="1">
        <f t="shared" si="46"/>
        <v>41275</v>
      </c>
      <c r="S321">
        <v>1.6E-2</v>
      </c>
      <c r="T321">
        <v>2E-3</v>
      </c>
      <c r="U321">
        <v>1E-3</v>
      </c>
      <c r="V321">
        <v>3.78</v>
      </c>
      <c r="W321">
        <v>0.06</v>
      </c>
      <c r="X321">
        <v>0.44</v>
      </c>
    </row>
    <row r="322" spans="1:24" x14ac:dyDescent="0.25">
      <c r="A322" s="1">
        <f t="shared" si="47"/>
        <v>35916</v>
      </c>
      <c r="B322">
        <v>1</v>
      </c>
      <c r="C322">
        <f t="shared" si="49"/>
        <v>1998</v>
      </c>
      <c r="D322">
        <v>5</v>
      </c>
      <c r="E322" t="str">
        <f t="shared" si="48"/>
        <v>19985</v>
      </c>
      <c r="F322" t="e">
        <f t="shared" si="40"/>
        <v>#N/A</v>
      </c>
      <c r="G322" t="e">
        <f t="shared" si="41"/>
        <v>#N/A</v>
      </c>
      <c r="H322" t="e">
        <f t="shared" si="42"/>
        <v>#N/A</v>
      </c>
      <c r="I322" t="e">
        <f t="shared" si="43"/>
        <v>#N/A</v>
      </c>
      <c r="J322" t="e">
        <f t="shared" si="44"/>
        <v>#N/A</v>
      </c>
      <c r="K322" t="e">
        <f t="shared" si="45"/>
        <v>#N/A</v>
      </c>
      <c r="M322" t="s">
        <v>85</v>
      </c>
      <c r="N322">
        <v>2013</v>
      </c>
      <c r="O322">
        <v>2013</v>
      </c>
      <c r="P322">
        <v>2</v>
      </c>
      <c r="Q322">
        <v>1</v>
      </c>
      <c r="R322" s="1">
        <f t="shared" si="46"/>
        <v>41306</v>
      </c>
      <c r="S322">
        <v>1.4999999999999999E-2</v>
      </c>
      <c r="T322">
        <v>4.0000000000000001E-3</v>
      </c>
      <c r="U322">
        <v>0</v>
      </c>
      <c r="V322">
        <v>3.77</v>
      </c>
      <c r="W322">
        <v>0.06</v>
      </c>
      <c r="X322">
        <v>0.42</v>
      </c>
    </row>
    <row r="323" spans="1:24" x14ac:dyDescent="0.25">
      <c r="A323" s="1">
        <f t="shared" si="47"/>
        <v>35947</v>
      </c>
      <c r="B323">
        <v>1</v>
      </c>
      <c r="C323">
        <f t="shared" si="49"/>
        <v>1998</v>
      </c>
      <c r="D323">
        <v>6</v>
      </c>
      <c r="E323" t="str">
        <f t="shared" si="48"/>
        <v>19986</v>
      </c>
      <c r="F323" t="e">
        <f t="shared" ref="F323:F386" si="50">VLOOKUP($A323,$R:$X,2,FALSE)</f>
        <v>#N/A</v>
      </c>
      <c r="G323" t="e">
        <f t="shared" ref="G323:G386" si="51">VLOOKUP($A323,$R:$X,3,FALSE)</f>
        <v>#N/A</v>
      </c>
      <c r="H323" t="e">
        <f t="shared" ref="H323:H386" si="52">VLOOKUP($A323,$R:$X,4,FALSE)</f>
        <v>#N/A</v>
      </c>
      <c r="I323" t="e">
        <f t="shared" ref="I323:I386" si="53">VLOOKUP($A323,$R:$X,5,FALSE)</f>
        <v>#N/A</v>
      </c>
      <c r="J323" t="e">
        <f t="shared" ref="J323:J386" si="54">VLOOKUP($A323,$R:$X,6,FALSE)</f>
        <v>#N/A</v>
      </c>
      <c r="K323" t="e">
        <f t="shared" ref="K323:K386" si="55">VLOOKUP($A323,$R:$X,7,FALSE)</f>
        <v>#N/A</v>
      </c>
      <c r="M323" t="s">
        <v>85</v>
      </c>
      <c r="N323">
        <v>2013</v>
      </c>
      <c r="O323">
        <v>2013</v>
      </c>
      <c r="P323">
        <v>3</v>
      </c>
      <c r="Q323">
        <v>1</v>
      </c>
      <c r="R323" s="1">
        <f t="shared" ref="R323:R381" si="56">DATE(N323,P323,Q323)</f>
        <v>41334</v>
      </c>
      <c r="S323">
        <v>1.4E-2</v>
      </c>
      <c r="T323">
        <v>2E-3</v>
      </c>
      <c r="U323">
        <v>0</v>
      </c>
      <c r="V323">
        <v>3.82</v>
      </c>
      <c r="W323">
        <v>0.06</v>
      </c>
      <c r="X323">
        <v>0.43</v>
      </c>
    </row>
    <row r="324" spans="1:24" x14ac:dyDescent="0.25">
      <c r="A324" s="1">
        <f t="shared" ref="A324:A387" si="57">DATE(C324,D324,B324)</f>
        <v>35977</v>
      </c>
      <c r="B324">
        <v>1</v>
      </c>
      <c r="C324">
        <f t="shared" si="49"/>
        <v>1998</v>
      </c>
      <c r="D324">
        <v>7</v>
      </c>
      <c r="E324" t="str">
        <f t="shared" ref="E324:E387" si="58">CONCATENATE(C324,D324)</f>
        <v>19987</v>
      </c>
      <c r="F324" t="e">
        <f t="shared" si="50"/>
        <v>#N/A</v>
      </c>
      <c r="G324" t="e">
        <f t="shared" si="51"/>
        <v>#N/A</v>
      </c>
      <c r="H324" t="e">
        <f t="shared" si="52"/>
        <v>#N/A</v>
      </c>
      <c r="I324" t="e">
        <f t="shared" si="53"/>
        <v>#N/A</v>
      </c>
      <c r="J324" t="e">
        <f t="shared" si="54"/>
        <v>#N/A</v>
      </c>
      <c r="K324" t="e">
        <f t="shared" si="55"/>
        <v>#N/A</v>
      </c>
      <c r="M324" t="s">
        <v>85</v>
      </c>
      <c r="N324">
        <v>2013</v>
      </c>
      <c r="O324">
        <v>2013</v>
      </c>
      <c r="P324">
        <v>4</v>
      </c>
      <c r="Q324">
        <v>1</v>
      </c>
      <c r="R324" s="1">
        <f t="shared" si="56"/>
        <v>41365</v>
      </c>
      <c r="S324">
        <v>1.7000000000000001E-2</v>
      </c>
      <c r="T324">
        <v>5.0000000000000001E-3</v>
      </c>
      <c r="U324">
        <v>0</v>
      </c>
      <c r="V324">
        <v>3.88</v>
      </c>
      <c r="W324">
        <v>0.06</v>
      </c>
      <c r="X324">
        <v>0.44</v>
      </c>
    </row>
    <row r="325" spans="1:24" x14ac:dyDescent="0.25">
      <c r="A325" s="1">
        <f t="shared" si="57"/>
        <v>36008</v>
      </c>
      <c r="B325">
        <v>1</v>
      </c>
      <c r="C325">
        <f t="shared" si="49"/>
        <v>1998</v>
      </c>
      <c r="D325">
        <v>8</v>
      </c>
      <c r="E325" t="str">
        <f t="shared" si="58"/>
        <v>19988</v>
      </c>
      <c r="F325" t="e">
        <f t="shared" si="50"/>
        <v>#N/A</v>
      </c>
      <c r="G325" t="e">
        <f t="shared" si="51"/>
        <v>#N/A</v>
      </c>
      <c r="H325" t="e">
        <f t="shared" si="52"/>
        <v>#N/A</v>
      </c>
      <c r="I325" t="e">
        <f t="shared" si="53"/>
        <v>#N/A</v>
      </c>
      <c r="J325" t="e">
        <f t="shared" si="54"/>
        <v>#N/A</v>
      </c>
      <c r="K325" t="e">
        <f t="shared" si="55"/>
        <v>#N/A</v>
      </c>
      <c r="M325" t="s">
        <v>85</v>
      </c>
      <c r="N325">
        <v>2013</v>
      </c>
      <c r="O325">
        <v>2013</v>
      </c>
      <c r="P325">
        <v>5</v>
      </c>
      <c r="Q325">
        <v>1</v>
      </c>
      <c r="R325" s="1">
        <f t="shared" si="56"/>
        <v>41395</v>
      </c>
      <c r="S325">
        <v>2.1000000000000001E-2</v>
      </c>
      <c r="T325">
        <v>4.0000000000000001E-3</v>
      </c>
      <c r="U325">
        <v>0</v>
      </c>
      <c r="V325">
        <v>4.49</v>
      </c>
      <c r="W325">
        <v>0.05</v>
      </c>
      <c r="X325">
        <v>0.48</v>
      </c>
    </row>
    <row r="326" spans="1:24" x14ac:dyDescent="0.25">
      <c r="A326" s="1">
        <f t="shared" si="57"/>
        <v>36039</v>
      </c>
      <c r="B326">
        <v>1</v>
      </c>
      <c r="C326">
        <f t="shared" si="49"/>
        <v>1998</v>
      </c>
      <c r="D326">
        <v>9</v>
      </c>
      <c r="E326" t="str">
        <f t="shared" si="58"/>
        <v>19989</v>
      </c>
      <c r="F326" t="e">
        <f t="shared" si="50"/>
        <v>#N/A</v>
      </c>
      <c r="G326" t="e">
        <f t="shared" si="51"/>
        <v>#N/A</v>
      </c>
      <c r="H326" t="e">
        <f t="shared" si="52"/>
        <v>#N/A</v>
      </c>
      <c r="I326" t="e">
        <f t="shared" si="53"/>
        <v>#N/A</v>
      </c>
      <c r="J326" t="e">
        <f t="shared" si="54"/>
        <v>#N/A</v>
      </c>
      <c r="K326" t="e">
        <f t="shared" si="55"/>
        <v>#N/A</v>
      </c>
      <c r="M326" t="s">
        <v>85</v>
      </c>
      <c r="N326">
        <v>2013</v>
      </c>
      <c r="O326">
        <v>2013</v>
      </c>
      <c r="P326">
        <v>6</v>
      </c>
      <c r="Q326">
        <v>1</v>
      </c>
      <c r="R326" s="1">
        <f t="shared" si="56"/>
        <v>41426</v>
      </c>
      <c r="S326">
        <v>2.1999999999999999E-2</v>
      </c>
      <c r="T326">
        <v>3.0000000000000001E-3</v>
      </c>
      <c r="U326">
        <v>0</v>
      </c>
      <c r="V326">
        <v>4.6900000000000004</v>
      </c>
      <c r="W326">
        <v>0.05</v>
      </c>
      <c r="X326">
        <v>0.42</v>
      </c>
    </row>
    <row r="327" spans="1:24" x14ac:dyDescent="0.25">
      <c r="A327" s="1">
        <f t="shared" si="57"/>
        <v>36434</v>
      </c>
      <c r="B327">
        <v>1</v>
      </c>
      <c r="C327">
        <f t="shared" si="49"/>
        <v>1999</v>
      </c>
      <c r="D327">
        <v>10</v>
      </c>
      <c r="E327" t="str">
        <f t="shared" si="58"/>
        <v>199910</v>
      </c>
      <c r="F327" t="e">
        <f t="shared" si="50"/>
        <v>#N/A</v>
      </c>
      <c r="G327" t="e">
        <f t="shared" si="51"/>
        <v>#N/A</v>
      </c>
      <c r="H327" t="e">
        <f t="shared" si="52"/>
        <v>#N/A</v>
      </c>
      <c r="I327" t="e">
        <f t="shared" si="53"/>
        <v>#N/A</v>
      </c>
      <c r="J327" t="e">
        <f t="shared" si="54"/>
        <v>#N/A</v>
      </c>
      <c r="K327" t="e">
        <f t="shared" si="55"/>
        <v>#N/A</v>
      </c>
      <c r="M327" t="s">
        <v>85</v>
      </c>
      <c r="N327">
        <v>2013</v>
      </c>
      <c r="O327">
        <v>2013</v>
      </c>
      <c r="P327">
        <v>7</v>
      </c>
      <c r="Q327">
        <v>1</v>
      </c>
      <c r="R327" s="1">
        <f t="shared" si="56"/>
        <v>41456</v>
      </c>
      <c r="S327">
        <v>2.5000000000000001E-2</v>
      </c>
      <c r="T327">
        <v>3.0000000000000001E-3</v>
      </c>
      <c r="U327">
        <v>0</v>
      </c>
      <c r="V327">
        <v>5.17</v>
      </c>
      <c r="W327">
        <v>0.05</v>
      </c>
      <c r="X327">
        <v>0.44</v>
      </c>
    </row>
    <row r="328" spans="1:24" x14ac:dyDescent="0.25">
      <c r="A328" s="1">
        <f t="shared" si="57"/>
        <v>36465</v>
      </c>
      <c r="B328">
        <v>1</v>
      </c>
      <c r="C328">
        <f t="shared" si="49"/>
        <v>1999</v>
      </c>
      <c r="D328">
        <v>11</v>
      </c>
      <c r="E328" t="str">
        <f t="shared" si="58"/>
        <v>199911</v>
      </c>
      <c r="F328" t="e">
        <f t="shared" si="50"/>
        <v>#N/A</v>
      </c>
      <c r="G328" t="e">
        <f t="shared" si="51"/>
        <v>#N/A</v>
      </c>
      <c r="H328" t="e">
        <f t="shared" si="52"/>
        <v>#N/A</v>
      </c>
      <c r="I328" t="e">
        <f t="shared" si="53"/>
        <v>#N/A</v>
      </c>
      <c r="J328" t="e">
        <f t="shared" si="54"/>
        <v>#N/A</v>
      </c>
      <c r="K328" t="e">
        <f t="shared" si="55"/>
        <v>#N/A</v>
      </c>
      <c r="M328" t="s">
        <v>85</v>
      </c>
      <c r="N328">
        <v>2013</v>
      </c>
      <c r="O328">
        <v>2013</v>
      </c>
      <c r="P328">
        <v>8</v>
      </c>
      <c r="Q328">
        <v>1</v>
      </c>
      <c r="R328" s="1">
        <f t="shared" si="56"/>
        <v>41487</v>
      </c>
      <c r="S328">
        <v>2.8000000000000001E-2</v>
      </c>
      <c r="T328">
        <v>7.0000000000000001E-3</v>
      </c>
      <c r="U328">
        <v>0</v>
      </c>
      <c r="V328">
        <v>5.52</v>
      </c>
      <c r="W328">
        <v>0.05</v>
      </c>
      <c r="X328">
        <v>0.47</v>
      </c>
    </row>
    <row r="329" spans="1:24" x14ac:dyDescent="0.25">
      <c r="A329" s="1">
        <f t="shared" si="57"/>
        <v>36495</v>
      </c>
      <c r="B329">
        <v>1</v>
      </c>
      <c r="C329">
        <f t="shared" si="49"/>
        <v>1999</v>
      </c>
      <c r="D329">
        <v>12</v>
      </c>
      <c r="E329" t="str">
        <f t="shared" si="58"/>
        <v>199912</v>
      </c>
      <c r="F329" t="e">
        <f t="shared" si="50"/>
        <v>#N/A</v>
      </c>
      <c r="G329" t="e">
        <f t="shared" si="51"/>
        <v>#N/A</v>
      </c>
      <c r="H329" t="e">
        <f t="shared" si="52"/>
        <v>#N/A</v>
      </c>
      <c r="I329" t="e">
        <f t="shared" si="53"/>
        <v>#N/A</v>
      </c>
      <c r="J329" t="e">
        <f t="shared" si="54"/>
        <v>#N/A</v>
      </c>
      <c r="K329" t="e">
        <f t="shared" si="55"/>
        <v>#N/A</v>
      </c>
      <c r="M329" t="s">
        <v>85</v>
      </c>
      <c r="N329">
        <v>2013</v>
      </c>
      <c r="O329">
        <v>2013</v>
      </c>
      <c r="P329">
        <v>9</v>
      </c>
      <c r="Q329">
        <v>1</v>
      </c>
      <c r="R329" s="1">
        <f t="shared" si="56"/>
        <v>41518</v>
      </c>
      <c r="S329">
        <v>2.9000000000000001E-2</v>
      </c>
      <c r="T329">
        <v>3.0000000000000001E-3</v>
      </c>
      <c r="U329">
        <v>0</v>
      </c>
      <c r="V329">
        <v>5.3</v>
      </c>
      <c r="W329">
        <v>0.05</v>
      </c>
      <c r="X329">
        <v>0.99</v>
      </c>
    </row>
    <row r="330" spans="1:24" x14ac:dyDescent="0.25">
      <c r="A330" s="1">
        <f t="shared" si="57"/>
        <v>36161</v>
      </c>
      <c r="B330">
        <v>1</v>
      </c>
      <c r="C330">
        <f t="shared" si="49"/>
        <v>1999</v>
      </c>
      <c r="D330">
        <v>1</v>
      </c>
      <c r="E330" t="str">
        <f t="shared" si="58"/>
        <v>19991</v>
      </c>
      <c r="F330" t="e">
        <f t="shared" si="50"/>
        <v>#N/A</v>
      </c>
      <c r="G330" t="e">
        <f t="shared" si="51"/>
        <v>#N/A</v>
      </c>
      <c r="H330" t="e">
        <f t="shared" si="52"/>
        <v>#N/A</v>
      </c>
      <c r="I330" t="e">
        <f t="shared" si="53"/>
        <v>#N/A</v>
      </c>
      <c r="J330" t="e">
        <f t="shared" si="54"/>
        <v>#N/A</v>
      </c>
      <c r="K330" t="e">
        <f t="shared" si="55"/>
        <v>#N/A</v>
      </c>
      <c r="M330" t="s">
        <v>85</v>
      </c>
      <c r="N330">
        <v>2014</v>
      </c>
      <c r="O330">
        <v>2013</v>
      </c>
      <c r="P330">
        <v>10</v>
      </c>
      <c r="Q330">
        <v>1</v>
      </c>
      <c r="R330" s="1">
        <f t="shared" si="56"/>
        <v>41913</v>
      </c>
      <c r="S330">
        <v>2.5999999999999999E-2</v>
      </c>
      <c r="T330">
        <v>2E-3</v>
      </c>
      <c r="U330">
        <v>0</v>
      </c>
      <c r="V330">
        <v>4.83</v>
      </c>
      <c r="W330">
        <v>0.05</v>
      </c>
      <c r="X330">
        <v>0.55000000000000004</v>
      </c>
    </row>
    <row r="331" spans="1:24" x14ac:dyDescent="0.25">
      <c r="A331" s="1">
        <f t="shared" si="57"/>
        <v>36192</v>
      </c>
      <c r="B331">
        <v>1</v>
      </c>
      <c r="C331">
        <f t="shared" si="49"/>
        <v>1999</v>
      </c>
      <c r="D331">
        <v>2</v>
      </c>
      <c r="E331" t="str">
        <f t="shared" si="58"/>
        <v>19992</v>
      </c>
      <c r="F331" t="e">
        <f t="shared" si="50"/>
        <v>#N/A</v>
      </c>
      <c r="G331" t="e">
        <f t="shared" si="51"/>
        <v>#N/A</v>
      </c>
      <c r="H331" t="e">
        <f t="shared" si="52"/>
        <v>#N/A</v>
      </c>
      <c r="I331" t="e">
        <f t="shared" si="53"/>
        <v>#N/A</v>
      </c>
      <c r="J331" t="e">
        <f t="shared" si="54"/>
        <v>#N/A</v>
      </c>
      <c r="K331" t="e">
        <f t="shared" si="55"/>
        <v>#N/A</v>
      </c>
      <c r="M331" t="s">
        <v>85</v>
      </c>
      <c r="N331">
        <v>2014</v>
      </c>
      <c r="O331">
        <v>2013</v>
      </c>
      <c r="P331">
        <v>11</v>
      </c>
      <c r="Q331">
        <v>1</v>
      </c>
      <c r="R331" s="1">
        <f t="shared" si="56"/>
        <v>41944</v>
      </c>
      <c r="S331">
        <v>2.5999999999999999E-2</v>
      </c>
      <c r="T331">
        <v>4.0000000000000001E-3</v>
      </c>
      <c r="U331">
        <v>1E-3</v>
      </c>
      <c r="V331">
        <v>4.66</v>
      </c>
      <c r="W331">
        <v>0.05</v>
      </c>
      <c r="X331">
        <v>0.74</v>
      </c>
    </row>
    <row r="332" spans="1:24" x14ac:dyDescent="0.25">
      <c r="A332" s="1">
        <f t="shared" si="57"/>
        <v>36220</v>
      </c>
      <c r="B332">
        <v>1</v>
      </c>
      <c r="C332">
        <f t="shared" si="49"/>
        <v>1999</v>
      </c>
      <c r="D332">
        <v>3</v>
      </c>
      <c r="E332" t="str">
        <f t="shared" si="58"/>
        <v>19993</v>
      </c>
      <c r="F332" t="e">
        <f t="shared" si="50"/>
        <v>#N/A</v>
      </c>
      <c r="G332" t="e">
        <f t="shared" si="51"/>
        <v>#N/A</v>
      </c>
      <c r="H332" t="e">
        <f t="shared" si="52"/>
        <v>#N/A</v>
      </c>
      <c r="I332" t="e">
        <f t="shared" si="53"/>
        <v>#N/A</v>
      </c>
      <c r="J332" t="e">
        <f t="shared" si="54"/>
        <v>#N/A</v>
      </c>
      <c r="K332" t="e">
        <f t="shared" si="55"/>
        <v>#N/A</v>
      </c>
      <c r="M332" t="s">
        <v>85</v>
      </c>
      <c r="N332">
        <v>2014</v>
      </c>
      <c r="O332">
        <v>2013</v>
      </c>
      <c r="P332">
        <v>12</v>
      </c>
      <c r="Q332">
        <v>1</v>
      </c>
      <c r="R332" s="1">
        <f t="shared" si="56"/>
        <v>41974</v>
      </c>
      <c r="S332">
        <v>2.3E-2</v>
      </c>
      <c r="T332">
        <v>2E-3</v>
      </c>
      <c r="U332">
        <v>0</v>
      </c>
      <c r="V332">
        <v>4.5199999999999996</v>
      </c>
      <c r="W332">
        <v>0.06</v>
      </c>
      <c r="X332">
        <v>0.56000000000000005</v>
      </c>
    </row>
    <row r="333" spans="1:24" x14ac:dyDescent="0.25">
      <c r="A333" s="1">
        <f t="shared" si="57"/>
        <v>36251</v>
      </c>
      <c r="B333">
        <v>1</v>
      </c>
      <c r="C333">
        <f t="shared" si="49"/>
        <v>1999</v>
      </c>
      <c r="D333">
        <v>4</v>
      </c>
      <c r="E333" t="str">
        <f t="shared" si="58"/>
        <v>19994</v>
      </c>
      <c r="F333" t="e">
        <f t="shared" si="50"/>
        <v>#N/A</v>
      </c>
      <c r="G333" t="e">
        <f t="shared" si="51"/>
        <v>#N/A</v>
      </c>
      <c r="H333" t="e">
        <f t="shared" si="52"/>
        <v>#N/A</v>
      </c>
      <c r="I333" t="e">
        <f t="shared" si="53"/>
        <v>#N/A</v>
      </c>
      <c r="J333" t="e">
        <f t="shared" si="54"/>
        <v>#N/A</v>
      </c>
      <c r="K333" t="e">
        <f t="shared" si="55"/>
        <v>#N/A</v>
      </c>
      <c r="M333" t="s">
        <v>85</v>
      </c>
      <c r="N333">
        <v>2014</v>
      </c>
      <c r="O333">
        <v>2014</v>
      </c>
      <c r="P333">
        <v>1</v>
      </c>
      <c r="Q333">
        <v>1</v>
      </c>
      <c r="R333" s="1">
        <f t="shared" si="56"/>
        <v>41640</v>
      </c>
      <c r="S333">
        <v>2.1999999999999999E-2</v>
      </c>
      <c r="T333">
        <v>5.0000000000000001E-3</v>
      </c>
      <c r="U333">
        <v>0</v>
      </c>
      <c r="V333">
        <v>4.4800000000000004</v>
      </c>
      <c r="W333">
        <v>0.05</v>
      </c>
      <c r="X333">
        <v>0.57999999999999996</v>
      </c>
    </row>
    <row r="334" spans="1:24" x14ac:dyDescent="0.25">
      <c r="A334" s="1">
        <f t="shared" si="57"/>
        <v>36281</v>
      </c>
      <c r="B334">
        <v>1</v>
      </c>
      <c r="C334">
        <f t="shared" si="49"/>
        <v>1999</v>
      </c>
      <c r="D334">
        <v>5</v>
      </c>
      <c r="E334" t="str">
        <f t="shared" si="58"/>
        <v>19995</v>
      </c>
      <c r="F334" t="e">
        <f t="shared" si="50"/>
        <v>#N/A</v>
      </c>
      <c r="G334" t="e">
        <f t="shared" si="51"/>
        <v>#N/A</v>
      </c>
      <c r="H334" t="e">
        <f t="shared" si="52"/>
        <v>#N/A</v>
      </c>
      <c r="I334" t="e">
        <f t="shared" si="53"/>
        <v>#N/A</v>
      </c>
      <c r="J334" t="e">
        <f t="shared" si="54"/>
        <v>#N/A</v>
      </c>
      <c r="K334" t="e">
        <f t="shared" si="55"/>
        <v>#N/A</v>
      </c>
      <c r="M334" t="s">
        <v>85</v>
      </c>
      <c r="N334">
        <v>2014</v>
      </c>
      <c r="O334">
        <v>2014</v>
      </c>
      <c r="P334">
        <v>2</v>
      </c>
      <c r="Q334">
        <v>1</v>
      </c>
      <c r="R334" s="1">
        <f t="shared" si="56"/>
        <v>41671</v>
      </c>
      <c r="S334">
        <v>1.4E-2</v>
      </c>
      <c r="T334">
        <v>6.0000000000000001E-3</v>
      </c>
      <c r="U334">
        <v>0</v>
      </c>
      <c r="V334">
        <v>3.51</v>
      </c>
      <c r="W334">
        <v>0.06</v>
      </c>
      <c r="X334">
        <v>0.62</v>
      </c>
    </row>
    <row r="335" spans="1:24" x14ac:dyDescent="0.25">
      <c r="A335" s="1">
        <f t="shared" si="57"/>
        <v>36312</v>
      </c>
      <c r="B335">
        <v>1</v>
      </c>
      <c r="C335">
        <f t="shared" si="49"/>
        <v>1999</v>
      </c>
      <c r="D335">
        <v>6</v>
      </c>
      <c r="E335" t="str">
        <f t="shared" si="58"/>
        <v>19996</v>
      </c>
      <c r="F335" t="e">
        <f t="shared" si="50"/>
        <v>#N/A</v>
      </c>
      <c r="G335" t="e">
        <f t="shared" si="51"/>
        <v>#N/A</v>
      </c>
      <c r="H335" t="e">
        <f t="shared" si="52"/>
        <v>#N/A</v>
      </c>
      <c r="I335" t="e">
        <f t="shared" si="53"/>
        <v>#N/A</v>
      </c>
      <c r="J335" t="e">
        <f t="shared" si="54"/>
        <v>#N/A</v>
      </c>
      <c r="K335" t="e">
        <f t="shared" si="55"/>
        <v>#N/A</v>
      </c>
      <c r="M335" t="s">
        <v>85</v>
      </c>
      <c r="N335">
        <v>2014</v>
      </c>
      <c r="O335">
        <v>2014</v>
      </c>
      <c r="P335">
        <v>3</v>
      </c>
      <c r="Q335">
        <v>1</v>
      </c>
      <c r="R335" s="1">
        <f t="shared" si="56"/>
        <v>41699</v>
      </c>
      <c r="S335">
        <v>1.4999999999999999E-2</v>
      </c>
      <c r="T335">
        <v>2E-3</v>
      </c>
      <c r="U335">
        <v>1E-3</v>
      </c>
      <c r="V335">
        <v>3.83</v>
      </c>
      <c r="W335">
        <v>0.06</v>
      </c>
      <c r="X335">
        <v>0.5</v>
      </c>
    </row>
    <row r="336" spans="1:24" x14ac:dyDescent="0.25">
      <c r="A336" s="1">
        <f t="shared" si="57"/>
        <v>36342</v>
      </c>
      <c r="B336">
        <v>1</v>
      </c>
      <c r="C336">
        <f t="shared" ref="C336:C399" si="59">C324+1</f>
        <v>1999</v>
      </c>
      <c r="D336">
        <v>7</v>
      </c>
      <c r="E336" t="str">
        <f t="shared" si="58"/>
        <v>19997</v>
      </c>
      <c r="F336" t="e">
        <f t="shared" si="50"/>
        <v>#N/A</v>
      </c>
      <c r="G336" t="e">
        <f t="shared" si="51"/>
        <v>#N/A</v>
      </c>
      <c r="H336" t="e">
        <f t="shared" si="52"/>
        <v>#N/A</v>
      </c>
      <c r="I336" t="e">
        <f t="shared" si="53"/>
        <v>#N/A</v>
      </c>
      <c r="J336" t="e">
        <f t="shared" si="54"/>
        <v>#N/A</v>
      </c>
      <c r="K336" t="e">
        <f t="shared" si="55"/>
        <v>#N/A</v>
      </c>
      <c r="M336" t="s">
        <v>85</v>
      </c>
      <c r="N336">
        <v>2014</v>
      </c>
      <c r="O336">
        <v>2014</v>
      </c>
      <c r="P336">
        <v>4</v>
      </c>
      <c r="Q336">
        <v>1</v>
      </c>
      <c r="R336" s="1">
        <f t="shared" si="56"/>
        <v>41730</v>
      </c>
      <c r="S336">
        <v>1.6E-2</v>
      </c>
      <c r="T336">
        <v>2E-3</v>
      </c>
      <c r="U336">
        <v>1E-3</v>
      </c>
      <c r="V336">
        <v>4.03</v>
      </c>
      <c r="W336">
        <v>0.06</v>
      </c>
      <c r="X336">
        <v>0.49</v>
      </c>
    </row>
    <row r="337" spans="1:24" x14ac:dyDescent="0.25">
      <c r="A337" s="1">
        <f t="shared" si="57"/>
        <v>36373</v>
      </c>
      <c r="B337">
        <v>1</v>
      </c>
      <c r="C337">
        <f t="shared" si="59"/>
        <v>1999</v>
      </c>
      <c r="D337">
        <v>8</v>
      </c>
      <c r="E337" t="str">
        <f t="shared" si="58"/>
        <v>19998</v>
      </c>
      <c r="F337" t="e">
        <f t="shared" si="50"/>
        <v>#N/A</v>
      </c>
      <c r="G337" t="e">
        <f t="shared" si="51"/>
        <v>#N/A</v>
      </c>
      <c r="H337" t="e">
        <f t="shared" si="52"/>
        <v>#N/A</v>
      </c>
      <c r="I337" t="e">
        <f t="shared" si="53"/>
        <v>#N/A</v>
      </c>
      <c r="J337" t="e">
        <f t="shared" si="54"/>
        <v>#N/A</v>
      </c>
      <c r="K337" t="e">
        <f t="shared" si="55"/>
        <v>#N/A</v>
      </c>
      <c r="M337" t="s">
        <v>85</v>
      </c>
      <c r="N337">
        <v>2014</v>
      </c>
      <c r="O337">
        <v>2014</v>
      </c>
      <c r="P337">
        <v>5</v>
      </c>
      <c r="Q337">
        <v>1</v>
      </c>
      <c r="R337" s="1">
        <f t="shared" si="56"/>
        <v>41760</v>
      </c>
      <c r="S337">
        <v>1.4999999999999999E-2</v>
      </c>
      <c r="T337">
        <v>3.0000000000000001E-3</v>
      </c>
      <c r="U337">
        <v>0</v>
      </c>
      <c r="V337">
        <v>4.2300000000000004</v>
      </c>
      <c r="W337">
        <v>0.05</v>
      </c>
      <c r="X337">
        <v>0.53</v>
      </c>
    </row>
    <row r="338" spans="1:24" x14ac:dyDescent="0.25">
      <c r="A338" s="1">
        <f t="shared" si="57"/>
        <v>36404</v>
      </c>
      <c r="B338">
        <v>1</v>
      </c>
      <c r="C338">
        <f t="shared" si="59"/>
        <v>1999</v>
      </c>
      <c r="D338">
        <v>9</v>
      </c>
      <c r="E338" t="str">
        <f t="shared" si="58"/>
        <v>19999</v>
      </c>
      <c r="F338" t="e">
        <f t="shared" si="50"/>
        <v>#N/A</v>
      </c>
      <c r="G338" t="e">
        <f t="shared" si="51"/>
        <v>#N/A</v>
      </c>
      <c r="H338" t="e">
        <f t="shared" si="52"/>
        <v>#N/A</v>
      </c>
      <c r="I338" t="e">
        <f t="shared" si="53"/>
        <v>#N/A</v>
      </c>
      <c r="J338" t="e">
        <f t="shared" si="54"/>
        <v>#N/A</v>
      </c>
      <c r="K338" t="e">
        <f t="shared" si="55"/>
        <v>#N/A</v>
      </c>
      <c r="M338" t="s">
        <v>85</v>
      </c>
      <c r="N338">
        <v>2014</v>
      </c>
      <c r="O338">
        <v>2014</v>
      </c>
      <c r="P338">
        <v>6</v>
      </c>
      <c r="Q338">
        <v>1</v>
      </c>
      <c r="R338" s="1">
        <f t="shared" si="56"/>
        <v>41791</v>
      </c>
      <c r="S338">
        <v>1.9E-2</v>
      </c>
      <c r="T338">
        <v>2E-3</v>
      </c>
      <c r="U338">
        <v>0</v>
      </c>
      <c r="V338">
        <v>4.9400000000000004</v>
      </c>
      <c r="W338">
        <v>0.05</v>
      </c>
      <c r="X338">
        <v>0.49</v>
      </c>
    </row>
    <row r="339" spans="1:24" x14ac:dyDescent="0.25">
      <c r="A339" s="1">
        <f t="shared" si="57"/>
        <v>36800</v>
      </c>
      <c r="B339">
        <v>1</v>
      </c>
      <c r="C339">
        <f t="shared" si="59"/>
        <v>2000</v>
      </c>
      <c r="D339">
        <v>10</v>
      </c>
      <c r="E339" t="str">
        <f t="shared" si="58"/>
        <v>200010</v>
      </c>
      <c r="F339" t="e">
        <f t="shared" si="50"/>
        <v>#N/A</v>
      </c>
      <c r="G339" t="e">
        <f t="shared" si="51"/>
        <v>#N/A</v>
      </c>
      <c r="H339" t="e">
        <f t="shared" si="52"/>
        <v>#N/A</v>
      </c>
      <c r="I339" t="e">
        <f t="shared" si="53"/>
        <v>#N/A</v>
      </c>
      <c r="J339" t="e">
        <f t="shared" si="54"/>
        <v>#N/A</v>
      </c>
      <c r="K339" t="e">
        <f t="shared" si="55"/>
        <v>#N/A</v>
      </c>
      <c r="M339" t="s">
        <v>85</v>
      </c>
      <c r="N339">
        <v>2014</v>
      </c>
      <c r="O339">
        <v>2014</v>
      </c>
      <c r="P339">
        <v>7</v>
      </c>
      <c r="Q339">
        <v>1</v>
      </c>
      <c r="R339" s="1">
        <f t="shared" si="56"/>
        <v>41821</v>
      </c>
      <c r="S339">
        <v>2.7E-2</v>
      </c>
      <c r="T339">
        <v>4.0000000000000001E-3</v>
      </c>
      <c r="U339">
        <v>0</v>
      </c>
      <c r="V339">
        <v>5.55</v>
      </c>
      <c r="W339">
        <v>0.05</v>
      </c>
      <c r="X339">
        <v>0.48</v>
      </c>
    </row>
    <row r="340" spans="1:24" x14ac:dyDescent="0.25">
      <c r="A340" s="1">
        <f t="shared" si="57"/>
        <v>36831</v>
      </c>
      <c r="B340">
        <v>1</v>
      </c>
      <c r="C340">
        <f t="shared" si="59"/>
        <v>2000</v>
      </c>
      <c r="D340">
        <v>11</v>
      </c>
      <c r="E340" t="str">
        <f t="shared" si="58"/>
        <v>200011</v>
      </c>
      <c r="F340" t="e">
        <f t="shared" si="50"/>
        <v>#N/A</v>
      </c>
      <c r="G340" t="e">
        <f t="shared" si="51"/>
        <v>#N/A</v>
      </c>
      <c r="H340" t="e">
        <f t="shared" si="52"/>
        <v>#N/A</v>
      </c>
      <c r="I340" t="e">
        <f t="shared" si="53"/>
        <v>#N/A</v>
      </c>
      <c r="J340" t="e">
        <f t="shared" si="54"/>
        <v>#N/A</v>
      </c>
      <c r="K340" t="e">
        <f t="shared" si="55"/>
        <v>#N/A</v>
      </c>
      <c r="M340" t="s">
        <v>85</v>
      </c>
      <c r="N340">
        <v>2014</v>
      </c>
      <c r="O340">
        <v>2014</v>
      </c>
      <c r="P340">
        <v>8</v>
      </c>
      <c r="Q340">
        <v>1</v>
      </c>
      <c r="R340" s="1">
        <f t="shared" si="56"/>
        <v>41852</v>
      </c>
      <c r="S340">
        <v>2.7E-2</v>
      </c>
      <c r="T340">
        <v>1E-3</v>
      </c>
      <c r="U340">
        <v>0</v>
      </c>
      <c r="V340">
        <v>5.76</v>
      </c>
      <c r="W340">
        <v>0.05</v>
      </c>
      <c r="X340">
        <v>0.44</v>
      </c>
    </row>
    <row r="341" spans="1:24" x14ac:dyDescent="0.25">
      <c r="A341" s="1">
        <f t="shared" si="57"/>
        <v>36861</v>
      </c>
      <c r="B341">
        <v>1</v>
      </c>
      <c r="C341">
        <f t="shared" si="59"/>
        <v>2000</v>
      </c>
      <c r="D341">
        <v>12</v>
      </c>
      <c r="E341" t="str">
        <f t="shared" si="58"/>
        <v>200012</v>
      </c>
      <c r="F341" t="e">
        <f t="shared" si="50"/>
        <v>#N/A</v>
      </c>
      <c r="G341" t="e">
        <f t="shared" si="51"/>
        <v>#N/A</v>
      </c>
      <c r="H341" t="e">
        <f t="shared" si="52"/>
        <v>#N/A</v>
      </c>
      <c r="I341" t="e">
        <f t="shared" si="53"/>
        <v>#N/A</v>
      </c>
      <c r="J341" t="e">
        <f t="shared" si="54"/>
        <v>#N/A</v>
      </c>
      <c r="K341" t="e">
        <f t="shared" si="55"/>
        <v>#N/A</v>
      </c>
      <c r="M341" t="s">
        <v>85</v>
      </c>
      <c r="N341">
        <v>2014</v>
      </c>
      <c r="O341">
        <v>2014</v>
      </c>
      <c r="P341">
        <v>9</v>
      </c>
      <c r="Q341">
        <v>1</v>
      </c>
      <c r="R341" s="1">
        <f t="shared" si="56"/>
        <v>41883</v>
      </c>
      <c r="S341">
        <v>2.5999999999999999E-2</v>
      </c>
      <c r="T341">
        <v>1E-3</v>
      </c>
      <c r="U341">
        <v>0</v>
      </c>
      <c r="V341">
        <v>5.76</v>
      </c>
      <c r="W341">
        <v>0.05</v>
      </c>
      <c r="X341">
        <v>0.54</v>
      </c>
    </row>
    <row r="342" spans="1:24" x14ac:dyDescent="0.25">
      <c r="A342" s="1">
        <f t="shared" si="57"/>
        <v>36526</v>
      </c>
      <c r="B342">
        <v>1</v>
      </c>
      <c r="C342">
        <f t="shared" si="59"/>
        <v>2000</v>
      </c>
      <c r="D342">
        <v>1</v>
      </c>
      <c r="E342" t="str">
        <f t="shared" si="58"/>
        <v>20001</v>
      </c>
      <c r="F342" t="e">
        <f t="shared" si="50"/>
        <v>#N/A</v>
      </c>
      <c r="G342" t="e">
        <f t="shared" si="51"/>
        <v>#N/A</v>
      </c>
      <c r="H342" t="e">
        <f t="shared" si="52"/>
        <v>#N/A</v>
      </c>
      <c r="I342" t="e">
        <f t="shared" si="53"/>
        <v>#N/A</v>
      </c>
      <c r="J342" t="e">
        <f t="shared" si="54"/>
        <v>#N/A</v>
      </c>
      <c r="K342" t="e">
        <f t="shared" si="55"/>
        <v>#N/A</v>
      </c>
      <c r="M342" t="s">
        <v>85</v>
      </c>
      <c r="N342">
        <v>2015</v>
      </c>
      <c r="O342">
        <v>2014</v>
      </c>
      <c r="P342">
        <v>10</v>
      </c>
      <c r="Q342">
        <v>1</v>
      </c>
      <c r="R342" s="1">
        <f t="shared" si="56"/>
        <v>42278</v>
      </c>
      <c r="S342">
        <v>3.5000000000000003E-2</v>
      </c>
      <c r="T342">
        <v>4.0000000000000001E-3</v>
      </c>
      <c r="U342">
        <v>0</v>
      </c>
      <c r="V342">
        <v>5.23</v>
      </c>
      <c r="W342">
        <v>0.05</v>
      </c>
      <c r="X342">
        <v>1.28</v>
      </c>
    </row>
    <row r="343" spans="1:24" x14ac:dyDescent="0.25">
      <c r="A343" s="1">
        <f t="shared" si="57"/>
        <v>36557</v>
      </c>
      <c r="B343">
        <v>1</v>
      </c>
      <c r="C343">
        <f t="shared" si="59"/>
        <v>2000</v>
      </c>
      <c r="D343">
        <v>2</v>
      </c>
      <c r="E343" t="str">
        <f t="shared" si="58"/>
        <v>20002</v>
      </c>
      <c r="F343" t="e">
        <f t="shared" si="50"/>
        <v>#N/A</v>
      </c>
      <c r="G343" t="e">
        <f t="shared" si="51"/>
        <v>#N/A</v>
      </c>
      <c r="H343" t="e">
        <f t="shared" si="52"/>
        <v>#N/A</v>
      </c>
      <c r="I343" t="e">
        <f t="shared" si="53"/>
        <v>#N/A</v>
      </c>
      <c r="J343" t="e">
        <f t="shared" si="54"/>
        <v>#N/A</v>
      </c>
      <c r="K343" t="e">
        <f t="shared" si="55"/>
        <v>#N/A</v>
      </c>
      <c r="M343" t="s">
        <v>85</v>
      </c>
      <c r="N343">
        <v>2015</v>
      </c>
      <c r="O343">
        <v>2014</v>
      </c>
      <c r="P343">
        <v>11</v>
      </c>
      <c r="Q343">
        <v>1</v>
      </c>
      <c r="R343" s="1">
        <f t="shared" si="56"/>
        <v>42309</v>
      </c>
      <c r="S343">
        <v>2.4E-2</v>
      </c>
      <c r="T343">
        <v>3.0000000000000001E-3</v>
      </c>
      <c r="U343">
        <v>1E-3</v>
      </c>
      <c r="V343">
        <v>4.2699999999999996</v>
      </c>
      <c r="W343">
        <v>0.06</v>
      </c>
      <c r="X343">
        <v>0.8</v>
      </c>
    </row>
    <row r="344" spans="1:24" x14ac:dyDescent="0.25">
      <c r="A344" s="1">
        <f t="shared" si="57"/>
        <v>36586</v>
      </c>
      <c r="B344">
        <v>1</v>
      </c>
      <c r="C344">
        <f t="shared" si="59"/>
        <v>2000</v>
      </c>
      <c r="D344">
        <v>3</v>
      </c>
      <c r="E344" t="str">
        <f t="shared" si="58"/>
        <v>20003</v>
      </c>
      <c r="F344" t="e">
        <f t="shared" si="50"/>
        <v>#N/A</v>
      </c>
      <c r="G344" t="e">
        <f t="shared" si="51"/>
        <v>#N/A</v>
      </c>
      <c r="H344" t="e">
        <f t="shared" si="52"/>
        <v>#N/A</v>
      </c>
      <c r="I344" t="e">
        <f t="shared" si="53"/>
        <v>#N/A</v>
      </c>
      <c r="J344" t="e">
        <f t="shared" si="54"/>
        <v>#N/A</v>
      </c>
      <c r="K344" t="e">
        <f t="shared" si="55"/>
        <v>#N/A</v>
      </c>
      <c r="M344" t="s">
        <v>85</v>
      </c>
      <c r="N344">
        <v>2015</v>
      </c>
      <c r="O344">
        <v>2014</v>
      </c>
      <c r="P344">
        <v>12</v>
      </c>
      <c r="Q344">
        <v>1</v>
      </c>
      <c r="R344" s="1">
        <f t="shared" si="56"/>
        <v>42339</v>
      </c>
      <c r="S344">
        <v>1.7999999999999999E-2</v>
      </c>
      <c r="T344">
        <v>3.0000000000000001E-3</v>
      </c>
      <c r="U344">
        <v>0</v>
      </c>
      <c r="V344">
        <v>3.62</v>
      </c>
      <c r="W344">
        <v>0.06</v>
      </c>
      <c r="X344">
        <v>0.79</v>
      </c>
    </row>
    <row r="345" spans="1:24" x14ac:dyDescent="0.25">
      <c r="A345" s="1">
        <f t="shared" si="57"/>
        <v>36617</v>
      </c>
      <c r="B345">
        <v>1</v>
      </c>
      <c r="C345">
        <f t="shared" si="59"/>
        <v>2000</v>
      </c>
      <c r="D345">
        <v>4</v>
      </c>
      <c r="E345" t="str">
        <f t="shared" si="58"/>
        <v>20004</v>
      </c>
      <c r="F345" t="e">
        <f t="shared" si="50"/>
        <v>#N/A</v>
      </c>
      <c r="G345" t="e">
        <f t="shared" si="51"/>
        <v>#N/A</v>
      </c>
      <c r="H345" t="e">
        <f t="shared" si="52"/>
        <v>#N/A</v>
      </c>
      <c r="I345" t="e">
        <f t="shared" si="53"/>
        <v>#N/A</v>
      </c>
      <c r="J345" t="e">
        <f t="shared" si="54"/>
        <v>#N/A</v>
      </c>
      <c r="K345" t="e">
        <f t="shared" si="55"/>
        <v>#N/A</v>
      </c>
      <c r="M345" t="s">
        <v>85</v>
      </c>
      <c r="N345">
        <v>2015</v>
      </c>
      <c r="O345">
        <v>2015</v>
      </c>
      <c r="P345">
        <v>1</v>
      </c>
      <c r="Q345">
        <v>1</v>
      </c>
      <c r="R345" s="1">
        <f t="shared" si="56"/>
        <v>42005</v>
      </c>
      <c r="S345">
        <v>1.7000000000000001E-2</v>
      </c>
      <c r="T345">
        <v>0</v>
      </c>
      <c r="U345">
        <v>1E-3</v>
      </c>
      <c r="V345">
        <v>3.92</v>
      </c>
      <c r="W345">
        <v>0.06</v>
      </c>
      <c r="X345">
        <v>0.61</v>
      </c>
    </row>
    <row r="346" spans="1:24" x14ac:dyDescent="0.25">
      <c r="A346" s="1">
        <f t="shared" si="57"/>
        <v>36647</v>
      </c>
      <c r="B346">
        <v>1</v>
      </c>
      <c r="C346">
        <f t="shared" si="59"/>
        <v>2000</v>
      </c>
      <c r="D346">
        <v>5</v>
      </c>
      <c r="E346" t="str">
        <f t="shared" si="58"/>
        <v>20005</v>
      </c>
      <c r="F346" t="e">
        <f t="shared" si="50"/>
        <v>#N/A</v>
      </c>
      <c r="G346" t="e">
        <f t="shared" si="51"/>
        <v>#N/A</v>
      </c>
      <c r="H346" t="e">
        <f t="shared" si="52"/>
        <v>#N/A</v>
      </c>
      <c r="I346" t="e">
        <f t="shared" si="53"/>
        <v>#N/A</v>
      </c>
      <c r="J346" t="e">
        <f t="shared" si="54"/>
        <v>#N/A</v>
      </c>
      <c r="K346" t="e">
        <f t="shared" si="55"/>
        <v>#N/A</v>
      </c>
      <c r="M346" t="s">
        <v>85</v>
      </c>
      <c r="N346">
        <v>2015</v>
      </c>
      <c r="O346">
        <v>2015</v>
      </c>
      <c r="P346">
        <v>2</v>
      </c>
      <c r="Q346">
        <v>1</v>
      </c>
      <c r="R346" s="1">
        <f t="shared" si="56"/>
        <v>42036</v>
      </c>
      <c r="S346">
        <v>1.7999999999999999E-2</v>
      </c>
      <c r="T346">
        <v>0</v>
      </c>
      <c r="U346">
        <v>0</v>
      </c>
      <c r="V346">
        <v>4.22</v>
      </c>
      <c r="W346">
        <v>0.05</v>
      </c>
      <c r="X346">
        <v>0.72</v>
      </c>
    </row>
    <row r="347" spans="1:24" x14ac:dyDescent="0.25">
      <c r="A347" s="1">
        <f t="shared" si="57"/>
        <v>36678</v>
      </c>
      <c r="B347">
        <v>1</v>
      </c>
      <c r="C347">
        <f t="shared" si="59"/>
        <v>2000</v>
      </c>
      <c r="D347">
        <v>6</v>
      </c>
      <c r="E347" t="str">
        <f t="shared" si="58"/>
        <v>20006</v>
      </c>
      <c r="F347" t="e">
        <f t="shared" si="50"/>
        <v>#N/A</v>
      </c>
      <c r="G347" t="e">
        <f t="shared" si="51"/>
        <v>#N/A</v>
      </c>
      <c r="H347" t="e">
        <f t="shared" si="52"/>
        <v>#N/A</v>
      </c>
      <c r="I347" t="e">
        <f t="shared" si="53"/>
        <v>#N/A</v>
      </c>
      <c r="J347" t="e">
        <f t="shared" si="54"/>
        <v>#N/A</v>
      </c>
      <c r="K347" t="e">
        <f t="shared" si="55"/>
        <v>#N/A</v>
      </c>
      <c r="M347" t="s">
        <v>85</v>
      </c>
      <c r="N347">
        <v>2015</v>
      </c>
      <c r="O347">
        <v>2015</v>
      </c>
      <c r="P347">
        <v>3</v>
      </c>
      <c r="Q347">
        <v>1</v>
      </c>
      <c r="R347" s="1">
        <f t="shared" si="56"/>
        <v>42064</v>
      </c>
      <c r="S347">
        <v>2.1999999999999999E-2</v>
      </c>
      <c r="T347">
        <v>4.0000000000000001E-3</v>
      </c>
      <c r="U347">
        <v>0</v>
      </c>
      <c r="V347">
        <v>4.62</v>
      </c>
      <c r="W347">
        <v>0.05</v>
      </c>
      <c r="X347">
        <v>0.59</v>
      </c>
    </row>
    <row r="348" spans="1:24" x14ac:dyDescent="0.25">
      <c r="A348" s="1">
        <f t="shared" si="57"/>
        <v>36708</v>
      </c>
      <c r="B348">
        <v>1</v>
      </c>
      <c r="C348">
        <f t="shared" si="59"/>
        <v>2000</v>
      </c>
      <c r="D348">
        <v>7</v>
      </c>
      <c r="E348" t="str">
        <f t="shared" si="58"/>
        <v>20007</v>
      </c>
      <c r="F348" t="e">
        <f t="shared" si="50"/>
        <v>#N/A</v>
      </c>
      <c r="G348" t="e">
        <f t="shared" si="51"/>
        <v>#N/A</v>
      </c>
      <c r="H348" t="e">
        <f t="shared" si="52"/>
        <v>#N/A</v>
      </c>
      <c r="I348" t="e">
        <f t="shared" si="53"/>
        <v>#N/A</v>
      </c>
      <c r="J348" t="e">
        <f t="shared" si="54"/>
        <v>#N/A</v>
      </c>
      <c r="K348" t="e">
        <f t="shared" si="55"/>
        <v>#N/A</v>
      </c>
      <c r="M348" t="s">
        <v>85</v>
      </c>
      <c r="N348">
        <v>2015</v>
      </c>
      <c r="O348">
        <v>2015</v>
      </c>
      <c r="P348">
        <v>4</v>
      </c>
      <c r="Q348">
        <v>1</v>
      </c>
      <c r="R348" s="1">
        <f t="shared" si="56"/>
        <v>42095</v>
      </c>
      <c r="S348">
        <v>2.1000000000000001E-2</v>
      </c>
      <c r="T348">
        <v>2E-3</v>
      </c>
      <c r="U348">
        <v>0</v>
      </c>
      <c r="V348">
        <v>4.58</v>
      </c>
      <c r="W348">
        <v>0.05</v>
      </c>
      <c r="X348">
        <v>0.46</v>
      </c>
    </row>
    <row r="349" spans="1:24" x14ac:dyDescent="0.25">
      <c r="A349" s="1">
        <f t="shared" si="57"/>
        <v>36739</v>
      </c>
      <c r="B349">
        <v>1</v>
      </c>
      <c r="C349">
        <f t="shared" si="59"/>
        <v>2000</v>
      </c>
      <c r="D349">
        <v>8</v>
      </c>
      <c r="E349" t="str">
        <f t="shared" si="58"/>
        <v>20008</v>
      </c>
      <c r="F349" t="e">
        <f t="shared" si="50"/>
        <v>#N/A</v>
      </c>
      <c r="G349" t="e">
        <f t="shared" si="51"/>
        <v>#N/A</v>
      </c>
      <c r="H349" t="e">
        <f t="shared" si="52"/>
        <v>#N/A</v>
      </c>
      <c r="I349" t="e">
        <f t="shared" si="53"/>
        <v>#N/A</v>
      </c>
      <c r="J349" t="e">
        <f t="shared" si="54"/>
        <v>#N/A</v>
      </c>
      <c r="K349" t="e">
        <f t="shared" si="55"/>
        <v>#N/A</v>
      </c>
      <c r="M349" t="s">
        <v>85</v>
      </c>
      <c r="N349">
        <v>2015</v>
      </c>
      <c r="O349">
        <v>2015</v>
      </c>
      <c r="P349">
        <v>5</v>
      </c>
      <c r="Q349">
        <v>1</v>
      </c>
      <c r="R349" s="1">
        <f t="shared" si="56"/>
        <v>42125</v>
      </c>
      <c r="S349">
        <v>2.5000000000000001E-2</v>
      </c>
      <c r="T349">
        <v>5.0000000000000001E-3</v>
      </c>
      <c r="U349">
        <v>0</v>
      </c>
      <c r="V349">
        <v>5.1100000000000003</v>
      </c>
      <c r="W349">
        <v>0.05</v>
      </c>
      <c r="X349">
        <v>0.48</v>
      </c>
    </row>
    <row r="350" spans="1:24" x14ac:dyDescent="0.25">
      <c r="A350" s="1">
        <f t="shared" si="57"/>
        <v>36770</v>
      </c>
      <c r="B350">
        <v>1</v>
      </c>
      <c r="C350">
        <f t="shared" si="59"/>
        <v>2000</v>
      </c>
      <c r="D350">
        <v>9</v>
      </c>
      <c r="E350" t="str">
        <f t="shared" si="58"/>
        <v>20009</v>
      </c>
      <c r="F350" t="e">
        <f t="shared" si="50"/>
        <v>#N/A</v>
      </c>
      <c r="G350" t="e">
        <f t="shared" si="51"/>
        <v>#N/A</v>
      </c>
      <c r="H350" t="e">
        <f t="shared" si="52"/>
        <v>#N/A</v>
      </c>
      <c r="I350" t="e">
        <f t="shared" si="53"/>
        <v>#N/A</v>
      </c>
      <c r="J350" t="e">
        <f t="shared" si="54"/>
        <v>#N/A</v>
      </c>
      <c r="K350" t="e">
        <f t="shared" si="55"/>
        <v>#N/A</v>
      </c>
      <c r="M350" t="s">
        <v>85</v>
      </c>
      <c r="N350">
        <v>2015</v>
      </c>
      <c r="O350">
        <v>2015</v>
      </c>
      <c r="P350">
        <v>6</v>
      </c>
      <c r="Q350">
        <v>1</v>
      </c>
      <c r="R350" s="1">
        <f t="shared" si="56"/>
        <v>42156</v>
      </c>
      <c r="S350">
        <v>2.7E-2</v>
      </c>
      <c r="T350">
        <v>3.0000000000000001E-3</v>
      </c>
      <c r="U350">
        <v>0</v>
      </c>
      <c r="V350">
        <v>5.62</v>
      </c>
      <c r="W350">
        <v>0.05</v>
      </c>
      <c r="X350">
        <v>0.48</v>
      </c>
    </row>
    <row r="351" spans="1:24" x14ac:dyDescent="0.25">
      <c r="A351" s="1">
        <f t="shared" si="57"/>
        <v>37165</v>
      </c>
      <c r="B351">
        <v>1</v>
      </c>
      <c r="C351">
        <f t="shared" si="59"/>
        <v>2001</v>
      </c>
      <c r="D351">
        <v>10</v>
      </c>
      <c r="E351" t="str">
        <f t="shared" si="58"/>
        <v>200110</v>
      </c>
      <c r="F351" t="e">
        <f t="shared" si="50"/>
        <v>#N/A</v>
      </c>
      <c r="G351" t="e">
        <f t="shared" si="51"/>
        <v>#N/A</v>
      </c>
      <c r="H351" t="e">
        <f t="shared" si="52"/>
        <v>#N/A</v>
      </c>
      <c r="I351" t="e">
        <f t="shared" si="53"/>
        <v>#N/A</v>
      </c>
      <c r="J351" t="e">
        <f t="shared" si="54"/>
        <v>#N/A</v>
      </c>
      <c r="K351" t="e">
        <f t="shared" si="55"/>
        <v>#N/A</v>
      </c>
      <c r="M351" t="s">
        <v>85</v>
      </c>
      <c r="N351">
        <v>2015</v>
      </c>
      <c r="O351">
        <v>2015</v>
      </c>
      <c r="P351">
        <v>7</v>
      </c>
      <c r="Q351">
        <v>1</v>
      </c>
      <c r="R351" s="1">
        <f t="shared" si="56"/>
        <v>42186</v>
      </c>
      <c r="S351">
        <v>2.8000000000000001E-2</v>
      </c>
      <c r="T351">
        <v>1E-3</v>
      </c>
      <c r="U351">
        <v>0</v>
      </c>
      <c r="V351">
        <v>5.87</v>
      </c>
      <c r="W351">
        <v>0.05</v>
      </c>
      <c r="X351">
        <v>0.48</v>
      </c>
    </row>
    <row r="352" spans="1:24" x14ac:dyDescent="0.25">
      <c r="A352" s="1">
        <f t="shared" si="57"/>
        <v>37196</v>
      </c>
      <c r="B352">
        <v>1</v>
      </c>
      <c r="C352">
        <f t="shared" si="59"/>
        <v>2001</v>
      </c>
      <c r="D352">
        <v>11</v>
      </c>
      <c r="E352" t="str">
        <f t="shared" si="58"/>
        <v>200111</v>
      </c>
      <c r="F352" t="e">
        <f t="shared" si="50"/>
        <v>#N/A</v>
      </c>
      <c r="G352" t="e">
        <f t="shared" si="51"/>
        <v>#N/A</v>
      </c>
      <c r="H352" t="e">
        <f t="shared" si="52"/>
        <v>#N/A</v>
      </c>
      <c r="I352" t="e">
        <f t="shared" si="53"/>
        <v>#N/A</v>
      </c>
      <c r="J352" t="e">
        <f t="shared" si="54"/>
        <v>#N/A</v>
      </c>
      <c r="K352" t="e">
        <f t="shared" si="55"/>
        <v>#N/A</v>
      </c>
      <c r="M352" t="s">
        <v>85</v>
      </c>
      <c r="N352">
        <v>2015</v>
      </c>
      <c r="O352">
        <v>2015</v>
      </c>
      <c r="P352">
        <v>8</v>
      </c>
      <c r="Q352">
        <v>1</v>
      </c>
      <c r="R352" s="1">
        <f t="shared" si="56"/>
        <v>42217</v>
      </c>
      <c r="S352">
        <v>2.9000000000000001E-2</v>
      </c>
      <c r="T352">
        <v>3.0000000000000001E-3</v>
      </c>
      <c r="U352">
        <v>0</v>
      </c>
      <c r="V352">
        <v>5.99</v>
      </c>
      <c r="W352">
        <v>0.05</v>
      </c>
      <c r="X352">
        <v>0.56999999999999995</v>
      </c>
    </row>
    <row r="353" spans="1:24" x14ac:dyDescent="0.25">
      <c r="A353" s="1">
        <f t="shared" si="57"/>
        <v>37226</v>
      </c>
      <c r="B353">
        <v>1</v>
      </c>
      <c r="C353">
        <f t="shared" si="59"/>
        <v>2001</v>
      </c>
      <c r="D353">
        <v>12</v>
      </c>
      <c r="E353" t="str">
        <f t="shared" si="58"/>
        <v>200112</v>
      </c>
      <c r="F353" t="e">
        <f t="shared" si="50"/>
        <v>#N/A</v>
      </c>
      <c r="G353" t="e">
        <f t="shared" si="51"/>
        <v>#N/A</v>
      </c>
      <c r="H353" t="e">
        <f t="shared" si="52"/>
        <v>#N/A</v>
      </c>
      <c r="I353" t="e">
        <f t="shared" si="53"/>
        <v>#N/A</v>
      </c>
      <c r="J353" t="e">
        <f t="shared" si="54"/>
        <v>#N/A</v>
      </c>
      <c r="K353" t="e">
        <f t="shared" si="55"/>
        <v>#N/A</v>
      </c>
      <c r="M353" t="s">
        <v>85</v>
      </c>
      <c r="N353">
        <v>2015</v>
      </c>
      <c r="O353">
        <v>2015</v>
      </c>
      <c r="P353">
        <v>9</v>
      </c>
      <c r="Q353">
        <v>1</v>
      </c>
      <c r="R353" s="1">
        <f t="shared" si="56"/>
        <v>42248</v>
      </c>
      <c r="S353">
        <v>3.2000000000000001E-2</v>
      </c>
      <c r="T353">
        <v>4.0000000000000001E-3</v>
      </c>
      <c r="U353">
        <v>0</v>
      </c>
      <c r="V353">
        <v>5.86</v>
      </c>
      <c r="W353">
        <v>0.05</v>
      </c>
      <c r="X353">
        <v>0.69</v>
      </c>
    </row>
    <row r="354" spans="1:24" x14ac:dyDescent="0.25">
      <c r="A354" s="1">
        <f t="shared" si="57"/>
        <v>36892</v>
      </c>
      <c r="B354">
        <v>1</v>
      </c>
      <c r="C354">
        <f t="shared" si="59"/>
        <v>2001</v>
      </c>
      <c r="D354">
        <v>1</v>
      </c>
      <c r="E354" t="str">
        <f t="shared" si="58"/>
        <v>20011</v>
      </c>
      <c r="F354" t="e">
        <f t="shared" si="50"/>
        <v>#N/A</v>
      </c>
      <c r="G354" t="e">
        <f t="shared" si="51"/>
        <v>#N/A</v>
      </c>
      <c r="H354" t="e">
        <f t="shared" si="52"/>
        <v>#N/A</v>
      </c>
      <c r="I354" t="e">
        <f t="shared" si="53"/>
        <v>#N/A</v>
      </c>
      <c r="J354" t="e">
        <f t="shared" si="54"/>
        <v>#N/A</v>
      </c>
      <c r="K354" t="e">
        <f t="shared" si="55"/>
        <v>#N/A</v>
      </c>
      <c r="M354" t="s">
        <v>85</v>
      </c>
      <c r="N354">
        <v>2016</v>
      </c>
      <c r="O354">
        <v>2015</v>
      </c>
      <c r="P354">
        <v>10</v>
      </c>
      <c r="Q354">
        <v>1</v>
      </c>
      <c r="R354" s="1">
        <f t="shared" si="56"/>
        <v>42644</v>
      </c>
      <c r="S354">
        <v>3.5000000000000003E-2</v>
      </c>
      <c r="T354">
        <v>3.0000000000000001E-3</v>
      </c>
      <c r="U354">
        <v>0</v>
      </c>
      <c r="V354">
        <v>5.71</v>
      </c>
      <c r="W354">
        <v>0.05</v>
      </c>
      <c r="X354">
        <v>1.03</v>
      </c>
    </row>
    <row r="355" spans="1:24" x14ac:dyDescent="0.25">
      <c r="A355" s="1">
        <f t="shared" si="57"/>
        <v>36923</v>
      </c>
      <c r="B355">
        <v>1</v>
      </c>
      <c r="C355">
        <f t="shared" si="59"/>
        <v>2001</v>
      </c>
      <c r="D355">
        <v>2</v>
      </c>
      <c r="E355" t="str">
        <f t="shared" si="58"/>
        <v>20012</v>
      </c>
      <c r="F355" t="e">
        <f t="shared" si="50"/>
        <v>#N/A</v>
      </c>
      <c r="G355" t="e">
        <f t="shared" si="51"/>
        <v>#N/A</v>
      </c>
      <c r="H355" t="e">
        <f t="shared" si="52"/>
        <v>#N/A</v>
      </c>
      <c r="I355" t="e">
        <f t="shared" si="53"/>
        <v>#N/A</v>
      </c>
      <c r="J355" t="e">
        <f t="shared" si="54"/>
        <v>#N/A</v>
      </c>
      <c r="K355" t="e">
        <f t="shared" si="55"/>
        <v>#N/A</v>
      </c>
      <c r="M355" t="s">
        <v>85</v>
      </c>
      <c r="N355">
        <v>2016</v>
      </c>
      <c r="O355">
        <v>2015</v>
      </c>
      <c r="P355">
        <v>11</v>
      </c>
      <c r="Q355">
        <v>1</v>
      </c>
      <c r="R355" s="1">
        <f t="shared" si="56"/>
        <v>42675</v>
      </c>
      <c r="S355">
        <v>2.8000000000000001E-2</v>
      </c>
      <c r="T355">
        <v>3.0000000000000001E-3</v>
      </c>
      <c r="U355">
        <v>0</v>
      </c>
      <c r="V355">
        <v>4.72</v>
      </c>
      <c r="W355">
        <v>0.06</v>
      </c>
      <c r="X355">
        <v>1.1100000000000001</v>
      </c>
    </row>
    <row r="356" spans="1:24" x14ac:dyDescent="0.25">
      <c r="A356" s="1">
        <f t="shared" si="57"/>
        <v>36951</v>
      </c>
      <c r="B356">
        <v>1</v>
      </c>
      <c r="C356">
        <f t="shared" si="59"/>
        <v>2001</v>
      </c>
      <c r="D356">
        <v>3</v>
      </c>
      <c r="E356" t="str">
        <f t="shared" si="58"/>
        <v>20013</v>
      </c>
      <c r="F356" t="e">
        <f t="shared" si="50"/>
        <v>#N/A</v>
      </c>
      <c r="G356" t="e">
        <f t="shared" si="51"/>
        <v>#N/A</v>
      </c>
      <c r="H356" t="e">
        <f t="shared" si="52"/>
        <v>#N/A</v>
      </c>
      <c r="I356" t="e">
        <f t="shared" si="53"/>
        <v>#N/A</v>
      </c>
      <c r="J356" t="e">
        <f t="shared" si="54"/>
        <v>#N/A</v>
      </c>
      <c r="K356" t="e">
        <f t="shared" si="55"/>
        <v>#N/A</v>
      </c>
      <c r="M356" t="s">
        <v>85</v>
      </c>
      <c r="N356">
        <v>2016</v>
      </c>
      <c r="O356">
        <v>2015</v>
      </c>
      <c r="P356">
        <v>12</v>
      </c>
      <c r="Q356">
        <v>1</v>
      </c>
      <c r="R356" s="1">
        <f t="shared" si="56"/>
        <v>42705</v>
      </c>
      <c r="S356">
        <v>1.6E-2</v>
      </c>
      <c r="T356">
        <v>2E-3</v>
      </c>
      <c r="U356">
        <v>0</v>
      </c>
      <c r="V356">
        <v>3.64</v>
      </c>
      <c r="W356">
        <v>0.06</v>
      </c>
      <c r="X356">
        <v>0.73</v>
      </c>
    </row>
    <row r="357" spans="1:24" x14ac:dyDescent="0.25">
      <c r="A357" s="1">
        <f t="shared" si="57"/>
        <v>36982</v>
      </c>
      <c r="B357">
        <v>1</v>
      </c>
      <c r="C357">
        <f t="shared" si="59"/>
        <v>2001</v>
      </c>
      <c r="D357">
        <v>4</v>
      </c>
      <c r="E357" t="str">
        <f t="shared" si="58"/>
        <v>20014</v>
      </c>
      <c r="F357" t="e">
        <f t="shared" si="50"/>
        <v>#N/A</v>
      </c>
      <c r="G357" t="e">
        <f t="shared" si="51"/>
        <v>#N/A</v>
      </c>
      <c r="H357" t="e">
        <f t="shared" si="52"/>
        <v>#N/A</v>
      </c>
      <c r="I357" t="e">
        <f t="shared" si="53"/>
        <v>#N/A</v>
      </c>
      <c r="J357" t="e">
        <f t="shared" si="54"/>
        <v>#N/A</v>
      </c>
      <c r="K357" t="e">
        <f t="shared" si="55"/>
        <v>#N/A</v>
      </c>
      <c r="M357" t="s">
        <v>85</v>
      </c>
      <c r="N357">
        <v>2016</v>
      </c>
      <c r="O357">
        <v>2016</v>
      </c>
      <c r="P357">
        <v>1</v>
      </c>
      <c r="Q357">
        <v>1</v>
      </c>
      <c r="R357" s="1">
        <f t="shared" si="56"/>
        <v>42370</v>
      </c>
      <c r="S357">
        <v>1.7000000000000001E-2</v>
      </c>
      <c r="T357">
        <v>3.0000000000000001E-3</v>
      </c>
      <c r="U357">
        <v>0</v>
      </c>
      <c r="V357">
        <v>3.73</v>
      </c>
      <c r="W357">
        <v>0.05</v>
      </c>
      <c r="X357">
        <v>0.54</v>
      </c>
    </row>
    <row r="358" spans="1:24" x14ac:dyDescent="0.25">
      <c r="A358" s="1">
        <f t="shared" si="57"/>
        <v>37012</v>
      </c>
      <c r="B358">
        <v>1</v>
      </c>
      <c r="C358">
        <f t="shared" si="59"/>
        <v>2001</v>
      </c>
      <c r="D358">
        <v>5</v>
      </c>
      <c r="E358" t="str">
        <f t="shared" si="58"/>
        <v>20015</v>
      </c>
      <c r="F358" t="e">
        <f t="shared" si="50"/>
        <v>#N/A</v>
      </c>
      <c r="G358" t="e">
        <f t="shared" si="51"/>
        <v>#N/A</v>
      </c>
      <c r="H358" t="e">
        <f t="shared" si="52"/>
        <v>#N/A</v>
      </c>
      <c r="I358" t="e">
        <f t="shared" si="53"/>
        <v>#N/A</v>
      </c>
      <c r="J358" t="e">
        <f t="shared" si="54"/>
        <v>#N/A</v>
      </c>
      <c r="K358" t="e">
        <f t="shared" si="55"/>
        <v>#N/A</v>
      </c>
      <c r="M358" t="s">
        <v>85</v>
      </c>
      <c r="N358">
        <v>2016</v>
      </c>
      <c r="O358">
        <v>2016</v>
      </c>
      <c r="P358">
        <v>2</v>
      </c>
      <c r="Q358">
        <v>1</v>
      </c>
      <c r="R358" s="1">
        <f t="shared" si="56"/>
        <v>42401</v>
      </c>
      <c r="S358">
        <v>1.4999999999999999E-2</v>
      </c>
      <c r="T358">
        <v>3.0000000000000001E-3</v>
      </c>
      <c r="U358">
        <v>0</v>
      </c>
      <c r="V358">
        <v>3.86</v>
      </c>
      <c r="W358">
        <v>0.05</v>
      </c>
      <c r="X358">
        <v>0.46</v>
      </c>
    </row>
    <row r="359" spans="1:24" x14ac:dyDescent="0.25">
      <c r="A359" s="1">
        <f t="shared" si="57"/>
        <v>37043</v>
      </c>
      <c r="B359">
        <v>1</v>
      </c>
      <c r="C359">
        <f t="shared" si="59"/>
        <v>2001</v>
      </c>
      <c r="D359">
        <v>6</v>
      </c>
      <c r="E359" t="str">
        <f t="shared" si="58"/>
        <v>20016</v>
      </c>
      <c r="F359" t="e">
        <f t="shared" si="50"/>
        <v>#N/A</v>
      </c>
      <c r="G359" t="e">
        <f t="shared" si="51"/>
        <v>#N/A</v>
      </c>
      <c r="H359" t="e">
        <f t="shared" si="52"/>
        <v>#N/A</v>
      </c>
      <c r="I359" t="e">
        <f t="shared" si="53"/>
        <v>#N/A</v>
      </c>
      <c r="J359" t="e">
        <f t="shared" si="54"/>
        <v>#N/A</v>
      </c>
      <c r="K359" t="e">
        <f t="shared" si="55"/>
        <v>#N/A</v>
      </c>
      <c r="M359" t="s">
        <v>85</v>
      </c>
      <c r="N359">
        <v>2016</v>
      </c>
      <c r="O359">
        <v>2016</v>
      </c>
      <c r="P359">
        <v>3</v>
      </c>
      <c r="Q359">
        <v>1</v>
      </c>
      <c r="R359" s="1">
        <f t="shared" si="56"/>
        <v>42430</v>
      </c>
      <c r="S359">
        <v>1.4999999999999999E-2</v>
      </c>
      <c r="T359">
        <v>3.0000000000000001E-3</v>
      </c>
      <c r="U359">
        <v>1E-3</v>
      </c>
      <c r="V359">
        <v>3.93</v>
      </c>
      <c r="W359">
        <v>0.06</v>
      </c>
      <c r="X359">
        <v>0.45</v>
      </c>
    </row>
    <row r="360" spans="1:24" x14ac:dyDescent="0.25">
      <c r="A360" s="1">
        <f t="shared" si="57"/>
        <v>37073</v>
      </c>
      <c r="B360">
        <v>1</v>
      </c>
      <c r="C360">
        <f t="shared" si="59"/>
        <v>2001</v>
      </c>
      <c r="D360">
        <v>7</v>
      </c>
      <c r="E360" t="str">
        <f t="shared" si="58"/>
        <v>20017</v>
      </c>
      <c r="F360" t="e">
        <f t="shared" si="50"/>
        <v>#N/A</v>
      </c>
      <c r="G360" t="e">
        <f t="shared" si="51"/>
        <v>#N/A</v>
      </c>
      <c r="H360" t="e">
        <f t="shared" si="52"/>
        <v>#N/A</v>
      </c>
      <c r="I360" t="e">
        <f t="shared" si="53"/>
        <v>#N/A</v>
      </c>
      <c r="J360" t="e">
        <f t="shared" si="54"/>
        <v>#N/A</v>
      </c>
      <c r="K360" t="e">
        <f t="shared" si="55"/>
        <v>#N/A</v>
      </c>
      <c r="M360" t="s">
        <v>85</v>
      </c>
      <c r="N360">
        <v>2016</v>
      </c>
      <c r="O360">
        <v>2016</v>
      </c>
      <c r="P360">
        <v>4</v>
      </c>
      <c r="Q360">
        <v>1</v>
      </c>
      <c r="R360" s="1">
        <f t="shared" si="56"/>
        <v>42461</v>
      </c>
      <c r="S360">
        <v>1.7000000000000001E-2</v>
      </c>
      <c r="T360">
        <v>3.0000000000000001E-3</v>
      </c>
      <c r="U360">
        <v>0</v>
      </c>
      <c r="V360">
        <v>4.25</v>
      </c>
      <c r="W360">
        <v>0.06</v>
      </c>
      <c r="X360">
        <v>0.42</v>
      </c>
    </row>
    <row r="361" spans="1:24" x14ac:dyDescent="0.25">
      <c r="A361" s="1">
        <f t="shared" si="57"/>
        <v>37104</v>
      </c>
      <c r="B361">
        <v>1</v>
      </c>
      <c r="C361">
        <f t="shared" si="59"/>
        <v>2001</v>
      </c>
      <c r="D361">
        <v>8</v>
      </c>
      <c r="E361" t="str">
        <f t="shared" si="58"/>
        <v>20018</v>
      </c>
      <c r="F361" t="e">
        <f t="shared" si="50"/>
        <v>#N/A</v>
      </c>
      <c r="G361" t="e">
        <f t="shared" si="51"/>
        <v>#N/A</v>
      </c>
      <c r="H361" t="e">
        <f t="shared" si="52"/>
        <v>#N/A</v>
      </c>
      <c r="I361" t="e">
        <f t="shared" si="53"/>
        <v>#N/A</v>
      </c>
      <c r="J361" t="e">
        <f t="shared" si="54"/>
        <v>#N/A</v>
      </c>
      <c r="K361" t="e">
        <f t="shared" si="55"/>
        <v>#N/A</v>
      </c>
      <c r="M361" t="s">
        <v>85</v>
      </c>
      <c r="N361">
        <v>2016</v>
      </c>
      <c r="O361">
        <v>2016</v>
      </c>
      <c r="P361">
        <v>5</v>
      </c>
      <c r="Q361">
        <v>1</v>
      </c>
      <c r="R361" s="1">
        <f t="shared" si="56"/>
        <v>42491</v>
      </c>
      <c r="S361">
        <v>2.3E-2</v>
      </c>
      <c r="T361">
        <v>2E-3</v>
      </c>
      <c r="U361">
        <v>0</v>
      </c>
      <c r="V361">
        <v>4.68</v>
      </c>
      <c r="W361">
        <v>0.05</v>
      </c>
      <c r="X361">
        <v>0.47</v>
      </c>
    </row>
    <row r="362" spans="1:24" x14ac:dyDescent="0.25">
      <c r="A362" s="1">
        <f t="shared" si="57"/>
        <v>37135</v>
      </c>
      <c r="B362">
        <v>1</v>
      </c>
      <c r="C362">
        <f t="shared" si="59"/>
        <v>2001</v>
      </c>
      <c r="D362">
        <v>9</v>
      </c>
      <c r="E362" t="str">
        <f t="shared" si="58"/>
        <v>20019</v>
      </c>
      <c r="F362" t="e">
        <f t="shared" si="50"/>
        <v>#N/A</v>
      </c>
      <c r="G362" t="e">
        <f t="shared" si="51"/>
        <v>#N/A</v>
      </c>
      <c r="H362" t="e">
        <f t="shared" si="52"/>
        <v>#N/A</v>
      </c>
      <c r="I362" t="e">
        <f t="shared" si="53"/>
        <v>#N/A</v>
      </c>
      <c r="J362" t="e">
        <f t="shared" si="54"/>
        <v>#N/A</v>
      </c>
      <c r="K362" t="e">
        <f t="shared" si="55"/>
        <v>#N/A</v>
      </c>
      <c r="M362" t="s">
        <v>85</v>
      </c>
      <c r="N362">
        <v>2016</v>
      </c>
      <c r="O362">
        <v>2016</v>
      </c>
      <c r="P362">
        <v>6</v>
      </c>
      <c r="Q362">
        <v>1</v>
      </c>
      <c r="R362" s="1">
        <f t="shared" si="56"/>
        <v>42522</v>
      </c>
      <c r="S362">
        <v>2.7E-2</v>
      </c>
      <c r="T362">
        <v>2E-3</v>
      </c>
      <c r="U362">
        <v>0</v>
      </c>
      <c r="V362">
        <v>5.19</v>
      </c>
      <c r="W362">
        <v>0.05</v>
      </c>
      <c r="X362">
        <v>0.52</v>
      </c>
    </row>
    <row r="363" spans="1:24" x14ac:dyDescent="0.25">
      <c r="A363" s="1">
        <f t="shared" si="57"/>
        <v>37530</v>
      </c>
      <c r="B363">
        <v>1</v>
      </c>
      <c r="C363">
        <f t="shared" si="59"/>
        <v>2002</v>
      </c>
      <c r="D363">
        <v>10</v>
      </c>
      <c r="E363" t="str">
        <f t="shared" si="58"/>
        <v>200210</v>
      </c>
      <c r="F363" t="e">
        <f t="shared" si="50"/>
        <v>#N/A</v>
      </c>
      <c r="G363" t="e">
        <f t="shared" si="51"/>
        <v>#N/A</v>
      </c>
      <c r="H363" t="e">
        <f t="shared" si="52"/>
        <v>#N/A</v>
      </c>
      <c r="I363" t="e">
        <f t="shared" si="53"/>
        <v>#N/A</v>
      </c>
      <c r="J363" t="e">
        <f t="shared" si="54"/>
        <v>#N/A</v>
      </c>
      <c r="K363" t="e">
        <f t="shared" si="55"/>
        <v>#N/A</v>
      </c>
      <c r="M363" t="s">
        <v>85</v>
      </c>
      <c r="N363">
        <v>2016</v>
      </c>
      <c r="O363">
        <v>2016</v>
      </c>
      <c r="P363">
        <v>7</v>
      </c>
      <c r="Q363">
        <v>1</v>
      </c>
      <c r="R363" s="1">
        <f t="shared" si="56"/>
        <v>42552</v>
      </c>
      <c r="S363">
        <v>2.8000000000000001E-2</v>
      </c>
      <c r="T363">
        <v>3.0000000000000001E-3</v>
      </c>
      <c r="U363">
        <v>1E-3</v>
      </c>
      <c r="V363">
        <v>5.59</v>
      </c>
      <c r="W363">
        <v>0.04</v>
      </c>
      <c r="X363">
        <v>0.64</v>
      </c>
    </row>
    <row r="364" spans="1:24" x14ac:dyDescent="0.25">
      <c r="A364" s="1">
        <f t="shared" si="57"/>
        <v>37561</v>
      </c>
      <c r="B364">
        <v>1</v>
      </c>
      <c r="C364">
        <f t="shared" si="59"/>
        <v>2002</v>
      </c>
      <c r="D364">
        <v>11</v>
      </c>
      <c r="E364" t="str">
        <f t="shared" si="58"/>
        <v>200211</v>
      </c>
      <c r="F364" t="e">
        <f t="shared" si="50"/>
        <v>#N/A</v>
      </c>
      <c r="G364" t="e">
        <f t="shared" si="51"/>
        <v>#N/A</v>
      </c>
      <c r="H364" t="e">
        <f t="shared" si="52"/>
        <v>#N/A</v>
      </c>
      <c r="I364" t="e">
        <f t="shared" si="53"/>
        <v>#N/A</v>
      </c>
      <c r="J364" t="e">
        <f t="shared" si="54"/>
        <v>#N/A</v>
      </c>
      <c r="K364" t="e">
        <f t="shared" si="55"/>
        <v>#N/A</v>
      </c>
      <c r="M364" t="s">
        <v>85</v>
      </c>
      <c r="N364">
        <v>2016</v>
      </c>
      <c r="O364">
        <v>2016</v>
      </c>
      <c r="P364">
        <v>8</v>
      </c>
      <c r="Q364">
        <v>1</v>
      </c>
      <c r="R364" s="1">
        <f t="shared" si="56"/>
        <v>42583</v>
      </c>
      <c r="S364">
        <v>2.8000000000000001E-2</v>
      </c>
      <c r="T364">
        <v>5.0000000000000001E-3</v>
      </c>
      <c r="U364">
        <v>1E-3</v>
      </c>
      <c r="V364">
        <v>5.74</v>
      </c>
      <c r="W364">
        <v>0.05</v>
      </c>
      <c r="X364">
        <v>0.56000000000000005</v>
      </c>
    </row>
    <row r="365" spans="1:24" x14ac:dyDescent="0.25">
      <c r="A365" s="1">
        <f t="shared" si="57"/>
        <v>37591</v>
      </c>
      <c r="B365">
        <v>1</v>
      </c>
      <c r="C365">
        <f t="shared" si="59"/>
        <v>2002</v>
      </c>
      <c r="D365">
        <v>12</v>
      </c>
      <c r="E365" t="str">
        <f t="shared" si="58"/>
        <v>200212</v>
      </c>
      <c r="F365" t="e">
        <f t="shared" si="50"/>
        <v>#N/A</v>
      </c>
      <c r="G365" t="e">
        <f t="shared" si="51"/>
        <v>#N/A</v>
      </c>
      <c r="H365" t="e">
        <f t="shared" si="52"/>
        <v>#N/A</v>
      </c>
      <c r="I365" t="e">
        <f t="shared" si="53"/>
        <v>#N/A</v>
      </c>
      <c r="J365" t="e">
        <f t="shared" si="54"/>
        <v>#N/A</v>
      </c>
      <c r="K365" t="e">
        <f t="shared" si="55"/>
        <v>#N/A</v>
      </c>
      <c r="M365" t="s">
        <v>85</v>
      </c>
      <c r="N365">
        <v>2016</v>
      </c>
      <c r="O365">
        <v>2016</v>
      </c>
      <c r="P365">
        <v>9</v>
      </c>
      <c r="Q365">
        <v>1</v>
      </c>
      <c r="R365" s="1">
        <f t="shared" si="56"/>
        <v>42614</v>
      </c>
      <c r="S365">
        <v>0.03</v>
      </c>
      <c r="T365">
        <v>2E-3</v>
      </c>
      <c r="U365">
        <v>0</v>
      </c>
      <c r="V365">
        <v>5.7</v>
      </c>
      <c r="W365">
        <v>0.05</v>
      </c>
      <c r="X365">
        <v>0.72</v>
      </c>
    </row>
    <row r="366" spans="1:24" x14ac:dyDescent="0.25">
      <c r="A366" s="1">
        <f t="shared" si="57"/>
        <v>37257</v>
      </c>
      <c r="B366">
        <v>1</v>
      </c>
      <c r="C366">
        <f t="shared" si="59"/>
        <v>2002</v>
      </c>
      <c r="D366">
        <v>1</v>
      </c>
      <c r="E366" t="str">
        <f t="shared" si="58"/>
        <v>20021</v>
      </c>
      <c r="F366" t="e">
        <f t="shared" si="50"/>
        <v>#N/A</v>
      </c>
      <c r="G366" t="e">
        <f t="shared" si="51"/>
        <v>#N/A</v>
      </c>
      <c r="H366" t="e">
        <f t="shared" si="52"/>
        <v>#N/A</v>
      </c>
      <c r="I366" t="e">
        <f t="shared" si="53"/>
        <v>#N/A</v>
      </c>
      <c r="J366" t="e">
        <f t="shared" si="54"/>
        <v>#N/A</v>
      </c>
      <c r="K366" t="e">
        <f t="shared" si="55"/>
        <v>#N/A</v>
      </c>
      <c r="M366" t="s">
        <v>85</v>
      </c>
      <c r="N366">
        <v>2017</v>
      </c>
      <c r="O366">
        <v>2016</v>
      </c>
      <c r="P366">
        <v>10</v>
      </c>
      <c r="Q366">
        <v>1</v>
      </c>
      <c r="R366" s="1">
        <f t="shared" si="56"/>
        <v>43009</v>
      </c>
      <c r="S366">
        <v>2.8000000000000001E-2</v>
      </c>
      <c r="T366">
        <v>4.0000000000000001E-3</v>
      </c>
      <c r="U366">
        <v>0</v>
      </c>
      <c r="V366">
        <v>4.97</v>
      </c>
      <c r="W366">
        <v>0.05</v>
      </c>
      <c r="X366">
        <v>0.91</v>
      </c>
    </row>
    <row r="367" spans="1:24" x14ac:dyDescent="0.25">
      <c r="A367" s="1">
        <f t="shared" si="57"/>
        <v>37288</v>
      </c>
      <c r="B367">
        <v>1</v>
      </c>
      <c r="C367">
        <f t="shared" si="59"/>
        <v>2002</v>
      </c>
      <c r="D367">
        <v>2</v>
      </c>
      <c r="E367" t="str">
        <f t="shared" si="58"/>
        <v>20022</v>
      </c>
      <c r="F367">
        <f t="shared" si="50"/>
        <v>2.1000000000000001E-2</v>
      </c>
      <c r="G367">
        <f t="shared" si="51"/>
        <v>3.0000000000000001E-3</v>
      </c>
      <c r="H367">
        <f t="shared" si="52"/>
        <v>0</v>
      </c>
      <c r="I367">
        <f t="shared" si="53"/>
        <v>3.51</v>
      </c>
      <c r="J367">
        <f t="shared" si="54"/>
        <v>0.06</v>
      </c>
      <c r="K367">
        <f t="shared" si="55"/>
        <v>0.64</v>
      </c>
      <c r="M367" t="s">
        <v>85</v>
      </c>
      <c r="N367">
        <v>2017</v>
      </c>
      <c r="O367">
        <v>2016</v>
      </c>
      <c r="P367">
        <v>11</v>
      </c>
      <c r="Q367">
        <v>1</v>
      </c>
      <c r="R367" s="1">
        <f t="shared" si="56"/>
        <v>43040</v>
      </c>
      <c r="S367">
        <v>2.1000000000000001E-2</v>
      </c>
      <c r="T367">
        <v>6.0000000000000001E-3</v>
      </c>
      <c r="U367">
        <v>0</v>
      </c>
      <c r="V367">
        <v>4.71</v>
      </c>
      <c r="W367">
        <v>0.05</v>
      </c>
      <c r="X367">
        <v>0.65</v>
      </c>
    </row>
    <row r="368" spans="1:24" x14ac:dyDescent="0.25">
      <c r="A368" s="1">
        <f t="shared" si="57"/>
        <v>37316</v>
      </c>
      <c r="B368">
        <v>1</v>
      </c>
      <c r="C368">
        <f t="shared" si="59"/>
        <v>2002</v>
      </c>
      <c r="D368">
        <v>3</v>
      </c>
      <c r="E368" t="str">
        <f t="shared" si="58"/>
        <v>20023</v>
      </c>
      <c r="F368">
        <f t="shared" si="50"/>
        <v>2.1999999999999999E-2</v>
      </c>
      <c r="G368">
        <f t="shared" si="51"/>
        <v>3.0000000000000001E-3</v>
      </c>
      <c r="H368">
        <f t="shared" si="52"/>
        <v>1E-3</v>
      </c>
      <c r="I368">
        <f t="shared" si="53"/>
        <v>3.34</v>
      </c>
      <c r="J368">
        <f t="shared" si="54"/>
        <v>0.06</v>
      </c>
      <c r="K368">
        <f t="shared" si="55"/>
        <v>0.63</v>
      </c>
      <c r="M368" t="s">
        <v>85</v>
      </c>
      <c r="N368">
        <v>2017</v>
      </c>
      <c r="O368">
        <v>2016</v>
      </c>
      <c r="P368">
        <v>12</v>
      </c>
      <c r="Q368">
        <v>1</v>
      </c>
      <c r="R368" s="1">
        <f t="shared" si="56"/>
        <v>43070</v>
      </c>
      <c r="S368">
        <v>1.6E-2</v>
      </c>
      <c r="T368">
        <v>3.0000000000000001E-3</v>
      </c>
      <c r="U368">
        <v>0</v>
      </c>
      <c r="V368">
        <v>4.2</v>
      </c>
      <c r="W368">
        <v>0.06</v>
      </c>
      <c r="X368">
        <v>0.45</v>
      </c>
    </row>
    <row r="369" spans="1:24" x14ac:dyDescent="0.25">
      <c r="A369" s="1">
        <f t="shared" si="57"/>
        <v>37347</v>
      </c>
      <c r="B369">
        <v>1</v>
      </c>
      <c r="C369">
        <f t="shared" si="59"/>
        <v>2002</v>
      </c>
      <c r="D369">
        <v>4</v>
      </c>
      <c r="E369" t="str">
        <f t="shared" si="58"/>
        <v>20024</v>
      </c>
      <c r="F369">
        <f t="shared" si="50"/>
        <v>1.7000000000000001E-2</v>
      </c>
      <c r="G369">
        <f t="shared" si="51"/>
        <v>5.0000000000000001E-3</v>
      </c>
      <c r="H369">
        <f t="shared" si="52"/>
        <v>1E-3</v>
      </c>
      <c r="I369">
        <f t="shared" si="53"/>
        <v>3.26</v>
      </c>
      <c r="J369">
        <f t="shared" si="54"/>
        <v>0.06</v>
      </c>
      <c r="K369" t="e">
        <f t="shared" si="55"/>
        <v>#N/A</v>
      </c>
      <c r="M369" t="s">
        <v>85</v>
      </c>
      <c r="N369">
        <v>2017</v>
      </c>
      <c r="O369">
        <v>2017</v>
      </c>
      <c r="P369">
        <v>1</v>
      </c>
      <c r="Q369">
        <v>1</v>
      </c>
      <c r="R369" s="1">
        <f t="shared" si="56"/>
        <v>42736</v>
      </c>
      <c r="S369">
        <v>1.7999999999999999E-2</v>
      </c>
      <c r="T369">
        <v>2E-3</v>
      </c>
      <c r="U369">
        <v>1E-3</v>
      </c>
      <c r="V369">
        <v>4.05</v>
      </c>
      <c r="W369">
        <v>0.06</v>
      </c>
      <c r="X369">
        <v>0.43</v>
      </c>
    </row>
    <row r="370" spans="1:24" x14ac:dyDescent="0.25">
      <c r="A370" s="1">
        <f t="shared" si="57"/>
        <v>37377</v>
      </c>
      <c r="B370">
        <v>1</v>
      </c>
      <c r="C370">
        <f t="shared" si="59"/>
        <v>2002</v>
      </c>
      <c r="D370">
        <v>5</v>
      </c>
      <c r="E370" t="str">
        <f t="shared" si="58"/>
        <v>20025</v>
      </c>
      <c r="F370">
        <f t="shared" si="50"/>
        <v>2.5000000000000001E-2</v>
      </c>
      <c r="G370">
        <f t="shared" si="51"/>
        <v>8.9999999999999993E-3</v>
      </c>
      <c r="H370">
        <f t="shared" si="52"/>
        <v>0</v>
      </c>
      <c r="I370">
        <f t="shared" si="53"/>
        <v>4.07</v>
      </c>
      <c r="J370">
        <f t="shared" si="54"/>
        <v>0.06</v>
      </c>
      <c r="K370" t="e">
        <f t="shared" si="55"/>
        <v>#N/A</v>
      </c>
      <c r="M370" t="s">
        <v>85</v>
      </c>
      <c r="N370">
        <v>2017</v>
      </c>
      <c r="O370">
        <v>2017</v>
      </c>
      <c r="P370">
        <v>2</v>
      </c>
      <c r="Q370">
        <v>1</v>
      </c>
      <c r="R370" s="1">
        <f t="shared" si="56"/>
        <v>42767</v>
      </c>
      <c r="S370">
        <v>1.4999999999999999E-2</v>
      </c>
      <c r="T370">
        <v>4.0000000000000001E-3</v>
      </c>
      <c r="U370">
        <v>1E-3</v>
      </c>
      <c r="V370">
        <v>3.57</v>
      </c>
      <c r="W370">
        <v>0.06</v>
      </c>
      <c r="X370">
        <v>0.56999999999999995</v>
      </c>
    </row>
    <row r="371" spans="1:24" x14ac:dyDescent="0.25">
      <c r="A371" s="1">
        <f t="shared" si="57"/>
        <v>37408</v>
      </c>
      <c r="B371">
        <v>1</v>
      </c>
      <c r="C371">
        <f t="shared" si="59"/>
        <v>2002</v>
      </c>
      <c r="D371">
        <v>6</v>
      </c>
      <c r="E371" t="str">
        <f t="shared" si="58"/>
        <v>20026</v>
      </c>
      <c r="F371">
        <f t="shared" si="50"/>
        <v>3.4000000000000002E-2</v>
      </c>
      <c r="G371">
        <f t="shared" si="51"/>
        <v>8.9999999999999993E-3</v>
      </c>
      <c r="H371">
        <f t="shared" si="52"/>
        <v>1E-3</v>
      </c>
      <c r="I371">
        <f t="shared" si="53"/>
        <v>4.5</v>
      </c>
      <c r="J371">
        <f t="shared" si="54"/>
        <v>0.05</v>
      </c>
      <c r="K371" t="e">
        <f t="shared" si="55"/>
        <v>#N/A</v>
      </c>
      <c r="M371" t="s">
        <v>85</v>
      </c>
      <c r="N371">
        <v>2017</v>
      </c>
      <c r="O371">
        <v>2017</v>
      </c>
      <c r="P371">
        <v>3</v>
      </c>
      <c r="Q371">
        <v>1</v>
      </c>
      <c r="R371" s="1">
        <f t="shared" si="56"/>
        <v>42795</v>
      </c>
      <c r="S371">
        <v>1.2999999999999999E-2</v>
      </c>
      <c r="T371">
        <v>4.0000000000000001E-3</v>
      </c>
      <c r="U371">
        <v>0</v>
      </c>
      <c r="V371">
        <v>3.57</v>
      </c>
      <c r="W371">
        <v>0.06</v>
      </c>
      <c r="X371">
        <v>0.47</v>
      </c>
    </row>
    <row r="372" spans="1:24" x14ac:dyDescent="0.25">
      <c r="A372" s="1">
        <f t="shared" si="57"/>
        <v>37438</v>
      </c>
      <c r="B372">
        <v>1</v>
      </c>
      <c r="C372">
        <f t="shared" si="59"/>
        <v>2002</v>
      </c>
      <c r="D372">
        <v>7</v>
      </c>
      <c r="E372" t="str">
        <f t="shared" si="58"/>
        <v>20027</v>
      </c>
      <c r="F372">
        <f t="shared" si="50"/>
        <v>3.4000000000000002E-2</v>
      </c>
      <c r="G372">
        <f t="shared" si="51"/>
        <v>4.0000000000000001E-3</v>
      </c>
      <c r="H372">
        <f t="shared" si="52"/>
        <v>0</v>
      </c>
      <c r="I372">
        <f t="shared" si="53"/>
        <v>4.9800000000000004</v>
      </c>
      <c r="J372">
        <f t="shared" si="54"/>
        <v>0.05</v>
      </c>
      <c r="K372" t="e">
        <f t="shared" si="55"/>
        <v>#N/A</v>
      </c>
      <c r="M372" t="s">
        <v>85</v>
      </c>
      <c r="N372">
        <v>2017</v>
      </c>
      <c r="O372">
        <v>2017</v>
      </c>
      <c r="P372">
        <v>4</v>
      </c>
      <c r="Q372">
        <v>1</v>
      </c>
      <c r="R372" s="1">
        <f t="shared" si="56"/>
        <v>42826</v>
      </c>
      <c r="S372">
        <v>1.4999999999999999E-2</v>
      </c>
      <c r="T372">
        <v>2E-3</v>
      </c>
      <c r="U372">
        <v>1E-3</v>
      </c>
      <c r="V372">
        <v>3.92</v>
      </c>
      <c r="W372">
        <v>0.06</v>
      </c>
      <c r="X372">
        <v>0.45</v>
      </c>
    </row>
    <row r="373" spans="1:24" x14ac:dyDescent="0.25">
      <c r="A373" s="1">
        <f t="shared" si="57"/>
        <v>37469</v>
      </c>
      <c r="B373">
        <v>1</v>
      </c>
      <c r="C373">
        <f t="shared" si="59"/>
        <v>2002</v>
      </c>
      <c r="D373">
        <v>8</v>
      </c>
      <c r="E373" t="str">
        <f t="shared" si="58"/>
        <v>20028</v>
      </c>
      <c r="F373">
        <f t="shared" si="50"/>
        <v>3.6999999999999998E-2</v>
      </c>
      <c r="G373">
        <f t="shared" si="51"/>
        <v>4.0000000000000001E-3</v>
      </c>
      <c r="H373">
        <f t="shared" si="52"/>
        <v>0</v>
      </c>
      <c r="I373">
        <f t="shared" si="53"/>
        <v>5.24</v>
      </c>
      <c r="J373">
        <f t="shared" si="54"/>
        <v>0.04</v>
      </c>
      <c r="K373">
        <f t="shared" si="55"/>
        <v>0.4</v>
      </c>
      <c r="M373" t="s">
        <v>85</v>
      </c>
      <c r="N373">
        <v>2017</v>
      </c>
      <c r="O373">
        <v>2017</v>
      </c>
      <c r="P373">
        <v>5</v>
      </c>
      <c r="Q373">
        <v>1</v>
      </c>
      <c r="R373" s="1">
        <f t="shared" si="56"/>
        <v>42856</v>
      </c>
      <c r="S373">
        <v>1.7000000000000001E-2</v>
      </c>
      <c r="T373">
        <v>4.0000000000000001E-3</v>
      </c>
      <c r="U373">
        <v>0</v>
      </c>
      <c r="V373">
        <v>4.1100000000000003</v>
      </c>
      <c r="W373">
        <v>0.06</v>
      </c>
      <c r="X373">
        <v>0.43</v>
      </c>
    </row>
    <row r="374" spans="1:24" x14ac:dyDescent="0.25">
      <c r="A374" s="1">
        <f t="shared" si="57"/>
        <v>37500</v>
      </c>
      <c r="B374">
        <v>1</v>
      </c>
      <c r="C374">
        <f t="shared" si="59"/>
        <v>2002</v>
      </c>
      <c r="D374">
        <v>9</v>
      </c>
      <c r="E374" t="str">
        <f t="shared" si="58"/>
        <v>20029</v>
      </c>
      <c r="F374">
        <f t="shared" si="50"/>
        <v>3.4000000000000002E-2</v>
      </c>
      <c r="G374">
        <f t="shared" si="51"/>
        <v>5.0000000000000001E-3</v>
      </c>
      <c r="H374">
        <f t="shared" si="52"/>
        <v>0</v>
      </c>
      <c r="I374">
        <f t="shared" si="53"/>
        <v>5.37</v>
      </c>
      <c r="J374">
        <f t="shared" si="54"/>
        <v>0.04</v>
      </c>
      <c r="K374">
        <f t="shared" si="55"/>
        <v>0.33</v>
      </c>
      <c r="M374" t="s">
        <v>85</v>
      </c>
      <c r="N374">
        <v>2017</v>
      </c>
      <c r="O374">
        <v>2017</v>
      </c>
      <c r="P374">
        <v>6</v>
      </c>
      <c r="Q374">
        <v>1</v>
      </c>
      <c r="R374" s="1">
        <f t="shared" si="56"/>
        <v>42887</v>
      </c>
      <c r="S374">
        <v>2.3E-2</v>
      </c>
      <c r="T374">
        <v>6.0000000000000001E-3</v>
      </c>
      <c r="U374">
        <v>0</v>
      </c>
      <c r="V374">
        <v>4.7</v>
      </c>
      <c r="W374">
        <v>0.05</v>
      </c>
      <c r="X374">
        <v>0.45</v>
      </c>
    </row>
    <row r="375" spans="1:24" x14ac:dyDescent="0.25">
      <c r="A375" s="1">
        <f t="shared" si="57"/>
        <v>37895</v>
      </c>
      <c r="B375">
        <v>1</v>
      </c>
      <c r="C375">
        <f t="shared" si="59"/>
        <v>2003</v>
      </c>
      <c r="D375">
        <v>10</v>
      </c>
      <c r="E375" t="str">
        <f t="shared" si="58"/>
        <v>200310</v>
      </c>
      <c r="F375">
        <f t="shared" si="50"/>
        <v>3.5000000000000003E-2</v>
      </c>
      <c r="G375">
        <f t="shared" si="51"/>
        <v>6.0000000000000001E-3</v>
      </c>
      <c r="H375">
        <f t="shared" si="52"/>
        <v>1E-3</v>
      </c>
      <c r="I375">
        <f t="shared" si="53"/>
        <v>5.14</v>
      </c>
      <c r="J375">
        <f t="shared" si="54"/>
        <v>0.04</v>
      </c>
      <c r="K375" t="e">
        <f t="shared" si="55"/>
        <v>#N/A</v>
      </c>
      <c r="M375" t="s">
        <v>85</v>
      </c>
      <c r="N375">
        <v>2017</v>
      </c>
      <c r="O375">
        <v>2017</v>
      </c>
      <c r="P375">
        <v>7</v>
      </c>
      <c r="Q375">
        <v>1</v>
      </c>
      <c r="R375" s="1">
        <f t="shared" si="56"/>
        <v>42917</v>
      </c>
      <c r="S375">
        <v>2.5000000000000001E-2</v>
      </c>
      <c r="T375">
        <v>4.0000000000000001E-3</v>
      </c>
      <c r="U375">
        <v>0</v>
      </c>
      <c r="V375">
        <v>5.34</v>
      </c>
      <c r="W375">
        <v>0.05</v>
      </c>
      <c r="X375">
        <v>0.45</v>
      </c>
    </row>
    <row r="376" spans="1:24" x14ac:dyDescent="0.25">
      <c r="A376" s="1">
        <f t="shared" si="57"/>
        <v>37926</v>
      </c>
      <c r="B376">
        <v>1</v>
      </c>
      <c r="C376">
        <f t="shared" si="59"/>
        <v>2003</v>
      </c>
      <c r="D376">
        <v>11</v>
      </c>
      <c r="E376" t="str">
        <f t="shared" si="58"/>
        <v>200311</v>
      </c>
      <c r="F376">
        <f t="shared" si="50"/>
        <v>4.2000000000000003E-2</v>
      </c>
      <c r="G376">
        <f t="shared" si="51"/>
        <v>5.0000000000000001E-3</v>
      </c>
      <c r="H376">
        <f t="shared" si="52"/>
        <v>1E-3</v>
      </c>
      <c r="I376">
        <f t="shared" si="53"/>
        <v>4.95</v>
      </c>
      <c r="J376">
        <f t="shared" si="54"/>
        <v>0.05</v>
      </c>
      <c r="K376">
        <f t="shared" si="55"/>
        <v>1.1299999999999999</v>
      </c>
      <c r="M376" t="s">
        <v>85</v>
      </c>
      <c r="N376">
        <v>2017</v>
      </c>
      <c r="O376">
        <v>2017</v>
      </c>
      <c r="P376">
        <v>8</v>
      </c>
      <c r="Q376">
        <v>1</v>
      </c>
      <c r="R376" s="1">
        <f t="shared" si="56"/>
        <v>42948</v>
      </c>
      <c r="S376">
        <v>2.7E-2</v>
      </c>
      <c r="T376">
        <v>5.0000000000000001E-3</v>
      </c>
      <c r="U376">
        <v>0</v>
      </c>
      <c r="V376">
        <v>5.54</v>
      </c>
      <c r="W376">
        <v>0.05</v>
      </c>
      <c r="X376">
        <v>0.49</v>
      </c>
    </row>
    <row r="377" spans="1:24" x14ac:dyDescent="0.25">
      <c r="A377" s="1">
        <f t="shared" si="57"/>
        <v>37956</v>
      </c>
      <c r="B377">
        <v>1</v>
      </c>
      <c r="C377">
        <f t="shared" si="59"/>
        <v>2003</v>
      </c>
      <c r="D377">
        <v>12</v>
      </c>
      <c r="E377" t="str">
        <f t="shared" si="58"/>
        <v>200312</v>
      </c>
      <c r="F377">
        <f t="shared" si="50"/>
        <v>2.8000000000000001E-2</v>
      </c>
      <c r="G377">
        <f t="shared" si="51"/>
        <v>6.0000000000000001E-3</v>
      </c>
      <c r="H377">
        <f t="shared" si="52"/>
        <v>2E-3</v>
      </c>
      <c r="I377">
        <f t="shared" si="53"/>
        <v>3.82</v>
      </c>
      <c r="J377">
        <f t="shared" si="54"/>
        <v>0.04</v>
      </c>
      <c r="K377">
        <f t="shared" si="55"/>
        <v>1.1100000000000001</v>
      </c>
      <c r="M377" t="s">
        <v>85</v>
      </c>
      <c r="N377">
        <v>2017</v>
      </c>
      <c r="O377">
        <v>2017</v>
      </c>
      <c r="P377">
        <v>9</v>
      </c>
      <c r="Q377">
        <v>1</v>
      </c>
      <c r="R377" s="1">
        <f t="shared" si="56"/>
        <v>42979</v>
      </c>
      <c r="S377">
        <v>3.1E-2</v>
      </c>
      <c r="T377">
        <v>5.0000000000000001E-3</v>
      </c>
      <c r="U377">
        <v>0</v>
      </c>
      <c r="V377">
        <v>5.64</v>
      </c>
      <c r="W377">
        <v>0.05</v>
      </c>
      <c r="X377">
        <v>0.75</v>
      </c>
    </row>
    <row r="378" spans="1:24" x14ac:dyDescent="0.25">
      <c r="A378" s="1">
        <f t="shared" si="57"/>
        <v>37622</v>
      </c>
      <c r="B378">
        <v>1</v>
      </c>
      <c r="C378">
        <f t="shared" si="59"/>
        <v>2003</v>
      </c>
      <c r="D378">
        <v>1</v>
      </c>
      <c r="E378" t="str">
        <f t="shared" si="58"/>
        <v>20031</v>
      </c>
      <c r="F378">
        <f t="shared" si="50"/>
        <v>2.1000000000000001E-2</v>
      </c>
      <c r="G378">
        <f t="shared" si="51"/>
        <v>4.0000000000000001E-3</v>
      </c>
      <c r="H378">
        <f t="shared" si="52"/>
        <v>1E-3</v>
      </c>
      <c r="I378">
        <f t="shared" si="53"/>
        <v>3.43</v>
      </c>
      <c r="J378">
        <f t="shared" si="54"/>
        <v>0.04</v>
      </c>
      <c r="K378">
        <f t="shared" si="55"/>
        <v>0.77</v>
      </c>
      <c r="M378" t="s">
        <v>85</v>
      </c>
      <c r="N378">
        <v>2018</v>
      </c>
      <c r="O378">
        <v>2017</v>
      </c>
      <c r="P378">
        <v>10</v>
      </c>
      <c r="Q378">
        <v>1</v>
      </c>
      <c r="R378" s="1">
        <f t="shared" si="56"/>
        <v>43374</v>
      </c>
      <c r="S378">
        <v>0.03</v>
      </c>
      <c r="T378">
        <v>6.0000000000000001E-3</v>
      </c>
      <c r="U378">
        <v>0</v>
      </c>
      <c r="V378">
        <v>4.7</v>
      </c>
      <c r="W378">
        <v>0.06</v>
      </c>
      <c r="X378">
        <v>0.83</v>
      </c>
    </row>
    <row r="379" spans="1:24" x14ac:dyDescent="0.25">
      <c r="A379" s="1">
        <f t="shared" si="57"/>
        <v>37653</v>
      </c>
      <c r="B379">
        <v>1</v>
      </c>
      <c r="C379">
        <f t="shared" si="59"/>
        <v>2003</v>
      </c>
      <c r="D379">
        <v>2</v>
      </c>
      <c r="E379" t="str">
        <f t="shared" si="58"/>
        <v>20032</v>
      </c>
      <c r="F379">
        <f t="shared" si="50"/>
        <v>2.3E-2</v>
      </c>
      <c r="G379">
        <f t="shared" si="51"/>
        <v>5.0000000000000001E-3</v>
      </c>
      <c r="H379">
        <f t="shared" si="52"/>
        <v>0</v>
      </c>
      <c r="I379">
        <f t="shared" si="53"/>
        <v>3.47</v>
      </c>
      <c r="J379">
        <f t="shared" si="54"/>
        <v>0.06</v>
      </c>
      <c r="K379">
        <f t="shared" si="55"/>
        <v>0.75</v>
      </c>
      <c r="M379" t="s">
        <v>85</v>
      </c>
      <c r="N379">
        <v>2018</v>
      </c>
      <c r="O379">
        <v>2017</v>
      </c>
      <c r="P379">
        <v>11</v>
      </c>
      <c r="Q379">
        <v>1</v>
      </c>
      <c r="R379" s="1">
        <f t="shared" si="56"/>
        <v>43405</v>
      </c>
      <c r="S379">
        <v>2.1000000000000001E-2</v>
      </c>
      <c r="T379">
        <v>5.0000000000000001E-3</v>
      </c>
      <c r="U379">
        <v>1E-3</v>
      </c>
      <c r="V379">
        <v>4.08</v>
      </c>
      <c r="W379">
        <v>0.06</v>
      </c>
      <c r="X379">
        <v>0.6</v>
      </c>
    </row>
    <row r="380" spans="1:24" x14ac:dyDescent="0.25">
      <c r="A380" s="1">
        <f t="shared" si="57"/>
        <v>37681</v>
      </c>
      <c r="B380">
        <v>1</v>
      </c>
      <c r="C380">
        <f t="shared" si="59"/>
        <v>2003</v>
      </c>
      <c r="D380">
        <v>3</v>
      </c>
      <c r="E380" t="str">
        <f t="shared" si="58"/>
        <v>20033</v>
      </c>
      <c r="F380">
        <f t="shared" si="50"/>
        <v>2.1999999999999999E-2</v>
      </c>
      <c r="G380">
        <f t="shared" si="51"/>
        <v>0.01</v>
      </c>
      <c r="H380">
        <f t="shared" si="52"/>
        <v>0</v>
      </c>
      <c r="I380">
        <f t="shared" si="53"/>
        <v>3.36</v>
      </c>
      <c r="J380">
        <f t="shared" si="54"/>
        <v>0.08</v>
      </c>
      <c r="K380">
        <f t="shared" si="55"/>
        <v>0.75</v>
      </c>
      <c r="M380" t="s">
        <v>85</v>
      </c>
      <c r="N380">
        <v>2018</v>
      </c>
      <c r="O380">
        <v>2017</v>
      </c>
      <c r="P380">
        <v>12</v>
      </c>
      <c r="Q380">
        <v>1</v>
      </c>
      <c r="R380" s="1">
        <f t="shared" si="56"/>
        <v>43435</v>
      </c>
      <c r="S380">
        <v>1.9E-2</v>
      </c>
      <c r="T380">
        <v>4.0000000000000001E-3</v>
      </c>
      <c r="U380">
        <v>0</v>
      </c>
      <c r="V380">
        <v>4.18</v>
      </c>
      <c r="W380">
        <v>0.06</v>
      </c>
      <c r="X380">
        <v>0.48</v>
      </c>
    </row>
    <row r="381" spans="1:24" x14ac:dyDescent="0.25">
      <c r="A381" s="1">
        <f t="shared" si="57"/>
        <v>37712</v>
      </c>
      <c r="B381">
        <v>1</v>
      </c>
      <c r="C381">
        <f t="shared" si="59"/>
        <v>2003</v>
      </c>
      <c r="D381">
        <v>4</v>
      </c>
      <c r="E381" t="str">
        <f t="shared" si="58"/>
        <v>20034</v>
      </c>
      <c r="F381">
        <f t="shared" si="50"/>
        <v>2.4E-2</v>
      </c>
      <c r="G381">
        <f t="shared" si="51"/>
        <v>6.0000000000000001E-3</v>
      </c>
      <c r="H381">
        <f t="shared" si="52"/>
        <v>0</v>
      </c>
      <c r="I381">
        <f t="shared" si="53"/>
        <v>3.78</v>
      </c>
      <c r="J381">
        <f t="shared" si="54"/>
        <v>0.08</v>
      </c>
      <c r="K381">
        <f t="shared" si="55"/>
        <v>0.65</v>
      </c>
      <c r="M381" t="s">
        <v>85</v>
      </c>
      <c r="N381">
        <v>2018</v>
      </c>
      <c r="O381">
        <v>2018</v>
      </c>
      <c r="P381">
        <v>1</v>
      </c>
      <c r="Q381">
        <v>1</v>
      </c>
      <c r="R381" s="1">
        <f t="shared" si="56"/>
        <v>43101</v>
      </c>
      <c r="S381">
        <v>1.7999999999999999E-2</v>
      </c>
      <c r="T381">
        <v>6.0000000000000001E-3</v>
      </c>
      <c r="U381">
        <v>0</v>
      </c>
      <c r="V381">
        <v>3.99</v>
      </c>
      <c r="W381">
        <v>0.06</v>
      </c>
      <c r="X381">
        <v>0.45</v>
      </c>
    </row>
    <row r="382" spans="1:24" x14ac:dyDescent="0.25">
      <c r="A382" s="1">
        <f t="shared" si="57"/>
        <v>37742</v>
      </c>
      <c r="B382">
        <v>1</v>
      </c>
      <c r="C382">
        <f t="shared" si="59"/>
        <v>2003</v>
      </c>
      <c r="D382">
        <v>5</v>
      </c>
      <c r="E382" t="str">
        <f t="shared" si="58"/>
        <v>20035</v>
      </c>
      <c r="F382">
        <f t="shared" si="50"/>
        <v>2.4E-2</v>
      </c>
      <c r="G382">
        <f t="shared" si="51"/>
        <v>7.0000000000000001E-3</v>
      </c>
      <c r="H382">
        <f t="shared" si="52"/>
        <v>0</v>
      </c>
      <c r="I382">
        <f t="shared" si="53"/>
        <v>4.09</v>
      </c>
      <c r="J382">
        <f t="shared" si="54"/>
        <v>0.02</v>
      </c>
      <c r="K382">
        <f t="shared" si="55"/>
        <v>0.56999999999999995</v>
      </c>
      <c r="M382" t="s">
        <v>85</v>
      </c>
      <c r="N382">
        <v>2018</v>
      </c>
      <c r="O382">
        <v>2018</v>
      </c>
      <c r="P382">
        <v>2</v>
      </c>
      <c r="Q382" t="e">
        <v>#N/A</v>
      </c>
      <c r="R382" t="e">
        <v>#N/A</v>
      </c>
      <c r="S382">
        <v>1.9E-2</v>
      </c>
      <c r="T382">
        <v>8.9999999999999993E-3</v>
      </c>
      <c r="U382">
        <v>0</v>
      </c>
      <c r="V382">
        <v>3.96</v>
      </c>
      <c r="W382">
        <v>0.06</v>
      </c>
      <c r="X382">
        <v>0.41</v>
      </c>
    </row>
    <row r="383" spans="1:24" x14ac:dyDescent="0.25">
      <c r="A383" s="1">
        <f t="shared" si="57"/>
        <v>37773</v>
      </c>
      <c r="B383">
        <v>1</v>
      </c>
      <c r="C383">
        <f t="shared" si="59"/>
        <v>2003</v>
      </c>
      <c r="D383">
        <v>6</v>
      </c>
      <c r="E383" t="str">
        <f t="shared" si="58"/>
        <v>20036</v>
      </c>
      <c r="F383">
        <f t="shared" si="50"/>
        <v>0.03</v>
      </c>
      <c r="G383">
        <f t="shared" si="51"/>
        <v>0.01</v>
      </c>
      <c r="H383">
        <f t="shared" si="52"/>
        <v>1E-3</v>
      </c>
      <c r="I383">
        <f t="shared" si="53"/>
        <v>4.68</v>
      </c>
      <c r="J383">
        <f t="shared" si="54"/>
        <v>0.03</v>
      </c>
      <c r="K383">
        <f t="shared" si="55"/>
        <v>0.34</v>
      </c>
      <c r="M383" t="s">
        <v>85</v>
      </c>
      <c r="N383">
        <v>2018</v>
      </c>
      <c r="O383">
        <v>2018</v>
      </c>
      <c r="P383">
        <v>3</v>
      </c>
      <c r="Q383" t="e">
        <v>#N/A</v>
      </c>
      <c r="R383" t="e">
        <v>#N/A</v>
      </c>
      <c r="S383">
        <v>1.9E-2</v>
      </c>
      <c r="T383">
        <v>1.0999999999999999E-2</v>
      </c>
      <c r="U383">
        <v>0</v>
      </c>
      <c r="V383">
        <v>3.93</v>
      </c>
      <c r="W383">
        <v>0.05</v>
      </c>
      <c r="X383">
        <v>0.45</v>
      </c>
    </row>
    <row r="384" spans="1:24" x14ac:dyDescent="0.25">
      <c r="A384" s="1">
        <f t="shared" si="57"/>
        <v>37803</v>
      </c>
      <c r="B384">
        <v>1</v>
      </c>
      <c r="C384">
        <f t="shared" si="59"/>
        <v>2003</v>
      </c>
      <c r="D384">
        <v>7</v>
      </c>
      <c r="E384" t="str">
        <f t="shared" si="58"/>
        <v>20037</v>
      </c>
      <c r="F384">
        <f t="shared" si="50"/>
        <v>3.9E-2</v>
      </c>
      <c r="G384">
        <f t="shared" si="51"/>
        <v>4.0000000000000001E-3</v>
      </c>
      <c r="H384">
        <f t="shared" si="52"/>
        <v>0</v>
      </c>
      <c r="I384">
        <f t="shared" si="53"/>
        <v>5.32</v>
      </c>
      <c r="J384">
        <f t="shared" si="54"/>
        <v>0.1</v>
      </c>
      <c r="K384">
        <f t="shared" si="55"/>
        <v>0.44</v>
      </c>
      <c r="M384" t="s">
        <v>85</v>
      </c>
      <c r="N384">
        <v>2018</v>
      </c>
      <c r="O384">
        <v>2018</v>
      </c>
      <c r="P384">
        <v>4</v>
      </c>
      <c r="Q384" t="e">
        <v>#N/A</v>
      </c>
      <c r="R384" t="e">
        <v>#N/A</v>
      </c>
      <c r="S384">
        <v>1.4999999999999999E-2</v>
      </c>
      <c r="T384">
        <v>5.0000000000000001E-3</v>
      </c>
      <c r="U384">
        <v>0</v>
      </c>
      <c r="V384">
        <v>4.03</v>
      </c>
      <c r="W384">
        <v>0.06</v>
      </c>
      <c r="X384">
        <v>0.44</v>
      </c>
    </row>
    <row r="385" spans="1:24" x14ac:dyDescent="0.25">
      <c r="A385" s="1">
        <f t="shared" si="57"/>
        <v>37834</v>
      </c>
      <c r="B385">
        <v>1</v>
      </c>
      <c r="C385">
        <f t="shared" si="59"/>
        <v>2003</v>
      </c>
      <c r="D385">
        <v>8</v>
      </c>
      <c r="E385" t="str">
        <f t="shared" si="58"/>
        <v>20038</v>
      </c>
      <c r="F385">
        <f t="shared" si="50"/>
        <v>3.3000000000000002E-2</v>
      </c>
      <c r="G385">
        <f t="shared" si="51"/>
        <v>2E-3</v>
      </c>
      <c r="H385">
        <f t="shared" si="52"/>
        <v>0</v>
      </c>
      <c r="I385">
        <f t="shared" si="53"/>
        <v>5.56</v>
      </c>
      <c r="J385">
        <f t="shared" si="54"/>
        <v>0.1</v>
      </c>
      <c r="K385">
        <f t="shared" si="55"/>
        <v>0.5</v>
      </c>
      <c r="M385" t="s">
        <v>85</v>
      </c>
      <c r="N385">
        <v>2018</v>
      </c>
      <c r="O385">
        <v>2018</v>
      </c>
      <c r="P385">
        <v>5</v>
      </c>
      <c r="Q385" t="e">
        <v>#N/A</v>
      </c>
      <c r="R385" t="e">
        <v>#N/A</v>
      </c>
      <c r="S385">
        <v>0.02</v>
      </c>
      <c r="T385">
        <v>6.0000000000000001E-3</v>
      </c>
      <c r="U385">
        <v>0</v>
      </c>
      <c r="V385">
        <v>4.7</v>
      </c>
      <c r="W385">
        <v>0.05</v>
      </c>
      <c r="X385">
        <v>0.4</v>
      </c>
    </row>
    <row r="386" spans="1:24" x14ac:dyDescent="0.25">
      <c r="A386" s="1">
        <f t="shared" si="57"/>
        <v>37865</v>
      </c>
      <c r="B386">
        <v>1</v>
      </c>
      <c r="C386">
        <f t="shared" si="59"/>
        <v>2003</v>
      </c>
      <c r="D386">
        <v>9</v>
      </c>
      <c r="E386" t="str">
        <f t="shared" si="58"/>
        <v>20039</v>
      </c>
      <c r="F386">
        <f t="shared" si="50"/>
        <v>3.3000000000000002E-2</v>
      </c>
      <c r="G386">
        <f t="shared" si="51"/>
        <v>4.0000000000000001E-3</v>
      </c>
      <c r="H386">
        <f t="shared" si="52"/>
        <v>0</v>
      </c>
      <c r="I386">
        <f t="shared" si="53"/>
        <v>5.55</v>
      </c>
      <c r="J386">
        <f t="shared" si="54"/>
        <v>0.02</v>
      </c>
      <c r="K386">
        <f t="shared" si="55"/>
        <v>0.5</v>
      </c>
      <c r="M386" t="s">
        <v>85</v>
      </c>
      <c r="N386">
        <v>2018</v>
      </c>
      <c r="O386">
        <v>2018</v>
      </c>
      <c r="P386">
        <v>6</v>
      </c>
      <c r="Q386" t="e">
        <v>#N/A</v>
      </c>
      <c r="R386" t="e">
        <v>#N/A</v>
      </c>
      <c r="S386">
        <v>2.5000000000000001E-2</v>
      </c>
      <c r="T386">
        <v>6.0000000000000001E-3</v>
      </c>
      <c r="U386">
        <v>0</v>
      </c>
      <c r="V386">
        <v>5.15</v>
      </c>
      <c r="W386">
        <v>0.05</v>
      </c>
      <c r="X386">
        <v>0.48</v>
      </c>
    </row>
    <row r="387" spans="1:24" x14ac:dyDescent="0.25">
      <c r="A387" s="1">
        <f t="shared" si="57"/>
        <v>38261</v>
      </c>
      <c r="B387">
        <v>1</v>
      </c>
      <c r="C387">
        <f t="shared" si="59"/>
        <v>2004</v>
      </c>
      <c r="D387">
        <v>10</v>
      </c>
      <c r="E387" t="str">
        <f t="shared" si="58"/>
        <v>200410</v>
      </c>
      <c r="F387">
        <f t="shared" ref="F387:F450" si="60">VLOOKUP($A387,$R:$X,2,FALSE)</f>
        <v>3.9E-2</v>
      </c>
      <c r="G387">
        <f t="shared" ref="G387:G450" si="61">VLOOKUP($A387,$R:$X,3,FALSE)</f>
        <v>1.0999999999999999E-2</v>
      </c>
      <c r="H387">
        <f t="shared" ref="H387:H450" si="62">VLOOKUP($A387,$R:$X,4,FALSE)</f>
        <v>1E-3</v>
      </c>
      <c r="I387">
        <f t="shared" ref="I387:I450" si="63">VLOOKUP($A387,$R:$X,5,FALSE)</f>
        <v>5.35</v>
      </c>
      <c r="J387">
        <f t="shared" ref="J387:J450" si="64">VLOOKUP($A387,$R:$X,6,FALSE)</f>
        <v>0</v>
      </c>
      <c r="K387">
        <f t="shared" ref="K387:K450" si="65">VLOOKUP($A387,$R:$X,7,FALSE)</f>
        <v>1.04</v>
      </c>
      <c r="M387" t="s">
        <v>85</v>
      </c>
      <c r="N387">
        <v>2018</v>
      </c>
      <c r="O387">
        <v>2018</v>
      </c>
      <c r="P387">
        <v>7</v>
      </c>
      <c r="Q387" t="e">
        <v>#N/A</v>
      </c>
      <c r="R387" t="e">
        <v>#N/A</v>
      </c>
      <c r="S387">
        <v>2.1999999999999999E-2</v>
      </c>
      <c r="T387">
        <v>7.0000000000000001E-3</v>
      </c>
      <c r="U387">
        <v>0</v>
      </c>
      <c r="V387">
        <v>7.11</v>
      </c>
      <c r="W387">
        <v>0.13</v>
      </c>
      <c r="X387">
        <v>1.04</v>
      </c>
    </row>
    <row r="388" spans="1:24" x14ac:dyDescent="0.25">
      <c r="A388" s="1">
        <f t="shared" ref="A388:A451" si="66">DATE(C388,D388,B388)</f>
        <v>38292</v>
      </c>
      <c r="B388">
        <v>1</v>
      </c>
      <c r="C388">
        <f t="shared" si="59"/>
        <v>2004</v>
      </c>
      <c r="D388">
        <v>11</v>
      </c>
      <c r="E388" t="str">
        <f t="shared" ref="E388:E451" si="67">CONCATENATE(C388,D388)</f>
        <v>200411</v>
      </c>
      <c r="F388">
        <f t="shared" si="60"/>
        <v>3.5999999999999997E-2</v>
      </c>
      <c r="G388">
        <f t="shared" si="61"/>
        <v>6.0000000000000001E-3</v>
      </c>
      <c r="H388">
        <f t="shared" si="62"/>
        <v>1E-3</v>
      </c>
      <c r="I388">
        <f t="shared" si="63"/>
        <v>4.5</v>
      </c>
      <c r="J388">
        <f t="shared" si="64"/>
        <v>0</v>
      </c>
      <c r="K388">
        <f t="shared" si="65"/>
        <v>0.76</v>
      </c>
      <c r="M388" t="s">
        <v>85</v>
      </c>
      <c r="N388">
        <v>2018</v>
      </c>
      <c r="O388">
        <v>2018</v>
      </c>
      <c r="P388">
        <v>8</v>
      </c>
      <c r="Q388" t="e">
        <v>#N/A</v>
      </c>
      <c r="R388" t="e">
        <v>#N/A</v>
      </c>
      <c r="S388">
        <v>2.7E-2</v>
      </c>
      <c r="T388">
        <v>5.0000000000000001E-3</v>
      </c>
      <c r="U388">
        <v>0</v>
      </c>
      <c r="V388">
        <v>5.82</v>
      </c>
      <c r="W388">
        <v>0.05</v>
      </c>
      <c r="X388">
        <v>0.56000000000000005</v>
      </c>
    </row>
    <row r="389" spans="1:24" x14ac:dyDescent="0.25">
      <c r="A389" s="1">
        <f t="shared" si="66"/>
        <v>38322</v>
      </c>
      <c r="B389">
        <v>1</v>
      </c>
      <c r="C389">
        <f t="shared" si="59"/>
        <v>2004</v>
      </c>
      <c r="D389">
        <v>12</v>
      </c>
      <c r="E389" t="str">
        <f t="shared" si="67"/>
        <v>200412</v>
      </c>
      <c r="F389">
        <f t="shared" si="60"/>
        <v>2.4E-2</v>
      </c>
      <c r="G389">
        <f t="shared" si="61"/>
        <v>8.9999999999999993E-3</v>
      </c>
      <c r="H389">
        <f t="shared" si="62"/>
        <v>1E-3</v>
      </c>
      <c r="I389">
        <f t="shared" si="63"/>
        <v>3.19</v>
      </c>
      <c r="J389">
        <f t="shared" si="64"/>
        <v>7.0000000000000007E-2</v>
      </c>
      <c r="K389" t="e">
        <f t="shared" si="65"/>
        <v>#N/A</v>
      </c>
      <c r="M389" t="s">
        <v>85</v>
      </c>
      <c r="N389">
        <v>2018</v>
      </c>
      <c r="O389">
        <v>2018</v>
      </c>
      <c r="P389">
        <v>9</v>
      </c>
      <c r="Q389" t="e">
        <v>#N/A</v>
      </c>
      <c r="R389" t="e">
        <v>#N/A</v>
      </c>
      <c r="S389">
        <v>2.7E-2</v>
      </c>
      <c r="T389">
        <v>3.0000000000000001E-3</v>
      </c>
      <c r="U389">
        <v>1E-3</v>
      </c>
      <c r="V389">
        <v>5.67</v>
      </c>
      <c r="W389">
        <v>0.05</v>
      </c>
      <c r="X389">
        <v>0.47</v>
      </c>
    </row>
    <row r="390" spans="1:24" x14ac:dyDescent="0.25">
      <c r="A390" s="1">
        <f t="shared" si="66"/>
        <v>37987</v>
      </c>
      <c r="B390">
        <v>1</v>
      </c>
      <c r="C390">
        <f t="shared" si="59"/>
        <v>2004</v>
      </c>
      <c r="D390">
        <v>1</v>
      </c>
      <c r="E390" t="str">
        <f t="shared" si="67"/>
        <v>20041</v>
      </c>
      <c r="F390">
        <f t="shared" si="60"/>
        <v>2.1999999999999999E-2</v>
      </c>
      <c r="G390">
        <f t="shared" si="61"/>
        <v>8.0000000000000002E-3</v>
      </c>
      <c r="H390">
        <f t="shared" si="62"/>
        <v>1E-3</v>
      </c>
      <c r="I390">
        <f t="shared" si="63"/>
        <v>3.18</v>
      </c>
      <c r="J390">
        <f t="shared" si="64"/>
        <v>7.0000000000000007E-2</v>
      </c>
      <c r="K390" t="e">
        <f t="shared" si="65"/>
        <v>#N/A</v>
      </c>
    </row>
    <row r="391" spans="1:24" x14ac:dyDescent="0.25">
      <c r="A391" s="1">
        <f t="shared" si="66"/>
        <v>38018</v>
      </c>
      <c r="B391">
        <v>1</v>
      </c>
      <c r="C391">
        <f t="shared" si="59"/>
        <v>2004</v>
      </c>
      <c r="D391">
        <v>2</v>
      </c>
      <c r="E391" t="str">
        <f t="shared" si="67"/>
        <v>20042</v>
      </c>
      <c r="F391">
        <f t="shared" si="60"/>
        <v>2.3E-2</v>
      </c>
      <c r="G391">
        <f t="shared" si="61"/>
        <v>8.0000000000000002E-3</v>
      </c>
      <c r="H391">
        <f t="shared" si="62"/>
        <v>1E-3</v>
      </c>
      <c r="I391">
        <f t="shared" si="63"/>
        <v>3.31</v>
      </c>
      <c r="J391">
        <f t="shared" si="64"/>
        <v>0.08</v>
      </c>
      <c r="K391" t="e">
        <f t="shared" si="65"/>
        <v>#N/A</v>
      </c>
    </row>
    <row r="392" spans="1:24" x14ac:dyDescent="0.25">
      <c r="A392" s="1">
        <f t="shared" si="66"/>
        <v>38047</v>
      </c>
      <c r="B392">
        <v>1</v>
      </c>
      <c r="C392">
        <f t="shared" si="59"/>
        <v>2004</v>
      </c>
      <c r="D392">
        <v>3</v>
      </c>
      <c r="E392" t="str">
        <f t="shared" si="67"/>
        <v>20043</v>
      </c>
      <c r="F392">
        <f t="shared" si="60"/>
        <v>2.5999999999999999E-2</v>
      </c>
      <c r="G392">
        <f t="shared" si="61"/>
        <v>3.0000000000000001E-3</v>
      </c>
      <c r="H392">
        <f t="shared" si="62"/>
        <v>1E-3</v>
      </c>
      <c r="I392">
        <f t="shared" si="63"/>
        <v>3.64</v>
      </c>
      <c r="J392">
        <f t="shared" si="64"/>
        <v>0.08</v>
      </c>
      <c r="K392">
        <f t="shared" si="65"/>
        <v>0.52</v>
      </c>
    </row>
    <row r="393" spans="1:24" x14ac:dyDescent="0.25">
      <c r="A393" s="1">
        <f t="shared" si="66"/>
        <v>38078</v>
      </c>
      <c r="B393">
        <v>1</v>
      </c>
      <c r="C393">
        <f t="shared" si="59"/>
        <v>2004</v>
      </c>
      <c r="D393">
        <v>4</v>
      </c>
      <c r="E393" t="str">
        <f t="shared" si="67"/>
        <v>20044</v>
      </c>
      <c r="F393">
        <f t="shared" si="60"/>
        <v>3.5999999999999997E-2</v>
      </c>
      <c r="G393">
        <f t="shared" si="61"/>
        <v>2E-3</v>
      </c>
      <c r="H393">
        <f t="shared" si="62"/>
        <v>0</v>
      </c>
      <c r="I393">
        <f t="shared" si="63"/>
        <v>4.2</v>
      </c>
      <c r="J393">
        <f t="shared" si="64"/>
        <v>0.08</v>
      </c>
      <c r="K393">
        <f t="shared" si="65"/>
        <v>0.69</v>
      </c>
    </row>
    <row r="394" spans="1:24" x14ac:dyDescent="0.25">
      <c r="A394" s="1">
        <f t="shared" si="66"/>
        <v>38108</v>
      </c>
      <c r="B394">
        <v>1</v>
      </c>
      <c r="C394">
        <f t="shared" si="59"/>
        <v>2004</v>
      </c>
      <c r="D394">
        <v>5</v>
      </c>
      <c r="E394" t="str">
        <f t="shared" si="67"/>
        <v>20045</v>
      </c>
      <c r="F394">
        <f t="shared" si="60"/>
        <v>0.03</v>
      </c>
      <c r="G394">
        <f t="shared" si="61"/>
        <v>5.0000000000000001E-3</v>
      </c>
      <c r="H394">
        <f t="shared" si="62"/>
        <v>0</v>
      </c>
      <c r="I394">
        <f t="shared" si="63"/>
        <v>4.2699999999999996</v>
      </c>
      <c r="J394">
        <f t="shared" si="64"/>
        <v>0.09</v>
      </c>
      <c r="K394">
        <f t="shared" si="65"/>
        <v>0.47</v>
      </c>
    </row>
    <row r="395" spans="1:24" x14ac:dyDescent="0.25">
      <c r="A395" s="1">
        <f t="shared" si="66"/>
        <v>38139</v>
      </c>
      <c r="B395">
        <v>1</v>
      </c>
      <c r="C395">
        <f t="shared" si="59"/>
        <v>2004</v>
      </c>
      <c r="D395">
        <v>6</v>
      </c>
      <c r="E395" t="str">
        <f t="shared" si="67"/>
        <v>20046</v>
      </c>
      <c r="F395">
        <f t="shared" si="60"/>
        <v>3.7999999999999999E-2</v>
      </c>
      <c r="G395">
        <f t="shared" si="61"/>
        <v>1.4999999999999999E-2</v>
      </c>
      <c r="H395">
        <f t="shared" si="62"/>
        <v>0</v>
      </c>
      <c r="I395">
        <f t="shared" si="63"/>
        <v>4.46</v>
      </c>
      <c r="J395">
        <f t="shared" si="64"/>
        <v>0.08</v>
      </c>
      <c r="K395">
        <f t="shared" si="65"/>
        <v>0.39</v>
      </c>
    </row>
    <row r="396" spans="1:24" x14ac:dyDescent="0.25">
      <c r="A396" s="1">
        <f t="shared" si="66"/>
        <v>38169</v>
      </c>
      <c r="B396">
        <v>1</v>
      </c>
      <c r="C396">
        <f t="shared" si="59"/>
        <v>2004</v>
      </c>
      <c r="D396">
        <v>7</v>
      </c>
      <c r="E396" t="str">
        <f t="shared" si="67"/>
        <v>20047</v>
      </c>
      <c r="F396">
        <f t="shared" si="60"/>
        <v>4.9000000000000002E-2</v>
      </c>
      <c r="G396">
        <f t="shared" si="61"/>
        <v>7.0000000000000001E-3</v>
      </c>
      <c r="H396">
        <f t="shared" si="62"/>
        <v>0</v>
      </c>
      <c r="I396">
        <f t="shared" si="63"/>
        <v>5.05</v>
      </c>
      <c r="J396">
        <f t="shared" si="64"/>
        <v>7.0000000000000007E-2</v>
      </c>
      <c r="K396">
        <f t="shared" si="65"/>
        <v>0.34</v>
      </c>
    </row>
    <row r="397" spans="1:24" x14ac:dyDescent="0.25">
      <c r="A397" s="1">
        <f t="shared" si="66"/>
        <v>38200</v>
      </c>
      <c r="B397">
        <v>1</v>
      </c>
      <c r="C397">
        <f t="shared" si="59"/>
        <v>2004</v>
      </c>
      <c r="D397">
        <v>8</v>
      </c>
      <c r="E397" t="str">
        <f t="shared" si="67"/>
        <v>20048</v>
      </c>
      <c r="F397">
        <f t="shared" si="60"/>
        <v>4.1000000000000002E-2</v>
      </c>
      <c r="G397">
        <f t="shared" si="61"/>
        <v>6.0000000000000001E-3</v>
      </c>
      <c r="H397">
        <f t="shared" si="62"/>
        <v>0</v>
      </c>
      <c r="I397">
        <f t="shared" si="63"/>
        <v>5.57</v>
      </c>
      <c r="J397">
        <f t="shared" si="64"/>
        <v>0.06</v>
      </c>
      <c r="K397">
        <f t="shared" si="65"/>
        <v>0.68</v>
      </c>
    </row>
    <row r="398" spans="1:24" x14ac:dyDescent="0.25">
      <c r="A398" s="1">
        <f t="shared" si="66"/>
        <v>38231</v>
      </c>
      <c r="B398">
        <v>1</v>
      </c>
      <c r="C398">
        <f t="shared" si="59"/>
        <v>2004</v>
      </c>
      <c r="D398">
        <v>9</v>
      </c>
      <c r="E398" t="str">
        <f t="shared" si="67"/>
        <v>20049</v>
      </c>
      <c r="F398">
        <f t="shared" si="60"/>
        <v>4.7E-2</v>
      </c>
      <c r="G398">
        <f t="shared" si="61"/>
        <v>1.0999999999999999E-2</v>
      </c>
      <c r="H398">
        <f t="shared" si="62"/>
        <v>1E-3</v>
      </c>
      <c r="I398">
        <f t="shared" si="63"/>
        <v>5.19</v>
      </c>
      <c r="J398">
        <f t="shared" si="64"/>
        <v>0.06</v>
      </c>
      <c r="K398">
        <f t="shared" si="65"/>
        <v>0.76</v>
      </c>
    </row>
    <row r="399" spans="1:24" x14ac:dyDescent="0.25">
      <c r="A399" s="1">
        <f t="shared" si="66"/>
        <v>38626</v>
      </c>
      <c r="B399">
        <v>1</v>
      </c>
      <c r="C399">
        <f t="shared" si="59"/>
        <v>2005</v>
      </c>
      <c r="D399">
        <v>10</v>
      </c>
      <c r="E399" t="str">
        <f t="shared" si="67"/>
        <v>200510</v>
      </c>
      <c r="F399">
        <f t="shared" si="60"/>
        <v>4.8000000000000001E-2</v>
      </c>
      <c r="G399">
        <f t="shared" si="61"/>
        <v>8.9999999999999993E-3</v>
      </c>
      <c r="H399">
        <f t="shared" si="62"/>
        <v>1E-3</v>
      </c>
      <c r="I399">
        <f t="shared" si="63"/>
        <v>5.03</v>
      </c>
      <c r="J399">
        <f t="shared" si="64"/>
        <v>7.0000000000000007E-2</v>
      </c>
      <c r="K399">
        <f t="shared" si="65"/>
        <v>1.24</v>
      </c>
    </row>
    <row r="400" spans="1:24" x14ac:dyDescent="0.25">
      <c r="A400" s="1">
        <f t="shared" si="66"/>
        <v>38657</v>
      </c>
      <c r="B400">
        <v>1</v>
      </c>
      <c r="C400">
        <f t="shared" ref="C400:C463" si="68">C388+1</f>
        <v>2005</v>
      </c>
      <c r="D400">
        <v>11</v>
      </c>
      <c r="E400" t="str">
        <f t="shared" si="67"/>
        <v>200511</v>
      </c>
      <c r="F400">
        <f t="shared" si="60"/>
        <v>3.5999999999999997E-2</v>
      </c>
      <c r="G400">
        <f t="shared" si="61"/>
        <v>8.0000000000000002E-3</v>
      </c>
      <c r="H400">
        <f t="shared" si="62"/>
        <v>0</v>
      </c>
      <c r="I400">
        <f t="shared" si="63"/>
        <v>4.59</v>
      </c>
      <c r="J400">
        <f t="shared" si="64"/>
        <v>7.0000000000000007E-2</v>
      </c>
      <c r="K400">
        <f t="shared" si="65"/>
        <v>0.75</v>
      </c>
    </row>
    <row r="401" spans="1:11" x14ac:dyDescent="0.25">
      <c r="A401" s="1">
        <f t="shared" si="66"/>
        <v>38687</v>
      </c>
      <c r="B401">
        <v>1</v>
      </c>
      <c r="C401">
        <f t="shared" si="68"/>
        <v>2005</v>
      </c>
      <c r="D401">
        <v>12</v>
      </c>
      <c r="E401" t="str">
        <f t="shared" si="67"/>
        <v>200512</v>
      </c>
      <c r="F401">
        <f t="shared" si="60"/>
        <v>0.03</v>
      </c>
      <c r="G401">
        <f t="shared" si="61"/>
        <v>0.01</v>
      </c>
      <c r="H401">
        <f t="shared" si="62"/>
        <v>1E-3</v>
      </c>
      <c r="I401">
        <f t="shared" si="63"/>
        <v>4.17</v>
      </c>
      <c r="J401">
        <f t="shared" si="64"/>
        <v>0.08</v>
      </c>
      <c r="K401">
        <f t="shared" si="65"/>
        <v>1.02</v>
      </c>
    </row>
    <row r="402" spans="1:11" x14ac:dyDescent="0.25">
      <c r="A402" s="1">
        <f t="shared" si="66"/>
        <v>38353</v>
      </c>
      <c r="B402">
        <v>1</v>
      </c>
      <c r="C402">
        <f t="shared" si="68"/>
        <v>2005</v>
      </c>
      <c r="D402">
        <v>1</v>
      </c>
      <c r="E402" t="str">
        <f t="shared" si="67"/>
        <v>20051</v>
      </c>
      <c r="F402">
        <f t="shared" si="60"/>
        <v>3.1E-2</v>
      </c>
      <c r="G402">
        <f t="shared" si="61"/>
        <v>6.0000000000000001E-3</v>
      </c>
      <c r="H402">
        <f t="shared" si="62"/>
        <v>3.0000000000000001E-3</v>
      </c>
      <c r="I402">
        <f t="shared" si="63"/>
        <v>3.98</v>
      </c>
      <c r="J402">
        <f t="shared" si="64"/>
        <v>0.06</v>
      </c>
      <c r="K402">
        <f t="shared" si="65"/>
        <v>0.78</v>
      </c>
    </row>
    <row r="403" spans="1:11" x14ac:dyDescent="0.25">
      <c r="A403" s="1">
        <f t="shared" si="66"/>
        <v>38384</v>
      </c>
      <c r="B403">
        <v>1</v>
      </c>
      <c r="C403">
        <f t="shared" si="68"/>
        <v>2005</v>
      </c>
      <c r="D403">
        <v>2</v>
      </c>
      <c r="E403" t="str">
        <f t="shared" si="67"/>
        <v>20052</v>
      </c>
      <c r="F403">
        <f t="shared" si="60"/>
        <v>2.9000000000000001E-2</v>
      </c>
      <c r="G403">
        <f t="shared" si="61"/>
        <v>8.9999999999999993E-3</v>
      </c>
      <c r="H403">
        <f t="shared" si="62"/>
        <v>1E-3</v>
      </c>
      <c r="I403">
        <f t="shared" si="63"/>
        <v>4.3600000000000003</v>
      </c>
      <c r="J403">
        <f t="shared" si="64"/>
        <v>0.05</v>
      </c>
      <c r="K403">
        <f t="shared" si="65"/>
        <v>0.49</v>
      </c>
    </row>
    <row r="404" spans="1:11" x14ac:dyDescent="0.25">
      <c r="A404" s="1">
        <f t="shared" si="66"/>
        <v>38412</v>
      </c>
      <c r="B404">
        <v>1</v>
      </c>
      <c r="C404">
        <f t="shared" si="68"/>
        <v>2005</v>
      </c>
      <c r="D404">
        <v>3</v>
      </c>
      <c r="E404" t="str">
        <f t="shared" si="67"/>
        <v>20053</v>
      </c>
      <c r="F404">
        <f t="shared" si="60"/>
        <v>3.5999999999999997E-2</v>
      </c>
      <c r="G404">
        <f t="shared" si="61"/>
        <v>1.2E-2</v>
      </c>
      <c r="H404">
        <f t="shared" si="62"/>
        <v>0</v>
      </c>
      <c r="I404">
        <f t="shared" si="63"/>
        <v>4.17</v>
      </c>
      <c r="J404">
        <f t="shared" si="64"/>
        <v>0.06</v>
      </c>
      <c r="K404">
        <f t="shared" si="65"/>
        <v>0.72</v>
      </c>
    </row>
    <row r="405" spans="1:11" x14ac:dyDescent="0.25">
      <c r="A405" s="1">
        <f t="shared" si="66"/>
        <v>38443</v>
      </c>
      <c r="B405">
        <v>1</v>
      </c>
      <c r="C405">
        <f t="shared" si="68"/>
        <v>2005</v>
      </c>
      <c r="D405">
        <v>4</v>
      </c>
      <c r="E405" t="str">
        <f t="shared" si="67"/>
        <v>20054</v>
      </c>
      <c r="F405">
        <f t="shared" si="60"/>
        <v>2.1000000000000001E-2</v>
      </c>
      <c r="G405">
        <f t="shared" si="61"/>
        <v>7.0000000000000001E-3</v>
      </c>
      <c r="H405">
        <f t="shared" si="62"/>
        <v>0</v>
      </c>
      <c r="I405">
        <f t="shared" si="63"/>
        <v>3.85</v>
      </c>
      <c r="J405">
        <f t="shared" si="64"/>
        <v>0.05</v>
      </c>
      <c r="K405">
        <f t="shared" si="65"/>
        <v>0.56000000000000005</v>
      </c>
    </row>
    <row r="406" spans="1:11" x14ac:dyDescent="0.25">
      <c r="A406" s="1">
        <f t="shared" si="66"/>
        <v>38473</v>
      </c>
      <c r="B406">
        <v>1</v>
      </c>
      <c r="C406">
        <f t="shared" si="68"/>
        <v>2005</v>
      </c>
      <c r="D406">
        <v>5</v>
      </c>
      <c r="E406" t="str">
        <f t="shared" si="67"/>
        <v>20055</v>
      </c>
      <c r="F406">
        <f t="shared" si="60"/>
        <v>0.03</v>
      </c>
      <c r="G406">
        <f t="shared" si="61"/>
        <v>3.0000000000000001E-3</v>
      </c>
      <c r="H406">
        <f t="shared" si="62"/>
        <v>0</v>
      </c>
      <c r="I406">
        <f t="shared" si="63"/>
        <v>4.1399999999999997</v>
      </c>
      <c r="J406">
        <f t="shared" si="64"/>
        <v>0.05</v>
      </c>
      <c r="K406">
        <f t="shared" si="65"/>
        <v>0.53</v>
      </c>
    </row>
    <row r="407" spans="1:11" x14ac:dyDescent="0.25">
      <c r="A407" s="1">
        <f t="shared" si="66"/>
        <v>38504</v>
      </c>
      <c r="B407">
        <v>1</v>
      </c>
      <c r="C407">
        <f t="shared" si="68"/>
        <v>2005</v>
      </c>
      <c r="D407">
        <v>6</v>
      </c>
      <c r="E407" t="str">
        <f t="shared" si="67"/>
        <v>20056</v>
      </c>
      <c r="F407">
        <f t="shared" si="60"/>
        <v>4.5999999999999999E-2</v>
      </c>
      <c r="G407">
        <f t="shared" si="61"/>
        <v>4.0000000000000001E-3</v>
      </c>
      <c r="H407">
        <f t="shared" si="62"/>
        <v>0</v>
      </c>
      <c r="I407">
        <f t="shared" si="63"/>
        <v>4.7</v>
      </c>
      <c r="J407">
        <f t="shared" si="64"/>
        <v>0.05</v>
      </c>
      <c r="K407">
        <f t="shared" si="65"/>
        <v>0.53</v>
      </c>
    </row>
    <row r="408" spans="1:11" x14ac:dyDescent="0.25">
      <c r="A408" s="1">
        <f t="shared" si="66"/>
        <v>38534</v>
      </c>
      <c r="B408">
        <v>1</v>
      </c>
      <c r="C408">
        <f t="shared" si="68"/>
        <v>2005</v>
      </c>
      <c r="D408">
        <v>7</v>
      </c>
      <c r="E408" t="str">
        <f t="shared" si="67"/>
        <v>20057</v>
      </c>
      <c r="F408">
        <f t="shared" si="60"/>
        <v>4.4999999999999998E-2</v>
      </c>
      <c r="G408">
        <f t="shared" si="61"/>
        <v>1.4999999999999999E-2</v>
      </c>
      <c r="H408">
        <f t="shared" si="62"/>
        <v>0</v>
      </c>
      <c r="I408">
        <f t="shared" si="63"/>
        <v>5.01</v>
      </c>
      <c r="J408">
        <f t="shared" si="64"/>
        <v>0.04</v>
      </c>
      <c r="K408">
        <f t="shared" si="65"/>
        <v>0.52</v>
      </c>
    </row>
    <row r="409" spans="1:11" x14ac:dyDescent="0.25">
      <c r="A409" s="1">
        <f t="shared" si="66"/>
        <v>38565</v>
      </c>
      <c r="B409">
        <v>1</v>
      </c>
      <c r="C409">
        <f t="shared" si="68"/>
        <v>2005</v>
      </c>
      <c r="D409">
        <v>8</v>
      </c>
      <c r="E409" t="str">
        <f t="shared" si="67"/>
        <v>20058</v>
      </c>
      <c r="F409">
        <f t="shared" si="60"/>
        <v>4.2000000000000003E-2</v>
      </c>
      <c r="G409">
        <f t="shared" si="61"/>
        <v>6.0000000000000001E-3</v>
      </c>
      <c r="H409">
        <f t="shared" si="62"/>
        <v>0</v>
      </c>
      <c r="I409">
        <f t="shared" si="63"/>
        <v>5.37</v>
      </c>
      <c r="J409">
        <f t="shared" si="64"/>
        <v>0.05</v>
      </c>
      <c r="K409">
        <f t="shared" si="65"/>
        <v>0.57999999999999996</v>
      </c>
    </row>
    <row r="410" spans="1:11" x14ac:dyDescent="0.25">
      <c r="A410" s="1">
        <f t="shared" si="66"/>
        <v>38596</v>
      </c>
      <c r="B410">
        <v>1</v>
      </c>
      <c r="C410">
        <f t="shared" si="68"/>
        <v>2005</v>
      </c>
      <c r="D410">
        <v>9</v>
      </c>
      <c r="E410" t="str">
        <f t="shared" si="67"/>
        <v>20059</v>
      </c>
      <c r="F410">
        <f t="shared" si="60"/>
        <v>4.2999999999999997E-2</v>
      </c>
      <c r="G410">
        <f t="shared" si="61"/>
        <v>8.0000000000000002E-3</v>
      </c>
      <c r="H410">
        <f t="shared" si="62"/>
        <v>0</v>
      </c>
      <c r="I410">
        <f t="shared" si="63"/>
        <v>5.82</v>
      </c>
      <c r="J410">
        <f t="shared" si="64"/>
        <v>0.04</v>
      </c>
      <c r="K410">
        <f t="shared" si="65"/>
        <v>0.66</v>
      </c>
    </row>
    <row r="411" spans="1:11" x14ac:dyDescent="0.25">
      <c r="A411" s="1">
        <f t="shared" si="66"/>
        <v>38991</v>
      </c>
      <c r="B411">
        <v>1</v>
      </c>
      <c r="C411">
        <f t="shared" si="68"/>
        <v>2006</v>
      </c>
      <c r="D411">
        <v>10</v>
      </c>
      <c r="E411" t="str">
        <f t="shared" si="67"/>
        <v>200610</v>
      </c>
      <c r="F411">
        <f t="shared" si="60"/>
        <v>4.1000000000000002E-2</v>
      </c>
      <c r="G411">
        <f t="shared" si="61"/>
        <v>0.01</v>
      </c>
      <c r="H411">
        <f t="shared" si="62"/>
        <v>1E-3</v>
      </c>
      <c r="I411">
        <f t="shared" si="63"/>
        <v>5.36</v>
      </c>
      <c r="J411">
        <f t="shared" si="64"/>
        <v>0.04</v>
      </c>
      <c r="K411">
        <f t="shared" si="65"/>
        <v>0.86</v>
      </c>
    </row>
    <row r="412" spans="1:11" x14ac:dyDescent="0.25">
      <c r="A412" s="1">
        <f t="shared" si="66"/>
        <v>39022</v>
      </c>
      <c r="B412">
        <v>1</v>
      </c>
      <c r="C412">
        <f t="shared" si="68"/>
        <v>2006</v>
      </c>
      <c r="D412">
        <v>11</v>
      </c>
      <c r="E412" t="str">
        <f t="shared" si="67"/>
        <v>200611</v>
      </c>
      <c r="F412">
        <f t="shared" si="60"/>
        <v>2.9000000000000001E-2</v>
      </c>
      <c r="G412">
        <f t="shared" si="61"/>
        <v>8.0000000000000002E-3</v>
      </c>
      <c r="H412">
        <f t="shared" si="62"/>
        <v>1E-3</v>
      </c>
      <c r="I412">
        <f t="shared" si="63"/>
        <v>4.53</v>
      </c>
      <c r="J412">
        <f t="shared" si="64"/>
        <v>0.04</v>
      </c>
      <c r="K412">
        <f t="shared" si="65"/>
        <v>1</v>
      </c>
    </row>
    <row r="413" spans="1:11" x14ac:dyDescent="0.25">
      <c r="A413" s="1">
        <f t="shared" si="66"/>
        <v>39052</v>
      </c>
      <c r="B413">
        <v>1</v>
      </c>
      <c r="C413">
        <f t="shared" si="68"/>
        <v>2006</v>
      </c>
      <c r="D413">
        <v>12</v>
      </c>
      <c r="E413" t="str">
        <f t="shared" si="67"/>
        <v>200612</v>
      </c>
      <c r="F413">
        <f t="shared" si="60"/>
        <v>2.4E-2</v>
      </c>
      <c r="G413">
        <f t="shared" si="61"/>
        <v>5.0000000000000001E-3</v>
      </c>
      <c r="H413">
        <f t="shared" si="62"/>
        <v>1E-3</v>
      </c>
      <c r="I413">
        <f t="shared" si="63"/>
        <v>3.34</v>
      </c>
      <c r="J413">
        <f t="shared" si="64"/>
        <v>0.05</v>
      </c>
      <c r="K413">
        <f t="shared" si="65"/>
        <v>0.83</v>
      </c>
    </row>
    <row r="414" spans="1:11" x14ac:dyDescent="0.25">
      <c r="A414" s="1">
        <f t="shared" si="66"/>
        <v>38718</v>
      </c>
      <c r="B414">
        <v>1</v>
      </c>
      <c r="C414">
        <f t="shared" si="68"/>
        <v>2006</v>
      </c>
      <c r="D414">
        <v>1</v>
      </c>
      <c r="E414" t="str">
        <f t="shared" si="67"/>
        <v>20061</v>
      </c>
      <c r="F414">
        <f t="shared" si="60"/>
        <v>2.1000000000000001E-2</v>
      </c>
      <c r="G414">
        <f t="shared" si="61"/>
        <v>5.0000000000000001E-3</v>
      </c>
      <c r="H414">
        <f t="shared" si="62"/>
        <v>1E-3</v>
      </c>
      <c r="I414">
        <f t="shared" si="63"/>
        <v>2.93</v>
      </c>
      <c r="J414">
        <f t="shared" si="64"/>
        <v>0.05</v>
      </c>
      <c r="K414">
        <f t="shared" si="65"/>
        <v>0.82</v>
      </c>
    </row>
    <row r="415" spans="1:11" x14ac:dyDescent="0.25">
      <c r="A415" s="1">
        <f t="shared" si="66"/>
        <v>38749</v>
      </c>
      <c r="B415">
        <v>1</v>
      </c>
      <c r="C415">
        <f t="shared" si="68"/>
        <v>2006</v>
      </c>
      <c r="D415">
        <v>2</v>
      </c>
      <c r="E415" t="str">
        <f t="shared" si="67"/>
        <v>20062</v>
      </c>
      <c r="F415">
        <f t="shared" si="60"/>
        <v>2.4E-2</v>
      </c>
      <c r="G415">
        <f t="shared" si="61"/>
        <v>8.0000000000000002E-3</v>
      </c>
      <c r="H415">
        <f t="shared" si="62"/>
        <v>0</v>
      </c>
      <c r="I415">
        <f t="shared" si="63"/>
        <v>3.5</v>
      </c>
      <c r="J415">
        <f t="shared" si="64"/>
        <v>0.05</v>
      </c>
      <c r="K415">
        <f t="shared" si="65"/>
        <v>0.55000000000000004</v>
      </c>
    </row>
    <row r="416" spans="1:11" x14ac:dyDescent="0.25">
      <c r="A416" s="1">
        <f t="shared" si="66"/>
        <v>38777</v>
      </c>
      <c r="B416">
        <v>1</v>
      </c>
      <c r="C416">
        <f t="shared" si="68"/>
        <v>2006</v>
      </c>
      <c r="D416">
        <v>3</v>
      </c>
      <c r="E416" t="str">
        <f t="shared" si="67"/>
        <v>20063</v>
      </c>
      <c r="F416">
        <f t="shared" si="60"/>
        <v>2.5999999999999999E-2</v>
      </c>
      <c r="G416">
        <f t="shared" si="61"/>
        <v>6.0000000000000001E-3</v>
      </c>
      <c r="H416">
        <f t="shared" si="62"/>
        <v>1E-3</v>
      </c>
      <c r="I416">
        <f t="shared" si="63"/>
        <v>3.58</v>
      </c>
      <c r="J416">
        <f t="shared" si="64"/>
        <v>0.06</v>
      </c>
      <c r="K416">
        <f t="shared" si="65"/>
        <v>0.52</v>
      </c>
    </row>
    <row r="417" spans="1:11" x14ac:dyDescent="0.25">
      <c r="A417" s="1">
        <f t="shared" si="66"/>
        <v>38808</v>
      </c>
      <c r="B417">
        <v>1</v>
      </c>
      <c r="C417">
        <f t="shared" si="68"/>
        <v>2006</v>
      </c>
      <c r="D417">
        <v>4</v>
      </c>
      <c r="E417" t="str">
        <f t="shared" si="67"/>
        <v>20064</v>
      </c>
      <c r="F417">
        <f t="shared" si="60"/>
        <v>3.1E-2</v>
      </c>
      <c r="G417">
        <f t="shared" si="61"/>
        <v>5.0000000000000001E-3</v>
      </c>
      <c r="H417">
        <f t="shared" si="62"/>
        <v>0</v>
      </c>
      <c r="I417">
        <f t="shared" si="63"/>
        <v>3.57</v>
      </c>
      <c r="J417">
        <f t="shared" si="64"/>
        <v>0.06</v>
      </c>
      <c r="K417">
        <f t="shared" si="65"/>
        <v>0.45</v>
      </c>
    </row>
    <row r="418" spans="1:11" x14ac:dyDescent="0.25">
      <c r="A418" s="1">
        <f t="shared" si="66"/>
        <v>38838</v>
      </c>
      <c r="B418">
        <v>1</v>
      </c>
      <c r="C418">
        <f t="shared" si="68"/>
        <v>2006</v>
      </c>
      <c r="D418">
        <v>5</v>
      </c>
      <c r="E418" t="str">
        <f t="shared" si="67"/>
        <v>20065</v>
      </c>
      <c r="F418">
        <f t="shared" si="60"/>
        <v>3.2000000000000001E-2</v>
      </c>
      <c r="G418">
        <f t="shared" si="61"/>
        <v>6.0000000000000001E-3</v>
      </c>
      <c r="H418">
        <f t="shared" si="62"/>
        <v>0</v>
      </c>
      <c r="I418">
        <f t="shared" si="63"/>
        <v>4.1900000000000004</v>
      </c>
      <c r="J418">
        <f t="shared" si="64"/>
        <v>0.09</v>
      </c>
      <c r="K418">
        <f t="shared" si="65"/>
        <v>0.53</v>
      </c>
    </row>
    <row r="419" spans="1:11" x14ac:dyDescent="0.25">
      <c r="A419" s="1">
        <f t="shared" si="66"/>
        <v>38869</v>
      </c>
      <c r="B419">
        <v>1</v>
      </c>
      <c r="C419">
        <f t="shared" si="68"/>
        <v>2006</v>
      </c>
      <c r="D419">
        <v>6</v>
      </c>
      <c r="E419" t="str">
        <f t="shared" si="67"/>
        <v>20066</v>
      </c>
      <c r="F419">
        <f t="shared" si="60"/>
        <v>3.5000000000000003E-2</v>
      </c>
      <c r="G419">
        <f t="shared" si="61"/>
        <v>6.0000000000000001E-3</v>
      </c>
      <c r="H419">
        <f t="shared" si="62"/>
        <v>0</v>
      </c>
      <c r="I419">
        <f t="shared" si="63"/>
        <v>4.5599999999999996</v>
      </c>
      <c r="J419">
        <f t="shared" si="64"/>
        <v>0.12</v>
      </c>
      <c r="K419">
        <f t="shared" si="65"/>
        <v>0.57999999999999996</v>
      </c>
    </row>
    <row r="420" spans="1:11" x14ac:dyDescent="0.25">
      <c r="A420" s="1">
        <f t="shared" si="66"/>
        <v>38899</v>
      </c>
      <c r="B420">
        <v>1</v>
      </c>
      <c r="C420">
        <f t="shared" si="68"/>
        <v>2006</v>
      </c>
      <c r="D420">
        <v>7</v>
      </c>
      <c r="E420" t="str">
        <f t="shared" si="67"/>
        <v>20067</v>
      </c>
      <c r="F420">
        <f t="shared" si="60"/>
        <v>0.04</v>
      </c>
      <c r="G420">
        <f t="shared" si="61"/>
        <v>6.0000000000000001E-3</v>
      </c>
      <c r="H420">
        <f t="shared" si="62"/>
        <v>0</v>
      </c>
      <c r="I420">
        <f t="shared" si="63"/>
        <v>4.93</v>
      </c>
      <c r="J420">
        <f t="shared" si="64"/>
        <v>0.05</v>
      </c>
      <c r="K420">
        <f t="shared" si="65"/>
        <v>0.56999999999999995</v>
      </c>
    </row>
    <row r="421" spans="1:11" x14ac:dyDescent="0.25">
      <c r="A421" s="1">
        <f t="shared" si="66"/>
        <v>38930</v>
      </c>
      <c r="B421">
        <v>1</v>
      </c>
      <c r="C421">
        <f t="shared" si="68"/>
        <v>2006</v>
      </c>
      <c r="D421">
        <v>8</v>
      </c>
      <c r="E421" t="str">
        <f t="shared" si="67"/>
        <v>20068</v>
      </c>
      <c r="F421">
        <f t="shared" si="60"/>
        <v>0.04</v>
      </c>
      <c r="G421">
        <f t="shared" si="61"/>
        <v>3.0000000000000001E-3</v>
      </c>
      <c r="H421">
        <f t="shared" si="62"/>
        <v>1E-3</v>
      </c>
      <c r="I421">
        <f t="shared" si="63"/>
        <v>5.16</v>
      </c>
      <c r="J421">
        <f t="shared" si="64"/>
        <v>0.05</v>
      </c>
      <c r="K421">
        <f t="shared" si="65"/>
        <v>0.48</v>
      </c>
    </row>
    <row r="422" spans="1:11" x14ac:dyDescent="0.25">
      <c r="A422" s="1">
        <f t="shared" si="66"/>
        <v>38961</v>
      </c>
      <c r="B422">
        <v>1</v>
      </c>
      <c r="C422">
        <f t="shared" si="68"/>
        <v>2006</v>
      </c>
      <c r="D422">
        <v>9</v>
      </c>
      <c r="E422" t="str">
        <f t="shared" si="67"/>
        <v>20069</v>
      </c>
      <c r="F422">
        <f t="shared" si="60"/>
        <v>0.05</v>
      </c>
      <c r="G422">
        <f t="shared" si="61"/>
        <v>5.0000000000000001E-3</v>
      </c>
      <c r="H422">
        <f t="shared" si="62"/>
        <v>0</v>
      </c>
      <c r="I422">
        <f t="shared" si="63"/>
        <v>5.33</v>
      </c>
      <c r="J422">
        <f t="shared" si="64"/>
        <v>0.05</v>
      </c>
      <c r="K422">
        <f t="shared" si="65"/>
        <v>0.53</v>
      </c>
    </row>
    <row r="423" spans="1:11" x14ac:dyDescent="0.25">
      <c r="A423" s="1">
        <f t="shared" si="66"/>
        <v>39356</v>
      </c>
      <c r="B423">
        <v>1</v>
      </c>
      <c r="C423">
        <f t="shared" si="68"/>
        <v>2007</v>
      </c>
      <c r="D423">
        <v>10</v>
      </c>
      <c r="E423" t="str">
        <f t="shared" si="67"/>
        <v>200710</v>
      </c>
      <c r="F423">
        <f t="shared" si="60"/>
        <v>5.2999999999999999E-2</v>
      </c>
      <c r="G423">
        <f t="shared" si="61"/>
        <v>6.0000000000000001E-3</v>
      </c>
      <c r="H423">
        <f t="shared" si="62"/>
        <v>0</v>
      </c>
      <c r="I423">
        <f t="shared" si="63"/>
        <v>5.25</v>
      </c>
      <c r="J423">
        <f t="shared" si="64"/>
        <v>0.05</v>
      </c>
      <c r="K423">
        <f t="shared" si="65"/>
        <v>0.77</v>
      </c>
    </row>
    <row r="424" spans="1:11" x14ac:dyDescent="0.25">
      <c r="A424" s="1">
        <f t="shared" si="66"/>
        <v>39387</v>
      </c>
      <c r="B424">
        <v>1</v>
      </c>
      <c r="C424">
        <f t="shared" si="68"/>
        <v>2007</v>
      </c>
      <c r="D424">
        <v>11</v>
      </c>
      <c r="E424" t="str">
        <f t="shared" si="67"/>
        <v>200711</v>
      </c>
      <c r="F424">
        <f t="shared" si="60"/>
        <v>3.3000000000000002E-2</v>
      </c>
      <c r="G424">
        <f t="shared" si="61"/>
        <v>2E-3</v>
      </c>
      <c r="H424">
        <f t="shared" si="62"/>
        <v>1E-3</v>
      </c>
      <c r="I424">
        <f t="shared" si="63"/>
        <v>3.58</v>
      </c>
      <c r="J424">
        <f t="shared" si="64"/>
        <v>0.06</v>
      </c>
      <c r="K424">
        <f t="shared" si="65"/>
        <v>1.01</v>
      </c>
    </row>
    <row r="425" spans="1:11" x14ac:dyDescent="0.25">
      <c r="A425" s="1">
        <f t="shared" si="66"/>
        <v>39417</v>
      </c>
      <c r="B425">
        <v>1</v>
      </c>
      <c r="C425">
        <f t="shared" si="68"/>
        <v>2007</v>
      </c>
      <c r="D425">
        <v>12</v>
      </c>
      <c r="E425" t="str">
        <f t="shared" si="67"/>
        <v>200712</v>
      </c>
      <c r="F425">
        <f t="shared" si="60"/>
        <v>2.9000000000000001E-2</v>
      </c>
      <c r="G425">
        <f t="shared" si="61"/>
        <v>3.0000000000000001E-3</v>
      </c>
      <c r="H425">
        <f t="shared" si="62"/>
        <v>0</v>
      </c>
      <c r="I425">
        <f t="shared" si="63"/>
        <v>3.21</v>
      </c>
      <c r="J425">
        <f t="shared" si="64"/>
        <v>0.06</v>
      </c>
      <c r="K425">
        <f t="shared" si="65"/>
        <v>0.64</v>
      </c>
    </row>
    <row r="426" spans="1:11" x14ac:dyDescent="0.25">
      <c r="A426" s="1">
        <f t="shared" si="66"/>
        <v>39083</v>
      </c>
      <c r="B426">
        <v>1</v>
      </c>
      <c r="C426">
        <f t="shared" si="68"/>
        <v>2007</v>
      </c>
      <c r="D426">
        <v>1</v>
      </c>
      <c r="E426" t="str">
        <f t="shared" si="67"/>
        <v>20071</v>
      </c>
      <c r="F426">
        <f t="shared" si="60"/>
        <v>2.7E-2</v>
      </c>
      <c r="G426">
        <f t="shared" si="61"/>
        <v>7.0000000000000001E-3</v>
      </c>
      <c r="H426">
        <f t="shared" si="62"/>
        <v>0</v>
      </c>
      <c r="I426">
        <f t="shared" si="63"/>
        <v>2.88</v>
      </c>
      <c r="J426">
        <f t="shared" si="64"/>
        <v>0.06</v>
      </c>
      <c r="K426">
        <f t="shared" si="65"/>
        <v>0.5</v>
      </c>
    </row>
    <row r="427" spans="1:11" x14ac:dyDescent="0.25">
      <c r="A427" s="1">
        <f t="shared" si="66"/>
        <v>39114</v>
      </c>
      <c r="B427">
        <v>1</v>
      </c>
      <c r="C427">
        <f t="shared" si="68"/>
        <v>2007</v>
      </c>
      <c r="D427">
        <v>2</v>
      </c>
      <c r="E427" t="str">
        <f t="shared" si="67"/>
        <v>20072</v>
      </c>
      <c r="F427">
        <f t="shared" si="60"/>
        <v>2.8000000000000001E-2</v>
      </c>
      <c r="G427">
        <f t="shared" si="61"/>
        <v>1E-3</v>
      </c>
      <c r="H427">
        <f t="shared" si="62"/>
        <v>0</v>
      </c>
      <c r="I427">
        <f t="shared" si="63"/>
        <v>3.42</v>
      </c>
      <c r="J427">
        <f t="shared" si="64"/>
        <v>0.06</v>
      </c>
      <c r="K427">
        <f t="shared" si="65"/>
        <v>0.52</v>
      </c>
    </row>
    <row r="428" spans="1:11" x14ac:dyDescent="0.25">
      <c r="A428" s="1">
        <f t="shared" si="66"/>
        <v>39142</v>
      </c>
      <c r="B428">
        <v>1</v>
      </c>
      <c r="C428">
        <f t="shared" si="68"/>
        <v>2007</v>
      </c>
      <c r="D428">
        <v>3</v>
      </c>
      <c r="E428" t="str">
        <f t="shared" si="67"/>
        <v>20073</v>
      </c>
      <c r="F428">
        <f t="shared" si="60"/>
        <v>2.8000000000000001E-2</v>
      </c>
      <c r="G428">
        <f t="shared" si="61"/>
        <v>3.0000000000000001E-3</v>
      </c>
      <c r="H428">
        <f t="shared" si="62"/>
        <v>0</v>
      </c>
      <c r="I428">
        <f t="shared" si="63"/>
        <v>3.45</v>
      </c>
      <c r="J428">
        <f t="shared" si="64"/>
        <v>0.06</v>
      </c>
      <c r="K428">
        <f t="shared" si="65"/>
        <v>0.44</v>
      </c>
    </row>
    <row r="429" spans="1:11" x14ac:dyDescent="0.25">
      <c r="A429" s="1">
        <f t="shared" si="66"/>
        <v>39173</v>
      </c>
      <c r="B429">
        <v>1</v>
      </c>
      <c r="C429">
        <f t="shared" si="68"/>
        <v>2007</v>
      </c>
      <c r="D429">
        <v>4</v>
      </c>
      <c r="E429" t="str">
        <f t="shared" si="67"/>
        <v>20074</v>
      </c>
      <c r="F429">
        <f t="shared" si="60"/>
        <v>0.03</v>
      </c>
      <c r="G429">
        <f t="shared" si="61"/>
        <v>2E-3</v>
      </c>
      <c r="H429">
        <f t="shared" si="62"/>
        <v>0</v>
      </c>
      <c r="I429">
        <f t="shared" si="63"/>
        <v>4.0599999999999996</v>
      </c>
      <c r="J429">
        <f t="shared" si="64"/>
        <v>0.05</v>
      </c>
      <c r="K429">
        <f t="shared" si="65"/>
        <v>0.43</v>
      </c>
    </row>
    <row r="430" spans="1:11" x14ac:dyDescent="0.25">
      <c r="A430" s="1">
        <f t="shared" si="66"/>
        <v>39203</v>
      </c>
      <c r="B430">
        <v>1</v>
      </c>
      <c r="C430">
        <f t="shared" si="68"/>
        <v>2007</v>
      </c>
      <c r="D430">
        <v>5</v>
      </c>
      <c r="E430" t="str">
        <f t="shared" si="67"/>
        <v>20075</v>
      </c>
      <c r="F430">
        <f t="shared" si="60"/>
        <v>3.2000000000000001E-2</v>
      </c>
      <c r="G430">
        <f t="shared" si="61"/>
        <v>1E-3</v>
      </c>
      <c r="H430">
        <f t="shared" si="62"/>
        <v>0</v>
      </c>
      <c r="I430">
        <f t="shared" si="63"/>
        <v>4.1399999999999997</v>
      </c>
      <c r="J430">
        <f t="shared" si="64"/>
        <v>0.05</v>
      </c>
      <c r="K430">
        <f t="shared" si="65"/>
        <v>0.42</v>
      </c>
    </row>
    <row r="431" spans="1:11" x14ac:dyDescent="0.25">
      <c r="A431" s="1">
        <f t="shared" si="66"/>
        <v>39234</v>
      </c>
      <c r="B431">
        <v>1</v>
      </c>
      <c r="C431">
        <f t="shared" si="68"/>
        <v>2007</v>
      </c>
      <c r="D431">
        <v>6</v>
      </c>
      <c r="E431" t="str">
        <f t="shared" si="67"/>
        <v>20076</v>
      </c>
      <c r="F431">
        <f t="shared" si="60"/>
        <v>4.1000000000000002E-2</v>
      </c>
      <c r="G431">
        <f t="shared" si="61"/>
        <v>4.0000000000000001E-3</v>
      </c>
      <c r="H431">
        <f t="shared" si="62"/>
        <v>0</v>
      </c>
      <c r="I431">
        <f t="shared" si="63"/>
        <v>4.83</v>
      </c>
      <c r="J431">
        <f t="shared" si="64"/>
        <v>0.05</v>
      </c>
      <c r="K431">
        <f t="shared" si="65"/>
        <v>0.41</v>
      </c>
    </row>
    <row r="432" spans="1:11" x14ac:dyDescent="0.25">
      <c r="A432" s="1">
        <f t="shared" si="66"/>
        <v>39264</v>
      </c>
      <c r="B432">
        <v>1</v>
      </c>
      <c r="C432">
        <f t="shared" si="68"/>
        <v>2007</v>
      </c>
      <c r="D432">
        <v>7</v>
      </c>
      <c r="E432" t="str">
        <f t="shared" si="67"/>
        <v>20077</v>
      </c>
      <c r="F432">
        <f t="shared" si="60"/>
        <v>0.05</v>
      </c>
      <c r="G432">
        <f t="shared" si="61"/>
        <v>2E-3</v>
      </c>
      <c r="H432">
        <f t="shared" si="62"/>
        <v>1E-3</v>
      </c>
      <c r="I432">
        <f t="shared" si="63"/>
        <v>5.42</v>
      </c>
      <c r="J432">
        <f t="shared" si="64"/>
        <v>0.05</v>
      </c>
      <c r="K432">
        <f t="shared" si="65"/>
        <v>0.4</v>
      </c>
    </row>
    <row r="433" spans="1:11" x14ac:dyDescent="0.25">
      <c r="A433" s="1">
        <f t="shared" si="66"/>
        <v>39295</v>
      </c>
      <c r="B433">
        <v>1</v>
      </c>
      <c r="C433">
        <f t="shared" si="68"/>
        <v>2007</v>
      </c>
      <c r="D433">
        <v>8</v>
      </c>
      <c r="E433" t="str">
        <f t="shared" si="67"/>
        <v>20078</v>
      </c>
      <c r="F433">
        <f t="shared" si="60"/>
        <v>4.4999999999999998E-2</v>
      </c>
      <c r="G433">
        <f t="shared" si="61"/>
        <v>1E-3</v>
      </c>
      <c r="H433">
        <f t="shared" si="62"/>
        <v>0</v>
      </c>
      <c r="I433">
        <f t="shared" si="63"/>
        <v>5.4</v>
      </c>
      <c r="J433">
        <f t="shared" si="64"/>
        <v>0.05</v>
      </c>
      <c r="K433">
        <f t="shared" si="65"/>
        <v>0.5</v>
      </c>
    </row>
    <row r="434" spans="1:11" x14ac:dyDescent="0.25">
      <c r="A434" s="1">
        <f t="shared" si="66"/>
        <v>39326</v>
      </c>
      <c r="B434">
        <v>1</v>
      </c>
      <c r="C434">
        <f t="shared" si="68"/>
        <v>2007</v>
      </c>
      <c r="D434">
        <v>9</v>
      </c>
      <c r="E434" t="str">
        <f t="shared" si="67"/>
        <v>20079</v>
      </c>
      <c r="F434">
        <f t="shared" si="60"/>
        <v>4.5999999999999999E-2</v>
      </c>
      <c r="G434">
        <f t="shared" si="61"/>
        <v>2E-3</v>
      </c>
      <c r="H434">
        <f t="shared" si="62"/>
        <v>0</v>
      </c>
      <c r="I434">
        <f t="shared" si="63"/>
        <v>5.3</v>
      </c>
      <c r="J434">
        <f t="shared" si="64"/>
        <v>0.05</v>
      </c>
      <c r="K434">
        <f t="shared" si="65"/>
        <v>0.69</v>
      </c>
    </row>
    <row r="435" spans="1:11" x14ac:dyDescent="0.25">
      <c r="A435" s="1">
        <f t="shared" si="66"/>
        <v>39722</v>
      </c>
      <c r="B435">
        <v>1</v>
      </c>
      <c r="C435">
        <f t="shared" si="68"/>
        <v>2008</v>
      </c>
      <c r="D435">
        <v>10</v>
      </c>
      <c r="E435" t="str">
        <f t="shared" si="67"/>
        <v>200810</v>
      </c>
      <c r="F435">
        <f t="shared" si="60"/>
        <v>4.2000000000000003E-2</v>
      </c>
      <c r="G435">
        <f t="shared" si="61"/>
        <v>2E-3</v>
      </c>
      <c r="H435">
        <f t="shared" si="62"/>
        <v>0</v>
      </c>
      <c r="I435">
        <f t="shared" si="63"/>
        <v>4.63</v>
      </c>
      <c r="J435">
        <f t="shared" si="64"/>
        <v>0.05</v>
      </c>
      <c r="K435">
        <f t="shared" si="65"/>
        <v>0.98</v>
      </c>
    </row>
    <row r="436" spans="1:11" x14ac:dyDescent="0.25">
      <c r="A436" s="1">
        <f t="shared" si="66"/>
        <v>39753</v>
      </c>
      <c r="B436">
        <v>1</v>
      </c>
      <c r="C436">
        <f t="shared" si="68"/>
        <v>2008</v>
      </c>
      <c r="D436">
        <v>11</v>
      </c>
      <c r="E436" t="str">
        <f t="shared" si="67"/>
        <v>200811</v>
      </c>
      <c r="F436">
        <f t="shared" si="60"/>
        <v>3.3000000000000002E-2</v>
      </c>
      <c r="G436">
        <f t="shared" si="61"/>
        <v>1E-3</v>
      </c>
      <c r="H436">
        <f t="shared" si="62"/>
        <v>0</v>
      </c>
      <c r="I436">
        <f t="shared" si="63"/>
        <v>4.1900000000000004</v>
      </c>
      <c r="J436">
        <f t="shared" si="64"/>
        <v>0.05</v>
      </c>
      <c r="K436">
        <f t="shared" si="65"/>
        <v>0.85</v>
      </c>
    </row>
    <row r="437" spans="1:11" x14ac:dyDescent="0.25">
      <c r="A437" s="1">
        <f t="shared" si="66"/>
        <v>39783</v>
      </c>
      <c r="B437">
        <v>1</v>
      </c>
      <c r="C437">
        <f t="shared" si="68"/>
        <v>2008</v>
      </c>
      <c r="D437">
        <v>12</v>
      </c>
      <c r="E437" t="str">
        <f t="shared" si="67"/>
        <v>200812</v>
      </c>
      <c r="F437">
        <f t="shared" si="60"/>
        <v>2.7E-2</v>
      </c>
      <c r="G437">
        <f t="shared" si="61"/>
        <v>0</v>
      </c>
      <c r="H437">
        <f t="shared" si="62"/>
        <v>0</v>
      </c>
      <c r="I437">
        <f t="shared" si="63"/>
        <v>3.73</v>
      </c>
      <c r="J437">
        <f t="shared" si="64"/>
        <v>0.05</v>
      </c>
      <c r="K437">
        <f t="shared" si="65"/>
        <v>0.6</v>
      </c>
    </row>
    <row r="438" spans="1:11" x14ac:dyDescent="0.25">
      <c r="A438" s="1">
        <f t="shared" si="66"/>
        <v>39448</v>
      </c>
      <c r="B438">
        <v>1</v>
      </c>
      <c r="C438">
        <f t="shared" si="68"/>
        <v>2008</v>
      </c>
      <c r="D438">
        <v>1</v>
      </c>
      <c r="E438" t="str">
        <f t="shared" si="67"/>
        <v>20081</v>
      </c>
      <c r="F438">
        <f t="shared" si="60"/>
        <v>0.03</v>
      </c>
      <c r="G438">
        <f t="shared" si="61"/>
        <v>2E-3</v>
      </c>
      <c r="H438">
        <f t="shared" si="62"/>
        <v>1E-3</v>
      </c>
      <c r="I438">
        <f t="shared" si="63"/>
        <v>3.78</v>
      </c>
      <c r="J438">
        <f t="shared" si="64"/>
        <v>0.06</v>
      </c>
      <c r="K438">
        <f t="shared" si="65"/>
        <v>0.45</v>
      </c>
    </row>
    <row r="439" spans="1:11" x14ac:dyDescent="0.25">
      <c r="A439" s="1">
        <f t="shared" si="66"/>
        <v>39479</v>
      </c>
      <c r="B439">
        <v>1</v>
      </c>
      <c r="C439">
        <f t="shared" si="68"/>
        <v>2008</v>
      </c>
      <c r="D439">
        <v>2</v>
      </c>
      <c r="E439" t="str">
        <f t="shared" si="67"/>
        <v>20082</v>
      </c>
      <c r="F439">
        <f t="shared" si="60"/>
        <v>0.03</v>
      </c>
      <c r="G439">
        <f t="shared" si="61"/>
        <v>2E-3</v>
      </c>
      <c r="H439">
        <f t="shared" si="62"/>
        <v>0</v>
      </c>
      <c r="I439">
        <f t="shared" si="63"/>
        <v>3.91</v>
      </c>
      <c r="J439">
        <f t="shared" si="64"/>
        <v>0.06</v>
      </c>
      <c r="K439">
        <f t="shared" si="65"/>
        <v>0.4</v>
      </c>
    </row>
    <row r="440" spans="1:11" x14ac:dyDescent="0.25">
      <c r="A440" s="1">
        <f t="shared" si="66"/>
        <v>39508</v>
      </c>
      <c r="B440">
        <v>1</v>
      </c>
      <c r="C440">
        <f t="shared" si="68"/>
        <v>2008</v>
      </c>
      <c r="D440">
        <v>3</v>
      </c>
      <c r="E440" t="str">
        <f t="shared" si="67"/>
        <v>20083</v>
      </c>
      <c r="F440">
        <f t="shared" si="60"/>
        <v>2.8000000000000001E-2</v>
      </c>
      <c r="G440">
        <f t="shared" si="61"/>
        <v>5.0000000000000001E-3</v>
      </c>
      <c r="H440">
        <f t="shared" si="62"/>
        <v>1E-3</v>
      </c>
      <c r="I440">
        <f t="shared" si="63"/>
        <v>3.82</v>
      </c>
      <c r="J440">
        <f t="shared" si="64"/>
        <v>0.06</v>
      </c>
      <c r="K440">
        <f t="shared" si="65"/>
        <v>0.55000000000000004</v>
      </c>
    </row>
    <row r="441" spans="1:11" x14ac:dyDescent="0.25">
      <c r="A441" s="1">
        <f t="shared" si="66"/>
        <v>39539</v>
      </c>
      <c r="B441">
        <v>1</v>
      </c>
      <c r="C441">
        <f t="shared" si="68"/>
        <v>2008</v>
      </c>
      <c r="D441">
        <v>4</v>
      </c>
      <c r="E441" t="str">
        <f t="shared" si="67"/>
        <v>20084</v>
      </c>
      <c r="F441">
        <f t="shared" si="60"/>
        <v>2.7E-2</v>
      </c>
      <c r="G441">
        <f t="shared" si="61"/>
        <v>3.0000000000000001E-3</v>
      </c>
      <c r="H441">
        <f t="shared" si="62"/>
        <v>0</v>
      </c>
      <c r="I441">
        <f t="shared" si="63"/>
        <v>3.71</v>
      </c>
      <c r="J441">
        <f t="shared" si="64"/>
        <v>0.06</v>
      </c>
      <c r="K441">
        <f t="shared" si="65"/>
        <v>0.43</v>
      </c>
    </row>
    <row r="442" spans="1:11" x14ac:dyDescent="0.25">
      <c r="A442" s="1">
        <f t="shared" si="66"/>
        <v>39569</v>
      </c>
      <c r="B442">
        <v>1</v>
      </c>
      <c r="C442">
        <f t="shared" si="68"/>
        <v>2008</v>
      </c>
      <c r="D442">
        <v>5</v>
      </c>
      <c r="E442" t="str">
        <f t="shared" si="67"/>
        <v>20085</v>
      </c>
      <c r="F442">
        <f t="shared" si="60"/>
        <v>2.5999999999999999E-2</v>
      </c>
      <c r="G442">
        <f t="shared" si="61"/>
        <v>4.0000000000000001E-3</v>
      </c>
      <c r="H442">
        <f t="shared" si="62"/>
        <v>0</v>
      </c>
      <c r="I442">
        <f t="shared" si="63"/>
        <v>3.53</v>
      </c>
      <c r="J442">
        <f t="shared" si="64"/>
        <v>0.06</v>
      </c>
      <c r="K442">
        <f t="shared" si="65"/>
        <v>0.45</v>
      </c>
    </row>
    <row r="443" spans="1:11" x14ac:dyDescent="0.25">
      <c r="A443" s="1">
        <f t="shared" si="66"/>
        <v>39600</v>
      </c>
      <c r="B443">
        <v>1</v>
      </c>
      <c r="C443">
        <f t="shared" si="68"/>
        <v>2008</v>
      </c>
      <c r="D443">
        <v>6</v>
      </c>
      <c r="E443" t="str">
        <f t="shared" si="67"/>
        <v>20086</v>
      </c>
      <c r="F443">
        <f t="shared" si="60"/>
        <v>3.3000000000000002E-2</v>
      </c>
      <c r="G443">
        <f t="shared" si="61"/>
        <v>2E-3</v>
      </c>
      <c r="H443">
        <f t="shared" si="62"/>
        <v>1E-3</v>
      </c>
      <c r="I443">
        <f t="shared" si="63"/>
        <v>3.94</v>
      </c>
      <c r="J443">
        <f t="shared" si="64"/>
        <v>0.06</v>
      </c>
      <c r="K443">
        <f t="shared" si="65"/>
        <v>0.45</v>
      </c>
    </row>
    <row r="444" spans="1:11" x14ac:dyDescent="0.25">
      <c r="A444" s="1">
        <f t="shared" si="66"/>
        <v>39630</v>
      </c>
      <c r="B444">
        <v>1</v>
      </c>
      <c r="C444">
        <f t="shared" si="68"/>
        <v>2008</v>
      </c>
      <c r="D444">
        <v>7</v>
      </c>
      <c r="E444" t="str">
        <f t="shared" si="67"/>
        <v>20087</v>
      </c>
      <c r="F444">
        <f t="shared" si="60"/>
        <v>3.9E-2</v>
      </c>
      <c r="G444">
        <f t="shared" si="61"/>
        <v>7.0000000000000001E-3</v>
      </c>
      <c r="H444">
        <f t="shared" si="62"/>
        <v>1E-3</v>
      </c>
      <c r="I444">
        <f t="shared" si="63"/>
        <v>4.72</v>
      </c>
      <c r="J444">
        <f t="shared" si="64"/>
        <v>0.05</v>
      </c>
      <c r="K444">
        <f t="shared" si="65"/>
        <v>0.41</v>
      </c>
    </row>
    <row r="445" spans="1:11" x14ac:dyDescent="0.25">
      <c r="A445" s="1">
        <f t="shared" si="66"/>
        <v>39661</v>
      </c>
      <c r="B445">
        <v>1</v>
      </c>
      <c r="C445">
        <f t="shared" si="68"/>
        <v>2008</v>
      </c>
      <c r="D445">
        <v>8</v>
      </c>
      <c r="E445" t="str">
        <f t="shared" si="67"/>
        <v>20088</v>
      </c>
      <c r="F445">
        <f t="shared" si="60"/>
        <v>4.1000000000000002E-2</v>
      </c>
      <c r="G445">
        <f t="shared" si="61"/>
        <v>2E-3</v>
      </c>
      <c r="H445">
        <f t="shared" si="62"/>
        <v>0</v>
      </c>
      <c r="I445">
        <f t="shared" si="63"/>
        <v>5.0599999999999996</v>
      </c>
      <c r="J445">
        <f t="shared" si="64"/>
        <v>0.05</v>
      </c>
      <c r="K445">
        <f t="shared" si="65"/>
        <v>0.5</v>
      </c>
    </row>
    <row r="446" spans="1:11" x14ac:dyDescent="0.25">
      <c r="A446" s="1">
        <f t="shared" si="66"/>
        <v>39692</v>
      </c>
      <c r="B446">
        <v>1</v>
      </c>
      <c r="C446">
        <f t="shared" si="68"/>
        <v>2008</v>
      </c>
      <c r="D446">
        <v>9</v>
      </c>
      <c r="E446" t="str">
        <f t="shared" si="67"/>
        <v>20089</v>
      </c>
      <c r="F446">
        <f t="shared" si="60"/>
        <v>4.4999999999999998E-2</v>
      </c>
      <c r="G446">
        <f t="shared" si="61"/>
        <v>2E-3</v>
      </c>
      <c r="H446">
        <f t="shared" si="62"/>
        <v>1E-3</v>
      </c>
      <c r="I446">
        <f t="shared" si="63"/>
        <v>5.25</v>
      </c>
      <c r="J446">
        <f t="shared" si="64"/>
        <v>0.05</v>
      </c>
      <c r="K446">
        <f t="shared" si="65"/>
        <v>0.48</v>
      </c>
    </row>
    <row r="447" spans="1:11" x14ac:dyDescent="0.25">
      <c r="A447" s="1">
        <f t="shared" si="66"/>
        <v>40087</v>
      </c>
      <c r="B447">
        <v>1</v>
      </c>
      <c r="C447">
        <f t="shared" si="68"/>
        <v>2009</v>
      </c>
      <c r="D447">
        <v>10</v>
      </c>
      <c r="E447" t="str">
        <f t="shared" si="67"/>
        <v>200910</v>
      </c>
      <c r="F447">
        <f t="shared" si="60"/>
        <v>4.8000000000000001E-2</v>
      </c>
      <c r="G447">
        <f t="shared" si="61"/>
        <v>7.0000000000000001E-3</v>
      </c>
      <c r="H447">
        <f t="shared" si="62"/>
        <v>0</v>
      </c>
      <c r="I447">
        <f t="shared" si="63"/>
        <v>5.13</v>
      </c>
      <c r="J447">
        <f t="shared" si="64"/>
        <v>0.05</v>
      </c>
      <c r="K447">
        <f t="shared" si="65"/>
        <v>0.89</v>
      </c>
    </row>
    <row r="448" spans="1:11" x14ac:dyDescent="0.25">
      <c r="A448" s="1">
        <f t="shared" si="66"/>
        <v>40118</v>
      </c>
      <c r="B448">
        <v>1</v>
      </c>
      <c r="C448">
        <f t="shared" si="68"/>
        <v>2009</v>
      </c>
      <c r="D448">
        <v>11</v>
      </c>
      <c r="E448" t="str">
        <f t="shared" si="67"/>
        <v>200911</v>
      </c>
      <c r="F448">
        <f t="shared" si="60"/>
        <v>4.2999999999999997E-2</v>
      </c>
      <c r="G448">
        <f t="shared" si="61"/>
        <v>8.9999999999999993E-3</v>
      </c>
      <c r="H448">
        <f t="shared" si="62"/>
        <v>1E-3</v>
      </c>
      <c r="I448">
        <f t="shared" si="63"/>
        <v>4.5</v>
      </c>
      <c r="J448">
        <f t="shared" si="64"/>
        <v>0.06</v>
      </c>
      <c r="K448">
        <f t="shared" si="65"/>
        <v>0.79</v>
      </c>
    </row>
    <row r="449" spans="1:11" x14ac:dyDescent="0.25">
      <c r="A449" s="1">
        <f t="shared" si="66"/>
        <v>40148</v>
      </c>
      <c r="B449">
        <v>1</v>
      </c>
      <c r="C449">
        <f t="shared" si="68"/>
        <v>2009</v>
      </c>
      <c r="D449">
        <v>12</v>
      </c>
      <c r="E449" t="str">
        <f t="shared" si="67"/>
        <v>200912</v>
      </c>
      <c r="F449">
        <f t="shared" si="60"/>
        <v>3.5999999999999997E-2</v>
      </c>
      <c r="G449">
        <f t="shared" si="61"/>
        <v>5.0000000000000001E-3</v>
      </c>
      <c r="H449">
        <f t="shared" si="62"/>
        <v>1E-3</v>
      </c>
      <c r="I449">
        <f t="shared" si="63"/>
        <v>3.98</v>
      </c>
      <c r="J449">
        <f t="shared" si="64"/>
        <v>0.06</v>
      </c>
      <c r="K449">
        <f t="shared" si="65"/>
        <v>0.75</v>
      </c>
    </row>
    <row r="450" spans="1:11" x14ac:dyDescent="0.25">
      <c r="A450" s="1">
        <f t="shared" si="66"/>
        <v>39814</v>
      </c>
      <c r="B450">
        <v>1</v>
      </c>
      <c r="C450">
        <f t="shared" si="68"/>
        <v>2009</v>
      </c>
      <c r="D450">
        <v>1</v>
      </c>
      <c r="E450" t="str">
        <f t="shared" si="67"/>
        <v>20091</v>
      </c>
      <c r="F450">
        <f t="shared" si="60"/>
        <v>3.3000000000000002E-2</v>
      </c>
      <c r="G450">
        <f t="shared" si="61"/>
        <v>4.0000000000000001E-3</v>
      </c>
      <c r="H450">
        <f t="shared" si="62"/>
        <v>1E-3</v>
      </c>
      <c r="I450">
        <f t="shared" si="63"/>
        <v>3.85</v>
      </c>
      <c r="J450">
        <f t="shared" si="64"/>
        <v>0.06</v>
      </c>
      <c r="K450">
        <f t="shared" si="65"/>
        <v>0.7</v>
      </c>
    </row>
    <row r="451" spans="1:11" x14ac:dyDescent="0.25">
      <c r="A451" s="1">
        <f t="shared" si="66"/>
        <v>39845</v>
      </c>
      <c r="B451">
        <v>1</v>
      </c>
      <c r="C451">
        <f t="shared" si="68"/>
        <v>2009</v>
      </c>
      <c r="D451">
        <v>2</v>
      </c>
      <c r="E451" t="str">
        <f t="shared" si="67"/>
        <v>20092</v>
      </c>
      <c r="F451">
        <f t="shared" ref="F451:F514" si="69">VLOOKUP($A451,$R:$X,2,FALSE)</f>
        <v>2.8000000000000001E-2</v>
      </c>
      <c r="G451">
        <f t="shared" ref="G451:G514" si="70">VLOOKUP($A451,$R:$X,3,FALSE)</f>
        <v>2E-3</v>
      </c>
      <c r="H451">
        <f t="shared" ref="H451:H514" si="71">VLOOKUP($A451,$R:$X,4,FALSE)</f>
        <v>0</v>
      </c>
      <c r="I451">
        <f t="shared" ref="I451:I514" si="72">VLOOKUP($A451,$R:$X,5,FALSE)</f>
        <v>3.85</v>
      </c>
      <c r="J451">
        <f t="shared" ref="J451:J514" si="73">VLOOKUP($A451,$R:$X,6,FALSE)</f>
        <v>0.06</v>
      </c>
      <c r="K451">
        <f t="shared" ref="K451:K514" si="74">VLOOKUP($A451,$R:$X,7,FALSE)</f>
        <v>0.48</v>
      </c>
    </row>
    <row r="452" spans="1:11" x14ac:dyDescent="0.25">
      <c r="A452" s="1">
        <f t="shared" ref="A452:A515" si="75">DATE(C452,D452,B452)</f>
        <v>39873</v>
      </c>
      <c r="B452">
        <v>1</v>
      </c>
      <c r="C452">
        <f t="shared" si="68"/>
        <v>2009</v>
      </c>
      <c r="D452">
        <v>3</v>
      </c>
      <c r="E452" t="str">
        <f t="shared" ref="E452:E515" si="76">CONCATENATE(C452,D452)</f>
        <v>20093</v>
      </c>
      <c r="F452">
        <f t="shared" si="69"/>
        <v>2.9000000000000001E-2</v>
      </c>
      <c r="G452">
        <f t="shared" si="70"/>
        <v>2E-3</v>
      </c>
      <c r="H452">
        <f t="shared" si="71"/>
        <v>0</v>
      </c>
      <c r="I452">
        <f t="shared" si="72"/>
        <v>3.62</v>
      </c>
      <c r="J452">
        <f t="shared" si="73"/>
        <v>0.06</v>
      </c>
      <c r="K452">
        <f t="shared" si="74"/>
        <v>0.48</v>
      </c>
    </row>
    <row r="453" spans="1:11" x14ac:dyDescent="0.25">
      <c r="A453" s="1">
        <f t="shared" si="75"/>
        <v>39904</v>
      </c>
      <c r="B453">
        <v>1</v>
      </c>
      <c r="C453">
        <f t="shared" si="68"/>
        <v>2009</v>
      </c>
      <c r="D453">
        <v>4</v>
      </c>
      <c r="E453" t="str">
        <f t="shared" si="76"/>
        <v>20094</v>
      </c>
      <c r="F453">
        <f t="shared" si="69"/>
        <v>2.7E-2</v>
      </c>
      <c r="G453">
        <f t="shared" si="70"/>
        <v>6.0000000000000001E-3</v>
      </c>
      <c r="H453">
        <f t="shared" si="71"/>
        <v>1E-3</v>
      </c>
      <c r="I453">
        <f t="shared" si="72"/>
        <v>3.69</v>
      </c>
      <c r="J453">
        <f t="shared" si="73"/>
        <v>0.06</v>
      </c>
      <c r="K453">
        <f t="shared" si="74"/>
        <v>0.43</v>
      </c>
    </row>
    <row r="454" spans="1:11" x14ac:dyDescent="0.25">
      <c r="A454" s="1">
        <f t="shared" si="75"/>
        <v>39934</v>
      </c>
      <c r="B454">
        <v>1</v>
      </c>
      <c r="C454">
        <f t="shared" si="68"/>
        <v>2009</v>
      </c>
      <c r="D454">
        <v>5</v>
      </c>
      <c r="E454" t="str">
        <f t="shared" si="76"/>
        <v>20095</v>
      </c>
      <c r="F454">
        <f t="shared" si="69"/>
        <v>3.7999999999999999E-2</v>
      </c>
      <c r="G454">
        <f t="shared" si="70"/>
        <v>8.9999999999999993E-3</v>
      </c>
      <c r="H454">
        <f t="shared" si="71"/>
        <v>2E-3</v>
      </c>
      <c r="I454">
        <f t="shared" si="72"/>
        <v>3.87</v>
      </c>
      <c r="J454">
        <f t="shared" si="73"/>
        <v>0.05</v>
      </c>
      <c r="K454">
        <f t="shared" si="74"/>
        <v>0.56000000000000005</v>
      </c>
    </row>
    <row r="455" spans="1:11" x14ac:dyDescent="0.25">
      <c r="A455" s="1">
        <f t="shared" si="75"/>
        <v>39965</v>
      </c>
      <c r="B455">
        <v>1</v>
      </c>
      <c r="C455">
        <f t="shared" si="68"/>
        <v>2009</v>
      </c>
      <c r="D455">
        <v>6</v>
      </c>
      <c r="E455" t="str">
        <f t="shared" si="76"/>
        <v>20096</v>
      </c>
      <c r="F455">
        <f t="shared" si="69"/>
        <v>3.5999999999999997E-2</v>
      </c>
      <c r="G455">
        <f t="shared" si="70"/>
        <v>5.0000000000000001E-3</v>
      </c>
      <c r="H455">
        <f t="shared" si="71"/>
        <v>8.0000000000000002E-3</v>
      </c>
      <c r="I455">
        <f t="shared" si="72"/>
        <v>4.5999999999999996</v>
      </c>
      <c r="J455">
        <f t="shared" si="73"/>
        <v>0.06</v>
      </c>
      <c r="K455">
        <f t="shared" si="74"/>
        <v>0.45</v>
      </c>
    </row>
    <row r="456" spans="1:11" x14ac:dyDescent="0.25">
      <c r="A456" s="1">
        <f t="shared" si="75"/>
        <v>39995</v>
      </c>
      <c r="B456">
        <v>1</v>
      </c>
      <c r="C456">
        <f t="shared" si="68"/>
        <v>2009</v>
      </c>
      <c r="D456">
        <v>7</v>
      </c>
      <c r="E456" t="str">
        <f t="shared" si="76"/>
        <v>20097</v>
      </c>
      <c r="F456">
        <f t="shared" si="69"/>
        <v>4.1000000000000002E-2</v>
      </c>
      <c r="G456">
        <f t="shared" si="70"/>
        <v>1E-3</v>
      </c>
      <c r="H456">
        <f t="shared" si="71"/>
        <v>5.0000000000000001E-3</v>
      </c>
      <c r="I456">
        <f t="shared" si="72"/>
        <v>5.04</v>
      </c>
      <c r="J456">
        <f t="shared" si="73"/>
        <v>0.05</v>
      </c>
      <c r="K456">
        <f t="shared" si="74"/>
        <v>0.47</v>
      </c>
    </row>
    <row r="457" spans="1:11" x14ac:dyDescent="0.25">
      <c r="A457" s="1">
        <f t="shared" si="75"/>
        <v>40026</v>
      </c>
      <c r="B457">
        <v>1</v>
      </c>
      <c r="C457">
        <f t="shared" si="68"/>
        <v>2009</v>
      </c>
      <c r="D457">
        <v>8</v>
      </c>
      <c r="E457" t="str">
        <f t="shared" si="76"/>
        <v>20098</v>
      </c>
      <c r="F457">
        <f t="shared" si="69"/>
        <v>4.2999999999999997E-2</v>
      </c>
      <c r="G457">
        <f t="shared" si="70"/>
        <v>2E-3</v>
      </c>
      <c r="H457">
        <f t="shared" si="71"/>
        <v>3.0000000000000001E-3</v>
      </c>
      <c r="I457">
        <f t="shared" si="72"/>
        <v>5.3</v>
      </c>
      <c r="J457">
        <f t="shared" si="73"/>
        <v>0.05</v>
      </c>
      <c r="K457">
        <f t="shared" si="74"/>
        <v>0.45</v>
      </c>
    </row>
    <row r="458" spans="1:11" x14ac:dyDescent="0.25">
      <c r="A458" s="1">
        <f t="shared" si="75"/>
        <v>40057</v>
      </c>
      <c r="B458">
        <v>1</v>
      </c>
      <c r="C458">
        <f t="shared" si="68"/>
        <v>2009</v>
      </c>
      <c r="D458">
        <v>9</v>
      </c>
      <c r="E458" t="str">
        <f t="shared" si="76"/>
        <v>20099</v>
      </c>
      <c r="F458">
        <f t="shared" si="69"/>
        <v>4.2000000000000003E-2</v>
      </c>
      <c r="G458">
        <f t="shared" si="70"/>
        <v>1.2E-2</v>
      </c>
      <c r="H458">
        <f t="shared" si="71"/>
        <v>2E-3</v>
      </c>
      <c r="I458">
        <f t="shared" si="72"/>
        <v>5.25</v>
      </c>
      <c r="J458">
        <f t="shared" si="73"/>
        <v>0.05</v>
      </c>
      <c r="K458">
        <f t="shared" si="74"/>
        <v>0.74</v>
      </c>
    </row>
    <row r="459" spans="1:11" x14ac:dyDescent="0.25">
      <c r="A459" s="1">
        <f t="shared" si="75"/>
        <v>40452</v>
      </c>
      <c r="B459">
        <v>1</v>
      </c>
      <c r="C459">
        <f t="shared" si="68"/>
        <v>2010</v>
      </c>
      <c r="D459">
        <v>10</v>
      </c>
      <c r="E459" t="str">
        <f t="shared" si="76"/>
        <v>201010</v>
      </c>
      <c r="F459">
        <f t="shared" si="69"/>
        <v>4.4999999999999998E-2</v>
      </c>
      <c r="G459">
        <f t="shared" si="70"/>
        <v>2.1999999999999999E-2</v>
      </c>
      <c r="H459">
        <f t="shared" si="71"/>
        <v>3.0000000000000001E-3</v>
      </c>
      <c r="I459">
        <f t="shared" si="72"/>
        <v>5.09</v>
      </c>
      <c r="J459">
        <f t="shared" si="73"/>
        <v>0.05</v>
      </c>
      <c r="K459">
        <f t="shared" si="74"/>
        <v>1.46</v>
      </c>
    </row>
    <row r="460" spans="1:11" x14ac:dyDescent="0.25">
      <c r="A460" s="1">
        <f t="shared" si="75"/>
        <v>40483</v>
      </c>
      <c r="B460">
        <v>1</v>
      </c>
      <c r="C460">
        <f t="shared" si="68"/>
        <v>2010</v>
      </c>
      <c r="D460">
        <v>11</v>
      </c>
      <c r="E460" t="str">
        <f t="shared" si="76"/>
        <v>201011</v>
      </c>
      <c r="F460">
        <f t="shared" si="69"/>
        <v>3.5999999999999997E-2</v>
      </c>
      <c r="G460">
        <f t="shared" si="70"/>
        <v>5.0000000000000001E-3</v>
      </c>
      <c r="H460">
        <f t="shared" si="71"/>
        <v>1E-3</v>
      </c>
      <c r="I460">
        <f t="shared" si="72"/>
        <v>4.3499999999999996</v>
      </c>
      <c r="J460">
        <f t="shared" si="73"/>
        <v>0.05</v>
      </c>
      <c r="K460">
        <f t="shared" si="74"/>
        <v>0.94</v>
      </c>
    </row>
    <row r="461" spans="1:11" x14ac:dyDescent="0.25">
      <c r="A461" s="1">
        <f t="shared" si="75"/>
        <v>40513</v>
      </c>
      <c r="B461">
        <v>1</v>
      </c>
      <c r="C461">
        <f t="shared" si="68"/>
        <v>2010</v>
      </c>
      <c r="D461">
        <v>12</v>
      </c>
      <c r="E461" t="str">
        <f t="shared" si="76"/>
        <v>201012</v>
      </c>
      <c r="F461">
        <f t="shared" si="69"/>
        <v>0.03</v>
      </c>
      <c r="G461">
        <f t="shared" si="70"/>
        <v>0</v>
      </c>
      <c r="H461">
        <f t="shared" si="71"/>
        <v>1E-3</v>
      </c>
      <c r="I461">
        <f t="shared" si="72"/>
        <v>3.75</v>
      </c>
      <c r="J461">
        <f t="shared" si="73"/>
        <v>0.06</v>
      </c>
      <c r="K461">
        <f t="shared" si="74"/>
        <v>0.73</v>
      </c>
    </row>
    <row r="462" spans="1:11" x14ac:dyDescent="0.25">
      <c r="A462" s="1">
        <f t="shared" si="75"/>
        <v>40179</v>
      </c>
      <c r="B462">
        <v>1</v>
      </c>
      <c r="C462">
        <f t="shared" si="68"/>
        <v>2010</v>
      </c>
      <c r="D462">
        <v>1</v>
      </c>
      <c r="E462" t="str">
        <f t="shared" si="76"/>
        <v>20101</v>
      </c>
      <c r="F462">
        <f t="shared" si="69"/>
        <v>2.8000000000000001E-2</v>
      </c>
      <c r="G462">
        <f t="shared" si="70"/>
        <v>4.0000000000000001E-3</v>
      </c>
      <c r="H462">
        <f t="shared" si="71"/>
        <v>0</v>
      </c>
      <c r="I462">
        <f t="shared" si="72"/>
        <v>3.77</v>
      </c>
      <c r="J462">
        <f t="shared" si="73"/>
        <v>0.06</v>
      </c>
      <c r="K462">
        <f t="shared" si="74"/>
        <v>0.61</v>
      </c>
    </row>
    <row r="463" spans="1:11" x14ac:dyDescent="0.25">
      <c r="A463" s="1">
        <f t="shared" si="75"/>
        <v>40210</v>
      </c>
      <c r="B463">
        <v>1</v>
      </c>
      <c r="C463">
        <f t="shared" si="68"/>
        <v>2010</v>
      </c>
      <c r="D463">
        <v>2</v>
      </c>
      <c r="E463" t="str">
        <f t="shared" si="76"/>
        <v>20102</v>
      </c>
      <c r="F463">
        <f t="shared" si="69"/>
        <v>3.1E-2</v>
      </c>
      <c r="G463">
        <f t="shared" si="70"/>
        <v>5.0000000000000001E-3</v>
      </c>
      <c r="H463">
        <f t="shared" si="71"/>
        <v>0</v>
      </c>
      <c r="I463">
        <f t="shared" si="72"/>
        <v>4.1900000000000004</v>
      </c>
      <c r="J463">
        <f t="shared" si="73"/>
        <v>0.05</v>
      </c>
      <c r="K463">
        <f t="shared" si="74"/>
        <v>0.47</v>
      </c>
    </row>
    <row r="464" spans="1:11" x14ac:dyDescent="0.25">
      <c r="A464" s="1">
        <f t="shared" si="75"/>
        <v>40238</v>
      </c>
      <c r="B464">
        <v>1</v>
      </c>
      <c r="C464">
        <f t="shared" ref="C464:C527" si="77">C452+1</f>
        <v>2010</v>
      </c>
      <c r="D464">
        <v>3</v>
      </c>
      <c r="E464" t="str">
        <f t="shared" si="76"/>
        <v>20103</v>
      </c>
      <c r="F464">
        <f t="shared" si="69"/>
        <v>2.8000000000000001E-2</v>
      </c>
      <c r="G464">
        <f t="shared" si="70"/>
        <v>4.0000000000000001E-3</v>
      </c>
      <c r="H464">
        <f t="shared" si="71"/>
        <v>0</v>
      </c>
      <c r="I464">
        <f t="shared" si="72"/>
        <v>4.0999999999999996</v>
      </c>
      <c r="J464">
        <f t="shared" si="73"/>
        <v>0.06</v>
      </c>
      <c r="K464">
        <f t="shared" si="74"/>
        <v>0.56999999999999995</v>
      </c>
    </row>
    <row r="465" spans="1:11" x14ac:dyDescent="0.25">
      <c r="A465" s="1">
        <f t="shared" si="75"/>
        <v>40269</v>
      </c>
      <c r="B465">
        <v>1</v>
      </c>
      <c r="C465">
        <f t="shared" si="77"/>
        <v>2010</v>
      </c>
      <c r="D465">
        <v>4</v>
      </c>
      <c r="E465" t="str">
        <f t="shared" si="76"/>
        <v>20104</v>
      </c>
      <c r="F465">
        <f t="shared" si="69"/>
        <v>2.5000000000000001E-2</v>
      </c>
      <c r="G465">
        <f t="shared" si="70"/>
        <v>5.0000000000000001E-3</v>
      </c>
      <c r="H465">
        <f t="shared" si="71"/>
        <v>0</v>
      </c>
      <c r="I465">
        <f t="shared" si="72"/>
        <v>3.91</v>
      </c>
      <c r="J465">
        <f t="shared" si="73"/>
        <v>0.05</v>
      </c>
      <c r="K465">
        <f t="shared" si="74"/>
        <v>0.54</v>
      </c>
    </row>
    <row r="466" spans="1:11" x14ac:dyDescent="0.25">
      <c r="A466" s="1">
        <f t="shared" si="75"/>
        <v>40299</v>
      </c>
      <c r="B466">
        <v>1</v>
      </c>
      <c r="C466">
        <f t="shared" si="77"/>
        <v>2010</v>
      </c>
      <c r="D466">
        <v>5</v>
      </c>
      <c r="E466" t="str">
        <f t="shared" si="76"/>
        <v>20105</v>
      </c>
      <c r="F466">
        <f t="shared" si="69"/>
        <v>1.9E-2</v>
      </c>
      <c r="G466">
        <f t="shared" si="70"/>
        <v>4.0000000000000001E-3</v>
      </c>
      <c r="H466">
        <f t="shared" si="71"/>
        <v>0</v>
      </c>
      <c r="I466">
        <f t="shared" si="72"/>
        <v>4.08</v>
      </c>
      <c r="J466">
        <f t="shared" si="73"/>
        <v>0.05</v>
      </c>
      <c r="K466">
        <f t="shared" si="74"/>
        <v>0.51</v>
      </c>
    </row>
    <row r="467" spans="1:11" x14ac:dyDescent="0.25">
      <c r="A467" s="1">
        <f t="shared" si="75"/>
        <v>40330</v>
      </c>
      <c r="B467">
        <v>1</v>
      </c>
      <c r="C467">
        <f t="shared" si="77"/>
        <v>2010</v>
      </c>
      <c r="D467">
        <v>6</v>
      </c>
      <c r="E467" t="str">
        <f t="shared" si="76"/>
        <v>20106</v>
      </c>
      <c r="F467">
        <f t="shared" si="69"/>
        <v>1.9E-2</v>
      </c>
      <c r="G467">
        <f t="shared" si="70"/>
        <v>3.5000000000000003E-2</v>
      </c>
      <c r="H467">
        <f t="shared" si="71"/>
        <v>0</v>
      </c>
      <c r="I467">
        <f t="shared" si="72"/>
        <v>4.08</v>
      </c>
      <c r="J467">
        <f t="shared" si="73"/>
        <v>0.05</v>
      </c>
      <c r="K467">
        <f t="shared" si="74"/>
        <v>0.56000000000000005</v>
      </c>
    </row>
    <row r="468" spans="1:11" x14ac:dyDescent="0.25">
      <c r="A468" s="1">
        <f t="shared" si="75"/>
        <v>40360</v>
      </c>
      <c r="B468">
        <v>1</v>
      </c>
      <c r="C468">
        <f t="shared" si="77"/>
        <v>2010</v>
      </c>
      <c r="D468">
        <v>7</v>
      </c>
      <c r="E468" t="str">
        <f t="shared" si="76"/>
        <v>20107</v>
      </c>
      <c r="F468">
        <f t="shared" si="69"/>
        <v>2.4E-2</v>
      </c>
      <c r="G468">
        <f t="shared" si="70"/>
        <v>4.0000000000000001E-3</v>
      </c>
      <c r="H468">
        <f t="shared" si="71"/>
        <v>0</v>
      </c>
      <c r="I468">
        <f t="shared" si="72"/>
        <v>4.99</v>
      </c>
      <c r="J468">
        <f t="shared" si="73"/>
        <v>0.05</v>
      </c>
      <c r="K468">
        <f t="shared" si="74"/>
        <v>0.49</v>
      </c>
    </row>
    <row r="469" spans="1:11" x14ac:dyDescent="0.25">
      <c r="A469" s="1">
        <f t="shared" si="75"/>
        <v>40391</v>
      </c>
      <c r="B469">
        <v>1</v>
      </c>
      <c r="C469">
        <f t="shared" si="77"/>
        <v>2010</v>
      </c>
      <c r="D469">
        <v>8</v>
      </c>
      <c r="E469" t="str">
        <f t="shared" si="76"/>
        <v>20108</v>
      </c>
      <c r="F469">
        <f t="shared" si="69"/>
        <v>2.8000000000000001E-2</v>
      </c>
      <c r="G469">
        <f t="shared" si="70"/>
        <v>4.0000000000000001E-3</v>
      </c>
      <c r="H469">
        <f t="shared" si="71"/>
        <v>0</v>
      </c>
      <c r="I469">
        <f t="shared" si="72"/>
        <v>5.43</v>
      </c>
      <c r="J469">
        <f t="shared" si="73"/>
        <v>0.05</v>
      </c>
      <c r="K469">
        <f t="shared" si="74"/>
        <v>0.53</v>
      </c>
    </row>
    <row r="470" spans="1:11" x14ac:dyDescent="0.25">
      <c r="A470" s="1">
        <f t="shared" si="75"/>
        <v>40422</v>
      </c>
      <c r="B470">
        <v>1</v>
      </c>
      <c r="C470">
        <f t="shared" si="77"/>
        <v>2010</v>
      </c>
      <c r="D470">
        <v>9</v>
      </c>
      <c r="E470" t="str">
        <f t="shared" si="76"/>
        <v>20109</v>
      </c>
      <c r="F470">
        <f t="shared" si="69"/>
        <v>2.9000000000000001E-2</v>
      </c>
      <c r="G470">
        <f t="shared" si="70"/>
        <v>1.2E-2</v>
      </c>
      <c r="H470">
        <f t="shared" si="71"/>
        <v>1E-3</v>
      </c>
      <c r="I470">
        <f t="shared" si="72"/>
        <v>5.59</v>
      </c>
      <c r="J470">
        <f t="shared" si="73"/>
        <v>0.04</v>
      </c>
      <c r="K470">
        <f t="shared" si="74"/>
        <v>0.79</v>
      </c>
    </row>
    <row r="471" spans="1:11" x14ac:dyDescent="0.25">
      <c r="A471" s="1">
        <f t="shared" si="75"/>
        <v>40817</v>
      </c>
      <c r="B471">
        <v>1</v>
      </c>
      <c r="C471">
        <f t="shared" si="77"/>
        <v>2011</v>
      </c>
      <c r="D471">
        <v>10</v>
      </c>
      <c r="E471" t="str">
        <f t="shared" si="76"/>
        <v>201110</v>
      </c>
      <c r="F471">
        <f t="shared" si="69"/>
        <v>2.8000000000000001E-2</v>
      </c>
      <c r="G471">
        <f t="shared" si="70"/>
        <v>1.2999999999999999E-2</v>
      </c>
      <c r="H471">
        <f t="shared" si="71"/>
        <v>0</v>
      </c>
      <c r="I471">
        <f t="shared" si="72"/>
        <v>5.2</v>
      </c>
      <c r="J471">
        <f t="shared" si="73"/>
        <v>0.05</v>
      </c>
      <c r="K471">
        <f t="shared" si="74"/>
        <v>0.81</v>
      </c>
    </row>
    <row r="472" spans="1:11" x14ac:dyDescent="0.25">
      <c r="A472" s="1">
        <f t="shared" si="75"/>
        <v>40848</v>
      </c>
      <c r="B472">
        <v>1</v>
      </c>
      <c r="C472">
        <f t="shared" si="77"/>
        <v>2011</v>
      </c>
      <c r="D472">
        <v>11</v>
      </c>
      <c r="E472" t="str">
        <f t="shared" si="76"/>
        <v>201111</v>
      </c>
      <c r="F472">
        <f t="shared" si="69"/>
        <v>2.3E-2</v>
      </c>
      <c r="G472">
        <f t="shared" si="70"/>
        <v>1.2999999999999999E-2</v>
      </c>
      <c r="H472">
        <f t="shared" si="71"/>
        <v>1E-3</v>
      </c>
      <c r="I472">
        <f t="shared" si="72"/>
        <v>4.45</v>
      </c>
      <c r="J472">
        <f t="shared" si="73"/>
        <v>0.06</v>
      </c>
      <c r="K472">
        <f t="shared" si="74"/>
        <v>0.69</v>
      </c>
    </row>
    <row r="473" spans="1:11" x14ac:dyDescent="0.25">
      <c r="A473" s="1">
        <f t="shared" si="75"/>
        <v>40878</v>
      </c>
      <c r="B473">
        <v>1</v>
      </c>
      <c r="C473">
        <f t="shared" si="77"/>
        <v>2011</v>
      </c>
      <c r="D473">
        <v>12</v>
      </c>
      <c r="E473" t="str">
        <f t="shared" si="76"/>
        <v>201112</v>
      </c>
      <c r="F473">
        <f t="shared" si="69"/>
        <v>1.6E-2</v>
      </c>
      <c r="G473">
        <f t="shared" si="70"/>
        <v>0.01</v>
      </c>
      <c r="H473">
        <f t="shared" si="71"/>
        <v>0</v>
      </c>
      <c r="I473">
        <f t="shared" si="72"/>
        <v>3.56</v>
      </c>
      <c r="J473">
        <f t="shared" si="73"/>
        <v>0.06</v>
      </c>
      <c r="K473">
        <f t="shared" si="74"/>
        <v>0.66</v>
      </c>
    </row>
    <row r="474" spans="1:11" x14ac:dyDescent="0.25">
      <c r="A474" s="1">
        <f t="shared" si="75"/>
        <v>40544</v>
      </c>
      <c r="B474">
        <v>1</v>
      </c>
      <c r="C474">
        <f t="shared" si="77"/>
        <v>2011</v>
      </c>
      <c r="D474">
        <v>1</v>
      </c>
      <c r="E474" t="str">
        <f t="shared" si="76"/>
        <v>20111</v>
      </c>
      <c r="F474">
        <f t="shared" si="69"/>
        <v>1.6E-2</v>
      </c>
      <c r="G474">
        <f t="shared" si="70"/>
        <v>5.0000000000000001E-3</v>
      </c>
      <c r="H474">
        <f t="shared" si="71"/>
        <v>1E-3</v>
      </c>
      <c r="I474">
        <f t="shared" si="72"/>
        <v>3.36</v>
      </c>
      <c r="J474">
        <f t="shared" si="73"/>
        <v>0.06</v>
      </c>
      <c r="K474">
        <f t="shared" si="74"/>
        <v>0.59</v>
      </c>
    </row>
    <row r="475" spans="1:11" x14ac:dyDescent="0.25">
      <c r="A475" s="1">
        <f t="shared" si="75"/>
        <v>40575</v>
      </c>
      <c r="B475">
        <v>1</v>
      </c>
      <c r="C475">
        <f t="shared" si="77"/>
        <v>2011</v>
      </c>
      <c r="D475">
        <v>2</v>
      </c>
      <c r="E475" t="str">
        <f t="shared" si="76"/>
        <v>20112</v>
      </c>
      <c r="F475">
        <f t="shared" si="69"/>
        <v>1.9E-2</v>
      </c>
      <c r="G475">
        <f t="shared" si="70"/>
        <v>3.0000000000000001E-3</v>
      </c>
      <c r="H475">
        <f t="shared" si="71"/>
        <v>0</v>
      </c>
      <c r="I475">
        <f t="shared" si="72"/>
        <v>4.08</v>
      </c>
      <c r="J475">
        <f t="shared" si="73"/>
        <v>0.05</v>
      </c>
      <c r="K475">
        <f t="shared" si="74"/>
        <v>0.44</v>
      </c>
    </row>
    <row r="476" spans="1:11" x14ac:dyDescent="0.25">
      <c r="A476" s="1">
        <f t="shared" si="75"/>
        <v>40603</v>
      </c>
      <c r="B476">
        <v>1</v>
      </c>
      <c r="C476">
        <f t="shared" si="77"/>
        <v>2011</v>
      </c>
      <c r="D476">
        <v>3</v>
      </c>
      <c r="E476" t="str">
        <f t="shared" si="76"/>
        <v>20113</v>
      </c>
      <c r="F476">
        <f t="shared" si="69"/>
        <v>1.4999999999999999E-2</v>
      </c>
      <c r="G476">
        <f t="shared" si="70"/>
        <v>5.0000000000000001E-3</v>
      </c>
      <c r="H476">
        <f t="shared" si="71"/>
        <v>0</v>
      </c>
      <c r="I476">
        <f t="shared" si="72"/>
        <v>3.68</v>
      </c>
      <c r="J476">
        <f t="shared" si="73"/>
        <v>0.06</v>
      </c>
      <c r="K476">
        <f t="shared" si="74"/>
        <v>0.48</v>
      </c>
    </row>
    <row r="477" spans="1:11" x14ac:dyDescent="0.25">
      <c r="A477" s="1">
        <f t="shared" si="75"/>
        <v>40634</v>
      </c>
      <c r="B477">
        <v>1</v>
      </c>
      <c r="C477">
        <f t="shared" si="77"/>
        <v>2011</v>
      </c>
      <c r="D477">
        <v>4</v>
      </c>
      <c r="E477" t="str">
        <f t="shared" si="76"/>
        <v>20114</v>
      </c>
      <c r="F477">
        <f t="shared" si="69"/>
        <v>1.4E-2</v>
      </c>
      <c r="G477">
        <f t="shared" si="70"/>
        <v>7.0000000000000001E-3</v>
      </c>
      <c r="H477">
        <f t="shared" si="71"/>
        <v>1E-3</v>
      </c>
      <c r="I477">
        <f t="shared" si="72"/>
        <v>3.47</v>
      </c>
      <c r="J477">
        <f t="shared" si="73"/>
        <v>0.06</v>
      </c>
      <c r="K477">
        <f t="shared" si="74"/>
        <v>0.52</v>
      </c>
    </row>
    <row r="478" spans="1:11" x14ac:dyDescent="0.25">
      <c r="A478" s="1">
        <f t="shared" si="75"/>
        <v>40664</v>
      </c>
      <c r="B478">
        <v>1</v>
      </c>
      <c r="C478">
        <f t="shared" si="77"/>
        <v>2011</v>
      </c>
      <c r="D478">
        <v>5</v>
      </c>
      <c r="E478" t="str">
        <f t="shared" si="76"/>
        <v>20115</v>
      </c>
      <c r="F478">
        <f t="shared" si="69"/>
        <v>1.6E-2</v>
      </c>
      <c r="G478">
        <f t="shared" si="70"/>
        <v>7.0000000000000001E-3</v>
      </c>
      <c r="H478">
        <f t="shared" si="71"/>
        <v>0</v>
      </c>
      <c r="I478">
        <f t="shared" si="72"/>
        <v>3.96</v>
      </c>
      <c r="J478">
        <f t="shared" si="73"/>
        <v>0.06</v>
      </c>
      <c r="K478">
        <f t="shared" si="74"/>
        <v>0.42</v>
      </c>
    </row>
    <row r="479" spans="1:11" x14ac:dyDescent="0.25">
      <c r="A479" s="1">
        <f t="shared" si="75"/>
        <v>40695</v>
      </c>
      <c r="B479">
        <v>1</v>
      </c>
      <c r="C479">
        <f t="shared" si="77"/>
        <v>2011</v>
      </c>
      <c r="D479">
        <v>6</v>
      </c>
      <c r="E479" t="str">
        <f t="shared" si="76"/>
        <v>20116</v>
      </c>
      <c r="F479">
        <f t="shared" si="69"/>
        <v>1.7000000000000001E-2</v>
      </c>
      <c r="G479">
        <f t="shared" si="70"/>
        <v>4.0000000000000001E-3</v>
      </c>
      <c r="H479">
        <f t="shared" si="71"/>
        <v>0</v>
      </c>
      <c r="I479">
        <f t="shared" si="72"/>
        <v>4.3099999999999996</v>
      </c>
      <c r="J479">
        <f t="shared" si="73"/>
        <v>0.05</v>
      </c>
      <c r="K479">
        <f t="shared" si="74"/>
        <v>0.45</v>
      </c>
    </row>
    <row r="480" spans="1:11" x14ac:dyDescent="0.25">
      <c r="A480" s="1">
        <f t="shared" si="75"/>
        <v>40725</v>
      </c>
      <c r="B480">
        <v>1</v>
      </c>
      <c r="C480">
        <f t="shared" si="77"/>
        <v>2011</v>
      </c>
      <c r="D480">
        <v>7</v>
      </c>
      <c r="E480" t="str">
        <f t="shared" si="76"/>
        <v>20117</v>
      </c>
      <c r="F480">
        <f t="shared" si="69"/>
        <v>2.1999999999999999E-2</v>
      </c>
      <c r="G480">
        <f t="shared" si="70"/>
        <v>6.0000000000000001E-3</v>
      </c>
      <c r="H480">
        <f t="shared" si="71"/>
        <v>0</v>
      </c>
      <c r="I480">
        <f t="shared" si="72"/>
        <v>4.96</v>
      </c>
      <c r="J480">
        <f t="shared" si="73"/>
        <v>0.05</v>
      </c>
      <c r="K480">
        <f t="shared" si="74"/>
        <v>0.56000000000000005</v>
      </c>
    </row>
    <row r="481" spans="1:11" x14ac:dyDescent="0.25">
      <c r="A481" s="1">
        <f t="shared" si="75"/>
        <v>40756</v>
      </c>
      <c r="B481">
        <v>1</v>
      </c>
      <c r="C481">
        <f t="shared" si="77"/>
        <v>2011</v>
      </c>
      <c r="D481">
        <v>8</v>
      </c>
      <c r="E481" t="str">
        <f t="shared" si="76"/>
        <v>20118</v>
      </c>
      <c r="F481">
        <f t="shared" si="69"/>
        <v>2.5000000000000001E-2</v>
      </c>
      <c r="G481">
        <f t="shared" si="70"/>
        <v>8.0000000000000002E-3</v>
      </c>
      <c r="H481">
        <f t="shared" si="71"/>
        <v>1E-3</v>
      </c>
      <c r="I481">
        <f t="shared" si="72"/>
        <v>5.35</v>
      </c>
      <c r="J481">
        <f t="shared" si="73"/>
        <v>0.05</v>
      </c>
      <c r="K481">
        <f t="shared" si="74"/>
        <v>0.49</v>
      </c>
    </row>
    <row r="482" spans="1:11" x14ac:dyDescent="0.25">
      <c r="A482" s="1">
        <f t="shared" si="75"/>
        <v>40787</v>
      </c>
      <c r="B482">
        <v>1</v>
      </c>
      <c r="C482">
        <f t="shared" si="77"/>
        <v>2011</v>
      </c>
      <c r="D482">
        <v>9</v>
      </c>
      <c r="E482" t="str">
        <f t="shared" si="76"/>
        <v>20119</v>
      </c>
      <c r="F482">
        <f t="shared" si="69"/>
        <v>2.8000000000000001E-2</v>
      </c>
      <c r="G482">
        <f t="shared" si="70"/>
        <v>1.9E-2</v>
      </c>
      <c r="H482">
        <f t="shared" si="71"/>
        <v>0</v>
      </c>
      <c r="I482">
        <f t="shared" si="72"/>
        <v>5.49</v>
      </c>
      <c r="J482">
        <f t="shared" si="73"/>
        <v>0.05</v>
      </c>
      <c r="K482">
        <f t="shared" si="74"/>
        <v>0.6</v>
      </c>
    </row>
    <row r="483" spans="1:11" x14ac:dyDescent="0.25">
      <c r="A483" s="1">
        <f t="shared" si="75"/>
        <v>41183</v>
      </c>
      <c r="B483">
        <v>1</v>
      </c>
      <c r="C483">
        <f t="shared" si="77"/>
        <v>2012</v>
      </c>
      <c r="D483">
        <v>10</v>
      </c>
      <c r="E483" t="str">
        <f t="shared" si="76"/>
        <v>201210</v>
      </c>
      <c r="F483">
        <f t="shared" si="69"/>
        <v>2.8000000000000001E-2</v>
      </c>
      <c r="G483">
        <f t="shared" si="70"/>
        <v>1.0999999999999999E-2</v>
      </c>
      <c r="H483">
        <f t="shared" si="71"/>
        <v>1E-3</v>
      </c>
      <c r="I483">
        <f t="shared" si="72"/>
        <v>5.35</v>
      </c>
      <c r="J483">
        <f t="shared" si="73"/>
        <v>0.05</v>
      </c>
      <c r="K483">
        <f t="shared" si="74"/>
        <v>0.73</v>
      </c>
    </row>
    <row r="484" spans="1:11" x14ac:dyDescent="0.25">
      <c r="A484" s="1">
        <f t="shared" si="75"/>
        <v>41214</v>
      </c>
      <c r="B484">
        <v>1</v>
      </c>
      <c r="C484">
        <f t="shared" si="77"/>
        <v>2012</v>
      </c>
      <c r="D484">
        <v>11</v>
      </c>
      <c r="E484" t="str">
        <f t="shared" si="76"/>
        <v>201211</v>
      </c>
      <c r="F484">
        <f t="shared" si="69"/>
        <v>2.9000000000000001E-2</v>
      </c>
      <c r="G484">
        <f t="shared" si="70"/>
        <v>6.0000000000000001E-3</v>
      </c>
      <c r="H484">
        <f t="shared" si="71"/>
        <v>1E-3</v>
      </c>
      <c r="I484">
        <f t="shared" si="72"/>
        <v>4.59</v>
      </c>
      <c r="J484">
        <f t="shared" si="73"/>
        <v>0.06</v>
      </c>
      <c r="K484">
        <f t="shared" si="74"/>
        <v>1.01</v>
      </c>
    </row>
    <row r="485" spans="1:11" x14ac:dyDescent="0.25">
      <c r="A485" s="1">
        <f t="shared" si="75"/>
        <v>41244</v>
      </c>
      <c r="B485">
        <v>1</v>
      </c>
      <c r="C485">
        <f t="shared" si="77"/>
        <v>2012</v>
      </c>
      <c r="D485">
        <v>12</v>
      </c>
      <c r="E485" t="str">
        <f t="shared" si="76"/>
        <v>201212</v>
      </c>
      <c r="F485">
        <f t="shared" si="69"/>
        <v>0.02</v>
      </c>
      <c r="G485">
        <f t="shared" si="70"/>
        <v>8.0000000000000002E-3</v>
      </c>
      <c r="H485">
        <f t="shared" si="71"/>
        <v>2E-3</v>
      </c>
      <c r="I485">
        <f t="shared" si="72"/>
        <v>3.94</v>
      </c>
      <c r="J485">
        <f t="shared" si="73"/>
        <v>0.06</v>
      </c>
      <c r="K485">
        <f t="shared" si="74"/>
        <v>0.84</v>
      </c>
    </row>
    <row r="486" spans="1:11" x14ac:dyDescent="0.25">
      <c r="A486" s="1">
        <f t="shared" si="75"/>
        <v>40909</v>
      </c>
      <c r="B486">
        <v>1</v>
      </c>
      <c r="C486">
        <f t="shared" si="77"/>
        <v>2012</v>
      </c>
      <c r="D486">
        <v>1</v>
      </c>
      <c r="E486" t="str">
        <f t="shared" si="76"/>
        <v>20121</v>
      </c>
      <c r="F486">
        <f t="shared" si="69"/>
        <v>1.4999999999999999E-2</v>
      </c>
      <c r="G486">
        <f t="shared" si="70"/>
        <v>5.0000000000000001E-3</v>
      </c>
      <c r="H486">
        <f t="shared" si="71"/>
        <v>1E-3</v>
      </c>
      <c r="I486">
        <f t="shared" si="72"/>
        <v>3.36</v>
      </c>
      <c r="J486">
        <f t="shared" si="73"/>
        <v>0.06</v>
      </c>
      <c r="K486">
        <f t="shared" si="74"/>
        <v>0.69</v>
      </c>
    </row>
    <row r="487" spans="1:11" x14ac:dyDescent="0.25">
      <c r="A487" s="1">
        <f t="shared" si="75"/>
        <v>40940</v>
      </c>
      <c r="B487">
        <v>1</v>
      </c>
      <c r="C487">
        <f t="shared" si="77"/>
        <v>2012</v>
      </c>
      <c r="D487">
        <v>2</v>
      </c>
      <c r="E487" t="str">
        <f t="shared" si="76"/>
        <v>20122</v>
      </c>
      <c r="F487">
        <f t="shared" si="69"/>
        <v>1.4999999999999999E-2</v>
      </c>
      <c r="G487">
        <f t="shared" si="70"/>
        <v>6.0000000000000001E-3</v>
      </c>
      <c r="H487">
        <f t="shared" si="71"/>
        <v>1E-3</v>
      </c>
      <c r="I487">
        <f t="shared" si="72"/>
        <v>3.87</v>
      </c>
      <c r="J487">
        <f t="shared" si="73"/>
        <v>0.06</v>
      </c>
      <c r="K487">
        <f t="shared" si="74"/>
        <v>0.43</v>
      </c>
    </row>
    <row r="488" spans="1:11" x14ac:dyDescent="0.25">
      <c r="A488" s="1">
        <f t="shared" si="75"/>
        <v>40969</v>
      </c>
      <c r="B488">
        <v>1</v>
      </c>
      <c r="C488">
        <f t="shared" si="77"/>
        <v>2012</v>
      </c>
      <c r="D488">
        <v>3</v>
      </c>
      <c r="E488" t="str">
        <f t="shared" si="76"/>
        <v>20123</v>
      </c>
      <c r="F488">
        <f t="shared" si="69"/>
        <v>1.2999999999999999E-2</v>
      </c>
      <c r="G488">
        <f t="shared" si="70"/>
        <v>1E-3</v>
      </c>
      <c r="H488">
        <f t="shared" si="71"/>
        <v>0</v>
      </c>
      <c r="I488">
        <f t="shared" si="72"/>
        <v>3.44</v>
      </c>
      <c r="J488">
        <f t="shared" si="73"/>
        <v>0.06</v>
      </c>
      <c r="K488">
        <f t="shared" si="74"/>
        <v>0.54</v>
      </c>
    </row>
    <row r="489" spans="1:11" x14ac:dyDescent="0.25">
      <c r="A489" s="1">
        <f t="shared" si="75"/>
        <v>41000</v>
      </c>
      <c r="B489">
        <v>1</v>
      </c>
      <c r="C489">
        <f t="shared" si="77"/>
        <v>2012</v>
      </c>
      <c r="D489">
        <v>4</v>
      </c>
      <c r="E489" t="str">
        <f t="shared" si="76"/>
        <v>20124</v>
      </c>
      <c r="F489">
        <f t="shared" si="69"/>
        <v>1.2999999999999999E-2</v>
      </c>
      <c r="G489">
        <f t="shared" si="70"/>
        <v>4.0000000000000001E-3</v>
      </c>
      <c r="H489">
        <f t="shared" si="71"/>
        <v>0</v>
      </c>
      <c r="I489">
        <f t="shared" si="72"/>
        <v>3.63</v>
      </c>
      <c r="J489">
        <f t="shared" si="73"/>
        <v>0.06</v>
      </c>
      <c r="K489">
        <f t="shared" si="74"/>
        <v>0.45</v>
      </c>
    </row>
    <row r="490" spans="1:11" x14ac:dyDescent="0.25">
      <c r="A490" s="1">
        <f t="shared" si="75"/>
        <v>41030</v>
      </c>
      <c r="B490">
        <v>1</v>
      </c>
      <c r="C490">
        <f t="shared" si="77"/>
        <v>2012</v>
      </c>
      <c r="D490">
        <v>5</v>
      </c>
      <c r="E490" t="str">
        <f t="shared" si="76"/>
        <v>20125</v>
      </c>
      <c r="F490">
        <f t="shared" si="69"/>
        <v>1.7000000000000001E-2</v>
      </c>
      <c r="G490">
        <f t="shared" si="70"/>
        <v>3.0000000000000001E-3</v>
      </c>
      <c r="H490">
        <f t="shared" si="71"/>
        <v>1E-3</v>
      </c>
      <c r="I490">
        <f t="shared" si="72"/>
        <v>4.1399999999999997</v>
      </c>
      <c r="J490">
        <f t="shared" si="73"/>
        <v>0.06</v>
      </c>
      <c r="K490">
        <f t="shared" si="74"/>
        <v>0.44</v>
      </c>
    </row>
    <row r="491" spans="1:11" x14ac:dyDescent="0.25">
      <c r="A491" s="1">
        <f t="shared" si="75"/>
        <v>41061</v>
      </c>
      <c r="B491">
        <v>1</v>
      </c>
      <c r="C491">
        <f t="shared" si="77"/>
        <v>2012</v>
      </c>
      <c r="D491">
        <v>6</v>
      </c>
      <c r="E491" t="str">
        <f t="shared" si="76"/>
        <v>20126</v>
      </c>
      <c r="F491">
        <f t="shared" si="69"/>
        <v>1.7999999999999999E-2</v>
      </c>
      <c r="G491">
        <f t="shared" si="70"/>
        <v>3.0000000000000001E-3</v>
      </c>
      <c r="H491">
        <f t="shared" si="71"/>
        <v>0</v>
      </c>
      <c r="I491">
        <f t="shared" si="72"/>
        <v>4.37</v>
      </c>
      <c r="J491">
        <f t="shared" si="73"/>
        <v>0.05</v>
      </c>
      <c r="K491">
        <f t="shared" si="74"/>
        <v>0.48</v>
      </c>
    </row>
    <row r="492" spans="1:11" x14ac:dyDescent="0.25">
      <c r="A492" s="1">
        <f t="shared" si="75"/>
        <v>41091</v>
      </c>
      <c r="B492">
        <v>1</v>
      </c>
      <c r="C492">
        <f t="shared" si="77"/>
        <v>2012</v>
      </c>
      <c r="D492">
        <v>7</v>
      </c>
      <c r="E492" t="str">
        <f t="shared" si="76"/>
        <v>20127</v>
      </c>
      <c r="F492">
        <f t="shared" si="69"/>
        <v>2.1999999999999999E-2</v>
      </c>
      <c r="G492">
        <f t="shared" si="70"/>
        <v>3.0000000000000001E-3</v>
      </c>
      <c r="H492">
        <f t="shared" si="71"/>
        <v>0</v>
      </c>
      <c r="I492">
        <f t="shared" si="72"/>
        <v>4.7</v>
      </c>
      <c r="J492">
        <f t="shared" si="73"/>
        <v>0.05</v>
      </c>
      <c r="K492">
        <f t="shared" si="74"/>
        <v>0.44</v>
      </c>
    </row>
    <row r="493" spans="1:11" x14ac:dyDescent="0.25">
      <c r="A493" s="1">
        <f t="shared" si="75"/>
        <v>41122</v>
      </c>
      <c r="B493">
        <v>1</v>
      </c>
      <c r="C493">
        <f t="shared" si="77"/>
        <v>2012</v>
      </c>
      <c r="D493">
        <v>8</v>
      </c>
      <c r="E493" t="str">
        <f t="shared" si="76"/>
        <v>20128</v>
      </c>
      <c r="F493">
        <f t="shared" si="69"/>
        <v>2.5000000000000001E-2</v>
      </c>
      <c r="G493">
        <f t="shared" si="70"/>
        <v>1E-3</v>
      </c>
      <c r="H493">
        <f t="shared" si="71"/>
        <v>0</v>
      </c>
      <c r="I493">
        <f t="shared" si="72"/>
        <v>5.29</v>
      </c>
      <c r="J493">
        <f t="shared" si="73"/>
        <v>0.05</v>
      </c>
      <c r="K493">
        <f t="shared" si="74"/>
        <v>0.41</v>
      </c>
    </row>
    <row r="494" spans="1:11" x14ac:dyDescent="0.25">
      <c r="A494" s="1">
        <f t="shared" si="75"/>
        <v>41153</v>
      </c>
      <c r="B494">
        <v>1</v>
      </c>
      <c r="C494">
        <f t="shared" si="77"/>
        <v>2012</v>
      </c>
      <c r="D494">
        <v>9</v>
      </c>
      <c r="E494" t="str">
        <f t="shared" si="76"/>
        <v>20129</v>
      </c>
      <c r="F494">
        <f t="shared" si="69"/>
        <v>2.5000000000000001E-2</v>
      </c>
      <c r="G494">
        <f t="shared" si="70"/>
        <v>4.0000000000000001E-3</v>
      </c>
      <c r="H494">
        <f t="shared" si="71"/>
        <v>0</v>
      </c>
      <c r="I494">
        <f t="shared" si="72"/>
        <v>5.35</v>
      </c>
      <c r="J494">
        <f t="shared" si="73"/>
        <v>0.05</v>
      </c>
      <c r="K494">
        <f t="shared" si="74"/>
        <v>0.41</v>
      </c>
    </row>
    <row r="495" spans="1:11" x14ac:dyDescent="0.25">
      <c r="A495" s="1">
        <f t="shared" si="75"/>
        <v>41548</v>
      </c>
      <c r="B495">
        <v>1</v>
      </c>
      <c r="C495">
        <f t="shared" si="77"/>
        <v>2013</v>
      </c>
      <c r="D495">
        <v>10</v>
      </c>
      <c r="E495" t="str">
        <f t="shared" si="76"/>
        <v>201310</v>
      </c>
      <c r="F495">
        <f t="shared" si="69"/>
        <v>2.8000000000000001E-2</v>
      </c>
      <c r="G495">
        <f t="shared" si="70"/>
        <v>7.0000000000000001E-3</v>
      </c>
      <c r="H495">
        <f t="shared" si="71"/>
        <v>1E-3</v>
      </c>
      <c r="I495">
        <f t="shared" si="72"/>
        <v>4.82</v>
      </c>
      <c r="J495">
        <f t="shared" si="73"/>
        <v>0.05</v>
      </c>
      <c r="K495">
        <f t="shared" si="74"/>
        <v>1.33</v>
      </c>
    </row>
    <row r="496" spans="1:11" x14ac:dyDescent="0.25">
      <c r="A496" s="1">
        <f t="shared" si="75"/>
        <v>41579</v>
      </c>
      <c r="B496">
        <v>1</v>
      </c>
      <c r="C496">
        <f t="shared" si="77"/>
        <v>2013</v>
      </c>
      <c r="D496">
        <v>11</v>
      </c>
      <c r="E496" t="str">
        <f t="shared" si="76"/>
        <v>201311</v>
      </c>
      <c r="F496">
        <f t="shared" si="69"/>
        <v>1.6E-2</v>
      </c>
      <c r="G496">
        <f t="shared" si="70"/>
        <v>5.0000000000000001E-3</v>
      </c>
      <c r="H496">
        <f t="shared" si="71"/>
        <v>1E-3</v>
      </c>
      <c r="I496">
        <f t="shared" si="72"/>
        <v>3.67</v>
      </c>
      <c r="J496">
        <f t="shared" si="73"/>
        <v>0.06</v>
      </c>
      <c r="K496">
        <f t="shared" si="74"/>
        <v>0.77</v>
      </c>
    </row>
    <row r="497" spans="1:11" x14ac:dyDescent="0.25">
      <c r="A497" s="1">
        <f t="shared" si="75"/>
        <v>41609</v>
      </c>
      <c r="B497">
        <v>1</v>
      </c>
      <c r="C497">
        <f t="shared" si="77"/>
        <v>2013</v>
      </c>
      <c r="D497">
        <v>12</v>
      </c>
      <c r="E497" t="str">
        <f t="shared" si="76"/>
        <v>201312</v>
      </c>
      <c r="F497">
        <f t="shared" si="69"/>
        <v>1.4E-2</v>
      </c>
      <c r="G497">
        <f t="shared" si="70"/>
        <v>4.0000000000000001E-3</v>
      </c>
      <c r="H497">
        <f t="shared" si="71"/>
        <v>1E-3</v>
      </c>
      <c r="I497">
        <f t="shared" si="72"/>
        <v>3.54</v>
      </c>
      <c r="J497">
        <f t="shared" si="73"/>
        <v>0.06</v>
      </c>
      <c r="K497">
        <f t="shared" si="74"/>
        <v>0.64</v>
      </c>
    </row>
    <row r="498" spans="1:11" x14ac:dyDescent="0.25">
      <c r="A498" s="1">
        <f t="shared" si="75"/>
        <v>41275</v>
      </c>
      <c r="B498">
        <v>1</v>
      </c>
      <c r="C498">
        <f t="shared" si="77"/>
        <v>2013</v>
      </c>
      <c r="D498">
        <v>1</v>
      </c>
      <c r="E498" t="str">
        <f t="shared" si="76"/>
        <v>20131</v>
      </c>
      <c r="F498">
        <f t="shared" si="69"/>
        <v>1.6E-2</v>
      </c>
      <c r="G498">
        <f t="shared" si="70"/>
        <v>2E-3</v>
      </c>
      <c r="H498">
        <f t="shared" si="71"/>
        <v>1E-3</v>
      </c>
      <c r="I498">
        <f t="shared" si="72"/>
        <v>3.78</v>
      </c>
      <c r="J498">
        <f t="shared" si="73"/>
        <v>0.06</v>
      </c>
      <c r="K498">
        <f t="shared" si="74"/>
        <v>0.44</v>
      </c>
    </row>
    <row r="499" spans="1:11" x14ac:dyDescent="0.25">
      <c r="A499" s="1">
        <f t="shared" si="75"/>
        <v>41306</v>
      </c>
      <c r="B499">
        <v>1</v>
      </c>
      <c r="C499">
        <f t="shared" si="77"/>
        <v>2013</v>
      </c>
      <c r="D499">
        <v>2</v>
      </c>
      <c r="E499" t="str">
        <f t="shared" si="76"/>
        <v>20132</v>
      </c>
      <c r="F499">
        <f t="shared" si="69"/>
        <v>1.4999999999999999E-2</v>
      </c>
      <c r="G499">
        <f t="shared" si="70"/>
        <v>4.0000000000000001E-3</v>
      </c>
      <c r="H499">
        <f t="shared" si="71"/>
        <v>0</v>
      </c>
      <c r="I499">
        <f t="shared" si="72"/>
        <v>3.77</v>
      </c>
      <c r="J499">
        <f t="shared" si="73"/>
        <v>0.06</v>
      </c>
      <c r="K499">
        <f t="shared" si="74"/>
        <v>0.42</v>
      </c>
    </row>
    <row r="500" spans="1:11" x14ac:dyDescent="0.25">
      <c r="A500" s="1">
        <f t="shared" si="75"/>
        <v>41334</v>
      </c>
      <c r="B500">
        <v>1</v>
      </c>
      <c r="C500">
        <f t="shared" si="77"/>
        <v>2013</v>
      </c>
      <c r="D500">
        <v>3</v>
      </c>
      <c r="E500" t="str">
        <f t="shared" si="76"/>
        <v>20133</v>
      </c>
      <c r="F500">
        <f t="shared" si="69"/>
        <v>1.4E-2</v>
      </c>
      <c r="G500">
        <f t="shared" si="70"/>
        <v>2E-3</v>
      </c>
      <c r="H500">
        <f t="shared" si="71"/>
        <v>0</v>
      </c>
      <c r="I500">
        <f t="shared" si="72"/>
        <v>3.82</v>
      </c>
      <c r="J500">
        <f t="shared" si="73"/>
        <v>0.06</v>
      </c>
      <c r="K500">
        <f t="shared" si="74"/>
        <v>0.43</v>
      </c>
    </row>
    <row r="501" spans="1:11" x14ac:dyDescent="0.25">
      <c r="A501" s="1">
        <f t="shared" si="75"/>
        <v>41365</v>
      </c>
      <c r="B501">
        <v>1</v>
      </c>
      <c r="C501">
        <f t="shared" si="77"/>
        <v>2013</v>
      </c>
      <c r="D501">
        <v>4</v>
      </c>
      <c r="E501" t="str">
        <f t="shared" si="76"/>
        <v>20134</v>
      </c>
      <c r="F501">
        <f t="shared" si="69"/>
        <v>1.7000000000000001E-2</v>
      </c>
      <c r="G501">
        <f t="shared" si="70"/>
        <v>5.0000000000000001E-3</v>
      </c>
      <c r="H501">
        <f t="shared" si="71"/>
        <v>0</v>
      </c>
      <c r="I501">
        <f t="shared" si="72"/>
        <v>3.88</v>
      </c>
      <c r="J501">
        <f t="shared" si="73"/>
        <v>0.06</v>
      </c>
      <c r="K501">
        <f t="shared" si="74"/>
        <v>0.44</v>
      </c>
    </row>
    <row r="502" spans="1:11" x14ac:dyDescent="0.25">
      <c r="A502" s="1">
        <f t="shared" si="75"/>
        <v>41395</v>
      </c>
      <c r="B502">
        <v>1</v>
      </c>
      <c r="C502">
        <f t="shared" si="77"/>
        <v>2013</v>
      </c>
      <c r="D502">
        <v>5</v>
      </c>
      <c r="E502" t="str">
        <f t="shared" si="76"/>
        <v>20135</v>
      </c>
      <c r="F502">
        <f t="shared" si="69"/>
        <v>2.1000000000000001E-2</v>
      </c>
      <c r="G502">
        <f t="shared" si="70"/>
        <v>4.0000000000000001E-3</v>
      </c>
      <c r="H502">
        <f t="shared" si="71"/>
        <v>0</v>
      </c>
      <c r="I502">
        <f t="shared" si="72"/>
        <v>4.49</v>
      </c>
      <c r="J502">
        <f t="shared" si="73"/>
        <v>0.05</v>
      </c>
      <c r="K502">
        <f t="shared" si="74"/>
        <v>0.48</v>
      </c>
    </row>
    <row r="503" spans="1:11" x14ac:dyDescent="0.25">
      <c r="A503" s="1">
        <f t="shared" si="75"/>
        <v>41426</v>
      </c>
      <c r="B503">
        <v>1</v>
      </c>
      <c r="C503">
        <f t="shared" si="77"/>
        <v>2013</v>
      </c>
      <c r="D503">
        <v>6</v>
      </c>
      <c r="E503" t="str">
        <f t="shared" si="76"/>
        <v>20136</v>
      </c>
      <c r="F503">
        <f t="shared" si="69"/>
        <v>2.1999999999999999E-2</v>
      </c>
      <c r="G503">
        <f t="shared" si="70"/>
        <v>3.0000000000000001E-3</v>
      </c>
      <c r="H503">
        <f t="shared" si="71"/>
        <v>0</v>
      </c>
      <c r="I503">
        <f t="shared" si="72"/>
        <v>4.6900000000000004</v>
      </c>
      <c r="J503">
        <f t="shared" si="73"/>
        <v>0.05</v>
      </c>
      <c r="K503">
        <f t="shared" si="74"/>
        <v>0.42</v>
      </c>
    </row>
    <row r="504" spans="1:11" x14ac:dyDescent="0.25">
      <c r="A504" s="1">
        <f t="shared" si="75"/>
        <v>41456</v>
      </c>
      <c r="B504">
        <v>1</v>
      </c>
      <c r="C504">
        <f t="shared" si="77"/>
        <v>2013</v>
      </c>
      <c r="D504">
        <v>7</v>
      </c>
      <c r="E504" t="str">
        <f t="shared" si="76"/>
        <v>20137</v>
      </c>
      <c r="F504">
        <f t="shared" si="69"/>
        <v>2.5000000000000001E-2</v>
      </c>
      <c r="G504">
        <f t="shared" si="70"/>
        <v>3.0000000000000001E-3</v>
      </c>
      <c r="H504">
        <f t="shared" si="71"/>
        <v>0</v>
      </c>
      <c r="I504">
        <f t="shared" si="72"/>
        <v>5.17</v>
      </c>
      <c r="J504">
        <f t="shared" si="73"/>
        <v>0.05</v>
      </c>
      <c r="K504">
        <f t="shared" si="74"/>
        <v>0.44</v>
      </c>
    </row>
    <row r="505" spans="1:11" x14ac:dyDescent="0.25">
      <c r="A505" s="1">
        <f t="shared" si="75"/>
        <v>41487</v>
      </c>
      <c r="B505">
        <v>1</v>
      </c>
      <c r="C505">
        <f t="shared" si="77"/>
        <v>2013</v>
      </c>
      <c r="D505">
        <v>8</v>
      </c>
      <c r="E505" t="str">
        <f t="shared" si="76"/>
        <v>20138</v>
      </c>
      <c r="F505">
        <f t="shared" si="69"/>
        <v>2.8000000000000001E-2</v>
      </c>
      <c r="G505">
        <f t="shared" si="70"/>
        <v>7.0000000000000001E-3</v>
      </c>
      <c r="H505">
        <f t="shared" si="71"/>
        <v>0</v>
      </c>
      <c r="I505">
        <f t="shared" si="72"/>
        <v>5.52</v>
      </c>
      <c r="J505">
        <f t="shared" si="73"/>
        <v>0.05</v>
      </c>
      <c r="K505">
        <f t="shared" si="74"/>
        <v>0.47</v>
      </c>
    </row>
    <row r="506" spans="1:11" x14ac:dyDescent="0.25">
      <c r="A506" s="1">
        <f t="shared" si="75"/>
        <v>41518</v>
      </c>
      <c r="B506">
        <v>1</v>
      </c>
      <c r="C506">
        <f t="shared" si="77"/>
        <v>2013</v>
      </c>
      <c r="D506">
        <v>9</v>
      </c>
      <c r="E506" t="str">
        <f t="shared" si="76"/>
        <v>20139</v>
      </c>
      <c r="F506">
        <f t="shared" si="69"/>
        <v>2.9000000000000001E-2</v>
      </c>
      <c r="G506">
        <f t="shared" si="70"/>
        <v>3.0000000000000001E-3</v>
      </c>
      <c r="H506">
        <f t="shared" si="71"/>
        <v>0</v>
      </c>
      <c r="I506">
        <f t="shared" si="72"/>
        <v>5.3</v>
      </c>
      <c r="J506">
        <f t="shared" si="73"/>
        <v>0.05</v>
      </c>
      <c r="K506">
        <f t="shared" si="74"/>
        <v>0.99</v>
      </c>
    </row>
    <row r="507" spans="1:11" x14ac:dyDescent="0.25">
      <c r="A507" s="1">
        <f t="shared" si="75"/>
        <v>41913</v>
      </c>
      <c r="B507">
        <v>1</v>
      </c>
      <c r="C507">
        <f t="shared" si="77"/>
        <v>2014</v>
      </c>
      <c r="D507">
        <v>10</v>
      </c>
      <c r="E507" t="str">
        <f t="shared" si="76"/>
        <v>201410</v>
      </c>
      <c r="F507">
        <f t="shared" si="69"/>
        <v>2.5999999999999999E-2</v>
      </c>
      <c r="G507">
        <f t="shared" si="70"/>
        <v>2E-3</v>
      </c>
      <c r="H507">
        <f t="shared" si="71"/>
        <v>0</v>
      </c>
      <c r="I507">
        <f t="shared" si="72"/>
        <v>4.83</v>
      </c>
      <c r="J507">
        <f t="shared" si="73"/>
        <v>0.05</v>
      </c>
      <c r="K507">
        <f t="shared" si="74"/>
        <v>0.55000000000000004</v>
      </c>
    </row>
    <row r="508" spans="1:11" x14ac:dyDescent="0.25">
      <c r="A508" s="1">
        <f t="shared" si="75"/>
        <v>41944</v>
      </c>
      <c r="B508">
        <v>1</v>
      </c>
      <c r="C508">
        <f t="shared" si="77"/>
        <v>2014</v>
      </c>
      <c r="D508">
        <v>11</v>
      </c>
      <c r="E508" t="str">
        <f t="shared" si="76"/>
        <v>201411</v>
      </c>
      <c r="F508">
        <f t="shared" si="69"/>
        <v>2.5999999999999999E-2</v>
      </c>
      <c r="G508">
        <f t="shared" si="70"/>
        <v>4.0000000000000001E-3</v>
      </c>
      <c r="H508">
        <f t="shared" si="71"/>
        <v>1E-3</v>
      </c>
      <c r="I508">
        <f t="shared" si="72"/>
        <v>4.66</v>
      </c>
      <c r="J508">
        <f t="shared" si="73"/>
        <v>0.05</v>
      </c>
      <c r="K508">
        <f t="shared" si="74"/>
        <v>0.74</v>
      </c>
    </row>
    <row r="509" spans="1:11" x14ac:dyDescent="0.25">
      <c r="A509" s="1">
        <f t="shared" si="75"/>
        <v>41974</v>
      </c>
      <c r="B509">
        <v>1</v>
      </c>
      <c r="C509">
        <f t="shared" si="77"/>
        <v>2014</v>
      </c>
      <c r="D509">
        <v>12</v>
      </c>
      <c r="E509" t="str">
        <f t="shared" si="76"/>
        <v>201412</v>
      </c>
      <c r="F509">
        <f t="shared" si="69"/>
        <v>2.3E-2</v>
      </c>
      <c r="G509">
        <f t="shared" si="70"/>
        <v>2E-3</v>
      </c>
      <c r="H509">
        <f t="shared" si="71"/>
        <v>0</v>
      </c>
      <c r="I509">
        <f t="shared" si="72"/>
        <v>4.5199999999999996</v>
      </c>
      <c r="J509">
        <f t="shared" si="73"/>
        <v>0.06</v>
      </c>
      <c r="K509">
        <f t="shared" si="74"/>
        <v>0.56000000000000005</v>
      </c>
    </row>
    <row r="510" spans="1:11" x14ac:dyDescent="0.25">
      <c r="A510" s="1">
        <f t="shared" si="75"/>
        <v>41640</v>
      </c>
      <c r="B510">
        <v>1</v>
      </c>
      <c r="C510">
        <f t="shared" si="77"/>
        <v>2014</v>
      </c>
      <c r="D510">
        <v>1</v>
      </c>
      <c r="E510" t="str">
        <f t="shared" si="76"/>
        <v>20141</v>
      </c>
      <c r="F510">
        <f t="shared" si="69"/>
        <v>2.1999999999999999E-2</v>
      </c>
      <c r="G510">
        <f t="shared" si="70"/>
        <v>5.0000000000000001E-3</v>
      </c>
      <c r="H510">
        <f t="shared" si="71"/>
        <v>0</v>
      </c>
      <c r="I510">
        <f t="shared" si="72"/>
        <v>4.4800000000000004</v>
      </c>
      <c r="J510">
        <f t="shared" si="73"/>
        <v>0.05</v>
      </c>
      <c r="K510">
        <f t="shared" si="74"/>
        <v>0.57999999999999996</v>
      </c>
    </row>
    <row r="511" spans="1:11" x14ac:dyDescent="0.25">
      <c r="A511" s="1">
        <f t="shared" si="75"/>
        <v>41671</v>
      </c>
      <c r="B511">
        <v>1</v>
      </c>
      <c r="C511">
        <f t="shared" si="77"/>
        <v>2014</v>
      </c>
      <c r="D511">
        <v>2</v>
      </c>
      <c r="E511" t="str">
        <f t="shared" si="76"/>
        <v>20142</v>
      </c>
      <c r="F511">
        <f t="shared" si="69"/>
        <v>1.4E-2</v>
      </c>
      <c r="G511">
        <f t="shared" si="70"/>
        <v>6.0000000000000001E-3</v>
      </c>
      <c r="H511">
        <f t="shared" si="71"/>
        <v>0</v>
      </c>
      <c r="I511">
        <f t="shared" si="72"/>
        <v>3.51</v>
      </c>
      <c r="J511">
        <f t="shared" si="73"/>
        <v>0.06</v>
      </c>
      <c r="K511">
        <f t="shared" si="74"/>
        <v>0.62</v>
      </c>
    </row>
    <row r="512" spans="1:11" x14ac:dyDescent="0.25">
      <c r="A512" s="1">
        <f t="shared" si="75"/>
        <v>41699</v>
      </c>
      <c r="B512">
        <v>1</v>
      </c>
      <c r="C512">
        <f t="shared" si="77"/>
        <v>2014</v>
      </c>
      <c r="D512">
        <v>3</v>
      </c>
      <c r="E512" t="str">
        <f t="shared" si="76"/>
        <v>20143</v>
      </c>
      <c r="F512">
        <f t="shared" si="69"/>
        <v>1.4999999999999999E-2</v>
      </c>
      <c r="G512">
        <f t="shared" si="70"/>
        <v>2E-3</v>
      </c>
      <c r="H512">
        <f t="shared" si="71"/>
        <v>1E-3</v>
      </c>
      <c r="I512">
        <f t="shared" si="72"/>
        <v>3.83</v>
      </c>
      <c r="J512">
        <f t="shared" si="73"/>
        <v>0.06</v>
      </c>
      <c r="K512">
        <f t="shared" si="74"/>
        <v>0.5</v>
      </c>
    </row>
    <row r="513" spans="1:11" x14ac:dyDescent="0.25">
      <c r="A513" s="1">
        <f t="shared" si="75"/>
        <v>41730</v>
      </c>
      <c r="B513">
        <v>1</v>
      </c>
      <c r="C513">
        <f t="shared" si="77"/>
        <v>2014</v>
      </c>
      <c r="D513">
        <v>4</v>
      </c>
      <c r="E513" t="str">
        <f t="shared" si="76"/>
        <v>20144</v>
      </c>
      <c r="F513">
        <f t="shared" si="69"/>
        <v>1.6E-2</v>
      </c>
      <c r="G513">
        <f t="shared" si="70"/>
        <v>2E-3</v>
      </c>
      <c r="H513">
        <f t="shared" si="71"/>
        <v>1E-3</v>
      </c>
      <c r="I513">
        <f t="shared" si="72"/>
        <v>4.03</v>
      </c>
      <c r="J513">
        <f t="shared" si="73"/>
        <v>0.06</v>
      </c>
      <c r="K513">
        <f t="shared" si="74"/>
        <v>0.49</v>
      </c>
    </row>
    <row r="514" spans="1:11" x14ac:dyDescent="0.25">
      <c r="A514" s="1">
        <f t="shared" si="75"/>
        <v>41760</v>
      </c>
      <c r="B514">
        <v>1</v>
      </c>
      <c r="C514">
        <f t="shared" si="77"/>
        <v>2014</v>
      </c>
      <c r="D514">
        <v>5</v>
      </c>
      <c r="E514" t="str">
        <f t="shared" si="76"/>
        <v>20145</v>
      </c>
      <c r="F514">
        <f t="shared" si="69"/>
        <v>1.4999999999999999E-2</v>
      </c>
      <c r="G514">
        <f t="shared" si="70"/>
        <v>3.0000000000000001E-3</v>
      </c>
      <c r="H514">
        <f t="shared" si="71"/>
        <v>0</v>
      </c>
      <c r="I514">
        <f t="shared" si="72"/>
        <v>4.2300000000000004</v>
      </c>
      <c r="J514">
        <f t="shared" si="73"/>
        <v>0.05</v>
      </c>
      <c r="K514">
        <f t="shared" si="74"/>
        <v>0.53</v>
      </c>
    </row>
    <row r="515" spans="1:11" x14ac:dyDescent="0.25">
      <c r="A515" s="1">
        <f t="shared" si="75"/>
        <v>41791</v>
      </c>
      <c r="B515">
        <v>1</v>
      </c>
      <c r="C515">
        <f t="shared" si="77"/>
        <v>2014</v>
      </c>
      <c r="D515">
        <v>6</v>
      </c>
      <c r="E515" t="str">
        <f t="shared" si="76"/>
        <v>20146</v>
      </c>
      <c r="F515">
        <f t="shared" ref="F515:F566" si="78">VLOOKUP($A515,$R:$X,2,FALSE)</f>
        <v>1.9E-2</v>
      </c>
      <c r="G515">
        <f t="shared" ref="G515:G566" si="79">VLOOKUP($A515,$R:$X,3,FALSE)</f>
        <v>2E-3</v>
      </c>
      <c r="H515">
        <f t="shared" ref="H515:H566" si="80">VLOOKUP($A515,$R:$X,4,FALSE)</f>
        <v>0</v>
      </c>
      <c r="I515">
        <f t="shared" ref="I515:I566" si="81">VLOOKUP($A515,$R:$X,5,FALSE)</f>
        <v>4.9400000000000004</v>
      </c>
      <c r="J515">
        <f t="shared" ref="J515:J566" si="82">VLOOKUP($A515,$R:$X,6,FALSE)</f>
        <v>0.05</v>
      </c>
      <c r="K515">
        <f t="shared" ref="K515:K566" si="83">VLOOKUP($A515,$R:$X,7,FALSE)</f>
        <v>0.49</v>
      </c>
    </row>
    <row r="516" spans="1:11" x14ac:dyDescent="0.25">
      <c r="A516" s="1">
        <f t="shared" ref="A516:A566" si="84">DATE(C516,D516,B516)</f>
        <v>41821</v>
      </c>
      <c r="B516">
        <v>1</v>
      </c>
      <c r="C516">
        <f t="shared" si="77"/>
        <v>2014</v>
      </c>
      <c r="D516">
        <v>7</v>
      </c>
      <c r="E516" t="str">
        <f t="shared" ref="E516:E566" si="85">CONCATENATE(C516,D516)</f>
        <v>20147</v>
      </c>
      <c r="F516">
        <f t="shared" si="78"/>
        <v>2.7E-2</v>
      </c>
      <c r="G516">
        <f t="shared" si="79"/>
        <v>4.0000000000000001E-3</v>
      </c>
      <c r="H516">
        <f t="shared" si="80"/>
        <v>0</v>
      </c>
      <c r="I516">
        <f t="shared" si="81"/>
        <v>5.55</v>
      </c>
      <c r="J516">
        <f t="shared" si="82"/>
        <v>0.05</v>
      </c>
      <c r="K516">
        <f t="shared" si="83"/>
        <v>0.48</v>
      </c>
    </row>
    <row r="517" spans="1:11" x14ac:dyDescent="0.25">
      <c r="A517" s="1">
        <f t="shared" si="84"/>
        <v>41852</v>
      </c>
      <c r="B517">
        <v>1</v>
      </c>
      <c r="C517">
        <f t="shared" si="77"/>
        <v>2014</v>
      </c>
      <c r="D517">
        <v>8</v>
      </c>
      <c r="E517" t="str">
        <f t="shared" si="85"/>
        <v>20148</v>
      </c>
      <c r="F517">
        <f t="shared" si="78"/>
        <v>2.7E-2</v>
      </c>
      <c r="G517">
        <f t="shared" si="79"/>
        <v>1E-3</v>
      </c>
      <c r="H517">
        <f t="shared" si="80"/>
        <v>0</v>
      </c>
      <c r="I517">
        <f t="shared" si="81"/>
        <v>5.76</v>
      </c>
      <c r="J517">
        <f t="shared" si="82"/>
        <v>0.05</v>
      </c>
      <c r="K517">
        <f t="shared" si="83"/>
        <v>0.44</v>
      </c>
    </row>
    <row r="518" spans="1:11" x14ac:dyDescent="0.25">
      <c r="A518" s="1">
        <f t="shared" si="84"/>
        <v>41883</v>
      </c>
      <c r="B518">
        <v>1</v>
      </c>
      <c r="C518">
        <f t="shared" si="77"/>
        <v>2014</v>
      </c>
      <c r="D518">
        <v>9</v>
      </c>
      <c r="E518" t="str">
        <f t="shared" si="85"/>
        <v>20149</v>
      </c>
      <c r="F518">
        <f t="shared" si="78"/>
        <v>2.5999999999999999E-2</v>
      </c>
      <c r="G518">
        <f t="shared" si="79"/>
        <v>1E-3</v>
      </c>
      <c r="H518">
        <f t="shared" si="80"/>
        <v>0</v>
      </c>
      <c r="I518">
        <f t="shared" si="81"/>
        <v>5.76</v>
      </c>
      <c r="J518">
        <f t="shared" si="82"/>
        <v>0.05</v>
      </c>
      <c r="K518">
        <f t="shared" si="83"/>
        <v>0.54</v>
      </c>
    </row>
    <row r="519" spans="1:11" x14ac:dyDescent="0.25">
      <c r="A519" s="1">
        <f t="shared" si="84"/>
        <v>42278</v>
      </c>
      <c r="B519">
        <v>1</v>
      </c>
      <c r="C519">
        <f t="shared" si="77"/>
        <v>2015</v>
      </c>
      <c r="D519">
        <v>10</v>
      </c>
      <c r="E519" t="str">
        <f t="shared" si="85"/>
        <v>201510</v>
      </c>
      <c r="F519">
        <f t="shared" si="78"/>
        <v>3.5000000000000003E-2</v>
      </c>
      <c r="G519">
        <f t="shared" si="79"/>
        <v>4.0000000000000001E-3</v>
      </c>
      <c r="H519">
        <f t="shared" si="80"/>
        <v>0</v>
      </c>
      <c r="I519">
        <f t="shared" si="81"/>
        <v>5.23</v>
      </c>
      <c r="J519">
        <f t="shared" si="82"/>
        <v>0.05</v>
      </c>
      <c r="K519">
        <f t="shared" si="83"/>
        <v>1.28</v>
      </c>
    </row>
    <row r="520" spans="1:11" x14ac:dyDescent="0.25">
      <c r="A520" s="1">
        <f t="shared" si="84"/>
        <v>42309</v>
      </c>
      <c r="B520">
        <v>1</v>
      </c>
      <c r="C520">
        <f t="shared" si="77"/>
        <v>2015</v>
      </c>
      <c r="D520">
        <v>11</v>
      </c>
      <c r="E520" t="str">
        <f t="shared" si="85"/>
        <v>201511</v>
      </c>
      <c r="F520">
        <f t="shared" si="78"/>
        <v>2.4E-2</v>
      </c>
      <c r="G520">
        <f t="shared" si="79"/>
        <v>3.0000000000000001E-3</v>
      </c>
      <c r="H520">
        <f t="shared" si="80"/>
        <v>1E-3</v>
      </c>
      <c r="I520">
        <f t="shared" si="81"/>
        <v>4.2699999999999996</v>
      </c>
      <c r="J520">
        <f t="shared" si="82"/>
        <v>0.06</v>
      </c>
      <c r="K520">
        <f t="shared" si="83"/>
        <v>0.8</v>
      </c>
    </row>
    <row r="521" spans="1:11" x14ac:dyDescent="0.25">
      <c r="A521" s="1">
        <f t="shared" si="84"/>
        <v>42339</v>
      </c>
      <c r="B521">
        <v>1</v>
      </c>
      <c r="C521">
        <f t="shared" si="77"/>
        <v>2015</v>
      </c>
      <c r="D521">
        <v>12</v>
      </c>
      <c r="E521" t="str">
        <f t="shared" si="85"/>
        <v>201512</v>
      </c>
      <c r="F521">
        <f t="shared" si="78"/>
        <v>1.7999999999999999E-2</v>
      </c>
      <c r="G521">
        <f t="shared" si="79"/>
        <v>3.0000000000000001E-3</v>
      </c>
      <c r="H521">
        <f t="shared" si="80"/>
        <v>0</v>
      </c>
      <c r="I521">
        <f t="shared" si="81"/>
        <v>3.62</v>
      </c>
      <c r="J521">
        <f t="shared" si="82"/>
        <v>0.06</v>
      </c>
      <c r="K521">
        <f t="shared" si="83"/>
        <v>0.79</v>
      </c>
    </row>
    <row r="522" spans="1:11" x14ac:dyDescent="0.25">
      <c r="A522" s="1">
        <f t="shared" si="84"/>
        <v>42005</v>
      </c>
      <c r="B522">
        <v>1</v>
      </c>
      <c r="C522">
        <f t="shared" si="77"/>
        <v>2015</v>
      </c>
      <c r="D522">
        <v>1</v>
      </c>
      <c r="E522" t="str">
        <f t="shared" si="85"/>
        <v>20151</v>
      </c>
      <c r="F522">
        <f t="shared" si="78"/>
        <v>1.7000000000000001E-2</v>
      </c>
      <c r="G522">
        <f t="shared" si="79"/>
        <v>0</v>
      </c>
      <c r="H522">
        <f t="shared" si="80"/>
        <v>1E-3</v>
      </c>
      <c r="I522">
        <f t="shared" si="81"/>
        <v>3.92</v>
      </c>
      <c r="J522">
        <f t="shared" si="82"/>
        <v>0.06</v>
      </c>
      <c r="K522">
        <f t="shared" si="83"/>
        <v>0.61</v>
      </c>
    </row>
    <row r="523" spans="1:11" x14ac:dyDescent="0.25">
      <c r="A523" s="1">
        <f t="shared" si="84"/>
        <v>42036</v>
      </c>
      <c r="B523">
        <v>1</v>
      </c>
      <c r="C523">
        <f t="shared" si="77"/>
        <v>2015</v>
      </c>
      <c r="D523">
        <v>2</v>
      </c>
      <c r="E523" t="str">
        <f t="shared" si="85"/>
        <v>20152</v>
      </c>
      <c r="F523">
        <f t="shared" si="78"/>
        <v>1.7999999999999999E-2</v>
      </c>
      <c r="G523">
        <f t="shared" si="79"/>
        <v>0</v>
      </c>
      <c r="H523">
        <f t="shared" si="80"/>
        <v>0</v>
      </c>
      <c r="I523">
        <f t="shared" si="81"/>
        <v>4.22</v>
      </c>
      <c r="J523">
        <f t="shared" si="82"/>
        <v>0.05</v>
      </c>
      <c r="K523">
        <f t="shared" si="83"/>
        <v>0.72</v>
      </c>
    </row>
    <row r="524" spans="1:11" x14ac:dyDescent="0.25">
      <c r="A524" s="1">
        <f t="shared" si="84"/>
        <v>42064</v>
      </c>
      <c r="B524">
        <v>1</v>
      </c>
      <c r="C524">
        <f t="shared" si="77"/>
        <v>2015</v>
      </c>
      <c r="D524">
        <v>3</v>
      </c>
      <c r="E524" t="str">
        <f t="shared" si="85"/>
        <v>20153</v>
      </c>
      <c r="F524">
        <f t="shared" si="78"/>
        <v>2.1999999999999999E-2</v>
      </c>
      <c r="G524">
        <f t="shared" si="79"/>
        <v>4.0000000000000001E-3</v>
      </c>
      <c r="H524">
        <f t="shared" si="80"/>
        <v>0</v>
      </c>
      <c r="I524">
        <f t="shared" si="81"/>
        <v>4.62</v>
      </c>
      <c r="J524">
        <f t="shared" si="82"/>
        <v>0.05</v>
      </c>
      <c r="K524">
        <f t="shared" si="83"/>
        <v>0.59</v>
      </c>
    </row>
    <row r="525" spans="1:11" x14ac:dyDescent="0.25">
      <c r="A525" s="1">
        <f t="shared" si="84"/>
        <v>42095</v>
      </c>
      <c r="B525">
        <v>1</v>
      </c>
      <c r="C525">
        <f t="shared" si="77"/>
        <v>2015</v>
      </c>
      <c r="D525">
        <v>4</v>
      </c>
      <c r="E525" t="str">
        <f t="shared" si="85"/>
        <v>20154</v>
      </c>
      <c r="F525">
        <f t="shared" si="78"/>
        <v>2.1000000000000001E-2</v>
      </c>
      <c r="G525">
        <f t="shared" si="79"/>
        <v>2E-3</v>
      </c>
      <c r="H525">
        <f t="shared" si="80"/>
        <v>0</v>
      </c>
      <c r="I525">
        <f t="shared" si="81"/>
        <v>4.58</v>
      </c>
      <c r="J525">
        <f t="shared" si="82"/>
        <v>0.05</v>
      </c>
      <c r="K525">
        <f t="shared" si="83"/>
        <v>0.46</v>
      </c>
    </row>
    <row r="526" spans="1:11" x14ac:dyDescent="0.25">
      <c r="A526" s="1">
        <f t="shared" si="84"/>
        <v>42125</v>
      </c>
      <c r="B526">
        <v>1</v>
      </c>
      <c r="C526">
        <f t="shared" si="77"/>
        <v>2015</v>
      </c>
      <c r="D526">
        <v>5</v>
      </c>
      <c r="E526" t="str">
        <f t="shared" si="85"/>
        <v>20155</v>
      </c>
      <c r="F526">
        <f t="shared" si="78"/>
        <v>2.5000000000000001E-2</v>
      </c>
      <c r="G526">
        <f t="shared" si="79"/>
        <v>5.0000000000000001E-3</v>
      </c>
      <c r="H526">
        <f t="shared" si="80"/>
        <v>0</v>
      </c>
      <c r="I526">
        <f t="shared" si="81"/>
        <v>5.1100000000000003</v>
      </c>
      <c r="J526">
        <f t="shared" si="82"/>
        <v>0.05</v>
      </c>
      <c r="K526">
        <f t="shared" si="83"/>
        <v>0.48</v>
      </c>
    </row>
    <row r="527" spans="1:11" x14ac:dyDescent="0.25">
      <c r="A527" s="1">
        <f t="shared" si="84"/>
        <v>42156</v>
      </c>
      <c r="B527">
        <v>1</v>
      </c>
      <c r="C527">
        <f t="shared" si="77"/>
        <v>2015</v>
      </c>
      <c r="D527">
        <v>6</v>
      </c>
      <c r="E527" t="str">
        <f t="shared" si="85"/>
        <v>20156</v>
      </c>
      <c r="F527">
        <f t="shared" si="78"/>
        <v>2.7E-2</v>
      </c>
      <c r="G527">
        <f t="shared" si="79"/>
        <v>3.0000000000000001E-3</v>
      </c>
      <c r="H527">
        <f t="shared" si="80"/>
        <v>0</v>
      </c>
      <c r="I527">
        <f t="shared" si="81"/>
        <v>5.62</v>
      </c>
      <c r="J527">
        <f t="shared" si="82"/>
        <v>0.05</v>
      </c>
      <c r="K527">
        <f t="shared" si="83"/>
        <v>0.48</v>
      </c>
    </row>
    <row r="528" spans="1:11" x14ac:dyDescent="0.25">
      <c r="A528" s="1">
        <f t="shared" si="84"/>
        <v>42186</v>
      </c>
      <c r="B528">
        <v>1</v>
      </c>
      <c r="C528">
        <f t="shared" ref="C528:C566" si="86">C516+1</f>
        <v>2015</v>
      </c>
      <c r="D528">
        <v>7</v>
      </c>
      <c r="E528" t="str">
        <f t="shared" si="85"/>
        <v>20157</v>
      </c>
      <c r="F528">
        <f t="shared" si="78"/>
        <v>2.8000000000000001E-2</v>
      </c>
      <c r="G528">
        <f t="shared" si="79"/>
        <v>1E-3</v>
      </c>
      <c r="H528">
        <f t="shared" si="80"/>
        <v>0</v>
      </c>
      <c r="I528">
        <f t="shared" si="81"/>
        <v>5.87</v>
      </c>
      <c r="J528">
        <f t="shared" si="82"/>
        <v>0.05</v>
      </c>
      <c r="K528">
        <f t="shared" si="83"/>
        <v>0.48</v>
      </c>
    </row>
    <row r="529" spans="1:11" x14ac:dyDescent="0.25">
      <c r="A529" s="1">
        <f t="shared" si="84"/>
        <v>42217</v>
      </c>
      <c r="B529">
        <v>1</v>
      </c>
      <c r="C529">
        <f t="shared" si="86"/>
        <v>2015</v>
      </c>
      <c r="D529">
        <v>8</v>
      </c>
      <c r="E529" t="str">
        <f t="shared" si="85"/>
        <v>20158</v>
      </c>
      <c r="F529">
        <f t="shared" si="78"/>
        <v>2.9000000000000001E-2</v>
      </c>
      <c r="G529">
        <f t="shared" si="79"/>
        <v>3.0000000000000001E-3</v>
      </c>
      <c r="H529">
        <f t="shared" si="80"/>
        <v>0</v>
      </c>
      <c r="I529">
        <f t="shared" si="81"/>
        <v>5.99</v>
      </c>
      <c r="J529">
        <f t="shared" si="82"/>
        <v>0.05</v>
      </c>
      <c r="K529">
        <f t="shared" si="83"/>
        <v>0.56999999999999995</v>
      </c>
    </row>
    <row r="530" spans="1:11" x14ac:dyDescent="0.25">
      <c r="A530" s="1">
        <f t="shared" si="84"/>
        <v>42248</v>
      </c>
      <c r="B530">
        <v>1</v>
      </c>
      <c r="C530">
        <f t="shared" si="86"/>
        <v>2015</v>
      </c>
      <c r="D530">
        <v>9</v>
      </c>
      <c r="E530" t="str">
        <f t="shared" si="85"/>
        <v>20159</v>
      </c>
      <c r="F530">
        <f t="shared" si="78"/>
        <v>3.2000000000000001E-2</v>
      </c>
      <c r="G530">
        <f t="shared" si="79"/>
        <v>4.0000000000000001E-3</v>
      </c>
      <c r="H530">
        <f t="shared" si="80"/>
        <v>0</v>
      </c>
      <c r="I530">
        <f t="shared" si="81"/>
        <v>5.86</v>
      </c>
      <c r="J530">
        <f t="shared" si="82"/>
        <v>0.05</v>
      </c>
      <c r="K530">
        <f t="shared" si="83"/>
        <v>0.69</v>
      </c>
    </row>
    <row r="531" spans="1:11" x14ac:dyDescent="0.25">
      <c r="A531" s="1">
        <f t="shared" si="84"/>
        <v>42644</v>
      </c>
      <c r="B531">
        <v>1</v>
      </c>
      <c r="C531">
        <f t="shared" si="86"/>
        <v>2016</v>
      </c>
      <c r="D531">
        <v>10</v>
      </c>
      <c r="E531" t="str">
        <f t="shared" si="85"/>
        <v>201610</v>
      </c>
      <c r="F531">
        <f t="shared" si="78"/>
        <v>3.5000000000000003E-2</v>
      </c>
      <c r="G531">
        <f t="shared" si="79"/>
        <v>3.0000000000000001E-3</v>
      </c>
      <c r="H531">
        <f t="shared" si="80"/>
        <v>0</v>
      </c>
      <c r="I531">
        <f t="shared" si="81"/>
        <v>5.71</v>
      </c>
      <c r="J531">
        <f t="shared" si="82"/>
        <v>0.05</v>
      </c>
      <c r="K531">
        <f t="shared" si="83"/>
        <v>1.03</v>
      </c>
    </row>
    <row r="532" spans="1:11" x14ac:dyDescent="0.25">
      <c r="A532" s="1">
        <f t="shared" si="84"/>
        <v>42675</v>
      </c>
      <c r="B532">
        <v>1</v>
      </c>
      <c r="C532">
        <f t="shared" si="86"/>
        <v>2016</v>
      </c>
      <c r="D532">
        <v>11</v>
      </c>
      <c r="E532" t="str">
        <f t="shared" si="85"/>
        <v>201611</v>
      </c>
      <c r="F532">
        <f t="shared" si="78"/>
        <v>2.8000000000000001E-2</v>
      </c>
      <c r="G532">
        <f t="shared" si="79"/>
        <v>3.0000000000000001E-3</v>
      </c>
      <c r="H532">
        <f t="shared" si="80"/>
        <v>0</v>
      </c>
      <c r="I532">
        <f t="shared" si="81"/>
        <v>4.72</v>
      </c>
      <c r="J532">
        <f t="shared" si="82"/>
        <v>0.06</v>
      </c>
      <c r="K532">
        <f t="shared" si="83"/>
        <v>1.1100000000000001</v>
      </c>
    </row>
    <row r="533" spans="1:11" x14ac:dyDescent="0.25">
      <c r="A533" s="1">
        <f t="shared" si="84"/>
        <v>42705</v>
      </c>
      <c r="B533">
        <v>1</v>
      </c>
      <c r="C533">
        <f t="shared" si="86"/>
        <v>2016</v>
      </c>
      <c r="D533">
        <v>12</v>
      </c>
      <c r="E533" t="str">
        <f t="shared" si="85"/>
        <v>201612</v>
      </c>
      <c r="F533">
        <f t="shared" si="78"/>
        <v>1.6E-2</v>
      </c>
      <c r="G533">
        <f t="shared" si="79"/>
        <v>2E-3</v>
      </c>
      <c r="H533">
        <f t="shared" si="80"/>
        <v>0</v>
      </c>
      <c r="I533">
        <f t="shared" si="81"/>
        <v>3.64</v>
      </c>
      <c r="J533">
        <f t="shared" si="82"/>
        <v>0.06</v>
      </c>
      <c r="K533">
        <f t="shared" si="83"/>
        <v>0.73</v>
      </c>
    </row>
    <row r="534" spans="1:11" x14ac:dyDescent="0.25">
      <c r="A534" s="1">
        <f t="shared" si="84"/>
        <v>42370</v>
      </c>
      <c r="B534">
        <v>1</v>
      </c>
      <c r="C534">
        <f t="shared" si="86"/>
        <v>2016</v>
      </c>
      <c r="D534">
        <v>1</v>
      </c>
      <c r="E534" t="str">
        <f t="shared" si="85"/>
        <v>20161</v>
      </c>
      <c r="F534">
        <f t="shared" si="78"/>
        <v>1.7000000000000001E-2</v>
      </c>
      <c r="G534">
        <f t="shared" si="79"/>
        <v>3.0000000000000001E-3</v>
      </c>
      <c r="H534">
        <f t="shared" si="80"/>
        <v>0</v>
      </c>
      <c r="I534">
        <f t="shared" si="81"/>
        <v>3.73</v>
      </c>
      <c r="J534">
        <f t="shared" si="82"/>
        <v>0.05</v>
      </c>
      <c r="K534">
        <f t="shared" si="83"/>
        <v>0.54</v>
      </c>
    </row>
    <row r="535" spans="1:11" x14ac:dyDescent="0.25">
      <c r="A535" s="1">
        <f t="shared" si="84"/>
        <v>42401</v>
      </c>
      <c r="B535">
        <v>1</v>
      </c>
      <c r="C535">
        <f t="shared" si="86"/>
        <v>2016</v>
      </c>
      <c r="D535">
        <v>2</v>
      </c>
      <c r="E535" t="str">
        <f t="shared" si="85"/>
        <v>20162</v>
      </c>
      <c r="F535">
        <f t="shared" si="78"/>
        <v>1.4999999999999999E-2</v>
      </c>
      <c r="G535">
        <f t="shared" si="79"/>
        <v>3.0000000000000001E-3</v>
      </c>
      <c r="H535">
        <f t="shared" si="80"/>
        <v>0</v>
      </c>
      <c r="I535">
        <f t="shared" si="81"/>
        <v>3.86</v>
      </c>
      <c r="J535">
        <f t="shared" si="82"/>
        <v>0.05</v>
      </c>
      <c r="K535">
        <f t="shared" si="83"/>
        <v>0.46</v>
      </c>
    </row>
    <row r="536" spans="1:11" x14ac:dyDescent="0.25">
      <c r="A536" s="1">
        <f t="shared" si="84"/>
        <v>42430</v>
      </c>
      <c r="B536">
        <v>1</v>
      </c>
      <c r="C536">
        <f t="shared" si="86"/>
        <v>2016</v>
      </c>
      <c r="D536">
        <v>3</v>
      </c>
      <c r="E536" t="str">
        <f t="shared" si="85"/>
        <v>20163</v>
      </c>
      <c r="F536">
        <f t="shared" si="78"/>
        <v>1.4999999999999999E-2</v>
      </c>
      <c r="G536">
        <f t="shared" si="79"/>
        <v>3.0000000000000001E-3</v>
      </c>
      <c r="H536">
        <f t="shared" si="80"/>
        <v>1E-3</v>
      </c>
      <c r="I536">
        <f t="shared" si="81"/>
        <v>3.93</v>
      </c>
      <c r="J536">
        <f t="shared" si="82"/>
        <v>0.06</v>
      </c>
      <c r="K536">
        <f t="shared" si="83"/>
        <v>0.45</v>
      </c>
    </row>
    <row r="537" spans="1:11" x14ac:dyDescent="0.25">
      <c r="A537" s="1">
        <f t="shared" si="84"/>
        <v>42461</v>
      </c>
      <c r="B537">
        <v>1</v>
      </c>
      <c r="C537">
        <f t="shared" si="86"/>
        <v>2016</v>
      </c>
      <c r="D537">
        <v>4</v>
      </c>
      <c r="E537" t="str">
        <f t="shared" si="85"/>
        <v>20164</v>
      </c>
      <c r="F537">
        <f t="shared" si="78"/>
        <v>1.7000000000000001E-2</v>
      </c>
      <c r="G537">
        <f t="shared" si="79"/>
        <v>3.0000000000000001E-3</v>
      </c>
      <c r="H537">
        <f t="shared" si="80"/>
        <v>0</v>
      </c>
      <c r="I537">
        <f t="shared" si="81"/>
        <v>4.25</v>
      </c>
      <c r="J537">
        <f t="shared" si="82"/>
        <v>0.06</v>
      </c>
      <c r="K537">
        <f t="shared" si="83"/>
        <v>0.42</v>
      </c>
    </row>
    <row r="538" spans="1:11" x14ac:dyDescent="0.25">
      <c r="A538" s="1">
        <f t="shared" si="84"/>
        <v>42491</v>
      </c>
      <c r="B538">
        <v>1</v>
      </c>
      <c r="C538">
        <f t="shared" si="86"/>
        <v>2016</v>
      </c>
      <c r="D538">
        <v>5</v>
      </c>
      <c r="E538" t="str">
        <f t="shared" si="85"/>
        <v>20165</v>
      </c>
      <c r="F538">
        <f t="shared" si="78"/>
        <v>2.3E-2</v>
      </c>
      <c r="G538">
        <f t="shared" si="79"/>
        <v>2E-3</v>
      </c>
      <c r="H538">
        <f t="shared" si="80"/>
        <v>0</v>
      </c>
      <c r="I538">
        <f t="shared" si="81"/>
        <v>4.68</v>
      </c>
      <c r="J538">
        <f t="shared" si="82"/>
        <v>0.05</v>
      </c>
      <c r="K538">
        <f t="shared" si="83"/>
        <v>0.47</v>
      </c>
    </row>
    <row r="539" spans="1:11" x14ac:dyDescent="0.25">
      <c r="A539" s="1">
        <f t="shared" si="84"/>
        <v>42522</v>
      </c>
      <c r="B539">
        <v>1</v>
      </c>
      <c r="C539">
        <f t="shared" si="86"/>
        <v>2016</v>
      </c>
      <c r="D539">
        <v>6</v>
      </c>
      <c r="E539" t="str">
        <f t="shared" si="85"/>
        <v>20166</v>
      </c>
      <c r="F539">
        <f t="shared" si="78"/>
        <v>2.7E-2</v>
      </c>
      <c r="G539">
        <f t="shared" si="79"/>
        <v>2E-3</v>
      </c>
      <c r="H539">
        <f t="shared" si="80"/>
        <v>0</v>
      </c>
      <c r="I539">
        <f t="shared" si="81"/>
        <v>5.19</v>
      </c>
      <c r="J539">
        <f t="shared" si="82"/>
        <v>0.05</v>
      </c>
      <c r="K539">
        <f t="shared" si="83"/>
        <v>0.52</v>
      </c>
    </row>
    <row r="540" spans="1:11" x14ac:dyDescent="0.25">
      <c r="A540" s="1">
        <f t="shared" si="84"/>
        <v>42552</v>
      </c>
      <c r="B540">
        <v>1</v>
      </c>
      <c r="C540">
        <f t="shared" si="86"/>
        <v>2016</v>
      </c>
      <c r="D540">
        <v>7</v>
      </c>
      <c r="E540" t="str">
        <f t="shared" si="85"/>
        <v>20167</v>
      </c>
      <c r="F540">
        <f t="shared" si="78"/>
        <v>2.8000000000000001E-2</v>
      </c>
      <c r="G540">
        <f t="shared" si="79"/>
        <v>3.0000000000000001E-3</v>
      </c>
      <c r="H540">
        <f t="shared" si="80"/>
        <v>1E-3</v>
      </c>
      <c r="I540">
        <f t="shared" si="81"/>
        <v>5.59</v>
      </c>
      <c r="J540">
        <f t="shared" si="82"/>
        <v>0.04</v>
      </c>
      <c r="K540">
        <f t="shared" si="83"/>
        <v>0.64</v>
      </c>
    </row>
    <row r="541" spans="1:11" x14ac:dyDescent="0.25">
      <c r="A541" s="1">
        <f t="shared" si="84"/>
        <v>42583</v>
      </c>
      <c r="B541">
        <v>1</v>
      </c>
      <c r="C541">
        <f t="shared" si="86"/>
        <v>2016</v>
      </c>
      <c r="D541">
        <v>8</v>
      </c>
      <c r="E541" t="str">
        <f t="shared" si="85"/>
        <v>20168</v>
      </c>
      <c r="F541">
        <f t="shared" si="78"/>
        <v>2.8000000000000001E-2</v>
      </c>
      <c r="G541">
        <f t="shared" si="79"/>
        <v>5.0000000000000001E-3</v>
      </c>
      <c r="H541">
        <f t="shared" si="80"/>
        <v>1E-3</v>
      </c>
      <c r="I541">
        <f t="shared" si="81"/>
        <v>5.74</v>
      </c>
      <c r="J541">
        <f t="shared" si="82"/>
        <v>0.05</v>
      </c>
      <c r="K541">
        <f t="shared" si="83"/>
        <v>0.56000000000000005</v>
      </c>
    </row>
    <row r="542" spans="1:11" x14ac:dyDescent="0.25">
      <c r="A542" s="1">
        <f t="shared" si="84"/>
        <v>42614</v>
      </c>
      <c r="B542">
        <v>1</v>
      </c>
      <c r="C542">
        <f t="shared" si="86"/>
        <v>2016</v>
      </c>
      <c r="D542">
        <v>9</v>
      </c>
      <c r="E542" t="str">
        <f t="shared" si="85"/>
        <v>20169</v>
      </c>
      <c r="F542">
        <f t="shared" si="78"/>
        <v>0.03</v>
      </c>
      <c r="G542">
        <f t="shared" si="79"/>
        <v>2E-3</v>
      </c>
      <c r="H542">
        <f t="shared" si="80"/>
        <v>0</v>
      </c>
      <c r="I542">
        <f t="shared" si="81"/>
        <v>5.7</v>
      </c>
      <c r="J542">
        <f t="shared" si="82"/>
        <v>0.05</v>
      </c>
      <c r="K542">
        <f t="shared" si="83"/>
        <v>0.72</v>
      </c>
    </row>
    <row r="543" spans="1:11" x14ac:dyDescent="0.25">
      <c r="A543" s="1">
        <f t="shared" si="84"/>
        <v>43009</v>
      </c>
      <c r="B543">
        <v>1</v>
      </c>
      <c r="C543">
        <f t="shared" si="86"/>
        <v>2017</v>
      </c>
      <c r="D543">
        <v>10</v>
      </c>
      <c r="E543" t="str">
        <f t="shared" si="85"/>
        <v>201710</v>
      </c>
      <c r="F543">
        <f t="shared" si="78"/>
        <v>2.8000000000000001E-2</v>
      </c>
      <c r="G543">
        <f t="shared" si="79"/>
        <v>4.0000000000000001E-3</v>
      </c>
      <c r="H543">
        <f t="shared" si="80"/>
        <v>0</v>
      </c>
      <c r="I543">
        <f t="shared" si="81"/>
        <v>4.97</v>
      </c>
      <c r="J543">
        <f t="shared" si="82"/>
        <v>0.05</v>
      </c>
      <c r="K543">
        <f t="shared" si="83"/>
        <v>0.91</v>
      </c>
    </row>
    <row r="544" spans="1:11" x14ac:dyDescent="0.25">
      <c r="A544" s="1">
        <f t="shared" si="84"/>
        <v>43040</v>
      </c>
      <c r="B544">
        <v>1</v>
      </c>
      <c r="C544">
        <f t="shared" si="86"/>
        <v>2017</v>
      </c>
      <c r="D544">
        <v>11</v>
      </c>
      <c r="E544" t="str">
        <f t="shared" si="85"/>
        <v>201711</v>
      </c>
      <c r="F544">
        <f t="shared" si="78"/>
        <v>2.1000000000000001E-2</v>
      </c>
      <c r="G544">
        <f t="shared" si="79"/>
        <v>6.0000000000000001E-3</v>
      </c>
      <c r="H544">
        <f t="shared" si="80"/>
        <v>0</v>
      </c>
      <c r="I544">
        <f t="shared" si="81"/>
        <v>4.71</v>
      </c>
      <c r="J544">
        <f t="shared" si="82"/>
        <v>0.05</v>
      </c>
      <c r="K544">
        <f t="shared" si="83"/>
        <v>0.65</v>
      </c>
    </row>
    <row r="545" spans="1:11" x14ac:dyDescent="0.25">
      <c r="A545" s="1">
        <f t="shared" si="84"/>
        <v>43070</v>
      </c>
      <c r="B545">
        <v>1</v>
      </c>
      <c r="C545">
        <f t="shared" si="86"/>
        <v>2017</v>
      </c>
      <c r="D545">
        <v>12</v>
      </c>
      <c r="E545" t="str">
        <f t="shared" si="85"/>
        <v>201712</v>
      </c>
      <c r="F545">
        <f t="shared" si="78"/>
        <v>1.6E-2</v>
      </c>
      <c r="G545">
        <f t="shared" si="79"/>
        <v>3.0000000000000001E-3</v>
      </c>
      <c r="H545">
        <f t="shared" si="80"/>
        <v>0</v>
      </c>
      <c r="I545">
        <f t="shared" si="81"/>
        <v>4.2</v>
      </c>
      <c r="J545">
        <f t="shared" si="82"/>
        <v>0.06</v>
      </c>
      <c r="K545">
        <f t="shared" si="83"/>
        <v>0.45</v>
      </c>
    </row>
    <row r="546" spans="1:11" x14ac:dyDescent="0.25">
      <c r="A546" s="1">
        <f t="shared" si="84"/>
        <v>42736</v>
      </c>
      <c r="B546">
        <v>1</v>
      </c>
      <c r="C546">
        <f t="shared" si="86"/>
        <v>2017</v>
      </c>
      <c r="D546">
        <v>1</v>
      </c>
      <c r="E546" t="str">
        <f t="shared" si="85"/>
        <v>20171</v>
      </c>
      <c r="F546">
        <f t="shared" si="78"/>
        <v>1.7999999999999999E-2</v>
      </c>
      <c r="G546">
        <f t="shared" si="79"/>
        <v>2E-3</v>
      </c>
      <c r="H546">
        <f t="shared" si="80"/>
        <v>1E-3</v>
      </c>
      <c r="I546">
        <f t="shared" si="81"/>
        <v>4.05</v>
      </c>
      <c r="J546">
        <f t="shared" si="82"/>
        <v>0.06</v>
      </c>
      <c r="K546">
        <f t="shared" si="83"/>
        <v>0.43</v>
      </c>
    </row>
    <row r="547" spans="1:11" x14ac:dyDescent="0.25">
      <c r="A547" s="1">
        <f t="shared" si="84"/>
        <v>42767</v>
      </c>
      <c r="B547">
        <v>1</v>
      </c>
      <c r="C547">
        <f t="shared" si="86"/>
        <v>2017</v>
      </c>
      <c r="D547">
        <v>2</v>
      </c>
      <c r="E547" t="str">
        <f t="shared" si="85"/>
        <v>20172</v>
      </c>
      <c r="F547">
        <f t="shared" si="78"/>
        <v>1.4999999999999999E-2</v>
      </c>
      <c r="G547">
        <f t="shared" si="79"/>
        <v>4.0000000000000001E-3</v>
      </c>
      <c r="H547">
        <f t="shared" si="80"/>
        <v>1E-3</v>
      </c>
      <c r="I547">
        <f t="shared" si="81"/>
        <v>3.57</v>
      </c>
      <c r="J547">
        <f t="shared" si="82"/>
        <v>0.06</v>
      </c>
      <c r="K547">
        <f t="shared" si="83"/>
        <v>0.56999999999999995</v>
      </c>
    </row>
    <row r="548" spans="1:11" x14ac:dyDescent="0.25">
      <c r="A548" s="1">
        <f t="shared" si="84"/>
        <v>42795</v>
      </c>
      <c r="B548">
        <v>1</v>
      </c>
      <c r="C548">
        <f t="shared" si="86"/>
        <v>2017</v>
      </c>
      <c r="D548">
        <v>3</v>
      </c>
      <c r="E548" t="str">
        <f t="shared" si="85"/>
        <v>20173</v>
      </c>
      <c r="F548">
        <f t="shared" si="78"/>
        <v>1.2999999999999999E-2</v>
      </c>
      <c r="G548">
        <f t="shared" si="79"/>
        <v>4.0000000000000001E-3</v>
      </c>
      <c r="H548">
        <f t="shared" si="80"/>
        <v>0</v>
      </c>
      <c r="I548">
        <f t="shared" si="81"/>
        <v>3.57</v>
      </c>
      <c r="J548">
        <f t="shared" si="82"/>
        <v>0.06</v>
      </c>
      <c r="K548">
        <f t="shared" si="83"/>
        <v>0.47</v>
      </c>
    </row>
    <row r="549" spans="1:11" x14ac:dyDescent="0.25">
      <c r="A549" s="1">
        <f t="shared" si="84"/>
        <v>42826</v>
      </c>
      <c r="B549">
        <v>1</v>
      </c>
      <c r="C549">
        <f t="shared" si="86"/>
        <v>2017</v>
      </c>
      <c r="D549">
        <v>4</v>
      </c>
      <c r="E549" t="str">
        <f t="shared" si="85"/>
        <v>20174</v>
      </c>
      <c r="F549">
        <f t="shared" si="78"/>
        <v>1.4999999999999999E-2</v>
      </c>
      <c r="G549">
        <f t="shared" si="79"/>
        <v>2E-3</v>
      </c>
      <c r="H549">
        <f t="shared" si="80"/>
        <v>1E-3</v>
      </c>
      <c r="I549">
        <f t="shared" si="81"/>
        <v>3.92</v>
      </c>
      <c r="J549">
        <f t="shared" si="82"/>
        <v>0.06</v>
      </c>
      <c r="K549">
        <f t="shared" si="83"/>
        <v>0.45</v>
      </c>
    </row>
    <row r="550" spans="1:11" x14ac:dyDescent="0.25">
      <c r="A550" s="1">
        <f t="shared" si="84"/>
        <v>42856</v>
      </c>
      <c r="B550">
        <v>1</v>
      </c>
      <c r="C550">
        <f t="shared" si="86"/>
        <v>2017</v>
      </c>
      <c r="D550">
        <v>5</v>
      </c>
      <c r="E550" t="str">
        <f t="shared" si="85"/>
        <v>20175</v>
      </c>
      <c r="F550">
        <f t="shared" si="78"/>
        <v>1.7000000000000001E-2</v>
      </c>
      <c r="G550">
        <f t="shared" si="79"/>
        <v>4.0000000000000001E-3</v>
      </c>
      <c r="H550">
        <f t="shared" si="80"/>
        <v>0</v>
      </c>
      <c r="I550">
        <f t="shared" si="81"/>
        <v>4.1100000000000003</v>
      </c>
      <c r="J550">
        <f t="shared" si="82"/>
        <v>0.06</v>
      </c>
      <c r="K550">
        <f t="shared" si="83"/>
        <v>0.43</v>
      </c>
    </row>
    <row r="551" spans="1:11" x14ac:dyDescent="0.25">
      <c r="A551" s="1">
        <f t="shared" si="84"/>
        <v>42887</v>
      </c>
      <c r="B551">
        <v>1</v>
      </c>
      <c r="C551">
        <f t="shared" si="86"/>
        <v>2017</v>
      </c>
      <c r="D551">
        <v>6</v>
      </c>
      <c r="E551" t="str">
        <f t="shared" si="85"/>
        <v>20176</v>
      </c>
      <c r="F551">
        <f t="shared" si="78"/>
        <v>2.3E-2</v>
      </c>
      <c r="G551">
        <f t="shared" si="79"/>
        <v>6.0000000000000001E-3</v>
      </c>
      <c r="H551">
        <f t="shared" si="80"/>
        <v>0</v>
      </c>
      <c r="I551">
        <f t="shared" si="81"/>
        <v>4.7</v>
      </c>
      <c r="J551">
        <f t="shared" si="82"/>
        <v>0.05</v>
      </c>
      <c r="K551">
        <f t="shared" si="83"/>
        <v>0.45</v>
      </c>
    </row>
    <row r="552" spans="1:11" x14ac:dyDescent="0.25">
      <c r="A552" s="1">
        <f t="shared" si="84"/>
        <v>42917</v>
      </c>
      <c r="B552">
        <v>1</v>
      </c>
      <c r="C552">
        <f t="shared" si="86"/>
        <v>2017</v>
      </c>
      <c r="D552">
        <v>7</v>
      </c>
      <c r="E552" t="str">
        <f t="shared" si="85"/>
        <v>20177</v>
      </c>
      <c r="F552">
        <f t="shared" si="78"/>
        <v>2.5000000000000001E-2</v>
      </c>
      <c r="G552">
        <f t="shared" si="79"/>
        <v>4.0000000000000001E-3</v>
      </c>
      <c r="H552">
        <f t="shared" si="80"/>
        <v>0</v>
      </c>
      <c r="I552">
        <f t="shared" si="81"/>
        <v>5.34</v>
      </c>
      <c r="J552">
        <f t="shared" si="82"/>
        <v>0.05</v>
      </c>
      <c r="K552">
        <f t="shared" si="83"/>
        <v>0.45</v>
      </c>
    </row>
    <row r="553" spans="1:11" x14ac:dyDescent="0.25">
      <c r="A553" s="1">
        <f t="shared" si="84"/>
        <v>42948</v>
      </c>
      <c r="B553">
        <v>1</v>
      </c>
      <c r="C553">
        <f t="shared" si="86"/>
        <v>2017</v>
      </c>
      <c r="D553">
        <v>8</v>
      </c>
      <c r="E553" t="str">
        <f t="shared" si="85"/>
        <v>20178</v>
      </c>
      <c r="F553">
        <f t="shared" si="78"/>
        <v>2.7E-2</v>
      </c>
      <c r="G553">
        <f t="shared" si="79"/>
        <v>5.0000000000000001E-3</v>
      </c>
      <c r="H553">
        <f t="shared" si="80"/>
        <v>0</v>
      </c>
      <c r="I553">
        <f t="shared" si="81"/>
        <v>5.54</v>
      </c>
      <c r="J553">
        <f t="shared" si="82"/>
        <v>0.05</v>
      </c>
      <c r="K553">
        <f t="shared" si="83"/>
        <v>0.49</v>
      </c>
    </row>
    <row r="554" spans="1:11" x14ac:dyDescent="0.25">
      <c r="A554" s="1">
        <f t="shared" si="84"/>
        <v>42979</v>
      </c>
      <c r="B554">
        <v>1</v>
      </c>
      <c r="C554">
        <f t="shared" si="86"/>
        <v>2017</v>
      </c>
      <c r="D554">
        <v>9</v>
      </c>
      <c r="E554" t="str">
        <f t="shared" si="85"/>
        <v>20179</v>
      </c>
      <c r="F554">
        <f t="shared" si="78"/>
        <v>3.1E-2</v>
      </c>
      <c r="G554">
        <f t="shared" si="79"/>
        <v>5.0000000000000001E-3</v>
      </c>
      <c r="H554">
        <f t="shared" si="80"/>
        <v>0</v>
      </c>
      <c r="I554">
        <f t="shared" si="81"/>
        <v>5.64</v>
      </c>
      <c r="J554">
        <f t="shared" si="82"/>
        <v>0.05</v>
      </c>
      <c r="K554">
        <f t="shared" si="83"/>
        <v>0.75</v>
      </c>
    </row>
    <row r="555" spans="1:11" x14ac:dyDescent="0.25">
      <c r="A555" s="1">
        <f t="shared" si="84"/>
        <v>43374</v>
      </c>
      <c r="B555">
        <v>1</v>
      </c>
      <c r="C555">
        <f t="shared" si="86"/>
        <v>2018</v>
      </c>
      <c r="D555">
        <v>10</v>
      </c>
      <c r="E555" t="str">
        <f t="shared" si="85"/>
        <v>201810</v>
      </c>
      <c r="F555">
        <f t="shared" si="78"/>
        <v>0.03</v>
      </c>
      <c r="G555">
        <f t="shared" si="79"/>
        <v>6.0000000000000001E-3</v>
      </c>
      <c r="H555">
        <f t="shared" si="80"/>
        <v>0</v>
      </c>
      <c r="I555">
        <f t="shared" si="81"/>
        <v>4.7</v>
      </c>
      <c r="J555">
        <f t="shared" si="82"/>
        <v>0.06</v>
      </c>
      <c r="K555">
        <f t="shared" si="83"/>
        <v>0.83</v>
      </c>
    </row>
    <row r="556" spans="1:11" x14ac:dyDescent="0.25">
      <c r="A556" s="1">
        <f t="shared" si="84"/>
        <v>43405</v>
      </c>
      <c r="B556">
        <v>1</v>
      </c>
      <c r="C556">
        <f t="shared" si="86"/>
        <v>2018</v>
      </c>
      <c r="D556">
        <v>11</v>
      </c>
      <c r="E556" t="str">
        <f t="shared" si="85"/>
        <v>201811</v>
      </c>
      <c r="F556">
        <f t="shared" si="78"/>
        <v>2.1000000000000001E-2</v>
      </c>
      <c r="G556">
        <f t="shared" si="79"/>
        <v>5.0000000000000001E-3</v>
      </c>
      <c r="H556">
        <f t="shared" si="80"/>
        <v>1E-3</v>
      </c>
      <c r="I556">
        <f t="shared" si="81"/>
        <v>4.08</v>
      </c>
      <c r="J556">
        <f t="shared" si="82"/>
        <v>0.06</v>
      </c>
      <c r="K556">
        <f t="shared" si="83"/>
        <v>0.6</v>
      </c>
    </row>
    <row r="557" spans="1:11" x14ac:dyDescent="0.25">
      <c r="A557" s="1">
        <f t="shared" si="84"/>
        <v>43435</v>
      </c>
      <c r="B557">
        <v>1</v>
      </c>
      <c r="C557">
        <f t="shared" si="86"/>
        <v>2018</v>
      </c>
      <c r="D557">
        <v>12</v>
      </c>
      <c r="E557" t="str">
        <f t="shared" si="85"/>
        <v>201812</v>
      </c>
      <c r="F557">
        <f t="shared" si="78"/>
        <v>1.9E-2</v>
      </c>
      <c r="G557">
        <f t="shared" si="79"/>
        <v>4.0000000000000001E-3</v>
      </c>
      <c r="H557">
        <f t="shared" si="80"/>
        <v>0</v>
      </c>
      <c r="I557">
        <f t="shared" si="81"/>
        <v>4.18</v>
      </c>
      <c r="J557">
        <f t="shared" si="82"/>
        <v>0.06</v>
      </c>
      <c r="K557">
        <f t="shared" si="83"/>
        <v>0.48</v>
      </c>
    </row>
    <row r="558" spans="1:11" x14ac:dyDescent="0.25">
      <c r="A558" s="1">
        <f t="shared" si="84"/>
        <v>43101</v>
      </c>
      <c r="B558">
        <v>1</v>
      </c>
      <c r="C558">
        <f t="shared" si="86"/>
        <v>2018</v>
      </c>
      <c r="D558">
        <v>1</v>
      </c>
      <c r="E558" t="str">
        <f t="shared" si="85"/>
        <v>20181</v>
      </c>
      <c r="F558">
        <f t="shared" si="78"/>
        <v>1.7999999999999999E-2</v>
      </c>
      <c r="G558">
        <f t="shared" si="79"/>
        <v>6.0000000000000001E-3</v>
      </c>
      <c r="H558">
        <f t="shared" si="80"/>
        <v>0</v>
      </c>
      <c r="I558">
        <f t="shared" si="81"/>
        <v>3.99</v>
      </c>
      <c r="J558">
        <f t="shared" si="82"/>
        <v>0.06</v>
      </c>
      <c r="K558">
        <f t="shared" si="83"/>
        <v>0.45</v>
      </c>
    </row>
    <row r="559" spans="1:11" x14ac:dyDescent="0.25">
      <c r="A559" s="1">
        <f t="shared" si="84"/>
        <v>43132</v>
      </c>
      <c r="B559">
        <v>1</v>
      </c>
      <c r="C559">
        <f t="shared" si="86"/>
        <v>2018</v>
      </c>
      <c r="D559">
        <v>2</v>
      </c>
      <c r="E559" t="str">
        <f t="shared" si="85"/>
        <v>20182</v>
      </c>
      <c r="F559" t="e">
        <f t="shared" si="78"/>
        <v>#N/A</v>
      </c>
      <c r="G559" t="e">
        <f t="shared" si="79"/>
        <v>#N/A</v>
      </c>
      <c r="H559" t="e">
        <f t="shared" si="80"/>
        <v>#N/A</v>
      </c>
      <c r="I559" t="e">
        <f t="shared" si="81"/>
        <v>#N/A</v>
      </c>
      <c r="J559" t="e">
        <f t="shared" si="82"/>
        <v>#N/A</v>
      </c>
      <c r="K559" t="e">
        <f t="shared" si="83"/>
        <v>#N/A</v>
      </c>
    </row>
    <row r="560" spans="1:11" x14ac:dyDescent="0.25">
      <c r="A560" s="1">
        <f t="shared" si="84"/>
        <v>43160</v>
      </c>
      <c r="B560">
        <v>1</v>
      </c>
      <c r="C560">
        <f t="shared" si="86"/>
        <v>2018</v>
      </c>
      <c r="D560">
        <v>3</v>
      </c>
      <c r="E560" t="str">
        <f t="shared" si="85"/>
        <v>20183</v>
      </c>
      <c r="F560" t="e">
        <f t="shared" si="78"/>
        <v>#N/A</v>
      </c>
      <c r="G560" t="e">
        <f t="shared" si="79"/>
        <v>#N/A</v>
      </c>
      <c r="H560" t="e">
        <f t="shared" si="80"/>
        <v>#N/A</v>
      </c>
      <c r="I560" t="e">
        <f t="shared" si="81"/>
        <v>#N/A</v>
      </c>
      <c r="J560" t="e">
        <f t="shared" si="82"/>
        <v>#N/A</v>
      </c>
      <c r="K560" t="e">
        <f t="shared" si="83"/>
        <v>#N/A</v>
      </c>
    </row>
    <row r="561" spans="1:11" x14ac:dyDescent="0.25">
      <c r="A561" s="1">
        <f t="shared" si="84"/>
        <v>43191</v>
      </c>
      <c r="B561">
        <v>1</v>
      </c>
      <c r="C561">
        <f t="shared" si="86"/>
        <v>2018</v>
      </c>
      <c r="D561">
        <v>4</v>
      </c>
      <c r="E561" t="str">
        <f t="shared" si="85"/>
        <v>20184</v>
      </c>
      <c r="F561" t="e">
        <f t="shared" si="78"/>
        <v>#N/A</v>
      </c>
      <c r="G561" t="e">
        <f t="shared" si="79"/>
        <v>#N/A</v>
      </c>
      <c r="H561" t="e">
        <f t="shared" si="80"/>
        <v>#N/A</v>
      </c>
      <c r="I561" t="e">
        <f t="shared" si="81"/>
        <v>#N/A</v>
      </c>
      <c r="J561" t="e">
        <f t="shared" si="82"/>
        <v>#N/A</v>
      </c>
      <c r="K561" t="e">
        <f t="shared" si="83"/>
        <v>#N/A</v>
      </c>
    </row>
    <row r="562" spans="1:11" x14ac:dyDescent="0.25">
      <c r="A562" s="1">
        <f t="shared" si="84"/>
        <v>43221</v>
      </c>
      <c r="B562">
        <v>1</v>
      </c>
      <c r="C562">
        <f t="shared" si="86"/>
        <v>2018</v>
      </c>
      <c r="D562">
        <v>5</v>
      </c>
      <c r="E562" t="str">
        <f t="shared" si="85"/>
        <v>20185</v>
      </c>
      <c r="F562" t="e">
        <f t="shared" si="78"/>
        <v>#N/A</v>
      </c>
      <c r="G562" t="e">
        <f t="shared" si="79"/>
        <v>#N/A</v>
      </c>
      <c r="H562" t="e">
        <f t="shared" si="80"/>
        <v>#N/A</v>
      </c>
      <c r="I562" t="e">
        <f t="shared" si="81"/>
        <v>#N/A</v>
      </c>
      <c r="J562" t="e">
        <f t="shared" si="82"/>
        <v>#N/A</v>
      </c>
      <c r="K562" t="e">
        <f t="shared" si="83"/>
        <v>#N/A</v>
      </c>
    </row>
    <row r="563" spans="1:11" x14ac:dyDescent="0.25">
      <c r="A563" s="1">
        <f t="shared" si="84"/>
        <v>43252</v>
      </c>
      <c r="B563">
        <v>1</v>
      </c>
      <c r="C563">
        <f t="shared" si="86"/>
        <v>2018</v>
      </c>
      <c r="D563">
        <v>6</v>
      </c>
      <c r="E563" t="str">
        <f t="shared" si="85"/>
        <v>20186</v>
      </c>
      <c r="F563" t="e">
        <f t="shared" si="78"/>
        <v>#N/A</v>
      </c>
      <c r="G563" t="e">
        <f t="shared" si="79"/>
        <v>#N/A</v>
      </c>
      <c r="H563" t="e">
        <f t="shared" si="80"/>
        <v>#N/A</v>
      </c>
      <c r="I563" t="e">
        <f t="shared" si="81"/>
        <v>#N/A</v>
      </c>
      <c r="J563" t="e">
        <f t="shared" si="82"/>
        <v>#N/A</v>
      </c>
      <c r="K563" t="e">
        <f t="shared" si="83"/>
        <v>#N/A</v>
      </c>
    </row>
    <row r="564" spans="1:11" x14ac:dyDescent="0.25">
      <c r="A564" s="1">
        <f t="shared" si="84"/>
        <v>43282</v>
      </c>
      <c r="B564">
        <v>1</v>
      </c>
      <c r="C564">
        <f t="shared" si="86"/>
        <v>2018</v>
      </c>
      <c r="D564">
        <v>7</v>
      </c>
      <c r="E564" t="str">
        <f t="shared" si="85"/>
        <v>20187</v>
      </c>
      <c r="F564" t="e">
        <f t="shared" si="78"/>
        <v>#N/A</v>
      </c>
      <c r="G564" t="e">
        <f t="shared" si="79"/>
        <v>#N/A</v>
      </c>
      <c r="H564" t="e">
        <f t="shared" si="80"/>
        <v>#N/A</v>
      </c>
      <c r="I564" t="e">
        <f t="shared" si="81"/>
        <v>#N/A</v>
      </c>
      <c r="J564" t="e">
        <f t="shared" si="82"/>
        <v>#N/A</v>
      </c>
      <c r="K564" t="e">
        <f t="shared" si="83"/>
        <v>#N/A</v>
      </c>
    </row>
    <row r="565" spans="1:11" x14ac:dyDescent="0.25">
      <c r="A565" s="1">
        <f t="shared" si="84"/>
        <v>43313</v>
      </c>
      <c r="B565">
        <v>1</v>
      </c>
      <c r="C565">
        <f t="shared" si="86"/>
        <v>2018</v>
      </c>
      <c r="D565">
        <v>8</v>
      </c>
      <c r="E565" t="str">
        <f t="shared" si="85"/>
        <v>20188</v>
      </c>
      <c r="F565" t="e">
        <f t="shared" si="78"/>
        <v>#N/A</v>
      </c>
      <c r="G565" t="e">
        <f t="shared" si="79"/>
        <v>#N/A</v>
      </c>
      <c r="H565" t="e">
        <f t="shared" si="80"/>
        <v>#N/A</v>
      </c>
      <c r="I565" t="e">
        <f t="shared" si="81"/>
        <v>#N/A</v>
      </c>
      <c r="J565" t="e">
        <f t="shared" si="82"/>
        <v>#N/A</v>
      </c>
      <c r="K565" t="e">
        <f t="shared" si="83"/>
        <v>#N/A</v>
      </c>
    </row>
    <row r="566" spans="1:11" x14ac:dyDescent="0.25">
      <c r="A566" s="1">
        <f t="shared" si="84"/>
        <v>43344</v>
      </c>
      <c r="B566">
        <v>1</v>
      </c>
      <c r="C566">
        <f t="shared" si="86"/>
        <v>2018</v>
      </c>
      <c r="D566">
        <v>9</v>
      </c>
      <c r="E566" t="str">
        <f t="shared" si="85"/>
        <v>20189</v>
      </c>
      <c r="F566" t="e">
        <f t="shared" si="78"/>
        <v>#N/A</v>
      </c>
      <c r="G566" t="e">
        <f t="shared" si="79"/>
        <v>#N/A</v>
      </c>
      <c r="H566" t="e">
        <f t="shared" si="80"/>
        <v>#N/A</v>
      </c>
      <c r="I566" t="e">
        <f t="shared" si="81"/>
        <v>#N/A</v>
      </c>
      <c r="J566" t="e">
        <f t="shared" si="82"/>
        <v>#N/A</v>
      </c>
      <c r="K566" t="e">
        <f t="shared" si="83"/>
        <v>#N/A</v>
      </c>
    </row>
    <row r="567" spans="1:11" x14ac:dyDescent="0.25">
      <c r="A567" s="1"/>
    </row>
    <row r="568" spans="1:11" x14ac:dyDescent="0.25">
      <c r="A568" s="1"/>
    </row>
    <row r="569" spans="1:11" x14ac:dyDescent="0.25">
      <c r="A569" s="1"/>
    </row>
    <row r="570" spans="1:11" x14ac:dyDescent="0.25">
      <c r="A570" s="1"/>
    </row>
    <row r="571" spans="1:11" x14ac:dyDescent="0.25">
      <c r="A571" s="1"/>
    </row>
    <row r="572" spans="1:11" x14ac:dyDescent="0.25">
      <c r="A572" s="1"/>
    </row>
    <row r="573" spans="1:11" x14ac:dyDescent="0.25">
      <c r="A573" s="1"/>
    </row>
    <row r="574" spans="1:11" x14ac:dyDescent="0.25">
      <c r="A574" s="1"/>
    </row>
    <row r="575" spans="1:11" x14ac:dyDescent="0.25">
      <c r="A575" s="1"/>
    </row>
    <row r="576" spans="1:11" x14ac:dyDescent="0.25">
      <c r="A576" s="1"/>
    </row>
    <row r="577" spans="1:1" x14ac:dyDescent="0.25">
      <c r="A577" s="1"/>
    </row>
    <row r="578" spans="1:1" x14ac:dyDescent="0.25">
      <c r="A57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578"/>
  <sheetViews>
    <sheetView workbookViewId="0">
      <selection activeCell="L1" sqref="L1:V1048576"/>
    </sheetView>
  </sheetViews>
  <sheetFormatPr defaultRowHeight="15" x14ac:dyDescent="0.25"/>
  <cols>
    <col min="1" max="1" width="11.140625" customWidth="1"/>
    <col min="3" max="3" width="10.7109375" customWidth="1"/>
    <col min="17" max="17" width="7.85546875" customWidth="1"/>
    <col min="18" max="18" width="10.5703125" customWidth="1"/>
  </cols>
  <sheetData>
    <row r="1" spans="1:24" x14ac:dyDescent="0.25">
      <c r="A1" s="2"/>
      <c r="B1" s="2"/>
      <c r="C1" s="2"/>
      <c r="D1" s="2"/>
      <c r="E1" s="2"/>
      <c r="F1" s="3" t="s">
        <v>97</v>
      </c>
      <c r="G1" s="3"/>
      <c r="H1" s="3"/>
      <c r="I1" s="3"/>
      <c r="J1" s="3"/>
      <c r="K1" s="3"/>
      <c r="M1" t="s">
        <v>2</v>
      </c>
      <c r="N1" t="s">
        <v>3</v>
      </c>
      <c r="O1" t="s">
        <v>4</v>
      </c>
      <c r="P1" t="s">
        <v>5</v>
      </c>
      <c r="Q1" t="s">
        <v>95</v>
      </c>
      <c r="R1" t="s">
        <v>96</v>
      </c>
      <c r="S1" t="s">
        <v>22</v>
      </c>
      <c r="T1" t="s">
        <v>40</v>
      </c>
      <c r="U1" t="s">
        <v>42</v>
      </c>
      <c r="V1" t="s">
        <v>48</v>
      </c>
      <c r="W1" t="s">
        <v>52</v>
      </c>
      <c r="X1" t="s">
        <v>56</v>
      </c>
    </row>
    <row r="2" spans="1:24" x14ac:dyDescent="0.25">
      <c r="A2" t="s">
        <v>96</v>
      </c>
      <c r="B2" t="s">
        <v>95</v>
      </c>
      <c r="C2" t="s">
        <v>89</v>
      </c>
      <c r="D2" t="s">
        <v>90</v>
      </c>
      <c r="E2" t="s">
        <v>101</v>
      </c>
      <c r="F2" t="s">
        <v>91</v>
      </c>
      <c r="G2" t="s">
        <v>92</v>
      </c>
      <c r="H2" t="s">
        <v>99</v>
      </c>
      <c r="I2" t="s">
        <v>93</v>
      </c>
      <c r="J2" t="s">
        <v>100</v>
      </c>
      <c r="K2" t="s">
        <v>94</v>
      </c>
      <c r="M2" t="s">
        <v>86</v>
      </c>
      <c r="N2">
        <v>1972</v>
      </c>
      <c r="O2">
        <v>1971</v>
      </c>
      <c r="P2">
        <v>10</v>
      </c>
      <c r="Q2">
        <v>1</v>
      </c>
      <c r="R2" s="1">
        <f>DATE(N2,P2,Q2)</f>
        <v>26573</v>
      </c>
      <c r="S2">
        <v>6.2E-2</v>
      </c>
      <c r="T2">
        <v>8.0000000000000002E-3</v>
      </c>
      <c r="U2">
        <v>0</v>
      </c>
      <c r="V2">
        <v>3.67</v>
      </c>
      <c r="W2" t="e">
        <v>#N/A</v>
      </c>
      <c r="X2" t="e">
        <v>#N/A</v>
      </c>
    </row>
    <row r="3" spans="1:24" x14ac:dyDescent="0.25">
      <c r="A3" s="1">
        <f>DATE(C3,D3,B3)</f>
        <v>26573</v>
      </c>
      <c r="B3">
        <v>1</v>
      </c>
      <c r="C3">
        <v>1972</v>
      </c>
      <c r="D3">
        <v>10</v>
      </c>
      <c r="E3" t="str">
        <f>CONCATENATE(C3,D3)</f>
        <v>197210</v>
      </c>
      <c r="F3">
        <f t="shared" ref="F3:F66" si="0">VLOOKUP($A3,$R:$X,2,FALSE)</f>
        <v>6.2E-2</v>
      </c>
      <c r="G3">
        <f t="shared" ref="G3:G66" si="1">VLOOKUP($A3,$R:$X,3,FALSE)</f>
        <v>8.0000000000000002E-3</v>
      </c>
      <c r="H3">
        <f t="shared" ref="H3:H66" si="2">VLOOKUP($A3,$R:$X,4,FALSE)</f>
        <v>0</v>
      </c>
      <c r="I3">
        <f t="shared" ref="I3:I66" si="3">VLOOKUP($A3,$R:$X,5,FALSE)</f>
        <v>3.67</v>
      </c>
      <c r="J3" t="e">
        <f t="shared" ref="J3:J66" si="4">VLOOKUP($A3,$R:$X,6,FALSE)</f>
        <v>#N/A</v>
      </c>
      <c r="K3" t="e">
        <f t="shared" ref="K3:K66" si="5">VLOOKUP($A3,$R:$X,7,FALSE)</f>
        <v>#N/A</v>
      </c>
      <c r="M3" t="s">
        <v>86</v>
      </c>
      <c r="N3">
        <v>1972</v>
      </c>
      <c r="O3">
        <v>1971</v>
      </c>
      <c r="P3">
        <v>11</v>
      </c>
      <c r="Q3">
        <v>1</v>
      </c>
      <c r="R3" s="1">
        <f t="shared" ref="R3:R66" si="6">DATE(N3,P3,Q3)</f>
        <v>26604</v>
      </c>
      <c r="S3">
        <v>0.05</v>
      </c>
      <c r="T3">
        <v>2.1999999999999999E-2</v>
      </c>
      <c r="U3">
        <v>2E-3</v>
      </c>
      <c r="V3">
        <v>2.57</v>
      </c>
      <c r="W3" t="e">
        <v>#N/A</v>
      </c>
      <c r="X3" t="e">
        <v>#N/A</v>
      </c>
    </row>
    <row r="4" spans="1:24" x14ac:dyDescent="0.25">
      <c r="A4" s="1">
        <f t="shared" ref="A4:A67" si="7">DATE(C4,D4,B4)</f>
        <v>26604</v>
      </c>
      <c r="B4">
        <v>1</v>
      </c>
      <c r="C4">
        <v>1972</v>
      </c>
      <c r="D4">
        <v>11</v>
      </c>
      <c r="E4" t="str">
        <f t="shared" ref="E4:E67" si="8">CONCATENATE(C4,D4)</f>
        <v>197211</v>
      </c>
      <c r="F4">
        <f t="shared" si="0"/>
        <v>0.05</v>
      </c>
      <c r="G4">
        <f t="shared" si="1"/>
        <v>2.1999999999999999E-2</v>
      </c>
      <c r="H4">
        <f t="shared" si="2"/>
        <v>2E-3</v>
      </c>
      <c r="I4">
        <f t="shared" si="3"/>
        <v>2.57</v>
      </c>
      <c r="J4" t="e">
        <f t="shared" si="4"/>
        <v>#N/A</v>
      </c>
      <c r="K4" t="e">
        <f t="shared" si="5"/>
        <v>#N/A</v>
      </c>
      <c r="M4" t="s">
        <v>86</v>
      </c>
      <c r="N4">
        <v>1972</v>
      </c>
      <c r="O4">
        <v>1971</v>
      </c>
      <c r="P4">
        <v>12</v>
      </c>
      <c r="Q4">
        <v>1</v>
      </c>
      <c r="R4" s="1">
        <f t="shared" si="6"/>
        <v>26634</v>
      </c>
      <c r="S4">
        <v>3.7999999999999999E-2</v>
      </c>
      <c r="T4">
        <v>7.0000000000000001E-3</v>
      </c>
      <c r="U4">
        <v>0</v>
      </c>
      <c r="V4">
        <v>1.92</v>
      </c>
      <c r="W4" t="e">
        <v>#N/A</v>
      </c>
      <c r="X4" t="e">
        <v>#N/A</v>
      </c>
    </row>
    <row r="5" spans="1:24" x14ac:dyDescent="0.25">
      <c r="A5" s="1">
        <f t="shared" si="7"/>
        <v>26634</v>
      </c>
      <c r="B5">
        <v>1</v>
      </c>
      <c r="C5">
        <v>1972</v>
      </c>
      <c r="D5">
        <v>12</v>
      </c>
      <c r="E5" t="str">
        <f t="shared" si="8"/>
        <v>197212</v>
      </c>
      <c r="F5">
        <f t="shared" si="0"/>
        <v>3.7999999999999999E-2</v>
      </c>
      <c r="G5">
        <f t="shared" si="1"/>
        <v>7.0000000000000001E-3</v>
      </c>
      <c r="H5">
        <f t="shared" si="2"/>
        <v>0</v>
      </c>
      <c r="I5">
        <f t="shared" si="3"/>
        <v>1.92</v>
      </c>
      <c r="J5" t="e">
        <f t="shared" si="4"/>
        <v>#N/A</v>
      </c>
      <c r="K5" t="e">
        <f t="shared" si="5"/>
        <v>#N/A</v>
      </c>
      <c r="M5" t="s">
        <v>86</v>
      </c>
      <c r="N5">
        <v>1972</v>
      </c>
      <c r="O5">
        <v>1972</v>
      </c>
      <c r="P5">
        <v>1</v>
      </c>
      <c r="Q5">
        <v>1</v>
      </c>
      <c r="R5" s="1">
        <f t="shared" si="6"/>
        <v>26299</v>
      </c>
      <c r="S5">
        <v>3.1E-2</v>
      </c>
      <c r="T5">
        <v>7.0000000000000001E-3</v>
      </c>
      <c r="U5">
        <v>3.0000000000000001E-3</v>
      </c>
      <c r="V5">
        <v>2.98</v>
      </c>
      <c r="W5" t="e">
        <v>#N/A</v>
      </c>
      <c r="X5" t="e">
        <v>#N/A</v>
      </c>
    </row>
    <row r="6" spans="1:24" x14ac:dyDescent="0.25">
      <c r="A6" s="1">
        <f t="shared" si="7"/>
        <v>26299</v>
      </c>
      <c r="B6">
        <v>1</v>
      </c>
      <c r="C6">
        <v>1972</v>
      </c>
      <c r="D6">
        <v>1</v>
      </c>
      <c r="E6" t="str">
        <f t="shared" si="8"/>
        <v>19721</v>
      </c>
      <c r="F6">
        <f t="shared" si="0"/>
        <v>3.1E-2</v>
      </c>
      <c r="G6">
        <f t="shared" si="1"/>
        <v>7.0000000000000001E-3</v>
      </c>
      <c r="H6">
        <f t="shared" si="2"/>
        <v>3.0000000000000001E-3</v>
      </c>
      <c r="I6">
        <f t="shared" si="3"/>
        <v>2.98</v>
      </c>
      <c r="J6" t="e">
        <f t="shared" si="4"/>
        <v>#N/A</v>
      </c>
      <c r="K6" t="e">
        <f t="shared" si="5"/>
        <v>#N/A</v>
      </c>
      <c r="M6" t="s">
        <v>86</v>
      </c>
      <c r="N6">
        <v>1972</v>
      </c>
      <c r="O6">
        <v>1972</v>
      </c>
      <c r="P6">
        <v>2</v>
      </c>
      <c r="Q6">
        <v>1</v>
      </c>
      <c r="R6" s="1">
        <f t="shared" si="6"/>
        <v>26330</v>
      </c>
      <c r="S6">
        <v>2.1000000000000001E-2</v>
      </c>
      <c r="T6">
        <v>2.7E-2</v>
      </c>
      <c r="U6">
        <v>0</v>
      </c>
      <c r="V6">
        <v>2.21</v>
      </c>
      <c r="W6" t="e">
        <v>#N/A</v>
      </c>
      <c r="X6" t="e">
        <v>#N/A</v>
      </c>
    </row>
    <row r="7" spans="1:24" x14ac:dyDescent="0.25">
      <c r="A7" s="1">
        <f t="shared" si="7"/>
        <v>26330</v>
      </c>
      <c r="B7">
        <v>1</v>
      </c>
      <c r="C7">
        <v>1972</v>
      </c>
      <c r="D7">
        <v>2</v>
      </c>
      <c r="E7" t="str">
        <f t="shared" si="8"/>
        <v>19722</v>
      </c>
      <c r="F7">
        <f t="shared" si="0"/>
        <v>2.1000000000000001E-2</v>
      </c>
      <c r="G7">
        <f t="shared" si="1"/>
        <v>2.7E-2</v>
      </c>
      <c r="H7">
        <f t="shared" si="2"/>
        <v>0</v>
      </c>
      <c r="I7">
        <f t="shared" si="3"/>
        <v>2.21</v>
      </c>
      <c r="J7" t="e">
        <f t="shared" si="4"/>
        <v>#N/A</v>
      </c>
      <c r="K7" t="e">
        <f t="shared" si="5"/>
        <v>#N/A</v>
      </c>
      <c r="M7" t="s">
        <v>86</v>
      </c>
      <c r="N7">
        <v>1972</v>
      </c>
      <c r="O7">
        <v>1972</v>
      </c>
      <c r="P7">
        <v>3</v>
      </c>
      <c r="Q7">
        <v>1</v>
      </c>
      <c r="R7" s="1">
        <f t="shared" si="6"/>
        <v>26359</v>
      </c>
      <c r="S7">
        <v>3.6999999999999998E-2</v>
      </c>
      <c r="T7">
        <v>2.5999999999999999E-2</v>
      </c>
      <c r="U7">
        <v>0</v>
      </c>
      <c r="V7">
        <v>2.2599999999999998</v>
      </c>
      <c r="W7" t="e">
        <v>#N/A</v>
      </c>
      <c r="X7" t="e">
        <v>#N/A</v>
      </c>
    </row>
    <row r="8" spans="1:24" x14ac:dyDescent="0.25">
      <c r="A8" s="1">
        <f t="shared" si="7"/>
        <v>26359</v>
      </c>
      <c r="B8">
        <v>1</v>
      </c>
      <c r="C8">
        <v>1972</v>
      </c>
      <c r="D8">
        <v>3</v>
      </c>
      <c r="E8" t="str">
        <f t="shared" si="8"/>
        <v>19723</v>
      </c>
      <c r="F8">
        <f t="shared" si="0"/>
        <v>3.6999999999999998E-2</v>
      </c>
      <c r="G8">
        <f t="shared" si="1"/>
        <v>2.5999999999999999E-2</v>
      </c>
      <c r="H8">
        <f t="shared" si="2"/>
        <v>0</v>
      </c>
      <c r="I8">
        <f t="shared" si="3"/>
        <v>2.2599999999999998</v>
      </c>
      <c r="J8" t="e">
        <f t="shared" si="4"/>
        <v>#N/A</v>
      </c>
      <c r="K8" t="e">
        <f t="shared" si="5"/>
        <v>#N/A</v>
      </c>
      <c r="M8" t="s">
        <v>86</v>
      </c>
      <c r="N8">
        <v>1972</v>
      </c>
      <c r="O8">
        <v>1972</v>
      </c>
      <c r="P8">
        <v>4</v>
      </c>
      <c r="Q8">
        <v>1</v>
      </c>
      <c r="R8" s="1">
        <f t="shared" si="6"/>
        <v>26390</v>
      </c>
      <c r="S8">
        <v>3.1E-2</v>
      </c>
      <c r="T8">
        <v>1.0999999999999999E-2</v>
      </c>
      <c r="U8">
        <v>0</v>
      </c>
      <c r="V8">
        <v>2.39</v>
      </c>
      <c r="W8" t="e">
        <v>#N/A</v>
      </c>
      <c r="X8" t="e">
        <v>#N/A</v>
      </c>
    </row>
    <row r="9" spans="1:24" x14ac:dyDescent="0.25">
      <c r="A9" s="1">
        <f t="shared" si="7"/>
        <v>26390</v>
      </c>
      <c r="B9">
        <v>1</v>
      </c>
      <c r="C9">
        <v>1972</v>
      </c>
      <c r="D9">
        <v>4</v>
      </c>
      <c r="E9" t="str">
        <f t="shared" si="8"/>
        <v>19724</v>
      </c>
      <c r="F9">
        <f t="shared" si="0"/>
        <v>3.1E-2</v>
      </c>
      <c r="G9">
        <f t="shared" si="1"/>
        <v>1.0999999999999999E-2</v>
      </c>
      <c r="H9">
        <f t="shared" si="2"/>
        <v>0</v>
      </c>
      <c r="I9">
        <f t="shared" si="3"/>
        <v>2.39</v>
      </c>
      <c r="J9" t="e">
        <f t="shared" si="4"/>
        <v>#N/A</v>
      </c>
      <c r="K9" t="e">
        <f t="shared" si="5"/>
        <v>#N/A</v>
      </c>
      <c r="M9" t="s">
        <v>86</v>
      </c>
      <c r="N9">
        <v>1972</v>
      </c>
      <c r="O9">
        <v>1972</v>
      </c>
      <c r="P9">
        <v>5</v>
      </c>
      <c r="Q9">
        <v>1</v>
      </c>
      <c r="R9" s="1">
        <f t="shared" si="6"/>
        <v>26420</v>
      </c>
      <c r="S9">
        <v>3.2000000000000001E-2</v>
      </c>
      <c r="T9">
        <v>4.0000000000000001E-3</v>
      </c>
      <c r="U9">
        <v>0</v>
      </c>
      <c r="V9">
        <v>2.52</v>
      </c>
      <c r="W9" t="e">
        <v>#N/A</v>
      </c>
      <c r="X9" t="e">
        <v>#N/A</v>
      </c>
    </row>
    <row r="10" spans="1:24" x14ac:dyDescent="0.25">
      <c r="A10" s="1">
        <f t="shared" si="7"/>
        <v>26420</v>
      </c>
      <c r="B10">
        <v>1</v>
      </c>
      <c r="C10">
        <v>1972</v>
      </c>
      <c r="D10">
        <v>5</v>
      </c>
      <c r="E10" t="str">
        <f t="shared" si="8"/>
        <v>19725</v>
      </c>
      <c r="F10">
        <f t="shared" si="0"/>
        <v>3.2000000000000001E-2</v>
      </c>
      <c r="G10">
        <f t="shared" si="1"/>
        <v>4.0000000000000001E-3</v>
      </c>
      <c r="H10">
        <f t="shared" si="2"/>
        <v>0</v>
      </c>
      <c r="I10">
        <f t="shared" si="3"/>
        <v>2.52</v>
      </c>
      <c r="J10" t="e">
        <f t="shared" si="4"/>
        <v>#N/A</v>
      </c>
      <c r="K10" t="e">
        <f t="shared" si="5"/>
        <v>#N/A</v>
      </c>
      <c r="M10" t="s">
        <v>86</v>
      </c>
      <c r="N10">
        <v>1972</v>
      </c>
      <c r="O10">
        <v>1972</v>
      </c>
      <c r="P10">
        <v>6</v>
      </c>
      <c r="Q10">
        <v>1</v>
      </c>
      <c r="R10" s="1">
        <f t="shared" si="6"/>
        <v>26451</v>
      </c>
      <c r="S10">
        <v>0.03</v>
      </c>
      <c r="T10">
        <v>7.0000000000000001E-3</v>
      </c>
      <c r="U10">
        <v>1E-3</v>
      </c>
      <c r="V10">
        <v>2.89</v>
      </c>
      <c r="W10" t="e">
        <v>#N/A</v>
      </c>
      <c r="X10" t="e">
        <v>#N/A</v>
      </c>
    </row>
    <row r="11" spans="1:24" x14ac:dyDescent="0.25">
      <c r="A11" s="1">
        <f t="shared" si="7"/>
        <v>26451</v>
      </c>
      <c r="B11">
        <v>1</v>
      </c>
      <c r="C11">
        <v>1972</v>
      </c>
      <c r="D11">
        <v>6</v>
      </c>
      <c r="E11" t="str">
        <f t="shared" si="8"/>
        <v>19726</v>
      </c>
      <c r="F11">
        <f t="shared" si="0"/>
        <v>0.03</v>
      </c>
      <c r="G11">
        <f t="shared" si="1"/>
        <v>7.0000000000000001E-3</v>
      </c>
      <c r="H11">
        <f t="shared" si="2"/>
        <v>1E-3</v>
      </c>
      <c r="I11">
        <f t="shared" si="3"/>
        <v>2.89</v>
      </c>
      <c r="J11" t="e">
        <f t="shared" si="4"/>
        <v>#N/A</v>
      </c>
      <c r="K11" t="e">
        <f t="shared" si="5"/>
        <v>#N/A</v>
      </c>
      <c r="M11" t="s">
        <v>86</v>
      </c>
      <c r="N11">
        <v>1972</v>
      </c>
      <c r="O11">
        <v>1972</v>
      </c>
      <c r="P11">
        <v>7</v>
      </c>
      <c r="Q11">
        <v>1</v>
      </c>
      <c r="R11" s="1">
        <f t="shared" si="6"/>
        <v>26481</v>
      </c>
      <c r="S11">
        <v>2.8000000000000001E-2</v>
      </c>
      <c r="T11">
        <v>1E-3</v>
      </c>
      <c r="U11">
        <v>1E-3</v>
      </c>
      <c r="V11">
        <v>3.38</v>
      </c>
      <c r="W11" t="e">
        <v>#N/A</v>
      </c>
      <c r="X11" t="e">
        <v>#N/A</v>
      </c>
    </row>
    <row r="12" spans="1:24" x14ac:dyDescent="0.25">
      <c r="A12" s="1">
        <f t="shared" si="7"/>
        <v>26481</v>
      </c>
      <c r="B12">
        <v>1</v>
      </c>
      <c r="C12">
        <v>1972</v>
      </c>
      <c r="D12">
        <v>7</v>
      </c>
      <c r="E12" t="str">
        <f t="shared" si="8"/>
        <v>19727</v>
      </c>
      <c r="F12">
        <f t="shared" si="0"/>
        <v>2.8000000000000001E-2</v>
      </c>
      <c r="G12">
        <f t="shared" si="1"/>
        <v>1E-3</v>
      </c>
      <c r="H12">
        <f t="shared" si="2"/>
        <v>1E-3</v>
      </c>
      <c r="I12">
        <f t="shared" si="3"/>
        <v>3.38</v>
      </c>
      <c r="J12" t="e">
        <f t="shared" si="4"/>
        <v>#N/A</v>
      </c>
      <c r="K12" t="e">
        <f t="shared" si="5"/>
        <v>#N/A</v>
      </c>
      <c r="M12" t="s">
        <v>86</v>
      </c>
      <c r="N12">
        <v>1972</v>
      </c>
      <c r="O12">
        <v>1972</v>
      </c>
      <c r="P12">
        <v>8</v>
      </c>
      <c r="Q12">
        <v>1</v>
      </c>
      <c r="R12" s="1">
        <f t="shared" si="6"/>
        <v>26512</v>
      </c>
      <c r="S12">
        <v>2.7E-2</v>
      </c>
      <c r="T12">
        <v>0</v>
      </c>
      <c r="U12">
        <v>0</v>
      </c>
      <c r="V12">
        <v>3.76</v>
      </c>
      <c r="W12" t="e">
        <v>#N/A</v>
      </c>
      <c r="X12" t="e">
        <v>#N/A</v>
      </c>
    </row>
    <row r="13" spans="1:24" x14ac:dyDescent="0.25">
      <c r="A13" s="1">
        <f t="shared" si="7"/>
        <v>26512</v>
      </c>
      <c r="B13">
        <v>1</v>
      </c>
      <c r="C13">
        <v>1972</v>
      </c>
      <c r="D13">
        <v>8</v>
      </c>
      <c r="E13" t="str">
        <f t="shared" si="8"/>
        <v>19728</v>
      </c>
      <c r="F13">
        <f t="shared" si="0"/>
        <v>2.7E-2</v>
      </c>
      <c r="G13">
        <f t="shared" si="1"/>
        <v>0</v>
      </c>
      <c r="H13">
        <f t="shared" si="2"/>
        <v>0</v>
      </c>
      <c r="I13">
        <f t="shared" si="3"/>
        <v>3.76</v>
      </c>
      <c r="J13" t="e">
        <f t="shared" si="4"/>
        <v>#N/A</v>
      </c>
      <c r="K13" t="e">
        <f t="shared" si="5"/>
        <v>#N/A</v>
      </c>
      <c r="M13" t="s">
        <v>86</v>
      </c>
      <c r="N13">
        <v>1972</v>
      </c>
      <c r="O13">
        <v>1972</v>
      </c>
      <c r="P13">
        <v>9</v>
      </c>
      <c r="Q13">
        <v>1</v>
      </c>
      <c r="R13" s="1">
        <f t="shared" si="6"/>
        <v>26543</v>
      </c>
      <c r="S13">
        <v>5.6000000000000001E-2</v>
      </c>
      <c r="T13">
        <v>0</v>
      </c>
      <c r="U13">
        <v>2E-3</v>
      </c>
      <c r="V13">
        <v>3.26</v>
      </c>
      <c r="W13" t="e">
        <v>#N/A</v>
      </c>
      <c r="X13" t="e">
        <v>#N/A</v>
      </c>
    </row>
    <row r="14" spans="1:24" x14ac:dyDescent="0.25">
      <c r="A14" s="1">
        <f t="shared" si="7"/>
        <v>26543</v>
      </c>
      <c r="B14">
        <v>1</v>
      </c>
      <c r="C14">
        <v>1972</v>
      </c>
      <c r="D14">
        <v>9</v>
      </c>
      <c r="E14" t="str">
        <f t="shared" si="8"/>
        <v>19729</v>
      </c>
      <c r="F14">
        <f t="shared" si="0"/>
        <v>5.6000000000000001E-2</v>
      </c>
      <c r="G14">
        <f t="shared" si="1"/>
        <v>0</v>
      </c>
      <c r="H14">
        <f t="shared" si="2"/>
        <v>2E-3</v>
      </c>
      <c r="I14">
        <f t="shared" si="3"/>
        <v>3.26</v>
      </c>
      <c r="J14" t="e">
        <f t="shared" si="4"/>
        <v>#N/A</v>
      </c>
      <c r="K14" t="e">
        <f t="shared" si="5"/>
        <v>#N/A</v>
      </c>
      <c r="M14" t="s">
        <v>86</v>
      </c>
      <c r="N14">
        <v>1973</v>
      </c>
      <c r="O14">
        <v>1972</v>
      </c>
      <c r="P14">
        <v>10</v>
      </c>
      <c r="Q14">
        <v>1</v>
      </c>
      <c r="R14" s="1">
        <f t="shared" si="6"/>
        <v>26938</v>
      </c>
      <c r="S14">
        <v>9.1999999999999998E-2</v>
      </c>
      <c r="T14">
        <v>0</v>
      </c>
      <c r="U14">
        <v>5.0000000000000001E-3</v>
      </c>
      <c r="V14">
        <v>1.73</v>
      </c>
      <c r="W14" t="e">
        <v>#N/A</v>
      </c>
      <c r="X14" t="e">
        <v>#N/A</v>
      </c>
    </row>
    <row r="15" spans="1:24" x14ac:dyDescent="0.25">
      <c r="A15" s="1">
        <f t="shared" si="7"/>
        <v>26938</v>
      </c>
      <c r="B15">
        <v>1</v>
      </c>
      <c r="C15">
        <f>C3+1</f>
        <v>1973</v>
      </c>
      <c r="D15">
        <v>10</v>
      </c>
      <c r="E15" t="str">
        <f t="shared" si="8"/>
        <v>197310</v>
      </c>
      <c r="F15">
        <f t="shared" si="0"/>
        <v>9.1999999999999998E-2</v>
      </c>
      <c r="G15">
        <f t="shared" si="1"/>
        <v>0</v>
      </c>
      <c r="H15">
        <f t="shared" si="2"/>
        <v>5.0000000000000001E-3</v>
      </c>
      <c r="I15">
        <f t="shared" si="3"/>
        <v>1.73</v>
      </c>
      <c r="J15" t="e">
        <f t="shared" si="4"/>
        <v>#N/A</v>
      </c>
      <c r="K15" t="e">
        <f t="shared" si="5"/>
        <v>#N/A</v>
      </c>
      <c r="M15" t="s">
        <v>86</v>
      </c>
      <c r="N15">
        <v>1973</v>
      </c>
      <c r="O15">
        <v>1972</v>
      </c>
      <c r="P15">
        <v>11</v>
      </c>
      <c r="Q15">
        <v>1</v>
      </c>
      <c r="R15" s="1">
        <f t="shared" si="6"/>
        <v>26969</v>
      </c>
      <c r="S15">
        <v>7.1999999999999995E-2</v>
      </c>
      <c r="T15">
        <v>0</v>
      </c>
      <c r="U15">
        <v>3.0000000000000001E-3</v>
      </c>
      <c r="V15">
        <v>1.87</v>
      </c>
      <c r="W15" t="e">
        <v>#N/A</v>
      </c>
      <c r="X15" t="e">
        <v>#N/A</v>
      </c>
    </row>
    <row r="16" spans="1:24" x14ac:dyDescent="0.25">
      <c r="A16" s="1">
        <f t="shared" si="7"/>
        <v>26969</v>
      </c>
      <c r="B16">
        <v>1</v>
      </c>
      <c r="C16">
        <f t="shared" ref="C16:C79" si="9">C4+1</f>
        <v>1973</v>
      </c>
      <c r="D16">
        <v>11</v>
      </c>
      <c r="E16" t="str">
        <f t="shared" si="8"/>
        <v>197311</v>
      </c>
      <c r="F16">
        <f t="shared" si="0"/>
        <v>7.1999999999999995E-2</v>
      </c>
      <c r="G16">
        <f t="shared" si="1"/>
        <v>0</v>
      </c>
      <c r="H16">
        <f t="shared" si="2"/>
        <v>3.0000000000000001E-3</v>
      </c>
      <c r="I16">
        <f t="shared" si="3"/>
        <v>1.87</v>
      </c>
      <c r="J16" t="e">
        <f t="shared" si="4"/>
        <v>#N/A</v>
      </c>
      <c r="K16" t="e">
        <f t="shared" si="5"/>
        <v>#N/A</v>
      </c>
      <c r="M16" t="s">
        <v>86</v>
      </c>
      <c r="N16">
        <v>1973</v>
      </c>
      <c r="O16">
        <v>1972</v>
      </c>
      <c r="P16">
        <v>12</v>
      </c>
      <c r="Q16">
        <v>1</v>
      </c>
      <c r="R16" s="1">
        <f t="shared" si="6"/>
        <v>26999</v>
      </c>
      <c r="S16">
        <v>3.7999999999999999E-2</v>
      </c>
      <c r="T16">
        <v>0</v>
      </c>
      <c r="U16">
        <v>0</v>
      </c>
      <c r="V16">
        <v>1.62</v>
      </c>
      <c r="W16" t="e">
        <v>#N/A</v>
      </c>
      <c r="X16" t="e">
        <v>#N/A</v>
      </c>
    </row>
    <row r="17" spans="1:24" x14ac:dyDescent="0.25">
      <c r="A17" s="1">
        <f t="shared" si="7"/>
        <v>26999</v>
      </c>
      <c r="B17">
        <v>1</v>
      </c>
      <c r="C17">
        <f t="shared" si="9"/>
        <v>1973</v>
      </c>
      <c r="D17">
        <v>12</v>
      </c>
      <c r="E17" t="str">
        <f t="shared" si="8"/>
        <v>197312</v>
      </c>
      <c r="F17">
        <f t="shared" si="0"/>
        <v>3.7999999999999999E-2</v>
      </c>
      <c r="G17">
        <f t="shared" si="1"/>
        <v>0</v>
      </c>
      <c r="H17">
        <f t="shared" si="2"/>
        <v>0</v>
      </c>
      <c r="I17">
        <f t="shared" si="3"/>
        <v>1.62</v>
      </c>
      <c r="J17" t="e">
        <f t="shared" si="4"/>
        <v>#N/A</v>
      </c>
      <c r="K17" t="e">
        <f t="shared" si="5"/>
        <v>#N/A</v>
      </c>
      <c r="M17" t="s">
        <v>86</v>
      </c>
      <c r="N17">
        <v>1973</v>
      </c>
      <c r="O17">
        <v>1973</v>
      </c>
      <c r="P17">
        <v>1</v>
      </c>
      <c r="Q17">
        <v>1</v>
      </c>
      <c r="R17" s="1">
        <f t="shared" si="6"/>
        <v>26665</v>
      </c>
      <c r="S17">
        <v>3.6999999999999998E-2</v>
      </c>
      <c r="T17">
        <v>0</v>
      </c>
      <c r="U17">
        <v>2E-3</v>
      </c>
      <c r="V17">
        <v>1.53</v>
      </c>
      <c r="W17" t="e">
        <v>#N/A</v>
      </c>
      <c r="X17" t="e">
        <v>#N/A</v>
      </c>
    </row>
    <row r="18" spans="1:24" x14ac:dyDescent="0.25">
      <c r="A18" s="1">
        <f t="shared" si="7"/>
        <v>26665</v>
      </c>
      <c r="B18">
        <v>1</v>
      </c>
      <c r="C18">
        <f t="shared" si="9"/>
        <v>1973</v>
      </c>
      <c r="D18">
        <v>1</v>
      </c>
      <c r="E18" t="str">
        <f t="shared" si="8"/>
        <v>19731</v>
      </c>
      <c r="F18">
        <f t="shared" si="0"/>
        <v>3.6999999999999998E-2</v>
      </c>
      <c r="G18">
        <f t="shared" si="1"/>
        <v>0</v>
      </c>
      <c r="H18">
        <f t="shared" si="2"/>
        <v>2E-3</v>
      </c>
      <c r="I18">
        <f t="shared" si="3"/>
        <v>1.53</v>
      </c>
      <c r="J18" t="e">
        <f t="shared" si="4"/>
        <v>#N/A</v>
      </c>
      <c r="K18" t="e">
        <f t="shared" si="5"/>
        <v>#N/A</v>
      </c>
      <c r="M18" t="s">
        <v>86</v>
      </c>
      <c r="N18">
        <v>1973</v>
      </c>
      <c r="O18">
        <v>1973</v>
      </c>
      <c r="P18">
        <v>2</v>
      </c>
      <c r="Q18">
        <v>1</v>
      </c>
      <c r="R18" s="1">
        <f t="shared" si="6"/>
        <v>26696</v>
      </c>
      <c r="S18">
        <v>0.126</v>
      </c>
      <c r="T18">
        <v>2E-3</v>
      </c>
      <c r="U18">
        <v>2E-3</v>
      </c>
      <c r="V18">
        <v>2.2000000000000002</v>
      </c>
      <c r="W18" t="e">
        <v>#N/A</v>
      </c>
      <c r="X18" t="e">
        <v>#N/A</v>
      </c>
    </row>
    <row r="19" spans="1:24" x14ac:dyDescent="0.25">
      <c r="A19" s="1">
        <f t="shared" si="7"/>
        <v>26696</v>
      </c>
      <c r="B19">
        <v>1</v>
      </c>
      <c r="C19">
        <f t="shared" si="9"/>
        <v>1973</v>
      </c>
      <c r="D19">
        <v>2</v>
      </c>
      <c r="E19" t="str">
        <f t="shared" si="8"/>
        <v>19732</v>
      </c>
      <c r="F19">
        <f t="shared" si="0"/>
        <v>0.126</v>
      </c>
      <c r="G19">
        <f t="shared" si="1"/>
        <v>2E-3</v>
      </c>
      <c r="H19">
        <f t="shared" si="2"/>
        <v>2E-3</v>
      </c>
      <c r="I19">
        <f t="shared" si="3"/>
        <v>2.2000000000000002</v>
      </c>
      <c r="J19" t="e">
        <f t="shared" si="4"/>
        <v>#N/A</v>
      </c>
      <c r="K19" t="e">
        <f t="shared" si="5"/>
        <v>#N/A</v>
      </c>
      <c r="M19" t="s">
        <v>86</v>
      </c>
      <c r="N19">
        <v>1973</v>
      </c>
      <c r="O19">
        <v>1973</v>
      </c>
      <c r="P19">
        <v>3</v>
      </c>
      <c r="Q19">
        <v>1</v>
      </c>
      <c r="R19" s="1">
        <f t="shared" si="6"/>
        <v>26724</v>
      </c>
      <c r="S19">
        <v>5.8000000000000003E-2</v>
      </c>
      <c r="T19">
        <v>3.0000000000000001E-3</v>
      </c>
      <c r="U19">
        <v>0</v>
      </c>
      <c r="V19">
        <v>2.2799999999999998</v>
      </c>
      <c r="W19" t="e">
        <v>#N/A</v>
      </c>
      <c r="X19" t="e">
        <v>#N/A</v>
      </c>
    </row>
    <row r="20" spans="1:24" x14ac:dyDescent="0.25">
      <c r="A20" s="1">
        <f t="shared" si="7"/>
        <v>26724</v>
      </c>
      <c r="B20">
        <v>1</v>
      </c>
      <c r="C20">
        <f t="shared" si="9"/>
        <v>1973</v>
      </c>
      <c r="D20">
        <v>3</v>
      </c>
      <c r="E20" t="str">
        <f t="shared" si="8"/>
        <v>19733</v>
      </c>
      <c r="F20">
        <f t="shared" si="0"/>
        <v>5.8000000000000003E-2</v>
      </c>
      <c r="G20">
        <f t="shared" si="1"/>
        <v>3.0000000000000001E-3</v>
      </c>
      <c r="H20">
        <f t="shared" si="2"/>
        <v>0</v>
      </c>
      <c r="I20">
        <f t="shared" si="3"/>
        <v>2.2799999999999998</v>
      </c>
      <c r="J20" t="e">
        <f t="shared" si="4"/>
        <v>#N/A</v>
      </c>
      <c r="K20" t="e">
        <f t="shared" si="5"/>
        <v>#N/A</v>
      </c>
      <c r="M20" t="s">
        <v>86</v>
      </c>
      <c r="N20">
        <v>1973</v>
      </c>
      <c r="O20">
        <v>1973</v>
      </c>
      <c r="P20">
        <v>4</v>
      </c>
      <c r="Q20">
        <v>1</v>
      </c>
      <c r="R20" s="1">
        <f t="shared" si="6"/>
        <v>26755</v>
      </c>
      <c r="S20">
        <v>5.1999999999999998E-2</v>
      </c>
      <c r="T20">
        <v>7.0000000000000001E-3</v>
      </c>
      <c r="U20">
        <v>3.0000000000000001E-3</v>
      </c>
      <c r="V20">
        <v>2.89</v>
      </c>
      <c r="W20" t="e">
        <v>#N/A</v>
      </c>
      <c r="X20" t="e">
        <v>#N/A</v>
      </c>
    </row>
    <row r="21" spans="1:24" x14ac:dyDescent="0.25">
      <c r="A21" s="1">
        <f t="shared" si="7"/>
        <v>26755</v>
      </c>
      <c r="B21">
        <v>1</v>
      </c>
      <c r="C21">
        <f t="shared" si="9"/>
        <v>1973</v>
      </c>
      <c r="D21">
        <v>4</v>
      </c>
      <c r="E21" t="str">
        <f t="shared" si="8"/>
        <v>19734</v>
      </c>
      <c r="F21">
        <f t="shared" si="0"/>
        <v>5.1999999999999998E-2</v>
      </c>
      <c r="G21">
        <f t="shared" si="1"/>
        <v>7.0000000000000001E-3</v>
      </c>
      <c r="H21">
        <f t="shared" si="2"/>
        <v>3.0000000000000001E-3</v>
      </c>
      <c r="I21">
        <f t="shared" si="3"/>
        <v>2.89</v>
      </c>
      <c r="J21" t="e">
        <f t="shared" si="4"/>
        <v>#N/A</v>
      </c>
      <c r="K21" t="e">
        <f t="shared" si="5"/>
        <v>#N/A</v>
      </c>
      <c r="M21" t="s">
        <v>86</v>
      </c>
      <c r="N21">
        <v>1973</v>
      </c>
      <c r="O21">
        <v>1973</v>
      </c>
      <c r="P21">
        <v>5</v>
      </c>
      <c r="Q21">
        <v>1</v>
      </c>
      <c r="R21" s="1">
        <f t="shared" si="6"/>
        <v>26785</v>
      </c>
      <c r="S21">
        <v>5.8000000000000003E-2</v>
      </c>
      <c r="T21">
        <v>0</v>
      </c>
      <c r="U21">
        <v>0</v>
      </c>
      <c r="V21">
        <v>3.59</v>
      </c>
      <c r="W21" t="e">
        <v>#N/A</v>
      </c>
      <c r="X21" t="e">
        <v>#N/A</v>
      </c>
    </row>
    <row r="22" spans="1:24" x14ac:dyDescent="0.25">
      <c r="A22" s="1">
        <f t="shared" si="7"/>
        <v>26785</v>
      </c>
      <c r="B22">
        <v>1</v>
      </c>
      <c r="C22">
        <f t="shared" si="9"/>
        <v>1973</v>
      </c>
      <c r="D22">
        <v>5</v>
      </c>
      <c r="E22" t="str">
        <f t="shared" si="8"/>
        <v>19735</v>
      </c>
      <c r="F22">
        <f t="shared" si="0"/>
        <v>5.8000000000000003E-2</v>
      </c>
      <c r="G22">
        <f t="shared" si="1"/>
        <v>0</v>
      </c>
      <c r="H22">
        <f t="shared" si="2"/>
        <v>0</v>
      </c>
      <c r="I22">
        <f t="shared" si="3"/>
        <v>3.59</v>
      </c>
      <c r="J22" t="e">
        <f t="shared" si="4"/>
        <v>#N/A</v>
      </c>
      <c r="K22" t="e">
        <f t="shared" si="5"/>
        <v>#N/A</v>
      </c>
      <c r="M22" t="s">
        <v>86</v>
      </c>
      <c r="N22">
        <v>1973</v>
      </c>
      <c r="O22">
        <v>1973</v>
      </c>
      <c r="P22">
        <v>6</v>
      </c>
      <c r="Q22">
        <v>1</v>
      </c>
      <c r="R22" s="1">
        <f t="shared" si="6"/>
        <v>26816</v>
      </c>
      <c r="S22">
        <v>4.3999999999999997E-2</v>
      </c>
      <c r="T22">
        <v>0</v>
      </c>
      <c r="U22">
        <v>2E-3</v>
      </c>
      <c r="V22">
        <v>3.48</v>
      </c>
      <c r="W22" t="e">
        <v>#N/A</v>
      </c>
      <c r="X22" t="e">
        <v>#N/A</v>
      </c>
    </row>
    <row r="23" spans="1:24" x14ac:dyDescent="0.25">
      <c r="A23" s="1">
        <f t="shared" si="7"/>
        <v>26816</v>
      </c>
      <c r="B23">
        <v>1</v>
      </c>
      <c r="C23">
        <f t="shared" si="9"/>
        <v>1973</v>
      </c>
      <c r="D23">
        <v>6</v>
      </c>
      <c r="E23" t="str">
        <f t="shared" si="8"/>
        <v>19736</v>
      </c>
      <c r="F23">
        <f t="shared" si="0"/>
        <v>4.3999999999999997E-2</v>
      </c>
      <c r="G23">
        <f t="shared" si="1"/>
        <v>0</v>
      </c>
      <c r="H23">
        <f t="shared" si="2"/>
        <v>2E-3</v>
      </c>
      <c r="I23">
        <f t="shared" si="3"/>
        <v>3.48</v>
      </c>
      <c r="J23" t="e">
        <f t="shared" si="4"/>
        <v>#N/A</v>
      </c>
      <c r="K23" t="e">
        <f t="shared" si="5"/>
        <v>#N/A</v>
      </c>
      <c r="M23" t="s">
        <v>86</v>
      </c>
      <c r="N23">
        <v>1973</v>
      </c>
      <c r="O23">
        <v>1973</v>
      </c>
      <c r="P23">
        <v>7</v>
      </c>
      <c r="Q23">
        <v>1</v>
      </c>
      <c r="R23" s="1">
        <f t="shared" si="6"/>
        <v>26846</v>
      </c>
      <c r="S23">
        <v>5.8000000000000003E-2</v>
      </c>
      <c r="T23">
        <v>0</v>
      </c>
      <c r="U23">
        <v>2E-3</v>
      </c>
      <c r="V23">
        <v>3.08</v>
      </c>
      <c r="W23" t="e">
        <v>#N/A</v>
      </c>
      <c r="X23" t="e">
        <v>#N/A</v>
      </c>
    </row>
    <row r="24" spans="1:24" x14ac:dyDescent="0.25">
      <c r="A24" s="1">
        <f t="shared" si="7"/>
        <v>26846</v>
      </c>
      <c r="B24">
        <v>1</v>
      </c>
      <c r="C24">
        <f t="shared" si="9"/>
        <v>1973</v>
      </c>
      <c r="D24">
        <v>7</v>
      </c>
      <c r="E24" t="str">
        <f t="shared" si="8"/>
        <v>19737</v>
      </c>
      <c r="F24">
        <f t="shared" si="0"/>
        <v>5.8000000000000003E-2</v>
      </c>
      <c r="G24">
        <f t="shared" si="1"/>
        <v>0</v>
      </c>
      <c r="H24">
        <f t="shared" si="2"/>
        <v>2E-3</v>
      </c>
      <c r="I24">
        <f t="shared" si="3"/>
        <v>3.08</v>
      </c>
      <c r="J24" t="e">
        <f t="shared" si="4"/>
        <v>#N/A</v>
      </c>
      <c r="K24" t="e">
        <f t="shared" si="5"/>
        <v>#N/A</v>
      </c>
      <c r="M24" t="s">
        <v>86</v>
      </c>
      <c r="N24">
        <v>1973</v>
      </c>
      <c r="O24">
        <v>1973</v>
      </c>
      <c r="P24">
        <v>8</v>
      </c>
      <c r="Q24">
        <v>1</v>
      </c>
      <c r="R24" s="1">
        <f t="shared" si="6"/>
        <v>26877</v>
      </c>
      <c r="S24">
        <v>3.6999999999999998E-2</v>
      </c>
      <c r="T24">
        <v>0</v>
      </c>
      <c r="U24">
        <v>3.0000000000000001E-3</v>
      </c>
      <c r="V24">
        <v>3.25</v>
      </c>
      <c r="W24" t="e">
        <v>#N/A</v>
      </c>
      <c r="X24" t="e">
        <v>#N/A</v>
      </c>
    </row>
    <row r="25" spans="1:24" x14ac:dyDescent="0.25">
      <c r="A25" s="1">
        <f t="shared" si="7"/>
        <v>26877</v>
      </c>
      <c r="B25">
        <v>1</v>
      </c>
      <c r="C25">
        <f t="shared" si="9"/>
        <v>1973</v>
      </c>
      <c r="D25">
        <v>8</v>
      </c>
      <c r="E25" t="str">
        <f t="shared" si="8"/>
        <v>19738</v>
      </c>
      <c r="F25">
        <f t="shared" si="0"/>
        <v>3.6999999999999998E-2</v>
      </c>
      <c r="G25">
        <f t="shared" si="1"/>
        <v>0</v>
      </c>
      <c r="H25">
        <f t="shared" si="2"/>
        <v>3.0000000000000001E-3</v>
      </c>
      <c r="I25">
        <f t="shared" si="3"/>
        <v>3.25</v>
      </c>
      <c r="J25" t="e">
        <f t="shared" si="4"/>
        <v>#N/A</v>
      </c>
      <c r="K25" t="e">
        <f t="shared" si="5"/>
        <v>#N/A</v>
      </c>
      <c r="M25" t="s">
        <v>86</v>
      </c>
      <c r="N25">
        <v>1973</v>
      </c>
      <c r="O25">
        <v>1973</v>
      </c>
      <c r="P25">
        <v>9</v>
      </c>
      <c r="Q25">
        <v>1</v>
      </c>
      <c r="R25" s="1">
        <f t="shared" si="6"/>
        <v>26908</v>
      </c>
      <c r="S25">
        <v>7.3999999999999996E-2</v>
      </c>
      <c r="T25">
        <v>0</v>
      </c>
      <c r="U25">
        <v>2E-3</v>
      </c>
      <c r="V25">
        <v>2.77</v>
      </c>
      <c r="W25" t="e">
        <v>#N/A</v>
      </c>
      <c r="X25" t="e">
        <v>#N/A</v>
      </c>
    </row>
    <row r="26" spans="1:24" x14ac:dyDescent="0.25">
      <c r="A26" s="1">
        <f t="shared" si="7"/>
        <v>26908</v>
      </c>
      <c r="B26">
        <v>1</v>
      </c>
      <c r="C26">
        <f t="shared" si="9"/>
        <v>1973</v>
      </c>
      <c r="D26">
        <v>9</v>
      </c>
      <c r="E26" t="str">
        <f t="shared" si="8"/>
        <v>19739</v>
      </c>
      <c r="F26">
        <f t="shared" si="0"/>
        <v>7.3999999999999996E-2</v>
      </c>
      <c r="G26">
        <f t="shared" si="1"/>
        <v>0</v>
      </c>
      <c r="H26">
        <f t="shared" si="2"/>
        <v>2E-3</v>
      </c>
      <c r="I26">
        <f t="shared" si="3"/>
        <v>2.77</v>
      </c>
      <c r="J26" t="e">
        <f t="shared" si="4"/>
        <v>#N/A</v>
      </c>
      <c r="K26" t="e">
        <f t="shared" si="5"/>
        <v>#N/A</v>
      </c>
      <c r="M26" t="s">
        <v>86</v>
      </c>
      <c r="N26">
        <v>1974</v>
      </c>
      <c r="O26">
        <v>1973</v>
      </c>
      <c r="P26">
        <v>10</v>
      </c>
      <c r="Q26">
        <v>1</v>
      </c>
      <c r="R26" s="1">
        <f t="shared" si="6"/>
        <v>27303</v>
      </c>
      <c r="S26">
        <v>4.8000000000000001E-2</v>
      </c>
      <c r="T26" t="e">
        <v>#N/A</v>
      </c>
      <c r="U26">
        <v>2E-3</v>
      </c>
      <c r="V26">
        <v>4.04</v>
      </c>
      <c r="W26" t="e">
        <v>#N/A</v>
      </c>
      <c r="X26" t="e">
        <v>#N/A</v>
      </c>
    </row>
    <row r="27" spans="1:24" x14ac:dyDescent="0.25">
      <c r="A27" s="1">
        <f t="shared" si="7"/>
        <v>27303</v>
      </c>
      <c r="B27">
        <v>1</v>
      </c>
      <c r="C27">
        <f t="shared" si="9"/>
        <v>1974</v>
      </c>
      <c r="D27">
        <v>10</v>
      </c>
      <c r="E27" t="str">
        <f t="shared" si="8"/>
        <v>197410</v>
      </c>
      <c r="F27">
        <f t="shared" si="0"/>
        <v>4.8000000000000001E-2</v>
      </c>
      <c r="G27" t="e">
        <f t="shared" si="1"/>
        <v>#N/A</v>
      </c>
      <c r="H27">
        <f t="shared" si="2"/>
        <v>2E-3</v>
      </c>
      <c r="I27">
        <f t="shared" si="3"/>
        <v>4.04</v>
      </c>
      <c r="J27" t="e">
        <f t="shared" si="4"/>
        <v>#N/A</v>
      </c>
      <c r="K27" t="e">
        <f t="shared" si="5"/>
        <v>#N/A</v>
      </c>
      <c r="M27" t="s">
        <v>86</v>
      </c>
      <c r="N27">
        <v>1974</v>
      </c>
      <c r="O27">
        <v>1973</v>
      </c>
      <c r="P27">
        <v>11</v>
      </c>
      <c r="Q27">
        <v>1</v>
      </c>
      <c r="R27" s="1">
        <f t="shared" si="6"/>
        <v>27334</v>
      </c>
      <c r="S27">
        <v>3.1E-2</v>
      </c>
      <c r="T27" t="e">
        <v>#N/A</v>
      </c>
      <c r="U27">
        <v>0</v>
      </c>
      <c r="V27">
        <v>3.12</v>
      </c>
      <c r="W27" t="e">
        <v>#N/A</v>
      </c>
      <c r="X27" t="e">
        <v>#N/A</v>
      </c>
    </row>
    <row r="28" spans="1:24" x14ac:dyDescent="0.25">
      <c r="A28" s="1">
        <f t="shared" si="7"/>
        <v>27334</v>
      </c>
      <c r="B28">
        <v>1</v>
      </c>
      <c r="C28">
        <f t="shared" si="9"/>
        <v>1974</v>
      </c>
      <c r="D28">
        <v>11</v>
      </c>
      <c r="E28" t="str">
        <f t="shared" si="8"/>
        <v>197411</v>
      </c>
      <c r="F28">
        <f t="shared" si="0"/>
        <v>3.1E-2</v>
      </c>
      <c r="G28" t="e">
        <f t="shared" si="1"/>
        <v>#N/A</v>
      </c>
      <c r="H28">
        <f t="shared" si="2"/>
        <v>0</v>
      </c>
      <c r="I28">
        <f t="shared" si="3"/>
        <v>3.12</v>
      </c>
      <c r="J28" t="e">
        <f t="shared" si="4"/>
        <v>#N/A</v>
      </c>
      <c r="K28" t="e">
        <f t="shared" si="5"/>
        <v>#N/A</v>
      </c>
      <c r="M28" t="s">
        <v>86</v>
      </c>
      <c r="N28">
        <v>1974</v>
      </c>
      <c r="O28">
        <v>1973</v>
      </c>
      <c r="P28">
        <v>12</v>
      </c>
      <c r="Q28">
        <v>1</v>
      </c>
      <c r="R28" s="1">
        <f t="shared" si="6"/>
        <v>27364</v>
      </c>
      <c r="S28">
        <v>2.8000000000000001E-2</v>
      </c>
      <c r="T28" t="e">
        <v>#N/A</v>
      </c>
      <c r="U28">
        <v>0</v>
      </c>
      <c r="V28">
        <v>2.72</v>
      </c>
      <c r="W28" t="e">
        <v>#N/A</v>
      </c>
      <c r="X28" t="e">
        <v>#N/A</v>
      </c>
    </row>
    <row r="29" spans="1:24" x14ac:dyDescent="0.25">
      <c r="A29" s="1">
        <f t="shared" si="7"/>
        <v>27364</v>
      </c>
      <c r="B29">
        <v>1</v>
      </c>
      <c r="C29">
        <f t="shared" si="9"/>
        <v>1974</v>
      </c>
      <c r="D29">
        <v>12</v>
      </c>
      <c r="E29" t="str">
        <f t="shared" si="8"/>
        <v>197412</v>
      </c>
      <c r="F29">
        <f t="shared" si="0"/>
        <v>2.8000000000000001E-2</v>
      </c>
      <c r="G29" t="e">
        <f t="shared" si="1"/>
        <v>#N/A</v>
      </c>
      <c r="H29">
        <f t="shared" si="2"/>
        <v>0</v>
      </c>
      <c r="I29">
        <f t="shared" si="3"/>
        <v>2.72</v>
      </c>
      <c r="J29" t="e">
        <f t="shared" si="4"/>
        <v>#N/A</v>
      </c>
      <c r="K29" t="e">
        <f t="shared" si="5"/>
        <v>#N/A</v>
      </c>
      <c r="M29" t="s">
        <v>86</v>
      </c>
      <c r="N29">
        <v>1974</v>
      </c>
      <c r="O29">
        <v>1974</v>
      </c>
      <c r="P29">
        <v>1</v>
      </c>
      <c r="Q29">
        <v>1</v>
      </c>
      <c r="R29" s="1">
        <f t="shared" si="6"/>
        <v>27030</v>
      </c>
      <c r="S29">
        <v>2.8000000000000001E-2</v>
      </c>
      <c r="T29" t="e">
        <v>#N/A</v>
      </c>
      <c r="U29">
        <v>0</v>
      </c>
      <c r="V29">
        <v>2.46</v>
      </c>
      <c r="W29" t="e">
        <v>#N/A</v>
      </c>
      <c r="X29" t="e">
        <v>#N/A</v>
      </c>
    </row>
    <row r="30" spans="1:24" x14ac:dyDescent="0.25">
      <c r="A30" s="1">
        <f t="shared" si="7"/>
        <v>27030</v>
      </c>
      <c r="B30">
        <v>1</v>
      </c>
      <c r="C30">
        <f t="shared" si="9"/>
        <v>1974</v>
      </c>
      <c r="D30">
        <v>1</v>
      </c>
      <c r="E30" t="str">
        <f t="shared" si="8"/>
        <v>19741</v>
      </c>
      <c r="F30">
        <f t="shared" si="0"/>
        <v>2.8000000000000001E-2</v>
      </c>
      <c r="G30" t="e">
        <f t="shared" si="1"/>
        <v>#N/A</v>
      </c>
      <c r="H30">
        <f t="shared" si="2"/>
        <v>0</v>
      </c>
      <c r="I30">
        <f t="shared" si="3"/>
        <v>2.46</v>
      </c>
      <c r="J30" t="e">
        <f t="shared" si="4"/>
        <v>#N/A</v>
      </c>
      <c r="K30" t="e">
        <f t="shared" si="5"/>
        <v>#N/A</v>
      </c>
      <c r="M30" t="s">
        <v>86</v>
      </c>
      <c r="N30">
        <v>1974</v>
      </c>
      <c r="O30">
        <v>1974</v>
      </c>
      <c r="P30">
        <v>2</v>
      </c>
      <c r="Q30">
        <v>1</v>
      </c>
      <c r="R30" s="1">
        <f t="shared" si="6"/>
        <v>27061</v>
      </c>
      <c r="S30">
        <v>4.2999999999999997E-2</v>
      </c>
      <c r="T30" t="e">
        <v>#N/A</v>
      </c>
      <c r="U30">
        <v>0</v>
      </c>
      <c r="V30">
        <v>2.52</v>
      </c>
      <c r="W30" t="e">
        <v>#N/A</v>
      </c>
      <c r="X30" t="e">
        <v>#N/A</v>
      </c>
    </row>
    <row r="31" spans="1:24" x14ac:dyDescent="0.25">
      <c r="A31" s="1">
        <f t="shared" si="7"/>
        <v>27061</v>
      </c>
      <c r="B31">
        <v>1</v>
      </c>
      <c r="C31">
        <f t="shared" si="9"/>
        <v>1974</v>
      </c>
      <c r="D31">
        <v>2</v>
      </c>
      <c r="E31" t="str">
        <f t="shared" si="8"/>
        <v>19742</v>
      </c>
      <c r="F31">
        <f t="shared" si="0"/>
        <v>4.2999999999999997E-2</v>
      </c>
      <c r="G31" t="e">
        <f t="shared" si="1"/>
        <v>#N/A</v>
      </c>
      <c r="H31">
        <f t="shared" si="2"/>
        <v>0</v>
      </c>
      <c r="I31">
        <f t="shared" si="3"/>
        <v>2.52</v>
      </c>
      <c r="J31" t="e">
        <f t="shared" si="4"/>
        <v>#N/A</v>
      </c>
      <c r="K31" t="e">
        <f t="shared" si="5"/>
        <v>#N/A</v>
      </c>
      <c r="M31" t="s">
        <v>86</v>
      </c>
      <c r="N31">
        <v>1974</v>
      </c>
      <c r="O31">
        <v>1974</v>
      </c>
      <c r="P31">
        <v>3</v>
      </c>
      <c r="Q31">
        <v>1</v>
      </c>
      <c r="R31" s="1">
        <f t="shared" si="6"/>
        <v>27089</v>
      </c>
      <c r="S31">
        <v>6.3E-2</v>
      </c>
      <c r="T31" t="e">
        <v>#N/A</v>
      </c>
      <c r="U31">
        <v>0</v>
      </c>
      <c r="V31">
        <v>2.79</v>
      </c>
      <c r="W31" t="e">
        <v>#N/A</v>
      </c>
      <c r="X31" t="e">
        <v>#N/A</v>
      </c>
    </row>
    <row r="32" spans="1:24" x14ac:dyDescent="0.25">
      <c r="A32" s="1">
        <f t="shared" si="7"/>
        <v>27089</v>
      </c>
      <c r="B32">
        <v>1</v>
      </c>
      <c r="C32">
        <f t="shared" si="9"/>
        <v>1974</v>
      </c>
      <c r="D32">
        <v>3</v>
      </c>
      <c r="E32" t="str">
        <f t="shared" si="8"/>
        <v>19743</v>
      </c>
      <c r="F32">
        <f t="shared" si="0"/>
        <v>6.3E-2</v>
      </c>
      <c r="G32" t="e">
        <f t="shared" si="1"/>
        <v>#N/A</v>
      </c>
      <c r="H32">
        <f t="shared" si="2"/>
        <v>0</v>
      </c>
      <c r="I32">
        <f t="shared" si="3"/>
        <v>2.79</v>
      </c>
      <c r="J32" t="e">
        <f t="shared" si="4"/>
        <v>#N/A</v>
      </c>
      <c r="K32" t="e">
        <f t="shared" si="5"/>
        <v>#N/A</v>
      </c>
      <c r="M32" t="s">
        <v>86</v>
      </c>
      <c r="N32">
        <v>1974</v>
      </c>
      <c r="O32">
        <v>1974</v>
      </c>
      <c r="P32">
        <v>4</v>
      </c>
      <c r="Q32">
        <v>1</v>
      </c>
      <c r="R32" s="1">
        <f t="shared" si="6"/>
        <v>27120</v>
      </c>
      <c r="S32">
        <v>6.6000000000000003E-2</v>
      </c>
      <c r="T32" t="e">
        <v>#N/A</v>
      </c>
      <c r="U32">
        <v>2E-3</v>
      </c>
      <c r="V32">
        <v>2.88</v>
      </c>
      <c r="W32" t="e">
        <v>#N/A</v>
      </c>
      <c r="X32" t="e">
        <v>#N/A</v>
      </c>
    </row>
    <row r="33" spans="1:24" x14ac:dyDescent="0.25">
      <c r="A33" s="1">
        <f t="shared" si="7"/>
        <v>27120</v>
      </c>
      <c r="B33">
        <v>1</v>
      </c>
      <c r="C33">
        <f t="shared" si="9"/>
        <v>1974</v>
      </c>
      <c r="D33">
        <v>4</v>
      </c>
      <c r="E33" t="str">
        <f t="shared" si="8"/>
        <v>19744</v>
      </c>
      <c r="F33">
        <f t="shared" si="0"/>
        <v>6.6000000000000003E-2</v>
      </c>
      <c r="G33" t="e">
        <f t="shared" si="1"/>
        <v>#N/A</v>
      </c>
      <c r="H33">
        <f t="shared" si="2"/>
        <v>2E-3</v>
      </c>
      <c r="I33">
        <f t="shared" si="3"/>
        <v>2.88</v>
      </c>
      <c r="J33" t="e">
        <f t="shared" si="4"/>
        <v>#N/A</v>
      </c>
      <c r="K33" t="e">
        <f t="shared" si="5"/>
        <v>#N/A</v>
      </c>
      <c r="M33" t="s">
        <v>86</v>
      </c>
      <c r="N33">
        <v>1974</v>
      </c>
      <c r="O33">
        <v>1974</v>
      </c>
      <c r="P33">
        <v>5</v>
      </c>
      <c r="Q33">
        <v>1</v>
      </c>
      <c r="R33" s="1">
        <f t="shared" si="6"/>
        <v>27150</v>
      </c>
      <c r="S33">
        <v>6.5000000000000002E-2</v>
      </c>
      <c r="T33" t="e">
        <v>#N/A</v>
      </c>
      <c r="U33">
        <v>1E-3</v>
      </c>
      <c r="V33">
        <v>2.8</v>
      </c>
      <c r="W33" t="e">
        <v>#N/A</v>
      </c>
      <c r="X33" t="e">
        <v>#N/A</v>
      </c>
    </row>
    <row r="34" spans="1:24" x14ac:dyDescent="0.25">
      <c r="A34" s="1">
        <f t="shared" si="7"/>
        <v>27150</v>
      </c>
      <c r="B34">
        <v>1</v>
      </c>
      <c r="C34">
        <f t="shared" si="9"/>
        <v>1974</v>
      </c>
      <c r="D34">
        <v>5</v>
      </c>
      <c r="E34" t="str">
        <f t="shared" si="8"/>
        <v>19745</v>
      </c>
      <c r="F34">
        <f t="shared" si="0"/>
        <v>6.5000000000000002E-2</v>
      </c>
      <c r="G34" t="e">
        <f t="shared" si="1"/>
        <v>#N/A</v>
      </c>
      <c r="H34">
        <f t="shared" si="2"/>
        <v>1E-3</v>
      </c>
      <c r="I34">
        <f t="shared" si="3"/>
        <v>2.8</v>
      </c>
      <c r="J34" t="e">
        <f t="shared" si="4"/>
        <v>#N/A</v>
      </c>
      <c r="K34" t="e">
        <f t="shared" si="5"/>
        <v>#N/A</v>
      </c>
      <c r="M34" t="s">
        <v>86</v>
      </c>
      <c r="N34">
        <v>1974</v>
      </c>
      <c r="O34">
        <v>1974</v>
      </c>
      <c r="P34">
        <v>6</v>
      </c>
      <c r="Q34">
        <v>1</v>
      </c>
      <c r="R34" s="1">
        <f t="shared" si="6"/>
        <v>27181</v>
      </c>
      <c r="S34">
        <v>0.04</v>
      </c>
      <c r="T34" t="e">
        <v>#N/A</v>
      </c>
      <c r="U34">
        <v>0</v>
      </c>
      <c r="V34">
        <v>2.92</v>
      </c>
      <c r="W34" t="e">
        <v>#N/A</v>
      </c>
      <c r="X34" t="e">
        <v>#N/A</v>
      </c>
    </row>
    <row r="35" spans="1:24" x14ac:dyDescent="0.25">
      <c r="A35" s="1">
        <f t="shared" si="7"/>
        <v>27181</v>
      </c>
      <c r="B35">
        <v>1</v>
      </c>
      <c r="C35">
        <f t="shared" si="9"/>
        <v>1974</v>
      </c>
      <c r="D35">
        <v>6</v>
      </c>
      <c r="E35" t="str">
        <f t="shared" si="8"/>
        <v>19746</v>
      </c>
      <c r="F35">
        <f t="shared" si="0"/>
        <v>0.04</v>
      </c>
      <c r="G35" t="e">
        <f t="shared" si="1"/>
        <v>#N/A</v>
      </c>
      <c r="H35">
        <f t="shared" si="2"/>
        <v>0</v>
      </c>
      <c r="I35">
        <f t="shared" si="3"/>
        <v>2.92</v>
      </c>
      <c r="J35" t="e">
        <f t="shared" si="4"/>
        <v>#N/A</v>
      </c>
      <c r="K35" t="e">
        <f t="shared" si="5"/>
        <v>#N/A</v>
      </c>
      <c r="M35" t="s">
        <v>86</v>
      </c>
      <c r="N35">
        <v>1974</v>
      </c>
      <c r="O35">
        <v>1974</v>
      </c>
      <c r="P35">
        <v>7</v>
      </c>
      <c r="Q35">
        <v>1</v>
      </c>
      <c r="R35" s="1">
        <f t="shared" si="6"/>
        <v>27211</v>
      </c>
      <c r="S35">
        <v>4.9000000000000002E-2</v>
      </c>
      <c r="T35" t="e">
        <v>#N/A</v>
      </c>
      <c r="U35">
        <v>0</v>
      </c>
      <c r="V35">
        <v>3.75</v>
      </c>
      <c r="W35" t="e">
        <v>#N/A</v>
      </c>
      <c r="X35" t="e">
        <v>#N/A</v>
      </c>
    </row>
    <row r="36" spans="1:24" x14ac:dyDescent="0.25">
      <c r="A36" s="1">
        <f t="shared" si="7"/>
        <v>27211</v>
      </c>
      <c r="B36">
        <v>1</v>
      </c>
      <c r="C36">
        <f t="shared" si="9"/>
        <v>1974</v>
      </c>
      <c r="D36">
        <v>7</v>
      </c>
      <c r="E36" t="str">
        <f t="shared" si="8"/>
        <v>19747</v>
      </c>
      <c r="F36">
        <f t="shared" si="0"/>
        <v>4.9000000000000002E-2</v>
      </c>
      <c r="G36" t="e">
        <f t="shared" si="1"/>
        <v>#N/A</v>
      </c>
      <c r="H36">
        <f t="shared" si="2"/>
        <v>0</v>
      </c>
      <c r="I36">
        <f t="shared" si="3"/>
        <v>3.75</v>
      </c>
      <c r="J36" t="e">
        <f t="shared" si="4"/>
        <v>#N/A</v>
      </c>
      <c r="K36" t="e">
        <f t="shared" si="5"/>
        <v>#N/A</v>
      </c>
      <c r="M36" t="s">
        <v>86</v>
      </c>
      <c r="N36">
        <v>1974</v>
      </c>
      <c r="O36">
        <v>1974</v>
      </c>
      <c r="P36">
        <v>8</v>
      </c>
      <c r="Q36">
        <v>1</v>
      </c>
      <c r="R36" s="1">
        <f t="shared" si="6"/>
        <v>27242</v>
      </c>
      <c r="S36">
        <v>4.5999999999999999E-2</v>
      </c>
      <c r="T36" t="e">
        <v>#N/A</v>
      </c>
      <c r="U36">
        <v>1E-3</v>
      </c>
      <c r="V36">
        <v>4.0199999999999996</v>
      </c>
      <c r="W36" t="e">
        <v>#N/A</v>
      </c>
      <c r="X36" t="e">
        <v>#N/A</v>
      </c>
    </row>
    <row r="37" spans="1:24" x14ac:dyDescent="0.25">
      <c r="A37" s="1">
        <f t="shared" si="7"/>
        <v>27242</v>
      </c>
      <c r="B37">
        <v>1</v>
      </c>
      <c r="C37">
        <f t="shared" si="9"/>
        <v>1974</v>
      </c>
      <c r="D37">
        <v>8</v>
      </c>
      <c r="E37" t="str">
        <f t="shared" si="8"/>
        <v>19748</v>
      </c>
      <c r="F37">
        <f t="shared" si="0"/>
        <v>4.5999999999999999E-2</v>
      </c>
      <c r="G37" t="e">
        <f t="shared" si="1"/>
        <v>#N/A</v>
      </c>
      <c r="H37">
        <f t="shared" si="2"/>
        <v>1E-3</v>
      </c>
      <c r="I37">
        <f t="shared" si="3"/>
        <v>4.0199999999999996</v>
      </c>
      <c r="J37" t="e">
        <f t="shared" si="4"/>
        <v>#N/A</v>
      </c>
      <c r="K37" t="e">
        <f t="shared" si="5"/>
        <v>#N/A</v>
      </c>
      <c r="M37" t="s">
        <v>86</v>
      </c>
      <c r="N37">
        <v>1974</v>
      </c>
      <c r="O37">
        <v>1974</v>
      </c>
      <c r="P37">
        <v>9</v>
      </c>
      <c r="Q37">
        <v>1</v>
      </c>
      <c r="R37" s="1">
        <f t="shared" si="6"/>
        <v>27273</v>
      </c>
      <c r="S37">
        <v>4.8000000000000001E-2</v>
      </c>
      <c r="T37" t="e">
        <v>#N/A</v>
      </c>
      <c r="U37">
        <v>0</v>
      </c>
      <c r="V37">
        <v>3.95</v>
      </c>
      <c r="W37" t="e">
        <v>#N/A</v>
      </c>
      <c r="X37" t="e">
        <v>#N/A</v>
      </c>
    </row>
    <row r="38" spans="1:24" x14ac:dyDescent="0.25">
      <c r="A38" s="1">
        <f t="shared" si="7"/>
        <v>27273</v>
      </c>
      <c r="B38">
        <v>1</v>
      </c>
      <c r="C38">
        <f t="shared" si="9"/>
        <v>1974</v>
      </c>
      <c r="D38">
        <v>9</v>
      </c>
      <c r="E38" t="str">
        <f t="shared" si="8"/>
        <v>19749</v>
      </c>
      <c r="F38">
        <f t="shared" si="0"/>
        <v>4.8000000000000001E-2</v>
      </c>
      <c r="G38" t="e">
        <f t="shared" si="1"/>
        <v>#N/A</v>
      </c>
      <c r="H38">
        <f t="shared" si="2"/>
        <v>0</v>
      </c>
      <c r="I38">
        <f t="shared" si="3"/>
        <v>3.95</v>
      </c>
      <c r="J38" t="e">
        <f t="shared" si="4"/>
        <v>#N/A</v>
      </c>
      <c r="K38" t="e">
        <f t="shared" si="5"/>
        <v>#N/A</v>
      </c>
      <c r="M38" t="s">
        <v>86</v>
      </c>
      <c r="N38">
        <v>1975</v>
      </c>
      <c r="O38">
        <v>1974</v>
      </c>
      <c r="P38">
        <v>10</v>
      </c>
      <c r="Q38">
        <v>1</v>
      </c>
      <c r="R38" s="1">
        <f t="shared" si="6"/>
        <v>27668</v>
      </c>
      <c r="S38">
        <v>5.0999999999999997E-2</v>
      </c>
      <c r="T38" t="e">
        <v>#N/A</v>
      </c>
      <c r="U38">
        <v>0</v>
      </c>
      <c r="V38">
        <v>3.48</v>
      </c>
      <c r="W38" t="e">
        <v>#N/A</v>
      </c>
      <c r="X38" t="e">
        <v>#N/A</v>
      </c>
    </row>
    <row r="39" spans="1:24" x14ac:dyDescent="0.25">
      <c r="A39" s="1">
        <f t="shared" si="7"/>
        <v>27668</v>
      </c>
      <c r="B39">
        <v>1</v>
      </c>
      <c r="C39">
        <f t="shared" si="9"/>
        <v>1975</v>
      </c>
      <c r="D39">
        <v>10</v>
      </c>
      <c r="E39" t="str">
        <f t="shared" si="8"/>
        <v>197510</v>
      </c>
      <c r="F39">
        <f t="shared" si="0"/>
        <v>5.0999999999999997E-2</v>
      </c>
      <c r="G39" t="e">
        <f t="shared" si="1"/>
        <v>#N/A</v>
      </c>
      <c r="H39">
        <f t="shared" si="2"/>
        <v>0</v>
      </c>
      <c r="I39">
        <f t="shared" si="3"/>
        <v>3.48</v>
      </c>
      <c r="J39" t="e">
        <f t="shared" si="4"/>
        <v>#N/A</v>
      </c>
      <c r="K39" t="e">
        <f t="shared" si="5"/>
        <v>#N/A</v>
      </c>
      <c r="M39" t="s">
        <v>86</v>
      </c>
      <c r="N39">
        <v>1975</v>
      </c>
      <c r="O39">
        <v>1974</v>
      </c>
      <c r="P39">
        <v>11</v>
      </c>
      <c r="Q39">
        <v>1</v>
      </c>
      <c r="R39" s="1">
        <f t="shared" si="6"/>
        <v>27699</v>
      </c>
      <c r="S39">
        <v>6.7000000000000004E-2</v>
      </c>
      <c r="T39" t="e">
        <v>#N/A</v>
      </c>
      <c r="U39" t="e">
        <v>#N/A</v>
      </c>
      <c r="V39">
        <v>3.08</v>
      </c>
      <c r="W39" t="e">
        <v>#N/A</v>
      </c>
      <c r="X39" t="e">
        <v>#N/A</v>
      </c>
    </row>
    <row r="40" spans="1:24" x14ac:dyDescent="0.25">
      <c r="A40" s="1">
        <f t="shared" si="7"/>
        <v>27699</v>
      </c>
      <c r="B40">
        <v>1</v>
      </c>
      <c r="C40">
        <f t="shared" si="9"/>
        <v>1975</v>
      </c>
      <c r="D40">
        <v>11</v>
      </c>
      <c r="E40" t="str">
        <f t="shared" si="8"/>
        <v>197511</v>
      </c>
      <c r="F40">
        <f t="shared" si="0"/>
        <v>6.7000000000000004E-2</v>
      </c>
      <c r="G40" t="e">
        <f t="shared" si="1"/>
        <v>#N/A</v>
      </c>
      <c r="H40" t="e">
        <f t="shared" si="2"/>
        <v>#N/A</v>
      </c>
      <c r="I40">
        <f t="shared" si="3"/>
        <v>3.08</v>
      </c>
      <c r="J40" t="e">
        <f t="shared" si="4"/>
        <v>#N/A</v>
      </c>
      <c r="K40" t="e">
        <f t="shared" si="5"/>
        <v>#N/A</v>
      </c>
      <c r="M40" t="s">
        <v>86</v>
      </c>
      <c r="N40">
        <v>1975</v>
      </c>
      <c r="O40">
        <v>1974</v>
      </c>
      <c r="P40">
        <v>12</v>
      </c>
      <c r="Q40">
        <v>1</v>
      </c>
      <c r="R40" s="1">
        <f t="shared" si="6"/>
        <v>27729</v>
      </c>
      <c r="S40">
        <v>3.9E-2</v>
      </c>
      <c r="T40" t="e">
        <v>#N/A</v>
      </c>
      <c r="U40" t="e">
        <v>#N/A</v>
      </c>
      <c r="V40">
        <v>2.44</v>
      </c>
      <c r="W40" t="e">
        <v>#N/A</v>
      </c>
      <c r="X40" t="e">
        <v>#N/A</v>
      </c>
    </row>
    <row r="41" spans="1:24" x14ac:dyDescent="0.25">
      <c r="A41" s="1">
        <f t="shared" si="7"/>
        <v>27729</v>
      </c>
      <c r="B41">
        <v>1</v>
      </c>
      <c r="C41">
        <f t="shared" si="9"/>
        <v>1975</v>
      </c>
      <c r="D41">
        <v>12</v>
      </c>
      <c r="E41" t="str">
        <f t="shared" si="8"/>
        <v>197512</v>
      </c>
      <c r="F41">
        <f t="shared" si="0"/>
        <v>3.9E-2</v>
      </c>
      <c r="G41" t="e">
        <f t="shared" si="1"/>
        <v>#N/A</v>
      </c>
      <c r="H41" t="e">
        <f t="shared" si="2"/>
        <v>#N/A</v>
      </c>
      <c r="I41">
        <f t="shared" si="3"/>
        <v>2.44</v>
      </c>
      <c r="J41" t="e">
        <f t="shared" si="4"/>
        <v>#N/A</v>
      </c>
      <c r="K41" t="e">
        <f t="shared" si="5"/>
        <v>#N/A</v>
      </c>
      <c r="M41" t="s">
        <v>86</v>
      </c>
      <c r="N41">
        <v>1975</v>
      </c>
      <c r="O41">
        <v>1975</v>
      </c>
      <c r="P41">
        <v>1</v>
      </c>
      <c r="Q41">
        <v>1</v>
      </c>
      <c r="R41" s="1">
        <f t="shared" si="6"/>
        <v>27395</v>
      </c>
      <c r="S41">
        <v>2.7E-2</v>
      </c>
      <c r="T41" t="e">
        <v>#N/A</v>
      </c>
      <c r="U41" t="e">
        <v>#N/A</v>
      </c>
      <c r="V41">
        <v>2.31</v>
      </c>
      <c r="W41" t="e">
        <v>#N/A</v>
      </c>
      <c r="X41" t="e">
        <v>#N/A</v>
      </c>
    </row>
    <row r="42" spans="1:24" x14ac:dyDescent="0.25">
      <c r="A42" s="1">
        <f t="shared" si="7"/>
        <v>27395</v>
      </c>
      <c r="B42">
        <v>1</v>
      </c>
      <c r="C42">
        <f t="shared" si="9"/>
        <v>1975</v>
      </c>
      <c r="D42">
        <v>1</v>
      </c>
      <c r="E42" t="str">
        <f t="shared" si="8"/>
        <v>19751</v>
      </c>
      <c r="F42">
        <f t="shared" si="0"/>
        <v>2.7E-2</v>
      </c>
      <c r="G42" t="e">
        <f t="shared" si="1"/>
        <v>#N/A</v>
      </c>
      <c r="H42" t="e">
        <f t="shared" si="2"/>
        <v>#N/A</v>
      </c>
      <c r="I42">
        <f t="shared" si="3"/>
        <v>2.31</v>
      </c>
      <c r="J42" t="e">
        <f t="shared" si="4"/>
        <v>#N/A</v>
      </c>
      <c r="K42" t="e">
        <f t="shared" si="5"/>
        <v>#N/A</v>
      </c>
      <c r="M42" t="s">
        <v>86</v>
      </c>
      <c r="N42">
        <v>1975</v>
      </c>
      <c r="O42">
        <v>1975</v>
      </c>
      <c r="P42">
        <v>2</v>
      </c>
      <c r="Q42">
        <v>1</v>
      </c>
      <c r="R42" s="1">
        <f t="shared" si="6"/>
        <v>27426</v>
      </c>
      <c r="S42">
        <v>5.5E-2</v>
      </c>
      <c r="T42" t="e">
        <v>#N/A</v>
      </c>
      <c r="U42" t="e">
        <v>#N/A</v>
      </c>
      <c r="V42">
        <v>2.16</v>
      </c>
      <c r="W42" t="e">
        <v>#N/A</v>
      </c>
      <c r="X42" t="e">
        <v>#N/A</v>
      </c>
    </row>
    <row r="43" spans="1:24" x14ac:dyDescent="0.25">
      <c r="A43" s="1">
        <f t="shared" si="7"/>
        <v>27426</v>
      </c>
      <c r="B43">
        <v>1</v>
      </c>
      <c r="C43">
        <f t="shared" si="9"/>
        <v>1975</v>
      </c>
      <c r="D43">
        <v>2</v>
      </c>
      <c r="E43" t="str">
        <f t="shared" si="8"/>
        <v>19752</v>
      </c>
      <c r="F43">
        <f t="shared" si="0"/>
        <v>5.5E-2</v>
      </c>
      <c r="G43" t="e">
        <f t="shared" si="1"/>
        <v>#N/A</v>
      </c>
      <c r="H43" t="e">
        <f t="shared" si="2"/>
        <v>#N/A</v>
      </c>
      <c r="I43">
        <f t="shared" si="3"/>
        <v>2.16</v>
      </c>
      <c r="J43" t="e">
        <f t="shared" si="4"/>
        <v>#N/A</v>
      </c>
      <c r="K43" t="e">
        <f t="shared" si="5"/>
        <v>#N/A</v>
      </c>
      <c r="M43" t="s">
        <v>86</v>
      </c>
      <c r="N43">
        <v>1975</v>
      </c>
      <c r="O43">
        <v>1975</v>
      </c>
      <c r="P43">
        <v>3</v>
      </c>
      <c r="Q43">
        <v>1</v>
      </c>
      <c r="R43" s="1">
        <f t="shared" si="6"/>
        <v>27454</v>
      </c>
      <c r="S43">
        <v>4.7E-2</v>
      </c>
      <c r="T43" t="e">
        <v>#N/A</v>
      </c>
      <c r="U43" t="e">
        <v>#N/A</v>
      </c>
      <c r="V43">
        <v>1.82</v>
      </c>
      <c r="W43" t="e">
        <v>#N/A</v>
      </c>
      <c r="X43" t="e">
        <v>#N/A</v>
      </c>
    </row>
    <row r="44" spans="1:24" x14ac:dyDescent="0.25">
      <c r="A44" s="1">
        <f t="shared" si="7"/>
        <v>27454</v>
      </c>
      <c r="B44">
        <v>1</v>
      </c>
      <c r="C44">
        <f t="shared" si="9"/>
        <v>1975</v>
      </c>
      <c r="D44">
        <v>3</v>
      </c>
      <c r="E44" t="str">
        <f t="shared" si="8"/>
        <v>19753</v>
      </c>
      <c r="F44">
        <f t="shared" si="0"/>
        <v>4.7E-2</v>
      </c>
      <c r="G44" t="e">
        <f t="shared" si="1"/>
        <v>#N/A</v>
      </c>
      <c r="H44" t="e">
        <f t="shared" si="2"/>
        <v>#N/A</v>
      </c>
      <c r="I44">
        <f t="shared" si="3"/>
        <v>1.82</v>
      </c>
      <c r="J44" t="e">
        <f t="shared" si="4"/>
        <v>#N/A</v>
      </c>
      <c r="K44" t="e">
        <f t="shared" si="5"/>
        <v>#N/A</v>
      </c>
      <c r="M44" t="s">
        <v>86</v>
      </c>
      <c r="N44">
        <v>1975</v>
      </c>
      <c r="O44">
        <v>1975</v>
      </c>
      <c r="P44">
        <v>4</v>
      </c>
      <c r="Q44">
        <v>1</v>
      </c>
      <c r="R44" s="1">
        <f t="shared" si="6"/>
        <v>27485</v>
      </c>
      <c r="S44">
        <v>0.04</v>
      </c>
      <c r="T44" t="e">
        <v>#N/A</v>
      </c>
      <c r="U44" t="e">
        <v>#N/A</v>
      </c>
      <c r="V44">
        <v>2.5499999999999998</v>
      </c>
      <c r="W44" t="e">
        <v>#N/A</v>
      </c>
      <c r="X44" t="e">
        <v>#N/A</v>
      </c>
    </row>
    <row r="45" spans="1:24" x14ac:dyDescent="0.25">
      <c r="A45" s="1">
        <f t="shared" si="7"/>
        <v>27485</v>
      </c>
      <c r="B45">
        <v>1</v>
      </c>
      <c r="C45">
        <f t="shared" si="9"/>
        <v>1975</v>
      </c>
      <c r="D45">
        <v>4</v>
      </c>
      <c r="E45" t="str">
        <f t="shared" si="8"/>
        <v>19754</v>
      </c>
      <c r="F45">
        <f t="shared" si="0"/>
        <v>0.04</v>
      </c>
      <c r="G45" t="e">
        <f t="shared" si="1"/>
        <v>#N/A</v>
      </c>
      <c r="H45" t="e">
        <f t="shared" si="2"/>
        <v>#N/A</v>
      </c>
      <c r="I45">
        <f t="shared" si="3"/>
        <v>2.5499999999999998</v>
      </c>
      <c r="J45" t="e">
        <f t="shared" si="4"/>
        <v>#N/A</v>
      </c>
      <c r="K45" t="e">
        <f t="shared" si="5"/>
        <v>#N/A</v>
      </c>
      <c r="M45" t="s">
        <v>86</v>
      </c>
      <c r="N45">
        <v>1975</v>
      </c>
      <c r="O45">
        <v>1975</v>
      </c>
      <c r="P45">
        <v>5</v>
      </c>
      <c r="Q45">
        <v>1</v>
      </c>
      <c r="R45" s="1">
        <f t="shared" si="6"/>
        <v>27515</v>
      </c>
      <c r="S45">
        <v>2.7E-2</v>
      </c>
      <c r="T45" t="e">
        <v>#N/A</v>
      </c>
      <c r="U45">
        <v>0</v>
      </c>
      <c r="V45">
        <v>2.73</v>
      </c>
      <c r="W45" t="e">
        <v>#N/A</v>
      </c>
      <c r="X45" t="e">
        <v>#N/A</v>
      </c>
    </row>
    <row r="46" spans="1:24" x14ac:dyDescent="0.25">
      <c r="A46" s="1">
        <f t="shared" si="7"/>
        <v>27515</v>
      </c>
      <c r="B46">
        <v>1</v>
      </c>
      <c r="C46">
        <f t="shared" si="9"/>
        <v>1975</v>
      </c>
      <c r="D46">
        <v>5</v>
      </c>
      <c r="E46" t="str">
        <f t="shared" si="8"/>
        <v>19755</v>
      </c>
      <c r="F46">
        <f t="shared" si="0"/>
        <v>2.7E-2</v>
      </c>
      <c r="G46" t="e">
        <f t="shared" si="1"/>
        <v>#N/A</v>
      </c>
      <c r="H46">
        <f t="shared" si="2"/>
        <v>0</v>
      </c>
      <c r="I46">
        <f t="shared" si="3"/>
        <v>2.73</v>
      </c>
      <c r="J46" t="e">
        <f t="shared" si="4"/>
        <v>#N/A</v>
      </c>
      <c r="K46" t="e">
        <f t="shared" si="5"/>
        <v>#N/A</v>
      </c>
      <c r="M46" t="s">
        <v>86</v>
      </c>
      <c r="N46">
        <v>1975</v>
      </c>
      <c r="O46">
        <v>1975</v>
      </c>
      <c r="P46">
        <v>6</v>
      </c>
      <c r="Q46">
        <v>1</v>
      </c>
      <c r="R46" s="1">
        <f t="shared" si="6"/>
        <v>27546</v>
      </c>
      <c r="S46">
        <v>3.5000000000000003E-2</v>
      </c>
      <c r="T46" t="e">
        <v>#N/A</v>
      </c>
      <c r="U46">
        <v>0</v>
      </c>
      <c r="V46">
        <v>3.25</v>
      </c>
      <c r="W46" t="e">
        <v>#N/A</v>
      </c>
      <c r="X46" t="e">
        <v>#N/A</v>
      </c>
    </row>
    <row r="47" spans="1:24" x14ac:dyDescent="0.25">
      <c r="A47" s="1">
        <f t="shared" si="7"/>
        <v>27546</v>
      </c>
      <c r="B47">
        <v>1</v>
      </c>
      <c r="C47">
        <f t="shared" si="9"/>
        <v>1975</v>
      </c>
      <c r="D47">
        <v>6</v>
      </c>
      <c r="E47" t="str">
        <f t="shared" si="8"/>
        <v>19756</v>
      </c>
      <c r="F47">
        <f t="shared" si="0"/>
        <v>3.5000000000000003E-2</v>
      </c>
      <c r="G47" t="e">
        <f t="shared" si="1"/>
        <v>#N/A</v>
      </c>
      <c r="H47">
        <f t="shared" si="2"/>
        <v>0</v>
      </c>
      <c r="I47">
        <f t="shared" si="3"/>
        <v>3.25</v>
      </c>
      <c r="J47" t="e">
        <f t="shared" si="4"/>
        <v>#N/A</v>
      </c>
      <c r="K47" t="e">
        <f t="shared" si="5"/>
        <v>#N/A</v>
      </c>
      <c r="M47" t="s">
        <v>86</v>
      </c>
      <c r="N47">
        <v>1975</v>
      </c>
      <c r="O47">
        <v>1975</v>
      </c>
      <c r="P47">
        <v>7</v>
      </c>
      <c r="Q47">
        <v>1</v>
      </c>
      <c r="R47" s="1">
        <f t="shared" si="6"/>
        <v>27576</v>
      </c>
      <c r="S47">
        <v>2.7E-2</v>
      </c>
      <c r="T47" t="e">
        <v>#N/A</v>
      </c>
      <c r="U47">
        <v>1E-3</v>
      </c>
      <c r="V47">
        <v>3.92</v>
      </c>
      <c r="W47" t="e">
        <v>#N/A</v>
      </c>
      <c r="X47" t="e">
        <v>#N/A</v>
      </c>
    </row>
    <row r="48" spans="1:24" x14ac:dyDescent="0.25">
      <c r="A48" s="1">
        <f t="shared" si="7"/>
        <v>27576</v>
      </c>
      <c r="B48">
        <v>1</v>
      </c>
      <c r="C48">
        <f t="shared" si="9"/>
        <v>1975</v>
      </c>
      <c r="D48">
        <v>7</v>
      </c>
      <c r="E48" t="str">
        <f t="shared" si="8"/>
        <v>19757</v>
      </c>
      <c r="F48">
        <f t="shared" si="0"/>
        <v>2.7E-2</v>
      </c>
      <c r="G48" t="e">
        <f t="shared" si="1"/>
        <v>#N/A</v>
      </c>
      <c r="H48">
        <f t="shared" si="2"/>
        <v>1E-3</v>
      </c>
      <c r="I48">
        <f t="shared" si="3"/>
        <v>3.92</v>
      </c>
      <c r="J48" t="e">
        <f t="shared" si="4"/>
        <v>#N/A</v>
      </c>
      <c r="K48" t="e">
        <f t="shared" si="5"/>
        <v>#N/A</v>
      </c>
      <c r="M48" t="s">
        <v>86</v>
      </c>
      <c r="N48">
        <v>1975</v>
      </c>
      <c r="O48">
        <v>1975</v>
      </c>
      <c r="P48">
        <v>8</v>
      </c>
      <c r="Q48">
        <v>1</v>
      </c>
      <c r="R48" s="1">
        <f t="shared" si="6"/>
        <v>27607</v>
      </c>
      <c r="S48">
        <v>2.8000000000000001E-2</v>
      </c>
      <c r="T48" t="e">
        <v>#N/A</v>
      </c>
      <c r="U48">
        <v>0</v>
      </c>
      <c r="V48">
        <v>4.13</v>
      </c>
      <c r="W48" t="e">
        <v>#N/A</v>
      </c>
      <c r="X48" t="e">
        <v>#N/A</v>
      </c>
    </row>
    <row r="49" spans="1:24" x14ac:dyDescent="0.25">
      <c r="A49" s="1">
        <f t="shared" si="7"/>
        <v>27607</v>
      </c>
      <c r="B49">
        <v>1</v>
      </c>
      <c r="C49">
        <f t="shared" si="9"/>
        <v>1975</v>
      </c>
      <c r="D49">
        <v>8</v>
      </c>
      <c r="E49" t="str">
        <f t="shared" si="8"/>
        <v>19758</v>
      </c>
      <c r="F49">
        <f t="shared" si="0"/>
        <v>2.8000000000000001E-2</v>
      </c>
      <c r="G49" t="e">
        <f t="shared" si="1"/>
        <v>#N/A</v>
      </c>
      <c r="H49">
        <f t="shared" si="2"/>
        <v>0</v>
      </c>
      <c r="I49">
        <f t="shared" si="3"/>
        <v>4.13</v>
      </c>
      <c r="J49" t="e">
        <f t="shared" si="4"/>
        <v>#N/A</v>
      </c>
      <c r="K49" t="e">
        <f t="shared" si="5"/>
        <v>#N/A</v>
      </c>
      <c r="M49" t="s">
        <v>86</v>
      </c>
      <c r="N49">
        <v>1975</v>
      </c>
      <c r="O49">
        <v>1975</v>
      </c>
      <c r="P49">
        <v>9</v>
      </c>
      <c r="Q49">
        <v>1</v>
      </c>
      <c r="R49" s="1">
        <f t="shared" si="6"/>
        <v>27638</v>
      </c>
      <c r="S49">
        <v>5.8000000000000003E-2</v>
      </c>
      <c r="T49" t="e">
        <v>#N/A</v>
      </c>
      <c r="U49">
        <v>2E-3</v>
      </c>
      <c r="V49">
        <v>4.43</v>
      </c>
      <c r="W49" t="e">
        <v>#N/A</v>
      </c>
      <c r="X49" t="e">
        <v>#N/A</v>
      </c>
    </row>
    <row r="50" spans="1:24" x14ac:dyDescent="0.25">
      <c r="A50" s="1">
        <f t="shared" si="7"/>
        <v>27638</v>
      </c>
      <c r="B50">
        <v>1</v>
      </c>
      <c r="C50">
        <f t="shared" si="9"/>
        <v>1975</v>
      </c>
      <c r="D50">
        <v>9</v>
      </c>
      <c r="E50" t="str">
        <f t="shared" si="8"/>
        <v>19759</v>
      </c>
      <c r="F50">
        <f t="shared" si="0"/>
        <v>5.8000000000000003E-2</v>
      </c>
      <c r="G50" t="e">
        <f t="shared" si="1"/>
        <v>#N/A</v>
      </c>
      <c r="H50">
        <f t="shared" si="2"/>
        <v>2E-3</v>
      </c>
      <c r="I50">
        <f t="shared" si="3"/>
        <v>4.43</v>
      </c>
      <c r="J50" t="e">
        <f t="shared" si="4"/>
        <v>#N/A</v>
      </c>
      <c r="K50" t="e">
        <f t="shared" si="5"/>
        <v>#N/A</v>
      </c>
      <c r="M50" t="s">
        <v>86</v>
      </c>
      <c r="N50">
        <v>1976</v>
      </c>
      <c r="O50">
        <v>1975</v>
      </c>
      <c r="P50">
        <v>10</v>
      </c>
      <c r="Q50">
        <v>1</v>
      </c>
      <c r="R50" s="1">
        <f t="shared" si="6"/>
        <v>28034</v>
      </c>
      <c r="S50">
        <v>5.7000000000000002E-2</v>
      </c>
      <c r="T50" t="e">
        <v>#N/A</v>
      </c>
      <c r="U50">
        <v>0</v>
      </c>
      <c r="V50">
        <v>3.92</v>
      </c>
      <c r="W50" t="e">
        <v>#N/A</v>
      </c>
      <c r="X50" t="e">
        <v>#N/A</v>
      </c>
    </row>
    <row r="51" spans="1:24" x14ac:dyDescent="0.25">
      <c r="A51" s="1">
        <f t="shared" si="7"/>
        <v>28034</v>
      </c>
      <c r="B51">
        <v>1</v>
      </c>
      <c r="C51">
        <f t="shared" si="9"/>
        <v>1976</v>
      </c>
      <c r="D51">
        <v>10</v>
      </c>
      <c r="E51" t="str">
        <f t="shared" si="8"/>
        <v>197610</v>
      </c>
      <c r="F51">
        <f t="shared" si="0"/>
        <v>5.7000000000000002E-2</v>
      </c>
      <c r="G51" t="e">
        <f t="shared" si="1"/>
        <v>#N/A</v>
      </c>
      <c r="H51">
        <f t="shared" si="2"/>
        <v>0</v>
      </c>
      <c r="I51">
        <f t="shared" si="3"/>
        <v>3.92</v>
      </c>
      <c r="J51" t="e">
        <f t="shared" si="4"/>
        <v>#N/A</v>
      </c>
      <c r="K51" t="e">
        <f t="shared" si="5"/>
        <v>#N/A</v>
      </c>
      <c r="M51" t="s">
        <v>86</v>
      </c>
      <c r="N51">
        <v>1976</v>
      </c>
      <c r="O51">
        <v>1975</v>
      </c>
      <c r="P51">
        <v>11</v>
      </c>
      <c r="Q51">
        <v>1</v>
      </c>
      <c r="R51" s="1">
        <f t="shared" si="6"/>
        <v>28065</v>
      </c>
      <c r="S51">
        <v>4.4999999999999998E-2</v>
      </c>
      <c r="T51" t="e">
        <v>#N/A</v>
      </c>
      <c r="U51">
        <v>0.01</v>
      </c>
      <c r="V51">
        <v>3.66</v>
      </c>
      <c r="W51" t="e">
        <v>#N/A</v>
      </c>
      <c r="X51" t="e">
        <v>#N/A</v>
      </c>
    </row>
    <row r="52" spans="1:24" x14ac:dyDescent="0.25">
      <c r="A52" s="1">
        <f t="shared" si="7"/>
        <v>28065</v>
      </c>
      <c r="B52">
        <v>1</v>
      </c>
      <c r="C52">
        <f t="shared" si="9"/>
        <v>1976</v>
      </c>
      <c r="D52">
        <v>11</v>
      </c>
      <c r="E52" t="str">
        <f t="shared" si="8"/>
        <v>197611</v>
      </c>
      <c r="F52">
        <f t="shared" si="0"/>
        <v>4.4999999999999998E-2</v>
      </c>
      <c r="G52" t="e">
        <f t="shared" si="1"/>
        <v>#N/A</v>
      </c>
      <c r="H52">
        <f t="shared" si="2"/>
        <v>0.01</v>
      </c>
      <c r="I52">
        <f t="shared" si="3"/>
        <v>3.66</v>
      </c>
      <c r="J52" t="e">
        <f t="shared" si="4"/>
        <v>#N/A</v>
      </c>
      <c r="K52" t="e">
        <f t="shared" si="5"/>
        <v>#N/A</v>
      </c>
      <c r="M52" t="s">
        <v>86</v>
      </c>
      <c r="N52">
        <v>1976</v>
      </c>
      <c r="O52">
        <v>1975</v>
      </c>
      <c r="P52">
        <v>12</v>
      </c>
      <c r="Q52">
        <v>1</v>
      </c>
      <c r="R52" s="1">
        <f t="shared" si="6"/>
        <v>28095</v>
      </c>
      <c r="S52">
        <v>0.03</v>
      </c>
      <c r="T52" t="e">
        <v>#N/A</v>
      </c>
      <c r="U52">
        <v>8.9999999999999993E-3</v>
      </c>
      <c r="V52">
        <v>3.34</v>
      </c>
      <c r="W52" t="e">
        <v>#N/A</v>
      </c>
      <c r="X52" t="e">
        <v>#N/A</v>
      </c>
    </row>
    <row r="53" spans="1:24" x14ac:dyDescent="0.25">
      <c r="A53" s="1">
        <f t="shared" si="7"/>
        <v>28095</v>
      </c>
      <c r="B53">
        <v>1</v>
      </c>
      <c r="C53">
        <f t="shared" si="9"/>
        <v>1976</v>
      </c>
      <c r="D53">
        <v>12</v>
      </c>
      <c r="E53" t="str">
        <f t="shared" si="8"/>
        <v>197612</v>
      </c>
      <c r="F53">
        <f t="shared" si="0"/>
        <v>0.03</v>
      </c>
      <c r="G53" t="e">
        <f t="shared" si="1"/>
        <v>#N/A</v>
      </c>
      <c r="H53">
        <f t="shared" si="2"/>
        <v>8.9999999999999993E-3</v>
      </c>
      <c r="I53">
        <f t="shared" si="3"/>
        <v>3.34</v>
      </c>
      <c r="J53" t="e">
        <f t="shared" si="4"/>
        <v>#N/A</v>
      </c>
      <c r="K53" t="e">
        <f t="shared" si="5"/>
        <v>#N/A</v>
      </c>
      <c r="M53" t="s">
        <v>86</v>
      </c>
      <c r="N53">
        <v>1976</v>
      </c>
      <c r="O53">
        <v>1976</v>
      </c>
      <c r="P53">
        <v>1</v>
      </c>
      <c r="Q53">
        <v>1</v>
      </c>
      <c r="R53" s="1">
        <f t="shared" si="6"/>
        <v>27760</v>
      </c>
      <c r="S53">
        <v>4.2999999999999997E-2</v>
      </c>
      <c r="T53" t="e">
        <v>#N/A</v>
      </c>
      <c r="U53">
        <v>7.0000000000000001E-3</v>
      </c>
      <c r="V53">
        <v>3.15</v>
      </c>
      <c r="W53" t="e">
        <v>#N/A</v>
      </c>
      <c r="X53" t="e">
        <v>#N/A</v>
      </c>
    </row>
    <row r="54" spans="1:24" x14ac:dyDescent="0.25">
      <c r="A54" s="1">
        <f t="shared" si="7"/>
        <v>27760</v>
      </c>
      <c r="B54">
        <v>1</v>
      </c>
      <c r="C54">
        <f t="shared" si="9"/>
        <v>1976</v>
      </c>
      <c r="D54">
        <v>1</v>
      </c>
      <c r="E54" t="str">
        <f t="shared" si="8"/>
        <v>19761</v>
      </c>
      <c r="F54">
        <f t="shared" si="0"/>
        <v>4.2999999999999997E-2</v>
      </c>
      <c r="G54" t="e">
        <f t="shared" si="1"/>
        <v>#N/A</v>
      </c>
      <c r="H54">
        <f t="shared" si="2"/>
        <v>7.0000000000000001E-3</v>
      </c>
      <c r="I54">
        <f t="shared" si="3"/>
        <v>3.15</v>
      </c>
      <c r="J54" t="e">
        <f t="shared" si="4"/>
        <v>#N/A</v>
      </c>
      <c r="K54" t="e">
        <f t="shared" si="5"/>
        <v>#N/A</v>
      </c>
      <c r="M54" t="s">
        <v>86</v>
      </c>
      <c r="N54">
        <v>1976</v>
      </c>
      <c r="O54">
        <v>1976</v>
      </c>
      <c r="P54">
        <v>2</v>
      </c>
      <c r="Q54">
        <v>1</v>
      </c>
      <c r="R54" s="1">
        <f t="shared" si="6"/>
        <v>27791</v>
      </c>
      <c r="S54">
        <v>0.04</v>
      </c>
      <c r="T54" t="e">
        <v>#N/A</v>
      </c>
      <c r="U54">
        <v>7.0000000000000001E-3</v>
      </c>
      <c r="V54">
        <v>2.99</v>
      </c>
      <c r="W54" t="e">
        <v>#N/A</v>
      </c>
      <c r="X54" t="e">
        <v>#N/A</v>
      </c>
    </row>
    <row r="55" spans="1:24" x14ac:dyDescent="0.25">
      <c r="A55" s="1">
        <f t="shared" si="7"/>
        <v>27791</v>
      </c>
      <c r="B55">
        <v>1</v>
      </c>
      <c r="C55">
        <f t="shared" si="9"/>
        <v>1976</v>
      </c>
      <c r="D55">
        <v>2</v>
      </c>
      <c r="E55" t="str">
        <f t="shared" si="8"/>
        <v>19762</v>
      </c>
      <c r="F55">
        <f t="shared" si="0"/>
        <v>0.04</v>
      </c>
      <c r="G55" t="e">
        <f t="shared" si="1"/>
        <v>#N/A</v>
      </c>
      <c r="H55">
        <f t="shared" si="2"/>
        <v>7.0000000000000001E-3</v>
      </c>
      <c r="I55">
        <f t="shared" si="3"/>
        <v>2.99</v>
      </c>
      <c r="J55" t="e">
        <f t="shared" si="4"/>
        <v>#N/A</v>
      </c>
      <c r="K55" t="e">
        <f t="shared" si="5"/>
        <v>#N/A</v>
      </c>
      <c r="M55" t="s">
        <v>86</v>
      </c>
      <c r="N55">
        <v>1976</v>
      </c>
      <c r="O55">
        <v>1976</v>
      </c>
      <c r="P55">
        <v>3</v>
      </c>
      <c r="Q55">
        <v>1</v>
      </c>
      <c r="R55" s="1">
        <f t="shared" si="6"/>
        <v>27820</v>
      </c>
      <c r="S55">
        <v>3.4000000000000002E-2</v>
      </c>
      <c r="T55" t="e">
        <v>#N/A</v>
      </c>
      <c r="U55">
        <v>1.2E-2</v>
      </c>
      <c r="V55">
        <v>3.14</v>
      </c>
      <c r="W55" t="e">
        <v>#N/A</v>
      </c>
      <c r="X55" t="e">
        <v>#N/A</v>
      </c>
    </row>
    <row r="56" spans="1:24" x14ac:dyDescent="0.25">
      <c r="A56" s="1">
        <f t="shared" si="7"/>
        <v>27820</v>
      </c>
      <c r="B56">
        <v>1</v>
      </c>
      <c r="C56">
        <f t="shared" si="9"/>
        <v>1976</v>
      </c>
      <c r="D56">
        <v>3</v>
      </c>
      <c r="E56" t="str">
        <f t="shared" si="8"/>
        <v>19763</v>
      </c>
      <c r="F56">
        <f t="shared" si="0"/>
        <v>3.4000000000000002E-2</v>
      </c>
      <c r="G56" t="e">
        <f t="shared" si="1"/>
        <v>#N/A</v>
      </c>
      <c r="H56">
        <f t="shared" si="2"/>
        <v>1.2E-2</v>
      </c>
      <c r="I56">
        <f t="shared" si="3"/>
        <v>3.14</v>
      </c>
      <c r="J56" t="e">
        <f t="shared" si="4"/>
        <v>#N/A</v>
      </c>
      <c r="K56" t="e">
        <f t="shared" si="5"/>
        <v>#N/A</v>
      </c>
      <c r="M56" t="s">
        <v>86</v>
      </c>
      <c r="N56">
        <v>1976</v>
      </c>
      <c r="O56">
        <v>1976</v>
      </c>
      <c r="P56">
        <v>4</v>
      </c>
      <c r="Q56">
        <v>1</v>
      </c>
      <c r="R56" s="1">
        <f t="shared" si="6"/>
        <v>27851</v>
      </c>
      <c r="S56">
        <v>2.5999999999999999E-2</v>
      </c>
      <c r="T56" t="e">
        <v>#N/A</v>
      </c>
      <c r="U56">
        <v>4.0000000000000001E-3</v>
      </c>
      <c r="V56">
        <v>3.28</v>
      </c>
      <c r="W56" t="e">
        <v>#N/A</v>
      </c>
      <c r="X56" t="e">
        <v>#N/A</v>
      </c>
    </row>
    <row r="57" spans="1:24" x14ac:dyDescent="0.25">
      <c r="A57" s="1">
        <f t="shared" si="7"/>
        <v>27851</v>
      </c>
      <c r="B57">
        <v>1</v>
      </c>
      <c r="C57">
        <f t="shared" si="9"/>
        <v>1976</v>
      </c>
      <c r="D57">
        <v>4</v>
      </c>
      <c r="E57" t="str">
        <f t="shared" si="8"/>
        <v>19764</v>
      </c>
      <c r="F57">
        <f t="shared" si="0"/>
        <v>2.5999999999999999E-2</v>
      </c>
      <c r="G57" t="e">
        <f t="shared" si="1"/>
        <v>#N/A</v>
      </c>
      <c r="H57">
        <f t="shared" si="2"/>
        <v>4.0000000000000001E-3</v>
      </c>
      <c r="I57">
        <f t="shared" si="3"/>
        <v>3.28</v>
      </c>
      <c r="J57" t="e">
        <f t="shared" si="4"/>
        <v>#N/A</v>
      </c>
      <c r="K57" t="e">
        <f t="shared" si="5"/>
        <v>#N/A</v>
      </c>
      <c r="M57" t="s">
        <v>86</v>
      </c>
      <c r="N57">
        <v>1976</v>
      </c>
      <c r="O57">
        <v>1976</v>
      </c>
      <c r="P57">
        <v>5</v>
      </c>
      <c r="Q57">
        <v>1</v>
      </c>
      <c r="R57" s="1">
        <f t="shared" si="6"/>
        <v>27881</v>
      </c>
      <c r="S57">
        <v>3.6999999999999998E-2</v>
      </c>
      <c r="T57" t="e">
        <v>#N/A</v>
      </c>
      <c r="U57">
        <v>2E-3</v>
      </c>
      <c r="V57">
        <v>3.53</v>
      </c>
      <c r="W57" t="e">
        <v>#N/A</v>
      </c>
      <c r="X57" t="e">
        <v>#N/A</v>
      </c>
    </row>
    <row r="58" spans="1:24" x14ac:dyDescent="0.25">
      <c r="A58" s="1">
        <f t="shared" si="7"/>
        <v>27881</v>
      </c>
      <c r="B58">
        <v>1</v>
      </c>
      <c r="C58">
        <f t="shared" si="9"/>
        <v>1976</v>
      </c>
      <c r="D58">
        <v>5</v>
      </c>
      <c r="E58" t="str">
        <f t="shared" si="8"/>
        <v>19765</v>
      </c>
      <c r="F58">
        <f t="shared" si="0"/>
        <v>3.6999999999999998E-2</v>
      </c>
      <c r="G58" t="e">
        <f t="shared" si="1"/>
        <v>#N/A</v>
      </c>
      <c r="H58">
        <f t="shared" si="2"/>
        <v>2E-3</v>
      </c>
      <c r="I58">
        <f t="shared" si="3"/>
        <v>3.53</v>
      </c>
      <c r="J58" t="e">
        <f t="shared" si="4"/>
        <v>#N/A</v>
      </c>
      <c r="K58" t="e">
        <f t="shared" si="5"/>
        <v>#N/A</v>
      </c>
      <c r="M58" t="s">
        <v>86</v>
      </c>
      <c r="N58">
        <v>1976</v>
      </c>
      <c r="O58">
        <v>1976</v>
      </c>
      <c r="P58">
        <v>6</v>
      </c>
      <c r="Q58">
        <v>1</v>
      </c>
      <c r="R58" s="1">
        <f t="shared" si="6"/>
        <v>27912</v>
      </c>
      <c r="S58">
        <v>6.2E-2</v>
      </c>
      <c r="T58" t="e">
        <v>#N/A</v>
      </c>
      <c r="U58">
        <v>2E-3</v>
      </c>
      <c r="V58">
        <v>4.07</v>
      </c>
      <c r="W58" t="e">
        <v>#N/A</v>
      </c>
      <c r="X58" t="e">
        <v>#N/A</v>
      </c>
    </row>
    <row r="59" spans="1:24" x14ac:dyDescent="0.25">
      <c r="A59" s="1">
        <f t="shared" si="7"/>
        <v>27912</v>
      </c>
      <c r="B59">
        <v>1</v>
      </c>
      <c r="C59">
        <f t="shared" si="9"/>
        <v>1976</v>
      </c>
      <c r="D59">
        <v>6</v>
      </c>
      <c r="E59" t="str">
        <f t="shared" si="8"/>
        <v>19766</v>
      </c>
      <c r="F59">
        <f t="shared" si="0"/>
        <v>6.2E-2</v>
      </c>
      <c r="G59" t="e">
        <f t="shared" si="1"/>
        <v>#N/A</v>
      </c>
      <c r="H59">
        <f t="shared" si="2"/>
        <v>2E-3</v>
      </c>
      <c r="I59">
        <f t="shared" si="3"/>
        <v>4.07</v>
      </c>
      <c r="J59" t="e">
        <f t="shared" si="4"/>
        <v>#N/A</v>
      </c>
      <c r="K59" t="e">
        <f t="shared" si="5"/>
        <v>#N/A</v>
      </c>
      <c r="M59" t="s">
        <v>86</v>
      </c>
      <c r="N59">
        <v>1976</v>
      </c>
      <c r="O59">
        <v>1976</v>
      </c>
      <c r="P59">
        <v>7</v>
      </c>
      <c r="Q59">
        <v>1</v>
      </c>
      <c r="R59" s="1">
        <f t="shared" si="6"/>
        <v>27942</v>
      </c>
      <c r="S59">
        <v>0.10100000000000001</v>
      </c>
      <c r="T59" t="e">
        <v>#N/A</v>
      </c>
      <c r="U59">
        <v>0</v>
      </c>
      <c r="V59">
        <v>4.3600000000000003</v>
      </c>
      <c r="W59" t="e">
        <v>#N/A</v>
      </c>
      <c r="X59" t="e">
        <v>#N/A</v>
      </c>
    </row>
    <row r="60" spans="1:24" x14ac:dyDescent="0.25">
      <c r="A60" s="1">
        <f t="shared" si="7"/>
        <v>27942</v>
      </c>
      <c r="B60">
        <v>1</v>
      </c>
      <c r="C60">
        <f t="shared" si="9"/>
        <v>1976</v>
      </c>
      <c r="D60">
        <v>7</v>
      </c>
      <c r="E60" t="str">
        <f t="shared" si="8"/>
        <v>19767</v>
      </c>
      <c r="F60">
        <f t="shared" si="0"/>
        <v>0.10100000000000001</v>
      </c>
      <c r="G60" t="e">
        <f t="shared" si="1"/>
        <v>#N/A</v>
      </c>
      <c r="H60">
        <f t="shared" si="2"/>
        <v>0</v>
      </c>
      <c r="I60">
        <f t="shared" si="3"/>
        <v>4.3600000000000003</v>
      </c>
      <c r="J60" t="e">
        <f t="shared" si="4"/>
        <v>#N/A</v>
      </c>
      <c r="K60" t="e">
        <f t="shared" si="5"/>
        <v>#N/A</v>
      </c>
      <c r="M60" t="s">
        <v>86</v>
      </c>
      <c r="N60">
        <v>1976</v>
      </c>
      <c r="O60">
        <v>1976</v>
      </c>
      <c r="P60">
        <v>8</v>
      </c>
      <c r="Q60">
        <v>1</v>
      </c>
      <c r="R60" s="1">
        <f t="shared" si="6"/>
        <v>27973</v>
      </c>
      <c r="S60">
        <v>4.2000000000000003E-2</v>
      </c>
      <c r="T60" t="e">
        <v>#N/A</v>
      </c>
      <c r="U60">
        <v>1E-3</v>
      </c>
      <c r="V60">
        <v>4.42</v>
      </c>
      <c r="W60" t="e">
        <v>#N/A</v>
      </c>
      <c r="X60" t="e">
        <v>#N/A</v>
      </c>
    </row>
    <row r="61" spans="1:24" x14ac:dyDescent="0.25">
      <c r="A61" s="1">
        <f t="shared" si="7"/>
        <v>27973</v>
      </c>
      <c r="B61">
        <v>1</v>
      </c>
      <c r="C61">
        <f t="shared" si="9"/>
        <v>1976</v>
      </c>
      <c r="D61">
        <v>8</v>
      </c>
      <c r="E61" t="str">
        <f t="shared" si="8"/>
        <v>19768</v>
      </c>
      <c r="F61">
        <f t="shared" si="0"/>
        <v>4.2000000000000003E-2</v>
      </c>
      <c r="G61" t="e">
        <f t="shared" si="1"/>
        <v>#N/A</v>
      </c>
      <c r="H61">
        <f t="shared" si="2"/>
        <v>1E-3</v>
      </c>
      <c r="I61">
        <f t="shared" si="3"/>
        <v>4.42</v>
      </c>
      <c r="J61" t="e">
        <f t="shared" si="4"/>
        <v>#N/A</v>
      </c>
      <c r="K61" t="e">
        <f t="shared" si="5"/>
        <v>#N/A</v>
      </c>
      <c r="M61" t="s">
        <v>86</v>
      </c>
      <c r="N61">
        <v>1976</v>
      </c>
      <c r="O61">
        <v>1976</v>
      </c>
      <c r="P61">
        <v>9</v>
      </c>
      <c r="Q61">
        <v>1</v>
      </c>
      <c r="R61" s="1">
        <f t="shared" si="6"/>
        <v>28004</v>
      </c>
      <c r="S61">
        <v>5.8000000000000003E-2</v>
      </c>
      <c r="T61" t="e">
        <v>#N/A</v>
      </c>
      <c r="U61">
        <v>1E-3</v>
      </c>
      <c r="V61">
        <v>4.7</v>
      </c>
      <c r="W61" t="e">
        <v>#N/A</v>
      </c>
      <c r="X61" t="e">
        <v>#N/A</v>
      </c>
    </row>
    <row r="62" spans="1:24" x14ac:dyDescent="0.25">
      <c r="A62" s="1">
        <f t="shared" si="7"/>
        <v>28004</v>
      </c>
      <c r="B62">
        <v>1</v>
      </c>
      <c r="C62">
        <f t="shared" si="9"/>
        <v>1976</v>
      </c>
      <c r="D62">
        <v>9</v>
      </c>
      <c r="E62" t="str">
        <f t="shared" si="8"/>
        <v>19769</v>
      </c>
      <c r="F62">
        <f t="shared" si="0"/>
        <v>5.8000000000000003E-2</v>
      </c>
      <c r="G62" t="e">
        <f t="shared" si="1"/>
        <v>#N/A</v>
      </c>
      <c r="H62">
        <f t="shared" si="2"/>
        <v>1E-3</v>
      </c>
      <c r="I62">
        <f t="shared" si="3"/>
        <v>4.7</v>
      </c>
      <c r="J62" t="e">
        <f t="shared" si="4"/>
        <v>#N/A</v>
      </c>
      <c r="K62" t="e">
        <f t="shared" si="5"/>
        <v>#N/A</v>
      </c>
      <c r="M62" t="s">
        <v>86</v>
      </c>
      <c r="N62">
        <v>1977</v>
      </c>
      <c r="O62">
        <v>1976</v>
      </c>
      <c r="P62">
        <v>10</v>
      </c>
      <c r="Q62">
        <v>1</v>
      </c>
      <c r="R62" s="1">
        <f t="shared" si="6"/>
        <v>28399</v>
      </c>
      <c r="S62">
        <v>5.8000000000000003E-2</v>
      </c>
      <c r="T62" t="e">
        <v>#N/A</v>
      </c>
      <c r="U62">
        <v>3.0000000000000001E-3</v>
      </c>
      <c r="V62">
        <v>4.58</v>
      </c>
      <c r="W62" t="e">
        <v>#N/A</v>
      </c>
      <c r="X62" t="e">
        <v>#N/A</v>
      </c>
    </row>
    <row r="63" spans="1:24" x14ac:dyDescent="0.25">
      <c r="A63" s="1">
        <f t="shared" si="7"/>
        <v>28399</v>
      </c>
      <c r="B63">
        <v>1</v>
      </c>
      <c r="C63">
        <f t="shared" si="9"/>
        <v>1977</v>
      </c>
      <c r="D63">
        <v>10</v>
      </c>
      <c r="E63" t="str">
        <f t="shared" si="8"/>
        <v>197710</v>
      </c>
      <c r="F63">
        <f t="shared" si="0"/>
        <v>5.8000000000000003E-2</v>
      </c>
      <c r="G63" t="e">
        <f t="shared" si="1"/>
        <v>#N/A</v>
      </c>
      <c r="H63">
        <f t="shared" si="2"/>
        <v>3.0000000000000001E-3</v>
      </c>
      <c r="I63">
        <f t="shared" si="3"/>
        <v>4.58</v>
      </c>
      <c r="J63" t="e">
        <f t="shared" si="4"/>
        <v>#N/A</v>
      </c>
      <c r="K63" t="e">
        <f t="shared" si="5"/>
        <v>#N/A</v>
      </c>
      <c r="M63" t="s">
        <v>86</v>
      </c>
      <c r="N63">
        <v>1977</v>
      </c>
      <c r="O63">
        <v>1976</v>
      </c>
      <c r="P63">
        <v>11</v>
      </c>
      <c r="Q63">
        <v>1</v>
      </c>
      <c r="R63" s="1">
        <f t="shared" si="6"/>
        <v>28430</v>
      </c>
      <c r="S63">
        <v>0.05</v>
      </c>
      <c r="T63" t="e">
        <v>#N/A</v>
      </c>
      <c r="U63">
        <v>1E-3</v>
      </c>
      <c r="V63">
        <v>4.53</v>
      </c>
      <c r="W63" t="e">
        <v>#N/A</v>
      </c>
      <c r="X63" t="e">
        <v>#N/A</v>
      </c>
    </row>
    <row r="64" spans="1:24" x14ac:dyDescent="0.25">
      <c r="A64" s="1">
        <f t="shared" si="7"/>
        <v>28430</v>
      </c>
      <c r="B64">
        <v>1</v>
      </c>
      <c r="C64">
        <f t="shared" si="9"/>
        <v>1977</v>
      </c>
      <c r="D64">
        <v>11</v>
      </c>
      <c r="E64" t="str">
        <f t="shared" si="8"/>
        <v>197711</v>
      </c>
      <c r="F64">
        <f t="shared" si="0"/>
        <v>0.05</v>
      </c>
      <c r="G64" t="e">
        <f t="shared" si="1"/>
        <v>#N/A</v>
      </c>
      <c r="H64">
        <f t="shared" si="2"/>
        <v>1E-3</v>
      </c>
      <c r="I64">
        <f t="shared" si="3"/>
        <v>4.53</v>
      </c>
      <c r="J64" t="e">
        <f t="shared" si="4"/>
        <v>#N/A</v>
      </c>
      <c r="K64" t="e">
        <f t="shared" si="5"/>
        <v>#N/A</v>
      </c>
      <c r="M64" t="s">
        <v>86</v>
      </c>
      <c r="N64">
        <v>1977</v>
      </c>
      <c r="O64">
        <v>1976</v>
      </c>
      <c r="P64">
        <v>12</v>
      </c>
      <c r="Q64">
        <v>1</v>
      </c>
      <c r="R64" s="1">
        <f t="shared" si="6"/>
        <v>28460</v>
      </c>
      <c r="S64">
        <v>7.0999999999999994E-2</v>
      </c>
      <c r="T64" t="e">
        <v>#N/A</v>
      </c>
      <c r="U64">
        <v>4.0000000000000001E-3</v>
      </c>
      <c r="V64">
        <v>4.07</v>
      </c>
      <c r="W64" t="e">
        <v>#N/A</v>
      </c>
      <c r="X64" t="e">
        <v>#N/A</v>
      </c>
    </row>
    <row r="65" spans="1:24" x14ac:dyDescent="0.25">
      <c r="A65" s="1">
        <f t="shared" si="7"/>
        <v>28460</v>
      </c>
      <c r="B65">
        <v>1</v>
      </c>
      <c r="C65">
        <f t="shared" si="9"/>
        <v>1977</v>
      </c>
      <c r="D65">
        <v>12</v>
      </c>
      <c r="E65" t="str">
        <f t="shared" si="8"/>
        <v>197712</v>
      </c>
      <c r="F65">
        <f t="shared" si="0"/>
        <v>7.0999999999999994E-2</v>
      </c>
      <c r="G65" t="e">
        <f t="shared" si="1"/>
        <v>#N/A</v>
      </c>
      <c r="H65">
        <f t="shared" si="2"/>
        <v>4.0000000000000001E-3</v>
      </c>
      <c r="I65">
        <f t="shared" si="3"/>
        <v>4.07</v>
      </c>
      <c r="J65" t="e">
        <f t="shared" si="4"/>
        <v>#N/A</v>
      </c>
      <c r="K65" t="e">
        <f t="shared" si="5"/>
        <v>#N/A</v>
      </c>
      <c r="M65" t="s">
        <v>86</v>
      </c>
      <c r="N65">
        <v>1977</v>
      </c>
      <c r="O65">
        <v>1977</v>
      </c>
      <c r="P65">
        <v>1</v>
      </c>
      <c r="Q65">
        <v>1</v>
      </c>
      <c r="R65" s="1">
        <f t="shared" si="6"/>
        <v>28126</v>
      </c>
      <c r="S65">
        <v>4.2999999999999997E-2</v>
      </c>
      <c r="T65" t="e">
        <v>#N/A</v>
      </c>
      <c r="U65">
        <v>5.0000000000000001E-3</v>
      </c>
      <c r="V65">
        <v>3.79</v>
      </c>
      <c r="W65" t="e">
        <v>#N/A</v>
      </c>
      <c r="X65" t="e">
        <v>#N/A</v>
      </c>
    </row>
    <row r="66" spans="1:24" x14ac:dyDescent="0.25">
      <c r="A66" s="1">
        <f t="shared" si="7"/>
        <v>28126</v>
      </c>
      <c r="B66">
        <v>1</v>
      </c>
      <c r="C66">
        <f t="shared" si="9"/>
        <v>1977</v>
      </c>
      <c r="D66">
        <v>1</v>
      </c>
      <c r="E66" t="str">
        <f t="shared" si="8"/>
        <v>19771</v>
      </c>
      <c r="F66">
        <f t="shared" si="0"/>
        <v>4.2999999999999997E-2</v>
      </c>
      <c r="G66" t="e">
        <f t="shared" si="1"/>
        <v>#N/A</v>
      </c>
      <c r="H66">
        <f t="shared" si="2"/>
        <v>5.0000000000000001E-3</v>
      </c>
      <c r="I66">
        <f t="shared" si="3"/>
        <v>3.79</v>
      </c>
      <c r="J66" t="e">
        <f t="shared" si="4"/>
        <v>#N/A</v>
      </c>
      <c r="K66" t="e">
        <f t="shared" si="5"/>
        <v>#N/A</v>
      </c>
      <c r="M66" t="s">
        <v>86</v>
      </c>
      <c r="N66">
        <v>1977</v>
      </c>
      <c r="O66">
        <v>1977</v>
      </c>
      <c r="P66">
        <v>2</v>
      </c>
      <c r="Q66">
        <v>1</v>
      </c>
      <c r="R66" s="1">
        <f t="shared" si="6"/>
        <v>28157</v>
      </c>
      <c r="S66">
        <v>3.2000000000000001E-2</v>
      </c>
      <c r="T66" t="e">
        <v>#N/A</v>
      </c>
      <c r="U66">
        <v>1E-3</v>
      </c>
      <c r="V66">
        <v>3.36</v>
      </c>
      <c r="W66" t="e">
        <v>#N/A</v>
      </c>
      <c r="X66" t="e">
        <v>#N/A</v>
      </c>
    </row>
    <row r="67" spans="1:24" x14ac:dyDescent="0.25">
      <c r="A67" s="1">
        <f t="shared" si="7"/>
        <v>28157</v>
      </c>
      <c r="B67">
        <v>1</v>
      </c>
      <c r="C67">
        <f t="shared" si="9"/>
        <v>1977</v>
      </c>
      <c r="D67">
        <v>2</v>
      </c>
      <c r="E67" t="str">
        <f t="shared" si="8"/>
        <v>19772</v>
      </c>
      <c r="F67">
        <f t="shared" ref="F67:F130" si="10">VLOOKUP($A67,$R:$X,2,FALSE)</f>
        <v>3.2000000000000001E-2</v>
      </c>
      <c r="G67" t="e">
        <f t="shared" ref="G67:G130" si="11">VLOOKUP($A67,$R:$X,3,FALSE)</f>
        <v>#N/A</v>
      </c>
      <c r="H67">
        <f t="shared" ref="H67:H130" si="12">VLOOKUP($A67,$R:$X,4,FALSE)</f>
        <v>1E-3</v>
      </c>
      <c r="I67">
        <f t="shared" ref="I67:I130" si="13">VLOOKUP($A67,$R:$X,5,FALSE)</f>
        <v>3.36</v>
      </c>
      <c r="J67" t="e">
        <f t="shared" ref="J67:J130" si="14">VLOOKUP($A67,$R:$X,6,FALSE)</f>
        <v>#N/A</v>
      </c>
      <c r="K67" t="e">
        <f t="shared" ref="K67:K130" si="15">VLOOKUP($A67,$R:$X,7,FALSE)</f>
        <v>#N/A</v>
      </c>
      <c r="M67" t="s">
        <v>86</v>
      </c>
      <c r="N67">
        <v>1977</v>
      </c>
      <c r="O67">
        <v>1977</v>
      </c>
      <c r="P67">
        <v>3</v>
      </c>
      <c r="Q67">
        <v>1</v>
      </c>
      <c r="R67" s="1">
        <f t="shared" ref="R67:R130" si="16">DATE(N67,P67,Q67)</f>
        <v>28185</v>
      </c>
      <c r="S67">
        <v>3.7999999999999999E-2</v>
      </c>
      <c r="T67" t="e">
        <v>#N/A</v>
      </c>
      <c r="U67">
        <v>8.0000000000000002E-3</v>
      </c>
      <c r="V67">
        <v>3.3</v>
      </c>
      <c r="W67" t="e">
        <v>#N/A</v>
      </c>
      <c r="X67" t="e">
        <v>#N/A</v>
      </c>
    </row>
    <row r="68" spans="1:24" x14ac:dyDescent="0.25">
      <c r="A68" s="1">
        <f t="shared" ref="A68:A131" si="17">DATE(C68,D68,B68)</f>
        <v>28185</v>
      </c>
      <c r="B68">
        <v>1</v>
      </c>
      <c r="C68">
        <f t="shared" si="9"/>
        <v>1977</v>
      </c>
      <c r="D68">
        <v>3</v>
      </c>
      <c r="E68" t="str">
        <f t="shared" ref="E68:E131" si="18">CONCATENATE(C68,D68)</f>
        <v>19773</v>
      </c>
      <c r="F68">
        <f t="shared" si="10"/>
        <v>3.7999999999999999E-2</v>
      </c>
      <c r="G68" t="e">
        <f t="shared" si="11"/>
        <v>#N/A</v>
      </c>
      <c r="H68">
        <f t="shared" si="12"/>
        <v>8.0000000000000002E-3</v>
      </c>
      <c r="I68">
        <f t="shared" si="13"/>
        <v>3.3</v>
      </c>
      <c r="J68" t="e">
        <f t="shared" si="14"/>
        <v>#N/A</v>
      </c>
      <c r="K68" t="e">
        <f t="shared" si="15"/>
        <v>#N/A</v>
      </c>
      <c r="M68" t="s">
        <v>86</v>
      </c>
      <c r="N68">
        <v>1977</v>
      </c>
      <c r="O68">
        <v>1977</v>
      </c>
      <c r="P68">
        <v>4</v>
      </c>
      <c r="Q68">
        <v>1</v>
      </c>
      <c r="R68" s="1">
        <f t="shared" si="16"/>
        <v>28216</v>
      </c>
      <c r="S68">
        <v>3.6999999999999998E-2</v>
      </c>
      <c r="T68" t="e">
        <v>#N/A</v>
      </c>
      <c r="U68">
        <v>0.01</v>
      </c>
      <c r="V68">
        <v>3.35</v>
      </c>
      <c r="W68" t="e">
        <v>#N/A</v>
      </c>
      <c r="X68" t="e">
        <v>#N/A</v>
      </c>
    </row>
    <row r="69" spans="1:24" x14ac:dyDescent="0.25">
      <c r="A69" s="1">
        <f t="shared" si="17"/>
        <v>28216</v>
      </c>
      <c r="B69">
        <v>1</v>
      </c>
      <c r="C69">
        <f t="shared" si="9"/>
        <v>1977</v>
      </c>
      <c r="D69">
        <v>4</v>
      </c>
      <c r="E69" t="str">
        <f t="shared" si="18"/>
        <v>19774</v>
      </c>
      <c r="F69">
        <f t="shared" si="10"/>
        <v>3.6999999999999998E-2</v>
      </c>
      <c r="G69" t="e">
        <f t="shared" si="11"/>
        <v>#N/A</v>
      </c>
      <c r="H69">
        <f t="shared" si="12"/>
        <v>0.01</v>
      </c>
      <c r="I69">
        <f t="shared" si="13"/>
        <v>3.35</v>
      </c>
      <c r="J69" t="e">
        <f t="shared" si="14"/>
        <v>#N/A</v>
      </c>
      <c r="K69" t="e">
        <f t="shared" si="15"/>
        <v>#N/A</v>
      </c>
      <c r="M69" t="s">
        <v>86</v>
      </c>
      <c r="N69">
        <v>1977</v>
      </c>
      <c r="O69">
        <v>1977</v>
      </c>
      <c r="P69">
        <v>5</v>
      </c>
      <c r="Q69">
        <v>1</v>
      </c>
      <c r="R69" s="1">
        <f t="shared" si="16"/>
        <v>28246</v>
      </c>
      <c r="S69">
        <v>3.5999999999999997E-2</v>
      </c>
      <c r="T69" t="e">
        <v>#N/A</v>
      </c>
      <c r="U69">
        <v>0</v>
      </c>
      <c r="V69">
        <v>3.39</v>
      </c>
      <c r="W69" t="e">
        <v>#N/A</v>
      </c>
      <c r="X69" t="e">
        <v>#N/A</v>
      </c>
    </row>
    <row r="70" spans="1:24" x14ac:dyDescent="0.25">
      <c r="A70" s="1">
        <f t="shared" si="17"/>
        <v>28246</v>
      </c>
      <c r="B70">
        <v>1</v>
      </c>
      <c r="C70">
        <f t="shared" si="9"/>
        <v>1977</v>
      </c>
      <c r="D70">
        <v>5</v>
      </c>
      <c r="E70" t="str">
        <f t="shared" si="18"/>
        <v>19775</v>
      </c>
      <c r="F70">
        <f t="shared" si="10"/>
        <v>3.5999999999999997E-2</v>
      </c>
      <c r="G70" t="e">
        <f t="shared" si="11"/>
        <v>#N/A</v>
      </c>
      <c r="H70">
        <f t="shared" si="12"/>
        <v>0</v>
      </c>
      <c r="I70">
        <f t="shared" si="13"/>
        <v>3.39</v>
      </c>
      <c r="J70" t="e">
        <f t="shared" si="14"/>
        <v>#N/A</v>
      </c>
      <c r="K70" t="e">
        <f t="shared" si="15"/>
        <v>#N/A</v>
      </c>
      <c r="M70" t="s">
        <v>86</v>
      </c>
      <c r="N70">
        <v>1977</v>
      </c>
      <c r="O70">
        <v>1977</v>
      </c>
      <c r="P70">
        <v>6</v>
      </c>
      <c r="Q70">
        <v>1</v>
      </c>
      <c r="R70" s="1">
        <f t="shared" si="16"/>
        <v>28277</v>
      </c>
      <c r="S70">
        <v>0.03</v>
      </c>
      <c r="T70" t="e">
        <v>#N/A</v>
      </c>
      <c r="U70">
        <v>0</v>
      </c>
      <c r="V70">
        <v>3.77</v>
      </c>
      <c r="W70" t="e">
        <v>#N/A</v>
      </c>
      <c r="X70" t="e">
        <v>#N/A</v>
      </c>
    </row>
    <row r="71" spans="1:24" x14ac:dyDescent="0.25">
      <c r="A71" s="1">
        <f t="shared" si="17"/>
        <v>28277</v>
      </c>
      <c r="B71">
        <v>1</v>
      </c>
      <c r="C71">
        <f t="shared" si="9"/>
        <v>1977</v>
      </c>
      <c r="D71">
        <v>6</v>
      </c>
      <c r="E71" t="str">
        <f t="shared" si="18"/>
        <v>19776</v>
      </c>
      <c r="F71">
        <f t="shared" si="10"/>
        <v>0.03</v>
      </c>
      <c r="G71" t="e">
        <f t="shared" si="11"/>
        <v>#N/A</v>
      </c>
      <c r="H71">
        <f t="shared" si="12"/>
        <v>0</v>
      </c>
      <c r="I71">
        <f t="shared" si="13"/>
        <v>3.77</v>
      </c>
      <c r="J71" t="e">
        <f t="shared" si="14"/>
        <v>#N/A</v>
      </c>
      <c r="K71" t="e">
        <f t="shared" si="15"/>
        <v>#N/A</v>
      </c>
      <c r="M71" t="s">
        <v>86</v>
      </c>
      <c r="N71">
        <v>1977</v>
      </c>
      <c r="O71">
        <v>1977</v>
      </c>
      <c r="P71">
        <v>7</v>
      </c>
      <c r="Q71">
        <v>1</v>
      </c>
      <c r="R71" s="1">
        <f t="shared" si="16"/>
        <v>28307</v>
      </c>
      <c r="S71">
        <v>3.6999999999999998E-2</v>
      </c>
      <c r="T71" t="e">
        <v>#N/A</v>
      </c>
      <c r="U71">
        <v>1E-3</v>
      </c>
      <c r="V71">
        <v>4.3</v>
      </c>
      <c r="W71" t="e">
        <v>#N/A</v>
      </c>
      <c r="X71" t="e">
        <v>#N/A</v>
      </c>
    </row>
    <row r="72" spans="1:24" x14ac:dyDescent="0.25">
      <c r="A72" s="1">
        <f t="shared" si="17"/>
        <v>28307</v>
      </c>
      <c r="B72">
        <v>1</v>
      </c>
      <c r="C72">
        <f t="shared" si="9"/>
        <v>1977</v>
      </c>
      <c r="D72">
        <v>7</v>
      </c>
      <c r="E72" t="str">
        <f t="shared" si="18"/>
        <v>19777</v>
      </c>
      <c r="F72">
        <f t="shared" si="10"/>
        <v>3.6999999999999998E-2</v>
      </c>
      <c r="G72" t="e">
        <f t="shared" si="11"/>
        <v>#N/A</v>
      </c>
      <c r="H72">
        <f t="shared" si="12"/>
        <v>1E-3</v>
      </c>
      <c r="I72">
        <f t="shared" si="13"/>
        <v>4.3</v>
      </c>
      <c r="J72" t="e">
        <f t="shared" si="14"/>
        <v>#N/A</v>
      </c>
      <c r="K72" t="e">
        <f t="shared" si="15"/>
        <v>#N/A</v>
      </c>
      <c r="M72" t="s">
        <v>86</v>
      </c>
      <c r="N72">
        <v>1977</v>
      </c>
      <c r="O72">
        <v>1977</v>
      </c>
      <c r="P72">
        <v>8</v>
      </c>
      <c r="Q72">
        <v>1</v>
      </c>
      <c r="R72" s="1">
        <f t="shared" si="16"/>
        <v>28338</v>
      </c>
      <c r="S72">
        <v>5.5E-2</v>
      </c>
      <c r="T72" t="e">
        <v>#N/A</v>
      </c>
      <c r="U72">
        <v>1E-3</v>
      </c>
      <c r="V72">
        <v>4.96</v>
      </c>
      <c r="W72" t="e">
        <v>#N/A</v>
      </c>
      <c r="X72" t="e">
        <v>#N/A</v>
      </c>
    </row>
    <row r="73" spans="1:24" x14ac:dyDescent="0.25">
      <c r="A73" s="1">
        <f t="shared" si="17"/>
        <v>28338</v>
      </c>
      <c r="B73">
        <v>1</v>
      </c>
      <c r="C73">
        <f t="shared" si="9"/>
        <v>1977</v>
      </c>
      <c r="D73">
        <v>8</v>
      </c>
      <c r="E73" t="str">
        <f t="shared" si="18"/>
        <v>19778</v>
      </c>
      <c r="F73">
        <f t="shared" si="10"/>
        <v>5.5E-2</v>
      </c>
      <c r="G73" t="e">
        <f t="shared" si="11"/>
        <v>#N/A</v>
      </c>
      <c r="H73">
        <f t="shared" si="12"/>
        <v>1E-3</v>
      </c>
      <c r="I73">
        <f t="shared" si="13"/>
        <v>4.96</v>
      </c>
      <c r="J73" t="e">
        <f t="shared" si="14"/>
        <v>#N/A</v>
      </c>
      <c r="K73" t="e">
        <f t="shared" si="15"/>
        <v>#N/A</v>
      </c>
      <c r="M73" t="s">
        <v>86</v>
      </c>
      <c r="N73">
        <v>1977</v>
      </c>
      <c r="O73">
        <v>1977</v>
      </c>
      <c r="P73">
        <v>9</v>
      </c>
      <c r="Q73">
        <v>1</v>
      </c>
      <c r="R73" s="1">
        <f t="shared" si="16"/>
        <v>28369</v>
      </c>
      <c r="S73">
        <v>6.8000000000000005E-2</v>
      </c>
      <c r="T73" t="e">
        <v>#N/A</v>
      </c>
      <c r="U73">
        <v>0</v>
      </c>
      <c r="V73">
        <v>4.83</v>
      </c>
      <c r="W73" t="e">
        <v>#N/A</v>
      </c>
      <c r="X73" t="e">
        <v>#N/A</v>
      </c>
    </row>
    <row r="74" spans="1:24" x14ac:dyDescent="0.25">
      <c r="A74" s="1">
        <f t="shared" si="17"/>
        <v>28369</v>
      </c>
      <c r="B74">
        <v>1</v>
      </c>
      <c r="C74">
        <f t="shared" si="9"/>
        <v>1977</v>
      </c>
      <c r="D74">
        <v>9</v>
      </c>
      <c r="E74" t="str">
        <f t="shared" si="18"/>
        <v>19779</v>
      </c>
      <c r="F74">
        <f t="shared" si="10"/>
        <v>6.8000000000000005E-2</v>
      </c>
      <c r="G74" t="e">
        <f t="shared" si="11"/>
        <v>#N/A</v>
      </c>
      <c r="H74">
        <f t="shared" si="12"/>
        <v>0</v>
      </c>
      <c r="I74">
        <f t="shared" si="13"/>
        <v>4.83</v>
      </c>
      <c r="J74" t="e">
        <f t="shared" si="14"/>
        <v>#N/A</v>
      </c>
      <c r="K74" t="e">
        <f t="shared" si="15"/>
        <v>#N/A</v>
      </c>
      <c r="M74" t="s">
        <v>86</v>
      </c>
      <c r="N74">
        <v>1978</v>
      </c>
      <c r="O74">
        <v>1977</v>
      </c>
      <c r="P74">
        <v>10</v>
      </c>
      <c r="Q74">
        <v>1</v>
      </c>
      <c r="R74" s="1">
        <f t="shared" si="16"/>
        <v>28764</v>
      </c>
      <c r="S74">
        <v>4.2999999999999997E-2</v>
      </c>
      <c r="T74" t="e">
        <v>#N/A</v>
      </c>
      <c r="U74">
        <v>3.0000000000000001E-3</v>
      </c>
      <c r="V74">
        <v>4.0599999999999996</v>
      </c>
      <c r="W74" t="e">
        <v>#N/A</v>
      </c>
      <c r="X74" t="e">
        <v>#N/A</v>
      </c>
    </row>
    <row r="75" spans="1:24" x14ac:dyDescent="0.25">
      <c r="A75" s="1">
        <f t="shared" si="17"/>
        <v>28764</v>
      </c>
      <c r="B75">
        <v>1</v>
      </c>
      <c r="C75">
        <f t="shared" si="9"/>
        <v>1978</v>
      </c>
      <c r="D75">
        <v>10</v>
      </c>
      <c r="E75" t="str">
        <f t="shared" si="18"/>
        <v>197810</v>
      </c>
      <c r="F75">
        <f t="shared" si="10"/>
        <v>4.2999999999999997E-2</v>
      </c>
      <c r="G75" t="e">
        <f t="shared" si="11"/>
        <v>#N/A</v>
      </c>
      <c r="H75">
        <f t="shared" si="12"/>
        <v>3.0000000000000001E-3</v>
      </c>
      <c r="I75">
        <f t="shared" si="13"/>
        <v>4.0599999999999996</v>
      </c>
      <c r="J75" t="e">
        <f t="shared" si="14"/>
        <v>#N/A</v>
      </c>
      <c r="K75" t="e">
        <f t="shared" si="15"/>
        <v>#N/A</v>
      </c>
      <c r="M75" t="s">
        <v>86</v>
      </c>
      <c r="N75">
        <v>1978</v>
      </c>
      <c r="O75">
        <v>1977</v>
      </c>
      <c r="P75">
        <v>11</v>
      </c>
      <c r="Q75">
        <v>1</v>
      </c>
      <c r="R75" s="1">
        <f t="shared" si="16"/>
        <v>28795</v>
      </c>
      <c r="S75">
        <v>0.04</v>
      </c>
      <c r="T75" t="e">
        <v>#N/A</v>
      </c>
      <c r="U75">
        <v>1E-3</v>
      </c>
      <c r="V75">
        <v>2.58</v>
      </c>
      <c r="W75" t="e">
        <v>#N/A</v>
      </c>
      <c r="X75" t="e">
        <v>#N/A</v>
      </c>
    </row>
    <row r="76" spans="1:24" x14ac:dyDescent="0.25">
      <c r="A76" s="1">
        <f t="shared" si="17"/>
        <v>28795</v>
      </c>
      <c r="B76">
        <v>1</v>
      </c>
      <c r="C76">
        <f t="shared" si="9"/>
        <v>1978</v>
      </c>
      <c r="D76">
        <v>11</v>
      </c>
      <c r="E76" t="str">
        <f t="shared" si="18"/>
        <v>197811</v>
      </c>
      <c r="F76">
        <f t="shared" si="10"/>
        <v>0.04</v>
      </c>
      <c r="G76" t="e">
        <f t="shared" si="11"/>
        <v>#N/A</v>
      </c>
      <c r="H76">
        <f t="shared" si="12"/>
        <v>1E-3</v>
      </c>
      <c r="I76">
        <f t="shared" si="13"/>
        <v>2.58</v>
      </c>
      <c r="J76" t="e">
        <f t="shared" si="14"/>
        <v>#N/A</v>
      </c>
      <c r="K76" t="e">
        <f t="shared" si="15"/>
        <v>#N/A</v>
      </c>
      <c r="M76" t="s">
        <v>86</v>
      </c>
      <c r="N76">
        <v>1978</v>
      </c>
      <c r="O76">
        <v>1977</v>
      </c>
      <c r="P76">
        <v>12</v>
      </c>
      <c r="Q76">
        <v>1</v>
      </c>
      <c r="R76" s="1">
        <f t="shared" si="16"/>
        <v>28825</v>
      </c>
      <c r="S76">
        <v>3.5999999999999997E-2</v>
      </c>
      <c r="T76" t="e">
        <v>#N/A</v>
      </c>
      <c r="U76">
        <v>3.0000000000000001E-3</v>
      </c>
      <c r="V76">
        <v>2.42</v>
      </c>
      <c r="W76" t="e">
        <v>#N/A</v>
      </c>
      <c r="X76" t="e">
        <v>#N/A</v>
      </c>
    </row>
    <row r="77" spans="1:24" x14ac:dyDescent="0.25">
      <c r="A77" s="1">
        <f t="shared" si="17"/>
        <v>28825</v>
      </c>
      <c r="B77">
        <v>1</v>
      </c>
      <c r="C77">
        <f t="shared" si="9"/>
        <v>1978</v>
      </c>
      <c r="D77">
        <v>12</v>
      </c>
      <c r="E77" t="str">
        <f t="shared" si="18"/>
        <v>197812</v>
      </c>
      <c r="F77">
        <f t="shared" si="10"/>
        <v>3.5999999999999997E-2</v>
      </c>
      <c r="G77" t="e">
        <f t="shared" si="11"/>
        <v>#N/A</v>
      </c>
      <c r="H77">
        <f t="shared" si="12"/>
        <v>3.0000000000000001E-3</v>
      </c>
      <c r="I77">
        <f t="shared" si="13"/>
        <v>2.42</v>
      </c>
      <c r="J77" t="e">
        <f t="shared" si="14"/>
        <v>#N/A</v>
      </c>
      <c r="K77" t="e">
        <f t="shared" si="15"/>
        <v>#N/A</v>
      </c>
      <c r="M77" t="s">
        <v>86</v>
      </c>
      <c r="N77">
        <v>1978</v>
      </c>
      <c r="O77">
        <v>1978</v>
      </c>
      <c r="P77">
        <v>1</v>
      </c>
      <c r="Q77">
        <v>1</v>
      </c>
      <c r="R77" s="1">
        <f t="shared" si="16"/>
        <v>28491</v>
      </c>
      <c r="S77">
        <v>3.6999999999999998E-2</v>
      </c>
      <c r="T77" t="e">
        <v>#N/A</v>
      </c>
      <c r="U77">
        <v>5.0000000000000001E-3</v>
      </c>
      <c r="V77">
        <v>2.65</v>
      </c>
      <c r="W77" t="e">
        <v>#N/A</v>
      </c>
      <c r="X77" t="e">
        <v>#N/A</v>
      </c>
    </row>
    <row r="78" spans="1:24" x14ac:dyDescent="0.25">
      <c r="A78" s="1">
        <f t="shared" si="17"/>
        <v>28491</v>
      </c>
      <c r="B78">
        <v>1</v>
      </c>
      <c r="C78">
        <f t="shared" si="9"/>
        <v>1978</v>
      </c>
      <c r="D78">
        <v>1</v>
      </c>
      <c r="E78" t="str">
        <f t="shared" si="18"/>
        <v>19781</v>
      </c>
      <c r="F78">
        <f t="shared" si="10"/>
        <v>3.6999999999999998E-2</v>
      </c>
      <c r="G78" t="e">
        <f t="shared" si="11"/>
        <v>#N/A</v>
      </c>
      <c r="H78">
        <f t="shared" si="12"/>
        <v>5.0000000000000001E-3</v>
      </c>
      <c r="I78">
        <f t="shared" si="13"/>
        <v>2.65</v>
      </c>
      <c r="J78" t="e">
        <f t="shared" si="14"/>
        <v>#N/A</v>
      </c>
      <c r="K78" t="e">
        <f t="shared" si="15"/>
        <v>#N/A</v>
      </c>
      <c r="M78" t="s">
        <v>86</v>
      </c>
      <c r="N78">
        <v>1978</v>
      </c>
      <c r="O78">
        <v>1978</v>
      </c>
      <c r="P78">
        <v>2</v>
      </c>
      <c r="Q78">
        <v>1</v>
      </c>
      <c r="R78" s="1">
        <f t="shared" si="16"/>
        <v>28522</v>
      </c>
      <c r="S78">
        <v>2.9000000000000001E-2</v>
      </c>
      <c r="T78" t="e">
        <v>#N/A</v>
      </c>
      <c r="U78">
        <v>0</v>
      </c>
      <c r="V78">
        <v>2.82</v>
      </c>
      <c r="W78" t="e">
        <v>#N/A</v>
      </c>
      <c r="X78" t="e">
        <v>#N/A</v>
      </c>
    </row>
    <row r="79" spans="1:24" x14ac:dyDescent="0.25">
      <c r="A79" s="1">
        <f t="shared" si="17"/>
        <v>28522</v>
      </c>
      <c r="B79">
        <v>1</v>
      </c>
      <c r="C79">
        <f t="shared" si="9"/>
        <v>1978</v>
      </c>
      <c r="D79">
        <v>2</v>
      </c>
      <c r="E79" t="str">
        <f t="shared" si="18"/>
        <v>19782</v>
      </c>
      <c r="F79">
        <f t="shared" si="10"/>
        <v>2.9000000000000001E-2</v>
      </c>
      <c r="G79" t="e">
        <f t="shared" si="11"/>
        <v>#N/A</v>
      </c>
      <c r="H79">
        <f t="shared" si="12"/>
        <v>0</v>
      </c>
      <c r="I79">
        <f t="shared" si="13"/>
        <v>2.82</v>
      </c>
      <c r="J79" t="e">
        <f t="shared" si="14"/>
        <v>#N/A</v>
      </c>
      <c r="K79" t="e">
        <f t="shared" si="15"/>
        <v>#N/A</v>
      </c>
      <c r="M79" t="s">
        <v>86</v>
      </c>
      <c r="N79">
        <v>1978</v>
      </c>
      <c r="O79">
        <v>1978</v>
      </c>
      <c r="P79">
        <v>3</v>
      </c>
      <c r="Q79">
        <v>1</v>
      </c>
      <c r="R79" s="1">
        <f t="shared" si="16"/>
        <v>28550</v>
      </c>
      <c r="S79">
        <v>3.1E-2</v>
      </c>
      <c r="T79" t="e">
        <v>#N/A</v>
      </c>
      <c r="U79">
        <v>0</v>
      </c>
      <c r="V79">
        <v>2.91</v>
      </c>
      <c r="W79" t="e">
        <v>#N/A</v>
      </c>
      <c r="X79" t="e">
        <v>#N/A</v>
      </c>
    </row>
    <row r="80" spans="1:24" x14ac:dyDescent="0.25">
      <c r="A80" s="1">
        <f t="shared" si="17"/>
        <v>28550</v>
      </c>
      <c r="B80">
        <v>1</v>
      </c>
      <c r="C80">
        <f t="shared" ref="C80:C143" si="19">C68+1</f>
        <v>1978</v>
      </c>
      <c r="D80">
        <v>3</v>
      </c>
      <c r="E80" t="str">
        <f t="shared" si="18"/>
        <v>19783</v>
      </c>
      <c r="F80">
        <f t="shared" si="10"/>
        <v>3.1E-2</v>
      </c>
      <c r="G80" t="e">
        <f t="shared" si="11"/>
        <v>#N/A</v>
      </c>
      <c r="H80">
        <f t="shared" si="12"/>
        <v>0</v>
      </c>
      <c r="I80">
        <f t="shared" si="13"/>
        <v>2.91</v>
      </c>
      <c r="J80" t="e">
        <f t="shared" si="14"/>
        <v>#N/A</v>
      </c>
      <c r="K80" t="e">
        <f t="shared" si="15"/>
        <v>#N/A</v>
      </c>
      <c r="M80" t="s">
        <v>86</v>
      </c>
      <c r="N80">
        <v>1978</v>
      </c>
      <c r="O80">
        <v>1978</v>
      </c>
      <c r="P80">
        <v>4</v>
      </c>
      <c r="Q80">
        <v>1</v>
      </c>
      <c r="R80" s="1">
        <f t="shared" si="16"/>
        <v>28581</v>
      </c>
      <c r="S80">
        <v>4.9000000000000002E-2</v>
      </c>
      <c r="T80" t="e">
        <v>#N/A</v>
      </c>
      <c r="U80">
        <v>4.0000000000000001E-3</v>
      </c>
      <c r="V80">
        <v>2.86</v>
      </c>
      <c r="W80" t="e">
        <v>#N/A</v>
      </c>
      <c r="X80" t="e">
        <v>#N/A</v>
      </c>
    </row>
    <row r="81" spans="1:24" x14ac:dyDescent="0.25">
      <c r="A81" s="1">
        <f t="shared" si="17"/>
        <v>28581</v>
      </c>
      <c r="B81">
        <v>1</v>
      </c>
      <c r="C81">
        <f t="shared" si="19"/>
        <v>1978</v>
      </c>
      <c r="D81">
        <v>4</v>
      </c>
      <c r="E81" t="str">
        <f t="shared" si="18"/>
        <v>19784</v>
      </c>
      <c r="F81">
        <f t="shared" si="10"/>
        <v>4.9000000000000002E-2</v>
      </c>
      <c r="G81" t="e">
        <f t="shared" si="11"/>
        <v>#N/A</v>
      </c>
      <c r="H81">
        <f t="shared" si="12"/>
        <v>4.0000000000000001E-3</v>
      </c>
      <c r="I81">
        <f t="shared" si="13"/>
        <v>2.86</v>
      </c>
      <c r="J81" t="e">
        <f t="shared" si="14"/>
        <v>#N/A</v>
      </c>
      <c r="K81" t="e">
        <f t="shared" si="15"/>
        <v>#N/A</v>
      </c>
      <c r="M81" t="s">
        <v>86</v>
      </c>
      <c r="N81">
        <v>1978</v>
      </c>
      <c r="O81">
        <v>1978</v>
      </c>
      <c r="P81">
        <v>5</v>
      </c>
      <c r="Q81">
        <v>1</v>
      </c>
      <c r="R81" s="1">
        <f t="shared" si="16"/>
        <v>28611</v>
      </c>
      <c r="S81">
        <v>4.1000000000000002E-2</v>
      </c>
      <c r="T81" t="e">
        <v>#N/A</v>
      </c>
      <c r="U81">
        <v>1E-3</v>
      </c>
      <c r="V81">
        <v>3.11</v>
      </c>
      <c r="W81" t="e">
        <v>#N/A</v>
      </c>
      <c r="X81" t="e">
        <v>#N/A</v>
      </c>
    </row>
    <row r="82" spans="1:24" x14ac:dyDescent="0.25">
      <c r="A82" s="1">
        <f t="shared" si="17"/>
        <v>28611</v>
      </c>
      <c r="B82">
        <v>1</v>
      </c>
      <c r="C82">
        <f t="shared" si="19"/>
        <v>1978</v>
      </c>
      <c r="D82">
        <v>5</v>
      </c>
      <c r="E82" t="str">
        <f t="shared" si="18"/>
        <v>19785</v>
      </c>
      <c r="F82">
        <f t="shared" si="10"/>
        <v>4.1000000000000002E-2</v>
      </c>
      <c r="G82" t="e">
        <f t="shared" si="11"/>
        <v>#N/A</v>
      </c>
      <c r="H82">
        <f t="shared" si="12"/>
        <v>1E-3</v>
      </c>
      <c r="I82">
        <f t="shared" si="13"/>
        <v>3.11</v>
      </c>
      <c r="J82" t="e">
        <f t="shared" si="14"/>
        <v>#N/A</v>
      </c>
      <c r="K82" t="e">
        <f t="shared" si="15"/>
        <v>#N/A</v>
      </c>
      <c r="M82" t="s">
        <v>86</v>
      </c>
      <c r="N82">
        <v>1978</v>
      </c>
      <c r="O82">
        <v>1978</v>
      </c>
      <c r="P82">
        <v>6</v>
      </c>
      <c r="Q82">
        <v>1</v>
      </c>
      <c r="R82" s="1">
        <f t="shared" si="16"/>
        <v>28642</v>
      </c>
      <c r="S82">
        <v>4.2000000000000003E-2</v>
      </c>
      <c r="T82" t="e">
        <v>#N/A</v>
      </c>
      <c r="U82">
        <v>2E-3</v>
      </c>
      <c r="V82">
        <v>3.32</v>
      </c>
      <c r="W82" t="e">
        <v>#N/A</v>
      </c>
      <c r="X82" t="e">
        <v>#N/A</v>
      </c>
    </row>
    <row r="83" spans="1:24" x14ac:dyDescent="0.25">
      <c r="A83" s="1">
        <f t="shared" si="17"/>
        <v>28642</v>
      </c>
      <c r="B83">
        <v>1</v>
      </c>
      <c r="C83">
        <f t="shared" si="19"/>
        <v>1978</v>
      </c>
      <c r="D83">
        <v>6</v>
      </c>
      <c r="E83" t="str">
        <f t="shared" si="18"/>
        <v>19786</v>
      </c>
      <c r="F83">
        <f t="shared" si="10"/>
        <v>4.2000000000000003E-2</v>
      </c>
      <c r="G83" t="e">
        <f t="shared" si="11"/>
        <v>#N/A</v>
      </c>
      <c r="H83">
        <f t="shared" si="12"/>
        <v>2E-3</v>
      </c>
      <c r="I83">
        <f t="shared" si="13"/>
        <v>3.32</v>
      </c>
      <c r="J83" t="e">
        <f t="shared" si="14"/>
        <v>#N/A</v>
      </c>
      <c r="K83" t="e">
        <f t="shared" si="15"/>
        <v>#N/A</v>
      </c>
      <c r="M83" t="s">
        <v>86</v>
      </c>
      <c r="N83">
        <v>1978</v>
      </c>
      <c r="O83">
        <v>1978</v>
      </c>
      <c r="P83">
        <v>7</v>
      </c>
      <c r="Q83">
        <v>1</v>
      </c>
      <c r="R83" s="1">
        <f t="shared" si="16"/>
        <v>28672</v>
      </c>
      <c r="S83">
        <v>5.1999999999999998E-2</v>
      </c>
      <c r="T83" t="e">
        <v>#N/A</v>
      </c>
      <c r="U83">
        <v>1E-3</v>
      </c>
      <c r="V83">
        <v>3.72</v>
      </c>
      <c r="W83" t="e">
        <v>#N/A</v>
      </c>
      <c r="X83" t="e">
        <v>#N/A</v>
      </c>
    </row>
    <row r="84" spans="1:24" x14ac:dyDescent="0.25">
      <c r="A84" s="1">
        <f t="shared" si="17"/>
        <v>28672</v>
      </c>
      <c r="B84">
        <v>1</v>
      </c>
      <c r="C84">
        <f t="shared" si="19"/>
        <v>1978</v>
      </c>
      <c r="D84">
        <v>7</v>
      </c>
      <c r="E84" t="str">
        <f t="shared" si="18"/>
        <v>19787</v>
      </c>
      <c r="F84">
        <f t="shared" si="10"/>
        <v>5.1999999999999998E-2</v>
      </c>
      <c r="G84" t="e">
        <f t="shared" si="11"/>
        <v>#N/A</v>
      </c>
      <c r="H84">
        <f t="shared" si="12"/>
        <v>1E-3</v>
      </c>
      <c r="I84">
        <f t="shared" si="13"/>
        <v>3.72</v>
      </c>
      <c r="J84" t="e">
        <f t="shared" si="14"/>
        <v>#N/A</v>
      </c>
      <c r="K84" t="e">
        <f t="shared" si="15"/>
        <v>#N/A</v>
      </c>
      <c r="M84" t="s">
        <v>86</v>
      </c>
      <c r="N84">
        <v>1978</v>
      </c>
      <c r="O84">
        <v>1978</v>
      </c>
      <c r="P84">
        <v>8</v>
      </c>
      <c r="Q84">
        <v>1</v>
      </c>
      <c r="R84" s="1">
        <f t="shared" si="16"/>
        <v>28703</v>
      </c>
      <c r="S84">
        <v>6.8000000000000005E-2</v>
      </c>
      <c r="T84" t="e">
        <v>#N/A</v>
      </c>
      <c r="U84">
        <v>3.0000000000000001E-3</v>
      </c>
      <c r="V84">
        <v>3.89</v>
      </c>
      <c r="W84" t="e">
        <v>#N/A</v>
      </c>
      <c r="X84" t="e">
        <v>#N/A</v>
      </c>
    </row>
    <row r="85" spans="1:24" x14ac:dyDescent="0.25">
      <c r="A85" s="1">
        <f t="shared" si="17"/>
        <v>28703</v>
      </c>
      <c r="B85">
        <v>1</v>
      </c>
      <c r="C85">
        <f t="shared" si="19"/>
        <v>1978</v>
      </c>
      <c r="D85">
        <v>8</v>
      </c>
      <c r="E85" t="str">
        <f t="shared" si="18"/>
        <v>19788</v>
      </c>
      <c r="F85">
        <f t="shared" si="10"/>
        <v>6.8000000000000005E-2</v>
      </c>
      <c r="G85" t="e">
        <f t="shared" si="11"/>
        <v>#N/A</v>
      </c>
      <c r="H85">
        <f t="shared" si="12"/>
        <v>3.0000000000000001E-3</v>
      </c>
      <c r="I85">
        <f t="shared" si="13"/>
        <v>3.89</v>
      </c>
      <c r="J85" t="e">
        <f t="shared" si="14"/>
        <v>#N/A</v>
      </c>
      <c r="K85" t="e">
        <f t="shared" si="15"/>
        <v>#N/A</v>
      </c>
      <c r="M85" t="s">
        <v>86</v>
      </c>
      <c r="N85">
        <v>1978</v>
      </c>
      <c r="O85">
        <v>1978</v>
      </c>
      <c r="P85">
        <v>9</v>
      </c>
      <c r="Q85">
        <v>1</v>
      </c>
      <c r="R85" s="1">
        <f t="shared" si="16"/>
        <v>28734</v>
      </c>
      <c r="S85">
        <v>4.1000000000000002E-2</v>
      </c>
      <c r="T85">
        <v>0.01</v>
      </c>
      <c r="U85">
        <v>5.8000000000000003E-2</v>
      </c>
      <c r="V85">
        <v>3.9</v>
      </c>
      <c r="W85">
        <v>0.12</v>
      </c>
      <c r="X85" t="e">
        <v>#N/A</v>
      </c>
    </row>
    <row r="86" spans="1:24" x14ac:dyDescent="0.25">
      <c r="A86" s="1">
        <f t="shared" si="17"/>
        <v>28734</v>
      </c>
      <c r="B86">
        <v>1</v>
      </c>
      <c r="C86">
        <f t="shared" si="19"/>
        <v>1978</v>
      </c>
      <c r="D86">
        <v>9</v>
      </c>
      <c r="E86" t="str">
        <f t="shared" si="18"/>
        <v>19789</v>
      </c>
      <c r="F86">
        <f t="shared" si="10"/>
        <v>4.1000000000000002E-2</v>
      </c>
      <c r="G86">
        <f t="shared" si="11"/>
        <v>0.01</v>
      </c>
      <c r="H86">
        <f t="shared" si="12"/>
        <v>5.8000000000000003E-2</v>
      </c>
      <c r="I86">
        <f t="shared" si="13"/>
        <v>3.9</v>
      </c>
      <c r="J86">
        <f t="shared" si="14"/>
        <v>0.12</v>
      </c>
      <c r="K86" t="e">
        <f t="shared" si="15"/>
        <v>#N/A</v>
      </c>
      <c r="M86" t="s">
        <v>86</v>
      </c>
      <c r="N86">
        <v>1979</v>
      </c>
      <c r="O86">
        <v>1978</v>
      </c>
      <c r="P86">
        <v>10</v>
      </c>
      <c r="Q86">
        <v>1</v>
      </c>
      <c r="R86" s="1">
        <f t="shared" si="16"/>
        <v>29129</v>
      </c>
      <c r="S86">
        <v>4.5999999999999999E-2</v>
      </c>
      <c r="T86">
        <v>8.0000000000000002E-3</v>
      </c>
      <c r="U86">
        <v>0</v>
      </c>
      <c r="V86">
        <v>4.6100000000000003</v>
      </c>
      <c r="W86">
        <v>0.11</v>
      </c>
      <c r="X86" t="e">
        <v>#N/A</v>
      </c>
    </row>
    <row r="87" spans="1:24" x14ac:dyDescent="0.25">
      <c r="A87" s="1">
        <f t="shared" si="17"/>
        <v>29129</v>
      </c>
      <c r="B87">
        <v>1</v>
      </c>
      <c r="C87">
        <f t="shared" si="19"/>
        <v>1979</v>
      </c>
      <c r="D87">
        <v>10</v>
      </c>
      <c r="E87" t="str">
        <f t="shared" si="18"/>
        <v>197910</v>
      </c>
      <c r="F87">
        <f t="shared" si="10"/>
        <v>4.5999999999999999E-2</v>
      </c>
      <c r="G87">
        <f t="shared" si="11"/>
        <v>8.0000000000000002E-3</v>
      </c>
      <c r="H87">
        <f t="shared" si="12"/>
        <v>0</v>
      </c>
      <c r="I87">
        <f t="shared" si="13"/>
        <v>4.6100000000000003</v>
      </c>
      <c r="J87">
        <f t="shared" si="14"/>
        <v>0.11</v>
      </c>
      <c r="K87" t="e">
        <f t="shared" si="15"/>
        <v>#N/A</v>
      </c>
      <c r="M87" t="s">
        <v>86</v>
      </c>
      <c r="N87">
        <v>1979</v>
      </c>
      <c r="O87">
        <v>1978</v>
      </c>
      <c r="P87">
        <v>11</v>
      </c>
      <c r="Q87">
        <v>1</v>
      </c>
      <c r="R87" s="1">
        <f t="shared" si="16"/>
        <v>29160</v>
      </c>
      <c r="S87">
        <v>3.4000000000000002E-2</v>
      </c>
      <c r="T87">
        <v>6.0000000000000001E-3</v>
      </c>
      <c r="U87">
        <v>3.0000000000000001E-3</v>
      </c>
      <c r="V87">
        <v>3.71</v>
      </c>
      <c r="W87">
        <v>0.15</v>
      </c>
      <c r="X87" t="e">
        <v>#N/A</v>
      </c>
    </row>
    <row r="88" spans="1:24" x14ac:dyDescent="0.25">
      <c r="A88" s="1">
        <f t="shared" si="17"/>
        <v>29160</v>
      </c>
      <c r="B88">
        <v>1</v>
      </c>
      <c r="C88">
        <f t="shared" si="19"/>
        <v>1979</v>
      </c>
      <c r="D88">
        <v>11</v>
      </c>
      <c r="E88" t="str">
        <f t="shared" si="18"/>
        <v>197911</v>
      </c>
      <c r="F88">
        <f t="shared" si="10"/>
        <v>3.4000000000000002E-2</v>
      </c>
      <c r="G88">
        <f t="shared" si="11"/>
        <v>6.0000000000000001E-3</v>
      </c>
      <c r="H88">
        <f t="shared" si="12"/>
        <v>3.0000000000000001E-3</v>
      </c>
      <c r="I88">
        <f t="shared" si="13"/>
        <v>3.71</v>
      </c>
      <c r="J88">
        <f t="shared" si="14"/>
        <v>0.15</v>
      </c>
      <c r="K88" t="e">
        <f t="shared" si="15"/>
        <v>#N/A</v>
      </c>
      <c r="M88" t="s">
        <v>86</v>
      </c>
      <c r="N88">
        <v>1979</v>
      </c>
      <c r="O88">
        <v>1978</v>
      </c>
      <c r="P88">
        <v>12</v>
      </c>
      <c r="Q88">
        <v>1</v>
      </c>
      <c r="R88" s="1">
        <f t="shared" si="16"/>
        <v>29190</v>
      </c>
      <c r="S88">
        <v>2.9000000000000001E-2</v>
      </c>
      <c r="T88">
        <v>1.7000000000000001E-2</v>
      </c>
      <c r="U88">
        <v>4.0000000000000001E-3</v>
      </c>
      <c r="V88">
        <v>4.24</v>
      </c>
      <c r="W88">
        <v>0.15</v>
      </c>
      <c r="X88" t="e">
        <v>#N/A</v>
      </c>
    </row>
    <row r="89" spans="1:24" x14ac:dyDescent="0.25">
      <c r="A89" s="1">
        <f t="shared" si="17"/>
        <v>29190</v>
      </c>
      <c r="B89">
        <v>1</v>
      </c>
      <c r="C89">
        <f t="shared" si="19"/>
        <v>1979</v>
      </c>
      <c r="D89">
        <v>12</v>
      </c>
      <c r="E89" t="str">
        <f t="shared" si="18"/>
        <v>197912</v>
      </c>
      <c r="F89">
        <f t="shared" si="10"/>
        <v>2.9000000000000001E-2</v>
      </c>
      <c r="G89">
        <f t="shared" si="11"/>
        <v>1.7000000000000001E-2</v>
      </c>
      <c r="H89">
        <f t="shared" si="12"/>
        <v>4.0000000000000001E-3</v>
      </c>
      <c r="I89">
        <f t="shared" si="13"/>
        <v>4.24</v>
      </c>
      <c r="J89">
        <f t="shared" si="14"/>
        <v>0.15</v>
      </c>
      <c r="K89" t="e">
        <f t="shared" si="15"/>
        <v>#N/A</v>
      </c>
      <c r="M89" t="s">
        <v>86</v>
      </c>
      <c r="N89">
        <v>1979</v>
      </c>
      <c r="O89">
        <v>1979</v>
      </c>
      <c r="P89">
        <v>1</v>
      </c>
      <c r="Q89">
        <v>1</v>
      </c>
      <c r="R89" s="1">
        <f t="shared" si="16"/>
        <v>28856</v>
      </c>
      <c r="S89">
        <v>3.4000000000000002E-2</v>
      </c>
      <c r="T89">
        <v>0.01</v>
      </c>
      <c r="U89">
        <v>1E-3</v>
      </c>
      <c r="V89">
        <v>3.76</v>
      </c>
      <c r="W89">
        <v>0.13</v>
      </c>
      <c r="X89" t="e">
        <v>#N/A</v>
      </c>
    </row>
    <row r="90" spans="1:24" x14ac:dyDescent="0.25">
      <c r="A90" s="1">
        <f t="shared" si="17"/>
        <v>28856</v>
      </c>
      <c r="B90">
        <v>1</v>
      </c>
      <c r="C90">
        <f t="shared" si="19"/>
        <v>1979</v>
      </c>
      <c r="D90">
        <v>1</v>
      </c>
      <c r="E90" t="str">
        <f t="shared" si="18"/>
        <v>19791</v>
      </c>
      <c r="F90">
        <f t="shared" si="10"/>
        <v>3.4000000000000002E-2</v>
      </c>
      <c r="G90">
        <f t="shared" si="11"/>
        <v>0.01</v>
      </c>
      <c r="H90">
        <f t="shared" si="12"/>
        <v>1E-3</v>
      </c>
      <c r="I90">
        <f t="shared" si="13"/>
        <v>3.76</v>
      </c>
      <c r="J90">
        <f t="shared" si="14"/>
        <v>0.13</v>
      </c>
      <c r="K90" t="e">
        <f t="shared" si="15"/>
        <v>#N/A</v>
      </c>
      <c r="M90" t="s">
        <v>86</v>
      </c>
      <c r="N90">
        <v>1979</v>
      </c>
      <c r="O90">
        <v>1979</v>
      </c>
      <c r="P90">
        <v>2</v>
      </c>
      <c r="Q90">
        <v>1</v>
      </c>
      <c r="R90" s="1">
        <f t="shared" si="16"/>
        <v>28887</v>
      </c>
      <c r="S90">
        <v>3.1E-2</v>
      </c>
      <c r="T90">
        <v>4.0000000000000001E-3</v>
      </c>
      <c r="U90">
        <v>1E-3</v>
      </c>
      <c r="V90">
        <v>3.24</v>
      </c>
      <c r="W90">
        <v>0.09</v>
      </c>
      <c r="X90" t="e">
        <v>#N/A</v>
      </c>
    </row>
    <row r="91" spans="1:24" x14ac:dyDescent="0.25">
      <c r="A91" s="1">
        <f t="shared" si="17"/>
        <v>28887</v>
      </c>
      <c r="B91">
        <v>1</v>
      </c>
      <c r="C91">
        <f t="shared" si="19"/>
        <v>1979</v>
      </c>
      <c r="D91">
        <v>2</v>
      </c>
      <c r="E91" t="str">
        <f t="shared" si="18"/>
        <v>19792</v>
      </c>
      <c r="F91">
        <f t="shared" si="10"/>
        <v>3.1E-2</v>
      </c>
      <c r="G91">
        <f t="shared" si="11"/>
        <v>4.0000000000000001E-3</v>
      </c>
      <c r="H91">
        <f t="shared" si="12"/>
        <v>1E-3</v>
      </c>
      <c r="I91">
        <f t="shared" si="13"/>
        <v>3.24</v>
      </c>
      <c r="J91">
        <f t="shared" si="14"/>
        <v>0.09</v>
      </c>
      <c r="K91" t="e">
        <f t="shared" si="15"/>
        <v>#N/A</v>
      </c>
      <c r="M91" t="s">
        <v>86</v>
      </c>
      <c r="N91">
        <v>1979</v>
      </c>
      <c r="O91">
        <v>1979</v>
      </c>
      <c r="P91">
        <v>3</v>
      </c>
      <c r="Q91">
        <v>1</v>
      </c>
      <c r="R91" s="1">
        <f t="shared" si="16"/>
        <v>28915</v>
      </c>
      <c r="S91">
        <v>3.1E-2</v>
      </c>
      <c r="T91">
        <v>6.0000000000000001E-3</v>
      </c>
      <c r="U91">
        <v>1E-3</v>
      </c>
      <c r="V91">
        <v>3.22</v>
      </c>
      <c r="W91">
        <v>0.17</v>
      </c>
      <c r="X91" t="e">
        <v>#N/A</v>
      </c>
    </row>
    <row r="92" spans="1:24" x14ac:dyDescent="0.25">
      <c r="A92" s="1">
        <f t="shared" si="17"/>
        <v>28915</v>
      </c>
      <c r="B92">
        <v>1</v>
      </c>
      <c r="C92">
        <f t="shared" si="19"/>
        <v>1979</v>
      </c>
      <c r="D92">
        <v>3</v>
      </c>
      <c r="E92" t="str">
        <f t="shared" si="18"/>
        <v>19793</v>
      </c>
      <c r="F92">
        <f t="shared" si="10"/>
        <v>3.1E-2</v>
      </c>
      <c r="G92">
        <f t="shared" si="11"/>
        <v>6.0000000000000001E-3</v>
      </c>
      <c r="H92">
        <f t="shared" si="12"/>
        <v>1E-3</v>
      </c>
      <c r="I92">
        <f t="shared" si="13"/>
        <v>3.22</v>
      </c>
      <c r="J92">
        <f t="shared" si="14"/>
        <v>0.17</v>
      </c>
      <c r="K92" t="e">
        <f t="shared" si="15"/>
        <v>#N/A</v>
      </c>
      <c r="M92" t="s">
        <v>86</v>
      </c>
      <c r="N92">
        <v>1979</v>
      </c>
      <c r="O92">
        <v>1979</v>
      </c>
      <c r="P92">
        <v>4</v>
      </c>
      <c r="Q92">
        <v>1</v>
      </c>
      <c r="R92" s="1">
        <f t="shared" si="16"/>
        <v>28946</v>
      </c>
      <c r="S92">
        <v>3.7999999999999999E-2</v>
      </c>
      <c r="T92">
        <v>1.7000000000000001E-2</v>
      </c>
      <c r="U92">
        <v>2E-3</v>
      </c>
      <c r="V92">
        <v>3.3</v>
      </c>
      <c r="W92">
        <v>0.23</v>
      </c>
      <c r="X92" t="e">
        <v>#N/A</v>
      </c>
    </row>
    <row r="93" spans="1:24" x14ac:dyDescent="0.25">
      <c r="A93" s="1">
        <f t="shared" si="17"/>
        <v>28946</v>
      </c>
      <c r="B93">
        <v>1</v>
      </c>
      <c r="C93">
        <f t="shared" si="19"/>
        <v>1979</v>
      </c>
      <c r="D93">
        <v>4</v>
      </c>
      <c r="E93" t="str">
        <f t="shared" si="18"/>
        <v>19794</v>
      </c>
      <c r="F93">
        <f t="shared" si="10"/>
        <v>3.7999999999999999E-2</v>
      </c>
      <c r="G93">
        <f t="shared" si="11"/>
        <v>1.7000000000000001E-2</v>
      </c>
      <c r="H93">
        <f t="shared" si="12"/>
        <v>2E-3</v>
      </c>
      <c r="I93">
        <f t="shared" si="13"/>
        <v>3.3</v>
      </c>
      <c r="J93">
        <f t="shared" si="14"/>
        <v>0.23</v>
      </c>
      <c r="K93" t="e">
        <f t="shared" si="15"/>
        <v>#N/A</v>
      </c>
      <c r="M93" t="s">
        <v>86</v>
      </c>
      <c r="N93">
        <v>1979</v>
      </c>
      <c r="O93">
        <v>1979</v>
      </c>
      <c r="P93">
        <v>5</v>
      </c>
      <c r="Q93">
        <v>1</v>
      </c>
      <c r="R93" s="1">
        <f t="shared" si="16"/>
        <v>28976</v>
      </c>
      <c r="S93">
        <v>4.3999999999999997E-2</v>
      </c>
      <c r="T93">
        <v>2.1000000000000001E-2</v>
      </c>
      <c r="U93">
        <v>1E-3</v>
      </c>
      <c r="V93">
        <v>3.33</v>
      </c>
      <c r="W93">
        <v>0.24</v>
      </c>
      <c r="X93" t="e">
        <v>#N/A</v>
      </c>
    </row>
    <row r="94" spans="1:24" x14ac:dyDescent="0.25">
      <c r="A94" s="1">
        <f t="shared" si="17"/>
        <v>28976</v>
      </c>
      <c r="B94">
        <v>1</v>
      </c>
      <c r="C94">
        <f t="shared" si="19"/>
        <v>1979</v>
      </c>
      <c r="D94">
        <v>5</v>
      </c>
      <c r="E94" t="str">
        <f t="shared" si="18"/>
        <v>19795</v>
      </c>
      <c r="F94">
        <f t="shared" si="10"/>
        <v>4.3999999999999997E-2</v>
      </c>
      <c r="G94">
        <f t="shared" si="11"/>
        <v>2.1000000000000001E-2</v>
      </c>
      <c r="H94">
        <f t="shared" si="12"/>
        <v>1E-3</v>
      </c>
      <c r="I94">
        <f t="shared" si="13"/>
        <v>3.33</v>
      </c>
      <c r="J94">
        <f t="shared" si="14"/>
        <v>0.24</v>
      </c>
      <c r="K94" t="e">
        <f t="shared" si="15"/>
        <v>#N/A</v>
      </c>
      <c r="M94" t="s">
        <v>86</v>
      </c>
      <c r="N94">
        <v>1979</v>
      </c>
      <c r="O94">
        <v>1979</v>
      </c>
      <c r="P94">
        <v>6</v>
      </c>
      <c r="Q94">
        <v>1</v>
      </c>
      <c r="R94" s="1">
        <f t="shared" si="16"/>
        <v>29007</v>
      </c>
      <c r="S94">
        <v>4.2999999999999997E-2</v>
      </c>
      <c r="T94">
        <v>3.0000000000000001E-3</v>
      </c>
      <c r="U94">
        <v>0</v>
      </c>
      <c r="V94">
        <v>4.07</v>
      </c>
      <c r="W94">
        <v>0.36</v>
      </c>
      <c r="X94" t="e">
        <v>#N/A</v>
      </c>
    </row>
    <row r="95" spans="1:24" x14ac:dyDescent="0.25">
      <c r="A95" s="1">
        <f t="shared" si="17"/>
        <v>29007</v>
      </c>
      <c r="B95">
        <v>1</v>
      </c>
      <c r="C95">
        <f t="shared" si="19"/>
        <v>1979</v>
      </c>
      <c r="D95">
        <v>6</v>
      </c>
      <c r="E95" t="str">
        <f t="shared" si="18"/>
        <v>19796</v>
      </c>
      <c r="F95">
        <f t="shared" si="10"/>
        <v>4.2999999999999997E-2</v>
      </c>
      <c r="G95">
        <f t="shared" si="11"/>
        <v>3.0000000000000001E-3</v>
      </c>
      <c r="H95">
        <f t="shared" si="12"/>
        <v>0</v>
      </c>
      <c r="I95">
        <f t="shared" si="13"/>
        <v>4.07</v>
      </c>
      <c r="J95">
        <f t="shared" si="14"/>
        <v>0.36</v>
      </c>
      <c r="K95" t="e">
        <f t="shared" si="15"/>
        <v>#N/A</v>
      </c>
      <c r="M95" t="s">
        <v>86</v>
      </c>
      <c r="N95">
        <v>1979</v>
      </c>
      <c r="O95">
        <v>1979</v>
      </c>
      <c r="P95">
        <v>7</v>
      </c>
      <c r="Q95">
        <v>1</v>
      </c>
      <c r="R95" s="1">
        <f t="shared" si="16"/>
        <v>29037</v>
      </c>
      <c r="S95">
        <v>5.0999999999999997E-2</v>
      </c>
      <c r="T95">
        <v>1.2E-2</v>
      </c>
      <c r="U95">
        <v>1E-3</v>
      </c>
      <c r="V95">
        <v>4.41</v>
      </c>
      <c r="W95">
        <v>0.34</v>
      </c>
      <c r="X95" t="e">
        <v>#N/A</v>
      </c>
    </row>
    <row r="96" spans="1:24" x14ac:dyDescent="0.25">
      <c r="A96" s="1">
        <f t="shared" si="17"/>
        <v>29037</v>
      </c>
      <c r="B96">
        <v>1</v>
      </c>
      <c r="C96">
        <f t="shared" si="19"/>
        <v>1979</v>
      </c>
      <c r="D96">
        <v>7</v>
      </c>
      <c r="E96" t="str">
        <f t="shared" si="18"/>
        <v>19797</v>
      </c>
      <c r="F96">
        <f t="shared" si="10"/>
        <v>5.0999999999999997E-2</v>
      </c>
      <c r="G96">
        <f t="shared" si="11"/>
        <v>1.2E-2</v>
      </c>
      <c r="H96">
        <f t="shared" si="12"/>
        <v>1E-3</v>
      </c>
      <c r="I96">
        <f t="shared" si="13"/>
        <v>4.41</v>
      </c>
      <c r="J96">
        <f t="shared" si="14"/>
        <v>0.34</v>
      </c>
      <c r="K96" t="e">
        <f t="shared" si="15"/>
        <v>#N/A</v>
      </c>
      <c r="M96" t="s">
        <v>86</v>
      </c>
      <c r="N96">
        <v>1979</v>
      </c>
      <c r="O96">
        <v>1979</v>
      </c>
      <c r="P96">
        <v>8</v>
      </c>
      <c r="Q96">
        <v>1</v>
      </c>
      <c r="R96" s="1">
        <f t="shared" si="16"/>
        <v>29068</v>
      </c>
      <c r="S96">
        <v>4.2999999999999997E-2</v>
      </c>
      <c r="T96">
        <v>1.4E-2</v>
      </c>
      <c r="U96">
        <v>1E-3</v>
      </c>
      <c r="V96">
        <v>4.84</v>
      </c>
      <c r="W96">
        <v>0.34</v>
      </c>
      <c r="X96" t="e">
        <v>#N/A</v>
      </c>
    </row>
    <row r="97" spans="1:24" x14ac:dyDescent="0.25">
      <c r="A97" s="1">
        <f t="shared" si="17"/>
        <v>29068</v>
      </c>
      <c r="B97">
        <v>1</v>
      </c>
      <c r="C97">
        <f t="shared" si="19"/>
        <v>1979</v>
      </c>
      <c r="D97">
        <v>8</v>
      </c>
      <c r="E97" t="str">
        <f t="shared" si="18"/>
        <v>19798</v>
      </c>
      <c r="F97">
        <f t="shared" si="10"/>
        <v>4.2999999999999997E-2</v>
      </c>
      <c r="G97">
        <f t="shared" si="11"/>
        <v>1.4E-2</v>
      </c>
      <c r="H97">
        <f t="shared" si="12"/>
        <v>1E-3</v>
      </c>
      <c r="I97">
        <f t="shared" si="13"/>
        <v>4.84</v>
      </c>
      <c r="J97">
        <f t="shared" si="14"/>
        <v>0.34</v>
      </c>
      <c r="K97" t="e">
        <f t="shared" si="15"/>
        <v>#N/A</v>
      </c>
      <c r="M97" t="s">
        <v>86</v>
      </c>
      <c r="N97">
        <v>1979</v>
      </c>
      <c r="O97">
        <v>1979</v>
      </c>
      <c r="P97">
        <v>9</v>
      </c>
      <c r="Q97">
        <v>1</v>
      </c>
      <c r="R97" s="1">
        <f t="shared" si="16"/>
        <v>29099</v>
      </c>
      <c r="S97">
        <v>3.3000000000000002E-2</v>
      </c>
      <c r="T97">
        <v>1.0999999999999999E-2</v>
      </c>
      <c r="U97">
        <v>2E-3</v>
      </c>
      <c r="V97">
        <v>4.91</v>
      </c>
      <c r="W97">
        <v>0.28999999999999998</v>
      </c>
      <c r="X97" t="e">
        <v>#N/A</v>
      </c>
    </row>
    <row r="98" spans="1:24" x14ac:dyDescent="0.25">
      <c r="A98" s="1">
        <f t="shared" si="17"/>
        <v>29099</v>
      </c>
      <c r="B98">
        <v>1</v>
      </c>
      <c r="C98">
        <f t="shared" si="19"/>
        <v>1979</v>
      </c>
      <c r="D98">
        <v>9</v>
      </c>
      <c r="E98" t="str">
        <f t="shared" si="18"/>
        <v>19799</v>
      </c>
      <c r="F98">
        <f t="shared" si="10"/>
        <v>3.3000000000000002E-2</v>
      </c>
      <c r="G98">
        <f t="shared" si="11"/>
        <v>1.0999999999999999E-2</v>
      </c>
      <c r="H98">
        <f t="shared" si="12"/>
        <v>2E-3</v>
      </c>
      <c r="I98">
        <f t="shared" si="13"/>
        <v>4.91</v>
      </c>
      <c r="J98">
        <f t="shared" si="14"/>
        <v>0.28999999999999998</v>
      </c>
      <c r="K98" t="e">
        <f t="shared" si="15"/>
        <v>#N/A</v>
      </c>
      <c r="M98" t="s">
        <v>86</v>
      </c>
      <c r="N98">
        <v>1980</v>
      </c>
      <c r="O98">
        <v>1979</v>
      </c>
      <c r="P98">
        <v>10</v>
      </c>
      <c r="Q98">
        <v>1</v>
      </c>
      <c r="R98" s="1">
        <f t="shared" si="16"/>
        <v>29495</v>
      </c>
      <c r="S98">
        <v>6.3E-2</v>
      </c>
      <c r="T98">
        <v>8.0000000000000002E-3</v>
      </c>
      <c r="U98">
        <v>2E-3</v>
      </c>
      <c r="V98">
        <v>4.33</v>
      </c>
      <c r="W98" t="e">
        <v>#N/A</v>
      </c>
      <c r="X98" t="e">
        <v>#N/A</v>
      </c>
    </row>
    <row r="99" spans="1:24" x14ac:dyDescent="0.25">
      <c r="A99" s="1">
        <f t="shared" si="17"/>
        <v>29495</v>
      </c>
      <c r="B99">
        <v>1</v>
      </c>
      <c r="C99">
        <f t="shared" si="19"/>
        <v>1980</v>
      </c>
      <c r="D99">
        <v>10</v>
      </c>
      <c r="E99" t="str">
        <f t="shared" si="18"/>
        <v>198010</v>
      </c>
      <c r="F99">
        <f t="shared" si="10"/>
        <v>6.3E-2</v>
      </c>
      <c r="G99">
        <f t="shared" si="11"/>
        <v>8.0000000000000002E-3</v>
      </c>
      <c r="H99">
        <f t="shared" si="12"/>
        <v>2E-3</v>
      </c>
      <c r="I99">
        <f t="shared" si="13"/>
        <v>4.33</v>
      </c>
      <c r="J99" t="e">
        <f t="shared" si="14"/>
        <v>#N/A</v>
      </c>
      <c r="K99" t="e">
        <f t="shared" si="15"/>
        <v>#N/A</v>
      </c>
      <c r="M99" t="s">
        <v>86</v>
      </c>
      <c r="N99">
        <v>1980</v>
      </c>
      <c r="O99">
        <v>1979</v>
      </c>
      <c r="P99">
        <v>11</v>
      </c>
      <c r="Q99">
        <v>1</v>
      </c>
      <c r="R99" s="1">
        <f t="shared" si="16"/>
        <v>29526</v>
      </c>
      <c r="S99">
        <v>5.2999999999999999E-2</v>
      </c>
      <c r="T99">
        <v>1.2999999999999999E-2</v>
      </c>
      <c r="U99">
        <v>5.0000000000000001E-3</v>
      </c>
      <c r="V99">
        <v>3.47</v>
      </c>
      <c r="W99" t="e">
        <v>#N/A</v>
      </c>
      <c r="X99" t="e">
        <v>#N/A</v>
      </c>
    </row>
    <row r="100" spans="1:24" x14ac:dyDescent="0.25">
      <c r="A100" s="1">
        <f t="shared" si="17"/>
        <v>29526</v>
      </c>
      <c r="B100">
        <v>1</v>
      </c>
      <c r="C100">
        <f t="shared" si="19"/>
        <v>1980</v>
      </c>
      <c r="D100">
        <v>11</v>
      </c>
      <c r="E100" t="str">
        <f t="shared" si="18"/>
        <v>198011</v>
      </c>
      <c r="F100">
        <f t="shared" si="10"/>
        <v>5.2999999999999999E-2</v>
      </c>
      <c r="G100">
        <f t="shared" si="11"/>
        <v>1.2999999999999999E-2</v>
      </c>
      <c r="H100">
        <f t="shared" si="12"/>
        <v>5.0000000000000001E-3</v>
      </c>
      <c r="I100">
        <f t="shared" si="13"/>
        <v>3.47</v>
      </c>
      <c r="J100" t="e">
        <f t="shared" si="14"/>
        <v>#N/A</v>
      </c>
      <c r="K100" t="e">
        <f t="shared" si="15"/>
        <v>#N/A</v>
      </c>
      <c r="M100" t="s">
        <v>86</v>
      </c>
      <c r="N100">
        <v>1980</v>
      </c>
      <c r="O100">
        <v>1979</v>
      </c>
      <c r="P100">
        <v>12</v>
      </c>
      <c r="Q100">
        <v>1</v>
      </c>
      <c r="R100" s="1">
        <f t="shared" si="16"/>
        <v>29556</v>
      </c>
      <c r="S100">
        <v>4.2000000000000003E-2</v>
      </c>
      <c r="T100">
        <v>1.0999999999999999E-2</v>
      </c>
      <c r="U100">
        <v>4.0000000000000001E-3</v>
      </c>
      <c r="V100">
        <v>3.18</v>
      </c>
      <c r="W100" t="e">
        <v>#N/A</v>
      </c>
      <c r="X100" t="e">
        <v>#N/A</v>
      </c>
    </row>
    <row r="101" spans="1:24" x14ac:dyDescent="0.25">
      <c r="A101" s="1">
        <f t="shared" si="17"/>
        <v>29556</v>
      </c>
      <c r="B101">
        <v>1</v>
      </c>
      <c r="C101">
        <f t="shared" si="19"/>
        <v>1980</v>
      </c>
      <c r="D101">
        <v>12</v>
      </c>
      <c r="E101" t="str">
        <f t="shared" si="18"/>
        <v>198012</v>
      </c>
      <c r="F101">
        <f t="shared" si="10"/>
        <v>4.2000000000000003E-2</v>
      </c>
      <c r="G101">
        <f t="shared" si="11"/>
        <v>1.0999999999999999E-2</v>
      </c>
      <c r="H101">
        <f t="shared" si="12"/>
        <v>4.0000000000000001E-3</v>
      </c>
      <c r="I101">
        <f t="shared" si="13"/>
        <v>3.18</v>
      </c>
      <c r="J101" t="e">
        <f t="shared" si="14"/>
        <v>#N/A</v>
      </c>
      <c r="K101" t="e">
        <f t="shared" si="15"/>
        <v>#N/A</v>
      </c>
      <c r="M101" t="s">
        <v>86</v>
      </c>
      <c r="N101">
        <v>1980</v>
      </c>
      <c r="O101">
        <v>1980</v>
      </c>
      <c r="P101">
        <v>1</v>
      </c>
      <c r="Q101">
        <v>1</v>
      </c>
      <c r="R101" s="1">
        <f t="shared" si="16"/>
        <v>29221</v>
      </c>
      <c r="S101">
        <v>3.5000000000000003E-2</v>
      </c>
      <c r="T101">
        <v>8.0000000000000002E-3</v>
      </c>
      <c r="U101">
        <v>3.0000000000000001E-3</v>
      </c>
      <c r="V101">
        <v>2.79</v>
      </c>
      <c r="W101" t="e">
        <v>#N/A</v>
      </c>
      <c r="X101" t="e">
        <v>#N/A</v>
      </c>
    </row>
    <row r="102" spans="1:24" x14ac:dyDescent="0.25">
      <c r="A102" s="1">
        <f t="shared" si="17"/>
        <v>29221</v>
      </c>
      <c r="B102">
        <v>1</v>
      </c>
      <c r="C102">
        <f t="shared" si="19"/>
        <v>1980</v>
      </c>
      <c r="D102">
        <v>1</v>
      </c>
      <c r="E102" t="str">
        <f t="shared" si="18"/>
        <v>19801</v>
      </c>
      <c r="F102">
        <f t="shared" si="10"/>
        <v>3.5000000000000003E-2</v>
      </c>
      <c r="G102">
        <f t="shared" si="11"/>
        <v>8.0000000000000002E-3</v>
      </c>
      <c r="H102">
        <f t="shared" si="12"/>
        <v>3.0000000000000001E-3</v>
      </c>
      <c r="I102">
        <f t="shared" si="13"/>
        <v>2.79</v>
      </c>
      <c r="J102" t="e">
        <f t="shared" si="14"/>
        <v>#N/A</v>
      </c>
      <c r="K102" t="e">
        <f t="shared" si="15"/>
        <v>#N/A</v>
      </c>
      <c r="M102" t="s">
        <v>86</v>
      </c>
      <c r="N102">
        <v>1980</v>
      </c>
      <c r="O102">
        <v>1980</v>
      </c>
      <c r="P102">
        <v>2</v>
      </c>
      <c r="Q102">
        <v>1</v>
      </c>
      <c r="R102" s="1">
        <f t="shared" si="16"/>
        <v>29252</v>
      </c>
      <c r="S102">
        <v>3.6999999999999998E-2</v>
      </c>
      <c r="T102">
        <v>2E-3</v>
      </c>
      <c r="U102">
        <v>2E-3</v>
      </c>
      <c r="V102">
        <v>2.98</v>
      </c>
      <c r="W102" t="e">
        <v>#N/A</v>
      </c>
      <c r="X102" t="e">
        <v>#N/A</v>
      </c>
    </row>
    <row r="103" spans="1:24" x14ac:dyDescent="0.25">
      <c r="A103" s="1">
        <f t="shared" si="17"/>
        <v>29252</v>
      </c>
      <c r="B103">
        <v>1</v>
      </c>
      <c r="C103">
        <f t="shared" si="19"/>
        <v>1980</v>
      </c>
      <c r="D103">
        <v>2</v>
      </c>
      <c r="E103" t="str">
        <f t="shared" si="18"/>
        <v>19802</v>
      </c>
      <c r="F103">
        <f t="shared" si="10"/>
        <v>3.6999999999999998E-2</v>
      </c>
      <c r="G103">
        <f t="shared" si="11"/>
        <v>2E-3</v>
      </c>
      <c r="H103">
        <f t="shared" si="12"/>
        <v>2E-3</v>
      </c>
      <c r="I103">
        <f t="shared" si="13"/>
        <v>2.98</v>
      </c>
      <c r="J103" t="e">
        <f t="shared" si="14"/>
        <v>#N/A</v>
      </c>
      <c r="K103" t="e">
        <f t="shared" si="15"/>
        <v>#N/A</v>
      </c>
      <c r="M103" t="s">
        <v>86</v>
      </c>
      <c r="N103">
        <v>1980</v>
      </c>
      <c r="O103">
        <v>1980</v>
      </c>
      <c r="P103">
        <v>3</v>
      </c>
      <c r="Q103">
        <v>1</v>
      </c>
      <c r="R103" s="1">
        <f t="shared" si="16"/>
        <v>29281</v>
      </c>
      <c r="S103">
        <v>3.7999999999999999E-2</v>
      </c>
      <c r="T103">
        <v>3.0000000000000001E-3</v>
      </c>
      <c r="U103">
        <v>2E-3</v>
      </c>
      <c r="V103">
        <v>2.99</v>
      </c>
      <c r="W103" t="e">
        <v>#N/A</v>
      </c>
      <c r="X103" t="e">
        <v>#N/A</v>
      </c>
    </row>
    <row r="104" spans="1:24" x14ac:dyDescent="0.25">
      <c r="A104" s="1">
        <f t="shared" si="17"/>
        <v>29281</v>
      </c>
      <c r="B104">
        <v>1</v>
      </c>
      <c r="C104">
        <f t="shared" si="19"/>
        <v>1980</v>
      </c>
      <c r="D104">
        <v>3</v>
      </c>
      <c r="E104" t="str">
        <f t="shared" si="18"/>
        <v>19803</v>
      </c>
      <c r="F104">
        <f t="shared" si="10"/>
        <v>3.7999999999999999E-2</v>
      </c>
      <c r="G104">
        <f t="shared" si="11"/>
        <v>3.0000000000000001E-3</v>
      </c>
      <c r="H104">
        <f t="shared" si="12"/>
        <v>2E-3</v>
      </c>
      <c r="I104">
        <f t="shared" si="13"/>
        <v>2.99</v>
      </c>
      <c r="J104" t="e">
        <f t="shared" si="14"/>
        <v>#N/A</v>
      </c>
      <c r="K104" t="e">
        <f t="shared" si="15"/>
        <v>#N/A</v>
      </c>
      <c r="M104" t="s">
        <v>86</v>
      </c>
      <c r="N104">
        <v>1980</v>
      </c>
      <c r="O104">
        <v>1980</v>
      </c>
      <c r="P104">
        <v>4</v>
      </c>
      <c r="Q104">
        <v>1</v>
      </c>
      <c r="R104" s="1">
        <f t="shared" si="16"/>
        <v>29312</v>
      </c>
      <c r="S104">
        <v>3.6999999999999998E-2</v>
      </c>
      <c r="T104">
        <v>1.4E-2</v>
      </c>
      <c r="U104">
        <v>0</v>
      </c>
      <c r="V104">
        <v>3.09</v>
      </c>
      <c r="W104" t="e">
        <v>#N/A</v>
      </c>
      <c r="X104" t="e">
        <v>#N/A</v>
      </c>
    </row>
    <row r="105" spans="1:24" x14ac:dyDescent="0.25">
      <c r="A105" s="1">
        <f t="shared" si="17"/>
        <v>29312</v>
      </c>
      <c r="B105">
        <v>1</v>
      </c>
      <c r="C105">
        <f t="shared" si="19"/>
        <v>1980</v>
      </c>
      <c r="D105">
        <v>4</v>
      </c>
      <c r="E105" t="str">
        <f t="shared" si="18"/>
        <v>19804</v>
      </c>
      <c r="F105">
        <f t="shared" si="10"/>
        <v>3.6999999999999998E-2</v>
      </c>
      <c r="G105">
        <f t="shared" si="11"/>
        <v>1.4E-2</v>
      </c>
      <c r="H105">
        <f t="shared" si="12"/>
        <v>0</v>
      </c>
      <c r="I105">
        <f t="shared" si="13"/>
        <v>3.09</v>
      </c>
      <c r="J105" t="e">
        <f t="shared" si="14"/>
        <v>#N/A</v>
      </c>
      <c r="K105" t="e">
        <f t="shared" si="15"/>
        <v>#N/A</v>
      </c>
      <c r="M105" t="s">
        <v>86</v>
      </c>
      <c r="N105">
        <v>1980</v>
      </c>
      <c r="O105">
        <v>1980</v>
      </c>
      <c r="P105">
        <v>5</v>
      </c>
      <c r="Q105">
        <v>1</v>
      </c>
      <c r="R105" s="1">
        <f t="shared" si="16"/>
        <v>29342</v>
      </c>
      <c r="S105">
        <v>4.1000000000000002E-2</v>
      </c>
      <c r="T105">
        <v>1.4E-2</v>
      </c>
      <c r="U105">
        <v>1E-3</v>
      </c>
      <c r="V105">
        <v>3.53</v>
      </c>
      <c r="W105" t="e">
        <v>#N/A</v>
      </c>
      <c r="X105" t="e">
        <v>#N/A</v>
      </c>
    </row>
    <row r="106" spans="1:24" x14ac:dyDescent="0.25">
      <c r="A106" s="1">
        <f t="shared" si="17"/>
        <v>29342</v>
      </c>
      <c r="B106">
        <v>1</v>
      </c>
      <c r="C106">
        <f t="shared" si="19"/>
        <v>1980</v>
      </c>
      <c r="D106">
        <v>5</v>
      </c>
      <c r="E106" t="str">
        <f t="shared" si="18"/>
        <v>19805</v>
      </c>
      <c r="F106">
        <f t="shared" si="10"/>
        <v>4.1000000000000002E-2</v>
      </c>
      <c r="G106">
        <f t="shared" si="11"/>
        <v>1.4E-2</v>
      </c>
      <c r="H106">
        <f t="shared" si="12"/>
        <v>1E-3</v>
      </c>
      <c r="I106">
        <f t="shared" si="13"/>
        <v>3.53</v>
      </c>
      <c r="J106" t="e">
        <f t="shared" si="14"/>
        <v>#N/A</v>
      </c>
      <c r="K106" t="e">
        <f t="shared" si="15"/>
        <v>#N/A</v>
      </c>
      <c r="M106" t="s">
        <v>86</v>
      </c>
      <c r="N106">
        <v>1980</v>
      </c>
      <c r="O106">
        <v>1980</v>
      </c>
      <c r="P106">
        <v>6</v>
      </c>
      <c r="Q106">
        <v>1</v>
      </c>
      <c r="R106" s="1">
        <f t="shared" si="16"/>
        <v>29373</v>
      </c>
      <c r="S106">
        <v>4.2000000000000003E-2</v>
      </c>
      <c r="T106">
        <v>5.0000000000000001E-3</v>
      </c>
      <c r="U106">
        <v>0</v>
      </c>
      <c r="V106">
        <v>5.09</v>
      </c>
      <c r="W106" t="e">
        <v>#N/A</v>
      </c>
      <c r="X106" t="e">
        <v>#N/A</v>
      </c>
    </row>
    <row r="107" spans="1:24" x14ac:dyDescent="0.25">
      <c r="A107" s="1">
        <f t="shared" si="17"/>
        <v>29373</v>
      </c>
      <c r="B107">
        <v>1</v>
      </c>
      <c r="C107">
        <f t="shared" si="19"/>
        <v>1980</v>
      </c>
      <c r="D107">
        <v>6</v>
      </c>
      <c r="E107" t="str">
        <f t="shared" si="18"/>
        <v>19806</v>
      </c>
      <c r="F107">
        <f t="shared" si="10"/>
        <v>4.2000000000000003E-2</v>
      </c>
      <c r="G107">
        <f t="shared" si="11"/>
        <v>5.0000000000000001E-3</v>
      </c>
      <c r="H107">
        <f t="shared" si="12"/>
        <v>0</v>
      </c>
      <c r="I107">
        <f t="shared" si="13"/>
        <v>5.09</v>
      </c>
      <c r="J107" t="e">
        <f t="shared" si="14"/>
        <v>#N/A</v>
      </c>
      <c r="K107" t="e">
        <f t="shared" si="15"/>
        <v>#N/A</v>
      </c>
      <c r="M107" t="s">
        <v>86</v>
      </c>
      <c r="N107">
        <v>1980</v>
      </c>
      <c r="O107">
        <v>1980</v>
      </c>
      <c r="P107">
        <v>7</v>
      </c>
      <c r="Q107">
        <v>1</v>
      </c>
      <c r="R107" s="1">
        <f t="shared" si="16"/>
        <v>29403</v>
      </c>
      <c r="S107">
        <v>4.2999999999999997E-2</v>
      </c>
      <c r="T107">
        <v>1E-3</v>
      </c>
      <c r="U107">
        <v>0</v>
      </c>
      <c r="V107">
        <v>4.0999999999999996</v>
      </c>
      <c r="W107" t="e">
        <v>#N/A</v>
      </c>
      <c r="X107" t="e">
        <v>#N/A</v>
      </c>
    </row>
    <row r="108" spans="1:24" x14ac:dyDescent="0.25">
      <c r="A108" s="1">
        <f t="shared" si="17"/>
        <v>29403</v>
      </c>
      <c r="B108">
        <v>1</v>
      </c>
      <c r="C108">
        <f t="shared" si="19"/>
        <v>1980</v>
      </c>
      <c r="D108">
        <v>7</v>
      </c>
      <c r="E108" t="str">
        <f t="shared" si="18"/>
        <v>19807</v>
      </c>
      <c r="F108">
        <f t="shared" si="10"/>
        <v>4.2999999999999997E-2</v>
      </c>
      <c r="G108">
        <f t="shared" si="11"/>
        <v>1E-3</v>
      </c>
      <c r="H108">
        <f t="shared" si="12"/>
        <v>0</v>
      </c>
      <c r="I108">
        <f t="shared" si="13"/>
        <v>4.0999999999999996</v>
      </c>
      <c r="J108" t="e">
        <f t="shared" si="14"/>
        <v>#N/A</v>
      </c>
      <c r="K108" t="e">
        <f t="shared" si="15"/>
        <v>#N/A</v>
      </c>
      <c r="M108" t="s">
        <v>86</v>
      </c>
      <c r="N108">
        <v>1980</v>
      </c>
      <c r="O108">
        <v>1980</v>
      </c>
      <c r="P108">
        <v>8</v>
      </c>
      <c r="Q108">
        <v>1</v>
      </c>
      <c r="R108" s="1">
        <f t="shared" si="16"/>
        <v>29434</v>
      </c>
      <c r="S108">
        <v>0.04</v>
      </c>
      <c r="T108">
        <v>2E-3</v>
      </c>
      <c r="U108">
        <v>0</v>
      </c>
      <c r="V108">
        <v>4.2699999999999996</v>
      </c>
      <c r="W108" t="e">
        <v>#N/A</v>
      </c>
      <c r="X108" t="e">
        <v>#N/A</v>
      </c>
    </row>
    <row r="109" spans="1:24" x14ac:dyDescent="0.25">
      <c r="A109" s="1">
        <f t="shared" si="17"/>
        <v>29434</v>
      </c>
      <c r="B109">
        <v>1</v>
      </c>
      <c r="C109">
        <f t="shared" si="19"/>
        <v>1980</v>
      </c>
      <c r="D109">
        <v>8</v>
      </c>
      <c r="E109" t="str">
        <f t="shared" si="18"/>
        <v>19808</v>
      </c>
      <c r="F109">
        <f t="shared" si="10"/>
        <v>0.04</v>
      </c>
      <c r="G109">
        <f t="shared" si="11"/>
        <v>2E-3</v>
      </c>
      <c r="H109">
        <f t="shared" si="12"/>
        <v>0</v>
      </c>
      <c r="I109">
        <f t="shared" si="13"/>
        <v>4.2699999999999996</v>
      </c>
      <c r="J109" t="e">
        <f t="shared" si="14"/>
        <v>#N/A</v>
      </c>
      <c r="K109" t="e">
        <f t="shared" si="15"/>
        <v>#N/A</v>
      </c>
      <c r="M109" t="s">
        <v>86</v>
      </c>
      <c r="N109">
        <v>1980</v>
      </c>
      <c r="O109">
        <v>1980</v>
      </c>
      <c r="P109">
        <v>9</v>
      </c>
      <c r="Q109">
        <v>1</v>
      </c>
      <c r="R109" s="1">
        <f t="shared" si="16"/>
        <v>29465</v>
      </c>
      <c r="S109">
        <v>3.7999999999999999E-2</v>
      </c>
      <c r="T109">
        <v>3.0000000000000001E-3</v>
      </c>
      <c r="U109">
        <v>1E-3</v>
      </c>
      <c r="V109">
        <v>4.45</v>
      </c>
      <c r="W109" t="e">
        <v>#N/A</v>
      </c>
      <c r="X109" t="e">
        <v>#N/A</v>
      </c>
    </row>
    <row r="110" spans="1:24" x14ac:dyDescent="0.25">
      <c r="A110" s="1">
        <f t="shared" si="17"/>
        <v>29465</v>
      </c>
      <c r="B110">
        <v>1</v>
      </c>
      <c r="C110">
        <f t="shared" si="19"/>
        <v>1980</v>
      </c>
      <c r="D110">
        <v>9</v>
      </c>
      <c r="E110" t="str">
        <f t="shared" si="18"/>
        <v>19809</v>
      </c>
      <c r="F110">
        <f t="shared" si="10"/>
        <v>3.7999999999999999E-2</v>
      </c>
      <c r="G110">
        <f t="shared" si="11"/>
        <v>3.0000000000000001E-3</v>
      </c>
      <c r="H110">
        <f t="shared" si="12"/>
        <v>1E-3</v>
      </c>
      <c r="I110">
        <f t="shared" si="13"/>
        <v>4.45</v>
      </c>
      <c r="J110" t="e">
        <f t="shared" si="14"/>
        <v>#N/A</v>
      </c>
      <c r="K110" t="e">
        <f t="shared" si="15"/>
        <v>#N/A</v>
      </c>
      <c r="M110" t="s">
        <v>86</v>
      </c>
      <c r="N110">
        <v>1981</v>
      </c>
      <c r="O110">
        <v>1980</v>
      </c>
      <c r="P110">
        <v>10</v>
      </c>
      <c r="Q110">
        <v>1</v>
      </c>
      <c r="R110" s="1">
        <f t="shared" si="16"/>
        <v>29860</v>
      </c>
      <c r="S110">
        <v>5.1999999999999998E-2</v>
      </c>
      <c r="T110">
        <v>7.0000000000000001E-3</v>
      </c>
      <c r="U110">
        <v>1E-3</v>
      </c>
      <c r="V110">
        <v>4.16</v>
      </c>
      <c r="W110" t="e">
        <v>#N/A</v>
      </c>
      <c r="X110" t="e">
        <v>#N/A</v>
      </c>
    </row>
    <row r="111" spans="1:24" x14ac:dyDescent="0.25">
      <c r="A111" s="1">
        <f t="shared" si="17"/>
        <v>29860</v>
      </c>
      <c r="B111">
        <v>1</v>
      </c>
      <c r="C111">
        <f t="shared" si="19"/>
        <v>1981</v>
      </c>
      <c r="D111">
        <v>10</v>
      </c>
      <c r="E111" t="str">
        <f t="shared" si="18"/>
        <v>198110</v>
      </c>
      <c r="F111">
        <f t="shared" si="10"/>
        <v>5.1999999999999998E-2</v>
      </c>
      <c r="G111">
        <f t="shared" si="11"/>
        <v>7.0000000000000001E-3</v>
      </c>
      <c r="H111">
        <f t="shared" si="12"/>
        <v>1E-3</v>
      </c>
      <c r="I111">
        <f t="shared" si="13"/>
        <v>4.16</v>
      </c>
      <c r="J111" t="e">
        <f t="shared" si="14"/>
        <v>#N/A</v>
      </c>
      <c r="K111" t="e">
        <f t="shared" si="15"/>
        <v>#N/A</v>
      </c>
      <c r="M111" t="s">
        <v>86</v>
      </c>
      <c r="N111">
        <v>1981</v>
      </c>
      <c r="O111">
        <v>1980</v>
      </c>
      <c r="P111">
        <v>11</v>
      </c>
      <c r="Q111">
        <v>1</v>
      </c>
      <c r="R111" s="1">
        <f t="shared" si="16"/>
        <v>29891</v>
      </c>
      <c r="S111">
        <v>3.7999999999999999E-2</v>
      </c>
      <c r="T111">
        <v>7.0000000000000001E-3</v>
      </c>
      <c r="U111">
        <v>0</v>
      </c>
      <c r="V111">
        <v>3.39</v>
      </c>
      <c r="W111" t="e">
        <v>#N/A</v>
      </c>
      <c r="X111" t="e">
        <v>#N/A</v>
      </c>
    </row>
    <row r="112" spans="1:24" x14ac:dyDescent="0.25">
      <c r="A112" s="1">
        <f t="shared" si="17"/>
        <v>29891</v>
      </c>
      <c r="B112">
        <v>1</v>
      </c>
      <c r="C112">
        <f t="shared" si="19"/>
        <v>1981</v>
      </c>
      <c r="D112">
        <v>11</v>
      </c>
      <c r="E112" t="str">
        <f t="shared" si="18"/>
        <v>198111</v>
      </c>
      <c r="F112">
        <f t="shared" si="10"/>
        <v>3.7999999999999999E-2</v>
      </c>
      <c r="G112">
        <f t="shared" si="11"/>
        <v>7.0000000000000001E-3</v>
      </c>
      <c r="H112">
        <f t="shared" si="12"/>
        <v>0</v>
      </c>
      <c r="I112">
        <f t="shared" si="13"/>
        <v>3.39</v>
      </c>
      <c r="J112" t="e">
        <f t="shared" si="14"/>
        <v>#N/A</v>
      </c>
      <c r="K112" t="e">
        <f t="shared" si="15"/>
        <v>#N/A</v>
      </c>
      <c r="M112" t="s">
        <v>86</v>
      </c>
      <c r="N112">
        <v>1981</v>
      </c>
      <c r="O112">
        <v>1980</v>
      </c>
      <c r="P112">
        <v>12</v>
      </c>
      <c r="Q112">
        <v>1</v>
      </c>
      <c r="R112" s="1">
        <f t="shared" si="16"/>
        <v>29921</v>
      </c>
      <c r="S112">
        <v>4.3999999999999997E-2</v>
      </c>
      <c r="T112">
        <v>3.0000000000000001E-3</v>
      </c>
      <c r="U112">
        <v>1E-3</v>
      </c>
      <c r="V112">
        <v>2.72</v>
      </c>
      <c r="W112" t="e">
        <v>#N/A</v>
      </c>
      <c r="X112" t="e">
        <v>#N/A</v>
      </c>
    </row>
    <row r="113" spans="1:24" x14ac:dyDescent="0.25">
      <c r="A113" s="1">
        <f t="shared" si="17"/>
        <v>29921</v>
      </c>
      <c r="B113">
        <v>1</v>
      </c>
      <c r="C113">
        <f t="shared" si="19"/>
        <v>1981</v>
      </c>
      <c r="D113">
        <v>12</v>
      </c>
      <c r="E113" t="str">
        <f t="shared" si="18"/>
        <v>198112</v>
      </c>
      <c r="F113">
        <f t="shared" si="10"/>
        <v>4.3999999999999997E-2</v>
      </c>
      <c r="G113">
        <f t="shared" si="11"/>
        <v>3.0000000000000001E-3</v>
      </c>
      <c r="H113">
        <f t="shared" si="12"/>
        <v>1E-3</v>
      </c>
      <c r="I113">
        <f t="shared" si="13"/>
        <v>2.72</v>
      </c>
      <c r="J113" t="e">
        <f t="shared" si="14"/>
        <v>#N/A</v>
      </c>
      <c r="K113" t="e">
        <f t="shared" si="15"/>
        <v>#N/A</v>
      </c>
      <c r="M113" t="s">
        <v>86</v>
      </c>
      <c r="N113">
        <v>1981</v>
      </c>
      <c r="O113">
        <v>1981</v>
      </c>
      <c r="P113">
        <v>1</v>
      </c>
      <c r="Q113">
        <v>1</v>
      </c>
      <c r="R113" s="1">
        <f t="shared" si="16"/>
        <v>29587</v>
      </c>
      <c r="S113">
        <v>4.1000000000000002E-2</v>
      </c>
      <c r="T113">
        <v>3.0000000000000001E-3</v>
      </c>
      <c r="U113">
        <v>1E-3</v>
      </c>
      <c r="V113">
        <v>2.87</v>
      </c>
      <c r="W113" t="e">
        <v>#N/A</v>
      </c>
      <c r="X113" t="e">
        <v>#N/A</v>
      </c>
    </row>
    <row r="114" spans="1:24" x14ac:dyDescent="0.25">
      <c r="A114" s="1">
        <f t="shared" si="17"/>
        <v>29587</v>
      </c>
      <c r="B114">
        <v>1</v>
      </c>
      <c r="C114">
        <f t="shared" si="19"/>
        <v>1981</v>
      </c>
      <c r="D114">
        <v>1</v>
      </c>
      <c r="E114" t="str">
        <f t="shared" si="18"/>
        <v>19811</v>
      </c>
      <c r="F114">
        <f t="shared" si="10"/>
        <v>4.1000000000000002E-2</v>
      </c>
      <c r="G114">
        <f t="shared" si="11"/>
        <v>3.0000000000000001E-3</v>
      </c>
      <c r="H114">
        <f t="shared" si="12"/>
        <v>1E-3</v>
      </c>
      <c r="I114">
        <f t="shared" si="13"/>
        <v>2.87</v>
      </c>
      <c r="J114" t="e">
        <f t="shared" si="14"/>
        <v>#N/A</v>
      </c>
      <c r="K114" t="e">
        <f t="shared" si="15"/>
        <v>#N/A</v>
      </c>
      <c r="M114" t="s">
        <v>86</v>
      </c>
      <c r="N114">
        <v>1981</v>
      </c>
      <c r="O114">
        <v>1981</v>
      </c>
      <c r="P114">
        <v>2</v>
      </c>
      <c r="Q114">
        <v>1</v>
      </c>
      <c r="R114" s="1">
        <f t="shared" si="16"/>
        <v>29618</v>
      </c>
      <c r="S114">
        <v>4.8000000000000001E-2</v>
      </c>
      <c r="T114">
        <v>7.0000000000000001E-3</v>
      </c>
      <c r="U114">
        <v>1E-3</v>
      </c>
      <c r="V114">
        <v>2.81</v>
      </c>
      <c r="W114" t="e">
        <v>#N/A</v>
      </c>
      <c r="X114" t="e">
        <v>#N/A</v>
      </c>
    </row>
    <row r="115" spans="1:24" x14ac:dyDescent="0.25">
      <c r="A115" s="1">
        <f t="shared" si="17"/>
        <v>29618</v>
      </c>
      <c r="B115">
        <v>1</v>
      </c>
      <c r="C115">
        <f t="shared" si="19"/>
        <v>1981</v>
      </c>
      <c r="D115">
        <v>2</v>
      </c>
      <c r="E115" t="str">
        <f t="shared" si="18"/>
        <v>19812</v>
      </c>
      <c r="F115">
        <f t="shared" si="10"/>
        <v>4.8000000000000001E-2</v>
      </c>
      <c r="G115">
        <f t="shared" si="11"/>
        <v>7.0000000000000001E-3</v>
      </c>
      <c r="H115">
        <f t="shared" si="12"/>
        <v>1E-3</v>
      </c>
      <c r="I115">
        <f t="shared" si="13"/>
        <v>2.81</v>
      </c>
      <c r="J115" t="e">
        <f t="shared" si="14"/>
        <v>#N/A</v>
      </c>
      <c r="K115" t="e">
        <f t="shared" si="15"/>
        <v>#N/A</v>
      </c>
      <c r="M115" t="s">
        <v>86</v>
      </c>
      <c r="N115">
        <v>1981</v>
      </c>
      <c r="O115">
        <v>1981</v>
      </c>
      <c r="P115">
        <v>3</v>
      </c>
      <c r="Q115">
        <v>1</v>
      </c>
      <c r="R115" s="1">
        <f t="shared" si="16"/>
        <v>29646</v>
      </c>
      <c r="S115">
        <v>4.9000000000000002E-2</v>
      </c>
      <c r="T115">
        <v>1.7999999999999999E-2</v>
      </c>
      <c r="U115">
        <v>0</v>
      </c>
      <c r="V115">
        <v>2.99</v>
      </c>
      <c r="W115" t="e">
        <v>#N/A</v>
      </c>
      <c r="X115" t="e">
        <v>#N/A</v>
      </c>
    </row>
    <row r="116" spans="1:24" x14ac:dyDescent="0.25">
      <c r="A116" s="1">
        <f t="shared" si="17"/>
        <v>29646</v>
      </c>
      <c r="B116">
        <v>1</v>
      </c>
      <c r="C116">
        <f t="shared" si="19"/>
        <v>1981</v>
      </c>
      <c r="D116">
        <v>3</v>
      </c>
      <c r="E116" t="str">
        <f t="shared" si="18"/>
        <v>19813</v>
      </c>
      <c r="F116">
        <f t="shared" si="10"/>
        <v>4.9000000000000002E-2</v>
      </c>
      <c r="G116">
        <f t="shared" si="11"/>
        <v>1.7999999999999999E-2</v>
      </c>
      <c r="H116">
        <f t="shared" si="12"/>
        <v>0</v>
      </c>
      <c r="I116">
        <f t="shared" si="13"/>
        <v>2.99</v>
      </c>
      <c r="J116" t="e">
        <f t="shared" si="14"/>
        <v>#N/A</v>
      </c>
      <c r="K116" t="e">
        <f t="shared" si="15"/>
        <v>#N/A</v>
      </c>
      <c r="M116" t="s">
        <v>86</v>
      </c>
      <c r="N116">
        <v>1981</v>
      </c>
      <c r="O116">
        <v>1981</v>
      </c>
      <c r="P116">
        <v>4</v>
      </c>
      <c r="Q116">
        <v>1</v>
      </c>
      <c r="R116" s="1">
        <f t="shared" si="16"/>
        <v>29677</v>
      </c>
      <c r="S116">
        <v>4.3999999999999997E-2</v>
      </c>
      <c r="T116">
        <v>1.4999999999999999E-2</v>
      </c>
      <c r="U116">
        <v>0</v>
      </c>
      <c r="V116">
        <v>2.98</v>
      </c>
      <c r="W116" t="e">
        <v>#N/A</v>
      </c>
      <c r="X116" t="e">
        <v>#N/A</v>
      </c>
    </row>
    <row r="117" spans="1:24" x14ac:dyDescent="0.25">
      <c r="A117" s="1">
        <f t="shared" si="17"/>
        <v>29677</v>
      </c>
      <c r="B117">
        <v>1</v>
      </c>
      <c r="C117">
        <f t="shared" si="19"/>
        <v>1981</v>
      </c>
      <c r="D117">
        <v>4</v>
      </c>
      <c r="E117" t="str">
        <f t="shared" si="18"/>
        <v>19814</v>
      </c>
      <c r="F117">
        <f t="shared" si="10"/>
        <v>4.3999999999999997E-2</v>
      </c>
      <c r="G117">
        <f t="shared" si="11"/>
        <v>1.4999999999999999E-2</v>
      </c>
      <c r="H117">
        <f t="shared" si="12"/>
        <v>0</v>
      </c>
      <c r="I117">
        <f t="shared" si="13"/>
        <v>2.98</v>
      </c>
      <c r="J117" t="e">
        <f t="shared" si="14"/>
        <v>#N/A</v>
      </c>
      <c r="K117" t="e">
        <f t="shared" si="15"/>
        <v>#N/A</v>
      </c>
      <c r="M117" t="s">
        <v>86</v>
      </c>
      <c r="N117">
        <v>1981</v>
      </c>
      <c r="O117">
        <v>1981</v>
      </c>
      <c r="P117">
        <v>5</v>
      </c>
      <c r="Q117">
        <v>1</v>
      </c>
      <c r="R117" s="1">
        <f t="shared" si="16"/>
        <v>29707</v>
      </c>
      <c r="S117">
        <v>2.7E-2</v>
      </c>
      <c r="T117">
        <v>0.01</v>
      </c>
      <c r="U117">
        <v>0</v>
      </c>
      <c r="V117">
        <v>3.27</v>
      </c>
      <c r="W117" t="e">
        <v>#N/A</v>
      </c>
      <c r="X117" t="e">
        <v>#N/A</v>
      </c>
    </row>
    <row r="118" spans="1:24" x14ac:dyDescent="0.25">
      <c r="A118" s="1">
        <f t="shared" si="17"/>
        <v>29707</v>
      </c>
      <c r="B118">
        <v>1</v>
      </c>
      <c r="C118">
        <f t="shared" si="19"/>
        <v>1981</v>
      </c>
      <c r="D118">
        <v>5</v>
      </c>
      <c r="E118" t="str">
        <f t="shared" si="18"/>
        <v>19815</v>
      </c>
      <c r="F118">
        <f t="shared" si="10"/>
        <v>2.7E-2</v>
      </c>
      <c r="G118">
        <f t="shared" si="11"/>
        <v>0.01</v>
      </c>
      <c r="H118">
        <f t="shared" si="12"/>
        <v>0</v>
      </c>
      <c r="I118">
        <f t="shared" si="13"/>
        <v>3.27</v>
      </c>
      <c r="J118" t="e">
        <f t="shared" si="14"/>
        <v>#N/A</v>
      </c>
      <c r="K118" t="e">
        <f t="shared" si="15"/>
        <v>#N/A</v>
      </c>
      <c r="M118" t="s">
        <v>86</v>
      </c>
      <c r="N118">
        <v>1981</v>
      </c>
      <c r="O118">
        <v>1981</v>
      </c>
      <c r="P118">
        <v>6</v>
      </c>
      <c r="Q118">
        <v>1</v>
      </c>
      <c r="R118" s="1">
        <f t="shared" si="16"/>
        <v>29738</v>
      </c>
      <c r="S118">
        <v>4.5999999999999999E-2</v>
      </c>
      <c r="T118">
        <v>5.0000000000000001E-3</v>
      </c>
      <c r="U118">
        <v>1E-3</v>
      </c>
      <c r="V118">
        <v>3.41</v>
      </c>
      <c r="W118" t="e">
        <v>#N/A</v>
      </c>
      <c r="X118" t="e">
        <v>#N/A</v>
      </c>
    </row>
    <row r="119" spans="1:24" x14ac:dyDescent="0.25">
      <c r="A119" s="1">
        <f t="shared" si="17"/>
        <v>29738</v>
      </c>
      <c r="B119">
        <v>1</v>
      </c>
      <c r="C119">
        <f t="shared" si="19"/>
        <v>1981</v>
      </c>
      <c r="D119">
        <v>6</v>
      </c>
      <c r="E119" t="str">
        <f t="shared" si="18"/>
        <v>19816</v>
      </c>
      <c r="F119">
        <f t="shared" si="10"/>
        <v>4.5999999999999999E-2</v>
      </c>
      <c r="G119">
        <f t="shared" si="11"/>
        <v>5.0000000000000001E-3</v>
      </c>
      <c r="H119">
        <f t="shared" si="12"/>
        <v>1E-3</v>
      </c>
      <c r="I119">
        <f t="shared" si="13"/>
        <v>3.41</v>
      </c>
      <c r="J119" t="e">
        <f t="shared" si="14"/>
        <v>#N/A</v>
      </c>
      <c r="K119" t="e">
        <f t="shared" si="15"/>
        <v>#N/A</v>
      </c>
      <c r="M119" t="s">
        <v>86</v>
      </c>
      <c r="N119">
        <v>1981</v>
      </c>
      <c r="O119">
        <v>1981</v>
      </c>
      <c r="P119">
        <v>7</v>
      </c>
      <c r="Q119">
        <v>1</v>
      </c>
      <c r="R119" s="1">
        <f t="shared" si="16"/>
        <v>29768</v>
      </c>
      <c r="S119">
        <v>7.0000000000000007E-2</v>
      </c>
      <c r="T119">
        <v>8.9999999999999993E-3</v>
      </c>
      <c r="U119">
        <v>1E-3</v>
      </c>
      <c r="V119">
        <v>3.72</v>
      </c>
      <c r="W119" t="e">
        <v>#N/A</v>
      </c>
      <c r="X119" t="e">
        <v>#N/A</v>
      </c>
    </row>
    <row r="120" spans="1:24" x14ac:dyDescent="0.25">
      <c r="A120" s="1">
        <f t="shared" si="17"/>
        <v>29768</v>
      </c>
      <c r="B120">
        <v>1</v>
      </c>
      <c r="C120">
        <f t="shared" si="19"/>
        <v>1981</v>
      </c>
      <c r="D120">
        <v>7</v>
      </c>
      <c r="E120" t="str">
        <f t="shared" si="18"/>
        <v>19817</v>
      </c>
      <c r="F120">
        <f t="shared" si="10"/>
        <v>7.0000000000000007E-2</v>
      </c>
      <c r="G120">
        <f t="shared" si="11"/>
        <v>8.9999999999999993E-3</v>
      </c>
      <c r="H120">
        <f t="shared" si="12"/>
        <v>1E-3</v>
      </c>
      <c r="I120">
        <f t="shared" si="13"/>
        <v>3.72</v>
      </c>
      <c r="J120" t="e">
        <f t="shared" si="14"/>
        <v>#N/A</v>
      </c>
      <c r="K120" t="e">
        <f t="shared" si="15"/>
        <v>#N/A</v>
      </c>
      <c r="M120" t="s">
        <v>86</v>
      </c>
      <c r="N120">
        <v>1981</v>
      </c>
      <c r="O120">
        <v>1981</v>
      </c>
      <c r="P120">
        <v>8</v>
      </c>
      <c r="Q120">
        <v>1</v>
      </c>
      <c r="R120" s="1">
        <f t="shared" si="16"/>
        <v>29799</v>
      </c>
      <c r="S120">
        <v>7.0999999999999994E-2</v>
      </c>
      <c r="T120">
        <v>4.0000000000000001E-3</v>
      </c>
      <c r="U120">
        <v>1E-3</v>
      </c>
      <c r="V120">
        <v>4.51</v>
      </c>
      <c r="W120" t="e">
        <v>#N/A</v>
      </c>
      <c r="X120" t="e">
        <v>#N/A</v>
      </c>
    </row>
    <row r="121" spans="1:24" x14ac:dyDescent="0.25">
      <c r="A121" s="1">
        <f t="shared" si="17"/>
        <v>29799</v>
      </c>
      <c r="B121">
        <v>1</v>
      </c>
      <c r="C121">
        <f t="shared" si="19"/>
        <v>1981</v>
      </c>
      <c r="D121">
        <v>8</v>
      </c>
      <c r="E121" t="str">
        <f t="shared" si="18"/>
        <v>19818</v>
      </c>
      <c r="F121">
        <f t="shared" si="10"/>
        <v>7.0999999999999994E-2</v>
      </c>
      <c r="G121">
        <f t="shared" si="11"/>
        <v>4.0000000000000001E-3</v>
      </c>
      <c r="H121">
        <f t="shared" si="12"/>
        <v>1E-3</v>
      </c>
      <c r="I121">
        <f t="shared" si="13"/>
        <v>4.51</v>
      </c>
      <c r="J121" t="e">
        <f t="shared" si="14"/>
        <v>#N/A</v>
      </c>
      <c r="K121" t="e">
        <f t="shared" si="15"/>
        <v>#N/A</v>
      </c>
      <c r="M121" t="s">
        <v>86</v>
      </c>
      <c r="N121">
        <v>1981</v>
      </c>
      <c r="O121">
        <v>1981</v>
      </c>
      <c r="P121">
        <v>9</v>
      </c>
      <c r="Q121">
        <v>1</v>
      </c>
      <c r="R121" s="1">
        <f t="shared" si="16"/>
        <v>29830</v>
      </c>
      <c r="S121">
        <v>7.0000000000000007E-2</v>
      </c>
      <c r="T121">
        <v>2E-3</v>
      </c>
      <c r="U121">
        <v>1E-3</v>
      </c>
      <c r="V121">
        <v>4.62</v>
      </c>
      <c r="W121" t="e">
        <v>#N/A</v>
      </c>
      <c r="X121" t="e">
        <v>#N/A</v>
      </c>
    </row>
    <row r="122" spans="1:24" x14ac:dyDescent="0.25">
      <c r="A122" s="1">
        <f t="shared" si="17"/>
        <v>29830</v>
      </c>
      <c r="B122">
        <v>1</v>
      </c>
      <c r="C122">
        <f t="shared" si="19"/>
        <v>1981</v>
      </c>
      <c r="D122">
        <v>9</v>
      </c>
      <c r="E122" t="str">
        <f t="shared" si="18"/>
        <v>19819</v>
      </c>
      <c r="F122">
        <f t="shared" si="10"/>
        <v>7.0000000000000007E-2</v>
      </c>
      <c r="G122">
        <f t="shared" si="11"/>
        <v>2E-3</v>
      </c>
      <c r="H122">
        <f t="shared" si="12"/>
        <v>1E-3</v>
      </c>
      <c r="I122">
        <f t="shared" si="13"/>
        <v>4.62</v>
      </c>
      <c r="J122" t="e">
        <f t="shared" si="14"/>
        <v>#N/A</v>
      </c>
      <c r="K122" t="e">
        <f t="shared" si="15"/>
        <v>#N/A</v>
      </c>
      <c r="M122" t="s">
        <v>86</v>
      </c>
      <c r="N122">
        <v>1982</v>
      </c>
      <c r="O122">
        <v>1981</v>
      </c>
      <c r="P122">
        <v>10</v>
      </c>
      <c r="Q122">
        <v>1</v>
      </c>
      <c r="R122" s="1">
        <f t="shared" si="16"/>
        <v>30225</v>
      </c>
      <c r="S122">
        <v>6.0999999999999999E-2</v>
      </c>
      <c r="T122">
        <v>2.1000000000000001E-2</v>
      </c>
      <c r="U122">
        <v>1E-3</v>
      </c>
      <c r="V122">
        <v>4.08</v>
      </c>
      <c r="W122" t="e">
        <v>#N/A</v>
      </c>
      <c r="X122" t="e">
        <v>#N/A</v>
      </c>
    </row>
    <row r="123" spans="1:24" x14ac:dyDescent="0.25">
      <c r="A123" s="1">
        <f t="shared" si="17"/>
        <v>30225</v>
      </c>
      <c r="B123">
        <v>1</v>
      </c>
      <c r="C123">
        <f t="shared" si="19"/>
        <v>1982</v>
      </c>
      <c r="D123">
        <v>10</v>
      </c>
      <c r="E123" t="str">
        <f t="shared" si="18"/>
        <v>198210</v>
      </c>
      <c r="F123">
        <f t="shared" si="10"/>
        <v>6.0999999999999999E-2</v>
      </c>
      <c r="G123">
        <f t="shared" si="11"/>
        <v>2.1000000000000001E-2</v>
      </c>
      <c r="H123">
        <f t="shared" si="12"/>
        <v>1E-3</v>
      </c>
      <c r="I123">
        <f t="shared" si="13"/>
        <v>4.08</v>
      </c>
      <c r="J123" t="e">
        <f t="shared" si="14"/>
        <v>#N/A</v>
      </c>
      <c r="K123" t="e">
        <f t="shared" si="15"/>
        <v>#N/A</v>
      </c>
      <c r="M123" t="s">
        <v>86</v>
      </c>
      <c r="N123">
        <v>1982</v>
      </c>
      <c r="O123">
        <v>1981</v>
      </c>
      <c r="P123">
        <v>11</v>
      </c>
      <c r="Q123">
        <v>1</v>
      </c>
      <c r="R123" s="1">
        <f t="shared" si="16"/>
        <v>30256</v>
      </c>
      <c r="S123">
        <v>5.5E-2</v>
      </c>
      <c r="T123">
        <v>1E-3</v>
      </c>
      <c r="U123">
        <v>0</v>
      </c>
      <c r="V123">
        <v>3.07</v>
      </c>
      <c r="W123" t="e">
        <v>#N/A</v>
      </c>
      <c r="X123" t="e">
        <v>#N/A</v>
      </c>
    </row>
    <row r="124" spans="1:24" x14ac:dyDescent="0.25">
      <c r="A124" s="1">
        <f t="shared" si="17"/>
        <v>30256</v>
      </c>
      <c r="B124">
        <v>1</v>
      </c>
      <c r="C124">
        <f t="shared" si="19"/>
        <v>1982</v>
      </c>
      <c r="D124">
        <v>11</v>
      </c>
      <c r="E124" t="str">
        <f t="shared" si="18"/>
        <v>198211</v>
      </c>
      <c r="F124">
        <f t="shared" si="10"/>
        <v>5.5E-2</v>
      </c>
      <c r="G124">
        <f t="shared" si="11"/>
        <v>1E-3</v>
      </c>
      <c r="H124">
        <f t="shared" si="12"/>
        <v>0</v>
      </c>
      <c r="I124">
        <f t="shared" si="13"/>
        <v>3.07</v>
      </c>
      <c r="J124" t="e">
        <f t="shared" si="14"/>
        <v>#N/A</v>
      </c>
      <c r="K124" t="e">
        <f t="shared" si="15"/>
        <v>#N/A</v>
      </c>
      <c r="M124" t="s">
        <v>86</v>
      </c>
      <c r="N124">
        <v>1982</v>
      </c>
      <c r="O124">
        <v>1981</v>
      </c>
      <c r="P124">
        <v>12</v>
      </c>
      <c r="Q124">
        <v>1</v>
      </c>
      <c r="R124" s="1">
        <f t="shared" si="16"/>
        <v>30286</v>
      </c>
      <c r="S124">
        <v>4.9000000000000002E-2</v>
      </c>
      <c r="T124">
        <v>2E-3</v>
      </c>
      <c r="U124">
        <v>2E-3</v>
      </c>
      <c r="V124">
        <v>2.81</v>
      </c>
      <c r="W124" t="e">
        <v>#N/A</v>
      </c>
      <c r="X124" t="e">
        <v>#N/A</v>
      </c>
    </row>
    <row r="125" spans="1:24" x14ac:dyDescent="0.25">
      <c r="A125" s="1">
        <f t="shared" si="17"/>
        <v>30286</v>
      </c>
      <c r="B125">
        <v>1</v>
      </c>
      <c r="C125">
        <f t="shared" si="19"/>
        <v>1982</v>
      </c>
      <c r="D125">
        <v>12</v>
      </c>
      <c r="E125" t="str">
        <f t="shared" si="18"/>
        <v>198212</v>
      </c>
      <c r="F125">
        <f t="shared" si="10"/>
        <v>4.9000000000000002E-2</v>
      </c>
      <c r="G125">
        <f t="shared" si="11"/>
        <v>2E-3</v>
      </c>
      <c r="H125">
        <f t="shared" si="12"/>
        <v>2E-3</v>
      </c>
      <c r="I125">
        <f t="shared" si="13"/>
        <v>2.81</v>
      </c>
      <c r="J125" t="e">
        <f t="shared" si="14"/>
        <v>#N/A</v>
      </c>
      <c r="K125" t="e">
        <f t="shared" si="15"/>
        <v>#N/A</v>
      </c>
      <c r="M125" t="s">
        <v>86</v>
      </c>
      <c r="N125">
        <v>1982</v>
      </c>
      <c r="O125">
        <v>1982</v>
      </c>
      <c r="P125">
        <v>1</v>
      </c>
      <c r="Q125">
        <v>1</v>
      </c>
      <c r="R125" s="1">
        <f t="shared" si="16"/>
        <v>29952</v>
      </c>
      <c r="S125">
        <v>0.04</v>
      </c>
      <c r="T125">
        <v>6.0000000000000001E-3</v>
      </c>
      <c r="U125">
        <v>6.0000000000000001E-3</v>
      </c>
      <c r="V125">
        <v>3.19</v>
      </c>
      <c r="W125" t="e">
        <v>#N/A</v>
      </c>
      <c r="X125" t="e">
        <v>#N/A</v>
      </c>
    </row>
    <row r="126" spans="1:24" x14ac:dyDescent="0.25">
      <c r="A126" s="1">
        <f t="shared" si="17"/>
        <v>29952</v>
      </c>
      <c r="B126">
        <v>1</v>
      </c>
      <c r="C126">
        <f t="shared" si="19"/>
        <v>1982</v>
      </c>
      <c r="D126">
        <v>1</v>
      </c>
      <c r="E126" t="str">
        <f t="shared" si="18"/>
        <v>19821</v>
      </c>
      <c r="F126">
        <f t="shared" si="10"/>
        <v>0.04</v>
      </c>
      <c r="G126">
        <f t="shared" si="11"/>
        <v>6.0000000000000001E-3</v>
      </c>
      <c r="H126">
        <f t="shared" si="12"/>
        <v>6.0000000000000001E-3</v>
      </c>
      <c r="I126">
        <f t="shared" si="13"/>
        <v>3.19</v>
      </c>
      <c r="J126" t="e">
        <f t="shared" si="14"/>
        <v>#N/A</v>
      </c>
      <c r="K126" t="e">
        <f t="shared" si="15"/>
        <v>#N/A</v>
      </c>
      <c r="M126" t="s">
        <v>86</v>
      </c>
      <c r="N126">
        <v>1982</v>
      </c>
      <c r="O126">
        <v>1982</v>
      </c>
      <c r="P126">
        <v>2</v>
      </c>
      <c r="Q126">
        <v>1</v>
      </c>
      <c r="R126" s="1">
        <f t="shared" si="16"/>
        <v>29983</v>
      </c>
      <c r="S126">
        <v>3.7999999999999999E-2</v>
      </c>
      <c r="T126">
        <v>5.0000000000000001E-3</v>
      </c>
      <c r="U126">
        <v>2E-3</v>
      </c>
      <c r="V126">
        <v>2.7</v>
      </c>
      <c r="W126" t="e">
        <v>#N/A</v>
      </c>
      <c r="X126" t="e">
        <v>#N/A</v>
      </c>
    </row>
    <row r="127" spans="1:24" x14ac:dyDescent="0.25">
      <c r="A127" s="1">
        <f t="shared" si="17"/>
        <v>29983</v>
      </c>
      <c r="B127">
        <v>1</v>
      </c>
      <c r="C127">
        <f t="shared" si="19"/>
        <v>1982</v>
      </c>
      <c r="D127">
        <v>2</v>
      </c>
      <c r="E127" t="str">
        <f t="shared" si="18"/>
        <v>19822</v>
      </c>
      <c r="F127">
        <f t="shared" si="10"/>
        <v>3.7999999999999999E-2</v>
      </c>
      <c r="G127">
        <f t="shared" si="11"/>
        <v>5.0000000000000001E-3</v>
      </c>
      <c r="H127">
        <f t="shared" si="12"/>
        <v>2E-3</v>
      </c>
      <c r="I127">
        <f t="shared" si="13"/>
        <v>2.7</v>
      </c>
      <c r="J127" t="e">
        <f t="shared" si="14"/>
        <v>#N/A</v>
      </c>
      <c r="K127" t="e">
        <f t="shared" si="15"/>
        <v>#N/A</v>
      </c>
      <c r="M127" t="s">
        <v>86</v>
      </c>
      <c r="N127">
        <v>1982</v>
      </c>
      <c r="O127">
        <v>1982</v>
      </c>
      <c r="P127">
        <v>3</v>
      </c>
      <c r="Q127">
        <v>1</v>
      </c>
      <c r="R127" s="1">
        <f t="shared" si="16"/>
        <v>30011</v>
      </c>
      <c r="S127">
        <v>3.6999999999999998E-2</v>
      </c>
      <c r="T127">
        <v>3.0000000000000001E-3</v>
      </c>
      <c r="U127">
        <v>8.0000000000000002E-3</v>
      </c>
      <c r="V127">
        <v>2.64</v>
      </c>
      <c r="W127" t="e">
        <v>#N/A</v>
      </c>
      <c r="X127" t="e">
        <v>#N/A</v>
      </c>
    </row>
    <row r="128" spans="1:24" x14ac:dyDescent="0.25">
      <c r="A128" s="1">
        <f t="shared" si="17"/>
        <v>30011</v>
      </c>
      <c r="B128">
        <v>1</v>
      </c>
      <c r="C128">
        <f t="shared" si="19"/>
        <v>1982</v>
      </c>
      <c r="D128">
        <v>3</v>
      </c>
      <c r="E128" t="str">
        <f t="shared" si="18"/>
        <v>19823</v>
      </c>
      <c r="F128">
        <f t="shared" si="10"/>
        <v>3.6999999999999998E-2</v>
      </c>
      <c r="G128">
        <f t="shared" si="11"/>
        <v>3.0000000000000001E-3</v>
      </c>
      <c r="H128">
        <f t="shared" si="12"/>
        <v>8.0000000000000002E-3</v>
      </c>
      <c r="I128">
        <f t="shared" si="13"/>
        <v>2.64</v>
      </c>
      <c r="J128" t="e">
        <f t="shared" si="14"/>
        <v>#N/A</v>
      </c>
      <c r="K128" t="e">
        <f t="shared" si="15"/>
        <v>#N/A</v>
      </c>
      <c r="M128" t="s">
        <v>86</v>
      </c>
      <c r="N128">
        <v>1982</v>
      </c>
      <c r="O128">
        <v>1982</v>
      </c>
      <c r="P128">
        <v>4</v>
      </c>
      <c r="Q128">
        <v>1</v>
      </c>
      <c r="R128" s="1">
        <f t="shared" si="16"/>
        <v>30042</v>
      </c>
      <c r="S128">
        <v>0.05</v>
      </c>
      <c r="T128">
        <v>4.0000000000000001E-3</v>
      </c>
      <c r="U128">
        <v>2E-3</v>
      </c>
      <c r="V128">
        <v>2.73</v>
      </c>
      <c r="W128" t="e">
        <v>#N/A</v>
      </c>
      <c r="X128" t="e">
        <v>#N/A</v>
      </c>
    </row>
    <row r="129" spans="1:24" x14ac:dyDescent="0.25">
      <c r="A129" s="1">
        <f t="shared" si="17"/>
        <v>30042</v>
      </c>
      <c r="B129">
        <v>1</v>
      </c>
      <c r="C129">
        <f t="shared" si="19"/>
        <v>1982</v>
      </c>
      <c r="D129">
        <v>4</v>
      </c>
      <c r="E129" t="str">
        <f t="shared" si="18"/>
        <v>19824</v>
      </c>
      <c r="F129">
        <f t="shared" si="10"/>
        <v>0.05</v>
      </c>
      <c r="G129">
        <f t="shared" si="11"/>
        <v>4.0000000000000001E-3</v>
      </c>
      <c r="H129">
        <f t="shared" si="12"/>
        <v>2E-3</v>
      </c>
      <c r="I129">
        <f t="shared" si="13"/>
        <v>2.73</v>
      </c>
      <c r="J129" t="e">
        <f t="shared" si="14"/>
        <v>#N/A</v>
      </c>
      <c r="K129" t="e">
        <f t="shared" si="15"/>
        <v>#N/A</v>
      </c>
      <c r="M129" t="s">
        <v>86</v>
      </c>
      <c r="N129">
        <v>1982</v>
      </c>
      <c r="O129">
        <v>1982</v>
      </c>
      <c r="P129">
        <v>5</v>
      </c>
      <c r="Q129">
        <v>1</v>
      </c>
      <c r="R129" s="1">
        <f t="shared" si="16"/>
        <v>30072</v>
      </c>
      <c r="S129">
        <v>0.05</v>
      </c>
      <c r="T129">
        <v>0</v>
      </c>
      <c r="U129">
        <v>0</v>
      </c>
      <c r="V129">
        <v>2.87</v>
      </c>
      <c r="W129" t="e">
        <v>#N/A</v>
      </c>
      <c r="X129" t="e">
        <v>#N/A</v>
      </c>
    </row>
    <row r="130" spans="1:24" x14ac:dyDescent="0.25">
      <c r="A130" s="1">
        <f t="shared" si="17"/>
        <v>30072</v>
      </c>
      <c r="B130">
        <v>1</v>
      </c>
      <c r="C130">
        <f t="shared" si="19"/>
        <v>1982</v>
      </c>
      <c r="D130">
        <v>5</v>
      </c>
      <c r="E130" t="str">
        <f t="shared" si="18"/>
        <v>19825</v>
      </c>
      <c r="F130">
        <f t="shared" si="10"/>
        <v>0.05</v>
      </c>
      <c r="G130">
        <f t="shared" si="11"/>
        <v>0</v>
      </c>
      <c r="H130">
        <f t="shared" si="12"/>
        <v>0</v>
      </c>
      <c r="I130">
        <f t="shared" si="13"/>
        <v>2.87</v>
      </c>
      <c r="J130" t="e">
        <f t="shared" si="14"/>
        <v>#N/A</v>
      </c>
      <c r="K130" t="e">
        <f t="shared" si="15"/>
        <v>#N/A</v>
      </c>
      <c r="M130" t="s">
        <v>86</v>
      </c>
      <c r="N130">
        <v>1982</v>
      </c>
      <c r="O130">
        <v>1982</v>
      </c>
      <c r="P130">
        <v>6</v>
      </c>
      <c r="Q130">
        <v>1</v>
      </c>
      <c r="R130" s="1">
        <f t="shared" si="16"/>
        <v>30103</v>
      </c>
      <c r="S130">
        <v>6.0999999999999999E-2</v>
      </c>
      <c r="T130">
        <v>1E-3</v>
      </c>
      <c r="U130">
        <v>1E-3</v>
      </c>
      <c r="V130">
        <v>3.48</v>
      </c>
      <c r="W130" t="e">
        <v>#N/A</v>
      </c>
      <c r="X130" t="e">
        <v>#N/A</v>
      </c>
    </row>
    <row r="131" spans="1:24" x14ac:dyDescent="0.25">
      <c r="A131" s="1">
        <f t="shared" si="17"/>
        <v>30103</v>
      </c>
      <c r="B131">
        <v>1</v>
      </c>
      <c r="C131">
        <f t="shared" si="19"/>
        <v>1982</v>
      </c>
      <c r="D131">
        <v>6</v>
      </c>
      <c r="E131" t="str">
        <f t="shared" si="18"/>
        <v>19826</v>
      </c>
      <c r="F131">
        <f t="shared" ref="F131:F194" si="20">VLOOKUP($A131,$R:$X,2,FALSE)</f>
        <v>6.0999999999999999E-2</v>
      </c>
      <c r="G131">
        <f t="shared" ref="G131:G194" si="21">VLOOKUP($A131,$R:$X,3,FALSE)</f>
        <v>1E-3</v>
      </c>
      <c r="H131">
        <f t="shared" ref="H131:H194" si="22">VLOOKUP($A131,$R:$X,4,FALSE)</f>
        <v>1E-3</v>
      </c>
      <c r="I131">
        <f t="shared" ref="I131:I194" si="23">VLOOKUP($A131,$R:$X,5,FALSE)</f>
        <v>3.48</v>
      </c>
      <c r="J131" t="e">
        <f t="shared" ref="J131:J194" si="24">VLOOKUP($A131,$R:$X,6,FALSE)</f>
        <v>#N/A</v>
      </c>
      <c r="K131" t="e">
        <f t="shared" ref="K131:K194" si="25">VLOOKUP($A131,$R:$X,7,FALSE)</f>
        <v>#N/A</v>
      </c>
      <c r="M131" t="s">
        <v>86</v>
      </c>
      <c r="N131">
        <v>1982</v>
      </c>
      <c r="O131">
        <v>1982</v>
      </c>
      <c r="P131">
        <v>7</v>
      </c>
      <c r="Q131">
        <v>1</v>
      </c>
      <c r="R131" s="1">
        <f t="shared" ref="R131:R194" si="26">DATE(N131,P131,Q131)</f>
        <v>30133</v>
      </c>
      <c r="S131">
        <v>5.3999999999999999E-2</v>
      </c>
      <c r="T131">
        <v>1E-3</v>
      </c>
      <c r="U131">
        <v>0</v>
      </c>
      <c r="V131">
        <v>3.97</v>
      </c>
      <c r="W131" t="e">
        <v>#N/A</v>
      </c>
      <c r="X131" t="e">
        <v>#N/A</v>
      </c>
    </row>
    <row r="132" spans="1:24" x14ac:dyDescent="0.25">
      <c r="A132" s="1">
        <f t="shared" ref="A132:A195" si="27">DATE(C132,D132,B132)</f>
        <v>30133</v>
      </c>
      <c r="B132">
        <v>1</v>
      </c>
      <c r="C132">
        <f t="shared" si="19"/>
        <v>1982</v>
      </c>
      <c r="D132">
        <v>7</v>
      </c>
      <c r="E132" t="str">
        <f t="shared" ref="E132:E195" si="28">CONCATENATE(C132,D132)</f>
        <v>19827</v>
      </c>
      <c r="F132">
        <f t="shared" si="20"/>
        <v>5.3999999999999999E-2</v>
      </c>
      <c r="G132">
        <f t="shared" si="21"/>
        <v>1E-3</v>
      </c>
      <c r="H132">
        <f t="shared" si="22"/>
        <v>0</v>
      </c>
      <c r="I132">
        <f t="shared" si="23"/>
        <v>3.97</v>
      </c>
      <c r="J132" t="e">
        <f t="shared" si="24"/>
        <v>#N/A</v>
      </c>
      <c r="K132" t="e">
        <f t="shared" si="25"/>
        <v>#N/A</v>
      </c>
      <c r="M132" t="s">
        <v>86</v>
      </c>
      <c r="N132">
        <v>1982</v>
      </c>
      <c r="O132">
        <v>1982</v>
      </c>
      <c r="P132">
        <v>8</v>
      </c>
      <c r="Q132">
        <v>1</v>
      </c>
      <c r="R132" s="1">
        <f t="shared" si="26"/>
        <v>30164</v>
      </c>
      <c r="S132">
        <v>5.8000000000000003E-2</v>
      </c>
      <c r="T132" t="e">
        <v>#N/A</v>
      </c>
      <c r="U132">
        <v>1E-3</v>
      </c>
      <c r="V132">
        <v>4.45</v>
      </c>
      <c r="W132" t="e">
        <v>#N/A</v>
      </c>
      <c r="X132" t="e">
        <v>#N/A</v>
      </c>
    </row>
    <row r="133" spans="1:24" x14ac:dyDescent="0.25">
      <c r="A133" s="1">
        <f t="shared" si="27"/>
        <v>30164</v>
      </c>
      <c r="B133">
        <v>1</v>
      </c>
      <c r="C133">
        <f t="shared" si="19"/>
        <v>1982</v>
      </c>
      <c r="D133">
        <v>8</v>
      </c>
      <c r="E133" t="str">
        <f t="shared" si="28"/>
        <v>19828</v>
      </c>
      <c r="F133">
        <f t="shared" si="20"/>
        <v>5.8000000000000003E-2</v>
      </c>
      <c r="G133" t="e">
        <f t="shared" si="21"/>
        <v>#N/A</v>
      </c>
      <c r="H133">
        <f t="shared" si="22"/>
        <v>1E-3</v>
      </c>
      <c r="I133">
        <f t="shared" si="23"/>
        <v>4.45</v>
      </c>
      <c r="J133" t="e">
        <f t="shared" si="24"/>
        <v>#N/A</v>
      </c>
      <c r="K133" t="e">
        <f t="shared" si="25"/>
        <v>#N/A</v>
      </c>
      <c r="M133" t="s">
        <v>86</v>
      </c>
      <c r="N133">
        <v>1982</v>
      </c>
      <c r="O133">
        <v>1982</v>
      </c>
      <c r="P133">
        <v>9</v>
      </c>
      <c r="Q133">
        <v>1</v>
      </c>
      <c r="R133" s="1">
        <f t="shared" si="26"/>
        <v>30195</v>
      </c>
      <c r="S133">
        <v>5.0999999999999997E-2</v>
      </c>
      <c r="T133" t="e">
        <v>#N/A</v>
      </c>
      <c r="U133">
        <v>1E-3</v>
      </c>
      <c r="V133">
        <v>4.5</v>
      </c>
      <c r="W133" t="e">
        <v>#N/A</v>
      </c>
      <c r="X133" t="e">
        <v>#N/A</v>
      </c>
    </row>
    <row r="134" spans="1:24" x14ac:dyDescent="0.25">
      <c r="A134" s="1">
        <f t="shared" si="27"/>
        <v>30195</v>
      </c>
      <c r="B134">
        <v>1</v>
      </c>
      <c r="C134">
        <f t="shared" si="19"/>
        <v>1982</v>
      </c>
      <c r="D134">
        <v>9</v>
      </c>
      <c r="E134" t="str">
        <f t="shared" si="28"/>
        <v>19829</v>
      </c>
      <c r="F134">
        <f t="shared" si="20"/>
        <v>5.0999999999999997E-2</v>
      </c>
      <c r="G134" t="e">
        <f t="shared" si="21"/>
        <v>#N/A</v>
      </c>
      <c r="H134">
        <f t="shared" si="22"/>
        <v>1E-3</v>
      </c>
      <c r="I134">
        <f t="shared" si="23"/>
        <v>4.5</v>
      </c>
      <c r="J134" t="e">
        <f t="shared" si="24"/>
        <v>#N/A</v>
      </c>
      <c r="K134" t="e">
        <f t="shared" si="25"/>
        <v>#N/A</v>
      </c>
      <c r="M134" t="s">
        <v>86</v>
      </c>
      <c r="N134">
        <v>1983</v>
      </c>
      <c r="O134">
        <v>1982</v>
      </c>
      <c r="P134">
        <v>10</v>
      </c>
      <c r="Q134">
        <v>1</v>
      </c>
      <c r="R134" s="1">
        <f t="shared" si="26"/>
        <v>30590</v>
      </c>
      <c r="S134">
        <v>5.0999999999999997E-2</v>
      </c>
      <c r="T134" t="e">
        <v>#N/A</v>
      </c>
      <c r="U134">
        <v>1E-3</v>
      </c>
      <c r="V134">
        <v>3.82</v>
      </c>
      <c r="W134" t="e">
        <v>#N/A</v>
      </c>
      <c r="X134" t="e">
        <v>#N/A</v>
      </c>
    </row>
    <row r="135" spans="1:24" x14ac:dyDescent="0.25">
      <c r="A135" s="1">
        <f t="shared" si="27"/>
        <v>30590</v>
      </c>
      <c r="B135">
        <v>1</v>
      </c>
      <c r="C135">
        <f t="shared" si="19"/>
        <v>1983</v>
      </c>
      <c r="D135">
        <v>10</v>
      </c>
      <c r="E135" t="str">
        <f t="shared" si="28"/>
        <v>198310</v>
      </c>
      <c r="F135">
        <f t="shared" si="20"/>
        <v>5.0999999999999997E-2</v>
      </c>
      <c r="G135" t="e">
        <f t="shared" si="21"/>
        <v>#N/A</v>
      </c>
      <c r="H135">
        <f t="shared" si="22"/>
        <v>1E-3</v>
      </c>
      <c r="I135">
        <f t="shared" si="23"/>
        <v>3.82</v>
      </c>
      <c r="J135" t="e">
        <f t="shared" si="24"/>
        <v>#N/A</v>
      </c>
      <c r="K135" t="e">
        <f t="shared" si="25"/>
        <v>#N/A</v>
      </c>
      <c r="M135" t="s">
        <v>86</v>
      </c>
      <c r="N135">
        <v>1983</v>
      </c>
      <c r="O135">
        <v>1982</v>
      </c>
      <c r="P135">
        <v>11</v>
      </c>
      <c r="Q135">
        <v>1</v>
      </c>
      <c r="R135" s="1">
        <f t="shared" si="26"/>
        <v>30621</v>
      </c>
      <c r="S135">
        <v>5.0999999999999997E-2</v>
      </c>
      <c r="T135" t="e">
        <v>#N/A</v>
      </c>
      <c r="U135">
        <v>4.0000000000000001E-3</v>
      </c>
      <c r="V135">
        <v>3.46</v>
      </c>
      <c r="W135" t="e">
        <v>#N/A</v>
      </c>
      <c r="X135" t="e">
        <v>#N/A</v>
      </c>
    </row>
    <row r="136" spans="1:24" x14ac:dyDescent="0.25">
      <c r="A136" s="1">
        <f t="shared" si="27"/>
        <v>30621</v>
      </c>
      <c r="B136">
        <v>1</v>
      </c>
      <c r="C136">
        <f t="shared" si="19"/>
        <v>1983</v>
      </c>
      <c r="D136">
        <v>11</v>
      </c>
      <c r="E136" t="str">
        <f t="shared" si="28"/>
        <v>198311</v>
      </c>
      <c r="F136">
        <f t="shared" si="20"/>
        <v>5.0999999999999997E-2</v>
      </c>
      <c r="G136" t="e">
        <f t="shared" si="21"/>
        <v>#N/A</v>
      </c>
      <c r="H136">
        <f t="shared" si="22"/>
        <v>4.0000000000000001E-3</v>
      </c>
      <c r="I136">
        <f t="shared" si="23"/>
        <v>3.46</v>
      </c>
      <c r="J136" t="e">
        <f t="shared" si="24"/>
        <v>#N/A</v>
      </c>
      <c r="K136" t="e">
        <f t="shared" si="25"/>
        <v>#N/A</v>
      </c>
      <c r="M136" t="s">
        <v>86</v>
      </c>
      <c r="N136">
        <v>1983</v>
      </c>
      <c r="O136">
        <v>1982</v>
      </c>
      <c r="P136">
        <v>12</v>
      </c>
      <c r="Q136">
        <v>1</v>
      </c>
      <c r="R136" s="1">
        <f t="shared" si="26"/>
        <v>30651</v>
      </c>
      <c r="S136">
        <v>4.2999999999999997E-2</v>
      </c>
      <c r="T136" t="e">
        <v>#N/A</v>
      </c>
      <c r="U136">
        <v>3.0000000000000001E-3</v>
      </c>
      <c r="V136">
        <v>2.75</v>
      </c>
      <c r="W136" t="e">
        <v>#N/A</v>
      </c>
      <c r="X136" t="e">
        <v>#N/A</v>
      </c>
    </row>
    <row r="137" spans="1:24" x14ac:dyDescent="0.25">
      <c r="A137" s="1">
        <f t="shared" si="27"/>
        <v>30651</v>
      </c>
      <c r="B137">
        <v>1</v>
      </c>
      <c r="C137">
        <f t="shared" si="19"/>
        <v>1983</v>
      </c>
      <c r="D137">
        <v>12</v>
      </c>
      <c r="E137" t="str">
        <f t="shared" si="28"/>
        <v>198312</v>
      </c>
      <c r="F137">
        <f t="shared" si="20"/>
        <v>4.2999999999999997E-2</v>
      </c>
      <c r="G137" t="e">
        <f t="shared" si="21"/>
        <v>#N/A</v>
      </c>
      <c r="H137">
        <f t="shared" si="22"/>
        <v>3.0000000000000001E-3</v>
      </c>
      <c r="I137">
        <f t="shared" si="23"/>
        <v>2.75</v>
      </c>
      <c r="J137" t="e">
        <f t="shared" si="24"/>
        <v>#N/A</v>
      </c>
      <c r="K137" t="e">
        <f t="shared" si="25"/>
        <v>#N/A</v>
      </c>
      <c r="M137" t="s">
        <v>86</v>
      </c>
      <c r="N137">
        <v>1983</v>
      </c>
      <c r="O137">
        <v>1983</v>
      </c>
      <c r="P137">
        <v>1</v>
      </c>
      <c r="Q137">
        <v>1</v>
      </c>
      <c r="R137" s="1">
        <f t="shared" si="26"/>
        <v>30317</v>
      </c>
      <c r="S137">
        <v>3.6999999999999998E-2</v>
      </c>
      <c r="T137" t="e">
        <v>#N/A</v>
      </c>
      <c r="U137">
        <v>4.0000000000000001E-3</v>
      </c>
      <c r="V137">
        <v>2.72</v>
      </c>
      <c r="W137" t="e">
        <v>#N/A</v>
      </c>
      <c r="X137" t="e">
        <v>#N/A</v>
      </c>
    </row>
    <row r="138" spans="1:24" x14ac:dyDescent="0.25">
      <c r="A138" s="1">
        <f t="shared" si="27"/>
        <v>30317</v>
      </c>
      <c r="B138">
        <v>1</v>
      </c>
      <c r="C138">
        <f t="shared" si="19"/>
        <v>1983</v>
      </c>
      <c r="D138">
        <v>1</v>
      </c>
      <c r="E138" t="str">
        <f t="shared" si="28"/>
        <v>19831</v>
      </c>
      <c r="F138">
        <f t="shared" si="20"/>
        <v>3.6999999999999998E-2</v>
      </c>
      <c r="G138" t="e">
        <f t="shared" si="21"/>
        <v>#N/A</v>
      </c>
      <c r="H138">
        <f t="shared" si="22"/>
        <v>4.0000000000000001E-3</v>
      </c>
      <c r="I138">
        <f t="shared" si="23"/>
        <v>2.72</v>
      </c>
      <c r="J138" t="e">
        <f t="shared" si="24"/>
        <v>#N/A</v>
      </c>
      <c r="K138" t="e">
        <f t="shared" si="25"/>
        <v>#N/A</v>
      </c>
      <c r="M138" t="s">
        <v>86</v>
      </c>
      <c r="N138">
        <v>1983</v>
      </c>
      <c r="O138">
        <v>1983</v>
      </c>
      <c r="P138">
        <v>2</v>
      </c>
      <c r="Q138">
        <v>1</v>
      </c>
      <c r="R138" s="1">
        <f t="shared" si="26"/>
        <v>30348</v>
      </c>
      <c r="S138">
        <v>0.04</v>
      </c>
      <c r="T138" t="e">
        <v>#N/A</v>
      </c>
      <c r="U138">
        <v>1E-3</v>
      </c>
      <c r="V138">
        <v>2.77</v>
      </c>
      <c r="W138" t="e">
        <v>#N/A</v>
      </c>
      <c r="X138" t="e">
        <v>#N/A</v>
      </c>
    </row>
    <row r="139" spans="1:24" x14ac:dyDescent="0.25">
      <c r="A139" s="1">
        <f t="shared" si="27"/>
        <v>30348</v>
      </c>
      <c r="B139">
        <v>1</v>
      </c>
      <c r="C139">
        <f t="shared" si="19"/>
        <v>1983</v>
      </c>
      <c r="D139">
        <v>2</v>
      </c>
      <c r="E139" t="str">
        <f t="shared" si="28"/>
        <v>19832</v>
      </c>
      <c r="F139">
        <f t="shared" si="20"/>
        <v>0.04</v>
      </c>
      <c r="G139" t="e">
        <f t="shared" si="21"/>
        <v>#N/A</v>
      </c>
      <c r="H139">
        <f t="shared" si="22"/>
        <v>1E-3</v>
      </c>
      <c r="I139">
        <f t="shared" si="23"/>
        <v>2.77</v>
      </c>
      <c r="J139" t="e">
        <f t="shared" si="24"/>
        <v>#N/A</v>
      </c>
      <c r="K139" t="e">
        <f t="shared" si="25"/>
        <v>#N/A</v>
      </c>
      <c r="M139" t="s">
        <v>86</v>
      </c>
      <c r="N139">
        <v>1983</v>
      </c>
      <c r="O139">
        <v>1983</v>
      </c>
      <c r="P139">
        <v>3</v>
      </c>
      <c r="Q139">
        <v>1</v>
      </c>
      <c r="R139" s="1">
        <f t="shared" si="26"/>
        <v>30376</v>
      </c>
      <c r="S139">
        <v>0.04</v>
      </c>
      <c r="T139">
        <v>6.0000000000000001E-3</v>
      </c>
      <c r="U139">
        <v>0</v>
      </c>
      <c r="V139">
        <v>2.98</v>
      </c>
      <c r="W139" t="e">
        <v>#N/A</v>
      </c>
      <c r="X139" t="e">
        <v>#N/A</v>
      </c>
    </row>
    <row r="140" spans="1:24" x14ac:dyDescent="0.25">
      <c r="A140" s="1">
        <f t="shared" si="27"/>
        <v>30376</v>
      </c>
      <c r="B140">
        <v>1</v>
      </c>
      <c r="C140">
        <f t="shared" si="19"/>
        <v>1983</v>
      </c>
      <c r="D140">
        <v>3</v>
      </c>
      <c r="E140" t="str">
        <f t="shared" si="28"/>
        <v>19833</v>
      </c>
      <c r="F140">
        <f t="shared" si="20"/>
        <v>0.04</v>
      </c>
      <c r="G140">
        <f t="shared" si="21"/>
        <v>6.0000000000000001E-3</v>
      </c>
      <c r="H140">
        <f t="shared" si="22"/>
        <v>0</v>
      </c>
      <c r="I140">
        <f t="shared" si="23"/>
        <v>2.98</v>
      </c>
      <c r="J140" t="e">
        <f t="shared" si="24"/>
        <v>#N/A</v>
      </c>
      <c r="K140" t="e">
        <f t="shared" si="25"/>
        <v>#N/A</v>
      </c>
      <c r="M140" t="s">
        <v>86</v>
      </c>
      <c r="N140">
        <v>1983</v>
      </c>
      <c r="O140">
        <v>1983</v>
      </c>
      <c r="P140">
        <v>4</v>
      </c>
      <c r="Q140">
        <v>1</v>
      </c>
      <c r="R140" s="1">
        <f t="shared" si="26"/>
        <v>30407</v>
      </c>
      <c r="S140">
        <v>4.2999999999999997E-2</v>
      </c>
      <c r="T140">
        <v>8.9999999999999993E-3</v>
      </c>
      <c r="U140">
        <v>8.9999999999999993E-3</v>
      </c>
      <c r="V140">
        <v>3</v>
      </c>
      <c r="W140" t="e">
        <v>#N/A</v>
      </c>
      <c r="X140" t="e">
        <v>#N/A</v>
      </c>
    </row>
    <row r="141" spans="1:24" x14ac:dyDescent="0.25">
      <c r="A141" s="1">
        <f t="shared" si="27"/>
        <v>30407</v>
      </c>
      <c r="B141">
        <v>1</v>
      </c>
      <c r="C141">
        <f t="shared" si="19"/>
        <v>1983</v>
      </c>
      <c r="D141">
        <v>4</v>
      </c>
      <c r="E141" t="str">
        <f t="shared" si="28"/>
        <v>19834</v>
      </c>
      <c r="F141">
        <f t="shared" si="20"/>
        <v>4.2999999999999997E-2</v>
      </c>
      <c r="G141">
        <f t="shared" si="21"/>
        <v>8.9999999999999993E-3</v>
      </c>
      <c r="H141">
        <f t="shared" si="22"/>
        <v>8.9999999999999993E-3</v>
      </c>
      <c r="I141">
        <f t="shared" si="23"/>
        <v>3</v>
      </c>
      <c r="J141" t="e">
        <f t="shared" si="24"/>
        <v>#N/A</v>
      </c>
      <c r="K141" t="e">
        <f t="shared" si="25"/>
        <v>#N/A</v>
      </c>
      <c r="M141" t="s">
        <v>86</v>
      </c>
      <c r="N141">
        <v>1983</v>
      </c>
      <c r="O141">
        <v>1983</v>
      </c>
      <c r="P141">
        <v>5</v>
      </c>
      <c r="Q141">
        <v>1</v>
      </c>
      <c r="R141" s="1">
        <f t="shared" si="26"/>
        <v>30437</v>
      </c>
      <c r="S141">
        <v>4.7E-2</v>
      </c>
      <c r="T141">
        <v>3.5000000000000003E-2</v>
      </c>
      <c r="U141">
        <v>4.0000000000000001E-3</v>
      </c>
      <c r="V141">
        <v>2.92</v>
      </c>
      <c r="W141" t="e">
        <v>#N/A</v>
      </c>
      <c r="X141" t="e">
        <v>#N/A</v>
      </c>
    </row>
    <row r="142" spans="1:24" x14ac:dyDescent="0.25">
      <c r="A142" s="1">
        <f t="shared" si="27"/>
        <v>30437</v>
      </c>
      <c r="B142">
        <v>1</v>
      </c>
      <c r="C142">
        <f t="shared" si="19"/>
        <v>1983</v>
      </c>
      <c r="D142">
        <v>5</v>
      </c>
      <c r="E142" t="str">
        <f t="shared" si="28"/>
        <v>19835</v>
      </c>
      <c r="F142">
        <f t="shared" si="20"/>
        <v>4.7E-2</v>
      </c>
      <c r="G142">
        <f t="shared" si="21"/>
        <v>3.5000000000000003E-2</v>
      </c>
      <c r="H142">
        <f t="shared" si="22"/>
        <v>4.0000000000000001E-3</v>
      </c>
      <c r="I142">
        <f t="shared" si="23"/>
        <v>2.92</v>
      </c>
      <c r="J142" t="e">
        <f t="shared" si="24"/>
        <v>#N/A</v>
      </c>
      <c r="K142" t="e">
        <f t="shared" si="25"/>
        <v>#N/A</v>
      </c>
      <c r="M142" t="s">
        <v>86</v>
      </c>
      <c r="N142">
        <v>1983</v>
      </c>
      <c r="O142">
        <v>1983</v>
      </c>
      <c r="P142">
        <v>6</v>
      </c>
      <c r="Q142">
        <v>1</v>
      </c>
      <c r="R142" s="1">
        <f t="shared" si="26"/>
        <v>30468</v>
      </c>
      <c r="S142">
        <v>4.9000000000000002E-2</v>
      </c>
      <c r="T142">
        <v>0.11899999999999999</v>
      </c>
      <c r="U142">
        <v>2.1000000000000001E-2</v>
      </c>
      <c r="V142">
        <v>2.85</v>
      </c>
      <c r="W142" t="e">
        <v>#N/A</v>
      </c>
      <c r="X142" t="e">
        <v>#N/A</v>
      </c>
    </row>
    <row r="143" spans="1:24" x14ac:dyDescent="0.25">
      <c r="A143" s="1">
        <f t="shared" si="27"/>
        <v>30468</v>
      </c>
      <c r="B143">
        <v>1</v>
      </c>
      <c r="C143">
        <f t="shared" si="19"/>
        <v>1983</v>
      </c>
      <c r="D143">
        <v>6</v>
      </c>
      <c r="E143" t="str">
        <f t="shared" si="28"/>
        <v>19836</v>
      </c>
      <c r="F143">
        <f t="shared" si="20"/>
        <v>4.9000000000000002E-2</v>
      </c>
      <c r="G143">
        <f t="shared" si="21"/>
        <v>0.11899999999999999</v>
      </c>
      <c r="H143">
        <f t="shared" si="22"/>
        <v>2.1000000000000001E-2</v>
      </c>
      <c r="I143">
        <f t="shared" si="23"/>
        <v>2.85</v>
      </c>
      <c r="J143" t="e">
        <f t="shared" si="24"/>
        <v>#N/A</v>
      </c>
      <c r="K143" t="e">
        <f t="shared" si="25"/>
        <v>#N/A</v>
      </c>
      <c r="M143" t="s">
        <v>86</v>
      </c>
      <c r="N143">
        <v>1983</v>
      </c>
      <c r="O143">
        <v>1983</v>
      </c>
      <c r="P143">
        <v>7</v>
      </c>
      <c r="Q143">
        <v>1</v>
      </c>
      <c r="R143" s="1">
        <f t="shared" si="26"/>
        <v>30498</v>
      </c>
      <c r="S143">
        <v>5.2999999999999999E-2</v>
      </c>
      <c r="T143">
        <v>4.1000000000000002E-2</v>
      </c>
      <c r="U143">
        <v>3.0000000000000001E-3</v>
      </c>
      <c r="V143">
        <v>2.86</v>
      </c>
      <c r="W143" t="e">
        <v>#N/A</v>
      </c>
      <c r="X143" t="e">
        <v>#N/A</v>
      </c>
    </row>
    <row r="144" spans="1:24" x14ac:dyDescent="0.25">
      <c r="A144" s="1">
        <f t="shared" si="27"/>
        <v>30498</v>
      </c>
      <c r="B144">
        <v>1</v>
      </c>
      <c r="C144">
        <f t="shared" ref="C144:C207" si="29">C132+1</f>
        <v>1983</v>
      </c>
      <c r="D144">
        <v>7</v>
      </c>
      <c r="E144" t="str">
        <f t="shared" si="28"/>
        <v>19837</v>
      </c>
      <c r="F144">
        <f t="shared" si="20"/>
        <v>5.2999999999999999E-2</v>
      </c>
      <c r="G144">
        <f t="shared" si="21"/>
        <v>4.1000000000000002E-2</v>
      </c>
      <c r="H144">
        <f t="shared" si="22"/>
        <v>3.0000000000000001E-3</v>
      </c>
      <c r="I144">
        <f t="shared" si="23"/>
        <v>2.86</v>
      </c>
      <c r="J144" t="e">
        <f t="shared" si="24"/>
        <v>#N/A</v>
      </c>
      <c r="K144" t="e">
        <f t="shared" si="25"/>
        <v>#N/A</v>
      </c>
      <c r="M144" t="s">
        <v>86</v>
      </c>
      <c r="N144">
        <v>1983</v>
      </c>
      <c r="O144">
        <v>1983</v>
      </c>
      <c r="P144">
        <v>8</v>
      </c>
      <c r="Q144">
        <v>1</v>
      </c>
      <c r="R144" s="1">
        <f t="shared" si="26"/>
        <v>30529</v>
      </c>
      <c r="S144">
        <v>4.8000000000000001E-2</v>
      </c>
      <c r="T144">
        <v>8.9999999999999993E-3</v>
      </c>
      <c r="U144">
        <v>5.0000000000000001E-3</v>
      </c>
      <c r="V144">
        <v>3.15</v>
      </c>
      <c r="W144" t="e">
        <v>#N/A</v>
      </c>
      <c r="X144" t="e">
        <v>#N/A</v>
      </c>
    </row>
    <row r="145" spans="1:24" x14ac:dyDescent="0.25">
      <c r="A145" s="1">
        <f t="shared" si="27"/>
        <v>30529</v>
      </c>
      <c r="B145">
        <v>1</v>
      </c>
      <c r="C145">
        <f t="shared" si="29"/>
        <v>1983</v>
      </c>
      <c r="D145">
        <v>8</v>
      </c>
      <c r="E145" t="str">
        <f t="shared" si="28"/>
        <v>19838</v>
      </c>
      <c r="F145">
        <f t="shared" si="20"/>
        <v>4.8000000000000001E-2</v>
      </c>
      <c r="G145">
        <f t="shared" si="21"/>
        <v>8.9999999999999993E-3</v>
      </c>
      <c r="H145">
        <f t="shared" si="22"/>
        <v>5.0000000000000001E-3</v>
      </c>
      <c r="I145">
        <f t="shared" si="23"/>
        <v>3.15</v>
      </c>
      <c r="J145" t="e">
        <f t="shared" si="24"/>
        <v>#N/A</v>
      </c>
      <c r="K145" t="e">
        <f t="shared" si="25"/>
        <v>#N/A</v>
      </c>
      <c r="M145" t="s">
        <v>86</v>
      </c>
      <c r="N145">
        <v>1983</v>
      </c>
      <c r="O145">
        <v>1983</v>
      </c>
      <c r="P145">
        <v>9</v>
      </c>
      <c r="Q145">
        <v>1</v>
      </c>
      <c r="R145" s="1">
        <f t="shared" si="26"/>
        <v>30560</v>
      </c>
      <c r="S145">
        <v>4.9000000000000002E-2</v>
      </c>
      <c r="T145">
        <v>2E-3</v>
      </c>
      <c r="U145">
        <v>4.2999999999999997E-2</v>
      </c>
      <c r="V145">
        <v>3.36</v>
      </c>
      <c r="W145" t="e">
        <v>#N/A</v>
      </c>
      <c r="X145" t="e">
        <v>#N/A</v>
      </c>
    </row>
    <row r="146" spans="1:24" x14ac:dyDescent="0.25">
      <c r="A146" s="1">
        <f t="shared" si="27"/>
        <v>30560</v>
      </c>
      <c r="B146">
        <v>1</v>
      </c>
      <c r="C146">
        <f t="shared" si="29"/>
        <v>1983</v>
      </c>
      <c r="D146">
        <v>9</v>
      </c>
      <c r="E146" t="str">
        <f t="shared" si="28"/>
        <v>19839</v>
      </c>
      <c r="F146">
        <f t="shared" si="20"/>
        <v>4.9000000000000002E-2</v>
      </c>
      <c r="G146">
        <f t="shared" si="21"/>
        <v>2E-3</v>
      </c>
      <c r="H146">
        <f t="shared" si="22"/>
        <v>4.2999999999999997E-2</v>
      </c>
      <c r="I146">
        <f t="shared" si="23"/>
        <v>3.36</v>
      </c>
      <c r="J146" t="e">
        <f t="shared" si="24"/>
        <v>#N/A</v>
      </c>
      <c r="K146" t="e">
        <f t="shared" si="25"/>
        <v>#N/A</v>
      </c>
      <c r="M146" t="s">
        <v>86</v>
      </c>
      <c r="N146">
        <v>1984</v>
      </c>
      <c r="O146">
        <v>1983</v>
      </c>
      <c r="P146">
        <v>10</v>
      </c>
      <c r="Q146">
        <v>1</v>
      </c>
      <c r="R146" s="1">
        <f t="shared" si="26"/>
        <v>30956</v>
      </c>
      <c r="S146">
        <v>4.9000000000000002E-2</v>
      </c>
      <c r="T146">
        <v>4.0000000000000001E-3</v>
      </c>
      <c r="U146">
        <v>1E-3</v>
      </c>
      <c r="V146">
        <v>3.41</v>
      </c>
      <c r="W146" t="e">
        <v>#N/A</v>
      </c>
      <c r="X146" t="e">
        <v>#N/A</v>
      </c>
    </row>
    <row r="147" spans="1:24" x14ac:dyDescent="0.25">
      <c r="A147" s="1">
        <f t="shared" si="27"/>
        <v>30956</v>
      </c>
      <c r="B147">
        <v>1</v>
      </c>
      <c r="C147">
        <f t="shared" si="29"/>
        <v>1984</v>
      </c>
      <c r="D147">
        <v>10</v>
      </c>
      <c r="E147" t="str">
        <f t="shared" si="28"/>
        <v>198410</v>
      </c>
      <c r="F147">
        <f t="shared" si="20"/>
        <v>4.9000000000000002E-2</v>
      </c>
      <c r="G147">
        <f t="shared" si="21"/>
        <v>4.0000000000000001E-3</v>
      </c>
      <c r="H147">
        <f t="shared" si="22"/>
        <v>1E-3</v>
      </c>
      <c r="I147">
        <f t="shared" si="23"/>
        <v>3.41</v>
      </c>
      <c r="J147" t="e">
        <f t="shared" si="24"/>
        <v>#N/A</v>
      </c>
      <c r="K147" t="e">
        <f t="shared" si="25"/>
        <v>#N/A</v>
      </c>
      <c r="M147" t="s">
        <v>86</v>
      </c>
      <c r="N147">
        <v>1984</v>
      </c>
      <c r="O147">
        <v>1983</v>
      </c>
      <c r="P147">
        <v>11</v>
      </c>
      <c r="Q147">
        <v>1</v>
      </c>
      <c r="R147" s="1">
        <f t="shared" si="26"/>
        <v>30987</v>
      </c>
      <c r="S147">
        <v>3.4000000000000002E-2</v>
      </c>
      <c r="T147">
        <v>3.0000000000000001E-3</v>
      </c>
      <c r="U147">
        <v>4.0000000000000001E-3</v>
      </c>
      <c r="V147">
        <v>3.86</v>
      </c>
      <c r="W147">
        <v>0.33</v>
      </c>
      <c r="X147" t="e">
        <v>#N/A</v>
      </c>
    </row>
    <row r="148" spans="1:24" x14ac:dyDescent="0.25">
      <c r="A148" s="1">
        <f t="shared" si="27"/>
        <v>30987</v>
      </c>
      <c r="B148">
        <v>1</v>
      </c>
      <c r="C148">
        <f t="shared" si="29"/>
        <v>1984</v>
      </c>
      <c r="D148">
        <v>11</v>
      </c>
      <c r="E148" t="str">
        <f t="shared" si="28"/>
        <v>198411</v>
      </c>
      <c r="F148">
        <f t="shared" si="20"/>
        <v>3.4000000000000002E-2</v>
      </c>
      <c r="G148">
        <f t="shared" si="21"/>
        <v>3.0000000000000001E-3</v>
      </c>
      <c r="H148">
        <f t="shared" si="22"/>
        <v>4.0000000000000001E-3</v>
      </c>
      <c r="I148">
        <f t="shared" si="23"/>
        <v>3.86</v>
      </c>
      <c r="J148">
        <f t="shared" si="24"/>
        <v>0.33</v>
      </c>
      <c r="K148" t="e">
        <f t="shared" si="25"/>
        <v>#N/A</v>
      </c>
      <c r="M148" t="s">
        <v>86</v>
      </c>
      <c r="N148">
        <v>1984</v>
      </c>
      <c r="O148">
        <v>1983</v>
      </c>
      <c r="P148">
        <v>12</v>
      </c>
      <c r="Q148">
        <v>1</v>
      </c>
      <c r="R148" s="1">
        <f t="shared" si="26"/>
        <v>31017</v>
      </c>
      <c r="S148">
        <v>2.7E-2</v>
      </c>
      <c r="T148">
        <v>4.0000000000000001E-3</v>
      </c>
      <c r="U148">
        <v>7.0000000000000001E-3</v>
      </c>
      <c r="V148">
        <v>3.12</v>
      </c>
      <c r="W148" t="e">
        <v>#N/A</v>
      </c>
      <c r="X148" t="e">
        <v>#N/A</v>
      </c>
    </row>
    <row r="149" spans="1:24" x14ac:dyDescent="0.25">
      <c r="A149" s="1">
        <f t="shared" si="27"/>
        <v>31017</v>
      </c>
      <c r="B149">
        <v>1</v>
      </c>
      <c r="C149">
        <f t="shared" si="29"/>
        <v>1984</v>
      </c>
      <c r="D149">
        <v>12</v>
      </c>
      <c r="E149" t="str">
        <f t="shared" si="28"/>
        <v>198412</v>
      </c>
      <c r="F149">
        <f t="shared" si="20"/>
        <v>2.7E-2</v>
      </c>
      <c r="G149">
        <f t="shared" si="21"/>
        <v>4.0000000000000001E-3</v>
      </c>
      <c r="H149">
        <f t="shared" si="22"/>
        <v>7.0000000000000001E-3</v>
      </c>
      <c r="I149">
        <f t="shared" si="23"/>
        <v>3.12</v>
      </c>
      <c r="J149" t="e">
        <f t="shared" si="24"/>
        <v>#N/A</v>
      </c>
      <c r="K149" t="e">
        <f t="shared" si="25"/>
        <v>#N/A</v>
      </c>
      <c r="M149" t="s">
        <v>86</v>
      </c>
      <c r="N149">
        <v>1984</v>
      </c>
      <c r="O149">
        <v>1984</v>
      </c>
      <c r="P149">
        <v>1</v>
      </c>
      <c r="Q149">
        <v>1</v>
      </c>
      <c r="R149" s="1">
        <f t="shared" si="26"/>
        <v>30682</v>
      </c>
      <c r="S149">
        <v>2.9000000000000001E-2</v>
      </c>
      <c r="T149">
        <v>2E-3</v>
      </c>
      <c r="U149">
        <v>7.0000000000000001E-3</v>
      </c>
      <c r="V149">
        <v>3.08</v>
      </c>
      <c r="W149" t="e">
        <v>#N/A</v>
      </c>
      <c r="X149" t="e">
        <v>#N/A</v>
      </c>
    </row>
    <row r="150" spans="1:24" x14ac:dyDescent="0.25">
      <c r="A150" s="1">
        <f t="shared" si="27"/>
        <v>30682</v>
      </c>
      <c r="B150">
        <v>1</v>
      </c>
      <c r="C150">
        <f t="shared" si="29"/>
        <v>1984</v>
      </c>
      <c r="D150">
        <v>1</v>
      </c>
      <c r="E150" t="str">
        <f t="shared" si="28"/>
        <v>19841</v>
      </c>
      <c r="F150">
        <f t="shared" si="20"/>
        <v>2.9000000000000001E-2</v>
      </c>
      <c r="G150">
        <f t="shared" si="21"/>
        <v>2E-3</v>
      </c>
      <c r="H150">
        <f t="shared" si="22"/>
        <v>7.0000000000000001E-3</v>
      </c>
      <c r="I150">
        <f t="shared" si="23"/>
        <v>3.08</v>
      </c>
      <c r="J150" t="e">
        <f t="shared" si="24"/>
        <v>#N/A</v>
      </c>
      <c r="K150" t="e">
        <f t="shared" si="25"/>
        <v>#N/A</v>
      </c>
      <c r="M150" t="s">
        <v>86</v>
      </c>
      <c r="N150">
        <v>1984</v>
      </c>
      <c r="O150">
        <v>1984</v>
      </c>
      <c r="P150">
        <v>2</v>
      </c>
      <c r="Q150">
        <v>1</v>
      </c>
      <c r="R150" s="1">
        <f t="shared" si="26"/>
        <v>30713</v>
      </c>
      <c r="S150">
        <v>3.2000000000000001E-2</v>
      </c>
      <c r="T150">
        <v>2E-3</v>
      </c>
      <c r="U150">
        <v>2E-3</v>
      </c>
      <c r="V150">
        <v>2.73</v>
      </c>
      <c r="W150" t="e">
        <v>#N/A</v>
      </c>
      <c r="X150" t="e">
        <v>#N/A</v>
      </c>
    </row>
    <row r="151" spans="1:24" x14ac:dyDescent="0.25">
      <c r="A151" s="1">
        <f t="shared" si="27"/>
        <v>30713</v>
      </c>
      <c r="B151">
        <v>1</v>
      </c>
      <c r="C151">
        <f t="shared" si="29"/>
        <v>1984</v>
      </c>
      <c r="D151">
        <v>2</v>
      </c>
      <c r="E151" t="str">
        <f t="shared" si="28"/>
        <v>19842</v>
      </c>
      <c r="F151">
        <f t="shared" si="20"/>
        <v>3.2000000000000001E-2</v>
      </c>
      <c r="G151">
        <f t="shared" si="21"/>
        <v>2E-3</v>
      </c>
      <c r="H151">
        <f t="shared" si="22"/>
        <v>2E-3</v>
      </c>
      <c r="I151">
        <f t="shared" si="23"/>
        <v>2.73</v>
      </c>
      <c r="J151" t="e">
        <f t="shared" si="24"/>
        <v>#N/A</v>
      </c>
      <c r="K151" t="e">
        <f t="shared" si="25"/>
        <v>#N/A</v>
      </c>
      <c r="M151" t="s">
        <v>86</v>
      </c>
      <c r="N151">
        <v>1984</v>
      </c>
      <c r="O151">
        <v>1984</v>
      </c>
      <c r="P151">
        <v>3</v>
      </c>
      <c r="Q151">
        <v>1</v>
      </c>
      <c r="R151" s="1">
        <f t="shared" si="26"/>
        <v>30742</v>
      </c>
      <c r="S151">
        <v>2.9000000000000001E-2</v>
      </c>
      <c r="T151">
        <v>0</v>
      </c>
      <c r="U151">
        <v>1E-3</v>
      </c>
      <c r="V151">
        <v>2.86</v>
      </c>
      <c r="W151" t="e">
        <v>#N/A</v>
      </c>
      <c r="X151" t="e">
        <v>#N/A</v>
      </c>
    </row>
    <row r="152" spans="1:24" x14ac:dyDescent="0.25">
      <c r="A152" s="1">
        <f t="shared" si="27"/>
        <v>30742</v>
      </c>
      <c r="B152">
        <v>1</v>
      </c>
      <c r="C152">
        <f t="shared" si="29"/>
        <v>1984</v>
      </c>
      <c r="D152">
        <v>3</v>
      </c>
      <c r="E152" t="str">
        <f t="shared" si="28"/>
        <v>19843</v>
      </c>
      <c r="F152">
        <f t="shared" si="20"/>
        <v>2.9000000000000001E-2</v>
      </c>
      <c r="G152">
        <f t="shared" si="21"/>
        <v>0</v>
      </c>
      <c r="H152">
        <f t="shared" si="22"/>
        <v>1E-3</v>
      </c>
      <c r="I152">
        <f t="shared" si="23"/>
        <v>2.86</v>
      </c>
      <c r="J152" t="e">
        <f t="shared" si="24"/>
        <v>#N/A</v>
      </c>
      <c r="K152" t="e">
        <f t="shared" si="25"/>
        <v>#N/A</v>
      </c>
      <c r="M152" t="s">
        <v>86</v>
      </c>
      <c r="N152">
        <v>1984</v>
      </c>
      <c r="O152">
        <v>1984</v>
      </c>
      <c r="P152">
        <v>4</v>
      </c>
      <c r="Q152">
        <v>1</v>
      </c>
      <c r="R152" s="1">
        <f t="shared" si="26"/>
        <v>30773</v>
      </c>
      <c r="S152">
        <v>3.3000000000000002E-2</v>
      </c>
      <c r="T152">
        <v>3.0000000000000001E-3</v>
      </c>
      <c r="U152">
        <v>8.0000000000000002E-3</v>
      </c>
      <c r="V152">
        <v>2.8</v>
      </c>
      <c r="W152" t="e">
        <v>#N/A</v>
      </c>
      <c r="X152" t="e">
        <v>#N/A</v>
      </c>
    </row>
    <row r="153" spans="1:24" x14ac:dyDescent="0.25">
      <c r="A153" s="1">
        <f t="shared" si="27"/>
        <v>30773</v>
      </c>
      <c r="B153">
        <v>1</v>
      </c>
      <c r="C153">
        <f t="shared" si="29"/>
        <v>1984</v>
      </c>
      <c r="D153">
        <v>4</v>
      </c>
      <c r="E153" t="str">
        <f t="shared" si="28"/>
        <v>19844</v>
      </c>
      <c r="F153">
        <f t="shared" si="20"/>
        <v>3.3000000000000002E-2</v>
      </c>
      <c r="G153">
        <f t="shared" si="21"/>
        <v>3.0000000000000001E-3</v>
      </c>
      <c r="H153">
        <f t="shared" si="22"/>
        <v>8.0000000000000002E-3</v>
      </c>
      <c r="I153">
        <f t="shared" si="23"/>
        <v>2.8</v>
      </c>
      <c r="J153" t="e">
        <f t="shared" si="24"/>
        <v>#N/A</v>
      </c>
      <c r="K153" t="e">
        <f t="shared" si="25"/>
        <v>#N/A</v>
      </c>
      <c r="M153" t="s">
        <v>86</v>
      </c>
      <c r="N153">
        <v>1984</v>
      </c>
      <c r="O153">
        <v>1984</v>
      </c>
      <c r="P153">
        <v>5</v>
      </c>
      <c r="Q153">
        <v>1</v>
      </c>
      <c r="R153" s="1">
        <f t="shared" si="26"/>
        <v>30803</v>
      </c>
      <c r="S153">
        <v>0.03</v>
      </c>
      <c r="T153">
        <v>1E-3</v>
      </c>
      <c r="U153">
        <v>8.9999999999999993E-3</v>
      </c>
      <c r="V153">
        <v>2.92</v>
      </c>
      <c r="W153" t="e">
        <v>#N/A</v>
      </c>
      <c r="X153" t="e">
        <v>#N/A</v>
      </c>
    </row>
    <row r="154" spans="1:24" x14ac:dyDescent="0.25">
      <c r="A154" s="1">
        <f t="shared" si="27"/>
        <v>30803</v>
      </c>
      <c r="B154">
        <v>1</v>
      </c>
      <c r="C154">
        <f t="shared" si="29"/>
        <v>1984</v>
      </c>
      <c r="D154">
        <v>5</v>
      </c>
      <c r="E154" t="str">
        <f t="shared" si="28"/>
        <v>19845</v>
      </c>
      <c r="F154">
        <f t="shared" si="20"/>
        <v>0.03</v>
      </c>
      <c r="G154">
        <f t="shared" si="21"/>
        <v>1E-3</v>
      </c>
      <c r="H154">
        <f t="shared" si="22"/>
        <v>8.9999999999999993E-3</v>
      </c>
      <c r="I154">
        <f t="shared" si="23"/>
        <v>2.92</v>
      </c>
      <c r="J154" t="e">
        <f t="shared" si="24"/>
        <v>#N/A</v>
      </c>
      <c r="K154" t="e">
        <f t="shared" si="25"/>
        <v>#N/A</v>
      </c>
      <c r="M154" t="s">
        <v>86</v>
      </c>
      <c r="N154">
        <v>1984</v>
      </c>
      <c r="O154">
        <v>1984</v>
      </c>
      <c r="P154">
        <v>6</v>
      </c>
      <c r="Q154">
        <v>1</v>
      </c>
      <c r="R154" s="1">
        <f t="shared" si="26"/>
        <v>30834</v>
      </c>
      <c r="S154">
        <v>2.5000000000000001E-2</v>
      </c>
      <c r="T154">
        <v>3.0000000000000001E-3</v>
      </c>
      <c r="U154">
        <v>8.9999999999999993E-3</v>
      </c>
      <c r="V154">
        <v>2.88</v>
      </c>
      <c r="W154" t="e">
        <v>#N/A</v>
      </c>
      <c r="X154" t="e">
        <v>#N/A</v>
      </c>
    </row>
    <row r="155" spans="1:24" x14ac:dyDescent="0.25">
      <c r="A155" s="1">
        <f t="shared" si="27"/>
        <v>30834</v>
      </c>
      <c r="B155">
        <v>1</v>
      </c>
      <c r="C155">
        <f t="shared" si="29"/>
        <v>1984</v>
      </c>
      <c r="D155">
        <v>6</v>
      </c>
      <c r="E155" t="str">
        <f t="shared" si="28"/>
        <v>19846</v>
      </c>
      <c r="F155">
        <f t="shared" si="20"/>
        <v>2.5000000000000001E-2</v>
      </c>
      <c r="G155">
        <f t="shared" si="21"/>
        <v>3.0000000000000001E-3</v>
      </c>
      <c r="H155">
        <f t="shared" si="22"/>
        <v>8.9999999999999993E-3</v>
      </c>
      <c r="I155">
        <f t="shared" si="23"/>
        <v>2.88</v>
      </c>
      <c r="J155" t="e">
        <f t="shared" si="24"/>
        <v>#N/A</v>
      </c>
      <c r="K155" t="e">
        <f t="shared" si="25"/>
        <v>#N/A</v>
      </c>
      <c r="M155" t="s">
        <v>86</v>
      </c>
      <c r="N155">
        <v>1984</v>
      </c>
      <c r="O155">
        <v>1984</v>
      </c>
      <c r="P155">
        <v>7</v>
      </c>
      <c r="Q155">
        <v>1</v>
      </c>
      <c r="R155" s="1">
        <f t="shared" si="26"/>
        <v>30864</v>
      </c>
      <c r="S155">
        <v>4.2000000000000003E-2</v>
      </c>
      <c r="T155">
        <v>8.0000000000000002E-3</v>
      </c>
      <c r="U155">
        <v>2E-3</v>
      </c>
      <c r="V155">
        <v>3.1</v>
      </c>
      <c r="W155" t="e">
        <v>#N/A</v>
      </c>
      <c r="X155" t="e">
        <v>#N/A</v>
      </c>
    </row>
    <row r="156" spans="1:24" x14ac:dyDescent="0.25">
      <c r="A156" s="1">
        <f t="shared" si="27"/>
        <v>30864</v>
      </c>
      <c r="B156">
        <v>1</v>
      </c>
      <c r="C156">
        <f t="shared" si="29"/>
        <v>1984</v>
      </c>
      <c r="D156">
        <v>7</v>
      </c>
      <c r="E156" t="str">
        <f t="shared" si="28"/>
        <v>19847</v>
      </c>
      <c r="F156">
        <f t="shared" si="20"/>
        <v>4.2000000000000003E-2</v>
      </c>
      <c r="G156">
        <f t="shared" si="21"/>
        <v>8.0000000000000002E-3</v>
      </c>
      <c r="H156">
        <f t="shared" si="22"/>
        <v>2E-3</v>
      </c>
      <c r="I156">
        <f t="shared" si="23"/>
        <v>3.1</v>
      </c>
      <c r="J156" t="e">
        <f t="shared" si="24"/>
        <v>#N/A</v>
      </c>
      <c r="K156" t="e">
        <f t="shared" si="25"/>
        <v>#N/A</v>
      </c>
      <c r="M156" t="s">
        <v>86</v>
      </c>
      <c r="N156">
        <v>1984</v>
      </c>
      <c r="O156">
        <v>1984</v>
      </c>
      <c r="P156">
        <v>8</v>
      </c>
      <c r="Q156">
        <v>1</v>
      </c>
      <c r="R156" s="1">
        <f t="shared" si="26"/>
        <v>30895</v>
      </c>
      <c r="S156">
        <v>4.1000000000000002E-2</v>
      </c>
      <c r="T156">
        <v>1E-3</v>
      </c>
      <c r="U156">
        <v>3.0000000000000001E-3</v>
      </c>
      <c r="V156">
        <v>3.47</v>
      </c>
      <c r="W156" t="e">
        <v>#N/A</v>
      </c>
      <c r="X156" t="e">
        <v>#N/A</v>
      </c>
    </row>
    <row r="157" spans="1:24" x14ac:dyDescent="0.25">
      <c r="A157" s="1">
        <f t="shared" si="27"/>
        <v>30895</v>
      </c>
      <c r="B157">
        <v>1</v>
      </c>
      <c r="C157">
        <f t="shared" si="29"/>
        <v>1984</v>
      </c>
      <c r="D157">
        <v>8</v>
      </c>
      <c r="E157" t="str">
        <f t="shared" si="28"/>
        <v>19848</v>
      </c>
      <c r="F157">
        <f t="shared" si="20"/>
        <v>4.1000000000000002E-2</v>
      </c>
      <c r="G157">
        <f t="shared" si="21"/>
        <v>1E-3</v>
      </c>
      <c r="H157">
        <f t="shared" si="22"/>
        <v>3.0000000000000001E-3</v>
      </c>
      <c r="I157">
        <f t="shared" si="23"/>
        <v>3.47</v>
      </c>
      <c r="J157" t="e">
        <f t="shared" si="24"/>
        <v>#N/A</v>
      </c>
      <c r="K157" t="e">
        <f t="shared" si="25"/>
        <v>#N/A</v>
      </c>
      <c r="M157" t="s">
        <v>86</v>
      </c>
      <c r="N157">
        <v>1984</v>
      </c>
      <c r="O157">
        <v>1984</v>
      </c>
      <c r="P157">
        <v>9</v>
      </c>
      <c r="Q157">
        <v>1</v>
      </c>
      <c r="R157" s="1">
        <f t="shared" si="26"/>
        <v>30926</v>
      </c>
      <c r="S157">
        <v>4.9000000000000002E-2</v>
      </c>
      <c r="T157">
        <v>4.0000000000000001E-3</v>
      </c>
      <c r="U157">
        <v>2E-3</v>
      </c>
      <c r="V157">
        <v>3.66</v>
      </c>
      <c r="W157" t="e">
        <v>#N/A</v>
      </c>
      <c r="X157" t="e">
        <v>#N/A</v>
      </c>
    </row>
    <row r="158" spans="1:24" x14ac:dyDescent="0.25">
      <c r="A158" s="1">
        <f t="shared" si="27"/>
        <v>30926</v>
      </c>
      <c r="B158">
        <v>1</v>
      </c>
      <c r="C158">
        <f t="shared" si="29"/>
        <v>1984</v>
      </c>
      <c r="D158">
        <v>9</v>
      </c>
      <c r="E158" t="str">
        <f t="shared" si="28"/>
        <v>19849</v>
      </c>
      <c r="F158">
        <f t="shared" si="20"/>
        <v>4.9000000000000002E-2</v>
      </c>
      <c r="G158">
        <f t="shared" si="21"/>
        <v>4.0000000000000001E-3</v>
      </c>
      <c r="H158">
        <f t="shared" si="22"/>
        <v>2E-3</v>
      </c>
      <c r="I158">
        <f t="shared" si="23"/>
        <v>3.66</v>
      </c>
      <c r="J158" t="e">
        <f t="shared" si="24"/>
        <v>#N/A</v>
      </c>
      <c r="K158" t="e">
        <f t="shared" si="25"/>
        <v>#N/A</v>
      </c>
      <c r="M158" t="s">
        <v>86</v>
      </c>
      <c r="N158">
        <v>1985</v>
      </c>
      <c r="O158">
        <v>1984</v>
      </c>
      <c r="P158">
        <v>10</v>
      </c>
      <c r="Q158">
        <v>1</v>
      </c>
      <c r="R158" s="1">
        <f t="shared" si="26"/>
        <v>31321</v>
      </c>
      <c r="S158">
        <v>0.04</v>
      </c>
      <c r="T158">
        <v>1.4E-2</v>
      </c>
      <c r="U158">
        <v>1E-3</v>
      </c>
      <c r="V158">
        <v>3.25</v>
      </c>
      <c r="W158" t="e">
        <v>#N/A</v>
      </c>
      <c r="X158" t="e">
        <v>#N/A</v>
      </c>
    </row>
    <row r="159" spans="1:24" x14ac:dyDescent="0.25">
      <c r="A159" s="1">
        <f t="shared" si="27"/>
        <v>31321</v>
      </c>
      <c r="B159">
        <v>1</v>
      </c>
      <c r="C159">
        <f t="shared" si="29"/>
        <v>1985</v>
      </c>
      <c r="D159">
        <v>10</v>
      </c>
      <c r="E159" t="str">
        <f t="shared" si="28"/>
        <v>198510</v>
      </c>
      <c r="F159">
        <f t="shared" si="20"/>
        <v>0.04</v>
      </c>
      <c r="G159">
        <f t="shared" si="21"/>
        <v>1.4E-2</v>
      </c>
      <c r="H159">
        <f t="shared" si="22"/>
        <v>1E-3</v>
      </c>
      <c r="I159">
        <f t="shared" si="23"/>
        <v>3.25</v>
      </c>
      <c r="J159" t="e">
        <f t="shared" si="24"/>
        <v>#N/A</v>
      </c>
      <c r="K159" t="e">
        <f t="shared" si="25"/>
        <v>#N/A</v>
      </c>
      <c r="M159" t="s">
        <v>86</v>
      </c>
      <c r="N159">
        <v>1985</v>
      </c>
      <c r="O159">
        <v>1984</v>
      </c>
      <c r="P159">
        <v>11</v>
      </c>
      <c r="Q159">
        <v>1</v>
      </c>
      <c r="R159" s="1">
        <f t="shared" si="26"/>
        <v>31352</v>
      </c>
      <c r="S159">
        <v>3.2000000000000001E-2</v>
      </c>
      <c r="T159">
        <v>2.5999999999999999E-2</v>
      </c>
      <c r="U159">
        <v>3.0000000000000001E-3</v>
      </c>
      <c r="V159">
        <v>3.11</v>
      </c>
      <c r="W159" t="e">
        <v>#N/A</v>
      </c>
      <c r="X159" t="e">
        <v>#N/A</v>
      </c>
    </row>
    <row r="160" spans="1:24" x14ac:dyDescent="0.25">
      <c r="A160" s="1">
        <f t="shared" si="27"/>
        <v>31352</v>
      </c>
      <c r="B160">
        <v>1</v>
      </c>
      <c r="C160">
        <f t="shared" si="29"/>
        <v>1985</v>
      </c>
      <c r="D160">
        <v>11</v>
      </c>
      <c r="E160" t="str">
        <f t="shared" si="28"/>
        <v>198511</v>
      </c>
      <c r="F160">
        <f t="shared" si="20"/>
        <v>3.2000000000000001E-2</v>
      </c>
      <c r="G160">
        <f t="shared" si="21"/>
        <v>2.5999999999999999E-2</v>
      </c>
      <c r="H160">
        <f t="shared" si="22"/>
        <v>3.0000000000000001E-3</v>
      </c>
      <c r="I160">
        <f t="shared" si="23"/>
        <v>3.11</v>
      </c>
      <c r="J160" t="e">
        <f t="shared" si="24"/>
        <v>#N/A</v>
      </c>
      <c r="K160" t="e">
        <f t="shared" si="25"/>
        <v>#N/A</v>
      </c>
      <c r="M160" t="s">
        <v>86</v>
      </c>
      <c r="N160">
        <v>1985</v>
      </c>
      <c r="O160">
        <v>1984</v>
      </c>
      <c r="P160">
        <v>12</v>
      </c>
      <c r="Q160">
        <v>1</v>
      </c>
      <c r="R160" s="1">
        <f t="shared" si="26"/>
        <v>31382</v>
      </c>
      <c r="S160">
        <v>3.5999999999999997E-2</v>
      </c>
      <c r="T160">
        <v>2.1000000000000001E-2</v>
      </c>
      <c r="U160">
        <v>6.0000000000000001E-3</v>
      </c>
      <c r="V160">
        <v>2.91</v>
      </c>
      <c r="W160" t="e">
        <v>#N/A</v>
      </c>
      <c r="X160" t="e">
        <v>#N/A</v>
      </c>
    </row>
    <row r="161" spans="1:24" x14ac:dyDescent="0.25">
      <c r="A161" s="1">
        <f t="shared" si="27"/>
        <v>31382</v>
      </c>
      <c r="B161">
        <v>1</v>
      </c>
      <c r="C161">
        <f t="shared" si="29"/>
        <v>1985</v>
      </c>
      <c r="D161">
        <v>12</v>
      </c>
      <c r="E161" t="str">
        <f t="shared" si="28"/>
        <v>198512</v>
      </c>
      <c r="F161">
        <f t="shared" si="20"/>
        <v>3.5999999999999997E-2</v>
      </c>
      <c r="G161">
        <f t="shared" si="21"/>
        <v>2.1000000000000001E-2</v>
      </c>
      <c r="H161">
        <f t="shared" si="22"/>
        <v>6.0000000000000001E-3</v>
      </c>
      <c r="I161">
        <f t="shared" si="23"/>
        <v>2.91</v>
      </c>
      <c r="J161" t="e">
        <f t="shared" si="24"/>
        <v>#N/A</v>
      </c>
      <c r="K161" t="e">
        <f t="shared" si="25"/>
        <v>#N/A</v>
      </c>
      <c r="M161" t="s">
        <v>86</v>
      </c>
      <c r="N161">
        <v>1985</v>
      </c>
      <c r="O161">
        <v>1985</v>
      </c>
      <c r="P161">
        <v>1</v>
      </c>
      <c r="Q161">
        <v>1</v>
      </c>
      <c r="R161" s="1">
        <f t="shared" si="26"/>
        <v>31048</v>
      </c>
      <c r="S161">
        <v>4.2000000000000003E-2</v>
      </c>
      <c r="T161">
        <v>2E-3</v>
      </c>
      <c r="U161">
        <v>2E-3</v>
      </c>
      <c r="V161">
        <v>2.91</v>
      </c>
      <c r="W161" t="e">
        <v>#N/A</v>
      </c>
      <c r="X161" t="e">
        <v>#N/A</v>
      </c>
    </row>
    <row r="162" spans="1:24" x14ac:dyDescent="0.25">
      <c r="A162" s="1">
        <f t="shared" si="27"/>
        <v>31048</v>
      </c>
      <c r="B162">
        <v>1</v>
      </c>
      <c r="C162">
        <f t="shared" si="29"/>
        <v>1985</v>
      </c>
      <c r="D162">
        <v>1</v>
      </c>
      <c r="E162" t="str">
        <f t="shared" si="28"/>
        <v>19851</v>
      </c>
      <c r="F162">
        <f t="shared" si="20"/>
        <v>4.2000000000000003E-2</v>
      </c>
      <c r="G162">
        <f t="shared" si="21"/>
        <v>2E-3</v>
      </c>
      <c r="H162">
        <f t="shared" si="22"/>
        <v>2E-3</v>
      </c>
      <c r="I162">
        <f t="shared" si="23"/>
        <v>2.91</v>
      </c>
      <c r="J162" t="e">
        <f t="shared" si="24"/>
        <v>#N/A</v>
      </c>
      <c r="K162" t="e">
        <f t="shared" si="25"/>
        <v>#N/A</v>
      </c>
      <c r="M162" t="s">
        <v>86</v>
      </c>
      <c r="N162">
        <v>1985</v>
      </c>
      <c r="O162">
        <v>1985</v>
      </c>
      <c r="P162">
        <v>2</v>
      </c>
      <c r="Q162">
        <v>1</v>
      </c>
      <c r="R162" s="1">
        <f t="shared" si="26"/>
        <v>31079</v>
      </c>
      <c r="S162">
        <v>3.3000000000000002E-2</v>
      </c>
      <c r="T162">
        <v>8.0000000000000002E-3</v>
      </c>
      <c r="U162">
        <v>4.0000000000000001E-3</v>
      </c>
      <c r="V162">
        <v>2.91</v>
      </c>
      <c r="W162" t="e">
        <v>#N/A</v>
      </c>
      <c r="X162" t="e">
        <v>#N/A</v>
      </c>
    </row>
    <row r="163" spans="1:24" x14ac:dyDescent="0.25">
      <c r="A163" s="1">
        <f t="shared" si="27"/>
        <v>31079</v>
      </c>
      <c r="B163">
        <v>1</v>
      </c>
      <c r="C163">
        <f t="shared" si="29"/>
        <v>1985</v>
      </c>
      <c r="D163">
        <v>2</v>
      </c>
      <c r="E163" t="str">
        <f t="shared" si="28"/>
        <v>19852</v>
      </c>
      <c r="F163">
        <f t="shared" si="20"/>
        <v>3.3000000000000002E-2</v>
      </c>
      <c r="G163">
        <f t="shared" si="21"/>
        <v>8.0000000000000002E-3</v>
      </c>
      <c r="H163">
        <f t="shared" si="22"/>
        <v>4.0000000000000001E-3</v>
      </c>
      <c r="I163">
        <f t="shared" si="23"/>
        <v>2.91</v>
      </c>
      <c r="J163" t="e">
        <f t="shared" si="24"/>
        <v>#N/A</v>
      </c>
      <c r="K163" t="e">
        <f t="shared" si="25"/>
        <v>#N/A</v>
      </c>
      <c r="M163" t="s">
        <v>86</v>
      </c>
      <c r="N163">
        <v>1985</v>
      </c>
      <c r="O163">
        <v>1985</v>
      </c>
      <c r="P163">
        <v>3</v>
      </c>
      <c r="Q163">
        <v>1</v>
      </c>
      <c r="R163" s="1">
        <f t="shared" si="26"/>
        <v>31107</v>
      </c>
      <c r="S163">
        <v>4.2999999999999997E-2</v>
      </c>
      <c r="T163">
        <v>1.2E-2</v>
      </c>
      <c r="U163">
        <v>2E-3</v>
      </c>
      <c r="V163">
        <v>2.83</v>
      </c>
      <c r="W163" t="e">
        <v>#N/A</v>
      </c>
      <c r="X163" t="e">
        <v>#N/A</v>
      </c>
    </row>
    <row r="164" spans="1:24" x14ac:dyDescent="0.25">
      <c r="A164" s="1">
        <f t="shared" si="27"/>
        <v>31107</v>
      </c>
      <c r="B164">
        <v>1</v>
      </c>
      <c r="C164">
        <f t="shared" si="29"/>
        <v>1985</v>
      </c>
      <c r="D164">
        <v>3</v>
      </c>
      <c r="E164" t="str">
        <f t="shared" si="28"/>
        <v>19853</v>
      </c>
      <c r="F164">
        <f t="shared" si="20"/>
        <v>4.2999999999999997E-2</v>
      </c>
      <c r="G164">
        <f t="shared" si="21"/>
        <v>1.2E-2</v>
      </c>
      <c r="H164">
        <f t="shared" si="22"/>
        <v>2E-3</v>
      </c>
      <c r="I164">
        <f t="shared" si="23"/>
        <v>2.83</v>
      </c>
      <c r="J164" t="e">
        <f t="shared" si="24"/>
        <v>#N/A</v>
      </c>
      <c r="K164" t="e">
        <f t="shared" si="25"/>
        <v>#N/A</v>
      </c>
      <c r="M164" t="s">
        <v>86</v>
      </c>
      <c r="N164">
        <v>1985</v>
      </c>
      <c r="O164">
        <v>1985</v>
      </c>
      <c r="P164">
        <v>4</v>
      </c>
      <c r="Q164">
        <v>1</v>
      </c>
      <c r="R164" s="1">
        <f t="shared" si="26"/>
        <v>31138</v>
      </c>
      <c r="S164">
        <v>4.3999999999999997E-2</v>
      </c>
      <c r="T164">
        <v>4.0000000000000001E-3</v>
      </c>
      <c r="U164">
        <v>1E-3</v>
      </c>
      <c r="V164">
        <v>2.83</v>
      </c>
      <c r="W164" t="e">
        <v>#N/A</v>
      </c>
      <c r="X164" t="e">
        <v>#N/A</v>
      </c>
    </row>
    <row r="165" spans="1:24" x14ac:dyDescent="0.25">
      <c r="A165" s="1">
        <f t="shared" si="27"/>
        <v>31138</v>
      </c>
      <c r="B165">
        <v>1</v>
      </c>
      <c r="C165">
        <f t="shared" si="29"/>
        <v>1985</v>
      </c>
      <c r="D165">
        <v>4</v>
      </c>
      <c r="E165" t="str">
        <f t="shared" si="28"/>
        <v>19854</v>
      </c>
      <c r="F165">
        <f t="shared" si="20"/>
        <v>4.3999999999999997E-2</v>
      </c>
      <c r="G165">
        <f t="shared" si="21"/>
        <v>4.0000000000000001E-3</v>
      </c>
      <c r="H165">
        <f t="shared" si="22"/>
        <v>1E-3</v>
      </c>
      <c r="I165">
        <f t="shared" si="23"/>
        <v>2.83</v>
      </c>
      <c r="J165" t="e">
        <f t="shared" si="24"/>
        <v>#N/A</v>
      </c>
      <c r="K165" t="e">
        <f t="shared" si="25"/>
        <v>#N/A</v>
      </c>
      <c r="M165" t="s">
        <v>86</v>
      </c>
      <c r="N165">
        <v>1985</v>
      </c>
      <c r="O165">
        <v>1985</v>
      </c>
      <c r="P165">
        <v>5</v>
      </c>
      <c r="Q165">
        <v>1</v>
      </c>
      <c r="R165" s="1">
        <f t="shared" si="26"/>
        <v>31168</v>
      </c>
      <c r="S165">
        <v>3.9E-2</v>
      </c>
      <c r="T165">
        <v>6.0000000000000001E-3</v>
      </c>
      <c r="U165">
        <v>1E-3</v>
      </c>
      <c r="V165">
        <v>2.93</v>
      </c>
      <c r="W165" t="e">
        <v>#N/A</v>
      </c>
      <c r="X165" t="e">
        <v>#N/A</v>
      </c>
    </row>
    <row r="166" spans="1:24" x14ac:dyDescent="0.25">
      <c r="A166" s="1">
        <f t="shared" si="27"/>
        <v>31168</v>
      </c>
      <c r="B166">
        <v>1</v>
      </c>
      <c r="C166">
        <f t="shared" si="29"/>
        <v>1985</v>
      </c>
      <c r="D166">
        <v>5</v>
      </c>
      <c r="E166" t="str">
        <f t="shared" si="28"/>
        <v>19855</v>
      </c>
      <c r="F166">
        <f t="shared" si="20"/>
        <v>3.9E-2</v>
      </c>
      <c r="G166">
        <f t="shared" si="21"/>
        <v>6.0000000000000001E-3</v>
      </c>
      <c r="H166">
        <f t="shared" si="22"/>
        <v>1E-3</v>
      </c>
      <c r="I166">
        <f t="shared" si="23"/>
        <v>2.93</v>
      </c>
      <c r="J166" t="e">
        <f t="shared" si="24"/>
        <v>#N/A</v>
      </c>
      <c r="K166" t="e">
        <f t="shared" si="25"/>
        <v>#N/A</v>
      </c>
      <c r="M166" t="s">
        <v>86</v>
      </c>
      <c r="N166">
        <v>1985</v>
      </c>
      <c r="O166">
        <v>1985</v>
      </c>
      <c r="P166">
        <v>6</v>
      </c>
      <c r="Q166">
        <v>1</v>
      </c>
      <c r="R166" s="1">
        <f t="shared" si="26"/>
        <v>31199</v>
      </c>
      <c r="S166">
        <v>4.2000000000000003E-2</v>
      </c>
      <c r="T166">
        <v>6.0000000000000001E-3</v>
      </c>
      <c r="U166">
        <v>0</v>
      </c>
      <c r="V166">
        <v>3.02</v>
      </c>
      <c r="W166" t="e">
        <v>#N/A</v>
      </c>
      <c r="X166" t="e">
        <v>#N/A</v>
      </c>
    </row>
    <row r="167" spans="1:24" x14ac:dyDescent="0.25">
      <c r="A167" s="1">
        <f t="shared" si="27"/>
        <v>31199</v>
      </c>
      <c r="B167">
        <v>1</v>
      </c>
      <c r="C167">
        <f t="shared" si="29"/>
        <v>1985</v>
      </c>
      <c r="D167">
        <v>6</v>
      </c>
      <c r="E167" t="str">
        <f t="shared" si="28"/>
        <v>19856</v>
      </c>
      <c r="F167">
        <f t="shared" si="20"/>
        <v>4.2000000000000003E-2</v>
      </c>
      <c r="G167">
        <f t="shared" si="21"/>
        <v>6.0000000000000001E-3</v>
      </c>
      <c r="H167">
        <f t="shared" si="22"/>
        <v>0</v>
      </c>
      <c r="I167">
        <f t="shared" si="23"/>
        <v>3.02</v>
      </c>
      <c r="J167" t="e">
        <f t="shared" si="24"/>
        <v>#N/A</v>
      </c>
      <c r="K167" t="e">
        <f t="shared" si="25"/>
        <v>#N/A</v>
      </c>
      <c r="M167" t="s">
        <v>86</v>
      </c>
      <c r="N167">
        <v>1985</v>
      </c>
      <c r="O167">
        <v>1985</v>
      </c>
      <c r="P167">
        <v>7</v>
      </c>
      <c r="Q167">
        <v>1</v>
      </c>
      <c r="R167" s="1">
        <f t="shared" si="26"/>
        <v>31229</v>
      </c>
      <c r="S167">
        <v>4.4999999999999998E-2</v>
      </c>
      <c r="T167">
        <v>5.0000000000000001E-3</v>
      </c>
      <c r="U167">
        <v>0</v>
      </c>
      <c r="V167">
        <v>3.13</v>
      </c>
      <c r="W167" t="e">
        <v>#N/A</v>
      </c>
      <c r="X167" t="e">
        <v>#N/A</v>
      </c>
    </row>
    <row r="168" spans="1:24" x14ac:dyDescent="0.25">
      <c r="A168" s="1">
        <f t="shared" si="27"/>
        <v>31229</v>
      </c>
      <c r="B168">
        <v>1</v>
      </c>
      <c r="C168">
        <f t="shared" si="29"/>
        <v>1985</v>
      </c>
      <c r="D168">
        <v>7</v>
      </c>
      <c r="E168" t="str">
        <f t="shared" si="28"/>
        <v>19857</v>
      </c>
      <c r="F168">
        <f t="shared" si="20"/>
        <v>4.4999999999999998E-2</v>
      </c>
      <c r="G168">
        <f t="shared" si="21"/>
        <v>5.0000000000000001E-3</v>
      </c>
      <c r="H168">
        <f t="shared" si="22"/>
        <v>0</v>
      </c>
      <c r="I168">
        <f t="shared" si="23"/>
        <v>3.13</v>
      </c>
      <c r="J168" t="e">
        <f t="shared" si="24"/>
        <v>#N/A</v>
      </c>
      <c r="K168" t="e">
        <f t="shared" si="25"/>
        <v>#N/A</v>
      </c>
      <c r="M168" t="s">
        <v>86</v>
      </c>
      <c r="N168">
        <v>1985</v>
      </c>
      <c r="O168">
        <v>1985</v>
      </c>
      <c r="P168">
        <v>8</v>
      </c>
      <c r="Q168">
        <v>1</v>
      </c>
      <c r="R168" s="1">
        <f t="shared" si="26"/>
        <v>31260</v>
      </c>
      <c r="S168">
        <v>4.5999999999999999E-2</v>
      </c>
      <c r="T168">
        <v>4.0000000000000001E-3</v>
      </c>
      <c r="U168">
        <v>0</v>
      </c>
      <c r="V168">
        <v>3.83</v>
      </c>
      <c r="W168" t="e">
        <v>#N/A</v>
      </c>
      <c r="X168" t="e">
        <v>#N/A</v>
      </c>
    </row>
    <row r="169" spans="1:24" x14ac:dyDescent="0.25">
      <c r="A169" s="1">
        <f t="shared" si="27"/>
        <v>31260</v>
      </c>
      <c r="B169">
        <v>1</v>
      </c>
      <c r="C169">
        <f t="shared" si="29"/>
        <v>1985</v>
      </c>
      <c r="D169">
        <v>8</v>
      </c>
      <c r="E169" t="str">
        <f t="shared" si="28"/>
        <v>19858</v>
      </c>
      <c r="F169">
        <f t="shared" si="20"/>
        <v>4.5999999999999999E-2</v>
      </c>
      <c r="G169">
        <f t="shared" si="21"/>
        <v>4.0000000000000001E-3</v>
      </c>
      <c r="H169">
        <f t="shared" si="22"/>
        <v>0</v>
      </c>
      <c r="I169">
        <f t="shared" si="23"/>
        <v>3.83</v>
      </c>
      <c r="J169" t="e">
        <f t="shared" si="24"/>
        <v>#N/A</v>
      </c>
      <c r="K169" t="e">
        <f t="shared" si="25"/>
        <v>#N/A</v>
      </c>
      <c r="M169" t="s">
        <v>86</v>
      </c>
      <c r="N169">
        <v>1985</v>
      </c>
      <c r="O169">
        <v>1985</v>
      </c>
      <c r="P169">
        <v>9</v>
      </c>
      <c r="Q169">
        <v>1</v>
      </c>
      <c r="R169" s="1">
        <f t="shared" si="26"/>
        <v>31291</v>
      </c>
      <c r="S169">
        <v>3.3000000000000002E-2</v>
      </c>
      <c r="T169">
        <v>3.0000000000000001E-3</v>
      </c>
      <c r="U169">
        <v>1E-3</v>
      </c>
      <c r="V169">
        <v>4.33</v>
      </c>
      <c r="W169" t="e">
        <v>#N/A</v>
      </c>
      <c r="X169" t="e">
        <v>#N/A</v>
      </c>
    </row>
    <row r="170" spans="1:24" x14ac:dyDescent="0.25">
      <c r="A170" s="1">
        <f t="shared" si="27"/>
        <v>31291</v>
      </c>
      <c r="B170">
        <v>1</v>
      </c>
      <c r="C170">
        <f t="shared" si="29"/>
        <v>1985</v>
      </c>
      <c r="D170">
        <v>9</v>
      </c>
      <c r="E170" t="str">
        <f t="shared" si="28"/>
        <v>19859</v>
      </c>
      <c r="F170">
        <f t="shared" si="20"/>
        <v>3.3000000000000002E-2</v>
      </c>
      <c r="G170">
        <f t="shared" si="21"/>
        <v>3.0000000000000001E-3</v>
      </c>
      <c r="H170">
        <f t="shared" si="22"/>
        <v>1E-3</v>
      </c>
      <c r="I170">
        <f t="shared" si="23"/>
        <v>4.33</v>
      </c>
      <c r="J170" t="e">
        <f t="shared" si="24"/>
        <v>#N/A</v>
      </c>
      <c r="K170" t="e">
        <f t="shared" si="25"/>
        <v>#N/A</v>
      </c>
      <c r="M170" t="s">
        <v>86</v>
      </c>
      <c r="N170">
        <v>1986</v>
      </c>
      <c r="O170">
        <v>1985</v>
      </c>
      <c r="P170">
        <v>10</v>
      </c>
      <c r="Q170">
        <v>1</v>
      </c>
      <c r="R170" s="1">
        <f t="shared" si="26"/>
        <v>31686</v>
      </c>
      <c r="S170">
        <v>3.9E-2</v>
      </c>
      <c r="T170">
        <v>8.0000000000000002E-3</v>
      </c>
      <c r="U170">
        <v>1.4E-2</v>
      </c>
      <c r="V170">
        <v>4.07</v>
      </c>
      <c r="W170" t="e">
        <v>#N/A</v>
      </c>
      <c r="X170" t="e">
        <v>#N/A</v>
      </c>
    </row>
    <row r="171" spans="1:24" x14ac:dyDescent="0.25">
      <c r="A171" s="1">
        <f t="shared" si="27"/>
        <v>31686</v>
      </c>
      <c r="B171">
        <v>1</v>
      </c>
      <c r="C171">
        <f t="shared" si="29"/>
        <v>1986</v>
      </c>
      <c r="D171">
        <v>10</v>
      </c>
      <c r="E171" t="str">
        <f t="shared" si="28"/>
        <v>198610</v>
      </c>
      <c r="F171">
        <f t="shared" si="20"/>
        <v>3.9E-2</v>
      </c>
      <c r="G171">
        <f t="shared" si="21"/>
        <v>8.0000000000000002E-3</v>
      </c>
      <c r="H171">
        <f t="shared" si="22"/>
        <v>1.4E-2</v>
      </c>
      <c r="I171">
        <f t="shared" si="23"/>
        <v>4.07</v>
      </c>
      <c r="J171" t="e">
        <f t="shared" si="24"/>
        <v>#N/A</v>
      </c>
      <c r="K171" t="e">
        <f t="shared" si="25"/>
        <v>#N/A</v>
      </c>
      <c r="M171" t="s">
        <v>86</v>
      </c>
      <c r="N171">
        <v>1986</v>
      </c>
      <c r="O171">
        <v>1985</v>
      </c>
      <c r="P171">
        <v>11</v>
      </c>
      <c r="Q171">
        <v>1</v>
      </c>
      <c r="R171" s="1">
        <f t="shared" si="26"/>
        <v>31717</v>
      </c>
      <c r="S171">
        <v>3.5000000000000003E-2</v>
      </c>
      <c r="T171">
        <v>1.2E-2</v>
      </c>
      <c r="U171">
        <v>7.0000000000000007E-2</v>
      </c>
      <c r="V171">
        <v>3.68</v>
      </c>
      <c r="W171" t="e">
        <v>#N/A</v>
      </c>
      <c r="X171" t="e">
        <v>#N/A</v>
      </c>
    </row>
    <row r="172" spans="1:24" x14ac:dyDescent="0.25">
      <c r="A172" s="1">
        <f t="shared" si="27"/>
        <v>31717</v>
      </c>
      <c r="B172">
        <v>1</v>
      </c>
      <c r="C172">
        <f t="shared" si="29"/>
        <v>1986</v>
      </c>
      <c r="D172">
        <v>11</v>
      </c>
      <c r="E172" t="str">
        <f t="shared" si="28"/>
        <v>198611</v>
      </c>
      <c r="F172">
        <f t="shared" si="20"/>
        <v>3.5000000000000003E-2</v>
      </c>
      <c r="G172">
        <f t="shared" si="21"/>
        <v>1.2E-2</v>
      </c>
      <c r="H172">
        <f t="shared" si="22"/>
        <v>7.0000000000000007E-2</v>
      </c>
      <c r="I172">
        <f t="shared" si="23"/>
        <v>3.68</v>
      </c>
      <c r="J172" t="e">
        <f t="shared" si="24"/>
        <v>#N/A</v>
      </c>
      <c r="K172" t="e">
        <f t="shared" si="25"/>
        <v>#N/A</v>
      </c>
      <c r="M172" t="s">
        <v>86</v>
      </c>
      <c r="N172">
        <v>1986</v>
      </c>
      <c r="O172">
        <v>1985</v>
      </c>
      <c r="P172">
        <v>12</v>
      </c>
      <c r="Q172">
        <v>1</v>
      </c>
      <c r="R172" s="1">
        <f t="shared" si="26"/>
        <v>31747</v>
      </c>
      <c r="S172">
        <v>3.6999999999999998E-2</v>
      </c>
      <c r="T172">
        <v>5.0000000000000001E-3</v>
      </c>
      <c r="U172">
        <v>7.0000000000000001E-3</v>
      </c>
      <c r="V172">
        <v>3.61</v>
      </c>
      <c r="W172" t="e">
        <v>#N/A</v>
      </c>
      <c r="X172" t="e">
        <v>#N/A</v>
      </c>
    </row>
    <row r="173" spans="1:24" x14ac:dyDescent="0.25">
      <c r="A173" s="1">
        <f t="shared" si="27"/>
        <v>31747</v>
      </c>
      <c r="B173">
        <v>1</v>
      </c>
      <c r="C173">
        <f t="shared" si="29"/>
        <v>1986</v>
      </c>
      <c r="D173">
        <v>12</v>
      </c>
      <c r="E173" t="str">
        <f t="shared" si="28"/>
        <v>198612</v>
      </c>
      <c r="F173">
        <f t="shared" si="20"/>
        <v>3.6999999999999998E-2</v>
      </c>
      <c r="G173">
        <f t="shared" si="21"/>
        <v>5.0000000000000001E-3</v>
      </c>
      <c r="H173">
        <f t="shared" si="22"/>
        <v>7.0000000000000001E-3</v>
      </c>
      <c r="I173">
        <f t="shared" si="23"/>
        <v>3.61</v>
      </c>
      <c r="J173" t="e">
        <f t="shared" si="24"/>
        <v>#N/A</v>
      </c>
      <c r="K173" t="e">
        <f t="shared" si="25"/>
        <v>#N/A</v>
      </c>
      <c r="M173" t="s">
        <v>86</v>
      </c>
      <c r="N173">
        <v>1986</v>
      </c>
      <c r="O173">
        <v>1986</v>
      </c>
      <c r="P173">
        <v>1</v>
      </c>
      <c r="Q173">
        <v>1</v>
      </c>
      <c r="R173" s="1">
        <f t="shared" si="26"/>
        <v>31413</v>
      </c>
      <c r="S173">
        <v>3.7999999999999999E-2</v>
      </c>
      <c r="T173">
        <v>6.0000000000000001E-3</v>
      </c>
      <c r="U173">
        <v>1E-3</v>
      </c>
      <c r="V173">
        <v>3.62</v>
      </c>
      <c r="W173" t="e">
        <v>#N/A</v>
      </c>
      <c r="X173" t="e">
        <v>#N/A</v>
      </c>
    </row>
    <row r="174" spans="1:24" x14ac:dyDescent="0.25">
      <c r="A174" s="1">
        <f t="shared" si="27"/>
        <v>31413</v>
      </c>
      <c r="B174">
        <v>1</v>
      </c>
      <c r="C174">
        <f t="shared" si="29"/>
        <v>1986</v>
      </c>
      <c r="D174">
        <v>1</v>
      </c>
      <c r="E174" t="str">
        <f t="shared" si="28"/>
        <v>19861</v>
      </c>
      <c r="F174">
        <f t="shared" si="20"/>
        <v>3.7999999999999999E-2</v>
      </c>
      <c r="G174">
        <f t="shared" si="21"/>
        <v>6.0000000000000001E-3</v>
      </c>
      <c r="H174">
        <f t="shared" si="22"/>
        <v>1E-3</v>
      </c>
      <c r="I174">
        <f t="shared" si="23"/>
        <v>3.62</v>
      </c>
      <c r="J174" t="e">
        <f t="shared" si="24"/>
        <v>#N/A</v>
      </c>
      <c r="K174" t="e">
        <f t="shared" si="25"/>
        <v>#N/A</v>
      </c>
      <c r="M174" t="s">
        <v>86</v>
      </c>
      <c r="N174">
        <v>1986</v>
      </c>
      <c r="O174">
        <v>1986</v>
      </c>
      <c r="P174">
        <v>2</v>
      </c>
      <c r="Q174">
        <v>1</v>
      </c>
      <c r="R174" s="1">
        <f t="shared" si="26"/>
        <v>31444</v>
      </c>
      <c r="S174">
        <v>3.6999999999999998E-2</v>
      </c>
      <c r="T174">
        <v>8.0000000000000002E-3</v>
      </c>
      <c r="U174">
        <v>5.0000000000000001E-3</v>
      </c>
      <c r="V174">
        <v>3.02</v>
      </c>
      <c r="W174" t="e">
        <v>#N/A</v>
      </c>
      <c r="X174" t="e">
        <v>#N/A</v>
      </c>
    </row>
    <row r="175" spans="1:24" x14ac:dyDescent="0.25">
      <c r="A175" s="1">
        <f t="shared" si="27"/>
        <v>31444</v>
      </c>
      <c r="B175">
        <v>1</v>
      </c>
      <c r="C175">
        <f t="shared" si="29"/>
        <v>1986</v>
      </c>
      <c r="D175">
        <v>2</v>
      </c>
      <c r="E175" t="str">
        <f t="shared" si="28"/>
        <v>19862</v>
      </c>
      <c r="F175">
        <f t="shared" si="20"/>
        <v>3.6999999999999998E-2</v>
      </c>
      <c r="G175">
        <f t="shared" si="21"/>
        <v>8.0000000000000002E-3</v>
      </c>
      <c r="H175">
        <f t="shared" si="22"/>
        <v>5.0000000000000001E-3</v>
      </c>
      <c r="I175">
        <f t="shared" si="23"/>
        <v>3.02</v>
      </c>
      <c r="J175" t="e">
        <f t="shared" si="24"/>
        <v>#N/A</v>
      </c>
      <c r="K175" t="e">
        <f t="shared" si="25"/>
        <v>#N/A</v>
      </c>
      <c r="M175" t="s">
        <v>86</v>
      </c>
      <c r="N175">
        <v>1986</v>
      </c>
      <c r="O175">
        <v>1986</v>
      </c>
      <c r="P175">
        <v>3</v>
      </c>
      <c r="Q175">
        <v>1</v>
      </c>
      <c r="R175" s="1">
        <f t="shared" si="26"/>
        <v>31472</v>
      </c>
      <c r="S175">
        <v>3.2000000000000001E-2</v>
      </c>
      <c r="T175">
        <v>6.0000000000000001E-3</v>
      </c>
      <c r="U175">
        <v>7.0000000000000007E-2</v>
      </c>
      <c r="V175">
        <v>3.27</v>
      </c>
      <c r="W175" t="e">
        <v>#N/A</v>
      </c>
      <c r="X175" t="e">
        <v>#N/A</v>
      </c>
    </row>
    <row r="176" spans="1:24" x14ac:dyDescent="0.25">
      <c r="A176" s="1">
        <f t="shared" si="27"/>
        <v>31472</v>
      </c>
      <c r="B176">
        <v>1</v>
      </c>
      <c r="C176">
        <f t="shared" si="29"/>
        <v>1986</v>
      </c>
      <c r="D176">
        <v>3</v>
      </c>
      <c r="E176" t="str">
        <f t="shared" si="28"/>
        <v>19863</v>
      </c>
      <c r="F176">
        <f t="shared" si="20"/>
        <v>3.2000000000000001E-2</v>
      </c>
      <c r="G176">
        <f t="shared" si="21"/>
        <v>6.0000000000000001E-3</v>
      </c>
      <c r="H176">
        <f t="shared" si="22"/>
        <v>7.0000000000000007E-2</v>
      </c>
      <c r="I176">
        <f t="shared" si="23"/>
        <v>3.27</v>
      </c>
      <c r="J176" t="e">
        <f t="shared" si="24"/>
        <v>#N/A</v>
      </c>
      <c r="K176" t="e">
        <f t="shared" si="25"/>
        <v>#N/A</v>
      </c>
      <c r="M176" t="s">
        <v>86</v>
      </c>
      <c r="N176">
        <v>1986</v>
      </c>
      <c r="O176">
        <v>1986</v>
      </c>
      <c r="P176">
        <v>4</v>
      </c>
      <c r="Q176">
        <v>1</v>
      </c>
      <c r="R176" s="1">
        <f t="shared" si="26"/>
        <v>31503</v>
      </c>
      <c r="S176">
        <v>3.5000000000000003E-2</v>
      </c>
      <c r="T176">
        <v>0.01</v>
      </c>
      <c r="U176">
        <v>4.2999999999999997E-2</v>
      </c>
      <c r="V176">
        <v>3.34</v>
      </c>
      <c r="W176" t="e">
        <v>#N/A</v>
      </c>
      <c r="X176" t="e">
        <v>#N/A</v>
      </c>
    </row>
    <row r="177" spans="1:24" x14ac:dyDescent="0.25">
      <c r="A177" s="1">
        <f t="shared" si="27"/>
        <v>31503</v>
      </c>
      <c r="B177">
        <v>1</v>
      </c>
      <c r="C177">
        <f t="shared" si="29"/>
        <v>1986</v>
      </c>
      <c r="D177">
        <v>4</v>
      </c>
      <c r="E177" t="str">
        <f t="shared" si="28"/>
        <v>19864</v>
      </c>
      <c r="F177">
        <f t="shared" si="20"/>
        <v>3.5000000000000003E-2</v>
      </c>
      <c r="G177">
        <f t="shared" si="21"/>
        <v>0.01</v>
      </c>
      <c r="H177">
        <f t="shared" si="22"/>
        <v>4.2999999999999997E-2</v>
      </c>
      <c r="I177">
        <f t="shared" si="23"/>
        <v>3.34</v>
      </c>
      <c r="J177" t="e">
        <f t="shared" si="24"/>
        <v>#N/A</v>
      </c>
      <c r="K177" t="e">
        <f t="shared" si="25"/>
        <v>#N/A</v>
      </c>
      <c r="M177" t="s">
        <v>86</v>
      </c>
      <c r="N177">
        <v>1986</v>
      </c>
      <c r="O177">
        <v>1986</v>
      </c>
      <c r="P177">
        <v>5</v>
      </c>
      <c r="Q177">
        <v>1</v>
      </c>
      <c r="R177" s="1">
        <f t="shared" si="26"/>
        <v>31533</v>
      </c>
      <c r="S177">
        <v>3.2000000000000001E-2</v>
      </c>
      <c r="T177">
        <v>1.2999999999999999E-2</v>
      </c>
      <c r="U177">
        <v>7.0000000000000001E-3</v>
      </c>
      <c r="V177">
        <v>3.55</v>
      </c>
      <c r="W177" t="e">
        <v>#N/A</v>
      </c>
      <c r="X177" t="e">
        <v>#N/A</v>
      </c>
    </row>
    <row r="178" spans="1:24" x14ac:dyDescent="0.25">
      <c r="A178" s="1">
        <f t="shared" si="27"/>
        <v>31533</v>
      </c>
      <c r="B178">
        <v>1</v>
      </c>
      <c r="C178">
        <f t="shared" si="29"/>
        <v>1986</v>
      </c>
      <c r="D178">
        <v>5</v>
      </c>
      <c r="E178" t="str">
        <f t="shared" si="28"/>
        <v>19865</v>
      </c>
      <c r="F178">
        <f t="shared" si="20"/>
        <v>3.2000000000000001E-2</v>
      </c>
      <c r="G178">
        <f t="shared" si="21"/>
        <v>1.2999999999999999E-2</v>
      </c>
      <c r="H178">
        <f t="shared" si="22"/>
        <v>7.0000000000000001E-3</v>
      </c>
      <c r="I178">
        <f t="shared" si="23"/>
        <v>3.55</v>
      </c>
      <c r="J178" t="e">
        <f t="shared" si="24"/>
        <v>#N/A</v>
      </c>
      <c r="K178" t="e">
        <f t="shared" si="25"/>
        <v>#N/A</v>
      </c>
      <c r="M178" t="s">
        <v>86</v>
      </c>
      <c r="N178">
        <v>1986</v>
      </c>
      <c r="O178">
        <v>1986</v>
      </c>
      <c r="P178">
        <v>6</v>
      </c>
      <c r="Q178">
        <v>1</v>
      </c>
      <c r="R178" s="1">
        <f t="shared" si="26"/>
        <v>31564</v>
      </c>
      <c r="S178">
        <v>0.04</v>
      </c>
      <c r="T178">
        <v>2.1999999999999999E-2</v>
      </c>
      <c r="U178">
        <v>3.0000000000000001E-3</v>
      </c>
      <c r="V178">
        <v>3.79</v>
      </c>
      <c r="W178" t="e">
        <v>#N/A</v>
      </c>
      <c r="X178" t="e">
        <v>#N/A</v>
      </c>
    </row>
    <row r="179" spans="1:24" x14ac:dyDescent="0.25">
      <c r="A179" s="1">
        <f t="shared" si="27"/>
        <v>31564</v>
      </c>
      <c r="B179">
        <v>1</v>
      </c>
      <c r="C179">
        <f t="shared" si="29"/>
        <v>1986</v>
      </c>
      <c r="D179">
        <v>6</v>
      </c>
      <c r="E179" t="str">
        <f t="shared" si="28"/>
        <v>19866</v>
      </c>
      <c r="F179">
        <f t="shared" si="20"/>
        <v>0.04</v>
      </c>
      <c r="G179">
        <f t="shared" si="21"/>
        <v>2.1999999999999999E-2</v>
      </c>
      <c r="H179">
        <f t="shared" si="22"/>
        <v>3.0000000000000001E-3</v>
      </c>
      <c r="I179">
        <f t="shared" si="23"/>
        <v>3.79</v>
      </c>
      <c r="J179" t="e">
        <f t="shared" si="24"/>
        <v>#N/A</v>
      </c>
      <c r="K179" t="e">
        <f t="shared" si="25"/>
        <v>#N/A</v>
      </c>
      <c r="M179" t="s">
        <v>86</v>
      </c>
      <c r="N179">
        <v>1986</v>
      </c>
      <c r="O179">
        <v>1986</v>
      </c>
      <c r="P179">
        <v>7</v>
      </c>
      <c r="Q179">
        <v>1</v>
      </c>
      <c r="R179" s="1">
        <f t="shared" si="26"/>
        <v>31594</v>
      </c>
      <c r="S179">
        <v>4.9000000000000002E-2</v>
      </c>
      <c r="T179">
        <v>6.0000000000000001E-3</v>
      </c>
      <c r="U179">
        <v>1E-3</v>
      </c>
      <c r="V179">
        <v>3.83</v>
      </c>
      <c r="W179" t="e">
        <v>#N/A</v>
      </c>
      <c r="X179" t="e">
        <v>#N/A</v>
      </c>
    </row>
    <row r="180" spans="1:24" x14ac:dyDescent="0.25">
      <c r="A180" s="1">
        <f t="shared" si="27"/>
        <v>31594</v>
      </c>
      <c r="B180">
        <v>1</v>
      </c>
      <c r="C180">
        <f t="shared" si="29"/>
        <v>1986</v>
      </c>
      <c r="D180">
        <v>7</v>
      </c>
      <c r="E180" t="str">
        <f t="shared" si="28"/>
        <v>19867</v>
      </c>
      <c r="F180">
        <f t="shared" si="20"/>
        <v>4.9000000000000002E-2</v>
      </c>
      <c r="G180">
        <f t="shared" si="21"/>
        <v>6.0000000000000001E-3</v>
      </c>
      <c r="H180">
        <f t="shared" si="22"/>
        <v>1E-3</v>
      </c>
      <c r="I180">
        <f t="shared" si="23"/>
        <v>3.83</v>
      </c>
      <c r="J180" t="e">
        <f t="shared" si="24"/>
        <v>#N/A</v>
      </c>
      <c r="K180" t="e">
        <f t="shared" si="25"/>
        <v>#N/A</v>
      </c>
      <c r="M180" t="s">
        <v>86</v>
      </c>
      <c r="N180">
        <v>1986</v>
      </c>
      <c r="O180">
        <v>1986</v>
      </c>
      <c r="P180">
        <v>8</v>
      </c>
      <c r="Q180">
        <v>1</v>
      </c>
      <c r="R180" s="1">
        <f t="shared" si="26"/>
        <v>31625</v>
      </c>
      <c r="S180">
        <v>3.7999999999999999E-2</v>
      </c>
      <c r="T180">
        <v>2E-3</v>
      </c>
      <c r="U180">
        <v>1E-3</v>
      </c>
      <c r="V180">
        <v>4.1900000000000004</v>
      </c>
      <c r="W180" t="e">
        <v>#N/A</v>
      </c>
      <c r="X180" t="e">
        <v>#N/A</v>
      </c>
    </row>
    <row r="181" spans="1:24" x14ac:dyDescent="0.25">
      <c r="A181" s="1">
        <f t="shared" si="27"/>
        <v>31625</v>
      </c>
      <c r="B181">
        <v>1</v>
      </c>
      <c r="C181">
        <f t="shared" si="29"/>
        <v>1986</v>
      </c>
      <c r="D181">
        <v>8</v>
      </c>
      <c r="E181" t="str">
        <f t="shared" si="28"/>
        <v>19868</v>
      </c>
      <c r="F181">
        <f t="shared" si="20"/>
        <v>3.7999999999999999E-2</v>
      </c>
      <c r="G181">
        <f t="shared" si="21"/>
        <v>2E-3</v>
      </c>
      <c r="H181">
        <f t="shared" si="22"/>
        <v>1E-3</v>
      </c>
      <c r="I181">
        <f t="shared" si="23"/>
        <v>4.1900000000000004</v>
      </c>
      <c r="J181" t="e">
        <f t="shared" si="24"/>
        <v>#N/A</v>
      </c>
      <c r="K181" t="e">
        <f t="shared" si="25"/>
        <v>#N/A</v>
      </c>
      <c r="M181" t="s">
        <v>86</v>
      </c>
      <c r="N181">
        <v>1986</v>
      </c>
      <c r="O181">
        <v>1986</v>
      </c>
      <c r="P181">
        <v>9</v>
      </c>
      <c r="Q181">
        <v>1</v>
      </c>
      <c r="R181" s="1">
        <f t="shared" si="26"/>
        <v>31656</v>
      </c>
      <c r="S181">
        <v>4.3999999999999997E-2</v>
      </c>
      <c r="T181">
        <v>6.0000000000000001E-3</v>
      </c>
      <c r="U181">
        <v>2E-3</v>
      </c>
      <c r="V181">
        <v>4.2699999999999996</v>
      </c>
      <c r="W181" t="e">
        <v>#N/A</v>
      </c>
      <c r="X181" t="e">
        <v>#N/A</v>
      </c>
    </row>
    <row r="182" spans="1:24" x14ac:dyDescent="0.25">
      <c r="A182" s="1">
        <f t="shared" si="27"/>
        <v>31656</v>
      </c>
      <c r="B182">
        <v>1</v>
      </c>
      <c r="C182">
        <f t="shared" si="29"/>
        <v>1986</v>
      </c>
      <c r="D182">
        <v>9</v>
      </c>
      <c r="E182" t="str">
        <f t="shared" si="28"/>
        <v>19869</v>
      </c>
      <c r="F182">
        <f t="shared" si="20"/>
        <v>4.3999999999999997E-2</v>
      </c>
      <c r="G182">
        <f t="shared" si="21"/>
        <v>6.0000000000000001E-3</v>
      </c>
      <c r="H182">
        <f t="shared" si="22"/>
        <v>2E-3</v>
      </c>
      <c r="I182">
        <f t="shared" si="23"/>
        <v>4.2699999999999996</v>
      </c>
      <c r="J182" t="e">
        <f t="shared" si="24"/>
        <v>#N/A</v>
      </c>
      <c r="K182" t="e">
        <f t="shared" si="25"/>
        <v>#N/A</v>
      </c>
      <c r="M182" t="s">
        <v>86</v>
      </c>
      <c r="N182">
        <v>1987</v>
      </c>
      <c r="O182">
        <v>1986</v>
      </c>
      <c r="P182">
        <v>10</v>
      </c>
      <c r="Q182">
        <v>1</v>
      </c>
      <c r="R182" s="1">
        <f t="shared" si="26"/>
        <v>32051</v>
      </c>
      <c r="S182">
        <v>4.7E-2</v>
      </c>
      <c r="T182">
        <v>1.2999999999999999E-2</v>
      </c>
      <c r="U182">
        <v>1E-3</v>
      </c>
      <c r="V182">
        <v>4.1399999999999997</v>
      </c>
      <c r="W182" t="e">
        <v>#N/A</v>
      </c>
      <c r="X182" t="e">
        <v>#N/A</v>
      </c>
    </row>
    <row r="183" spans="1:24" x14ac:dyDescent="0.25">
      <c r="A183" s="1">
        <f t="shared" si="27"/>
        <v>32051</v>
      </c>
      <c r="B183">
        <v>1</v>
      </c>
      <c r="C183">
        <f t="shared" si="29"/>
        <v>1987</v>
      </c>
      <c r="D183">
        <v>10</v>
      </c>
      <c r="E183" t="str">
        <f t="shared" si="28"/>
        <v>198710</v>
      </c>
      <c r="F183">
        <f t="shared" si="20"/>
        <v>4.7E-2</v>
      </c>
      <c r="G183">
        <f t="shared" si="21"/>
        <v>1.2999999999999999E-2</v>
      </c>
      <c r="H183">
        <f t="shared" si="22"/>
        <v>1E-3</v>
      </c>
      <c r="I183">
        <f t="shared" si="23"/>
        <v>4.1399999999999997</v>
      </c>
      <c r="J183" t="e">
        <f t="shared" si="24"/>
        <v>#N/A</v>
      </c>
      <c r="K183" t="e">
        <f t="shared" si="25"/>
        <v>#N/A</v>
      </c>
      <c r="M183" t="s">
        <v>86</v>
      </c>
      <c r="N183">
        <v>1987</v>
      </c>
      <c r="O183">
        <v>1986</v>
      </c>
      <c r="P183">
        <v>11</v>
      </c>
      <c r="Q183">
        <v>1</v>
      </c>
      <c r="R183" s="1">
        <f t="shared" si="26"/>
        <v>32082</v>
      </c>
      <c r="S183">
        <v>4.2999999999999997E-2</v>
      </c>
      <c r="T183">
        <v>0</v>
      </c>
      <c r="U183">
        <v>5.0000000000000001E-3</v>
      </c>
      <c r="V183">
        <v>3.35</v>
      </c>
      <c r="W183" t="e">
        <v>#N/A</v>
      </c>
      <c r="X183" t="e">
        <v>#N/A</v>
      </c>
    </row>
    <row r="184" spans="1:24" x14ac:dyDescent="0.25">
      <c r="A184" s="1">
        <f t="shared" si="27"/>
        <v>32082</v>
      </c>
      <c r="B184">
        <v>1</v>
      </c>
      <c r="C184">
        <f t="shared" si="29"/>
        <v>1987</v>
      </c>
      <c r="D184">
        <v>11</v>
      </c>
      <c r="E184" t="str">
        <f t="shared" si="28"/>
        <v>198711</v>
      </c>
      <c r="F184">
        <f t="shared" si="20"/>
        <v>4.2999999999999997E-2</v>
      </c>
      <c r="G184">
        <f t="shared" si="21"/>
        <v>0</v>
      </c>
      <c r="H184">
        <f t="shared" si="22"/>
        <v>5.0000000000000001E-3</v>
      </c>
      <c r="I184">
        <f t="shared" si="23"/>
        <v>3.35</v>
      </c>
      <c r="J184" t="e">
        <f t="shared" si="24"/>
        <v>#N/A</v>
      </c>
      <c r="K184" t="e">
        <f t="shared" si="25"/>
        <v>#N/A</v>
      </c>
      <c r="M184" t="s">
        <v>86</v>
      </c>
      <c r="N184">
        <v>1987</v>
      </c>
      <c r="O184">
        <v>1986</v>
      </c>
      <c r="P184">
        <v>12</v>
      </c>
      <c r="Q184">
        <v>1</v>
      </c>
      <c r="R184" s="1">
        <f t="shared" si="26"/>
        <v>32112</v>
      </c>
      <c r="S184">
        <v>3.5000000000000003E-2</v>
      </c>
      <c r="T184">
        <v>3.0000000000000001E-3</v>
      </c>
      <c r="U184">
        <v>8.0000000000000002E-3</v>
      </c>
      <c r="V184">
        <v>3.27</v>
      </c>
      <c r="W184" t="e">
        <v>#N/A</v>
      </c>
      <c r="X184" t="e">
        <v>#N/A</v>
      </c>
    </row>
    <row r="185" spans="1:24" x14ac:dyDescent="0.25">
      <c r="A185" s="1">
        <f t="shared" si="27"/>
        <v>32112</v>
      </c>
      <c r="B185">
        <v>1</v>
      </c>
      <c r="C185">
        <f t="shared" si="29"/>
        <v>1987</v>
      </c>
      <c r="D185">
        <v>12</v>
      </c>
      <c r="E185" t="str">
        <f t="shared" si="28"/>
        <v>198712</v>
      </c>
      <c r="F185">
        <f t="shared" si="20"/>
        <v>3.5000000000000003E-2</v>
      </c>
      <c r="G185">
        <f t="shared" si="21"/>
        <v>3.0000000000000001E-3</v>
      </c>
      <c r="H185">
        <f t="shared" si="22"/>
        <v>8.0000000000000002E-3</v>
      </c>
      <c r="I185">
        <f t="shared" si="23"/>
        <v>3.27</v>
      </c>
      <c r="J185" t="e">
        <f t="shared" si="24"/>
        <v>#N/A</v>
      </c>
      <c r="K185" t="e">
        <f t="shared" si="25"/>
        <v>#N/A</v>
      </c>
      <c r="M185" t="s">
        <v>86</v>
      </c>
      <c r="N185">
        <v>1987</v>
      </c>
      <c r="O185">
        <v>1987</v>
      </c>
      <c r="P185">
        <v>1</v>
      </c>
      <c r="Q185">
        <v>1</v>
      </c>
      <c r="R185" s="1">
        <f t="shared" si="26"/>
        <v>31778</v>
      </c>
      <c r="S185">
        <v>3.6999999999999998E-2</v>
      </c>
      <c r="T185">
        <v>1.2E-2</v>
      </c>
      <c r="U185">
        <v>6.0000000000000001E-3</v>
      </c>
      <c r="V185">
        <v>3.36</v>
      </c>
      <c r="W185" t="e">
        <v>#N/A</v>
      </c>
      <c r="X185" t="e">
        <v>#N/A</v>
      </c>
    </row>
    <row r="186" spans="1:24" x14ac:dyDescent="0.25">
      <c r="A186" s="1">
        <f t="shared" si="27"/>
        <v>31778</v>
      </c>
      <c r="B186">
        <v>1</v>
      </c>
      <c r="C186">
        <f t="shared" si="29"/>
        <v>1987</v>
      </c>
      <c r="D186">
        <v>1</v>
      </c>
      <c r="E186" t="str">
        <f t="shared" si="28"/>
        <v>19871</v>
      </c>
      <c r="F186">
        <f t="shared" si="20"/>
        <v>3.6999999999999998E-2</v>
      </c>
      <c r="G186">
        <f t="shared" si="21"/>
        <v>1.2E-2</v>
      </c>
      <c r="H186">
        <f t="shared" si="22"/>
        <v>6.0000000000000001E-3</v>
      </c>
      <c r="I186">
        <f t="shared" si="23"/>
        <v>3.36</v>
      </c>
      <c r="J186" t="e">
        <f t="shared" si="24"/>
        <v>#N/A</v>
      </c>
      <c r="K186" t="e">
        <f t="shared" si="25"/>
        <v>#N/A</v>
      </c>
      <c r="M186" t="s">
        <v>86</v>
      </c>
      <c r="N186">
        <v>1987</v>
      </c>
      <c r="O186">
        <v>1987</v>
      </c>
      <c r="P186">
        <v>2</v>
      </c>
      <c r="Q186">
        <v>1</v>
      </c>
      <c r="R186" s="1">
        <f t="shared" si="26"/>
        <v>31809</v>
      </c>
      <c r="S186">
        <v>4.3999999999999997E-2</v>
      </c>
      <c r="T186">
        <v>8.0000000000000002E-3</v>
      </c>
      <c r="U186">
        <v>2E-3</v>
      </c>
      <c r="V186">
        <v>3.17</v>
      </c>
      <c r="W186" t="e">
        <v>#N/A</v>
      </c>
      <c r="X186" t="e">
        <v>#N/A</v>
      </c>
    </row>
    <row r="187" spans="1:24" x14ac:dyDescent="0.25">
      <c r="A187" s="1">
        <f t="shared" si="27"/>
        <v>31809</v>
      </c>
      <c r="B187">
        <v>1</v>
      </c>
      <c r="C187">
        <f t="shared" si="29"/>
        <v>1987</v>
      </c>
      <c r="D187">
        <v>2</v>
      </c>
      <c r="E187" t="str">
        <f t="shared" si="28"/>
        <v>19872</v>
      </c>
      <c r="F187">
        <f t="shared" si="20"/>
        <v>4.3999999999999997E-2</v>
      </c>
      <c r="G187">
        <f t="shared" si="21"/>
        <v>8.0000000000000002E-3</v>
      </c>
      <c r="H187">
        <f t="shared" si="22"/>
        <v>2E-3</v>
      </c>
      <c r="I187">
        <f t="shared" si="23"/>
        <v>3.17</v>
      </c>
      <c r="J187" t="e">
        <f t="shared" si="24"/>
        <v>#N/A</v>
      </c>
      <c r="K187" t="e">
        <f t="shared" si="25"/>
        <v>#N/A</v>
      </c>
      <c r="M187" t="s">
        <v>86</v>
      </c>
      <c r="N187">
        <v>1987</v>
      </c>
      <c r="O187">
        <v>1987</v>
      </c>
      <c r="P187">
        <v>3</v>
      </c>
      <c r="Q187">
        <v>1</v>
      </c>
      <c r="R187" s="1">
        <f t="shared" si="26"/>
        <v>31837</v>
      </c>
      <c r="S187">
        <v>3.9E-2</v>
      </c>
      <c r="T187">
        <v>4.0000000000000001E-3</v>
      </c>
      <c r="U187">
        <v>3.0000000000000001E-3</v>
      </c>
      <c r="V187">
        <v>3.34</v>
      </c>
      <c r="W187" t="e">
        <v>#N/A</v>
      </c>
      <c r="X187" t="e">
        <v>#N/A</v>
      </c>
    </row>
    <row r="188" spans="1:24" x14ac:dyDescent="0.25">
      <c r="A188" s="1">
        <f t="shared" si="27"/>
        <v>31837</v>
      </c>
      <c r="B188">
        <v>1</v>
      </c>
      <c r="C188">
        <f t="shared" si="29"/>
        <v>1987</v>
      </c>
      <c r="D188">
        <v>3</v>
      </c>
      <c r="E188" t="str">
        <f t="shared" si="28"/>
        <v>19873</v>
      </c>
      <c r="F188">
        <f t="shared" si="20"/>
        <v>3.9E-2</v>
      </c>
      <c r="G188">
        <f t="shared" si="21"/>
        <v>4.0000000000000001E-3</v>
      </c>
      <c r="H188">
        <f t="shared" si="22"/>
        <v>3.0000000000000001E-3</v>
      </c>
      <c r="I188">
        <f t="shared" si="23"/>
        <v>3.34</v>
      </c>
      <c r="J188" t="e">
        <f t="shared" si="24"/>
        <v>#N/A</v>
      </c>
      <c r="K188" t="e">
        <f t="shared" si="25"/>
        <v>#N/A</v>
      </c>
      <c r="M188" t="s">
        <v>86</v>
      </c>
      <c r="N188">
        <v>1987</v>
      </c>
      <c r="O188">
        <v>1987</v>
      </c>
      <c r="P188">
        <v>4</v>
      </c>
      <c r="Q188">
        <v>1</v>
      </c>
      <c r="R188" s="1">
        <f t="shared" si="26"/>
        <v>31868</v>
      </c>
      <c r="S188">
        <v>0.04</v>
      </c>
      <c r="T188">
        <v>5.0000000000000001E-3</v>
      </c>
      <c r="U188">
        <v>1E-3</v>
      </c>
      <c r="V188">
        <v>4.43</v>
      </c>
      <c r="W188" t="e">
        <v>#N/A</v>
      </c>
      <c r="X188" t="e">
        <v>#N/A</v>
      </c>
    </row>
    <row r="189" spans="1:24" x14ac:dyDescent="0.25">
      <c r="A189" s="1">
        <f t="shared" si="27"/>
        <v>31868</v>
      </c>
      <c r="B189">
        <v>1</v>
      </c>
      <c r="C189">
        <f t="shared" si="29"/>
        <v>1987</v>
      </c>
      <c r="D189">
        <v>4</v>
      </c>
      <c r="E189" t="str">
        <f t="shared" si="28"/>
        <v>19874</v>
      </c>
      <c r="F189">
        <f t="shared" si="20"/>
        <v>0.04</v>
      </c>
      <c r="G189">
        <f t="shared" si="21"/>
        <v>5.0000000000000001E-3</v>
      </c>
      <c r="H189">
        <f t="shared" si="22"/>
        <v>1E-3</v>
      </c>
      <c r="I189">
        <f t="shared" si="23"/>
        <v>4.43</v>
      </c>
      <c r="J189" t="e">
        <f t="shared" si="24"/>
        <v>#N/A</v>
      </c>
      <c r="K189" t="e">
        <f t="shared" si="25"/>
        <v>#N/A</v>
      </c>
      <c r="M189" t="s">
        <v>86</v>
      </c>
      <c r="N189">
        <v>1987</v>
      </c>
      <c r="O189">
        <v>1987</v>
      </c>
      <c r="P189">
        <v>5</v>
      </c>
      <c r="Q189">
        <v>1</v>
      </c>
      <c r="R189" s="1">
        <f t="shared" si="26"/>
        <v>31898</v>
      </c>
      <c r="S189">
        <v>2.9000000000000001E-2</v>
      </c>
      <c r="T189">
        <v>4.0000000000000001E-3</v>
      </c>
      <c r="U189">
        <v>1E-3</v>
      </c>
      <c r="V189">
        <v>4.4000000000000004</v>
      </c>
      <c r="W189" t="e">
        <v>#N/A</v>
      </c>
      <c r="X189" t="e">
        <v>#N/A</v>
      </c>
    </row>
    <row r="190" spans="1:24" x14ac:dyDescent="0.25">
      <c r="A190" s="1">
        <f t="shared" si="27"/>
        <v>31898</v>
      </c>
      <c r="B190">
        <v>1</v>
      </c>
      <c r="C190">
        <f t="shared" si="29"/>
        <v>1987</v>
      </c>
      <c r="D190">
        <v>5</v>
      </c>
      <c r="E190" t="str">
        <f t="shared" si="28"/>
        <v>19875</v>
      </c>
      <c r="F190">
        <f t="shared" si="20"/>
        <v>2.9000000000000001E-2</v>
      </c>
      <c r="G190">
        <f t="shared" si="21"/>
        <v>4.0000000000000001E-3</v>
      </c>
      <c r="H190">
        <f t="shared" si="22"/>
        <v>1E-3</v>
      </c>
      <c r="I190">
        <f t="shared" si="23"/>
        <v>4.4000000000000004</v>
      </c>
      <c r="J190" t="e">
        <f t="shared" si="24"/>
        <v>#N/A</v>
      </c>
      <c r="K190" t="e">
        <f t="shared" si="25"/>
        <v>#N/A</v>
      </c>
      <c r="M190" t="s">
        <v>86</v>
      </c>
      <c r="N190">
        <v>1987</v>
      </c>
      <c r="O190">
        <v>1987</v>
      </c>
      <c r="P190">
        <v>6</v>
      </c>
      <c r="Q190">
        <v>1</v>
      </c>
      <c r="R190" s="1">
        <f t="shared" si="26"/>
        <v>31929</v>
      </c>
      <c r="S190">
        <v>3.6999999999999998E-2</v>
      </c>
      <c r="T190">
        <v>6.0000000000000001E-3</v>
      </c>
      <c r="U190">
        <v>1E-3</v>
      </c>
      <c r="V190">
        <v>4.51</v>
      </c>
      <c r="W190" t="e">
        <v>#N/A</v>
      </c>
      <c r="X190" t="e">
        <v>#N/A</v>
      </c>
    </row>
    <row r="191" spans="1:24" x14ac:dyDescent="0.25">
      <c r="A191" s="1">
        <f t="shared" si="27"/>
        <v>31929</v>
      </c>
      <c r="B191">
        <v>1</v>
      </c>
      <c r="C191">
        <f t="shared" si="29"/>
        <v>1987</v>
      </c>
      <c r="D191">
        <v>6</v>
      </c>
      <c r="E191" t="str">
        <f t="shared" si="28"/>
        <v>19876</v>
      </c>
      <c r="F191">
        <f t="shared" si="20"/>
        <v>3.6999999999999998E-2</v>
      </c>
      <c r="G191">
        <f t="shared" si="21"/>
        <v>6.0000000000000001E-3</v>
      </c>
      <c r="H191">
        <f t="shared" si="22"/>
        <v>1E-3</v>
      </c>
      <c r="I191">
        <f t="shared" si="23"/>
        <v>4.51</v>
      </c>
      <c r="J191" t="e">
        <f t="shared" si="24"/>
        <v>#N/A</v>
      </c>
      <c r="K191" t="e">
        <f t="shared" si="25"/>
        <v>#N/A</v>
      </c>
      <c r="M191" t="s">
        <v>86</v>
      </c>
      <c r="N191">
        <v>1987</v>
      </c>
      <c r="O191">
        <v>1987</v>
      </c>
      <c r="P191">
        <v>7</v>
      </c>
      <c r="Q191">
        <v>1</v>
      </c>
      <c r="R191" s="1">
        <f t="shared" si="26"/>
        <v>31959</v>
      </c>
      <c r="S191">
        <v>4.3999999999999997E-2</v>
      </c>
      <c r="T191">
        <v>5.0000000000000001E-3</v>
      </c>
      <c r="U191">
        <v>1E-3</v>
      </c>
      <c r="V191">
        <v>5.01</v>
      </c>
      <c r="W191" t="e">
        <v>#N/A</v>
      </c>
      <c r="X191" t="e">
        <v>#N/A</v>
      </c>
    </row>
    <row r="192" spans="1:24" x14ac:dyDescent="0.25">
      <c r="A192" s="1">
        <f t="shared" si="27"/>
        <v>31959</v>
      </c>
      <c r="B192">
        <v>1</v>
      </c>
      <c r="C192">
        <f t="shared" si="29"/>
        <v>1987</v>
      </c>
      <c r="D192">
        <v>7</v>
      </c>
      <c r="E192" t="str">
        <f t="shared" si="28"/>
        <v>19877</v>
      </c>
      <c r="F192">
        <f t="shared" si="20"/>
        <v>4.3999999999999997E-2</v>
      </c>
      <c r="G192">
        <f t="shared" si="21"/>
        <v>5.0000000000000001E-3</v>
      </c>
      <c r="H192">
        <f t="shared" si="22"/>
        <v>1E-3</v>
      </c>
      <c r="I192">
        <f t="shared" si="23"/>
        <v>5.01</v>
      </c>
      <c r="J192" t="e">
        <f t="shared" si="24"/>
        <v>#N/A</v>
      </c>
      <c r="K192" t="e">
        <f t="shared" si="25"/>
        <v>#N/A</v>
      </c>
      <c r="M192" t="s">
        <v>86</v>
      </c>
      <c r="N192">
        <v>1987</v>
      </c>
      <c r="O192">
        <v>1987</v>
      </c>
      <c r="P192">
        <v>8</v>
      </c>
      <c r="Q192">
        <v>1</v>
      </c>
      <c r="R192" s="1">
        <f t="shared" si="26"/>
        <v>31990</v>
      </c>
      <c r="S192">
        <v>5.1999999999999998E-2</v>
      </c>
      <c r="T192">
        <v>3.0000000000000001E-3</v>
      </c>
      <c r="U192">
        <v>0</v>
      </c>
      <c r="V192">
        <v>5.33</v>
      </c>
      <c r="W192" t="e">
        <v>#N/A</v>
      </c>
      <c r="X192" t="e">
        <v>#N/A</v>
      </c>
    </row>
    <row r="193" spans="1:24" x14ac:dyDescent="0.25">
      <c r="A193" s="1">
        <f t="shared" si="27"/>
        <v>31990</v>
      </c>
      <c r="B193">
        <v>1</v>
      </c>
      <c r="C193">
        <f t="shared" si="29"/>
        <v>1987</v>
      </c>
      <c r="D193">
        <v>8</v>
      </c>
      <c r="E193" t="str">
        <f t="shared" si="28"/>
        <v>19878</v>
      </c>
      <c r="F193">
        <f t="shared" si="20"/>
        <v>5.1999999999999998E-2</v>
      </c>
      <c r="G193">
        <f t="shared" si="21"/>
        <v>3.0000000000000001E-3</v>
      </c>
      <c r="H193">
        <f t="shared" si="22"/>
        <v>0</v>
      </c>
      <c r="I193">
        <f t="shared" si="23"/>
        <v>5.33</v>
      </c>
      <c r="J193" t="e">
        <f t="shared" si="24"/>
        <v>#N/A</v>
      </c>
      <c r="K193" t="e">
        <f t="shared" si="25"/>
        <v>#N/A</v>
      </c>
      <c r="M193" t="s">
        <v>86</v>
      </c>
      <c r="N193">
        <v>1987</v>
      </c>
      <c r="O193">
        <v>1987</v>
      </c>
      <c r="P193">
        <v>9</v>
      </c>
      <c r="Q193">
        <v>1</v>
      </c>
      <c r="R193" s="1">
        <f t="shared" si="26"/>
        <v>32021</v>
      </c>
      <c r="S193">
        <v>4.4999999999999998E-2</v>
      </c>
      <c r="T193">
        <v>8.0000000000000002E-3</v>
      </c>
      <c r="U193">
        <v>2E-3</v>
      </c>
      <c r="V193">
        <v>5.79</v>
      </c>
      <c r="W193" t="e">
        <v>#N/A</v>
      </c>
      <c r="X193" t="e">
        <v>#N/A</v>
      </c>
    </row>
    <row r="194" spans="1:24" x14ac:dyDescent="0.25">
      <c r="A194" s="1">
        <f t="shared" si="27"/>
        <v>32021</v>
      </c>
      <c r="B194">
        <v>1</v>
      </c>
      <c r="C194">
        <f t="shared" si="29"/>
        <v>1987</v>
      </c>
      <c r="D194">
        <v>9</v>
      </c>
      <c r="E194" t="str">
        <f t="shared" si="28"/>
        <v>19879</v>
      </c>
      <c r="F194">
        <f t="shared" si="20"/>
        <v>4.4999999999999998E-2</v>
      </c>
      <c r="G194">
        <f t="shared" si="21"/>
        <v>8.0000000000000002E-3</v>
      </c>
      <c r="H194">
        <f t="shared" si="22"/>
        <v>2E-3</v>
      </c>
      <c r="I194">
        <f t="shared" si="23"/>
        <v>5.79</v>
      </c>
      <c r="J194" t="e">
        <f t="shared" si="24"/>
        <v>#N/A</v>
      </c>
      <c r="K194" t="e">
        <f t="shared" si="25"/>
        <v>#N/A</v>
      </c>
      <c r="M194" t="s">
        <v>86</v>
      </c>
      <c r="N194">
        <v>1988</v>
      </c>
      <c r="O194">
        <v>1987</v>
      </c>
      <c r="P194">
        <v>10</v>
      </c>
      <c r="Q194">
        <v>1</v>
      </c>
      <c r="R194" s="1">
        <f t="shared" si="26"/>
        <v>32417</v>
      </c>
      <c r="S194">
        <v>4.7E-2</v>
      </c>
      <c r="T194">
        <v>8.9999999999999993E-3</v>
      </c>
      <c r="U194">
        <v>2E-3</v>
      </c>
      <c r="V194">
        <v>6</v>
      </c>
      <c r="W194" t="e">
        <v>#N/A</v>
      </c>
      <c r="X194" t="e">
        <v>#N/A</v>
      </c>
    </row>
    <row r="195" spans="1:24" x14ac:dyDescent="0.25">
      <c r="A195" s="1">
        <f t="shared" si="27"/>
        <v>32417</v>
      </c>
      <c r="B195">
        <v>1</v>
      </c>
      <c r="C195">
        <f t="shared" si="29"/>
        <v>1988</v>
      </c>
      <c r="D195">
        <v>10</v>
      </c>
      <c r="E195" t="str">
        <f t="shared" si="28"/>
        <v>198810</v>
      </c>
      <c r="F195">
        <f t="shared" ref="F195:F258" si="30">VLOOKUP($A195,$R:$X,2,FALSE)</f>
        <v>4.7E-2</v>
      </c>
      <c r="G195">
        <f t="shared" ref="G195:G258" si="31">VLOOKUP($A195,$R:$X,3,FALSE)</f>
        <v>8.9999999999999993E-3</v>
      </c>
      <c r="H195">
        <f t="shared" ref="H195:H258" si="32">VLOOKUP($A195,$R:$X,4,FALSE)</f>
        <v>2E-3</v>
      </c>
      <c r="I195">
        <f t="shared" ref="I195:I258" si="33">VLOOKUP($A195,$R:$X,5,FALSE)</f>
        <v>6</v>
      </c>
      <c r="J195" t="e">
        <f t="shared" ref="J195:J258" si="34">VLOOKUP($A195,$R:$X,6,FALSE)</f>
        <v>#N/A</v>
      </c>
      <c r="K195" t="e">
        <f t="shared" ref="K195:K258" si="35">VLOOKUP($A195,$R:$X,7,FALSE)</f>
        <v>#N/A</v>
      </c>
      <c r="M195" t="s">
        <v>86</v>
      </c>
      <c r="N195">
        <v>1988</v>
      </c>
      <c r="O195">
        <v>1987</v>
      </c>
      <c r="P195">
        <v>11</v>
      </c>
      <c r="Q195">
        <v>1</v>
      </c>
      <c r="R195" s="1">
        <f t="shared" ref="R195:R258" si="36">DATE(N195,P195,Q195)</f>
        <v>32448</v>
      </c>
      <c r="S195">
        <v>4.4999999999999998E-2</v>
      </c>
      <c r="T195">
        <v>7.0000000000000001E-3</v>
      </c>
      <c r="U195">
        <v>3.0000000000000001E-3</v>
      </c>
      <c r="V195">
        <v>4.24</v>
      </c>
      <c r="W195" t="e">
        <v>#N/A</v>
      </c>
      <c r="X195" t="e">
        <v>#N/A</v>
      </c>
    </row>
    <row r="196" spans="1:24" x14ac:dyDescent="0.25">
      <c r="A196" s="1">
        <f t="shared" ref="A196:A259" si="37">DATE(C196,D196,B196)</f>
        <v>32448</v>
      </c>
      <c r="B196">
        <v>1</v>
      </c>
      <c r="C196">
        <f t="shared" si="29"/>
        <v>1988</v>
      </c>
      <c r="D196">
        <v>11</v>
      </c>
      <c r="E196" t="str">
        <f t="shared" ref="E196:E259" si="38">CONCATENATE(C196,D196)</f>
        <v>198811</v>
      </c>
      <c r="F196">
        <f t="shared" si="30"/>
        <v>4.4999999999999998E-2</v>
      </c>
      <c r="G196">
        <f t="shared" si="31"/>
        <v>7.0000000000000001E-3</v>
      </c>
      <c r="H196">
        <f t="shared" si="32"/>
        <v>3.0000000000000001E-3</v>
      </c>
      <c r="I196">
        <f t="shared" si="33"/>
        <v>4.24</v>
      </c>
      <c r="J196" t="e">
        <f t="shared" si="34"/>
        <v>#N/A</v>
      </c>
      <c r="K196" t="e">
        <f t="shared" si="35"/>
        <v>#N/A</v>
      </c>
      <c r="M196" t="s">
        <v>86</v>
      </c>
      <c r="N196">
        <v>1988</v>
      </c>
      <c r="O196">
        <v>1987</v>
      </c>
      <c r="P196">
        <v>12</v>
      </c>
      <c r="Q196">
        <v>1</v>
      </c>
      <c r="R196" s="1">
        <f t="shared" si="36"/>
        <v>32478</v>
      </c>
      <c r="S196">
        <v>3.5999999999999997E-2</v>
      </c>
      <c r="T196">
        <v>7.0000000000000001E-3</v>
      </c>
      <c r="U196">
        <v>1E-3</v>
      </c>
      <c r="V196">
        <v>3.17</v>
      </c>
      <c r="W196" t="e">
        <v>#N/A</v>
      </c>
      <c r="X196" t="e">
        <v>#N/A</v>
      </c>
    </row>
    <row r="197" spans="1:24" x14ac:dyDescent="0.25">
      <c r="A197" s="1">
        <f t="shared" si="37"/>
        <v>32478</v>
      </c>
      <c r="B197">
        <v>1</v>
      </c>
      <c r="C197">
        <f t="shared" si="29"/>
        <v>1988</v>
      </c>
      <c r="D197">
        <v>12</v>
      </c>
      <c r="E197" t="str">
        <f t="shared" si="38"/>
        <v>198812</v>
      </c>
      <c r="F197">
        <f t="shared" si="30"/>
        <v>3.5999999999999997E-2</v>
      </c>
      <c r="G197">
        <f t="shared" si="31"/>
        <v>7.0000000000000001E-3</v>
      </c>
      <c r="H197">
        <f t="shared" si="32"/>
        <v>1E-3</v>
      </c>
      <c r="I197">
        <f t="shared" si="33"/>
        <v>3.17</v>
      </c>
      <c r="J197" t="e">
        <f t="shared" si="34"/>
        <v>#N/A</v>
      </c>
      <c r="K197" t="e">
        <f t="shared" si="35"/>
        <v>#N/A</v>
      </c>
      <c r="M197" t="s">
        <v>86</v>
      </c>
      <c r="N197">
        <v>1988</v>
      </c>
      <c r="O197">
        <v>1988</v>
      </c>
      <c r="P197">
        <v>1</v>
      </c>
      <c r="Q197">
        <v>1</v>
      </c>
      <c r="R197" s="1">
        <f t="shared" si="36"/>
        <v>32143</v>
      </c>
      <c r="S197">
        <v>3.1E-2</v>
      </c>
      <c r="T197">
        <v>6.0000000000000001E-3</v>
      </c>
      <c r="U197">
        <v>1.2E-2</v>
      </c>
      <c r="V197">
        <v>3.01</v>
      </c>
      <c r="W197" t="e">
        <v>#N/A</v>
      </c>
      <c r="X197" t="e">
        <v>#N/A</v>
      </c>
    </row>
    <row r="198" spans="1:24" x14ac:dyDescent="0.25">
      <c r="A198" s="1">
        <f t="shared" si="37"/>
        <v>32143</v>
      </c>
      <c r="B198">
        <v>1</v>
      </c>
      <c r="C198">
        <f t="shared" si="29"/>
        <v>1988</v>
      </c>
      <c r="D198">
        <v>1</v>
      </c>
      <c r="E198" t="str">
        <f t="shared" si="38"/>
        <v>19881</v>
      </c>
      <c r="F198">
        <f t="shared" si="30"/>
        <v>3.1E-2</v>
      </c>
      <c r="G198">
        <f t="shared" si="31"/>
        <v>6.0000000000000001E-3</v>
      </c>
      <c r="H198">
        <f t="shared" si="32"/>
        <v>1.2E-2</v>
      </c>
      <c r="I198">
        <f t="shared" si="33"/>
        <v>3.01</v>
      </c>
      <c r="J198" t="e">
        <f t="shared" si="34"/>
        <v>#N/A</v>
      </c>
      <c r="K198" t="e">
        <f t="shared" si="35"/>
        <v>#N/A</v>
      </c>
      <c r="M198" t="s">
        <v>86</v>
      </c>
      <c r="N198">
        <v>1988</v>
      </c>
      <c r="O198">
        <v>1988</v>
      </c>
      <c r="P198">
        <v>2</v>
      </c>
      <c r="Q198">
        <v>1</v>
      </c>
      <c r="R198" s="1">
        <f t="shared" si="36"/>
        <v>32174</v>
      </c>
      <c r="S198">
        <v>3.6999999999999998E-2</v>
      </c>
      <c r="T198">
        <v>0.01</v>
      </c>
      <c r="U198">
        <v>2E-3</v>
      </c>
      <c r="V198">
        <v>3.15</v>
      </c>
      <c r="W198" t="e">
        <v>#N/A</v>
      </c>
      <c r="X198" t="e">
        <v>#N/A</v>
      </c>
    </row>
    <row r="199" spans="1:24" x14ac:dyDescent="0.25">
      <c r="A199" s="1">
        <f t="shared" si="37"/>
        <v>32174</v>
      </c>
      <c r="B199">
        <v>1</v>
      </c>
      <c r="C199">
        <f t="shared" si="29"/>
        <v>1988</v>
      </c>
      <c r="D199">
        <v>2</v>
      </c>
      <c r="E199" t="str">
        <f t="shared" si="38"/>
        <v>19882</v>
      </c>
      <c r="F199">
        <f t="shared" si="30"/>
        <v>3.6999999999999998E-2</v>
      </c>
      <c r="G199">
        <f t="shared" si="31"/>
        <v>0.01</v>
      </c>
      <c r="H199">
        <f t="shared" si="32"/>
        <v>2E-3</v>
      </c>
      <c r="I199">
        <f t="shared" si="33"/>
        <v>3.15</v>
      </c>
      <c r="J199" t="e">
        <f t="shared" si="34"/>
        <v>#N/A</v>
      </c>
      <c r="K199" t="e">
        <f t="shared" si="35"/>
        <v>#N/A</v>
      </c>
      <c r="M199" t="s">
        <v>86</v>
      </c>
      <c r="N199">
        <v>1988</v>
      </c>
      <c r="O199">
        <v>1988</v>
      </c>
      <c r="P199">
        <v>3</v>
      </c>
      <c r="Q199">
        <v>1</v>
      </c>
      <c r="R199" s="1">
        <f t="shared" si="36"/>
        <v>32203</v>
      </c>
      <c r="S199">
        <v>3.6999999999999998E-2</v>
      </c>
      <c r="T199">
        <v>0.01</v>
      </c>
      <c r="U199">
        <v>2E-3</v>
      </c>
      <c r="V199">
        <v>3.28</v>
      </c>
      <c r="W199" t="e">
        <v>#N/A</v>
      </c>
      <c r="X199" t="e">
        <v>#N/A</v>
      </c>
    </row>
    <row r="200" spans="1:24" x14ac:dyDescent="0.25">
      <c r="A200" s="1">
        <f t="shared" si="37"/>
        <v>32203</v>
      </c>
      <c r="B200">
        <v>1</v>
      </c>
      <c r="C200">
        <f t="shared" si="29"/>
        <v>1988</v>
      </c>
      <c r="D200">
        <v>3</v>
      </c>
      <c r="E200" t="str">
        <f t="shared" si="38"/>
        <v>19883</v>
      </c>
      <c r="F200">
        <f t="shared" si="30"/>
        <v>3.6999999999999998E-2</v>
      </c>
      <c r="G200">
        <f t="shared" si="31"/>
        <v>0.01</v>
      </c>
      <c r="H200">
        <f t="shared" si="32"/>
        <v>2E-3</v>
      </c>
      <c r="I200">
        <f t="shared" si="33"/>
        <v>3.28</v>
      </c>
      <c r="J200" t="e">
        <f t="shared" si="34"/>
        <v>#N/A</v>
      </c>
      <c r="K200" t="e">
        <f t="shared" si="35"/>
        <v>#N/A</v>
      </c>
      <c r="M200" t="s">
        <v>86</v>
      </c>
      <c r="N200">
        <v>1988</v>
      </c>
      <c r="O200">
        <v>1988</v>
      </c>
      <c r="P200">
        <v>4</v>
      </c>
      <c r="Q200">
        <v>1</v>
      </c>
      <c r="R200" s="1">
        <f t="shared" si="36"/>
        <v>32234</v>
      </c>
      <c r="S200">
        <v>0.04</v>
      </c>
      <c r="T200">
        <v>8.9999999999999993E-3</v>
      </c>
      <c r="U200">
        <v>1E-3</v>
      </c>
      <c r="V200">
        <v>3.31</v>
      </c>
      <c r="W200" t="e">
        <v>#N/A</v>
      </c>
      <c r="X200" t="e">
        <v>#N/A</v>
      </c>
    </row>
    <row r="201" spans="1:24" x14ac:dyDescent="0.25">
      <c r="A201" s="1">
        <f t="shared" si="37"/>
        <v>32234</v>
      </c>
      <c r="B201">
        <v>1</v>
      </c>
      <c r="C201">
        <f t="shared" si="29"/>
        <v>1988</v>
      </c>
      <c r="D201">
        <v>4</v>
      </c>
      <c r="E201" t="str">
        <f t="shared" si="38"/>
        <v>19884</v>
      </c>
      <c r="F201">
        <f t="shared" si="30"/>
        <v>0.04</v>
      </c>
      <c r="G201">
        <f t="shared" si="31"/>
        <v>8.9999999999999993E-3</v>
      </c>
      <c r="H201">
        <f t="shared" si="32"/>
        <v>1E-3</v>
      </c>
      <c r="I201">
        <f t="shared" si="33"/>
        <v>3.31</v>
      </c>
      <c r="J201" t="e">
        <f t="shared" si="34"/>
        <v>#N/A</v>
      </c>
      <c r="K201" t="e">
        <f t="shared" si="35"/>
        <v>#N/A</v>
      </c>
      <c r="M201" t="s">
        <v>86</v>
      </c>
      <c r="N201">
        <v>1988</v>
      </c>
      <c r="O201">
        <v>1988</v>
      </c>
      <c r="P201">
        <v>5</v>
      </c>
      <c r="Q201">
        <v>1</v>
      </c>
      <c r="R201" s="1">
        <f t="shared" si="36"/>
        <v>32264</v>
      </c>
      <c r="S201">
        <v>3.9E-2</v>
      </c>
      <c r="T201">
        <v>1.0999999999999999E-2</v>
      </c>
      <c r="U201">
        <v>1E-3</v>
      </c>
      <c r="V201">
        <v>3.47</v>
      </c>
      <c r="W201" t="e">
        <v>#N/A</v>
      </c>
      <c r="X201" t="e">
        <v>#N/A</v>
      </c>
    </row>
    <row r="202" spans="1:24" x14ac:dyDescent="0.25">
      <c r="A202" s="1">
        <f t="shared" si="37"/>
        <v>32264</v>
      </c>
      <c r="B202">
        <v>1</v>
      </c>
      <c r="C202">
        <f t="shared" si="29"/>
        <v>1988</v>
      </c>
      <c r="D202">
        <v>5</v>
      </c>
      <c r="E202" t="str">
        <f t="shared" si="38"/>
        <v>19885</v>
      </c>
      <c r="F202">
        <f t="shared" si="30"/>
        <v>3.9E-2</v>
      </c>
      <c r="G202">
        <f t="shared" si="31"/>
        <v>1.0999999999999999E-2</v>
      </c>
      <c r="H202">
        <f t="shared" si="32"/>
        <v>1E-3</v>
      </c>
      <c r="I202">
        <f t="shared" si="33"/>
        <v>3.47</v>
      </c>
      <c r="J202" t="e">
        <f t="shared" si="34"/>
        <v>#N/A</v>
      </c>
      <c r="K202" t="e">
        <f t="shared" si="35"/>
        <v>#N/A</v>
      </c>
      <c r="M202" t="s">
        <v>86</v>
      </c>
      <c r="N202">
        <v>1988</v>
      </c>
      <c r="O202">
        <v>1988</v>
      </c>
      <c r="P202">
        <v>6</v>
      </c>
      <c r="Q202">
        <v>1</v>
      </c>
      <c r="R202" s="1">
        <f t="shared" si="36"/>
        <v>32295</v>
      </c>
      <c r="S202">
        <v>4.2000000000000003E-2</v>
      </c>
      <c r="T202">
        <v>8.9999999999999993E-3</v>
      </c>
      <c r="U202">
        <v>1E-3</v>
      </c>
      <c r="V202">
        <v>3.68</v>
      </c>
      <c r="W202" t="e">
        <v>#N/A</v>
      </c>
      <c r="X202" t="e">
        <v>#N/A</v>
      </c>
    </row>
    <row r="203" spans="1:24" x14ac:dyDescent="0.25">
      <c r="A203" s="1">
        <f t="shared" si="37"/>
        <v>32295</v>
      </c>
      <c r="B203">
        <v>1</v>
      </c>
      <c r="C203">
        <f t="shared" si="29"/>
        <v>1988</v>
      </c>
      <c r="D203">
        <v>6</v>
      </c>
      <c r="E203" t="str">
        <f t="shared" si="38"/>
        <v>19886</v>
      </c>
      <c r="F203">
        <f t="shared" si="30"/>
        <v>4.2000000000000003E-2</v>
      </c>
      <c r="G203">
        <f t="shared" si="31"/>
        <v>8.9999999999999993E-3</v>
      </c>
      <c r="H203">
        <f t="shared" si="32"/>
        <v>1E-3</v>
      </c>
      <c r="I203">
        <f t="shared" si="33"/>
        <v>3.68</v>
      </c>
      <c r="J203" t="e">
        <f t="shared" si="34"/>
        <v>#N/A</v>
      </c>
      <c r="K203" t="e">
        <f t="shared" si="35"/>
        <v>#N/A</v>
      </c>
      <c r="M203" t="s">
        <v>86</v>
      </c>
      <c r="N203">
        <v>1988</v>
      </c>
      <c r="O203">
        <v>1988</v>
      </c>
      <c r="P203">
        <v>7</v>
      </c>
      <c r="Q203">
        <v>1</v>
      </c>
      <c r="R203" s="1">
        <f t="shared" si="36"/>
        <v>32325</v>
      </c>
      <c r="S203">
        <v>4.9000000000000002E-2</v>
      </c>
      <c r="T203">
        <v>6.0000000000000001E-3</v>
      </c>
      <c r="U203">
        <v>2E-3</v>
      </c>
      <c r="V203">
        <v>4.33</v>
      </c>
      <c r="W203" t="e">
        <v>#N/A</v>
      </c>
      <c r="X203" t="e">
        <v>#N/A</v>
      </c>
    </row>
    <row r="204" spans="1:24" x14ac:dyDescent="0.25">
      <c r="A204" s="1">
        <f t="shared" si="37"/>
        <v>32325</v>
      </c>
      <c r="B204">
        <v>1</v>
      </c>
      <c r="C204">
        <f t="shared" si="29"/>
        <v>1988</v>
      </c>
      <c r="D204">
        <v>7</v>
      </c>
      <c r="E204" t="str">
        <f t="shared" si="38"/>
        <v>19887</v>
      </c>
      <c r="F204">
        <f t="shared" si="30"/>
        <v>4.9000000000000002E-2</v>
      </c>
      <c r="G204">
        <f t="shared" si="31"/>
        <v>6.0000000000000001E-3</v>
      </c>
      <c r="H204">
        <f t="shared" si="32"/>
        <v>2E-3</v>
      </c>
      <c r="I204">
        <f t="shared" si="33"/>
        <v>4.33</v>
      </c>
      <c r="J204" t="e">
        <f t="shared" si="34"/>
        <v>#N/A</v>
      </c>
      <c r="K204" t="e">
        <f t="shared" si="35"/>
        <v>#N/A</v>
      </c>
      <c r="M204" t="s">
        <v>86</v>
      </c>
      <c r="N204">
        <v>1988</v>
      </c>
      <c r="O204">
        <v>1988</v>
      </c>
      <c r="P204">
        <v>8</v>
      </c>
      <c r="Q204">
        <v>1</v>
      </c>
      <c r="R204" s="1">
        <f t="shared" si="36"/>
        <v>32356</v>
      </c>
      <c r="S204">
        <v>4.2000000000000003E-2</v>
      </c>
      <c r="T204">
        <v>4.0000000000000001E-3</v>
      </c>
      <c r="U204">
        <v>1E-3</v>
      </c>
      <c r="V204">
        <v>4.7300000000000004</v>
      </c>
      <c r="W204" t="e">
        <v>#N/A</v>
      </c>
      <c r="X204" t="e">
        <v>#N/A</v>
      </c>
    </row>
    <row r="205" spans="1:24" x14ac:dyDescent="0.25">
      <c r="A205" s="1">
        <f t="shared" si="37"/>
        <v>32356</v>
      </c>
      <c r="B205">
        <v>1</v>
      </c>
      <c r="C205">
        <f t="shared" si="29"/>
        <v>1988</v>
      </c>
      <c r="D205">
        <v>8</v>
      </c>
      <c r="E205" t="str">
        <f t="shared" si="38"/>
        <v>19888</v>
      </c>
      <c r="F205">
        <f t="shared" si="30"/>
        <v>4.2000000000000003E-2</v>
      </c>
      <c r="G205">
        <f t="shared" si="31"/>
        <v>4.0000000000000001E-3</v>
      </c>
      <c r="H205">
        <f t="shared" si="32"/>
        <v>1E-3</v>
      </c>
      <c r="I205">
        <f t="shared" si="33"/>
        <v>4.7300000000000004</v>
      </c>
      <c r="J205" t="e">
        <f t="shared" si="34"/>
        <v>#N/A</v>
      </c>
      <c r="K205" t="e">
        <f t="shared" si="35"/>
        <v>#N/A</v>
      </c>
      <c r="M205" t="s">
        <v>86</v>
      </c>
      <c r="N205">
        <v>1988</v>
      </c>
      <c r="O205">
        <v>1988</v>
      </c>
      <c r="P205">
        <v>9</v>
      </c>
      <c r="Q205">
        <v>1</v>
      </c>
      <c r="R205" s="1">
        <f t="shared" si="36"/>
        <v>32387</v>
      </c>
      <c r="S205">
        <v>5.2999999999999999E-2</v>
      </c>
      <c r="T205">
        <v>6.0000000000000001E-3</v>
      </c>
      <c r="U205">
        <v>1E-3</v>
      </c>
      <c r="V205">
        <v>4.88</v>
      </c>
      <c r="W205" t="e">
        <v>#N/A</v>
      </c>
      <c r="X205" t="e">
        <v>#N/A</v>
      </c>
    </row>
    <row r="206" spans="1:24" x14ac:dyDescent="0.25">
      <c r="A206" s="1">
        <f t="shared" si="37"/>
        <v>32387</v>
      </c>
      <c r="B206">
        <v>1</v>
      </c>
      <c r="C206">
        <f t="shared" si="29"/>
        <v>1988</v>
      </c>
      <c r="D206">
        <v>9</v>
      </c>
      <c r="E206" t="str">
        <f t="shared" si="38"/>
        <v>19889</v>
      </c>
      <c r="F206">
        <f t="shared" si="30"/>
        <v>5.2999999999999999E-2</v>
      </c>
      <c r="G206">
        <f t="shared" si="31"/>
        <v>6.0000000000000001E-3</v>
      </c>
      <c r="H206">
        <f t="shared" si="32"/>
        <v>1E-3</v>
      </c>
      <c r="I206">
        <f t="shared" si="33"/>
        <v>4.88</v>
      </c>
      <c r="J206" t="e">
        <f t="shared" si="34"/>
        <v>#N/A</v>
      </c>
      <c r="K206" t="e">
        <f t="shared" si="35"/>
        <v>#N/A</v>
      </c>
      <c r="M206" t="s">
        <v>86</v>
      </c>
      <c r="N206">
        <v>1989</v>
      </c>
      <c r="O206">
        <v>1988</v>
      </c>
      <c r="P206">
        <v>10</v>
      </c>
      <c r="Q206">
        <v>1</v>
      </c>
      <c r="R206" s="1">
        <f t="shared" si="36"/>
        <v>32782</v>
      </c>
      <c r="S206">
        <v>5.6000000000000001E-2</v>
      </c>
      <c r="T206">
        <v>7.0000000000000001E-3</v>
      </c>
      <c r="U206">
        <v>0</v>
      </c>
      <c r="V206">
        <v>4.72</v>
      </c>
      <c r="W206">
        <v>0.3</v>
      </c>
      <c r="X206" t="e">
        <v>#N/A</v>
      </c>
    </row>
    <row r="207" spans="1:24" x14ac:dyDescent="0.25">
      <c r="A207" s="1">
        <f t="shared" si="37"/>
        <v>32782</v>
      </c>
      <c r="B207">
        <v>1</v>
      </c>
      <c r="C207">
        <f t="shared" si="29"/>
        <v>1989</v>
      </c>
      <c r="D207">
        <v>10</v>
      </c>
      <c r="E207" t="str">
        <f t="shared" si="38"/>
        <v>198910</v>
      </c>
      <c r="F207">
        <f t="shared" si="30"/>
        <v>5.6000000000000001E-2</v>
      </c>
      <c r="G207">
        <f t="shared" si="31"/>
        <v>7.0000000000000001E-3</v>
      </c>
      <c r="H207">
        <f t="shared" si="32"/>
        <v>0</v>
      </c>
      <c r="I207">
        <f t="shared" si="33"/>
        <v>4.72</v>
      </c>
      <c r="J207">
        <f t="shared" si="34"/>
        <v>0.3</v>
      </c>
      <c r="K207" t="e">
        <f t="shared" si="35"/>
        <v>#N/A</v>
      </c>
      <c r="M207" t="s">
        <v>86</v>
      </c>
      <c r="N207">
        <v>1989</v>
      </c>
      <c r="O207">
        <v>1988</v>
      </c>
      <c r="P207">
        <v>11</v>
      </c>
      <c r="Q207">
        <v>1</v>
      </c>
      <c r="R207" s="1">
        <f t="shared" si="36"/>
        <v>32813</v>
      </c>
      <c r="S207">
        <v>2.8000000000000001E-2</v>
      </c>
      <c r="T207">
        <v>1.4E-2</v>
      </c>
      <c r="U207">
        <v>1E-3</v>
      </c>
      <c r="V207">
        <v>3.17</v>
      </c>
      <c r="W207">
        <v>0.3</v>
      </c>
      <c r="X207" t="e">
        <v>#N/A</v>
      </c>
    </row>
    <row r="208" spans="1:24" x14ac:dyDescent="0.25">
      <c r="A208" s="1">
        <f t="shared" si="37"/>
        <v>32813</v>
      </c>
      <c r="B208">
        <v>1</v>
      </c>
      <c r="C208">
        <f t="shared" ref="C208:C271" si="39">C196+1</f>
        <v>1989</v>
      </c>
      <c r="D208">
        <v>11</v>
      </c>
      <c r="E208" t="str">
        <f t="shared" si="38"/>
        <v>198911</v>
      </c>
      <c r="F208">
        <f t="shared" si="30"/>
        <v>2.8000000000000001E-2</v>
      </c>
      <c r="G208">
        <f t="shared" si="31"/>
        <v>1.4E-2</v>
      </c>
      <c r="H208">
        <f t="shared" si="32"/>
        <v>1E-3</v>
      </c>
      <c r="I208">
        <f t="shared" si="33"/>
        <v>3.17</v>
      </c>
      <c r="J208">
        <f t="shared" si="34"/>
        <v>0.3</v>
      </c>
      <c r="K208" t="e">
        <f t="shared" si="35"/>
        <v>#N/A</v>
      </c>
      <c r="M208" t="s">
        <v>86</v>
      </c>
      <c r="N208">
        <v>1989</v>
      </c>
      <c r="O208">
        <v>1988</v>
      </c>
      <c r="P208">
        <v>12</v>
      </c>
      <c r="Q208">
        <v>1</v>
      </c>
      <c r="R208" s="1">
        <f t="shared" si="36"/>
        <v>32843</v>
      </c>
      <c r="S208">
        <v>3.3000000000000002E-2</v>
      </c>
      <c r="T208">
        <v>6.0000000000000001E-3</v>
      </c>
      <c r="U208">
        <v>2E-3</v>
      </c>
      <c r="V208">
        <v>3.19</v>
      </c>
      <c r="W208">
        <v>0.05</v>
      </c>
      <c r="X208" t="e">
        <v>#N/A</v>
      </c>
    </row>
    <row r="209" spans="1:24" x14ac:dyDescent="0.25">
      <c r="A209" s="1">
        <f t="shared" si="37"/>
        <v>32843</v>
      </c>
      <c r="B209">
        <v>1</v>
      </c>
      <c r="C209">
        <f t="shared" si="39"/>
        <v>1989</v>
      </c>
      <c r="D209">
        <v>12</v>
      </c>
      <c r="E209" t="str">
        <f t="shared" si="38"/>
        <v>198912</v>
      </c>
      <c r="F209">
        <f t="shared" si="30"/>
        <v>3.3000000000000002E-2</v>
      </c>
      <c r="G209">
        <f t="shared" si="31"/>
        <v>6.0000000000000001E-3</v>
      </c>
      <c r="H209">
        <f t="shared" si="32"/>
        <v>2E-3</v>
      </c>
      <c r="I209">
        <f t="shared" si="33"/>
        <v>3.19</v>
      </c>
      <c r="J209">
        <f t="shared" si="34"/>
        <v>0.05</v>
      </c>
      <c r="K209" t="e">
        <f t="shared" si="35"/>
        <v>#N/A</v>
      </c>
      <c r="M209" t="s">
        <v>86</v>
      </c>
      <c r="N209">
        <v>1989</v>
      </c>
      <c r="O209">
        <v>1989</v>
      </c>
      <c r="P209">
        <v>1</v>
      </c>
      <c r="Q209">
        <v>1</v>
      </c>
      <c r="R209" s="1">
        <f t="shared" si="36"/>
        <v>32509</v>
      </c>
      <c r="S209">
        <v>3.3000000000000002E-2</v>
      </c>
      <c r="T209">
        <v>7.0000000000000001E-3</v>
      </c>
      <c r="U209">
        <v>1E-3</v>
      </c>
      <c r="V209">
        <v>3.11</v>
      </c>
      <c r="W209">
        <v>0.1</v>
      </c>
      <c r="X209" t="e">
        <v>#N/A</v>
      </c>
    </row>
    <row r="210" spans="1:24" x14ac:dyDescent="0.25">
      <c r="A210" s="1">
        <f t="shared" si="37"/>
        <v>32509</v>
      </c>
      <c r="B210">
        <v>1</v>
      </c>
      <c r="C210">
        <f t="shared" si="39"/>
        <v>1989</v>
      </c>
      <c r="D210">
        <v>1</v>
      </c>
      <c r="E210" t="str">
        <f t="shared" si="38"/>
        <v>19891</v>
      </c>
      <c r="F210">
        <f t="shared" si="30"/>
        <v>3.3000000000000002E-2</v>
      </c>
      <c r="G210">
        <f t="shared" si="31"/>
        <v>7.0000000000000001E-3</v>
      </c>
      <c r="H210">
        <f t="shared" si="32"/>
        <v>1E-3</v>
      </c>
      <c r="I210">
        <f t="shared" si="33"/>
        <v>3.11</v>
      </c>
      <c r="J210">
        <f t="shared" si="34"/>
        <v>0.1</v>
      </c>
      <c r="K210" t="e">
        <f t="shared" si="35"/>
        <v>#N/A</v>
      </c>
      <c r="M210" t="s">
        <v>86</v>
      </c>
      <c r="N210">
        <v>1989</v>
      </c>
      <c r="O210">
        <v>1989</v>
      </c>
      <c r="P210">
        <v>2</v>
      </c>
      <c r="Q210">
        <v>1</v>
      </c>
      <c r="R210" s="1">
        <f t="shared" si="36"/>
        <v>32540</v>
      </c>
      <c r="S210">
        <v>3.5000000000000003E-2</v>
      </c>
      <c r="T210">
        <v>7.0000000000000001E-3</v>
      </c>
      <c r="U210">
        <v>2E-3</v>
      </c>
      <c r="V210">
        <v>3.04</v>
      </c>
      <c r="W210">
        <v>0.06</v>
      </c>
      <c r="X210" t="e">
        <v>#N/A</v>
      </c>
    </row>
    <row r="211" spans="1:24" x14ac:dyDescent="0.25">
      <c r="A211" s="1">
        <f t="shared" si="37"/>
        <v>32540</v>
      </c>
      <c r="B211">
        <v>1</v>
      </c>
      <c r="C211">
        <f t="shared" si="39"/>
        <v>1989</v>
      </c>
      <c r="D211">
        <v>2</v>
      </c>
      <c r="E211" t="str">
        <f t="shared" si="38"/>
        <v>19892</v>
      </c>
      <c r="F211">
        <f t="shared" si="30"/>
        <v>3.5000000000000003E-2</v>
      </c>
      <c r="G211">
        <f t="shared" si="31"/>
        <v>7.0000000000000001E-3</v>
      </c>
      <c r="H211">
        <f t="shared" si="32"/>
        <v>2E-3</v>
      </c>
      <c r="I211">
        <f t="shared" si="33"/>
        <v>3.04</v>
      </c>
      <c r="J211">
        <f t="shared" si="34"/>
        <v>0.06</v>
      </c>
      <c r="K211" t="e">
        <f t="shared" si="35"/>
        <v>#N/A</v>
      </c>
      <c r="M211" t="s">
        <v>86</v>
      </c>
      <c r="N211">
        <v>1989</v>
      </c>
      <c r="O211">
        <v>1989</v>
      </c>
      <c r="P211">
        <v>3</v>
      </c>
      <c r="Q211">
        <v>1</v>
      </c>
      <c r="R211" s="1">
        <f t="shared" si="36"/>
        <v>32568</v>
      </c>
      <c r="S211">
        <v>3.7999999999999999E-2</v>
      </c>
      <c r="T211">
        <v>6.0000000000000001E-3</v>
      </c>
      <c r="U211">
        <v>2E-3</v>
      </c>
      <c r="V211">
        <v>2.95</v>
      </c>
      <c r="W211">
        <v>0.17</v>
      </c>
      <c r="X211" t="e">
        <v>#N/A</v>
      </c>
    </row>
    <row r="212" spans="1:24" x14ac:dyDescent="0.25">
      <c r="A212" s="1">
        <f t="shared" si="37"/>
        <v>32568</v>
      </c>
      <c r="B212">
        <v>1</v>
      </c>
      <c r="C212">
        <f t="shared" si="39"/>
        <v>1989</v>
      </c>
      <c r="D212">
        <v>3</v>
      </c>
      <c r="E212" t="str">
        <f t="shared" si="38"/>
        <v>19893</v>
      </c>
      <c r="F212">
        <f t="shared" si="30"/>
        <v>3.7999999999999999E-2</v>
      </c>
      <c r="G212">
        <f t="shared" si="31"/>
        <v>6.0000000000000001E-3</v>
      </c>
      <c r="H212">
        <f t="shared" si="32"/>
        <v>2E-3</v>
      </c>
      <c r="I212">
        <f t="shared" si="33"/>
        <v>2.95</v>
      </c>
      <c r="J212">
        <f t="shared" si="34"/>
        <v>0.17</v>
      </c>
      <c r="K212" t="e">
        <f t="shared" si="35"/>
        <v>#N/A</v>
      </c>
      <c r="M212" t="s">
        <v>86</v>
      </c>
      <c r="N212">
        <v>1989</v>
      </c>
      <c r="O212">
        <v>1989</v>
      </c>
      <c r="P212">
        <v>4</v>
      </c>
      <c r="Q212">
        <v>1</v>
      </c>
      <c r="R212" s="1">
        <f t="shared" si="36"/>
        <v>32599</v>
      </c>
      <c r="S212">
        <v>3.2000000000000001E-2</v>
      </c>
      <c r="T212">
        <v>7.0000000000000001E-3</v>
      </c>
      <c r="U212">
        <v>3.0000000000000001E-3</v>
      </c>
      <c r="V212">
        <v>3.03</v>
      </c>
      <c r="W212">
        <v>0.25</v>
      </c>
      <c r="X212" t="e">
        <v>#N/A</v>
      </c>
    </row>
    <row r="213" spans="1:24" x14ac:dyDescent="0.25">
      <c r="A213" s="1">
        <f t="shared" si="37"/>
        <v>32599</v>
      </c>
      <c r="B213">
        <v>1</v>
      </c>
      <c r="C213">
        <f t="shared" si="39"/>
        <v>1989</v>
      </c>
      <c r="D213">
        <v>4</v>
      </c>
      <c r="E213" t="str">
        <f t="shared" si="38"/>
        <v>19894</v>
      </c>
      <c r="F213">
        <f t="shared" si="30"/>
        <v>3.2000000000000001E-2</v>
      </c>
      <c r="G213">
        <f t="shared" si="31"/>
        <v>7.0000000000000001E-3</v>
      </c>
      <c r="H213">
        <f t="shared" si="32"/>
        <v>3.0000000000000001E-3</v>
      </c>
      <c r="I213">
        <f t="shared" si="33"/>
        <v>3.03</v>
      </c>
      <c r="J213">
        <f t="shared" si="34"/>
        <v>0.25</v>
      </c>
      <c r="K213" t="e">
        <f t="shared" si="35"/>
        <v>#N/A</v>
      </c>
      <c r="M213" t="s">
        <v>86</v>
      </c>
      <c r="N213">
        <v>1989</v>
      </c>
      <c r="O213">
        <v>1989</v>
      </c>
      <c r="P213">
        <v>5</v>
      </c>
      <c r="Q213">
        <v>1</v>
      </c>
      <c r="R213" s="1">
        <f t="shared" si="36"/>
        <v>32629</v>
      </c>
      <c r="S213">
        <v>3.5999999999999997E-2</v>
      </c>
      <c r="T213">
        <v>6.0000000000000001E-3</v>
      </c>
      <c r="U213">
        <v>0</v>
      </c>
      <c r="V213">
        <v>3.21</v>
      </c>
      <c r="W213">
        <v>0.26</v>
      </c>
      <c r="X213" t="e">
        <v>#N/A</v>
      </c>
    </row>
    <row r="214" spans="1:24" x14ac:dyDescent="0.25">
      <c r="A214" s="1">
        <f t="shared" si="37"/>
        <v>32629</v>
      </c>
      <c r="B214">
        <v>1</v>
      </c>
      <c r="C214">
        <f t="shared" si="39"/>
        <v>1989</v>
      </c>
      <c r="D214">
        <v>5</v>
      </c>
      <c r="E214" t="str">
        <f t="shared" si="38"/>
        <v>19895</v>
      </c>
      <c r="F214">
        <f t="shared" si="30"/>
        <v>3.5999999999999997E-2</v>
      </c>
      <c r="G214">
        <f t="shared" si="31"/>
        <v>6.0000000000000001E-3</v>
      </c>
      <c r="H214">
        <f t="shared" si="32"/>
        <v>0</v>
      </c>
      <c r="I214">
        <f t="shared" si="33"/>
        <v>3.21</v>
      </c>
      <c r="J214">
        <f t="shared" si="34"/>
        <v>0.26</v>
      </c>
      <c r="K214" t="e">
        <f t="shared" si="35"/>
        <v>#N/A</v>
      </c>
      <c r="M214" t="s">
        <v>86</v>
      </c>
      <c r="N214">
        <v>1989</v>
      </c>
      <c r="O214">
        <v>1989</v>
      </c>
      <c r="P214">
        <v>6</v>
      </c>
      <c r="Q214">
        <v>1</v>
      </c>
      <c r="R214" s="1">
        <f t="shared" si="36"/>
        <v>32660</v>
      </c>
      <c r="S214">
        <v>3.6999999999999998E-2</v>
      </c>
      <c r="T214">
        <v>0.01</v>
      </c>
      <c r="U214">
        <v>1E-3</v>
      </c>
      <c r="V214">
        <v>3.53</v>
      </c>
      <c r="W214">
        <v>0.28000000000000003</v>
      </c>
      <c r="X214" t="e">
        <v>#N/A</v>
      </c>
    </row>
    <row r="215" spans="1:24" x14ac:dyDescent="0.25">
      <c r="A215" s="1">
        <f t="shared" si="37"/>
        <v>32660</v>
      </c>
      <c r="B215">
        <v>1</v>
      </c>
      <c r="C215">
        <f t="shared" si="39"/>
        <v>1989</v>
      </c>
      <c r="D215">
        <v>6</v>
      </c>
      <c r="E215" t="str">
        <f t="shared" si="38"/>
        <v>19896</v>
      </c>
      <c r="F215">
        <f t="shared" si="30"/>
        <v>3.6999999999999998E-2</v>
      </c>
      <c r="G215">
        <f t="shared" si="31"/>
        <v>0.01</v>
      </c>
      <c r="H215">
        <f t="shared" si="32"/>
        <v>1E-3</v>
      </c>
      <c r="I215">
        <f t="shared" si="33"/>
        <v>3.53</v>
      </c>
      <c r="J215">
        <f t="shared" si="34"/>
        <v>0.28000000000000003</v>
      </c>
      <c r="K215" t="e">
        <f t="shared" si="35"/>
        <v>#N/A</v>
      </c>
      <c r="M215" t="s">
        <v>86</v>
      </c>
      <c r="N215">
        <v>1989</v>
      </c>
      <c r="O215">
        <v>1989</v>
      </c>
      <c r="P215">
        <v>7</v>
      </c>
      <c r="Q215">
        <v>1</v>
      </c>
      <c r="R215" s="1">
        <f t="shared" si="36"/>
        <v>32690</v>
      </c>
      <c r="S215">
        <v>3.5000000000000003E-2</v>
      </c>
      <c r="T215">
        <v>0.01</v>
      </c>
      <c r="U215">
        <v>1E-3</v>
      </c>
      <c r="V215">
        <v>3.92</v>
      </c>
      <c r="W215">
        <v>0.28000000000000003</v>
      </c>
      <c r="X215" t="e">
        <v>#N/A</v>
      </c>
    </row>
    <row r="216" spans="1:24" x14ac:dyDescent="0.25">
      <c r="A216" s="1">
        <f t="shared" si="37"/>
        <v>32690</v>
      </c>
      <c r="B216">
        <v>1</v>
      </c>
      <c r="C216">
        <f t="shared" si="39"/>
        <v>1989</v>
      </c>
      <c r="D216">
        <v>7</v>
      </c>
      <c r="E216" t="str">
        <f t="shared" si="38"/>
        <v>19897</v>
      </c>
      <c r="F216">
        <f t="shared" si="30"/>
        <v>3.5000000000000003E-2</v>
      </c>
      <c r="G216">
        <f t="shared" si="31"/>
        <v>0.01</v>
      </c>
      <c r="H216">
        <f t="shared" si="32"/>
        <v>1E-3</v>
      </c>
      <c r="I216">
        <f t="shared" si="33"/>
        <v>3.92</v>
      </c>
      <c r="J216">
        <f t="shared" si="34"/>
        <v>0.28000000000000003</v>
      </c>
      <c r="K216" t="e">
        <f t="shared" si="35"/>
        <v>#N/A</v>
      </c>
      <c r="M216" t="s">
        <v>86</v>
      </c>
      <c r="N216">
        <v>1989</v>
      </c>
      <c r="O216">
        <v>1989</v>
      </c>
      <c r="P216">
        <v>8</v>
      </c>
      <c r="Q216">
        <v>1</v>
      </c>
      <c r="R216" s="1">
        <f t="shared" si="36"/>
        <v>32721</v>
      </c>
      <c r="S216">
        <v>3.5000000000000003E-2</v>
      </c>
      <c r="T216">
        <v>5.0000000000000001E-3</v>
      </c>
      <c r="U216">
        <v>1E-3</v>
      </c>
      <c r="V216">
        <v>4.41</v>
      </c>
      <c r="W216">
        <v>0.28000000000000003</v>
      </c>
      <c r="X216" t="e">
        <v>#N/A</v>
      </c>
    </row>
    <row r="217" spans="1:24" x14ac:dyDescent="0.25">
      <c r="A217" s="1">
        <f t="shared" si="37"/>
        <v>32721</v>
      </c>
      <c r="B217">
        <v>1</v>
      </c>
      <c r="C217">
        <f t="shared" si="39"/>
        <v>1989</v>
      </c>
      <c r="D217">
        <v>8</v>
      </c>
      <c r="E217" t="str">
        <f t="shared" si="38"/>
        <v>19898</v>
      </c>
      <c r="F217">
        <f t="shared" si="30"/>
        <v>3.5000000000000003E-2</v>
      </c>
      <c r="G217">
        <f t="shared" si="31"/>
        <v>5.0000000000000001E-3</v>
      </c>
      <c r="H217">
        <f t="shared" si="32"/>
        <v>1E-3</v>
      </c>
      <c r="I217">
        <f t="shared" si="33"/>
        <v>4.41</v>
      </c>
      <c r="J217">
        <f t="shared" si="34"/>
        <v>0.28000000000000003</v>
      </c>
      <c r="K217" t="e">
        <f t="shared" si="35"/>
        <v>#N/A</v>
      </c>
      <c r="M217" t="s">
        <v>86</v>
      </c>
      <c r="N217">
        <v>1989</v>
      </c>
      <c r="O217">
        <v>1989</v>
      </c>
      <c r="P217">
        <v>9</v>
      </c>
      <c r="Q217">
        <v>1</v>
      </c>
      <c r="R217" s="1">
        <f t="shared" si="36"/>
        <v>32752</v>
      </c>
      <c r="S217">
        <v>3.9E-2</v>
      </c>
      <c r="T217">
        <v>0.01</v>
      </c>
      <c r="U217">
        <v>0</v>
      </c>
      <c r="V217">
        <v>4.6399999999999997</v>
      </c>
      <c r="W217">
        <v>0.3</v>
      </c>
      <c r="X217" t="e">
        <v>#N/A</v>
      </c>
    </row>
    <row r="218" spans="1:24" x14ac:dyDescent="0.25">
      <c r="A218" s="1">
        <f t="shared" si="37"/>
        <v>32752</v>
      </c>
      <c r="B218">
        <v>1</v>
      </c>
      <c r="C218">
        <f t="shared" si="39"/>
        <v>1989</v>
      </c>
      <c r="D218">
        <v>9</v>
      </c>
      <c r="E218" t="str">
        <f t="shared" si="38"/>
        <v>19899</v>
      </c>
      <c r="F218">
        <f t="shared" si="30"/>
        <v>3.9E-2</v>
      </c>
      <c r="G218">
        <f t="shared" si="31"/>
        <v>0.01</v>
      </c>
      <c r="H218">
        <f t="shared" si="32"/>
        <v>0</v>
      </c>
      <c r="I218">
        <f t="shared" si="33"/>
        <v>4.6399999999999997</v>
      </c>
      <c r="J218">
        <f t="shared" si="34"/>
        <v>0.3</v>
      </c>
      <c r="K218" t="e">
        <f t="shared" si="35"/>
        <v>#N/A</v>
      </c>
      <c r="M218" t="s">
        <v>86</v>
      </c>
      <c r="N218">
        <v>1990</v>
      </c>
      <c r="O218">
        <v>1989</v>
      </c>
      <c r="P218">
        <v>10</v>
      </c>
      <c r="Q218">
        <v>1</v>
      </c>
      <c r="R218" s="1">
        <f t="shared" si="36"/>
        <v>33147</v>
      </c>
      <c r="S218">
        <v>4.3999999999999997E-2</v>
      </c>
      <c r="T218">
        <v>7.0000000000000001E-3</v>
      </c>
      <c r="U218">
        <v>1E-3</v>
      </c>
      <c r="V218">
        <v>4.49</v>
      </c>
      <c r="W218">
        <v>0.36</v>
      </c>
      <c r="X218" t="e">
        <v>#N/A</v>
      </c>
    </row>
    <row r="219" spans="1:24" x14ac:dyDescent="0.25">
      <c r="A219" s="1">
        <f t="shared" si="37"/>
        <v>33147</v>
      </c>
      <c r="B219">
        <v>1</v>
      </c>
      <c r="C219">
        <f t="shared" si="39"/>
        <v>1990</v>
      </c>
      <c r="D219">
        <v>10</v>
      </c>
      <c r="E219" t="str">
        <f t="shared" si="38"/>
        <v>199010</v>
      </c>
      <c r="F219">
        <f t="shared" si="30"/>
        <v>4.3999999999999997E-2</v>
      </c>
      <c r="G219">
        <f t="shared" si="31"/>
        <v>7.0000000000000001E-3</v>
      </c>
      <c r="H219">
        <f t="shared" si="32"/>
        <v>1E-3</v>
      </c>
      <c r="I219">
        <f t="shared" si="33"/>
        <v>4.49</v>
      </c>
      <c r="J219">
        <f t="shared" si="34"/>
        <v>0.36</v>
      </c>
      <c r="K219" t="e">
        <f t="shared" si="35"/>
        <v>#N/A</v>
      </c>
      <c r="M219" t="s">
        <v>86</v>
      </c>
      <c r="N219">
        <v>1990</v>
      </c>
      <c r="O219">
        <v>1989</v>
      </c>
      <c r="P219">
        <v>11</v>
      </c>
      <c r="Q219">
        <v>1</v>
      </c>
      <c r="R219" s="1">
        <f t="shared" si="36"/>
        <v>33178</v>
      </c>
      <c r="S219">
        <v>4.2999999999999997E-2</v>
      </c>
      <c r="T219">
        <v>6.0000000000000001E-3</v>
      </c>
      <c r="U219">
        <v>1E-3</v>
      </c>
      <c r="V219">
        <v>3.83</v>
      </c>
      <c r="W219">
        <v>0.3</v>
      </c>
      <c r="X219" t="e">
        <v>#N/A</v>
      </c>
    </row>
    <row r="220" spans="1:24" x14ac:dyDescent="0.25">
      <c r="A220" s="1">
        <f t="shared" si="37"/>
        <v>33178</v>
      </c>
      <c r="B220">
        <v>1</v>
      </c>
      <c r="C220">
        <f t="shared" si="39"/>
        <v>1990</v>
      </c>
      <c r="D220">
        <v>11</v>
      </c>
      <c r="E220" t="str">
        <f t="shared" si="38"/>
        <v>199011</v>
      </c>
      <c r="F220">
        <f t="shared" si="30"/>
        <v>4.2999999999999997E-2</v>
      </c>
      <c r="G220">
        <f t="shared" si="31"/>
        <v>6.0000000000000001E-3</v>
      </c>
      <c r="H220">
        <f t="shared" si="32"/>
        <v>1E-3</v>
      </c>
      <c r="I220">
        <f t="shared" si="33"/>
        <v>3.83</v>
      </c>
      <c r="J220">
        <f t="shared" si="34"/>
        <v>0.3</v>
      </c>
      <c r="K220" t="e">
        <f t="shared" si="35"/>
        <v>#N/A</v>
      </c>
      <c r="M220" t="s">
        <v>86</v>
      </c>
      <c r="N220">
        <v>1990</v>
      </c>
      <c r="O220">
        <v>1989</v>
      </c>
      <c r="P220">
        <v>12</v>
      </c>
      <c r="Q220">
        <v>1</v>
      </c>
      <c r="R220" s="1">
        <f t="shared" si="36"/>
        <v>33208</v>
      </c>
      <c r="S220">
        <v>3.5000000000000003E-2</v>
      </c>
      <c r="T220">
        <v>5.0000000000000001E-3</v>
      </c>
      <c r="U220">
        <v>1E-3</v>
      </c>
      <c r="V220">
        <v>3.58</v>
      </c>
      <c r="W220">
        <v>0.17</v>
      </c>
      <c r="X220" t="e">
        <v>#N/A</v>
      </c>
    </row>
    <row r="221" spans="1:24" x14ac:dyDescent="0.25">
      <c r="A221" s="1">
        <f t="shared" si="37"/>
        <v>33208</v>
      </c>
      <c r="B221">
        <v>1</v>
      </c>
      <c r="C221">
        <f t="shared" si="39"/>
        <v>1990</v>
      </c>
      <c r="D221">
        <v>12</v>
      </c>
      <c r="E221" t="str">
        <f t="shared" si="38"/>
        <v>199012</v>
      </c>
      <c r="F221">
        <f t="shared" si="30"/>
        <v>3.5000000000000003E-2</v>
      </c>
      <c r="G221">
        <f t="shared" si="31"/>
        <v>5.0000000000000001E-3</v>
      </c>
      <c r="H221">
        <f t="shared" si="32"/>
        <v>1E-3</v>
      </c>
      <c r="I221">
        <f t="shared" si="33"/>
        <v>3.58</v>
      </c>
      <c r="J221">
        <f t="shared" si="34"/>
        <v>0.17</v>
      </c>
      <c r="K221" t="e">
        <f t="shared" si="35"/>
        <v>#N/A</v>
      </c>
      <c r="M221" t="s">
        <v>86</v>
      </c>
      <c r="N221">
        <v>1990</v>
      </c>
      <c r="O221">
        <v>1990</v>
      </c>
      <c r="P221">
        <v>1</v>
      </c>
      <c r="Q221">
        <v>1</v>
      </c>
      <c r="R221" s="1">
        <f t="shared" si="36"/>
        <v>32874</v>
      </c>
      <c r="S221">
        <v>0.03</v>
      </c>
      <c r="T221">
        <v>7.0000000000000001E-3</v>
      </c>
      <c r="U221">
        <v>2E-3</v>
      </c>
      <c r="V221">
        <v>2.95</v>
      </c>
      <c r="W221">
        <v>0.16</v>
      </c>
      <c r="X221" t="e">
        <v>#N/A</v>
      </c>
    </row>
    <row r="222" spans="1:24" x14ac:dyDescent="0.25">
      <c r="A222" s="1">
        <f t="shared" si="37"/>
        <v>32874</v>
      </c>
      <c r="B222">
        <v>1</v>
      </c>
      <c r="C222">
        <f t="shared" si="39"/>
        <v>1990</v>
      </c>
      <c r="D222">
        <v>1</v>
      </c>
      <c r="E222" t="str">
        <f t="shared" si="38"/>
        <v>19901</v>
      </c>
      <c r="F222">
        <f t="shared" si="30"/>
        <v>0.03</v>
      </c>
      <c r="G222">
        <f t="shared" si="31"/>
        <v>7.0000000000000001E-3</v>
      </c>
      <c r="H222">
        <f t="shared" si="32"/>
        <v>2E-3</v>
      </c>
      <c r="I222">
        <f t="shared" si="33"/>
        <v>2.95</v>
      </c>
      <c r="J222">
        <f t="shared" si="34"/>
        <v>0.16</v>
      </c>
      <c r="K222" t="e">
        <f t="shared" si="35"/>
        <v>#N/A</v>
      </c>
      <c r="M222" t="s">
        <v>86</v>
      </c>
      <c r="N222">
        <v>1990</v>
      </c>
      <c r="O222">
        <v>1990</v>
      </c>
      <c r="P222">
        <v>2</v>
      </c>
      <c r="Q222">
        <v>1</v>
      </c>
      <c r="R222" s="1">
        <f t="shared" si="36"/>
        <v>32905</v>
      </c>
      <c r="S222">
        <v>0.03</v>
      </c>
      <c r="T222">
        <v>5.0000000000000001E-3</v>
      </c>
      <c r="U222">
        <v>1E-3</v>
      </c>
      <c r="V222">
        <v>3.24</v>
      </c>
      <c r="W222">
        <v>0.28000000000000003</v>
      </c>
      <c r="X222" t="e">
        <v>#N/A</v>
      </c>
    </row>
    <row r="223" spans="1:24" x14ac:dyDescent="0.25">
      <c r="A223" s="1">
        <f t="shared" si="37"/>
        <v>32905</v>
      </c>
      <c r="B223">
        <v>1</v>
      </c>
      <c r="C223">
        <f t="shared" si="39"/>
        <v>1990</v>
      </c>
      <c r="D223">
        <v>2</v>
      </c>
      <c r="E223" t="str">
        <f t="shared" si="38"/>
        <v>19902</v>
      </c>
      <c r="F223">
        <f t="shared" si="30"/>
        <v>0.03</v>
      </c>
      <c r="G223">
        <f t="shared" si="31"/>
        <v>5.0000000000000001E-3</v>
      </c>
      <c r="H223">
        <f t="shared" si="32"/>
        <v>1E-3</v>
      </c>
      <c r="I223">
        <f t="shared" si="33"/>
        <v>3.24</v>
      </c>
      <c r="J223">
        <f t="shared" si="34"/>
        <v>0.28000000000000003</v>
      </c>
      <c r="K223" t="e">
        <f t="shared" si="35"/>
        <v>#N/A</v>
      </c>
      <c r="M223" t="s">
        <v>86</v>
      </c>
      <c r="N223">
        <v>1990</v>
      </c>
      <c r="O223">
        <v>1990</v>
      </c>
      <c r="P223">
        <v>3</v>
      </c>
      <c r="Q223">
        <v>1</v>
      </c>
      <c r="R223" s="1">
        <f t="shared" si="36"/>
        <v>32933</v>
      </c>
      <c r="S223">
        <v>2.8000000000000001E-2</v>
      </c>
      <c r="T223">
        <v>5.0000000000000001E-3</v>
      </c>
      <c r="U223">
        <v>2E-3</v>
      </c>
      <c r="V223">
        <v>3.2</v>
      </c>
      <c r="W223">
        <v>0.13</v>
      </c>
      <c r="X223" t="e">
        <v>#N/A</v>
      </c>
    </row>
    <row r="224" spans="1:24" x14ac:dyDescent="0.25">
      <c r="A224" s="1">
        <f t="shared" si="37"/>
        <v>32933</v>
      </c>
      <c r="B224">
        <v>1</v>
      </c>
      <c r="C224">
        <f t="shared" si="39"/>
        <v>1990</v>
      </c>
      <c r="D224">
        <v>3</v>
      </c>
      <c r="E224" t="str">
        <f t="shared" si="38"/>
        <v>19903</v>
      </c>
      <c r="F224">
        <f t="shared" si="30"/>
        <v>2.8000000000000001E-2</v>
      </c>
      <c r="G224">
        <f t="shared" si="31"/>
        <v>5.0000000000000001E-3</v>
      </c>
      <c r="H224">
        <f t="shared" si="32"/>
        <v>2E-3</v>
      </c>
      <c r="I224">
        <f t="shared" si="33"/>
        <v>3.2</v>
      </c>
      <c r="J224">
        <f t="shared" si="34"/>
        <v>0.13</v>
      </c>
      <c r="K224" t="e">
        <f t="shared" si="35"/>
        <v>#N/A</v>
      </c>
      <c r="M224" t="s">
        <v>86</v>
      </c>
      <c r="N224">
        <v>1990</v>
      </c>
      <c r="O224">
        <v>1990</v>
      </c>
      <c r="P224">
        <v>4</v>
      </c>
      <c r="Q224">
        <v>1</v>
      </c>
      <c r="R224" s="1">
        <f t="shared" si="36"/>
        <v>32964</v>
      </c>
      <c r="S224">
        <v>0.03</v>
      </c>
      <c r="T224">
        <v>3.0000000000000001E-3</v>
      </c>
      <c r="U224">
        <v>0</v>
      </c>
      <c r="V224">
        <v>3.13</v>
      </c>
      <c r="W224">
        <v>0.1</v>
      </c>
      <c r="X224" t="e">
        <v>#N/A</v>
      </c>
    </row>
    <row r="225" spans="1:24" x14ac:dyDescent="0.25">
      <c r="A225" s="1">
        <f t="shared" si="37"/>
        <v>32964</v>
      </c>
      <c r="B225">
        <v>1</v>
      </c>
      <c r="C225">
        <f t="shared" si="39"/>
        <v>1990</v>
      </c>
      <c r="D225">
        <v>4</v>
      </c>
      <c r="E225" t="str">
        <f t="shared" si="38"/>
        <v>19904</v>
      </c>
      <c r="F225">
        <f t="shared" si="30"/>
        <v>0.03</v>
      </c>
      <c r="G225">
        <f t="shared" si="31"/>
        <v>3.0000000000000001E-3</v>
      </c>
      <c r="H225">
        <f t="shared" si="32"/>
        <v>0</v>
      </c>
      <c r="I225">
        <f t="shared" si="33"/>
        <v>3.13</v>
      </c>
      <c r="J225">
        <f t="shared" si="34"/>
        <v>0.1</v>
      </c>
      <c r="K225" t="e">
        <f t="shared" si="35"/>
        <v>#N/A</v>
      </c>
      <c r="M225" t="s">
        <v>86</v>
      </c>
      <c r="N225">
        <v>1990</v>
      </c>
      <c r="O225">
        <v>1990</v>
      </c>
      <c r="P225">
        <v>5</v>
      </c>
      <c r="Q225">
        <v>1</v>
      </c>
      <c r="R225" s="1">
        <f t="shared" si="36"/>
        <v>32994</v>
      </c>
      <c r="S225">
        <v>3.1E-2</v>
      </c>
      <c r="T225">
        <v>0.01</v>
      </c>
      <c r="U225">
        <v>1E-3</v>
      </c>
      <c r="V225">
        <v>3.28</v>
      </c>
      <c r="W225">
        <v>0.1</v>
      </c>
      <c r="X225" t="e">
        <v>#N/A</v>
      </c>
    </row>
    <row r="226" spans="1:24" x14ac:dyDescent="0.25">
      <c r="A226" s="1">
        <f t="shared" si="37"/>
        <v>32994</v>
      </c>
      <c r="B226">
        <v>1</v>
      </c>
      <c r="C226">
        <f t="shared" si="39"/>
        <v>1990</v>
      </c>
      <c r="D226">
        <v>5</v>
      </c>
      <c r="E226" t="str">
        <f t="shared" si="38"/>
        <v>19905</v>
      </c>
      <c r="F226">
        <f t="shared" si="30"/>
        <v>3.1E-2</v>
      </c>
      <c r="G226">
        <f t="shared" si="31"/>
        <v>0.01</v>
      </c>
      <c r="H226">
        <f t="shared" si="32"/>
        <v>1E-3</v>
      </c>
      <c r="I226">
        <f t="shared" si="33"/>
        <v>3.28</v>
      </c>
      <c r="J226">
        <f t="shared" si="34"/>
        <v>0.1</v>
      </c>
      <c r="K226" t="e">
        <f t="shared" si="35"/>
        <v>#N/A</v>
      </c>
      <c r="M226" t="s">
        <v>86</v>
      </c>
      <c r="N226">
        <v>1990</v>
      </c>
      <c r="O226">
        <v>1990</v>
      </c>
      <c r="P226">
        <v>6</v>
      </c>
      <c r="Q226">
        <v>1</v>
      </c>
      <c r="R226" s="1">
        <f t="shared" si="36"/>
        <v>33025</v>
      </c>
      <c r="S226">
        <v>3.2000000000000001E-2</v>
      </c>
      <c r="T226">
        <v>1.4999999999999999E-2</v>
      </c>
      <c r="U226">
        <v>1E-3</v>
      </c>
      <c r="V226">
        <v>3.67</v>
      </c>
      <c r="W226">
        <v>0.1</v>
      </c>
      <c r="X226" t="e">
        <v>#N/A</v>
      </c>
    </row>
    <row r="227" spans="1:24" x14ac:dyDescent="0.25">
      <c r="A227" s="1">
        <f t="shared" si="37"/>
        <v>33025</v>
      </c>
      <c r="B227">
        <v>1</v>
      </c>
      <c r="C227">
        <f t="shared" si="39"/>
        <v>1990</v>
      </c>
      <c r="D227">
        <v>6</v>
      </c>
      <c r="E227" t="str">
        <f t="shared" si="38"/>
        <v>19906</v>
      </c>
      <c r="F227">
        <f t="shared" si="30"/>
        <v>3.2000000000000001E-2</v>
      </c>
      <c r="G227">
        <f t="shared" si="31"/>
        <v>1.4999999999999999E-2</v>
      </c>
      <c r="H227">
        <f t="shared" si="32"/>
        <v>1E-3</v>
      </c>
      <c r="I227">
        <f t="shared" si="33"/>
        <v>3.67</v>
      </c>
      <c r="J227">
        <f t="shared" si="34"/>
        <v>0.1</v>
      </c>
      <c r="K227" t="e">
        <f t="shared" si="35"/>
        <v>#N/A</v>
      </c>
      <c r="M227" t="s">
        <v>86</v>
      </c>
      <c r="N227">
        <v>1990</v>
      </c>
      <c r="O227">
        <v>1990</v>
      </c>
      <c r="P227">
        <v>7</v>
      </c>
      <c r="Q227">
        <v>1</v>
      </c>
      <c r="R227" s="1">
        <f t="shared" si="36"/>
        <v>33055</v>
      </c>
      <c r="S227">
        <v>4.9000000000000002E-2</v>
      </c>
      <c r="T227">
        <v>0.02</v>
      </c>
      <c r="U227">
        <v>1E-3</v>
      </c>
      <c r="V227">
        <v>4.1399999999999997</v>
      </c>
      <c r="W227">
        <v>0.1</v>
      </c>
      <c r="X227" t="e">
        <v>#N/A</v>
      </c>
    </row>
    <row r="228" spans="1:24" x14ac:dyDescent="0.25">
      <c r="A228" s="1">
        <f t="shared" si="37"/>
        <v>33055</v>
      </c>
      <c r="B228">
        <v>1</v>
      </c>
      <c r="C228">
        <f t="shared" si="39"/>
        <v>1990</v>
      </c>
      <c r="D228">
        <v>7</v>
      </c>
      <c r="E228" t="str">
        <f t="shared" si="38"/>
        <v>19907</v>
      </c>
      <c r="F228">
        <f t="shared" si="30"/>
        <v>4.9000000000000002E-2</v>
      </c>
      <c r="G228">
        <f t="shared" si="31"/>
        <v>0.02</v>
      </c>
      <c r="H228">
        <f t="shared" si="32"/>
        <v>1E-3</v>
      </c>
      <c r="I228">
        <f t="shared" si="33"/>
        <v>4.1399999999999997</v>
      </c>
      <c r="J228">
        <f t="shared" si="34"/>
        <v>0.1</v>
      </c>
      <c r="K228" t="e">
        <f t="shared" si="35"/>
        <v>#N/A</v>
      </c>
      <c r="M228" t="s">
        <v>86</v>
      </c>
      <c r="N228">
        <v>1990</v>
      </c>
      <c r="O228">
        <v>1990</v>
      </c>
      <c r="P228">
        <v>8</v>
      </c>
      <c r="Q228">
        <v>1</v>
      </c>
      <c r="R228" s="1">
        <f t="shared" si="36"/>
        <v>33086</v>
      </c>
      <c r="S228">
        <v>4.1000000000000002E-2</v>
      </c>
      <c r="T228">
        <v>8.0000000000000002E-3</v>
      </c>
      <c r="U228">
        <v>0</v>
      </c>
      <c r="V228">
        <v>4.6399999999999997</v>
      </c>
      <c r="W228">
        <v>0.1</v>
      </c>
      <c r="X228" t="e">
        <v>#N/A</v>
      </c>
    </row>
    <row r="229" spans="1:24" x14ac:dyDescent="0.25">
      <c r="A229" s="1">
        <f t="shared" si="37"/>
        <v>33086</v>
      </c>
      <c r="B229">
        <v>1</v>
      </c>
      <c r="C229">
        <f t="shared" si="39"/>
        <v>1990</v>
      </c>
      <c r="D229">
        <v>8</v>
      </c>
      <c r="E229" t="str">
        <f t="shared" si="38"/>
        <v>19908</v>
      </c>
      <c r="F229">
        <f t="shared" si="30"/>
        <v>4.1000000000000002E-2</v>
      </c>
      <c r="G229">
        <f t="shared" si="31"/>
        <v>8.0000000000000002E-3</v>
      </c>
      <c r="H229">
        <f t="shared" si="32"/>
        <v>0</v>
      </c>
      <c r="I229">
        <f t="shared" si="33"/>
        <v>4.6399999999999997</v>
      </c>
      <c r="J229">
        <f t="shared" si="34"/>
        <v>0.1</v>
      </c>
      <c r="K229" t="e">
        <f t="shared" si="35"/>
        <v>#N/A</v>
      </c>
      <c r="M229" t="s">
        <v>86</v>
      </c>
      <c r="N229">
        <v>1990</v>
      </c>
      <c r="O229">
        <v>1990</v>
      </c>
      <c r="P229">
        <v>9</v>
      </c>
      <c r="Q229">
        <v>1</v>
      </c>
      <c r="R229" s="1">
        <f t="shared" si="36"/>
        <v>33117</v>
      </c>
      <c r="S229">
        <v>3.5000000000000003E-2</v>
      </c>
      <c r="T229">
        <v>6.0000000000000001E-3</v>
      </c>
      <c r="U229">
        <v>1E-3</v>
      </c>
      <c r="V229">
        <v>4.79</v>
      </c>
      <c r="W229">
        <v>0.09</v>
      </c>
      <c r="X229" t="e">
        <v>#N/A</v>
      </c>
    </row>
    <row r="230" spans="1:24" x14ac:dyDescent="0.25">
      <c r="A230" s="1">
        <f t="shared" si="37"/>
        <v>33117</v>
      </c>
      <c r="B230">
        <v>1</v>
      </c>
      <c r="C230">
        <f t="shared" si="39"/>
        <v>1990</v>
      </c>
      <c r="D230">
        <v>9</v>
      </c>
      <c r="E230" t="str">
        <f t="shared" si="38"/>
        <v>19909</v>
      </c>
      <c r="F230">
        <f t="shared" si="30"/>
        <v>3.5000000000000003E-2</v>
      </c>
      <c r="G230">
        <f t="shared" si="31"/>
        <v>6.0000000000000001E-3</v>
      </c>
      <c r="H230">
        <f t="shared" si="32"/>
        <v>1E-3</v>
      </c>
      <c r="I230">
        <f t="shared" si="33"/>
        <v>4.79</v>
      </c>
      <c r="J230">
        <f t="shared" si="34"/>
        <v>0.09</v>
      </c>
      <c r="K230" t="e">
        <f t="shared" si="35"/>
        <v>#N/A</v>
      </c>
      <c r="M230" t="s">
        <v>86</v>
      </c>
      <c r="N230">
        <v>1991</v>
      </c>
      <c r="O230">
        <v>1990</v>
      </c>
      <c r="P230">
        <v>10</v>
      </c>
      <c r="Q230">
        <v>1</v>
      </c>
      <c r="R230" s="1">
        <f t="shared" si="36"/>
        <v>33512</v>
      </c>
      <c r="S230">
        <v>0.04</v>
      </c>
      <c r="T230">
        <v>8.9999999999999993E-3</v>
      </c>
      <c r="U230">
        <v>1E-3</v>
      </c>
      <c r="V230">
        <v>4.2300000000000004</v>
      </c>
      <c r="W230">
        <v>0.12</v>
      </c>
      <c r="X230" t="e">
        <v>#N/A</v>
      </c>
    </row>
    <row r="231" spans="1:24" x14ac:dyDescent="0.25">
      <c r="A231" s="1">
        <f t="shared" si="37"/>
        <v>33512</v>
      </c>
      <c r="B231">
        <v>1</v>
      </c>
      <c r="C231">
        <f t="shared" si="39"/>
        <v>1991</v>
      </c>
      <c r="D231">
        <v>10</v>
      </c>
      <c r="E231" t="str">
        <f t="shared" si="38"/>
        <v>199110</v>
      </c>
      <c r="F231">
        <f t="shared" si="30"/>
        <v>0.04</v>
      </c>
      <c r="G231">
        <f t="shared" si="31"/>
        <v>8.9999999999999993E-3</v>
      </c>
      <c r="H231">
        <f t="shared" si="32"/>
        <v>1E-3</v>
      </c>
      <c r="I231">
        <f t="shared" si="33"/>
        <v>4.2300000000000004</v>
      </c>
      <c r="J231">
        <f t="shared" si="34"/>
        <v>0.12</v>
      </c>
      <c r="K231" t="e">
        <f t="shared" si="35"/>
        <v>#N/A</v>
      </c>
      <c r="M231" t="s">
        <v>86</v>
      </c>
      <c r="N231">
        <v>1991</v>
      </c>
      <c r="O231">
        <v>1990</v>
      </c>
      <c r="P231">
        <v>11</v>
      </c>
      <c r="Q231">
        <v>1</v>
      </c>
      <c r="R231" s="1">
        <f t="shared" si="36"/>
        <v>33543</v>
      </c>
      <c r="S231">
        <v>3.4000000000000002E-2</v>
      </c>
      <c r="T231">
        <v>8.0000000000000002E-3</v>
      </c>
      <c r="U231">
        <v>1E-3</v>
      </c>
      <c r="V231">
        <v>3.34</v>
      </c>
      <c r="W231">
        <v>0.12</v>
      </c>
      <c r="X231" t="e">
        <v>#N/A</v>
      </c>
    </row>
    <row r="232" spans="1:24" x14ac:dyDescent="0.25">
      <c r="A232" s="1">
        <f t="shared" si="37"/>
        <v>33543</v>
      </c>
      <c r="B232">
        <v>1</v>
      </c>
      <c r="C232">
        <f t="shared" si="39"/>
        <v>1991</v>
      </c>
      <c r="D232">
        <v>11</v>
      </c>
      <c r="E232" t="str">
        <f t="shared" si="38"/>
        <v>199111</v>
      </c>
      <c r="F232">
        <f t="shared" si="30"/>
        <v>3.4000000000000002E-2</v>
      </c>
      <c r="G232">
        <f t="shared" si="31"/>
        <v>8.0000000000000002E-3</v>
      </c>
      <c r="H232">
        <f t="shared" si="32"/>
        <v>1E-3</v>
      </c>
      <c r="I232">
        <f t="shared" si="33"/>
        <v>3.34</v>
      </c>
      <c r="J232">
        <f t="shared" si="34"/>
        <v>0.12</v>
      </c>
      <c r="K232" t="e">
        <f t="shared" si="35"/>
        <v>#N/A</v>
      </c>
      <c r="M232" t="s">
        <v>86</v>
      </c>
      <c r="N232">
        <v>1991</v>
      </c>
      <c r="O232">
        <v>1990</v>
      </c>
      <c r="P232">
        <v>12</v>
      </c>
      <c r="Q232">
        <v>1</v>
      </c>
      <c r="R232" s="1">
        <f t="shared" si="36"/>
        <v>33573</v>
      </c>
      <c r="S232">
        <v>2.9000000000000001E-2</v>
      </c>
      <c r="T232">
        <v>4.0000000000000001E-3</v>
      </c>
      <c r="U232">
        <v>1E-3</v>
      </c>
      <c r="V232">
        <v>3.11</v>
      </c>
      <c r="W232">
        <v>0.11</v>
      </c>
      <c r="X232" t="e">
        <v>#N/A</v>
      </c>
    </row>
    <row r="233" spans="1:24" x14ac:dyDescent="0.25">
      <c r="A233" s="1">
        <f t="shared" si="37"/>
        <v>33573</v>
      </c>
      <c r="B233">
        <v>1</v>
      </c>
      <c r="C233">
        <f t="shared" si="39"/>
        <v>1991</v>
      </c>
      <c r="D233">
        <v>12</v>
      </c>
      <c r="E233" t="str">
        <f t="shared" si="38"/>
        <v>199112</v>
      </c>
      <c r="F233">
        <f t="shared" si="30"/>
        <v>2.9000000000000001E-2</v>
      </c>
      <c r="G233">
        <f t="shared" si="31"/>
        <v>4.0000000000000001E-3</v>
      </c>
      <c r="H233">
        <f t="shared" si="32"/>
        <v>1E-3</v>
      </c>
      <c r="I233">
        <f t="shared" si="33"/>
        <v>3.11</v>
      </c>
      <c r="J233">
        <f t="shared" si="34"/>
        <v>0.11</v>
      </c>
      <c r="K233" t="e">
        <f t="shared" si="35"/>
        <v>#N/A</v>
      </c>
      <c r="M233" t="s">
        <v>86</v>
      </c>
      <c r="N233">
        <v>1991</v>
      </c>
      <c r="O233">
        <v>1991</v>
      </c>
      <c r="P233">
        <v>1</v>
      </c>
      <c r="Q233">
        <v>1</v>
      </c>
      <c r="R233" s="1">
        <f t="shared" si="36"/>
        <v>33239</v>
      </c>
      <c r="S233">
        <v>3.1E-2</v>
      </c>
      <c r="T233">
        <v>7.0000000000000001E-3</v>
      </c>
      <c r="U233">
        <v>2E-3</v>
      </c>
      <c r="V233">
        <v>2.87</v>
      </c>
      <c r="W233">
        <v>0.12</v>
      </c>
      <c r="X233" t="e">
        <v>#N/A</v>
      </c>
    </row>
    <row r="234" spans="1:24" x14ac:dyDescent="0.25">
      <c r="A234" s="1">
        <f t="shared" si="37"/>
        <v>33239</v>
      </c>
      <c r="B234">
        <v>1</v>
      </c>
      <c r="C234">
        <f t="shared" si="39"/>
        <v>1991</v>
      </c>
      <c r="D234">
        <v>1</v>
      </c>
      <c r="E234" t="str">
        <f t="shared" si="38"/>
        <v>19911</v>
      </c>
      <c r="F234">
        <f t="shared" si="30"/>
        <v>3.1E-2</v>
      </c>
      <c r="G234">
        <f t="shared" si="31"/>
        <v>7.0000000000000001E-3</v>
      </c>
      <c r="H234">
        <f t="shared" si="32"/>
        <v>2E-3</v>
      </c>
      <c r="I234">
        <f t="shared" si="33"/>
        <v>2.87</v>
      </c>
      <c r="J234">
        <f t="shared" si="34"/>
        <v>0.12</v>
      </c>
      <c r="K234" t="e">
        <f t="shared" si="35"/>
        <v>#N/A</v>
      </c>
      <c r="M234" t="s">
        <v>86</v>
      </c>
      <c r="N234">
        <v>1991</v>
      </c>
      <c r="O234">
        <v>1991</v>
      </c>
      <c r="P234">
        <v>2</v>
      </c>
      <c r="Q234">
        <v>1</v>
      </c>
      <c r="R234" s="1">
        <f t="shared" si="36"/>
        <v>33270</v>
      </c>
      <c r="S234">
        <v>3.3000000000000002E-2</v>
      </c>
      <c r="T234">
        <v>5.0000000000000001E-3</v>
      </c>
      <c r="U234">
        <v>1E-3</v>
      </c>
      <c r="V234">
        <v>3.16</v>
      </c>
      <c r="W234">
        <v>0.11</v>
      </c>
      <c r="X234" t="e">
        <v>#N/A</v>
      </c>
    </row>
    <row r="235" spans="1:24" x14ac:dyDescent="0.25">
      <c r="A235" s="1">
        <f t="shared" si="37"/>
        <v>33270</v>
      </c>
      <c r="B235">
        <v>1</v>
      </c>
      <c r="C235">
        <f t="shared" si="39"/>
        <v>1991</v>
      </c>
      <c r="D235">
        <v>2</v>
      </c>
      <c r="E235" t="str">
        <f t="shared" si="38"/>
        <v>19912</v>
      </c>
      <c r="F235">
        <f t="shared" si="30"/>
        <v>3.3000000000000002E-2</v>
      </c>
      <c r="G235">
        <f t="shared" si="31"/>
        <v>5.0000000000000001E-3</v>
      </c>
      <c r="H235">
        <f t="shared" si="32"/>
        <v>1E-3</v>
      </c>
      <c r="I235">
        <f t="shared" si="33"/>
        <v>3.16</v>
      </c>
      <c r="J235">
        <f t="shared" si="34"/>
        <v>0.11</v>
      </c>
      <c r="K235" t="e">
        <f t="shared" si="35"/>
        <v>#N/A</v>
      </c>
      <c r="M235" t="s">
        <v>86</v>
      </c>
      <c r="N235">
        <v>1991</v>
      </c>
      <c r="O235">
        <v>1991</v>
      </c>
      <c r="P235">
        <v>3</v>
      </c>
      <c r="Q235">
        <v>1</v>
      </c>
      <c r="R235" s="1">
        <f t="shared" si="36"/>
        <v>33298</v>
      </c>
      <c r="S235">
        <v>3.3000000000000002E-2</v>
      </c>
      <c r="T235">
        <v>7.0000000000000001E-3</v>
      </c>
      <c r="U235">
        <v>1E-3</v>
      </c>
      <c r="V235">
        <v>3.19</v>
      </c>
      <c r="W235">
        <v>0.11</v>
      </c>
      <c r="X235" t="e">
        <v>#N/A</v>
      </c>
    </row>
    <row r="236" spans="1:24" x14ac:dyDescent="0.25">
      <c r="A236" s="1">
        <f t="shared" si="37"/>
        <v>33298</v>
      </c>
      <c r="B236">
        <v>1</v>
      </c>
      <c r="C236">
        <f t="shared" si="39"/>
        <v>1991</v>
      </c>
      <c r="D236">
        <v>3</v>
      </c>
      <c r="E236" t="str">
        <f t="shared" si="38"/>
        <v>19913</v>
      </c>
      <c r="F236">
        <f t="shared" si="30"/>
        <v>3.3000000000000002E-2</v>
      </c>
      <c r="G236">
        <f t="shared" si="31"/>
        <v>7.0000000000000001E-3</v>
      </c>
      <c r="H236">
        <f t="shared" si="32"/>
        <v>1E-3</v>
      </c>
      <c r="I236">
        <f t="shared" si="33"/>
        <v>3.19</v>
      </c>
      <c r="J236">
        <f t="shared" si="34"/>
        <v>0.11</v>
      </c>
      <c r="K236" t="e">
        <f t="shared" si="35"/>
        <v>#N/A</v>
      </c>
      <c r="M236" t="s">
        <v>86</v>
      </c>
      <c r="N236">
        <v>1991</v>
      </c>
      <c r="O236">
        <v>1991</v>
      </c>
      <c r="P236">
        <v>4</v>
      </c>
      <c r="Q236">
        <v>1</v>
      </c>
      <c r="R236" s="1">
        <f t="shared" si="36"/>
        <v>33329</v>
      </c>
      <c r="S236">
        <v>0.03</v>
      </c>
      <c r="T236">
        <v>1.0999999999999999E-2</v>
      </c>
      <c r="U236">
        <v>1E-3</v>
      </c>
      <c r="V236">
        <v>3.26</v>
      </c>
      <c r="W236">
        <v>0.11</v>
      </c>
      <c r="X236" t="e">
        <v>#N/A</v>
      </c>
    </row>
    <row r="237" spans="1:24" x14ac:dyDescent="0.25">
      <c r="A237" s="1">
        <f t="shared" si="37"/>
        <v>33329</v>
      </c>
      <c r="B237">
        <v>1</v>
      </c>
      <c r="C237">
        <f t="shared" si="39"/>
        <v>1991</v>
      </c>
      <c r="D237">
        <v>4</v>
      </c>
      <c r="E237" t="str">
        <f t="shared" si="38"/>
        <v>19914</v>
      </c>
      <c r="F237">
        <f t="shared" si="30"/>
        <v>0.03</v>
      </c>
      <c r="G237">
        <f t="shared" si="31"/>
        <v>1.0999999999999999E-2</v>
      </c>
      <c r="H237">
        <f t="shared" si="32"/>
        <v>1E-3</v>
      </c>
      <c r="I237">
        <f t="shared" si="33"/>
        <v>3.26</v>
      </c>
      <c r="J237">
        <f t="shared" si="34"/>
        <v>0.11</v>
      </c>
      <c r="K237" t="e">
        <f t="shared" si="35"/>
        <v>#N/A</v>
      </c>
      <c r="M237" t="s">
        <v>86</v>
      </c>
      <c r="N237">
        <v>1991</v>
      </c>
      <c r="O237">
        <v>1991</v>
      </c>
      <c r="P237">
        <v>5</v>
      </c>
      <c r="Q237">
        <v>1</v>
      </c>
      <c r="R237" s="1">
        <f t="shared" si="36"/>
        <v>33359</v>
      </c>
      <c r="S237">
        <v>2.5999999999999999E-2</v>
      </c>
      <c r="T237">
        <v>8.9999999999999993E-3</v>
      </c>
      <c r="U237">
        <v>1E-3</v>
      </c>
      <c r="V237">
        <v>3.25</v>
      </c>
      <c r="W237">
        <v>0.11</v>
      </c>
      <c r="X237" t="e">
        <v>#N/A</v>
      </c>
    </row>
    <row r="238" spans="1:24" x14ac:dyDescent="0.25">
      <c r="A238" s="1">
        <f t="shared" si="37"/>
        <v>33359</v>
      </c>
      <c r="B238">
        <v>1</v>
      </c>
      <c r="C238">
        <f t="shared" si="39"/>
        <v>1991</v>
      </c>
      <c r="D238">
        <v>5</v>
      </c>
      <c r="E238" t="str">
        <f t="shared" si="38"/>
        <v>19915</v>
      </c>
      <c r="F238">
        <f t="shared" si="30"/>
        <v>2.5999999999999999E-2</v>
      </c>
      <c r="G238">
        <f t="shared" si="31"/>
        <v>8.9999999999999993E-3</v>
      </c>
      <c r="H238">
        <f t="shared" si="32"/>
        <v>1E-3</v>
      </c>
      <c r="I238">
        <f t="shared" si="33"/>
        <v>3.25</v>
      </c>
      <c r="J238">
        <f t="shared" si="34"/>
        <v>0.11</v>
      </c>
      <c r="K238" t="e">
        <f t="shared" si="35"/>
        <v>#N/A</v>
      </c>
      <c r="M238" t="s">
        <v>86</v>
      </c>
      <c r="N238">
        <v>1991</v>
      </c>
      <c r="O238">
        <v>1991</v>
      </c>
      <c r="P238">
        <v>6</v>
      </c>
      <c r="Q238">
        <v>1</v>
      </c>
      <c r="R238" s="1">
        <f t="shared" si="36"/>
        <v>33390</v>
      </c>
      <c r="S238">
        <v>3.2000000000000001E-2</v>
      </c>
      <c r="T238">
        <v>1.2E-2</v>
      </c>
      <c r="U238">
        <v>0</v>
      </c>
      <c r="V238">
        <v>3.58</v>
      </c>
      <c r="W238">
        <v>0.11</v>
      </c>
      <c r="X238" t="e">
        <v>#N/A</v>
      </c>
    </row>
    <row r="239" spans="1:24" x14ac:dyDescent="0.25">
      <c r="A239" s="1">
        <f t="shared" si="37"/>
        <v>33390</v>
      </c>
      <c r="B239">
        <v>1</v>
      </c>
      <c r="C239">
        <f t="shared" si="39"/>
        <v>1991</v>
      </c>
      <c r="D239">
        <v>6</v>
      </c>
      <c r="E239" t="str">
        <f t="shared" si="38"/>
        <v>19916</v>
      </c>
      <c r="F239">
        <f t="shared" si="30"/>
        <v>3.2000000000000001E-2</v>
      </c>
      <c r="G239">
        <f t="shared" si="31"/>
        <v>1.2E-2</v>
      </c>
      <c r="H239">
        <f t="shared" si="32"/>
        <v>0</v>
      </c>
      <c r="I239">
        <f t="shared" si="33"/>
        <v>3.58</v>
      </c>
      <c r="J239">
        <f t="shared" si="34"/>
        <v>0.11</v>
      </c>
      <c r="K239" t="e">
        <f t="shared" si="35"/>
        <v>#N/A</v>
      </c>
      <c r="M239" t="s">
        <v>86</v>
      </c>
      <c r="N239">
        <v>1991</v>
      </c>
      <c r="O239">
        <v>1991</v>
      </c>
      <c r="P239">
        <v>7</v>
      </c>
      <c r="Q239">
        <v>1</v>
      </c>
      <c r="R239" s="1">
        <f t="shared" si="36"/>
        <v>33420</v>
      </c>
      <c r="S239">
        <v>4.1000000000000002E-2</v>
      </c>
      <c r="T239">
        <v>8.0000000000000002E-3</v>
      </c>
      <c r="U239">
        <v>1E-3</v>
      </c>
      <c r="V239">
        <v>4.13</v>
      </c>
      <c r="W239">
        <v>0.11</v>
      </c>
      <c r="X239" t="e">
        <v>#N/A</v>
      </c>
    </row>
    <row r="240" spans="1:24" x14ac:dyDescent="0.25">
      <c r="A240" s="1">
        <f t="shared" si="37"/>
        <v>33420</v>
      </c>
      <c r="B240">
        <v>1</v>
      </c>
      <c r="C240">
        <f t="shared" si="39"/>
        <v>1991</v>
      </c>
      <c r="D240">
        <v>7</v>
      </c>
      <c r="E240" t="str">
        <f t="shared" si="38"/>
        <v>19917</v>
      </c>
      <c r="F240">
        <f t="shared" si="30"/>
        <v>4.1000000000000002E-2</v>
      </c>
      <c r="G240">
        <f t="shared" si="31"/>
        <v>8.0000000000000002E-3</v>
      </c>
      <c r="H240">
        <f t="shared" si="32"/>
        <v>1E-3</v>
      </c>
      <c r="I240">
        <f t="shared" si="33"/>
        <v>4.13</v>
      </c>
      <c r="J240">
        <f t="shared" si="34"/>
        <v>0.11</v>
      </c>
      <c r="K240" t="e">
        <f t="shared" si="35"/>
        <v>#N/A</v>
      </c>
      <c r="M240" t="s">
        <v>86</v>
      </c>
      <c r="N240">
        <v>1991</v>
      </c>
      <c r="O240">
        <v>1991</v>
      </c>
      <c r="P240">
        <v>8</v>
      </c>
      <c r="Q240">
        <v>1</v>
      </c>
      <c r="R240" s="1">
        <f t="shared" si="36"/>
        <v>33451</v>
      </c>
      <c r="S240">
        <v>0.04</v>
      </c>
      <c r="T240">
        <v>5.0000000000000001E-3</v>
      </c>
      <c r="U240">
        <v>0</v>
      </c>
      <c r="V240">
        <v>4.49</v>
      </c>
      <c r="W240">
        <v>0.1</v>
      </c>
      <c r="X240" t="e">
        <v>#N/A</v>
      </c>
    </row>
    <row r="241" spans="1:24" x14ac:dyDescent="0.25">
      <c r="A241" s="1">
        <f t="shared" si="37"/>
        <v>33451</v>
      </c>
      <c r="B241">
        <v>1</v>
      </c>
      <c r="C241">
        <f t="shared" si="39"/>
        <v>1991</v>
      </c>
      <c r="D241">
        <v>8</v>
      </c>
      <c r="E241" t="str">
        <f t="shared" si="38"/>
        <v>19918</v>
      </c>
      <c r="F241">
        <f t="shared" si="30"/>
        <v>0.04</v>
      </c>
      <c r="G241">
        <f t="shared" si="31"/>
        <v>5.0000000000000001E-3</v>
      </c>
      <c r="H241">
        <f t="shared" si="32"/>
        <v>0</v>
      </c>
      <c r="I241">
        <f t="shared" si="33"/>
        <v>4.49</v>
      </c>
      <c r="J241">
        <f t="shared" si="34"/>
        <v>0.1</v>
      </c>
      <c r="K241" t="e">
        <f t="shared" si="35"/>
        <v>#N/A</v>
      </c>
      <c r="M241" t="s">
        <v>86</v>
      </c>
      <c r="N241">
        <v>1991</v>
      </c>
      <c r="O241">
        <v>1991</v>
      </c>
      <c r="P241">
        <v>9</v>
      </c>
      <c r="Q241">
        <v>1</v>
      </c>
      <c r="R241" s="1">
        <f t="shared" si="36"/>
        <v>33482</v>
      </c>
      <c r="S241">
        <v>4.2999999999999997E-2</v>
      </c>
      <c r="T241">
        <v>0.01</v>
      </c>
      <c r="U241">
        <v>0</v>
      </c>
      <c r="V241">
        <v>4.8899999999999997</v>
      </c>
      <c r="W241">
        <v>0.09</v>
      </c>
      <c r="X241" t="e">
        <v>#N/A</v>
      </c>
    </row>
    <row r="242" spans="1:24" x14ac:dyDescent="0.25">
      <c r="A242" s="1">
        <f t="shared" si="37"/>
        <v>33482</v>
      </c>
      <c r="B242">
        <v>1</v>
      </c>
      <c r="C242">
        <f t="shared" si="39"/>
        <v>1991</v>
      </c>
      <c r="D242">
        <v>9</v>
      </c>
      <c r="E242" t="str">
        <f t="shared" si="38"/>
        <v>19919</v>
      </c>
      <c r="F242">
        <f t="shared" si="30"/>
        <v>4.2999999999999997E-2</v>
      </c>
      <c r="G242">
        <f t="shared" si="31"/>
        <v>0.01</v>
      </c>
      <c r="H242">
        <f t="shared" si="32"/>
        <v>0</v>
      </c>
      <c r="I242">
        <f t="shared" si="33"/>
        <v>4.8899999999999997</v>
      </c>
      <c r="J242">
        <f t="shared" si="34"/>
        <v>0.09</v>
      </c>
      <c r="K242" t="e">
        <f t="shared" si="35"/>
        <v>#N/A</v>
      </c>
      <c r="M242" t="s">
        <v>86</v>
      </c>
      <c r="N242">
        <v>1992</v>
      </c>
      <c r="O242">
        <v>1991</v>
      </c>
      <c r="P242">
        <v>10</v>
      </c>
      <c r="Q242">
        <v>1</v>
      </c>
      <c r="R242" s="1">
        <f t="shared" si="36"/>
        <v>33878</v>
      </c>
      <c r="S242">
        <v>6.5000000000000002E-2</v>
      </c>
      <c r="T242">
        <v>3.6999999999999998E-2</v>
      </c>
      <c r="U242">
        <v>0</v>
      </c>
      <c r="V242">
        <v>4.1399999999999997</v>
      </c>
      <c r="W242">
        <v>0.12</v>
      </c>
      <c r="X242" t="e">
        <v>#N/A</v>
      </c>
    </row>
    <row r="243" spans="1:24" x14ac:dyDescent="0.25">
      <c r="A243" s="1">
        <f t="shared" si="37"/>
        <v>33878</v>
      </c>
      <c r="B243">
        <v>1</v>
      </c>
      <c r="C243">
        <f t="shared" si="39"/>
        <v>1992</v>
      </c>
      <c r="D243">
        <v>10</v>
      </c>
      <c r="E243" t="str">
        <f t="shared" si="38"/>
        <v>199210</v>
      </c>
      <c r="F243">
        <f t="shared" si="30"/>
        <v>6.5000000000000002E-2</v>
      </c>
      <c r="G243">
        <f t="shared" si="31"/>
        <v>3.6999999999999998E-2</v>
      </c>
      <c r="H243">
        <f t="shared" si="32"/>
        <v>0</v>
      </c>
      <c r="I243">
        <f t="shared" si="33"/>
        <v>4.1399999999999997</v>
      </c>
      <c r="J243">
        <f t="shared" si="34"/>
        <v>0.12</v>
      </c>
      <c r="K243" t="e">
        <f t="shared" si="35"/>
        <v>#N/A</v>
      </c>
      <c r="M243" t="s">
        <v>86</v>
      </c>
      <c r="N243">
        <v>1992</v>
      </c>
      <c r="O243">
        <v>1991</v>
      </c>
      <c r="P243">
        <v>11</v>
      </c>
      <c r="Q243">
        <v>1</v>
      </c>
      <c r="R243" s="1">
        <f t="shared" si="36"/>
        <v>33909</v>
      </c>
      <c r="S243">
        <v>3.6999999999999998E-2</v>
      </c>
      <c r="T243">
        <v>8.9999999999999993E-3</v>
      </c>
      <c r="U243">
        <v>1E-3</v>
      </c>
      <c r="V243">
        <v>2.97</v>
      </c>
      <c r="W243">
        <v>0.12</v>
      </c>
      <c r="X243" t="e">
        <v>#N/A</v>
      </c>
    </row>
    <row r="244" spans="1:24" x14ac:dyDescent="0.25">
      <c r="A244" s="1">
        <f t="shared" si="37"/>
        <v>33909</v>
      </c>
      <c r="B244">
        <v>1</v>
      </c>
      <c r="C244">
        <f t="shared" si="39"/>
        <v>1992</v>
      </c>
      <c r="D244">
        <v>11</v>
      </c>
      <c r="E244" t="str">
        <f t="shared" si="38"/>
        <v>199211</v>
      </c>
      <c r="F244">
        <f t="shared" si="30"/>
        <v>3.6999999999999998E-2</v>
      </c>
      <c r="G244">
        <f t="shared" si="31"/>
        <v>8.9999999999999993E-3</v>
      </c>
      <c r="H244">
        <f t="shared" si="32"/>
        <v>1E-3</v>
      </c>
      <c r="I244">
        <f t="shared" si="33"/>
        <v>2.97</v>
      </c>
      <c r="J244">
        <f t="shared" si="34"/>
        <v>0.12</v>
      </c>
      <c r="K244" t="e">
        <f t="shared" si="35"/>
        <v>#N/A</v>
      </c>
      <c r="M244" t="s">
        <v>86</v>
      </c>
      <c r="N244">
        <v>1992</v>
      </c>
      <c r="O244">
        <v>1991</v>
      </c>
      <c r="P244">
        <v>12</v>
      </c>
      <c r="Q244">
        <v>1</v>
      </c>
      <c r="R244" s="1">
        <f t="shared" si="36"/>
        <v>33939</v>
      </c>
      <c r="S244">
        <v>3.4000000000000002E-2</v>
      </c>
      <c r="T244">
        <v>0.01</v>
      </c>
      <c r="U244">
        <v>3.0000000000000001E-3</v>
      </c>
      <c r="V244">
        <v>2.79</v>
      </c>
      <c r="W244">
        <v>0.12</v>
      </c>
      <c r="X244" t="e">
        <v>#N/A</v>
      </c>
    </row>
    <row r="245" spans="1:24" x14ac:dyDescent="0.25">
      <c r="A245" s="1">
        <f t="shared" si="37"/>
        <v>33939</v>
      </c>
      <c r="B245">
        <v>1</v>
      </c>
      <c r="C245">
        <f t="shared" si="39"/>
        <v>1992</v>
      </c>
      <c r="D245">
        <v>12</v>
      </c>
      <c r="E245" t="str">
        <f t="shared" si="38"/>
        <v>199212</v>
      </c>
      <c r="F245">
        <f t="shared" si="30"/>
        <v>3.4000000000000002E-2</v>
      </c>
      <c r="G245">
        <f t="shared" si="31"/>
        <v>0.01</v>
      </c>
      <c r="H245">
        <f t="shared" si="32"/>
        <v>3.0000000000000001E-3</v>
      </c>
      <c r="I245">
        <f t="shared" si="33"/>
        <v>2.79</v>
      </c>
      <c r="J245">
        <f t="shared" si="34"/>
        <v>0.12</v>
      </c>
      <c r="K245" t="e">
        <f t="shared" si="35"/>
        <v>#N/A</v>
      </c>
      <c r="M245" t="s">
        <v>86</v>
      </c>
      <c r="N245">
        <v>1992</v>
      </c>
      <c r="O245">
        <v>1992</v>
      </c>
      <c r="P245">
        <v>1</v>
      </c>
      <c r="Q245">
        <v>1</v>
      </c>
      <c r="R245" s="1">
        <f t="shared" si="36"/>
        <v>33604</v>
      </c>
      <c r="S245">
        <v>3.9E-2</v>
      </c>
      <c r="T245">
        <v>1.6E-2</v>
      </c>
      <c r="U245">
        <v>1.2E-2</v>
      </c>
      <c r="V245">
        <v>3.11</v>
      </c>
      <c r="W245">
        <v>0.12</v>
      </c>
      <c r="X245" t="e">
        <v>#N/A</v>
      </c>
    </row>
    <row r="246" spans="1:24" x14ac:dyDescent="0.25">
      <c r="A246" s="1">
        <f t="shared" si="37"/>
        <v>33604</v>
      </c>
      <c r="B246">
        <v>1</v>
      </c>
      <c r="C246">
        <f t="shared" si="39"/>
        <v>1992</v>
      </c>
      <c r="D246">
        <v>1</v>
      </c>
      <c r="E246" t="str">
        <f t="shared" si="38"/>
        <v>19921</v>
      </c>
      <c r="F246">
        <f t="shared" si="30"/>
        <v>3.9E-2</v>
      </c>
      <c r="G246">
        <f t="shared" si="31"/>
        <v>1.6E-2</v>
      </c>
      <c r="H246">
        <f t="shared" si="32"/>
        <v>1.2E-2</v>
      </c>
      <c r="I246">
        <f t="shared" si="33"/>
        <v>3.11</v>
      </c>
      <c r="J246">
        <f t="shared" si="34"/>
        <v>0.12</v>
      </c>
      <c r="K246" t="e">
        <f t="shared" si="35"/>
        <v>#N/A</v>
      </c>
      <c r="M246" t="s">
        <v>86</v>
      </c>
      <c r="N246">
        <v>1992</v>
      </c>
      <c r="O246">
        <v>1992</v>
      </c>
      <c r="P246">
        <v>2</v>
      </c>
      <c r="Q246">
        <v>1</v>
      </c>
      <c r="R246" s="1">
        <f t="shared" si="36"/>
        <v>33635</v>
      </c>
      <c r="S246">
        <v>3.5999999999999997E-2</v>
      </c>
      <c r="T246">
        <v>3.3000000000000002E-2</v>
      </c>
      <c r="U246">
        <v>3.7999999999999999E-2</v>
      </c>
      <c r="V246">
        <v>3.15</v>
      </c>
      <c r="W246">
        <v>0.12</v>
      </c>
      <c r="X246" t="e">
        <v>#N/A</v>
      </c>
    </row>
    <row r="247" spans="1:24" x14ac:dyDescent="0.25">
      <c r="A247" s="1">
        <f t="shared" si="37"/>
        <v>33635</v>
      </c>
      <c r="B247">
        <v>1</v>
      </c>
      <c r="C247">
        <f t="shared" si="39"/>
        <v>1992</v>
      </c>
      <c r="D247">
        <v>2</v>
      </c>
      <c r="E247" t="str">
        <f t="shared" si="38"/>
        <v>19922</v>
      </c>
      <c r="F247">
        <f t="shared" si="30"/>
        <v>3.5999999999999997E-2</v>
      </c>
      <c r="G247">
        <f t="shared" si="31"/>
        <v>3.3000000000000002E-2</v>
      </c>
      <c r="H247">
        <f t="shared" si="32"/>
        <v>3.7999999999999999E-2</v>
      </c>
      <c r="I247">
        <f t="shared" si="33"/>
        <v>3.15</v>
      </c>
      <c r="J247">
        <f t="shared" si="34"/>
        <v>0.12</v>
      </c>
      <c r="K247" t="e">
        <f t="shared" si="35"/>
        <v>#N/A</v>
      </c>
      <c r="M247" t="s">
        <v>86</v>
      </c>
      <c r="N247">
        <v>1992</v>
      </c>
      <c r="O247">
        <v>1992</v>
      </c>
      <c r="P247">
        <v>3</v>
      </c>
      <c r="Q247">
        <v>1</v>
      </c>
      <c r="R247" s="1">
        <f t="shared" si="36"/>
        <v>33664</v>
      </c>
      <c r="S247">
        <v>3.3000000000000002E-2</v>
      </c>
      <c r="T247">
        <v>1.9E-2</v>
      </c>
      <c r="U247">
        <v>2.5999999999999999E-2</v>
      </c>
      <c r="V247">
        <v>3.29</v>
      </c>
      <c r="W247">
        <v>0.12</v>
      </c>
      <c r="X247" t="e">
        <v>#N/A</v>
      </c>
    </row>
    <row r="248" spans="1:24" x14ac:dyDescent="0.25">
      <c r="A248" s="1">
        <f t="shared" si="37"/>
        <v>33664</v>
      </c>
      <c r="B248">
        <v>1</v>
      </c>
      <c r="C248">
        <f t="shared" si="39"/>
        <v>1992</v>
      </c>
      <c r="D248">
        <v>3</v>
      </c>
      <c r="E248" t="str">
        <f t="shared" si="38"/>
        <v>19923</v>
      </c>
      <c r="F248">
        <f t="shared" si="30"/>
        <v>3.3000000000000002E-2</v>
      </c>
      <c r="G248">
        <f t="shared" si="31"/>
        <v>1.9E-2</v>
      </c>
      <c r="H248">
        <f t="shared" si="32"/>
        <v>2.5999999999999999E-2</v>
      </c>
      <c r="I248">
        <f t="shared" si="33"/>
        <v>3.29</v>
      </c>
      <c r="J248">
        <f t="shared" si="34"/>
        <v>0.12</v>
      </c>
      <c r="K248" t="e">
        <f t="shared" si="35"/>
        <v>#N/A</v>
      </c>
      <c r="M248" t="s">
        <v>86</v>
      </c>
      <c r="N248">
        <v>1992</v>
      </c>
      <c r="O248">
        <v>1992</v>
      </c>
      <c r="P248">
        <v>4</v>
      </c>
      <c r="Q248">
        <v>1</v>
      </c>
      <c r="R248" s="1">
        <f t="shared" si="36"/>
        <v>33695</v>
      </c>
      <c r="S248">
        <v>3.2000000000000001E-2</v>
      </c>
      <c r="T248">
        <v>5.0000000000000001E-3</v>
      </c>
      <c r="U248">
        <v>7.0000000000000001E-3</v>
      </c>
      <c r="V248">
        <v>3.28</v>
      </c>
      <c r="W248">
        <v>0.12</v>
      </c>
      <c r="X248" t="e">
        <v>#N/A</v>
      </c>
    </row>
    <row r="249" spans="1:24" x14ac:dyDescent="0.25">
      <c r="A249" s="1">
        <f t="shared" si="37"/>
        <v>33695</v>
      </c>
      <c r="B249">
        <v>1</v>
      </c>
      <c r="C249">
        <f t="shared" si="39"/>
        <v>1992</v>
      </c>
      <c r="D249">
        <v>4</v>
      </c>
      <c r="E249" t="str">
        <f t="shared" si="38"/>
        <v>19924</v>
      </c>
      <c r="F249">
        <f t="shared" si="30"/>
        <v>3.2000000000000001E-2</v>
      </c>
      <c r="G249">
        <f t="shared" si="31"/>
        <v>5.0000000000000001E-3</v>
      </c>
      <c r="H249">
        <f t="shared" si="32"/>
        <v>7.0000000000000001E-3</v>
      </c>
      <c r="I249">
        <f t="shared" si="33"/>
        <v>3.28</v>
      </c>
      <c r="J249">
        <f t="shared" si="34"/>
        <v>0.12</v>
      </c>
      <c r="K249" t="e">
        <f t="shared" si="35"/>
        <v>#N/A</v>
      </c>
      <c r="M249" t="s">
        <v>86</v>
      </c>
      <c r="N249">
        <v>1992</v>
      </c>
      <c r="O249">
        <v>1992</v>
      </c>
      <c r="P249">
        <v>5</v>
      </c>
      <c r="Q249">
        <v>1</v>
      </c>
      <c r="R249" s="1">
        <f t="shared" si="36"/>
        <v>33725</v>
      </c>
      <c r="S249">
        <v>4.1000000000000002E-2</v>
      </c>
      <c r="T249">
        <v>3.0000000000000001E-3</v>
      </c>
      <c r="U249">
        <v>1E-3</v>
      </c>
      <c r="V249">
        <v>3.63</v>
      </c>
      <c r="W249">
        <v>0.11</v>
      </c>
      <c r="X249" t="e">
        <v>#N/A</v>
      </c>
    </row>
    <row r="250" spans="1:24" x14ac:dyDescent="0.25">
      <c r="A250" s="1">
        <f t="shared" si="37"/>
        <v>33725</v>
      </c>
      <c r="B250">
        <v>1</v>
      </c>
      <c r="C250">
        <f t="shared" si="39"/>
        <v>1992</v>
      </c>
      <c r="D250">
        <v>5</v>
      </c>
      <c r="E250" t="str">
        <f t="shared" si="38"/>
        <v>19925</v>
      </c>
      <c r="F250">
        <f t="shared" si="30"/>
        <v>4.1000000000000002E-2</v>
      </c>
      <c r="G250">
        <f t="shared" si="31"/>
        <v>3.0000000000000001E-3</v>
      </c>
      <c r="H250">
        <f t="shared" si="32"/>
        <v>1E-3</v>
      </c>
      <c r="I250">
        <f t="shared" si="33"/>
        <v>3.63</v>
      </c>
      <c r="J250">
        <f t="shared" si="34"/>
        <v>0.11</v>
      </c>
      <c r="K250" t="e">
        <f t="shared" si="35"/>
        <v>#N/A</v>
      </c>
      <c r="M250" t="s">
        <v>86</v>
      </c>
      <c r="N250">
        <v>1992</v>
      </c>
      <c r="O250">
        <v>1992</v>
      </c>
      <c r="P250">
        <v>6</v>
      </c>
      <c r="Q250">
        <v>1</v>
      </c>
      <c r="R250" s="1">
        <f t="shared" si="36"/>
        <v>33756</v>
      </c>
      <c r="S250">
        <v>0.04</v>
      </c>
      <c r="T250">
        <v>6.0000000000000001E-3</v>
      </c>
      <c r="U250">
        <v>3.0000000000000001E-3</v>
      </c>
      <c r="V250">
        <v>4.01</v>
      </c>
      <c r="W250">
        <v>0.12</v>
      </c>
      <c r="X250" t="e">
        <v>#N/A</v>
      </c>
    </row>
    <row r="251" spans="1:24" x14ac:dyDescent="0.25">
      <c r="A251" s="1">
        <f t="shared" si="37"/>
        <v>33756</v>
      </c>
      <c r="B251">
        <v>1</v>
      </c>
      <c r="C251">
        <f t="shared" si="39"/>
        <v>1992</v>
      </c>
      <c r="D251">
        <v>6</v>
      </c>
      <c r="E251" t="str">
        <f t="shared" si="38"/>
        <v>19926</v>
      </c>
      <c r="F251">
        <f t="shared" si="30"/>
        <v>0.04</v>
      </c>
      <c r="G251">
        <f t="shared" si="31"/>
        <v>6.0000000000000001E-3</v>
      </c>
      <c r="H251">
        <f t="shared" si="32"/>
        <v>3.0000000000000001E-3</v>
      </c>
      <c r="I251">
        <f t="shared" si="33"/>
        <v>4.01</v>
      </c>
      <c r="J251">
        <f t="shared" si="34"/>
        <v>0.12</v>
      </c>
      <c r="K251" t="e">
        <f t="shared" si="35"/>
        <v>#N/A</v>
      </c>
      <c r="M251" t="s">
        <v>86</v>
      </c>
      <c r="N251">
        <v>1992</v>
      </c>
      <c r="O251">
        <v>1992</v>
      </c>
      <c r="P251">
        <v>7</v>
      </c>
      <c r="Q251">
        <v>1</v>
      </c>
      <c r="R251" s="1">
        <f t="shared" si="36"/>
        <v>33786</v>
      </c>
      <c r="S251">
        <v>4.4999999999999998E-2</v>
      </c>
      <c r="T251">
        <v>6.0000000000000001E-3</v>
      </c>
      <c r="U251">
        <v>0</v>
      </c>
      <c r="V251">
        <v>4.46</v>
      </c>
      <c r="W251">
        <v>0.11</v>
      </c>
      <c r="X251" t="e">
        <v>#N/A</v>
      </c>
    </row>
    <row r="252" spans="1:24" x14ac:dyDescent="0.25">
      <c r="A252" s="1">
        <f t="shared" si="37"/>
        <v>33786</v>
      </c>
      <c r="B252">
        <v>1</v>
      </c>
      <c r="C252">
        <f t="shared" si="39"/>
        <v>1992</v>
      </c>
      <c r="D252">
        <v>7</v>
      </c>
      <c r="E252" t="str">
        <f t="shared" si="38"/>
        <v>19927</v>
      </c>
      <c r="F252">
        <f t="shared" si="30"/>
        <v>4.4999999999999998E-2</v>
      </c>
      <c r="G252">
        <f t="shared" si="31"/>
        <v>6.0000000000000001E-3</v>
      </c>
      <c r="H252">
        <f t="shared" si="32"/>
        <v>0</v>
      </c>
      <c r="I252">
        <f t="shared" si="33"/>
        <v>4.46</v>
      </c>
      <c r="J252">
        <f t="shared" si="34"/>
        <v>0.11</v>
      </c>
      <c r="K252" t="e">
        <f t="shared" si="35"/>
        <v>#N/A</v>
      </c>
      <c r="M252" t="s">
        <v>86</v>
      </c>
      <c r="N252">
        <v>1992</v>
      </c>
      <c r="O252">
        <v>1992</v>
      </c>
      <c r="P252">
        <v>8</v>
      </c>
      <c r="Q252">
        <v>1</v>
      </c>
      <c r="R252" s="1">
        <f t="shared" si="36"/>
        <v>33817</v>
      </c>
      <c r="S252">
        <v>0.04</v>
      </c>
      <c r="T252">
        <v>4.0000000000000001E-3</v>
      </c>
      <c r="U252">
        <v>1E-3</v>
      </c>
      <c r="V252">
        <v>5.16</v>
      </c>
      <c r="W252">
        <v>0.09</v>
      </c>
      <c r="X252" t="e">
        <v>#N/A</v>
      </c>
    </row>
    <row r="253" spans="1:24" x14ac:dyDescent="0.25">
      <c r="A253" s="1">
        <f t="shared" si="37"/>
        <v>33817</v>
      </c>
      <c r="B253">
        <v>1</v>
      </c>
      <c r="C253">
        <f t="shared" si="39"/>
        <v>1992</v>
      </c>
      <c r="D253">
        <v>8</v>
      </c>
      <c r="E253" t="str">
        <f t="shared" si="38"/>
        <v>19928</v>
      </c>
      <c r="F253">
        <f t="shared" si="30"/>
        <v>0.04</v>
      </c>
      <c r="G253">
        <f t="shared" si="31"/>
        <v>4.0000000000000001E-3</v>
      </c>
      <c r="H253">
        <f t="shared" si="32"/>
        <v>1E-3</v>
      </c>
      <c r="I253">
        <f t="shared" si="33"/>
        <v>5.16</v>
      </c>
      <c r="J253">
        <f t="shared" si="34"/>
        <v>0.09</v>
      </c>
      <c r="K253" t="e">
        <f t="shared" si="35"/>
        <v>#N/A</v>
      </c>
      <c r="M253" t="s">
        <v>86</v>
      </c>
      <c r="N253">
        <v>1992</v>
      </c>
      <c r="O253">
        <v>1992</v>
      </c>
      <c r="P253">
        <v>9</v>
      </c>
      <c r="Q253">
        <v>1</v>
      </c>
      <c r="R253" s="1">
        <f t="shared" si="36"/>
        <v>33848</v>
      </c>
      <c r="S253">
        <v>4.1000000000000002E-2</v>
      </c>
      <c r="T253">
        <v>8.0000000000000002E-3</v>
      </c>
      <c r="U253">
        <v>0</v>
      </c>
      <c r="V253">
        <v>5.29</v>
      </c>
      <c r="W253">
        <v>0.1</v>
      </c>
      <c r="X253" t="e">
        <v>#N/A</v>
      </c>
    </row>
    <row r="254" spans="1:24" x14ac:dyDescent="0.25">
      <c r="A254" s="1">
        <f t="shared" si="37"/>
        <v>33848</v>
      </c>
      <c r="B254">
        <v>1</v>
      </c>
      <c r="C254">
        <f t="shared" si="39"/>
        <v>1992</v>
      </c>
      <c r="D254">
        <v>9</v>
      </c>
      <c r="E254" t="str">
        <f t="shared" si="38"/>
        <v>19929</v>
      </c>
      <c r="F254">
        <f t="shared" si="30"/>
        <v>4.1000000000000002E-2</v>
      </c>
      <c r="G254">
        <f t="shared" si="31"/>
        <v>8.0000000000000002E-3</v>
      </c>
      <c r="H254">
        <f t="shared" si="32"/>
        <v>0</v>
      </c>
      <c r="I254">
        <f t="shared" si="33"/>
        <v>5.29</v>
      </c>
      <c r="J254">
        <f t="shared" si="34"/>
        <v>0.1</v>
      </c>
      <c r="K254" t="e">
        <f t="shared" si="35"/>
        <v>#N/A</v>
      </c>
      <c r="M254" t="s">
        <v>86</v>
      </c>
      <c r="N254">
        <v>1993</v>
      </c>
      <c r="O254">
        <v>1992</v>
      </c>
      <c r="P254">
        <v>10</v>
      </c>
      <c r="Q254">
        <v>1</v>
      </c>
      <c r="R254" s="1">
        <f t="shared" si="36"/>
        <v>34243</v>
      </c>
      <c r="S254">
        <v>0.05</v>
      </c>
      <c r="T254">
        <v>8.9999999999999993E-3</v>
      </c>
      <c r="U254">
        <v>4.0000000000000001E-3</v>
      </c>
      <c r="V254">
        <v>4.2300000000000004</v>
      </c>
      <c r="W254">
        <v>0.13</v>
      </c>
      <c r="X254" t="e">
        <v>#N/A</v>
      </c>
    </row>
    <row r="255" spans="1:24" x14ac:dyDescent="0.25">
      <c r="A255" s="1">
        <f t="shared" si="37"/>
        <v>34243</v>
      </c>
      <c r="B255">
        <v>1</v>
      </c>
      <c r="C255">
        <f t="shared" si="39"/>
        <v>1993</v>
      </c>
      <c r="D255">
        <v>10</v>
      </c>
      <c r="E255" t="str">
        <f t="shared" si="38"/>
        <v>199310</v>
      </c>
      <c r="F255">
        <f t="shared" si="30"/>
        <v>0.05</v>
      </c>
      <c r="G255">
        <f t="shared" si="31"/>
        <v>8.9999999999999993E-3</v>
      </c>
      <c r="H255">
        <f t="shared" si="32"/>
        <v>4.0000000000000001E-3</v>
      </c>
      <c r="I255">
        <f t="shared" si="33"/>
        <v>4.2300000000000004</v>
      </c>
      <c r="J255">
        <f t="shared" si="34"/>
        <v>0.13</v>
      </c>
      <c r="K255" t="e">
        <f t="shared" si="35"/>
        <v>#N/A</v>
      </c>
      <c r="M255" t="s">
        <v>86</v>
      </c>
      <c r="N255">
        <v>1993</v>
      </c>
      <c r="O255">
        <v>1992</v>
      </c>
      <c r="P255">
        <v>11</v>
      </c>
      <c r="Q255">
        <v>1</v>
      </c>
      <c r="R255" s="1">
        <f t="shared" si="36"/>
        <v>34274</v>
      </c>
      <c r="S255">
        <v>3.6999999999999998E-2</v>
      </c>
      <c r="T255">
        <v>6.0000000000000001E-3</v>
      </c>
      <c r="U255">
        <v>2E-3</v>
      </c>
      <c r="V255">
        <v>3.48</v>
      </c>
      <c r="W255">
        <v>0.12</v>
      </c>
      <c r="X255" t="e">
        <v>#N/A</v>
      </c>
    </row>
    <row r="256" spans="1:24" x14ac:dyDescent="0.25">
      <c r="A256" s="1">
        <f t="shared" si="37"/>
        <v>34274</v>
      </c>
      <c r="B256">
        <v>1</v>
      </c>
      <c r="C256">
        <f t="shared" si="39"/>
        <v>1993</v>
      </c>
      <c r="D256">
        <v>11</v>
      </c>
      <c r="E256" t="str">
        <f t="shared" si="38"/>
        <v>199311</v>
      </c>
      <c r="F256">
        <f t="shared" si="30"/>
        <v>3.6999999999999998E-2</v>
      </c>
      <c r="G256">
        <f t="shared" si="31"/>
        <v>6.0000000000000001E-3</v>
      </c>
      <c r="H256">
        <f t="shared" si="32"/>
        <v>2E-3</v>
      </c>
      <c r="I256">
        <f t="shared" si="33"/>
        <v>3.48</v>
      </c>
      <c r="J256">
        <f t="shared" si="34"/>
        <v>0.12</v>
      </c>
      <c r="K256" t="e">
        <f t="shared" si="35"/>
        <v>#N/A</v>
      </c>
      <c r="M256" t="s">
        <v>86</v>
      </c>
      <c r="N256">
        <v>1993</v>
      </c>
      <c r="O256">
        <v>1992</v>
      </c>
      <c r="P256">
        <v>12</v>
      </c>
      <c r="Q256">
        <v>1</v>
      </c>
      <c r="R256" s="1">
        <f t="shared" si="36"/>
        <v>34304</v>
      </c>
      <c r="S256">
        <v>3.1E-2</v>
      </c>
      <c r="T256">
        <v>7.0000000000000001E-3</v>
      </c>
      <c r="U256">
        <v>2E-3</v>
      </c>
      <c r="V256">
        <v>3.33</v>
      </c>
      <c r="W256">
        <v>0.14000000000000001</v>
      </c>
      <c r="X256" t="e">
        <v>#N/A</v>
      </c>
    </row>
    <row r="257" spans="1:24" x14ac:dyDescent="0.25">
      <c r="A257" s="1">
        <f t="shared" si="37"/>
        <v>34304</v>
      </c>
      <c r="B257">
        <v>1</v>
      </c>
      <c r="C257">
        <f t="shared" si="39"/>
        <v>1993</v>
      </c>
      <c r="D257">
        <v>12</v>
      </c>
      <c r="E257" t="str">
        <f t="shared" si="38"/>
        <v>199312</v>
      </c>
      <c r="F257">
        <f t="shared" si="30"/>
        <v>3.1E-2</v>
      </c>
      <c r="G257">
        <f t="shared" si="31"/>
        <v>7.0000000000000001E-3</v>
      </c>
      <c r="H257">
        <f t="shared" si="32"/>
        <v>2E-3</v>
      </c>
      <c r="I257">
        <f t="shared" si="33"/>
        <v>3.33</v>
      </c>
      <c r="J257">
        <f t="shared" si="34"/>
        <v>0.14000000000000001</v>
      </c>
      <c r="K257" t="e">
        <f t="shared" si="35"/>
        <v>#N/A</v>
      </c>
      <c r="M257" t="s">
        <v>86</v>
      </c>
      <c r="N257">
        <v>1993</v>
      </c>
      <c r="O257">
        <v>1993</v>
      </c>
      <c r="P257">
        <v>1</v>
      </c>
      <c r="Q257">
        <v>1</v>
      </c>
      <c r="R257" s="1">
        <f t="shared" si="36"/>
        <v>33970</v>
      </c>
      <c r="S257">
        <v>3.1E-2</v>
      </c>
      <c r="T257">
        <v>3.0000000000000001E-3</v>
      </c>
      <c r="U257">
        <v>4.0000000000000001E-3</v>
      </c>
      <c r="V257">
        <v>3.29</v>
      </c>
      <c r="W257">
        <v>0.12</v>
      </c>
      <c r="X257" t="e">
        <v>#N/A</v>
      </c>
    </row>
    <row r="258" spans="1:24" x14ac:dyDescent="0.25">
      <c r="A258" s="1">
        <f t="shared" si="37"/>
        <v>33970</v>
      </c>
      <c r="B258">
        <v>1</v>
      </c>
      <c r="C258">
        <f t="shared" si="39"/>
        <v>1993</v>
      </c>
      <c r="D258">
        <v>1</v>
      </c>
      <c r="E258" t="str">
        <f t="shared" si="38"/>
        <v>19931</v>
      </c>
      <c r="F258">
        <f t="shared" si="30"/>
        <v>3.1E-2</v>
      </c>
      <c r="G258">
        <f t="shared" si="31"/>
        <v>3.0000000000000001E-3</v>
      </c>
      <c r="H258">
        <f t="shared" si="32"/>
        <v>4.0000000000000001E-3</v>
      </c>
      <c r="I258">
        <f t="shared" si="33"/>
        <v>3.29</v>
      </c>
      <c r="J258">
        <f t="shared" si="34"/>
        <v>0.12</v>
      </c>
      <c r="K258" t="e">
        <f t="shared" si="35"/>
        <v>#N/A</v>
      </c>
      <c r="M258" t="s">
        <v>86</v>
      </c>
      <c r="N258">
        <v>1993</v>
      </c>
      <c r="O258">
        <v>1993</v>
      </c>
      <c r="P258">
        <v>2</v>
      </c>
      <c r="Q258">
        <v>1</v>
      </c>
      <c r="R258" s="1">
        <f t="shared" si="36"/>
        <v>34001</v>
      </c>
      <c r="S258">
        <v>0.03</v>
      </c>
      <c r="T258">
        <v>3.0000000000000001E-3</v>
      </c>
      <c r="U258">
        <v>2E-3</v>
      </c>
      <c r="V258">
        <v>3.32</v>
      </c>
      <c r="W258">
        <v>0.13</v>
      </c>
      <c r="X258" t="e">
        <v>#N/A</v>
      </c>
    </row>
    <row r="259" spans="1:24" x14ac:dyDescent="0.25">
      <c r="A259" s="1">
        <f t="shared" si="37"/>
        <v>34001</v>
      </c>
      <c r="B259">
        <v>1</v>
      </c>
      <c r="C259">
        <f t="shared" si="39"/>
        <v>1993</v>
      </c>
      <c r="D259">
        <v>2</v>
      </c>
      <c r="E259" t="str">
        <f t="shared" si="38"/>
        <v>19932</v>
      </c>
      <c r="F259">
        <f t="shared" ref="F259:F322" si="40">VLOOKUP($A259,$R:$X,2,FALSE)</f>
        <v>0.03</v>
      </c>
      <c r="G259">
        <f t="shared" ref="G259:G322" si="41">VLOOKUP($A259,$R:$X,3,FALSE)</f>
        <v>3.0000000000000001E-3</v>
      </c>
      <c r="H259">
        <f t="shared" ref="H259:H322" si="42">VLOOKUP($A259,$R:$X,4,FALSE)</f>
        <v>2E-3</v>
      </c>
      <c r="I259">
        <f t="shared" ref="I259:I322" si="43">VLOOKUP($A259,$R:$X,5,FALSE)</f>
        <v>3.32</v>
      </c>
      <c r="J259">
        <f t="shared" ref="J259:J322" si="44">VLOOKUP($A259,$R:$X,6,FALSE)</f>
        <v>0.13</v>
      </c>
      <c r="K259" t="e">
        <f t="shared" ref="K259:K322" si="45">VLOOKUP($A259,$R:$X,7,FALSE)</f>
        <v>#N/A</v>
      </c>
      <c r="M259" t="s">
        <v>86</v>
      </c>
      <c r="N259">
        <v>1993</v>
      </c>
      <c r="O259">
        <v>1993</v>
      </c>
      <c r="P259">
        <v>3</v>
      </c>
      <c r="Q259">
        <v>1</v>
      </c>
      <c r="R259" s="1">
        <f t="shared" ref="R259:R322" si="46">DATE(N259,P259,Q259)</f>
        <v>34029</v>
      </c>
      <c r="S259">
        <v>2.7E-2</v>
      </c>
      <c r="T259">
        <v>1.2E-2</v>
      </c>
      <c r="U259">
        <v>2E-3</v>
      </c>
      <c r="V259">
        <v>2.95</v>
      </c>
      <c r="W259">
        <v>0.14000000000000001</v>
      </c>
      <c r="X259" t="e">
        <v>#N/A</v>
      </c>
    </row>
    <row r="260" spans="1:24" x14ac:dyDescent="0.25">
      <c r="A260" s="1">
        <f t="shared" ref="A260:A323" si="47">DATE(C260,D260,B260)</f>
        <v>34029</v>
      </c>
      <c r="B260">
        <v>1</v>
      </c>
      <c r="C260">
        <f t="shared" si="39"/>
        <v>1993</v>
      </c>
      <c r="D260">
        <v>3</v>
      </c>
      <c r="E260" t="str">
        <f t="shared" ref="E260:E323" si="48">CONCATENATE(C260,D260)</f>
        <v>19933</v>
      </c>
      <c r="F260">
        <f t="shared" si="40"/>
        <v>2.7E-2</v>
      </c>
      <c r="G260">
        <f t="shared" si="41"/>
        <v>1.2E-2</v>
      </c>
      <c r="H260">
        <f t="shared" si="42"/>
        <v>2E-3</v>
      </c>
      <c r="I260">
        <f t="shared" si="43"/>
        <v>2.95</v>
      </c>
      <c r="J260">
        <f t="shared" si="44"/>
        <v>0.14000000000000001</v>
      </c>
      <c r="K260" t="e">
        <f t="shared" si="45"/>
        <v>#N/A</v>
      </c>
      <c r="M260" t="s">
        <v>86</v>
      </c>
      <c r="N260">
        <v>1993</v>
      </c>
      <c r="O260">
        <v>1993</v>
      </c>
      <c r="P260">
        <v>4</v>
      </c>
      <c r="Q260">
        <v>1</v>
      </c>
      <c r="R260" s="1">
        <f t="shared" si="46"/>
        <v>34060</v>
      </c>
      <c r="S260">
        <v>3.2000000000000001E-2</v>
      </c>
      <c r="T260">
        <v>5.0000000000000001E-3</v>
      </c>
      <c r="U260">
        <v>0</v>
      </c>
      <c r="V260">
        <v>3.14</v>
      </c>
      <c r="W260">
        <v>0.12</v>
      </c>
      <c r="X260" t="e">
        <v>#N/A</v>
      </c>
    </row>
    <row r="261" spans="1:24" x14ac:dyDescent="0.25">
      <c r="A261" s="1">
        <f t="shared" si="47"/>
        <v>34060</v>
      </c>
      <c r="B261">
        <v>1</v>
      </c>
      <c r="C261">
        <f t="shared" si="39"/>
        <v>1993</v>
      </c>
      <c r="D261">
        <v>4</v>
      </c>
      <c r="E261" t="str">
        <f t="shared" si="48"/>
        <v>19934</v>
      </c>
      <c r="F261">
        <f t="shared" si="40"/>
        <v>3.2000000000000001E-2</v>
      </c>
      <c r="G261">
        <f t="shared" si="41"/>
        <v>5.0000000000000001E-3</v>
      </c>
      <c r="H261">
        <f t="shared" si="42"/>
        <v>0</v>
      </c>
      <c r="I261">
        <f t="shared" si="43"/>
        <v>3.14</v>
      </c>
      <c r="J261">
        <f t="shared" si="44"/>
        <v>0.12</v>
      </c>
      <c r="K261" t="e">
        <f t="shared" si="45"/>
        <v>#N/A</v>
      </c>
      <c r="M261" t="s">
        <v>86</v>
      </c>
      <c r="N261">
        <v>1993</v>
      </c>
      <c r="O261">
        <v>1993</v>
      </c>
      <c r="P261">
        <v>5</v>
      </c>
      <c r="Q261">
        <v>1</v>
      </c>
      <c r="R261" s="1">
        <f t="shared" si="46"/>
        <v>34090</v>
      </c>
      <c r="S261">
        <v>3.4000000000000002E-2</v>
      </c>
      <c r="T261">
        <v>5.0000000000000001E-3</v>
      </c>
      <c r="U261">
        <v>0</v>
      </c>
      <c r="V261">
        <v>3.42</v>
      </c>
      <c r="W261">
        <v>0.1</v>
      </c>
      <c r="X261" t="e">
        <v>#N/A</v>
      </c>
    </row>
    <row r="262" spans="1:24" x14ac:dyDescent="0.25">
      <c r="A262" s="1">
        <f t="shared" si="47"/>
        <v>34090</v>
      </c>
      <c r="B262">
        <v>1</v>
      </c>
      <c r="C262">
        <f t="shared" si="39"/>
        <v>1993</v>
      </c>
      <c r="D262">
        <v>5</v>
      </c>
      <c r="E262" t="str">
        <f t="shared" si="48"/>
        <v>19935</v>
      </c>
      <c r="F262">
        <f t="shared" si="40"/>
        <v>3.4000000000000002E-2</v>
      </c>
      <c r="G262">
        <f t="shared" si="41"/>
        <v>5.0000000000000001E-3</v>
      </c>
      <c r="H262">
        <f t="shared" si="42"/>
        <v>0</v>
      </c>
      <c r="I262">
        <f t="shared" si="43"/>
        <v>3.42</v>
      </c>
      <c r="J262">
        <f t="shared" si="44"/>
        <v>0.1</v>
      </c>
      <c r="K262" t="e">
        <f t="shared" si="45"/>
        <v>#N/A</v>
      </c>
      <c r="M262" t="s">
        <v>86</v>
      </c>
      <c r="N262">
        <v>1993</v>
      </c>
      <c r="O262">
        <v>1993</v>
      </c>
      <c r="P262">
        <v>6</v>
      </c>
      <c r="Q262">
        <v>1</v>
      </c>
      <c r="R262" s="1">
        <f t="shared" si="46"/>
        <v>34121</v>
      </c>
      <c r="S262">
        <v>3.3000000000000002E-2</v>
      </c>
      <c r="T262">
        <v>5.0000000000000001E-3</v>
      </c>
      <c r="U262">
        <v>1.4E-2</v>
      </c>
      <c r="V262">
        <v>3.54</v>
      </c>
      <c r="W262">
        <v>0.12</v>
      </c>
      <c r="X262" t="e">
        <v>#N/A</v>
      </c>
    </row>
    <row r="263" spans="1:24" x14ac:dyDescent="0.25">
      <c r="A263" s="1">
        <f t="shared" si="47"/>
        <v>34121</v>
      </c>
      <c r="B263">
        <v>1</v>
      </c>
      <c r="C263">
        <f t="shared" si="39"/>
        <v>1993</v>
      </c>
      <c r="D263">
        <v>6</v>
      </c>
      <c r="E263" t="str">
        <f t="shared" si="48"/>
        <v>19936</v>
      </c>
      <c r="F263">
        <f t="shared" si="40"/>
        <v>3.3000000000000002E-2</v>
      </c>
      <c r="G263">
        <f t="shared" si="41"/>
        <v>5.0000000000000001E-3</v>
      </c>
      <c r="H263">
        <f t="shared" si="42"/>
        <v>1.4E-2</v>
      </c>
      <c r="I263">
        <f t="shared" si="43"/>
        <v>3.54</v>
      </c>
      <c r="J263">
        <f t="shared" si="44"/>
        <v>0.12</v>
      </c>
      <c r="K263" t="e">
        <f t="shared" si="45"/>
        <v>#N/A</v>
      </c>
      <c r="M263" t="s">
        <v>86</v>
      </c>
      <c r="N263">
        <v>1993</v>
      </c>
      <c r="O263">
        <v>1993</v>
      </c>
      <c r="P263">
        <v>7</v>
      </c>
      <c r="Q263">
        <v>1</v>
      </c>
      <c r="R263" s="1">
        <f t="shared" si="46"/>
        <v>34151</v>
      </c>
      <c r="S263">
        <v>4.5999999999999999E-2</v>
      </c>
      <c r="T263">
        <v>6.0000000000000001E-3</v>
      </c>
      <c r="U263">
        <v>3.1E-2</v>
      </c>
      <c r="V263">
        <v>4.12</v>
      </c>
      <c r="W263">
        <v>0.11</v>
      </c>
      <c r="X263" t="e">
        <v>#N/A</v>
      </c>
    </row>
    <row r="264" spans="1:24" x14ac:dyDescent="0.25">
      <c r="A264" s="1">
        <f t="shared" si="47"/>
        <v>34151</v>
      </c>
      <c r="B264">
        <v>1</v>
      </c>
      <c r="C264">
        <f t="shared" si="39"/>
        <v>1993</v>
      </c>
      <c r="D264">
        <v>7</v>
      </c>
      <c r="E264" t="str">
        <f t="shared" si="48"/>
        <v>19937</v>
      </c>
      <c r="F264">
        <f t="shared" si="40"/>
        <v>4.5999999999999999E-2</v>
      </c>
      <c r="G264">
        <f t="shared" si="41"/>
        <v>6.0000000000000001E-3</v>
      </c>
      <c r="H264">
        <f t="shared" si="42"/>
        <v>3.1E-2</v>
      </c>
      <c r="I264">
        <f t="shared" si="43"/>
        <v>4.12</v>
      </c>
      <c r="J264">
        <f t="shared" si="44"/>
        <v>0.11</v>
      </c>
      <c r="K264" t="e">
        <f t="shared" si="45"/>
        <v>#N/A</v>
      </c>
      <c r="M264" t="s">
        <v>86</v>
      </c>
      <c r="N264">
        <v>1993</v>
      </c>
      <c r="O264">
        <v>1993</v>
      </c>
      <c r="P264">
        <v>8</v>
      </c>
      <c r="Q264">
        <v>1</v>
      </c>
      <c r="R264" s="1">
        <f t="shared" si="46"/>
        <v>34182</v>
      </c>
      <c r="S264">
        <v>4.1000000000000002E-2</v>
      </c>
      <c r="T264">
        <v>5.0000000000000001E-3</v>
      </c>
      <c r="U264">
        <v>4.1000000000000002E-2</v>
      </c>
      <c r="V264">
        <v>4.53</v>
      </c>
      <c r="W264">
        <v>0.11</v>
      </c>
      <c r="X264" t="e">
        <v>#N/A</v>
      </c>
    </row>
    <row r="265" spans="1:24" x14ac:dyDescent="0.25">
      <c r="A265" s="1">
        <f t="shared" si="47"/>
        <v>34182</v>
      </c>
      <c r="B265">
        <v>1</v>
      </c>
      <c r="C265">
        <f t="shared" si="39"/>
        <v>1993</v>
      </c>
      <c r="D265">
        <v>8</v>
      </c>
      <c r="E265" t="str">
        <f t="shared" si="48"/>
        <v>19938</v>
      </c>
      <c r="F265">
        <f t="shared" si="40"/>
        <v>4.1000000000000002E-2</v>
      </c>
      <c r="G265">
        <f t="shared" si="41"/>
        <v>5.0000000000000001E-3</v>
      </c>
      <c r="H265">
        <f t="shared" si="42"/>
        <v>4.1000000000000002E-2</v>
      </c>
      <c r="I265">
        <f t="shared" si="43"/>
        <v>4.53</v>
      </c>
      <c r="J265">
        <f t="shared" si="44"/>
        <v>0.11</v>
      </c>
      <c r="K265" t="e">
        <f t="shared" si="45"/>
        <v>#N/A</v>
      </c>
      <c r="M265" t="s">
        <v>86</v>
      </c>
      <c r="N265">
        <v>1993</v>
      </c>
      <c r="O265">
        <v>1993</v>
      </c>
      <c r="P265">
        <v>9</v>
      </c>
      <c r="Q265">
        <v>1</v>
      </c>
      <c r="R265" s="1">
        <f t="shared" si="46"/>
        <v>34213</v>
      </c>
      <c r="S265">
        <v>3.7999999999999999E-2</v>
      </c>
      <c r="T265">
        <v>7.0000000000000001E-3</v>
      </c>
      <c r="U265">
        <v>1.9E-2</v>
      </c>
      <c r="V265">
        <v>4.82</v>
      </c>
      <c r="W265">
        <v>0.1</v>
      </c>
      <c r="X265" t="e">
        <v>#N/A</v>
      </c>
    </row>
    <row r="266" spans="1:24" x14ac:dyDescent="0.25">
      <c r="A266" s="1">
        <f t="shared" si="47"/>
        <v>34213</v>
      </c>
      <c r="B266">
        <v>1</v>
      </c>
      <c r="C266">
        <f t="shared" si="39"/>
        <v>1993</v>
      </c>
      <c r="D266">
        <v>9</v>
      </c>
      <c r="E266" t="str">
        <f t="shared" si="48"/>
        <v>19939</v>
      </c>
      <c r="F266">
        <f t="shared" si="40"/>
        <v>3.7999999999999999E-2</v>
      </c>
      <c r="G266">
        <f t="shared" si="41"/>
        <v>7.0000000000000001E-3</v>
      </c>
      <c r="H266">
        <f t="shared" si="42"/>
        <v>1.9E-2</v>
      </c>
      <c r="I266">
        <f t="shared" si="43"/>
        <v>4.82</v>
      </c>
      <c r="J266">
        <f t="shared" si="44"/>
        <v>0.1</v>
      </c>
      <c r="K266" t="e">
        <f t="shared" si="45"/>
        <v>#N/A</v>
      </c>
      <c r="M266" t="s">
        <v>86</v>
      </c>
      <c r="N266">
        <v>1994</v>
      </c>
      <c r="O266">
        <v>1993</v>
      </c>
      <c r="P266">
        <v>10</v>
      </c>
      <c r="Q266">
        <v>1</v>
      </c>
      <c r="R266" s="1">
        <f t="shared" si="46"/>
        <v>34608</v>
      </c>
      <c r="S266">
        <v>5.5E-2</v>
      </c>
      <c r="T266">
        <v>6.0000000000000001E-3</v>
      </c>
      <c r="U266">
        <v>1.7999999999999999E-2</v>
      </c>
      <c r="V266">
        <v>4.8499999999999996</v>
      </c>
      <c r="W266">
        <v>0.13</v>
      </c>
      <c r="X266" t="e">
        <v>#N/A</v>
      </c>
    </row>
    <row r="267" spans="1:24" x14ac:dyDescent="0.25">
      <c r="A267" s="1">
        <f t="shared" si="47"/>
        <v>34608</v>
      </c>
      <c r="B267">
        <v>1</v>
      </c>
      <c r="C267">
        <f t="shared" si="39"/>
        <v>1994</v>
      </c>
      <c r="D267">
        <v>10</v>
      </c>
      <c r="E267" t="str">
        <f t="shared" si="48"/>
        <v>199410</v>
      </c>
      <c r="F267">
        <f t="shared" si="40"/>
        <v>5.5E-2</v>
      </c>
      <c r="G267">
        <f t="shared" si="41"/>
        <v>6.0000000000000001E-3</v>
      </c>
      <c r="H267">
        <f t="shared" si="42"/>
        <v>1.7999999999999999E-2</v>
      </c>
      <c r="I267">
        <f t="shared" si="43"/>
        <v>4.8499999999999996</v>
      </c>
      <c r="J267">
        <f t="shared" si="44"/>
        <v>0.13</v>
      </c>
      <c r="K267" t="e">
        <f t="shared" si="45"/>
        <v>#N/A</v>
      </c>
      <c r="M267" t="s">
        <v>86</v>
      </c>
      <c r="N267">
        <v>1994</v>
      </c>
      <c r="O267">
        <v>1993</v>
      </c>
      <c r="P267">
        <v>11</v>
      </c>
      <c r="Q267">
        <v>1</v>
      </c>
      <c r="R267" s="1">
        <f t="shared" si="46"/>
        <v>34639</v>
      </c>
      <c r="S267">
        <v>3.6999999999999998E-2</v>
      </c>
      <c r="T267">
        <v>4.0000000000000001E-3</v>
      </c>
      <c r="U267">
        <v>1E-3</v>
      </c>
      <c r="V267">
        <v>4.37</v>
      </c>
      <c r="W267">
        <v>0.16</v>
      </c>
      <c r="X267" t="e">
        <v>#N/A</v>
      </c>
    </row>
    <row r="268" spans="1:24" x14ac:dyDescent="0.25">
      <c r="A268" s="1">
        <f t="shared" si="47"/>
        <v>34639</v>
      </c>
      <c r="B268">
        <v>1</v>
      </c>
      <c r="C268">
        <f t="shared" si="39"/>
        <v>1994</v>
      </c>
      <c r="D268">
        <v>11</v>
      </c>
      <c r="E268" t="str">
        <f t="shared" si="48"/>
        <v>199411</v>
      </c>
      <c r="F268">
        <f t="shared" si="40"/>
        <v>3.6999999999999998E-2</v>
      </c>
      <c r="G268">
        <f t="shared" si="41"/>
        <v>4.0000000000000001E-3</v>
      </c>
      <c r="H268">
        <f t="shared" si="42"/>
        <v>1E-3</v>
      </c>
      <c r="I268">
        <f t="shared" si="43"/>
        <v>4.37</v>
      </c>
      <c r="J268">
        <f t="shared" si="44"/>
        <v>0.16</v>
      </c>
      <c r="K268" t="e">
        <f t="shared" si="45"/>
        <v>#N/A</v>
      </c>
      <c r="M268" t="s">
        <v>86</v>
      </c>
      <c r="N268">
        <v>1994</v>
      </c>
      <c r="O268">
        <v>1993</v>
      </c>
      <c r="P268">
        <v>12</v>
      </c>
      <c r="Q268">
        <v>1</v>
      </c>
      <c r="R268" s="1">
        <f t="shared" si="46"/>
        <v>34669</v>
      </c>
      <c r="S268">
        <v>3.6999999999999998E-2</v>
      </c>
      <c r="T268">
        <v>4.0000000000000001E-3</v>
      </c>
      <c r="U268">
        <v>2E-3</v>
      </c>
      <c r="V268">
        <v>3.43</v>
      </c>
      <c r="W268">
        <v>0.14000000000000001</v>
      </c>
      <c r="X268" t="e">
        <v>#N/A</v>
      </c>
    </row>
    <row r="269" spans="1:24" x14ac:dyDescent="0.25">
      <c r="A269" s="1">
        <f t="shared" si="47"/>
        <v>34669</v>
      </c>
      <c r="B269">
        <v>1</v>
      </c>
      <c r="C269">
        <f t="shared" si="39"/>
        <v>1994</v>
      </c>
      <c r="D269">
        <v>12</v>
      </c>
      <c r="E269" t="str">
        <f t="shared" si="48"/>
        <v>199412</v>
      </c>
      <c r="F269">
        <f t="shared" si="40"/>
        <v>3.6999999999999998E-2</v>
      </c>
      <c r="G269">
        <f t="shared" si="41"/>
        <v>4.0000000000000001E-3</v>
      </c>
      <c r="H269">
        <f t="shared" si="42"/>
        <v>2E-3</v>
      </c>
      <c r="I269">
        <f t="shared" si="43"/>
        <v>3.43</v>
      </c>
      <c r="J269">
        <f t="shared" si="44"/>
        <v>0.14000000000000001</v>
      </c>
      <c r="K269" t="e">
        <f t="shared" si="45"/>
        <v>#N/A</v>
      </c>
      <c r="M269" t="s">
        <v>86</v>
      </c>
      <c r="N269">
        <v>1994</v>
      </c>
      <c r="O269">
        <v>1994</v>
      </c>
      <c r="P269">
        <v>1</v>
      </c>
      <c r="Q269">
        <v>1</v>
      </c>
      <c r="R269" s="1">
        <f t="shared" si="46"/>
        <v>34335</v>
      </c>
      <c r="S269">
        <v>3.2000000000000001E-2</v>
      </c>
      <c r="T269">
        <v>5.0000000000000001E-3</v>
      </c>
      <c r="U269">
        <v>2E-3</v>
      </c>
      <c r="V269">
        <v>3.38</v>
      </c>
      <c r="W269">
        <v>0.14000000000000001</v>
      </c>
      <c r="X269" t="e">
        <v>#N/A</v>
      </c>
    </row>
    <row r="270" spans="1:24" x14ac:dyDescent="0.25">
      <c r="A270" s="1">
        <f t="shared" si="47"/>
        <v>34335</v>
      </c>
      <c r="B270">
        <v>1</v>
      </c>
      <c r="C270">
        <f t="shared" si="39"/>
        <v>1994</v>
      </c>
      <c r="D270">
        <v>1</v>
      </c>
      <c r="E270" t="str">
        <f t="shared" si="48"/>
        <v>19941</v>
      </c>
      <c r="F270">
        <f t="shared" si="40"/>
        <v>3.2000000000000001E-2</v>
      </c>
      <c r="G270">
        <f t="shared" si="41"/>
        <v>5.0000000000000001E-3</v>
      </c>
      <c r="H270">
        <f t="shared" si="42"/>
        <v>2E-3</v>
      </c>
      <c r="I270">
        <f t="shared" si="43"/>
        <v>3.38</v>
      </c>
      <c r="J270">
        <f t="shared" si="44"/>
        <v>0.14000000000000001</v>
      </c>
      <c r="K270" t="e">
        <f t="shared" si="45"/>
        <v>#N/A</v>
      </c>
      <c r="M270" t="s">
        <v>86</v>
      </c>
      <c r="N270">
        <v>1994</v>
      </c>
      <c r="O270">
        <v>1994</v>
      </c>
      <c r="P270">
        <v>2</v>
      </c>
      <c r="Q270">
        <v>1</v>
      </c>
      <c r="R270" s="1">
        <f t="shared" si="46"/>
        <v>34366</v>
      </c>
      <c r="S270">
        <v>3.3000000000000002E-2</v>
      </c>
      <c r="T270">
        <v>4.0000000000000001E-3</v>
      </c>
      <c r="U270">
        <v>4.0000000000000001E-3</v>
      </c>
      <c r="V270">
        <v>3.23</v>
      </c>
      <c r="W270">
        <v>0.13</v>
      </c>
      <c r="X270" t="e">
        <v>#N/A</v>
      </c>
    </row>
    <row r="271" spans="1:24" x14ac:dyDescent="0.25">
      <c r="A271" s="1">
        <f t="shared" si="47"/>
        <v>34366</v>
      </c>
      <c r="B271">
        <v>1</v>
      </c>
      <c r="C271">
        <f t="shared" si="39"/>
        <v>1994</v>
      </c>
      <c r="D271">
        <v>2</v>
      </c>
      <c r="E271" t="str">
        <f t="shared" si="48"/>
        <v>19942</v>
      </c>
      <c r="F271">
        <f t="shared" si="40"/>
        <v>3.3000000000000002E-2</v>
      </c>
      <c r="G271">
        <f t="shared" si="41"/>
        <v>4.0000000000000001E-3</v>
      </c>
      <c r="H271">
        <f t="shared" si="42"/>
        <v>4.0000000000000001E-3</v>
      </c>
      <c r="I271">
        <f t="shared" si="43"/>
        <v>3.23</v>
      </c>
      <c r="J271">
        <f t="shared" si="44"/>
        <v>0.13</v>
      </c>
      <c r="K271" t="e">
        <f t="shared" si="45"/>
        <v>#N/A</v>
      </c>
      <c r="M271" t="s">
        <v>86</v>
      </c>
      <c r="N271">
        <v>1994</v>
      </c>
      <c r="O271">
        <v>1994</v>
      </c>
      <c r="P271">
        <v>3</v>
      </c>
      <c r="Q271">
        <v>1</v>
      </c>
      <c r="R271" s="1">
        <f t="shared" si="46"/>
        <v>34394</v>
      </c>
      <c r="S271">
        <v>3.2000000000000001E-2</v>
      </c>
      <c r="T271">
        <v>1.0999999999999999E-2</v>
      </c>
      <c r="U271">
        <v>3.0000000000000001E-3</v>
      </c>
      <c r="V271">
        <v>3.23</v>
      </c>
      <c r="W271">
        <v>0.12</v>
      </c>
      <c r="X271" t="e">
        <v>#N/A</v>
      </c>
    </row>
    <row r="272" spans="1:24" x14ac:dyDescent="0.25">
      <c r="A272" s="1">
        <f t="shared" si="47"/>
        <v>34394</v>
      </c>
      <c r="B272">
        <v>1</v>
      </c>
      <c r="C272">
        <f t="shared" ref="C272:C335" si="49">C260+1</f>
        <v>1994</v>
      </c>
      <c r="D272">
        <v>3</v>
      </c>
      <c r="E272" t="str">
        <f t="shared" si="48"/>
        <v>19943</v>
      </c>
      <c r="F272">
        <f t="shared" si="40"/>
        <v>3.2000000000000001E-2</v>
      </c>
      <c r="G272">
        <f t="shared" si="41"/>
        <v>1.0999999999999999E-2</v>
      </c>
      <c r="H272">
        <f t="shared" si="42"/>
        <v>3.0000000000000001E-3</v>
      </c>
      <c r="I272">
        <f t="shared" si="43"/>
        <v>3.23</v>
      </c>
      <c r="J272">
        <f t="shared" si="44"/>
        <v>0.12</v>
      </c>
      <c r="K272" t="e">
        <f t="shared" si="45"/>
        <v>#N/A</v>
      </c>
      <c r="M272" t="s">
        <v>86</v>
      </c>
      <c r="N272">
        <v>1994</v>
      </c>
      <c r="O272">
        <v>1994</v>
      </c>
      <c r="P272">
        <v>4</v>
      </c>
      <c r="Q272">
        <v>1</v>
      </c>
      <c r="R272" s="1">
        <f t="shared" si="46"/>
        <v>34425</v>
      </c>
      <c r="S272">
        <v>2.7E-2</v>
      </c>
      <c r="T272">
        <v>7.0000000000000001E-3</v>
      </c>
      <c r="U272">
        <v>4.0000000000000001E-3</v>
      </c>
      <c r="V272">
        <v>3.48</v>
      </c>
      <c r="W272">
        <v>0.15</v>
      </c>
      <c r="X272" t="e">
        <v>#N/A</v>
      </c>
    </row>
    <row r="273" spans="1:24" x14ac:dyDescent="0.25">
      <c r="A273" s="1">
        <f t="shared" si="47"/>
        <v>34425</v>
      </c>
      <c r="B273">
        <v>1</v>
      </c>
      <c r="C273">
        <f t="shared" si="49"/>
        <v>1994</v>
      </c>
      <c r="D273">
        <v>4</v>
      </c>
      <c r="E273" t="str">
        <f t="shared" si="48"/>
        <v>19944</v>
      </c>
      <c r="F273">
        <f t="shared" si="40"/>
        <v>2.7E-2</v>
      </c>
      <c r="G273">
        <f t="shared" si="41"/>
        <v>7.0000000000000001E-3</v>
      </c>
      <c r="H273">
        <f t="shared" si="42"/>
        <v>4.0000000000000001E-3</v>
      </c>
      <c r="I273">
        <f t="shared" si="43"/>
        <v>3.48</v>
      </c>
      <c r="J273">
        <f t="shared" si="44"/>
        <v>0.15</v>
      </c>
      <c r="K273" t="e">
        <f t="shared" si="45"/>
        <v>#N/A</v>
      </c>
      <c r="M273" t="s">
        <v>86</v>
      </c>
      <c r="N273">
        <v>1994</v>
      </c>
      <c r="O273">
        <v>1994</v>
      </c>
      <c r="P273">
        <v>5</v>
      </c>
      <c r="Q273">
        <v>1</v>
      </c>
      <c r="R273" s="1">
        <f t="shared" si="46"/>
        <v>34455</v>
      </c>
      <c r="S273">
        <v>3.4000000000000002E-2</v>
      </c>
      <c r="T273">
        <v>7.0000000000000001E-3</v>
      </c>
      <c r="U273">
        <v>1.9E-2</v>
      </c>
      <c r="V273">
        <v>3.89</v>
      </c>
      <c r="W273">
        <v>0.16</v>
      </c>
      <c r="X273" t="e">
        <v>#N/A</v>
      </c>
    </row>
    <row r="274" spans="1:24" x14ac:dyDescent="0.25">
      <c r="A274" s="1">
        <f t="shared" si="47"/>
        <v>34455</v>
      </c>
      <c r="B274">
        <v>1</v>
      </c>
      <c r="C274">
        <f t="shared" si="49"/>
        <v>1994</v>
      </c>
      <c r="D274">
        <v>5</v>
      </c>
      <c r="E274" t="str">
        <f t="shared" si="48"/>
        <v>19945</v>
      </c>
      <c r="F274">
        <f t="shared" si="40"/>
        <v>3.4000000000000002E-2</v>
      </c>
      <c r="G274">
        <f t="shared" si="41"/>
        <v>7.0000000000000001E-3</v>
      </c>
      <c r="H274">
        <f t="shared" si="42"/>
        <v>1.9E-2</v>
      </c>
      <c r="I274">
        <f t="shared" si="43"/>
        <v>3.89</v>
      </c>
      <c r="J274">
        <f t="shared" si="44"/>
        <v>0.16</v>
      </c>
      <c r="K274" t="e">
        <f t="shared" si="45"/>
        <v>#N/A</v>
      </c>
      <c r="M274" t="s">
        <v>86</v>
      </c>
      <c r="N274">
        <v>1994</v>
      </c>
      <c r="O274">
        <v>1994</v>
      </c>
      <c r="P274">
        <v>6</v>
      </c>
      <c r="Q274">
        <v>1</v>
      </c>
      <c r="R274" s="1">
        <f t="shared" si="46"/>
        <v>34486</v>
      </c>
      <c r="S274">
        <v>3.9E-2</v>
      </c>
      <c r="T274">
        <v>5.0000000000000001E-3</v>
      </c>
      <c r="U274">
        <v>3.9E-2</v>
      </c>
      <c r="V274">
        <v>3.93</v>
      </c>
      <c r="W274">
        <v>0.08</v>
      </c>
      <c r="X274" t="e">
        <v>#N/A</v>
      </c>
    </row>
    <row r="275" spans="1:24" x14ac:dyDescent="0.25">
      <c r="A275" s="1">
        <f t="shared" si="47"/>
        <v>34486</v>
      </c>
      <c r="B275">
        <v>1</v>
      </c>
      <c r="C275">
        <f t="shared" si="49"/>
        <v>1994</v>
      </c>
      <c r="D275">
        <v>6</v>
      </c>
      <c r="E275" t="str">
        <f t="shared" si="48"/>
        <v>19946</v>
      </c>
      <c r="F275">
        <f t="shared" si="40"/>
        <v>3.9E-2</v>
      </c>
      <c r="G275">
        <f t="shared" si="41"/>
        <v>5.0000000000000001E-3</v>
      </c>
      <c r="H275">
        <f t="shared" si="42"/>
        <v>3.9E-2</v>
      </c>
      <c r="I275">
        <f t="shared" si="43"/>
        <v>3.93</v>
      </c>
      <c r="J275">
        <f t="shared" si="44"/>
        <v>0.08</v>
      </c>
      <c r="K275" t="e">
        <f t="shared" si="45"/>
        <v>#N/A</v>
      </c>
      <c r="M275" t="s">
        <v>86</v>
      </c>
      <c r="N275">
        <v>1994</v>
      </c>
      <c r="O275">
        <v>1994</v>
      </c>
      <c r="P275">
        <v>7</v>
      </c>
      <c r="Q275">
        <v>1</v>
      </c>
      <c r="R275" s="1">
        <f t="shared" si="46"/>
        <v>34516</v>
      </c>
      <c r="S275">
        <v>4.2999999999999997E-2</v>
      </c>
      <c r="T275">
        <v>1.0999999999999999E-2</v>
      </c>
      <c r="U275">
        <v>2.7E-2</v>
      </c>
      <c r="V275">
        <v>4.28</v>
      </c>
      <c r="W275">
        <v>0.12</v>
      </c>
      <c r="X275" t="e">
        <v>#N/A</v>
      </c>
    </row>
    <row r="276" spans="1:24" x14ac:dyDescent="0.25">
      <c r="A276" s="1">
        <f t="shared" si="47"/>
        <v>34516</v>
      </c>
      <c r="B276">
        <v>1</v>
      </c>
      <c r="C276">
        <f t="shared" si="49"/>
        <v>1994</v>
      </c>
      <c r="D276">
        <v>7</v>
      </c>
      <c r="E276" t="str">
        <f t="shared" si="48"/>
        <v>19947</v>
      </c>
      <c r="F276">
        <f t="shared" si="40"/>
        <v>4.2999999999999997E-2</v>
      </c>
      <c r="G276">
        <f t="shared" si="41"/>
        <v>1.0999999999999999E-2</v>
      </c>
      <c r="H276">
        <f t="shared" si="42"/>
        <v>2.7E-2</v>
      </c>
      <c r="I276">
        <f t="shared" si="43"/>
        <v>4.28</v>
      </c>
      <c r="J276">
        <f t="shared" si="44"/>
        <v>0.12</v>
      </c>
      <c r="K276" t="e">
        <f t="shared" si="45"/>
        <v>#N/A</v>
      </c>
      <c r="M276" t="s">
        <v>86</v>
      </c>
      <c r="N276">
        <v>1994</v>
      </c>
      <c r="O276">
        <v>1994</v>
      </c>
      <c r="P276">
        <v>8</v>
      </c>
      <c r="Q276">
        <v>1</v>
      </c>
      <c r="R276" s="1">
        <f t="shared" si="46"/>
        <v>34547</v>
      </c>
      <c r="S276">
        <v>4.1000000000000002E-2</v>
      </c>
      <c r="T276">
        <v>4.0000000000000001E-3</v>
      </c>
      <c r="U276">
        <v>0.01</v>
      </c>
      <c r="V276">
        <v>4.6900000000000004</v>
      </c>
      <c r="W276">
        <v>0.11</v>
      </c>
      <c r="X276" t="e">
        <v>#N/A</v>
      </c>
    </row>
    <row r="277" spans="1:24" x14ac:dyDescent="0.25">
      <c r="A277" s="1">
        <f t="shared" si="47"/>
        <v>34547</v>
      </c>
      <c r="B277">
        <v>1</v>
      </c>
      <c r="C277">
        <f t="shared" si="49"/>
        <v>1994</v>
      </c>
      <c r="D277">
        <v>8</v>
      </c>
      <c r="E277" t="str">
        <f t="shared" si="48"/>
        <v>19948</v>
      </c>
      <c r="F277">
        <f t="shared" si="40"/>
        <v>4.1000000000000002E-2</v>
      </c>
      <c r="G277">
        <f t="shared" si="41"/>
        <v>4.0000000000000001E-3</v>
      </c>
      <c r="H277">
        <f t="shared" si="42"/>
        <v>0.01</v>
      </c>
      <c r="I277">
        <f t="shared" si="43"/>
        <v>4.6900000000000004</v>
      </c>
      <c r="J277">
        <f t="shared" si="44"/>
        <v>0.11</v>
      </c>
      <c r="K277" t="e">
        <f t="shared" si="45"/>
        <v>#N/A</v>
      </c>
      <c r="M277" t="s">
        <v>86</v>
      </c>
      <c r="N277">
        <v>1994</v>
      </c>
      <c r="O277">
        <v>1994</v>
      </c>
      <c r="P277">
        <v>9</v>
      </c>
      <c r="Q277">
        <v>1</v>
      </c>
      <c r="R277" s="1">
        <f t="shared" si="46"/>
        <v>34578</v>
      </c>
      <c r="S277">
        <v>4.2000000000000003E-2</v>
      </c>
      <c r="T277">
        <v>1E-3</v>
      </c>
      <c r="U277">
        <v>4.0000000000000001E-3</v>
      </c>
      <c r="V277">
        <v>5.05</v>
      </c>
      <c r="W277">
        <v>0.13</v>
      </c>
      <c r="X277" t="e">
        <v>#N/A</v>
      </c>
    </row>
    <row r="278" spans="1:24" x14ac:dyDescent="0.25">
      <c r="A278" s="1">
        <f t="shared" si="47"/>
        <v>34578</v>
      </c>
      <c r="B278">
        <v>1</v>
      </c>
      <c r="C278">
        <f t="shared" si="49"/>
        <v>1994</v>
      </c>
      <c r="D278">
        <v>9</v>
      </c>
      <c r="E278" t="str">
        <f t="shared" si="48"/>
        <v>19949</v>
      </c>
      <c r="F278">
        <f t="shared" si="40"/>
        <v>4.2000000000000003E-2</v>
      </c>
      <c r="G278">
        <f t="shared" si="41"/>
        <v>1E-3</v>
      </c>
      <c r="H278">
        <f t="shared" si="42"/>
        <v>4.0000000000000001E-3</v>
      </c>
      <c r="I278">
        <f t="shared" si="43"/>
        <v>5.05</v>
      </c>
      <c r="J278">
        <f t="shared" si="44"/>
        <v>0.13</v>
      </c>
      <c r="K278" t="e">
        <f t="shared" si="45"/>
        <v>#N/A</v>
      </c>
      <c r="M278" t="s">
        <v>86</v>
      </c>
      <c r="N278">
        <v>1995</v>
      </c>
      <c r="O278">
        <v>1994</v>
      </c>
      <c r="P278">
        <v>10</v>
      </c>
      <c r="Q278">
        <v>1</v>
      </c>
      <c r="R278" s="1">
        <f t="shared" si="46"/>
        <v>34973</v>
      </c>
      <c r="S278">
        <v>4.2999999999999997E-2</v>
      </c>
      <c r="T278">
        <v>8.0000000000000002E-3</v>
      </c>
      <c r="U278">
        <v>2E-3</v>
      </c>
      <c r="V278">
        <v>3.59</v>
      </c>
      <c r="W278">
        <v>0.15</v>
      </c>
      <c r="X278" t="e">
        <v>#N/A</v>
      </c>
    </row>
    <row r="279" spans="1:24" x14ac:dyDescent="0.25">
      <c r="A279" s="1">
        <f t="shared" si="47"/>
        <v>34973</v>
      </c>
      <c r="B279">
        <v>1</v>
      </c>
      <c r="C279">
        <f t="shared" si="49"/>
        <v>1995</v>
      </c>
      <c r="D279">
        <v>10</v>
      </c>
      <c r="E279" t="str">
        <f t="shared" si="48"/>
        <v>199510</v>
      </c>
      <c r="F279">
        <f t="shared" si="40"/>
        <v>4.2999999999999997E-2</v>
      </c>
      <c r="G279">
        <f t="shared" si="41"/>
        <v>8.0000000000000002E-3</v>
      </c>
      <c r="H279">
        <f t="shared" si="42"/>
        <v>2E-3</v>
      </c>
      <c r="I279">
        <f t="shared" si="43"/>
        <v>3.59</v>
      </c>
      <c r="J279">
        <f t="shared" si="44"/>
        <v>0.15</v>
      </c>
      <c r="K279" t="e">
        <f t="shared" si="45"/>
        <v>#N/A</v>
      </c>
      <c r="M279" t="s">
        <v>86</v>
      </c>
      <c r="N279">
        <v>1995</v>
      </c>
      <c r="O279">
        <v>1994</v>
      </c>
      <c r="P279">
        <v>11</v>
      </c>
      <c r="Q279">
        <v>1</v>
      </c>
      <c r="R279" s="1">
        <f t="shared" si="46"/>
        <v>35004</v>
      </c>
      <c r="S279">
        <v>3.7999999999999999E-2</v>
      </c>
      <c r="T279">
        <v>7.0000000000000001E-3</v>
      </c>
      <c r="U279">
        <v>1E-3</v>
      </c>
      <c r="V279">
        <v>3.38</v>
      </c>
      <c r="W279">
        <v>0.14000000000000001</v>
      </c>
      <c r="X279" t="e">
        <v>#N/A</v>
      </c>
    </row>
    <row r="280" spans="1:24" x14ac:dyDescent="0.25">
      <c r="A280" s="1">
        <f t="shared" si="47"/>
        <v>35004</v>
      </c>
      <c r="B280">
        <v>1</v>
      </c>
      <c r="C280">
        <f t="shared" si="49"/>
        <v>1995</v>
      </c>
      <c r="D280">
        <v>11</v>
      </c>
      <c r="E280" t="str">
        <f t="shared" si="48"/>
        <v>199511</v>
      </c>
      <c r="F280">
        <f t="shared" si="40"/>
        <v>3.7999999999999999E-2</v>
      </c>
      <c r="G280">
        <f t="shared" si="41"/>
        <v>7.0000000000000001E-3</v>
      </c>
      <c r="H280">
        <f t="shared" si="42"/>
        <v>1E-3</v>
      </c>
      <c r="I280">
        <f t="shared" si="43"/>
        <v>3.38</v>
      </c>
      <c r="J280">
        <f t="shared" si="44"/>
        <v>0.14000000000000001</v>
      </c>
      <c r="K280" t="e">
        <f t="shared" si="45"/>
        <v>#N/A</v>
      </c>
      <c r="M280" t="s">
        <v>86</v>
      </c>
      <c r="N280">
        <v>1995</v>
      </c>
      <c r="O280">
        <v>1994</v>
      </c>
      <c r="P280">
        <v>12</v>
      </c>
      <c r="Q280">
        <v>1</v>
      </c>
      <c r="R280" s="1">
        <f t="shared" si="46"/>
        <v>35034</v>
      </c>
      <c r="S280">
        <v>3.1E-2</v>
      </c>
      <c r="T280">
        <v>4.0000000000000001E-3</v>
      </c>
      <c r="U280">
        <v>1E-3</v>
      </c>
      <c r="V280">
        <v>3.26</v>
      </c>
      <c r="W280">
        <v>0.11</v>
      </c>
      <c r="X280" t="e">
        <v>#N/A</v>
      </c>
    </row>
    <row r="281" spans="1:24" x14ac:dyDescent="0.25">
      <c r="A281" s="1">
        <f t="shared" si="47"/>
        <v>35034</v>
      </c>
      <c r="B281">
        <v>1</v>
      </c>
      <c r="C281">
        <f t="shared" si="49"/>
        <v>1995</v>
      </c>
      <c r="D281">
        <v>12</v>
      </c>
      <c r="E281" t="str">
        <f t="shared" si="48"/>
        <v>199512</v>
      </c>
      <c r="F281">
        <f t="shared" si="40"/>
        <v>3.1E-2</v>
      </c>
      <c r="G281">
        <f t="shared" si="41"/>
        <v>4.0000000000000001E-3</v>
      </c>
      <c r="H281">
        <f t="shared" si="42"/>
        <v>1E-3</v>
      </c>
      <c r="I281">
        <f t="shared" si="43"/>
        <v>3.26</v>
      </c>
      <c r="J281">
        <f t="shared" si="44"/>
        <v>0.11</v>
      </c>
      <c r="K281" t="e">
        <f t="shared" si="45"/>
        <v>#N/A</v>
      </c>
      <c r="M281" t="s">
        <v>86</v>
      </c>
      <c r="N281">
        <v>1995</v>
      </c>
      <c r="O281">
        <v>1995</v>
      </c>
      <c r="P281">
        <v>1</v>
      </c>
      <c r="Q281">
        <v>1</v>
      </c>
      <c r="R281" s="1">
        <f t="shared" si="46"/>
        <v>34700</v>
      </c>
      <c r="S281">
        <v>3.1E-2</v>
      </c>
      <c r="T281">
        <v>5.0000000000000001E-3</v>
      </c>
      <c r="U281">
        <v>3.0000000000000001E-3</v>
      </c>
      <c r="V281">
        <v>2.92</v>
      </c>
      <c r="W281">
        <v>0.12</v>
      </c>
      <c r="X281" t="e">
        <v>#N/A</v>
      </c>
    </row>
    <row r="282" spans="1:24" x14ac:dyDescent="0.25">
      <c r="A282" s="1">
        <f t="shared" si="47"/>
        <v>34700</v>
      </c>
      <c r="B282">
        <v>1</v>
      </c>
      <c r="C282">
        <f t="shared" si="49"/>
        <v>1995</v>
      </c>
      <c r="D282">
        <v>1</v>
      </c>
      <c r="E282" t="str">
        <f t="shared" si="48"/>
        <v>19951</v>
      </c>
      <c r="F282">
        <f t="shared" si="40"/>
        <v>3.1E-2</v>
      </c>
      <c r="G282">
        <f t="shared" si="41"/>
        <v>5.0000000000000001E-3</v>
      </c>
      <c r="H282">
        <f t="shared" si="42"/>
        <v>3.0000000000000001E-3</v>
      </c>
      <c r="I282">
        <f t="shared" si="43"/>
        <v>2.92</v>
      </c>
      <c r="J282">
        <f t="shared" si="44"/>
        <v>0.12</v>
      </c>
      <c r="K282" t="e">
        <f t="shared" si="45"/>
        <v>#N/A</v>
      </c>
      <c r="M282" t="s">
        <v>86</v>
      </c>
      <c r="N282">
        <v>1995</v>
      </c>
      <c r="O282">
        <v>1995</v>
      </c>
      <c r="P282">
        <v>2</v>
      </c>
      <c r="Q282">
        <v>1</v>
      </c>
      <c r="R282" s="1">
        <f t="shared" si="46"/>
        <v>34731</v>
      </c>
      <c r="S282">
        <v>3.1E-2</v>
      </c>
      <c r="T282">
        <v>7.0000000000000001E-3</v>
      </c>
      <c r="U282">
        <v>3.0000000000000001E-3</v>
      </c>
      <c r="V282">
        <v>2.82</v>
      </c>
      <c r="W282">
        <v>0.11</v>
      </c>
      <c r="X282" t="e">
        <v>#N/A</v>
      </c>
    </row>
    <row r="283" spans="1:24" x14ac:dyDescent="0.25">
      <c r="A283" s="1">
        <f t="shared" si="47"/>
        <v>34731</v>
      </c>
      <c r="B283">
        <v>1</v>
      </c>
      <c r="C283">
        <f t="shared" si="49"/>
        <v>1995</v>
      </c>
      <c r="D283">
        <v>2</v>
      </c>
      <c r="E283" t="str">
        <f t="shared" si="48"/>
        <v>19952</v>
      </c>
      <c r="F283">
        <f t="shared" si="40"/>
        <v>3.1E-2</v>
      </c>
      <c r="G283">
        <f t="shared" si="41"/>
        <v>7.0000000000000001E-3</v>
      </c>
      <c r="H283">
        <f t="shared" si="42"/>
        <v>3.0000000000000001E-3</v>
      </c>
      <c r="I283">
        <f t="shared" si="43"/>
        <v>2.82</v>
      </c>
      <c r="J283">
        <f t="shared" si="44"/>
        <v>0.11</v>
      </c>
      <c r="K283" t="e">
        <f t="shared" si="45"/>
        <v>#N/A</v>
      </c>
      <c r="M283" t="s">
        <v>86</v>
      </c>
      <c r="N283">
        <v>1995</v>
      </c>
      <c r="O283">
        <v>1995</v>
      </c>
      <c r="P283">
        <v>3</v>
      </c>
      <c r="Q283">
        <v>1</v>
      </c>
      <c r="R283" s="1">
        <f t="shared" si="46"/>
        <v>34759</v>
      </c>
      <c r="S283">
        <v>2.8000000000000001E-2</v>
      </c>
      <c r="T283">
        <v>1.4999999999999999E-2</v>
      </c>
      <c r="U283">
        <v>2E-3</v>
      </c>
      <c r="V283">
        <v>3.06</v>
      </c>
      <c r="W283">
        <v>0.09</v>
      </c>
      <c r="X283" t="e">
        <v>#N/A</v>
      </c>
    </row>
    <row r="284" spans="1:24" x14ac:dyDescent="0.25">
      <c r="A284" s="1">
        <f t="shared" si="47"/>
        <v>34759</v>
      </c>
      <c r="B284">
        <v>1</v>
      </c>
      <c r="C284">
        <f t="shared" si="49"/>
        <v>1995</v>
      </c>
      <c r="D284">
        <v>3</v>
      </c>
      <c r="E284" t="str">
        <f t="shared" si="48"/>
        <v>19953</v>
      </c>
      <c r="F284">
        <f t="shared" si="40"/>
        <v>2.8000000000000001E-2</v>
      </c>
      <c r="G284">
        <f t="shared" si="41"/>
        <v>1.4999999999999999E-2</v>
      </c>
      <c r="H284">
        <f t="shared" si="42"/>
        <v>2E-3</v>
      </c>
      <c r="I284">
        <f t="shared" si="43"/>
        <v>3.06</v>
      </c>
      <c r="J284">
        <f t="shared" si="44"/>
        <v>0.09</v>
      </c>
      <c r="K284" t="e">
        <f t="shared" si="45"/>
        <v>#N/A</v>
      </c>
      <c r="M284" t="s">
        <v>86</v>
      </c>
      <c r="N284">
        <v>1995</v>
      </c>
      <c r="O284">
        <v>1995</v>
      </c>
      <c r="P284">
        <v>4</v>
      </c>
      <c r="Q284">
        <v>1</v>
      </c>
      <c r="R284" s="1">
        <f t="shared" si="46"/>
        <v>34790</v>
      </c>
      <c r="S284">
        <v>2.9000000000000001E-2</v>
      </c>
      <c r="T284">
        <v>7.0000000000000001E-3</v>
      </c>
      <c r="U284">
        <v>2E-3</v>
      </c>
      <c r="V284">
        <v>3.28</v>
      </c>
      <c r="W284">
        <v>0.1</v>
      </c>
      <c r="X284" t="e">
        <v>#N/A</v>
      </c>
    </row>
    <row r="285" spans="1:24" x14ac:dyDescent="0.25">
      <c r="A285" s="1">
        <f t="shared" si="47"/>
        <v>34790</v>
      </c>
      <c r="B285">
        <v>1</v>
      </c>
      <c r="C285">
        <f t="shared" si="49"/>
        <v>1995</v>
      </c>
      <c r="D285">
        <v>4</v>
      </c>
      <c r="E285" t="str">
        <f t="shared" si="48"/>
        <v>19954</v>
      </c>
      <c r="F285">
        <f t="shared" si="40"/>
        <v>2.9000000000000001E-2</v>
      </c>
      <c r="G285">
        <f t="shared" si="41"/>
        <v>7.0000000000000001E-3</v>
      </c>
      <c r="H285">
        <f t="shared" si="42"/>
        <v>2E-3</v>
      </c>
      <c r="I285">
        <f t="shared" si="43"/>
        <v>3.28</v>
      </c>
      <c r="J285">
        <f t="shared" si="44"/>
        <v>0.1</v>
      </c>
      <c r="K285" t="e">
        <f t="shared" si="45"/>
        <v>#N/A</v>
      </c>
      <c r="M285" t="s">
        <v>86</v>
      </c>
      <c r="N285">
        <v>1995</v>
      </c>
      <c r="O285">
        <v>1995</v>
      </c>
      <c r="P285">
        <v>5</v>
      </c>
      <c r="Q285">
        <v>1</v>
      </c>
      <c r="R285" s="1">
        <f t="shared" si="46"/>
        <v>34820</v>
      </c>
      <c r="S285">
        <v>2.7E-2</v>
      </c>
      <c r="T285">
        <v>8.0000000000000002E-3</v>
      </c>
      <c r="U285">
        <v>1E-3</v>
      </c>
      <c r="V285">
        <v>3.44</v>
      </c>
      <c r="W285">
        <v>0.11</v>
      </c>
      <c r="X285" t="e">
        <v>#N/A</v>
      </c>
    </row>
    <row r="286" spans="1:24" x14ac:dyDescent="0.25">
      <c r="A286" s="1">
        <f t="shared" si="47"/>
        <v>34820</v>
      </c>
      <c r="B286">
        <v>1</v>
      </c>
      <c r="C286">
        <f t="shared" si="49"/>
        <v>1995</v>
      </c>
      <c r="D286">
        <v>5</v>
      </c>
      <c r="E286" t="str">
        <f t="shared" si="48"/>
        <v>19955</v>
      </c>
      <c r="F286">
        <f t="shared" si="40"/>
        <v>2.7E-2</v>
      </c>
      <c r="G286">
        <f t="shared" si="41"/>
        <v>8.0000000000000002E-3</v>
      </c>
      <c r="H286">
        <f t="shared" si="42"/>
        <v>1E-3</v>
      </c>
      <c r="I286">
        <f t="shared" si="43"/>
        <v>3.44</v>
      </c>
      <c r="J286">
        <f t="shared" si="44"/>
        <v>0.11</v>
      </c>
      <c r="K286" t="e">
        <f t="shared" si="45"/>
        <v>#N/A</v>
      </c>
      <c r="M286" t="s">
        <v>86</v>
      </c>
      <c r="N286">
        <v>1995</v>
      </c>
      <c r="O286">
        <v>1995</v>
      </c>
      <c r="P286">
        <v>6</v>
      </c>
      <c r="Q286">
        <v>1</v>
      </c>
      <c r="R286" s="1">
        <f t="shared" si="46"/>
        <v>34851</v>
      </c>
      <c r="S286">
        <v>3.4000000000000002E-2</v>
      </c>
      <c r="T286">
        <v>5.0000000000000001E-3</v>
      </c>
      <c r="U286">
        <v>1E-3</v>
      </c>
      <c r="V286">
        <v>4</v>
      </c>
      <c r="W286">
        <v>0.1</v>
      </c>
      <c r="X286" t="e">
        <v>#N/A</v>
      </c>
    </row>
    <row r="287" spans="1:24" x14ac:dyDescent="0.25">
      <c r="A287" s="1">
        <f t="shared" si="47"/>
        <v>34851</v>
      </c>
      <c r="B287">
        <v>1</v>
      </c>
      <c r="C287">
        <f t="shared" si="49"/>
        <v>1995</v>
      </c>
      <c r="D287">
        <v>6</v>
      </c>
      <c r="E287" t="str">
        <f t="shared" si="48"/>
        <v>19956</v>
      </c>
      <c r="F287">
        <f t="shared" si="40"/>
        <v>3.4000000000000002E-2</v>
      </c>
      <c r="G287">
        <f t="shared" si="41"/>
        <v>5.0000000000000001E-3</v>
      </c>
      <c r="H287">
        <f t="shared" si="42"/>
        <v>1E-3</v>
      </c>
      <c r="I287">
        <f t="shared" si="43"/>
        <v>4</v>
      </c>
      <c r="J287">
        <f t="shared" si="44"/>
        <v>0.1</v>
      </c>
      <c r="K287" t="e">
        <f t="shared" si="45"/>
        <v>#N/A</v>
      </c>
      <c r="M287" t="s">
        <v>86</v>
      </c>
      <c r="N287">
        <v>1995</v>
      </c>
      <c r="O287">
        <v>1995</v>
      </c>
      <c r="P287">
        <v>7</v>
      </c>
      <c r="Q287">
        <v>1</v>
      </c>
      <c r="R287" s="1">
        <f t="shared" si="46"/>
        <v>34881</v>
      </c>
      <c r="S287">
        <v>3.5000000000000003E-2</v>
      </c>
      <c r="T287">
        <v>5.0000000000000001E-3</v>
      </c>
      <c r="U287">
        <v>1E-3</v>
      </c>
      <c r="V287">
        <v>4.3</v>
      </c>
      <c r="W287">
        <v>0.09</v>
      </c>
      <c r="X287" t="e">
        <v>#N/A</v>
      </c>
    </row>
    <row r="288" spans="1:24" x14ac:dyDescent="0.25">
      <c r="A288" s="1">
        <f t="shared" si="47"/>
        <v>34881</v>
      </c>
      <c r="B288">
        <v>1</v>
      </c>
      <c r="C288">
        <f t="shared" si="49"/>
        <v>1995</v>
      </c>
      <c r="D288">
        <v>7</v>
      </c>
      <c r="E288" t="str">
        <f t="shared" si="48"/>
        <v>19957</v>
      </c>
      <c r="F288">
        <f t="shared" si="40"/>
        <v>3.5000000000000003E-2</v>
      </c>
      <c r="G288">
        <f t="shared" si="41"/>
        <v>5.0000000000000001E-3</v>
      </c>
      <c r="H288">
        <f t="shared" si="42"/>
        <v>1E-3</v>
      </c>
      <c r="I288">
        <f t="shared" si="43"/>
        <v>4.3</v>
      </c>
      <c r="J288">
        <f t="shared" si="44"/>
        <v>0.09</v>
      </c>
      <c r="K288" t="e">
        <f t="shared" si="45"/>
        <v>#N/A</v>
      </c>
      <c r="M288" t="s">
        <v>86</v>
      </c>
      <c r="N288">
        <v>1995</v>
      </c>
      <c r="O288">
        <v>1995</v>
      </c>
      <c r="P288">
        <v>8</v>
      </c>
      <c r="Q288">
        <v>1</v>
      </c>
      <c r="R288" s="1">
        <f t="shared" si="46"/>
        <v>34912</v>
      </c>
      <c r="S288">
        <v>3.5999999999999997E-2</v>
      </c>
      <c r="T288">
        <v>7.0000000000000001E-3</v>
      </c>
      <c r="U288">
        <v>3.0000000000000001E-3</v>
      </c>
      <c r="V288">
        <v>4.63</v>
      </c>
      <c r="W288">
        <v>0.12</v>
      </c>
      <c r="X288" t="e">
        <v>#N/A</v>
      </c>
    </row>
    <row r="289" spans="1:24" x14ac:dyDescent="0.25">
      <c r="A289" s="1">
        <f t="shared" si="47"/>
        <v>34912</v>
      </c>
      <c r="B289">
        <v>1</v>
      </c>
      <c r="C289">
        <f t="shared" si="49"/>
        <v>1995</v>
      </c>
      <c r="D289">
        <v>8</v>
      </c>
      <c r="E289" t="str">
        <f t="shared" si="48"/>
        <v>19958</v>
      </c>
      <c r="F289">
        <f t="shared" si="40"/>
        <v>3.5999999999999997E-2</v>
      </c>
      <c r="G289">
        <f t="shared" si="41"/>
        <v>7.0000000000000001E-3</v>
      </c>
      <c r="H289">
        <f t="shared" si="42"/>
        <v>3.0000000000000001E-3</v>
      </c>
      <c r="I289">
        <f t="shared" si="43"/>
        <v>4.63</v>
      </c>
      <c r="J289">
        <f t="shared" si="44"/>
        <v>0.12</v>
      </c>
      <c r="K289" t="e">
        <f t="shared" si="45"/>
        <v>#N/A</v>
      </c>
      <c r="M289" t="s">
        <v>86</v>
      </c>
      <c r="N289">
        <v>1995</v>
      </c>
      <c r="O289">
        <v>1995</v>
      </c>
      <c r="P289">
        <v>9</v>
      </c>
      <c r="Q289">
        <v>1</v>
      </c>
      <c r="R289" s="1">
        <f t="shared" si="46"/>
        <v>34943</v>
      </c>
      <c r="S289">
        <v>4.1000000000000002E-2</v>
      </c>
      <c r="T289">
        <v>7.0000000000000001E-3</v>
      </c>
      <c r="U289">
        <v>2E-3</v>
      </c>
      <c r="V289">
        <v>4.76</v>
      </c>
      <c r="W289">
        <v>0.1</v>
      </c>
      <c r="X289" t="e">
        <v>#N/A</v>
      </c>
    </row>
    <row r="290" spans="1:24" x14ac:dyDescent="0.25">
      <c r="A290" s="1">
        <f t="shared" si="47"/>
        <v>34943</v>
      </c>
      <c r="B290">
        <v>1</v>
      </c>
      <c r="C290">
        <f t="shared" si="49"/>
        <v>1995</v>
      </c>
      <c r="D290">
        <v>9</v>
      </c>
      <c r="E290" t="str">
        <f t="shared" si="48"/>
        <v>19959</v>
      </c>
      <c r="F290">
        <f t="shared" si="40"/>
        <v>4.1000000000000002E-2</v>
      </c>
      <c r="G290">
        <f t="shared" si="41"/>
        <v>7.0000000000000001E-3</v>
      </c>
      <c r="H290">
        <f t="shared" si="42"/>
        <v>2E-3</v>
      </c>
      <c r="I290">
        <f t="shared" si="43"/>
        <v>4.76</v>
      </c>
      <c r="J290">
        <f t="shared" si="44"/>
        <v>0.1</v>
      </c>
      <c r="K290" t="e">
        <f t="shared" si="45"/>
        <v>#N/A</v>
      </c>
      <c r="M290" t="s">
        <v>86</v>
      </c>
      <c r="N290">
        <v>1996</v>
      </c>
      <c r="O290">
        <v>1995</v>
      </c>
      <c r="P290">
        <v>10</v>
      </c>
      <c r="Q290">
        <v>1</v>
      </c>
      <c r="R290" s="1">
        <f t="shared" si="46"/>
        <v>35339</v>
      </c>
      <c r="S290">
        <v>0.04</v>
      </c>
      <c r="T290">
        <v>8.0000000000000002E-3</v>
      </c>
      <c r="U290">
        <v>6.0000000000000001E-3</v>
      </c>
      <c r="V290">
        <v>4.24</v>
      </c>
      <c r="W290">
        <v>0.12</v>
      </c>
      <c r="X290" t="e">
        <v>#N/A</v>
      </c>
    </row>
    <row r="291" spans="1:24" x14ac:dyDescent="0.25">
      <c r="A291" s="1">
        <f t="shared" si="47"/>
        <v>35339</v>
      </c>
      <c r="B291">
        <v>1</v>
      </c>
      <c r="C291">
        <f t="shared" si="49"/>
        <v>1996</v>
      </c>
      <c r="D291">
        <v>10</v>
      </c>
      <c r="E291" t="str">
        <f t="shared" si="48"/>
        <v>199610</v>
      </c>
      <c r="F291">
        <f t="shared" si="40"/>
        <v>0.04</v>
      </c>
      <c r="G291">
        <f t="shared" si="41"/>
        <v>8.0000000000000002E-3</v>
      </c>
      <c r="H291">
        <f t="shared" si="42"/>
        <v>6.0000000000000001E-3</v>
      </c>
      <c r="I291">
        <f t="shared" si="43"/>
        <v>4.24</v>
      </c>
      <c r="J291">
        <f t="shared" si="44"/>
        <v>0.12</v>
      </c>
      <c r="K291" t="e">
        <f t="shared" si="45"/>
        <v>#N/A</v>
      </c>
      <c r="M291" t="s">
        <v>86</v>
      </c>
      <c r="N291">
        <v>1996</v>
      </c>
      <c r="O291">
        <v>1995</v>
      </c>
      <c r="P291">
        <v>11</v>
      </c>
      <c r="Q291">
        <v>1</v>
      </c>
      <c r="R291" s="1">
        <f t="shared" si="46"/>
        <v>35370</v>
      </c>
      <c r="S291">
        <v>0.04</v>
      </c>
      <c r="T291">
        <v>7.0000000000000001E-3</v>
      </c>
      <c r="U291">
        <v>5.0000000000000001E-3</v>
      </c>
      <c r="V291">
        <v>3.59</v>
      </c>
      <c r="W291">
        <v>0.22</v>
      </c>
      <c r="X291" t="e">
        <v>#N/A</v>
      </c>
    </row>
    <row r="292" spans="1:24" x14ac:dyDescent="0.25">
      <c r="A292" s="1">
        <f t="shared" si="47"/>
        <v>35370</v>
      </c>
      <c r="B292">
        <v>1</v>
      </c>
      <c r="C292">
        <f t="shared" si="49"/>
        <v>1996</v>
      </c>
      <c r="D292">
        <v>11</v>
      </c>
      <c r="E292" t="str">
        <f t="shared" si="48"/>
        <v>199611</v>
      </c>
      <c r="F292">
        <f t="shared" si="40"/>
        <v>0.04</v>
      </c>
      <c r="G292">
        <f t="shared" si="41"/>
        <v>7.0000000000000001E-3</v>
      </c>
      <c r="H292">
        <f t="shared" si="42"/>
        <v>5.0000000000000001E-3</v>
      </c>
      <c r="I292">
        <f t="shared" si="43"/>
        <v>3.59</v>
      </c>
      <c r="J292">
        <f t="shared" si="44"/>
        <v>0.22</v>
      </c>
      <c r="K292" t="e">
        <f t="shared" si="45"/>
        <v>#N/A</v>
      </c>
      <c r="M292" t="s">
        <v>86</v>
      </c>
      <c r="N292">
        <v>1996</v>
      </c>
      <c r="O292">
        <v>1995</v>
      </c>
      <c r="P292">
        <v>12</v>
      </c>
      <c r="Q292">
        <v>1</v>
      </c>
      <c r="R292" s="1">
        <f t="shared" si="46"/>
        <v>35400</v>
      </c>
      <c r="S292">
        <v>3.4000000000000002E-2</v>
      </c>
      <c r="T292">
        <v>0.01</v>
      </c>
      <c r="U292">
        <v>4.0000000000000001E-3</v>
      </c>
      <c r="V292">
        <v>3.42</v>
      </c>
      <c r="W292">
        <v>0.22</v>
      </c>
      <c r="X292" t="e">
        <v>#N/A</v>
      </c>
    </row>
    <row r="293" spans="1:24" x14ac:dyDescent="0.25">
      <c r="A293" s="1">
        <f t="shared" si="47"/>
        <v>35400</v>
      </c>
      <c r="B293">
        <v>1</v>
      </c>
      <c r="C293">
        <f t="shared" si="49"/>
        <v>1996</v>
      </c>
      <c r="D293">
        <v>12</v>
      </c>
      <c r="E293" t="str">
        <f t="shared" si="48"/>
        <v>199612</v>
      </c>
      <c r="F293">
        <f t="shared" si="40"/>
        <v>3.4000000000000002E-2</v>
      </c>
      <c r="G293">
        <f t="shared" si="41"/>
        <v>0.01</v>
      </c>
      <c r="H293">
        <f t="shared" si="42"/>
        <v>4.0000000000000001E-3</v>
      </c>
      <c r="I293">
        <f t="shared" si="43"/>
        <v>3.42</v>
      </c>
      <c r="J293">
        <f t="shared" si="44"/>
        <v>0.22</v>
      </c>
      <c r="K293" t="e">
        <f t="shared" si="45"/>
        <v>#N/A</v>
      </c>
      <c r="M293" t="s">
        <v>86</v>
      </c>
      <c r="N293">
        <v>1996</v>
      </c>
      <c r="O293">
        <v>1996</v>
      </c>
      <c r="P293">
        <v>1</v>
      </c>
      <c r="Q293">
        <v>1</v>
      </c>
      <c r="R293" s="1">
        <f t="shared" si="46"/>
        <v>35065</v>
      </c>
      <c r="S293">
        <v>2.7E-2</v>
      </c>
      <c r="T293">
        <v>0.01</v>
      </c>
      <c r="U293">
        <v>3.0000000000000001E-3</v>
      </c>
      <c r="V293">
        <v>3.28</v>
      </c>
      <c r="W293">
        <v>0.24</v>
      </c>
      <c r="X293" t="e">
        <v>#N/A</v>
      </c>
    </row>
    <row r="294" spans="1:24" x14ac:dyDescent="0.25">
      <c r="A294" s="1">
        <f t="shared" si="47"/>
        <v>35065</v>
      </c>
      <c r="B294">
        <v>1</v>
      </c>
      <c r="C294">
        <f t="shared" si="49"/>
        <v>1996</v>
      </c>
      <c r="D294">
        <v>1</v>
      </c>
      <c r="E294" t="str">
        <f t="shared" si="48"/>
        <v>19961</v>
      </c>
      <c r="F294">
        <f t="shared" si="40"/>
        <v>2.7E-2</v>
      </c>
      <c r="G294">
        <f t="shared" si="41"/>
        <v>0.01</v>
      </c>
      <c r="H294">
        <f t="shared" si="42"/>
        <v>3.0000000000000001E-3</v>
      </c>
      <c r="I294">
        <f t="shared" si="43"/>
        <v>3.28</v>
      </c>
      <c r="J294">
        <f t="shared" si="44"/>
        <v>0.24</v>
      </c>
      <c r="K294" t="e">
        <f t="shared" si="45"/>
        <v>#N/A</v>
      </c>
      <c r="M294" t="s">
        <v>86</v>
      </c>
      <c r="N294">
        <v>1996</v>
      </c>
      <c r="O294">
        <v>1996</v>
      </c>
      <c r="P294">
        <v>2</v>
      </c>
      <c r="Q294">
        <v>1</v>
      </c>
      <c r="R294" s="1">
        <f t="shared" si="46"/>
        <v>35096</v>
      </c>
      <c r="S294">
        <v>2.1999999999999999E-2</v>
      </c>
      <c r="T294">
        <v>7.2999999999999995E-2</v>
      </c>
      <c r="U294">
        <v>5.0000000000000001E-3</v>
      </c>
      <c r="V294">
        <v>2.2799999999999998</v>
      </c>
      <c r="W294">
        <v>0.15</v>
      </c>
      <c r="X294" t="e">
        <v>#N/A</v>
      </c>
    </row>
    <row r="295" spans="1:24" x14ac:dyDescent="0.25">
      <c r="A295" s="1">
        <f t="shared" si="47"/>
        <v>35096</v>
      </c>
      <c r="B295">
        <v>1</v>
      </c>
      <c r="C295">
        <f t="shared" si="49"/>
        <v>1996</v>
      </c>
      <c r="D295">
        <v>2</v>
      </c>
      <c r="E295" t="str">
        <f t="shared" si="48"/>
        <v>19962</v>
      </c>
      <c r="F295">
        <f t="shared" si="40"/>
        <v>2.1999999999999999E-2</v>
      </c>
      <c r="G295">
        <f t="shared" si="41"/>
        <v>7.2999999999999995E-2</v>
      </c>
      <c r="H295">
        <f t="shared" si="42"/>
        <v>5.0000000000000001E-3</v>
      </c>
      <c r="I295">
        <f t="shared" si="43"/>
        <v>2.2799999999999998</v>
      </c>
      <c r="J295">
        <f t="shared" si="44"/>
        <v>0.15</v>
      </c>
      <c r="K295" t="e">
        <f t="shared" si="45"/>
        <v>#N/A</v>
      </c>
      <c r="M295" t="s">
        <v>86</v>
      </c>
      <c r="N295">
        <v>1996</v>
      </c>
      <c r="O295">
        <v>1996</v>
      </c>
      <c r="P295">
        <v>3</v>
      </c>
      <c r="Q295">
        <v>1</v>
      </c>
      <c r="R295" s="1">
        <f t="shared" si="46"/>
        <v>35125</v>
      </c>
      <c r="S295">
        <v>3.3000000000000002E-2</v>
      </c>
      <c r="T295">
        <v>4.0000000000000001E-3</v>
      </c>
      <c r="U295">
        <v>8.9999999999999993E-3</v>
      </c>
      <c r="V295">
        <v>3.02</v>
      </c>
      <c r="W295">
        <v>0.12</v>
      </c>
      <c r="X295" t="e">
        <v>#N/A</v>
      </c>
    </row>
    <row r="296" spans="1:24" x14ac:dyDescent="0.25">
      <c r="A296" s="1">
        <f t="shared" si="47"/>
        <v>35125</v>
      </c>
      <c r="B296">
        <v>1</v>
      </c>
      <c r="C296">
        <f t="shared" si="49"/>
        <v>1996</v>
      </c>
      <c r="D296">
        <v>3</v>
      </c>
      <c r="E296" t="str">
        <f t="shared" si="48"/>
        <v>19963</v>
      </c>
      <c r="F296">
        <f t="shared" si="40"/>
        <v>3.3000000000000002E-2</v>
      </c>
      <c r="G296">
        <f t="shared" si="41"/>
        <v>4.0000000000000001E-3</v>
      </c>
      <c r="H296">
        <f t="shared" si="42"/>
        <v>8.9999999999999993E-3</v>
      </c>
      <c r="I296">
        <f t="shared" si="43"/>
        <v>3.02</v>
      </c>
      <c r="J296">
        <f t="shared" si="44"/>
        <v>0.12</v>
      </c>
      <c r="K296" t="e">
        <f t="shared" si="45"/>
        <v>#N/A</v>
      </c>
      <c r="M296" t="s">
        <v>86</v>
      </c>
      <c r="N296">
        <v>1996</v>
      </c>
      <c r="O296">
        <v>1996</v>
      </c>
      <c r="P296">
        <v>4</v>
      </c>
      <c r="Q296">
        <v>1</v>
      </c>
      <c r="R296" s="1">
        <f t="shared" si="46"/>
        <v>35156</v>
      </c>
      <c r="S296">
        <v>2.9000000000000001E-2</v>
      </c>
      <c r="T296">
        <v>4.0000000000000001E-3</v>
      </c>
      <c r="U296">
        <v>2E-3</v>
      </c>
      <c r="V296">
        <v>3.02</v>
      </c>
      <c r="W296">
        <v>0.12</v>
      </c>
      <c r="X296" t="e">
        <v>#N/A</v>
      </c>
    </row>
    <row r="297" spans="1:24" x14ac:dyDescent="0.25">
      <c r="A297" s="1">
        <f t="shared" si="47"/>
        <v>35156</v>
      </c>
      <c r="B297">
        <v>1</v>
      </c>
      <c r="C297">
        <f t="shared" si="49"/>
        <v>1996</v>
      </c>
      <c r="D297">
        <v>4</v>
      </c>
      <c r="E297" t="str">
        <f t="shared" si="48"/>
        <v>19964</v>
      </c>
      <c r="F297">
        <f t="shared" si="40"/>
        <v>2.9000000000000001E-2</v>
      </c>
      <c r="G297">
        <f t="shared" si="41"/>
        <v>4.0000000000000001E-3</v>
      </c>
      <c r="H297">
        <f t="shared" si="42"/>
        <v>2E-3</v>
      </c>
      <c r="I297">
        <f t="shared" si="43"/>
        <v>3.02</v>
      </c>
      <c r="J297">
        <f t="shared" si="44"/>
        <v>0.12</v>
      </c>
      <c r="K297" t="e">
        <f t="shared" si="45"/>
        <v>#N/A</v>
      </c>
      <c r="M297" t="s">
        <v>86</v>
      </c>
      <c r="N297">
        <v>1996</v>
      </c>
      <c r="O297">
        <v>1996</v>
      </c>
      <c r="P297">
        <v>5</v>
      </c>
      <c r="Q297">
        <v>1</v>
      </c>
      <c r="R297" s="1">
        <f t="shared" si="46"/>
        <v>35186</v>
      </c>
      <c r="S297">
        <v>2.9000000000000001E-2</v>
      </c>
      <c r="T297">
        <v>6.0000000000000001E-3</v>
      </c>
      <c r="U297">
        <v>3.0000000000000001E-3</v>
      </c>
      <c r="V297">
        <v>3.19</v>
      </c>
      <c r="W297">
        <v>0.09</v>
      </c>
      <c r="X297" t="e">
        <v>#N/A</v>
      </c>
    </row>
    <row r="298" spans="1:24" x14ac:dyDescent="0.25">
      <c r="A298" s="1">
        <f t="shared" si="47"/>
        <v>35186</v>
      </c>
      <c r="B298">
        <v>1</v>
      </c>
      <c r="C298">
        <f t="shared" si="49"/>
        <v>1996</v>
      </c>
      <c r="D298">
        <v>5</v>
      </c>
      <c r="E298" t="str">
        <f t="shared" si="48"/>
        <v>19965</v>
      </c>
      <c r="F298">
        <f t="shared" si="40"/>
        <v>2.9000000000000001E-2</v>
      </c>
      <c r="G298">
        <f t="shared" si="41"/>
        <v>6.0000000000000001E-3</v>
      </c>
      <c r="H298">
        <f t="shared" si="42"/>
        <v>3.0000000000000001E-3</v>
      </c>
      <c r="I298">
        <f t="shared" si="43"/>
        <v>3.19</v>
      </c>
      <c r="J298">
        <f t="shared" si="44"/>
        <v>0.09</v>
      </c>
      <c r="K298" t="e">
        <f t="shared" si="45"/>
        <v>#N/A</v>
      </c>
      <c r="M298" t="s">
        <v>86</v>
      </c>
      <c r="N298">
        <v>1996</v>
      </c>
      <c r="O298">
        <v>1996</v>
      </c>
      <c r="P298">
        <v>6</v>
      </c>
      <c r="Q298">
        <v>1</v>
      </c>
      <c r="R298" s="1">
        <f t="shared" si="46"/>
        <v>35217</v>
      </c>
      <c r="S298">
        <v>3.2000000000000001E-2</v>
      </c>
      <c r="T298">
        <v>5.0000000000000001E-3</v>
      </c>
      <c r="U298">
        <v>6.0000000000000001E-3</v>
      </c>
      <c r="V298">
        <v>3.42</v>
      </c>
      <c r="W298">
        <v>0.1</v>
      </c>
      <c r="X298" t="e">
        <v>#N/A</v>
      </c>
    </row>
    <row r="299" spans="1:24" x14ac:dyDescent="0.25">
      <c r="A299" s="1">
        <f t="shared" si="47"/>
        <v>35217</v>
      </c>
      <c r="B299">
        <v>1</v>
      </c>
      <c r="C299">
        <f t="shared" si="49"/>
        <v>1996</v>
      </c>
      <c r="D299">
        <v>6</v>
      </c>
      <c r="E299" t="str">
        <f t="shared" si="48"/>
        <v>19966</v>
      </c>
      <c r="F299">
        <f t="shared" si="40"/>
        <v>3.2000000000000001E-2</v>
      </c>
      <c r="G299">
        <f t="shared" si="41"/>
        <v>5.0000000000000001E-3</v>
      </c>
      <c r="H299">
        <f t="shared" si="42"/>
        <v>6.0000000000000001E-3</v>
      </c>
      <c r="I299">
        <f t="shared" si="43"/>
        <v>3.42</v>
      </c>
      <c r="J299">
        <f t="shared" si="44"/>
        <v>0.1</v>
      </c>
      <c r="K299" t="e">
        <f t="shared" si="45"/>
        <v>#N/A</v>
      </c>
      <c r="M299" t="s">
        <v>86</v>
      </c>
      <c r="N299">
        <v>1996</v>
      </c>
      <c r="O299">
        <v>1996</v>
      </c>
      <c r="P299">
        <v>7</v>
      </c>
      <c r="Q299">
        <v>1</v>
      </c>
      <c r="R299" s="1">
        <f t="shared" si="46"/>
        <v>35247</v>
      </c>
      <c r="S299">
        <v>3.6999999999999998E-2</v>
      </c>
      <c r="T299">
        <v>5.0000000000000001E-3</v>
      </c>
      <c r="U299">
        <v>6.0000000000000001E-3</v>
      </c>
      <c r="V299">
        <v>4.08</v>
      </c>
      <c r="W299">
        <v>0.11</v>
      </c>
      <c r="X299" t="e">
        <v>#N/A</v>
      </c>
    </row>
    <row r="300" spans="1:24" x14ac:dyDescent="0.25">
      <c r="A300" s="1">
        <f t="shared" si="47"/>
        <v>35247</v>
      </c>
      <c r="B300">
        <v>1</v>
      </c>
      <c r="C300">
        <f t="shared" si="49"/>
        <v>1996</v>
      </c>
      <c r="D300">
        <v>7</v>
      </c>
      <c r="E300" t="str">
        <f t="shared" si="48"/>
        <v>19967</v>
      </c>
      <c r="F300">
        <f t="shared" si="40"/>
        <v>3.6999999999999998E-2</v>
      </c>
      <c r="G300">
        <f t="shared" si="41"/>
        <v>5.0000000000000001E-3</v>
      </c>
      <c r="H300">
        <f t="shared" si="42"/>
        <v>6.0000000000000001E-3</v>
      </c>
      <c r="I300">
        <f t="shared" si="43"/>
        <v>4.08</v>
      </c>
      <c r="J300">
        <f t="shared" si="44"/>
        <v>0.11</v>
      </c>
      <c r="K300" t="e">
        <f t="shared" si="45"/>
        <v>#N/A</v>
      </c>
      <c r="M300" t="s">
        <v>86</v>
      </c>
      <c r="N300">
        <v>1996</v>
      </c>
      <c r="O300">
        <v>1996</v>
      </c>
      <c r="P300">
        <v>8</v>
      </c>
      <c r="Q300">
        <v>1</v>
      </c>
      <c r="R300" s="1">
        <f t="shared" si="46"/>
        <v>35278</v>
      </c>
      <c r="S300">
        <v>4.2000000000000003E-2</v>
      </c>
      <c r="T300">
        <v>8.9999999999999993E-3</v>
      </c>
      <c r="U300">
        <v>3.0000000000000001E-3</v>
      </c>
      <c r="V300">
        <v>4.38</v>
      </c>
      <c r="W300">
        <v>0.17</v>
      </c>
      <c r="X300" t="e">
        <v>#N/A</v>
      </c>
    </row>
    <row r="301" spans="1:24" x14ac:dyDescent="0.25">
      <c r="A301" s="1">
        <f t="shared" si="47"/>
        <v>35278</v>
      </c>
      <c r="B301">
        <v>1</v>
      </c>
      <c r="C301">
        <f t="shared" si="49"/>
        <v>1996</v>
      </c>
      <c r="D301">
        <v>8</v>
      </c>
      <c r="E301" t="str">
        <f t="shared" si="48"/>
        <v>19968</v>
      </c>
      <c r="F301">
        <f t="shared" si="40"/>
        <v>4.2000000000000003E-2</v>
      </c>
      <c r="G301">
        <f t="shared" si="41"/>
        <v>8.9999999999999993E-3</v>
      </c>
      <c r="H301">
        <f t="shared" si="42"/>
        <v>3.0000000000000001E-3</v>
      </c>
      <c r="I301">
        <f t="shared" si="43"/>
        <v>4.38</v>
      </c>
      <c r="J301">
        <f t="shared" si="44"/>
        <v>0.17</v>
      </c>
      <c r="K301" t="e">
        <f t="shared" si="45"/>
        <v>#N/A</v>
      </c>
      <c r="M301" t="s">
        <v>86</v>
      </c>
      <c r="N301">
        <v>1996</v>
      </c>
      <c r="O301">
        <v>1996</v>
      </c>
      <c r="P301">
        <v>9</v>
      </c>
      <c r="Q301">
        <v>1</v>
      </c>
      <c r="R301" s="1">
        <f t="shared" si="46"/>
        <v>35309</v>
      </c>
      <c r="S301">
        <v>4.3999999999999997E-2</v>
      </c>
      <c r="T301">
        <v>5.0000000000000001E-3</v>
      </c>
      <c r="U301">
        <v>3.0000000000000001E-3</v>
      </c>
      <c r="V301">
        <v>4.46</v>
      </c>
      <c r="W301">
        <v>0.11</v>
      </c>
      <c r="X301" t="e">
        <v>#N/A</v>
      </c>
    </row>
    <row r="302" spans="1:24" x14ac:dyDescent="0.25">
      <c r="A302" s="1">
        <f t="shared" si="47"/>
        <v>35309</v>
      </c>
      <c r="B302">
        <v>1</v>
      </c>
      <c r="C302">
        <f t="shared" si="49"/>
        <v>1996</v>
      </c>
      <c r="D302">
        <v>9</v>
      </c>
      <c r="E302" t="str">
        <f t="shared" si="48"/>
        <v>19969</v>
      </c>
      <c r="F302">
        <f t="shared" si="40"/>
        <v>4.3999999999999997E-2</v>
      </c>
      <c r="G302">
        <f t="shared" si="41"/>
        <v>5.0000000000000001E-3</v>
      </c>
      <c r="H302">
        <f t="shared" si="42"/>
        <v>3.0000000000000001E-3</v>
      </c>
      <c r="I302">
        <f t="shared" si="43"/>
        <v>4.46</v>
      </c>
      <c r="J302">
        <f t="shared" si="44"/>
        <v>0.11</v>
      </c>
      <c r="K302" t="e">
        <f t="shared" si="45"/>
        <v>#N/A</v>
      </c>
      <c r="M302" t="s">
        <v>86</v>
      </c>
      <c r="N302">
        <v>1997</v>
      </c>
      <c r="O302">
        <v>1996</v>
      </c>
      <c r="P302">
        <v>10</v>
      </c>
      <c r="Q302">
        <v>1</v>
      </c>
      <c r="R302" s="1">
        <f t="shared" si="46"/>
        <v>35704</v>
      </c>
      <c r="S302">
        <v>4.7E-2</v>
      </c>
      <c r="T302">
        <v>7.0000000000000001E-3</v>
      </c>
      <c r="U302">
        <v>0.02</v>
      </c>
      <c r="V302">
        <v>3.65</v>
      </c>
      <c r="W302">
        <v>0.11</v>
      </c>
      <c r="X302" t="e">
        <v>#N/A</v>
      </c>
    </row>
    <row r="303" spans="1:24" x14ac:dyDescent="0.25">
      <c r="A303" s="1">
        <f t="shared" si="47"/>
        <v>35704</v>
      </c>
      <c r="B303">
        <v>1</v>
      </c>
      <c r="C303">
        <f t="shared" si="49"/>
        <v>1997</v>
      </c>
      <c r="D303">
        <v>10</v>
      </c>
      <c r="E303" t="str">
        <f t="shared" si="48"/>
        <v>199710</v>
      </c>
      <c r="F303">
        <f t="shared" si="40"/>
        <v>4.7E-2</v>
      </c>
      <c r="G303">
        <f t="shared" si="41"/>
        <v>7.0000000000000001E-3</v>
      </c>
      <c r="H303">
        <f t="shared" si="42"/>
        <v>0.02</v>
      </c>
      <c r="I303">
        <f t="shared" si="43"/>
        <v>3.65</v>
      </c>
      <c r="J303">
        <f t="shared" si="44"/>
        <v>0.11</v>
      </c>
      <c r="K303" t="e">
        <f t="shared" si="45"/>
        <v>#N/A</v>
      </c>
      <c r="M303" t="s">
        <v>86</v>
      </c>
      <c r="N303">
        <v>1997</v>
      </c>
      <c r="O303">
        <v>1996</v>
      </c>
      <c r="P303">
        <v>11</v>
      </c>
      <c r="Q303">
        <v>1</v>
      </c>
      <c r="R303" s="1">
        <f t="shared" si="46"/>
        <v>35735</v>
      </c>
      <c r="S303">
        <v>3.5999999999999997E-2</v>
      </c>
      <c r="T303">
        <v>7.0000000000000001E-3</v>
      </c>
      <c r="U303">
        <v>8.0000000000000002E-3</v>
      </c>
      <c r="V303">
        <v>2.76</v>
      </c>
      <c r="W303">
        <v>0.08</v>
      </c>
      <c r="X303" t="e">
        <v>#N/A</v>
      </c>
    </row>
    <row r="304" spans="1:24" x14ac:dyDescent="0.25">
      <c r="A304" s="1">
        <f t="shared" si="47"/>
        <v>35735</v>
      </c>
      <c r="B304">
        <v>1</v>
      </c>
      <c r="C304">
        <f t="shared" si="49"/>
        <v>1997</v>
      </c>
      <c r="D304">
        <v>11</v>
      </c>
      <c r="E304" t="str">
        <f t="shared" si="48"/>
        <v>199711</v>
      </c>
      <c r="F304">
        <f t="shared" si="40"/>
        <v>3.5999999999999997E-2</v>
      </c>
      <c r="G304">
        <f t="shared" si="41"/>
        <v>7.0000000000000001E-3</v>
      </c>
      <c r="H304">
        <f t="shared" si="42"/>
        <v>8.0000000000000002E-3</v>
      </c>
      <c r="I304">
        <f t="shared" si="43"/>
        <v>2.76</v>
      </c>
      <c r="J304">
        <f t="shared" si="44"/>
        <v>0.08</v>
      </c>
      <c r="K304" t="e">
        <f t="shared" si="45"/>
        <v>#N/A</v>
      </c>
      <c r="M304" t="s">
        <v>86</v>
      </c>
      <c r="N304">
        <v>1997</v>
      </c>
      <c r="O304">
        <v>1996</v>
      </c>
      <c r="P304">
        <v>12</v>
      </c>
      <c r="Q304">
        <v>1</v>
      </c>
      <c r="R304" s="1">
        <f t="shared" si="46"/>
        <v>35765</v>
      </c>
      <c r="S304">
        <v>2.9000000000000001E-2</v>
      </c>
      <c r="T304">
        <v>5.0000000000000001E-3</v>
      </c>
      <c r="U304">
        <v>4.0000000000000001E-3</v>
      </c>
      <c r="V304">
        <v>2.6</v>
      </c>
      <c r="W304">
        <v>0.04</v>
      </c>
      <c r="X304" t="e">
        <v>#N/A</v>
      </c>
    </row>
    <row r="305" spans="1:24" x14ac:dyDescent="0.25">
      <c r="A305" s="1">
        <f t="shared" si="47"/>
        <v>35765</v>
      </c>
      <c r="B305">
        <v>1</v>
      </c>
      <c r="C305">
        <f t="shared" si="49"/>
        <v>1997</v>
      </c>
      <c r="D305">
        <v>12</v>
      </c>
      <c r="E305" t="str">
        <f t="shared" si="48"/>
        <v>199712</v>
      </c>
      <c r="F305">
        <f t="shared" si="40"/>
        <v>2.9000000000000001E-2</v>
      </c>
      <c r="G305">
        <f t="shared" si="41"/>
        <v>5.0000000000000001E-3</v>
      </c>
      <c r="H305">
        <f t="shared" si="42"/>
        <v>4.0000000000000001E-3</v>
      </c>
      <c r="I305">
        <f t="shared" si="43"/>
        <v>2.6</v>
      </c>
      <c r="J305">
        <f t="shared" si="44"/>
        <v>0.04</v>
      </c>
      <c r="K305" t="e">
        <f t="shared" si="45"/>
        <v>#N/A</v>
      </c>
      <c r="M305" t="s">
        <v>86</v>
      </c>
      <c r="N305">
        <v>1997</v>
      </c>
      <c r="O305">
        <v>1997</v>
      </c>
      <c r="P305">
        <v>1</v>
      </c>
      <c r="Q305">
        <v>1</v>
      </c>
      <c r="R305" s="1">
        <f t="shared" si="46"/>
        <v>35431</v>
      </c>
      <c r="S305">
        <v>2.7E-2</v>
      </c>
      <c r="T305">
        <v>8.0000000000000002E-3</v>
      </c>
      <c r="U305">
        <v>1E-3</v>
      </c>
      <c r="V305">
        <v>2.5</v>
      </c>
      <c r="W305">
        <v>7.0000000000000007E-2</v>
      </c>
      <c r="X305" t="e">
        <v>#N/A</v>
      </c>
    </row>
    <row r="306" spans="1:24" x14ac:dyDescent="0.25">
      <c r="A306" s="1">
        <f t="shared" si="47"/>
        <v>35431</v>
      </c>
      <c r="B306">
        <v>1</v>
      </c>
      <c r="C306">
        <f t="shared" si="49"/>
        <v>1997</v>
      </c>
      <c r="D306">
        <v>1</v>
      </c>
      <c r="E306" t="str">
        <f t="shared" si="48"/>
        <v>19971</v>
      </c>
      <c r="F306">
        <f t="shared" si="40"/>
        <v>2.7E-2</v>
      </c>
      <c r="G306">
        <f t="shared" si="41"/>
        <v>8.0000000000000002E-3</v>
      </c>
      <c r="H306">
        <f t="shared" si="42"/>
        <v>1E-3</v>
      </c>
      <c r="I306">
        <f t="shared" si="43"/>
        <v>2.5</v>
      </c>
      <c r="J306">
        <f t="shared" si="44"/>
        <v>7.0000000000000007E-2</v>
      </c>
      <c r="K306" t="e">
        <f t="shared" si="45"/>
        <v>#N/A</v>
      </c>
      <c r="M306" t="s">
        <v>86</v>
      </c>
      <c r="N306">
        <v>1997</v>
      </c>
      <c r="O306">
        <v>1997</v>
      </c>
      <c r="P306">
        <v>2</v>
      </c>
      <c r="Q306">
        <v>1</v>
      </c>
      <c r="R306" s="1">
        <f t="shared" si="46"/>
        <v>35462</v>
      </c>
      <c r="S306">
        <v>2.5999999999999999E-2</v>
      </c>
      <c r="T306">
        <v>1.2999999999999999E-2</v>
      </c>
      <c r="U306">
        <v>2E-3</v>
      </c>
      <c r="V306">
        <v>2.5</v>
      </c>
      <c r="W306">
        <v>0.12</v>
      </c>
      <c r="X306" t="e">
        <v>#N/A</v>
      </c>
    </row>
    <row r="307" spans="1:24" x14ac:dyDescent="0.25">
      <c r="A307" s="1">
        <f t="shared" si="47"/>
        <v>35462</v>
      </c>
      <c r="B307">
        <v>1</v>
      </c>
      <c r="C307">
        <f t="shared" si="49"/>
        <v>1997</v>
      </c>
      <c r="D307">
        <v>2</v>
      </c>
      <c r="E307" t="str">
        <f t="shared" si="48"/>
        <v>19972</v>
      </c>
      <c r="F307">
        <f t="shared" si="40"/>
        <v>2.5999999999999999E-2</v>
      </c>
      <c r="G307">
        <f t="shared" si="41"/>
        <v>1.2999999999999999E-2</v>
      </c>
      <c r="H307">
        <f t="shared" si="42"/>
        <v>2E-3</v>
      </c>
      <c r="I307">
        <f t="shared" si="43"/>
        <v>2.5</v>
      </c>
      <c r="J307">
        <f t="shared" si="44"/>
        <v>0.12</v>
      </c>
      <c r="K307" t="e">
        <f t="shared" si="45"/>
        <v>#N/A</v>
      </c>
      <c r="M307" t="s">
        <v>86</v>
      </c>
      <c r="N307">
        <v>1997</v>
      </c>
      <c r="O307">
        <v>1997</v>
      </c>
      <c r="P307">
        <v>3</v>
      </c>
      <c r="Q307">
        <v>1</v>
      </c>
      <c r="R307" s="1">
        <f t="shared" si="46"/>
        <v>35490</v>
      </c>
      <c r="S307">
        <v>2.7E-2</v>
      </c>
      <c r="T307">
        <v>6.0000000000000001E-3</v>
      </c>
      <c r="U307">
        <v>2E-3</v>
      </c>
      <c r="V307">
        <v>2.58</v>
      </c>
      <c r="W307">
        <v>0.12</v>
      </c>
      <c r="X307" t="e">
        <v>#N/A</v>
      </c>
    </row>
    <row r="308" spans="1:24" x14ac:dyDescent="0.25">
      <c r="A308" s="1">
        <f t="shared" si="47"/>
        <v>35490</v>
      </c>
      <c r="B308">
        <v>1</v>
      </c>
      <c r="C308">
        <f t="shared" si="49"/>
        <v>1997</v>
      </c>
      <c r="D308">
        <v>3</v>
      </c>
      <c r="E308" t="str">
        <f t="shared" si="48"/>
        <v>19973</v>
      </c>
      <c r="F308">
        <f t="shared" si="40"/>
        <v>2.7E-2</v>
      </c>
      <c r="G308">
        <f t="shared" si="41"/>
        <v>6.0000000000000001E-3</v>
      </c>
      <c r="H308">
        <f t="shared" si="42"/>
        <v>2E-3</v>
      </c>
      <c r="I308">
        <f t="shared" si="43"/>
        <v>2.58</v>
      </c>
      <c r="J308">
        <f t="shared" si="44"/>
        <v>0.12</v>
      </c>
      <c r="K308" t="e">
        <f t="shared" si="45"/>
        <v>#N/A</v>
      </c>
      <c r="M308" t="s">
        <v>86</v>
      </c>
      <c r="N308">
        <v>1997</v>
      </c>
      <c r="O308">
        <v>1997</v>
      </c>
      <c r="P308">
        <v>4</v>
      </c>
      <c r="Q308">
        <v>1</v>
      </c>
      <c r="R308" s="1">
        <f t="shared" si="46"/>
        <v>35521</v>
      </c>
      <c r="S308">
        <v>3.1E-2</v>
      </c>
      <c r="T308">
        <v>1.2E-2</v>
      </c>
      <c r="U308">
        <v>1E-3</v>
      </c>
      <c r="V308">
        <v>2.92</v>
      </c>
      <c r="W308">
        <v>0.12</v>
      </c>
      <c r="X308" t="e">
        <v>#N/A</v>
      </c>
    </row>
    <row r="309" spans="1:24" x14ac:dyDescent="0.25">
      <c r="A309" s="1">
        <f t="shared" si="47"/>
        <v>35521</v>
      </c>
      <c r="B309">
        <v>1</v>
      </c>
      <c r="C309">
        <f t="shared" si="49"/>
        <v>1997</v>
      </c>
      <c r="D309">
        <v>4</v>
      </c>
      <c r="E309" t="str">
        <f t="shared" si="48"/>
        <v>19974</v>
      </c>
      <c r="F309">
        <f t="shared" si="40"/>
        <v>3.1E-2</v>
      </c>
      <c r="G309">
        <f t="shared" si="41"/>
        <v>1.2E-2</v>
      </c>
      <c r="H309">
        <f t="shared" si="42"/>
        <v>1E-3</v>
      </c>
      <c r="I309">
        <f t="shared" si="43"/>
        <v>2.92</v>
      </c>
      <c r="J309">
        <f t="shared" si="44"/>
        <v>0.12</v>
      </c>
      <c r="K309" t="e">
        <f t="shared" si="45"/>
        <v>#N/A</v>
      </c>
      <c r="M309" t="s">
        <v>86</v>
      </c>
      <c r="N309">
        <v>1997</v>
      </c>
      <c r="O309">
        <v>1997</v>
      </c>
      <c r="P309">
        <v>5</v>
      </c>
      <c r="Q309">
        <v>1</v>
      </c>
      <c r="R309" s="1">
        <f t="shared" si="46"/>
        <v>35551</v>
      </c>
      <c r="S309">
        <v>3.4000000000000002E-2</v>
      </c>
      <c r="T309">
        <v>8.9999999999999993E-3</v>
      </c>
      <c r="U309">
        <v>2.1000000000000001E-2</v>
      </c>
      <c r="V309">
        <v>3.05</v>
      </c>
      <c r="W309">
        <v>0.11</v>
      </c>
      <c r="X309" t="e">
        <v>#N/A</v>
      </c>
    </row>
    <row r="310" spans="1:24" x14ac:dyDescent="0.25">
      <c r="A310" s="1">
        <f t="shared" si="47"/>
        <v>35551</v>
      </c>
      <c r="B310">
        <v>1</v>
      </c>
      <c r="C310">
        <f t="shared" si="49"/>
        <v>1997</v>
      </c>
      <c r="D310">
        <v>5</v>
      </c>
      <c r="E310" t="str">
        <f t="shared" si="48"/>
        <v>19975</v>
      </c>
      <c r="F310">
        <f t="shared" si="40"/>
        <v>3.4000000000000002E-2</v>
      </c>
      <c r="G310">
        <f t="shared" si="41"/>
        <v>8.9999999999999993E-3</v>
      </c>
      <c r="H310">
        <f t="shared" si="42"/>
        <v>2.1000000000000001E-2</v>
      </c>
      <c r="I310">
        <f t="shared" si="43"/>
        <v>3.05</v>
      </c>
      <c r="J310">
        <f t="shared" si="44"/>
        <v>0.11</v>
      </c>
      <c r="K310" t="e">
        <f t="shared" si="45"/>
        <v>#N/A</v>
      </c>
      <c r="M310" t="s">
        <v>86</v>
      </c>
      <c r="N310">
        <v>1997</v>
      </c>
      <c r="O310">
        <v>1997</v>
      </c>
      <c r="P310">
        <v>6</v>
      </c>
      <c r="Q310">
        <v>1</v>
      </c>
      <c r="R310" s="1">
        <f t="shared" si="46"/>
        <v>35582</v>
      </c>
      <c r="S310">
        <v>3.9E-2</v>
      </c>
      <c r="T310">
        <v>0.01</v>
      </c>
      <c r="U310">
        <v>1.9E-2</v>
      </c>
      <c r="V310">
        <v>3.54</v>
      </c>
      <c r="W310">
        <v>0.12</v>
      </c>
      <c r="X310" t="e">
        <v>#N/A</v>
      </c>
    </row>
    <row r="311" spans="1:24" x14ac:dyDescent="0.25">
      <c r="A311" s="1">
        <f t="shared" si="47"/>
        <v>35582</v>
      </c>
      <c r="B311">
        <v>1</v>
      </c>
      <c r="C311">
        <f t="shared" si="49"/>
        <v>1997</v>
      </c>
      <c r="D311">
        <v>6</v>
      </c>
      <c r="E311" t="str">
        <f t="shared" si="48"/>
        <v>19976</v>
      </c>
      <c r="F311">
        <f t="shared" si="40"/>
        <v>3.9E-2</v>
      </c>
      <c r="G311">
        <f t="shared" si="41"/>
        <v>0.01</v>
      </c>
      <c r="H311">
        <f t="shared" si="42"/>
        <v>1.9E-2</v>
      </c>
      <c r="I311">
        <f t="shared" si="43"/>
        <v>3.54</v>
      </c>
      <c r="J311">
        <f t="shared" si="44"/>
        <v>0.12</v>
      </c>
      <c r="K311" t="e">
        <f t="shared" si="45"/>
        <v>#N/A</v>
      </c>
      <c r="M311" t="s">
        <v>86</v>
      </c>
      <c r="N311">
        <v>1997</v>
      </c>
      <c r="O311">
        <v>1997</v>
      </c>
      <c r="P311">
        <v>7</v>
      </c>
      <c r="Q311">
        <v>1</v>
      </c>
      <c r="R311" s="1">
        <f t="shared" si="46"/>
        <v>35612</v>
      </c>
      <c r="S311">
        <v>3.5999999999999997E-2</v>
      </c>
      <c r="T311">
        <v>4.0000000000000001E-3</v>
      </c>
      <c r="U311">
        <v>7.0000000000000001E-3</v>
      </c>
      <c r="V311">
        <v>4</v>
      </c>
      <c r="W311">
        <v>0.11</v>
      </c>
      <c r="X311" t="e">
        <v>#N/A</v>
      </c>
    </row>
    <row r="312" spans="1:24" x14ac:dyDescent="0.25">
      <c r="A312" s="1">
        <f t="shared" si="47"/>
        <v>35612</v>
      </c>
      <c r="B312">
        <v>1</v>
      </c>
      <c r="C312">
        <f t="shared" si="49"/>
        <v>1997</v>
      </c>
      <c r="D312">
        <v>7</v>
      </c>
      <c r="E312" t="str">
        <f t="shared" si="48"/>
        <v>19977</v>
      </c>
      <c r="F312">
        <f t="shared" si="40"/>
        <v>3.5999999999999997E-2</v>
      </c>
      <c r="G312">
        <f t="shared" si="41"/>
        <v>4.0000000000000001E-3</v>
      </c>
      <c r="H312">
        <f t="shared" si="42"/>
        <v>7.0000000000000001E-3</v>
      </c>
      <c r="I312">
        <f t="shared" si="43"/>
        <v>4</v>
      </c>
      <c r="J312">
        <f t="shared" si="44"/>
        <v>0.11</v>
      </c>
      <c r="K312" t="e">
        <f t="shared" si="45"/>
        <v>#N/A</v>
      </c>
      <c r="M312" t="s">
        <v>86</v>
      </c>
      <c r="N312">
        <v>1997</v>
      </c>
      <c r="O312">
        <v>1997</v>
      </c>
      <c r="P312">
        <v>8</v>
      </c>
      <c r="Q312">
        <v>1</v>
      </c>
      <c r="R312" s="1">
        <f t="shared" si="46"/>
        <v>35643</v>
      </c>
      <c r="S312">
        <v>3.3000000000000002E-2</v>
      </c>
      <c r="T312">
        <v>4.0000000000000001E-3</v>
      </c>
      <c r="U312">
        <v>0</v>
      </c>
      <c r="V312">
        <v>4.24</v>
      </c>
      <c r="W312">
        <v>0.1</v>
      </c>
      <c r="X312" t="e">
        <v>#N/A</v>
      </c>
    </row>
    <row r="313" spans="1:24" x14ac:dyDescent="0.25">
      <c r="A313" s="1">
        <f t="shared" si="47"/>
        <v>35643</v>
      </c>
      <c r="B313">
        <v>1</v>
      </c>
      <c r="C313">
        <f t="shared" si="49"/>
        <v>1997</v>
      </c>
      <c r="D313">
        <v>8</v>
      </c>
      <c r="E313" t="str">
        <f t="shared" si="48"/>
        <v>19978</v>
      </c>
      <c r="F313">
        <f t="shared" si="40"/>
        <v>3.3000000000000002E-2</v>
      </c>
      <c r="G313">
        <f t="shared" si="41"/>
        <v>4.0000000000000001E-3</v>
      </c>
      <c r="H313">
        <f t="shared" si="42"/>
        <v>0</v>
      </c>
      <c r="I313">
        <f t="shared" si="43"/>
        <v>4.24</v>
      </c>
      <c r="J313">
        <f t="shared" si="44"/>
        <v>0.1</v>
      </c>
      <c r="K313" t="e">
        <f t="shared" si="45"/>
        <v>#N/A</v>
      </c>
      <c r="M313" t="s">
        <v>86</v>
      </c>
      <c r="N313">
        <v>1997</v>
      </c>
      <c r="O313">
        <v>1997</v>
      </c>
      <c r="P313">
        <v>9</v>
      </c>
      <c r="Q313">
        <v>1</v>
      </c>
      <c r="R313" s="1">
        <f t="shared" si="46"/>
        <v>35674</v>
      </c>
      <c r="S313">
        <v>4.2999999999999997E-2</v>
      </c>
      <c r="T313">
        <v>7.0000000000000001E-3</v>
      </c>
      <c r="U313">
        <v>5.0000000000000001E-3</v>
      </c>
      <c r="V313">
        <v>4.42</v>
      </c>
      <c r="W313">
        <v>0.11</v>
      </c>
      <c r="X313" t="e">
        <v>#N/A</v>
      </c>
    </row>
    <row r="314" spans="1:24" x14ac:dyDescent="0.25">
      <c r="A314" s="1">
        <f t="shared" si="47"/>
        <v>35674</v>
      </c>
      <c r="B314">
        <v>1</v>
      </c>
      <c r="C314">
        <f t="shared" si="49"/>
        <v>1997</v>
      </c>
      <c r="D314">
        <v>9</v>
      </c>
      <c r="E314" t="str">
        <f t="shared" si="48"/>
        <v>19979</v>
      </c>
      <c r="F314">
        <f t="shared" si="40"/>
        <v>4.2999999999999997E-2</v>
      </c>
      <c r="G314">
        <f t="shared" si="41"/>
        <v>7.0000000000000001E-3</v>
      </c>
      <c r="H314">
        <f t="shared" si="42"/>
        <v>5.0000000000000001E-3</v>
      </c>
      <c r="I314">
        <f t="shared" si="43"/>
        <v>4.42</v>
      </c>
      <c r="J314">
        <f t="shared" si="44"/>
        <v>0.11</v>
      </c>
      <c r="K314" t="e">
        <f t="shared" si="45"/>
        <v>#N/A</v>
      </c>
      <c r="M314" t="s">
        <v>86</v>
      </c>
      <c r="N314">
        <v>1998</v>
      </c>
      <c r="O314">
        <v>1997</v>
      </c>
      <c r="P314">
        <v>10</v>
      </c>
      <c r="Q314">
        <v>1</v>
      </c>
      <c r="R314" s="1">
        <f t="shared" si="46"/>
        <v>36069</v>
      </c>
      <c r="S314">
        <v>3.5000000000000003E-2</v>
      </c>
      <c r="T314">
        <v>1.2999999999999999E-2</v>
      </c>
      <c r="U314">
        <v>8.9999999999999993E-3</v>
      </c>
      <c r="V314">
        <v>3.64</v>
      </c>
      <c r="W314">
        <v>0.13</v>
      </c>
      <c r="X314" t="e">
        <v>#N/A</v>
      </c>
    </row>
    <row r="315" spans="1:24" x14ac:dyDescent="0.25">
      <c r="A315" s="1">
        <f t="shared" si="47"/>
        <v>36069</v>
      </c>
      <c r="B315">
        <v>1</v>
      </c>
      <c r="C315">
        <f t="shared" si="49"/>
        <v>1998</v>
      </c>
      <c r="D315">
        <v>10</v>
      </c>
      <c r="E315" t="str">
        <f t="shared" si="48"/>
        <v>199810</v>
      </c>
      <c r="F315">
        <f t="shared" si="40"/>
        <v>3.5000000000000003E-2</v>
      </c>
      <c r="G315">
        <f t="shared" si="41"/>
        <v>1.2999999999999999E-2</v>
      </c>
      <c r="H315">
        <f t="shared" si="42"/>
        <v>8.9999999999999993E-3</v>
      </c>
      <c r="I315">
        <f t="shared" si="43"/>
        <v>3.64</v>
      </c>
      <c r="J315">
        <f t="shared" si="44"/>
        <v>0.13</v>
      </c>
      <c r="K315" t="e">
        <f t="shared" si="45"/>
        <v>#N/A</v>
      </c>
      <c r="M315" t="s">
        <v>86</v>
      </c>
      <c r="N315">
        <v>1998</v>
      </c>
      <c r="O315">
        <v>1997</v>
      </c>
      <c r="P315">
        <v>11</v>
      </c>
      <c r="Q315">
        <v>1</v>
      </c>
      <c r="R315" s="1">
        <f t="shared" si="46"/>
        <v>36100</v>
      </c>
      <c r="S315">
        <v>3.2000000000000001E-2</v>
      </c>
      <c r="T315">
        <v>1.4999999999999999E-2</v>
      </c>
      <c r="U315">
        <v>2E-3</v>
      </c>
      <c r="V315">
        <v>3.42</v>
      </c>
      <c r="W315">
        <v>0.11</v>
      </c>
      <c r="X315" t="e">
        <v>#N/A</v>
      </c>
    </row>
    <row r="316" spans="1:24" x14ac:dyDescent="0.25">
      <c r="A316" s="1">
        <f t="shared" si="47"/>
        <v>36100</v>
      </c>
      <c r="B316">
        <v>1</v>
      </c>
      <c r="C316">
        <f t="shared" si="49"/>
        <v>1998</v>
      </c>
      <c r="D316">
        <v>11</v>
      </c>
      <c r="E316" t="str">
        <f t="shared" si="48"/>
        <v>199811</v>
      </c>
      <c r="F316">
        <f t="shared" si="40"/>
        <v>3.2000000000000001E-2</v>
      </c>
      <c r="G316">
        <f t="shared" si="41"/>
        <v>1.4999999999999999E-2</v>
      </c>
      <c r="H316">
        <f t="shared" si="42"/>
        <v>2E-3</v>
      </c>
      <c r="I316">
        <f t="shared" si="43"/>
        <v>3.42</v>
      </c>
      <c r="J316">
        <f t="shared" si="44"/>
        <v>0.11</v>
      </c>
      <c r="K316" t="e">
        <f t="shared" si="45"/>
        <v>#N/A</v>
      </c>
      <c r="M316" t="s">
        <v>86</v>
      </c>
      <c r="N316">
        <v>1998</v>
      </c>
      <c r="O316">
        <v>1997</v>
      </c>
      <c r="P316">
        <v>12</v>
      </c>
      <c r="Q316">
        <v>1</v>
      </c>
      <c r="R316" s="1">
        <f t="shared" si="46"/>
        <v>36130</v>
      </c>
      <c r="S316">
        <v>0.03</v>
      </c>
      <c r="T316">
        <v>5.0000000000000001E-3</v>
      </c>
      <c r="U316">
        <v>2E-3</v>
      </c>
      <c r="V316">
        <v>3.33</v>
      </c>
      <c r="W316">
        <v>0.1</v>
      </c>
      <c r="X316" t="e">
        <v>#N/A</v>
      </c>
    </row>
    <row r="317" spans="1:24" x14ac:dyDescent="0.25">
      <c r="A317" s="1">
        <f t="shared" si="47"/>
        <v>36130</v>
      </c>
      <c r="B317">
        <v>1</v>
      </c>
      <c r="C317">
        <f t="shared" si="49"/>
        <v>1998</v>
      </c>
      <c r="D317">
        <v>12</v>
      </c>
      <c r="E317" t="str">
        <f t="shared" si="48"/>
        <v>199812</v>
      </c>
      <c r="F317">
        <f t="shared" si="40"/>
        <v>0.03</v>
      </c>
      <c r="G317">
        <f t="shared" si="41"/>
        <v>5.0000000000000001E-3</v>
      </c>
      <c r="H317">
        <f t="shared" si="42"/>
        <v>2E-3</v>
      </c>
      <c r="I317">
        <f t="shared" si="43"/>
        <v>3.33</v>
      </c>
      <c r="J317">
        <f t="shared" si="44"/>
        <v>0.1</v>
      </c>
      <c r="K317" t="e">
        <f t="shared" si="45"/>
        <v>#N/A</v>
      </c>
      <c r="M317" t="s">
        <v>86</v>
      </c>
      <c r="N317">
        <v>1998</v>
      </c>
      <c r="O317">
        <v>1998</v>
      </c>
      <c r="P317">
        <v>1</v>
      </c>
      <c r="Q317">
        <v>1</v>
      </c>
      <c r="R317" s="1">
        <f t="shared" si="46"/>
        <v>35796</v>
      </c>
      <c r="S317">
        <v>2.8000000000000001E-2</v>
      </c>
      <c r="T317">
        <v>8.9999999999999993E-3</v>
      </c>
      <c r="U317">
        <v>6.0000000000000001E-3</v>
      </c>
      <c r="V317">
        <v>3.1</v>
      </c>
      <c r="W317">
        <v>0.09</v>
      </c>
      <c r="X317" t="e">
        <v>#N/A</v>
      </c>
    </row>
    <row r="318" spans="1:24" x14ac:dyDescent="0.25">
      <c r="A318" s="1">
        <f t="shared" si="47"/>
        <v>35796</v>
      </c>
      <c r="B318">
        <v>1</v>
      </c>
      <c r="C318">
        <f t="shared" si="49"/>
        <v>1998</v>
      </c>
      <c r="D318">
        <v>1</v>
      </c>
      <c r="E318" t="str">
        <f t="shared" si="48"/>
        <v>19981</v>
      </c>
      <c r="F318">
        <f t="shared" si="40"/>
        <v>2.8000000000000001E-2</v>
      </c>
      <c r="G318">
        <f t="shared" si="41"/>
        <v>8.9999999999999993E-3</v>
      </c>
      <c r="H318">
        <f t="shared" si="42"/>
        <v>6.0000000000000001E-3</v>
      </c>
      <c r="I318">
        <f t="shared" si="43"/>
        <v>3.1</v>
      </c>
      <c r="J318">
        <f t="shared" si="44"/>
        <v>0.09</v>
      </c>
      <c r="K318" t="e">
        <f t="shared" si="45"/>
        <v>#N/A</v>
      </c>
      <c r="M318" t="s">
        <v>86</v>
      </c>
      <c r="N318">
        <v>1998</v>
      </c>
      <c r="O318">
        <v>1998</v>
      </c>
      <c r="P318">
        <v>2</v>
      </c>
      <c r="Q318">
        <v>1</v>
      </c>
      <c r="R318" s="1">
        <f t="shared" si="46"/>
        <v>35827</v>
      </c>
      <c r="S318">
        <v>3.1E-2</v>
      </c>
      <c r="T318">
        <v>2E-3</v>
      </c>
      <c r="U318">
        <v>5.0000000000000001E-3</v>
      </c>
      <c r="V318">
        <v>3.22</v>
      </c>
      <c r="W318">
        <v>0.09</v>
      </c>
      <c r="X318" t="e">
        <v>#N/A</v>
      </c>
    </row>
    <row r="319" spans="1:24" x14ac:dyDescent="0.25">
      <c r="A319" s="1">
        <f t="shared" si="47"/>
        <v>35827</v>
      </c>
      <c r="B319">
        <v>1</v>
      </c>
      <c r="C319">
        <f t="shared" si="49"/>
        <v>1998</v>
      </c>
      <c r="D319">
        <v>2</v>
      </c>
      <c r="E319" t="str">
        <f t="shared" si="48"/>
        <v>19982</v>
      </c>
      <c r="F319">
        <f t="shared" si="40"/>
        <v>3.1E-2</v>
      </c>
      <c r="G319">
        <f t="shared" si="41"/>
        <v>2E-3</v>
      </c>
      <c r="H319">
        <f t="shared" si="42"/>
        <v>5.0000000000000001E-3</v>
      </c>
      <c r="I319">
        <f t="shared" si="43"/>
        <v>3.22</v>
      </c>
      <c r="J319">
        <f t="shared" si="44"/>
        <v>0.09</v>
      </c>
      <c r="K319" t="e">
        <f t="shared" si="45"/>
        <v>#N/A</v>
      </c>
      <c r="M319" t="s">
        <v>86</v>
      </c>
      <c r="N319">
        <v>1998</v>
      </c>
      <c r="O319">
        <v>1998</v>
      </c>
      <c r="P319">
        <v>3</v>
      </c>
      <c r="Q319">
        <v>1</v>
      </c>
      <c r="R319" s="1">
        <f t="shared" si="46"/>
        <v>35855</v>
      </c>
      <c r="S319">
        <v>2.7E-2</v>
      </c>
      <c r="T319">
        <v>7.0000000000000001E-3</v>
      </c>
      <c r="U319">
        <v>1.0999999999999999E-2</v>
      </c>
      <c r="V319">
        <v>3.21</v>
      </c>
      <c r="W319">
        <v>0.11</v>
      </c>
      <c r="X319" t="e">
        <v>#N/A</v>
      </c>
    </row>
    <row r="320" spans="1:24" x14ac:dyDescent="0.25">
      <c r="A320" s="1">
        <f t="shared" si="47"/>
        <v>35855</v>
      </c>
      <c r="B320">
        <v>1</v>
      </c>
      <c r="C320">
        <f t="shared" si="49"/>
        <v>1998</v>
      </c>
      <c r="D320">
        <v>3</v>
      </c>
      <c r="E320" t="str">
        <f t="shared" si="48"/>
        <v>19983</v>
      </c>
      <c r="F320">
        <f t="shared" si="40"/>
        <v>2.7E-2</v>
      </c>
      <c r="G320">
        <f t="shared" si="41"/>
        <v>7.0000000000000001E-3</v>
      </c>
      <c r="H320">
        <f t="shared" si="42"/>
        <v>1.0999999999999999E-2</v>
      </c>
      <c r="I320">
        <f t="shared" si="43"/>
        <v>3.21</v>
      </c>
      <c r="J320">
        <f t="shared" si="44"/>
        <v>0.11</v>
      </c>
      <c r="K320" t="e">
        <f t="shared" si="45"/>
        <v>#N/A</v>
      </c>
      <c r="M320" t="s">
        <v>86</v>
      </c>
      <c r="N320">
        <v>1998</v>
      </c>
      <c r="O320">
        <v>1998</v>
      </c>
      <c r="P320">
        <v>4</v>
      </c>
      <c r="Q320">
        <v>1</v>
      </c>
      <c r="R320" s="1">
        <f t="shared" si="46"/>
        <v>35886</v>
      </c>
      <c r="S320">
        <v>2.5999999999999999E-2</v>
      </c>
      <c r="T320">
        <v>5.0000000000000001E-3</v>
      </c>
      <c r="U320">
        <v>1.6E-2</v>
      </c>
      <c r="V320">
        <v>3.36</v>
      </c>
      <c r="W320">
        <v>0.12</v>
      </c>
      <c r="X320" t="e">
        <v>#N/A</v>
      </c>
    </row>
    <row r="321" spans="1:24" x14ac:dyDescent="0.25">
      <c r="A321" s="1">
        <f t="shared" si="47"/>
        <v>35886</v>
      </c>
      <c r="B321">
        <v>1</v>
      </c>
      <c r="C321">
        <f t="shared" si="49"/>
        <v>1998</v>
      </c>
      <c r="D321">
        <v>4</v>
      </c>
      <c r="E321" t="str">
        <f t="shared" si="48"/>
        <v>19984</v>
      </c>
      <c r="F321">
        <f t="shared" si="40"/>
        <v>2.5999999999999999E-2</v>
      </c>
      <c r="G321">
        <f t="shared" si="41"/>
        <v>5.0000000000000001E-3</v>
      </c>
      <c r="H321">
        <f t="shared" si="42"/>
        <v>1.6E-2</v>
      </c>
      <c r="I321">
        <f t="shared" si="43"/>
        <v>3.36</v>
      </c>
      <c r="J321">
        <f t="shared" si="44"/>
        <v>0.12</v>
      </c>
      <c r="K321" t="e">
        <f t="shared" si="45"/>
        <v>#N/A</v>
      </c>
      <c r="M321" t="s">
        <v>86</v>
      </c>
      <c r="N321">
        <v>1998</v>
      </c>
      <c r="O321">
        <v>1998</v>
      </c>
      <c r="P321">
        <v>5</v>
      </c>
      <c r="Q321">
        <v>1</v>
      </c>
      <c r="R321" s="1">
        <f t="shared" si="46"/>
        <v>35916</v>
      </c>
      <c r="S321">
        <v>2.8000000000000001E-2</v>
      </c>
      <c r="T321">
        <v>4.0000000000000001E-3</v>
      </c>
      <c r="U321">
        <v>1.2999999999999999E-2</v>
      </c>
      <c r="V321">
        <v>3.7</v>
      </c>
      <c r="W321">
        <v>0.12</v>
      </c>
      <c r="X321" t="e">
        <v>#N/A</v>
      </c>
    </row>
    <row r="322" spans="1:24" x14ac:dyDescent="0.25">
      <c r="A322" s="1">
        <f t="shared" si="47"/>
        <v>35916</v>
      </c>
      <c r="B322">
        <v>1</v>
      </c>
      <c r="C322">
        <f t="shared" si="49"/>
        <v>1998</v>
      </c>
      <c r="D322">
        <v>5</v>
      </c>
      <c r="E322" t="str">
        <f t="shared" si="48"/>
        <v>19985</v>
      </c>
      <c r="F322">
        <f t="shared" si="40"/>
        <v>2.8000000000000001E-2</v>
      </c>
      <c r="G322">
        <f t="shared" si="41"/>
        <v>4.0000000000000001E-3</v>
      </c>
      <c r="H322">
        <f t="shared" si="42"/>
        <v>1.2999999999999999E-2</v>
      </c>
      <c r="I322">
        <f t="shared" si="43"/>
        <v>3.7</v>
      </c>
      <c r="J322">
        <f t="shared" si="44"/>
        <v>0.12</v>
      </c>
      <c r="K322" t="e">
        <f t="shared" si="45"/>
        <v>#N/A</v>
      </c>
      <c r="M322" t="s">
        <v>86</v>
      </c>
      <c r="N322">
        <v>1998</v>
      </c>
      <c r="O322">
        <v>1998</v>
      </c>
      <c r="P322">
        <v>6</v>
      </c>
      <c r="Q322">
        <v>1</v>
      </c>
      <c r="R322" s="1">
        <f t="shared" si="46"/>
        <v>35947</v>
      </c>
      <c r="S322">
        <v>2.9000000000000001E-2</v>
      </c>
      <c r="T322">
        <v>6.0000000000000001E-3</v>
      </c>
      <c r="U322">
        <v>0.03</v>
      </c>
      <c r="V322">
        <v>3.95</v>
      </c>
      <c r="W322">
        <v>0.12</v>
      </c>
      <c r="X322" t="e">
        <v>#N/A</v>
      </c>
    </row>
    <row r="323" spans="1:24" x14ac:dyDescent="0.25">
      <c r="A323" s="1">
        <f t="shared" si="47"/>
        <v>35947</v>
      </c>
      <c r="B323">
        <v>1</v>
      </c>
      <c r="C323">
        <f t="shared" si="49"/>
        <v>1998</v>
      </c>
      <c r="D323">
        <v>6</v>
      </c>
      <c r="E323" t="str">
        <f t="shared" si="48"/>
        <v>19986</v>
      </c>
      <c r="F323">
        <f t="shared" ref="F323:F386" si="50">VLOOKUP($A323,$R:$X,2,FALSE)</f>
        <v>2.9000000000000001E-2</v>
      </c>
      <c r="G323">
        <f t="shared" ref="G323:G386" si="51">VLOOKUP($A323,$R:$X,3,FALSE)</f>
        <v>6.0000000000000001E-3</v>
      </c>
      <c r="H323">
        <f t="shared" ref="H323:H386" si="52">VLOOKUP($A323,$R:$X,4,FALSE)</f>
        <v>0.03</v>
      </c>
      <c r="I323">
        <f t="shared" ref="I323:I386" si="53">VLOOKUP($A323,$R:$X,5,FALSE)</f>
        <v>3.95</v>
      </c>
      <c r="J323">
        <f t="shared" ref="J323:J386" si="54">VLOOKUP($A323,$R:$X,6,FALSE)</f>
        <v>0.12</v>
      </c>
      <c r="K323" t="e">
        <f t="shared" ref="K323:K386" si="55">VLOOKUP($A323,$R:$X,7,FALSE)</f>
        <v>#N/A</v>
      </c>
      <c r="M323" t="s">
        <v>86</v>
      </c>
      <c r="N323">
        <v>1998</v>
      </c>
      <c r="O323">
        <v>1998</v>
      </c>
      <c r="P323">
        <v>7</v>
      </c>
      <c r="Q323">
        <v>1</v>
      </c>
      <c r="R323" s="1">
        <f t="shared" ref="R323:R386" si="56">DATE(N323,P323,Q323)</f>
        <v>35977</v>
      </c>
      <c r="S323">
        <v>3.5999999999999997E-2</v>
      </c>
      <c r="T323">
        <v>1.4E-2</v>
      </c>
      <c r="U323">
        <v>0.03</v>
      </c>
      <c r="V323">
        <v>4.3600000000000003</v>
      </c>
      <c r="W323">
        <v>0.11</v>
      </c>
      <c r="X323" t="e">
        <v>#N/A</v>
      </c>
    </row>
    <row r="324" spans="1:24" x14ac:dyDescent="0.25">
      <c r="A324" s="1">
        <f t="shared" ref="A324:A387" si="57">DATE(C324,D324,B324)</f>
        <v>35977</v>
      </c>
      <c r="B324">
        <v>1</v>
      </c>
      <c r="C324">
        <f t="shared" si="49"/>
        <v>1998</v>
      </c>
      <c r="D324">
        <v>7</v>
      </c>
      <c r="E324" t="str">
        <f t="shared" ref="E324:E387" si="58">CONCATENATE(C324,D324)</f>
        <v>19987</v>
      </c>
      <c r="F324">
        <f t="shared" si="50"/>
        <v>3.5999999999999997E-2</v>
      </c>
      <c r="G324">
        <f t="shared" si="51"/>
        <v>1.4E-2</v>
      </c>
      <c r="H324">
        <f t="shared" si="52"/>
        <v>0.03</v>
      </c>
      <c r="I324">
        <f t="shared" si="53"/>
        <v>4.3600000000000003</v>
      </c>
      <c r="J324">
        <f t="shared" si="54"/>
        <v>0.11</v>
      </c>
      <c r="K324" t="e">
        <f t="shared" si="55"/>
        <v>#N/A</v>
      </c>
      <c r="M324" t="s">
        <v>86</v>
      </c>
      <c r="N324">
        <v>1998</v>
      </c>
      <c r="O324">
        <v>1998</v>
      </c>
      <c r="P324">
        <v>8</v>
      </c>
      <c r="Q324">
        <v>1</v>
      </c>
      <c r="R324" s="1">
        <f t="shared" si="56"/>
        <v>36008</v>
      </c>
      <c r="S324">
        <v>4.2999999999999997E-2</v>
      </c>
      <c r="T324">
        <v>1.4999999999999999E-2</v>
      </c>
      <c r="U324">
        <v>6.0000000000000001E-3</v>
      </c>
      <c r="V324">
        <v>4.71</v>
      </c>
      <c r="W324">
        <v>0.1</v>
      </c>
      <c r="X324" t="e">
        <v>#N/A</v>
      </c>
    </row>
    <row r="325" spans="1:24" x14ac:dyDescent="0.25">
      <c r="A325" s="1">
        <f t="shared" si="57"/>
        <v>36008</v>
      </c>
      <c r="B325">
        <v>1</v>
      </c>
      <c r="C325">
        <f t="shared" si="49"/>
        <v>1998</v>
      </c>
      <c r="D325">
        <v>8</v>
      </c>
      <c r="E325" t="str">
        <f t="shared" si="58"/>
        <v>19988</v>
      </c>
      <c r="F325">
        <f t="shared" si="50"/>
        <v>4.2999999999999997E-2</v>
      </c>
      <c r="G325">
        <f t="shared" si="51"/>
        <v>1.4999999999999999E-2</v>
      </c>
      <c r="H325">
        <f t="shared" si="52"/>
        <v>6.0000000000000001E-3</v>
      </c>
      <c r="I325">
        <f t="shared" si="53"/>
        <v>4.71</v>
      </c>
      <c r="J325">
        <f t="shared" si="54"/>
        <v>0.1</v>
      </c>
      <c r="K325" t="e">
        <f t="shared" si="55"/>
        <v>#N/A</v>
      </c>
      <c r="M325" t="s">
        <v>86</v>
      </c>
      <c r="N325">
        <v>1998</v>
      </c>
      <c r="O325">
        <v>1998</v>
      </c>
      <c r="P325">
        <v>9</v>
      </c>
      <c r="Q325">
        <v>1</v>
      </c>
      <c r="R325" s="1">
        <f t="shared" si="56"/>
        <v>36039</v>
      </c>
      <c r="S325">
        <v>3.6999999999999998E-2</v>
      </c>
      <c r="T325">
        <v>6.0000000000000001E-3</v>
      </c>
      <c r="U325">
        <v>3.0000000000000001E-3</v>
      </c>
      <c r="V325">
        <v>4.83</v>
      </c>
      <c r="W325">
        <v>0.11</v>
      </c>
      <c r="X325" t="e">
        <v>#N/A</v>
      </c>
    </row>
    <row r="326" spans="1:24" x14ac:dyDescent="0.25">
      <c r="A326" s="1">
        <f t="shared" si="57"/>
        <v>36039</v>
      </c>
      <c r="B326">
        <v>1</v>
      </c>
      <c r="C326">
        <f t="shared" si="49"/>
        <v>1998</v>
      </c>
      <c r="D326">
        <v>9</v>
      </c>
      <c r="E326" t="str">
        <f t="shared" si="58"/>
        <v>19989</v>
      </c>
      <c r="F326">
        <f t="shared" si="50"/>
        <v>3.6999999999999998E-2</v>
      </c>
      <c r="G326">
        <f t="shared" si="51"/>
        <v>6.0000000000000001E-3</v>
      </c>
      <c r="H326">
        <f t="shared" si="52"/>
        <v>3.0000000000000001E-3</v>
      </c>
      <c r="I326">
        <f t="shared" si="53"/>
        <v>4.83</v>
      </c>
      <c r="J326">
        <f t="shared" si="54"/>
        <v>0.11</v>
      </c>
      <c r="K326" t="e">
        <f t="shared" si="55"/>
        <v>#N/A</v>
      </c>
      <c r="M326" t="s">
        <v>86</v>
      </c>
      <c r="N326">
        <v>1999</v>
      </c>
      <c r="O326">
        <v>1998</v>
      </c>
      <c r="P326">
        <v>10</v>
      </c>
      <c r="Q326">
        <v>1</v>
      </c>
      <c r="R326" s="1">
        <f t="shared" si="56"/>
        <v>36434</v>
      </c>
      <c r="S326">
        <v>4.1000000000000002E-2</v>
      </c>
      <c r="T326">
        <v>8.0000000000000002E-3</v>
      </c>
      <c r="U326">
        <v>5.0000000000000001E-3</v>
      </c>
      <c r="V326">
        <v>4.5999999999999996</v>
      </c>
      <c r="W326">
        <v>0.1</v>
      </c>
      <c r="X326" t="e">
        <v>#N/A</v>
      </c>
    </row>
    <row r="327" spans="1:24" x14ac:dyDescent="0.25">
      <c r="A327" s="1">
        <f t="shared" si="57"/>
        <v>36434</v>
      </c>
      <c r="B327">
        <v>1</v>
      </c>
      <c r="C327">
        <f t="shared" si="49"/>
        <v>1999</v>
      </c>
      <c r="D327">
        <v>10</v>
      </c>
      <c r="E327" t="str">
        <f t="shared" si="58"/>
        <v>199910</v>
      </c>
      <c r="F327">
        <f t="shared" si="50"/>
        <v>4.1000000000000002E-2</v>
      </c>
      <c r="G327">
        <f t="shared" si="51"/>
        <v>8.0000000000000002E-3</v>
      </c>
      <c r="H327">
        <f t="shared" si="52"/>
        <v>5.0000000000000001E-3</v>
      </c>
      <c r="I327">
        <f t="shared" si="53"/>
        <v>4.5999999999999996</v>
      </c>
      <c r="J327">
        <f t="shared" si="54"/>
        <v>0.1</v>
      </c>
      <c r="K327" t="e">
        <f t="shared" si="55"/>
        <v>#N/A</v>
      </c>
      <c r="M327" t="s">
        <v>86</v>
      </c>
      <c r="N327">
        <v>1999</v>
      </c>
      <c r="O327">
        <v>1998</v>
      </c>
      <c r="P327">
        <v>11</v>
      </c>
      <c r="Q327">
        <v>1</v>
      </c>
      <c r="R327" s="1">
        <f t="shared" si="56"/>
        <v>36465</v>
      </c>
      <c r="S327">
        <v>3.1E-2</v>
      </c>
      <c r="T327">
        <v>7.0000000000000001E-3</v>
      </c>
      <c r="U327">
        <v>3.0000000000000001E-3</v>
      </c>
      <c r="V327">
        <v>3.1</v>
      </c>
      <c r="W327">
        <v>0.13</v>
      </c>
      <c r="X327" t="e">
        <v>#N/A</v>
      </c>
    </row>
    <row r="328" spans="1:24" x14ac:dyDescent="0.25">
      <c r="A328" s="1">
        <f t="shared" si="57"/>
        <v>36465</v>
      </c>
      <c r="B328">
        <v>1</v>
      </c>
      <c r="C328">
        <f t="shared" si="49"/>
        <v>1999</v>
      </c>
      <c r="D328">
        <v>11</v>
      </c>
      <c r="E328" t="str">
        <f t="shared" si="58"/>
        <v>199911</v>
      </c>
      <c r="F328">
        <f t="shared" si="50"/>
        <v>3.1E-2</v>
      </c>
      <c r="G328">
        <f t="shared" si="51"/>
        <v>7.0000000000000001E-3</v>
      </c>
      <c r="H328">
        <f t="shared" si="52"/>
        <v>3.0000000000000001E-3</v>
      </c>
      <c r="I328">
        <f t="shared" si="53"/>
        <v>3.1</v>
      </c>
      <c r="J328">
        <f t="shared" si="54"/>
        <v>0.13</v>
      </c>
      <c r="K328" t="e">
        <f t="shared" si="55"/>
        <v>#N/A</v>
      </c>
      <c r="M328" t="s">
        <v>86</v>
      </c>
      <c r="N328">
        <v>1999</v>
      </c>
      <c r="O328">
        <v>1998</v>
      </c>
      <c r="P328">
        <v>12</v>
      </c>
      <c r="Q328">
        <v>1</v>
      </c>
      <c r="R328" s="1">
        <f t="shared" si="56"/>
        <v>36495</v>
      </c>
      <c r="S328">
        <v>2.5000000000000001E-2</v>
      </c>
      <c r="T328">
        <v>8.0000000000000002E-3</v>
      </c>
      <c r="U328">
        <v>2E-3</v>
      </c>
      <c r="V328">
        <v>2.78</v>
      </c>
      <c r="W328">
        <v>0.1</v>
      </c>
      <c r="X328" t="e">
        <v>#N/A</v>
      </c>
    </row>
    <row r="329" spans="1:24" x14ac:dyDescent="0.25">
      <c r="A329" s="1">
        <f t="shared" si="57"/>
        <v>36495</v>
      </c>
      <c r="B329">
        <v>1</v>
      </c>
      <c r="C329">
        <f t="shared" si="49"/>
        <v>1999</v>
      </c>
      <c r="D329">
        <v>12</v>
      </c>
      <c r="E329" t="str">
        <f t="shared" si="58"/>
        <v>199912</v>
      </c>
      <c r="F329">
        <f t="shared" si="50"/>
        <v>2.5000000000000001E-2</v>
      </c>
      <c r="G329">
        <f t="shared" si="51"/>
        <v>8.0000000000000002E-3</v>
      </c>
      <c r="H329">
        <f t="shared" si="52"/>
        <v>2E-3</v>
      </c>
      <c r="I329">
        <f t="shared" si="53"/>
        <v>2.78</v>
      </c>
      <c r="J329">
        <f t="shared" si="54"/>
        <v>0.1</v>
      </c>
      <c r="K329" t="e">
        <f t="shared" si="55"/>
        <v>#N/A</v>
      </c>
      <c r="M329" t="s">
        <v>86</v>
      </c>
      <c r="N329">
        <v>1999</v>
      </c>
      <c r="O329">
        <v>1999</v>
      </c>
      <c r="P329">
        <v>1</v>
      </c>
      <c r="Q329">
        <v>1</v>
      </c>
      <c r="R329" s="1">
        <f t="shared" si="56"/>
        <v>36161</v>
      </c>
      <c r="S329">
        <v>2.5999999999999999E-2</v>
      </c>
      <c r="T329">
        <v>4.0000000000000001E-3</v>
      </c>
      <c r="U329">
        <v>2E-3</v>
      </c>
      <c r="V329">
        <v>2.68</v>
      </c>
      <c r="W329">
        <v>0.1</v>
      </c>
      <c r="X329" t="e">
        <v>#N/A</v>
      </c>
    </row>
    <row r="330" spans="1:24" x14ac:dyDescent="0.25">
      <c r="A330" s="1">
        <f t="shared" si="57"/>
        <v>36161</v>
      </c>
      <c r="B330">
        <v>1</v>
      </c>
      <c r="C330">
        <f t="shared" si="49"/>
        <v>1999</v>
      </c>
      <c r="D330">
        <v>1</v>
      </c>
      <c r="E330" t="str">
        <f t="shared" si="58"/>
        <v>19991</v>
      </c>
      <c r="F330">
        <f t="shared" si="50"/>
        <v>2.5999999999999999E-2</v>
      </c>
      <c r="G330">
        <f t="shared" si="51"/>
        <v>4.0000000000000001E-3</v>
      </c>
      <c r="H330">
        <f t="shared" si="52"/>
        <v>2E-3</v>
      </c>
      <c r="I330">
        <f t="shared" si="53"/>
        <v>2.68</v>
      </c>
      <c r="J330">
        <f t="shared" si="54"/>
        <v>0.1</v>
      </c>
      <c r="K330" t="e">
        <f t="shared" si="55"/>
        <v>#N/A</v>
      </c>
      <c r="M330" t="s">
        <v>86</v>
      </c>
      <c r="N330">
        <v>1999</v>
      </c>
      <c r="O330">
        <v>1999</v>
      </c>
      <c r="P330">
        <v>2</v>
      </c>
      <c r="Q330">
        <v>1</v>
      </c>
      <c r="R330" s="1">
        <f t="shared" si="56"/>
        <v>36192</v>
      </c>
      <c r="S330">
        <v>2.3E-2</v>
      </c>
      <c r="T330">
        <v>5.0000000000000001E-3</v>
      </c>
      <c r="U330">
        <v>1E-3</v>
      </c>
      <c r="V330">
        <v>2.83</v>
      </c>
      <c r="W330">
        <v>0.09</v>
      </c>
      <c r="X330" t="e">
        <v>#N/A</v>
      </c>
    </row>
    <row r="331" spans="1:24" x14ac:dyDescent="0.25">
      <c r="A331" s="1">
        <f t="shared" si="57"/>
        <v>36192</v>
      </c>
      <c r="B331">
        <v>1</v>
      </c>
      <c r="C331">
        <f t="shared" si="49"/>
        <v>1999</v>
      </c>
      <c r="D331">
        <v>2</v>
      </c>
      <c r="E331" t="str">
        <f t="shared" si="58"/>
        <v>19992</v>
      </c>
      <c r="F331">
        <f t="shared" si="50"/>
        <v>2.3E-2</v>
      </c>
      <c r="G331">
        <f t="shared" si="51"/>
        <v>5.0000000000000001E-3</v>
      </c>
      <c r="H331">
        <f t="shared" si="52"/>
        <v>1E-3</v>
      </c>
      <c r="I331">
        <f t="shared" si="53"/>
        <v>2.83</v>
      </c>
      <c r="J331">
        <f t="shared" si="54"/>
        <v>0.09</v>
      </c>
      <c r="K331" t="e">
        <f t="shared" si="55"/>
        <v>#N/A</v>
      </c>
      <c r="M331" t="s">
        <v>86</v>
      </c>
      <c r="N331">
        <v>1999</v>
      </c>
      <c r="O331">
        <v>1999</v>
      </c>
      <c r="P331">
        <v>3</v>
      </c>
      <c r="Q331">
        <v>1</v>
      </c>
      <c r="R331" s="1">
        <f t="shared" si="56"/>
        <v>36220</v>
      </c>
      <c r="S331">
        <v>0.03</v>
      </c>
      <c r="T331">
        <v>6.0000000000000001E-3</v>
      </c>
      <c r="U331">
        <v>0</v>
      </c>
      <c r="V331">
        <v>2.76</v>
      </c>
      <c r="W331">
        <v>0.11</v>
      </c>
      <c r="X331" t="e">
        <v>#N/A</v>
      </c>
    </row>
    <row r="332" spans="1:24" x14ac:dyDescent="0.25">
      <c r="A332" s="1">
        <f t="shared" si="57"/>
        <v>36220</v>
      </c>
      <c r="B332">
        <v>1</v>
      </c>
      <c r="C332">
        <f t="shared" si="49"/>
        <v>1999</v>
      </c>
      <c r="D332">
        <v>3</v>
      </c>
      <c r="E332" t="str">
        <f t="shared" si="58"/>
        <v>19993</v>
      </c>
      <c r="F332">
        <f t="shared" si="50"/>
        <v>0.03</v>
      </c>
      <c r="G332">
        <f t="shared" si="51"/>
        <v>6.0000000000000001E-3</v>
      </c>
      <c r="H332">
        <f t="shared" si="52"/>
        <v>0</v>
      </c>
      <c r="I332">
        <f t="shared" si="53"/>
        <v>2.76</v>
      </c>
      <c r="J332">
        <f t="shared" si="54"/>
        <v>0.11</v>
      </c>
      <c r="K332" t="e">
        <f t="shared" si="55"/>
        <v>#N/A</v>
      </c>
      <c r="M332" t="s">
        <v>86</v>
      </c>
      <c r="N332">
        <v>1999</v>
      </c>
      <c r="O332">
        <v>1999</v>
      </c>
      <c r="P332">
        <v>4</v>
      </c>
      <c r="Q332">
        <v>1</v>
      </c>
      <c r="R332" s="1">
        <f t="shared" si="56"/>
        <v>36251</v>
      </c>
      <c r="S332">
        <v>2.4E-2</v>
      </c>
      <c r="T332">
        <v>2E-3</v>
      </c>
      <c r="U332">
        <v>0</v>
      </c>
      <c r="V332">
        <v>2.83</v>
      </c>
      <c r="W332">
        <v>0.11</v>
      </c>
      <c r="X332" t="e">
        <v>#N/A</v>
      </c>
    </row>
    <row r="333" spans="1:24" x14ac:dyDescent="0.25">
      <c r="A333" s="1">
        <f t="shared" si="57"/>
        <v>36251</v>
      </c>
      <c r="B333">
        <v>1</v>
      </c>
      <c r="C333">
        <f t="shared" si="49"/>
        <v>1999</v>
      </c>
      <c r="D333">
        <v>4</v>
      </c>
      <c r="E333" t="str">
        <f t="shared" si="58"/>
        <v>19994</v>
      </c>
      <c r="F333">
        <f t="shared" si="50"/>
        <v>2.4E-2</v>
      </c>
      <c r="G333">
        <f t="shared" si="51"/>
        <v>2E-3</v>
      </c>
      <c r="H333">
        <f t="shared" si="52"/>
        <v>0</v>
      </c>
      <c r="I333">
        <f t="shared" si="53"/>
        <v>2.83</v>
      </c>
      <c r="J333">
        <f t="shared" si="54"/>
        <v>0.11</v>
      </c>
      <c r="K333" t="e">
        <f t="shared" si="55"/>
        <v>#N/A</v>
      </c>
      <c r="M333" t="s">
        <v>86</v>
      </c>
      <c r="N333">
        <v>1999</v>
      </c>
      <c r="O333">
        <v>1999</v>
      </c>
      <c r="P333">
        <v>5</v>
      </c>
      <c r="Q333">
        <v>1</v>
      </c>
      <c r="R333" s="1">
        <f t="shared" si="56"/>
        <v>36281</v>
      </c>
      <c r="S333">
        <v>2.5999999999999999E-2</v>
      </c>
      <c r="T333">
        <v>3.0000000000000001E-3</v>
      </c>
      <c r="U333">
        <v>0</v>
      </c>
      <c r="V333">
        <v>2.9</v>
      </c>
      <c r="W333">
        <v>0.12</v>
      </c>
      <c r="X333" t="e">
        <v>#N/A</v>
      </c>
    </row>
    <row r="334" spans="1:24" x14ac:dyDescent="0.25">
      <c r="A334" s="1">
        <f t="shared" si="57"/>
        <v>36281</v>
      </c>
      <c r="B334">
        <v>1</v>
      </c>
      <c r="C334">
        <f t="shared" si="49"/>
        <v>1999</v>
      </c>
      <c r="D334">
        <v>5</v>
      </c>
      <c r="E334" t="str">
        <f t="shared" si="58"/>
        <v>19995</v>
      </c>
      <c r="F334">
        <f t="shared" si="50"/>
        <v>2.5999999999999999E-2</v>
      </c>
      <c r="G334">
        <f t="shared" si="51"/>
        <v>3.0000000000000001E-3</v>
      </c>
      <c r="H334">
        <f t="shared" si="52"/>
        <v>0</v>
      </c>
      <c r="I334">
        <f t="shared" si="53"/>
        <v>2.9</v>
      </c>
      <c r="J334">
        <f t="shared" si="54"/>
        <v>0.12</v>
      </c>
      <c r="K334" t="e">
        <f t="shared" si="55"/>
        <v>#N/A</v>
      </c>
      <c r="M334" t="s">
        <v>86</v>
      </c>
      <c r="N334">
        <v>1999</v>
      </c>
      <c r="O334">
        <v>1999</v>
      </c>
      <c r="P334">
        <v>6</v>
      </c>
      <c r="Q334">
        <v>1</v>
      </c>
      <c r="R334" s="1">
        <f t="shared" si="56"/>
        <v>36312</v>
      </c>
      <c r="S334">
        <v>2.8000000000000001E-2</v>
      </c>
      <c r="T334">
        <v>1.9E-2</v>
      </c>
      <c r="U334">
        <v>1E-3</v>
      </c>
      <c r="V334">
        <v>3.28</v>
      </c>
      <c r="W334">
        <v>0.14000000000000001</v>
      </c>
      <c r="X334" t="e">
        <v>#N/A</v>
      </c>
    </row>
    <row r="335" spans="1:24" x14ac:dyDescent="0.25">
      <c r="A335" s="1">
        <f t="shared" si="57"/>
        <v>36312</v>
      </c>
      <c r="B335">
        <v>1</v>
      </c>
      <c r="C335">
        <f t="shared" si="49"/>
        <v>1999</v>
      </c>
      <c r="D335">
        <v>6</v>
      </c>
      <c r="E335" t="str">
        <f t="shared" si="58"/>
        <v>19996</v>
      </c>
      <c r="F335">
        <f t="shared" si="50"/>
        <v>2.8000000000000001E-2</v>
      </c>
      <c r="G335">
        <f t="shared" si="51"/>
        <v>1.9E-2</v>
      </c>
      <c r="H335">
        <f t="shared" si="52"/>
        <v>1E-3</v>
      </c>
      <c r="I335">
        <f t="shared" si="53"/>
        <v>3.28</v>
      </c>
      <c r="J335">
        <f t="shared" si="54"/>
        <v>0.14000000000000001</v>
      </c>
      <c r="K335" t="e">
        <f t="shared" si="55"/>
        <v>#N/A</v>
      </c>
      <c r="M335" t="s">
        <v>86</v>
      </c>
      <c r="N335">
        <v>1999</v>
      </c>
      <c r="O335">
        <v>1999</v>
      </c>
      <c r="P335">
        <v>7</v>
      </c>
      <c r="Q335">
        <v>1</v>
      </c>
      <c r="R335" s="1">
        <f t="shared" si="56"/>
        <v>36342</v>
      </c>
      <c r="S335">
        <v>3.2000000000000001E-2</v>
      </c>
      <c r="T335">
        <v>0.01</v>
      </c>
      <c r="U335">
        <v>7.0000000000000001E-3</v>
      </c>
      <c r="V335">
        <v>3.68</v>
      </c>
      <c r="W335">
        <v>0.16</v>
      </c>
      <c r="X335" t="e">
        <v>#N/A</v>
      </c>
    </row>
    <row r="336" spans="1:24" x14ac:dyDescent="0.25">
      <c r="A336" s="1">
        <f t="shared" si="57"/>
        <v>36342</v>
      </c>
      <c r="B336">
        <v>1</v>
      </c>
      <c r="C336">
        <f t="shared" ref="C336:C399" si="59">C324+1</f>
        <v>1999</v>
      </c>
      <c r="D336">
        <v>7</v>
      </c>
      <c r="E336" t="str">
        <f t="shared" si="58"/>
        <v>19997</v>
      </c>
      <c r="F336">
        <f t="shared" si="50"/>
        <v>3.2000000000000001E-2</v>
      </c>
      <c r="G336">
        <f t="shared" si="51"/>
        <v>0.01</v>
      </c>
      <c r="H336">
        <f t="shared" si="52"/>
        <v>7.0000000000000001E-3</v>
      </c>
      <c r="I336">
        <f t="shared" si="53"/>
        <v>3.68</v>
      </c>
      <c r="J336">
        <f t="shared" si="54"/>
        <v>0.16</v>
      </c>
      <c r="K336" t="e">
        <f t="shared" si="55"/>
        <v>#N/A</v>
      </c>
      <c r="M336" t="s">
        <v>86</v>
      </c>
      <c r="N336">
        <v>1999</v>
      </c>
      <c r="O336">
        <v>1999</v>
      </c>
      <c r="P336">
        <v>8</v>
      </c>
      <c r="Q336">
        <v>1</v>
      </c>
      <c r="R336" s="1">
        <f t="shared" si="56"/>
        <v>36373</v>
      </c>
      <c r="S336">
        <v>0.04</v>
      </c>
      <c r="T336">
        <v>8.0000000000000002E-3</v>
      </c>
      <c r="U336">
        <v>1E-3</v>
      </c>
      <c r="V336">
        <v>4.1500000000000004</v>
      </c>
      <c r="W336">
        <v>0.15</v>
      </c>
      <c r="X336" t="e">
        <v>#N/A</v>
      </c>
    </row>
    <row r="337" spans="1:24" x14ac:dyDescent="0.25">
      <c r="A337" s="1">
        <f t="shared" si="57"/>
        <v>36373</v>
      </c>
      <c r="B337">
        <v>1</v>
      </c>
      <c r="C337">
        <f t="shared" si="59"/>
        <v>1999</v>
      </c>
      <c r="D337">
        <v>8</v>
      </c>
      <c r="E337" t="str">
        <f t="shared" si="58"/>
        <v>19998</v>
      </c>
      <c r="F337">
        <f t="shared" si="50"/>
        <v>0.04</v>
      </c>
      <c r="G337">
        <f t="shared" si="51"/>
        <v>8.0000000000000002E-3</v>
      </c>
      <c r="H337">
        <f t="shared" si="52"/>
        <v>1E-3</v>
      </c>
      <c r="I337">
        <f t="shared" si="53"/>
        <v>4.1500000000000004</v>
      </c>
      <c r="J337">
        <f t="shared" si="54"/>
        <v>0.15</v>
      </c>
      <c r="K337" t="e">
        <f t="shared" si="55"/>
        <v>#N/A</v>
      </c>
      <c r="M337" t="s">
        <v>86</v>
      </c>
      <c r="N337">
        <v>1999</v>
      </c>
      <c r="O337">
        <v>1999</v>
      </c>
      <c r="P337">
        <v>9</v>
      </c>
      <c r="Q337">
        <v>1</v>
      </c>
      <c r="R337" s="1">
        <f t="shared" si="56"/>
        <v>36404</v>
      </c>
      <c r="S337">
        <v>3.2000000000000001E-2</v>
      </c>
      <c r="T337">
        <v>3.0000000000000001E-3</v>
      </c>
      <c r="U337">
        <v>1E-3</v>
      </c>
      <c r="V337">
        <v>4.38</v>
      </c>
      <c r="W337">
        <v>0.15</v>
      </c>
      <c r="X337" t="e">
        <v>#N/A</v>
      </c>
    </row>
    <row r="338" spans="1:24" x14ac:dyDescent="0.25">
      <c r="A338" s="1">
        <f t="shared" si="57"/>
        <v>36404</v>
      </c>
      <c r="B338">
        <v>1</v>
      </c>
      <c r="C338">
        <f t="shared" si="59"/>
        <v>1999</v>
      </c>
      <c r="D338">
        <v>9</v>
      </c>
      <c r="E338" t="str">
        <f t="shared" si="58"/>
        <v>19999</v>
      </c>
      <c r="F338">
        <f t="shared" si="50"/>
        <v>3.2000000000000001E-2</v>
      </c>
      <c r="G338">
        <f t="shared" si="51"/>
        <v>3.0000000000000001E-3</v>
      </c>
      <c r="H338">
        <f t="shared" si="52"/>
        <v>1E-3</v>
      </c>
      <c r="I338">
        <f t="shared" si="53"/>
        <v>4.38</v>
      </c>
      <c r="J338">
        <f t="shared" si="54"/>
        <v>0.15</v>
      </c>
      <c r="K338" t="e">
        <f t="shared" si="55"/>
        <v>#N/A</v>
      </c>
      <c r="M338" t="s">
        <v>86</v>
      </c>
      <c r="N338">
        <v>2000</v>
      </c>
      <c r="O338">
        <v>1999</v>
      </c>
      <c r="P338">
        <v>10</v>
      </c>
      <c r="Q338">
        <v>1</v>
      </c>
      <c r="R338" s="1">
        <f t="shared" si="56"/>
        <v>36800</v>
      </c>
      <c r="S338">
        <v>3.9E-2</v>
      </c>
      <c r="T338">
        <v>5.0000000000000001E-3</v>
      </c>
      <c r="U338">
        <v>3.0000000000000001E-3</v>
      </c>
      <c r="V338">
        <v>4.3600000000000003</v>
      </c>
      <c r="W338">
        <v>0.13</v>
      </c>
      <c r="X338" t="e">
        <v>#N/A</v>
      </c>
    </row>
    <row r="339" spans="1:24" x14ac:dyDescent="0.25">
      <c r="A339" s="1">
        <f t="shared" si="57"/>
        <v>36800</v>
      </c>
      <c r="B339">
        <v>1</v>
      </c>
      <c r="C339">
        <f t="shared" si="59"/>
        <v>2000</v>
      </c>
      <c r="D339">
        <v>10</v>
      </c>
      <c r="E339" t="str">
        <f t="shared" si="58"/>
        <v>200010</v>
      </c>
      <c r="F339">
        <f t="shared" si="50"/>
        <v>3.9E-2</v>
      </c>
      <c r="G339">
        <f t="shared" si="51"/>
        <v>5.0000000000000001E-3</v>
      </c>
      <c r="H339">
        <f t="shared" si="52"/>
        <v>3.0000000000000001E-3</v>
      </c>
      <c r="I339">
        <f t="shared" si="53"/>
        <v>4.3600000000000003</v>
      </c>
      <c r="J339">
        <f t="shared" si="54"/>
        <v>0.13</v>
      </c>
      <c r="K339" t="e">
        <f t="shared" si="55"/>
        <v>#N/A</v>
      </c>
      <c r="M339" t="s">
        <v>86</v>
      </c>
      <c r="N339">
        <v>2000</v>
      </c>
      <c r="O339">
        <v>1999</v>
      </c>
      <c r="P339">
        <v>11</v>
      </c>
      <c r="Q339">
        <v>1</v>
      </c>
      <c r="R339" s="1">
        <f t="shared" si="56"/>
        <v>36831</v>
      </c>
      <c r="S339">
        <v>3.4000000000000002E-2</v>
      </c>
      <c r="T339">
        <v>1.4E-2</v>
      </c>
      <c r="U339">
        <v>2E-3</v>
      </c>
      <c r="V339">
        <v>2.84</v>
      </c>
      <c r="W339">
        <v>0.1</v>
      </c>
      <c r="X339" t="e">
        <v>#N/A</v>
      </c>
    </row>
    <row r="340" spans="1:24" x14ac:dyDescent="0.25">
      <c r="A340" s="1">
        <f t="shared" si="57"/>
        <v>36831</v>
      </c>
      <c r="B340">
        <v>1</v>
      </c>
      <c r="C340">
        <f t="shared" si="59"/>
        <v>2000</v>
      </c>
      <c r="D340">
        <v>11</v>
      </c>
      <c r="E340" t="str">
        <f t="shared" si="58"/>
        <v>200011</v>
      </c>
      <c r="F340">
        <f t="shared" si="50"/>
        <v>3.4000000000000002E-2</v>
      </c>
      <c r="G340">
        <f t="shared" si="51"/>
        <v>1.4E-2</v>
      </c>
      <c r="H340">
        <f t="shared" si="52"/>
        <v>2E-3</v>
      </c>
      <c r="I340">
        <f t="shared" si="53"/>
        <v>2.84</v>
      </c>
      <c r="J340">
        <f t="shared" si="54"/>
        <v>0.1</v>
      </c>
      <c r="K340" t="e">
        <f t="shared" si="55"/>
        <v>#N/A</v>
      </c>
      <c r="M340" t="s">
        <v>86</v>
      </c>
      <c r="N340">
        <v>2000</v>
      </c>
      <c r="O340">
        <v>1999</v>
      </c>
      <c r="P340">
        <v>12</v>
      </c>
      <c r="Q340">
        <v>1</v>
      </c>
      <c r="R340" s="1">
        <f t="shared" si="56"/>
        <v>36861</v>
      </c>
      <c r="S340">
        <v>2.8000000000000001E-2</v>
      </c>
      <c r="T340">
        <v>8.0000000000000002E-3</v>
      </c>
      <c r="U340">
        <v>1E-3</v>
      </c>
      <c r="V340">
        <v>2.76</v>
      </c>
      <c r="W340">
        <v>0.04</v>
      </c>
      <c r="X340" t="e">
        <v>#N/A</v>
      </c>
    </row>
    <row r="341" spans="1:24" x14ac:dyDescent="0.25">
      <c r="A341" s="1">
        <f t="shared" si="57"/>
        <v>36861</v>
      </c>
      <c r="B341">
        <v>1</v>
      </c>
      <c r="C341">
        <f t="shared" si="59"/>
        <v>2000</v>
      </c>
      <c r="D341">
        <v>12</v>
      </c>
      <c r="E341" t="str">
        <f t="shared" si="58"/>
        <v>200012</v>
      </c>
      <c r="F341">
        <f t="shared" si="50"/>
        <v>2.8000000000000001E-2</v>
      </c>
      <c r="G341">
        <f t="shared" si="51"/>
        <v>8.0000000000000002E-3</v>
      </c>
      <c r="H341">
        <f t="shared" si="52"/>
        <v>1E-3</v>
      </c>
      <c r="I341">
        <f t="shared" si="53"/>
        <v>2.76</v>
      </c>
      <c r="J341">
        <f t="shared" si="54"/>
        <v>0.04</v>
      </c>
      <c r="K341" t="e">
        <f t="shared" si="55"/>
        <v>#N/A</v>
      </c>
      <c r="M341" t="s">
        <v>86</v>
      </c>
      <c r="N341">
        <v>2000</v>
      </c>
      <c r="O341">
        <v>2000</v>
      </c>
      <c r="P341">
        <v>1</v>
      </c>
      <c r="Q341">
        <v>1</v>
      </c>
      <c r="R341" s="1">
        <f t="shared" si="56"/>
        <v>36526</v>
      </c>
      <c r="S341">
        <v>2.5999999999999999E-2</v>
      </c>
      <c r="T341">
        <v>4.0000000000000001E-3</v>
      </c>
      <c r="U341">
        <v>2E-3</v>
      </c>
      <c r="V341">
        <v>2.89</v>
      </c>
      <c r="W341">
        <v>0.1</v>
      </c>
      <c r="X341" t="e">
        <v>#N/A</v>
      </c>
    </row>
    <row r="342" spans="1:24" x14ac:dyDescent="0.25">
      <c r="A342" s="1">
        <f t="shared" si="57"/>
        <v>36526</v>
      </c>
      <c r="B342">
        <v>1</v>
      </c>
      <c r="C342">
        <f t="shared" si="59"/>
        <v>2000</v>
      </c>
      <c r="D342">
        <v>1</v>
      </c>
      <c r="E342" t="str">
        <f t="shared" si="58"/>
        <v>20001</v>
      </c>
      <c r="F342">
        <f t="shared" si="50"/>
        <v>2.5999999999999999E-2</v>
      </c>
      <c r="G342">
        <f t="shared" si="51"/>
        <v>4.0000000000000001E-3</v>
      </c>
      <c r="H342">
        <f t="shared" si="52"/>
        <v>2E-3</v>
      </c>
      <c r="I342">
        <f t="shared" si="53"/>
        <v>2.89</v>
      </c>
      <c r="J342">
        <f t="shared" si="54"/>
        <v>0.1</v>
      </c>
      <c r="K342" t="e">
        <f t="shared" si="55"/>
        <v>#N/A</v>
      </c>
      <c r="M342" t="s">
        <v>86</v>
      </c>
      <c r="N342">
        <v>2000</v>
      </c>
      <c r="O342">
        <v>2000</v>
      </c>
      <c r="P342">
        <v>2</v>
      </c>
      <c r="Q342">
        <v>1</v>
      </c>
      <c r="R342" s="1">
        <f t="shared" si="56"/>
        <v>36557</v>
      </c>
      <c r="S342">
        <v>2.5000000000000001E-2</v>
      </c>
      <c r="T342">
        <v>0.01</v>
      </c>
      <c r="U342">
        <v>3.0000000000000001E-3</v>
      </c>
      <c r="V342">
        <v>2.84</v>
      </c>
      <c r="W342">
        <v>0.11</v>
      </c>
      <c r="X342" t="e">
        <v>#N/A</v>
      </c>
    </row>
    <row r="343" spans="1:24" x14ac:dyDescent="0.25">
      <c r="A343" s="1">
        <f t="shared" si="57"/>
        <v>36557</v>
      </c>
      <c r="B343">
        <v>1</v>
      </c>
      <c r="C343">
        <f t="shared" si="59"/>
        <v>2000</v>
      </c>
      <c r="D343">
        <v>2</v>
      </c>
      <c r="E343" t="str">
        <f t="shared" si="58"/>
        <v>20002</v>
      </c>
      <c r="F343">
        <f t="shared" si="50"/>
        <v>2.5000000000000001E-2</v>
      </c>
      <c r="G343">
        <f t="shared" si="51"/>
        <v>0.01</v>
      </c>
      <c r="H343">
        <f t="shared" si="52"/>
        <v>3.0000000000000001E-3</v>
      </c>
      <c r="I343">
        <f t="shared" si="53"/>
        <v>2.84</v>
      </c>
      <c r="J343">
        <f t="shared" si="54"/>
        <v>0.11</v>
      </c>
      <c r="K343" t="e">
        <f t="shared" si="55"/>
        <v>#N/A</v>
      </c>
      <c r="M343" t="s">
        <v>86</v>
      </c>
      <c r="N343">
        <v>2000</v>
      </c>
      <c r="O343">
        <v>2000</v>
      </c>
      <c r="P343">
        <v>3</v>
      </c>
      <c r="Q343">
        <v>1</v>
      </c>
      <c r="R343" s="1">
        <f t="shared" si="56"/>
        <v>36586</v>
      </c>
      <c r="S343">
        <v>2.5000000000000001E-2</v>
      </c>
      <c r="T343">
        <v>6.0000000000000001E-3</v>
      </c>
      <c r="U343">
        <v>1E-3</v>
      </c>
      <c r="V343">
        <v>2.92</v>
      </c>
      <c r="W343">
        <v>0.11</v>
      </c>
      <c r="X343" t="e">
        <v>#N/A</v>
      </c>
    </row>
    <row r="344" spans="1:24" x14ac:dyDescent="0.25">
      <c r="A344" s="1">
        <f t="shared" si="57"/>
        <v>36586</v>
      </c>
      <c r="B344">
        <v>1</v>
      </c>
      <c r="C344">
        <f t="shared" si="59"/>
        <v>2000</v>
      </c>
      <c r="D344">
        <v>3</v>
      </c>
      <c r="E344" t="str">
        <f t="shared" si="58"/>
        <v>20003</v>
      </c>
      <c r="F344">
        <f t="shared" si="50"/>
        <v>2.5000000000000001E-2</v>
      </c>
      <c r="G344">
        <f t="shared" si="51"/>
        <v>6.0000000000000001E-3</v>
      </c>
      <c r="H344">
        <f t="shared" si="52"/>
        <v>1E-3</v>
      </c>
      <c r="I344">
        <f t="shared" si="53"/>
        <v>2.92</v>
      </c>
      <c r="J344">
        <f t="shared" si="54"/>
        <v>0.11</v>
      </c>
      <c r="K344" t="e">
        <f t="shared" si="55"/>
        <v>#N/A</v>
      </c>
      <c r="M344" t="s">
        <v>86</v>
      </c>
      <c r="N344">
        <v>2000</v>
      </c>
      <c r="O344">
        <v>2000</v>
      </c>
      <c r="P344">
        <v>4</v>
      </c>
      <c r="Q344">
        <v>1</v>
      </c>
      <c r="R344" s="1">
        <f t="shared" si="56"/>
        <v>36617</v>
      </c>
      <c r="S344">
        <v>2.5000000000000001E-2</v>
      </c>
      <c r="T344">
        <v>5.0000000000000001E-3</v>
      </c>
      <c r="U344">
        <v>0</v>
      </c>
      <c r="V344">
        <v>3.24</v>
      </c>
      <c r="W344">
        <v>0.11</v>
      </c>
      <c r="X344" t="e">
        <v>#N/A</v>
      </c>
    </row>
    <row r="345" spans="1:24" x14ac:dyDescent="0.25">
      <c r="A345" s="1">
        <f t="shared" si="57"/>
        <v>36617</v>
      </c>
      <c r="B345">
        <v>1</v>
      </c>
      <c r="C345">
        <f t="shared" si="59"/>
        <v>2000</v>
      </c>
      <c r="D345">
        <v>4</v>
      </c>
      <c r="E345" t="str">
        <f t="shared" si="58"/>
        <v>20004</v>
      </c>
      <c r="F345">
        <f t="shared" si="50"/>
        <v>2.5000000000000001E-2</v>
      </c>
      <c r="G345">
        <f t="shared" si="51"/>
        <v>5.0000000000000001E-3</v>
      </c>
      <c r="H345">
        <f t="shared" si="52"/>
        <v>0</v>
      </c>
      <c r="I345">
        <f t="shared" si="53"/>
        <v>3.24</v>
      </c>
      <c r="J345">
        <f t="shared" si="54"/>
        <v>0.11</v>
      </c>
      <c r="K345" t="e">
        <f t="shared" si="55"/>
        <v>#N/A</v>
      </c>
      <c r="M345" t="s">
        <v>86</v>
      </c>
      <c r="N345">
        <v>2000</v>
      </c>
      <c r="O345">
        <v>2000</v>
      </c>
      <c r="P345">
        <v>5</v>
      </c>
      <c r="Q345">
        <v>1</v>
      </c>
      <c r="R345" s="1">
        <f t="shared" si="56"/>
        <v>36647</v>
      </c>
      <c r="S345">
        <v>2.5999999999999999E-2</v>
      </c>
      <c r="T345">
        <v>8.0000000000000002E-3</v>
      </c>
      <c r="U345">
        <v>1E-3</v>
      </c>
      <c r="V345">
        <v>3.35</v>
      </c>
      <c r="W345">
        <v>0.11</v>
      </c>
      <c r="X345" t="e">
        <v>#N/A</v>
      </c>
    </row>
    <row r="346" spans="1:24" x14ac:dyDescent="0.25">
      <c r="A346" s="1">
        <f t="shared" si="57"/>
        <v>36647</v>
      </c>
      <c r="B346">
        <v>1</v>
      </c>
      <c r="C346">
        <f t="shared" si="59"/>
        <v>2000</v>
      </c>
      <c r="D346">
        <v>5</v>
      </c>
      <c r="E346" t="str">
        <f t="shared" si="58"/>
        <v>20005</v>
      </c>
      <c r="F346">
        <f t="shared" si="50"/>
        <v>2.5999999999999999E-2</v>
      </c>
      <c r="G346">
        <f t="shared" si="51"/>
        <v>8.0000000000000002E-3</v>
      </c>
      <c r="H346">
        <f t="shared" si="52"/>
        <v>1E-3</v>
      </c>
      <c r="I346">
        <f t="shared" si="53"/>
        <v>3.35</v>
      </c>
      <c r="J346">
        <f t="shared" si="54"/>
        <v>0.11</v>
      </c>
      <c r="K346" t="e">
        <f t="shared" si="55"/>
        <v>#N/A</v>
      </c>
      <c r="M346" t="s">
        <v>86</v>
      </c>
      <c r="N346">
        <v>2000</v>
      </c>
      <c r="O346">
        <v>2000</v>
      </c>
      <c r="P346">
        <v>6</v>
      </c>
      <c r="Q346">
        <v>1</v>
      </c>
      <c r="R346" s="1">
        <f t="shared" si="56"/>
        <v>36678</v>
      </c>
      <c r="S346">
        <v>3.4000000000000002E-2</v>
      </c>
      <c r="T346">
        <v>0.01</v>
      </c>
      <c r="U346">
        <v>0</v>
      </c>
      <c r="V346">
        <v>3.72</v>
      </c>
      <c r="W346">
        <v>0.1</v>
      </c>
      <c r="X346" t="e">
        <v>#N/A</v>
      </c>
    </row>
    <row r="347" spans="1:24" x14ac:dyDescent="0.25">
      <c r="A347" s="1">
        <f t="shared" si="57"/>
        <v>36678</v>
      </c>
      <c r="B347">
        <v>1</v>
      </c>
      <c r="C347">
        <f t="shared" si="59"/>
        <v>2000</v>
      </c>
      <c r="D347">
        <v>6</v>
      </c>
      <c r="E347" t="str">
        <f t="shared" si="58"/>
        <v>20006</v>
      </c>
      <c r="F347">
        <f t="shared" si="50"/>
        <v>3.4000000000000002E-2</v>
      </c>
      <c r="G347">
        <f t="shared" si="51"/>
        <v>0.01</v>
      </c>
      <c r="H347">
        <f t="shared" si="52"/>
        <v>0</v>
      </c>
      <c r="I347">
        <f t="shared" si="53"/>
        <v>3.72</v>
      </c>
      <c r="J347">
        <f t="shared" si="54"/>
        <v>0.1</v>
      </c>
      <c r="K347" t="e">
        <f t="shared" si="55"/>
        <v>#N/A</v>
      </c>
      <c r="M347" t="s">
        <v>86</v>
      </c>
      <c r="N347">
        <v>2000</v>
      </c>
      <c r="O347">
        <v>2000</v>
      </c>
      <c r="P347">
        <v>7</v>
      </c>
      <c r="Q347">
        <v>1</v>
      </c>
      <c r="R347" s="1">
        <f t="shared" si="56"/>
        <v>36708</v>
      </c>
      <c r="S347">
        <v>3.4000000000000002E-2</v>
      </c>
      <c r="T347">
        <v>7.0000000000000001E-3</v>
      </c>
      <c r="U347">
        <v>1E-3</v>
      </c>
      <c r="V347">
        <v>3.93</v>
      </c>
      <c r="W347">
        <v>0.11</v>
      </c>
      <c r="X347" t="e">
        <v>#N/A</v>
      </c>
    </row>
    <row r="348" spans="1:24" x14ac:dyDescent="0.25">
      <c r="A348" s="1">
        <f t="shared" si="57"/>
        <v>36708</v>
      </c>
      <c r="B348">
        <v>1</v>
      </c>
      <c r="C348">
        <f t="shared" si="59"/>
        <v>2000</v>
      </c>
      <c r="D348">
        <v>7</v>
      </c>
      <c r="E348" t="str">
        <f t="shared" si="58"/>
        <v>20007</v>
      </c>
      <c r="F348">
        <f t="shared" si="50"/>
        <v>3.4000000000000002E-2</v>
      </c>
      <c r="G348">
        <f t="shared" si="51"/>
        <v>7.0000000000000001E-3</v>
      </c>
      <c r="H348">
        <f t="shared" si="52"/>
        <v>1E-3</v>
      </c>
      <c r="I348">
        <f t="shared" si="53"/>
        <v>3.93</v>
      </c>
      <c r="J348">
        <f t="shared" si="54"/>
        <v>0.11</v>
      </c>
      <c r="K348" t="e">
        <f t="shared" si="55"/>
        <v>#N/A</v>
      </c>
      <c r="M348" t="s">
        <v>86</v>
      </c>
      <c r="N348">
        <v>2000</v>
      </c>
      <c r="O348">
        <v>2000</v>
      </c>
      <c r="P348">
        <v>8</v>
      </c>
      <c r="Q348">
        <v>1</v>
      </c>
      <c r="R348" s="1">
        <f t="shared" si="56"/>
        <v>36739</v>
      </c>
      <c r="S348">
        <v>4.1000000000000002E-2</v>
      </c>
      <c r="T348">
        <v>1.0999999999999999E-2</v>
      </c>
      <c r="U348">
        <v>1E-3</v>
      </c>
      <c r="V348">
        <v>4.17</v>
      </c>
      <c r="W348">
        <v>0.1</v>
      </c>
      <c r="X348" t="e">
        <v>#N/A</v>
      </c>
    </row>
    <row r="349" spans="1:24" x14ac:dyDescent="0.25">
      <c r="A349" s="1">
        <f t="shared" si="57"/>
        <v>36739</v>
      </c>
      <c r="B349">
        <v>1</v>
      </c>
      <c r="C349">
        <f t="shared" si="59"/>
        <v>2000</v>
      </c>
      <c r="D349">
        <v>8</v>
      </c>
      <c r="E349" t="str">
        <f t="shared" si="58"/>
        <v>20008</v>
      </c>
      <c r="F349">
        <f t="shared" si="50"/>
        <v>4.1000000000000002E-2</v>
      </c>
      <c r="G349">
        <f t="shared" si="51"/>
        <v>1.0999999999999999E-2</v>
      </c>
      <c r="H349">
        <f t="shared" si="52"/>
        <v>1E-3</v>
      </c>
      <c r="I349">
        <f t="shared" si="53"/>
        <v>4.17</v>
      </c>
      <c r="J349">
        <f t="shared" si="54"/>
        <v>0.1</v>
      </c>
      <c r="K349" t="e">
        <f t="shared" si="55"/>
        <v>#N/A</v>
      </c>
      <c r="M349" t="s">
        <v>86</v>
      </c>
      <c r="N349">
        <v>2000</v>
      </c>
      <c r="O349">
        <v>2000</v>
      </c>
      <c r="P349">
        <v>9</v>
      </c>
      <c r="Q349">
        <v>1</v>
      </c>
      <c r="R349" s="1">
        <f t="shared" si="56"/>
        <v>36770</v>
      </c>
      <c r="S349">
        <v>7.1999999999999995E-2</v>
      </c>
      <c r="T349">
        <v>5.0000000000000001E-3</v>
      </c>
      <c r="U349">
        <v>1E-3</v>
      </c>
      <c r="V349">
        <v>4.47</v>
      </c>
      <c r="W349">
        <v>0.11</v>
      </c>
      <c r="X349" t="e">
        <v>#N/A</v>
      </c>
    </row>
    <row r="350" spans="1:24" x14ac:dyDescent="0.25">
      <c r="A350" s="1">
        <f t="shared" si="57"/>
        <v>36770</v>
      </c>
      <c r="B350">
        <v>1</v>
      </c>
      <c r="C350">
        <f t="shared" si="59"/>
        <v>2000</v>
      </c>
      <c r="D350">
        <v>9</v>
      </c>
      <c r="E350" t="str">
        <f t="shared" si="58"/>
        <v>20009</v>
      </c>
      <c r="F350">
        <f t="shared" si="50"/>
        <v>7.1999999999999995E-2</v>
      </c>
      <c r="G350">
        <f t="shared" si="51"/>
        <v>5.0000000000000001E-3</v>
      </c>
      <c r="H350">
        <f t="shared" si="52"/>
        <v>1E-3</v>
      </c>
      <c r="I350">
        <f t="shared" si="53"/>
        <v>4.47</v>
      </c>
      <c r="J350">
        <f t="shared" si="54"/>
        <v>0.11</v>
      </c>
      <c r="K350" t="e">
        <f t="shared" si="55"/>
        <v>#N/A</v>
      </c>
      <c r="M350" t="s">
        <v>86</v>
      </c>
      <c r="N350">
        <v>2001</v>
      </c>
      <c r="O350">
        <v>2000</v>
      </c>
      <c r="P350">
        <v>10</v>
      </c>
      <c r="Q350">
        <v>1</v>
      </c>
      <c r="R350" s="1">
        <f t="shared" si="56"/>
        <v>37165</v>
      </c>
      <c r="S350">
        <v>4.7E-2</v>
      </c>
      <c r="T350">
        <v>4.0000000000000001E-3</v>
      </c>
      <c r="U350">
        <v>2E-3</v>
      </c>
      <c r="V350">
        <v>4.43</v>
      </c>
      <c r="W350">
        <v>0.12</v>
      </c>
      <c r="X350" t="e">
        <v>#N/A</v>
      </c>
    </row>
    <row r="351" spans="1:24" x14ac:dyDescent="0.25">
      <c r="A351" s="1">
        <f t="shared" si="57"/>
        <v>37165</v>
      </c>
      <c r="B351">
        <v>1</v>
      </c>
      <c r="C351">
        <f t="shared" si="59"/>
        <v>2001</v>
      </c>
      <c r="D351">
        <v>10</v>
      </c>
      <c r="E351" t="str">
        <f t="shared" si="58"/>
        <v>200110</v>
      </c>
      <c r="F351">
        <f t="shared" si="50"/>
        <v>4.7E-2</v>
      </c>
      <c r="G351">
        <f t="shared" si="51"/>
        <v>4.0000000000000001E-3</v>
      </c>
      <c r="H351">
        <f t="shared" si="52"/>
        <v>2E-3</v>
      </c>
      <c r="I351">
        <f t="shared" si="53"/>
        <v>4.43</v>
      </c>
      <c r="J351">
        <f t="shared" si="54"/>
        <v>0.12</v>
      </c>
      <c r="K351" t="e">
        <f t="shared" si="55"/>
        <v>#N/A</v>
      </c>
      <c r="M351" t="s">
        <v>86</v>
      </c>
      <c r="N351">
        <v>2001</v>
      </c>
      <c r="O351">
        <v>2000</v>
      </c>
      <c r="P351">
        <v>11</v>
      </c>
      <c r="Q351">
        <v>1</v>
      </c>
      <c r="R351" s="1">
        <f t="shared" si="56"/>
        <v>37196</v>
      </c>
      <c r="S351">
        <v>3.6999999999999998E-2</v>
      </c>
      <c r="T351">
        <v>7.0000000000000001E-3</v>
      </c>
      <c r="U351">
        <v>2E-3</v>
      </c>
      <c r="V351">
        <v>3.95</v>
      </c>
      <c r="W351">
        <v>0.14000000000000001</v>
      </c>
      <c r="X351" t="e">
        <v>#N/A</v>
      </c>
    </row>
    <row r="352" spans="1:24" x14ac:dyDescent="0.25">
      <c r="A352" s="1">
        <f t="shared" si="57"/>
        <v>37196</v>
      </c>
      <c r="B352">
        <v>1</v>
      </c>
      <c r="C352">
        <f t="shared" si="59"/>
        <v>2001</v>
      </c>
      <c r="D352">
        <v>11</v>
      </c>
      <c r="E352" t="str">
        <f t="shared" si="58"/>
        <v>200111</v>
      </c>
      <c r="F352">
        <f t="shared" si="50"/>
        <v>3.6999999999999998E-2</v>
      </c>
      <c r="G352">
        <f t="shared" si="51"/>
        <v>7.0000000000000001E-3</v>
      </c>
      <c r="H352">
        <f t="shared" si="52"/>
        <v>2E-3</v>
      </c>
      <c r="I352">
        <f t="shared" si="53"/>
        <v>3.95</v>
      </c>
      <c r="J352">
        <f t="shared" si="54"/>
        <v>0.14000000000000001</v>
      </c>
      <c r="K352" t="e">
        <f t="shared" si="55"/>
        <v>#N/A</v>
      </c>
      <c r="M352" t="s">
        <v>86</v>
      </c>
      <c r="N352">
        <v>2001</v>
      </c>
      <c r="O352">
        <v>2000</v>
      </c>
      <c r="P352">
        <v>12</v>
      </c>
      <c r="Q352">
        <v>1</v>
      </c>
      <c r="R352" s="1">
        <f t="shared" si="56"/>
        <v>37226</v>
      </c>
      <c r="S352">
        <v>3.3000000000000002E-2</v>
      </c>
      <c r="T352">
        <v>2E-3</v>
      </c>
      <c r="U352">
        <v>1E-3</v>
      </c>
      <c r="V352">
        <v>3.45</v>
      </c>
      <c r="W352">
        <v>0.12</v>
      </c>
      <c r="X352" t="e">
        <v>#N/A</v>
      </c>
    </row>
    <row r="353" spans="1:24" x14ac:dyDescent="0.25">
      <c r="A353" s="1">
        <f t="shared" si="57"/>
        <v>37226</v>
      </c>
      <c r="B353">
        <v>1</v>
      </c>
      <c r="C353">
        <f t="shared" si="59"/>
        <v>2001</v>
      </c>
      <c r="D353">
        <v>12</v>
      </c>
      <c r="E353" t="str">
        <f t="shared" si="58"/>
        <v>200112</v>
      </c>
      <c r="F353">
        <f t="shared" si="50"/>
        <v>3.3000000000000002E-2</v>
      </c>
      <c r="G353">
        <f t="shared" si="51"/>
        <v>2E-3</v>
      </c>
      <c r="H353">
        <f t="shared" si="52"/>
        <v>1E-3</v>
      </c>
      <c r="I353">
        <f t="shared" si="53"/>
        <v>3.45</v>
      </c>
      <c r="J353">
        <f t="shared" si="54"/>
        <v>0.12</v>
      </c>
      <c r="K353" t="e">
        <f t="shared" si="55"/>
        <v>#N/A</v>
      </c>
      <c r="M353" t="s">
        <v>86</v>
      </c>
      <c r="N353">
        <v>2001</v>
      </c>
      <c r="O353">
        <v>2001</v>
      </c>
      <c r="P353">
        <v>1</v>
      </c>
      <c r="Q353">
        <v>1</v>
      </c>
      <c r="R353" s="1">
        <f t="shared" si="56"/>
        <v>36892</v>
      </c>
      <c r="S353">
        <v>2.7E-2</v>
      </c>
      <c r="T353">
        <v>4.0000000000000001E-3</v>
      </c>
      <c r="U353">
        <v>0</v>
      </c>
      <c r="V353">
        <v>3.31</v>
      </c>
      <c r="W353">
        <v>0.11</v>
      </c>
      <c r="X353" t="e">
        <v>#N/A</v>
      </c>
    </row>
    <row r="354" spans="1:24" x14ac:dyDescent="0.25">
      <c r="A354" s="1">
        <f t="shared" si="57"/>
        <v>36892</v>
      </c>
      <c r="B354">
        <v>1</v>
      </c>
      <c r="C354">
        <f t="shared" si="59"/>
        <v>2001</v>
      </c>
      <c r="D354">
        <v>1</v>
      </c>
      <c r="E354" t="str">
        <f t="shared" si="58"/>
        <v>20011</v>
      </c>
      <c r="F354">
        <f t="shared" si="50"/>
        <v>2.7E-2</v>
      </c>
      <c r="G354">
        <f t="shared" si="51"/>
        <v>4.0000000000000001E-3</v>
      </c>
      <c r="H354">
        <f t="shared" si="52"/>
        <v>0</v>
      </c>
      <c r="I354">
        <f t="shared" si="53"/>
        <v>3.31</v>
      </c>
      <c r="J354">
        <f t="shared" si="54"/>
        <v>0.11</v>
      </c>
      <c r="K354" t="e">
        <f t="shared" si="55"/>
        <v>#N/A</v>
      </c>
      <c r="M354" t="s">
        <v>86</v>
      </c>
      <c r="N354">
        <v>2001</v>
      </c>
      <c r="O354">
        <v>2001</v>
      </c>
      <c r="P354">
        <v>2</v>
      </c>
      <c r="Q354">
        <v>1</v>
      </c>
      <c r="R354" s="1">
        <f t="shared" si="56"/>
        <v>36923</v>
      </c>
      <c r="S354">
        <v>2.7E-2</v>
      </c>
      <c r="T354">
        <v>6.0000000000000001E-3</v>
      </c>
      <c r="U354">
        <v>1E-3</v>
      </c>
      <c r="V354">
        <v>3.4</v>
      </c>
      <c r="W354">
        <v>0.12</v>
      </c>
      <c r="X354" t="e">
        <v>#N/A</v>
      </c>
    </row>
    <row r="355" spans="1:24" x14ac:dyDescent="0.25">
      <c r="A355" s="1">
        <f t="shared" si="57"/>
        <v>36923</v>
      </c>
      <c r="B355">
        <v>1</v>
      </c>
      <c r="C355">
        <f t="shared" si="59"/>
        <v>2001</v>
      </c>
      <c r="D355">
        <v>2</v>
      </c>
      <c r="E355" t="str">
        <f t="shared" si="58"/>
        <v>20012</v>
      </c>
      <c r="F355">
        <f t="shared" si="50"/>
        <v>2.7E-2</v>
      </c>
      <c r="G355">
        <f t="shared" si="51"/>
        <v>6.0000000000000001E-3</v>
      </c>
      <c r="H355">
        <f t="shared" si="52"/>
        <v>1E-3</v>
      </c>
      <c r="I355">
        <f t="shared" si="53"/>
        <v>3.4</v>
      </c>
      <c r="J355">
        <f t="shared" si="54"/>
        <v>0.12</v>
      </c>
      <c r="K355" t="e">
        <f t="shared" si="55"/>
        <v>#N/A</v>
      </c>
      <c r="M355" t="s">
        <v>86</v>
      </c>
      <c r="N355">
        <v>2001</v>
      </c>
      <c r="O355">
        <v>2001</v>
      </c>
      <c r="P355">
        <v>3</v>
      </c>
      <c r="Q355">
        <v>1</v>
      </c>
      <c r="R355" s="1">
        <f t="shared" si="56"/>
        <v>36951</v>
      </c>
      <c r="S355">
        <v>0.03</v>
      </c>
      <c r="T355">
        <v>7.0000000000000001E-3</v>
      </c>
      <c r="U355">
        <v>1E-3</v>
      </c>
      <c r="V355">
        <v>3.35</v>
      </c>
      <c r="W355">
        <v>0.12</v>
      </c>
      <c r="X355" t="e">
        <v>#N/A</v>
      </c>
    </row>
    <row r="356" spans="1:24" x14ac:dyDescent="0.25">
      <c r="A356" s="1">
        <f t="shared" si="57"/>
        <v>36951</v>
      </c>
      <c r="B356">
        <v>1</v>
      </c>
      <c r="C356">
        <f t="shared" si="59"/>
        <v>2001</v>
      </c>
      <c r="D356">
        <v>3</v>
      </c>
      <c r="E356" t="str">
        <f t="shared" si="58"/>
        <v>20013</v>
      </c>
      <c r="F356">
        <f t="shared" si="50"/>
        <v>0.03</v>
      </c>
      <c r="G356">
        <f t="shared" si="51"/>
        <v>7.0000000000000001E-3</v>
      </c>
      <c r="H356">
        <f t="shared" si="52"/>
        <v>1E-3</v>
      </c>
      <c r="I356">
        <f t="shared" si="53"/>
        <v>3.35</v>
      </c>
      <c r="J356">
        <f t="shared" si="54"/>
        <v>0.12</v>
      </c>
      <c r="K356" t="e">
        <f t="shared" si="55"/>
        <v>#N/A</v>
      </c>
      <c r="M356" t="s">
        <v>86</v>
      </c>
      <c r="N356">
        <v>2001</v>
      </c>
      <c r="O356">
        <v>2001</v>
      </c>
      <c r="P356">
        <v>4</v>
      </c>
      <c r="Q356">
        <v>1</v>
      </c>
      <c r="R356" s="1">
        <f t="shared" si="56"/>
        <v>36982</v>
      </c>
      <c r="S356">
        <v>0.03</v>
      </c>
      <c r="T356">
        <v>4.0000000000000001E-3</v>
      </c>
      <c r="U356">
        <v>1E-3</v>
      </c>
      <c r="V356">
        <v>3.35</v>
      </c>
      <c r="W356">
        <v>0.11</v>
      </c>
      <c r="X356" t="e">
        <v>#N/A</v>
      </c>
    </row>
    <row r="357" spans="1:24" x14ac:dyDescent="0.25">
      <c r="A357" s="1">
        <f t="shared" si="57"/>
        <v>36982</v>
      </c>
      <c r="B357">
        <v>1</v>
      </c>
      <c r="C357">
        <f t="shared" si="59"/>
        <v>2001</v>
      </c>
      <c r="D357">
        <v>4</v>
      </c>
      <c r="E357" t="str">
        <f t="shared" si="58"/>
        <v>20014</v>
      </c>
      <c r="F357">
        <f t="shared" si="50"/>
        <v>0.03</v>
      </c>
      <c r="G357">
        <f t="shared" si="51"/>
        <v>4.0000000000000001E-3</v>
      </c>
      <c r="H357">
        <f t="shared" si="52"/>
        <v>1E-3</v>
      </c>
      <c r="I357">
        <f t="shared" si="53"/>
        <v>3.35</v>
      </c>
      <c r="J357">
        <f t="shared" si="54"/>
        <v>0.11</v>
      </c>
      <c r="K357" t="e">
        <f t="shared" si="55"/>
        <v>#N/A</v>
      </c>
      <c r="M357" t="s">
        <v>86</v>
      </c>
      <c r="N357">
        <v>2001</v>
      </c>
      <c r="O357">
        <v>2001</v>
      </c>
      <c r="P357">
        <v>5</v>
      </c>
      <c r="Q357">
        <v>1</v>
      </c>
      <c r="R357" s="1">
        <f t="shared" si="56"/>
        <v>37012</v>
      </c>
      <c r="S357">
        <v>0.03</v>
      </c>
      <c r="T357">
        <v>0</v>
      </c>
      <c r="U357">
        <v>2E-3</v>
      </c>
      <c r="V357">
        <v>3.6</v>
      </c>
      <c r="W357">
        <v>0.12</v>
      </c>
      <c r="X357" t="e">
        <v>#N/A</v>
      </c>
    </row>
    <row r="358" spans="1:24" x14ac:dyDescent="0.25">
      <c r="A358" s="1">
        <f t="shared" si="57"/>
        <v>37012</v>
      </c>
      <c r="B358">
        <v>1</v>
      </c>
      <c r="C358">
        <f t="shared" si="59"/>
        <v>2001</v>
      </c>
      <c r="D358">
        <v>5</v>
      </c>
      <c r="E358" t="str">
        <f t="shared" si="58"/>
        <v>20015</v>
      </c>
      <c r="F358">
        <f t="shared" si="50"/>
        <v>0.03</v>
      </c>
      <c r="G358">
        <f t="shared" si="51"/>
        <v>0</v>
      </c>
      <c r="H358">
        <f t="shared" si="52"/>
        <v>2E-3</v>
      </c>
      <c r="I358">
        <f t="shared" si="53"/>
        <v>3.6</v>
      </c>
      <c r="J358">
        <f t="shared" si="54"/>
        <v>0.12</v>
      </c>
      <c r="K358" t="e">
        <f t="shared" si="55"/>
        <v>#N/A</v>
      </c>
      <c r="M358" t="s">
        <v>86</v>
      </c>
      <c r="N358">
        <v>2001</v>
      </c>
      <c r="O358">
        <v>2001</v>
      </c>
      <c r="P358">
        <v>6</v>
      </c>
      <c r="Q358">
        <v>1</v>
      </c>
      <c r="R358" s="1">
        <f t="shared" si="56"/>
        <v>37043</v>
      </c>
      <c r="S358">
        <v>3.3000000000000002E-2</v>
      </c>
      <c r="T358">
        <v>1E-3</v>
      </c>
      <c r="U358">
        <v>0</v>
      </c>
      <c r="V358">
        <v>4</v>
      </c>
      <c r="W358">
        <v>0.1</v>
      </c>
      <c r="X358" t="e">
        <v>#N/A</v>
      </c>
    </row>
    <row r="359" spans="1:24" x14ac:dyDescent="0.25">
      <c r="A359" s="1">
        <f t="shared" si="57"/>
        <v>37043</v>
      </c>
      <c r="B359">
        <v>1</v>
      </c>
      <c r="C359">
        <f t="shared" si="59"/>
        <v>2001</v>
      </c>
      <c r="D359">
        <v>6</v>
      </c>
      <c r="E359" t="str">
        <f t="shared" si="58"/>
        <v>20016</v>
      </c>
      <c r="F359">
        <f t="shared" si="50"/>
        <v>3.3000000000000002E-2</v>
      </c>
      <c r="G359">
        <f t="shared" si="51"/>
        <v>1E-3</v>
      </c>
      <c r="H359">
        <f t="shared" si="52"/>
        <v>0</v>
      </c>
      <c r="I359">
        <f t="shared" si="53"/>
        <v>4</v>
      </c>
      <c r="J359">
        <f t="shared" si="54"/>
        <v>0.1</v>
      </c>
      <c r="K359" t="e">
        <f t="shared" si="55"/>
        <v>#N/A</v>
      </c>
      <c r="M359" t="s">
        <v>86</v>
      </c>
      <c r="N359">
        <v>2001</v>
      </c>
      <c r="O359">
        <v>2001</v>
      </c>
      <c r="P359">
        <v>7</v>
      </c>
      <c r="Q359">
        <v>1</v>
      </c>
      <c r="R359" s="1">
        <f t="shared" si="56"/>
        <v>37073</v>
      </c>
      <c r="S359">
        <v>3.5000000000000003E-2</v>
      </c>
      <c r="T359">
        <v>4.0000000000000001E-3</v>
      </c>
      <c r="U359">
        <v>1E-3</v>
      </c>
      <c r="V359">
        <v>4.55</v>
      </c>
      <c r="W359">
        <v>0.11</v>
      </c>
      <c r="X359">
        <v>1</v>
      </c>
    </row>
    <row r="360" spans="1:24" x14ac:dyDescent="0.25">
      <c r="A360" s="1">
        <f t="shared" si="57"/>
        <v>37073</v>
      </c>
      <c r="B360">
        <v>1</v>
      </c>
      <c r="C360">
        <f t="shared" si="59"/>
        <v>2001</v>
      </c>
      <c r="D360">
        <v>7</v>
      </c>
      <c r="E360" t="str">
        <f t="shared" si="58"/>
        <v>20017</v>
      </c>
      <c r="F360">
        <f t="shared" si="50"/>
        <v>3.5000000000000003E-2</v>
      </c>
      <c r="G360">
        <f t="shared" si="51"/>
        <v>4.0000000000000001E-3</v>
      </c>
      <c r="H360">
        <f t="shared" si="52"/>
        <v>1E-3</v>
      </c>
      <c r="I360">
        <f t="shared" si="53"/>
        <v>4.55</v>
      </c>
      <c r="J360">
        <f t="shared" si="54"/>
        <v>0.11</v>
      </c>
      <c r="K360">
        <f t="shared" si="55"/>
        <v>1</v>
      </c>
      <c r="M360" t="s">
        <v>86</v>
      </c>
      <c r="N360">
        <v>2001</v>
      </c>
      <c r="O360">
        <v>2001</v>
      </c>
      <c r="P360">
        <v>8</v>
      </c>
      <c r="Q360">
        <v>1</v>
      </c>
      <c r="R360" s="1">
        <f t="shared" si="56"/>
        <v>37104</v>
      </c>
      <c r="S360">
        <v>4.2999999999999997E-2</v>
      </c>
      <c r="T360">
        <v>3.0000000000000001E-3</v>
      </c>
      <c r="U360">
        <v>1E-3</v>
      </c>
      <c r="V360">
        <v>4.8499999999999996</v>
      </c>
      <c r="W360">
        <v>0.1</v>
      </c>
      <c r="X360">
        <v>1</v>
      </c>
    </row>
    <row r="361" spans="1:24" x14ac:dyDescent="0.25">
      <c r="A361" s="1">
        <f t="shared" si="57"/>
        <v>37104</v>
      </c>
      <c r="B361">
        <v>1</v>
      </c>
      <c r="C361">
        <f t="shared" si="59"/>
        <v>2001</v>
      </c>
      <c r="D361">
        <v>8</v>
      </c>
      <c r="E361" t="str">
        <f t="shared" si="58"/>
        <v>20018</v>
      </c>
      <c r="F361">
        <f t="shared" si="50"/>
        <v>4.2999999999999997E-2</v>
      </c>
      <c r="G361">
        <f t="shared" si="51"/>
        <v>3.0000000000000001E-3</v>
      </c>
      <c r="H361">
        <f t="shared" si="52"/>
        <v>1E-3</v>
      </c>
      <c r="I361">
        <f t="shared" si="53"/>
        <v>4.8499999999999996</v>
      </c>
      <c r="J361">
        <f t="shared" si="54"/>
        <v>0.1</v>
      </c>
      <c r="K361">
        <f t="shared" si="55"/>
        <v>1</v>
      </c>
      <c r="M361" t="s">
        <v>86</v>
      </c>
      <c r="N361">
        <v>2001</v>
      </c>
      <c r="O361">
        <v>2001</v>
      </c>
      <c r="P361">
        <v>9</v>
      </c>
      <c r="Q361">
        <v>1</v>
      </c>
      <c r="R361" s="1">
        <f t="shared" si="56"/>
        <v>37135</v>
      </c>
      <c r="S361">
        <v>4.1000000000000002E-2</v>
      </c>
      <c r="T361">
        <v>2E-3</v>
      </c>
      <c r="U361">
        <v>0</v>
      </c>
      <c r="V361">
        <v>4.87</v>
      </c>
      <c r="W361">
        <v>0.11</v>
      </c>
      <c r="X361" t="e">
        <v>#N/A</v>
      </c>
    </row>
    <row r="362" spans="1:24" x14ac:dyDescent="0.25">
      <c r="A362" s="1">
        <f t="shared" si="57"/>
        <v>37135</v>
      </c>
      <c r="B362">
        <v>1</v>
      </c>
      <c r="C362">
        <f t="shared" si="59"/>
        <v>2001</v>
      </c>
      <c r="D362">
        <v>9</v>
      </c>
      <c r="E362" t="str">
        <f t="shared" si="58"/>
        <v>20019</v>
      </c>
      <c r="F362">
        <f t="shared" si="50"/>
        <v>4.1000000000000002E-2</v>
      </c>
      <c r="G362">
        <f t="shared" si="51"/>
        <v>2E-3</v>
      </c>
      <c r="H362">
        <f t="shared" si="52"/>
        <v>0</v>
      </c>
      <c r="I362">
        <f t="shared" si="53"/>
        <v>4.87</v>
      </c>
      <c r="J362">
        <f t="shared" si="54"/>
        <v>0.11</v>
      </c>
      <c r="K362" t="e">
        <f t="shared" si="55"/>
        <v>#N/A</v>
      </c>
      <c r="M362" t="s">
        <v>86</v>
      </c>
      <c r="N362">
        <v>2002</v>
      </c>
      <c r="O362">
        <v>2001</v>
      </c>
      <c r="P362">
        <v>10</v>
      </c>
      <c r="Q362">
        <v>1</v>
      </c>
      <c r="R362" s="1">
        <f t="shared" si="56"/>
        <v>37530</v>
      </c>
      <c r="S362">
        <v>4.2999999999999997E-2</v>
      </c>
      <c r="T362">
        <v>4.0000000000000001E-3</v>
      </c>
      <c r="U362">
        <v>0</v>
      </c>
      <c r="V362">
        <v>4.45</v>
      </c>
      <c r="W362">
        <v>0.12</v>
      </c>
      <c r="X362">
        <v>1.64</v>
      </c>
    </row>
    <row r="363" spans="1:24" x14ac:dyDescent="0.25">
      <c r="A363" s="1">
        <f t="shared" si="57"/>
        <v>37530</v>
      </c>
      <c r="B363">
        <v>1</v>
      </c>
      <c r="C363">
        <f t="shared" si="59"/>
        <v>2002</v>
      </c>
      <c r="D363">
        <v>10</v>
      </c>
      <c r="E363" t="str">
        <f t="shared" si="58"/>
        <v>200210</v>
      </c>
      <c r="F363">
        <f t="shared" si="50"/>
        <v>4.2999999999999997E-2</v>
      </c>
      <c r="G363">
        <f t="shared" si="51"/>
        <v>4.0000000000000001E-3</v>
      </c>
      <c r="H363">
        <f t="shared" si="52"/>
        <v>0</v>
      </c>
      <c r="I363">
        <f t="shared" si="53"/>
        <v>4.45</v>
      </c>
      <c r="J363">
        <f t="shared" si="54"/>
        <v>0.12</v>
      </c>
      <c r="K363">
        <f t="shared" si="55"/>
        <v>1.64</v>
      </c>
      <c r="M363" t="s">
        <v>86</v>
      </c>
      <c r="N363">
        <v>2002</v>
      </c>
      <c r="O363">
        <v>2001</v>
      </c>
      <c r="P363">
        <v>11</v>
      </c>
      <c r="Q363">
        <v>1</v>
      </c>
      <c r="R363" s="1">
        <f t="shared" si="56"/>
        <v>37561</v>
      </c>
      <c r="S363">
        <v>3.2000000000000001E-2</v>
      </c>
      <c r="T363">
        <v>1E-3</v>
      </c>
      <c r="U363">
        <v>1E-3</v>
      </c>
      <c r="V363">
        <v>3.69</v>
      </c>
      <c r="W363">
        <v>0.11</v>
      </c>
      <c r="X363">
        <v>1.82</v>
      </c>
    </row>
    <row r="364" spans="1:24" x14ac:dyDescent="0.25">
      <c r="A364" s="1">
        <f t="shared" si="57"/>
        <v>37561</v>
      </c>
      <c r="B364">
        <v>1</v>
      </c>
      <c r="C364">
        <f t="shared" si="59"/>
        <v>2002</v>
      </c>
      <c r="D364">
        <v>11</v>
      </c>
      <c r="E364" t="str">
        <f t="shared" si="58"/>
        <v>200211</v>
      </c>
      <c r="F364">
        <f t="shared" si="50"/>
        <v>3.2000000000000001E-2</v>
      </c>
      <c r="G364">
        <f t="shared" si="51"/>
        <v>1E-3</v>
      </c>
      <c r="H364">
        <f t="shared" si="52"/>
        <v>1E-3</v>
      </c>
      <c r="I364">
        <f t="shared" si="53"/>
        <v>3.69</v>
      </c>
      <c r="J364">
        <f t="shared" si="54"/>
        <v>0.11</v>
      </c>
      <c r="K364">
        <f t="shared" si="55"/>
        <v>1.82</v>
      </c>
      <c r="M364" t="s">
        <v>86</v>
      </c>
      <c r="N364">
        <v>2002</v>
      </c>
      <c r="O364">
        <v>2001</v>
      </c>
      <c r="P364">
        <v>12</v>
      </c>
      <c r="Q364">
        <v>1</v>
      </c>
      <c r="R364" s="1">
        <f t="shared" si="56"/>
        <v>37591</v>
      </c>
      <c r="S364">
        <v>2.3E-2</v>
      </c>
      <c r="T364">
        <v>3.0000000000000001E-3</v>
      </c>
      <c r="U364">
        <v>0</v>
      </c>
      <c r="V364">
        <v>3.16</v>
      </c>
      <c r="W364">
        <v>0.1</v>
      </c>
      <c r="X364">
        <v>1.43</v>
      </c>
    </row>
    <row r="365" spans="1:24" x14ac:dyDescent="0.25">
      <c r="A365" s="1">
        <f t="shared" si="57"/>
        <v>37591</v>
      </c>
      <c r="B365">
        <v>1</v>
      </c>
      <c r="C365">
        <f t="shared" si="59"/>
        <v>2002</v>
      </c>
      <c r="D365">
        <v>12</v>
      </c>
      <c r="E365" t="str">
        <f t="shared" si="58"/>
        <v>200212</v>
      </c>
      <c r="F365">
        <f t="shared" si="50"/>
        <v>2.3E-2</v>
      </c>
      <c r="G365">
        <f t="shared" si="51"/>
        <v>3.0000000000000001E-3</v>
      </c>
      <c r="H365">
        <f t="shared" si="52"/>
        <v>0</v>
      </c>
      <c r="I365">
        <f t="shared" si="53"/>
        <v>3.16</v>
      </c>
      <c r="J365">
        <f t="shared" si="54"/>
        <v>0.1</v>
      </c>
      <c r="K365">
        <f t="shared" si="55"/>
        <v>1.43</v>
      </c>
      <c r="M365" t="s">
        <v>86</v>
      </c>
      <c r="N365">
        <v>2002</v>
      </c>
      <c r="O365">
        <v>2002</v>
      </c>
      <c r="P365">
        <v>1</v>
      </c>
      <c r="Q365">
        <v>1</v>
      </c>
      <c r="R365" s="1">
        <f t="shared" si="56"/>
        <v>37257</v>
      </c>
      <c r="S365">
        <v>2.5000000000000001E-2</v>
      </c>
      <c r="T365">
        <v>4.0000000000000001E-3</v>
      </c>
      <c r="U365">
        <v>0</v>
      </c>
      <c r="V365">
        <v>3.11</v>
      </c>
      <c r="W365">
        <v>0.1</v>
      </c>
      <c r="X365">
        <v>1.1399999999999999</v>
      </c>
    </row>
    <row r="366" spans="1:24" x14ac:dyDescent="0.25">
      <c r="A366" s="1">
        <f t="shared" si="57"/>
        <v>37257</v>
      </c>
      <c r="B366">
        <v>1</v>
      </c>
      <c r="C366">
        <f t="shared" si="59"/>
        <v>2002</v>
      </c>
      <c r="D366">
        <v>1</v>
      </c>
      <c r="E366" t="str">
        <f t="shared" si="58"/>
        <v>20021</v>
      </c>
      <c r="F366">
        <f t="shared" si="50"/>
        <v>2.5000000000000001E-2</v>
      </c>
      <c r="G366">
        <f t="shared" si="51"/>
        <v>4.0000000000000001E-3</v>
      </c>
      <c r="H366">
        <f t="shared" si="52"/>
        <v>0</v>
      </c>
      <c r="I366">
        <f t="shared" si="53"/>
        <v>3.11</v>
      </c>
      <c r="J366">
        <f t="shared" si="54"/>
        <v>0.1</v>
      </c>
      <c r="K366">
        <f t="shared" si="55"/>
        <v>1.1399999999999999</v>
      </c>
      <c r="M366" t="s">
        <v>86</v>
      </c>
      <c r="N366">
        <v>2002</v>
      </c>
      <c r="O366">
        <v>2002</v>
      </c>
      <c r="P366">
        <v>2</v>
      </c>
      <c r="Q366">
        <v>1</v>
      </c>
      <c r="R366" s="1">
        <f t="shared" si="56"/>
        <v>37288</v>
      </c>
      <c r="S366">
        <v>2.5999999999999999E-2</v>
      </c>
      <c r="T366">
        <v>3.0000000000000001E-3</v>
      </c>
      <c r="U366">
        <v>0</v>
      </c>
      <c r="V366">
        <v>3.32</v>
      </c>
      <c r="W366">
        <v>0.1</v>
      </c>
      <c r="X366">
        <v>1.03</v>
      </c>
    </row>
    <row r="367" spans="1:24" x14ac:dyDescent="0.25">
      <c r="A367" s="1">
        <f t="shared" si="57"/>
        <v>37288</v>
      </c>
      <c r="B367">
        <v>1</v>
      </c>
      <c r="C367">
        <f t="shared" si="59"/>
        <v>2002</v>
      </c>
      <c r="D367">
        <v>2</v>
      </c>
      <c r="E367" t="str">
        <f t="shared" si="58"/>
        <v>20022</v>
      </c>
      <c r="F367">
        <f t="shared" si="50"/>
        <v>2.5999999999999999E-2</v>
      </c>
      <c r="G367">
        <f t="shared" si="51"/>
        <v>3.0000000000000001E-3</v>
      </c>
      <c r="H367">
        <f t="shared" si="52"/>
        <v>0</v>
      </c>
      <c r="I367">
        <f t="shared" si="53"/>
        <v>3.32</v>
      </c>
      <c r="J367">
        <f t="shared" si="54"/>
        <v>0.1</v>
      </c>
      <c r="K367">
        <f t="shared" si="55"/>
        <v>1.03</v>
      </c>
      <c r="M367" t="s">
        <v>86</v>
      </c>
      <c r="N367">
        <v>2002</v>
      </c>
      <c r="O367">
        <v>2002</v>
      </c>
      <c r="P367">
        <v>3</v>
      </c>
      <c r="Q367">
        <v>1</v>
      </c>
      <c r="R367" s="1">
        <f t="shared" si="56"/>
        <v>37316</v>
      </c>
      <c r="S367">
        <v>2.5999999999999999E-2</v>
      </c>
      <c r="T367">
        <v>4.0000000000000001E-3</v>
      </c>
      <c r="U367">
        <v>0</v>
      </c>
      <c r="V367">
        <v>3.22</v>
      </c>
      <c r="W367">
        <v>0.11</v>
      </c>
      <c r="X367">
        <v>0.86</v>
      </c>
    </row>
    <row r="368" spans="1:24" x14ac:dyDescent="0.25">
      <c r="A368" s="1">
        <f t="shared" si="57"/>
        <v>37316</v>
      </c>
      <c r="B368">
        <v>1</v>
      </c>
      <c r="C368">
        <f t="shared" si="59"/>
        <v>2002</v>
      </c>
      <c r="D368">
        <v>3</v>
      </c>
      <c r="E368" t="str">
        <f t="shared" si="58"/>
        <v>20023</v>
      </c>
      <c r="F368">
        <f t="shared" si="50"/>
        <v>2.5999999999999999E-2</v>
      </c>
      <c r="G368">
        <f t="shared" si="51"/>
        <v>4.0000000000000001E-3</v>
      </c>
      <c r="H368">
        <f t="shared" si="52"/>
        <v>0</v>
      </c>
      <c r="I368">
        <f t="shared" si="53"/>
        <v>3.22</v>
      </c>
      <c r="J368">
        <f t="shared" si="54"/>
        <v>0.11</v>
      </c>
      <c r="K368">
        <f t="shared" si="55"/>
        <v>0.86</v>
      </c>
      <c r="M368" t="s">
        <v>86</v>
      </c>
      <c r="N368">
        <v>2002</v>
      </c>
      <c r="O368">
        <v>2002</v>
      </c>
      <c r="P368">
        <v>4</v>
      </c>
      <c r="Q368">
        <v>1</v>
      </c>
      <c r="R368" s="1">
        <f t="shared" si="56"/>
        <v>37347</v>
      </c>
      <c r="S368">
        <v>2.1000000000000001E-2</v>
      </c>
      <c r="T368">
        <v>4.0000000000000001E-3</v>
      </c>
      <c r="U368">
        <v>0</v>
      </c>
      <c r="V368">
        <v>3</v>
      </c>
      <c r="W368">
        <v>0.1</v>
      </c>
      <c r="X368" t="e">
        <v>#N/A</v>
      </c>
    </row>
    <row r="369" spans="1:24" x14ac:dyDescent="0.25">
      <c r="A369" s="1">
        <f t="shared" si="57"/>
        <v>37347</v>
      </c>
      <c r="B369">
        <v>1</v>
      </c>
      <c r="C369">
        <f t="shared" si="59"/>
        <v>2002</v>
      </c>
      <c r="D369">
        <v>4</v>
      </c>
      <c r="E369" t="str">
        <f t="shared" si="58"/>
        <v>20024</v>
      </c>
      <c r="F369">
        <f t="shared" si="50"/>
        <v>2.1000000000000001E-2</v>
      </c>
      <c r="G369">
        <f t="shared" si="51"/>
        <v>4.0000000000000001E-3</v>
      </c>
      <c r="H369">
        <f t="shared" si="52"/>
        <v>0</v>
      </c>
      <c r="I369">
        <f t="shared" si="53"/>
        <v>3</v>
      </c>
      <c r="J369">
        <f t="shared" si="54"/>
        <v>0.1</v>
      </c>
      <c r="K369" t="e">
        <f t="shared" si="55"/>
        <v>#N/A</v>
      </c>
      <c r="M369" t="s">
        <v>86</v>
      </c>
      <c r="N369">
        <v>2002</v>
      </c>
      <c r="O369">
        <v>2002</v>
      </c>
      <c r="P369">
        <v>5</v>
      </c>
      <c r="Q369">
        <v>1</v>
      </c>
      <c r="R369" s="1">
        <f t="shared" si="56"/>
        <v>37377</v>
      </c>
      <c r="S369">
        <v>2.5000000000000001E-2</v>
      </c>
      <c r="T369">
        <v>7.0000000000000001E-3</v>
      </c>
      <c r="U369">
        <v>0</v>
      </c>
      <c r="V369">
        <v>3.32</v>
      </c>
      <c r="W369">
        <v>0.11</v>
      </c>
      <c r="X369" t="e">
        <v>#N/A</v>
      </c>
    </row>
    <row r="370" spans="1:24" x14ac:dyDescent="0.25">
      <c r="A370" s="1">
        <f t="shared" si="57"/>
        <v>37377</v>
      </c>
      <c r="B370">
        <v>1</v>
      </c>
      <c r="C370">
        <f t="shared" si="59"/>
        <v>2002</v>
      </c>
      <c r="D370">
        <v>5</v>
      </c>
      <c r="E370" t="str">
        <f t="shared" si="58"/>
        <v>20025</v>
      </c>
      <c r="F370">
        <f t="shared" si="50"/>
        <v>2.5000000000000001E-2</v>
      </c>
      <c r="G370">
        <f t="shared" si="51"/>
        <v>7.0000000000000001E-3</v>
      </c>
      <c r="H370">
        <f t="shared" si="52"/>
        <v>0</v>
      </c>
      <c r="I370">
        <f t="shared" si="53"/>
        <v>3.32</v>
      </c>
      <c r="J370">
        <f t="shared" si="54"/>
        <v>0.11</v>
      </c>
      <c r="K370" t="e">
        <f t="shared" si="55"/>
        <v>#N/A</v>
      </c>
      <c r="M370" t="s">
        <v>86</v>
      </c>
      <c r="N370">
        <v>2002</v>
      </c>
      <c r="O370">
        <v>2002</v>
      </c>
      <c r="P370">
        <v>6</v>
      </c>
      <c r="Q370">
        <v>1</v>
      </c>
      <c r="R370" s="1">
        <f t="shared" si="56"/>
        <v>37408</v>
      </c>
      <c r="S370">
        <v>3.2000000000000001E-2</v>
      </c>
      <c r="T370">
        <v>7.0000000000000001E-3</v>
      </c>
      <c r="U370">
        <v>1E-3</v>
      </c>
      <c r="V370">
        <v>3.7</v>
      </c>
      <c r="W370">
        <v>0.12</v>
      </c>
      <c r="X370" t="e">
        <v>#N/A</v>
      </c>
    </row>
    <row r="371" spans="1:24" x14ac:dyDescent="0.25">
      <c r="A371" s="1">
        <f t="shared" si="57"/>
        <v>37408</v>
      </c>
      <c r="B371">
        <v>1</v>
      </c>
      <c r="C371">
        <f t="shared" si="59"/>
        <v>2002</v>
      </c>
      <c r="D371">
        <v>6</v>
      </c>
      <c r="E371" t="str">
        <f t="shared" si="58"/>
        <v>20026</v>
      </c>
      <c r="F371">
        <f t="shared" si="50"/>
        <v>3.2000000000000001E-2</v>
      </c>
      <c r="G371">
        <f t="shared" si="51"/>
        <v>7.0000000000000001E-3</v>
      </c>
      <c r="H371">
        <f t="shared" si="52"/>
        <v>1E-3</v>
      </c>
      <c r="I371">
        <f t="shared" si="53"/>
        <v>3.7</v>
      </c>
      <c r="J371">
        <f t="shared" si="54"/>
        <v>0.12</v>
      </c>
      <c r="K371" t="e">
        <f t="shared" si="55"/>
        <v>#N/A</v>
      </c>
      <c r="M371" t="s">
        <v>86</v>
      </c>
      <c r="N371">
        <v>2002</v>
      </c>
      <c r="O371">
        <v>2002</v>
      </c>
      <c r="P371">
        <v>7</v>
      </c>
      <c r="Q371">
        <v>1</v>
      </c>
      <c r="R371" s="1">
        <f t="shared" si="56"/>
        <v>37438</v>
      </c>
      <c r="S371">
        <v>3.3000000000000002E-2</v>
      </c>
      <c r="T371">
        <v>4.0000000000000001E-3</v>
      </c>
      <c r="U371">
        <v>0</v>
      </c>
      <c r="V371">
        <v>4.1900000000000004</v>
      </c>
      <c r="W371">
        <v>0.11</v>
      </c>
      <c r="X371" t="e">
        <v>#N/A</v>
      </c>
    </row>
    <row r="372" spans="1:24" x14ac:dyDescent="0.25">
      <c r="A372" s="1">
        <f t="shared" si="57"/>
        <v>37438</v>
      </c>
      <c r="B372">
        <v>1</v>
      </c>
      <c r="C372">
        <f t="shared" si="59"/>
        <v>2002</v>
      </c>
      <c r="D372">
        <v>7</v>
      </c>
      <c r="E372" t="str">
        <f t="shared" si="58"/>
        <v>20027</v>
      </c>
      <c r="F372">
        <f t="shared" si="50"/>
        <v>3.3000000000000002E-2</v>
      </c>
      <c r="G372">
        <f t="shared" si="51"/>
        <v>4.0000000000000001E-3</v>
      </c>
      <c r="H372">
        <f t="shared" si="52"/>
        <v>0</v>
      </c>
      <c r="I372">
        <f t="shared" si="53"/>
        <v>4.1900000000000004</v>
      </c>
      <c r="J372">
        <f t="shared" si="54"/>
        <v>0.11</v>
      </c>
      <c r="K372" t="e">
        <f t="shared" si="55"/>
        <v>#N/A</v>
      </c>
      <c r="M372" t="s">
        <v>86</v>
      </c>
      <c r="N372">
        <v>2002</v>
      </c>
      <c r="O372">
        <v>2002</v>
      </c>
      <c r="P372">
        <v>8</v>
      </c>
      <c r="Q372">
        <v>1</v>
      </c>
      <c r="R372" s="1">
        <f t="shared" si="56"/>
        <v>37469</v>
      </c>
      <c r="S372">
        <v>3.5000000000000003E-2</v>
      </c>
      <c r="T372">
        <v>8.0000000000000002E-3</v>
      </c>
      <c r="U372">
        <v>0</v>
      </c>
      <c r="V372">
        <v>4.5199999999999996</v>
      </c>
      <c r="W372">
        <v>0.1</v>
      </c>
      <c r="X372">
        <v>0.93</v>
      </c>
    </row>
    <row r="373" spans="1:24" x14ac:dyDescent="0.25">
      <c r="A373" s="1">
        <f t="shared" si="57"/>
        <v>37469</v>
      </c>
      <c r="B373">
        <v>1</v>
      </c>
      <c r="C373">
        <f t="shared" si="59"/>
        <v>2002</v>
      </c>
      <c r="D373">
        <v>8</v>
      </c>
      <c r="E373" t="str">
        <f t="shared" si="58"/>
        <v>20028</v>
      </c>
      <c r="F373">
        <f t="shared" si="50"/>
        <v>3.5000000000000003E-2</v>
      </c>
      <c r="G373">
        <f t="shared" si="51"/>
        <v>8.0000000000000002E-3</v>
      </c>
      <c r="H373">
        <f t="shared" si="52"/>
        <v>0</v>
      </c>
      <c r="I373">
        <f t="shared" si="53"/>
        <v>4.5199999999999996</v>
      </c>
      <c r="J373">
        <f t="shared" si="54"/>
        <v>0.1</v>
      </c>
      <c r="K373">
        <f t="shared" si="55"/>
        <v>0.93</v>
      </c>
      <c r="M373" t="s">
        <v>86</v>
      </c>
      <c r="N373">
        <v>2002</v>
      </c>
      <c r="O373">
        <v>2002</v>
      </c>
      <c r="P373">
        <v>9</v>
      </c>
      <c r="Q373">
        <v>1</v>
      </c>
      <c r="R373" s="1">
        <f t="shared" si="56"/>
        <v>37500</v>
      </c>
      <c r="S373">
        <v>3.4000000000000002E-2</v>
      </c>
      <c r="T373">
        <v>7.0000000000000001E-3</v>
      </c>
      <c r="U373">
        <v>0</v>
      </c>
      <c r="V373">
        <v>4.66</v>
      </c>
      <c r="W373">
        <v>0.11</v>
      </c>
      <c r="X373">
        <v>1.21</v>
      </c>
    </row>
    <row r="374" spans="1:24" x14ac:dyDescent="0.25">
      <c r="A374" s="1">
        <f t="shared" si="57"/>
        <v>37500</v>
      </c>
      <c r="B374">
        <v>1</v>
      </c>
      <c r="C374">
        <f t="shared" si="59"/>
        <v>2002</v>
      </c>
      <c r="D374">
        <v>9</v>
      </c>
      <c r="E374" t="str">
        <f t="shared" si="58"/>
        <v>20029</v>
      </c>
      <c r="F374">
        <f t="shared" si="50"/>
        <v>3.4000000000000002E-2</v>
      </c>
      <c r="G374">
        <f t="shared" si="51"/>
        <v>7.0000000000000001E-3</v>
      </c>
      <c r="H374">
        <f t="shared" si="52"/>
        <v>0</v>
      </c>
      <c r="I374">
        <f t="shared" si="53"/>
        <v>4.66</v>
      </c>
      <c r="J374">
        <f t="shared" si="54"/>
        <v>0.11</v>
      </c>
      <c r="K374">
        <f t="shared" si="55"/>
        <v>1.21</v>
      </c>
      <c r="M374" t="s">
        <v>86</v>
      </c>
      <c r="N374">
        <v>2003</v>
      </c>
      <c r="O374">
        <v>2002</v>
      </c>
      <c r="P374">
        <v>10</v>
      </c>
      <c r="Q374">
        <v>1</v>
      </c>
      <c r="R374" s="1">
        <f t="shared" si="56"/>
        <v>37895</v>
      </c>
      <c r="S374">
        <v>3.3000000000000002E-2</v>
      </c>
      <c r="T374">
        <v>8.0000000000000002E-3</v>
      </c>
      <c r="U374">
        <v>0</v>
      </c>
      <c r="V374">
        <v>4.5199999999999996</v>
      </c>
      <c r="W374">
        <v>0.12</v>
      </c>
      <c r="X374">
        <v>1.57</v>
      </c>
    </row>
    <row r="375" spans="1:24" x14ac:dyDescent="0.25">
      <c r="A375" s="1">
        <f t="shared" si="57"/>
        <v>37895</v>
      </c>
      <c r="B375">
        <v>1</v>
      </c>
      <c r="C375">
        <f t="shared" si="59"/>
        <v>2003</v>
      </c>
      <c r="D375">
        <v>10</v>
      </c>
      <c r="E375" t="str">
        <f t="shared" si="58"/>
        <v>200310</v>
      </c>
      <c r="F375">
        <f t="shared" si="50"/>
        <v>3.3000000000000002E-2</v>
      </c>
      <c r="G375">
        <f t="shared" si="51"/>
        <v>8.0000000000000002E-3</v>
      </c>
      <c r="H375">
        <f t="shared" si="52"/>
        <v>0</v>
      </c>
      <c r="I375">
        <f t="shared" si="53"/>
        <v>4.5199999999999996</v>
      </c>
      <c r="J375">
        <f t="shared" si="54"/>
        <v>0.12</v>
      </c>
      <c r="K375">
        <f t="shared" si="55"/>
        <v>1.57</v>
      </c>
      <c r="M375" t="s">
        <v>86</v>
      </c>
      <c r="N375">
        <v>2003</v>
      </c>
      <c r="O375">
        <v>2002</v>
      </c>
      <c r="P375">
        <v>11</v>
      </c>
      <c r="Q375">
        <v>1</v>
      </c>
      <c r="R375" s="1">
        <f t="shared" si="56"/>
        <v>37926</v>
      </c>
      <c r="S375">
        <v>4.1000000000000002E-2</v>
      </c>
      <c r="T375">
        <v>3.0000000000000001E-3</v>
      </c>
      <c r="U375">
        <v>0</v>
      </c>
      <c r="V375">
        <v>4.07</v>
      </c>
      <c r="W375">
        <v>0.17</v>
      </c>
      <c r="X375">
        <v>2.36</v>
      </c>
    </row>
    <row r="376" spans="1:24" x14ac:dyDescent="0.25">
      <c r="A376" s="1">
        <f t="shared" si="57"/>
        <v>37926</v>
      </c>
      <c r="B376">
        <v>1</v>
      </c>
      <c r="C376">
        <f t="shared" si="59"/>
        <v>2003</v>
      </c>
      <c r="D376">
        <v>11</v>
      </c>
      <c r="E376" t="str">
        <f t="shared" si="58"/>
        <v>200311</v>
      </c>
      <c r="F376">
        <f t="shared" si="50"/>
        <v>4.1000000000000002E-2</v>
      </c>
      <c r="G376">
        <f t="shared" si="51"/>
        <v>3.0000000000000001E-3</v>
      </c>
      <c r="H376">
        <f t="shared" si="52"/>
        <v>0</v>
      </c>
      <c r="I376">
        <f t="shared" si="53"/>
        <v>4.07</v>
      </c>
      <c r="J376">
        <f t="shared" si="54"/>
        <v>0.17</v>
      </c>
      <c r="K376">
        <f t="shared" si="55"/>
        <v>2.36</v>
      </c>
      <c r="M376" t="s">
        <v>86</v>
      </c>
      <c r="N376">
        <v>2003</v>
      </c>
      <c r="O376">
        <v>2002</v>
      </c>
      <c r="P376">
        <v>12</v>
      </c>
      <c r="Q376">
        <v>1</v>
      </c>
      <c r="R376" s="1">
        <f t="shared" si="56"/>
        <v>37956</v>
      </c>
      <c r="S376">
        <v>3.2000000000000001E-2</v>
      </c>
      <c r="T376">
        <v>6.0000000000000001E-3</v>
      </c>
      <c r="U376">
        <v>1E-3</v>
      </c>
      <c r="V376">
        <v>3.17</v>
      </c>
      <c r="W376">
        <v>0.08</v>
      </c>
      <c r="X376">
        <v>1.2</v>
      </c>
    </row>
    <row r="377" spans="1:24" x14ac:dyDescent="0.25">
      <c r="A377" s="1">
        <f t="shared" si="57"/>
        <v>37956</v>
      </c>
      <c r="B377">
        <v>1</v>
      </c>
      <c r="C377">
        <f t="shared" si="59"/>
        <v>2003</v>
      </c>
      <c r="D377">
        <v>12</v>
      </c>
      <c r="E377" t="str">
        <f t="shared" si="58"/>
        <v>200312</v>
      </c>
      <c r="F377">
        <f t="shared" si="50"/>
        <v>3.2000000000000001E-2</v>
      </c>
      <c r="G377">
        <f t="shared" si="51"/>
        <v>6.0000000000000001E-3</v>
      </c>
      <c r="H377">
        <f t="shared" si="52"/>
        <v>1E-3</v>
      </c>
      <c r="I377">
        <f t="shared" si="53"/>
        <v>3.17</v>
      </c>
      <c r="J377">
        <f t="shared" si="54"/>
        <v>0.08</v>
      </c>
      <c r="K377">
        <f t="shared" si="55"/>
        <v>1.2</v>
      </c>
      <c r="M377" t="s">
        <v>86</v>
      </c>
      <c r="N377">
        <v>2003</v>
      </c>
      <c r="O377">
        <v>2003</v>
      </c>
      <c r="P377">
        <v>1</v>
      </c>
      <c r="Q377">
        <v>1</v>
      </c>
      <c r="R377" s="1">
        <f t="shared" si="56"/>
        <v>37622</v>
      </c>
      <c r="S377">
        <v>2.5000000000000001E-2</v>
      </c>
      <c r="T377">
        <v>5.0000000000000001E-3</v>
      </c>
      <c r="U377">
        <v>0</v>
      </c>
      <c r="V377">
        <v>3.03</v>
      </c>
      <c r="W377">
        <v>0.08</v>
      </c>
      <c r="X377">
        <v>1.1100000000000001</v>
      </c>
    </row>
    <row r="378" spans="1:24" x14ac:dyDescent="0.25">
      <c r="A378" s="1">
        <f t="shared" si="57"/>
        <v>37622</v>
      </c>
      <c r="B378">
        <v>1</v>
      </c>
      <c r="C378">
        <f t="shared" si="59"/>
        <v>2003</v>
      </c>
      <c r="D378">
        <v>1</v>
      </c>
      <c r="E378" t="str">
        <f t="shared" si="58"/>
        <v>20031</v>
      </c>
      <c r="F378">
        <f t="shared" si="50"/>
        <v>2.5000000000000001E-2</v>
      </c>
      <c r="G378">
        <f t="shared" si="51"/>
        <v>5.0000000000000001E-3</v>
      </c>
      <c r="H378">
        <f t="shared" si="52"/>
        <v>0</v>
      </c>
      <c r="I378">
        <f t="shared" si="53"/>
        <v>3.03</v>
      </c>
      <c r="J378">
        <f t="shared" si="54"/>
        <v>0.08</v>
      </c>
      <c r="K378">
        <f t="shared" si="55"/>
        <v>1.1100000000000001</v>
      </c>
      <c r="M378" t="s">
        <v>86</v>
      </c>
      <c r="N378">
        <v>2003</v>
      </c>
      <c r="O378">
        <v>2003</v>
      </c>
      <c r="P378">
        <v>2</v>
      </c>
      <c r="Q378">
        <v>1</v>
      </c>
      <c r="R378" s="1">
        <f t="shared" si="56"/>
        <v>37653</v>
      </c>
      <c r="S378">
        <v>2.5999999999999999E-2</v>
      </c>
      <c r="T378">
        <v>5.0000000000000001E-3</v>
      </c>
      <c r="U378">
        <v>0</v>
      </c>
      <c r="V378">
        <v>3.06</v>
      </c>
      <c r="W378">
        <v>0.09</v>
      </c>
      <c r="X378" t="e">
        <v>#N/A</v>
      </c>
    </row>
    <row r="379" spans="1:24" x14ac:dyDescent="0.25">
      <c r="A379" s="1">
        <f t="shared" si="57"/>
        <v>37653</v>
      </c>
      <c r="B379">
        <v>1</v>
      </c>
      <c r="C379">
        <f t="shared" si="59"/>
        <v>2003</v>
      </c>
      <c r="D379">
        <v>2</v>
      </c>
      <c r="E379" t="str">
        <f t="shared" si="58"/>
        <v>20032</v>
      </c>
      <c r="F379">
        <f t="shared" si="50"/>
        <v>2.5999999999999999E-2</v>
      </c>
      <c r="G379">
        <f t="shared" si="51"/>
        <v>5.0000000000000001E-3</v>
      </c>
      <c r="H379">
        <f t="shared" si="52"/>
        <v>0</v>
      </c>
      <c r="I379">
        <f t="shared" si="53"/>
        <v>3.06</v>
      </c>
      <c r="J379">
        <f t="shared" si="54"/>
        <v>0.09</v>
      </c>
      <c r="K379" t="e">
        <f t="shared" si="55"/>
        <v>#N/A</v>
      </c>
      <c r="M379" t="s">
        <v>86</v>
      </c>
      <c r="N379">
        <v>2003</v>
      </c>
      <c r="O379">
        <v>2003</v>
      </c>
      <c r="P379">
        <v>3</v>
      </c>
      <c r="Q379">
        <v>1</v>
      </c>
      <c r="R379" s="1">
        <f t="shared" si="56"/>
        <v>37681</v>
      </c>
      <c r="S379">
        <v>2.5000000000000001E-2</v>
      </c>
      <c r="T379">
        <v>7.0000000000000001E-3</v>
      </c>
      <c r="U379">
        <v>0</v>
      </c>
      <c r="V379">
        <v>3.05</v>
      </c>
      <c r="W379">
        <v>0.13</v>
      </c>
      <c r="X379" t="e">
        <v>#N/A</v>
      </c>
    </row>
    <row r="380" spans="1:24" x14ac:dyDescent="0.25">
      <c r="A380" s="1">
        <f t="shared" si="57"/>
        <v>37681</v>
      </c>
      <c r="B380">
        <v>1</v>
      </c>
      <c r="C380">
        <f t="shared" si="59"/>
        <v>2003</v>
      </c>
      <c r="D380">
        <v>3</v>
      </c>
      <c r="E380" t="str">
        <f t="shared" si="58"/>
        <v>20033</v>
      </c>
      <c r="F380">
        <f t="shared" si="50"/>
        <v>2.5000000000000001E-2</v>
      </c>
      <c r="G380">
        <f t="shared" si="51"/>
        <v>7.0000000000000001E-3</v>
      </c>
      <c r="H380">
        <f t="shared" si="52"/>
        <v>0</v>
      </c>
      <c r="I380">
        <f t="shared" si="53"/>
        <v>3.05</v>
      </c>
      <c r="J380">
        <f t="shared" si="54"/>
        <v>0.13</v>
      </c>
      <c r="K380" t="e">
        <f t="shared" si="55"/>
        <v>#N/A</v>
      </c>
      <c r="M380" t="s">
        <v>86</v>
      </c>
      <c r="N380">
        <v>2003</v>
      </c>
      <c r="O380">
        <v>2003</v>
      </c>
      <c r="P380">
        <v>4</v>
      </c>
      <c r="Q380">
        <v>1</v>
      </c>
      <c r="R380" s="1">
        <f t="shared" si="56"/>
        <v>37712</v>
      </c>
      <c r="S380">
        <v>2.8000000000000001E-2</v>
      </c>
      <c r="T380">
        <v>7.0000000000000001E-3</v>
      </c>
      <c r="U380">
        <v>0</v>
      </c>
      <c r="V380">
        <v>3.24</v>
      </c>
      <c r="W380">
        <v>0.13</v>
      </c>
      <c r="X380" t="e">
        <v>#N/A</v>
      </c>
    </row>
    <row r="381" spans="1:24" x14ac:dyDescent="0.25">
      <c r="A381" s="1">
        <f t="shared" si="57"/>
        <v>37712</v>
      </c>
      <c r="B381">
        <v>1</v>
      </c>
      <c r="C381">
        <f t="shared" si="59"/>
        <v>2003</v>
      </c>
      <c r="D381">
        <v>4</v>
      </c>
      <c r="E381" t="str">
        <f t="shared" si="58"/>
        <v>20034</v>
      </c>
      <c r="F381">
        <f t="shared" si="50"/>
        <v>2.8000000000000001E-2</v>
      </c>
      <c r="G381">
        <f t="shared" si="51"/>
        <v>7.0000000000000001E-3</v>
      </c>
      <c r="H381">
        <f t="shared" si="52"/>
        <v>0</v>
      </c>
      <c r="I381">
        <f t="shared" si="53"/>
        <v>3.24</v>
      </c>
      <c r="J381">
        <f t="shared" si="54"/>
        <v>0.13</v>
      </c>
      <c r="K381" t="e">
        <f t="shared" si="55"/>
        <v>#N/A</v>
      </c>
      <c r="M381" t="s">
        <v>86</v>
      </c>
      <c r="N381">
        <v>2003</v>
      </c>
      <c r="O381">
        <v>2003</v>
      </c>
      <c r="P381">
        <v>5</v>
      </c>
      <c r="Q381">
        <v>1</v>
      </c>
      <c r="R381" s="1">
        <f t="shared" si="56"/>
        <v>37742</v>
      </c>
      <c r="S381">
        <v>2.5999999999999999E-2</v>
      </c>
      <c r="T381">
        <v>1.6E-2</v>
      </c>
      <c r="U381">
        <v>0</v>
      </c>
      <c r="V381">
        <v>3.44</v>
      </c>
      <c r="W381">
        <v>0.12</v>
      </c>
      <c r="X381" t="e">
        <v>#N/A</v>
      </c>
    </row>
    <row r="382" spans="1:24" x14ac:dyDescent="0.25">
      <c r="A382" s="1">
        <f t="shared" si="57"/>
        <v>37742</v>
      </c>
      <c r="B382">
        <v>1</v>
      </c>
      <c r="C382">
        <f t="shared" si="59"/>
        <v>2003</v>
      </c>
      <c r="D382">
        <v>5</v>
      </c>
      <c r="E382" t="str">
        <f t="shared" si="58"/>
        <v>20035</v>
      </c>
      <c r="F382">
        <f t="shared" si="50"/>
        <v>2.5999999999999999E-2</v>
      </c>
      <c r="G382">
        <f t="shared" si="51"/>
        <v>1.6E-2</v>
      </c>
      <c r="H382">
        <f t="shared" si="52"/>
        <v>0</v>
      </c>
      <c r="I382">
        <f t="shared" si="53"/>
        <v>3.44</v>
      </c>
      <c r="J382">
        <f t="shared" si="54"/>
        <v>0.12</v>
      </c>
      <c r="K382" t="e">
        <f t="shared" si="55"/>
        <v>#N/A</v>
      </c>
      <c r="M382" t="s">
        <v>86</v>
      </c>
      <c r="N382">
        <v>2003</v>
      </c>
      <c r="O382">
        <v>2003</v>
      </c>
      <c r="P382">
        <v>6</v>
      </c>
      <c r="Q382">
        <v>1</v>
      </c>
      <c r="R382" s="1">
        <f t="shared" si="56"/>
        <v>37773</v>
      </c>
      <c r="S382">
        <v>3.2000000000000001E-2</v>
      </c>
      <c r="T382">
        <v>7.0000000000000001E-3</v>
      </c>
      <c r="U382">
        <v>0</v>
      </c>
      <c r="V382">
        <v>3.73</v>
      </c>
      <c r="W382">
        <v>0.13</v>
      </c>
      <c r="X382">
        <v>0.77</v>
      </c>
    </row>
    <row r="383" spans="1:24" x14ac:dyDescent="0.25">
      <c r="A383" s="1">
        <f t="shared" si="57"/>
        <v>37773</v>
      </c>
      <c r="B383">
        <v>1</v>
      </c>
      <c r="C383">
        <f t="shared" si="59"/>
        <v>2003</v>
      </c>
      <c r="D383">
        <v>6</v>
      </c>
      <c r="E383" t="str">
        <f t="shared" si="58"/>
        <v>20036</v>
      </c>
      <c r="F383">
        <f t="shared" si="50"/>
        <v>3.2000000000000001E-2</v>
      </c>
      <c r="G383">
        <f t="shared" si="51"/>
        <v>7.0000000000000001E-3</v>
      </c>
      <c r="H383">
        <f t="shared" si="52"/>
        <v>0</v>
      </c>
      <c r="I383">
        <f t="shared" si="53"/>
        <v>3.73</v>
      </c>
      <c r="J383">
        <f t="shared" si="54"/>
        <v>0.13</v>
      </c>
      <c r="K383">
        <f t="shared" si="55"/>
        <v>0.77</v>
      </c>
      <c r="M383" t="s">
        <v>86</v>
      </c>
      <c r="N383">
        <v>2003</v>
      </c>
      <c r="O383">
        <v>2003</v>
      </c>
      <c r="P383">
        <v>7</v>
      </c>
      <c r="Q383">
        <v>1</v>
      </c>
      <c r="R383" s="1">
        <f t="shared" si="56"/>
        <v>37803</v>
      </c>
      <c r="S383">
        <v>3.5000000000000003E-2</v>
      </c>
      <c r="T383">
        <v>2E-3</v>
      </c>
      <c r="U383">
        <v>0</v>
      </c>
      <c r="V383">
        <v>4.28</v>
      </c>
      <c r="W383">
        <v>0.13</v>
      </c>
      <c r="X383">
        <v>0.85</v>
      </c>
    </row>
    <row r="384" spans="1:24" x14ac:dyDescent="0.25">
      <c r="A384" s="1">
        <f t="shared" si="57"/>
        <v>37803</v>
      </c>
      <c r="B384">
        <v>1</v>
      </c>
      <c r="C384">
        <f t="shared" si="59"/>
        <v>2003</v>
      </c>
      <c r="D384">
        <v>7</v>
      </c>
      <c r="E384" t="str">
        <f t="shared" si="58"/>
        <v>20037</v>
      </c>
      <c r="F384">
        <f t="shared" si="50"/>
        <v>3.5000000000000003E-2</v>
      </c>
      <c r="G384">
        <f t="shared" si="51"/>
        <v>2E-3</v>
      </c>
      <c r="H384">
        <f t="shared" si="52"/>
        <v>0</v>
      </c>
      <c r="I384">
        <f t="shared" si="53"/>
        <v>4.28</v>
      </c>
      <c r="J384">
        <f t="shared" si="54"/>
        <v>0.13</v>
      </c>
      <c r="K384">
        <f t="shared" si="55"/>
        <v>0.85</v>
      </c>
      <c r="M384" t="s">
        <v>86</v>
      </c>
      <c r="N384">
        <v>2003</v>
      </c>
      <c r="O384">
        <v>2003</v>
      </c>
      <c r="P384">
        <v>8</v>
      </c>
      <c r="Q384">
        <v>1</v>
      </c>
      <c r="R384" s="1">
        <f t="shared" si="56"/>
        <v>37834</v>
      </c>
      <c r="S384">
        <v>3.5999999999999997E-2</v>
      </c>
      <c r="T384">
        <v>5.0000000000000001E-3</v>
      </c>
      <c r="U384">
        <v>0</v>
      </c>
      <c r="V384">
        <v>4.7</v>
      </c>
      <c r="W384">
        <v>0.12</v>
      </c>
      <c r="X384">
        <v>1.06</v>
      </c>
    </row>
    <row r="385" spans="1:24" x14ac:dyDescent="0.25">
      <c r="A385" s="1">
        <f t="shared" si="57"/>
        <v>37834</v>
      </c>
      <c r="B385">
        <v>1</v>
      </c>
      <c r="C385">
        <f t="shared" si="59"/>
        <v>2003</v>
      </c>
      <c r="D385">
        <v>8</v>
      </c>
      <c r="E385" t="str">
        <f t="shared" si="58"/>
        <v>20038</v>
      </c>
      <c r="F385">
        <f t="shared" si="50"/>
        <v>3.5999999999999997E-2</v>
      </c>
      <c r="G385">
        <f t="shared" si="51"/>
        <v>5.0000000000000001E-3</v>
      </c>
      <c r="H385">
        <f t="shared" si="52"/>
        <v>0</v>
      </c>
      <c r="I385">
        <f t="shared" si="53"/>
        <v>4.7</v>
      </c>
      <c r="J385">
        <f t="shared" si="54"/>
        <v>0.12</v>
      </c>
      <c r="K385">
        <f t="shared" si="55"/>
        <v>1.06</v>
      </c>
      <c r="M385" t="s">
        <v>86</v>
      </c>
      <c r="N385">
        <v>2003</v>
      </c>
      <c r="O385">
        <v>2003</v>
      </c>
      <c r="P385">
        <v>9</v>
      </c>
      <c r="Q385">
        <v>1</v>
      </c>
      <c r="R385" s="1">
        <f t="shared" si="56"/>
        <v>37865</v>
      </c>
      <c r="S385">
        <v>4.2000000000000003E-2</v>
      </c>
      <c r="T385">
        <v>5.0000000000000001E-3</v>
      </c>
      <c r="U385">
        <v>0</v>
      </c>
      <c r="V385">
        <v>4.9400000000000004</v>
      </c>
      <c r="W385">
        <v>0.13</v>
      </c>
      <c r="X385">
        <v>1.6</v>
      </c>
    </row>
    <row r="386" spans="1:24" x14ac:dyDescent="0.25">
      <c r="A386" s="1">
        <f t="shared" si="57"/>
        <v>37865</v>
      </c>
      <c r="B386">
        <v>1</v>
      </c>
      <c r="C386">
        <f t="shared" si="59"/>
        <v>2003</v>
      </c>
      <c r="D386">
        <v>9</v>
      </c>
      <c r="E386" t="str">
        <f t="shared" si="58"/>
        <v>20039</v>
      </c>
      <c r="F386">
        <f t="shared" si="50"/>
        <v>4.2000000000000003E-2</v>
      </c>
      <c r="G386">
        <f t="shared" si="51"/>
        <v>5.0000000000000001E-3</v>
      </c>
      <c r="H386">
        <f t="shared" si="52"/>
        <v>0</v>
      </c>
      <c r="I386">
        <f t="shared" si="53"/>
        <v>4.9400000000000004</v>
      </c>
      <c r="J386">
        <f t="shared" si="54"/>
        <v>0.13</v>
      </c>
      <c r="K386">
        <f t="shared" si="55"/>
        <v>1.6</v>
      </c>
      <c r="M386" t="s">
        <v>86</v>
      </c>
      <c r="N386">
        <v>2004</v>
      </c>
      <c r="O386">
        <v>2003</v>
      </c>
      <c r="P386">
        <v>10</v>
      </c>
      <c r="Q386">
        <v>1</v>
      </c>
      <c r="R386" s="1">
        <f t="shared" si="56"/>
        <v>38261</v>
      </c>
      <c r="S386">
        <v>4.2000000000000003E-2</v>
      </c>
      <c r="T386">
        <v>0.04</v>
      </c>
      <c r="U386">
        <v>0</v>
      </c>
      <c r="V386">
        <v>4.58</v>
      </c>
      <c r="W386">
        <v>0.14000000000000001</v>
      </c>
      <c r="X386">
        <v>2.2599999999999998</v>
      </c>
    </row>
    <row r="387" spans="1:24" x14ac:dyDescent="0.25">
      <c r="A387" s="1">
        <f t="shared" si="57"/>
        <v>38261</v>
      </c>
      <c r="B387">
        <v>1</v>
      </c>
      <c r="C387">
        <f t="shared" si="59"/>
        <v>2004</v>
      </c>
      <c r="D387">
        <v>10</v>
      </c>
      <c r="E387" t="str">
        <f t="shared" si="58"/>
        <v>200410</v>
      </c>
      <c r="F387">
        <f t="shared" ref="F387:F450" si="60">VLOOKUP($A387,$R:$X,2,FALSE)</f>
        <v>4.2000000000000003E-2</v>
      </c>
      <c r="G387">
        <f t="shared" ref="G387:G450" si="61">VLOOKUP($A387,$R:$X,3,FALSE)</f>
        <v>0.04</v>
      </c>
      <c r="H387">
        <f t="shared" ref="H387:H450" si="62">VLOOKUP($A387,$R:$X,4,FALSE)</f>
        <v>0</v>
      </c>
      <c r="I387">
        <f t="shared" ref="I387:I450" si="63">VLOOKUP($A387,$R:$X,5,FALSE)</f>
        <v>4.58</v>
      </c>
      <c r="J387">
        <f t="shared" ref="J387:J450" si="64">VLOOKUP($A387,$R:$X,6,FALSE)</f>
        <v>0.14000000000000001</v>
      </c>
      <c r="K387">
        <f t="shared" ref="K387:K450" si="65">VLOOKUP($A387,$R:$X,7,FALSE)</f>
        <v>2.2599999999999998</v>
      </c>
      <c r="M387" t="s">
        <v>86</v>
      </c>
      <c r="N387">
        <v>2004</v>
      </c>
      <c r="O387">
        <v>2003</v>
      </c>
      <c r="P387">
        <v>11</v>
      </c>
      <c r="Q387">
        <v>1</v>
      </c>
      <c r="R387" s="1">
        <f t="shared" ref="R387:R389" si="66">DATE(N387,P387,Q387)</f>
        <v>38292</v>
      </c>
      <c r="S387">
        <v>4.1000000000000002E-2</v>
      </c>
      <c r="T387">
        <v>2.8000000000000001E-2</v>
      </c>
      <c r="U387">
        <v>1E-3</v>
      </c>
      <c r="V387">
        <v>3.85</v>
      </c>
      <c r="W387">
        <v>0.14000000000000001</v>
      </c>
      <c r="X387">
        <v>2.5</v>
      </c>
    </row>
    <row r="388" spans="1:24" x14ac:dyDescent="0.25">
      <c r="A388" s="1">
        <f t="shared" ref="A388:A451" si="67">DATE(C388,D388,B388)</f>
        <v>38292</v>
      </c>
      <c r="B388">
        <v>1</v>
      </c>
      <c r="C388">
        <f t="shared" si="59"/>
        <v>2004</v>
      </c>
      <c r="D388">
        <v>11</v>
      </c>
      <c r="E388" t="str">
        <f t="shared" ref="E388:E451" si="68">CONCATENATE(C388,D388)</f>
        <v>200411</v>
      </c>
      <c r="F388">
        <f t="shared" si="60"/>
        <v>4.1000000000000002E-2</v>
      </c>
      <c r="G388">
        <f t="shared" si="61"/>
        <v>2.8000000000000001E-2</v>
      </c>
      <c r="H388">
        <f t="shared" si="62"/>
        <v>1E-3</v>
      </c>
      <c r="I388">
        <f t="shared" si="63"/>
        <v>3.85</v>
      </c>
      <c r="J388">
        <f t="shared" si="64"/>
        <v>0.14000000000000001</v>
      </c>
      <c r="K388">
        <f t="shared" si="65"/>
        <v>2.5</v>
      </c>
      <c r="M388" t="s">
        <v>86</v>
      </c>
      <c r="N388">
        <v>2004</v>
      </c>
      <c r="O388">
        <v>2003</v>
      </c>
      <c r="P388">
        <v>12</v>
      </c>
      <c r="Q388">
        <v>1</v>
      </c>
      <c r="R388" s="1">
        <f t="shared" si="66"/>
        <v>38322</v>
      </c>
      <c r="S388">
        <v>2.8000000000000001E-2</v>
      </c>
      <c r="T388">
        <v>7.0000000000000001E-3</v>
      </c>
      <c r="U388">
        <v>1E-3</v>
      </c>
      <c r="V388">
        <v>2.92</v>
      </c>
      <c r="W388">
        <v>0.12</v>
      </c>
      <c r="X388">
        <v>1.68</v>
      </c>
    </row>
    <row r="389" spans="1:24" x14ac:dyDescent="0.25">
      <c r="A389" s="1">
        <f t="shared" si="67"/>
        <v>38322</v>
      </c>
      <c r="B389">
        <v>1</v>
      </c>
      <c r="C389">
        <f t="shared" si="59"/>
        <v>2004</v>
      </c>
      <c r="D389">
        <v>12</v>
      </c>
      <c r="E389" t="str">
        <f t="shared" si="68"/>
        <v>200412</v>
      </c>
      <c r="F389">
        <f t="shared" si="60"/>
        <v>2.8000000000000001E-2</v>
      </c>
      <c r="G389">
        <f t="shared" si="61"/>
        <v>7.0000000000000001E-3</v>
      </c>
      <c r="H389">
        <f t="shared" si="62"/>
        <v>1E-3</v>
      </c>
      <c r="I389">
        <f t="shared" si="63"/>
        <v>2.92</v>
      </c>
      <c r="J389">
        <f t="shared" si="64"/>
        <v>0.12</v>
      </c>
      <c r="K389">
        <f t="shared" si="65"/>
        <v>1.68</v>
      </c>
      <c r="M389" t="s">
        <v>86</v>
      </c>
      <c r="N389">
        <v>2004</v>
      </c>
      <c r="O389">
        <v>2004</v>
      </c>
      <c r="P389">
        <v>1</v>
      </c>
      <c r="Q389">
        <v>1</v>
      </c>
      <c r="R389" s="1">
        <f t="shared" si="66"/>
        <v>37987</v>
      </c>
      <c r="S389">
        <v>2.8000000000000001E-2</v>
      </c>
      <c r="T389">
        <v>4.0000000000000001E-3</v>
      </c>
      <c r="U389">
        <v>0</v>
      </c>
      <c r="V389">
        <v>2.98</v>
      </c>
      <c r="W389">
        <v>0.12</v>
      </c>
      <c r="X389">
        <v>1</v>
      </c>
    </row>
    <row r="390" spans="1:24" x14ac:dyDescent="0.25">
      <c r="A390" s="1">
        <f t="shared" si="67"/>
        <v>37987</v>
      </c>
      <c r="B390">
        <v>1</v>
      </c>
      <c r="C390">
        <f t="shared" si="59"/>
        <v>2004</v>
      </c>
      <c r="D390">
        <v>1</v>
      </c>
      <c r="E390" t="str">
        <f t="shared" si="68"/>
        <v>20041</v>
      </c>
      <c r="F390">
        <f t="shared" si="60"/>
        <v>2.8000000000000001E-2</v>
      </c>
      <c r="G390">
        <f t="shared" si="61"/>
        <v>4.0000000000000001E-3</v>
      </c>
      <c r="H390">
        <f t="shared" si="62"/>
        <v>0</v>
      </c>
      <c r="I390">
        <f t="shared" si="63"/>
        <v>2.98</v>
      </c>
      <c r="J390">
        <f t="shared" si="64"/>
        <v>0.12</v>
      </c>
      <c r="K390">
        <f t="shared" si="65"/>
        <v>1</v>
      </c>
      <c r="M390" t="s">
        <v>86</v>
      </c>
      <c r="N390">
        <v>2004</v>
      </c>
      <c r="O390">
        <v>2004</v>
      </c>
      <c r="P390">
        <v>2</v>
      </c>
      <c r="Q390">
        <v>1</v>
      </c>
      <c r="R390" s="1">
        <f t="shared" ref="R390:R453" si="69">DATE(N390,P390,Q390)</f>
        <v>38018</v>
      </c>
      <c r="S390">
        <v>2.7E-2</v>
      </c>
      <c r="T390">
        <v>5.0000000000000001E-3</v>
      </c>
      <c r="U390">
        <v>1E-3</v>
      </c>
      <c r="V390">
        <v>2.97</v>
      </c>
      <c r="W390">
        <v>0.13</v>
      </c>
      <c r="X390">
        <v>0.82</v>
      </c>
    </row>
    <row r="391" spans="1:24" x14ac:dyDescent="0.25">
      <c r="A391" s="1">
        <f t="shared" si="67"/>
        <v>38018</v>
      </c>
      <c r="B391">
        <v>1</v>
      </c>
      <c r="C391">
        <f t="shared" si="59"/>
        <v>2004</v>
      </c>
      <c r="D391">
        <v>2</v>
      </c>
      <c r="E391" t="str">
        <f t="shared" si="68"/>
        <v>20042</v>
      </c>
      <c r="F391">
        <f t="shared" si="60"/>
        <v>2.7E-2</v>
      </c>
      <c r="G391">
        <f t="shared" si="61"/>
        <v>5.0000000000000001E-3</v>
      </c>
      <c r="H391">
        <f t="shared" si="62"/>
        <v>1E-3</v>
      </c>
      <c r="I391">
        <f t="shared" si="63"/>
        <v>2.97</v>
      </c>
      <c r="J391">
        <f t="shared" si="64"/>
        <v>0.13</v>
      </c>
      <c r="K391">
        <f t="shared" si="65"/>
        <v>0.82</v>
      </c>
      <c r="M391" t="s">
        <v>86</v>
      </c>
      <c r="N391">
        <v>2004</v>
      </c>
      <c r="O391">
        <v>2004</v>
      </c>
      <c r="P391">
        <v>3</v>
      </c>
      <c r="Q391">
        <v>1</v>
      </c>
      <c r="R391" s="1">
        <f t="shared" si="69"/>
        <v>38047</v>
      </c>
      <c r="S391">
        <v>2.8000000000000001E-2</v>
      </c>
      <c r="T391">
        <v>1E-3</v>
      </c>
      <c r="U391">
        <v>1E-3</v>
      </c>
      <c r="V391">
        <v>3.07</v>
      </c>
      <c r="W391">
        <v>0.12</v>
      </c>
      <c r="X391">
        <v>0.78</v>
      </c>
    </row>
    <row r="392" spans="1:24" x14ac:dyDescent="0.25">
      <c r="A392" s="1">
        <f t="shared" si="67"/>
        <v>38047</v>
      </c>
      <c r="B392">
        <v>1</v>
      </c>
      <c r="C392">
        <f t="shared" si="59"/>
        <v>2004</v>
      </c>
      <c r="D392">
        <v>3</v>
      </c>
      <c r="E392" t="str">
        <f t="shared" si="68"/>
        <v>20043</v>
      </c>
      <c r="F392">
        <f t="shared" si="60"/>
        <v>2.8000000000000001E-2</v>
      </c>
      <c r="G392">
        <f t="shared" si="61"/>
        <v>1E-3</v>
      </c>
      <c r="H392">
        <f t="shared" si="62"/>
        <v>1E-3</v>
      </c>
      <c r="I392">
        <f t="shared" si="63"/>
        <v>3.07</v>
      </c>
      <c r="J392">
        <f t="shared" si="64"/>
        <v>0.12</v>
      </c>
      <c r="K392">
        <f t="shared" si="65"/>
        <v>0.78</v>
      </c>
      <c r="M392" t="s">
        <v>86</v>
      </c>
      <c r="N392">
        <v>2004</v>
      </c>
      <c r="O392">
        <v>2004</v>
      </c>
      <c r="P392">
        <v>4</v>
      </c>
      <c r="Q392">
        <v>1</v>
      </c>
      <c r="R392" s="1">
        <f t="shared" si="69"/>
        <v>38078</v>
      </c>
      <c r="S392">
        <v>3.5999999999999997E-2</v>
      </c>
      <c r="T392">
        <v>6.0000000000000001E-3</v>
      </c>
      <c r="U392">
        <v>1E-3</v>
      </c>
      <c r="V392">
        <v>3.45</v>
      </c>
      <c r="W392">
        <v>0.13</v>
      </c>
      <c r="X392">
        <v>0.97</v>
      </c>
    </row>
    <row r="393" spans="1:24" x14ac:dyDescent="0.25">
      <c r="A393" s="1">
        <f t="shared" si="67"/>
        <v>38078</v>
      </c>
      <c r="B393">
        <v>1</v>
      </c>
      <c r="C393">
        <f t="shared" si="59"/>
        <v>2004</v>
      </c>
      <c r="D393">
        <v>4</v>
      </c>
      <c r="E393" t="str">
        <f t="shared" si="68"/>
        <v>20044</v>
      </c>
      <c r="F393">
        <f t="shared" si="60"/>
        <v>3.5999999999999997E-2</v>
      </c>
      <c r="G393">
        <f t="shared" si="61"/>
        <v>6.0000000000000001E-3</v>
      </c>
      <c r="H393">
        <f t="shared" si="62"/>
        <v>1E-3</v>
      </c>
      <c r="I393">
        <f t="shared" si="63"/>
        <v>3.45</v>
      </c>
      <c r="J393">
        <f t="shared" si="64"/>
        <v>0.13</v>
      </c>
      <c r="K393">
        <f t="shared" si="65"/>
        <v>0.97</v>
      </c>
      <c r="M393" t="s">
        <v>86</v>
      </c>
      <c r="N393">
        <v>2004</v>
      </c>
      <c r="O393">
        <v>2004</v>
      </c>
      <c r="P393">
        <v>5</v>
      </c>
      <c r="Q393">
        <v>1</v>
      </c>
      <c r="R393" s="1">
        <f t="shared" si="69"/>
        <v>38108</v>
      </c>
      <c r="S393">
        <v>3.5000000000000003E-2</v>
      </c>
      <c r="T393">
        <v>6.0000000000000001E-3</v>
      </c>
      <c r="U393">
        <v>2E-3</v>
      </c>
      <c r="V393">
        <v>3.55</v>
      </c>
      <c r="W393">
        <v>0.15</v>
      </c>
      <c r="X393">
        <v>1.1599999999999999</v>
      </c>
    </row>
    <row r="394" spans="1:24" x14ac:dyDescent="0.25">
      <c r="A394" s="1">
        <f t="shared" si="67"/>
        <v>38108</v>
      </c>
      <c r="B394">
        <v>1</v>
      </c>
      <c r="C394">
        <f t="shared" si="59"/>
        <v>2004</v>
      </c>
      <c r="D394">
        <v>5</v>
      </c>
      <c r="E394" t="str">
        <f t="shared" si="68"/>
        <v>20045</v>
      </c>
      <c r="F394">
        <f t="shared" si="60"/>
        <v>3.5000000000000003E-2</v>
      </c>
      <c r="G394">
        <f t="shared" si="61"/>
        <v>6.0000000000000001E-3</v>
      </c>
      <c r="H394">
        <f t="shared" si="62"/>
        <v>2E-3</v>
      </c>
      <c r="I394">
        <f t="shared" si="63"/>
        <v>3.55</v>
      </c>
      <c r="J394">
        <f t="shared" si="64"/>
        <v>0.15</v>
      </c>
      <c r="K394">
        <f t="shared" si="65"/>
        <v>1.1599999999999999</v>
      </c>
      <c r="M394" t="s">
        <v>86</v>
      </c>
      <c r="N394">
        <v>2004</v>
      </c>
      <c r="O394">
        <v>2004</v>
      </c>
      <c r="P394">
        <v>6</v>
      </c>
      <c r="Q394">
        <v>1</v>
      </c>
      <c r="R394" s="1">
        <f t="shared" si="69"/>
        <v>38139</v>
      </c>
      <c r="S394">
        <v>4.1000000000000002E-2</v>
      </c>
      <c r="T394">
        <v>7.0000000000000001E-3</v>
      </c>
      <c r="U394">
        <v>2E-3</v>
      </c>
      <c r="V394">
        <v>3.75</v>
      </c>
      <c r="W394">
        <v>0.14000000000000001</v>
      </c>
      <c r="X394">
        <v>0.89</v>
      </c>
    </row>
    <row r="395" spans="1:24" x14ac:dyDescent="0.25">
      <c r="A395" s="1">
        <f t="shared" si="67"/>
        <v>38139</v>
      </c>
      <c r="B395">
        <v>1</v>
      </c>
      <c r="C395">
        <f t="shared" si="59"/>
        <v>2004</v>
      </c>
      <c r="D395">
        <v>6</v>
      </c>
      <c r="E395" t="str">
        <f t="shared" si="68"/>
        <v>20046</v>
      </c>
      <c r="F395">
        <f t="shared" si="60"/>
        <v>4.1000000000000002E-2</v>
      </c>
      <c r="G395">
        <f t="shared" si="61"/>
        <v>7.0000000000000001E-3</v>
      </c>
      <c r="H395">
        <f t="shared" si="62"/>
        <v>2E-3</v>
      </c>
      <c r="I395">
        <f t="shared" si="63"/>
        <v>3.75</v>
      </c>
      <c r="J395">
        <f t="shared" si="64"/>
        <v>0.14000000000000001</v>
      </c>
      <c r="K395">
        <f t="shared" si="65"/>
        <v>0.89</v>
      </c>
      <c r="M395" t="s">
        <v>86</v>
      </c>
      <c r="N395">
        <v>2004</v>
      </c>
      <c r="O395">
        <v>2004</v>
      </c>
      <c r="P395">
        <v>7</v>
      </c>
      <c r="Q395">
        <v>1</v>
      </c>
      <c r="R395" s="1">
        <f t="shared" si="69"/>
        <v>38169</v>
      </c>
      <c r="S395">
        <v>4.5999999999999999E-2</v>
      </c>
      <c r="T395">
        <v>3.5000000000000003E-2</v>
      </c>
      <c r="U395">
        <v>4.0000000000000001E-3</v>
      </c>
      <c r="V395">
        <v>4.25</v>
      </c>
      <c r="W395">
        <v>0.17</v>
      </c>
      <c r="X395">
        <v>0.71</v>
      </c>
    </row>
    <row r="396" spans="1:24" x14ac:dyDescent="0.25">
      <c r="A396" s="1">
        <f t="shared" si="67"/>
        <v>38169</v>
      </c>
      <c r="B396">
        <v>1</v>
      </c>
      <c r="C396">
        <f t="shared" si="59"/>
        <v>2004</v>
      </c>
      <c r="D396">
        <v>7</v>
      </c>
      <c r="E396" t="str">
        <f t="shared" si="68"/>
        <v>20047</v>
      </c>
      <c r="F396">
        <f t="shared" si="60"/>
        <v>4.5999999999999999E-2</v>
      </c>
      <c r="G396">
        <f t="shared" si="61"/>
        <v>3.5000000000000003E-2</v>
      </c>
      <c r="H396">
        <f t="shared" si="62"/>
        <v>4.0000000000000001E-3</v>
      </c>
      <c r="I396">
        <f t="shared" si="63"/>
        <v>4.25</v>
      </c>
      <c r="J396">
        <f t="shared" si="64"/>
        <v>0.17</v>
      </c>
      <c r="K396">
        <f t="shared" si="65"/>
        <v>0.71</v>
      </c>
      <c r="M396" t="s">
        <v>86</v>
      </c>
      <c r="N396">
        <v>2004</v>
      </c>
      <c r="O396">
        <v>2004</v>
      </c>
      <c r="P396">
        <v>8</v>
      </c>
      <c r="Q396">
        <v>1</v>
      </c>
      <c r="R396" s="1">
        <f t="shared" si="69"/>
        <v>38200</v>
      </c>
      <c r="S396">
        <v>4.2000000000000003E-2</v>
      </c>
      <c r="T396">
        <v>5.0000000000000001E-3</v>
      </c>
      <c r="U396">
        <v>2E-3</v>
      </c>
      <c r="V396">
        <v>4.58</v>
      </c>
      <c r="W396">
        <v>0.11</v>
      </c>
      <c r="X396">
        <v>1.48</v>
      </c>
    </row>
    <row r="397" spans="1:24" x14ac:dyDescent="0.25">
      <c r="A397" s="1">
        <f t="shared" si="67"/>
        <v>38200</v>
      </c>
      <c r="B397">
        <v>1</v>
      </c>
      <c r="C397">
        <f t="shared" si="59"/>
        <v>2004</v>
      </c>
      <c r="D397">
        <v>8</v>
      </c>
      <c r="E397" t="str">
        <f t="shared" si="68"/>
        <v>20048</v>
      </c>
      <c r="F397">
        <f t="shared" si="60"/>
        <v>4.2000000000000003E-2</v>
      </c>
      <c r="G397">
        <f t="shared" si="61"/>
        <v>5.0000000000000001E-3</v>
      </c>
      <c r="H397">
        <f t="shared" si="62"/>
        <v>2E-3</v>
      </c>
      <c r="I397">
        <f t="shared" si="63"/>
        <v>4.58</v>
      </c>
      <c r="J397">
        <f t="shared" si="64"/>
        <v>0.11</v>
      </c>
      <c r="K397">
        <f t="shared" si="65"/>
        <v>1.48</v>
      </c>
      <c r="M397" t="s">
        <v>86</v>
      </c>
      <c r="N397">
        <v>2004</v>
      </c>
      <c r="O397">
        <v>2004</v>
      </c>
      <c r="P397">
        <v>9</v>
      </c>
      <c r="Q397">
        <v>1</v>
      </c>
      <c r="R397" s="1">
        <f t="shared" si="69"/>
        <v>38231</v>
      </c>
      <c r="S397">
        <v>4.9000000000000002E-2</v>
      </c>
      <c r="T397">
        <v>1.4E-2</v>
      </c>
      <c r="U397">
        <v>1E-3</v>
      </c>
      <c r="V397">
        <v>4.45</v>
      </c>
      <c r="W397">
        <v>0.12</v>
      </c>
      <c r="X397">
        <v>1.56</v>
      </c>
    </row>
    <row r="398" spans="1:24" x14ac:dyDescent="0.25">
      <c r="A398" s="1">
        <f t="shared" si="67"/>
        <v>38231</v>
      </c>
      <c r="B398">
        <v>1</v>
      </c>
      <c r="C398">
        <f t="shared" si="59"/>
        <v>2004</v>
      </c>
      <c r="D398">
        <v>9</v>
      </c>
      <c r="E398" t="str">
        <f t="shared" si="68"/>
        <v>20049</v>
      </c>
      <c r="F398">
        <f t="shared" si="60"/>
        <v>4.9000000000000002E-2</v>
      </c>
      <c r="G398">
        <f t="shared" si="61"/>
        <v>1.4E-2</v>
      </c>
      <c r="H398">
        <f t="shared" si="62"/>
        <v>1E-3</v>
      </c>
      <c r="I398">
        <f t="shared" si="63"/>
        <v>4.45</v>
      </c>
      <c r="J398">
        <f t="shared" si="64"/>
        <v>0.12</v>
      </c>
      <c r="K398">
        <f t="shared" si="65"/>
        <v>1.56</v>
      </c>
      <c r="M398" t="s">
        <v>86</v>
      </c>
      <c r="N398">
        <v>2005</v>
      </c>
      <c r="O398">
        <v>2004</v>
      </c>
      <c r="P398">
        <v>10</v>
      </c>
      <c r="Q398">
        <v>1</v>
      </c>
      <c r="R398" s="1">
        <f t="shared" si="69"/>
        <v>38626</v>
      </c>
      <c r="S398">
        <v>0.05</v>
      </c>
      <c r="T398">
        <v>4.0000000000000001E-3</v>
      </c>
      <c r="U398">
        <v>0</v>
      </c>
      <c r="V398">
        <v>4.34</v>
      </c>
      <c r="W398">
        <v>0.14000000000000001</v>
      </c>
      <c r="X398">
        <v>1.92</v>
      </c>
    </row>
    <row r="399" spans="1:24" x14ac:dyDescent="0.25">
      <c r="A399" s="1">
        <f t="shared" si="67"/>
        <v>38626</v>
      </c>
      <c r="B399">
        <v>1</v>
      </c>
      <c r="C399">
        <f t="shared" si="59"/>
        <v>2005</v>
      </c>
      <c r="D399">
        <v>10</v>
      </c>
      <c r="E399" t="str">
        <f t="shared" si="68"/>
        <v>200510</v>
      </c>
      <c r="F399">
        <f t="shared" si="60"/>
        <v>0.05</v>
      </c>
      <c r="G399">
        <f t="shared" si="61"/>
        <v>4.0000000000000001E-3</v>
      </c>
      <c r="H399">
        <f t="shared" si="62"/>
        <v>0</v>
      </c>
      <c r="I399">
        <f t="shared" si="63"/>
        <v>4.34</v>
      </c>
      <c r="J399">
        <f t="shared" si="64"/>
        <v>0.14000000000000001</v>
      </c>
      <c r="K399">
        <f t="shared" si="65"/>
        <v>1.92</v>
      </c>
      <c r="M399" t="s">
        <v>86</v>
      </c>
      <c r="N399">
        <v>2005</v>
      </c>
      <c r="O399">
        <v>2004</v>
      </c>
      <c r="P399">
        <v>11</v>
      </c>
      <c r="Q399">
        <v>1</v>
      </c>
      <c r="R399" s="1">
        <f t="shared" si="69"/>
        <v>38657</v>
      </c>
      <c r="S399">
        <v>3.5999999999999997E-2</v>
      </c>
      <c r="T399">
        <v>4.0000000000000001E-3</v>
      </c>
      <c r="U399">
        <v>1E-3</v>
      </c>
      <c r="V399">
        <v>3.93</v>
      </c>
      <c r="W399">
        <v>0.12</v>
      </c>
      <c r="X399">
        <v>1.27</v>
      </c>
    </row>
    <row r="400" spans="1:24" x14ac:dyDescent="0.25">
      <c r="A400" s="1">
        <f t="shared" si="67"/>
        <v>38657</v>
      </c>
      <c r="B400">
        <v>1</v>
      </c>
      <c r="C400">
        <f t="shared" ref="C400:C463" si="70">C388+1</f>
        <v>2005</v>
      </c>
      <c r="D400">
        <v>11</v>
      </c>
      <c r="E400" t="str">
        <f t="shared" si="68"/>
        <v>200511</v>
      </c>
      <c r="F400">
        <f t="shared" si="60"/>
        <v>3.5999999999999997E-2</v>
      </c>
      <c r="G400">
        <f t="shared" si="61"/>
        <v>4.0000000000000001E-3</v>
      </c>
      <c r="H400">
        <f t="shared" si="62"/>
        <v>1E-3</v>
      </c>
      <c r="I400">
        <f t="shared" si="63"/>
        <v>3.93</v>
      </c>
      <c r="J400">
        <f t="shared" si="64"/>
        <v>0.12</v>
      </c>
      <c r="K400">
        <f t="shared" si="65"/>
        <v>1.27</v>
      </c>
      <c r="M400" t="s">
        <v>86</v>
      </c>
      <c r="N400">
        <v>2005</v>
      </c>
      <c r="O400">
        <v>2004</v>
      </c>
      <c r="P400">
        <v>12</v>
      </c>
      <c r="Q400">
        <v>1</v>
      </c>
      <c r="R400" s="1">
        <f t="shared" si="69"/>
        <v>38687</v>
      </c>
      <c r="S400">
        <v>2.9000000000000001E-2</v>
      </c>
      <c r="T400">
        <v>7.0000000000000001E-3</v>
      </c>
      <c r="U400">
        <v>1E-3</v>
      </c>
      <c r="V400">
        <v>3.65</v>
      </c>
      <c r="W400">
        <v>0.13</v>
      </c>
      <c r="X400">
        <v>1.5</v>
      </c>
    </row>
    <row r="401" spans="1:24" x14ac:dyDescent="0.25">
      <c r="A401" s="1">
        <f t="shared" si="67"/>
        <v>38687</v>
      </c>
      <c r="B401">
        <v>1</v>
      </c>
      <c r="C401">
        <f t="shared" si="70"/>
        <v>2005</v>
      </c>
      <c r="D401">
        <v>12</v>
      </c>
      <c r="E401" t="str">
        <f t="shared" si="68"/>
        <v>200512</v>
      </c>
      <c r="F401">
        <f t="shared" si="60"/>
        <v>2.9000000000000001E-2</v>
      </c>
      <c r="G401">
        <f t="shared" si="61"/>
        <v>7.0000000000000001E-3</v>
      </c>
      <c r="H401">
        <f t="shared" si="62"/>
        <v>1E-3</v>
      </c>
      <c r="I401">
        <f t="shared" si="63"/>
        <v>3.65</v>
      </c>
      <c r="J401">
        <f t="shared" si="64"/>
        <v>0.13</v>
      </c>
      <c r="K401">
        <f t="shared" si="65"/>
        <v>1.5</v>
      </c>
      <c r="M401" t="s">
        <v>86</v>
      </c>
      <c r="N401">
        <v>2005</v>
      </c>
      <c r="O401">
        <v>2005</v>
      </c>
      <c r="P401">
        <v>1</v>
      </c>
      <c r="Q401">
        <v>1</v>
      </c>
      <c r="R401" s="1">
        <f t="shared" si="69"/>
        <v>38353</v>
      </c>
      <c r="S401">
        <v>3.1E-2</v>
      </c>
      <c r="T401">
        <v>5.0000000000000001E-3</v>
      </c>
      <c r="U401">
        <v>3.0000000000000001E-3</v>
      </c>
      <c r="V401">
        <v>3.4</v>
      </c>
      <c r="W401">
        <v>0.11</v>
      </c>
      <c r="X401">
        <v>1.43</v>
      </c>
    </row>
    <row r="402" spans="1:24" x14ac:dyDescent="0.25">
      <c r="A402" s="1">
        <f t="shared" si="67"/>
        <v>38353</v>
      </c>
      <c r="B402">
        <v>1</v>
      </c>
      <c r="C402">
        <f t="shared" si="70"/>
        <v>2005</v>
      </c>
      <c r="D402">
        <v>1</v>
      </c>
      <c r="E402" t="str">
        <f t="shared" si="68"/>
        <v>20051</v>
      </c>
      <c r="F402">
        <f t="shared" si="60"/>
        <v>3.1E-2</v>
      </c>
      <c r="G402">
        <f t="shared" si="61"/>
        <v>5.0000000000000001E-3</v>
      </c>
      <c r="H402">
        <f t="shared" si="62"/>
        <v>3.0000000000000001E-3</v>
      </c>
      <c r="I402">
        <f t="shared" si="63"/>
        <v>3.4</v>
      </c>
      <c r="J402">
        <f t="shared" si="64"/>
        <v>0.11</v>
      </c>
      <c r="K402">
        <f t="shared" si="65"/>
        <v>1.43</v>
      </c>
      <c r="M402" t="s">
        <v>86</v>
      </c>
      <c r="N402">
        <v>2005</v>
      </c>
      <c r="O402">
        <v>2005</v>
      </c>
      <c r="P402">
        <v>2</v>
      </c>
      <c r="Q402">
        <v>1</v>
      </c>
      <c r="R402" s="1">
        <f t="shared" si="69"/>
        <v>38384</v>
      </c>
      <c r="S402">
        <v>2.8000000000000001E-2</v>
      </c>
      <c r="T402">
        <v>3.0000000000000001E-3</v>
      </c>
      <c r="U402">
        <v>1E-3</v>
      </c>
      <c r="V402">
        <v>3.7</v>
      </c>
      <c r="W402">
        <v>0.11</v>
      </c>
      <c r="X402">
        <v>0.9</v>
      </c>
    </row>
    <row r="403" spans="1:24" x14ac:dyDescent="0.25">
      <c r="A403" s="1">
        <f t="shared" si="67"/>
        <v>38384</v>
      </c>
      <c r="B403">
        <v>1</v>
      </c>
      <c r="C403">
        <f t="shared" si="70"/>
        <v>2005</v>
      </c>
      <c r="D403">
        <v>2</v>
      </c>
      <c r="E403" t="str">
        <f t="shared" si="68"/>
        <v>20052</v>
      </c>
      <c r="F403">
        <f t="shared" si="60"/>
        <v>2.8000000000000001E-2</v>
      </c>
      <c r="G403">
        <f t="shared" si="61"/>
        <v>3.0000000000000001E-3</v>
      </c>
      <c r="H403">
        <f t="shared" si="62"/>
        <v>1E-3</v>
      </c>
      <c r="I403">
        <f t="shared" si="63"/>
        <v>3.7</v>
      </c>
      <c r="J403">
        <f t="shared" si="64"/>
        <v>0.11</v>
      </c>
      <c r="K403">
        <f t="shared" si="65"/>
        <v>0.9</v>
      </c>
      <c r="M403" t="s">
        <v>86</v>
      </c>
      <c r="N403">
        <v>2005</v>
      </c>
      <c r="O403">
        <v>2005</v>
      </c>
      <c r="P403">
        <v>3</v>
      </c>
      <c r="Q403">
        <v>1</v>
      </c>
      <c r="R403" s="1">
        <f t="shared" si="69"/>
        <v>38412</v>
      </c>
      <c r="S403">
        <v>3.3000000000000002E-2</v>
      </c>
      <c r="T403">
        <v>6.0000000000000001E-3</v>
      </c>
      <c r="U403">
        <v>3.0000000000000001E-3</v>
      </c>
      <c r="V403">
        <v>3.65</v>
      </c>
      <c r="W403">
        <v>0.11</v>
      </c>
      <c r="X403">
        <v>1.24</v>
      </c>
    </row>
    <row r="404" spans="1:24" x14ac:dyDescent="0.25">
      <c r="A404" s="1">
        <f t="shared" si="67"/>
        <v>38412</v>
      </c>
      <c r="B404">
        <v>1</v>
      </c>
      <c r="C404">
        <f t="shared" si="70"/>
        <v>2005</v>
      </c>
      <c r="D404">
        <v>3</v>
      </c>
      <c r="E404" t="str">
        <f t="shared" si="68"/>
        <v>20053</v>
      </c>
      <c r="F404">
        <f t="shared" si="60"/>
        <v>3.3000000000000002E-2</v>
      </c>
      <c r="G404">
        <f t="shared" si="61"/>
        <v>6.0000000000000001E-3</v>
      </c>
      <c r="H404">
        <f t="shared" si="62"/>
        <v>3.0000000000000001E-3</v>
      </c>
      <c r="I404">
        <f t="shared" si="63"/>
        <v>3.65</v>
      </c>
      <c r="J404">
        <f t="shared" si="64"/>
        <v>0.11</v>
      </c>
      <c r="K404">
        <f t="shared" si="65"/>
        <v>1.24</v>
      </c>
      <c r="M404" t="s">
        <v>86</v>
      </c>
      <c r="N404">
        <v>2005</v>
      </c>
      <c r="O404">
        <v>2005</v>
      </c>
      <c r="P404">
        <v>4</v>
      </c>
      <c r="Q404">
        <v>1</v>
      </c>
      <c r="R404" s="1">
        <f t="shared" si="69"/>
        <v>38443</v>
      </c>
      <c r="S404">
        <v>2.5999999999999999E-2</v>
      </c>
      <c r="T404">
        <v>6.0000000000000001E-3</v>
      </c>
      <c r="U404">
        <v>2E-3</v>
      </c>
      <c r="V404">
        <v>3.47</v>
      </c>
      <c r="W404">
        <v>0.1</v>
      </c>
      <c r="X404">
        <v>0.96</v>
      </c>
    </row>
    <row r="405" spans="1:24" x14ac:dyDescent="0.25">
      <c r="A405" s="1">
        <f t="shared" si="67"/>
        <v>38443</v>
      </c>
      <c r="B405">
        <v>1</v>
      </c>
      <c r="C405">
        <f t="shared" si="70"/>
        <v>2005</v>
      </c>
      <c r="D405">
        <v>4</v>
      </c>
      <c r="E405" t="str">
        <f t="shared" si="68"/>
        <v>20054</v>
      </c>
      <c r="F405">
        <f t="shared" si="60"/>
        <v>2.5999999999999999E-2</v>
      </c>
      <c r="G405">
        <f t="shared" si="61"/>
        <v>6.0000000000000001E-3</v>
      </c>
      <c r="H405">
        <f t="shared" si="62"/>
        <v>2E-3</v>
      </c>
      <c r="I405">
        <f t="shared" si="63"/>
        <v>3.47</v>
      </c>
      <c r="J405">
        <f t="shared" si="64"/>
        <v>0.1</v>
      </c>
      <c r="K405">
        <f t="shared" si="65"/>
        <v>0.96</v>
      </c>
      <c r="M405" t="s">
        <v>86</v>
      </c>
      <c r="N405">
        <v>2005</v>
      </c>
      <c r="O405">
        <v>2005</v>
      </c>
      <c r="P405">
        <v>5</v>
      </c>
      <c r="Q405">
        <v>1</v>
      </c>
      <c r="R405" s="1">
        <f t="shared" si="69"/>
        <v>38473</v>
      </c>
      <c r="S405">
        <v>3.1E-2</v>
      </c>
      <c r="T405">
        <v>2E-3</v>
      </c>
      <c r="U405">
        <v>1E-3</v>
      </c>
      <c r="V405">
        <v>3.75</v>
      </c>
      <c r="W405">
        <v>0.09</v>
      </c>
      <c r="X405">
        <v>0.92</v>
      </c>
    </row>
    <row r="406" spans="1:24" x14ac:dyDescent="0.25">
      <c r="A406" s="1">
        <f t="shared" si="67"/>
        <v>38473</v>
      </c>
      <c r="B406">
        <v>1</v>
      </c>
      <c r="C406">
        <f t="shared" si="70"/>
        <v>2005</v>
      </c>
      <c r="D406">
        <v>5</v>
      </c>
      <c r="E406" t="str">
        <f t="shared" si="68"/>
        <v>20055</v>
      </c>
      <c r="F406">
        <f t="shared" si="60"/>
        <v>3.1E-2</v>
      </c>
      <c r="G406">
        <f t="shared" si="61"/>
        <v>2E-3</v>
      </c>
      <c r="H406">
        <f t="shared" si="62"/>
        <v>1E-3</v>
      </c>
      <c r="I406">
        <f t="shared" si="63"/>
        <v>3.75</v>
      </c>
      <c r="J406">
        <f t="shared" si="64"/>
        <v>0.09</v>
      </c>
      <c r="K406">
        <f t="shared" si="65"/>
        <v>0.92</v>
      </c>
      <c r="M406" t="s">
        <v>86</v>
      </c>
      <c r="N406">
        <v>2005</v>
      </c>
      <c r="O406">
        <v>2005</v>
      </c>
      <c r="P406">
        <v>6</v>
      </c>
      <c r="Q406">
        <v>1</v>
      </c>
      <c r="R406" s="1">
        <f t="shared" si="69"/>
        <v>38504</v>
      </c>
      <c r="S406">
        <v>4.2000000000000003E-2</v>
      </c>
      <c r="T406">
        <v>1.2E-2</v>
      </c>
      <c r="U406">
        <v>2E-3</v>
      </c>
      <c r="V406">
        <v>4.1100000000000003</v>
      </c>
      <c r="W406">
        <v>0.1</v>
      </c>
      <c r="X406">
        <v>0.92</v>
      </c>
    </row>
    <row r="407" spans="1:24" x14ac:dyDescent="0.25">
      <c r="A407" s="1">
        <f t="shared" si="67"/>
        <v>38504</v>
      </c>
      <c r="B407">
        <v>1</v>
      </c>
      <c r="C407">
        <f t="shared" si="70"/>
        <v>2005</v>
      </c>
      <c r="D407">
        <v>6</v>
      </c>
      <c r="E407" t="str">
        <f t="shared" si="68"/>
        <v>20056</v>
      </c>
      <c r="F407">
        <f t="shared" si="60"/>
        <v>4.2000000000000003E-2</v>
      </c>
      <c r="G407">
        <f t="shared" si="61"/>
        <v>1.2E-2</v>
      </c>
      <c r="H407">
        <f t="shared" si="62"/>
        <v>2E-3</v>
      </c>
      <c r="I407">
        <f t="shared" si="63"/>
        <v>4.1100000000000003</v>
      </c>
      <c r="J407">
        <f t="shared" si="64"/>
        <v>0.1</v>
      </c>
      <c r="K407">
        <f t="shared" si="65"/>
        <v>0.92</v>
      </c>
      <c r="M407" t="s">
        <v>86</v>
      </c>
      <c r="N407">
        <v>2005</v>
      </c>
      <c r="O407">
        <v>2005</v>
      </c>
      <c r="P407">
        <v>7</v>
      </c>
      <c r="Q407">
        <v>1</v>
      </c>
      <c r="R407" s="1">
        <f t="shared" si="69"/>
        <v>38534</v>
      </c>
      <c r="S407">
        <v>4.2999999999999997E-2</v>
      </c>
      <c r="T407">
        <v>2E-3</v>
      </c>
      <c r="U407">
        <v>3.0000000000000001E-3</v>
      </c>
      <c r="V407">
        <v>4.4000000000000004</v>
      </c>
      <c r="W407">
        <v>0.1</v>
      </c>
      <c r="X407">
        <v>0.82</v>
      </c>
    </row>
    <row r="408" spans="1:24" x14ac:dyDescent="0.25">
      <c r="A408" s="1">
        <f t="shared" si="67"/>
        <v>38534</v>
      </c>
      <c r="B408">
        <v>1</v>
      </c>
      <c r="C408">
        <f t="shared" si="70"/>
        <v>2005</v>
      </c>
      <c r="D408">
        <v>7</v>
      </c>
      <c r="E408" t="str">
        <f t="shared" si="68"/>
        <v>20057</v>
      </c>
      <c r="F408">
        <f t="shared" si="60"/>
        <v>4.2999999999999997E-2</v>
      </c>
      <c r="G408">
        <f t="shared" si="61"/>
        <v>2E-3</v>
      </c>
      <c r="H408">
        <f t="shared" si="62"/>
        <v>3.0000000000000001E-3</v>
      </c>
      <c r="I408">
        <f t="shared" si="63"/>
        <v>4.4000000000000004</v>
      </c>
      <c r="J408">
        <f t="shared" si="64"/>
        <v>0.1</v>
      </c>
      <c r="K408">
        <f t="shared" si="65"/>
        <v>0.82</v>
      </c>
      <c r="M408" t="s">
        <v>86</v>
      </c>
      <c r="N408">
        <v>2005</v>
      </c>
      <c r="O408">
        <v>2005</v>
      </c>
      <c r="P408">
        <v>8</v>
      </c>
      <c r="Q408">
        <v>1</v>
      </c>
      <c r="R408" s="1">
        <f t="shared" si="69"/>
        <v>38565</v>
      </c>
      <c r="S408">
        <v>4.2999999999999997E-2</v>
      </c>
      <c r="T408">
        <v>3.0000000000000001E-3</v>
      </c>
      <c r="U408">
        <v>2E-3</v>
      </c>
      <c r="V408">
        <v>4.62</v>
      </c>
      <c r="W408">
        <v>0.09</v>
      </c>
      <c r="X408">
        <v>1.01</v>
      </c>
    </row>
    <row r="409" spans="1:24" x14ac:dyDescent="0.25">
      <c r="A409" s="1">
        <f t="shared" si="67"/>
        <v>38565</v>
      </c>
      <c r="B409">
        <v>1</v>
      </c>
      <c r="C409">
        <f t="shared" si="70"/>
        <v>2005</v>
      </c>
      <c r="D409">
        <v>8</v>
      </c>
      <c r="E409" t="str">
        <f t="shared" si="68"/>
        <v>20058</v>
      </c>
      <c r="F409">
        <f t="shared" si="60"/>
        <v>4.2999999999999997E-2</v>
      </c>
      <c r="G409">
        <f t="shared" si="61"/>
        <v>3.0000000000000001E-3</v>
      </c>
      <c r="H409">
        <f t="shared" si="62"/>
        <v>2E-3</v>
      </c>
      <c r="I409">
        <f t="shared" si="63"/>
        <v>4.62</v>
      </c>
      <c r="J409">
        <f t="shared" si="64"/>
        <v>0.09</v>
      </c>
      <c r="K409">
        <f t="shared" si="65"/>
        <v>1.01</v>
      </c>
      <c r="M409" t="s">
        <v>86</v>
      </c>
      <c r="N409">
        <v>2005</v>
      </c>
      <c r="O409">
        <v>2005</v>
      </c>
      <c r="P409">
        <v>9</v>
      </c>
      <c r="Q409">
        <v>1</v>
      </c>
      <c r="R409" s="1">
        <f t="shared" si="69"/>
        <v>38596</v>
      </c>
      <c r="S409">
        <v>4.2999999999999997E-2</v>
      </c>
      <c r="T409">
        <v>5.0000000000000001E-3</v>
      </c>
      <c r="U409">
        <v>1E-3</v>
      </c>
      <c r="V409">
        <v>5.0599999999999996</v>
      </c>
      <c r="W409">
        <v>0.1</v>
      </c>
      <c r="X409">
        <v>1.32</v>
      </c>
    </row>
    <row r="410" spans="1:24" x14ac:dyDescent="0.25">
      <c r="A410" s="1">
        <f t="shared" si="67"/>
        <v>38596</v>
      </c>
      <c r="B410">
        <v>1</v>
      </c>
      <c r="C410">
        <f t="shared" si="70"/>
        <v>2005</v>
      </c>
      <c r="D410">
        <v>9</v>
      </c>
      <c r="E410" t="str">
        <f t="shared" si="68"/>
        <v>20059</v>
      </c>
      <c r="F410">
        <f t="shared" si="60"/>
        <v>4.2999999999999997E-2</v>
      </c>
      <c r="G410">
        <f t="shared" si="61"/>
        <v>5.0000000000000001E-3</v>
      </c>
      <c r="H410">
        <f t="shared" si="62"/>
        <v>1E-3</v>
      </c>
      <c r="I410">
        <f t="shared" si="63"/>
        <v>5.0599999999999996</v>
      </c>
      <c r="J410">
        <f t="shared" si="64"/>
        <v>0.1</v>
      </c>
      <c r="K410">
        <f t="shared" si="65"/>
        <v>1.32</v>
      </c>
      <c r="M410" t="s">
        <v>86</v>
      </c>
      <c r="N410">
        <v>2006</v>
      </c>
      <c r="O410">
        <v>2005</v>
      </c>
      <c r="P410">
        <v>10</v>
      </c>
      <c r="Q410">
        <v>1</v>
      </c>
      <c r="R410" s="1">
        <f t="shared" si="69"/>
        <v>38991</v>
      </c>
      <c r="S410">
        <v>0.04</v>
      </c>
      <c r="T410">
        <v>7.0000000000000001E-3</v>
      </c>
      <c r="U410">
        <v>1E-3</v>
      </c>
      <c r="V410">
        <v>4.71</v>
      </c>
      <c r="W410">
        <v>0.11</v>
      </c>
      <c r="X410">
        <v>1.79</v>
      </c>
    </row>
    <row r="411" spans="1:24" x14ac:dyDescent="0.25">
      <c r="A411" s="1">
        <f t="shared" si="67"/>
        <v>38991</v>
      </c>
      <c r="B411">
        <v>1</v>
      </c>
      <c r="C411">
        <f t="shared" si="70"/>
        <v>2006</v>
      </c>
      <c r="D411">
        <v>10</v>
      </c>
      <c r="E411" t="str">
        <f t="shared" si="68"/>
        <v>200610</v>
      </c>
      <c r="F411">
        <f t="shared" si="60"/>
        <v>0.04</v>
      </c>
      <c r="G411">
        <f t="shared" si="61"/>
        <v>7.0000000000000001E-3</v>
      </c>
      <c r="H411">
        <f t="shared" si="62"/>
        <v>1E-3</v>
      </c>
      <c r="I411">
        <f t="shared" si="63"/>
        <v>4.71</v>
      </c>
      <c r="J411">
        <f t="shared" si="64"/>
        <v>0.11</v>
      </c>
      <c r="K411">
        <f t="shared" si="65"/>
        <v>1.79</v>
      </c>
      <c r="M411" t="s">
        <v>86</v>
      </c>
      <c r="N411">
        <v>2006</v>
      </c>
      <c r="O411">
        <v>2005</v>
      </c>
      <c r="P411">
        <v>11</v>
      </c>
      <c r="Q411">
        <v>1</v>
      </c>
      <c r="R411" s="1">
        <f t="shared" si="69"/>
        <v>39022</v>
      </c>
      <c r="S411">
        <v>0.03</v>
      </c>
      <c r="T411">
        <v>1.2999999999999999E-2</v>
      </c>
      <c r="U411">
        <v>1E-3</v>
      </c>
      <c r="V411">
        <v>3.97</v>
      </c>
      <c r="W411">
        <v>0.11</v>
      </c>
      <c r="X411">
        <v>1.99</v>
      </c>
    </row>
    <row r="412" spans="1:24" x14ac:dyDescent="0.25">
      <c r="A412" s="1">
        <f t="shared" si="67"/>
        <v>39022</v>
      </c>
      <c r="B412">
        <v>1</v>
      </c>
      <c r="C412">
        <f t="shared" si="70"/>
        <v>2006</v>
      </c>
      <c r="D412">
        <v>11</v>
      </c>
      <c r="E412" t="str">
        <f t="shared" si="68"/>
        <v>200611</v>
      </c>
      <c r="F412">
        <f t="shared" si="60"/>
        <v>0.03</v>
      </c>
      <c r="G412">
        <f t="shared" si="61"/>
        <v>1.2999999999999999E-2</v>
      </c>
      <c r="H412">
        <f t="shared" si="62"/>
        <v>1E-3</v>
      </c>
      <c r="I412">
        <f t="shared" si="63"/>
        <v>3.97</v>
      </c>
      <c r="J412">
        <f t="shared" si="64"/>
        <v>0.11</v>
      </c>
      <c r="K412">
        <f t="shared" si="65"/>
        <v>1.99</v>
      </c>
      <c r="M412" t="s">
        <v>86</v>
      </c>
      <c r="N412">
        <v>2006</v>
      </c>
      <c r="O412">
        <v>2005</v>
      </c>
      <c r="P412">
        <v>12</v>
      </c>
      <c r="Q412">
        <v>1</v>
      </c>
      <c r="R412" s="1">
        <f t="shared" si="69"/>
        <v>39052</v>
      </c>
      <c r="S412">
        <v>2.8000000000000001E-2</v>
      </c>
      <c r="T412">
        <v>6.0000000000000001E-3</v>
      </c>
      <c r="U412">
        <v>0</v>
      </c>
      <c r="V412">
        <v>3.06</v>
      </c>
      <c r="W412">
        <v>0.09</v>
      </c>
      <c r="X412">
        <v>1.48</v>
      </c>
    </row>
    <row r="413" spans="1:24" x14ac:dyDescent="0.25">
      <c r="A413" s="1">
        <f t="shared" si="67"/>
        <v>39052</v>
      </c>
      <c r="B413">
        <v>1</v>
      </c>
      <c r="C413">
        <f t="shared" si="70"/>
        <v>2006</v>
      </c>
      <c r="D413">
        <v>12</v>
      </c>
      <c r="E413" t="str">
        <f t="shared" si="68"/>
        <v>200612</v>
      </c>
      <c r="F413">
        <f t="shared" si="60"/>
        <v>2.8000000000000001E-2</v>
      </c>
      <c r="G413">
        <f t="shared" si="61"/>
        <v>6.0000000000000001E-3</v>
      </c>
      <c r="H413">
        <f t="shared" si="62"/>
        <v>0</v>
      </c>
      <c r="I413">
        <f t="shared" si="63"/>
        <v>3.06</v>
      </c>
      <c r="J413">
        <f t="shared" si="64"/>
        <v>0.09</v>
      </c>
      <c r="K413">
        <f t="shared" si="65"/>
        <v>1.48</v>
      </c>
      <c r="M413" t="s">
        <v>86</v>
      </c>
      <c r="N413">
        <v>2006</v>
      </c>
      <c r="O413">
        <v>2006</v>
      </c>
      <c r="P413">
        <v>1</v>
      </c>
      <c r="Q413">
        <v>1</v>
      </c>
      <c r="R413" s="1">
        <f t="shared" si="69"/>
        <v>38718</v>
      </c>
      <c r="S413">
        <v>2.7E-2</v>
      </c>
      <c r="T413">
        <v>8.9999999999999993E-3</v>
      </c>
      <c r="U413">
        <v>0</v>
      </c>
      <c r="V413">
        <v>2.66</v>
      </c>
      <c r="W413">
        <v>0.09</v>
      </c>
      <c r="X413">
        <v>1.5</v>
      </c>
    </row>
    <row r="414" spans="1:24" x14ac:dyDescent="0.25">
      <c r="A414" s="1">
        <f t="shared" si="67"/>
        <v>38718</v>
      </c>
      <c r="B414">
        <v>1</v>
      </c>
      <c r="C414">
        <f t="shared" si="70"/>
        <v>2006</v>
      </c>
      <c r="D414">
        <v>1</v>
      </c>
      <c r="E414" t="str">
        <f t="shared" si="68"/>
        <v>20061</v>
      </c>
      <c r="F414">
        <f t="shared" si="60"/>
        <v>2.7E-2</v>
      </c>
      <c r="G414">
        <f t="shared" si="61"/>
        <v>8.9999999999999993E-3</v>
      </c>
      <c r="H414">
        <f t="shared" si="62"/>
        <v>0</v>
      </c>
      <c r="I414">
        <f t="shared" si="63"/>
        <v>2.66</v>
      </c>
      <c r="J414">
        <f t="shared" si="64"/>
        <v>0.09</v>
      </c>
      <c r="K414">
        <f t="shared" si="65"/>
        <v>1.5</v>
      </c>
      <c r="M414" t="s">
        <v>86</v>
      </c>
      <c r="N414">
        <v>2006</v>
      </c>
      <c r="O414">
        <v>2006</v>
      </c>
      <c r="P414">
        <v>2</v>
      </c>
      <c r="Q414">
        <v>1</v>
      </c>
      <c r="R414" s="1">
        <f t="shared" si="69"/>
        <v>38749</v>
      </c>
      <c r="S414">
        <v>2.7E-2</v>
      </c>
      <c r="T414">
        <v>1.2999999999999999E-2</v>
      </c>
      <c r="U414">
        <v>2E-3</v>
      </c>
      <c r="V414">
        <v>2.96</v>
      </c>
      <c r="W414">
        <v>0.1</v>
      </c>
      <c r="X414">
        <v>0.91</v>
      </c>
    </row>
    <row r="415" spans="1:24" x14ac:dyDescent="0.25">
      <c r="A415" s="1">
        <f t="shared" si="67"/>
        <v>38749</v>
      </c>
      <c r="B415">
        <v>1</v>
      </c>
      <c r="C415">
        <f t="shared" si="70"/>
        <v>2006</v>
      </c>
      <c r="D415">
        <v>2</v>
      </c>
      <c r="E415" t="str">
        <f t="shared" si="68"/>
        <v>20062</v>
      </c>
      <c r="F415">
        <f t="shared" si="60"/>
        <v>2.7E-2</v>
      </c>
      <c r="G415">
        <f t="shared" si="61"/>
        <v>1.2999999999999999E-2</v>
      </c>
      <c r="H415">
        <f t="shared" si="62"/>
        <v>2E-3</v>
      </c>
      <c r="I415">
        <f t="shared" si="63"/>
        <v>2.96</v>
      </c>
      <c r="J415">
        <f t="shared" si="64"/>
        <v>0.1</v>
      </c>
      <c r="K415">
        <f t="shared" si="65"/>
        <v>0.91</v>
      </c>
      <c r="M415" t="s">
        <v>86</v>
      </c>
      <c r="N415">
        <v>2006</v>
      </c>
      <c r="O415">
        <v>2006</v>
      </c>
      <c r="P415">
        <v>3</v>
      </c>
      <c r="Q415">
        <v>1</v>
      </c>
      <c r="R415" s="1">
        <f t="shared" si="69"/>
        <v>38777</v>
      </c>
      <c r="S415">
        <v>2.7E-2</v>
      </c>
      <c r="T415">
        <v>7.0000000000000001E-3</v>
      </c>
      <c r="U415">
        <v>1E-3</v>
      </c>
      <c r="V415">
        <v>2.92</v>
      </c>
      <c r="W415">
        <v>0.12</v>
      </c>
      <c r="X415">
        <v>0.85</v>
      </c>
    </row>
    <row r="416" spans="1:24" x14ac:dyDescent="0.25">
      <c r="A416" s="1">
        <f t="shared" si="67"/>
        <v>38777</v>
      </c>
      <c r="B416">
        <v>1</v>
      </c>
      <c r="C416">
        <f t="shared" si="70"/>
        <v>2006</v>
      </c>
      <c r="D416">
        <v>3</v>
      </c>
      <c r="E416" t="str">
        <f t="shared" si="68"/>
        <v>20063</v>
      </c>
      <c r="F416">
        <f t="shared" si="60"/>
        <v>2.7E-2</v>
      </c>
      <c r="G416">
        <f t="shared" si="61"/>
        <v>7.0000000000000001E-3</v>
      </c>
      <c r="H416">
        <f t="shared" si="62"/>
        <v>1E-3</v>
      </c>
      <c r="I416">
        <f t="shared" si="63"/>
        <v>2.92</v>
      </c>
      <c r="J416">
        <f t="shared" si="64"/>
        <v>0.12</v>
      </c>
      <c r="K416">
        <f t="shared" si="65"/>
        <v>0.85</v>
      </c>
      <c r="M416" t="s">
        <v>86</v>
      </c>
      <c r="N416">
        <v>2006</v>
      </c>
      <c r="O416">
        <v>2006</v>
      </c>
      <c r="P416">
        <v>4</v>
      </c>
      <c r="Q416">
        <v>1</v>
      </c>
      <c r="R416" s="1">
        <f t="shared" si="69"/>
        <v>38808</v>
      </c>
      <c r="S416">
        <v>3.3000000000000002E-2</v>
      </c>
      <c r="T416">
        <v>7.0000000000000001E-3</v>
      </c>
      <c r="U416">
        <v>2E-3</v>
      </c>
      <c r="V416">
        <v>2.98</v>
      </c>
      <c r="W416">
        <v>0.11</v>
      </c>
      <c r="X416">
        <v>0.8</v>
      </c>
    </row>
    <row r="417" spans="1:24" x14ac:dyDescent="0.25">
      <c r="A417" s="1">
        <f t="shared" si="67"/>
        <v>38808</v>
      </c>
      <c r="B417">
        <v>1</v>
      </c>
      <c r="C417">
        <f t="shared" si="70"/>
        <v>2006</v>
      </c>
      <c r="D417">
        <v>4</v>
      </c>
      <c r="E417" t="str">
        <f t="shared" si="68"/>
        <v>20064</v>
      </c>
      <c r="F417">
        <f t="shared" si="60"/>
        <v>3.3000000000000002E-2</v>
      </c>
      <c r="G417">
        <f t="shared" si="61"/>
        <v>7.0000000000000001E-3</v>
      </c>
      <c r="H417">
        <f t="shared" si="62"/>
        <v>2E-3</v>
      </c>
      <c r="I417">
        <f t="shared" si="63"/>
        <v>2.98</v>
      </c>
      <c r="J417">
        <f t="shared" si="64"/>
        <v>0.11</v>
      </c>
      <c r="K417">
        <f t="shared" si="65"/>
        <v>0.8</v>
      </c>
      <c r="M417" t="s">
        <v>86</v>
      </c>
      <c r="N417">
        <v>2006</v>
      </c>
      <c r="O417">
        <v>2006</v>
      </c>
      <c r="P417">
        <v>5</v>
      </c>
      <c r="Q417">
        <v>1</v>
      </c>
      <c r="R417" s="1">
        <f t="shared" si="69"/>
        <v>38838</v>
      </c>
      <c r="S417">
        <v>3.3000000000000002E-2</v>
      </c>
      <c r="T417">
        <v>6.0000000000000001E-3</v>
      </c>
      <c r="U417">
        <v>0</v>
      </c>
      <c r="V417">
        <v>3.5</v>
      </c>
      <c r="W417">
        <v>0.12</v>
      </c>
      <c r="X417">
        <v>0.97</v>
      </c>
    </row>
    <row r="418" spans="1:24" x14ac:dyDescent="0.25">
      <c r="A418" s="1">
        <f t="shared" si="67"/>
        <v>38838</v>
      </c>
      <c r="B418">
        <v>1</v>
      </c>
      <c r="C418">
        <f t="shared" si="70"/>
        <v>2006</v>
      </c>
      <c r="D418">
        <v>5</v>
      </c>
      <c r="E418" t="str">
        <f t="shared" si="68"/>
        <v>20065</v>
      </c>
      <c r="F418">
        <f t="shared" si="60"/>
        <v>3.3000000000000002E-2</v>
      </c>
      <c r="G418">
        <f t="shared" si="61"/>
        <v>6.0000000000000001E-3</v>
      </c>
      <c r="H418">
        <f t="shared" si="62"/>
        <v>0</v>
      </c>
      <c r="I418">
        <f t="shared" si="63"/>
        <v>3.5</v>
      </c>
      <c r="J418">
        <f t="shared" si="64"/>
        <v>0.12</v>
      </c>
      <c r="K418">
        <f t="shared" si="65"/>
        <v>0.97</v>
      </c>
      <c r="M418" t="s">
        <v>86</v>
      </c>
      <c r="N418">
        <v>2006</v>
      </c>
      <c r="O418">
        <v>2006</v>
      </c>
      <c r="P418">
        <v>6</v>
      </c>
      <c r="Q418">
        <v>1</v>
      </c>
      <c r="R418" s="1">
        <f t="shared" si="69"/>
        <v>38869</v>
      </c>
      <c r="S418">
        <v>3.5000000000000003E-2</v>
      </c>
      <c r="T418">
        <v>8.9999999999999993E-3</v>
      </c>
      <c r="U418">
        <v>0</v>
      </c>
      <c r="V418">
        <v>3.8</v>
      </c>
      <c r="W418">
        <v>0.11</v>
      </c>
      <c r="X418">
        <v>1.1200000000000001</v>
      </c>
    </row>
    <row r="419" spans="1:24" x14ac:dyDescent="0.25">
      <c r="A419" s="1">
        <f t="shared" si="67"/>
        <v>38869</v>
      </c>
      <c r="B419">
        <v>1</v>
      </c>
      <c r="C419">
        <f t="shared" si="70"/>
        <v>2006</v>
      </c>
      <c r="D419">
        <v>6</v>
      </c>
      <c r="E419" t="str">
        <f t="shared" si="68"/>
        <v>20066</v>
      </c>
      <c r="F419">
        <f t="shared" si="60"/>
        <v>3.5000000000000003E-2</v>
      </c>
      <c r="G419">
        <f t="shared" si="61"/>
        <v>8.9999999999999993E-3</v>
      </c>
      <c r="H419">
        <f t="shared" si="62"/>
        <v>0</v>
      </c>
      <c r="I419">
        <f t="shared" si="63"/>
        <v>3.8</v>
      </c>
      <c r="J419">
        <f t="shared" si="64"/>
        <v>0.11</v>
      </c>
      <c r="K419">
        <f t="shared" si="65"/>
        <v>1.1200000000000001</v>
      </c>
      <c r="M419" t="s">
        <v>86</v>
      </c>
      <c r="N419">
        <v>2006</v>
      </c>
      <c r="O419">
        <v>2006</v>
      </c>
      <c r="P419">
        <v>7</v>
      </c>
      <c r="Q419">
        <v>1</v>
      </c>
      <c r="R419" s="1">
        <f t="shared" si="69"/>
        <v>38899</v>
      </c>
      <c r="S419">
        <v>3.6999999999999998E-2</v>
      </c>
      <c r="T419">
        <v>8.0000000000000002E-3</v>
      </c>
      <c r="U419">
        <v>0</v>
      </c>
      <c r="V419">
        <v>4.0999999999999996</v>
      </c>
      <c r="W419">
        <v>0.11</v>
      </c>
      <c r="X419">
        <v>0.93</v>
      </c>
    </row>
    <row r="420" spans="1:24" x14ac:dyDescent="0.25">
      <c r="A420" s="1">
        <f t="shared" si="67"/>
        <v>38899</v>
      </c>
      <c r="B420">
        <v>1</v>
      </c>
      <c r="C420">
        <f t="shared" si="70"/>
        <v>2006</v>
      </c>
      <c r="D420">
        <v>7</v>
      </c>
      <c r="E420" t="str">
        <f t="shared" si="68"/>
        <v>20067</v>
      </c>
      <c r="F420">
        <f t="shared" si="60"/>
        <v>3.6999999999999998E-2</v>
      </c>
      <c r="G420">
        <f t="shared" si="61"/>
        <v>8.0000000000000002E-3</v>
      </c>
      <c r="H420">
        <f t="shared" si="62"/>
        <v>0</v>
      </c>
      <c r="I420">
        <f t="shared" si="63"/>
        <v>4.0999999999999996</v>
      </c>
      <c r="J420">
        <f t="shared" si="64"/>
        <v>0.11</v>
      </c>
      <c r="K420">
        <f t="shared" si="65"/>
        <v>0.93</v>
      </c>
      <c r="M420" t="s">
        <v>86</v>
      </c>
      <c r="N420">
        <v>2006</v>
      </c>
      <c r="O420">
        <v>2006</v>
      </c>
      <c r="P420">
        <v>8</v>
      </c>
      <c r="Q420">
        <v>1</v>
      </c>
      <c r="R420" s="1">
        <f t="shared" si="69"/>
        <v>38930</v>
      </c>
      <c r="S420">
        <v>4.1000000000000002E-2</v>
      </c>
      <c r="T420">
        <v>6.0000000000000001E-3</v>
      </c>
      <c r="U420">
        <v>1E-3</v>
      </c>
      <c r="V420">
        <v>4.3499999999999996</v>
      </c>
      <c r="W420">
        <v>0.1</v>
      </c>
      <c r="X420">
        <v>1.01</v>
      </c>
    </row>
    <row r="421" spans="1:24" x14ac:dyDescent="0.25">
      <c r="A421" s="1">
        <f t="shared" si="67"/>
        <v>38930</v>
      </c>
      <c r="B421">
        <v>1</v>
      </c>
      <c r="C421">
        <f t="shared" si="70"/>
        <v>2006</v>
      </c>
      <c r="D421">
        <v>8</v>
      </c>
      <c r="E421" t="str">
        <f t="shared" si="68"/>
        <v>20068</v>
      </c>
      <c r="F421">
        <f t="shared" si="60"/>
        <v>4.1000000000000002E-2</v>
      </c>
      <c r="G421">
        <f t="shared" si="61"/>
        <v>6.0000000000000001E-3</v>
      </c>
      <c r="H421">
        <f t="shared" si="62"/>
        <v>1E-3</v>
      </c>
      <c r="I421">
        <f t="shared" si="63"/>
        <v>4.3499999999999996</v>
      </c>
      <c r="J421">
        <f t="shared" si="64"/>
        <v>0.1</v>
      </c>
      <c r="K421">
        <f t="shared" si="65"/>
        <v>1.01</v>
      </c>
      <c r="M421" t="s">
        <v>86</v>
      </c>
      <c r="N421">
        <v>2006</v>
      </c>
      <c r="O421">
        <v>2006</v>
      </c>
      <c r="P421">
        <v>9</v>
      </c>
      <c r="Q421">
        <v>1</v>
      </c>
      <c r="R421" s="1">
        <f t="shared" si="69"/>
        <v>38961</v>
      </c>
      <c r="S421">
        <v>0.05</v>
      </c>
      <c r="T421">
        <v>4.0000000000000001E-3</v>
      </c>
      <c r="U421">
        <v>0</v>
      </c>
      <c r="V421">
        <v>4.55</v>
      </c>
      <c r="W421">
        <v>0.11</v>
      </c>
      <c r="X421">
        <v>1.35</v>
      </c>
    </row>
    <row r="422" spans="1:24" x14ac:dyDescent="0.25">
      <c r="A422" s="1">
        <f t="shared" si="67"/>
        <v>38961</v>
      </c>
      <c r="B422">
        <v>1</v>
      </c>
      <c r="C422">
        <f t="shared" si="70"/>
        <v>2006</v>
      </c>
      <c r="D422">
        <v>9</v>
      </c>
      <c r="E422" t="str">
        <f t="shared" si="68"/>
        <v>20069</v>
      </c>
      <c r="F422">
        <f t="shared" si="60"/>
        <v>0.05</v>
      </c>
      <c r="G422">
        <f t="shared" si="61"/>
        <v>4.0000000000000001E-3</v>
      </c>
      <c r="H422">
        <f t="shared" si="62"/>
        <v>0</v>
      </c>
      <c r="I422">
        <f t="shared" si="63"/>
        <v>4.55</v>
      </c>
      <c r="J422">
        <f t="shared" si="64"/>
        <v>0.11</v>
      </c>
      <c r="K422">
        <f t="shared" si="65"/>
        <v>1.35</v>
      </c>
      <c r="M422" t="s">
        <v>86</v>
      </c>
      <c r="N422">
        <v>2007</v>
      </c>
      <c r="O422">
        <v>2006</v>
      </c>
      <c r="P422">
        <v>10</v>
      </c>
      <c r="Q422">
        <v>1</v>
      </c>
      <c r="R422" s="1">
        <f t="shared" si="69"/>
        <v>39356</v>
      </c>
      <c r="S422">
        <v>5.2999999999999999E-2</v>
      </c>
      <c r="T422">
        <v>4.0000000000000001E-3</v>
      </c>
      <c r="U422">
        <v>0</v>
      </c>
      <c r="V422">
        <v>4.57</v>
      </c>
      <c r="W422">
        <v>0.13</v>
      </c>
      <c r="X422">
        <v>1.8</v>
      </c>
    </row>
    <row r="423" spans="1:24" x14ac:dyDescent="0.25">
      <c r="A423" s="1">
        <f t="shared" si="67"/>
        <v>39356</v>
      </c>
      <c r="B423">
        <v>1</v>
      </c>
      <c r="C423">
        <f t="shared" si="70"/>
        <v>2007</v>
      </c>
      <c r="D423">
        <v>10</v>
      </c>
      <c r="E423" t="str">
        <f t="shared" si="68"/>
        <v>200710</v>
      </c>
      <c r="F423">
        <f t="shared" si="60"/>
        <v>5.2999999999999999E-2</v>
      </c>
      <c r="G423">
        <f t="shared" si="61"/>
        <v>4.0000000000000001E-3</v>
      </c>
      <c r="H423">
        <f t="shared" si="62"/>
        <v>0</v>
      </c>
      <c r="I423">
        <f t="shared" si="63"/>
        <v>4.57</v>
      </c>
      <c r="J423">
        <f t="shared" si="64"/>
        <v>0.13</v>
      </c>
      <c r="K423">
        <f t="shared" si="65"/>
        <v>1.8</v>
      </c>
      <c r="M423" t="s">
        <v>86</v>
      </c>
      <c r="N423">
        <v>2007</v>
      </c>
      <c r="O423">
        <v>2006</v>
      </c>
      <c r="P423">
        <v>11</v>
      </c>
      <c r="Q423">
        <v>1</v>
      </c>
      <c r="R423" s="1">
        <f t="shared" si="69"/>
        <v>39387</v>
      </c>
      <c r="S423">
        <v>3.7999999999999999E-2</v>
      </c>
      <c r="T423">
        <v>4.0000000000000001E-3</v>
      </c>
      <c r="U423">
        <v>0</v>
      </c>
      <c r="V423">
        <v>3.24</v>
      </c>
      <c r="W423">
        <v>0.1</v>
      </c>
      <c r="X423">
        <v>1.92</v>
      </c>
    </row>
    <row r="424" spans="1:24" x14ac:dyDescent="0.25">
      <c r="A424" s="1">
        <f t="shared" si="67"/>
        <v>39387</v>
      </c>
      <c r="B424">
        <v>1</v>
      </c>
      <c r="C424">
        <f t="shared" si="70"/>
        <v>2007</v>
      </c>
      <c r="D424">
        <v>11</v>
      </c>
      <c r="E424" t="str">
        <f t="shared" si="68"/>
        <v>200711</v>
      </c>
      <c r="F424">
        <f t="shared" si="60"/>
        <v>3.7999999999999999E-2</v>
      </c>
      <c r="G424">
        <f t="shared" si="61"/>
        <v>4.0000000000000001E-3</v>
      </c>
      <c r="H424">
        <f t="shared" si="62"/>
        <v>0</v>
      </c>
      <c r="I424">
        <f t="shared" si="63"/>
        <v>3.24</v>
      </c>
      <c r="J424">
        <f t="shared" si="64"/>
        <v>0.1</v>
      </c>
      <c r="K424">
        <f t="shared" si="65"/>
        <v>1.92</v>
      </c>
      <c r="M424" t="s">
        <v>86</v>
      </c>
      <c r="N424">
        <v>2007</v>
      </c>
      <c r="O424">
        <v>2006</v>
      </c>
      <c r="P424">
        <v>12</v>
      </c>
      <c r="Q424">
        <v>1</v>
      </c>
      <c r="R424" s="1">
        <f t="shared" si="69"/>
        <v>39417</v>
      </c>
      <c r="S424">
        <v>3.4000000000000002E-2</v>
      </c>
      <c r="T424">
        <v>5.0000000000000001E-3</v>
      </c>
      <c r="U424">
        <v>0</v>
      </c>
      <c r="V424">
        <v>2.66</v>
      </c>
      <c r="W424">
        <v>0.11</v>
      </c>
      <c r="X424">
        <v>1.3</v>
      </c>
    </row>
    <row r="425" spans="1:24" x14ac:dyDescent="0.25">
      <c r="A425" s="1">
        <f t="shared" si="67"/>
        <v>39417</v>
      </c>
      <c r="B425">
        <v>1</v>
      </c>
      <c r="C425">
        <f t="shared" si="70"/>
        <v>2007</v>
      </c>
      <c r="D425">
        <v>12</v>
      </c>
      <c r="E425" t="str">
        <f t="shared" si="68"/>
        <v>200712</v>
      </c>
      <c r="F425">
        <f t="shared" si="60"/>
        <v>3.4000000000000002E-2</v>
      </c>
      <c r="G425">
        <f t="shared" si="61"/>
        <v>5.0000000000000001E-3</v>
      </c>
      <c r="H425">
        <f t="shared" si="62"/>
        <v>0</v>
      </c>
      <c r="I425">
        <f t="shared" si="63"/>
        <v>2.66</v>
      </c>
      <c r="J425">
        <f t="shared" si="64"/>
        <v>0.11</v>
      </c>
      <c r="K425">
        <f t="shared" si="65"/>
        <v>1.3</v>
      </c>
      <c r="M425" t="s">
        <v>86</v>
      </c>
      <c r="N425">
        <v>2007</v>
      </c>
      <c r="O425">
        <v>2007</v>
      </c>
      <c r="P425">
        <v>1</v>
      </c>
      <c r="Q425">
        <v>1</v>
      </c>
      <c r="R425" s="1">
        <f t="shared" si="69"/>
        <v>39083</v>
      </c>
      <c r="S425">
        <v>0.03</v>
      </c>
      <c r="T425">
        <v>0.01</v>
      </c>
      <c r="U425">
        <v>1E-3</v>
      </c>
      <c r="V425">
        <v>2.42</v>
      </c>
      <c r="W425">
        <v>0.1</v>
      </c>
      <c r="X425">
        <v>0.94</v>
      </c>
    </row>
    <row r="426" spans="1:24" x14ac:dyDescent="0.25">
      <c r="A426" s="1">
        <f t="shared" si="67"/>
        <v>39083</v>
      </c>
      <c r="B426">
        <v>1</v>
      </c>
      <c r="C426">
        <f t="shared" si="70"/>
        <v>2007</v>
      </c>
      <c r="D426">
        <v>1</v>
      </c>
      <c r="E426" t="str">
        <f t="shared" si="68"/>
        <v>20071</v>
      </c>
      <c r="F426">
        <f t="shared" si="60"/>
        <v>0.03</v>
      </c>
      <c r="G426">
        <f t="shared" si="61"/>
        <v>0.01</v>
      </c>
      <c r="H426">
        <f t="shared" si="62"/>
        <v>1E-3</v>
      </c>
      <c r="I426">
        <f t="shared" si="63"/>
        <v>2.42</v>
      </c>
      <c r="J426">
        <f t="shared" si="64"/>
        <v>0.1</v>
      </c>
      <c r="K426">
        <f t="shared" si="65"/>
        <v>0.94</v>
      </c>
      <c r="M426" t="s">
        <v>86</v>
      </c>
      <c r="N426">
        <v>2007</v>
      </c>
      <c r="O426">
        <v>2007</v>
      </c>
      <c r="P426">
        <v>2</v>
      </c>
      <c r="Q426">
        <v>1</v>
      </c>
      <c r="R426" s="1">
        <f t="shared" si="69"/>
        <v>39114</v>
      </c>
      <c r="S426">
        <v>3.2000000000000001E-2</v>
      </c>
      <c r="T426">
        <v>3.0000000000000001E-3</v>
      </c>
      <c r="U426">
        <v>0</v>
      </c>
      <c r="V426">
        <v>2.96</v>
      </c>
      <c r="W426">
        <v>0.11</v>
      </c>
      <c r="X426">
        <v>0.99</v>
      </c>
    </row>
    <row r="427" spans="1:24" x14ac:dyDescent="0.25">
      <c r="A427" s="1">
        <f t="shared" si="67"/>
        <v>39114</v>
      </c>
      <c r="B427">
        <v>1</v>
      </c>
      <c r="C427">
        <f t="shared" si="70"/>
        <v>2007</v>
      </c>
      <c r="D427">
        <v>2</v>
      </c>
      <c r="E427" t="str">
        <f t="shared" si="68"/>
        <v>20072</v>
      </c>
      <c r="F427">
        <f t="shared" si="60"/>
        <v>3.2000000000000001E-2</v>
      </c>
      <c r="G427">
        <f t="shared" si="61"/>
        <v>3.0000000000000001E-3</v>
      </c>
      <c r="H427">
        <f t="shared" si="62"/>
        <v>0</v>
      </c>
      <c r="I427">
        <f t="shared" si="63"/>
        <v>2.96</v>
      </c>
      <c r="J427">
        <f t="shared" si="64"/>
        <v>0.11</v>
      </c>
      <c r="K427">
        <f t="shared" si="65"/>
        <v>0.99</v>
      </c>
      <c r="M427" t="s">
        <v>86</v>
      </c>
      <c r="N427">
        <v>2007</v>
      </c>
      <c r="O427">
        <v>2007</v>
      </c>
      <c r="P427">
        <v>3</v>
      </c>
      <c r="Q427">
        <v>1</v>
      </c>
      <c r="R427" s="1">
        <f t="shared" si="69"/>
        <v>39142</v>
      </c>
      <c r="S427">
        <v>0.03</v>
      </c>
      <c r="T427">
        <v>5.0000000000000001E-3</v>
      </c>
      <c r="U427">
        <v>0</v>
      </c>
      <c r="V427">
        <v>2.98</v>
      </c>
      <c r="W427">
        <v>0.11</v>
      </c>
      <c r="X427">
        <v>0.82</v>
      </c>
    </row>
    <row r="428" spans="1:24" x14ac:dyDescent="0.25">
      <c r="A428" s="1">
        <f t="shared" si="67"/>
        <v>39142</v>
      </c>
      <c r="B428">
        <v>1</v>
      </c>
      <c r="C428">
        <f t="shared" si="70"/>
        <v>2007</v>
      </c>
      <c r="D428">
        <v>3</v>
      </c>
      <c r="E428" t="str">
        <f t="shared" si="68"/>
        <v>20073</v>
      </c>
      <c r="F428">
        <f t="shared" si="60"/>
        <v>0.03</v>
      </c>
      <c r="G428">
        <f t="shared" si="61"/>
        <v>5.0000000000000001E-3</v>
      </c>
      <c r="H428">
        <f t="shared" si="62"/>
        <v>0</v>
      </c>
      <c r="I428">
        <f t="shared" si="63"/>
        <v>2.98</v>
      </c>
      <c r="J428">
        <f t="shared" si="64"/>
        <v>0.11</v>
      </c>
      <c r="K428">
        <f t="shared" si="65"/>
        <v>0.82</v>
      </c>
      <c r="M428" t="s">
        <v>86</v>
      </c>
      <c r="N428">
        <v>2007</v>
      </c>
      <c r="O428">
        <v>2007</v>
      </c>
      <c r="P428">
        <v>4</v>
      </c>
      <c r="Q428">
        <v>1</v>
      </c>
      <c r="R428" s="1">
        <f t="shared" si="69"/>
        <v>39173</v>
      </c>
      <c r="S428">
        <v>0.03</v>
      </c>
      <c r="T428">
        <v>3.0000000000000001E-3</v>
      </c>
      <c r="U428">
        <v>0</v>
      </c>
      <c r="V428">
        <v>3.36</v>
      </c>
      <c r="W428">
        <v>0.11</v>
      </c>
      <c r="X428">
        <v>0.86</v>
      </c>
    </row>
    <row r="429" spans="1:24" x14ac:dyDescent="0.25">
      <c r="A429" s="1">
        <f t="shared" si="67"/>
        <v>39173</v>
      </c>
      <c r="B429">
        <v>1</v>
      </c>
      <c r="C429">
        <f t="shared" si="70"/>
        <v>2007</v>
      </c>
      <c r="D429">
        <v>4</v>
      </c>
      <c r="E429" t="str">
        <f t="shared" si="68"/>
        <v>20074</v>
      </c>
      <c r="F429">
        <f t="shared" si="60"/>
        <v>0.03</v>
      </c>
      <c r="G429">
        <f t="shared" si="61"/>
        <v>3.0000000000000001E-3</v>
      </c>
      <c r="H429">
        <f t="shared" si="62"/>
        <v>0</v>
      </c>
      <c r="I429">
        <f t="shared" si="63"/>
        <v>3.36</v>
      </c>
      <c r="J429">
        <f t="shared" si="64"/>
        <v>0.11</v>
      </c>
      <c r="K429">
        <f t="shared" si="65"/>
        <v>0.86</v>
      </c>
      <c r="M429" t="s">
        <v>86</v>
      </c>
      <c r="N429">
        <v>2007</v>
      </c>
      <c r="O429">
        <v>2007</v>
      </c>
      <c r="P429">
        <v>5</v>
      </c>
      <c r="Q429">
        <v>1</v>
      </c>
      <c r="R429" s="1">
        <f t="shared" si="69"/>
        <v>39203</v>
      </c>
      <c r="S429">
        <v>3.1E-2</v>
      </c>
      <c r="T429">
        <v>1E-3</v>
      </c>
      <c r="U429">
        <v>0</v>
      </c>
      <c r="V429">
        <v>3.34</v>
      </c>
      <c r="W429">
        <v>0.11</v>
      </c>
      <c r="X429">
        <v>0.77</v>
      </c>
    </row>
    <row r="430" spans="1:24" x14ac:dyDescent="0.25">
      <c r="A430" s="1">
        <f t="shared" si="67"/>
        <v>39203</v>
      </c>
      <c r="B430">
        <v>1</v>
      </c>
      <c r="C430">
        <f t="shared" si="70"/>
        <v>2007</v>
      </c>
      <c r="D430">
        <v>5</v>
      </c>
      <c r="E430" t="str">
        <f t="shared" si="68"/>
        <v>20075</v>
      </c>
      <c r="F430">
        <f t="shared" si="60"/>
        <v>3.1E-2</v>
      </c>
      <c r="G430">
        <f t="shared" si="61"/>
        <v>1E-3</v>
      </c>
      <c r="H430">
        <f t="shared" si="62"/>
        <v>0</v>
      </c>
      <c r="I430">
        <f t="shared" si="63"/>
        <v>3.34</v>
      </c>
      <c r="J430">
        <f t="shared" si="64"/>
        <v>0.11</v>
      </c>
      <c r="K430">
        <f t="shared" si="65"/>
        <v>0.77</v>
      </c>
      <c r="M430" t="s">
        <v>86</v>
      </c>
      <c r="N430">
        <v>2007</v>
      </c>
      <c r="O430">
        <v>2007</v>
      </c>
      <c r="P430">
        <v>6</v>
      </c>
      <c r="Q430">
        <v>1</v>
      </c>
      <c r="R430" s="1">
        <f t="shared" si="69"/>
        <v>39234</v>
      </c>
      <c r="S430">
        <v>4.2000000000000003E-2</v>
      </c>
      <c r="T430">
        <v>8.0000000000000002E-3</v>
      </c>
      <c r="U430">
        <v>2E-3</v>
      </c>
      <c r="V430">
        <v>3.8</v>
      </c>
      <c r="W430">
        <v>0.12</v>
      </c>
      <c r="X430">
        <v>0.84</v>
      </c>
    </row>
    <row r="431" spans="1:24" x14ac:dyDescent="0.25">
      <c r="A431" s="1">
        <f t="shared" si="67"/>
        <v>39234</v>
      </c>
      <c r="B431">
        <v>1</v>
      </c>
      <c r="C431">
        <f t="shared" si="70"/>
        <v>2007</v>
      </c>
      <c r="D431">
        <v>6</v>
      </c>
      <c r="E431" t="str">
        <f t="shared" si="68"/>
        <v>20076</v>
      </c>
      <c r="F431">
        <f t="shared" si="60"/>
        <v>4.2000000000000003E-2</v>
      </c>
      <c r="G431">
        <f t="shared" si="61"/>
        <v>8.0000000000000002E-3</v>
      </c>
      <c r="H431">
        <f t="shared" si="62"/>
        <v>2E-3</v>
      </c>
      <c r="I431">
        <f t="shared" si="63"/>
        <v>3.8</v>
      </c>
      <c r="J431">
        <f t="shared" si="64"/>
        <v>0.12</v>
      </c>
      <c r="K431">
        <f t="shared" si="65"/>
        <v>0.84</v>
      </c>
      <c r="M431" t="s">
        <v>86</v>
      </c>
      <c r="N431">
        <v>2007</v>
      </c>
      <c r="O431">
        <v>2007</v>
      </c>
      <c r="P431">
        <v>7</v>
      </c>
      <c r="Q431">
        <v>1</v>
      </c>
      <c r="R431" s="1">
        <f t="shared" si="69"/>
        <v>39264</v>
      </c>
      <c r="S431">
        <v>4.8000000000000001E-2</v>
      </c>
      <c r="T431">
        <v>0.01</v>
      </c>
      <c r="U431">
        <v>1E-3</v>
      </c>
      <c r="V431">
        <v>4.28</v>
      </c>
      <c r="W431">
        <v>0.11</v>
      </c>
      <c r="X431">
        <v>0.9</v>
      </c>
    </row>
    <row r="432" spans="1:24" x14ac:dyDescent="0.25">
      <c r="A432" s="1">
        <f t="shared" si="67"/>
        <v>39264</v>
      </c>
      <c r="B432">
        <v>1</v>
      </c>
      <c r="C432">
        <f t="shared" si="70"/>
        <v>2007</v>
      </c>
      <c r="D432">
        <v>7</v>
      </c>
      <c r="E432" t="str">
        <f t="shared" si="68"/>
        <v>20077</v>
      </c>
      <c r="F432">
        <f t="shared" si="60"/>
        <v>4.8000000000000001E-2</v>
      </c>
      <c r="G432">
        <f t="shared" si="61"/>
        <v>0.01</v>
      </c>
      <c r="H432">
        <f t="shared" si="62"/>
        <v>1E-3</v>
      </c>
      <c r="I432">
        <f t="shared" si="63"/>
        <v>4.28</v>
      </c>
      <c r="J432">
        <f t="shared" si="64"/>
        <v>0.11</v>
      </c>
      <c r="K432">
        <f t="shared" si="65"/>
        <v>0.9</v>
      </c>
      <c r="M432" t="s">
        <v>86</v>
      </c>
      <c r="N432">
        <v>2007</v>
      </c>
      <c r="O432">
        <v>2007</v>
      </c>
      <c r="P432">
        <v>8</v>
      </c>
      <c r="Q432">
        <v>1</v>
      </c>
      <c r="R432" s="1">
        <f t="shared" si="69"/>
        <v>39295</v>
      </c>
      <c r="S432">
        <v>4.3999999999999997E-2</v>
      </c>
      <c r="T432">
        <v>1E-3</v>
      </c>
      <c r="U432">
        <v>1E-3</v>
      </c>
      <c r="V432">
        <v>4.63</v>
      </c>
      <c r="W432">
        <v>0.11</v>
      </c>
      <c r="X432">
        <v>1.1499999999999999</v>
      </c>
    </row>
    <row r="433" spans="1:24" x14ac:dyDescent="0.25">
      <c r="A433" s="1">
        <f t="shared" si="67"/>
        <v>39295</v>
      </c>
      <c r="B433">
        <v>1</v>
      </c>
      <c r="C433">
        <f t="shared" si="70"/>
        <v>2007</v>
      </c>
      <c r="D433">
        <v>8</v>
      </c>
      <c r="E433" t="str">
        <f t="shared" si="68"/>
        <v>20078</v>
      </c>
      <c r="F433">
        <f t="shared" si="60"/>
        <v>4.3999999999999997E-2</v>
      </c>
      <c r="G433">
        <f t="shared" si="61"/>
        <v>1E-3</v>
      </c>
      <c r="H433">
        <f t="shared" si="62"/>
        <v>1E-3</v>
      </c>
      <c r="I433">
        <f t="shared" si="63"/>
        <v>4.63</v>
      </c>
      <c r="J433">
        <f t="shared" si="64"/>
        <v>0.11</v>
      </c>
      <c r="K433">
        <f t="shared" si="65"/>
        <v>1.1499999999999999</v>
      </c>
      <c r="M433" t="s">
        <v>86</v>
      </c>
      <c r="N433">
        <v>2007</v>
      </c>
      <c r="O433">
        <v>2007</v>
      </c>
      <c r="P433">
        <v>9</v>
      </c>
      <c r="Q433">
        <v>1</v>
      </c>
      <c r="R433" s="1">
        <f t="shared" si="69"/>
        <v>39326</v>
      </c>
      <c r="S433">
        <v>4.3999999999999997E-2</v>
      </c>
      <c r="T433">
        <v>4.0000000000000001E-3</v>
      </c>
      <c r="U433">
        <v>0</v>
      </c>
      <c r="V433">
        <v>4.67</v>
      </c>
      <c r="W433">
        <v>0.12</v>
      </c>
      <c r="X433">
        <v>1.49</v>
      </c>
    </row>
    <row r="434" spans="1:24" x14ac:dyDescent="0.25">
      <c r="A434" s="1">
        <f t="shared" si="67"/>
        <v>39326</v>
      </c>
      <c r="B434">
        <v>1</v>
      </c>
      <c r="C434">
        <f t="shared" si="70"/>
        <v>2007</v>
      </c>
      <c r="D434">
        <v>9</v>
      </c>
      <c r="E434" t="str">
        <f t="shared" si="68"/>
        <v>20079</v>
      </c>
      <c r="F434">
        <f t="shared" si="60"/>
        <v>4.3999999999999997E-2</v>
      </c>
      <c r="G434">
        <f t="shared" si="61"/>
        <v>4.0000000000000001E-3</v>
      </c>
      <c r="H434">
        <f t="shared" si="62"/>
        <v>0</v>
      </c>
      <c r="I434">
        <f t="shared" si="63"/>
        <v>4.67</v>
      </c>
      <c r="J434">
        <f t="shared" si="64"/>
        <v>0.12</v>
      </c>
      <c r="K434">
        <f t="shared" si="65"/>
        <v>1.49</v>
      </c>
      <c r="M434" t="s">
        <v>86</v>
      </c>
      <c r="N434">
        <v>2008</v>
      </c>
      <c r="O434">
        <v>2007</v>
      </c>
      <c r="P434">
        <v>10</v>
      </c>
      <c r="Q434">
        <v>1</v>
      </c>
      <c r="R434" s="1">
        <f t="shared" si="69"/>
        <v>39722</v>
      </c>
      <c r="S434">
        <v>4.2000000000000003E-2</v>
      </c>
      <c r="T434">
        <v>2E-3</v>
      </c>
      <c r="U434">
        <v>0</v>
      </c>
      <c r="V434">
        <v>4</v>
      </c>
      <c r="W434">
        <v>0.11</v>
      </c>
      <c r="X434">
        <v>2.04</v>
      </c>
    </row>
    <row r="435" spans="1:24" x14ac:dyDescent="0.25">
      <c r="A435" s="1">
        <f t="shared" si="67"/>
        <v>39722</v>
      </c>
      <c r="B435">
        <v>1</v>
      </c>
      <c r="C435">
        <f t="shared" si="70"/>
        <v>2008</v>
      </c>
      <c r="D435">
        <v>10</v>
      </c>
      <c r="E435" t="str">
        <f t="shared" si="68"/>
        <v>200810</v>
      </c>
      <c r="F435">
        <f t="shared" si="60"/>
        <v>4.2000000000000003E-2</v>
      </c>
      <c r="G435">
        <f t="shared" si="61"/>
        <v>2E-3</v>
      </c>
      <c r="H435">
        <f t="shared" si="62"/>
        <v>0</v>
      </c>
      <c r="I435">
        <f t="shared" si="63"/>
        <v>4</v>
      </c>
      <c r="J435">
        <f t="shared" si="64"/>
        <v>0.11</v>
      </c>
      <c r="K435">
        <f t="shared" si="65"/>
        <v>2.04</v>
      </c>
      <c r="M435" t="s">
        <v>86</v>
      </c>
      <c r="N435">
        <v>2008</v>
      </c>
      <c r="O435">
        <v>2007</v>
      </c>
      <c r="P435">
        <v>11</v>
      </c>
      <c r="Q435">
        <v>1</v>
      </c>
      <c r="R435" s="1">
        <f t="shared" si="69"/>
        <v>39753</v>
      </c>
      <c r="S435">
        <v>3.6999999999999998E-2</v>
      </c>
      <c r="T435">
        <v>2E-3</v>
      </c>
      <c r="U435">
        <v>0</v>
      </c>
      <c r="V435">
        <v>3.53</v>
      </c>
      <c r="W435">
        <v>0.11</v>
      </c>
      <c r="X435">
        <v>1.58</v>
      </c>
    </row>
    <row r="436" spans="1:24" x14ac:dyDescent="0.25">
      <c r="A436" s="1">
        <f t="shared" si="67"/>
        <v>39753</v>
      </c>
      <c r="B436">
        <v>1</v>
      </c>
      <c r="C436">
        <f t="shared" si="70"/>
        <v>2008</v>
      </c>
      <c r="D436">
        <v>11</v>
      </c>
      <c r="E436" t="str">
        <f t="shared" si="68"/>
        <v>200811</v>
      </c>
      <c r="F436">
        <f t="shared" si="60"/>
        <v>3.6999999999999998E-2</v>
      </c>
      <c r="G436">
        <f t="shared" si="61"/>
        <v>2E-3</v>
      </c>
      <c r="H436">
        <f t="shared" si="62"/>
        <v>0</v>
      </c>
      <c r="I436">
        <f t="shared" si="63"/>
        <v>3.53</v>
      </c>
      <c r="J436">
        <f t="shared" si="64"/>
        <v>0.11</v>
      </c>
      <c r="K436">
        <f t="shared" si="65"/>
        <v>1.58</v>
      </c>
      <c r="M436" t="s">
        <v>86</v>
      </c>
      <c r="N436">
        <v>2008</v>
      </c>
      <c r="O436">
        <v>2007</v>
      </c>
      <c r="P436">
        <v>12</v>
      </c>
      <c r="Q436">
        <v>1</v>
      </c>
      <c r="R436" s="1">
        <f t="shared" si="69"/>
        <v>39783</v>
      </c>
      <c r="S436">
        <v>0.03</v>
      </c>
      <c r="T436">
        <v>1E-3</v>
      </c>
      <c r="U436">
        <v>0</v>
      </c>
      <c r="V436">
        <v>3.24</v>
      </c>
      <c r="W436">
        <v>0.1</v>
      </c>
      <c r="X436">
        <v>1.17</v>
      </c>
    </row>
    <row r="437" spans="1:24" x14ac:dyDescent="0.25">
      <c r="A437" s="1">
        <f t="shared" si="67"/>
        <v>39783</v>
      </c>
      <c r="B437">
        <v>1</v>
      </c>
      <c r="C437">
        <f t="shared" si="70"/>
        <v>2008</v>
      </c>
      <c r="D437">
        <v>12</v>
      </c>
      <c r="E437" t="str">
        <f t="shared" si="68"/>
        <v>200812</v>
      </c>
      <c r="F437">
        <f t="shared" si="60"/>
        <v>0.03</v>
      </c>
      <c r="G437">
        <f t="shared" si="61"/>
        <v>1E-3</v>
      </c>
      <c r="H437">
        <f t="shared" si="62"/>
        <v>0</v>
      </c>
      <c r="I437">
        <f t="shared" si="63"/>
        <v>3.24</v>
      </c>
      <c r="J437">
        <f t="shared" si="64"/>
        <v>0.1</v>
      </c>
      <c r="K437">
        <f t="shared" si="65"/>
        <v>1.17</v>
      </c>
      <c r="M437" t="s">
        <v>86</v>
      </c>
      <c r="N437">
        <v>2008</v>
      </c>
      <c r="O437">
        <v>2008</v>
      </c>
      <c r="P437">
        <v>1</v>
      </c>
      <c r="Q437">
        <v>1</v>
      </c>
      <c r="R437" s="1">
        <f t="shared" si="69"/>
        <v>39448</v>
      </c>
      <c r="S437">
        <v>3.2000000000000001E-2</v>
      </c>
      <c r="T437">
        <v>2E-3</v>
      </c>
      <c r="U437">
        <v>1E-3</v>
      </c>
      <c r="V437">
        <v>3.25</v>
      </c>
      <c r="W437">
        <v>0.11</v>
      </c>
      <c r="X437">
        <v>0.87</v>
      </c>
    </row>
    <row r="438" spans="1:24" x14ac:dyDescent="0.25">
      <c r="A438" s="1">
        <f t="shared" si="67"/>
        <v>39448</v>
      </c>
      <c r="B438">
        <v>1</v>
      </c>
      <c r="C438">
        <f t="shared" si="70"/>
        <v>2008</v>
      </c>
      <c r="D438">
        <v>1</v>
      </c>
      <c r="E438" t="str">
        <f t="shared" si="68"/>
        <v>20081</v>
      </c>
      <c r="F438">
        <f t="shared" si="60"/>
        <v>3.2000000000000001E-2</v>
      </c>
      <c r="G438">
        <f t="shared" si="61"/>
        <v>2E-3</v>
      </c>
      <c r="H438">
        <f t="shared" si="62"/>
        <v>1E-3</v>
      </c>
      <c r="I438">
        <f t="shared" si="63"/>
        <v>3.25</v>
      </c>
      <c r="J438">
        <f t="shared" si="64"/>
        <v>0.11</v>
      </c>
      <c r="K438">
        <f t="shared" si="65"/>
        <v>0.87</v>
      </c>
      <c r="M438" t="s">
        <v>86</v>
      </c>
      <c r="N438">
        <v>2008</v>
      </c>
      <c r="O438">
        <v>2008</v>
      </c>
      <c r="P438">
        <v>2</v>
      </c>
      <c r="Q438">
        <v>1</v>
      </c>
      <c r="R438" s="1">
        <f t="shared" si="69"/>
        <v>39479</v>
      </c>
      <c r="S438">
        <v>2.9000000000000001E-2</v>
      </c>
      <c r="T438">
        <v>2E-3</v>
      </c>
      <c r="U438">
        <v>0</v>
      </c>
      <c r="V438">
        <v>3.42</v>
      </c>
      <c r="W438">
        <v>0.11</v>
      </c>
      <c r="X438">
        <v>0.72</v>
      </c>
    </row>
    <row r="439" spans="1:24" x14ac:dyDescent="0.25">
      <c r="A439" s="1">
        <f t="shared" si="67"/>
        <v>39479</v>
      </c>
      <c r="B439">
        <v>1</v>
      </c>
      <c r="C439">
        <f t="shared" si="70"/>
        <v>2008</v>
      </c>
      <c r="D439">
        <v>2</v>
      </c>
      <c r="E439" t="str">
        <f t="shared" si="68"/>
        <v>20082</v>
      </c>
      <c r="F439">
        <f t="shared" si="60"/>
        <v>2.9000000000000001E-2</v>
      </c>
      <c r="G439">
        <f t="shared" si="61"/>
        <v>2E-3</v>
      </c>
      <c r="H439">
        <f t="shared" si="62"/>
        <v>0</v>
      </c>
      <c r="I439">
        <f t="shared" si="63"/>
        <v>3.42</v>
      </c>
      <c r="J439">
        <f t="shared" si="64"/>
        <v>0.11</v>
      </c>
      <c r="K439">
        <f t="shared" si="65"/>
        <v>0.72</v>
      </c>
      <c r="M439" t="s">
        <v>86</v>
      </c>
      <c r="N439">
        <v>2008</v>
      </c>
      <c r="O439">
        <v>2008</v>
      </c>
      <c r="P439">
        <v>3</v>
      </c>
      <c r="Q439">
        <v>1</v>
      </c>
      <c r="R439" s="1">
        <f t="shared" si="69"/>
        <v>39508</v>
      </c>
      <c r="S439">
        <v>2.9000000000000001E-2</v>
      </c>
      <c r="T439">
        <v>3.0000000000000001E-3</v>
      </c>
      <c r="U439">
        <v>0</v>
      </c>
      <c r="V439">
        <v>3.45</v>
      </c>
      <c r="W439">
        <v>0.11</v>
      </c>
      <c r="X439">
        <v>0.77</v>
      </c>
    </row>
    <row r="440" spans="1:24" x14ac:dyDescent="0.25">
      <c r="A440" s="1">
        <f t="shared" si="67"/>
        <v>39508</v>
      </c>
      <c r="B440">
        <v>1</v>
      </c>
      <c r="C440">
        <f t="shared" si="70"/>
        <v>2008</v>
      </c>
      <c r="D440">
        <v>3</v>
      </c>
      <c r="E440" t="str">
        <f t="shared" si="68"/>
        <v>20083</v>
      </c>
      <c r="F440">
        <f t="shared" si="60"/>
        <v>2.9000000000000001E-2</v>
      </c>
      <c r="G440">
        <f t="shared" si="61"/>
        <v>3.0000000000000001E-3</v>
      </c>
      <c r="H440">
        <f t="shared" si="62"/>
        <v>0</v>
      </c>
      <c r="I440">
        <f t="shared" si="63"/>
        <v>3.45</v>
      </c>
      <c r="J440">
        <f t="shared" si="64"/>
        <v>0.11</v>
      </c>
      <c r="K440">
        <f t="shared" si="65"/>
        <v>0.77</v>
      </c>
      <c r="M440" t="s">
        <v>86</v>
      </c>
      <c r="N440">
        <v>2008</v>
      </c>
      <c r="O440">
        <v>2008</v>
      </c>
      <c r="P440">
        <v>4</v>
      </c>
      <c r="Q440">
        <v>1</v>
      </c>
      <c r="R440" s="1">
        <f t="shared" si="69"/>
        <v>39539</v>
      </c>
      <c r="S440">
        <v>3.1E-2</v>
      </c>
      <c r="T440">
        <v>3.0000000000000001E-3</v>
      </c>
      <c r="U440">
        <v>0</v>
      </c>
      <c r="V440">
        <v>3.39</v>
      </c>
      <c r="W440">
        <v>0.11</v>
      </c>
      <c r="X440">
        <v>0.76</v>
      </c>
    </row>
    <row r="441" spans="1:24" x14ac:dyDescent="0.25">
      <c r="A441" s="1">
        <f t="shared" si="67"/>
        <v>39539</v>
      </c>
      <c r="B441">
        <v>1</v>
      </c>
      <c r="C441">
        <f t="shared" si="70"/>
        <v>2008</v>
      </c>
      <c r="D441">
        <v>4</v>
      </c>
      <c r="E441" t="str">
        <f t="shared" si="68"/>
        <v>20084</v>
      </c>
      <c r="F441">
        <f t="shared" si="60"/>
        <v>3.1E-2</v>
      </c>
      <c r="G441">
        <f t="shared" si="61"/>
        <v>3.0000000000000001E-3</v>
      </c>
      <c r="H441">
        <f t="shared" si="62"/>
        <v>0</v>
      </c>
      <c r="I441">
        <f t="shared" si="63"/>
        <v>3.39</v>
      </c>
      <c r="J441">
        <f t="shared" si="64"/>
        <v>0.11</v>
      </c>
      <c r="K441">
        <f t="shared" si="65"/>
        <v>0.76</v>
      </c>
      <c r="M441" t="s">
        <v>86</v>
      </c>
      <c r="N441">
        <v>2008</v>
      </c>
      <c r="O441">
        <v>2008</v>
      </c>
      <c r="P441">
        <v>5</v>
      </c>
      <c r="Q441">
        <v>1</v>
      </c>
      <c r="R441" s="1">
        <f t="shared" si="69"/>
        <v>39569</v>
      </c>
      <c r="S441">
        <v>3.1E-2</v>
      </c>
      <c r="T441">
        <v>7.0000000000000001E-3</v>
      </c>
      <c r="U441">
        <v>0</v>
      </c>
      <c r="V441">
        <v>3.3</v>
      </c>
      <c r="W441">
        <v>0.1</v>
      </c>
      <c r="X441">
        <v>0.7</v>
      </c>
    </row>
    <row r="442" spans="1:24" x14ac:dyDescent="0.25">
      <c r="A442" s="1">
        <f t="shared" si="67"/>
        <v>39569</v>
      </c>
      <c r="B442">
        <v>1</v>
      </c>
      <c r="C442">
        <f t="shared" si="70"/>
        <v>2008</v>
      </c>
      <c r="D442">
        <v>5</v>
      </c>
      <c r="E442" t="str">
        <f t="shared" si="68"/>
        <v>20085</v>
      </c>
      <c r="F442">
        <f t="shared" si="60"/>
        <v>3.1E-2</v>
      </c>
      <c r="G442">
        <f t="shared" si="61"/>
        <v>7.0000000000000001E-3</v>
      </c>
      <c r="H442">
        <f t="shared" si="62"/>
        <v>0</v>
      </c>
      <c r="I442">
        <f t="shared" si="63"/>
        <v>3.3</v>
      </c>
      <c r="J442">
        <f t="shared" si="64"/>
        <v>0.1</v>
      </c>
      <c r="K442">
        <f t="shared" si="65"/>
        <v>0.7</v>
      </c>
      <c r="M442" t="s">
        <v>86</v>
      </c>
      <c r="N442">
        <v>2008</v>
      </c>
      <c r="O442">
        <v>2008</v>
      </c>
      <c r="P442">
        <v>6</v>
      </c>
      <c r="Q442">
        <v>1</v>
      </c>
      <c r="R442" s="1">
        <f t="shared" si="69"/>
        <v>39600</v>
      </c>
      <c r="S442">
        <v>3.5000000000000003E-2</v>
      </c>
      <c r="T442">
        <v>3.0000000000000001E-3</v>
      </c>
      <c r="U442">
        <v>0</v>
      </c>
      <c r="V442">
        <v>3.24</v>
      </c>
      <c r="W442">
        <v>0.11</v>
      </c>
      <c r="X442">
        <v>0.76</v>
      </c>
    </row>
    <row r="443" spans="1:24" x14ac:dyDescent="0.25">
      <c r="A443" s="1">
        <f t="shared" si="67"/>
        <v>39600</v>
      </c>
      <c r="B443">
        <v>1</v>
      </c>
      <c r="C443">
        <f t="shared" si="70"/>
        <v>2008</v>
      </c>
      <c r="D443">
        <v>6</v>
      </c>
      <c r="E443" t="str">
        <f t="shared" si="68"/>
        <v>20086</v>
      </c>
      <c r="F443">
        <f t="shared" si="60"/>
        <v>3.5000000000000003E-2</v>
      </c>
      <c r="G443">
        <f t="shared" si="61"/>
        <v>3.0000000000000001E-3</v>
      </c>
      <c r="H443">
        <f t="shared" si="62"/>
        <v>0</v>
      </c>
      <c r="I443">
        <f t="shared" si="63"/>
        <v>3.24</v>
      </c>
      <c r="J443">
        <f t="shared" si="64"/>
        <v>0.11</v>
      </c>
      <c r="K443">
        <f t="shared" si="65"/>
        <v>0.76</v>
      </c>
      <c r="M443" t="s">
        <v>86</v>
      </c>
      <c r="N443">
        <v>2008</v>
      </c>
      <c r="O443">
        <v>2008</v>
      </c>
      <c r="P443">
        <v>7</v>
      </c>
      <c r="Q443">
        <v>1</v>
      </c>
      <c r="R443" s="1">
        <f t="shared" si="69"/>
        <v>39630</v>
      </c>
      <c r="S443">
        <v>3.6999999999999998E-2</v>
      </c>
      <c r="T443">
        <v>2E-3</v>
      </c>
      <c r="U443">
        <v>1E-3</v>
      </c>
      <c r="V443">
        <v>3.83</v>
      </c>
      <c r="W443">
        <v>0.11</v>
      </c>
      <c r="X443">
        <v>0.8</v>
      </c>
    </row>
    <row r="444" spans="1:24" x14ac:dyDescent="0.25">
      <c r="A444" s="1">
        <f t="shared" si="67"/>
        <v>39630</v>
      </c>
      <c r="B444">
        <v>1</v>
      </c>
      <c r="C444">
        <f t="shared" si="70"/>
        <v>2008</v>
      </c>
      <c r="D444">
        <v>7</v>
      </c>
      <c r="E444" t="str">
        <f t="shared" si="68"/>
        <v>20087</v>
      </c>
      <c r="F444">
        <f t="shared" si="60"/>
        <v>3.6999999999999998E-2</v>
      </c>
      <c r="G444">
        <f t="shared" si="61"/>
        <v>2E-3</v>
      </c>
      <c r="H444">
        <f t="shared" si="62"/>
        <v>1E-3</v>
      </c>
      <c r="I444">
        <f t="shared" si="63"/>
        <v>3.83</v>
      </c>
      <c r="J444">
        <f t="shared" si="64"/>
        <v>0.11</v>
      </c>
      <c r="K444">
        <f t="shared" si="65"/>
        <v>0.8</v>
      </c>
      <c r="M444" t="s">
        <v>86</v>
      </c>
      <c r="N444">
        <v>2008</v>
      </c>
      <c r="O444">
        <v>2008</v>
      </c>
      <c r="P444">
        <v>8</v>
      </c>
      <c r="Q444">
        <v>1</v>
      </c>
      <c r="R444" s="1">
        <f t="shared" si="69"/>
        <v>39661</v>
      </c>
      <c r="S444">
        <v>4.1000000000000002E-2</v>
      </c>
      <c r="T444">
        <v>2E-3</v>
      </c>
      <c r="U444">
        <v>0</v>
      </c>
      <c r="V444">
        <v>4.32</v>
      </c>
      <c r="W444">
        <v>0.11</v>
      </c>
      <c r="X444">
        <v>1.1200000000000001</v>
      </c>
    </row>
    <row r="445" spans="1:24" x14ac:dyDescent="0.25">
      <c r="A445" s="1">
        <f t="shared" si="67"/>
        <v>39661</v>
      </c>
      <c r="B445">
        <v>1</v>
      </c>
      <c r="C445">
        <f t="shared" si="70"/>
        <v>2008</v>
      </c>
      <c r="D445">
        <v>8</v>
      </c>
      <c r="E445" t="str">
        <f t="shared" si="68"/>
        <v>20088</v>
      </c>
      <c r="F445">
        <f t="shared" si="60"/>
        <v>4.1000000000000002E-2</v>
      </c>
      <c r="G445">
        <f t="shared" si="61"/>
        <v>2E-3</v>
      </c>
      <c r="H445">
        <f t="shared" si="62"/>
        <v>0</v>
      </c>
      <c r="I445">
        <f t="shared" si="63"/>
        <v>4.32</v>
      </c>
      <c r="J445">
        <f t="shared" si="64"/>
        <v>0.11</v>
      </c>
      <c r="K445">
        <f t="shared" si="65"/>
        <v>1.1200000000000001</v>
      </c>
      <c r="M445" t="s">
        <v>86</v>
      </c>
      <c r="N445">
        <v>2008</v>
      </c>
      <c r="O445">
        <v>2008</v>
      </c>
      <c r="P445">
        <v>9</v>
      </c>
      <c r="Q445">
        <v>1</v>
      </c>
      <c r="R445" s="1">
        <f t="shared" si="69"/>
        <v>39692</v>
      </c>
      <c r="S445">
        <v>4.3999999999999997E-2</v>
      </c>
      <c r="T445">
        <v>4.0000000000000001E-3</v>
      </c>
      <c r="U445">
        <v>1E-3</v>
      </c>
      <c r="V445">
        <v>4.51</v>
      </c>
      <c r="W445">
        <v>0.11</v>
      </c>
      <c r="X445">
        <v>1.05</v>
      </c>
    </row>
    <row r="446" spans="1:24" x14ac:dyDescent="0.25">
      <c r="A446" s="1">
        <f t="shared" si="67"/>
        <v>39692</v>
      </c>
      <c r="B446">
        <v>1</v>
      </c>
      <c r="C446">
        <f t="shared" si="70"/>
        <v>2008</v>
      </c>
      <c r="D446">
        <v>9</v>
      </c>
      <c r="E446" t="str">
        <f t="shared" si="68"/>
        <v>20089</v>
      </c>
      <c r="F446">
        <f t="shared" si="60"/>
        <v>4.3999999999999997E-2</v>
      </c>
      <c r="G446">
        <f t="shared" si="61"/>
        <v>4.0000000000000001E-3</v>
      </c>
      <c r="H446">
        <f t="shared" si="62"/>
        <v>1E-3</v>
      </c>
      <c r="I446">
        <f t="shared" si="63"/>
        <v>4.51</v>
      </c>
      <c r="J446">
        <f t="shared" si="64"/>
        <v>0.11</v>
      </c>
      <c r="K446">
        <f t="shared" si="65"/>
        <v>1.05</v>
      </c>
      <c r="M446" t="s">
        <v>86</v>
      </c>
      <c r="N446">
        <v>2009</v>
      </c>
      <c r="O446">
        <v>2008</v>
      </c>
      <c r="P446">
        <v>10</v>
      </c>
      <c r="Q446">
        <v>1</v>
      </c>
      <c r="R446" s="1">
        <f t="shared" si="69"/>
        <v>40087</v>
      </c>
      <c r="S446">
        <v>4.5999999999999999E-2</v>
      </c>
      <c r="T446">
        <v>6.0000000000000001E-3</v>
      </c>
      <c r="U446">
        <v>1E-3</v>
      </c>
      <c r="V446">
        <v>4.46</v>
      </c>
      <c r="W446">
        <v>0.12</v>
      </c>
      <c r="X446">
        <v>1.85</v>
      </c>
    </row>
    <row r="447" spans="1:24" x14ac:dyDescent="0.25">
      <c r="A447" s="1">
        <f t="shared" si="67"/>
        <v>40087</v>
      </c>
      <c r="B447">
        <v>1</v>
      </c>
      <c r="C447">
        <f t="shared" si="70"/>
        <v>2009</v>
      </c>
      <c r="D447">
        <v>10</v>
      </c>
      <c r="E447" t="str">
        <f t="shared" si="68"/>
        <v>200910</v>
      </c>
      <c r="F447">
        <f t="shared" si="60"/>
        <v>4.5999999999999999E-2</v>
      </c>
      <c r="G447">
        <f t="shared" si="61"/>
        <v>6.0000000000000001E-3</v>
      </c>
      <c r="H447">
        <f t="shared" si="62"/>
        <v>1E-3</v>
      </c>
      <c r="I447">
        <f t="shared" si="63"/>
        <v>4.46</v>
      </c>
      <c r="J447">
        <f t="shared" si="64"/>
        <v>0.12</v>
      </c>
      <c r="K447">
        <f t="shared" si="65"/>
        <v>1.85</v>
      </c>
      <c r="M447" t="s">
        <v>86</v>
      </c>
      <c r="N447">
        <v>2009</v>
      </c>
      <c r="O447">
        <v>2008</v>
      </c>
      <c r="P447">
        <v>11</v>
      </c>
      <c r="Q447">
        <v>1</v>
      </c>
      <c r="R447" s="1">
        <f t="shared" si="69"/>
        <v>40118</v>
      </c>
      <c r="S447">
        <v>4.1000000000000002E-2</v>
      </c>
      <c r="T447">
        <v>5.0000000000000001E-3</v>
      </c>
      <c r="U447">
        <v>0</v>
      </c>
      <c r="V447">
        <v>3.69</v>
      </c>
      <c r="W447">
        <v>0.11</v>
      </c>
      <c r="X447">
        <v>1.69</v>
      </c>
    </row>
    <row r="448" spans="1:24" x14ac:dyDescent="0.25">
      <c r="A448" s="1">
        <f t="shared" si="67"/>
        <v>40118</v>
      </c>
      <c r="B448">
        <v>1</v>
      </c>
      <c r="C448">
        <f t="shared" si="70"/>
        <v>2009</v>
      </c>
      <c r="D448">
        <v>11</v>
      </c>
      <c r="E448" t="str">
        <f t="shared" si="68"/>
        <v>200911</v>
      </c>
      <c r="F448">
        <f t="shared" si="60"/>
        <v>4.1000000000000002E-2</v>
      </c>
      <c r="G448">
        <f t="shared" si="61"/>
        <v>5.0000000000000001E-3</v>
      </c>
      <c r="H448">
        <f t="shared" si="62"/>
        <v>0</v>
      </c>
      <c r="I448">
        <f t="shared" si="63"/>
        <v>3.69</v>
      </c>
      <c r="J448">
        <f t="shared" si="64"/>
        <v>0.11</v>
      </c>
      <c r="K448">
        <f t="shared" si="65"/>
        <v>1.69</v>
      </c>
      <c r="M448" t="s">
        <v>86</v>
      </c>
      <c r="N448">
        <v>2009</v>
      </c>
      <c r="O448">
        <v>2008</v>
      </c>
      <c r="P448">
        <v>12</v>
      </c>
      <c r="Q448">
        <v>1</v>
      </c>
      <c r="R448" s="1">
        <f t="shared" si="69"/>
        <v>40148</v>
      </c>
      <c r="S448">
        <v>3.4000000000000002E-2</v>
      </c>
      <c r="T448">
        <v>3.0000000000000001E-3</v>
      </c>
      <c r="U448">
        <v>1E-3</v>
      </c>
      <c r="V448">
        <v>3.17</v>
      </c>
      <c r="W448">
        <v>0.11</v>
      </c>
      <c r="X448">
        <v>1.24</v>
      </c>
    </row>
    <row r="449" spans="1:24" x14ac:dyDescent="0.25">
      <c r="A449" s="1">
        <f t="shared" si="67"/>
        <v>40148</v>
      </c>
      <c r="B449">
        <v>1</v>
      </c>
      <c r="C449">
        <f t="shared" si="70"/>
        <v>2009</v>
      </c>
      <c r="D449">
        <v>12</v>
      </c>
      <c r="E449" t="str">
        <f t="shared" si="68"/>
        <v>200912</v>
      </c>
      <c r="F449">
        <f t="shared" si="60"/>
        <v>3.4000000000000002E-2</v>
      </c>
      <c r="G449">
        <f t="shared" si="61"/>
        <v>3.0000000000000001E-3</v>
      </c>
      <c r="H449">
        <f t="shared" si="62"/>
        <v>1E-3</v>
      </c>
      <c r="I449">
        <f t="shared" si="63"/>
        <v>3.17</v>
      </c>
      <c r="J449">
        <f t="shared" si="64"/>
        <v>0.11</v>
      </c>
      <c r="K449">
        <f t="shared" si="65"/>
        <v>1.24</v>
      </c>
      <c r="M449" t="s">
        <v>86</v>
      </c>
      <c r="N449">
        <v>2009</v>
      </c>
      <c r="O449">
        <v>2009</v>
      </c>
      <c r="P449">
        <v>1</v>
      </c>
      <c r="Q449">
        <v>1</v>
      </c>
      <c r="R449" s="1">
        <f t="shared" si="69"/>
        <v>39814</v>
      </c>
      <c r="S449">
        <v>3.2000000000000001E-2</v>
      </c>
      <c r="T449">
        <v>4.0000000000000001E-3</v>
      </c>
      <c r="U449">
        <v>1E-3</v>
      </c>
      <c r="V449">
        <v>3.08</v>
      </c>
      <c r="W449">
        <v>0.11</v>
      </c>
      <c r="X449">
        <v>1.1399999999999999</v>
      </c>
    </row>
    <row r="450" spans="1:24" x14ac:dyDescent="0.25">
      <c r="A450" s="1">
        <f t="shared" si="67"/>
        <v>39814</v>
      </c>
      <c r="B450">
        <v>1</v>
      </c>
      <c r="C450">
        <f t="shared" si="70"/>
        <v>2009</v>
      </c>
      <c r="D450">
        <v>1</v>
      </c>
      <c r="E450" t="str">
        <f t="shared" si="68"/>
        <v>20091</v>
      </c>
      <c r="F450">
        <f t="shared" si="60"/>
        <v>3.2000000000000001E-2</v>
      </c>
      <c r="G450">
        <f t="shared" si="61"/>
        <v>4.0000000000000001E-3</v>
      </c>
      <c r="H450">
        <f t="shared" si="62"/>
        <v>1E-3</v>
      </c>
      <c r="I450">
        <f t="shared" si="63"/>
        <v>3.08</v>
      </c>
      <c r="J450">
        <f t="shared" si="64"/>
        <v>0.11</v>
      </c>
      <c r="K450">
        <f t="shared" si="65"/>
        <v>1.1399999999999999</v>
      </c>
      <c r="M450" t="s">
        <v>86</v>
      </c>
      <c r="N450">
        <v>2009</v>
      </c>
      <c r="O450">
        <v>2009</v>
      </c>
      <c r="P450">
        <v>2</v>
      </c>
      <c r="Q450">
        <v>1</v>
      </c>
      <c r="R450" s="1">
        <f t="shared" si="69"/>
        <v>39845</v>
      </c>
      <c r="S450">
        <v>2.7E-2</v>
      </c>
      <c r="T450">
        <v>3.0000000000000001E-3</v>
      </c>
      <c r="U450">
        <v>0</v>
      </c>
      <c r="V450">
        <v>3.12</v>
      </c>
      <c r="W450">
        <v>0.11</v>
      </c>
      <c r="X450">
        <v>0.87</v>
      </c>
    </row>
    <row r="451" spans="1:24" x14ac:dyDescent="0.25">
      <c r="A451" s="1">
        <f t="shared" si="67"/>
        <v>39845</v>
      </c>
      <c r="B451">
        <v>1</v>
      </c>
      <c r="C451">
        <f t="shared" si="70"/>
        <v>2009</v>
      </c>
      <c r="D451">
        <v>2</v>
      </c>
      <c r="E451" t="str">
        <f t="shared" si="68"/>
        <v>20092</v>
      </c>
      <c r="F451">
        <f t="shared" ref="F451:F514" si="71">VLOOKUP($A451,$R:$X,2,FALSE)</f>
        <v>2.7E-2</v>
      </c>
      <c r="G451">
        <f t="shared" ref="G451:G514" si="72">VLOOKUP($A451,$R:$X,3,FALSE)</f>
        <v>3.0000000000000001E-3</v>
      </c>
      <c r="H451">
        <f t="shared" ref="H451:H514" si="73">VLOOKUP($A451,$R:$X,4,FALSE)</f>
        <v>0</v>
      </c>
      <c r="I451">
        <f t="shared" ref="I451:I514" si="74">VLOOKUP($A451,$R:$X,5,FALSE)</f>
        <v>3.12</v>
      </c>
      <c r="J451">
        <f t="shared" ref="J451:J514" si="75">VLOOKUP($A451,$R:$X,6,FALSE)</f>
        <v>0.11</v>
      </c>
      <c r="K451">
        <f t="shared" ref="K451:K514" si="76">VLOOKUP($A451,$R:$X,7,FALSE)</f>
        <v>0.87</v>
      </c>
      <c r="M451" t="s">
        <v>86</v>
      </c>
      <c r="N451">
        <v>2009</v>
      </c>
      <c r="O451">
        <v>2009</v>
      </c>
      <c r="P451">
        <v>3</v>
      </c>
      <c r="Q451">
        <v>1</v>
      </c>
      <c r="R451" s="1">
        <f t="shared" si="69"/>
        <v>39873</v>
      </c>
      <c r="S451">
        <v>2.9000000000000001E-2</v>
      </c>
      <c r="T451">
        <v>3.0000000000000001E-3</v>
      </c>
      <c r="U451">
        <v>1E-3</v>
      </c>
      <c r="V451">
        <v>3.12</v>
      </c>
      <c r="W451">
        <v>0.11</v>
      </c>
      <c r="X451">
        <v>0.85</v>
      </c>
    </row>
    <row r="452" spans="1:24" x14ac:dyDescent="0.25">
      <c r="A452" s="1">
        <f t="shared" ref="A452:A515" si="77">DATE(C452,D452,B452)</f>
        <v>39873</v>
      </c>
      <c r="B452">
        <v>1</v>
      </c>
      <c r="C452">
        <f t="shared" si="70"/>
        <v>2009</v>
      </c>
      <c r="D452">
        <v>3</v>
      </c>
      <c r="E452" t="str">
        <f t="shared" ref="E452:E515" si="78">CONCATENATE(C452,D452)</f>
        <v>20093</v>
      </c>
      <c r="F452">
        <f t="shared" si="71"/>
        <v>2.9000000000000001E-2</v>
      </c>
      <c r="G452">
        <f t="shared" si="72"/>
        <v>3.0000000000000001E-3</v>
      </c>
      <c r="H452">
        <f t="shared" si="73"/>
        <v>1E-3</v>
      </c>
      <c r="I452">
        <f t="shared" si="74"/>
        <v>3.12</v>
      </c>
      <c r="J452">
        <f t="shared" si="75"/>
        <v>0.11</v>
      </c>
      <c r="K452">
        <f t="shared" si="76"/>
        <v>0.85</v>
      </c>
      <c r="M452" t="s">
        <v>86</v>
      </c>
      <c r="N452">
        <v>2009</v>
      </c>
      <c r="O452">
        <v>2009</v>
      </c>
      <c r="P452">
        <v>4</v>
      </c>
      <c r="Q452">
        <v>1</v>
      </c>
      <c r="R452" s="1">
        <f t="shared" si="69"/>
        <v>39904</v>
      </c>
      <c r="S452">
        <v>2.8000000000000001E-2</v>
      </c>
      <c r="T452">
        <v>4.0000000000000001E-3</v>
      </c>
      <c r="U452">
        <v>0</v>
      </c>
      <c r="V452">
        <v>3.15</v>
      </c>
      <c r="W452">
        <v>0.1</v>
      </c>
      <c r="X452">
        <v>0.82</v>
      </c>
    </row>
    <row r="453" spans="1:24" x14ac:dyDescent="0.25">
      <c r="A453" s="1">
        <f t="shared" si="77"/>
        <v>39904</v>
      </c>
      <c r="B453">
        <v>1</v>
      </c>
      <c r="C453">
        <f t="shared" si="70"/>
        <v>2009</v>
      </c>
      <c r="D453">
        <v>4</v>
      </c>
      <c r="E453" t="str">
        <f t="shared" si="78"/>
        <v>20094</v>
      </c>
      <c r="F453">
        <f t="shared" si="71"/>
        <v>2.8000000000000001E-2</v>
      </c>
      <c r="G453">
        <f t="shared" si="72"/>
        <v>4.0000000000000001E-3</v>
      </c>
      <c r="H453">
        <f t="shared" si="73"/>
        <v>0</v>
      </c>
      <c r="I453">
        <f t="shared" si="74"/>
        <v>3.15</v>
      </c>
      <c r="J453">
        <f t="shared" si="75"/>
        <v>0.1</v>
      </c>
      <c r="K453">
        <f t="shared" si="76"/>
        <v>0.82</v>
      </c>
      <c r="M453" t="s">
        <v>86</v>
      </c>
      <c r="N453">
        <v>2009</v>
      </c>
      <c r="O453">
        <v>2009</v>
      </c>
      <c r="P453">
        <v>5</v>
      </c>
      <c r="Q453">
        <v>1</v>
      </c>
      <c r="R453" s="1">
        <f t="shared" si="69"/>
        <v>39934</v>
      </c>
      <c r="S453">
        <v>2.9000000000000001E-2</v>
      </c>
      <c r="T453">
        <v>1E-3</v>
      </c>
      <c r="U453">
        <v>1E-3</v>
      </c>
      <c r="V453">
        <v>3.19</v>
      </c>
      <c r="W453">
        <v>0.1</v>
      </c>
      <c r="X453">
        <v>1.04</v>
      </c>
    </row>
    <row r="454" spans="1:24" x14ac:dyDescent="0.25">
      <c r="A454" s="1">
        <f t="shared" si="77"/>
        <v>39934</v>
      </c>
      <c r="B454">
        <v>1</v>
      </c>
      <c r="C454">
        <f t="shared" si="70"/>
        <v>2009</v>
      </c>
      <c r="D454">
        <v>5</v>
      </c>
      <c r="E454" t="str">
        <f t="shared" si="78"/>
        <v>20095</v>
      </c>
      <c r="F454">
        <f t="shared" si="71"/>
        <v>2.9000000000000001E-2</v>
      </c>
      <c r="G454">
        <f t="shared" si="72"/>
        <v>1E-3</v>
      </c>
      <c r="H454">
        <f t="shared" si="73"/>
        <v>1E-3</v>
      </c>
      <c r="I454">
        <f t="shared" si="74"/>
        <v>3.19</v>
      </c>
      <c r="J454">
        <f t="shared" si="75"/>
        <v>0.1</v>
      </c>
      <c r="K454">
        <f t="shared" si="76"/>
        <v>1.04</v>
      </c>
      <c r="M454" t="s">
        <v>86</v>
      </c>
      <c r="N454">
        <v>2009</v>
      </c>
      <c r="O454">
        <v>2009</v>
      </c>
      <c r="P454">
        <v>6</v>
      </c>
      <c r="Q454">
        <v>1</v>
      </c>
      <c r="R454" s="1">
        <f t="shared" ref="R454:R517" si="79">DATE(N454,P454,Q454)</f>
        <v>39965</v>
      </c>
      <c r="S454">
        <v>3.1E-2</v>
      </c>
      <c r="T454">
        <v>2E-3</v>
      </c>
      <c r="U454">
        <v>2E-3</v>
      </c>
      <c r="V454">
        <v>3.74</v>
      </c>
      <c r="W454">
        <v>0.12</v>
      </c>
      <c r="X454">
        <v>0.84</v>
      </c>
    </row>
    <row r="455" spans="1:24" x14ac:dyDescent="0.25">
      <c r="A455" s="1">
        <f t="shared" si="77"/>
        <v>39965</v>
      </c>
      <c r="B455">
        <v>1</v>
      </c>
      <c r="C455">
        <f t="shared" si="70"/>
        <v>2009</v>
      </c>
      <c r="D455">
        <v>6</v>
      </c>
      <c r="E455" t="str">
        <f t="shared" si="78"/>
        <v>20096</v>
      </c>
      <c r="F455">
        <f t="shared" si="71"/>
        <v>3.1E-2</v>
      </c>
      <c r="G455">
        <f t="shared" si="72"/>
        <v>2E-3</v>
      </c>
      <c r="H455">
        <f t="shared" si="73"/>
        <v>2E-3</v>
      </c>
      <c r="I455">
        <f t="shared" si="74"/>
        <v>3.74</v>
      </c>
      <c r="J455">
        <f t="shared" si="75"/>
        <v>0.12</v>
      </c>
      <c r="K455">
        <f t="shared" si="76"/>
        <v>0.84</v>
      </c>
      <c r="M455" t="s">
        <v>86</v>
      </c>
      <c r="N455">
        <v>2009</v>
      </c>
      <c r="O455">
        <v>2009</v>
      </c>
      <c r="P455">
        <v>7</v>
      </c>
      <c r="Q455">
        <v>1</v>
      </c>
      <c r="R455" s="1">
        <f t="shared" si="79"/>
        <v>39995</v>
      </c>
      <c r="S455">
        <v>3.5999999999999997E-2</v>
      </c>
      <c r="T455">
        <v>1E-3</v>
      </c>
      <c r="U455">
        <v>1E-3</v>
      </c>
      <c r="V455">
        <v>4.1500000000000004</v>
      </c>
      <c r="W455">
        <v>0.12</v>
      </c>
      <c r="X455">
        <v>0.92</v>
      </c>
    </row>
    <row r="456" spans="1:24" x14ac:dyDescent="0.25">
      <c r="A456" s="1">
        <f t="shared" si="77"/>
        <v>39995</v>
      </c>
      <c r="B456">
        <v>1</v>
      </c>
      <c r="C456">
        <f t="shared" si="70"/>
        <v>2009</v>
      </c>
      <c r="D456">
        <v>7</v>
      </c>
      <c r="E456" t="str">
        <f t="shared" si="78"/>
        <v>20097</v>
      </c>
      <c r="F456">
        <f t="shared" si="71"/>
        <v>3.5999999999999997E-2</v>
      </c>
      <c r="G456">
        <f t="shared" si="72"/>
        <v>1E-3</v>
      </c>
      <c r="H456">
        <f t="shared" si="73"/>
        <v>1E-3</v>
      </c>
      <c r="I456">
        <f t="shared" si="74"/>
        <v>4.1500000000000004</v>
      </c>
      <c r="J456">
        <f t="shared" si="75"/>
        <v>0.12</v>
      </c>
      <c r="K456">
        <f t="shared" si="76"/>
        <v>0.92</v>
      </c>
      <c r="M456" t="s">
        <v>86</v>
      </c>
      <c r="N456">
        <v>2009</v>
      </c>
      <c r="O456">
        <v>2009</v>
      </c>
      <c r="P456">
        <v>8</v>
      </c>
      <c r="Q456">
        <v>1</v>
      </c>
      <c r="R456" s="1">
        <f t="shared" si="79"/>
        <v>40026</v>
      </c>
      <c r="S456">
        <v>0.04</v>
      </c>
      <c r="T456">
        <v>0</v>
      </c>
      <c r="U456">
        <v>0</v>
      </c>
      <c r="V456">
        <v>4.49</v>
      </c>
      <c r="W456">
        <v>0.1</v>
      </c>
      <c r="X456">
        <v>0.98</v>
      </c>
    </row>
    <row r="457" spans="1:24" x14ac:dyDescent="0.25">
      <c r="A457" s="1">
        <f t="shared" si="77"/>
        <v>40026</v>
      </c>
      <c r="B457">
        <v>1</v>
      </c>
      <c r="C457">
        <f t="shared" si="70"/>
        <v>2009</v>
      </c>
      <c r="D457">
        <v>8</v>
      </c>
      <c r="E457" t="str">
        <f t="shared" si="78"/>
        <v>20098</v>
      </c>
      <c r="F457">
        <f t="shared" si="71"/>
        <v>0.04</v>
      </c>
      <c r="G457">
        <f t="shared" si="72"/>
        <v>0</v>
      </c>
      <c r="H457">
        <f t="shared" si="73"/>
        <v>0</v>
      </c>
      <c r="I457">
        <f t="shared" si="74"/>
        <v>4.49</v>
      </c>
      <c r="J457">
        <f t="shared" si="75"/>
        <v>0.1</v>
      </c>
      <c r="K457">
        <f t="shared" si="76"/>
        <v>0.98</v>
      </c>
      <c r="M457" t="s">
        <v>86</v>
      </c>
      <c r="N457">
        <v>2009</v>
      </c>
      <c r="O457">
        <v>2009</v>
      </c>
      <c r="P457">
        <v>9</v>
      </c>
      <c r="Q457">
        <v>1</v>
      </c>
      <c r="R457" s="1">
        <f t="shared" si="79"/>
        <v>40057</v>
      </c>
      <c r="S457">
        <v>3.7999999999999999E-2</v>
      </c>
      <c r="T457">
        <v>2E-3</v>
      </c>
      <c r="U457">
        <v>0</v>
      </c>
      <c r="V457">
        <v>4.7</v>
      </c>
      <c r="W457">
        <v>0.1</v>
      </c>
      <c r="X457">
        <v>1.18</v>
      </c>
    </row>
    <row r="458" spans="1:24" x14ac:dyDescent="0.25">
      <c r="A458" s="1">
        <f t="shared" si="77"/>
        <v>40057</v>
      </c>
      <c r="B458">
        <v>1</v>
      </c>
      <c r="C458">
        <f t="shared" si="70"/>
        <v>2009</v>
      </c>
      <c r="D458">
        <v>9</v>
      </c>
      <c r="E458" t="str">
        <f t="shared" si="78"/>
        <v>20099</v>
      </c>
      <c r="F458">
        <f t="shared" si="71"/>
        <v>3.7999999999999999E-2</v>
      </c>
      <c r="G458">
        <f t="shared" si="72"/>
        <v>2E-3</v>
      </c>
      <c r="H458">
        <f t="shared" si="73"/>
        <v>0</v>
      </c>
      <c r="I458">
        <f t="shared" si="74"/>
        <v>4.7</v>
      </c>
      <c r="J458">
        <f t="shared" si="75"/>
        <v>0.1</v>
      </c>
      <c r="K458">
        <f t="shared" si="76"/>
        <v>1.18</v>
      </c>
      <c r="M458" t="s">
        <v>86</v>
      </c>
      <c r="N458">
        <v>2010</v>
      </c>
      <c r="O458">
        <v>2009</v>
      </c>
      <c r="P458">
        <v>10</v>
      </c>
      <c r="Q458">
        <v>1</v>
      </c>
      <c r="R458" s="1">
        <f t="shared" si="79"/>
        <v>40452</v>
      </c>
      <c r="S458">
        <v>4.3999999999999997E-2</v>
      </c>
      <c r="T458">
        <v>8.0000000000000002E-3</v>
      </c>
      <c r="U458">
        <v>5.0000000000000001E-3</v>
      </c>
      <c r="V458">
        <v>4.28</v>
      </c>
      <c r="W458">
        <v>0.12</v>
      </c>
      <c r="X458">
        <v>2.82</v>
      </c>
    </row>
    <row r="459" spans="1:24" x14ac:dyDescent="0.25">
      <c r="A459" s="1">
        <f t="shared" si="77"/>
        <v>40452</v>
      </c>
      <c r="B459">
        <v>1</v>
      </c>
      <c r="C459">
        <f t="shared" si="70"/>
        <v>2010</v>
      </c>
      <c r="D459">
        <v>10</v>
      </c>
      <c r="E459" t="str">
        <f t="shared" si="78"/>
        <v>201010</v>
      </c>
      <c r="F459">
        <f t="shared" si="71"/>
        <v>4.3999999999999997E-2</v>
      </c>
      <c r="G459">
        <f t="shared" si="72"/>
        <v>8.0000000000000002E-3</v>
      </c>
      <c r="H459">
        <f t="shared" si="73"/>
        <v>5.0000000000000001E-3</v>
      </c>
      <c r="I459">
        <f t="shared" si="74"/>
        <v>4.28</v>
      </c>
      <c r="J459">
        <f t="shared" si="75"/>
        <v>0.12</v>
      </c>
      <c r="K459">
        <f t="shared" si="76"/>
        <v>2.82</v>
      </c>
      <c r="M459" t="s">
        <v>86</v>
      </c>
      <c r="N459">
        <v>2010</v>
      </c>
      <c r="O459">
        <v>2009</v>
      </c>
      <c r="P459">
        <v>11</v>
      </c>
      <c r="Q459">
        <v>1</v>
      </c>
      <c r="R459" s="1">
        <f t="shared" si="79"/>
        <v>40483</v>
      </c>
      <c r="S459">
        <v>3.6999999999999998E-2</v>
      </c>
      <c r="T459">
        <v>3.0000000000000001E-3</v>
      </c>
      <c r="U459">
        <v>1E-3</v>
      </c>
      <c r="V459">
        <v>3.53</v>
      </c>
      <c r="W459">
        <v>0.12</v>
      </c>
      <c r="X459">
        <v>1.65</v>
      </c>
    </row>
    <row r="460" spans="1:24" x14ac:dyDescent="0.25">
      <c r="A460" s="1">
        <f t="shared" si="77"/>
        <v>40483</v>
      </c>
      <c r="B460">
        <v>1</v>
      </c>
      <c r="C460">
        <f t="shared" si="70"/>
        <v>2010</v>
      </c>
      <c r="D460">
        <v>11</v>
      </c>
      <c r="E460" t="str">
        <f t="shared" si="78"/>
        <v>201011</v>
      </c>
      <c r="F460">
        <f t="shared" si="71"/>
        <v>3.6999999999999998E-2</v>
      </c>
      <c r="G460">
        <f t="shared" si="72"/>
        <v>3.0000000000000001E-3</v>
      </c>
      <c r="H460">
        <f t="shared" si="73"/>
        <v>1E-3</v>
      </c>
      <c r="I460">
        <f t="shared" si="74"/>
        <v>3.53</v>
      </c>
      <c r="J460">
        <f t="shared" si="75"/>
        <v>0.12</v>
      </c>
      <c r="K460">
        <f t="shared" si="76"/>
        <v>1.65</v>
      </c>
      <c r="M460" t="s">
        <v>86</v>
      </c>
      <c r="N460">
        <v>2010</v>
      </c>
      <c r="O460">
        <v>2009</v>
      </c>
      <c r="P460">
        <v>12</v>
      </c>
      <c r="Q460">
        <v>1</v>
      </c>
      <c r="R460" s="1">
        <f t="shared" si="79"/>
        <v>40513</v>
      </c>
      <c r="S460">
        <v>3.2000000000000001E-2</v>
      </c>
      <c r="T460">
        <v>4.0000000000000001E-3</v>
      </c>
      <c r="U460">
        <v>2E-3</v>
      </c>
      <c r="V460">
        <v>3.13</v>
      </c>
      <c r="W460">
        <v>0.11</v>
      </c>
      <c r="X460">
        <v>1.4</v>
      </c>
    </row>
    <row r="461" spans="1:24" x14ac:dyDescent="0.25">
      <c r="A461" s="1">
        <f t="shared" si="77"/>
        <v>40513</v>
      </c>
      <c r="B461">
        <v>1</v>
      </c>
      <c r="C461">
        <f t="shared" si="70"/>
        <v>2010</v>
      </c>
      <c r="D461">
        <v>12</v>
      </c>
      <c r="E461" t="str">
        <f t="shared" si="78"/>
        <v>201012</v>
      </c>
      <c r="F461">
        <f t="shared" si="71"/>
        <v>3.2000000000000001E-2</v>
      </c>
      <c r="G461">
        <f t="shared" si="72"/>
        <v>4.0000000000000001E-3</v>
      </c>
      <c r="H461">
        <f t="shared" si="73"/>
        <v>2E-3</v>
      </c>
      <c r="I461">
        <f t="shared" si="74"/>
        <v>3.13</v>
      </c>
      <c r="J461">
        <f t="shared" si="75"/>
        <v>0.11</v>
      </c>
      <c r="K461">
        <f t="shared" si="76"/>
        <v>1.4</v>
      </c>
      <c r="M461" t="s">
        <v>86</v>
      </c>
      <c r="N461">
        <v>2010</v>
      </c>
      <c r="O461">
        <v>2010</v>
      </c>
      <c r="P461">
        <v>1</v>
      </c>
      <c r="Q461">
        <v>1</v>
      </c>
      <c r="R461" s="1">
        <f t="shared" si="79"/>
        <v>40179</v>
      </c>
      <c r="S461">
        <v>0.03</v>
      </c>
      <c r="T461">
        <v>6.0000000000000001E-3</v>
      </c>
      <c r="U461">
        <v>3.0000000000000001E-3</v>
      </c>
      <c r="V461">
        <v>3.08</v>
      </c>
      <c r="W461">
        <v>0.11</v>
      </c>
      <c r="X461">
        <v>1.17</v>
      </c>
    </row>
    <row r="462" spans="1:24" x14ac:dyDescent="0.25">
      <c r="A462" s="1">
        <f t="shared" si="77"/>
        <v>40179</v>
      </c>
      <c r="B462">
        <v>1</v>
      </c>
      <c r="C462">
        <f t="shared" si="70"/>
        <v>2010</v>
      </c>
      <c r="D462">
        <v>1</v>
      </c>
      <c r="E462" t="str">
        <f t="shared" si="78"/>
        <v>20101</v>
      </c>
      <c r="F462">
        <f t="shared" si="71"/>
        <v>0.03</v>
      </c>
      <c r="G462">
        <f t="shared" si="72"/>
        <v>6.0000000000000001E-3</v>
      </c>
      <c r="H462">
        <f t="shared" si="73"/>
        <v>3.0000000000000001E-3</v>
      </c>
      <c r="I462">
        <f t="shared" si="74"/>
        <v>3.08</v>
      </c>
      <c r="J462">
        <f t="shared" si="75"/>
        <v>0.11</v>
      </c>
      <c r="K462">
        <f t="shared" si="76"/>
        <v>1.17</v>
      </c>
      <c r="M462" t="s">
        <v>86</v>
      </c>
      <c r="N462">
        <v>2010</v>
      </c>
      <c r="O462">
        <v>2010</v>
      </c>
      <c r="P462">
        <v>2</v>
      </c>
      <c r="Q462">
        <v>1</v>
      </c>
      <c r="R462" s="1">
        <f t="shared" si="79"/>
        <v>40210</v>
      </c>
      <c r="S462">
        <v>3.4000000000000002E-2</v>
      </c>
      <c r="T462">
        <v>6.0000000000000001E-3</v>
      </c>
      <c r="U462">
        <v>2E-3</v>
      </c>
      <c r="V462">
        <v>3.3</v>
      </c>
      <c r="W462">
        <v>0.11</v>
      </c>
      <c r="X462">
        <v>0.85</v>
      </c>
    </row>
    <row r="463" spans="1:24" x14ac:dyDescent="0.25">
      <c r="A463" s="1">
        <f t="shared" si="77"/>
        <v>40210</v>
      </c>
      <c r="B463">
        <v>1</v>
      </c>
      <c r="C463">
        <f t="shared" si="70"/>
        <v>2010</v>
      </c>
      <c r="D463">
        <v>2</v>
      </c>
      <c r="E463" t="str">
        <f t="shared" si="78"/>
        <v>20102</v>
      </c>
      <c r="F463">
        <f t="shared" si="71"/>
        <v>3.4000000000000002E-2</v>
      </c>
      <c r="G463">
        <f t="shared" si="72"/>
        <v>6.0000000000000001E-3</v>
      </c>
      <c r="H463">
        <f t="shared" si="73"/>
        <v>2E-3</v>
      </c>
      <c r="I463">
        <f t="shared" si="74"/>
        <v>3.3</v>
      </c>
      <c r="J463">
        <f t="shared" si="75"/>
        <v>0.11</v>
      </c>
      <c r="K463">
        <f t="shared" si="76"/>
        <v>0.85</v>
      </c>
      <c r="M463" t="s">
        <v>86</v>
      </c>
      <c r="N463">
        <v>2010</v>
      </c>
      <c r="O463">
        <v>2010</v>
      </c>
      <c r="P463">
        <v>3</v>
      </c>
      <c r="Q463">
        <v>1</v>
      </c>
      <c r="R463" s="1">
        <f t="shared" si="79"/>
        <v>40238</v>
      </c>
      <c r="S463">
        <v>3.2000000000000001E-2</v>
      </c>
      <c r="T463">
        <v>2.1999999999999999E-2</v>
      </c>
      <c r="U463">
        <v>8.9999999999999993E-3</v>
      </c>
      <c r="V463">
        <v>3.26</v>
      </c>
      <c r="W463">
        <v>0.12</v>
      </c>
      <c r="X463">
        <v>1.08</v>
      </c>
    </row>
    <row r="464" spans="1:24" x14ac:dyDescent="0.25">
      <c r="A464" s="1">
        <f t="shared" si="77"/>
        <v>40238</v>
      </c>
      <c r="B464">
        <v>1</v>
      </c>
      <c r="C464">
        <f t="shared" ref="C464:C527" si="80">C452+1</f>
        <v>2010</v>
      </c>
      <c r="D464">
        <v>3</v>
      </c>
      <c r="E464" t="str">
        <f t="shared" si="78"/>
        <v>20103</v>
      </c>
      <c r="F464">
        <f t="shared" si="71"/>
        <v>3.2000000000000001E-2</v>
      </c>
      <c r="G464">
        <f t="shared" si="72"/>
        <v>2.1999999999999999E-2</v>
      </c>
      <c r="H464">
        <f t="shared" si="73"/>
        <v>8.9999999999999993E-3</v>
      </c>
      <c r="I464">
        <f t="shared" si="74"/>
        <v>3.26</v>
      </c>
      <c r="J464">
        <f t="shared" si="75"/>
        <v>0.12</v>
      </c>
      <c r="K464">
        <f t="shared" si="76"/>
        <v>1.08</v>
      </c>
      <c r="M464" t="s">
        <v>86</v>
      </c>
      <c r="N464">
        <v>2010</v>
      </c>
      <c r="O464">
        <v>2010</v>
      </c>
      <c r="P464">
        <v>4</v>
      </c>
      <c r="Q464">
        <v>1</v>
      </c>
      <c r="R464" s="1">
        <f t="shared" si="79"/>
        <v>40269</v>
      </c>
      <c r="S464">
        <v>3.4000000000000002E-2</v>
      </c>
      <c r="T464">
        <v>1.2E-2</v>
      </c>
      <c r="U464">
        <v>1.4999999999999999E-2</v>
      </c>
      <c r="V464">
        <v>3.18</v>
      </c>
      <c r="W464">
        <v>0.11</v>
      </c>
      <c r="X464">
        <v>1</v>
      </c>
    </row>
    <row r="465" spans="1:24" x14ac:dyDescent="0.25">
      <c r="A465" s="1">
        <f t="shared" si="77"/>
        <v>40269</v>
      </c>
      <c r="B465">
        <v>1</v>
      </c>
      <c r="C465">
        <f t="shared" si="80"/>
        <v>2010</v>
      </c>
      <c r="D465">
        <v>4</v>
      </c>
      <c r="E465" t="str">
        <f t="shared" si="78"/>
        <v>20104</v>
      </c>
      <c r="F465">
        <f t="shared" si="71"/>
        <v>3.4000000000000002E-2</v>
      </c>
      <c r="G465">
        <f t="shared" si="72"/>
        <v>1.2E-2</v>
      </c>
      <c r="H465">
        <f t="shared" si="73"/>
        <v>1.4999999999999999E-2</v>
      </c>
      <c r="I465">
        <f t="shared" si="74"/>
        <v>3.18</v>
      </c>
      <c r="J465">
        <f t="shared" si="75"/>
        <v>0.11</v>
      </c>
      <c r="K465">
        <f t="shared" si="76"/>
        <v>1</v>
      </c>
      <c r="M465" t="s">
        <v>86</v>
      </c>
      <c r="N465">
        <v>2010</v>
      </c>
      <c r="O465">
        <v>2010</v>
      </c>
      <c r="P465">
        <v>5</v>
      </c>
      <c r="Q465">
        <v>1</v>
      </c>
      <c r="R465" s="1">
        <f t="shared" si="79"/>
        <v>40299</v>
      </c>
      <c r="S465">
        <v>2.1999999999999999E-2</v>
      </c>
      <c r="T465">
        <v>1.6E-2</v>
      </c>
      <c r="U465">
        <v>0.04</v>
      </c>
      <c r="V465">
        <v>3.27</v>
      </c>
      <c r="W465">
        <v>0.11</v>
      </c>
      <c r="X465">
        <v>0.88</v>
      </c>
    </row>
    <row r="466" spans="1:24" x14ac:dyDescent="0.25">
      <c r="A466" s="1">
        <f t="shared" si="77"/>
        <v>40299</v>
      </c>
      <c r="B466">
        <v>1</v>
      </c>
      <c r="C466">
        <f t="shared" si="80"/>
        <v>2010</v>
      </c>
      <c r="D466">
        <v>5</v>
      </c>
      <c r="E466" t="str">
        <f t="shared" si="78"/>
        <v>20105</v>
      </c>
      <c r="F466">
        <f t="shared" si="71"/>
        <v>2.1999999999999999E-2</v>
      </c>
      <c r="G466">
        <f t="shared" si="72"/>
        <v>1.6E-2</v>
      </c>
      <c r="H466">
        <f t="shared" si="73"/>
        <v>0.04</v>
      </c>
      <c r="I466">
        <f t="shared" si="74"/>
        <v>3.27</v>
      </c>
      <c r="J466">
        <f t="shared" si="75"/>
        <v>0.11</v>
      </c>
      <c r="K466">
        <f t="shared" si="76"/>
        <v>0.88</v>
      </c>
      <c r="M466" t="s">
        <v>86</v>
      </c>
      <c r="N466">
        <v>2010</v>
      </c>
      <c r="O466">
        <v>2010</v>
      </c>
      <c r="P466">
        <v>6</v>
      </c>
      <c r="Q466">
        <v>1</v>
      </c>
      <c r="R466" s="1">
        <f t="shared" si="79"/>
        <v>40330</v>
      </c>
      <c r="S466">
        <v>2.1000000000000001E-2</v>
      </c>
      <c r="T466">
        <v>8.9999999999999993E-3</v>
      </c>
      <c r="U466">
        <v>6.4000000000000001E-2</v>
      </c>
      <c r="V466">
        <v>3.35</v>
      </c>
      <c r="W466">
        <v>0.1</v>
      </c>
      <c r="X466">
        <v>1.05</v>
      </c>
    </row>
    <row r="467" spans="1:24" x14ac:dyDescent="0.25">
      <c r="A467" s="1">
        <f t="shared" si="77"/>
        <v>40330</v>
      </c>
      <c r="B467">
        <v>1</v>
      </c>
      <c r="C467">
        <f t="shared" si="80"/>
        <v>2010</v>
      </c>
      <c r="D467">
        <v>6</v>
      </c>
      <c r="E467" t="str">
        <f t="shared" si="78"/>
        <v>20106</v>
      </c>
      <c r="F467">
        <f t="shared" si="71"/>
        <v>2.1000000000000001E-2</v>
      </c>
      <c r="G467">
        <f t="shared" si="72"/>
        <v>8.9999999999999993E-3</v>
      </c>
      <c r="H467">
        <f t="shared" si="73"/>
        <v>6.4000000000000001E-2</v>
      </c>
      <c r="I467">
        <f t="shared" si="74"/>
        <v>3.35</v>
      </c>
      <c r="J467">
        <f t="shared" si="75"/>
        <v>0.1</v>
      </c>
      <c r="K467">
        <f t="shared" si="76"/>
        <v>1.05</v>
      </c>
      <c r="M467" t="s">
        <v>86</v>
      </c>
      <c r="N467">
        <v>2010</v>
      </c>
      <c r="O467">
        <v>2010</v>
      </c>
      <c r="P467">
        <v>7</v>
      </c>
      <c r="Q467">
        <v>1</v>
      </c>
      <c r="R467" s="1">
        <f t="shared" si="79"/>
        <v>40360</v>
      </c>
      <c r="S467">
        <v>2.8000000000000001E-2</v>
      </c>
      <c r="T467">
        <v>1.0999999999999999E-2</v>
      </c>
      <c r="U467">
        <v>8.9999999999999993E-3</v>
      </c>
      <c r="V467">
        <v>4.0199999999999996</v>
      </c>
      <c r="W467">
        <v>0.11</v>
      </c>
      <c r="X467">
        <v>0.8</v>
      </c>
    </row>
    <row r="468" spans="1:24" x14ac:dyDescent="0.25">
      <c r="A468" s="1">
        <f t="shared" si="77"/>
        <v>40360</v>
      </c>
      <c r="B468">
        <v>1</v>
      </c>
      <c r="C468">
        <f t="shared" si="80"/>
        <v>2010</v>
      </c>
      <c r="D468">
        <v>7</v>
      </c>
      <c r="E468" t="str">
        <f t="shared" si="78"/>
        <v>20107</v>
      </c>
      <c r="F468">
        <f t="shared" si="71"/>
        <v>2.8000000000000001E-2</v>
      </c>
      <c r="G468">
        <f t="shared" si="72"/>
        <v>1.0999999999999999E-2</v>
      </c>
      <c r="H468">
        <f t="shared" si="73"/>
        <v>8.9999999999999993E-3</v>
      </c>
      <c r="I468">
        <f t="shared" si="74"/>
        <v>4.0199999999999996</v>
      </c>
      <c r="J468">
        <f t="shared" si="75"/>
        <v>0.11</v>
      </c>
      <c r="K468">
        <f t="shared" si="76"/>
        <v>0.8</v>
      </c>
      <c r="M468" t="s">
        <v>86</v>
      </c>
      <c r="N468">
        <v>2010</v>
      </c>
      <c r="O468">
        <v>2010</v>
      </c>
      <c r="P468">
        <v>8</v>
      </c>
      <c r="Q468">
        <v>1</v>
      </c>
      <c r="R468" s="1">
        <f t="shared" si="79"/>
        <v>40391</v>
      </c>
      <c r="S468">
        <v>0.03</v>
      </c>
      <c r="T468">
        <v>2E-3</v>
      </c>
      <c r="U468">
        <v>0</v>
      </c>
      <c r="V468">
        <v>4.38</v>
      </c>
      <c r="W468">
        <v>0.1</v>
      </c>
      <c r="X468">
        <v>1.19</v>
      </c>
    </row>
    <row r="469" spans="1:24" x14ac:dyDescent="0.25">
      <c r="A469" s="1">
        <f t="shared" si="77"/>
        <v>40391</v>
      </c>
      <c r="B469">
        <v>1</v>
      </c>
      <c r="C469">
        <f t="shared" si="80"/>
        <v>2010</v>
      </c>
      <c r="D469">
        <v>8</v>
      </c>
      <c r="E469" t="str">
        <f t="shared" si="78"/>
        <v>20108</v>
      </c>
      <c r="F469">
        <f t="shared" si="71"/>
        <v>0.03</v>
      </c>
      <c r="G469">
        <f t="shared" si="72"/>
        <v>2E-3</v>
      </c>
      <c r="H469">
        <f t="shared" si="73"/>
        <v>0</v>
      </c>
      <c r="I469">
        <f t="shared" si="74"/>
        <v>4.38</v>
      </c>
      <c r="J469">
        <f t="shared" si="75"/>
        <v>0.1</v>
      </c>
      <c r="K469">
        <f t="shared" si="76"/>
        <v>1.19</v>
      </c>
      <c r="M469" t="s">
        <v>86</v>
      </c>
      <c r="N469">
        <v>2010</v>
      </c>
      <c r="O469">
        <v>2010</v>
      </c>
      <c r="P469">
        <v>9</v>
      </c>
      <c r="Q469">
        <v>1</v>
      </c>
      <c r="R469" s="1">
        <f t="shared" si="79"/>
        <v>40422</v>
      </c>
      <c r="S469">
        <v>3.2000000000000001E-2</v>
      </c>
      <c r="T469">
        <v>3.1E-2</v>
      </c>
      <c r="U469">
        <v>0</v>
      </c>
      <c r="V469">
        <v>4.7300000000000004</v>
      </c>
      <c r="W469">
        <v>0.11</v>
      </c>
      <c r="X469">
        <v>1.85</v>
      </c>
    </row>
    <row r="470" spans="1:24" x14ac:dyDescent="0.25">
      <c r="A470" s="1">
        <f t="shared" si="77"/>
        <v>40422</v>
      </c>
      <c r="B470">
        <v>1</v>
      </c>
      <c r="C470">
        <f t="shared" si="80"/>
        <v>2010</v>
      </c>
      <c r="D470">
        <v>9</v>
      </c>
      <c r="E470" t="str">
        <f t="shared" si="78"/>
        <v>20109</v>
      </c>
      <c r="F470">
        <f t="shared" si="71"/>
        <v>3.2000000000000001E-2</v>
      </c>
      <c r="G470">
        <f t="shared" si="72"/>
        <v>3.1E-2</v>
      </c>
      <c r="H470">
        <f t="shared" si="73"/>
        <v>0</v>
      </c>
      <c r="I470">
        <f t="shared" si="74"/>
        <v>4.7300000000000004</v>
      </c>
      <c r="J470">
        <f t="shared" si="75"/>
        <v>0.11</v>
      </c>
      <c r="K470">
        <f t="shared" si="76"/>
        <v>1.85</v>
      </c>
      <c r="M470" t="s">
        <v>86</v>
      </c>
      <c r="N470">
        <v>2011</v>
      </c>
      <c r="O470">
        <v>2010</v>
      </c>
      <c r="P470">
        <v>10</v>
      </c>
      <c r="Q470">
        <v>1</v>
      </c>
      <c r="R470" s="1">
        <f t="shared" si="79"/>
        <v>40817</v>
      </c>
      <c r="S470">
        <v>0.03</v>
      </c>
      <c r="T470">
        <v>1.4999999999999999E-2</v>
      </c>
      <c r="U470">
        <v>0</v>
      </c>
      <c r="V470">
        <v>4.3499999999999996</v>
      </c>
      <c r="W470">
        <v>0.11</v>
      </c>
      <c r="X470">
        <v>1.82</v>
      </c>
    </row>
    <row r="471" spans="1:24" x14ac:dyDescent="0.25">
      <c r="A471" s="1">
        <f t="shared" si="77"/>
        <v>40817</v>
      </c>
      <c r="B471">
        <v>1</v>
      </c>
      <c r="C471">
        <f t="shared" si="80"/>
        <v>2011</v>
      </c>
      <c r="D471">
        <v>10</v>
      </c>
      <c r="E471" t="str">
        <f t="shared" si="78"/>
        <v>201110</v>
      </c>
      <c r="F471">
        <f t="shared" si="71"/>
        <v>0.03</v>
      </c>
      <c r="G471">
        <f t="shared" si="72"/>
        <v>1.4999999999999999E-2</v>
      </c>
      <c r="H471">
        <f t="shared" si="73"/>
        <v>0</v>
      </c>
      <c r="I471">
        <f t="shared" si="74"/>
        <v>4.3499999999999996</v>
      </c>
      <c r="J471">
        <f t="shared" si="75"/>
        <v>0.11</v>
      </c>
      <c r="K471">
        <f t="shared" si="76"/>
        <v>1.82</v>
      </c>
      <c r="M471" t="s">
        <v>86</v>
      </c>
      <c r="N471">
        <v>2011</v>
      </c>
      <c r="O471">
        <v>2010</v>
      </c>
      <c r="P471">
        <v>11</v>
      </c>
      <c r="Q471">
        <v>1</v>
      </c>
      <c r="R471" s="1">
        <f t="shared" si="79"/>
        <v>40848</v>
      </c>
      <c r="S471">
        <v>2.3E-2</v>
      </c>
      <c r="T471">
        <v>7.0000000000000001E-3</v>
      </c>
      <c r="U471">
        <v>0</v>
      </c>
      <c r="V471">
        <v>3.77</v>
      </c>
      <c r="W471">
        <v>0.1</v>
      </c>
      <c r="X471">
        <v>1.42</v>
      </c>
    </row>
    <row r="472" spans="1:24" x14ac:dyDescent="0.25">
      <c r="A472" s="1">
        <f t="shared" si="77"/>
        <v>40848</v>
      </c>
      <c r="B472">
        <v>1</v>
      </c>
      <c r="C472">
        <f t="shared" si="80"/>
        <v>2011</v>
      </c>
      <c r="D472">
        <v>11</v>
      </c>
      <c r="E472" t="str">
        <f t="shared" si="78"/>
        <v>201111</v>
      </c>
      <c r="F472">
        <f t="shared" si="71"/>
        <v>2.3E-2</v>
      </c>
      <c r="G472">
        <f t="shared" si="72"/>
        <v>7.0000000000000001E-3</v>
      </c>
      <c r="H472">
        <f t="shared" si="73"/>
        <v>0</v>
      </c>
      <c r="I472">
        <f t="shared" si="74"/>
        <v>3.77</v>
      </c>
      <c r="J472">
        <f t="shared" si="75"/>
        <v>0.1</v>
      </c>
      <c r="K472">
        <f t="shared" si="76"/>
        <v>1.42</v>
      </c>
      <c r="M472" t="s">
        <v>86</v>
      </c>
      <c r="N472">
        <v>2011</v>
      </c>
      <c r="O472">
        <v>2010</v>
      </c>
      <c r="P472">
        <v>12</v>
      </c>
      <c r="Q472">
        <v>1</v>
      </c>
      <c r="R472" s="1">
        <f t="shared" si="79"/>
        <v>40878</v>
      </c>
      <c r="S472">
        <v>1.9E-2</v>
      </c>
      <c r="T472">
        <v>0.01</v>
      </c>
      <c r="U472">
        <v>0</v>
      </c>
      <c r="V472">
        <v>3.2</v>
      </c>
      <c r="W472">
        <v>0.1</v>
      </c>
      <c r="X472">
        <v>1.33</v>
      </c>
    </row>
    <row r="473" spans="1:24" x14ac:dyDescent="0.25">
      <c r="A473" s="1">
        <f t="shared" si="77"/>
        <v>40878</v>
      </c>
      <c r="B473">
        <v>1</v>
      </c>
      <c r="C473">
        <f t="shared" si="80"/>
        <v>2011</v>
      </c>
      <c r="D473">
        <v>12</v>
      </c>
      <c r="E473" t="str">
        <f t="shared" si="78"/>
        <v>201112</v>
      </c>
      <c r="F473">
        <f t="shared" si="71"/>
        <v>1.9E-2</v>
      </c>
      <c r="G473">
        <f t="shared" si="72"/>
        <v>0.01</v>
      </c>
      <c r="H473">
        <f t="shared" si="73"/>
        <v>0</v>
      </c>
      <c r="I473">
        <f t="shared" si="74"/>
        <v>3.2</v>
      </c>
      <c r="J473">
        <f t="shared" si="75"/>
        <v>0.1</v>
      </c>
      <c r="K473">
        <f t="shared" si="76"/>
        <v>1.33</v>
      </c>
      <c r="M473" t="s">
        <v>86</v>
      </c>
      <c r="N473">
        <v>2011</v>
      </c>
      <c r="O473">
        <v>2011</v>
      </c>
      <c r="P473">
        <v>1</v>
      </c>
      <c r="Q473">
        <v>1</v>
      </c>
      <c r="R473" s="1">
        <f t="shared" si="79"/>
        <v>40544</v>
      </c>
      <c r="S473">
        <v>1.9E-2</v>
      </c>
      <c r="T473">
        <v>2.1000000000000001E-2</v>
      </c>
      <c r="U473">
        <v>2E-3</v>
      </c>
      <c r="V473">
        <v>2.87</v>
      </c>
      <c r="W473">
        <v>0.1</v>
      </c>
      <c r="X473">
        <v>1.47</v>
      </c>
    </row>
    <row r="474" spans="1:24" x14ac:dyDescent="0.25">
      <c r="A474" s="1">
        <f t="shared" si="77"/>
        <v>40544</v>
      </c>
      <c r="B474">
        <v>1</v>
      </c>
      <c r="C474">
        <f t="shared" si="80"/>
        <v>2011</v>
      </c>
      <c r="D474">
        <v>1</v>
      </c>
      <c r="E474" t="str">
        <f t="shared" si="78"/>
        <v>20111</v>
      </c>
      <c r="F474">
        <f t="shared" si="71"/>
        <v>1.9E-2</v>
      </c>
      <c r="G474">
        <f t="shared" si="72"/>
        <v>2.1000000000000001E-2</v>
      </c>
      <c r="H474">
        <f t="shared" si="73"/>
        <v>2E-3</v>
      </c>
      <c r="I474">
        <f t="shared" si="74"/>
        <v>2.87</v>
      </c>
      <c r="J474">
        <f t="shared" si="75"/>
        <v>0.1</v>
      </c>
      <c r="K474">
        <f t="shared" si="76"/>
        <v>1.47</v>
      </c>
      <c r="M474" t="s">
        <v>86</v>
      </c>
      <c r="N474">
        <v>2011</v>
      </c>
      <c r="O474">
        <v>2011</v>
      </c>
      <c r="P474">
        <v>2</v>
      </c>
      <c r="Q474">
        <v>1</v>
      </c>
      <c r="R474" s="1">
        <f t="shared" si="79"/>
        <v>40575</v>
      </c>
      <c r="S474">
        <v>1.7999999999999999E-2</v>
      </c>
      <c r="T474">
        <v>3.0000000000000001E-3</v>
      </c>
      <c r="U474">
        <v>0</v>
      </c>
      <c r="V474">
        <v>3.17</v>
      </c>
      <c r="W474">
        <v>0.11</v>
      </c>
      <c r="X474">
        <v>1.22</v>
      </c>
    </row>
    <row r="475" spans="1:24" x14ac:dyDescent="0.25">
      <c r="A475" s="1">
        <f t="shared" si="77"/>
        <v>40575</v>
      </c>
      <c r="B475">
        <v>1</v>
      </c>
      <c r="C475">
        <f t="shared" si="80"/>
        <v>2011</v>
      </c>
      <c r="D475">
        <v>2</v>
      </c>
      <c r="E475" t="str">
        <f t="shared" si="78"/>
        <v>20112</v>
      </c>
      <c r="F475">
        <f t="shared" si="71"/>
        <v>1.7999999999999999E-2</v>
      </c>
      <c r="G475">
        <f t="shared" si="72"/>
        <v>3.0000000000000001E-3</v>
      </c>
      <c r="H475">
        <f t="shared" si="73"/>
        <v>0</v>
      </c>
      <c r="I475">
        <f t="shared" si="74"/>
        <v>3.17</v>
      </c>
      <c r="J475">
        <f t="shared" si="75"/>
        <v>0.11</v>
      </c>
      <c r="K475">
        <f t="shared" si="76"/>
        <v>1.22</v>
      </c>
      <c r="M475" t="s">
        <v>86</v>
      </c>
      <c r="N475">
        <v>2011</v>
      </c>
      <c r="O475">
        <v>2011</v>
      </c>
      <c r="P475">
        <v>3</v>
      </c>
      <c r="Q475">
        <v>1</v>
      </c>
      <c r="R475" s="1">
        <f t="shared" si="79"/>
        <v>40603</v>
      </c>
      <c r="S475">
        <v>1.7999999999999999E-2</v>
      </c>
      <c r="T475">
        <v>4.0000000000000001E-3</v>
      </c>
      <c r="U475">
        <v>0</v>
      </c>
      <c r="V475">
        <v>3.11</v>
      </c>
      <c r="W475">
        <v>0.1</v>
      </c>
      <c r="X475">
        <v>1.02</v>
      </c>
    </row>
    <row r="476" spans="1:24" x14ac:dyDescent="0.25">
      <c r="A476" s="1">
        <f t="shared" si="77"/>
        <v>40603</v>
      </c>
      <c r="B476">
        <v>1</v>
      </c>
      <c r="C476">
        <f t="shared" si="80"/>
        <v>2011</v>
      </c>
      <c r="D476">
        <v>3</v>
      </c>
      <c r="E476" t="str">
        <f t="shared" si="78"/>
        <v>20113</v>
      </c>
      <c r="F476">
        <f t="shared" si="71"/>
        <v>1.7999999999999999E-2</v>
      </c>
      <c r="G476">
        <f t="shared" si="72"/>
        <v>4.0000000000000001E-3</v>
      </c>
      <c r="H476">
        <f t="shared" si="73"/>
        <v>0</v>
      </c>
      <c r="I476">
        <f t="shared" si="74"/>
        <v>3.11</v>
      </c>
      <c r="J476">
        <f t="shared" si="75"/>
        <v>0.1</v>
      </c>
      <c r="K476">
        <f t="shared" si="76"/>
        <v>1.02</v>
      </c>
      <c r="M476" t="s">
        <v>86</v>
      </c>
      <c r="N476">
        <v>2011</v>
      </c>
      <c r="O476">
        <v>2011</v>
      </c>
      <c r="P476">
        <v>4</v>
      </c>
      <c r="Q476">
        <v>1</v>
      </c>
      <c r="R476" s="1">
        <f t="shared" si="79"/>
        <v>40634</v>
      </c>
      <c r="S476">
        <v>1.7000000000000001E-2</v>
      </c>
      <c r="T476">
        <v>7.0000000000000001E-3</v>
      </c>
      <c r="U476">
        <v>0</v>
      </c>
      <c r="V476">
        <v>3.03</v>
      </c>
      <c r="W476">
        <v>0.1</v>
      </c>
      <c r="X476">
        <v>1.04</v>
      </c>
    </row>
    <row r="477" spans="1:24" x14ac:dyDescent="0.25">
      <c r="A477" s="1">
        <f t="shared" si="77"/>
        <v>40634</v>
      </c>
      <c r="B477">
        <v>1</v>
      </c>
      <c r="C477">
        <f t="shared" si="80"/>
        <v>2011</v>
      </c>
      <c r="D477">
        <v>4</v>
      </c>
      <c r="E477" t="str">
        <f t="shared" si="78"/>
        <v>20114</v>
      </c>
      <c r="F477">
        <f t="shared" si="71"/>
        <v>1.7000000000000001E-2</v>
      </c>
      <c r="G477">
        <f t="shared" si="72"/>
        <v>7.0000000000000001E-3</v>
      </c>
      <c r="H477">
        <f t="shared" si="73"/>
        <v>0</v>
      </c>
      <c r="I477">
        <f t="shared" si="74"/>
        <v>3.03</v>
      </c>
      <c r="J477">
        <f t="shared" si="75"/>
        <v>0.1</v>
      </c>
      <c r="K477">
        <f t="shared" si="76"/>
        <v>1.04</v>
      </c>
      <c r="M477" t="s">
        <v>86</v>
      </c>
      <c r="N477">
        <v>2011</v>
      </c>
      <c r="O477">
        <v>2011</v>
      </c>
      <c r="P477">
        <v>5</v>
      </c>
      <c r="Q477">
        <v>1</v>
      </c>
      <c r="R477" s="1">
        <f t="shared" si="79"/>
        <v>40664</v>
      </c>
      <c r="S477">
        <v>1.6E-2</v>
      </c>
      <c r="T477">
        <v>1.7999999999999999E-2</v>
      </c>
      <c r="U477">
        <v>1E-3</v>
      </c>
      <c r="V477">
        <v>3.16</v>
      </c>
      <c r="W477">
        <v>0.11</v>
      </c>
      <c r="X477">
        <v>0.88</v>
      </c>
    </row>
    <row r="478" spans="1:24" x14ac:dyDescent="0.25">
      <c r="A478" s="1">
        <f t="shared" si="77"/>
        <v>40664</v>
      </c>
      <c r="B478">
        <v>1</v>
      </c>
      <c r="C478">
        <f t="shared" si="80"/>
        <v>2011</v>
      </c>
      <c r="D478">
        <v>5</v>
      </c>
      <c r="E478" t="str">
        <f t="shared" si="78"/>
        <v>20115</v>
      </c>
      <c r="F478">
        <f t="shared" si="71"/>
        <v>1.6E-2</v>
      </c>
      <c r="G478">
        <f t="shared" si="72"/>
        <v>1.7999999999999999E-2</v>
      </c>
      <c r="H478">
        <f t="shared" si="73"/>
        <v>1E-3</v>
      </c>
      <c r="I478">
        <f t="shared" si="74"/>
        <v>3.16</v>
      </c>
      <c r="J478">
        <f t="shared" si="75"/>
        <v>0.11</v>
      </c>
      <c r="K478">
        <f t="shared" si="76"/>
        <v>0.88</v>
      </c>
      <c r="M478" t="s">
        <v>86</v>
      </c>
      <c r="N478">
        <v>2011</v>
      </c>
      <c r="O478">
        <v>2011</v>
      </c>
      <c r="P478">
        <v>6</v>
      </c>
      <c r="Q478">
        <v>1</v>
      </c>
      <c r="R478" s="1">
        <f t="shared" si="79"/>
        <v>40695</v>
      </c>
      <c r="S478">
        <v>1.6E-2</v>
      </c>
      <c r="T478">
        <v>7.0000000000000001E-3</v>
      </c>
      <c r="U478">
        <v>0</v>
      </c>
      <c r="V478">
        <v>3.46</v>
      </c>
      <c r="W478">
        <v>0.11</v>
      </c>
      <c r="X478">
        <v>0.95</v>
      </c>
    </row>
    <row r="479" spans="1:24" x14ac:dyDescent="0.25">
      <c r="A479" s="1">
        <f t="shared" si="77"/>
        <v>40695</v>
      </c>
      <c r="B479">
        <v>1</v>
      </c>
      <c r="C479">
        <f t="shared" si="80"/>
        <v>2011</v>
      </c>
      <c r="D479">
        <v>6</v>
      </c>
      <c r="E479" t="str">
        <f t="shared" si="78"/>
        <v>20116</v>
      </c>
      <c r="F479">
        <f t="shared" si="71"/>
        <v>1.6E-2</v>
      </c>
      <c r="G479">
        <f t="shared" si="72"/>
        <v>7.0000000000000001E-3</v>
      </c>
      <c r="H479">
        <f t="shared" si="73"/>
        <v>0</v>
      </c>
      <c r="I479">
        <f t="shared" si="74"/>
        <v>3.46</v>
      </c>
      <c r="J479">
        <f t="shared" si="75"/>
        <v>0.11</v>
      </c>
      <c r="K479">
        <f t="shared" si="76"/>
        <v>0.95</v>
      </c>
      <c r="M479" t="s">
        <v>86</v>
      </c>
      <c r="N479">
        <v>2011</v>
      </c>
      <c r="O479">
        <v>2011</v>
      </c>
      <c r="P479">
        <v>7</v>
      </c>
      <c r="Q479">
        <v>1</v>
      </c>
      <c r="R479" s="1">
        <f t="shared" si="79"/>
        <v>40725</v>
      </c>
      <c r="S479">
        <v>2.3E-2</v>
      </c>
      <c r="T479">
        <v>7.0000000000000001E-3</v>
      </c>
      <c r="U479">
        <v>0</v>
      </c>
      <c r="V479">
        <v>4.09</v>
      </c>
      <c r="W479">
        <v>0.11</v>
      </c>
      <c r="X479">
        <v>1.1599999999999999</v>
      </c>
    </row>
    <row r="480" spans="1:24" x14ac:dyDescent="0.25">
      <c r="A480" s="1">
        <f t="shared" si="77"/>
        <v>40725</v>
      </c>
      <c r="B480">
        <v>1</v>
      </c>
      <c r="C480">
        <f t="shared" si="80"/>
        <v>2011</v>
      </c>
      <c r="D480">
        <v>7</v>
      </c>
      <c r="E480" t="str">
        <f t="shared" si="78"/>
        <v>20117</v>
      </c>
      <c r="F480">
        <f t="shared" si="71"/>
        <v>2.3E-2</v>
      </c>
      <c r="G480">
        <f t="shared" si="72"/>
        <v>7.0000000000000001E-3</v>
      </c>
      <c r="H480">
        <f t="shared" si="73"/>
        <v>0</v>
      </c>
      <c r="I480">
        <f t="shared" si="74"/>
        <v>4.09</v>
      </c>
      <c r="J480">
        <f t="shared" si="75"/>
        <v>0.11</v>
      </c>
      <c r="K480">
        <f t="shared" si="76"/>
        <v>1.1599999999999999</v>
      </c>
      <c r="M480" t="s">
        <v>86</v>
      </c>
      <c r="N480">
        <v>2011</v>
      </c>
      <c r="O480">
        <v>2011</v>
      </c>
      <c r="P480">
        <v>8</v>
      </c>
      <c r="Q480">
        <v>1</v>
      </c>
      <c r="R480" s="1">
        <f t="shared" si="79"/>
        <v>40756</v>
      </c>
      <c r="S480">
        <v>2.5000000000000001E-2</v>
      </c>
      <c r="T480">
        <v>0.01</v>
      </c>
      <c r="U480">
        <v>1E-3</v>
      </c>
      <c r="V480">
        <v>4.37</v>
      </c>
      <c r="W480">
        <v>0.1</v>
      </c>
      <c r="X480">
        <v>1.27</v>
      </c>
    </row>
    <row r="481" spans="1:24" x14ac:dyDescent="0.25">
      <c r="A481" s="1">
        <f t="shared" si="77"/>
        <v>40756</v>
      </c>
      <c r="B481">
        <v>1</v>
      </c>
      <c r="C481">
        <f t="shared" si="80"/>
        <v>2011</v>
      </c>
      <c r="D481">
        <v>8</v>
      </c>
      <c r="E481" t="str">
        <f t="shared" si="78"/>
        <v>20118</v>
      </c>
      <c r="F481">
        <f t="shared" si="71"/>
        <v>2.5000000000000001E-2</v>
      </c>
      <c r="G481">
        <f t="shared" si="72"/>
        <v>0.01</v>
      </c>
      <c r="H481">
        <f t="shared" si="73"/>
        <v>1E-3</v>
      </c>
      <c r="I481">
        <f t="shared" si="74"/>
        <v>4.37</v>
      </c>
      <c r="J481">
        <f t="shared" si="75"/>
        <v>0.1</v>
      </c>
      <c r="K481">
        <f t="shared" si="76"/>
        <v>1.27</v>
      </c>
      <c r="M481" t="s">
        <v>86</v>
      </c>
      <c r="N481">
        <v>2011</v>
      </c>
      <c r="O481">
        <v>2011</v>
      </c>
      <c r="P481">
        <v>9</v>
      </c>
      <c r="Q481">
        <v>1</v>
      </c>
      <c r="R481" s="1">
        <f t="shared" si="79"/>
        <v>40787</v>
      </c>
      <c r="S481">
        <v>2.5999999999999999E-2</v>
      </c>
      <c r="T481">
        <v>1.4999999999999999E-2</v>
      </c>
      <c r="U481">
        <v>1E-3</v>
      </c>
      <c r="V481">
        <v>4.63</v>
      </c>
      <c r="W481">
        <v>0.1</v>
      </c>
      <c r="X481">
        <v>1.45</v>
      </c>
    </row>
    <row r="482" spans="1:24" x14ac:dyDescent="0.25">
      <c r="A482" s="1">
        <f t="shared" si="77"/>
        <v>40787</v>
      </c>
      <c r="B482">
        <v>1</v>
      </c>
      <c r="C482">
        <f t="shared" si="80"/>
        <v>2011</v>
      </c>
      <c r="D482">
        <v>9</v>
      </c>
      <c r="E482" t="str">
        <f t="shared" si="78"/>
        <v>20119</v>
      </c>
      <c r="F482">
        <f t="shared" si="71"/>
        <v>2.5999999999999999E-2</v>
      </c>
      <c r="G482">
        <f t="shared" si="72"/>
        <v>1.4999999999999999E-2</v>
      </c>
      <c r="H482">
        <f t="shared" si="73"/>
        <v>1E-3</v>
      </c>
      <c r="I482">
        <f t="shared" si="74"/>
        <v>4.63</v>
      </c>
      <c r="J482">
        <f t="shared" si="75"/>
        <v>0.1</v>
      </c>
      <c r="K482">
        <f t="shared" si="76"/>
        <v>1.45</v>
      </c>
      <c r="M482" t="s">
        <v>86</v>
      </c>
      <c r="N482">
        <v>2012</v>
      </c>
      <c r="O482">
        <v>2011</v>
      </c>
      <c r="P482">
        <v>10</v>
      </c>
      <c r="Q482">
        <v>1</v>
      </c>
      <c r="R482" s="1">
        <f t="shared" si="79"/>
        <v>41183</v>
      </c>
      <c r="S482">
        <v>3.1E-2</v>
      </c>
      <c r="T482">
        <v>6.0000000000000001E-3</v>
      </c>
      <c r="U482">
        <v>1E-3</v>
      </c>
      <c r="V482">
        <v>4.5599999999999996</v>
      </c>
      <c r="W482">
        <v>0.12</v>
      </c>
      <c r="X482">
        <v>2.02</v>
      </c>
    </row>
    <row r="483" spans="1:24" x14ac:dyDescent="0.25">
      <c r="A483" s="1">
        <f t="shared" si="77"/>
        <v>41183</v>
      </c>
      <c r="B483">
        <v>1</v>
      </c>
      <c r="C483">
        <f t="shared" si="80"/>
        <v>2012</v>
      </c>
      <c r="D483">
        <v>10</v>
      </c>
      <c r="E483" t="str">
        <f t="shared" si="78"/>
        <v>201210</v>
      </c>
      <c r="F483">
        <f t="shared" si="71"/>
        <v>3.1E-2</v>
      </c>
      <c r="G483">
        <f t="shared" si="72"/>
        <v>6.0000000000000001E-3</v>
      </c>
      <c r="H483">
        <f t="shared" si="73"/>
        <v>1E-3</v>
      </c>
      <c r="I483">
        <f t="shared" si="74"/>
        <v>4.5599999999999996</v>
      </c>
      <c r="J483">
        <f t="shared" si="75"/>
        <v>0.12</v>
      </c>
      <c r="K483">
        <f t="shared" si="76"/>
        <v>2.02</v>
      </c>
      <c r="M483" t="s">
        <v>86</v>
      </c>
      <c r="N483">
        <v>2012</v>
      </c>
      <c r="O483">
        <v>2011</v>
      </c>
      <c r="P483">
        <v>11</v>
      </c>
      <c r="Q483">
        <v>1</v>
      </c>
      <c r="R483" s="1">
        <f t="shared" si="79"/>
        <v>41214</v>
      </c>
      <c r="S483">
        <v>3.2000000000000001E-2</v>
      </c>
      <c r="T483">
        <v>6.0000000000000001E-3</v>
      </c>
      <c r="U483">
        <v>1E-3</v>
      </c>
      <c r="V483">
        <v>3.84</v>
      </c>
      <c r="W483">
        <v>0.12</v>
      </c>
      <c r="X483">
        <v>2.2200000000000002</v>
      </c>
    </row>
    <row r="484" spans="1:24" x14ac:dyDescent="0.25">
      <c r="A484" s="1">
        <f t="shared" si="77"/>
        <v>41214</v>
      </c>
      <c r="B484">
        <v>1</v>
      </c>
      <c r="C484">
        <f t="shared" si="80"/>
        <v>2012</v>
      </c>
      <c r="D484">
        <v>11</v>
      </c>
      <c r="E484" t="str">
        <f t="shared" si="78"/>
        <v>201211</v>
      </c>
      <c r="F484">
        <f t="shared" si="71"/>
        <v>3.2000000000000001E-2</v>
      </c>
      <c r="G484">
        <f t="shared" si="72"/>
        <v>6.0000000000000001E-3</v>
      </c>
      <c r="H484">
        <f t="shared" si="73"/>
        <v>1E-3</v>
      </c>
      <c r="I484">
        <f t="shared" si="74"/>
        <v>3.84</v>
      </c>
      <c r="J484">
        <f t="shared" si="75"/>
        <v>0.12</v>
      </c>
      <c r="K484">
        <f t="shared" si="76"/>
        <v>2.2200000000000002</v>
      </c>
      <c r="M484" t="s">
        <v>86</v>
      </c>
      <c r="N484">
        <v>2012</v>
      </c>
      <c r="O484">
        <v>2011</v>
      </c>
      <c r="P484">
        <v>12</v>
      </c>
      <c r="Q484">
        <v>1</v>
      </c>
      <c r="R484" s="1">
        <f t="shared" si="79"/>
        <v>41244</v>
      </c>
      <c r="S484">
        <v>2.3E-2</v>
      </c>
      <c r="T484">
        <v>7.0000000000000001E-3</v>
      </c>
      <c r="U484">
        <v>1E-3</v>
      </c>
      <c r="V484">
        <v>3.23</v>
      </c>
      <c r="W484">
        <v>0.11</v>
      </c>
      <c r="X484">
        <v>2.14</v>
      </c>
    </row>
    <row r="485" spans="1:24" x14ac:dyDescent="0.25">
      <c r="A485" s="1">
        <f t="shared" si="77"/>
        <v>41244</v>
      </c>
      <c r="B485">
        <v>1</v>
      </c>
      <c r="C485">
        <f t="shared" si="80"/>
        <v>2012</v>
      </c>
      <c r="D485">
        <v>12</v>
      </c>
      <c r="E485" t="str">
        <f t="shared" si="78"/>
        <v>201212</v>
      </c>
      <c r="F485">
        <f t="shared" si="71"/>
        <v>2.3E-2</v>
      </c>
      <c r="G485">
        <f t="shared" si="72"/>
        <v>7.0000000000000001E-3</v>
      </c>
      <c r="H485">
        <f t="shared" si="73"/>
        <v>1E-3</v>
      </c>
      <c r="I485">
        <f t="shared" si="74"/>
        <v>3.23</v>
      </c>
      <c r="J485">
        <f t="shared" si="75"/>
        <v>0.11</v>
      </c>
      <c r="K485">
        <f t="shared" si="76"/>
        <v>2.14</v>
      </c>
      <c r="M485" t="s">
        <v>86</v>
      </c>
      <c r="N485">
        <v>2012</v>
      </c>
      <c r="O485">
        <v>2012</v>
      </c>
      <c r="P485">
        <v>1</v>
      </c>
      <c r="Q485">
        <v>1</v>
      </c>
      <c r="R485" s="1">
        <f t="shared" si="79"/>
        <v>40909</v>
      </c>
      <c r="S485">
        <v>0.02</v>
      </c>
      <c r="T485">
        <v>1.2E-2</v>
      </c>
      <c r="U485">
        <v>3.0000000000000001E-3</v>
      </c>
      <c r="V485">
        <v>2.86</v>
      </c>
      <c r="W485">
        <v>0.1</v>
      </c>
      <c r="X485">
        <v>1.45</v>
      </c>
    </row>
    <row r="486" spans="1:24" x14ac:dyDescent="0.25">
      <c r="A486" s="1">
        <f t="shared" si="77"/>
        <v>40909</v>
      </c>
      <c r="B486">
        <v>1</v>
      </c>
      <c r="C486">
        <f t="shared" si="80"/>
        <v>2012</v>
      </c>
      <c r="D486">
        <v>1</v>
      </c>
      <c r="E486" t="str">
        <f t="shared" si="78"/>
        <v>20121</v>
      </c>
      <c r="F486">
        <f t="shared" si="71"/>
        <v>0.02</v>
      </c>
      <c r="G486">
        <f t="shared" si="72"/>
        <v>1.2E-2</v>
      </c>
      <c r="H486">
        <f t="shared" si="73"/>
        <v>3.0000000000000001E-3</v>
      </c>
      <c r="I486">
        <f t="shared" si="74"/>
        <v>2.86</v>
      </c>
      <c r="J486">
        <f t="shared" si="75"/>
        <v>0.1</v>
      </c>
      <c r="K486">
        <f t="shared" si="76"/>
        <v>1.45</v>
      </c>
      <c r="M486" t="s">
        <v>86</v>
      </c>
      <c r="N486">
        <v>2012</v>
      </c>
      <c r="O486">
        <v>2012</v>
      </c>
      <c r="P486">
        <v>2</v>
      </c>
      <c r="Q486">
        <v>1</v>
      </c>
      <c r="R486" s="1">
        <f t="shared" si="79"/>
        <v>40940</v>
      </c>
      <c r="S486">
        <v>1.7999999999999999E-2</v>
      </c>
      <c r="T486">
        <v>7.0000000000000001E-3</v>
      </c>
      <c r="U486">
        <v>2E-3</v>
      </c>
      <c r="V486">
        <v>3.11</v>
      </c>
      <c r="W486">
        <v>0.1</v>
      </c>
      <c r="X486">
        <v>1.06</v>
      </c>
    </row>
    <row r="487" spans="1:24" x14ac:dyDescent="0.25">
      <c r="A487" s="1">
        <f t="shared" si="77"/>
        <v>40940</v>
      </c>
      <c r="B487">
        <v>1</v>
      </c>
      <c r="C487">
        <f t="shared" si="80"/>
        <v>2012</v>
      </c>
      <c r="D487">
        <v>2</v>
      </c>
      <c r="E487" t="str">
        <f t="shared" si="78"/>
        <v>20122</v>
      </c>
      <c r="F487">
        <f t="shared" si="71"/>
        <v>1.7999999999999999E-2</v>
      </c>
      <c r="G487">
        <f t="shared" si="72"/>
        <v>7.0000000000000001E-3</v>
      </c>
      <c r="H487">
        <f t="shared" si="73"/>
        <v>2E-3</v>
      </c>
      <c r="I487">
        <f t="shared" si="74"/>
        <v>3.11</v>
      </c>
      <c r="J487">
        <f t="shared" si="75"/>
        <v>0.1</v>
      </c>
      <c r="K487">
        <f t="shared" si="76"/>
        <v>1.06</v>
      </c>
      <c r="M487" t="s">
        <v>86</v>
      </c>
      <c r="N487">
        <v>2012</v>
      </c>
      <c r="O487">
        <v>2012</v>
      </c>
      <c r="P487">
        <v>3</v>
      </c>
      <c r="Q487">
        <v>1</v>
      </c>
      <c r="R487" s="1">
        <f t="shared" si="79"/>
        <v>40969</v>
      </c>
      <c r="S487">
        <v>1.6E-2</v>
      </c>
      <c r="T487">
        <v>1E-3</v>
      </c>
      <c r="U487">
        <v>0</v>
      </c>
      <c r="V487">
        <v>2.9</v>
      </c>
      <c r="W487">
        <v>0.1</v>
      </c>
      <c r="X487">
        <v>1.23</v>
      </c>
    </row>
    <row r="488" spans="1:24" x14ac:dyDescent="0.25">
      <c r="A488" s="1">
        <f t="shared" si="77"/>
        <v>40969</v>
      </c>
      <c r="B488">
        <v>1</v>
      </c>
      <c r="C488">
        <f t="shared" si="80"/>
        <v>2012</v>
      </c>
      <c r="D488">
        <v>3</v>
      </c>
      <c r="E488" t="str">
        <f t="shared" si="78"/>
        <v>20123</v>
      </c>
      <c r="F488">
        <f t="shared" si="71"/>
        <v>1.6E-2</v>
      </c>
      <c r="G488">
        <f t="shared" si="72"/>
        <v>1E-3</v>
      </c>
      <c r="H488">
        <f t="shared" si="73"/>
        <v>0</v>
      </c>
      <c r="I488">
        <f t="shared" si="74"/>
        <v>2.9</v>
      </c>
      <c r="J488">
        <f t="shared" si="75"/>
        <v>0.1</v>
      </c>
      <c r="K488">
        <f t="shared" si="76"/>
        <v>1.23</v>
      </c>
      <c r="M488" t="s">
        <v>86</v>
      </c>
      <c r="N488">
        <v>2012</v>
      </c>
      <c r="O488">
        <v>2012</v>
      </c>
      <c r="P488">
        <v>4</v>
      </c>
      <c r="Q488">
        <v>1</v>
      </c>
      <c r="R488" s="1">
        <f t="shared" si="79"/>
        <v>41000</v>
      </c>
      <c r="S488">
        <v>1.6E-2</v>
      </c>
      <c r="T488">
        <v>4.0000000000000001E-3</v>
      </c>
      <c r="U488">
        <v>0</v>
      </c>
      <c r="V488">
        <v>2.98</v>
      </c>
      <c r="W488">
        <v>0.1</v>
      </c>
      <c r="X488">
        <v>1.05</v>
      </c>
    </row>
    <row r="489" spans="1:24" x14ac:dyDescent="0.25">
      <c r="A489" s="1">
        <f t="shared" si="77"/>
        <v>41000</v>
      </c>
      <c r="B489">
        <v>1</v>
      </c>
      <c r="C489">
        <f t="shared" si="80"/>
        <v>2012</v>
      </c>
      <c r="D489">
        <v>4</v>
      </c>
      <c r="E489" t="str">
        <f t="shared" si="78"/>
        <v>20124</v>
      </c>
      <c r="F489">
        <f t="shared" si="71"/>
        <v>1.6E-2</v>
      </c>
      <c r="G489">
        <f t="shared" si="72"/>
        <v>4.0000000000000001E-3</v>
      </c>
      <c r="H489">
        <f t="shared" si="73"/>
        <v>0</v>
      </c>
      <c r="I489">
        <f t="shared" si="74"/>
        <v>2.98</v>
      </c>
      <c r="J489">
        <f t="shared" si="75"/>
        <v>0.1</v>
      </c>
      <c r="K489">
        <f t="shared" si="76"/>
        <v>1.05</v>
      </c>
      <c r="M489" t="s">
        <v>86</v>
      </c>
      <c r="N489">
        <v>2012</v>
      </c>
      <c r="O489">
        <v>2012</v>
      </c>
      <c r="P489">
        <v>5</v>
      </c>
      <c r="Q489">
        <v>1</v>
      </c>
      <c r="R489" s="1">
        <f t="shared" si="79"/>
        <v>41030</v>
      </c>
      <c r="S489">
        <v>1.7000000000000001E-2</v>
      </c>
      <c r="T489">
        <v>4.0000000000000001E-3</v>
      </c>
      <c r="U489">
        <v>0</v>
      </c>
      <c r="V489">
        <v>3.15</v>
      </c>
      <c r="W489">
        <v>0.1</v>
      </c>
      <c r="X489">
        <v>1.1499999999999999</v>
      </c>
    </row>
    <row r="490" spans="1:24" x14ac:dyDescent="0.25">
      <c r="A490" s="1">
        <f t="shared" si="77"/>
        <v>41030</v>
      </c>
      <c r="B490">
        <v>1</v>
      </c>
      <c r="C490">
        <f t="shared" si="80"/>
        <v>2012</v>
      </c>
      <c r="D490">
        <v>5</v>
      </c>
      <c r="E490" t="str">
        <f t="shared" si="78"/>
        <v>20125</v>
      </c>
      <c r="F490">
        <f t="shared" si="71"/>
        <v>1.7000000000000001E-2</v>
      </c>
      <c r="G490">
        <f t="shared" si="72"/>
        <v>4.0000000000000001E-3</v>
      </c>
      <c r="H490">
        <f t="shared" si="73"/>
        <v>0</v>
      </c>
      <c r="I490">
        <f t="shared" si="74"/>
        <v>3.15</v>
      </c>
      <c r="J490">
        <f t="shared" si="75"/>
        <v>0.1</v>
      </c>
      <c r="K490">
        <f t="shared" si="76"/>
        <v>1.1499999999999999</v>
      </c>
      <c r="M490" t="s">
        <v>86</v>
      </c>
      <c r="N490">
        <v>2012</v>
      </c>
      <c r="O490">
        <v>2012</v>
      </c>
      <c r="P490">
        <v>6</v>
      </c>
      <c r="Q490">
        <v>1</v>
      </c>
      <c r="R490" s="1">
        <f t="shared" si="79"/>
        <v>41061</v>
      </c>
      <c r="S490">
        <v>1.9E-2</v>
      </c>
      <c r="T490">
        <v>2E-3</v>
      </c>
      <c r="U490">
        <v>0</v>
      </c>
      <c r="V490">
        <v>3.54</v>
      </c>
      <c r="W490">
        <v>0.1</v>
      </c>
      <c r="X490">
        <v>1.34</v>
      </c>
    </row>
    <row r="491" spans="1:24" x14ac:dyDescent="0.25">
      <c r="A491" s="1">
        <f t="shared" si="77"/>
        <v>41061</v>
      </c>
      <c r="B491">
        <v>1</v>
      </c>
      <c r="C491">
        <f t="shared" si="80"/>
        <v>2012</v>
      </c>
      <c r="D491">
        <v>6</v>
      </c>
      <c r="E491" t="str">
        <f t="shared" si="78"/>
        <v>20126</v>
      </c>
      <c r="F491">
        <f t="shared" si="71"/>
        <v>1.9E-2</v>
      </c>
      <c r="G491">
        <f t="shared" si="72"/>
        <v>2E-3</v>
      </c>
      <c r="H491">
        <f t="shared" si="73"/>
        <v>0</v>
      </c>
      <c r="I491">
        <f t="shared" si="74"/>
        <v>3.54</v>
      </c>
      <c r="J491">
        <f t="shared" si="75"/>
        <v>0.1</v>
      </c>
      <c r="K491">
        <f t="shared" si="76"/>
        <v>1.34</v>
      </c>
      <c r="M491" t="s">
        <v>86</v>
      </c>
      <c r="N491">
        <v>2012</v>
      </c>
      <c r="O491">
        <v>2012</v>
      </c>
      <c r="P491">
        <v>7</v>
      </c>
      <c r="Q491">
        <v>1</v>
      </c>
      <c r="R491" s="1">
        <f t="shared" si="79"/>
        <v>41091</v>
      </c>
      <c r="S491">
        <v>0.02</v>
      </c>
      <c r="T491">
        <v>4.0000000000000001E-3</v>
      </c>
      <c r="U491">
        <v>0</v>
      </c>
      <c r="V491">
        <v>3.82</v>
      </c>
      <c r="W491">
        <v>0.1</v>
      </c>
      <c r="X491">
        <v>1.62</v>
      </c>
    </row>
    <row r="492" spans="1:24" x14ac:dyDescent="0.25">
      <c r="A492" s="1">
        <f t="shared" si="77"/>
        <v>41091</v>
      </c>
      <c r="B492">
        <v>1</v>
      </c>
      <c r="C492">
        <f t="shared" si="80"/>
        <v>2012</v>
      </c>
      <c r="D492">
        <v>7</v>
      </c>
      <c r="E492" t="str">
        <f t="shared" si="78"/>
        <v>20127</v>
      </c>
      <c r="F492">
        <f t="shared" si="71"/>
        <v>0.02</v>
      </c>
      <c r="G492">
        <f t="shared" si="72"/>
        <v>4.0000000000000001E-3</v>
      </c>
      <c r="H492">
        <f t="shared" si="73"/>
        <v>0</v>
      </c>
      <c r="I492">
        <f t="shared" si="74"/>
        <v>3.82</v>
      </c>
      <c r="J492">
        <f t="shared" si="75"/>
        <v>0.1</v>
      </c>
      <c r="K492">
        <f t="shared" si="76"/>
        <v>1.62</v>
      </c>
      <c r="M492" t="s">
        <v>86</v>
      </c>
      <c r="N492">
        <v>2012</v>
      </c>
      <c r="O492">
        <v>2012</v>
      </c>
      <c r="P492">
        <v>8</v>
      </c>
      <c r="Q492">
        <v>1</v>
      </c>
      <c r="R492" s="1">
        <f t="shared" si="79"/>
        <v>41122</v>
      </c>
      <c r="S492">
        <v>2.4E-2</v>
      </c>
      <c r="T492">
        <v>1E-3</v>
      </c>
      <c r="U492">
        <v>0</v>
      </c>
      <c r="V492">
        <v>4.24</v>
      </c>
      <c r="W492">
        <v>0.1</v>
      </c>
      <c r="X492">
        <v>1.92</v>
      </c>
    </row>
    <row r="493" spans="1:24" x14ac:dyDescent="0.25">
      <c r="A493" s="1">
        <f t="shared" si="77"/>
        <v>41122</v>
      </c>
      <c r="B493">
        <v>1</v>
      </c>
      <c r="C493">
        <f t="shared" si="80"/>
        <v>2012</v>
      </c>
      <c r="D493">
        <v>8</v>
      </c>
      <c r="E493" t="str">
        <f t="shared" si="78"/>
        <v>20128</v>
      </c>
      <c r="F493">
        <f t="shared" si="71"/>
        <v>2.4E-2</v>
      </c>
      <c r="G493">
        <f t="shared" si="72"/>
        <v>1E-3</v>
      </c>
      <c r="H493">
        <f t="shared" si="73"/>
        <v>0</v>
      </c>
      <c r="I493">
        <f t="shared" si="74"/>
        <v>4.24</v>
      </c>
      <c r="J493">
        <f t="shared" si="75"/>
        <v>0.1</v>
      </c>
      <c r="K493">
        <f t="shared" si="76"/>
        <v>1.92</v>
      </c>
      <c r="M493" t="s">
        <v>86</v>
      </c>
      <c r="N493">
        <v>2012</v>
      </c>
      <c r="O493">
        <v>2012</v>
      </c>
      <c r="P493">
        <v>9</v>
      </c>
      <c r="Q493">
        <v>1</v>
      </c>
      <c r="R493" s="1">
        <f t="shared" si="79"/>
        <v>41153</v>
      </c>
      <c r="S493">
        <v>0.02</v>
      </c>
      <c r="T493">
        <v>5.0000000000000001E-3</v>
      </c>
      <c r="U493">
        <v>0</v>
      </c>
      <c r="V493">
        <v>4.34</v>
      </c>
      <c r="W493">
        <v>0.1</v>
      </c>
      <c r="X493">
        <v>1.72</v>
      </c>
    </row>
    <row r="494" spans="1:24" x14ac:dyDescent="0.25">
      <c r="A494" s="1">
        <f t="shared" si="77"/>
        <v>41153</v>
      </c>
      <c r="B494">
        <v>1</v>
      </c>
      <c r="C494">
        <f t="shared" si="80"/>
        <v>2012</v>
      </c>
      <c r="D494">
        <v>9</v>
      </c>
      <c r="E494" t="str">
        <f t="shared" si="78"/>
        <v>20129</v>
      </c>
      <c r="F494">
        <f t="shared" si="71"/>
        <v>0.02</v>
      </c>
      <c r="G494">
        <f t="shared" si="72"/>
        <v>5.0000000000000001E-3</v>
      </c>
      <c r="H494">
        <f t="shared" si="73"/>
        <v>0</v>
      </c>
      <c r="I494">
        <f t="shared" si="74"/>
        <v>4.34</v>
      </c>
      <c r="J494">
        <f t="shared" si="75"/>
        <v>0.1</v>
      </c>
      <c r="K494">
        <f t="shared" si="76"/>
        <v>1.72</v>
      </c>
      <c r="M494" t="s">
        <v>86</v>
      </c>
      <c r="N494">
        <v>2013</v>
      </c>
      <c r="O494">
        <v>2012</v>
      </c>
      <c r="P494">
        <v>10</v>
      </c>
      <c r="Q494">
        <v>1</v>
      </c>
      <c r="R494" s="1">
        <f t="shared" si="79"/>
        <v>41548</v>
      </c>
      <c r="S494">
        <v>2.8000000000000001E-2</v>
      </c>
      <c r="T494">
        <v>1.0999999999999999E-2</v>
      </c>
      <c r="U494">
        <v>0</v>
      </c>
      <c r="V494">
        <v>4.26</v>
      </c>
      <c r="W494">
        <v>0.11</v>
      </c>
      <c r="X494">
        <v>2.7</v>
      </c>
    </row>
    <row r="495" spans="1:24" x14ac:dyDescent="0.25">
      <c r="A495" s="1">
        <f t="shared" si="77"/>
        <v>41548</v>
      </c>
      <c r="B495">
        <v>1</v>
      </c>
      <c r="C495">
        <f t="shared" si="80"/>
        <v>2013</v>
      </c>
      <c r="D495">
        <v>10</v>
      </c>
      <c r="E495" t="str">
        <f t="shared" si="78"/>
        <v>201310</v>
      </c>
      <c r="F495">
        <f t="shared" si="71"/>
        <v>2.8000000000000001E-2</v>
      </c>
      <c r="G495">
        <f t="shared" si="72"/>
        <v>1.0999999999999999E-2</v>
      </c>
      <c r="H495">
        <f t="shared" si="73"/>
        <v>0</v>
      </c>
      <c r="I495">
        <f t="shared" si="74"/>
        <v>4.26</v>
      </c>
      <c r="J495">
        <f t="shared" si="75"/>
        <v>0.11</v>
      </c>
      <c r="K495">
        <f t="shared" si="76"/>
        <v>2.7</v>
      </c>
      <c r="M495" t="s">
        <v>86</v>
      </c>
      <c r="N495">
        <v>2013</v>
      </c>
      <c r="O495">
        <v>2012</v>
      </c>
      <c r="P495">
        <v>11</v>
      </c>
      <c r="Q495">
        <v>1</v>
      </c>
      <c r="R495" s="1">
        <f t="shared" si="79"/>
        <v>41579</v>
      </c>
      <c r="S495">
        <v>2.1999999999999999E-2</v>
      </c>
      <c r="T495">
        <v>1E-3</v>
      </c>
      <c r="U495">
        <v>0</v>
      </c>
      <c r="V495">
        <v>3.25</v>
      </c>
      <c r="W495">
        <v>0.1</v>
      </c>
      <c r="X495">
        <v>1.74</v>
      </c>
    </row>
    <row r="496" spans="1:24" x14ac:dyDescent="0.25">
      <c r="A496" s="1">
        <f t="shared" si="77"/>
        <v>41579</v>
      </c>
      <c r="B496">
        <v>1</v>
      </c>
      <c r="C496">
        <f t="shared" si="80"/>
        <v>2013</v>
      </c>
      <c r="D496">
        <v>11</v>
      </c>
      <c r="E496" t="str">
        <f t="shared" si="78"/>
        <v>201311</v>
      </c>
      <c r="F496">
        <f t="shared" si="71"/>
        <v>2.1999999999999999E-2</v>
      </c>
      <c r="G496">
        <f t="shared" si="72"/>
        <v>1E-3</v>
      </c>
      <c r="H496">
        <f t="shared" si="73"/>
        <v>0</v>
      </c>
      <c r="I496">
        <f t="shared" si="74"/>
        <v>3.25</v>
      </c>
      <c r="J496">
        <f t="shared" si="75"/>
        <v>0.1</v>
      </c>
      <c r="K496">
        <f t="shared" si="76"/>
        <v>1.74</v>
      </c>
      <c r="M496" t="s">
        <v>86</v>
      </c>
      <c r="N496">
        <v>2013</v>
      </c>
      <c r="O496">
        <v>2012</v>
      </c>
      <c r="P496">
        <v>12</v>
      </c>
      <c r="Q496">
        <v>1</v>
      </c>
      <c r="R496" s="1">
        <f t="shared" si="79"/>
        <v>41609</v>
      </c>
      <c r="S496">
        <v>1.9E-2</v>
      </c>
      <c r="T496">
        <v>0</v>
      </c>
      <c r="U496">
        <v>0</v>
      </c>
      <c r="V496">
        <v>3.07</v>
      </c>
      <c r="W496">
        <v>0.1</v>
      </c>
      <c r="X496">
        <v>1.44</v>
      </c>
    </row>
    <row r="497" spans="1:24" x14ac:dyDescent="0.25">
      <c r="A497" s="1">
        <f t="shared" si="77"/>
        <v>41609</v>
      </c>
      <c r="B497">
        <v>1</v>
      </c>
      <c r="C497">
        <f t="shared" si="80"/>
        <v>2013</v>
      </c>
      <c r="D497">
        <v>12</v>
      </c>
      <c r="E497" t="str">
        <f t="shared" si="78"/>
        <v>201312</v>
      </c>
      <c r="F497">
        <f t="shared" si="71"/>
        <v>1.9E-2</v>
      </c>
      <c r="G497">
        <f t="shared" si="72"/>
        <v>0</v>
      </c>
      <c r="H497">
        <f t="shared" si="73"/>
        <v>0</v>
      </c>
      <c r="I497">
        <f t="shared" si="74"/>
        <v>3.07</v>
      </c>
      <c r="J497">
        <f t="shared" si="75"/>
        <v>0.1</v>
      </c>
      <c r="K497">
        <f t="shared" si="76"/>
        <v>1.44</v>
      </c>
      <c r="M497" t="s">
        <v>86</v>
      </c>
      <c r="N497">
        <v>2013</v>
      </c>
      <c r="O497">
        <v>2013</v>
      </c>
      <c r="P497">
        <v>1</v>
      </c>
      <c r="Q497">
        <v>1</v>
      </c>
      <c r="R497" s="1">
        <f t="shared" si="79"/>
        <v>41275</v>
      </c>
      <c r="S497">
        <v>1.7999999999999999E-2</v>
      </c>
      <c r="T497">
        <v>2E-3</v>
      </c>
      <c r="U497">
        <v>1E-3</v>
      </c>
      <c r="V497">
        <v>3.2</v>
      </c>
      <c r="W497">
        <v>0.11</v>
      </c>
      <c r="X497">
        <v>0.98</v>
      </c>
    </row>
    <row r="498" spans="1:24" x14ac:dyDescent="0.25">
      <c r="A498" s="1">
        <f t="shared" si="77"/>
        <v>41275</v>
      </c>
      <c r="B498">
        <v>1</v>
      </c>
      <c r="C498">
        <f t="shared" si="80"/>
        <v>2013</v>
      </c>
      <c r="D498">
        <v>1</v>
      </c>
      <c r="E498" t="str">
        <f t="shared" si="78"/>
        <v>20131</v>
      </c>
      <c r="F498">
        <f t="shared" si="71"/>
        <v>1.7999999999999999E-2</v>
      </c>
      <c r="G498">
        <f t="shared" si="72"/>
        <v>2E-3</v>
      </c>
      <c r="H498">
        <f t="shared" si="73"/>
        <v>1E-3</v>
      </c>
      <c r="I498">
        <f t="shared" si="74"/>
        <v>3.2</v>
      </c>
      <c r="J498">
        <f t="shared" si="75"/>
        <v>0.11</v>
      </c>
      <c r="K498">
        <f t="shared" si="76"/>
        <v>0.98</v>
      </c>
      <c r="M498" t="s">
        <v>86</v>
      </c>
      <c r="N498">
        <v>2013</v>
      </c>
      <c r="O498">
        <v>2013</v>
      </c>
      <c r="P498">
        <v>2</v>
      </c>
      <c r="Q498">
        <v>1</v>
      </c>
      <c r="R498" s="1">
        <f t="shared" si="79"/>
        <v>41306</v>
      </c>
      <c r="S498">
        <v>1.7000000000000001E-2</v>
      </c>
      <c r="T498">
        <v>4.0000000000000001E-3</v>
      </c>
      <c r="U498">
        <v>0</v>
      </c>
      <c r="V498">
        <v>3.2</v>
      </c>
      <c r="W498">
        <v>0.11</v>
      </c>
      <c r="X498">
        <v>0.96</v>
      </c>
    </row>
    <row r="499" spans="1:24" x14ac:dyDescent="0.25">
      <c r="A499" s="1">
        <f t="shared" si="77"/>
        <v>41306</v>
      </c>
      <c r="B499">
        <v>1</v>
      </c>
      <c r="C499">
        <f t="shared" si="80"/>
        <v>2013</v>
      </c>
      <c r="D499">
        <v>2</v>
      </c>
      <c r="E499" t="str">
        <f t="shared" si="78"/>
        <v>20132</v>
      </c>
      <c r="F499">
        <f t="shared" si="71"/>
        <v>1.7000000000000001E-2</v>
      </c>
      <c r="G499">
        <f t="shared" si="72"/>
        <v>4.0000000000000001E-3</v>
      </c>
      <c r="H499">
        <f t="shared" si="73"/>
        <v>0</v>
      </c>
      <c r="I499">
        <f t="shared" si="74"/>
        <v>3.2</v>
      </c>
      <c r="J499">
        <f t="shared" si="75"/>
        <v>0.11</v>
      </c>
      <c r="K499">
        <f t="shared" si="76"/>
        <v>0.96</v>
      </c>
      <c r="M499" t="s">
        <v>86</v>
      </c>
      <c r="N499">
        <v>2013</v>
      </c>
      <c r="O499">
        <v>2013</v>
      </c>
      <c r="P499">
        <v>3</v>
      </c>
      <c r="Q499">
        <v>1</v>
      </c>
      <c r="R499" s="1">
        <f t="shared" si="79"/>
        <v>41334</v>
      </c>
      <c r="S499">
        <v>1.6E-2</v>
      </c>
      <c r="T499">
        <v>2E-3</v>
      </c>
      <c r="U499">
        <v>0</v>
      </c>
      <c r="V499">
        <v>3.26</v>
      </c>
      <c r="W499">
        <v>0.11</v>
      </c>
      <c r="X499">
        <v>0.97</v>
      </c>
    </row>
    <row r="500" spans="1:24" x14ac:dyDescent="0.25">
      <c r="A500" s="1">
        <f t="shared" si="77"/>
        <v>41334</v>
      </c>
      <c r="B500">
        <v>1</v>
      </c>
      <c r="C500">
        <f t="shared" si="80"/>
        <v>2013</v>
      </c>
      <c r="D500">
        <v>3</v>
      </c>
      <c r="E500" t="str">
        <f t="shared" si="78"/>
        <v>20133</v>
      </c>
      <c r="F500">
        <f t="shared" si="71"/>
        <v>1.6E-2</v>
      </c>
      <c r="G500">
        <f t="shared" si="72"/>
        <v>2E-3</v>
      </c>
      <c r="H500">
        <f t="shared" si="73"/>
        <v>0</v>
      </c>
      <c r="I500">
        <f t="shared" si="74"/>
        <v>3.26</v>
      </c>
      <c r="J500">
        <f t="shared" si="75"/>
        <v>0.11</v>
      </c>
      <c r="K500">
        <f t="shared" si="76"/>
        <v>0.97</v>
      </c>
      <c r="M500" t="s">
        <v>86</v>
      </c>
      <c r="N500">
        <v>2013</v>
      </c>
      <c r="O500">
        <v>2013</v>
      </c>
      <c r="P500">
        <v>4</v>
      </c>
      <c r="Q500">
        <v>1</v>
      </c>
      <c r="R500" s="1">
        <f t="shared" si="79"/>
        <v>41365</v>
      </c>
      <c r="S500">
        <v>1.9E-2</v>
      </c>
      <c r="T500">
        <v>6.0000000000000001E-3</v>
      </c>
      <c r="U500">
        <v>0</v>
      </c>
      <c r="V500">
        <v>3.32</v>
      </c>
      <c r="W500">
        <v>0.1</v>
      </c>
      <c r="X500">
        <v>1.02</v>
      </c>
    </row>
    <row r="501" spans="1:24" x14ac:dyDescent="0.25">
      <c r="A501" s="1">
        <f t="shared" si="77"/>
        <v>41365</v>
      </c>
      <c r="B501">
        <v>1</v>
      </c>
      <c r="C501">
        <f t="shared" si="80"/>
        <v>2013</v>
      </c>
      <c r="D501">
        <v>4</v>
      </c>
      <c r="E501" t="str">
        <f t="shared" si="78"/>
        <v>20134</v>
      </c>
      <c r="F501">
        <f t="shared" si="71"/>
        <v>1.9E-2</v>
      </c>
      <c r="G501">
        <f t="shared" si="72"/>
        <v>6.0000000000000001E-3</v>
      </c>
      <c r="H501">
        <f t="shared" si="73"/>
        <v>0</v>
      </c>
      <c r="I501">
        <f t="shared" si="74"/>
        <v>3.32</v>
      </c>
      <c r="J501">
        <f t="shared" si="75"/>
        <v>0.1</v>
      </c>
      <c r="K501">
        <f t="shared" si="76"/>
        <v>1.02</v>
      </c>
      <c r="M501" t="s">
        <v>86</v>
      </c>
      <c r="N501">
        <v>2013</v>
      </c>
      <c r="O501">
        <v>2013</v>
      </c>
      <c r="P501">
        <v>5</v>
      </c>
      <c r="Q501">
        <v>1</v>
      </c>
      <c r="R501" s="1">
        <f t="shared" si="79"/>
        <v>41395</v>
      </c>
      <c r="S501">
        <v>0.02</v>
      </c>
      <c r="T501">
        <v>5.0000000000000001E-3</v>
      </c>
      <c r="U501">
        <v>0</v>
      </c>
      <c r="V501">
        <v>3.67</v>
      </c>
      <c r="W501">
        <v>0.1</v>
      </c>
      <c r="X501">
        <v>1.35</v>
      </c>
    </row>
    <row r="502" spans="1:24" x14ac:dyDescent="0.25">
      <c r="A502" s="1">
        <f t="shared" si="77"/>
        <v>41395</v>
      </c>
      <c r="B502">
        <v>1</v>
      </c>
      <c r="C502">
        <f t="shared" si="80"/>
        <v>2013</v>
      </c>
      <c r="D502">
        <v>5</v>
      </c>
      <c r="E502" t="str">
        <f t="shared" si="78"/>
        <v>20135</v>
      </c>
      <c r="F502">
        <f t="shared" si="71"/>
        <v>0.02</v>
      </c>
      <c r="G502">
        <f t="shared" si="72"/>
        <v>5.0000000000000001E-3</v>
      </c>
      <c r="H502">
        <f t="shared" si="73"/>
        <v>0</v>
      </c>
      <c r="I502">
        <f t="shared" si="74"/>
        <v>3.67</v>
      </c>
      <c r="J502">
        <f t="shared" si="75"/>
        <v>0.1</v>
      </c>
      <c r="K502">
        <f t="shared" si="76"/>
        <v>1.35</v>
      </c>
      <c r="M502" t="s">
        <v>86</v>
      </c>
      <c r="N502">
        <v>2013</v>
      </c>
      <c r="O502">
        <v>2013</v>
      </c>
      <c r="P502">
        <v>6</v>
      </c>
      <c r="Q502">
        <v>1</v>
      </c>
      <c r="R502" s="1">
        <f t="shared" si="79"/>
        <v>41426</v>
      </c>
      <c r="S502">
        <v>0.02</v>
      </c>
      <c r="T502">
        <v>2E-3</v>
      </c>
      <c r="U502">
        <v>0</v>
      </c>
      <c r="V502">
        <v>3.83</v>
      </c>
      <c r="W502">
        <v>0.1</v>
      </c>
      <c r="X502">
        <v>1.27</v>
      </c>
    </row>
    <row r="503" spans="1:24" x14ac:dyDescent="0.25">
      <c r="A503" s="1">
        <f t="shared" si="77"/>
        <v>41426</v>
      </c>
      <c r="B503">
        <v>1</v>
      </c>
      <c r="C503">
        <f t="shared" si="80"/>
        <v>2013</v>
      </c>
      <c r="D503">
        <v>6</v>
      </c>
      <c r="E503" t="str">
        <f t="shared" si="78"/>
        <v>20136</v>
      </c>
      <c r="F503">
        <f t="shared" si="71"/>
        <v>0.02</v>
      </c>
      <c r="G503">
        <f t="shared" si="72"/>
        <v>2E-3</v>
      </c>
      <c r="H503">
        <f t="shared" si="73"/>
        <v>0</v>
      </c>
      <c r="I503">
        <f t="shared" si="74"/>
        <v>3.83</v>
      </c>
      <c r="J503">
        <f t="shared" si="75"/>
        <v>0.1</v>
      </c>
      <c r="K503">
        <f t="shared" si="76"/>
        <v>1.27</v>
      </c>
      <c r="M503" t="s">
        <v>86</v>
      </c>
      <c r="N503">
        <v>2013</v>
      </c>
      <c r="O503">
        <v>2013</v>
      </c>
      <c r="P503">
        <v>7</v>
      </c>
      <c r="Q503">
        <v>1</v>
      </c>
      <c r="R503" s="1">
        <f t="shared" si="79"/>
        <v>41456</v>
      </c>
      <c r="S503">
        <v>2.1999999999999999E-2</v>
      </c>
      <c r="T503">
        <v>4.0000000000000001E-3</v>
      </c>
      <c r="U503">
        <v>0</v>
      </c>
      <c r="V503">
        <v>4.1900000000000004</v>
      </c>
      <c r="W503">
        <v>0.1</v>
      </c>
      <c r="X503">
        <v>1.42</v>
      </c>
    </row>
    <row r="504" spans="1:24" x14ac:dyDescent="0.25">
      <c r="A504" s="1">
        <f t="shared" si="77"/>
        <v>41456</v>
      </c>
      <c r="B504">
        <v>1</v>
      </c>
      <c r="C504">
        <f t="shared" si="80"/>
        <v>2013</v>
      </c>
      <c r="D504">
        <v>7</v>
      </c>
      <c r="E504" t="str">
        <f t="shared" si="78"/>
        <v>20137</v>
      </c>
      <c r="F504">
        <f t="shared" si="71"/>
        <v>2.1999999999999999E-2</v>
      </c>
      <c r="G504">
        <f t="shared" si="72"/>
        <v>4.0000000000000001E-3</v>
      </c>
      <c r="H504">
        <f t="shared" si="73"/>
        <v>0</v>
      </c>
      <c r="I504">
        <f t="shared" si="74"/>
        <v>4.1900000000000004</v>
      </c>
      <c r="J504">
        <f t="shared" si="75"/>
        <v>0.1</v>
      </c>
      <c r="K504">
        <f t="shared" si="76"/>
        <v>1.42</v>
      </c>
      <c r="M504" t="s">
        <v>86</v>
      </c>
      <c r="N504">
        <v>2013</v>
      </c>
      <c r="O504">
        <v>2013</v>
      </c>
      <c r="P504">
        <v>8</v>
      </c>
      <c r="Q504">
        <v>1</v>
      </c>
      <c r="R504" s="1">
        <f t="shared" si="79"/>
        <v>41487</v>
      </c>
      <c r="S504">
        <v>2.4E-2</v>
      </c>
      <c r="T504">
        <v>5.0000000000000001E-3</v>
      </c>
      <c r="U504">
        <v>0</v>
      </c>
      <c r="V504">
        <v>4.5599999999999996</v>
      </c>
      <c r="W504">
        <v>0.09</v>
      </c>
      <c r="X504">
        <v>1.61</v>
      </c>
    </row>
    <row r="505" spans="1:24" x14ac:dyDescent="0.25">
      <c r="A505" s="1">
        <f t="shared" si="77"/>
        <v>41487</v>
      </c>
      <c r="B505">
        <v>1</v>
      </c>
      <c r="C505">
        <f t="shared" si="80"/>
        <v>2013</v>
      </c>
      <c r="D505">
        <v>8</v>
      </c>
      <c r="E505" t="str">
        <f t="shared" si="78"/>
        <v>20138</v>
      </c>
      <c r="F505">
        <f t="shared" si="71"/>
        <v>2.4E-2</v>
      </c>
      <c r="G505">
        <f t="shared" si="72"/>
        <v>5.0000000000000001E-3</v>
      </c>
      <c r="H505">
        <f t="shared" si="73"/>
        <v>0</v>
      </c>
      <c r="I505">
        <f t="shared" si="74"/>
        <v>4.5599999999999996</v>
      </c>
      <c r="J505">
        <f t="shared" si="75"/>
        <v>0.09</v>
      </c>
      <c r="K505">
        <f t="shared" si="76"/>
        <v>1.61</v>
      </c>
      <c r="M505" t="s">
        <v>86</v>
      </c>
      <c r="N505">
        <v>2013</v>
      </c>
      <c r="O505">
        <v>2013</v>
      </c>
      <c r="P505">
        <v>9</v>
      </c>
      <c r="Q505">
        <v>1</v>
      </c>
      <c r="R505" s="1">
        <f t="shared" si="79"/>
        <v>41518</v>
      </c>
      <c r="S505">
        <v>2.7E-2</v>
      </c>
      <c r="T505">
        <v>5.0000000000000001E-3</v>
      </c>
      <c r="U505">
        <v>0</v>
      </c>
      <c r="V505">
        <v>4.43</v>
      </c>
      <c r="W505">
        <v>0.08</v>
      </c>
      <c r="X505">
        <v>2.46</v>
      </c>
    </row>
    <row r="506" spans="1:24" x14ac:dyDescent="0.25">
      <c r="A506" s="1">
        <f t="shared" si="77"/>
        <v>41518</v>
      </c>
      <c r="B506">
        <v>1</v>
      </c>
      <c r="C506">
        <f t="shared" si="80"/>
        <v>2013</v>
      </c>
      <c r="D506">
        <v>9</v>
      </c>
      <c r="E506" t="str">
        <f t="shared" si="78"/>
        <v>20139</v>
      </c>
      <c r="F506">
        <f t="shared" si="71"/>
        <v>2.7E-2</v>
      </c>
      <c r="G506">
        <f t="shared" si="72"/>
        <v>5.0000000000000001E-3</v>
      </c>
      <c r="H506">
        <f t="shared" si="73"/>
        <v>0</v>
      </c>
      <c r="I506">
        <f t="shared" si="74"/>
        <v>4.43</v>
      </c>
      <c r="J506">
        <f t="shared" si="75"/>
        <v>0.08</v>
      </c>
      <c r="K506">
        <f t="shared" si="76"/>
        <v>2.46</v>
      </c>
      <c r="M506" t="s">
        <v>86</v>
      </c>
      <c r="N506">
        <v>2014</v>
      </c>
      <c r="O506">
        <v>2013</v>
      </c>
      <c r="P506">
        <v>10</v>
      </c>
      <c r="Q506">
        <v>1</v>
      </c>
      <c r="R506" s="1">
        <f t="shared" si="79"/>
        <v>41913</v>
      </c>
      <c r="S506">
        <v>2.3E-2</v>
      </c>
      <c r="T506">
        <v>5.0000000000000001E-3</v>
      </c>
      <c r="U506">
        <v>1E-3</v>
      </c>
      <c r="V506">
        <v>3.87</v>
      </c>
      <c r="W506">
        <v>0.1</v>
      </c>
      <c r="X506">
        <v>1.26</v>
      </c>
    </row>
    <row r="507" spans="1:24" x14ac:dyDescent="0.25">
      <c r="A507" s="1">
        <f t="shared" si="77"/>
        <v>41913</v>
      </c>
      <c r="B507">
        <v>1</v>
      </c>
      <c r="C507">
        <f t="shared" si="80"/>
        <v>2014</v>
      </c>
      <c r="D507">
        <v>10</v>
      </c>
      <c r="E507" t="str">
        <f t="shared" si="78"/>
        <v>201410</v>
      </c>
      <c r="F507">
        <f t="shared" si="71"/>
        <v>2.3E-2</v>
      </c>
      <c r="G507">
        <f t="shared" si="72"/>
        <v>5.0000000000000001E-3</v>
      </c>
      <c r="H507">
        <f t="shared" si="73"/>
        <v>1E-3</v>
      </c>
      <c r="I507">
        <f t="shared" si="74"/>
        <v>3.87</v>
      </c>
      <c r="J507">
        <f t="shared" si="75"/>
        <v>0.1</v>
      </c>
      <c r="K507">
        <f t="shared" si="76"/>
        <v>1.26</v>
      </c>
      <c r="M507" t="s">
        <v>86</v>
      </c>
      <c r="N507">
        <v>2014</v>
      </c>
      <c r="O507">
        <v>2013</v>
      </c>
      <c r="P507">
        <v>11</v>
      </c>
      <c r="Q507">
        <v>1</v>
      </c>
      <c r="R507" s="1">
        <f t="shared" si="79"/>
        <v>41944</v>
      </c>
      <c r="S507">
        <v>2.5000000000000001E-2</v>
      </c>
      <c r="T507">
        <v>4.0000000000000001E-3</v>
      </c>
      <c r="U507">
        <v>0</v>
      </c>
      <c r="V507">
        <v>3.85</v>
      </c>
      <c r="W507">
        <v>0.1</v>
      </c>
      <c r="X507">
        <v>1.52</v>
      </c>
    </row>
    <row r="508" spans="1:24" x14ac:dyDescent="0.25">
      <c r="A508" s="1">
        <f t="shared" si="77"/>
        <v>41944</v>
      </c>
      <c r="B508">
        <v>1</v>
      </c>
      <c r="C508">
        <f t="shared" si="80"/>
        <v>2014</v>
      </c>
      <c r="D508">
        <v>11</v>
      </c>
      <c r="E508" t="str">
        <f t="shared" si="78"/>
        <v>201411</v>
      </c>
      <c r="F508">
        <f t="shared" si="71"/>
        <v>2.5000000000000001E-2</v>
      </c>
      <c r="G508">
        <f t="shared" si="72"/>
        <v>4.0000000000000001E-3</v>
      </c>
      <c r="H508">
        <f t="shared" si="73"/>
        <v>0</v>
      </c>
      <c r="I508">
        <f t="shared" si="74"/>
        <v>3.85</v>
      </c>
      <c r="J508">
        <f t="shared" si="75"/>
        <v>0.1</v>
      </c>
      <c r="K508">
        <f t="shared" si="76"/>
        <v>1.52</v>
      </c>
      <c r="M508" t="s">
        <v>86</v>
      </c>
      <c r="N508">
        <v>2014</v>
      </c>
      <c r="O508">
        <v>2013</v>
      </c>
      <c r="P508">
        <v>12</v>
      </c>
      <c r="Q508">
        <v>1</v>
      </c>
      <c r="R508" s="1">
        <f t="shared" si="79"/>
        <v>41974</v>
      </c>
      <c r="S508">
        <v>2.1999999999999999E-2</v>
      </c>
      <c r="T508">
        <v>3.0000000000000001E-3</v>
      </c>
      <c r="U508">
        <v>0</v>
      </c>
      <c r="V508">
        <v>3.59</v>
      </c>
      <c r="W508">
        <v>0.11</v>
      </c>
      <c r="X508">
        <v>1.1200000000000001</v>
      </c>
    </row>
    <row r="509" spans="1:24" x14ac:dyDescent="0.25">
      <c r="A509" s="1">
        <f t="shared" si="77"/>
        <v>41974</v>
      </c>
      <c r="B509">
        <v>1</v>
      </c>
      <c r="C509">
        <f t="shared" si="80"/>
        <v>2014</v>
      </c>
      <c r="D509">
        <v>12</v>
      </c>
      <c r="E509" t="str">
        <f t="shared" si="78"/>
        <v>201412</v>
      </c>
      <c r="F509">
        <f t="shared" si="71"/>
        <v>2.1999999999999999E-2</v>
      </c>
      <c r="G509">
        <f t="shared" si="72"/>
        <v>3.0000000000000001E-3</v>
      </c>
      <c r="H509">
        <f t="shared" si="73"/>
        <v>0</v>
      </c>
      <c r="I509">
        <f t="shared" si="74"/>
        <v>3.59</v>
      </c>
      <c r="J509">
        <f t="shared" si="75"/>
        <v>0.11</v>
      </c>
      <c r="K509">
        <f t="shared" si="76"/>
        <v>1.1200000000000001</v>
      </c>
      <c r="M509" t="s">
        <v>86</v>
      </c>
      <c r="N509">
        <v>2014</v>
      </c>
      <c r="O509">
        <v>2014</v>
      </c>
      <c r="P509">
        <v>1</v>
      </c>
      <c r="Q509">
        <v>1</v>
      </c>
      <c r="R509" s="1">
        <f t="shared" si="79"/>
        <v>41640</v>
      </c>
      <c r="S509">
        <v>2.1999999999999999E-2</v>
      </c>
      <c r="T509">
        <v>7.0000000000000001E-3</v>
      </c>
      <c r="U509">
        <v>1E-3</v>
      </c>
      <c r="V509">
        <v>3.64</v>
      </c>
      <c r="W509">
        <v>0.11</v>
      </c>
      <c r="X509">
        <v>1.1299999999999999</v>
      </c>
    </row>
    <row r="510" spans="1:24" x14ac:dyDescent="0.25">
      <c r="A510" s="1">
        <f t="shared" si="77"/>
        <v>41640</v>
      </c>
      <c r="B510">
        <v>1</v>
      </c>
      <c r="C510">
        <f t="shared" si="80"/>
        <v>2014</v>
      </c>
      <c r="D510">
        <v>1</v>
      </c>
      <c r="E510" t="str">
        <f t="shared" si="78"/>
        <v>20141</v>
      </c>
      <c r="F510">
        <f t="shared" si="71"/>
        <v>2.1999999999999999E-2</v>
      </c>
      <c r="G510">
        <f t="shared" si="72"/>
        <v>7.0000000000000001E-3</v>
      </c>
      <c r="H510">
        <f t="shared" si="73"/>
        <v>1E-3</v>
      </c>
      <c r="I510">
        <f t="shared" si="74"/>
        <v>3.64</v>
      </c>
      <c r="J510">
        <f t="shared" si="75"/>
        <v>0.11</v>
      </c>
      <c r="K510">
        <f t="shared" si="76"/>
        <v>1.1299999999999999</v>
      </c>
      <c r="M510" t="s">
        <v>86</v>
      </c>
      <c r="N510">
        <v>2014</v>
      </c>
      <c r="O510">
        <v>2014</v>
      </c>
      <c r="P510">
        <v>2</v>
      </c>
      <c r="Q510">
        <v>1</v>
      </c>
      <c r="R510" s="1">
        <f t="shared" si="79"/>
        <v>41671</v>
      </c>
      <c r="S510">
        <v>1.9E-2</v>
      </c>
      <c r="T510">
        <v>7.0000000000000001E-3</v>
      </c>
      <c r="U510">
        <v>0</v>
      </c>
      <c r="V510">
        <v>3.03</v>
      </c>
      <c r="W510">
        <v>0.1</v>
      </c>
      <c r="X510">
        <v>1.41</v>
      </c>
    </row>
    <row r="511" spans="1:24" x14ac:dyDescent="0.25">
      <c r="A511" s="1">
        <f t="shared" si="77"/>
        <v>41671</v>
      </c>
      <c r="B511">
        <v>1</v>
      </c>
      <c r="C511">
        <f t="shared" si="80"/>
        <v>2014</v>
      </c>
      <c r="D511">
        <v>2</v>
      </c>
      <c r="E511" t="str">
        <f t="shared" si="78"/>
        <v>20142</v>
      </c>
      <c r="F511">
        <f t="shared" si="71"/>
        <v>1.9E-2</v>
      </c>
      <c r="G511">
        <f t="shared" si="72"/>
        <v>7.0000000000000001E-3</v>
      </c>
      <c r="H511">
        <f t="shared" si="73"/>
        <v>0</v>
      </c>
      <c r="I511">
        <f t="shared" si="74"/>
        <v>3.03</v>
      </c>
      <c r="J511">
        <f t="shared" si="75"/>
        <v>0.1</v>
      </c>
      <c r="K511">
        <f t="shared" si="76"/>
        <v>1.41</v>
      </c>
      <c r="M511" t="s">
        <v>86</v>
      </c>
      <c r="N511">
        <v>2014</v>
      </c>
      <c r="O511">
        <v>2014</v>
      </c>
      <c r="P511">
        <v>3</v>
      </c>
      <c r="Q511">
        <v>1</v>
      </c>
      <c r="R511" s="1">
        <f t="shared" si="79"/>
        <v>41699</v>
      </c>
      <c r="S511">
        <v>1.7999999999999999E-2</v>
      </c>
      <c r="T511">
        <v>2E-3</v>
      </c>
      <c r="U511">
        <v>1E-3</v>
      </c>
      <c r="V511">
        <v>3.24</v>
      </c>
      <c r="W511">
        <v>0.1</v>
      </c>
      <c r="X511">
        <v>1.1499999999999999</v>
      </c>
    </row>
    <row r="512" spans="1:24" x14ac:dyDescent="0.25">
      <c r="A512" s="1">
        <f t="shared" si="77"/>
        <v>41699</v>
      </c>
      <c r="B512">
        <v>1</v>
      </c>
      <c r="C512">
        <f t="shared" si="80"/>
        <v>2014</v>
      </c>
      <c r="D512">
        <v>3</v>
      </c>
      <c r="E512" t="str">
        <f t="shared" si="78"/>
        <v>20143</v>
      </c>
      <c r="F512">
        <f t="shared" si="71"/>
        <v>1.7999999999999999E-2</v>
      </c>
      <c r="G512">
        <f t="shared" si="72"/>
        <v>2E-3</v>
      </c>
      <c r="H512">
        <f t="shared" si="73"/>
        <v>1E-3</v>
      </c>
      <c r="I512">
        <f t="shared" si="74"/>
        <v>3.24</v>
      </c>
      <c r="J512">
        <f t="shared" si="75"/>
        <v>0.1</v>
      </c>
      <c r="K512">
        <f t="shared" si="76"/>
        <v>1.1499999999999999</v>
      </c>
      <c r="M512" t="s">
        <v>86</v>
      </c>
      <c r="N512">
        <v>2014</v>
      </c>
      <c r="O512">
        <v>2014</v>
      </c>
      <c r="P512">
        <v>4</v>
      </c>
      <c r="Q512">
        <v>1</v>
      </c>
      <c r="R512" s="1">
        <f t="shared" si="79"/>
        <v>41730</v>
      </c>
      <c r="S512">
        <v>1.7999999999999999E-2</v>
      </c>
      <c r="T512">
        <v>1E-3</v>
      </c>
      <c r="U512">
        <v>0</v>
      </c>
      <c r="V512">
        <v>3.32</v>
      </c>
      <c r="W512">
        <v>0.1</v>
      </c>
      <c r="X512">
        <v>1.1399999999999999</v>
      </c>
    </row>
    <row r="513" spans="1:24" x14ac:dyDescent="0.25">
      <c r="A513" s="1">
        <f t="shared" si="77"/>
        <v>41730</v>
      </c>
      <c r="B513">
        <v>1</v>
      </c>
      <c r="C513">
        <f t="shared" si="80"/>
        <v>2014</v>
      </c>
      <c r="D513">
        <v>4</v>
      </c>
      <c r="E513" t="str">
        <f t="shared" si="78"/>
        <v>20144</v>
      </c>
      <c r="F513">
        <f t="shared" si="71"/>
        <v>1.7999999999999999E-2</v>
      </c>
      <c r="G513">
        <f t="shared" si="72"/>
        <v>1E-3</v>
      </c>
      <c r="H513">
        <f t="shared" si="73"/>
        <v>0</v>
      </c>
      <c r="I513">
        <f t="shared" si="74"/>
        <v>3.32</v>
      </c>
      <c r="J513">
        <f t="shared" si="75"/>
        <v>0.1</v>
      </c>
      <c r="K513">
        <f t="shared" si="76"/>
        <v>1.1399999999999999</v>
      </c>
      <c r="M513" t="s">
        <v>86</v>
      </c>
      <c r="N513">
        <v>2014</v>
      </c>
      <c r="O513">
        <v>2014</v>
      </c>
      <c r="P513">
        <v>5</v>
      </c>
      <c r="Q513">
        <v>1</v>
      </c>
      <c r="R513" s="1">
        <f t="shared" si="79"/>
        <v>41760</v>
      </c>
      <c r="S513">
        <v>1.6E-2</v>
      </c>
      <c r="T513">
        <v>2E-3</v>
      </c>
      <c r="U513">
        <v>0</v>
      </c>
      <c r="V513">
        <v>3.45</v>
      </c>
      <c r="W513">
        <v>0.1</v>
      </c>
      <c r="X513">
        <v>1.1299999999999999</v>
      </c>
    </row>
    <row r="514" spans="1:24" x14ac:dyDescent="0.25">
      <c r="A514" s="1">
        <f t="shared" si="77"/>
        <v>41760</v>
      </c>
      <c r="B514">
        <v>1</v>
      </c>
      <c r="C514">
        <f t="shared" si="80"/>
        <v>2014</v>
      </c>
      <c r="D514">
        <v>5</v>
      </c>
      <c r="E514" t="str">
        <f t="shared" si="78"/>
        <v>20145</v>
      </c>
      <c r="F514">
        <f t="shared" si="71"/>
        <v>1.6E-2</v>
      </c>
      <c r="G514">
        <f t="shared" si="72"/>
        <v>2E-3</v>
      </c>
      <c r="H514">
        <f t="shared" si="73"/>
        <v>0</v>
      </c>
      <c r="I514">
        <f t="shared" si="74"/>
        <v>3.45</v>
      </c>
      <c r="J514">
        <f t="shared" si="75"/>
        <v>0.1</v>
      </c>
      <c r="K514">
        <f t="shared" si="76"/>
        <v>1.1299999999999999</v>
      </c>
      <c r="M514" t="s">
        <v>86</v>
      </c>
      <c r="N514">
        <v>2014</v>
      </c>
      <c r="O514">
        <v>2014</v>
      </c>
      <c r="P514">
        <v>6</v>
      </c>
      <c r="Q514">
        <v>1</v>
      </c>
      <c r="R514" s="1">
        <f t="shared" si="79"/>
        <v>41791</v>
      </c>
      <c r="S514">
        <v>1.9E-2</v>
      </c>
      <c r="T514">
        <v>3.0000000000000001E-3</v>
      </c>
      <c r="U514">
        <v>0</v>
      </c>
      <c r="V514">
        <v>3.98</v>
      </c>
      <c r="W514">
        <v>0.1</v>
      </c>
      <c r="X514">
        <v>1.22</v>
      </c>
    </row>
    <row r="515" spans="1:24" x14ac:dyDescent="0.25">
      <c r="A515" s="1">
        <f t="shared" si="77"/>
        <v>41791</v>
      </c>
      <c r="B515">
        <v>1</v>
      </c>
      <c r="C515">
        <f t="shared" si="80"/>
        <v>2014</v>
      </c>
      <c r="D515">
        <v>6</v>
      </c>
      <c r="E515" t="str">
        <f t="shared" si="78"/>
        <v>20146</v>
      </c>
      <c r="F515">
        <f t="shared" ref="F515:F566" si="81">VLOOKUP($A515,$R:$X,2,FALSE)</f>
        <v>1.9E-2</v>
      </c>
      <c r="G515">
        <f t="shared" ref="G515:G566" si="82">VLOOKUP($A515,$R:$X,3,FALSE)</f>
        <v>3.0000000000000001E-3</v>
      </c>
      <c r="H515">
        <f t="shared" ref="H515:H566" si="83">VLOOKUP($A515,$R:$X,4,FALSE)</f>
        <v>0</v>
      </c>
      <c r="I515">
        <f t="shared" ref="I515:I566" si="84">VLOOKUP($A515,$R:$X,5,FALSE)</f>
        <v>3.98</v>
      </c>
      <c r="J515">
        <f t="shared" ref="J515:J566" si="85">VLOOKUP($A515,$R:$X,6,FALSE)</f>
        <v>0.1</v>
      </c>
      <c r="K515">
        <f t="shared" ref="K515:K566" si="86">VLOOKUP($A515,$R:$X,7,FALSE)</f>
        <v>1.22</v>
      </c>
      <c r="M515" t="s">
        <v>86</v>
      </c>
      <c r="N515">
        <v>2014</v>
      </c>
      <c r="O515">
        <v>2014</v>
      </c>
      <c r="P515">
        <v>7</v>
      </c>
      <c r="Q515">
        <v>1</v>
      </c>
      <c r="R515" s="1">
        <f t="shared" si="79"/>
        <v>41821</v>
      </c>
      <c r="S515">
        <v>2.4E-2</v>
      </c>
      <c r="T515">
        <v>5.0000000000000001E-3</v>
      </c>
      <c r="U515">
        <v>0</v>
      </c>
      <c r="V515">
        <v>4.46</v>
      </c>
      <c r="W515">
        <v>0.11</v>
      </c>
      <c r="X515">
        <v>1.24</v>
      </c>
    </row>
    <row r="516" spans="1:24" x14ac:dyDescent="0.25">
      <c r="A516" s="1">
        <f t="shared" ref="A516:A566" si="87">DATE(C516,D516,B516)</f>
        <v>41821</v>
      </c>
      <c r="B516">
        <v>1</v>
      </c>
      <c r="C516">
        <f t="shared" si="80"/>
        <v>2014</v>
      </c>
      <c r="D516">
        <v>7</v>
      </c>
      <c r="E516" t="str">
        <f t="shared" ref="E516:E566" si="88">CONCATENATE(C516,D516)</f>
        <v>20147</v>
      </c>
      <c r="F516">
        <f t="shared" si="81"/>
        <v>2.4E-2</v>
      </c>
      <c r="G516">
        <f t="shared" si="82"/>
        <v>5.0000000000000001E-3</v>
      </c>
      <c r="H516">
        <f t="shared" si="83"/>
        <v>0</v>
      </c>
      <c r="I516">
        <f t="shared" si="84"/>
        <v>4.46</v>
      </c>
      <c r="J516">
        <f t="shared" si="85"/>
        <v>0.11</v>
      </c>
      <c r="K516">
        <f t="shared" si="86"/>
        <v>1.24</v>
      </c>
      <c r="M516" t="s">
        <v>86</v>
      </c>
      <c r="N516">
        <v>2014</v>
      </c>
      <c r="O516">
        <v>2014</v>
      </c>
      <c r="P516">
        <v>8</v>
      </c>
      <c r="Q516">
        <v>1</v>
      </c>
      <c r="R516" s="1">
        <f t="shared" si="79"/>
        <v>41852</v>
      </c>
      <c r="S516">
        <v>2.4E-2</v>
      </c>
      <c r="T516">
        <v>2E-3</v>
      </c>
      <c r="U516">
        <v>0</v>
      </c>
      <c r="V516">
        <v>4.71</v>
      </c>
      <c r="W516">
        <v>0.09</v>
      </c>
      <c r="X516">
        <v>1.23</v>
      </c>
    </row>
    <row r="517" spans="1:24" x14ac:dyDescent="0.25">
      <c r="A517" s="1">
        <f t="shared" si="87"/>
        <v>41852</v>
      </c>
      <c r="B517">
        <v>1</v>
      </c>
      <c r="C517">
        <f t="shared" si="80"/>
        <v>2014</v>
      </c>
      <c r="D517">
        <v>8</v>
      </c>
      <c r="E517" t="str">
        <f t="shared" si="88"/>
        <v>20148</v>
      </c>
      <c r="F517">
        <f t="shared" si="81"/>
        <v>2.4E-2</v>
      </c>
      <c r="G517">
        <f t="shared" si="82"/>
        <v>2E-3</v>
      </c>
      <c r="H517">
        <f t="shared" si="83"/>
        <v>0</v>
      </c>
      <c r="I517">
        <f t="shared" si="84"/>
        <v>4.71</v>
      </c>
      <c r="J517">
        <f t="shared" si="85"/>
        <v>0.09</v>
      </c>
      <c r="K517">
        <f t="shared" si="86"/>
        <v>1.23</v>
      </c>
      <c r="M517" t="s">
        <v>86</v>
      </c>
      <c r="N517">
        <v>2014</v>
      </c>
      <c r="O517">
        <v>2014</v>
      </c>
      <c r="P517">
        <v>9</v>
      </c>
      <c r="Q517">
        <v>1</v>
      </c>
      <c r="R517" s="1">
        <f t="shared" si="79"/>
        <v>41883</v>
      </c>
      <c r="S517">
        <v>2.5000000000000001E-2</v>
      </c>
      <c r="T517">
        <v>3.0000000000000001E-3</v>
      </c>
      <c r="U517">
        <v>0</v>
      </c>
      <c r="V517">
        <v>4.84</v>
      </c>
      <c r="W517">
        <v>0.1</v>
      </c>
      <c r="X517">
        <v>1.52</v>
      </c>
    </row>
    <row r="518" spans="1:24" x14ac:dyDescent="0.25">
      <c r="A518" s="1">
        <f t="shared" si="87"/>
        <v>41883</v>
      </c>
      <c r="B518">
        <v>1</v>
      </c>
      <c r="C518">
        <f t="shared" si="80"/>
        <v>2014</v>
      </c>
      <c r="D518">
        <v>9</v>
      </c>
      <c r="E518" t="str">
        <f t="shared" si="88"/>
        <v>20149</v>
      </c>
      <c r="F518">
        <f t="shared" si="81"/>
        <v>2.5000000000000001E-2</v>
      </c>
      <c r="G518">
        <f t="shared" si="82"/>
        <v>3.0000000000000001E-3</v>
      </c>
      <c r="H518">
        <f t="shared" si="83"/>
        <v>0</v>
      </c>
      <c r="I518">
        <f t="shared" si="84"/>
        <v>4.84</v>
      </c>
      <c r="J518">
        <f t="shared" si="85"/>
        <v>0.1</v>
      </c>
      <c r="K518">
        <f t="shared" si="86"/>
        <v>1.52</v>
      </c>
      <c r="M518" t="s">
        <v>86</v>
      </c>
      <c r="N518">
        <v>2015</v>
      </c>
      <c r="O518">
        <v>2014</v>
      </c>
      <c r="P518">
        <v>10</v>
      </c>
      <c r="Q518">
        <v>1</v>
      </c>
      <c r="R518" s="1">
        <f t="shared" ref="R518:R565" si="89">DATE(N518,P518,Q518)</f>
        <v>42278</v>
      </c>
      <c r="S518">
        <v>3.5999999999999997E-2</v>
      </c>
      <c r="T518">
        <v>4.0000000000000001E-3</v>
      </c>
      <c r="U518">
        <v>0</v>
      </c>
      <c r="V518">
        <v>4.43</v>
      </c>
      <c r="W518">
        <v>0.11</v>
      </c>
      <c r="X518">
        <v>2.83</v>
      </c>
    </row>
    <row r="519" spans="1:24" x14ac:dyDescent="0.25">
      <c r="A519" s="1">
        <f t="shared" si="87"/>
        <v>42278</v>
      </c>
      <c r="B519">
        <v>1</v>
      </c>
      <c r="C519">
        <f t="shared" si="80"/>
        <v>2015</v>
      </c>
      <c r="D519">
        <v>10</v>
      </c>
      <c r="E519" t="str">
        <f t="shared" si="88"/>
        <v>201510</v>
      </c>
      <c r="F519">
        <f t="shared" si="81"/>
        <v>3.5999999999999997E-2</v>
      </c>
      <c r="G519">
        <f t="shared" si="82"/>
        <v>4.0000000000000001E-3</v>
      </c>
      <c r="H519">
        <f t="shared" si="83"/>
        <v>0</v>
      </c>
      <c r="I519">
        <f t="shared" si="84"/>
        <v>4.43</v>
      </c>
      <c r="J519">
        <f t="shared" si="85"/>
        <v>0.11</v>
      </c>
      <c r="K519">
        <f t="shared" si="86"/>
        <v>2.83</v>
      </c>
      <c r="M519" t="s">
        <v>86</v>
      </c>
      <c r="N519">
        <v>2015</v>
      </c>
      <c r="O519">
        <v>2014</v>
      </c>
      <c r="P519">
        <v>11</v>
      </c>
      <c r="Q519">
        <v>1</v>
      </c>
      <c r="R519" s="1">
        <f t="shared" si="89"/>
        <v>42309</v>
      </c>
      <c r="S519">
        <v>2.5999999999999999E-2</v>
      </c>
      <c r="T519">
        <v>4.0000000000000001E-3</v>
      </c>
      <c r="U519">
        <v>1E-3</v>
      </c>
      <c r="V519">
        <v>3.63</v>
      </c>
      <c r="W519">
        <v>0.11</v>
      </c>
      <c r="X519">
        <v>1.56</v>
      </c>
    </row>
    <row r="520" spans="1:24" x14ac:dyDescent="0.25">
      <c r="A520" s="1">
        <f t="shared" si="87"/>
        <v>42309</v>
      </c>
      <c r="B520">
        <v>1</v>
      </c>
      <c r="C520">
        <f t="shared" si="80"/>
        <v>2015</v>
      </c>
      <c r="D520">
        <v>11</v>
      </c>
      <c r="E520" t="str">
        <f t="shared" si="88"/>
        <v>201511</v>
      </c>
      <c r="F520">
        <f t="shared" si="81"/>
        <v>2.5999999999999999E-2</v>
      </c>
      <c r="G520">
        <f t="shared" si="82"/>
        <v>4.0000000000000001E-3</v>
      </c>
      <c r="H520">
        <f t="shared" si="83"/>
        <v>1E-3</v>
      </c>
      <c r="I520">
        <f t="shared" si="84"/>
        <v>3.63</v>
      </c>
      <c r="J520">
        <f t="shared" si="85"/>
        <v>0.11</v>
      </c>
      <c r="K520">
        <f t="shared" si="86"/>
        <v>1.56</v>
      </c>
      <c r="M520" t="s">
        <v>86</v>
      </c>
      <c r="N520">
        <v>2015</v>
      </c>
      <c r="O520">
        <v>2014</v>
      </c>
      <c r="P520">
        <v>12</v>
      </c>
      <c r="Q520">
        <v>1</v>
      </c>
      <c r="R520" s="1">
        <f t="shared" si="89"/>
        <v>42339</v>
      </c>
      <c r="S520">
        <v>2.1999999999999999E-2</v>
      </c>
      <c r="T520">
        <v>5.0000000000000001E-3</v>
      </c>
      <c r="U520">
        <v>1E-3</v>
      </c>
      <c r="V520">
        <v>3.18</v>
      </c>
      <c r="W520">
        <v>0.1</v>
      </c>
      <c r="X520">
        <v>1.49</v>
      </c>
    </row>
    <row r="521" spans="1:24" x14ac:dyDescent="0.25">
      <c r="A521" s="1">
        <f t="shared" si="87"/>
        <v>42339</v>
      </c>
      <c r="B521">
        <v>1</v>
      </c>
      <c r="C521">
        <f t="shared" si="80"/>
        <v>2015</v>
      </c>
      <c r="D521">
        <v>12</v>
      </c>
      <c r="E521" t="str">
        <f t="shared" si="88"/>
        <v>201512</v>
      </c>
      <c r="F521">
        <f t="shared" si="81"/>
        <v>2.1999999999999999E-2</v>
      </c>
      <c r="G521">
        <f t="shared" si="82"/>
        <v>5.0000000000000001E-3</v>
      </c>
      <c r="H521">
        <f t="shared" si="83"/>
        <v>1E-3</v>
      </c>
      <c r="I521">
        <f t="shared" si="84"/>
        <v>3.18</v>
      </c>
      <c r="J521">
        <f t="shared" si="85"/>
        <v>0.1</v>
      </c>
      <c r="K521">
        <f t="shared" si="86"/>
        <v>1.49</v>
      </c>
      <c r="M521" t="s">
        <v>86</v>
      </c>
      <c r="N521">
        <v>2015</v>
      </c>
      <c r="O521">
        <v>2015</v>
      </c>
      <c r="P521">
        <v>1</v>
      </c>
      <c r="Q521">
        <v>1</v>
      </c>
      <c r="R521" s="1">
        <f t="shared" si="89"/>
        <v>42005</v>
      </c>
      <c r="S521">
        <v>0.02</v>
      </c>
      <c r="T521">
        <v>3.0000000000000001E-3</v>
      </c>
      <c r="U521">
        <v>1E-3</v>
      </c>
      <c r="V521">
        <v>3.35</v>
      </c>
      <c r="W521">
        <v>0.1</v>
      </c>
      <c r="X521">
        <v>1.1100000000000001</v>
      </c>
    </row>
    <row r="522" spans="1:24" x14ac:dyDescent="0.25">
      <c r="A522" s="1">
        <f t="shared" si="87"/>
        <v>42005</v>
      </c>
      <c r="B522">
        <v>1</v>
      </c>
      <c r="C522">
        <f t="shared" si="80"/>
        <v>2015</v>
      </c>
      <c r="D522">
        <v>1</v>
      </c>
      <c r="E522" t="str">
        <f t="shared" si="88"/>
        <v>20151</v>
      </c>
      <c r="F522">
        <f t="shared" si="81"/>
        <v>0.02</v>
      </c>
      <c r="G522">
        <f t="shared" si="82"/>
        <v>3.0000000000000001E-3</v>
      </c>
      <c r="H522">
        <f t="shared" si="83"/>
        <v>1E-3</v>
      </c>
      <c r="I522">
        <f t="shared" si="84"/>
        <v>3.35</v>
      </c>
      <c r="J522">
        <f t="shared" si="85"/>
        <v>0.1</v>
      </c>
      <c r="K522">
        <f t="shared" si="86"/>
        <v>1.1100000000000001</v>
      </c>
      <c r="M522" t="s">
        <v>86</v>
      </c>
      <c r="N522">
        <v>2015</v>
      </c>
      <c r="O522">
        <v>2015</v>
      </c>
      <c r="P522">
        <v>2</v>
      </c>
      <c r="Q522">
        <v>1</v>
      </c>
      <c r="R522" s="1">
        <f t="shared" si="89"/>
        <v>42036</v>
      </c>
      <c r="S522">
        <v>2.3E-2</v>
      </c>
      <c r="T522">
        <v>2E-3</v>
      </c>
      <c r="U522">
        <v>0</v>
      </c>
      <c r="V522">
        <v>3.58</v>
      </c>
      <c r="W522">
        <v>0.1</v>
      </c>
      <c r="X522">
        <v>1.2</v>
      </c>
    </row>
    <row r="523" spans="1:24" x14ac:dyDescent="0.25">
      <c r="A523" s="1">
        <f t="shared" si="87"/>
        <v>42036</v>
      </c>
      <c r="B523">
        <v>1</v>
      </c>
      <c r="C523">
        <f t="shared" si="80"/>
        <v>2015</v>
      </c>
      <c r="D523">
        <v>2</v>
      </c>
      <c r="E523" t="str">
        <f t="shared" si="88"/>
        <v>20152</v>
      </c>
      <c r="F523">
        <f t="shared" si="81"/>
        <v>2.3E-2</v>
      </c>
      <c r="G523">
        <f t="shared" si="82"/>
        <v>2E-3</v>
      </c>
      <c r="H523">
        <f t="shared" si="83"/>
        <v>0</v>
      </c>
      <c r="I523">
        <f t="shared" si="84"/>
        <v>3.58</v>
      </c>
      <c r="J523">
        <f t="shared" si="85"/>
        <v>0.1</v>
      </c>
      <c r="K523">
        <f t="shared" si="86"/>
        <v>1.2</v>
      </c>
      <c r="M523" t="s">
        <v>86</v>
      </c>
      <c r="N523">
        <v>2015</v>
      </c>
      <c r="O523">
        <v>2015</v>
      </c>
      <c r="P523">
        <v>3</v>
      </c>
      <c r="Q523">
        <v>1</v>
      </c>
      <c r="R523" s="1">
        <f t="shared" si="89"/>
        <v>42064</v>
      </c>
      <c r="S523">
        <v>2.1000000000000001E-2</v>
      </c>
      <c r="T523">
        <v>4.0000000000000001E-3</v>
      </c>
      <c r="U523">
        <v>0</v>
      </c>
      <c r="V523">
        <v>3.71</v>
      </c>
      <c r="W523">
        <v>0.11</v>
      </c>
      <c r="X523">
        <v>1.1299999999999999</v>
      </c>
    </row>
    <row r="524" spans="1:24" x14ac:dyDescent="0.25">
      <c r="A524" s="1">
        <f t="shared" si="87"/>
        <v>42064</v>
      </c>
      <c r="B524">
        <v>1</v>
      </c>
      <c r="C524">
        <f t="shared" si="80"/>
        <v>2015</v>
      </c>
      <c r="D524">
        <v>3</v>
      </c>
      <c r="E524" t="str">
        <f t="shared" si="88"/>
        <v>20153</v>
      </c>
      <c r="F524">
        <f t="shared" si="81"/>
        <v>2.1000000000000001E-2</v>
      </c>
      <c r="G524">
        <f t="shared" si="82"/>
        <v>4.0000000000000001E-3</v>
      </c>
      <c r="H524">
        <f t="shared" si="83"/>
        <v>0</v>
      </c>
      <c r="I524">
        <f t="shared" si="84"/>
        <v>3.71</v>
      </c>
      <c r="J524">
        <f t="shared" si="85"/>
        <v>0.11</v>
      </c>
      <c r="K524">
        <f t="shared" si="86"/>
        <v>1.1299999999999999</v>
      </c>
      <c r="M524" t="s">
        <v>86</v>
      </c>
      <c r="N524">
        <v>2015</v>
      </c>
      <c r="O524">
        <v>2015</v>
      </c>
      <c r="P524">
        <v>4</v>
      </c>
      <c r="Q524">
        <v>1</v>
      </c>
      <c r="R524" s="1">
        <f t="shared" si="89"/>
        <v>42095</v>
      </c>
      <c r="S524">
        <v>2.1000000000000001E-2</v>
      </c>
      <c r="T524">
        <v>2E-3</v>
      </c>
      <c r="U524">
        <v>0</v>
      </c>
      <c r="V524">
        <v>3.68</v>
      </c>
      <c r="W524">
        <v>0.1</v>
      </c>
      <c r="X524">
        <v>0.91</v>
      </c>
    </row>
    <row r="525" spans="1:24" x14ac:dyDescent="0.25">
      <c r="A525" s="1">
        <f t="shared" si="87"/>
        <v>42095</v>
      </c>
      <c r="B525">
        <v>1</v>
      </c>
      <c r="C525">
        <f t="shared" si="80"/>
        <v>2015</v>
      </c>
      <c r="D525">
        <v>4</v>
      </c>
      <c r="E525" t="str">
        <f t="shared" si="88"/>
        <v>20154</v>
      </c>
      <c r="F525">
        <f t="shared" si="81"/>
        <v>2.1000000000000001E-2</v>
      </c>
      <c r="G525">
        <f t="shared" si="82"/>
        <v>2E-3</v>
      </c>
      <c r="H525">
        <f t="shared" si="83"/>
        <v>0</v>
      </c>
      <c r="I525">
        <f t="shared" si="84"/>
        <v>3.68</v>
      </c>
      <c r="J525">
        <f t="shared" si="85"/>
        <v>0.1</v>
      </c>
      <c r="K525">
        <f t="shared" si="86"/>
        <v>0.91</v>
      </c>
      <c r="M525" t="s">
        <v>86</v>
      </c>
      <c r="N525">
        <v>2015</v>
      </c>
      <c r="O525">
        <v>2015</v>
      </c>
      <c r="P525">
        <v>5</v>
      </c>
      <c r="Q525">
        <v>1</v>
      </c>
      <c r="R525" s="1">
        <f t="shared" si="89"/>
        <v>42125</v>
      </c>
      <c r="S525">
        <v>2.3E-2</v>
      </c>
      <c r="T525">
        <v>3.0000000000000001E-3</v>
      </c>
      <c r="U525">
        <v>0</v>
      </c>
      <c r="V525">
        <v>4.0599999999999996</v>
      </c>
      <c r="W525">
        <v>0.11</v>
      </c>
      <c r="X525">
        <v>1.08</v>
      </c>
    </row>
    <row r="526" spans="1:24" x14ac:dyDescent="0.25">
      <c r="A526" s="1">
        <f t="shared" si="87"/>
        <v>42125</v>
      </c>
      <c r="B526">
        <v>1</v>
      </c>
      <c r="C526">
        <f t="shared" si="80"/>
        <v>2015</v>
      </c>
      <c r="D526">
        <v>5</v>
      </c>
      <c r="E526" t="str">
        <f t="shared" si="88"/>
        <v>20155</v>
      </c>
      <c r="F526">
        <f t="shared" si="81"/>
        <v>2.3E-2</v>
      </c>
      <c r="G526">
        <f t="shared" si="82"/>
        <v>3.0000000000000001E-3</v>
      </c>
      <c r="H526">
        <f t="shared" si="83"/>
        <v>0</v>
      </c>
      <c r="I526">
        <f t="shared" si="84"/>
        <v>4.0599999999999996</v>
      </c>
      <c r="J526">
        <f t="shared" si="85"/>
        <v>0.11</v>
      </c>
      <c r="K526">
        <f t="shared" si="86"/>
        <v>1.08</v>
      </c>
      <c r="M526" t="s">
        <v>86</v>
      </c>
      <c r="N526">
        <v>2015</v>
      </c>
      <c r="O526">
        <v>2015</v>
      </c>
      <c r="P526">
        <v>6</v>
      </c>
      <c r="Q526">
        <v>1</v>
      </c>
      <c r="R526" s="1">
        <f t="shared" si="89"/>
        <v>42156</v>
      </c>
      <c r="S526">
        <v>2.5999999999999999E-2</v>
      </c>
      <c r="T526">
        <v>7.0000000000000001E-3</v>
      </c>
      <c r="U526">
        <v>0</v>
      </c>
      <c r="V526">
        <v>4.4000000000000004</v>
      </c>
      <c r="W526">
        <v>0.11</v>
      </c>
      <c r="X526">
        <v>1.1299999999999999</v>
      </c>
    </row>
    <row r="527" spans="1:24" x14ac:dyDescent="0.25">
      <c r="A527" s="1">
        <f t="shared" si="87"/>
        <v>42156</v>
      </c>
      <c r="B527">
        <v>1</v>
      </c>
      <c r="C527">
        <f t="shared" si="80"/>
        <v>2015</v>
      </c>
      <c r="D527">
        <v>6</v>
      </c>
      <c r="E527" t="str">
        <f t="shared" si="88"/>
        <v>20156</v>
      </c>
      <c r="F527">
        <f t="shared" si="81"/>
        <v>2.5999999999999999E-2</v>
      </c>
      <c r="G527">
        <f t="shared" si="82"/>
        <v>7.0000000000000001E-3</v>
      </c>
      <c r="H527">
        <f t="shared" si="83"/>
        <v>0</v>
      </c>
      <c r="I527">
        <f t="shared" si="84"/>
        <v>4.4000000000000004</v>
      </c>
      <c r="J527">
        <f t="shared" si="85"/>
        <v>0.11</v>
      </c>
      <c r="K527">
        <f t="shared" si="86"/>
        <v>1.1299999999999999</v>
      </c>
      <c r="M527" t="s">
        <v>86</v>
      </c>
      <c r="N527">
        <v>2015</v>
      </c>
      <c r="O527">
        <v>2015</v>
      </c>
      <c r="P527">
        <v>7</v>
      </c>
      <c r="Q527">
        <v>1</v>
      </c>
      <c r="R527" s="1">
        <f t="shared" si="89"/>
        <v>42186</v>
      </c>
      <c r="S527">
        <v>2.9000000000000001E-2</v>
      </c>
      <c r="T527">
        <v>0.01</v>
      </c>
      <c r="U527">
        <v>1E-3</v>
      </c>
      <c r="V527">
        <v>4.75</v>
      </c>
      <c r="W527">
        <v>0.11</v>
      </c>
      <c r="X527">
        <v>1.22</v>
      </c>
    </row>
    <row r="528" spans="1:24" x14ac:dyDescent="0.25">
      <c r="A528" s="1">
        <f t="shared" si="87"/>
        <v>42186</v>
      </c>
      <c r="B528">
        <v>1</v>
      </c>
      <c r="C528">
        <f t="shared" ref="C528:C566" si="90">C516+1</f>
        <v>2015</v>
      </c>
      <c r="D528">
        <v>7</v>
      </c>
      <c r="E528" t="str">
        <f t="shared" si="88"/>
        <v>20157</v>
      </c>
      <c r="F528">
        <f t="shared" si="81"/>
        <v>2.9000000000000001E-2</v>
      </c>
      <c r="G528">
        <f t="shared" si="82"/>
        <v>0.01</v>
      </c>
      <c r="H528">
        <f t="shared" si="83"/>
        <v>1E-3</v>
      </c>
      <c r="I528">
        <f t="shared" si="84"/>
        <v>4.75</v>
      </c>
      <c r="J528">
        <f t="shared" si="85"/>
        <v>0.11</v>
      </c>
      <c r="K528">
        <f t="shared" si="86"/>
        <v>1.22</v>
      </c>
      <c r="M528" t="s">
        <v>86</v>
      </c>
      <c r="N528">
        <v>2015</v>
      </c>
      <c r="O528">
        <v>2015</v>
      </c>
      <c r="P528">
        <v>8</v>
      </c>
      <c r="Q528">
        <v>1</v>
      </c>
      <c r="R528" s="1">
        <f t="shared" si="89"/>
        <v>42217</v>
      </c>
      <c r="S528">
        <v>2.5000000000000001E-2</v>
      </c>
      <c r="T528">
        <v>1E-3</v>
      </c>
      <c r="U528">
        <v>0</v>
      </c>
      <c r="V528">
        <v>5.0999999999999996</v>
      </c>
      <c r="W528">
        <v>0.09</v>
      </c>
      <c r="X528">
        <v>1.43</v>
      </c>
    </row>
    <row r="529" spans="1:24" x14ac:dyDescent="0.25">
      <c r="A529" s="1">
        <f t="shared" si="87"/>
        <v>42217</v>
      </c>
      <c r="B529">
        <v>1</v>
      </c>
      <c r="C529">
        <f t="shared" si="90"/>
        <v>2015</v>
      </c>
      <c r="D529">
        <v>8</v>
      </c>
      <c r="E529" t="str">
        <f t="shared" si="88"/>
        <v>20158</v>
      </c>
      <c r="F529">
        <f t="shared" si="81"/>
        <v>2.5000000000000001E-2</v>
      </c>
      <c r="G529">
        <f t="shared" si="82"/>
        <v>1E-3</v>
      </c>
      <c r="H529">
        <f t="shared" si="83"/>
        <v>0</v>
      </c>
      <c r="I529">
        <f t="shared" si="84"/>
        <v>5.0999999999999996</v>
      </c>
      <c r="J529">
        <f t="shared" si="85"/>
        <v>0.09</v>
      </c>
      <c r="K529">
        <f t="shared" si="86"/>
        <v>1.43</v>
      </c>
      <c r="M529" t="s">
        <v>86</v>
      </c>
      <c r="N529">
        <v>2015</v>
      </c>
      <c r="O529">
        <v>2015</v>
      </c>
      <c r="P529">
        <v>9</v>
      </c>
      <c r="Q529">
        <v>1</v>
      </c>
      <c r="R529" s="1">
        <f t="shared" si="89"/>
        <v>42248</v>
      </c>
      <c r="S529">
        <v>2.8000000000000001E-2</v>
      </c>
      <c r="T529">
        <v>4.0000000000000001E-3</v>
      </c>
      <c r="U529">
        <v>0</v>
      </c>
      <c r="V529">
        <v>5</v>
      </c>
      <c r="W529">
        <v>0.11</v>
      </c>
      <c r="X529">
        <v>1.74</v>
      </c>
    </row>
    <row r="530" spans="1:24" x14ac:dyDescent="0.25">
      <c r="A530" s="1">
        <f t="shared" si="87"/>
        <v>42248</v>
      </c>
      <c r="B530">
        <v>1</v>
      </c>
      <c r="C530">
        <f t="shared" si="90"/>
        <v>2015</v>
      </c>
      <c r="D530">
        <v>9</v>
      </c>
      <c r="E530" t="str">
        <f t="shared" si="88"/>
        <v>20159</v>
      </c>
      <c r="F530">
        <f t="shared" si="81"/>
        <v>2.8000000000000001E-2</v>
      </c>
      <c r="G530">
        <f t="shared" si="82"/>
        <v>4.0000000000000001E-3</v>
      </c>
      <c r="H530">
        <f t="shared" si="83"/>
        <v>0</v>
      </c>
      <c r="I530">
        <f t="shared" si="84"/>
        <v>5</v>
      </c>
      <c r="J530">
        <f t="shared" si="85"/>
        <v>0.11</v>
      </c>
      <c r="K530">
        <f t="shared" si="86"/>
        <v>1.74</v>
      </c>
      <c r="M530" t="s">
        <v>86</v>
      </c>
      <c r="N530">
        <v>2016</v>
      </c>
      <c r="O530">
        <v>2015</v>
      </c>
      <c r="P530">
        <v>10</v>
      </c>
      <c r="Q530">
        <v>1</v>
      </c>
      <c r="R530" s="1">
        <f t="shared" si="89"/>
        <v>42644</v>
      </c>
      <c r="S530">
        <v>3.5000000000000003E-2</v>
      </c>
      <c r="T530">
        <v>6.0000000000000001E-3</v>
      </c>
      <c r="U530">
        <v>0</v>
      </c>
      <c r="V530">
        <v>4.62</v>
      </c>
      <c r="W530">
        <v>0.12</v>
      </c>
      <c r="X530">
        <v>2.73</v>
      </c>
    </row>
    <row r="531" spans="1:24" x14ac:dyDescent="0.25">
      <c r="A531" s="1">
        <f t="shared" si="87"/>
        <v>42644</v>
      </c>
      <c r="B531">
        <v>1</v>
      </c>
      <c r="C531">
        <f t="shared" si="90"/>
        <v>2016</v>
      </c>
      <c r="D531">
        <v>10</v>
      </c>
      <c r="E531" t="str">
        <f t="shared" si="88"/>
        <v>201610</v>
      </c>
      <c r="F531">
        <f t="shared" si="81"/>
        <v>3.5000000000000003E-2</v>
      </c>
      <c r="G531">
        <f t="shared" si="82"/>
        <v>6.0000000000000001E-3</v>
      </c>
      <c r="H531">
        <f t="shared" si="83"/>
        <v>0</v>
      </c>
      <c r="I531">
        <f t="shared" si="84"/>
        <v>4.62</v>
      </c>
      <c r="J531">
        <f t="shared" si="85"/>
        <v>0.12</v>
      </c>
      <c r="K531">
        <f t="shared" si="86"/>
        <v>2.73</v>
      </c>
      <c r="M531" t="s">
        <v>86</v>
      </c>
      <c r="N531">
        <v>2016</v>
      </c>
      <c r="O531">
        <v>2015</v>
      </c>
      <c r="P531">
        <v>11</v>
      </c>
      <c r="Q531">
        <v>1</v>
      </c>
      <c r="R531" s="1">
        <f t="shared" si="89"/>
        <v>42675</v>
      </c>
      <c r="S531">
        <v>2.8000000000000001E-2</v>
      </c>
      <c r="T531">
        <v>3.0000000000000001E-3</v>
      </c>
      <c r="U531">
        <v>0</v>
      </c>
      <c r="V531">
        <v>3.61</v>
      </c>
      <c r="W531">
        <v>0.11</v>
      </c>
      <c r="X531">
        <v>2.3199999999999998</v>
      </c>
    </row>
    <row r="532" spans="1:24" x14ac:dyDescent="0.25">
      <c r="A532" s="1">
        <f t="shared" si="87"/>
        <v>42675</v>
      </c>
      <c r="B532">
        <v>1</v>
      </c>
      <c r="C532">
        <f t="shared" si="90"/>
        <v>2016</v>
      </c>
      <c r="D532">
        <v>11</v>
      </c>
      <c r="E532" t="str">
        <f t="shared" si="88"/>
        <v>201611</v>
      </c>
      <c r="F532">
        <f t="shared" si="81"/>
        <v>2.8000000000000001E-2</v>
      </c>
      <c r="G532">
        <f t="shared" si="82"/>
        <v>3.0000000000000001E-3</v>
      </c>
      <c r="H532">
        <f t="shared" si="83"/>
        <v>0</v>
      </c>
      <c r="I532">
        <f t="shared" si="84"/>
        <v>3.61</v>
      </c>
      <c r="J532">
        <f t="shared" si="85"/>
        <v>0.11</v>
      </c>
      <c r="K532">
        <f t="shared" si="86"/>
        <v>2.3199999999999998</v>
      </c>
      <c r="M532" t="s">
        <v>86</v>
      </c>
      <c r="N532">
        <v>2016</v>
      </c>
      <c r="O532">
        <v>2015</v>
      </c>
      <c r="P532">
        <v>12</v>
      </c>
      <c r="Q532">
        <v>1</v>
      </c>
      <c r="R532" s="1">
        <f t="shared" si="89"/>
        <v>42705</v>
      </c>
      <c r="S532">
        <v>0.02</v>
      </c>
      <c r="T532">
        <v>6.0000000000000001E-3</v>
      </c>
      <c r="U532">
        <v>0</v>
      </c>
      <c r="V532">
        <v>3.1</v>
      </c>
      <c r="W532">
        <v>0.1</v>
      </c>
      <c r="X532">
        <v>1.49</v>
      </c>
    </row>
    <row r="533" spans="1:24" x14ac:dyDescent="0.25">
      <c r="A533" s="1">
        <f t="shared" si="87"/>
        <v>42705</v>
      </c>
      <c r="B533">
        <v>1</v>
      </c>
      <c r="C533">
        <f t="shared" si="90"/>
        <v>2016</v>
      </c>
      <c r="D533">
        <v>12</v>
      </c>
      <c r="E533" t="str">
        <f t="shared" si="88"/>
        <v>201612</v>
      </c>
      <c r="F533">
        <f t="shared" si="81"/>
        <v>0.02</v>
      </c>
      <c r="G533">
        <f t="shared" si="82"/>
        <v>6.0000000000000001E-3</v>
      </c>
      <c r="H533">
        <f t="shared" si="83"/>
        <v>0</v>
      </c>
      <c r="I533">
        <f t="shared" si="84"/>
        <v>3.1</v>
      </c>
      <c r="J533">
        <f t="shared" si="85"/>
        <v>0.1</v>
      </c>
      <c r="K533">
        <f t="shared" si="86"/>
        <v>1.49</v>
      </c>
      <c r="M533" t="s">
        <v>86</v>
      </c>
      <c r="N533">
        <v>2016</v>
      </c>
      <c r="O533">
        <v>2016</v>
      </c>
      <c r="P533">
        <v>1</v>
      </c>
      <c r="Q533">
        <v>1</v>
      </c>
      <c r="R533" s="1">
        <f t="shared" si="89"/>
        <v>42370</v>
      </c>
      <c r="S533">
        <v>1.9E-2</v>
      </c>
      <c r="T533">
        <v>3.0000000000000001E-3</v>
      </c>
      <c r="U533">
        <v>0</v>
      </c>
      <c r="V533">
        <v>3.16</v>
      </c>
      <c r="W533">
        <v>0.1</v>
      </c>
      <c r="X533">
        <v>1.22</v>
      </c>
    </row>
    <row r="534" spans="1:24" x14ac:dyDescent="0.25">
      <c r="A534" s="1">
        <f t="shared" si="87"/>
        <v>42370</v>
      </c>
      <c r="B534">
        <v>1</v>
      </c>
      <c r="C534">
        <f t="shared" si="90"/>
        <v>2016</v>
      </c>
      <c r="D534">
        <v>1</v>
      </c>
      <c r="E534" t="str">
        <f t="shared" si="88"/>
        <v>20161</v>
      </c>
      <c r="F534">
        <f t="shared" si="81"/>
        <v>1.9E-2</v>
      </c>
      <c r="G534">
        <f t="shared" si="82"/>
        <v>3.0000000000000001E-3</v>
      </c>
      <c r="H534">
        <f t="shared" si="83"/>
        <v>0</v>
      </c>
      <c r="I534">
        <f t="shared" si="84"/>
        <v>3.16</v>
      </c>
      <c r="J534">
        <f t="shared" si="85"/>
        <v>0.1</v>
      </c>
      <c r="K534">
        <f t="shared" si="86"/>
        <v>1.22</v>
      </c>
      <c r="M534" t="s">
        <v>86</v>
      </c>
      <c r="N534">
        <v>2016</v>
      </c>
      <c r="O534">
        <v>2016</v>
      </c>
      <c r="P534">
        <v>2</v>
      </c>
      <c r="Q534">
        <v>1</v>
      </c>
      <c r="R534" s="1">
        <f t="shared" si="89"/>
        <v>42401</v>
      </c>
      <c r="S534">
        <v>1.7000000000000001E-2</v>
      </c>
      <c r="T534">
        <v>4.0000000000000001E-3</v>
      </c>
      <c r="U534">
        <v>0</v>
      </c>
      <c r="V534">
        <v>3.2</v>
      </c>
      <c r="W534">
        <v>0.08</v>
      </c>
      <c r="X534">
        <v>1.21</v>
      </c>
    </row>
    <row r="535" spans="1:24" x14ac:dyDescent="0.25">
      <c r="A535" s="1">
        <f t="shared" si="87"/>
        <v>42401</v>
      </c>
      <c r="B535">
        <v>1</v>
      </c>
      <c r="C535">
        <f t="shared" si="90"/>
        <v>2016</v>
      </c>
      <c r="D535">
        <v>2</v>
      </c>
      <c r="E535" t="str">
        <f t="shared" si="88"/>
        <v>20162</v>
      </c>
      <c r="F535">
        <f t="shared" si="81"/>
        <v>1.7000000000000001E-2</v>
      </c>
      <c r="G535">
        <f t="shared" si="82"/>
        <v>4.0000000000000001E-3</v>
      </c>
      <c r="H535">
        <f t="shared" si="83"/>
        <v>0</v>
      </c>
      <c r="I535">
        <f t="shared" si="84"/>
        <v>3.2</v>
      </c>
      <c r="J535">
        <f t="shared" si="85"/>
        <v>0.08</v>
      </c>
      <c r="K535">
        <f t="shared" si="86"/>
        <v>1.21</v>
      </c>
      <c r="M535" t="s">
        <v>86</v>
      </c>
      <c r="N535">
        <v>2016</v>
      </c>
      <c r="O535">
        <v>2016</v>
      </c>
      <c r="P535">
        <v>3</v>
      </c>
      <c r="Q535">
        <v>1</v>
      </c>
      <c r="R535" s="1">
        <f t="shared" si="89"/>
        <v>42430</v>
      </c>
      <c r="S535">
        <v>1.7000000000000001E-2</v>
      </c>
      <c r="T535">
        <v>2E-3</v>
      </c>
      <c r="U535">
        <v>0</v>
      </c>
      <c r="V535">
        <v>3.28</v>
      </c>
      <c r="W535">
        <v>0.1</v>
      </c>
      <c r="X535">
        <v>1.2</v>
      </c>
    </row>
    <row r="536" spans="1:24" x14ac:dyDescent="0.25">
      <c r="A536" s="1">
        <f t="shared" si="87"/>
        <v>42430</v>
      </c>
      <c r="B536">
        <v>1</v>
      </c>
      <c r="C536">
        <f t="shared" si="90"/>
        <v>2016</v>
      </c>
      <c r="D536">
        <v>3</v>
      </c>
      <c r="E536" t="str">
        <f t="shared" si="88"/>
        <v>20163</v>
      </c>
      <c r="F536">
        <f t="shared" si="81"/>
        <v>1.7000000000000001E-2</v>
      </c>
      <c r="G536">
        <f t="shared" si="82"/>
        <v>2E-3</v>
      </c>
      <c r="H536">
        <f t="shared" si="83"/>
        <v>0</v>
      </c>
      <c r="I536">
        <f t="shared" si="84"/>
        <v>3.28</v>
      </c>
      <c r="J536">
        <f t="shared" si="85"/>
        <v>0.1</v>
      </c>
      <c r="K536">
        <f t="shared" si="86"/>
        <v>1.2</v>
      </c>
      <c r="M536" t="s">
        <v>86</v>
      </c>
      <c r="N536">
        <v>2016</v>
      </c>
      <c r="O536">
        <v>2016</v>
      </c>
      <c r="P536">
        <v>4</v>
      </c>
      <c r="Q536">
        <v>1</v>
      </c>
      <c r="R536" s="1">
        <f t="shared" si="89"/>
        <v>42461</v>
      </c>
      <c r="S536">
        <v>1.9E-2</v>
      </c>
      <c r="T536">
        <v>2E-3</v>
      </c>
      <c r="U536">
        <v>0</v>
      </c>
      <c r="V536">
        <v>3.46</v>
      </c>
      <c r="W536">
        <v>0.11</v>
      </c>
      <c r="X536">
        <v>1</v>
      </c>
    </row>
    <row r="537" spans="1:24" x14ac:dyDescent="0.25">
      <c r="A537" s="1">
        <f t="shared" si="87"/>
        <v>42461</v>
      </c>
      <c r="B537">
        <v>1</v>
      </c>
      <c r="C537">
        <f t="shared" si="90"/>
        <v>2016</v>
      </c>
      <c r="D537">
        <v>4</v>
      </c>
      <c r="E537" t="str">
        <f t="shared" si="88"/>
        <v>20164</v>
      </c>
      <c r="F537">
        <f t="shared" si="81"/>
        <v>1.9E-2</v>
      </c>
      <c r="G537">
        <f t="shared" si="82"/>
        <v>2E-3</v>
      </c>
      <c r="H537">
        <f t="shared" si="83"/>
        <v>0</v>
      </c>
      <c r="I537">
        <f t="shared" si="84"/>
        <v>3.46</v>
      </c>
      <c r="J537">
        <f t="shared" si="85"/>
        <v>0.11</v>
      </c>
      <c r="K537">
        <f t="shared" si="86"/>
        <v>1</v>
      </c>
      <c r="M537" t="s">
        <v>86</v>
      </c>
      <c r="N537">
        <v>2016</v>
      </c>
      <c r="O537">
        <v>2016</v>
      </c>
      <c r="P537">
        <v>5</v>
      </c>
      <c r="Q537">
        <v>1</v>
      </c>
      <c r="R537" s="1">
        <f t="shared" si="89"/>
        <v>42491</v>
      </c>
      <c r="S537">
        <v>2.3E-2</v>
      </c>
      <c r="T537">
        <v>3.0000000000000001E-3</v>
      </c>
      <c r="U537">
        <v>1E-3</v>
      </c>
      <c r="V537">
        <v>3.68</v>
      </c>
      <c r="W537">
        <v>0.11</v>
      </c>
      <c r="X537">
        <v>1.06</v>
      </c>
    </row>
    <row r="538" spans="1:24" x14ac:dyDescent="0.25">
      <c r="A538" s="1">
        <f t="shared" si="87"/>
        <v>42491</v>
      </c>
      <c r="B538">
        <v>1</v>
      </c>
      <c r="C538">
        <f t="shared" si="90"/>
        <v>2016</v>
      </c>
      <c r="D538">
        <v>5</v>
      </c>
      <c r="E538" t="str">
        <f t="shared" si="88"/>
        <v>20165</v>
      </c>
      <c r="F538">
        <f t="shared" si="81"/>
        <v>2.3E-2</v>
      </c>
      <c r="G538">
        <f t="shared" si="82"/>
        <v>3.0000000000000001E-3</v>
      </c>
      <c r="H538">
        <f t="shared" si="83"/>
        <v>1E-3</v>
      </c>
      <c r="I538">
        <f t="shared" si="84"/>
        <v>3.68</v>
      </c>
      <c r="J538">
        <f t="shared" si="85"/>
        <v>0.11</v>
      </c>
      <c r="K538">
        <f t="shared" si="86"/>
        <v>1.06</v>
      </c>
      <c r="M538" t="s">
        <v>86</v>
      </c>
      <c r="N538">
        <v>2016</v>
      </c>
      <c r="O538">
        <v>2016</v>
      </c>
      <c r="P538">
        <v>6</v>
      </c>
      <c r="Q538">
        <v>1</v>
      </c>
      <c r="R538" s="1">
        <f t="shared" si="89"/>
        <v>42522</v>
      </c>
      <c r="S538">
        <v>2.5999999999999999E-2</v>
      </c>
      <c r="T538">
        <v>3.0000000000000001E-3</v>
      </c>
      <c r="U538">
        <v>0</v>
      </c>
      <c r="V538">
        <v>4.0199999999999996</v>
      </c>
      <c r="W538">
        <v>0.12</v>
      </c>
      <c r="X538">
        <v>1.1000000000000001</v>
      </c>
    </row>
    <row r="539" spans="1:24" x14ac:dyDescent="0.25">
      <c r="A539" s="1">
        <f t="shared" si="87"/>
        <v>42522</v>
      </c>
      <c r="B539">
        <v>1</v>
      </c>
      <c r="C539">
        <f t="shared" si="90"/>
        <v>2016</v>
      </c>
      <c r="D539">
        <v>6</v>
      </c>
      <c r="E539" t="str">
        <f t="shared" si="88"/>
        <v>20166</v>
      </c>
      <c r="F539">
        <f t="shared" si="81"/>
        <v>2.5999999999999999E-2</v>
      </c>
      <c r="G539">
        <f t="shared" si="82"/>
        <v>3.0000000000000001E-3</v>
      </c>
      <c r="H539">
        <f t="shared" si="83"/>
        <v>0</v>
      </c>
      <c r="I539">
        <f t="shared" si="84"/>
        <v>4.0199999999999996</v>
      </c>
      <c r="J539">
        <f t="shared" si="85"/>
        <v>0.12</v>
      </c>
      <c r="K539">
        <f t="shared" si="86"/>
        <v>1.1000000000000001</v>
      </c>
      <c r="M539" t="s">
        <v>86</v>
      </c>
      <c r="N539">
        <v>2016</v>
      </c>
      <c r="O539">
        <v>2016</v>
      </c>
      <c r="P539">
        <v>7</v>
      </c>
      <c r="Q539">
        <v>1</v>
      </c>
      <c r="R539" s="1">
        <f t="shared" si="89"/>
        <v>42552</v>
      </c>
      <c r="S539">
        <v>2.5999999999999999E-2</v>
      </c>
      <c r="T539">
        <v>4.0000000000000001E-3</v>
      </c>
      <c r="U539">
        <v>0</v>
      </c>
      <c r="V539">
        <v>4.54</v>
      </c>
      <c r="W539">
        <v>0.11</v>
      </c>
      <c r="X539">
        <v>1.29</v>
      </c>
    </row>
    <row r="540" spans="1:24" x14ac:dyDescent="0.25">
      <c r="A540" s="1">
        <f t="shared" si="87"/>
        <v>42552</v>
      </c>
      <c r="B540">
        <v>1</v>
      </c>
      <c r="C540">
        <f t="shared" si="90"/>
        <v>2016</v>
      </c>
      <c r="D540">
        <v>7</v>
      </c>
      <c r="E540" t="str">
        <f t="shared" si="88"/>
        <v>20167</v>
      </c>
      <c r="F540">
        <f t="shared" si="81"/>
        <v>2.5999999999999999E-2</v>
      </c>
      <c r="G540">
        <f t="shared" si="82"/>
        <v>4.0000000000000001E-3</v>
      </c>
      <c r="H540">
        <f t="shared" si="83"/>
        <v>0</v>
      </c>
      <c r="I540">
        <f t="shared" si="84"/>
        <v>4.54</v>
      </c>
      <c r="J540">
        <f t="shared" si="85"/>
        <v>0.11</v>
      </c>
      <c r="K540">
        <f t="shared" si="86"/>
        <v>1.29</v>
      </c>
      <c r="M540" t="s">
        <v>86</v>
      </c>
      <c r="N540">
        <v>2016</v>
      </c>
      <c r="O540">
        <v>2016</v>
      </c>
      <c r="P540">
        <v>8</v>
      </c>
      <c r="Q540">
        <v>1</v>
      </c>
      <c r="R540" s="1">
        <f t="shared" si="89"/>
        <v>42583</v>
      </c>
      <c r="S540">
        <v>2.4E-2</v>
      </c>
      <c r="T540">
        <v>6.0000000000000001E-3</v>
      </c>
      <c r="U540">
        <v>0</v>
      </c>
      <c r="V540">
        <v>4.87</v>
      </c>
      <c r="W540">
        <v>0.1</v>
      </c>
      <c r="X540">
        <v>1.4</v>
      </c>
    </row>
    <row r="541" spans="1:24" x14ac:dyDescent="0.25">
      <c r="A541" s="1">
        <f t="shared" si="87"/>
        <v>42583</v>
      </c>
      <c r="B541">
        <v>1</v>
      </c>
      <c r="C541">
        <f t="shared" si="90"/>
        <v>2016</v>
      </c>
      <c r="D541">
        <v>8</v>
      </c>
      <c r="E541" t="str">
        <f t="shared" si="88"/>
        <v>20168</v>
      </c>
      <c r="F541">
        <f t="shared" si="81"/>
        <v>2.4E-2</v>
      </c>
      <c r="G541">
        <f t="shared" si="82"/>
        <v>6.0000000000000001E-3</v>
      </c>
      <c r="H541">
        <f t="shared" si="83"/>
        <v>0</v>
      </c>
      <c r="I541">
        <f t="shared" si="84"/>
        <v>4.87</v>
      </c>
      <c r="J541">
        <f t="shared" si="85"/>
        <v>0.1</v>
      </c>
      <c r="K541">
        <f t="shared" si="86"/>
        <v>1.4</v>
      </c>
      <c r="M541" t="s">
        <v>86</v>
      </c>
      <c r="N541">
        <v>2016</v>
      </c>
      <c r="O541">
        <v>2016</v>
      </c>
      <c r="P541">
        <v>9</v>
      </c>
      <c r="Q541">
        <v>1</v>
      </c>
      <c r="R541" s="1">
        <f t="shared" si="89"/>
        <v>42614</v>
      </c>
      <c r="S541">
        <v>2.5000000000000001E-2</v>
      </c>
      <c r="T541">
        <v>4.0000000000000001E-3</v>
      </c>
      <c r="U541">
        <v>0</v>
      </c>
      <c r="V541">
        <v>4.8499999999999996</v>
      </c>
      <c r="W541">
        <v>0.1</v>
      </c>
      <c r="X541">
        <v>1.66</v>
      </c>
    </row>
    <row r="542" spans="1:24" x14ac:dyDescent="0.25">
      <c r="A542" s="1">
        <f t="shared" si="87"/>
        <v>42614</v>
      </c>
      <c r="B542">
        <v>1</v>
      </c>
      <c r="C542">
        <f t="shared" si="90"/>
        <v>2016</v>
      </c>
      <c r="D542">
        <v>9</v>
      </c>
      <c r="E542" t="str">
        <f t="shared" si="88"/>
        <v>20169</v>
      </c>
      <c r="F542">
        <f t="shared" si="81"/>
        <v>2.5000000000000001E-2</v>
      </c>
      <c r="G542">
        <f t="shared" si="82"/>
        <v>4.0000000000000001E-3</v>
      </c>
      <c r="H542">
        <f t="shared" si="83"/>
        <v>0</v>
      </c>
      <c r="I542">
        <f t="shared" si="84"/>
        <v>4.8499999999999996</v>
      </c>
      <c r="J542">
        <f t="shared" si="85"/>
        <v>0.1</v>
      </c>
      <c r="K542">
        <f t="shared" si="86"/>
        <v>1.66</v>
      </c>
      <c r="M542" t="s">
        <v>86</v>
      </c>
      <c r="N542">
        <v>2017</v>
      </c>
      <c r="O542">
        <v>2016</v>
      </c>
      <c r="P542">
        <v>10</v>
      </c>
      <c r="Q542">
        <v>1</v>
      </c>
      <c r="R542" s="1">
        <f t="shared" si="89"/>
        <v>43009</v>
      </c>
      <c r="S542">
        <v>2.9000000000000001E-2</v>
      </c>
      <c r="T542">
        <v>6.0000000000000001E-3</v>
      </c>
      <c r="U542">
        <v>0</v>
      </c>
      <c r="V542">
        <v>4.09</v>
      </c>
      <c r="W542">
        <v>0.1</v>
      </c>
      <c r="X542">
        <v>1.96</v>
      </c>
    </row>
    <row r="543" spans="1:24" x14ac:dyDescent="0.25">
      <c r="A543" s="1">
        <f t="shared" si="87"/>
        <v>43009</v>
      </c>
      <c r="B543">
        <v>1</v>
      </c>
      <c r="C543">
        <f t="shared" si="90"/>
        <v>2017</v>
      </c>
      <c r="D543">
        <v>10</v>
      </c>
      <c r="E543" t="str">
        <f t="shared" si="88"/>
        <v>201710</v>
      </c>
      <c r="F543">
        <f t="shared" si="81"/>
        <v>2.9000000000000001E-2</v>
      </c>
      <c r="G543">
        <f t="shared" si="82"/>
        <v>6.0000000000000001E-3</v>
      </c>
      <c r="H543">
        <f t="shared" si="83"/>
        <v>0</v>
      </c>
      <c r="I543">
        <f t="shared" si="84"/>
        <v>4.09</v>
      </c>
      <c r="J543">
        <f t="shared" si="85"/>
        <v>0.1</v>
      </c>
      <c r="K543">
        <f t="shared" si="86"/>
        <v>1.96</v>
      </c>
      <c r="M543" t="s">
        <v>86</v>
      </c>
      <c r="N543">
        <v>2017</v>
      </c>
      <c r="O543">
        <v>2016</v>
      </c>
      <c r="P543">
        <v>11</v>
      </c>
      <c r="Q543">
        <v>1</v>
      </c>
      <c r="R543" s="1">
        <f t="shared" si="89"/>
        <v>43040</v>
      </c>
      <c r="S543">
        <v>2.4E-2</v>
      </c>
      <c r="T543">
        <v>5.0000000000000001E-3</v>
      </c>
      <c r="U543">
        <v>0</v>
      </c>
      <c r="V543">
        <v>3.88</v>
      </c>
      <c r="W543">
        <v>0.1</v>
      </c>
      <c r="X543">
        <v>1.32</v>
      </c>
    </row>
    <row r="544" spans="1:24" x14ac:dyDescent="0.25">
      <c r="A544" s="1">
        <f t="shared" si="87"/>
        <v>43040</v>
      </c>
      <c r="B544">
        <v>1</v>
      </c>
      <c r="C544">
        <f t="shared" si="90"/>
        <v>2017</v>
      </c>
      <c r="D544">
        <v>11</v>
      </c>
      <c r="E544" t="str">
        <f t="shared" si="88"/>
        <v>201711</v>
      </c>
      <c r="F544">
        <f t="shared" si="81"/>
        <v>2.4E-2</v>
      </c>
      <c r="G544">
        <f t="shared" si="82"/>
        <v>5.0000000000000001E-3</v>
      </c>
      <c r="H544">
        <f t="shared" si="83"/>
        <v>0</v>
      </c>
      <c r="I544">
        <f t="shared" si="84"/>
        <v>3.88</v>
      </c>
      <c r="J544">
        <f t="shared" si="85"/>
        <v>0.1</v>
      </c>
      <c r="K544">
        <f t="shared" si="86"/>
        <v>1.32</v>
      </c>
      <c r="M544" t="s">
        <v>86</v>
      </c>
      <c r="N544">
        <v>2017</v>
      </c>
      <c r="O544">
        <v>2016</v>
      </c>
      <c r="P544">
        <v>12</v>
      </c>
      <c r="Q544">
        <v>1</v>
      </c>
      <c r="R544" s="1">
        <f t="shared" si="89"/>
        <v>43070</v>
      </c>
      <c r="S544">
        <v>0.02</v>
      </c>
      <c r="T544">
        <v>3.0000000000000001E-3</v>
      </c>
      <c r="U544">
        <v>0</v>
      </c>
      <c r="V544">
        <v>3.5</v>
      </c>
      <c r="W544">
        <v>0.1</v>
      </c>
      <c r="X544">
        <v>1.02</v>
      </c>
    </row>
    <row r="545" spans="1:24" x14ac:dyDescent="0.25">
      <c r="A545" s="1">
        <f t="shared" si="87"/>
        <v>43070</v>
      </c>
      <c r="B545">
        <v>1</v>
      </c>
      <c r="C545">
        <f t="shared" si="90"/>
        <v>2017</v>
      </c>
      <c r="D545">
        <v>12</v>
      </c>
      <c r="E545" t="str">
        <f t="shared" si="88"/>
        <v>201712</v>
      </c>
      <c r="F545">
        <f t="shared" si="81"/>
        <v>0.02</v>
      </c>
      <c r="G545">
        <f t="shared" si="82"/>
        <v>3.0000000000000001E-3</v>
      </c>
      <c r="H545">
        <f t="shared" si="83"/>
        <v>0</v>
      </c>
      <c r="I545">
        <f t="shared" si="84"/>
        <v>3.5</v>
      </c>
      <c r="J545">
        <f t="shared" si="85"/>
        <v>0.1</v>
      </c>
      <c r="K545">
        <f t="shared" si="86"/>
        <v>1.02</v>
      </c>
      <c r="M545" t="s">
        <v>86</v>
      </c>
      <c r="N545">
        <v>2017</v>
      </c>
      <c r="O545">
        <v>2017</v>
      </c>
      <c r="P545">
        <v>1</v>
      </c>
      <c r="Q545">
        <v>1</v>
      </c>
      <c r="R545" s="1">
        <f t="shared" si="89"/>
        <v>42736</v>
      </c>
      <c r="S545">
        <v>2.1000000000000001E-2</v>
      </c>
      <c r="T545">
        <v>2E-3</v>
      </c>
      <c r="U545">
        <v>1E-3</v>
      </c>
      <c r="V545">
        <v>3.52</v>
      </c>
      <c r="W545">
        <v>0.11</v>
      </c>
      <c r="X545">
        <v>0.85</v>
      </c>
    </row>
    <row r="546" spans="1:24" x14ac:dyDescent="0.25">
      <c r="A546" s="1">
        <f t="shared" si="87"/>
        <v>42736</v>
      </c>
      <c r="B546">
        <v>1</v>
      </c>
      <c r="C546">
        <f t="shared" si="90"/>
        <v>2017</v>
      </c>
      <c r="D546">
        <v>1</v>
      </c>
      <c r="E546" t="str">
        <f t="shared" si="88"/>
        <v>20171</v>
      </c>
      <c r="F546">
        <f t="shared" si="81"/>
        <v>2.1000000000000001E-2</v>
      </c>
      <c r="G546">
        <f t="shared" si="82"/>
        <v>2E-3</v>
      </c>
      <c r="H546">
        <f t="shared" si="83"/>
        <v>1E-3</v>
      </c>
      <c r="I546">
        <f t="shared" si="84"/>
        <v>3.52</v>
      </c>
      <c r="J546">
        <f t="shared" si="85"/>
        <v>0.11</v>
      </c>
      <c r="K546">
        <f t="shared" si="86"/>
        <v>0.85</v>
      </c>
      <c r="M546" t="s">
        <v>86</v>
      </c>
      <c r="N546">
        <v>2017</v>
      </c>
      <c r="O546">
        <v>2017</v>
      </c>
      <c r="P546">
        <v>2</v>
      </c>
      <c r="Q546">
        <v>1</v>
      </c>
      <c r="R546" s="1">
        <f t="shared" si="89"/>
        <v>42767</v>
      </c>
      <c r="S546">
        <v>0.02</v>
      </c>
      <c r="T546">
        <v>3.0000000000000001E-3</v>
      </c>
      <c r="U546">
        <v>0</v>
      </c>
      <c r="V546">
        <v>3.15</v>
      </c>
      <c r="W546">
        <v>0.1</v>
      </c>
      <c r="X546">
        <v>1.1200000000000001</v>
      </c>
    </row>
    <row r="547" spans="1:24" x14ac:dyDescent="0.25">
      <c r="A547" s="1">
        <f t="shared" si="87"/>
        <v>42767</v>
      </c>
      <c r="B547">
        <v>1</v>
      </c>
      <c r="C547">
        <f t="shared" si="90"/>
        <v>2017</v>
      </c>
      <c r="D547">
        <v>2</v>
      </c>
      <c r="E547" t="str">
        <f t="shared" si="88"/>
        <v>20172</v>
      </c>
      <c r="F547">
        <f t="shared" si="81"/>
        <v>0.02</v>
      </c>
      <c r="G547">
        <f t="shared" si="82"/>
        <v>3.0000000000000001E-3</v>
      </c>
      <c r="H547">
        <f t="shared" si="83"/>
        <v>0</v>
      </c>
      <c r="I547">
        <f t="shared" si="84"/>
        <v>3.15</v>
      </c>
      <c r="J547">
        <f t="shared" si="85"/>
        <v>0.1</v>
      </c>
      <c r="K547">
        <f t="shared" si="86"/>
        <v>1.1200000000000001</v>
      </c>
      <c r="M547" t="s">
        <v>86</v>
      </c>
      <c r="N547">
        <v>2017</v>
      </c>
      <c r="O547">
        <v>2017</v>
      </c>
      <c r="P547">
        <v>3</v>
      </c>
      <c r="Q547">
        <v>1</v>
      </c>
      <c r="R547" s="1">
        <f t="shared" si="89"/>
        <v>42795</v>
      </c>
      <c r="S547">
        <v>1.7999999999999999E-2</v>
      </c>
      <c r="T547">
        <v>0.01</v>
      </c>
      <c r="U547">
        <v>1E-3</v>
      </c>
      <c r="V547">
        <v>3.05</v>
      </c>
      <c r="W547">
        <v>0.1</v>
      </c>
      <c r="X547">
        <v>1.1200000000000001</v>
      </c>
    </row>
    <row r="548" spans="1:24" x14ac:dyDescent="0.25">
      <c r="A548" s="1">
        <f t="shared" si="87"/>
        <v>42795</v>
      </c>
      <c r="B548">
        <v>1</v>
      </c>
      <c r="C548">
        <f t="shared" si="90"/>
        <v>2017</v>
      </c>
      <c r="D548">
        <v>3</v>
      </c>
      <c r="E548" t="str">
        <f t="shared" si="88"/>
        <v>20173</v>
      </c>
      <c r="F548">
        <f t="shared" si="81"/>
        <v>1.7999999999999999E-2</v>
      </c>
      <c r="G548">
        <f t="shared" si="82"/>
        <v>0.01</v>
      </c>
      <c r="H548">
        <f t="shared" si="83"/>
        <v>1E-3</v>
      </c>
      <c r="I548">
        <f t="shared" si="84"/>
        <v>3.05</v>
      </c>
      <c r="J548">
        <f t="shared" si="85"/>
        <v>0.1</v>
      </c>
      <c r="K548">
        <f t="shared" si="86"/>
        <v>1.1200000000000001</v>
      </c>
      <c r="M548" t="s">
        <v>86</v>
      </c>
      <c r="N548">
        <v>2017</v>
      </c>
      <c r="O548">
        <v>2017</v>
      </c>
      <c r="P548">
        <v>4</v>
      </c>
      <c r="Q548">
        <v>1</v>
      </c>
      <c r="R548" s="1">
        <f t="shared" si="89"/>
        <v>42826</v>
      </c>
      <c r="S548">
        <v>1.7999999999999999E-2</v>
      </c>
      <c r="T548">
        <v>4.0000000000000001E-3</v>
      </c>
      <c r="U548">
        <v>1E-3</v>
      </c>
      <c r="V548">
        <v>3.23</v>
      </c>
      <c r="W548">
        <v>0.11</v>
      </c>
      <c r="X548">
        <v>1.1299999999999999</v>
      </c>
    </row>
    <row r="549" spans="1:24" x14ac:dyDescent="0.25">
      <c r="A549" s="1">
        <f t="shared" si="87"/>
        <v>42826</v>
      </c>
      <c r="B549">
        <v>1</v>
      </c>
      <c r="C549">
        <f t="shared" si="90"/>
        <v>2017</v>
      </c>
      <c r="D549">
        <v>4</v>
      </c>
      <c r="E549" t="str">
        <f t="shared" si="88"/>
        <v>20174</v>
      </c>
      <c r="F549">
        <f t="shared" si="81"/>
        <v>1.7999999999999999E-2</v>
      </c>
      <c r="G549">
        <f t="shared" si="82"/>
        <v>4.0000000000000001E-3</v>
      </c>
      <c r="H549">
        <f t="shared" si="83"/>
        <v>1E-3</v>
      </c>
      <c r="I549">
        <f t="shared" si="84"/>
        <v>3.23</v>
      </c>
      <c r="J549">
        <f t="shared" si="85"/>
        <v>0.11</v>
      </c>
      <c r="K549">
        <f t="shared" si="86"/>
        <v>1.1299999999999999</v>
      </c>
      <c r="M549" t="s">
        <v>86</v>
      </c>
      <c r="N549">
        <v>2017</v>
      </c>
      <c r="O549">
        <v>2017</v>
      </c>
      <c r="P549">
        <v>5</v>
      </c>
      <c r="Q549">
        <v>1</v>
      </c>
      <c r="R549" s="1">
        <f t="shared" si="89"/>
        <v>42856</v>
      </c>
      <c r="S549">
        <v>1.9E-2</v>
      </c>
      <c r="T549">
        <v>4.0000000000000001E-3</v>
      </c>
      <c r="U549">
        <v>0</v>
      </c>
      <c r="V549">
        <v>3.41</v>
      </c>
      <c r="W549">
        <v>0.11</v>
      </c>
      <c r="X549">
        <v>1.04</v>
      </c>
    </row>
    <row r="550" spans="1:24" x14ac:dyDescent="0.25">
      <c r="A550" s="1">
        <f t="shared" si="87"/>
        <v>42856</v>
      </c>
      <c r="B550">
        <v>1</v>
      </c>
      <c r="C550">
        <f t="shared" si="90"/>
        <v>2017</v>
      </c>
      <c r="D550">
        <v>5</v>
      </c>
      <c r="E550" t="str">
        <f t="shared" si="88"/>
        <v>20175</v>
      </c>
      <c r="F550">
        <f t="shared" si="81"/>
        <v>1.9E-2</v>
      </c>
      <c r="G550">
        <f t="shared" si="82"/>
        <v>4.0000000000000001E-3</v>
      </c>
      <c r="H550">
        <f t="shared" si="83"/>
        <v>0</v>
      </c>
      <c r="I550">
        <f t="shared" si="84"/>
        <v>3.41</v>
      </c>
      <c r="J550">
        <f t="shared" si="85"/>
        <v>0.11</v>
      </c>
      <c r="K550">
        <f t="shared" si="86"/>
        <v>1.04</v>
      </c>
      <c r="M550" t="s">
        <v>86</v>
      </c>
      <c r="N550">
        <v>2017</v>
      </c>
      <c r="O550">
        <v>2017</v>
      </c>
      <c r="P550">
        <v>6</v>
      </c>
      <c r="Q550">
        <v>1</v>
      </c>
      <c r="R550" s="1">
        <f t="shared" si="89"/>
        <v>42887</v>
      </c>
      <c r="S550">
        <v>2.3E-2</v>
      </c>
      <c r="T550">
        <v>7.0000000000000001E-3</v>
      </c>
      <c r="U550">
        <v>0</v>
      </c>
      <c r="V550">
        <v>3.85</v>
      </c>
      <c r="W550">
        <v>0.11</v>
      </c>
      <c r="X550">
        <v>1.23</v>
      </c>
    </row>
    <row r="551" spans="1:24" x14ac:dyDescent="0.25">
      <c r="A551" s="1">
        <f t="shared" si="87"/>
        <v>42887</v>
      </c>
      <c r="B551">
        <v>1</v>
      </c>
      <c r="C551">
        <f t="shared" si="90"/>
        <v>2017</v>
      </c>
      <c r="D551">
        <v>6</v>
      </c>
      <c r="E551" t="str">
        <f t="shared" si="88"/>
        <v>20176</v>
      </c>
      <c r="F551">
        <f t="shared" si="81"/>
        <v>2.3E-2</v>
      </c>
      <c r="G551">
        <f t="shared" si="82"/>
        <v>7.0000000000000001E-3</v>
      </c>
      <c r="H551">
        <f t="shared" si="83"/>
        <v>0</v>
      </c>
      <c r="I551">
        <f t="shared" si="84"/>
        <v>3.85</v>
      </c>
      <c r="J551">
        <f t="shared" si="85"/>
        <v>0.11</v>
      </c>
      <c r="K551">
        <f t="shared" si="86"/>
        <v>1.23</v>
      </c>
      <c r="M551" t="s">
        <v>86</v>
      </c>
      <c r="N551">
        <v>2017</v>
      </c>
      <c r="O551">
        <v>2017</v>
      </c>
      <c r="P551">
        <v>7</v>
      </c>
      <c r="Q551">
        <v>1</v>
      </c>
      <c r="R551" s="1">
        <f t="shared" si="89"/>
        <v>42917</v>
      </c>
      <c r="S551">
        <v>2.5000000000000001E-2</v>
      </c>
      <c r="T551">
        <v>2E-3</v>
      </c>
      <c r="U551">
        <v>0</v>
      </c>
      <c r="V551">
        <v>4.4000000000000004</v>
      </c>
      <c r="W551">
        <v>0.12</v>
      </c>
      <c r="X551">
        <v>1.27</v>
      </c>
    </row>
    <row r="552" spans="1:24" x14ac:dyDescent="0.25">
      <c r="A552" s="1">
        <f t="shared" si="87"/>
        <v>42917</v>
      </c>
      <c r="B552">
        <v>1</v>
      </c>
      <c r="C552">
        <f t="shared" si="90"/>
        <v>2017</v>
      </c>
      <c r="D552">
        <v>7</v>
      </c>
      <c r="E552" t="str">
        <f t="shared" si="88"/>
        <v>20177</v>
      </c>
      <c r="F552">
        <f t="shared" si="81"/>
        <v>2.5000000000000001E-2</v>
      </c>
      <c r="G552">
        <f t="shared" si="82"/>
        <v>2E-3</v>
      </c>
      <c r="H552">
        <f t="shared" si="83"/>
        <v>0</v>
      </c>
      <c r="I552">
        <f t="shared" si="84"/>
        <v>4.4000000000000004</v>
      </c>
      <c r="J552">
        <f t="shared" si="85"/>
        <v>0.12</v>
      </c>
      <c r="K552">
        <f t="shared" si="86"/>
        <v>1.27</v>
      </c>
      <c r="M552" t="s">
        <v>86</v>
      </c>
      <c r="N552">
        <v>2017</v>
      </c>
      <c r="O552">
        <v>2017</v>
      </c>
      <c r="P552">
        <v>8</v>
      </c>
      <c r="Q552">
        <v>1</v>
      </c>
      <c r="R552" s="1">
        <f t="shared" si="89"/>
        <v>42948</v>
      </c>
      <c r="S552">
        <v>2.5999999999999999E-2</v>
      </c>
      <c r="T552">
        <v>3.0000000000000001E-3</v>
      </c>
      <c r="U552">
        <v>0</v>
      </c>
      <c r="V552">
        <v>4.63</v>
      </c>
      <c r="W552">
        <v>0.1</v>
      </c>
      <c r="X552">
        <v>1.47</v>
      </c>
    </row>
    <row r="553" spans="1:24" x14ac:dyDescent="0.25">
      <c r="A553" s="1">
        <f t="shared" si="87"/>
        <v>42948</v>
      </c>
      <c r="B553">
        <v>1</v>
      </c>
      <c r="C553">
        <f t="shared" si="90"/>
        <v>2017</v>
      </c>
      <c r="D553">
        <v>8</v>
      </c>
      <c r="E553" t="str">
        <f t="shared" si="88"/>
        <v>20178</v>
      </c>
      <c r="F553">
        <f t="shared" si="81"/>
        <v>2.5999999999999999E-2</v>
      </c>
      <c r="G553">
        <f t="shared" si="82"/>
        <v>3.0000000000000001E-3</v>
      </c>
      <c r="H553">
        <f t="shared" si="83"/>
        <v>0</v>
      </c>
      <c r="I553">
        <f t="shared" si="84"/>
        <v>4.63</v>
      </c>
      <c r="J553">
        <f t="shared" si="85"/>
        <v>0.1</v>
      </c>
      <c r="K553">
        <f t="shared" si="86"/>
        <v>1.47</v>
      </c>
      <c r="M553" t="s">
        <v>86</v>
      </c>
      <c r="N553">
        <v>2017</v>
      </c>
      <c r="O553">
        <v>2017</v>
      </c>
      <c r="P553">
        <v>9</v>
      </c>
      <c r="Q553">
        <v>1</v>
      </c>
      <c r="R553" s="1">
        <f t="shared" si="89"/>
        <v>42979</v>
      </c>
      <c r="S553">
        <v>3.1E-2</v>
      </c>
      <c r="T553">
        <v>8.0000000000000002E-3</v>
      </c>
      <c r="U553">
        <v>0</v>
      </c>
      <c r="V553">
        <v>4.72</v>
      </c>
      <c r="W553">
        <v>0.11</v>
      </c>
      <c r="X553">
        <v>1.83</v>
      </c>
    </row>
    <row r="554" spans="1:24" x14ac:dyDescent="0.25">
      <c r="A554" s="1">
        <f t="shared" si="87"/>
        <v>42979</v>
      </c>
      <c r="B554">
        <v>1</v>
      </c>
      <c r="C554">
        <f t="shared" si="90"/>
        <v>2017</v>
      </c>
      <c r="D554">
        <v>9</v>
      </c>
      <c r="E554" t="str">
        <f t="shared" si="88"/>
        <v>20179</v>
      </c>
      <c r="F554">
        <f t="shared" si="81"/>
        <v>3.1E-2</v>
      </c>
      <c r="G554">
        <f t="shared" si="82"/>
        <v>8.0000000000000002E-3</v>
      </c>
      <c r="H554">
        <f t="shared" si="83"/>
        <v>0</v>
      </c>
      <c r="I554">
        <f t="shared" si="84"/>
        <v>4.72</v>
      </c>
      <c r="J554">
        <f t="shared" si="85"/>
        <v>0.11</v>
      </c>
      <c r="K554">
        <f t="shared" si="86"/>
        <v>1.83</v>
      </c>
      <c r="M554" t="s">
        <v>86</v>
      </c>
      <c r="N554">
        <v>2018</v>
      </c>
      <c r="O554">
        <v>2017</v>
      </c>
      <c r="P554">
        <v>10</v>
      </c>
      <c r="Q554">
        <v>1</v>
      </c>
      <c r="R554" s="1">
        <f t="shared" si="89"/>
        <v>43374</v>
      </c>
      <c r="S554">
        <v>0.03</v>
      </c>
      <c r="T554">
        <v>6.0000000000000001E-3</v>
      </c>
      <c r="U554">
        <v>0</v>
      </c>
      <c r="V554">
        <v>3.88</v>
      </c>
      <c r="W554">
        <v>0.11</v>
      </c>
      <c r="X554">
        <v>1.88</v>
      </c>
    </row>
    <row r="555" spans="1:24" x14ac:dyDescent="0.25">
      <c r="A555" s="1">
        <f t="shared" si="87"/>
        <v>43374</v>
      </c>
      <c r="B555">
        <v>1</v>
      </c>
      <c r="C555">
        <f t="shared" si="90"/>
        <v>2018</v>
      </c>
      <c r="D555">
        <v>10</v>
      </c>
      <c r="E555" t="str">
        <f t="shared" si="88"/>
        <v>201810</v>
      </c>
      <c r="F555">
        <f t="shared" si="81"/>
        <v>0.03</v>
      </c>
      <c r="G555">
        <f t="shared" si="82"/>
        <v>6.0000000000000001E-3</v>
      </c>
      <c r="H555">
        <f t="shared" si="83"/>
        <v>0</v>
      </c>
      <c r="I555">
        <f t="shared" si="84"/>
        <v>3.88</v>
      </c>
      <c r="J555">
        <f t="shared" si="85"/>
        <v>0.11</v>
      </c>
      <c r="K555">
        <f t="shared" si="86"/>
        <v>1.88</v>
      </c>
      <c r="M555" t="s">
        <v>86</v>
      </c>
      <c r="N555">
        <v>2018</v>
      </c>
      <c r="O555">
        <v>2017</v>
      </c>
      <c r="P555">
        <v>11</v>
      </c>
      <c r="Q555">
        <v>1</v>
      </c>
      <c r="R555" s="1">
        <f t="shared" si="89"/>
        <v>43405</v>
      </c>
      <c r="S555">
        <v>2.4E-2</v>
      </c>
      <c r="T555">
        <v>8.0000000000000002E-3</v>
      </c>
      <c r="U555">
        <v>0</v>
      </c>
      <c r="V555">
        <v>3.43</v>
      </c>
      <c r="W555">
        <v>0.11</v>
      </c>
      <c r="X555">
        <v>1.25</v>
      </c>
    </row>
    <row r="556" spans="1:24" x14ac:dyDescent="0.25">
      <c r="A556" s="1">
        <f t="shared" si="87"/>
        <v>43405</v>
      </c>
      <c r="B556">
        <v>1</v>
      </c>
      <c r="C556">
        <f t="shared" si="90"/>
        <v>2018</v>
      </c>
      <c r="D556">
        <v>11</v>
      </c>
      <c r="E556" t="str">
        <f t="shared" si="88"/>
        <v>201811</v>
      </c>
      <c r="F556">
        <f t="shared" si="81"/>
        <v>2.4E-2</v>
      </c>
      <c r="G556">
        <f t="shared" si="82"/>
        <v>8.0000000000000002E-3</v>
      </c>
      <c r="H556">
        <f t="shared" si="83"/>
        <v>0</v>
      </c>
      <c r="I556">
        <f t="shared" si="84"/>
        <v>3.43</v>
      </c>
      <c r="J556">
        <f t="shared" si="85"/>
        <v>0.11</v>
      </c>
      <c r="K556">
        <f t="shared" si="86"/>
        <v>1.25</v>
      </c>
      <c r="M556" t="s">
        <v>86</v>
      </c>
      <c r="N556">
        <v>2018</v>
      </c>
      <c r="O556">
        <v>2017</v>
      </c>
      <c r="P556">
        <v>12</v>
      </c>
      <c r="Q556">
        <v>1</v>
      </c>
      <c r="R556" s="1">
        <f t="shared" si="89"/>
        <v>43435</v>
      </c>
      <c r="S556">
        <v>2.3E-2</v>
      </c>
      <c r="T556">
        <v>8.0000000000000002E-3</v>
      </c>
      <c r="U556">
        <v>0</v>
      </c>
      <c r="V556">
        <v>3.46</v>
      </c>
      <c r="W556">
        <v>0.12</v>
      </c>
      <c r="X556">
        <v>0.94</v>
      </c>
    </row>
    <row r="557" spans="1:24" x14ac:dyDescent="0.25">
      <c r="A557" s="1">
        <f t="shared" si="87"/>
        <v>43435</v>
      </c>
      <c r="B557">
        <v>1</v>
      </c>
      <c r="C557">
        <f t="shared" si="90"/>
        <v>2018</v>
      </c>
      <c r="D557">
        <v>12</v>
      </c>
      <c r="E557" t="str">
        <f t="shared" si="88"/>
        <v>201812</v>
      </c>
      <c r="F557">
        <f t="shared" si="81"/>
        <v>2.3E-2</v>
      </c>
      <c r="G557">
        <f t="shared" si="82"/>
        <v>8.0000000000000002E-3</v>
      </c>
      <c r="H557">
        <f t="shared" si="83"/>
        <v>0</v>
      </c>
      <c r="I557">
        <f t="shared" si="84"/>
        <v>3.46</v>
      </c>
      <c r="J557">
        <f t="shared" si="85"/>
        <v>0.12</v>
      </c>
      <c r="K557">
        <f t="shared" si="86"/>
        <v>0.94</v>
      </c>
      <c r="M557" t="s">
        <v>86</v>
      </c>
      <c r="N557">
        <v>2018</v>
      </c>
      <c r="O557">
        <v>2018</v>
      </c>
      <c r="P557">
        <v>1</v>
      </c>
      <c r="Q557">
        <v>1</v>
      </c>
      <c r="R557" s="1">
        <f t="shared" si="89"/>
        <v>43101</v>
      </c>
      <c r="S557">
        <v>2.1999999999999999E-2</v>
      </c>
      <c r="T557">
        <v>3.0000000000000001E-3</v>
      </c>
      <c r="U557">
        <v>0</v>
      </c>
      <c r="V557">
        <v>3.35</v>
      </c>
      <c r="W557">
        <v>0.11</v>
      </c>
      <c r="X557">
        <v>0.92</v>
      </c>
    </row>
    <row r="558" spans="1:24" x14ac:dyDescent="0.25">
      <c r="A558" s="1">
        <f t="shared" si="87"/>
        <v>43101</v>
      </c>
      <c r="B558">
        <v>1</v>
      </c>
      <c r="C558">
        <f t="shared" si="90"/>
        <v>2018</v>
      </c>
      <c r="D558">
        <v>1</v>
      </c>
      <c r="E558" t="str">
        <f t="shared" si="88"/>
        <v>20181</v>
      </c>
      <c r="F558">
        <f t="shared" si="81"/>
        <v>2.1999999999999999E-2</v>
      </c>
      <c r="G558">
        <f t="shared" si="82"/>
        <v>3.0000000000000001E-3</v>
      </c>
      <c r="H558">
        <f t="shared" si="83"/>
        <v>0</v>
      </c>
      <c r="I558">
        <f t="shared" si="84"/>
        <v>3.35</v>
      </c>
      <c r="J558">
        <f t="shared" si="85"/>
        <v>0.11</v>
      </c>
      <c r="K558">
        <f t="shared" si="86"/>
        <v>0.92</v>
      </c>
      <c r="M558" t="s">
        <v>86</v>
      </c>
      <c r="N558">
        <v>2018</v>
      </c>
      <c r="O558">
        <v>2018</v>
      </c>
      <c r="P558">
        <v>2</v>
      </c>
      <c r="Q558">
        <v>1</v>
      </c>
      <c r="R558" s="1">
        <f t="shared" si="89"/>
        <v>43132</v>
      </c>
      <c r="S558">
        <v>0.02</v>
      </c>
      <c r="T558">
        <v>7.0000000000000001E-3</v>
      </c>
      <c r="U558">
        <v>0</v>
      </c>
      <c r="V558">
        <v>3.26</v>
      </c>
      <c r="W558">
        <v>0.1</v>
      </c>
      <c r="X558">
        <v>0.83</v>
      </c>
    </row>
    <row r="559" spans="1:24" x14ac:dyDescent="0.25">
      <c r="A559" s="1">
        <f t="shared" si="87"/>
        <v>43132</v>
      </c>
      <c r="B559">
        <v>1</v>
      </c>
      <c r="C559">
        <f t="shared" si="90"/>
        <v>2018</v>
      </c>
      <c r="D559">
        <v>2</v>
      </c>
      <c r="E559" t="str">
        <f t="shared" si="88"/>
        <v>20182</v>
      </c>
      <c r="F559">
        <f t="shared" si="81"/>
        <v>0.02</v>
      </c>
      <c r="G559">
        <f t="shared" si="82"/>
        <v>7.0000000000000001E-3</v>
      </c>
      <c r="H559">
        <f t="shared" si="83"/>
        <v>0</v>
      </c>
      <c r="I559">
        <f t="shared" si="84"/>
        <v>3.26</v>
      </c>
      <c r="J559">
        <f t="shared" si="85"/>
        <v>0.1</v>
      </c>
      <c r="K559">
        <f t="shared" si="86"/>
        <v>0.83</v>
      </c>
      <c r="M559" t="s">
        <v>86</v>
      </c>
      <c r="N559">
        <v>2018</v>
      </c>
      <c r="O559">
        <v>2018</v>
      </c>
      <c r="P559">
        <v>3</v>
      </c>
      <c r="Q559">
        <v>1</v>
      </c>
      <c r="R559" s="1">
        <f t="shared" si="89"/>
        <v>43160</v>
      </c>
      <c r="S559">
        <v>0.02</v>
      </c>
      <c r="T559">
        <v>8.0000000000000002E-3</v>
      </c>
      <c r="U559">
        <v>0</v>
      </c>
      <c r="V559">
        <v>3.4</v>
      </c>
      <c r="W559">
        <v>0.1</v>
      </c>
      <c r="X559">
        <v>1</v>
      </c>
    </row>
    <row r="560" spans="1:24" x14ac:dyDescent="0.25">
      <c r="A560" s="1">
        <f t="shared" si="87"/>
        <v>43160</v>
      </c>
      <c r="B560">
        <v>1</v>
      </c>
      <c r="C560">
        <f t="shared" si="90"/>
        <v>2018</v>
      </c>
      <c r="D560">
        <v>3</v>
      </c>
      <c r="E560" t="str">
        <f t="shared" si="88"/>
        <v>20183</v>
      </c>
      <c r="F560">
        <f t="shared" si="81"/>
        <v>0.02</v>
      </c>
      <c r="G560">
        <f t="shared" si="82"/>
        <v>8.0000000000000002E-3</v>
      </c>
      <c r="H560">
        <f t="shared" si="83"/>
        <v>0</v>
      </c>
      <c r="I560">
        <f t="shared" si="84"/>
        <v>3.4</v>
      </c>
      <c r="J560">
        <f t="shared" si="85"/>
        <v>0.1</v>
      </c>
      <c r="K560">
        <f t="shared" si="86"/>
        <v>1</v>
      </c>
      <c r="M560" t="s">
        <v>86</v>
      </c>
      <c r="N560">
        <v>2018</v>
      </c>
      <c r="O560">
        <v>2018</v>
      </c>
      <c r="P560">
        <v>4</v>
      </c>
      <c r="Q560">
        <v>1</v>
      </c>
      <c r="R560" s="1">
        <f t="shared" si="89"/>
        <v>43191</v>
      </c>
      <c r="S560">
        <v>1.9E-2</v>
      </c>
      <c r="T560">
        <v>5.0000000000000001E-3</v>
      </c>
      <c r="U560">
        <v>1E-3</v>
      </c>
      <c r="V560">
        <v>3.42</v>
      </c>
      <c r="W560">
        <v>0.1</v>
      </c>
      <c r="X560">
        <v>0.99</v>
      </c>
    </row>
    <row r="561" spans="1:24" x14ac:dyDescent="0.25">
      <c r="A561" s="1">
        <f t="shared" si="87"/>
        <v>43191</v>
      </c>
      <c r="B561">
        <v>1</v>
      </c>
      <c r="C561">
        <f t="shared" si="90"/>
        <v>2018</v>
      </c>
      <c r="D561">
        <v>4</v>
      </c>
      <c r="E561" t="str">
        <f t="shared" si="88"/>
        <v>20184</v>
      </c>
      <c r="F561">
        <f t="shared" si="81"/>
        <v>1.9E-2</v>
      </c>
      <c r="G561">
        <f t="shared" si="82"/>
        <v>5.0000000000000001E-3</v>
      </c>
      <c r="H561">
        <f t="shared" si="83"/>
        <v>1E-3</v>
      </c>
      <c r="I561">
        <f t="shared" si="84"/>
        <v>3.42</v>
      </c>
      <c r="J561">
        <f t="shared" si="85"/>
        <v>0.1</v>
      </c>
      <c r="K561">
        <f t="shared" si="86"/>
        <v>0.99</v>
      </c>
      <c r="M561" t="s">
        <v>86</v>
      </c>
      <c r="N561">
        <v>2018</v>
      </c>
      <c r="O561">
        <v>2018</v>
      </c>
      <c r="P561">
        <v>5</v>
      </c>
      <c r="Q561">
        <v>1</v>
      </c>
      <c r="R561" s="1">
        <f t="shared" si="89"/>
        <v>43221</v>
      </c>
      <c r="S561">
        <v>2.1000000000000001E-2</v>
      </c>
      <c r="T561">
        <v>7.0000000000000001E-3</v>
      </c>
      <c r="U561">
        <v>0</v>
      </c>
      <c r="V561">
        <v>3.8</v>
      </c>
      <c r="W561">
        <v>0.11</v>
      </c>
      <c r="X561">
        <v>1.01</v>
      </c>
    </row>
    <row r="562" spans="1:24" x14ac:dyDescent="0.25">
      <c r="A562" s="1">
        <f t="shared" si="87"/>
        <v>43221</v>
      </c>
      <c r="B562">
        <v>1</v>
      </c>
      <c r="C562">
        <f t="shared" si="90"/>
        <v>2018</v>
      </c>
      <c r="D562">
        <v>5</v>
      </c>
      <c r="E562" t="str">
        <f t="shared" si="88"/>
        <v>20185</v>
      </c>
      <c r="F562">
        <f t="shared" si="81"/>
        <v>2.1000000000000001E-2</v>
      </c>
      <c r="G562">
        <f t="shared" si="82"/>
        <v>7.0000000000000001E-3</v>
      </c>
      <c r="H562">
        <f t="shared" si="83"/>
        <v>0</v>
      </c>
      <c r="I562">
        <f t="shared" si="84"/>
        <v>3.8</v>
      </c>
      <c r="J562">
        <f t="shared" si="85"/>
        <v>0.11</v>
      </c>
      <c r="K562">
        <f t="shared" si="86"/>
        <v>1.01</v>
      </c>
      <c r="M562" t="s">
        <v>86</v>
      </c>
      <c r="N562">
        <v>2018</v>
      </c>
      <c r="O562">
        <v>2018</v>
      </c>
      <c r="P562">
        <v>6</v>
      </c>
      <c r="Q562">
        <v>1</v>
      </c>
      <c r="R562" s="1">
        <f t="shared" si="89"/>
        <v>43252</v>
      </c>
      <c r="S562">
        <v>2.5999999999999999E-2</v>
      </c>
      <c r="T562">
        <v>5.0000000000000001E-3</v>
      </c>
      <c r="U562">
        <v>0</v>
      </c>
      <c r="V562">
        <v>4.1399999999999997</v>
      </c>
      <c r="W562">
        <v>0.11</v>
      </c>
      <c r="X562">
        <v>1.18</v>
      </c>
    </row>
    <row r="563" spans="1:24" x14ac:dyDescent="0.25">
      <c r="A563" s="1">
        <f t="shared" si="87"/>
        <v>43252</v>
      </c>
      <c r="B563">
        <v>1</v>
      </c>
      <c r="C563">
        <f t="shared" si="90"/>
        <v>2018</v>
      </c>
      <c r="D563">
        <v>6</v>
      </c>
      <c r="E563" t="str">
        <f t="shared" si="88"/>
        <v>20186</v>
      </c>
      <c r="F563">
        <f t="shared" si="81"/>
        <v>2.5999999999999999E-2</v>
      </c>
      <c r="G563">
        <f t="shared" si="82"/>
        <v>5.0000000000000001E-3</v>
      </c>
      <c r="H563">
        <f t="shared" si="83"/>
        <v>0</v>
      </c>
      <c r="I563">
        <f t="shared" si="84"/>
        <v>4.1399999999999997</v>
      </c>
      <c r="J563">
        <f t="shared" si="85"/>
        <v>0.11</v>
      </c>
      <c r="K563">
        <f t="shared" si="86"/>
        <v>1.18</v>
      </c>
      <c r="M563" t="s">
        <v>86</v>
      </c>
      <c r="N563">
        <v>2018</v>
      </c>
      <c r="O563">
        <v>2018</v>
      </c>
      <c r="P563">
        <v>7</v>
      </c>
      <c r="Q563">
        <v>1</v>
      </c>
      <c r="R563" s="1">
        <f t="shared" si="89"/>
        <v>43282</v>
      </c>
      <c r="S563">
        <v>2.7E-2</v>
      </c>
      <c r="T563">
        <v>6.0000000000000001E-3</v>
      </c>
      <c r="U563">
        <v>0</v>
      </c>
      <c r="V563">
        <v>4.5999999999999996</v>
      </c>
      <c r="W563">
        <v>0.1</v>
      </c>
      <c r="X563">
        <v>1.76</v>
      </c>
    </row>
    <row r="564" spans="1:24" x14ac:dyDescent="0.25">
      <c r="A564" s="1">
        <f t="shared" si="87"/>
        <v>43282</v>
      </c>
      <c r="B564">
        <v>1</v>
      </c>
      <c r="C564">
        <f t="shared" si="90"/>
        <v>2018</v>
      </c>
      <c r="D564">
        <v>7</v>
      </c>
      <c r="E564" t="str">
        <f t="shared" si="88"/>
        <v>20187</v>
      </c>
      <c r="F564">
        <f t="shared" si="81"/>
        <v>2.7E-2</v>
      </c>
      <c r="G564">
        <f t="shared" si="82"/>
        <v>6.0000000000000001E-3</v>
      </c>
      <c r="H564">
        <f t="shared" si="83"/>
        <v>0</v>
      </c>
      <c r="I564">
        <f t="shared" si="84"/>
        <v>4.5999999999999996</v>
      </c>
      <c r="J564">
        <f t="shared" si="85"/>
        <v>0.1</v>
      </c>
      <c r="K564">
        <f t="shared" si="86"/>
        <v>1.76</v>
      </c>
      <c r="M564" t="s">
        <v>86</v>
      </c>
      <c r="N564">
        <v>2018</v>
      </c>
      <c r="O564">
        <v>2018</v>
      </c>
      <c r="P564">
        <v>8</v>
      </c>
      <c r="Q564">
        <v>1</v>
      </c>
      <c r="R564" s="1">
        <f t="shared" si="89"/>
        <v>43313</v>
      </c>
      <c r="S564">
        <v>2.5000000000000001E-2</v>
      </c>
      <c r="T564">
        <v>5.0000000000000001E-3</v>
      </c>
      <c r="U564">
        <v>0</v>
      </c>
      <c r="V564">
        <v>5.03</v>
      </c>
      <c r="W564">
        <v>0.09</v>
      </c>
      <c r="X564">
        <v>1.7</v>
      </c>
    </row>
    <row r="565" spans="1:24" x14ac:dyDescent="0.25">
      <c r="A565" s="1">
        <f t="shared" si="87"/>
        <v>43313</v>
      </c>
      <c r="B565">
        <v>1</v>
      </c>
      <c r="C565">
        <f t="shared" si="90"/>
        <v>2018</v>
      </c>
      <c r="D565">
        <v>8</v>
      </c>
      <c r="E565" t="str">
        <f t="shared" si="88"/>
        <v>20188</v>
      </c>
      <c r="F565">
        <f t="shared" si="81"/>
        <v>2.5000000000000001E-2</v>
      </c>
      <c r="G565">
        <f t="shared" si="82"/>
        <v>5.0000000000000001E-3</v>
      </c>
      <c r="H565">
        <f t="shared" si="83"/>
        <v>0</v>
      </c>
      <c r="I565">
        <f t="shared" si="84"/>
        <v>5.03</v>
      </c>
      <c r="J565">
        <f t="shared" si="85"/>
        <v>0.09</v>
      </c>
      <c r="K565">
        <f t="shared" si="86"/>
        <v>1.7</v>
      </c>
      <c r="M565" t="s">
        <v>86</v>
      </c>
      <c r="N565">
        <v>2018</v>
      </c>
      <c r="O565">
        <v>2018</v>
      </c>
      <c r="P565">
        <v>9</v>
      </c>
      <c r="Q565">
        <v>1</v>
      </c>
      <c r="R565" s="1">
        <f t="shared" si="89"/>
        <v>43344</v>
      </c>
      <c r="S565">
        <v>2.4E-2</v>
      </c>
      <c r="T565">
        <v>4.0000000000000001E-3</v>
      </c>
      <c r="U565">
        <v>0</v>
      </c>
      <c r="V565">
        <v>4.88</v>
      </c>
      <c r="W565">
        <v>0.09</v>
      </c>
      <c r="X565">
        <v>1.39</v>
      </c>
    </row>
    <row r="566" spans="1:24" x14ac:dyDescent="0.25">
      <c r="A566" s="1">
        <f t="shared" si="87"/>
        <v>43344</v>
      </c>
      <c r="B566">
        <v>1</v>
      </c>
      <c r="C566">
        <f t="shared" si="90"/>
        <v>2018</v>
      </c>
      <c r="D566">
        <v>9</v>
      </c>
      <c r="E566" t="str">
        <f t="shared" si="88"/>
        <v>20189</v>
      </c>
      <c r="F566">
        <f t="shared" si="81"/>
        <v>2.4E-2</v>
      </c>
      <c r="G566">
        <f t="shared" si="82"/>
        <v>4.0000000000000001E-3</v>
      </c>
      <c r="H566">
        <f t="shared" si="83"/>
        <v>0</v>
      </c>
      <c r="I566">
        <f t="shared" si="84"/>
        <v>4.88</v>
      </c>
      <c r="J566">
        <f t="shared" si="85"/>
        <v>0.09</v>
      </c>
      <c r="K566">
        <f t="shared" si="86"/>
        <v>1.39</v>
      </c>
    </row>
    <row r="567" spans="1:24" x14ac:dyDescent="0.25">
      <c r="A567" s="1"/>
    </row>
    <row r="568" spans="1:24" x14ac:dyDescent="0.25">
      <c r="A568" s="1"/>
    </row>
    <row r="569" spans="1:24" x14ac:dyDescent="0.25">
      <c r="A569" s="1"/>
    </row>
    <row r="570" spans="1:24" x14ac:dyDescent="0.25">
      <c r="A570" s="1"/>
    </row>
    <row r="571" spans="1:24" x14ac:dyDescent="0.25">
      <c r="A571" s="1"/>
    </row>
    <row r="572" spans="1:24" x14ac:dyDescent="0.25">
      <c r="A572" s="1"/>
    </row>
    <row r="573" spans="1:24" x14ac:dyDescent="0.25">
      <c r="A573" s="1"/>
    </row>
    <row r="574" spans="1:24" x14ac:dyDescent="0.25">
      <c r="A574" s="1"/>
    </row>
    <row r="575" spans="1:24" x14ac:dyDescent="0.25">
      <c r="A575" s="1"/>
    </row>
    <row r="576" spans="1:24" x14ac:dyDescent="0.25">
      <c r="A576" s="1"/>
    </row>
    <row r="577" spans="1:1" x14ac:dyDescent="0.25">
      <c r="A577" s="1"/>
    </row>
    <row r="578" spans="1:1" x14ac:dyDescent="0.25">
      <c r="A578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602"/>
  <sheetViews>
    <sheetView workbookViewId="0">
      <selection activeCell="L1" sqref="L1:V1048576"/>
    </sheetView>
  </sheetViews>
  <sheetFormatPr defaultRowHeight="15" x14ac:dyDescent="0.25"/>
  <cols>
    <col min="1" max="1" width="11.140625" customWidth="1"/>
    <col min="3" max="3" width="10.7109375" customWidth="1"/>
    <col min="17" max="17" width="7.85546875" customWidth="1"/>
    <col min="18" max="18" width="10.5703125" customWidth="1"/>
  </cols>
  <sheetData>
    <row r="1" spans="1:24" x14ac:dyDescent="0.25">
      <c r="A1" s="2"/>
      <c r="B1" s="2"/>
      <c r="C1" s="2"/>
      <c r="D1" s="2"/>
      <c r="E1" s="2"/>
      <c r="F1" s="3" t="s">
        <v>98</v>
      </c>
      <c r="G1" s="3"/>
      <c r="H1" s="3"/>
      <c r="I1" s="3"/>
      <c r="J1" s="3"/>
      <c r="K1" s="3"/>
      <c r="M1" t="s">
        <v>2</v>
      </c>
      <c r="N1" t="s">
        <v>3</v>
      </c>
      <c r="O1" t="s">
        <v>4</v>
      </c>
      <c r="P1" t="s">
        <v>5</v>
      </c>
      <c r="Q1" t="s">
        <v>95</v>
      </c>
      <c r="R1" t="s">
        <v>96</v>
      </c>
      <c r="S1" t="s">
        <v>22</v>
      </c>
      <c r="T1" t="s">
        <v>40</v>
      </c>
      <c r="U1" t="s">
        <v>42</v>
      </c>
      <c r="V1" t="s">
        <v>48</v>
      </c>
      <c r="W1" t="s">
        <v>52</v>
      </c>
      <c r="X1" t="s">
        <v>56</v>
      </c>
    </row>
    <row r="2" spans="1:24" x14ac:dyDescent="0.25">
      <c r="A2" t="s">
        <v>96</v>
      </c>
      <c r="B2" t="s">
        <v>95</v>
      </c>
      <c r="C2" t="s">
        <v>89</v>
      </c>
      <c r="D2" t="s">
        <v>90</v>
      </c>
      <c r="E2" t="s">
        <v>101</v>
      </c>
      <c r="F2" t="s">
        <v>91</v>
      </c>
      <c r="G2" t="s">
        <v>92</v>
      </c>
      <c r="H2" t="s">
        <v>99</v>
      </c>
      <c r="I2" t="s">
        <v>93</v>
      </c>
      <c r="J2" t="s">
        <v>100</v>
      </c>
      <c r="K2" t="s">
        <v>94</v>
      </c>
      <c r="M2" t="s">
        <v>87</v>
      </c>
      <c r="N2">
        <v>1969</v>
      </c>
      <c r="O2">
        <v>1968</v>
      </c>
      <c r="P2">
        <v>10</v>
      </c>
      <c r="Q2">
        <v>1</v>
      </c>
      <c r="R2" s="1">
        <f>DATE(N2,P2,Q2)</f>
        <v>25477</v>
      </c>
      <c r="S2">
        <v>0.03</v>
      </c>
      <c r="T2">
        <v>4.0000000000000001E-3</v>
      </c>
      <c r="U2">
        <v>0</v>
      </c>
      <c r="V2">
        <v>4.0999999999999996</v>
      </c>
      <c r="W2" t="e">
        <v>#N/A</v>
      </c>
      <c r="X2" t="e">
        <v>#N/A</v>
      </c>
    </row>
    <row r="3" spans="1:24" x14ac:dyDescent="0.25">
      <c r="A3" s="1">
        <f>DATE(C3,D3,B3)</f>
        <v>25477</v>
      </c>
      <c r="B3">
        <v>1</v>
      </c>
      <c r="C3">
        <v>1969</v>
      </c>
      <c r="D3">
        <v>10</v>
      </c>
      <c r="E3" t="str">
        <f>CONCATENATE(C3,D3)</f>
        <v>196910</v>
      </c>
      <c r="F3">
        <f t="shared" ref="F3:F66" si="0">VLOOKUP($A3,$R:$X,2,FALSE)</f>
        <v>0.03</v>
      </c>
      <c r="G3">
        <f t="shared" ref="G3:G66" si="1">VLOOKUP($A3,$R:$X,3,FALSE)</f>
        <v>4.0000000000000001E-3</v>
      </c>
      <c r="H3">
        <f t="shared" ref="H3:H66" si="2">VLOOKUP($A3,$R:$X,4,FALSE)</f>
        <v>0</v>
      </c>
      <c r="I3">
        <f t="shared" ref="I3:I66" si="3">VLOOKUP($A3,$R:$X,5,FALSE)</f>
        <v>4.0999999999999996</v>
      </c>
      <c r="J3" t="e">
        <f t="shared" ref="J3:J66" si="4">VLOOKUP($A3,$R:$X,6,FALSE)</f>
        <v>#N/A</v>
      </c>
      <c r="K3" t="e">
        <f t="shared" ref="K3:K66" si="5">VLOOKUP($A3,$R:$X,7,FALSE)</f>
        <v>#N/A</v>
      </c>
      <c r="M3" t="s">
        <v>87</v>
      </c>
      <c r="N3">
        <v>1969</v>
      </c>
      <c r="O3">
        <v>1968</v>
      </c>
      <c r="P3">
        <v>11</v>
      </c>
      <c r="Q3">
        <v>1</v>
      </c>
      <c r="R3" s="1">
        <f t="shared" ref="R3:R66" si="6">DATE(N3,P3,Q3)</f>
        <v>25508</v>
      </c>
      <c r="S3">
        <v>1.9E-2</v>
      </c>
      <c r="T3">
        <v>1.4999999999999999E-2</v>
      </c>
      <c r="U3">
        <v>0</v>
      </c>
      <c r="V3">
        <v>3.55</v>
      </c>
      <c r="W3" t="e">
        <v>#N/A</v>
      </c>
      <c r="X3" t="e">
        <v>#N/A</v>
      </c>
    </row>
    <row r="4" spans="1:24" x14ac:dyDescent="0.25">
      <c r="A4" s="1">
        <f t="shared" ref="A4:A67" si="7">DATE(C4,D4,B4)</f>
        <v>25508</v>
      </c>
      <c r="B4">
        <v>1</v>
      </c>
      <c r="C4">
        <v>1969</v>
      </c>
      <c r="D4">
        <v>11</v>
      </c>
      <c r="E4" t="str">
        <f t="shared" ref="E4:E67" si="8">CONCATENATE(C4,D4)</f>
        <v>196911</v>
      </c>
      <c r="F4">
        <f t="shared" si="0"/>
        <v>1.9E-2</v>
      </c>
      <c r="G4">
        <f t="shared" si="1"/>
        <v>1.4999999999999999E-2</v>
      </c>
      <c r="H4">
        <f t="shared" si="2"/>
        <v>0</v>
      </c>
      <c r="I4">
        <f t="shared" si="3"/>
        <v>3.55</v>
      </c>
      <c r="J4" t="e">
        <f t="shared" si="4"/>
        <v>#N/A</v>
      </c>
      <c r="K4" t="e">
        <f t="shared" si="5"/>
        <v>#N/A</v>
      </c>
      <c r="M4" t="s">
        <v>87</v>
      </c>
      <c r="N4">
        <v>1969</v>
      </c>
      <c r="O4">
        <v>1968</v>
      </c>
      <c r="P4">
        <v>12</v>
      </c>
      <c r="Q4">
        <v>1</v>
      </c>
      <c r="R4" s="1">
        <f t="shared" si="6"/>
        <v>25538</v>
      </c>
      <c r="S4">
        <v>3.6999999999999998E-2</v>
      </c>
      <c r="T4">
        <v>7.0000000000000001E-3</v>
      </c>
      <c r="U4">
        <v>1E-3</v>
      </c>
      <c r="V4">
        <v>3.1</v>
      </c>
      <c r="W4" t="e">
        <v>#N/A</v>
      </c>
      <c r="X4" t="e">
        <v>#N/A</v>
      </c>
    </row>
    <row r="5" spans="1:24" x14ac:dyDescent="0.25">
      <c r="A5" s="1">
        <f t="shared" si="7"/>
        <v>25538</v>
      </c>
      <c r="B5">
        <v>1</v>
      </c>
      <c r="C5">
        <v>1969</v>
      </c>
      <c r="D5">
        <v>12</v>
      </c>
      <c r="E5" t="str">
        <f t="shared" si="8"/>
        <v>196912</v>
      </c>
      <c r="F5">
        <f t="shared" si="0"/>
        <v>3.6999999999999998E-2</v>
      </c>
      <c r="G5">
        <f t="shared" si="1"/>
        <v>7.0000000000000001E-3</v>
      </c>
      <c r="H5">
        <f t="shared" si="2"/>
        <v>1E-3</v>
      </c>
      <c r="I5">
        <f t="shared" si="3"/>
        <v>3.1</v>
      </c>
      <c r="J5" t="e">
        <f t="shared" si="4"/>
        <v>#N/A</v>
      </c>
      <c r="K5" t="e">
        <f t="shared" si="5"/>
        <v>#N/A</v>
      </c>
      <c r="M5" t="s">
        <v>87</v>
      </c>
      <c r="N5">
        <v>1969</v>
      </c>
      <c r="O5">
        <v>1969</v>
      </c>
      <c r="P5">
        <v>1</v>
      </c>
      <c r="Q5">
        <v>1</v>
      </c>
      <c r="R5" s="1">
        <f t="shared" si="6"/>
        <v>25204</v>
      </c>
      <c r="S5">
        <v>1.2E-2</v>
      </c>
      <c r="T5">
        <v>1.7000000000000001E-2</v>
      </c>
      <c r="U5">
        <v>1E-3</v>
      </c>
      <c r="V5">
        <v>2.76</v>
      </c>
      <c r="W5" t="e">
        <v>#N/A</v>
      </c>
      <c r="X5" t="e">
        <v>#N/A</v>
      </c>
    </row>
    <row r="6" spans="1:24" x14ac:dyDescent="0.25">
      <c r="A6" s="1">
        <f t="shared" si="7"/>
        <v>25204</v>
      </c>
      <c r="B6">
        <v>1</v>
      </c>
      <c r="C6">
        <v>1969</v>
      </c>
      <c r="D6">
        <v>1</v>
      </c>
      <c r="E6" t="str">
        <f t="shared" si="8"/>
        <v>19691</v>
      </c>
      <c r="F6">
        <f t="shared" si="0"/>
        <v>1.2E-2</v>
      </c>
      <c r="G6">
        <f t="shared" si="1"/>
        <v>1.7000000000000001E-2</v>
      </c>
      <c r="H6">
        <f t="shared" si="2"/>
        <v>1E-3</v>
      </c>
      <c r="I6">
        <f t="shared" si="3"/>
        <v>2.76</v>
      </c>
      <c r="J6" t="e">
        <f t="shared" si="4"/>
        <v>#N/A</v>
      </c>
      <c r="K6" t="e">
        <f t="shared" si="5"/>
        <v>#N/A</v>
      </c>
      <c r="M6" t="s">
        <v>87</v>
      </c>
      <c r="N6">
        <v>1969</v>
      </c>
      <c r="O6">
        <v>1969</v>
      </c>
      <c r="P6">
        <v>2</v>
      </c>
      <c r="Q6">
        <v>1</v>
      </c>
      <c r="R6" s="1">
        <f t="shared" si="6"/>
        <v>25235</v>
      </c>
      <c r="S6">
        <v>2.5999999999999999E-2</v>
      </c>
      <c r="T6">
        <v>5.0000000000000001E-3</v>
      </c>
      <c r="U6">
        <v>0</v>
      </c>
      <c r="V6">
        <v>2.83</v>
      </c>
      <c r="W6" t="e">
        <v>#N/A</v>
      </c>
      <c r="X6" t="e">
        <v>#N/A</v>
      </c>
    </row>
    <row r="7" spans="1:24" x14ac:dyDescent="0.25">
      <c r="A7" s="1">
        <f t="shared" si="7"/>
        <v>25235</v>
      </c>
      <c r="B7">
        <v>1</v>
      </c>
      <c r="C7">
        <v>1969</v>
      </c>
      <c r="D7">
        <v>2</v>
      </c>
      <c r="E7" t="str">
        <f t="shared" si="8"/>
        <v>19692</v>
      </c>
      <c r="F7">
        <f t="shared" si="0"/>
        <v>2.5999999999999999E-2</v>
      </c>
      <c r="G7">
        <f t="shared" si="1"/>
        <v>5.0000000000000001E-3</v>
      </c>
      <c r="H7">
        <f t="shared" si="2"/>
        <v>0</v>
      </c>
      <c r="I7">
        <f t="shared" si="3"/>
        <v>2.83</v>
      </c>
      <c r="J7" t="e">
        <f t="shared" si="4"/>
        <v>#N/A</v>
      </c>
      <c r="K7" t="e">
        <f t="shared" si="5"/>
        <v>#N/A</v>
      </c>
      <c r="M7" t="s">
        <v>87</v>
      </c>
      <c r="N7">
        <v>1969</v>
      </c>
      <c r="O7">
        <v>1969</v>
      </c>
      <c r="P7">
        <v>3</v>
      </c>
      <c r="Q7">
        <v>1</v>
      </c>
      <c r="R7" s="1">
        <f t="shared" si="6"/>
        <v>25263</v>
      </c>
      <c r="S7">
        <v>3.2000000000000001E-2</v>
      </c>
      <c r="T7">
        <v>6.0000000000000001E-3</v>
      </c>
      <c r="U7">
        <v>0</v>
      </c>
      <c r="V7">
        <v>2.76</v>
      </c>
      <c r="W7" t="e">
        <v>#N/A</v>
      </c>
      <c r="X7" t="e">
        <v>#N/A</v>
      </c>
    </row>
    <row r="8" spans="1:24" x14ac:dyDescent="0.25">
      <c r="A8" s="1">
        <f t="shared" si="7"/>
        <v>25263</v>
      </c>
      <c r="B8">
        <v>1</v>
      </c>
      <c r="C8">
        <v>1969</v>
      </c>
      <c r="D8">
        <v>3</v>
      </c>
      <c r="E8" t="str">
        <f t="shared" si="8"/>
        <v>19693</v>
      </c>
      <c r="F8">
        <f t="shared" si="0"/>
        <v>3.2000000000000001E-2</v>
      </c>
      <c r="G8">
        <f t="shared" si="1"/>
        <v>6.0000000000000001E-3</v>
      </c>
      <c r="H8">
        <f t="shared" si="2"/>
        <v>0</v>
      </c>
      <c r="I8">
        <f t="shared" si="3"/>
        <v>2.76</v>
      </c>
      <c r="J8" t="e">
        <f t="shared" si="4"/>
        <v>#N/A</v>
      </c>
      <c r="K8" t="e">
        <f t="shared" si="5"/>
        <v>#N/A</v>
      </c>
      <c r="M8" t="s">
        <v>87</v>
      </c>
      <c r="N8">
        <v>1969</v>
      </c>
      <c r="O8">
        <v>1969</v>
      </c>
      <c r="P8">
        <v>4</v>
      </c>
      <c r="Q8">
        <v>1</v>
      </c>
      <c r="R8" s="1">
        <f t="shared" si="6"/>
        <v>25294</v>
      </c>
      <c r="S8">
        <v>2.5999999999999999E-2</v>
      </c>
      <c r="T8">
        <v>7.0000000000000001E-3</v>
      </c>
      <c r="U8">
        <v>2E-3</v>
      </c>
      <c r="V8">
        <v>3.44</v>
      </c>
      <c r="W8" t="e">
        <v>#N/A</v>
      </c>
      <c r="X8" t="e">
        <v>#N/A</v>
      </c>
    </row>
    <row r="9" spans="1:24" x14ac:dyDescent="0.25">
      <c r="A9" s="1">
        <f t="shared" si="7"/>
        <v>25294</v>
      </c>
      <c r="B9">
        <v>1</v>
      </c>
      <c r="C9">
        <v>1969</v>
      </c>
      <c r="D9">
        <v>4</v>
      </c>
      <c r="E9" t="str">
        <f t="shared" si="8"/>
        <v>19694</v>
      </c>
      <c r="F9">
        <f t="shared" si="0"/>
        <v>2.5999999999999999E-2</v>
      </c>
      <c r="G9">
        <f t="shared" si="1"/>
        <v>7.0000000000000001E-3</v>
      </c>
      <c r="H9">
        <f t="shared" si="2"/>
        <v>2E-3</v>
      </c>
      <c r="I9">
        <f t="shared" si="3"/>
        <v>3.44</v>
      </c>
      <c r="J9" t="e">
        <f t="shared" si="4"/>
        <v>#N/A</v>
      </c>
      <c r="K9" t="e">
        <f t="shared" si="5"/>
        <v>#N/A</v>
      </c>
      <c r="M9" t="s">
        <v>87</v>
      </c>
      <c r="N9">
        <v>1969</v>
      </c>
      <c r="O9">
        <v>1969</v>
      </c>
      <c r="P9">
        <v>5</v>
      </c>
      <c r="Q9">
        <v>1</v>
      </c>
      <c r="R9" s="1">
        <f t="shared" si="6"/>
        <v>25324</v>
      </c>
      <c r="S9">
        <v>1.2999999999999999E-2</v>
      </c>
      <c r="T9">
        <v>4.0000000000000001E-3</v>
      </c>
      <c r="U9">
        <v>2E-3</v>
      </c>
      <c r="V9">
        <v>3.56</v>
      </c>
      <c r="W9" t="e">
        <v>#N/A</v>
      </c>
      <c r="X9" t="e">
        <v>#N/A</v>
      </c>
    </row>
    <row r="10" spans="1:24" x14ac:dyDescent="0.25">
      <c r="A10" s="1">
        <f t="shared" si="7"/>
        <v>25324</v>
      </c>
      <c r="B10">
        <v>1</v>
      </c>
      <c r="C10">
        <v>1969</v>
      </c>
      <c r="D10">
        <v>5</v>
      </c>
      <c r="E10" t="str">
        <f t="shared" si="8"/>
        <v>19695</v>
      </c>
      <c r="F10">
        <f t="shared" si="0"/>
        <v>1.2999999999999999E-2</v>
      </c>
      <c r="G10">
        <f t="shared" si="1"/>
        <v>4.0000000000000001E-3</v>
      </c>
      <c r="H10">
        <f t="shared" si="2"/>
        <v>2E-3</v>
      </c>
      <c r="I10">
        <f t="shared" si="3"/>
        <v>3.56</v>
      </c>
      <c r="J10" t="e">
        <f t="shared" si="4"/>
        <v>#N/A</v>
      </c>
      <c r="K10" t="e">
        <f t="shared" si="5"/>
        <v>#N/A</v>
      </c>
      <c r="M10" t="s">
        <v>87</v>
      </c>
      <c r="N10">
        <v>1969</v>
      </c>
      <c r="O10">
        <v>1969</v>
      </c>
      <c r="P10">
        <v>6</v>
      </c>
      <c r="Q10">
        <v>1</v>
      </c>
      <c r="R10" s="1">
        <f t="shared" si="6"/>
        <v>25355</v>
      </c>
      <c r="S10">
        <v>0.105</v>
      </c>
      <c r="T10">
        <v>1.6E-2</v>
      </c>
      <c r="U10">
        <v>1E-3</v>
      </c>
      <c r="V10">
        <v>4.2300000000000004</v>
      </c>
      <c r="W10" t="e">
        <v>#N/A</v>
      </c>
      <c r="X10" t="e">
        <v>#N/A</v>
      </c>
    </row>
    <row r="11" spans="1:24" x14ac:dyDescent="0.25">
      <c r="A11" s="1">
        <f t="shared" si="7"/>
        <v>25355</v>
      </c>
      <c r="B11">
        <v>1</v>
      </c>
      <c r="C11">
        <v>1969</v>
      </c>
      <c r="D11">
        <v>6</v>
      </c>
      <c r="E11" t="str">
        <f t="shared" si="8"/>
        <v>19696</v>
      </c>
      <c r="F11">
        <f t="shared" si="0"/>
        <v>0.105</v>
      </c>
      <c r="G11">
        <f t="shared" si="1"/>
        <v>1.6E-2</v>
      </c>
      <c r="H11">
        <f t="shared" si="2"/>
        <v>1E-3</v>
      </c>
      <c r="I11">
        <f t="shared" si="3"/>
        <v>4.2300000000000004</v>
      </c>
      <c r="J11" t="e">
        <f t="shared" si="4"/>
        <v>#N/A</v>
      </c>
      <c r="K11" t="e">
        <f t="shared" si="5"/>
        <v>#N/A</v>
      </c>
      <c r="M11" t="s">
        <v>87</v>
      </c>
      <c r="N11">
        <v>1969</v>
      </c>
      <c r="O11">
        <v>1969</v>
      </c>
      <c r="P11">
        <v>7</v>
      </c>
      <c r="Q11">
        <v>1</v>
      </c>
      <c r="R11" s="1">
        <f t="shared" si="6"/>
        <v>25385</v>
      </c>
      <c r="S11">
        <v>3.9E-2</v>
      </c>
      <c r="T11">
        <v>0</v>
      </c>
      <c r="U11">
        <v>0</v>
      </c>
      <c r="V11">
        <v>4.87</v>
      </c>
      <c r="W11" t="e">
        <v>#N/A</v>
      </c>
      <c r="X11" t="e">
        <v>#N/A</v>
      </c>
    </row>
    <row r="12" spans="1:24" x14ac:dyDescent="0.25">
      <c r="A12" s="1">
        <f t="shared" si="7"/>
        <v>25385</v>
      </c>
      <c r="B12">
        <v>1</v>
      </c>
      <c r="C12">
        <v>1969</v>
      </c>
      <c r="D12">
        <v>7</v>
      </c>
      <c r="E12" t="str">
        <f t="shared" si="8"/>
        <v>19697</v>
      </c>
      <c r="F12">
        <f t="shared" si="0"/>
        <v>3.9E-2</v>
      </c>
      <c r="G12">
        <f t="shared" si="1"/>
        <v>0</v>
      </c>
      <c r="H12">
        <f t="shared" si="2"/>
        <v>0</v>
      </c>
      <c r="I12">
        <f t="shared" si="3"/>
        <v>4.87</v>
      </c>
      <c r="J12" t="e">
        <f t="shared" si="4"/>
        <v>#N/A</v>
      </c>
      <c r="K12" t="e">
        <f t="shared" si="5"/>
        <v>#N/A</v>
      </c>
      <c r="M12" t="s">
        <v>87</v>
      </c>
      <c r="N12">
        <v>1969</v>
      </c>
      <c r="O12">
        <v>1969</v>
      </c>
      <c r="P12">
        <v>8</v>
      </c>
      <c r="Q12">
        <v>1</v>
      </c>
      <c r="R12" s="1">
        <f t="shared" si="6"/>
        <v>25416</v>
      </c>
      <c r="S12">
        <v>2.9000000000000001E-2</v>
      </c>
      <c r="T12">
        <v>2E-3</v>
      </c>
      <c r="U12">
        <v>1E-3</v>
      </c>
      <c r="V12">
        <v>5.12</v>
      </c>
      <c r="W12" t="e">
        <v>#N/A</v>
      </c>
      <c r="X12" t="e">
        <v>#N/A</v>
      </c>
    </row>
    <row r="13" spans="1:24" x14ac:dyDescent="0.25">
      <c r="A13" s="1">
        <f t="shared" si="7"/>
        <v>25416</v>
      </c>
      <c r="B13">
        <v>1</v>
      </c>
      <c r="C13">
        <v>1969</v>
      </c>
      <c r="D13">
        <v>8</v>
      </c>
      <c r="E13" t="str">
        <f t="shared" si="8"/>
        <v>19698</v>
      </c>
      <c r="F13">
        <f t="shared" si="0"/>
        <v>2.9000000000000001E-2</v>
      </c>
      <c r="G13">
        <f t="shared" si="1"/>
        <v>2E-3</v>
      </c>
      <c r="H13">
        <f t="shared" si="2"/>
        <v>1E-3</v>
      </c>
      <c r="I13">
        <f t="shared" si="3"/>
        <v>5.12</v>
      </c>
      <c r="J13" t="e">
        <f t="shared" si="4"/>
        <v>#N/A</v>
      </c>
      <c r="K13" t="e">
        <f t="shared" si="5"/>
        <v>#N/A</v>
      </c>
      <c r="M13" t="s">
        <v>87</v>
      </c>
      <c r="N13">
        <v>1969</v>
      </c>
      <c r="O13">
        <v>1969</v>
      </c>
      <c r="P13">
        <v>9</v>
      </c>
      <c r="Q13">
        <v>1</v>
      </c>
      <c r="R13" s="1">
        <f t="shared" si="6"/>
        <v>25447</v>
      </c>
      <c r="S13">
        <v>3.5000000000000003E-2</v>
      </c>
      <c r="T13">
        <v>3.0000000000000001E-3</v>
      </c>
      <c r="U13">
        <v>0</v>
      </c>
      <c r="V13">
        <v>4.79</v>
      </c>
      <c r="W13" t="e">
        <v>#N/A</v>
      </c>
      <c r="X13" t="e">
        <v>#N/A</v>
      </c>
    </row>
    <row r="14" spans="1:24" x14ac:dyDescent="0.25">
      <c r="A14" s="1">
        <f t="shared" si="7"/>
        <v>25447</v>
      </c>
      <c r="B14">
        <v>1</v>
      </c>
      <c r="C14">
        <v>1969</v>
      </c>
      <c r="D14">
        <v>9</v>
      </c>
      <c r="E14" t="str">
        <f t="shared" si="8"/>
        <v>19699</v>
      </c>
      <c r="F14">
        <f t="shared" si="0"/>
        <v>3.5000000000000003E-2</v>
      </c>
      <c r="G14">
        <f t="shared" si="1"/>
        <v>3.0000000000000001E-3</v>
      </c>
      <c r="H14">
        <f t="shared" si="2"/>
        <v>0</v>
      </c>
      <c r="I14">
        <f t="shared" si="3"/>
        <v>4.79</v>
      </c>
      <c r="J14" t="e">
        <f t="shared" si="4"/>
        <v>#N/A</v>
      </c>
      <c r="K14" t="e">
        <f t="shared" si="5"/>
        <v>#N/A</v>
      </c>
      <c r="M14" t="s">
        <v>87</v>
      </c>
      <c r="N14">
        <v>1970</v>
      </c>
      <c r="O14">
        <v>1969</v>
      </c>
      <c r="P14">
        <v>10</v>
      </c>
      <c r="Q14">
        <v>1</v>
      </c>
      <c r="R14" s="1">
        <f t="shared" si="6"/>
        <v>25842</v>
      </c>
      <c r="S14">
        <v>5.1999999999999998E-2</v>
      </c>
      <c r="T14">
        <v>7.0000000000000001E-3</v>
      </c>
      <c r="U14">
        <v>0</v>
      </c>
      <c r="V14">
        <v>6.12</v>
      </c>
      <c r="W14" t="e">
        <v>#N/A</v>
      </c>
      <c r="X14" t="e">
        <v>#N/A</v>
      </c>
    </row>
    <row r="15" spans="1:24" x14ac:dyDescent="0.25">
      <c r="A15" s="1">
        <f t="shared" si="7"/>
        <v>25842</v>
      </c>
      <c r="B15">
        <v>1</v>
      </c>
      <c r="C15">
        <f>C3+1</f>
        <v>1970</v>
      </c>
      <c r="D15">
        <v>10</v>
      </c>
      <c r="E15" t="str">
        <f t="shared" si="8"/>
        <v>197010</v>
      </c>
      <c r="F15">
        <f t="shared" si="0"/>
        <v>5.1999999999999998E-2</v>
      </c>
      <c r="G15">
        <f t="shared" si="1"/>
        <v>7.0000000000000001E-3</v>
      </c>
      <c r="H15">
        <f t="shared" si="2"/>
        <v>0</v>
      </c>
      <c r="I15">
        <f t="shared" si="3"/>
        <v>6.12</v>
      </c>
      <c r="J15" t="e">
        <f t="shared" si="4"/>
        <v>#N/A</v>
      </c>
      <c r="K15" t="e">
        <f t="shared" si="5"/>
        <v>#N/A</v>
      </c>
      <c r="M15" t="s">
        <v>87</v>
      </c>
      <c r="N15">
        <v>1970</v>
      </c>
      <c r="O15">
        <v>1969</v>
      </c>
      <c r="P15">
        <v>11</v>
      </c>
      <c r="Q15">
        <v>1</v>
      </c>
      <c r="R15" s="1">
        <f t="shared" si="6"/>
        <v>25873</v>
      </c>
      <c r="S15">
        <v>0.04</v>
      </c>
      <c r="T15">
        <v>3.0000000000000001E-3</v>
      </c>
      <c r="U15">
        <v>0</v>
      </c>
      <c r="V15">
        <v>4.9400000000000004</v>
      </c>
      <c r="W15" t="e">
        <v>#N/A</v>
      </c>
      <c r="X15" t="e">
        <v>#N/A</v>
      </c>
    </row>
    <row r="16" spans="1:24" x14ac:dyDescent="0.25">
      <c r="A16" s="1">
        <f t="shared" si="7"/>
        <v>25873</v>
      </c>
      <c r="B16">
        <v>1</v>
      </c>
      <c r="C16">
        <f t="shared" ref="C16:C79" si="9">C4+1</f>
        <v>1970</v>
      </c>
      <c r="D16">
        <v>11</v>
      </c>
      <c r="E16" t="str">
        <f t="shared" si="8"/>
        <v>197011</v>
      </c>
      <c r="F16">
        <f t="shared" si="0"/>
        <v>0.04</v>
      </c>
      <c r="G16">
        <f t="shared" si="1"/>
        <v>3.0000000000000001E-3</v>
      </c>
      <c r="H16">
        <f t="shared" si="2"/>
        <v>0</v>
      </c>
      <c r="I16">
        <f t="shared" si="3"/>
        <v>4.9400000000000004</v>
      </c>
      <c r="J16" t="e">
        <f t="shared" si="4"/>
        <v>#N/A</v>
      </c>
      <c r="K16" t="e">
        <f t="shared" si="5"/>
        <v>#N/A</v>
      </c>
      <c r="M16" t="s">
        <v>87</v>
      </c>
      <c r="N16">
        <v>1970</v>
      </c>
      <c r="O16">
        <v>1969</v>
      </c>
      <c r="P16">
        <v>12</v>
      </c>
      <c r="Q16">
        <v>1</v>
      </c>
      <c r="R16" s="1">
        <f t="shared" si="6"/>
        <v>25903</v>
      </c>
      <c r="S16">
        <v>4.8000000000000001E-2</v>
      </c>
      <c r="T16">
        <v>8.9999999999999993E-3</v>
      </c>
      <c r="U16">
        <v>0</v>
      </c>
      <c r="V16">
        <v>4</v>
      </c>
      <c r="W16" t="e">
        <v>#N/A</v>
      </c>
      <c r="X16" t="e">
        <v>#N/A</v>
      </c>
    </row>
    <row r="17" spans="1:24" x14ac:dyDescent="0.25">
      <c r="A17" s="1">
        <f t="shared" si="7"/>
        <v>25903</v>
      </c>
      <c r="B17">
        <v>1</v>
      </c>
      <c r="C17">
        <f t="shared" si="9"/>
        <v>1970</v>
      </c>
      <c r="D17">
        <v>12</v>
      </c>
      <c r="E17" t="str">
        <f t="shared" si="8"/>
        <v>197012</v>
      </c>
      <c r="F17">
        <f t="shared" si="0"/>
        <v>4.8000000000000001E-2</v>
      </c>
      <c r="G17">
        <f t="shared" si="1"/>
        <v>8.9999999999999993E-3</v>
      </c>
      <c r="H17">
        <f t="shared" si="2"/>
        <v>0</v>
      </c>
      <c r="I17">
        <f t="shared" si="3"/>
        <v>4</v>
      </c>
      <c r="J17" t="e">
        <f t="shared" si="4"/>
        <v>#N/A</v>
      </c>
      <c r="K17" t="e">
        <f t="shared" si="5"/>
        <v>#N/A</v>
      </c>
      <c r="M17" t="s">
        <v>87</v>
      </c>
      <c r="N17">
        <v>1970</v>
      </c>
      <c r="O17">
        <v>1970</v>
      </c>
      <c r="P17">
        <v>1</v>
      </c>
      <c r="Q17">
        <v>1</v>
      </c>
      <c r="R17" s="1">
        <f t="shared" si="6"/>
        <v>25569</v>
      </c>
      <c r="S17">
        <v>2.3E-2</v>
      </c>
      <c r="T17">
        <v>3.0000000000000001E-3</v>
      </c>
      <c r="U17">
        <v>0</v>
      </c>
      <c r="V17">
        <v>3.61</v>
      </c>
      <c r="W17" t="e">
        <v>#N/A</v>
      </c>
      <c r="X17" t="e">
        <v>#N/A</v>
      </c>
    </row>
    <row r="18" spans="1:24" x14ac:dyDescent="0.25">
      <c r="A18" s="1">
        <f t="shared" si="7"/>
        <v>25569</v>
      </c>
      <c r="B18">
        <v>1</v>
      </c>
      <c r="C18">
        <f t="shared" si="9"/>
        <v>1970</v>
      </c>
      <c r="D18">
        <v>1</v>
      </c>
      <c r="E18" t="str">
        <f t="shared" si="8"/>
        <v>19701</v>
      </c>
      <c r="F18">
        <f t="shared" si="0"/>
        <v>2.3E-2</v>
      </c>
      <c r="G18">
        <f t="shared" si="1"/>
        <v>3.0000000000000001E-3</v>
      </c>
      <c r="H18">
        <f t="shared" si="2"/>
        <v>0</v>
      </c>
      <c r="I18">
        <f t="shared" si="3"/>
        <v>3.61</v>
      </c>
      <c r="J18" t="e">
        <f t="shared" si="4"/>
        <v>#N/A</v>
      </c>
      <c r="K18" t="e">
        <f t="shared" si="5"/>
        <v>#N/A</v>
      </c>
      <c r="M18" t="s">
        <v>87</v>
      </c>
      <c r="N18">
        <v>1970</v>
      </c>
      <c r="O18">
        <v>1970</v>
      </c>
      <c r="P18">
        <v>2</v>
      </c>
      <c r="Q18">
        <v>1</v>
      </c>
      <c r="R18" s="1">
        <f t="shared" si="6"/>
        <v>25600</v>
      </c>
      <c r="S18">
        <v>2.5999999999999999E-2</v>
      </c>
      <c r="T18">
        <v>2E-3</v>
      </c>
      <c r="U18">
        <v>0</v>
      </c>
      <c r="V18">
        <v>3.54</v>
      </c>
      <c r="W18" t="e">
        <v>#N/A</v>
      </c>
      <c r="X18" t="e">
        <v>#N/A</v>
      </c>
    </row>
    <row r="19" spans="1:24" x14ac:dyDescent="0.25">
      <c r="A19" s="1">
        <f t="shared" si="7"/>
        <v>25600</v>
      </c>
      <c r="B19">
        <v>1</v>
      </c>
      <c r="C19">
        <f t="shared" si="9"/>
        <v>1970</v>
      </c>
      <c r="D19">
        <v>2</v>
      </c>
      <c r="E19" t="str">
        <f t="shared" si="8"/>
        <v>19702</v>
      </c>
      <c r="F19">
        <f t="shared" si="0"/>
        <v>2.5999999999999999E-2</v>
      </c>
      <c r="G19">
        <f t="shared" si="1"/>
        <v>2E-3</v>
      </c>
      <c r="H19">
        <f t="shared" si="2"/>
        <v>0</v>
      </c>
      <c r="I19">
        <f t="shared" si="3"/>
        <v>3.54</v>
      </c>
      <c r="J19" t="e">
        <f t="shared" si="4"/>
        <v>#N/A</v>
      </c>
      <c r="K19" t="e">
        <f t="shared" si="5"/>
        <v>#N/A</v>
      </c>
      <c r="M19" t="s">
        <v>87</v>
      </c>
      <c r="N19">
        <v>1970</v>
      </c>
      <c r="O19">
        <v>1970</v>
      </c>
      <c r="P19">
        <v>3</v>
      </c>
      <c r="Q19">
        <v>1</v>
      </c>
      <c r="R19" s="1">
        <f t="shared" si="6"/>
        <v>25628</v>
      </c>
      <c r="S19">
        <v>0.02</v>
      </c>
      <c r="T19">
        <v>3.0000000000000001E-3</v>
      </c>
      <c r="U19">
        <v>0</v>
      </c>
      <c r="V19">
        <v>4.57</v>
      </c>
      <c r="W19" t="e">
        <v>#N/A</v>
      </c>
      <c r="X19" t="e">
        <v>#N/A</v>
      </c>
    </row>
    <row r="20" spans="1:24" x14ac:dyDescent="0.25">
      <c r="A20" s="1">
        <f t="shared" si="7"/>
        <v>25628</v>
      </c>
      <c r="B20">
        <v>1</v>
      </c>
      <c r="C20">
        <f t="shared" si="9"/>
        <v>1970</v>
      </c>
      <c r="D20">
        <v>3</v>
      </c>
      <c r="E20" t="str">
        <f t="shared" si="8"/>
        <v>19703</v>
      </c>
      <c r="F20">
        <f t="shared" si="0"/>
        <v>0.02</v>
      </c>
      <c r="G20">
        <f t="shared" si="1"/>
        <v>3.0000000000000001E-3</v>
      </c>
      <c r="H20">
        <f t="shared" si="2"/>
        <v>0</v>
      </c>
      <c r="I20">
        <f t="shared" si="3"/>
        <v>4.57</v>
      </c>
      <c r="J20" t="e">
        <f t="shared" si="4"/>
        <v>#N/A</v>
      </c>
      <c r="K20" t="e">
        <f t="shared" si="5"/>
        <v>#N/A</v>
      </c>
      <c r="M20" t="s">
        <v>87</v>
      </c>
      <c r="N20">
        <v>1970</v>
      </c>
      <c r="O20">
        <v>1970</v>
      </c>
      <c r="P20">
        <v>4</v>
      </c>
      <c r="Q20">
        <v>1</v>
      </c>
      <c r="R20" s="1">
        <f t="shared" si="6"/>
        <v>25659</v>
      </c>
      <c r="S20">
        <v>1.2999999999999999E-2</v>
      </c>
      <c r="T20">
        <v>1.0999999999999999E-2</v>
      </c>
      <c r="U20">
        <v>1E-3</v>
      </c>
      <c r="V20">
        <v>3.43</v>
      </c>
      <c r="W20" t="e">
        <v>#N/A</v>
      </c>
      <c r="X20" t="e">
        <v>#N/A</v>
      </c>
    </row>
    <row r="21" spans="1:24" x14ac:dyDescent="0.25">
      <c r="A21" s="1">
        <f t="shared" si="7"/>
        <v>25659</v>
      </c>
      <c r="B21">
        <v>1</v>
      </c>
      <c r="C21">
        <f t="shared" si="9"/>
        <v>1970</v>
      </c>
      <c r="D21">
        <v>4</v>
      </c>
      <c r="E21" t="str">
        <f t="shared" si="8"/>
        <v>19704</v>
      </c>
      <c r="F21">
        <f t="shared" si="0"/>
        <v>1.2999999999999999E-2</v>
      </c>
      <c r="G21">
        <f t="shared" si="1"/>
        <v>1.0999999999999999E-2</v>
      </c>
      <c r="H21">
        <f t="shared" si="2"/>
        <v>1E-3</v>
      </c>
      <c r="I21">
        <f t="shared" si="3"/>
        <v>3.43</v>
      </c>
      <c r="J21" t="e">
        <f t="shared" si="4"/>
        <v>#N/A</v>
      </c>
      <c r="K21" t="e">
        <f t="shared" si="5"/>
        <v>#N/A</v>
      </c>
      <c r="M21" t="s">
        <v>87</v>
      </c>
      <c r="N21">
        <v>1970</v>
      </c>
      <c r="O21">
        <v>1970</v>
      </c>
      <c r="P21">
        <v>5</v>
      </c>
      <c r="Q21">
        <v>1</v>
      </c>
      <c r="R21" s="1">
        <f t="shared" si="6"/>
        <v>25689</v>
      </c>
      <c r="S21">
        <v>3.5999999999999997E-2</v>
      </c>
      <c r="T21">
        <v>2.4E-2</v>
      </c>
      <c r="U21">
        <v>1E-3</v>
      </c>
      <c r="V21">
        <v>4.16</v>
      </c>
      <c r="W21" t="e">
        <v>#N/A</v>
      </c>
      <c r="X21" t="e">
        <v>#N/A</v>
      </c>
    </row>
    <row r="22" spans="1:24" x14ac:dyDescent="0.25">
      <c r="A22" s="1">
        <f t="shared" si="7"/>
        <v>25689</v>
      </c>
      <c r="B22">
        <v>1</v>
      </c>
      <c r="C22">
        <f t="shared" si="9"/>
        <v>1970</v>
      </c>
      <c r="D22">
        <v>5</v>
      </c>
      <c r="E22" t="str">
        <f t="shared" si="8"/>
        <v>19705</v>
      </c>
      <c r="F22">
        <f t="shared" si="0"/>
        <v>3.5999999999999997E-2</v>
      </c>
      <c r="G22">
        <f t="shared" si="1"/>
        <v>2.4E-2</v>
      </c>
      <c r="H22">
        <f t="shared" si="2"/>
        <v>1E-3</v>
      </c>
      <c r="I22">
        <f t="shared" si="3"/>
        <v>4.16</v>
      </c>
      <c r="J22" t="e">
        <f t="shared" si="4"/>
        <v>#N/A</v>
      </c>
      <c r="K22" t="e">
        <f t="shared" si="5"/>
        <v>#N/A</v>
      </c>
      <c r="M22" t="s">
        <v>87</v>
      </c>
      <c r="N22">
        <v>1970</v>
      </c>
      <c r="O22">
        <v>1970</v>
      </c>
      <c r="P22">
        <v>6</v>
      </c>
      <c r="Q22">
        <v>1</v>
      </c>
      <c r="R22" s="1">
        <f t="shared" si="6"/>
        <v>25720</v>
      </c>
      <c r="S22">
        <v>8.1000000000000003E-2</v>
      </c>
      <c r="T22" t="e">
        <v>#N/A</v>
      </c>
      <c r="U22">
        <v>0</v>
      </c>
      <c r="V22">
        <v>6.19</v>
      </c>
      <c r="W22" t="e">
        <v>#N/A</v>
      </c>
      <c r="X22" t="e">
        <v>#N/A</v>
      </c>
    </row>
    <row r="23" spans="1:24" x14ac:dyDescent="0.25">
      <c r="A23" s="1">
        <f t="shared" si="7"/>
        <v>25720</v>
      </c>
      <c r="B23">
        <v>1</v>
      </c>
      <c r="C23">
        <f t="shared" si="9"/>
        <v>1970</v>
      </c>
      <c r="D23">
        <v>6</v>
      </c>
      <c r="E23" t="str">
        <f t="shared" si="8"/>
        <v>19706</v>
      </c>
      <c r="F23">
        <f t="shared" si="0"/>
        <v>8.1000000000000003E-2</v>
      </c>
      <c r="G23" t="e">
        <f t="shared" si="1"/>
        <v>#N/A</v>
      </c>
      <c r="H23">
        <f t="shared" si="2"/>
        <v>0</v>
      </c>
      <c r="I23">
        <f t="shared" si="3"/>
        <v>6.19</v>
      </c>
      <c r="J23" t="e">
        <f t="shared" si="4"/>
        <v>#N/A</v>
      </c>
      <c r="K23" t="e">
        <f t="shared" si="5"/>
        <v>#N/A</v>
      </c>
      <c r="M23" t="s">
        <v>87</v>
      </c>
      <c r="N23">
        <v>1970</v>
      </c>
      <c r="O23">
        <v>1970</v>
      </c>
      <c r="P23">
        <v>7</v>
      </c>
      <c r="Q23">
        <v>1</v>
      </c>
      <c r="R23" s="1">
        <f t="shared" si="6"/>
        <v>25750</v>
      </c>
      <c r="S23">
        <v>7.0000000000000007E-2</v>
      </c>
      <c r="T23" t="e">
        <v>#N/A</v>
      </c>
      <c r="U23">
        <v>0</v>
      </c>
      <c r="V23">
        <v>6.57</v>
      </c>
      <c r="W23" t="e">
        <v>#N/A</v>
      </c>
      <c r="X23" t="e">
        <v>#N/A</v>
      </c>
    </row>
    <row r="24" spans="1:24" x14ac:dyDescent="0.25">
      <c r="A24" s="1">
        <f t="shared" si="7"/>
        <v>25750</v>
      </c>
      <c r="B24">
        <v>1</v>
      </c>
      <c r="C24">
        <f t="shared" si="9"/>
        <v>1970</v>
      </c>
      <c r="D24">
        <v>7</v>
      </c>
      <c r="E24" t="str">
        <f t="shared" si="8"/>
        <v>19707</v>
      </c>
      <c r="F24">
        <f t="shared" si="0"/>
        <v>7.0000000000000007E-2</v>
      </c>
      <c r="G24" t="e">
        <f t="shared" si="1"/>
        <v>#N/A</v>
      </c>
      <c r="H24">
        <f t="shared" si="2"/>
        <v>0</v>
      </c>
      <c r="I24">
        <f t="shared" si="3"/>
        <v>6.57</v>
      </c>
      <c r="J24" t="e">
        <f t="shared" si="4"/>
        <v>#N/A</v>
      </c>
      <c r="K24" t="e">
        <f t="shared" si="5"/>
        <v>#N/A</v>
      </c>
      <c r="M24" t="s">
        <v>87</v>
      </c>
      <c r="N24">
        <v>1970</v>
      </c>
      <c r="O24">
        <v>1970</v>
      </c>
      <c r="P24">
        <v>8</v>
      </c>
      <c r="Q24">
        <v>1</v>
      </c>
      <c r="R24" s="1">
        <f t="shared" si="6"/>
        <v>25781</v>
      </c>
      <c r="S24">
        <v>3.9E-2</v>
      </c>
      <c r="T24" t="e">
        <v>#N/A</v>
      </c>
      <c r="U24">
        <v>2E-3</v>
      </c>
      <c r="V24">
        <v>8.08</v>
      </c>
      <c r="W24" t="e">
        <v>#N/A</v>
      </c>
      <c r="X24" t="e">
        <v>#N/A</v>
      </c>
    </row>
    <row r="25" spans="1:24" x14ac:dyDescent="0.25">
      <c r="A25" s="1">
        <f t="shared" si="7"/>
        <v>25781</v>
      </c>
      <c r="B25">
        <v>1</v>
      </c>
      <c r="C25">
        <f t="shared" si="9"/>
        <v>1970</v>
      </c>
      <c r="D25">
        <v>8</v>
      </c>
      <c r="E25" t="str">
        <f t="shared" si="8"/>
        <v>19708</v>
      </c>
      <c r="F25">
        <f t="shared" si="0"/>
        <v>3.9E-2</v>
      </c>
      <c r="G25" t="e">
        <f t="shared" si="1"/>
        <v>#N/A</v>
      </c>
      <c r="H25">
        <f t="shared" si="2"/>
        <v>2E-3</v>
      </c>
      <c r="I25">
        <f t="shared" si="3"/>
        <v>8.08</v>
      </c>
      <c r="J25" t="e">
        <f t="shared" si="4"/>
        <v>#N/A</v>
      </c>
      <c r="K25" t="e">
        <f t="shared" si="5"/>
        <v>#N/A</v>
      </c>
      <c r="M25" t="s">
        <v>87</v>
      </c>
      <c r="N25">
        <v>1970</v>
      </c>
      <c r="O25">
        <v>1970</v>
      </c>
      <c r="P25">
        <v>9</v>
      </c>
      <c r="Q25">
        <v>1</v>
      </c>
      <c r="R25" s="1">
        <f t="shared" si="6"/>
        <v>25812</v>
      </c>
      <c r="S25">
        <v>4.2000000000000003E-2</v>
      </c>
      <c r="T25" t="e">
        <v>#N/A</v>
      </c>
      <c r="U25">
        <v>3.0000000000000001E-3</v>
      </c>
      <c r="V25">
        <v>6.62</v>
      </c>
      <c r="W25">
        <v>0.73</v>
      </c>
      <c r="X25" t="e">
        <v>#N/A</v>
      </c>
    </row>
    <row r="26" spans="1:24" x14ac:dyDescent="0.25">
      <c r="A26" s="1">
        <f t="shared" si="7"/>
        <v>25812</v>
      </c>
      <c r="B26">
        <v>1</v>
      </c>
      <c r="C26">
        <f t="shared" si="9"/>
        <v>1970</v>
      </c>
      <c r="D26">
        <v>9</v>
      </c>
      <c r="E26" t="str">
        <f t="shared" si="8"/>
        <v>19709</v>
      </c>
      <c r="F26">
        <f t="shared" si="0"/>
        <v>4.2000000000000003E-2</v>
      </c>
      <c r="G26" t="e">
        <f t="shared" si="1"/>
        <v>#N/A</v>
      </c>
      <c r="H26">
        <f t="shared" si="2"/>
        <v>3.0000000000000001E-3</v>
      </c>
      <c r="I26">
        <f t="shared" si="3"/>
        <v>6.62</v>
      </c>
      <c r="J26">
        <f t="shared" si="4"/>
        <v>0.73</v>
      </c>
      <c r="K26" t="e">
        <f t="shared" si="5"/>
        <v>#N/A</v>
      </c>
      <c r="M26" t="s">
        <v>87</v>
      </c>
      <c r="N26">
        <v>1971</v>
      </c>
      <c r="O26">
        <v>1970</v>
      </c>
      <c r="P26">
        <v>10</v>
      </c>
      <c r="Q26">
        <v>1</v>
      </c>
      <c r="R26" s="1">
        <f t="shared" si="6"/>
        <v>26207</v>
      </c>
      <c r="S26">
        <v>0.05</v>
      </c>
      <c r="T26" t="e">
        <v>#N/A</v>
      </c>
      <c r="U26">
        <v>1E-3</v>
      </c>
      <c r="V26">
        <v>5.67</v>
      </c>
      <c r="W26">
        <v>1.25</v>
      </c>
      <c r="X26" t="e">
        <v>#N/A</v>
      </c>
    </row>
    <row r="27" spans="1:24" x14ac:dyDescent="0.25">
      <c r="A27" s="1">
        <f t="shared" si="7"/>
        <v>26207</v>
      </c>
      <c r="B27">
        <v>1</v>
      </c>
      <c r="C27">
        <f t="shared" si="9"/>
        <v>1971</v>
      </c>
      <c r="D27">
        <v>10</v>
      </c>
      <c r="E27" t="str">
        <f t="shared" si="8"/>
        <v>197110</v>
      </c>
      <c r="F27">
        <f t="shared" si="0"/>
        <v>0.05</v>
      </c>
      <c r="G27" t="e">
        <f t="shared" si="1"/>
        <v>#N/A</v>
      </c>
      <c r="H27">
        <f t="shared" si="2"/>
        <v>1E-3</v>
      </c>
      <c r="I27">
        <f t="shared" si="3"/>
        <v>5.67</v>
      </c>
      <c r="J27">
        <f t="shared" si="4"/>
        <v>1.25</v>
      </c>
      <c r="K27" t="e">
        <f t="shared" si="5"/>
        <v>#N/A</v>
      </c>
      <c r="M27" t="s">
        <v>87</v>
      </c>
      <c r="N27">
        <v>1971</v>
      </c>
      <c r="O27">
        <v>1970</v>
      </c>
      <c r="P27">
        <v>11</v>
      </c>
      <c r="Q27">
        <v>1</v>
      </c>
      <c r="R27" s="1">
        <f t="shared" si="6"/>
        <v>26238</v>
      </c>
      <c r="S27">
        <v>2.1000000000000001E-2</v>
      </c>
      <c r="T27" t="e">
        <v>#N/A</v>
      </c>
      <c r="U27">
        <v>0</v>
      </c>
      <c r="V27">
        <v>3.77</v>
      </c>
      <c r="W27">
        <v>0.79</v>
      </c>
      <c r="X27" t="e">
        <v>#N/A</v>
      </c>
    </row>
    <row r="28" spans="1:24" x14ac:dyDescent="0.25">
      <c r="A28" s="1">
        <f t="shared" si="7"/>
        <v>26238</v>
      </c>
      <c r="B28">
        <v>1</v>
      </c>
      <c r="C28">
        <f t="shared" si="9"/>
        <v>1971</v>
      </c>
      <c r="D28">
        <v>11</v>
      </c>
      <c r="E28" t="str">
        <f t="shared" si="8"/>
        <v>197111</v>
      </c>
      <c r="F28">
        <f t="shared" si="0"/>
        <v>2.1000000000000001E-2</v>
      </c>
      <c r="G28" t="e">
        <f t="shared" si="1"/>
        <v>#N/A</v>
      </c>
      <c r="H28">
        <f t="shared" si="2"/>
        <v>0</v>
      </c>
      <c r="I28">
        <f t="shared" si="3"/>
        <v>3.77</v>
      </c>
      <c r="J28">
        <f t="shared" si="4"/>
        <v>0.79</v>
      </c>
      <c r="K28" t="e">
        <f t="shared" si="5"/>
        <v>#N/A</v>
      </c>
      <c r="M28" t="s">
        <v>87</v>
      </c>
      <c r="N28">
        <v>1971</v>
      </c>
      <c r="O28">
        <v>1970</v>
      </c>
      <c r="P28">
        <v>12</v>
      </c>
      <c r="Q28">
        <v>1</v>
      </c>
      <c r="R28" s="1">
        <f t="shared" si="6"/>
        <v>26268</v>
      </c>
      <c r="S28">
        <v>1.9E-2</v>
      </c>
      <c r="T28" t="e">
        <v>#N/A</v>
      </c>
      <c r="U28">
        <v>0</v>
      </c>
      <c r="V28">
        <v>3.23</v>
      </c>
      <c r="W28">
        <v>0.9</v>
      </c>
      <c r="X28" t="e">
        <v>#N/A</v>
      </c>
    </row>
    <row r="29" spans="1:24" x14ac:dyDescent="0.25">
      <c r="A29" s="1">
        <f t="shared" si="7"/>
        <v>26268</v>
      </c>
      <c r="B29">
        <v>1</v>
      </c>
      <c r="C29">
        <f t="shared" si="9"/>
        <v>1971</v>
      </c>
      <c r="D29">
        <v>12</v>
      </c>
      <c r="E29" t="str">
        <f t="shared" si="8"/>
        <v>197112</v>
      </c>
      <c r="F29">
        <f t="shared" si="0"/>
        <v>1.9E-2</v>
      </c>
      <c r="G29" t="e">
        <f t="shared" si="1"/>
        <v>#N/A</v>
      </c>
      <c r="H29">
        <f t="shared" si="2"/>
        <v>0</v>
      </c>
      <c r="I29">
        <f t="shared" si="3"/>
        <v>3.23</v>
      </c>
      <c r="J29">
        <f t="shared" si="4"/>
        <v>0.9</v>
      </c>
      <c r="K29" t="e">
        <f t="shared" si="5"/>
        <v>#N/A</v>
      </c>
      <c r="M29" t="s">
        <v>87</v>
      </c>
      <c r="N29">
        <v>1971</v>
      </c>
      <c r="O29">
        <v>1971</v>
      </c>
      <c r="P29">
        <v>1</v>
      </c>
      <c r="Q29">
        <v>1</v>
      </c>
      <c r="R29" s="1">
        <f t="shared" si="6"/>
        <v>25934</v>
      </c>
      <c r="S29">
        <v>4.2000000000000003E-2</v>
      </c>
      <c r="T29" t="e">
        <v>#N/A</v>
      </c>
      <c r="U29">
        <v>0</v>
      </c>
      <c r="V29">
        <v>3.52</v>
      </c>
      <c r="W29">
        <v>0.23</v>
      </c>
      <c r="X29" t="e">
        <v>#N/A</v>
      </c>
    </row>
    <row r="30" spans="1:24" x14ac:dyDescent="0.25">
      <c r="A30" s="1">
        <f t="shared" si="7"/>
        <v>25934</v>
      </c>
      <c r="B30">
        <v>1</v>
      </c>
      <c r="C30">
        <f t="shared" si="9"/>
        <v>1971</v>
      </c>
      <c r="D30">
        <v>1</v>
      </c>
      <c r="E30" t="str">
        <f t="shared" si="8"/>
        <v>19711</v>
      </c>
      <c r="F30">
        <f t="shared" si="0"/>
        <v>4.2000000000000003E-2</v>
      </c>
      <c r="G30" t="e">
        <f t="shared" si="1"/>
        <v>#N/A</v>
      </c>
      <c r="H30">
        <f t="shared" si="2"/>
        <v>0</v>
      </c>
      <c r="I30">
        <f t="shared" si="3"/>
        <v>3.52</v>
      </c>
      <c r="J30">
        <f t="shared" si="4"/>
        <v>0.23</v>
      </c>
      <c r="K30" t="e">
        <f t="shared" si="5"/>
        <v>#N/A</v>
      </c>
      <c r="M30" t="s">
        <v>87</v>
      </c>
      <c r="N30">
        <v>1971</v>
      </c>
      <c r="O30">
        <v>1971</v>
      </c>
      <c r="P30">
        <v>2</v>
      </c>
      <c r="Q30">
        <v>1</v>
      </c>
      <c r="R30" s="1">
        <f t="shared" si="6"/>
        <v>25965</v>
      </c>
      <c r="S30">
        <v>0.13300000000000001</v>
      </c>
      <c r="T30" t="e">
        <v>#N/A</v>
      </c>
      <c r="U30">
        <v>0</v>
      </c>
      <c r="V30">
        <v>3.75</v>
      </c>
      <c r="W30">
        <v>0.43</v>
      </c>
      <c r="X30" t="e">
        <v>#N/A</v>
      </c>
    </row>
    <row r="31" spans="1:24" x14ac:dyDescent="0.25">
      <c r="A31" s="1">
        <f t="shared" si="7"/>
        <v>25965</v>
      </c>
      <c r="B31">
        <v>1</v>
      </c>
      <c r="C31">
        <f t="shared" si="9"/>
        <v>1971</v>
      </c>
      <c r="D31">
        <v>2</v>
      </c>
      <c r="E31" t="str">
        <f t="shared" si="8"/>
        <v>19712</v>
      </c>
      <c r="F31">
        <f t="shared" si="0"/>
        <v>0.13300000000000001</v>
      </c>
      <c r="G31" t="e">
        <f t="shared" si="1"/>
        <v>#N/A</v>
      </c>
      <c r="H31">
        <f t="shared" si="2"/>
        <v>0</v>
      </c>
      <c r="I31">
        <f t="shared" si="3"/>
        <v>3.75</v>
      </c>
      <c r="J31">
        <f t="shared" si="4"/>
        <v>0.43</v>
      </c>
      <c r="K31" t="e">
        <f t="shared" si="5"/>
        <v>#N/A</v>
      </c>
      <c r="M31" t="s">
        <v>87</v>
      </c>
      <c r="N31">
        <v>1971</v>
      </c>
      <c r="O31">
        <v>1971</v>
      </c>
      <c r="P31">
        <v>3</v>
      </c>
      <c r="Q31">
        <v>1</v>
      </c>
      <c r="R31" s="1">
        <f t="shared" si="6"/>
        <v>25993</v>
      </c>
      <c r="S31">
        <v>0.126</v>
      </c>
      <c r="T31" t="e">
        <v>#N/A</v>
      </c>
      <c r="U31">
        <v>0</v>
      </c>
      <c r="V31">
        <v>3.4</v>
      </c>
      <c r="W31">
        <v>0.26</v>
      </c>
      <c r="X31" t="e">
        <v>#N/A</v>
      </c>
    </row>
    <row r="32" spans="1:24" x14ac:dyDescent="0.25">
      <c r="A32" s="1">
        <f t="shared" si="7"/>
        <v>25993</v>
      </c>
      <c r="B32">
        <v>1</v>
      </c>
      <c r="C32">
        <f t="shared" si="9"/>
        <v>1971</v>
      </c>
      <c r="D32">
        <v>3</v>
      </c>
      <c r="E32" t="str">
        <f t="shared" si="8"/>
        <v>19713</v>
      </c>
      <c r="F32">
        <f t="shared" si="0"/>
        <v>0.126</v>
      </c>
      <c r="G32" t="e">
        <f t="shared" si="1"/>
        <v>#N/A</v>
      </c>
      <c r="H32">
        <f t="shared" si="2"/>
        <v>0</v>
      </c>
      <c r="I32">
        <f t="shared" si="3"/>
        <v>3.4</v>
      </c>
      <c r="J32">
        <f t="shared" si="4"/>
        <v>0.26</v>
      </c>
      <c r="K32" t="e">
        <f t="shared" si="5"/>
        <v>#N/A</v>
      </c>
      <c r="M32" t="s">
        <v>87</v>
      </c>
      <c r="N32">
        <v>1971</v>
      </c>
      <c r="O32">
        <v>1971</v>
      </c>
      <c r="P32">
        <v>4</v>
      </c>
      <c r="Q32">
        <v>1</v>
      </c>
      <c r="R32" s="1">
        <f t="shared" si="6"/>
        <v>26024</v>
      </c>
      <c r="S32">
        <v>6.6000000000000003E-2</v>
      </c>
      <c r="T32" t="e">
        <v>#N/A</v>
      </c>
      <c r="U32">
        <v>0</v>
      </c>
      <c r="V32">
        <v>3.33</v>
      </c>
      <c r="W32">
        <v>0.23</v>
      </c>
      <c r="X32" t="e">
        <v>#N/A</v>
      </c>
    </row>
    <row r="33" spans="1:24" x14ac:dyDescent="0.25">
      <c r="A33" s="1">
        <f t="shared" si="7"/>
        <v>26024</v>
      </c>
      <c r="B33">
        <v>1</v>
      </c>
      <c r="C33">
        <f t="shared" si="9"/>
        <v>1971</v>
      </c>
      <c r="D33">
        <v>4</v>
      </c>
      <c r="E33" t="str">
        <f t="shared" si="8"/>
        <v>19714</v>
      </c>
      <c r="F33">
        <f t="shared" si="0"/>
        <v>6.6000000000000003E-2</v>
      </c>
      <c r="G33" t="e">
        <f t="shared" si="1"/>
        <v>#N/A</v>
      </c>
      <c r="H33">
        <f t="shared" si="2"/>
        <v>0</v>
      </c>
      <c r="I33">
        <f t="shared" si="3"/>
        <v>3.33</v>
      </c>
      <c r="J33">
        <f t="shared" si="4"/>
        <v>0.23</v>
      </c>
      <c r="K33" t="e">
        <f t="shared" si="5"/>
        <v>#N/A</v>
      </c>
      <c r="M33" t="s">
        <v>87</v>
      </c>
      <c r="N33">
        <v>1971</v>
      </c>
      <c r="O33">
        <v>1971</v>
      </c>
      <c r="P33">
        <v>5</v>
      </c>
      <c r="Q33">
        <v>1</v>
      </c>
      <c r="R33" s="1">
        <f t="shared" si="6"/>
        <v>26054</v>
      </c>
      <c r="S33">
        <v>0.16</v>
      </c>
      <c r="T33" t="e">
        <v>#N/A</v>
      </c>
      <c r="U33">
        <v>0</v>
      </c>
      <c r="V33">
        <v>4.53</v>
      </c>
      <c r="W33">
        <v>0.41</v>
      </c>
      <c r="X33" t="e">
        <v>#N/A</v>
      </c>
    </row>
    <row r="34" spans="1:24" x14ac:dyDescent="0.25">
      <c r="A34" s="1">
        <f t="shared" si="7"/>
        <v>26054</v>
      </c>
      <c r="B34">
        <v>1</v>
      </c>
      <c r="C34">
        <f t="shared" si="9"/>
        <v>1971</v>
      </c>
      <c r="D34">
        <v>5</v>
      </c>
      <c r="E34" t="str">
        <f t="shared" si="8"/>
        <v>19715</v>
      </c>
      <c r="F34">
        <f t="shared" si="0"/>
        <v>0.16</v>
      </c>
      <c r="G34" t="e">
        <f t="shared" si="1"/>
        <v>#N/A</v>
      </c>
      <c r="H34">
        <f t="shared" si="2"/>
        <v>0</v>
      </c>
      <c r="I34">
        <f t="shared" si="3"/>
        <v>4.53</v>
      </c>
      <c r="J34">
        <f t="shared" si="4"/>
        <v>0.41</v>
      </c>
      <c r="K34" t="e">
        <f t="shared" si="5"/>
        <v>#N/A</v>
      </c>
      <c r="M34" t="s">
        <v>87</v>
      </c>
      <c r="N34">
        <v>1971</v>
      </c>
      <c r="O34">
        <v>1971</v>
      </c>
      <c r="P34">
        <v>6</v>
      </c>
      <c r="Q34">
        <v>1</v>
      </c>
      <c r="R34" s="1">
        <f t="shared" si="6"/>
        <v>26085</v>
      </c>
      <c r="S34">
        <v>0.14299999999999999</v>
      </c>
      <c r="T34">
        <v>0</v>
      </c>
      <c r="U34">
        <v>1E-3</v>
      </c>
      <c r="V34">
        <v>5.35</v>
      </c>
      <c r="W34">
        <v>0.63</v>
      </c>
      <c r="X34" t="e">
        <v>#N/A</v>
      </c>
    </row>
    <row r="35" spans="1:24" x14ac:dyDescent="0.25">
      <c r="A35" s="1">
        <f t="shared" si="7"/>
        <v>26085</v>
      </c>
      <c r="B35">
        <v>1</v>
      </c>
      <c r="C35">
        <f t="shared" si="9"/>
        <v>1971</v>
      </c>
      <c r="D35">
        <v>6</v>
      </c>
      <c r="E35" t="str">
        <f t="shared" si="8"/>
        <v>19716</v>
      </c>
      <c r="F35">
        <f t="shared" si="0"/>
        <v>0.14299999999999999</v>
      </c>
      <c r="G35">
        <f t="shared" si="1"/>
        <v>0</v>
      </c>
      <c r="H35">
        <f t="shared" si="2"/>
        <v>1E-3</v>
      </c>
      <c r="I35">
        <f t="shared" si="3"/>
        <v>5.35</v>
      </c>
      <c r="J35">
        <f t="shared" si="4"/>
        <v>0.63</v>
      </c>
      <c r="K35" t="e">
        <f t="shared" si="5"/>
        <v>#N/A</v>
      </c>
      <c r="M35" t="s">
        <v>87</v>
      </c>
      <c r="N35">
        <v>1971</v>
      </c>
      <c r="O35">
        <v>1971</v>
      </c>
      <c r="P35">
        <v>7</v>
      </c>
      <c r="Q35">
        <v>1</v>
      </c>
      <c r="R35" s="1">
        <f t="shared" si="6"/>
        <v>26115</v>
      </c>
      <c r="S35">
        <v>2.3E-2</v>
      </c>
      <c r="T35">
        <v>0</v>
      </c>
      <c r="U35">
        <v>2E-3</v>
      </c>
      <c r="V35">
        <v>5.61</v>
      </c>
      <c r="W35">
        <v>1.1299999999999999</v>
      </c>
      <c r="X35" t="e">
        <v>#N/A</v>
      </c>
    </row>
    <row r="36" spans="1:24" x14ac:dyDescent="0.25">
      <c r="A36" s="1">
        <f t="shared" si="7"/>
        <v>26115</v>
      </c>
      <c r="B36">
        <v>1</v>
      </c>
      <c r="C36">
        <f t="shared" si="9"/>
        <v>1971</v>
      </c>
      <c r="D36">
        <v>7</v>
      </c>
      <c r="E36" t="str">
        <f t="shared" si="8"/>
        <v>19717</v>
      </c>
      <c r="F36">
        <f t="shared" si="0"/>
        <v>2.3E-2</v>
      </c>
      <c r="G36">
        <f t="shared" si="1"/>
        <v>0</v>
      </c>
      <c r="H36">
        <f t="shared" si="2"/>
        <v>2E-3</v>
      </c>
      <c r="I36">
        <f t="shared" si="3"/>
        <v>5.61</v>
      </c>
      <c r="J36">
        <f t="shared" si="4"/>
        <v>1.1299999999999999</v>
      </c>
      <c r="K36" t="e">
        <f t="shared" si="5"/>
        <v>#N/A</v>
      </c>
      <c r="M36" t="s">
        <v>87</v>
      </c>
      <c r="N36">
        <v>1971</v>
      </c>
      <c r="O36">
        <v>1971</v>
      </c>
      <c r="P36">
        <v>8</v>
      </c>
      <c r="Q36">
        <v>1</v>
      </c>
      <c r="R36" s="1">
        <f t="shared" si="6"/>
        <v>26146</v>
      </c>
      <c r="S36">
        <v>5.2999999999999999E-2</v>
      </c>
      <c r="T36">
        <v>0</v>
      </c>
      <c r="U36">
        <v>3.0000000000000001E-3</v>
      </c>
      <c r="V36">
        <v>5.83</v>
      </c>
      <c r="W36">
        <v>0.96</v>
      </c>
      <c r="X36" t="e">
        <v>#N/A</v>
      </c>
    </row>
    <row r="37" spans="1:24" x14ac:dyDescent="0.25">
      <c r="A37" s="1">
        <f t="shared" si="7"/>
        <v>26146</v>
      </c>
      <c r="B37">
        <v>1</v>
      </c>
      <c r="C37">
        <f t="shared" si="9"/>
        <v>1971</v>
      </c>
      <c r="D37">
        <v>8</v>
      </c>
      <c r="E37" t="str">
        <f t="shared" si="8"/>
        <v>19718</v>
      </c>
      <c r="F37">
        <f t="shared" si="0"/>
        <v>5.2999999999999999E-2</v>
      </c>
      <c r="G37">
        <f t="shared" si="1"/>
        <v>0</v>
      </c>
      <c r="H37">
        <f t="shared" si="2"/>
        <v>3.0000000000000001E-3</v>
      </c>
      <c r="I37">
        <f t="shared" si="3"/>
        <v>5.83</v>
      </c>
      <c r="J37">
        <f t="shared" si="4"/>
        <v>0.96</v>
      </c>
      <c r="K37" t="e">
        <f t="shared" si="5"/>
        <v>#N/A</v>
      </c>
      <c r="M37" t="s">
        <v>87</v>
      </c>
      <c r="N37">
        <v>1971</v>
      </c>
      <c r="O37">
        <v>1971</v>
      </c>
      <c r="P37">
        <v>9</v>
      </c>
      <c r="Q37">
        <v>1</v>
      </c>
      <c r="R37" s="1">
        <f t="shared" si="6"/>
        <v>26177</v>
      </c>
      <c r="S37">
        <v>2.5000000000000001E-2</v>
      </c>
      <c r="T37">
        <v>0</v>
      </c>
      <c r="U37">
        <v>2E-3</v>
      </c>
      <c r="V37">
        <v>6.35</v>
      </c>
      <c r="W37">
        <v>0.48</v>
      </c>
      <c r="X37" t="e">
        <v>#N/A</v>
      </c>
    </row>
    <row r="38" spans="1:24" x14ac:dyDescent="0.25">
      <c r="A38" s="1">
        <f t="shared" si="7"/>
        <v>26177</v>
      </c>
      <c r="B38">
        <v>1</v>
      </c>
      <c r="C38">
        <f t="shared" si="9"/>
        <v>1971</v>
      </c>
      <c r="D38">
        <v>9</v>
      </c>
      <c r="E38" t="str">
        <f t="shared" si="8"/>
        <v>19719</v>
      </c>
      <c r="F38">
        <f t="shared" si="0"/>
        <v>2.5000000000000001E-2</v>
      </c>
      <c r="G38">
        <f t="shared" si="1"/>
        <v>0</v>
      </c>
      <c r="H38">
        <f t="shared" si="2"/>
        <v>2E-3</v>
      </c>
      <c r="I38">
        <f t="shared" si="3"/>
        <v>6.35</v>
      </c>
      <c r="J38">
        <f t="shared" si="4"/>
        <v>0.48</v>
      </c>
      <c r="K38" t="e">
        <f t="shared" si="5"/>
        <v>#N/A</v>
      </c>
      <c r="M38" t="s">
        <v>87</v>
      </c>
      <c r="N38">
        <v>1972</v>
      </c>
      <c r="O38">
        <v>1971</v>
      </c>
      <c r="P38">
        <v>10</v>
      </c>
      <c r="Q38">
        <v>1</v>
      </c>
      <c r="R38" s="1">
        <f t="shared" si="6"/>
        <v>26573</v>
      </c>
      <c r="S38">
        <v>6.5000000000000002E-2</v>
      </c>
      <c r="T38">
        <v>0</v>
      </c>
      <c r="U38">
        <v>2E-3</v>
      </c>
      <c r="V38">
        <v>4.01</v>
      </c>
      <c r="W38">
        <v>0.45</v>
      </c>
      <c r="X38" t="e">
        <v>#N/A</v>
      </c>
    </row>
    <row r="39" spans="1:24" x14ac:dyDescent="0.25">
      <c r="A39" s="1">
        <f t="shared" si="7"/>
        <v>26573</v>
      </c>
      <c r="B39">
        <v>1</v>
      </c>
      <c r="C39">
        <f t="shared" si="9"/>
        <v>1972</v>
      </c>
      <c r="D39">
        <v>10</v>
      </c>
      <c r="E39" t="str">
        <f t="shared" si="8"/>
        <v>197210</v>
      </c>
      <c r="F39">
        <f t="shared" si="0"/>
        <v>6.5000000000000002E-2</v>
      </c>
      <c r="G39">
        <f t="shared" si="1"/>
        <v>0</v>
      </c>
      <c r="H39">
        <f t="shared" si="2"/>
        <v>2E-3</v>
      </c>
      <c r="I39">
        <f t="shared" si="3"/>
        <v>4.01</v>
      </c>
      <c r="J39">
        <f t="shared" si="4"/>
        <v>0.45</v>
      </c>
      <c r="K39" t="e">
        <f t="shared" si="5"/>
        <v>#N/A</v>
      </c>
      <c r="M39" t="s">
        <v>87</v>
      </c>
      <c r="N39">
        <v>1972</v>
      </c>
      <c r="O39">
        <v>1971</v>
      </c>
      <c r="P39">
        <v>11</v>
      </c>
      <c r="Q39">
        <v>1</v>
      </c>
      <c r="R39" s="1">
        <f t="shared" si="6"/>
        <v>26604</v>
      </c>
      <c r="S39">
        <v>4.1000000000000002E-2</v>
      </c>
      <c r="T39">
        <v>0</v>
      </c>
      <c r="U39">
        <v>2E-3</v>
      </c>
      <c r="V39">
        <v>3.71</v>
      </c>
      <c r="W39">
        <v>0.34</v>
      </c>
      <c r="X39" t="e">
        <v>#N/A</v>
      </c>
    </row>
    <row r="40" spans="1:24" x14ac:dyDescent="0.25">
      <c r="A40" s="1">
        <f t="shared" si="7"/>
        <v>26604</v>
      </c>
      <c r="B40">
        <v>1</v>
      </c>
      <c r="C40">
        <f t="shared" si="9"/>
        <v>1972</v>
      </c>
      <c r="D40">
        <v>11</v>
      </c>
      <c r="E40" t="str">
        <f t="shared" si="8"/>
        <v>197211</v>
      </c>
      <c r="F40">
        <f t="shared" si="0"/>
        <v>4.1000000000000002E-2</v>
      </c>
      <c r="G40">
        <f t="shared" si="1"/>
        <v>0</v>
      </c>
      <c r="H40">
        <f t="shared" si="2"/>
        <v>2E-3</v>
      </c>
      <c r="I40">
        <f t="shared" si="3"/>
        <v>3.71</v>
      </c>
      <c r="J40">
        <f t="shared" si="4"/>
        <v>0.34</v>
      </c>
      <c r="K40" t="e">
        <f t="shared" si="5"/>
        <v>#N/A</v>
      </c>
      <c r="M40" t="s">
        <v>87</v>
      </c>
      <c r="N40">
        <v>1972</v>
      </c>
      <c r="O40">
        <v>1971</v>
      </c>
      <c r="P40">
        <v>12</v>
      </c>
      <c r="Q40">
        <v>1</v>
      </c>
      <c r="R40" s="1">
        <f t="shared" si="6"/>
        <v>26634</v>
      </c>
      <c r="S40">
        <v>0.03</v>
      </c>
      <c r="T40">
        <v>0</v>
      </c>
      <c r="U40">
        <v>1E-3</v>
      </c>
      <c r="V40">
        <v>3.38</v>
      </c>
      <c r="W40">
        <v>0.32</v>
      </c>
      <c r="X40" t="e">
        <v>#N/A</v>
      </c>
    </row>
    <row r="41" spans="1:24" x14ac:dyDescent="0.25">
      <c r="A41" s="1">
        <f t="shared" si="7"/>
        <v>26634</v>
      </c>
      <c r="B41">
        <v>1</v>
      </c>
      <c r="C41">
        <f t="shared" si="9"/>
        <v>1972</v>
      </c>
      <c r="D41">
        <v>12</v>
      </c>
      <c r="E41" t="str">
        <f t="shared" si="8"/>
        <v>197212</v>
      </c>
      <c r="F41">
        <f t="shared" si="0"/>
        <v>0.03</v>
      </c>
      <c r="G41">
        <f t="shared" si="1"/>
        <v>0</v>
      </c>
      <c r="H41">
        <f t="shared" si="2"/>
        <v>1E-3</v>
      </c>
      <c r="I41">
        <f t="shared" si="3"/>
        <v>3.38</v>
      </c>
      <c r="J41">
        <f t="shared" si="4"/>
        <v>0.32</v>
      </c>
      <c r="K41" t="e">
        <f t="shared" si="5"/>
        <v>#N/A</v>
      </c>
      <c r="M41" t="s">
        <v>87</v>
      </c>
      <c r="N41">
        <v>1972</v>
      </c>
      <c r="O41">
        <v>1972</v>
      </c>
      <c r="P41">
        <v>1</v>
      </c>
      <c r="Q41">
        <v>1</v>
      </c>
      <c r="R41" s="1">
        <f t="shared" si="6"/>
        <v>26299</v>
      </c>
      <c r="S41">
        <v>4.3999999999999997E-2</v>
      </c>
      <c r="T41">
        <v>0</v>
      </c>
      <c r="U41">
        <v>2E-3</v>
      </c>
      <c r="V41">
        <v>3.14</v>
      </c>
      <c r="W41">
        <v>0.21</v>
      </c>
      <c r="X41" t="e">
        <v>#N/A</v>
      </c>
    </row>
    <row r="42" spans="1:24" x14ac:dyDescent="0.25">
      <c r="A42" s="1">
        <f t="shared" si="7"/>
        <v>26299</v>
      </c>
      <c r="B42">
        <v>1</v>
      </c>
      <c r="C42">
        <f t="shared" si="9"/>
        <v>1972</v>
      </c>
      <c r="D42">
        <v>1</v>
      </c>
      <c r="E42" t="str">
        <f t="shared" si="8"/>
        <v>19721</v>
      </c>
      <c r="F42">
        <f t="shared" si="0"/>
        <v>4.3999999999999997E-2</v>
      </c>
      <c r="G42">
        <f t="shared" si="1"/>
        <v>0</v>
      </c>
      <c r="H42">
        <f t="shared" si="2"/>
        <v>2E-3</v>
      </c>
      <c r="I42">
        <f t="shared" si="3"/>
        <v>3.14</v>
      </c>
      <c r="J42">
        <f t="shared" si="4"/>
        <v>0.21</v>
      </c>
      <c r="K42" t="e">
        <f t="shared" si="5"/>
        <v>#N/A</v>
      </c>
      <c r="M42" t="s">
        <v>87</v>
      </c>
      <c r="N42">
        <v>1972</v>
      </c>
      <c r="O42">
        <v>1972</v>
      </c>
      <c r="P42">
        <v>2</v>
      </c>
      <c r="Q42">
        <v>1</v>
      </c>
      <c r="R42" s="1">
        <f t="shared" si="6"/>
        <v>26330</v>
      </c>
      <c r="S42">
        <v>3.2000000000000001E-2</v>
      </c>
      <c r="T42">
        <v>0</v>
      </c>
      <c r="U42">
        <v>1E-3</v>
      </c>
      <c r="V42">
        <v>3.16</v>
      </c>
      <c r="W42">
        <v>0</v>
      </c>
      <c r="X42" t="e">
        <v>#N/A</v>
      </c>
    </row>
    <row r="43" spans="1:24" x14ac:dyDescent="0.25">
      <c r="A43" s="1">
        <f t="shared" si="7"/>
        <v>26330</v>
      </c>
      <c r="B43">
        <v>1</v>
      </c>
      <c r="C43">
        <f t="shared" si="9"/>
        <v>1972</v>
      </c>
      <c r="D43">
        <v>2</v>
      </c>
      <c r="E43" t="str">
        <f t="shared" si="8"/>
        <v>19722</v>
      </c>
      <c r="F43">
        <f t="shared" si="0"/>
        <v>3.2000000000000001E-2</v>
      </c>
      <c r="G43">
        <f t="shared" si="1"/>
        <v>0</v>
      </c>
      <c r="H43">
        <f t="shared" si="2"/>
        <v>1E-3</v>
      </c>
      <c r="I43">
        <f t="shared" si="3"/>
        <v>3.16</v>
      </c>
      <c r="J43">
        <f t="shared" si="4"/>
        <v>0</v>
      </c>
      <c r="K43" t="e">
        <f t="shared" si="5"/>
        <v>#N/A</v>
      </c>
      <c r="M43" t="s">
        <v>87</v>
      </c>
      <c r="N43">
        <v>1972</v>
      </c>
      <c r="O43">
        <v>1972</v>
      </c>
      <c r="P43">
        <v>3</v>
      </c>
      <c r="Q43">
        <v>1</v>
      </c>
      <c r="R43" s="1">
        <f t="shared" si="6"/>
        <v>26359</v>
      </c>
      <c r="S43">
        <v>4.5999999999999999E-2</v>
      </c>
      <c r="T43">
        <v>6.0000000000000001E-3</v>
      </c>
      <c r="U43">
        <v>0</v>
      </c>
      <c r="V43">
        <v>3.24</v>
      </c>
      <c r="W43">
        <v>0</v>
      </c>
      <c r="X43" t="e">
        <v>#N/A</v>
      </c>
    </row>
    <row r="44" spans="1:24" x14ac:dyDescent="0.25">
      <c r="A44" s="1">
        <f t="shared" si="7"/>
        <v>26359</v>
      </c>
      <c r="B44">
        <v>1</v>
      </c>
      <c r="C44">
        <f t="shared" si="9"/>
        <v>1972</v>
      </c>
      <c r="D44">
        <v>3</v>
      </c>
      <c r="E44" t="str">
        <f t="shared" si="8"/>
        <v>19723</v>
      </c>
      <c r="F44">
        <f t="shared" si="0"/>
        <v>4.5999999999999999E-2</v>
      </c>
      <c r="G44">
        <f t="shared" si="1"/>
        <v>6.0000000000000001E-3</v>
      </c>
      <c r="H44">
        <f t="shared" si="2"/>
        <v>0</v>
      </c>
      <c r="I44">
        <f t="shared" si="3"/>
        <v>3.24</v>
      </c>
      <c r="J44">
        <f t="shared" si="4"/>
        <v>0</v>
      </c>
      <c r="K44" t="e">
        <f t="shared" si="5"/>
        <v>#N/A</v>
      </c>
      <c r="M44" t="s">
        <v>87</v>
      </c>
      <c r="N44">
        <v>1972</v>
      </c>
      <c r="O44">
        <v>1972</v>
      </c>
      <c r="P44">
        <v>4</v>
      </c>
      <c r="Q44">
        <v>1</v>
      </c>
      <c r="R44" s="1">
        <f t="shared" si="6"/>
        <v>26390</v>
      </c>
      <c r="S44">
        <v>0.03</v>
      </c>
      <c r="T44">
        <v>0</v>
      </c>
      <c r="U44">
        <v>0</v>
      </c>
      <c r="V44">
        <v>3.39</v>
      </c>
      <c r="W44">
        <v>0</v>
      </c>
      <c r="X44" t="e">
        <v>#N/A</v>
      </c>
    </row>
    <row r="45" spans="1:24" x14ac:dyDescent="0.25">
      <c r="A45" s="1">
        <f t="shared" si="7"/>
        <v>26390</v>
      </c>
      <c r="B45">
        <v>1</v>
      </c>
      <c r="C45">
        <f t="shared" si="9"/>
        <v>1972</v>
      </c>
      <c r="D45">
        <v>4</v>
      </c>
      <c r="E45" t="str">
        <f t="shared" si="8"/>
        <v>19724</v>
      </c>
      <c r="F45">
        <f t="shared" si="0"/>
        <v>0.03</v>
      </c>
      <c r="G45">
        <f t="shared" si="1"/>
        <v>0</v>
      </c>
      <c r="H45">
        <f t="shared" si="2"/>
        <v>0</v>
      </c>
      <c r="I45">
        <f t="shared" si="3"/>
        <v>3.39</v>
      </c>
      <c r="J45">
        <f t="shared" si="4"/>
        <v>0</v>
      </c>
      <c r="K45" t="e">
        <f t="shared" si="5"/>
        <v>#N/A</v>
      </c>
      <c r="M45" t="s">
        <v>87</v>
      </c>
      <c r="N45">
        <v>1972</v>
      </c>
      <c r="O45">
        <v>1972</v>
      </c>
      <c r="P45">
        <v>5</v>
      </c>
      <c r="Q45">
        <v>1</v>
      </c>
      <c r="R45" s="1">
        <f t="shared" si="6"/>
        <v>26420</v>
      </c>
      <c r="S45">
        <v>2.9000000000000001E-2</v>
      </c>
      <c r="T45">
        <v>3.0000000000000001E-3</v>
      </c>
      <c r="U45">
        <v>0</v>
      </c>
      <c r="V45">
        <v>3.69</v>
      </c>
      <c r="W45">
        <v>0.01</v>
      </c>
      <c r="X45" t="e">
        <v>#N/A</v>
      </c>
    </row>
    <row r="46" spans="1:24" x14ac:dyDescent="0.25">
      <c r="A46" s="1">
        <f t="shared" si="7"/>
        <v>26420</v>
      </c>
      <c r="B46">
        <v>1</v>
      </c>
      <c r="C46">
        <f t="shared" si="9"/>
        <v>1972</v>
      </c>
      <c r="D46">
        <v>5</v>
      </c>
      <c r="E46" t="str">
        <f t="shared" si="8"/>
        <v>19725</v>
      </c>
      <c r="F46">
        <f t="shared" si="0"/>
        <v>2.9000000000000001E-2</v>
      </c>
      <c r="G46">
        <f t="shared" si="1"/>
        <v>3.0000000000000001E-3</v>
      </c>
      <c r="H46">
        <f t="shared" si="2"/>
        <v>0</v>
      </c>
      <c r="I46">
        <f t="shared" si="3"/>
        <v>3.69</v>
      </c>
      <c r="J46">
        <f t="shared" si="4"/>
        <v>0.01</v>
      </c>
      <c r="K46" t="e">
        <f t="shared" si="5"/>
        <v>#N/A</v>
      </c>
      <c r="M46" t="s">
        <v>87</v>
      </c>
      <c r="N46">
        <v>1972</v>
      </c>
      <c r="O46">
        <v>1972</v>
      </c>
      <c r="P46">
        <v>6</v>
      </c>
      <c r="Q46">
        <v>1</v>
      </c>
      <c r="R46" s="1">
        <f t="shared" si="6"/>
        <v>26451</v>
      </c>
      <c r="S46">
        <v>0.04</v>
      </c>
      <c r="T46">
        <v>0</v>
      </c>
      <c r="U46">
        <v>0</v>
      </c>
      <c r="V46">
        <v>4.91</v>
      </c>
      <c r="W46">
        <v>0.25</v>
      </c>
      <c r="X46" t="e">
        <v>#N/A</v>
      </c>
    </row>
    <row r="47" spans="1:24" x14ac:dyDescent="0.25">
      <c r="A47" s="1">
        <f t="shared" si="7"/>
        <v>26451</v>
      </c>
      <c r="B47">
        <v>1</v>
      </c>
      <c r="C47">
        <f t="shared" si="9"/>
        <v>1972</v>
      </c>
      <c r="D47">
        <v>6</v>
      </c>
      <c r="E47" t="str">
        <f t="shared" si="8"/>
        <v>19726</v>
      </c>
      <c r="F47">
        <f t="shared" si="0"/>
        <v>0.04</v>
      </c>
      <c r="G47">
        <f t="shared" si="1"/>
        <v>0</v>
      </c>
      <c r="H47">
        <f t="shared" si="2"/>
        <v>0</v>
      </c>
      <c r="I47">
        <f t="shared" si="3"/>
        <v>4.91</v>
      </c>
      <c r="J47">
        <f t="shared" si="4"/>
        <v>0.25</v>
      </c>
      <c r="K47" t="e">
        <f t="shared" si="5"/>
        <v>#N/A</v>
      </c>
      <c r="M47" t="s">
        <v>87</v>
      </c>
      <c r="N47">
        <v>1972</v>
      </c>
      <c r="O47">
        <v>1972</v>
      </c>
      <c r="P47">
        <v>7</v>
      </c>
      <c r="Q47">
        <v>1</v>
      </c>
      <c r="R47" s="1">
        <f t="shared" si="6"/>
        <v>26481</v>
      </c>
      <c r="S47">
        <v>2.8000000000000001E-2</v>
      </c>
      <c r="T47">
        <v>0</v>
      </c>
      <c r="U47">
        <v>0</v>
      </c>
      <c r="V47">
        <v>5.08</v>
      </c>
      <c r="W47">
        <v>0.24</v>
      </c>
      <c r="X47" t="e">
        <v>#N/A</v>
      </c>
    </row>
    <row r="48" spans="1:24" x14ac:dyDescent="0.25">
      <c r="A48" s="1">
        <f t="shared" si="7"/>
        <v>26481</v>
      </c>
      <c r="B48">
        <v>1</v>
      </c>
      <c r="C48">
        <f t="shared" si="9"/>
        <v>1972</v>
      </c>
      <c r="D48">
        <v>7</v>
      </c>
      <c r="E48" t="str">
        <f t="shared" si="8"/>
        <v>19727</v>
      </c>
      <c r="F48">
        <f t="shared" si="0"/>
        <v>2.8000000000000001E-2</v>
      </c>
      <c r="G48">
        <f t="shared" si="1"/>
        <v>0</v>
      </c>
      <c r="H48">
        <f t="shared" si="2"/>
        <v>0</v>
      </c>
      <c r="I48">
        <f t="shared" si="3"/>
        <v>5.08</v>
      </c>
      <c r="J48">
        <f t="shared" si="4"/>
        <v>0.24</v>
      </c>
      <c r="K48" t="e">
        <f t="shared" si="5"/>
        <v>#N/A</v>
      </c>
      <c r="M48" t="s">
        <v>87</v>
      </c>
      <c r="N48">
        <v>1972</v>
      </c>
      <c r="O48">
        <v>1972</v>
      </c>
      <c r="P48">
        <v>8</v>
      </c>
      <c r="Q48">
        <v>1</v>
      </c>
      <c r="R48" s="1">
        <f t="shared" si="6"/>
        <v>26512</v>
      </c>
      <c r="S48">
        <v>2.1999999999999999E-2</v>
      </c>
      <c r="T48">
        <v>0</v>
      </c>
      <c r="U48">
        <v>1E-3</v>
      </c>
      <c r="V48">
        <v>5.66</v>
      </c>
      <c r="W48">
        <v>0.17</v>
      </c>
      <c r="X48" t="e">
        <v>#N/A</v>
      </c>
    </row>
    <row r="49" spans="1:24" x14ac:dyDescent="0.25">
      <c r="A49" s="1">
        <f t="shared" si="7"/>
        <v>26512</v>
      </c>
      <c r="B49">
        <v>1</v>
      </c>
      <c r="C49">
        <f t="shared" si="9"/>
        <v>1972</v>
      </c>
      <c r="D49">
        <v>8</v>
      </c>
      <c r="E49" t="str">
        <f t="shared" si="8"/>
        <v>19728</v>
      </c>
      <c r="F49">
        <f t="shared" si="0"/>
        <v>2.1999999999999999E-2</v>
      </c>
      <c r="G49">
        <f t="shared" si="1"/>
        <v>0</v>
      </c>
      <c r="H49">
        <f t="shared" si="2"/>
        <v>1E-3</v>
      </c>
      <c r="I49">
        <f t="shared" si="3"/>
        <v>5.66</v>
      </c>
      <c r="J49">
        <f t="shared" si="4"/>
        <v>0.17</v>
      </c>
      <c r="K49" t="e">
        <f t="shared" si="5"/>
        <v>#N/A</v>
      </c>
      <c r="M49" t="s">
        <v>87</v>
      </c>
      <c r="N49">
        <v>1972</v>
      </c>
      <c r="O49">
        <v>1972</v>
      </c>
      <c r="P49">
        <v>9</v>
      </c>
      <c r="Q49">
        <v>1</v>
      </c>
      <c r="R49" s="1">
        <f t="shared" si="6"/>
        <v>26543</v>
      </c>
      <c r="S49">
        <v>5.2999999999999999E-2</v>
      </c>
      <c r="T49">
        <v>0</v>
      </c>
      <c r="U49">
        <v>1E-3</v>
      </c>
      <c r="V49">
        <v>4.2699999999999996</v>
      </c>
      <c r="W49">
        <v>0.22</v>
      </c>
      <c r="X49" t="e">
        <v>#N/A</v>
      </c>
    </row>
    <row r="50" spans="1:24" x14ac:dyDescent="0.25">
      <c r="A50" s="1">
        <f t="shared" si="7"/>
        <v>26543</v>
      </c>
      <c r="B50">
        <v>1</v>
      </c>
      <c r="C50">
        <f t="shared" si="9"/>
        <v>1972</v>
      </c>
      <c r="D50">
        <v>9</v>
      </c>
      <c r="E50" t="str">
        <f t="shared" si="8"/>
        <v>19729</v>
      </c>
      <c r="F50">
        <f t="shared" si="0"/>
        <v>5.2999999999999999E-2</v>
      </c>
      <c r="G50">
        <f t="shared" si="1"/>
        <v>0</v>
      </c>
      <c r="H50">
        <f t="shared" si="2"/>
        <v>1E-3</v>
      </c>
      <c r="I50">
        <f t="shared" si="3"/>
        <v>4.2699999999999996</v>
      </c>
      <c r="J50">
        <f t="shared" si="4"/>
        <v>0.22</v>
      </c>
      <c r="K50" t="e">
        <f t="shared" si="5"/>
        <v>#N/A</v>
      </c>
      <c r="M50" t="s">
        <v>87</v>
      </c>
      <c r="N50">
        <v>1973</v>
      </c>
      <c r="O50">
        <v>1972</v>
      </c>
      <c r="P50">
        <v>10</v>
      </c>
      <c r="Q50">
        <v>1</v>
      </c>
      <c r="R50" s="1">
        <f t="shared" si="6"/>
        <v>26938</v>
      </c>
      <c r="S50">
        <v>7.6999999999999999E-2</v>
      </c>
      <c r="T50">
        <v>0</v>
      </c>
      <c r="U50">
        <v>5.0000000000000001E-3</v>
      </c>
      <c r="V50">
        <v>2.19</v>
      </c>
      <c r="W50" t="e">
        <v>#N/A</v>
      </c>
      <c r="X50" t="e">
        <v>#N/A</v>
      </c>
    </row>
    <row r="51" spans="1:24" x14ac:dyDescent="0.25">
      <c r="A51" s="1">
        <f t="shared" si="7"/>
        <v>26938</v>
      </c>
      <c r="B51">
        <v>1</v>
      </c>
      <c r="C51">
        <f t="shared" si="9"/>
        <v>1973</v>
      </c>
      <c r="D51">
        <v>10</v>
      </c>
      <c r="E51" t="str">
        <f t="shared" si="8"/>
        <v>197310</v>
      </c>
      <c r="F51">
        <f t="shared" si="0"/>
        <v>7.6999999999999999E-2</v>
      </c>
      <c r="G51">
        <f t="shared" si="1"/>
        <v>0</v>
      </c>
      <c r="H51">
        <f t="shared" si="2"/>
        <v>5.0000000000000001E-3</v>
      </c>
      <c r="I51">
        <f t="shared" si="3"/>
        <v>2.19</v>
      </c>
      <c r="J51" t="e">
        <f t="shared" si="4"/>
        <v>#N/A</v>
      </c>
      <c r="K51" t="e">
        <f t="shared" si="5"/>
        <v>#N/A</v>
      </c>
      <c r="M51" t="s">
        <v>87</v>
      </c>
      <c r="N51">
        <v>1973</v>
      </c>
      <c r="O51">
        <v>1972</v>
      </c>
      <c r="P51">
        <v>11</v>
      </c>
      <c r="Q51">
        <v>1</v>
      </c>
      <c r="R51" s="1">
        <f t="shared" si="6"/>
        <v>26969</v>
      </c>
      <c r="S51">
        <v>0.06</v>
      </c>
      <c r="T51">
        <v>0</v>
      </c>
      <c r="U51">
        <v>4.0000000000000001E-3</v>
      </c>
      <c r="V51">
        <v>2.13</v>
      </c>
      <c r="W51" t="e">
        <v>#N/A</v>
      </c>
      <c r="X51" t="e">
        <v>#N/A</v>
      </c>
    </row>
    <row r="52" spans="1:24" x14ac:dyDescent="0.25">
      <c r="A52" s="1">
        <f t="shared" si="7"/>
        <v>26969</v>
      </c>
      <c r="B52">
        <v>1</v>
      </c>
      <c r="C52">
        <f t="shared" si="9"/>
        <v>1973</v>
      </c>
      <c r="D52">
        <v>11</v>
      </c>
      <c r="E52" t="str">
        <f t="shared" si="8"/>
        <v>197311</v>
      </c>
      <c r="F52">
        <f t="shared" si="0"/>
        <v>0.06</v>
      </c>
      <c r="G52">
        <f t="shared" si="1"/>
        <v>0</v>
      </c>
      <c r="H52">
        <f t="shared" si="2"/>
        <v>4.0000000000000001E-3</v>
      </c>
      <c r="I52">
        <f t="shared" si="3"/>
        <v>2.13</v>
      </c>
      <c r="J52" t="e">
        <f t="shared" si="4"/>
        <v>#N/A</v>
      </c>
      <c r="K52" t="e">
        <f t="shared" si="5"/>
        <v>#N/A</v>
      </c>
      <c r="M52" t="s">
        <v>87</v>
      </c>
      <c r="N52">
        <v>1973</v>
      </c>
      <c r="O52">
        <v>1972</v>
      </c>
      <c r="P52">
        <v>12</v>
      </c>
      <c r="Q52">
        <v>1</v>
      </c>
      <c r="R52" s="1">
        <f t="shared" si="6"/>
        <v>26999</v>
      </c>
      <c r="S52">
        <v>3.7999999999999999E-2</v>
      </c>
      <c r="T52">
        <v>0</v>
      </c>
      <c r="U52">
        <v>0</v>
      </c>
      <c r="V52">
        <v>1.8</v>
      </c>
      <c r="W52" t="e">
        <v>#N/A</v>
      </c>
      <c r="X52" t="e">
        <v>#N/A</v>
      </c>
    </row>
    <row r="53" spans="1:24" x14ac:dyDescent="0.25">
      <c r="A53" s="1">
        <f t="shared" si="7"/>
        <v>26999</v>
      </c>
      <c r="B53">
        <v>1</v>
      </c>
      <c r="C53">
        <f t="shared" si="9"/>
        <v>1973</v>
      </c>
      <c r="D53">
        <v>12</v>
      </c>
      <c r="E53" t="str">
        <f t="shared" si="8"/>
        <v>197312</v>
      </c>
      <c r="F53">
        <f t="shared" si="0"/>
        <v>3.7999999999999999E-2</v>
      </c>
      <c r="G53">
        <f t="shared" si="1"/>
        <v>0</v>
      </c>
      <c r="H53">
        <f t="shared" si="2"/>
        <v>0</v>
      </c>
      <c r="I53">
        <f t="shared" si="3"/>
        <v>1.8</v>
      </c>
      <c r="J53" t="e">
        <f t="shared" si="4"/>
        <v>#N/A</v>
      </c>
      <c r="K53" t="e">
        <f t="shared" si="5"/>
        <v>#N/A</v>
      </c>
      <c r="M53" t="s">
        <v>87</v>
      </c>
      <c r="N53">
        <v>1973</v>
      </c>
      <c r="O53">
        <v>1973</v>
      </c>
      <c r="P53">
        <v>1</v>
      </c>
      <c r="Q53">
        <v>1</v>
      </c>
      <c r="R53" s="1">
        <f t="shared" si="6"/>
        <v>26665</v>
      </c>
      <c r="S53">
        <v>2.1999999999999999E-2</v>
      </c>
      <c r="T53">
        <v>0</v>
      </c>
      <c r="U53">
        <v>0</v>
      </c>
      <c r="V53">
        <v>3.03</v>
      </c>
      <c r="W53" t="e">
        <v>#N/A</v>
      </c>
      <c r="X53" t="e">
        <v>#N/A</v>
      </c>
    </row>
    <row r="54" spans="1:24" x14ac:dyDescent="0.25">
      <c r="A54" s="1">
        <f t="shared" si="7"/>
        <v>26665</v>
      </c>
      <c r="B54">
        <v>1</v>
      </c>
      <c r="C54">
        <f t="shared" si="9"/>
        <v>1973</v>
      </c>
      <c r="D54">
        <v>1</v>
      </c>
      <c r="E54" t="str">
        <f t="shared" si="8"/>
        <v>19731</v>
      </c>
      <c r="F54">
        <f t="shared" si="0"/>
        <v>2.1999999999999999E-2</v>
      </c>
      <c r="G54">
        <f t="shared" si="1"/>
        <v>0</v>
      </c>
      <c r="H54">
        <f t="shared" si="2"/>
        <v>0</v>
      </c>
      <c r="I54">
        <f t="shared" si="3"/>
        <v>3.03</v>
      </c>
      <c r="J54" t="e">
        <f t="shared" si="4"/>
        <v>#N/A</v>
      </c>
      <c r="K54" t="e">
        <f t="shared" si="5"/>
        <v>#N/A</v>
      </c>
      <c r="M54" t="s">
        <v>87</v>
      </c>
      <c r="N54">
        <v>1973</v>
      </c>
      <c r="O54">
        <v>1973</v>
      </c>
      <c r="P54">
        <v>2</v>
      </c>
      <c r="Q54">
        <v>1</v>
      </c>
      <c r="R54" s="1">
        <f t="shared" si="6"/>
        <v>26696</v>
      </c>
      <c r="S54">
        <v>6.4000000000000001E-2</v>
      </c>
      <c r="T54">
        <v>0</v>
      </c>
      <c r="U54">
        <v>2E-3</v>
      </c>
      <c r="V54">
        <v>2.88</v>
      </c>
      <c r="W54" t="e">
        <v>#N/A</v>
      </c>
      <c r="X54" t="e">
        <v>#N/A</v>
      </c>
    </row>
    <row r="55" spans="1:24" x14ac:dyDescent="0.25">
      <c r="A55" s="1">
        <f t="shared" si="7"/>
        <v>26696</v>
      </c>
      <c r="B55">
        <v>1</v>
      </c>
      <c r="C55">
        <f t="shared" si="9"/>
        <v>1973</v>
      </c>
      <c r="D55">
        <v>2</v>
      </c>
      <c r="E55" t="str">
        <f t="shared" si="8"/>
        <v>19732</v>
      </c>
      <c r="F55">
        <f t="shared" si="0"/>
        <v>6.4000000000000001E-2</v>
      </c>
      <c r="G55">
        <f t="shared" si="1"/>
        <v>0</v>
      </c>
      <c r="H55">
        <f t="shared" si="2"/>
        <v>2E-3</v>
      </c>
      <c r="I55">
        <f t="shared" si="3"/>
        <v>2.88</v>
      </c>
      <c r="J55" t="e">
        <f t="shared" si="4"/>
        <v>#N/A</v>
      </c>
      <c r="K55" t="e">
        <f t="shared" si="5"/>
        <v>#N/A</v>
      </c>
      <c r="M55" t="s">
        <v>87</v>
      </c>
      <c r="N55">
        <v>1973</v>
      </c>
      <c r="O55">
        <v>1973</v>
      </c>
      <c r="P55">
        <v>3</v>
      </c>
      <c r="Q55">
        <v>1</v>
      </c>
      <c r="R55" s="1">
        <f t="shared" si="6"/>
        <v>26724</v>
      </c>
      <c r="S55">
        <v>0.108</v>
      </c>
      <c r="T55">
        <v>0</v>
      </c>
      <c r="U55">
        <v>1E-3</v>
      </c>
      <c r="V55">
        <v>2.86</v>
      </c>
      <c r="W55" t="e">
        <v>#N/A</v>
      </c>
      <c r="X55" t="e">
        <v>#N/A</v>
      </c>
    </row>
    <row r="56" spans="1:24" x14ac:dyDescent="0.25">
      <c r="A56" s="1">
        <f t="shared" si="7"/>
        <v>26724</v>
      </c>
      <c r="B56">
        <v>1</v>
      </c>
      <c r="C56">
        <f t="shared" si="9"/>
        <v>1973</v>
      </c>
      <c r="D56">
        <v>3</v>
      </c>
      <c r="E56" t="str">
        <f t="shared" si="8"/>
        <v>19733</v>
      </c>
      <c r="F56">
        <f t="shared" si="0"/>
        <v>0.108</v>
      </c>
      <c r="G56">
        <f t="shared" si="1"/>
        <v>0</v>
      </c>
      <c r="H56">
        <f t="shared" si="2"/>
        <v>1E-3</v>
      </c>
      <c r="I56">
        <f t="shared" si="3"/>
        <v>2.86</v>
      </c>
      <c r="J56" t="e">
        <f t="shared" si="4"/>
        <v>#N/A</v>
      </c>
      <c r="K56" t="e">
        <f t="shared" si="5"/>
        <v>#N/A</v>
      </c>
      <c r="M56" t="s">
        <v>87</v>
      </c>
      <c r="N56">
        <v>1973</v>
      </c>
      <c r="O56">
        <v>1973</v>
      </c>
      <c r="P56">
        <v>4</v>
      </c>
      <c r="Q56">
        <v>1</v>
      </c>
      <c r="R56" s="1">
        <f t="shared" si="6"/>
        <v>26755</v>
      </c>
      <c r="S56">
        <v>7.0000000000000007E-2</v>
      </c>
      <c r="T56">
        <v>2E-3</v>
      </c>
      <c r="U56">
        <v>3.0000000000000001E-3</v>
      </c>
      <c r="V56">
        <v>3.52</v>
      </c>
      <c r="W56" t="e">
        <v>#N/A</v>
      </c>
      <c r="X56" t="e">
        <v>#N/A</v>
      </c>
    </row>
    <row r="57" spans="1:24" x14ac:dyDescent="0.25">
      <c r="A57" s="1">
        <f t="shared" si="7"/>
        <v>26755</v>
      </c>
      <c r="B57">
        <v>1</v>
      </c>
      <c r="C57">
        <f t="shared" si="9"/>
        <v>1973</v>
      </c>
      <c r="D57">
        <v>4</v>
      </c>
      <c r="E57" t="str">
        <f t="shared" si="8"/>
        <v>19734</v>
      </c>
      <c r="F57">
        <f t="shared" si="0"/>
        <v>7.0000000000000007E-2</v>
      </c>
      <c r="G57">
        <f t="shared" si="1"/>
        <v>2E-3</v>
      </c>
      <c r="H57">
        <f t="shared" si="2"/>
        <v>3.0000000000000001E-3</v>
      </c>
      <c r="I57">
        <f t="shared" si="3"/>
        <v>3.52</v>
      </c>
      <c r="J57" t="e">
        <f t="shared" si="4"/>
        <v>#N/A</v>
      </c>
      <c r="K57" t="e">
        <f t="shared" si="5"/>
        <v>#N/A</v>
      </c>
      <c r="M57" t="s">
        <v>87</v>
      </c>
      <c r="N57">
        <v>1973</v>
      </c>
      <c r="O57">
        <v>1973</v>
      </c>
      <c r="P57">
        <v>5</v>
      </c>
      <c r="Q57">
        <v>1</v>
      </c>
      <c r="R57" s="1">
        <f t="shared" si="6"/>
        <v>26785</v>
      </c>
      <c r="S57">
        <v>6.7000000000000004E-2</v>
      </c>
      <c r="T57">
        <v>2E-3</v>
      </c>
      <c r="U57">
        <v>1E-3</v>
      </c>
      <c r="V57">
        <v>4.45</v>
      </c>
      <c r="W57" t="e">
        <v>#N/A</v>
      </c>
      <c r="X57" t="e">
        <v>#N/A</v>
      </c>
    </row>
    <row r="58" spans="1:24" x14ac:dyDescent="0.25">
      <c r="A58" s="1">
        <f t="shared" si="7"/>
        <v>26785</v>
      </c>
      <c r="B58">
        <v>1</v>
      </c>
      <c r="C58">
        <f t="shared" si="9"/>
        <v>1973</v>
      </c>
      <c r="D58">
        <v>5</v>
      </c>
      <c r="E58" t="str">
        <f t="shared" si="8"/>
        <v>19735</v>
      </c>
      <c r="F58">
        <f t="shared" si="0"/>
        <v>6.7000000000000004E-2</v>
      </c>
      <c r="G58">
        <f t="shared" si="1"/>
        <v>2E-3</v>
      </c>
      <c r="H58">
        <f t="shared" si="2"/>
        <v>1E-3</v>
      </c>
      <c r="I58">
        <f t="shared" si="3"/>
        <v>4.45</v>
      </c>
      <c r="J58" t="e">
        <f t="shared" si="4"/>
        <v>#N/A</v>
      </c>
      <c r="K58" t="e">
        <f t="shared" si="5"/>
        <v>#N/A</v>
      </c>
      <c r="M58" t="s">
        <v>87</v>
      </c>
      <c r="N58">
        <v>1973</v>
      </c>
      <c r="O58">
        <v>1973</v>
      </c>
      <c r="P58">
        <v>6</v>
      </c>
      <c r="Q58">
        <v>1</v>
      </c>
      <c r="R58" s="1">
        <f t="shared" si="6"/>
        <v>26816</v>
      </c>
      <c r="S58">
        <v>6.4000000000000001E-2</v>
      </c>
      <c r="T58">
        <v>2E-3</v>
      </c>
      <c r="U58">
        <v>5.0000000000000001E-3</v>
      </c>
      <c r="V58">
        <v>5.42</v>
      </c>
      <c r="W58" t="e">
        <v>#N/A</v>
      </c>
      <c r="X58" t="e">
        <v>#N/A</v>
      </c>
    </row>
    <row r="59" spans="1:24" x14ac:dyDescent="0.25">
      <c r="A59" s="1">
        <f t="shared" si="7"/>
        <v>26816</v>
      </c>
      <c r="B59">
        <v>1</v>
      </c>
      <c r="C59">
        <f t="shared" si="9"/>
        <v>1973</v>
      </c>
      <c r="D59">
        <v>6</v>
      </c>
      <c r="E59" t="str">
        <f t="shared" si="8"/>
        <v>19736</v>
      </c>
      <c r="F59">
        <f t="shared" si="0"/>
        <v>6.4000000000000001E-2</v>
      </c>
      <c r="G59">
        <f t="shared" si="1"/>
        <v>2E-3</v>
      </c>
      <c r="H59">
        <f t="shared" si="2"/>
        <v>5.0000000000000001E-3</v>
      </c>
      <c r="I59">
        <f t="shared" si="3"/>
        <v>5.42</v>
      </c>
      <c r="J59" t="e">
        <f t="shared" si="4"/>
        <v>#N/A</v>
      </c>
      <c r="K59" t="e">
        <f t="shared" si="5"/>
        <v>#N/A</v>
      </c>
      <c r="M59" t="s">
        <v>87</v>
      </c>
      <c r="N59">
        <v>1973</v>
      </c>
      <c r="O59">
        <v>1973</v>
      </c>
      <c r="P59">
        <v>7</v>
      </c>
      <c r="Q59">
        <v>1</v>
      </c>
      <c r="R59" s="1">
        <f t="shared" si="6"/>
        <v>26846</v>
      </c>
      <c r="S59">
        <v>5.2999999999999999E-2</v>
      </c>
      <c r="T59">
        <v>1.9E-2</v>
      </c>
      <c r="U59">
        <v>3.0000000000000001E-3</v>
      </c>
      <c r="V59">
        <v>5.42</v>
      </c>
      <c r="W59" t="e">
        <v>#N/A</v>
      </c>
      <c r="X59" t="e">
        <v>#N/A</v>
      </c>
    </row>
    <row r="60" spans="1:24" x14ac:dyDescent="0.25">
      <c r="A60" s="1">
        <f t="shared" si="7"/>
        <v>26846</v>
      </c>
      <c r="B60">
        <v>1</v>
      </c>
      <c r="C60">
        <f t="shared" si="9"/>
        <v>1973</v>
      </c>
      <c r="D60">
        <v>7</v>
      </c>
      <c r="E60" t="str">
        <f t="shared" si="8"/>
        <v>19737</v>
      </c>
      <c r="F60">
        <f t="shared" si="0"/>
        <v>5.2999999999999999E-2</v>
      </c>
      <c r="G60">
        <f t="shared" si="1"/>
        <v>1.9E-2</v>
      </c>
      <c r="H60">
        <f t="shared" si="2"/>
        <v>3.0000000000000001E-3</v>
      </c>
      <c r="I60">
        <f t="shared" si="3"/>
        <v>5.42</v>
      </c>
      <c r="J60" t="e">
        <f t="shared" si="4"/>
        <v>#N/A</v>
      </c>
      <c r="K60" t="e">
        <f t="shared" si="5"/>
        <v>#N/A</v>
      </c>
      <c r="M60" t="s">
        <v>87</v>
      </c>
      <c r="N60">
        <v>1973</v>
      </c>
      <c r="O60">
        <v>1973</v>
      </c>
      <c r="P60">
        <v>8</v>
      </c>
      <c r="Q60">
        <v>1</v>
      </c>
      <c r="R60" s="1">
        <f t="shared" si="6"/>
        <v>26877</v>
      </c>
      <c r="S60">
        <v>7.9000000000000001E-2</v>
      </c>
      <c r="T60">
        <v>1E-3</v>
      </c>
      <c r="U60">
        <v>8.9999999999999993E-3</v>
      </c>
      <c r="V60">
        <v>4.9400000000000004</v>
      </c>
      <c r="W60" t="e">
        <v>#N/A</v>
      </c>
      <c r="X60" t="e">
        <v>#N/A</v>
      </c>
    </row>
    <row r="61" spans="1:24" x14ac:dyDescent="0.25">
      <c r="A61" s="1">
        <f t="shared" si="7"/>
        <v>26877</v>
      </c>
      <c r="B61">
        <v>1</v>
      </c>
      <c r="C61">
        <f t="shared" si="9"/>
        <v>1973</v>
      </c>
      <c r="D61">
        <v>8</v>
      </c>
      <c r="E61" t="str">
        <f t="shared" si="8"/>
        <v>19738</v>
      </c>
      <c r="F61">
        <f t="shared" si="0"/>
        <v>7.9000000000000001E-2</v>
      </c>
      <c r="G61">
        <f t="shared" si="1"/>
        <v>1E-3</v>
      </c>
      <c r="H61">
        <f t="shared" si="2"/>
        <v>8.9999999999999993E-3</v>
      </c>
      <c r="I61">
        <f t="shared" si="3"/>
        <v>4.9400000000000004</v>
      </c>
      <c r="J61" t="e">
        <f t="shared" si="4"/>
        <v>#N/A</v>
      </c>
      <c r="K61" t="e">
        <f t="shared" si="5"/>
        <v>#N/A</v>
      </c>
      <c r="M61" t="s">
        <v>87</v>
      </c>
      <c r="N61">
        <v>1973</v>
      </c>
      <c r="O61">
        <v>1973</v>
      </c>
      <c r="P61">
        <v>9</v>
      </c>
      <c r="Q61">
        <v>1</v>
      </c>
      <c r="R61" s="1">
        <f t="shared" si="6"/>
        <v>26908</v>
      </c>
      <c r="S61">
        <v>0.04</v>
      </c>
      <c r="T61">
        <v>0</v>
      </c>
      <c r="U61">
        <v>2E-3</v>
      </c>
      <c r="V61">
        <v>5.07</v>
      </c>
      <c r="W61" t="e">
        <v>#N/A</v>
      </c>
      <c r="X61" t="e">
        <v>#N/A</v>
      </c>
    </row>
    <row r="62" spans="1:24" x14ac:dyDescent="0.25">
      <c r="A62" s="1">
        <f t="shared" si="7"/>
        <v>26908</v>
      </c>
      <c r="B62">
        <v>1</v>
      </c>
      <c r="C62">
        <f t="shared" si="9"/>
        <v>1973</v>
      </c>
      <c r="D62">
        <v>9</v>
      </c>
      <c r="E62" t="str">
        <f t="shared" si="8"/>
        <v>19739</v>
      </c>
      <c r="F62">
        <f t="shared" si="0"/>
        <v>0.04</v>
      </c>
      <c r="G62">
        <f t="shared" si="1"/>
        <v>0</v>
      </c>
      <c r="H62">
        <f t="shared" si="2"/>
        <v>2E-3</v>
      </c>
      <c r="I62">
        <f t="shared" si="3"/>
        <v>5.07</v>
      </c>
      <c r="J62" t="e">
        <f t="shared" si="4"/>
        <v>#N/A</v>
      </c>
      <c r="K62" t="e">
        <f t="shared" si="5"/>
        <v>#N/A</v>
      </c>
      <c r="M62" t="s">
        <v>87</v>
      </c>
      <c r="N62">
        <v>1974</v>
      </c>
      <c r="O62">
        <v>1973</v>
      </c>
      <c r="P62">
        <v>10</v>
      </c>
      <c r="Q62">
        <v>1</v>
      </c>
      <c r="R62" s="1">
        <f t="shared" si="6"/>
        <v>27303</v>
      </c>
      <c r="S62">
        <v>7.8E-2</v>
      </c>
      <c r="T62" t="e">
        <v>#N/A</v>
      </c>
      <c r="U62">
        <v>1E-3</v>
      </c>
      <c r="V62">
        <v>4.5199999999999996</v>
      </c>
      <c r="W62" t="e">
        <v>#N/A</v>
      </c>
      <c r="X62" t="e">
        <v>#N/A</v>
      </c>
    </row>
    <row r="63" spans="1:24" x14ac:dyDescent="0.25">
      <c r="A63" s="1">
        <f t="shared" si="7"/>
        <v>27303</v>
      </c>
      <c r="B63">
        <v>1</v>
      </c>
      <c r="C63">
        <f t="shared" si="9"/>
        <v>1974</v>
      </c>
      <c r="D63">
        <v>10</v>
      </c>
      <c r="E63" t="str">
        <f t="shared" si="8"/>
        <v>197410</v>
      </c>
      <c r="F63">
        <f t="shared" si="0"/>
        <v>7.8E-2</v>
      </c>
      <c r="G63" t="e">
        <f t="shared" si="1"/>
        <v>#N/A</v>
      </c>
      <c r="H63">
        <f t="shared" si="2"/>
        <v>1E-3</v>
      </c>
      <c r="I63">
        <f t="shared" si="3"/>
        <v>4.5199999999999996</v>
      </c>
      <c r="J63" t="e">
        <f t="shared" si="4"/>
        <v>#N/A</v>
      </c>
      <c r="K63" t="e">
        <f t="shared" si="5"/>
        <v>#N/A</v>
      </c>
      <c r="M63" t="s">
        <v>87</v>
      </c>
      <c r="N63">
        <v>1974</v>
      </c>
      <c r="O63">
        <v>1973</v>
      </c>
      <c r="P63">
        <v>11</v>
      </c>
      <c r="Q63">
        <v>1</v>
      </c>
      <c r="R63" s="1">
        <f t="shared" si="6"/>
        <v>27334</v>
      </c>
      <c r="S63">
        <v>3.5999999999999997E-2</v>
      </c>
      <c r="T63" t="e">
        <v>#N/A</v>
      </c>
      <c r="U63">
        <v>1E-3</v>
      </c>
      <c r="V63">
        <v>3.37</v>
      </c>
      <c r="W63" t="e">
        <v>#N/A</v>
      </c>
      <c r="X63" t="e">
        <v>#N/A</v>
      </c>
    </row>
    <row r="64" spans="1:24" x14ac:dyDescent="0.25">
      <c r="A64" s="1">
        <f t="shared" si="7"/>
        <v>27334</v>
      </c>
      <c r="B64">
        <v>1</v>
      </c>
      <c r="C64">
        <f t="shared" si="9"/>
        <v>1974</v>
      </c>
      <c r="D64">
        <v>11</v>
      </c>
      <c r="E64" t="str">
        <f t="shared" si="8"/>
        <v>197411</v>
      </c>
      <c r="F64">
        <f t="shared" si="0"/>
        <v>3.5999999999999997E-2</v>
      </c>
      <c r="G64" t="e">
        <f t="shared" si="1"/>
        <v>#N/A</v>
      </c>
      <c r="H64">
        <f t="shared" si="2"/>
        <v>1E-3</v>
      </c>
      <c r="I64">
        <f t="shared" si="3"/>
        <v>3.37</v>
      </c>
      <c r="J64" t="e">
        <f t="shared" si="4"/>
        <v>#N/A</v>
      </c>
      <c r="K64" t="e">
        <f t="shared" si="5"/>
        <v>#N/A</v>
      </c>
      <c r="M64" t="s">
        <v>87</v>
      </c>
      <c r="N64">
        <v>1974</v>
      </c>
      <c r="O64">
        <v>1973</v>
      </c>
      <c r="P64">
        <v>12</v>
      </c>
      <c r="Q64">
        <v>1</v>
      </c>
      <c r="R64" s="1">
        <f t="shared" si="6"/>
        <v>27364</v>
      </c>
      <c r="S64">
        <v>2.5000000000000001E-2</v>
      </c>
      <c r="T64" t="e">
        <v>#N/A</v>
      </c>
      <c r="U64">
        <v>0</v>
      </c>
      <c r="V64">
        <v>3.38</v>
      </c>
      <c r="W64" t="e">
        <v>#N/A</v>
      </c>
      <c r="X64" t="e">
        <v>#N/A</v>
      </c>
    </row>
    <row r="65" spans="1:24" x14ac:dyDescent="0.25">
      <c r="A65" s="1">
        <f t="shared" si="7"/>
        <v>27364</v>
      </c>
      <c r="B65">
        <v>1</v>
      </c>
      <c r="C65">
        <f t="shared" si="9"/>
        <v>1974</v>
      </c>
      <c r="D65">
        <v>12</v>
      </c>
      <c r="E65" t="str">
        <f t="shared" si="8"/>
        <v>197412</v>
      </c>
      <c r="F65">
        <f t="shared" si="0"/>
        <v>2.5000000000000001E-2</v>
      </c>
      <c r="G65" t="e">
        <f t="shared" si="1"/>
        <v>#N/A</v>
      </c>
      <c r="H65">
        <f t="shared" si="2"/>
        <v>0</v>
      </c>
      <c r="I65">
        <f t="shared" si="3"/>
        <v>3.38</v>
      </c>
      <c r="J65" t="e">
        <f t="shared" si="4"/>
        <v>#N/A</v>
      </c>
      <c r="K65" t="e">
        <f t="shared" si="5"/>
        <v>#N/A</v>
      </c>
      <c r="M65" t="s">
        <v>87</v>
      </c>
      <c r="N65">
        <v>1974</v>
      </c>
      <c r="O65">
        <v>1974</v>
      </c>
      <c r="P65">
        <v>1</v>
      </c>
      <c r="Q65">
        <v>1</v>
      </c>
      <c r="R65" s="1">
        <f t="shared" si="6"/>
        <v>27030</v>
      </c>
      <c r="S65">
        <v>2.1999999999999999E-2</v>
      </c>
      <c r="T65" t="e">
        <v>#N/A</v>
      </c>
      <c r="U65">
        <v>1.6E-2</v>
      </c>
      <c r="V65">
        <v>3.26</v>
      </c>
      <c r="W65" t="e">
        <v>#N/A</v>
      </c>
      <c r="X65" t="e">
        <v>#N/A</v>
      </c>
    </row>
    <row r="66" spans="1:24" x14ac:dyDescent="0.25">
      <c r="A66" s="1">
        <f t="shared" si="7"/>
        <v>27030</v>
      </c>
      <c r="B66">
        <v>1</v>
      </c>
      <c r="C66">
        <f t="shared" si="9"/>
        <v>1974</v>
      </c>
      <c r="D66">
        <v>1</v>
      </c>
      <c r="E66" t="str">
        <f t="shared" si="8"/>
        <v>19741</v>
      </c>
      <c r="F66">
        <f t="shared" si="0"/>
        <v>2.1999999999999999E-2</v>
      </c>
      <c r="G66" t="e">
        <f t="shared" si="1"/>
        <v>#N/A</v>
      </c>
      <c r="H66">
        <f t="shared" si="2"/>
        <v>1.6E-2</v>
      </c>
      <c r="I66">
        <f t="shared" si="3"/>
        <v>3.26</v>
      </c>
      <c r="J66" t="e">
        <f t="shared" si="4"/>
        <v>#N/A</v>
      </c>
      <c r="K66" t="e">
        <f t="shared" si="5"/>
        <v>#N/A</v>
      </c>
      <c r="M66" t="s">
        <v>87</v>
      </c>
      <c r="N66">
        <v>1974</v>
      </c>
      <c r="O66">
        <v>1974</v>
      </c>
      <c r="P66">
        <v>2</v>
      </c>
      <c r="Q66">
        <v>1</v>
      </c>
      <c r="R66" s="1">
        <f t="shared" si="6"/>
        <v>27061</v>
      </c>
      <c r="S66">
        <v>3.6999999999999998E-2</v>
      </c>
      <c r="T66" t="e">
        <v>#N/A</v>
      </c>
      <c r="U66">
        <v>7.0000000000000001E-3</v>
      </c>
      <c r="V66">
        <v>3.28</v>
      </c>
      <c r="W66" t="e">
        <v>#N/A</v>
      </c>
      <c r="X66" t="e">
        <v>#N/A</v>
      </c>
    </row>
    <row r="67" spans="1:24" x14ac:dyDescent="0.25">
      <c r="A67" s="1">
        <f t="shared" si="7"/>
        <v>27061</v>
      </c>
      <c r="B67">
        <v>1</v>
      </c>
      <c r="C67">
        <f t="shared" si="9"/>
        <v>1974</v>
      </c>
      <c r="D67">
        <v>2</v>
      </c>
      <c r="E67" t="str">
        <f t="shared" si="8"/>
        <v>19742</v>
      </c>
      <c r="F67">
        <f t="shared" ref="F67:F130" si="10">VLOOKUP($A67,$R:$X,2,FALSE)</f>
        <v>3.6999999999999998E-2</v>
      </c>
      <c r="G67" t="e">
        <f t="shared" ref="G67:G130" si="11">VLOOKUP($A67,$R:$X,3,FALSE)</f>
        <v>#N/A</v>
      </c>
      <c r="H67">
        <f t="shared" ref="H67:H130" si="12">VLOOKUP($A67,$R:$X,4,FALSE)</f>
        <v>7.0000000000000001E-3</v>
      </c>
      <c r="I67">
        <f t="shared" ref="I67:I130" si="13">VLOOKUP($A67,$R:$X,5,FALSE)</f>
        <v>3.28</v>
      </c>
      <c r="J67" t="e">
        <f t="shared" ref="J67:J130" si="14">VLOOKUP($A67,$R:$X,6,FALSE)</f>
        <v>#N/A</v>
      </c>
      <c r="K67" t="e">
        <f t="shared" ref="K67:K130" si="15">VLOOKUP($A67,$R:$X,7,FALSE)</f>
        <v>#N/A</v>
      </c>
      <c r="M67" t="s">
        <v>87</v>
      </c>
      <c r="N67">
        <v>1974</v>
      </c>
      <c r="O67">
        <v>1974</v>
      </c>
      <c r="P67">
        <v>3</v>
      </c>
      <c r="Q67">
        <v>1</v>
      </c>
      <c r="R67" s="1">
        <f t="shared" ref="R67:R130" si="16">DATE(N67,P67,Q67)</f>
        <v>27089</v>
      </c>
      <c r="S67">
        <v>7.9000000000000001E-2</v>
      </c>
      <c r="T67" t="e">
        <v>#N/A</v>
      </c>
      <c r="U67">
        <v>6.0000000000000001E-3</v>
      </c>
      <c r="V67">
        <v>3.38</v>
      </c>
      <c r="W67" t="e">
        <v>#N/A</v>
      </c>
      <c r="X67" t="e">
        <v>#N/A</v>
      </c>
    </row>
    <row r="68" spans="1:24" x14ac:dyDescent="0.25">
      <c r="A68" s="1">
        <f t="shared" ref="A68:A131" si="17">DATE(C68,D68,B68)</f>
        <v>27089</v>
      </c>
      <c r="B68">
        <v>1</v>
      </c>
      <c r="C68">
        <f t="shared" si="9"/>
        <v>1974</v>
      </c>
      <c r="D68">
        <v>3</v>
      </c>
      <c r="E68" t="str">
        <f t="shared" ref="E68:E131" si="18">CONCATENATE(C68,D68)</f>
        <v>19743</v>
      </c>
      <c r="F68">
        <f t="shared" si="10"/>
        <v>7.9000000000000001E-2</v>
      </c>
      <c r="G68" t="e">
        <f t="shared" si="11"/>
        <v>#N/A</v>
      </c>
      <c r="H68">
        <f t="shared" si="12"/>
        <v>6.0000000000000001E-3</v>
      </c>
      <c r="I68">
        <f t="shared" si="13"/>
        <v>3.38</v>
      </c>
      <c r="J68" t="e">
        <f t="shared" si="14"/>
        <v>#N/A</v>
      </c>
      <c r="K68" t="e">
        <f t="shared" si="15"/>
        <v>#N/A</v>
      </c>
      <c r="M68" t="s">
        <v>87</v>
      </c>
      <c r="N68">
        <v>1974</v>
      </c>
      <c r="O68">
        <v>1974</v>
      </c>
      <c r="P68">
        <v>4</v>
      </c>
      <c r="Q68">
        <v>1</v>
      </c>
      <c r="R68" s="1">
        <f t="shared" si="16"/>
        <v>27120</v>
      </c>
      <c r="S68">
        <v>8.3000000000000004E-2</v>
      </c>
      <c r="T68" t="e">
        <v>#N/A</v>
      </c>
      <c r="U68">
        <v>4.0000000000000001E-3</v>
      </c>
      <c r="V68">
        <v>3.65</v>
      </c>
      <c r="W68" t="e">
        <v>#N/A</v>
      </c>
      <c r="X68" t="e">
        <v>#N/A</v>
      </c>
    </row>
    <row r="69" spans="1:24" x14ac:dyDescent="0.25">
      <c r="A69" s="1">
        <f t="shared" si="17"/>
        <v>27120</v>
      </c>
      <c r="B69">
        <v>1</v>
      </c>
      <c r="C69">
        <f t="shared" si="9"/>
        <v>1974</v>
      </c>
      <c r="D69">
        <v>4</v>
      </c>
      <c r="E69" t="str">
        <f t="shared" si="18"/>
        <v>19744</v>
      </c>
      <c r="F69">
        <f t="shared" si="10"/>
        <v>8.3000000000000004E-2</v>
      </c>
      <c r="G69" t="e">
        <f t="shared" si="11"/>
        <v>#N/A</v>
      </c>
      <c r="H69">
        <f t="shared" si="12"/>
        <v>4.0000000000000001E-3</v>
      </c>
      <c r="I69">
        <f t="shared" si="13"/>
        <v>3.65</v>
      </c>
      <c r="J69" t="e">
        <f t="shared" si="14"/>
        <v>#N/A</v>
      </c>
      <c r="K69" t="e">
        <f t="shared" si="15"/>
        <v>#N/A</v>
      </c>
      <c r="M69" t="s">
        <v>87</v>
      </c>
      <c r="N69">
        <v>1974</v>
      </c>
      <c r="O69">
        <v>1974</v>
      </c>
      <c r="P69">
        <v>5</v>
      </c>
      <c r="Q69">
        <v>1</v>
      </c>
      <c r="R69" s="1">
        <f t="shared" si="16"/>
        <v>27150</v>
      </c>
      <c r="S69">
        <v>5.8000000000000003E-2</v>
      </c>
      <c r="T69" t="e">
        <v>#N/A</v>
      </c>
      <c r="U69">
        <v>1E-3</v>
      </c>
      <c r="V69">
        <v>4.2</v>
      </c>
      <c r="W69" t="e">
        <v>#N/A</v>
      </c>
      <c r="X69" t="e">
        <v>#N/A</v>
      </c>
    </row>
    <row r="70" spans="1:24" x14ac:dyDescent="0.25">
      <c r="A70" s="1">
        <f t="shared" si="17"/>
        <v>27150</v>
      </c>
      <c r="B70">
        <v>1</v>
      </c>
      <c r="C70">
        <f t="shared" si="9"/>
        <v>1974</v>
      </c>
      <c r="D70">
        <v>5</v>
      </c>
      <c r="E70" t="str">
        <f t="shared" si="18"/>
        <v>19745</v>
      </c>
      <c r="F70">
        <f t="shared" si="10"/>
        <v>5.8000000000000003E-2</v>
      </c>
      <c r="G70" t="e">
        <f t="shared" si="11"/>
        <v>#N/A</v>
      </c>
      <c r="H70">
        <f t="shared" si="12"/>
        <v>1E-3</v>
      </c>
      <c r="I70">
        <f t="shared" si="13"/>
        <v>4.2</v>
      </c>
      <c r="J70" t="e">
        <f t="shared" si="14"/>
        <v>#N/A</v>
      </c>
      <c r="K70" t="e">
        <f t="shared" si="15"/>
        <v>#N/A</v>
      </c>
      <c r="M70" t="s">
        <v>87</v>
      </c>
      <c r="N70">
        <v>1974</v>
      </c>
      <c r="O70">
        <v>1974</v>
      </c>
      <c r="P70">
        <v>6</v>
      </c>
      <c r="Q70">
        <v>1</v>
      </c>
      <c r="R70" s="1">
        <f t="shared" si="16"/>
        <v>27181</v>
      </c>
      <c r="S70">
        <v>5.0999999999999997E-2</v>
      </c>
      <c r="T70" t="e">
        <v>#N/A</v>
      </c>
      <c r="U70">
        <v>0</v>
      </c>
      <c r="V70">
        <v>4.78</v>
      </c>
      <c r="W70" t="e">
        <v>#N/A</v>
      </c>
      <c r="X70" t="e">
        <v>#N/A</v>
      </c>
    </row>
    <row r="71" spans="1:24" x14ac:dyDescent="0.25">
      <c r="A71" s="1">
        <f t="shared" si="17"/>
        <v>27181</v>
      </c>
      <c r="B71">
        <v>1</v>
      </c>
      <c r="C71">
        <f t="shared" si="9"/>
        <v>1974</v>
      </c>
      <c r="D71">
        <v>6</v>
      </c>
      <c r="E71" t="str">
        <f t="shared" si="18"/>
        <v>19746</v>
      </c>
      <c r="F71">
        <f t="shared" si="10"/>
        <v>5.0999999999999997E-2</v>
      </c>
      <c r="G71" t="e">
        <f t="shared" si="11"/>
        <v>#N/A</v>
      </c>
      <c r="H71">
        <f t="shared" si="12"/>
        <v>0</v>
      </c>
      <c r="I71">
        <f t="shared" si="13"/>
        <v>4.78</v>
      </c>
      <c r="J71" t="e">
        <f t="shared" si="14"/>
        <v>#N/A</v>
      </c>
      <c r="K71" t="e">
        <f t="shared" si="15"/>
        <v>#N/A</v>
      </c>
      <c r="M71" t="s">
        <v>87</v>
      </c>
      <c r="N71">
        <v>1974</v>
      </c>
      <c r="O71">
        <v>1974</v>
      </c>
      <c r="P71">
        <v>7</v>
      </c>
      <c r="Q71">
        <v>1</v>
      </c>
      <c r="R71" s="1">
        <f t="shared" si="16"/>
        <v>27211</v>
      </c>
      <c r="S71">
        <v>4.8000000000000001E-2</v>
      </c>
      <c r="T71" t="e">
        <v>#N/A</v>
      </c>
      <c r="U71">
        <v>0</v>
      </c>
      <c r="V71">
        <v>5.73</v>
      </c>
      <c r="W71" t="e">
        <v>#N/A</v>
      </c>
      <c r="X71" t="e">
        <v>#N/A</v>
      </c>
    </row>
    <row r="72" spans="1:24" x14ac:dyDescent="0.25">
      <c r="A72" s="1">
        <f t="shared" si="17"/>
        <v>27211</v>
      </c>
      <c r="B72">
        <v>1</v>
      </c>
      <c r="C72">
        <f t="shared" si="9"/>
        <v>1974</v>
      </c>
      <c r="D72">
        <v>7</v>
      </c>
      <c r="E72" t="str">
        <f t="shared" si="18"/>
        <v>19747</v>
      </c>
      <c r="F72">
        <f t="shared" si="10"/>
        <v>4.8000000000000001E-2</v>
      </c>
      <c r="G72" t="e">
        <f t="shared" si="11"/>
        <v>#N/A</v>
      </c>
      <c r="H72">
        <f t="shared" si="12"/>
        <v>0</v>
      </c>
      <c r="I72">
        <f t="shared" si="13"/>
        <v>5.73</v>
      </c>
      <c r="J72" t="e">
        <f t="shared" si="14"/>
        <v>#N/A</v>
      </c>
      <c r="K72" t="e">
        <f t="shared" si="15"/>
        <v>#N/A</v>
      </c>
      <c r="M72" t="s">
        <v>87</v>
      </c>
      <c r="N72">
        <v>1974</v>
      </c>
      <c r="O72">
        <v>1974</v>
      </c>
      <c r="P72">
        <v>8</v>
      </c>
      <c r="Q72">
        <v>1</v>
      </c>
      <c r="R72" s="1">
        <f t="shared" si="16"/>
        <v>27242</v>
      </c>
      <c r="S72">
        <v>5.3999999999999999E-2</v>
      </c>
      <c r="T72" t="e">
        <v>#N/A</v>
      </c>
      <c r="U72">
        <v>3.0000000000000001E-3</v>
      </c>
      <c r="V72">
        <v>6.79</v>
      </c>
      <c r="W72" t="e">
        <v>#N/A</v>
      </c>
      <c r="X72" t="e">
        <v>#N/A</v>
      </c>
    </row>
    <row r="73" spans="1:24" x14ac:dyDescent="0.25">
      <c r="A73" s="1">
        <f t="shared" si="17"/>
        <v>27242</v>
      </c>
      <c r="B73">
        <v>1</v>
      </c>
      <c r="C73">
        <f t="shared" si="9"/>
        <v>1974</v>
      </c>
      <c r="D73">
        <v>8</v>
      </c>
      <c r="E73" t="str">
        <f t="shared" si="18"/>
        <v>19748</v>
      </c>
      <c r="F73">
        <f t="shared" si="10"/>
        <v>5.3999999999999999E-2</v>
      </c>
      <c r="G73" t="e">
        <f t="shared" si="11"/>
        <v>#N/A</v>
      </c>
      <c r="H73">
        <f t="shared" si="12"/>
        <v>3.0000000000000001E-3</v>
      </c>
      <c r="I73">
        <f t="shared" si="13"/>
        <v>6.79</v>
      </c>
      <c r="J73" t="e">
        <f t="shared" si="14"/>
        <v>#N/A</v>
      </c>
      <c r="K73" t="e">
        <f t="shared" si="15"/>
        <v>#N/A</v>
      </c>
      <c r="M73" t="s">
        <v>87</v>
      </c>
      <c r="N73">
        <v>1974</v>
      </c>
      <c r="O73">
        <v>1974</v>
      </c>
      <c r="P73">
        <v>9</v>
      </c>
      <c r="Q73">
        <v>1</v>
      </c>
      <c r="R73" s="1">
        <f t="shared" si="16"/>
        <v>27273</v>
      </c>
      <c r="S73">
        <v>4.2000000000000003E-2</v>
      </c>
      <c r="T73" t="e">
        <v>#N/A</v>
      </c>
      <c r="U73">
        <v>3.0000000000000001E-3</v>
      </c>
      <c r="V73">
        <v>6.69</v>
      </c>
      <c r="W73" t="e">
        <v>#N/A</v>
      </c>
      <c r="X73" t="e">
        <v>#N/A</v>
      </c>
    </row>
    <row r="74" spans="1:24" x14ac:dyDescent="0.25">
      <c r="A74" s="1">
        <f t="shared" si="17"/>
        <v>27273</v>
      </c>
      <c r="B74">
        <v>1</v>
      </c>
      <c r="C74">
        <f t="shared" si="9"/>
        <v>1974</v>
      </c>
      <c r="D74">
        <v>9</v>
      </c>
      <c r="E74" t="str">
        <f t="shared" si="18"/>
        <v>19749</v>
      </c>
      <c r="F74">
        <f t="shared" si="10"/>
        <v>4.2000000000000003E-2</v>
      </c>
      <c r="G74" t="e">
        <f t="shared" si="11"/>
        <v>#N/A</v>
      </c>
      <c r="H74">
        <f t="shared" si="12"/>
        <v>3.0000000000000001E-3</v>
      </c>
      <c r="I74">
        <f t="shared" si="13"/>
        <v>6.69</v>
      </c>
      <c r="J74" t="e">
        <f t="shared" si="14"/>
        <v>#N/A</v>
      </c>
      <c r="K74" t="e">
        <f t="shared" si="15"/>
        <v>#N/A</v>
      </c>
      <c r="M74" t="s">
        <v>87</v>
      </c>
      <c r="N74">
        <v>1975</v>
      </c>
      <c r="O74">
        <v>1974</v>
      </c>
      <c r="P74">
        <v>10</v>
      </c>
      <c r="Q74">
        <v>1</v>
      </c>
      <c r="R74" s="1">
        <f t="shared" si="16"/>
        <v>27668</v>
      </c>
      <c r="S74">
        <v>4.2000000000000003E-2</v>
      </c>
      <c r="T74" t="e">
        <v>#N/A</v>
      </c>
      <c r="U74">
        <v>0</v>
      </c>
      <c r="V74">
        <v>5.47</v>
      </c>
      <c r="W74" t="e">
        <v>#N/A</v>
      </c>
      <c r="X74" t="e">
        <v>#N/A</v>
      </c>
    </row>
    <row r="75" spans="1:24" x14ac:dyDescent="0.25">
      <c r="A75" s="1">
        <f t="shared" si="17"/>
        <v>27668</v>
      </c>
      <c r="B75">
        <v>1</v>
      </c>
      <c r="C75">
        <f t="shared" si="9"/>
        <v>1975</v>
      </c>
      <c r="D75">
        <v>10</v>
      </c>
      <c r="E75" t="str">
        <f t="shared" si="18"/>
        <v>197510</v>
      </c>
      <c r="F75">
        <f t="shared" si="10"/>
        <v>4.2000000000000003E-2</v>
      </c>
      <c r="G75" t="e">
        <f t="shared" si="11"/>
        <v>#N/A</v>
      </c>
      <c r="H75">
        <f t="shared" si="12"/>
        <v>0</v>
      </c>
      <c r="I75">
        <f t="shared" si="13"/>
        <v>5.47</v>
      </c>
      <c r="J75" t="e">
        <f t="shared" si="14"/>
        <v>#N/A</v>
      </c>
      <c r="K75" t="e">
        <f t="shared" si="15"/>
        <v>#N/A</v>
      </c>
      <c r="M75" t="s">
        <v>87</v>
      </c>
      <c r="N75">
        <v>1975</v>
      </c>
      <c r="O75">
        <v>1974</v>
      </c>
      <c r="P75">
        <v>11</v>
      </c>
      <c r="Q75">
        <v>1</v>
      </c>
      <c r="R75" s="1">
        <f t="shared" si="16"/>
        <v>27699</v>
      </c>
      <c r="S75">
        <v>5.0999999999999997E-2</v>
      </c>
      <c r="T75" t="e">
        <v>#N/A</v>
      </c>
      <c r="U75">
        <v>6.0000000000000001E-3</v>
      </c>
      <c r="V75">
        <v>4.3899999999999997</v>
      </c>
      <c r="W75" t="e">
        <v>#N/A</v>
      </c>
      <c r="X75" t="e">
        <v>#N/A</v>
      </c>
    </row>
    <row r="76" spans="1:24" x14ac:dyDescent="0.25">
      <c r="A76" s="1">
        <f t="shared" si="17"/>
        <v>27699</v>
      </c>
      <c r="B76">
        <v>1</v>
      </c>
      <c r="C76">
        <f t="shared" si="9"/>
        <v>1975</v>
      </c>
      <c r="D76">
        <v>11</v>
      </c>
      <c r="E76" t="str">
        <f t="shared" si="18"/>
        <v>197511</v>
      </c>
      <c r="F76">
        <f t="shared" si="10"/>
        <v>5.0999999999999997E-2</v>
      </c>
      <c r="G76" t="e">
        <f t="shared" si="11"/>
        <v>#N/A</v>
      </c>
      <c r="H76">
        <f t="shared" si="12"/>
        <v>6.0000000000000001E-3</v>
      </c>
      <c r="I76">
        <f t="shared" si="13"/>
        <v>4.3899999999999997</v>
      </c>
      <c r="J76" t="e">
        <f t="shared" si="14"/>
        <v>#N/A</v>
      </c>
      <c r="K76" t="e">
        <f t="shared" si="15"/>
        <v>#N/A</v>
      </c>
      <c r="M76" t="s">
        <v>87</v>
      </c>
      <c r="N76">
        <v>1975</v>
      </c>
      <c r="O76">
        <v>1974</v>
      </c>
      <c r="P76">
        <v>12</v>
      </c>
      <c r="Q76">
        <v>1</v>
      </c>
      <c r="R76" s="1">
        <f t="shared" si="16"/>
        <v>27729</v>
      </c>
      <c r="S76">
        <v>2.5999999999999999E-2</v>
      </c>
      <c r="T76" t="e">
        <v>#N/A</v>
      </c>
      <c r="U76">
        <v>3.0000000000000001E-3</v>
      </c>
      <c r="V76">
        <v>3.04</v>
      </c>
      <c r="W76" t="e">
        <v>#N/A</v>
      </c>
      <c r="X76" t="e">
        <v>#N/A</v>
      </c>
    </row>
    <row r="77" spans="1:24" x14ac:dyDescent="0.25">
      <c r="A77" s="1">
        <f t="shared" si="17"/>
        <v>27729</v>
      </c>
      <c r="B77">
        <v>1</v>
      </c>
      <c r="C77">
        <f t="shared" si="9"/>
        <v>1975</v>
      </c>
      <c r="D77">
        <v>12</v>
      </c>
      <c r="E77" t="str">
        <f t="shared" si="18"/>
        <v>197512</v>
      </c>
      <c r="F77">
        <f t="shared" si="10"/>
        <v>2.5999999999999999E-2</v>
      </c>
      <c r="G77" t="e">
        <f t="shared" si="11"/>
        <v>#N/A</v>
      </c>
      <c r="H77">
        <f t="shared" si="12"/>
        <v>3.0000000000000001E-3</v>
      </c>
      <c r="I77">
        <f t="shared" si="13"/>
        <v>3.04</v>
      </c>
      <c r="J77" t="e">
        <f t="shared" si="14"/>
        <v>#N/A</v>
      </c>
      <c r="K77" t="e">
        <f t="shared" si="15"/>
        <v>#N/A</v>
      </c>
      <c r="M77" t="s">
        <v>87</v>
      </c>
      <c r="N77">
        <v>1975</v>
      </c>
      <c r="O77">
        <v>1975</v>
      </c>
      <c r="P77">
        <v>1</v>
      </c>
      <c r="Q77">
        <v>1</v>
      </c>
      <c r="R77" s="1">
        <f t="shared" si="16"/>
        <v>27395</v>
      </c>
      <c r="S77">
        <v>3.3000000000000002E-2</v>
      </c>
      <c r="T77" t="e">
        <v>#N/A</v>
      </c>
      <c r="U77">
        <v>2E-3</v>
      </c>
      <c r="V77">
        <v>2.81</v>
      </c>
      <c r="W77" t="e">
        <v>#N/A</v>
      </c>
      <c r="X77" t="e">
        <v>#N/A</v>
      </c>
    </row>
    <row r="78" spans="1:24" x14ac:dyDescent="0.25">
      <c r="A78" s="1">
        <f t="shared" si="17"/>
        <v>27395</v>
      </c>
      <c r="B78">
        <v>1</v>
      </c>
      <c r="C78">
        <f t="shared" si="9"/>
        <v>1975</v>
      </c>
      <c r="D78">
        <v>1</v>
      </c>
      <c r="E78" t="str">
        <f t="shared" si="18"/>
        <v>19751</v>
      </c>
      <c r="F78">
        <f t="shared" si="10"/>
        <v>3.3000000000000002E-2</v>
      </c>
      <c r="G78" t="e">
        <f t="shared" si="11"/>
        <v>#N/A</v>
      </c>
      <c r="H78">
        <f t="shared" si="12"/>
        <v>2E-3</v>
      </c>
      <c r="I78">
        <f t="shared" si="13"/>
        <v>2.81</v>
      </c>
      <c r="J78" t="e">
        <f t="shared" si="14"/>
        <v>#N/A</v>
      </c>
      <c r="K78" t="e">
        <f t="shared" si="15"/>
        <v>#N/A</v>
      </c>
      <c r="M78" t="s">
        <v>87</v>
      </c>
      <c r="N78">
        <v>1975</v>
      </c>
      <c r="O78">
        <v>1975</v>
      </c>
      <c r="P78">
        <v>2</v>
      </c>
      <c r="Q78">
        <v>1</v>
      </c>
      <c r="R78" s="1">
        <f t="shared" si="16"/>
        <v>27426</v>
      </c>
      <c r="S78">
        <v>4.9000000000000002E-2</v>
      </c>
      <c r="T78" t="e">
        <v>#N/A</v>
      </c>
      <c r="U78">
        <v>1E-3</v>
      </c>
      <c r="V78">
        <v>2.77</v>
      </c>
      <c r="W78" t="e">
        <v>#N/A</v>
      </c>
      <c r="X78" t="e">
        <v>#N/A</v>
      </c>
    </row>
    <row r="79" spans="1:24" x14ac:dyDescent="0.25">
      <c r="A79" s="1">
        <f t="shared" si="17"/>
        <v>27426</v>
      </c>
      <c r="B79">
        <v>1</v>
      </c>
      <c r="C79">
        <f t="shared" si="9"/>
        <v>1975</v>
      </c>
      <c r="D79">
        <v>2</v>
      </c>
      <c r="E79" t="str">
        <f t="shared" si="18"/>
        <v>19752</v>
      </c>
      <c r="F79">
        <f t="shared" si="10"/>
        <v>4.9000000000000002E-2</v>
      </c>
      <c r="G79" t="e">
        <f t="shared" si="11"/>
        <v>#N/A</v>
      </c>
      <c r="H79">
        <f t="shared" si="12"/>
        <v>1E-3</v>
      </c>
      <c r="I79">
        <f t="shared" si="13"/>
        <v>2.77</v>
      </c>
      <c r="J79" t="e">
        <f t="shared" si="14"/>
        <v>#N/A</v>
      </c>
      <c r="K79" t="e">
        <f t="shared" si="15"/>
        <v>#N/A</v>
      </c>
      <c r="M79" t="s">
        <v>87</v>
      </c>
      <c r="N79">
        <v>1975</v>
      </c>
      <c r="O79">
        <v>1975</v>
      </c>
      <c r="P79">
        <v>3</v>
      </c>
      <c r="Q79">
        <v>1</v>
      </c>
      <c r="R79" s="1">
        <f t="shared" si="16"/>
        <v>27454</v>
      </c>
      <c r="S79">
        <v>3.5000000000000003E-2</v>
      </c>
      <c r="T79" t="e">
        <v>#N/A</v>
      </c>
      <c r="U79">
        <v>2E-3</v>
      </c>
      <c r="V79">
        <v>2.23</v>
      </c>
      <c r="W79" t="e">
        <v>#N/A</v>
      </c>
      <c r="X79" t="e">
        <v>#N/A</v>
      </c>
    </row>
    <row r="80" spans="1:24" x14ac:dyDescent="0.25">
      <c r="A80" s="1">
        <f t="shared" si="17"/>
        <v>27454</v>
      </c>
      <c r="B80">
        <v>1</v>
      </c>
      <c r="C80">
        <f t="shared" ref="C80:C143" si="19">C68+1</f>
        <v>1975</v>
      </c>
      <c r="D80">
        <v>3</v>
      </c>
      <c r="E80" t="str">
        <f t="shared" si="18"/>
        <v>19753</v>
      </c>
      <c r="F80">
        <f t="shared" si="10"/>
        <v>3.5000000000000003E-2</v>
      </c>
      <c r="G80" t="e">
        <f t="shared" si="11"/>
        <v>#N/A</v>
      </c>
      <c r="H80">
        <f t="shared" si="12"/>
        <v>2E-3</v>
      </c>
      <c r="I80">
        <f t="shared" si="13"/>
        <v>2.23</v>
      </c>
      <c r="J80" t="e">
        <f t="shared" si="14"/>
        <v>#N/A</v>
      </c>
      <c r="K80" t="e">
        <f t="shared" si="15"/>
        <v>#N/A</v>
      </c>
      <c r="M80" t="s">
        <v>87</v>
      </c>
      <c r="N80">
        <v>1975</v>
      </c>
      <c r="O80">
        <v>1975</v>
      </c>
      <c r="P80">
        <v>4</v>
      </c>
      <c r="Q80">
        <v>1</v>
      </c>
      <c r="R80" s="1">
        <f t="shared" si="16"/>
        <v>27485</v>
      </c>
      <c r="S80">
        <v>5.0999999999999997E-2</v>
      </c>
      <c r="T80" t="e">
        <v>#N/A</v>
      </c>
      <c r="U80">
        <v>4.0000000000000001E-3</v>
      </c>
      <c r="V80">
        <v>2.67</v>
      </c>
      <c r="W80" t="e">
        <v>#N/A</v>
      </c>
      <c r="X80" t="e">
        <v>#N/A</v>
      </c>
    </row>
    <row r="81" spans="1:24" x14ac:dyDescent="0.25">
      <c r="A81" s="1">
        <f t="shared" si="17"/>
        <v>27485</v>
      </c>
      <c r="B81">
        <v>1</v>
      </c>
      <c r="C81">
        <f t="shared" si="19"/>
        <v>1975</v>
      </c>
      <c r="D81">
        <v>4</v>
      </c>
      <c r="E81" t="str">
        <f t="shared" si="18"/>
        <v>19754</v>
      </c>
      <c r="F81">
        <f t="shared" si="10"/>
        <v>5.0999999999999997E-2</v>
      </c>
      <c r="G81" t="e">
        <f t="shared" si="11"/>
        <v>#N/A</v>
      </c>
      <c r="H81">
        <f t="shared" si="12"/>
        <v>4.0000000000000001E-3</v>
      </c>
      <c r="I81">
        <f t="shared" si="13"/>
        <v>2.67</v>
      </c>
      <c r="J81" t="e">
        <f t="shared" si="14"/>
        <v>#N/A</v>
      </c>
      <c r="K81" t="e">
        <f t="shared" si="15"/>
        <v>#N/A</v>
      </c>
      <c r="M81" t="s">
        <v>87</v>
      </c>
      <c r="N81">
        <v>1975</v>
      </c>
      <c r="O81">
        <v>1975</v>
      </c>
      <c r="P81">
        <v>5</v>
      </c>
      <c r="Q81">
        <v>1</v>
      </c>
      <c r="R81" s="1">
        <f t="shared" si="16"/>
        <v>27515</v>
      </c>
      <c r="S81">
        <v>3.4000000000000002E-2</v>
      </c>
      <c r="T81" t="e">
        <v>#N/A</v>
      </c>
      <c r="U81">
        <v>0</v>
      </c>
      <c r="V81">
        <v>4.17</v>
      </c>
      <c r="W81" t="e">
        <v>#N/A</v>
      </c>
      <c r="X81" t="e">
        <v>#N/A</v>
      </c>
    </row>
    <row r="82" spans="1:24" x14ac:dyDescent="0.25">
      <c r="A82" s="1">
        <f t="shared" si="17"/>
        <v>27515</v>
      </c>
      <c r="B82">
        <v>1</v>
      </c>
      <c r="C82">
        <f t="shared" si="19"/>
        <v>1975</v>
      </c>
      <c r="D82">
        <v>5</v>
      </c>
      <c r="E82" t="str">
        <f t="shared" si="18"/>
        <v>19755</v>
      </c>
      <c r="F82">
        <f t="shared" si="10"/>
        <v>3.4000000000000002E-2</v>
      </c>
      <c r="G82" t="e">
        <f t="shared" si="11"/>
        <v>#N/A</v>
      </c>
      <c r="H82">
        <f t="shared" si="12"/>
        <v>0</v>
      </c>
      <c r="I82">
        <f t="shared" si="13"/>
        <v>4.17</v>
      </c>
      <c r="J82" t="e">
        <f t="shared" si="14"/>
        <v>#N/A</v>
      </c>
      <c r="K82" t="e">
        <f t="shared" si="15"/>
        <v>#N/A</v>
      </c>
      <c r="M82" t="s">
        <v>87</v>
      </c>
      <c r="N82">
        <v>1975</v>
      </c>
      <c r="O82">
        <v>1975</v>
      </c>
      <c r="P82">
        <v>6</v>
      </c>
      <c r="Q82">
        <v>1</v>
      </c>
      <c r="R82" s="1">
        <f t="shared" si="16"/>
        <v>27546</v>
      </c>
      <c r="S82">
        <v>3.1E-2</v>
      </c>
      <c r="T82" t="e">
        <v>#N/A</v>
      </c>
      <c r="U82">
        <v>1E-3</v>
      </c>
      <c r="V82">
        <v>4.74</v>
      </c>
      <c r="W82" t="e">
        <v>#N/A</v>
      </c>
      <c r="X82" t="e">
        <v>#N/A</v>
      </c>
    </row>
    <row r="83" spans="1:24" x14ac:dyDescent="0.25">
      <c r="A83" s="1">
        <f t="shared" si="17"/>
        <v>27546</v>
      </c>
      <c r="B83">
        <v>1</v>
      </c>
      <c r="C83">
        <f t="shared" si="19"/>
        <v>1975</v>
      </c>
      <c r="D83">
        <v>6</v>
      </c>
      <c r="E83" t="str">
        <f t="shared" si="18"/>
        <v>19756</v>
      </c>
      <c r="F83">
        <f t="shared" si="10"/>
        <v>3.1E-2</v>
      </c>
      <c r="G83" t="e">
        <f t="shared" si="11"/>
        <v>#N/A</v>
      </c>
      <c r="H83">
        <f t="shared" si="12"/>
        <v>1E-3</v>
      </c>
      <c r="I83">
        <f t="shared" si="13"/>
        <v>4.74</v>
      </c>
      <c r="J83" t="e">
        <f t="shared" si="14"/>
        <v>#N/A</v>
      </c>
      <c r="K83" t="e">
        <f t="shared" si="15"/>
        <v>#N/A</v>
      </c>
      <c r="M83" t="s">
        <v>87</v>
      </c>
      <c r="N83">
        <v>1975</v>
      </c>
      <c r="O83">
        <v>1975</v>
      </c>
      <c r="P83">
        <v>7</v>
      </c>
      <c r="Q83">
        <v>1</v>
      </c>
      <c r="R83" s="1">
        <f t="shared" si="16"/>
        <v>27576</v>
      </c>
      <c r="S83">
        <v>2.5000000000000001E-2</v>
      </c>
      <c r="T83" t="e">
        <v>#N/A</v>
      </c>
      <c r="U83">
        <v>0</v>
      </c>
      <c r="V83">
        <v>5.59</v>
      </c>
      <c r="W83" t="e">
        <v>#N/A</v>
      </c>
      <c r="X83" t="e">
        <v>#N/A</v>
      </c>
    </row>
    <row r="84" spans="1:24" x14ac:dyDescent="0.25">
      <c r="A84" s="1">
        <f t="shared" si="17"/>
        <v>27576</v>
      </c>
      <c r="B84">
        <v>1</v>
      </c>
      <c r="C84">
        <f t="shared" si="19"/>
        <v>1975</v>
      </c>
      <c r="D84">
        <v>7</v>
      </c>
      <c r="E84" t="str">
        <f t="shared" si="18"/>
        <v>19757</v>
      </c>
      <c r="F84">
        <f t="shared" si="10"/>
        <v>2.5000000000000001E-2</v>
      </c>
      <c r="G84" t="e">
        <f t="shared" si="11"/>
        <v>#N/A</v>
      </c>
      <c r="H84">
        <f t="shared" si="12"/>
        <v>0</v>
      </c>
      <c r="I84">
        <f t="shared" si="13"/>
        <v>5.59</v>
      </c>
      <c r="J84" t="e">
        <f t="shared" si="14"/>
        <v>#N/A</v>
      </c>
      <c r="K84" t="e">
        <f t="shared" si="15"/>
        <v>#N/A</v>
      </c>
      <c r="M84" t="s">
        <v>87</v>
      </c>
      <c r="N84">
        <v>1975</v>
      </c>
      <c r="O84">
        <v>1975</v>
      </c>
      <c r="P84">
        <v>8</v>
      </c>
      <c r="Q84">
        <v>1</v>
      </c>
      <c r="R84" s="1">
        <f t="shared" si="16"/>
        <v>27607</v>
      </c>
      <c r="S84">
        <v>3.5999999999999997E-2</v>
      </c>
      <c r="T84" t="e">
        <v>#N/A</v>
      </c>
      <c r="U84">
        <v>1E-3</v>
      </c>
      <c r="V84">
        <v>5.79</v>
      </c>
      <c r="W84" t="e">
        <v>#N/A</v>
      </c>
      <c r="X84" t="e">
        <v>#N/A</v>
      </c>
    </row>
    <row r="85" spans="1:24" x14ac:dyDescent="0.25">
      <c r="A85" s="1">
        <f t="shared" si="17"/>
        <v>27607</v>
      </c>
      <c r="B85">
        <v>1</v>
      </c>
      <c r="C85">
        <f t="shared" si="19"/>
        <v>1975</v>
      </c>
      <c r="D85">
        <v>8</v>
      </c>
      <c r="E85" t="str">
        <f t="shared" si="18"/>
        <v>19758</v>
      </c>
      <c r="F85">
        <f t="shared" si="10"/>
        <v>3.5999999999999997E-2</v>
      </c>
      <c r="G85" t="e">
        <f t="shared" si="11"/>
        <v>#N/A</v>
      </c>
      <c r="H85">
        <f t="shared" si="12"/>
        <v>1E-3</v>
      </c>
      <c r="I85">
        <f t="shared" si="13"/>
        <v>5.79</v>
      </c>
      <c r="J85" t="e">
        <f t="shared" si="14"/>
        <v>#N/A</v>
      </c>
      <c r="K85" t="e">
        <f t="shared" si="15"/>
        <v>#N/A</v>
      </c>
      <c r="M85" t="s">
        <v>87</v>
      </c>
      <c r="N85">
        <v>1975</v>
      </c>
      <c r="O85">
        <v>1975</v>
      </c>
      <c r="P85">
        <v>9</v>
      </c>
      <c r="Q85">
        <v>1</v>
      </c>
      <c r="R85" s="1">
        <f t="shared" si="16"/>
        <v>27638</v>
      </c>
      <c r="S85">
        <v>5.6000000000000001E-2</v>
      </c>
      <c r="T85" t="e">
        <v>#N/A</v>
      </c>
      <c r="U85">
        <v>7.0000000000000001E-3</v>
      </c>
      <c r="V85">
        <v>6.05</v>
      </c>
      <c r="W85" t="e">
        <v>#N/A</v>
      </c>
      <c r="X85" t="e">
        <v>#N/A</v>
      </c>
    </row>
    <row r="86" spans="1:24" x14ac:dyDescent="0.25">
      <c r="A86" s="1">
        <f t="shared" si="17"/>
        <v>27638</v>
      </c>
      <c r="B86">
        <v>1</v>
      </c>
      <c r="C86">
        <f t="shared" si="19"/>
        <v>1975</v>
      </c>
      <c r="D86">
        <v>9</v>
      </c>
      <c r="E86" t="str">
        <f t="shared" si="18"/>
        <v>19759</v>
      </c>
      <c r="F86">
        <f t="shared" si="10"/>
        <v>5.6000000000000001E-2</v>
      </c>
      <c r="G86" t="e">
        <f t="shared" si="11"/>
        <v>#N/A</v>
      </c>
      <c r="H86">
        <f t="shared" si="12"/>
        <v>7.0000000000000001E-3</v>
      </c>
      <c r="I86">
        <f t="shared" si="13"/>
        <v>6.05</v>
      </c>
      <c r="J86" t="e">
        <f t="shared" si="14"/>
        <v>#N/A</v>
      </c>
      <c r="K86" t="e">
        <f t="shared" si="15"/>
        <v>#N/A</v>
      </c>
      <c r="M86" t="s">
        <v>87</v>
      </c>
      <c r="N86">
        <v>1976</v>
      </c>
      <c r="O86">
        <v>1975</v>
      </c>
      <c r="P86">
        <v>10</v>
      </c>
      <c r="Q86">
        <v>1</v>
      </c>
      <c r="R86" s="1">
        <f t="shared" si="16"/>
        <v>28034</v>
      </c>
      <c r="S86">
        <v>4.2000000000000003E-2</v>
      </c>
      <c r="T86" t="e">
        <v>#N/A</v>
      </c>
      <c r="U86">
        <v>3.0000000000000001E-3</v>
      </c>
      <c r="V86">
        <v>5.65</v>
      </c>
      <c r="W86" t="e">
        <v>#N/A</v>
      </c>
      <c r="X86" t="e">
        <v>#N/A</v>
      </c>
    </row>
    <row r="87" spans="1:24" x14ac:dyDescent="0.25">
      <c r="A87" s="1">
        <f t="shared" si="17"/>
        <v>28034</v>
      </c>
      <c r="B87">
        <v>1</v>
      </c>
      <c r="C87">
        <f t="shared" si="19"/>
        <v>1976</v>
      </c>
      <c r="D87">
        <v>10</v>
      </c>
      <c r="E87" t="str">
        <f t="shared" si="18"/>
        <v>197610</v>
      </c>
      <c r="F87">
        <f t="shared" si="10"/>
        <v>4.2000000000000003E-2</v>
      </c>
      <c r="G87" t="e">
        <f t="shared" si="11"/>
        <v>#N/A</v>
      </c>
      <c r="H87">
        <f t="shared" si="12"/>
        <v>3.0000000000000001E-3</v>
      </c>
      <c r="I87">
        <f t="shared" si="13"/>
        <v>5.65</v>
      </c>
      <c r="J87" t="e">
        <f t="shared" si="14"/>
        <v>#N/A</v>
      </c>
      <c r="K87" t="e">
        <f t="shared" si="15"/>
        <v>#N/A</v>
      </c>
      <c r="M87" t="s">
        <v>87</v>
      </c>
      <c r="N87">
        <v>1976</v>
      </c>
      <c r="O87">
        <v>1975</v>
      </c>
      <c r="P87">
        <v>11</v>
      </c>
      <c r="Q87">
        <v>1</v>
      </c>
      <c r="R87" s="1">
        <f t="shared" si="16"/>
        <v>28065</v>
      </c>
      <c r="S87">
        <v>3.7999999999999999E-2</v>
      </c>
      <c r="T87" t="e">
        <v>#N/A</v>
      </c>
      <c r="U87">
        <v>4.0000000000000001E-3</v>
      </c>
      <c r="V87">
        <v>4.1500000000000004</v>
      </c>
      <c r="W87" t="e">
        <v>#N/A</v>
      </c>
      <c r="X87" t="e">
        <v>#N/A</v>
      </c>
    </row>
    <row r="88" spans="1:24" x14ac:dyDescent="0.25">
      <c r="A88" s="1">
        <f t="shared" si="17"/>
        <v>28065</v>
      </c>
      <c r="B88">
        <v>1</v>
      </c>
      <c r="C88">
        <f t="shared" si="19"/>
        <v>1976</v>
      </c>
      <c r="D88">
        <v>11</v>
      </c>
      <c r="E88" t="str">
        <f t="shared" si="18"/>
        <v>197611</v>
      </c>
      <c r="F88">
        <f t="shared" si="10"/>
        <v>3.7999999999999999E-2</v>
      </c>
      <c r="G88" t="e">
        <f t="shared" si="11"/>
        <v>#N/A</v>
      </c>
      <c r="H88">
        <f t="shared" si="12"/>
        <v>4.0000000000000001E-3</v>
      </c>
      <c r="I88">
        <f t="shared" si="13"/>
        <v>4.1500000000000004</v>
      </c>
      <c r="J88" t="e">
        <f t="shared" si="14"/>
        <v>#N/A</v>
      </c>
      <c r="K88" t="e">
        <f t="shared" si="15"/>
        <v>#N/A</v>
      </c>
      <c r="M88" t="s">
        <v>87</v>
      </c>
      <c r="N88">
        <v>1976</v>
      </c>
      <c r="O88">
        <v>1975</v>
      </c>
      <c r="P88">
        <v>12</v>
      </c>
      <c r="Q88">
        <v>1</v>
      </c>
      <c r="R88" s="1">
        <f t="shared" si="16"/>
        <v>28095</v>
      </c>
      <c r="S88">
        <v>3.7999999999999999E-2</v>
      </c>
      <c r="T88" t="e">
        <v>#N/A</v>
      </c>
      <c r="U88">
        <v>5.0000000000000001E-3</v>
      </c>
      <c r="V88">
        <v>3.79</v>
      </c>
      <c r="W88" t="e">
        <v>#N/A</v>
      </c>
      <c r="X88" t="e">
        <v>#N/A</v>
      </c>
    </row>
    <row r="89" spans="1:24" x14ac:dyDescent="0.25">
      <c r="A89" s="1">
        <f t="shared" si="17"/>
        <v>28095</v>
      </c>
      <c r="B89">
        <v>1</v>
      </c>
      <c r="C89">
        <f t="shared" si="19"/>
        <v>1976</v>
      </c>
      <c r="D89">
        <v>12</v>
      </c>
      <c r="E89" t="str">
        <f t="shared" si="18"/>
        <v>197612</v>
      </c>
      <c r="F89">
        <f t="shared" si="10"/>
        <v>3.7999999999999999E-2</v>
      </c>
      <c r="G89" t="e">
        <f t="shared" si="11"/>
        <v>#N/A</v>
      </c>
      <c r="H89">
        <f t="shared" si="12"/>
        <v>5.0000000000000001E-3</v>
      </c>
      <c r="I89">
        <f t="shared" si="13"/>
        <v>3.79</v>
      </c>
      <c r="J89" t="e">
        <f t="shared" si="14"/>
        <v>#N/A</v>
      </c>
      <c r="K89" t="e">
        <f t="shared" si="15"/>
        <v>#N/A</v>
      </c>
      <c r="M89" t="s">
        <v>87</v>
      </c>
      <c r="N89">
        <v>1976</v>
      </c>
      <c r="O89">
        <v>1976</v>
      </c>
      <c r="P89">
        <v>1</v>
      </c>
      <c r="Q89">
        <v>1</v>
      </c>
      <c r="R89" s="1">
        <f t="shared" si="16"/>
        <v>27760</v>
      </c>
      <c r="S89">
        <v>4.4999999999999998E-2</v>
      </c>
      <c r="T89" t="e">
        <v>#N/A</v>
      </c>
      <c r="U89">
        <v>4.0000000000000001E-3</v>
      </c>
      <c r="V89">
        <v>3.58</v>
      </c>
      <c r="W89" t="e">
        <v>#N/A</v>
      </c>
      <c r="X89" t="e">
        <v>#N/A</v>
      </c>
    </row>
    <row r="90" spans="1:24" x14ac:dyDescent="0.25">
      <c r="A90" s="1">
        <f t="shared" si="17"/>
        <v>27760</v>
      </c>
      <c r="B90">
        <v>1</v>
      </c>
      <c r="C90">
        <f t="shared" si="19"/>
        <v>1976</v>
      </c>
      <c r="D90">
        <v>1</v>
      </c>
      <c r="E90" t="str">
        <f t="shared" si="18"/>
        <v>19761</v>
      </c>
      <c r="F90">
        <f t="shared" si="10"/>
        <v>4.4999999999999998E-2</v>
      </c>
      <c r="G90" t="e">
        <f t="shared" si="11"/>
        <v>#N/A</v>
      </c>
      <c r="H90">
        <f t="shared" si="12"/>
        <v>4.0000000000000001E-3</v>
      </c>
      <c r="I90">
        <f t="shared" si="13"/>
        <v>3.58</v>
      </c>
      <c r="J90" t="e">
        <f t="shared" si="14"/>
        <v>#N/A</v>
      </c>
      <c r="K90" t="e">
        <f t="shared" si="15"/>
        <v>#N/A</v>
      </c>
      <c r="M90" t="s">
        <v>87</v>
      </c>
      <c r="N90">
        <v>1976</v>
      </c>
      <c r="O90">
        <v>1976</v>
      </c>
      <c r="P90">
        <v>2</v>
      </c>
      <c r="Q90">
        <v>1</v>
      </c>
      <c r="R90" s="1">
        <f t="shared" si="16"/>
        <v>27791</v>
      </c>
      <c r="S90">
        <v>0.04</v>
      </c>
      <c r="T90" t="e">
        <v>#N/A</v>
      </c>
      <c r="U90">
        <v>3.0000000000000001E-3</v>
      </c>
      <c r="V90">
        <v>3.84</v>
      </c>
      <c r="W90" t="e">
        <v>#N/A</v>
      </c>
      <c r="X90" t="e">
        <v>#N/A</v>
      </c>
    </row>
    <row r="91" spans="1:24" x14ac:dyDescent="0.25">
      <c r="A91" s="1">
        <f t="shared" si="17"/>
        <v>27791</v>
      </c>
      <c r="B91">
        <v>1</v>
      </c>
      <c r="C91">
        <f t="shared" si="19"/>
        <v>1976</v>
      </c>
      <c r="D91">
        <v>2</v>
      </c>
      <c r="E91" t="str">
        <f t="shared" si="18"/>
        <v>19762</v>
      </c>
      <c r="F91">
        <f t="shared" si="10"/>
        <v>0.04</v>
      </c>
      <c r="G91" t="e">
        <f t="shared" si="11"/>
        <v>#N/A</v>
      </c>
      <c r="H91">
        <f t="shared" si="12"/>
        <v>3.0000000000000001E-3</v>
      </c>
      <c r="I91">
        <f t="shared" si="13"/>
        <v>3.84</v>
      </c>
      <c r="J91" t="e">
        <f t="shared" si="14"/>
        <v>#N/A</v>
      </c>
      <c r="K91" t="e">
        <f t="shared" si="15"/>
        <v>#N/A</v>
      </c>
      <c r="M91" t="s">
        <v>87</v>
      </c>
      <c r="N91">
        <v>1976</v>
      </c>
      <c r="O91">
        <v>1976</v>
      </c>
      <c r="P91">
        <v>3</v>
      </c>
      <c r="Q91">
        <v>1</v>
      </c>
      <c r="R91" s="1">
        <f t="shared" si="16"/>
        <v>27820</v>
      </c>
      <c r="S91">
        <v>3.6999999999999998E-2</v>
      </c>
      <c r="T91" t="e">
        <v>#N/A</v>
      </c>
      <c r="U91">
        <v>3.0000000000000001E-3</v>
      </c>
      <c r="V91">
        <v>3.96</v>
      </c>
      <c r="W91" t="e">
        <v>#N/A</v>
      </c>
      <c r="X91" t="e">
        <v>#N/A</v>
      </c>
    </row>
    <row r="92" spans="1:24" x14ac:dyDescent="0.25">
      <c r="A92" s="1">
        <f t="shared" si="17"/>
        <v>27820</v>
      </c>
      <c r="B92">
        <v>1</v>
      </c>
      <c r="C92">
        <f t="shared" si="19"/>
        <v>1976</v>
      </c>
      <c r="D92">
        <v>3</v>
      </c>
      <c r="E92" t="str">
        <f t="shared" si="18"/>
        <v>19763</v>
      </c>
      <c r="F92">
        <f t="shared" si="10"/>
        <v>3.6999999999999998E-2</v>
      </c>
      <c r="G92" t="e">
        <f t="shared" si="11"/>
        <v>#N/A</v>
      </c>
      <c r="H92">
        <f t="shared" si="12"/>
        <v>3.0000000000000001E-3</v>
      </c>
      <c r="I92">
        <f t="shared" si="13"/>
        <v>3.96</v>
      </c>
      <c r="J92" t="e">
        <f t="shared" si="14"/>
        <v>#N/A</v>
      </c>
      <c r="K92" t="e">
        <f t="shared" si="15"/>
        <v>#N/A</v>
      </c>
      <c r="M92" t="s">
        <v>87</v>
      </c>
      <c r="N92">
        <v>1976</v>
      </c>
      <c r="O92">
        <v>1976</v>
      </c>
      <c r="P92">
        <v>4</v>
      </c>
      <c r="Q92">
        <v>1</v>
      </c>
      <c r="R92" s="1">
        <f t="shared" si="16"/>
        <v>27851</v>
      </c>
      <c r="S92">
        <v>4.5999999999999999E-2</v>
      </c>
      <c r="T92" t="e">
        <v>#N/A</v>
      </c>
      <c r="U92">
        <v>3.0000000000000001E-3</v>
      </c>
      <c r="V92">
        <v>4.42</v>
      </c>
      <c r="W92" t="e">
        <v>#N/A</v>
      </c>
      <c r="X92" t="e">
        <v>#N/A</v>
      </c>
    </row>
    <row r="93" spans="1:24" x14ac:dyDescent="0.25">
      <c r="A93" s="1">
        <f t="shared" si="17"/>
        <v>27851</v>
      </c>
      <c r="B93">
        <v>1</v>
      </c>
      <c r="C93">
        <f t="shared" si="19"/>
        <v>1976</v>
      </c>
      <c r="D93">
        <v>4</v>
      </c>
      <c r="E93" t="str">
        <f t="shared" si="18"/>
        <v>19764</v>
      </c>
      <c r="F93">
        <f t="shared" si="10"/>
        <v>4.5999999999999999E-2</v>
      </c>
      <c r="G93" t="e">
        <f t="shared" si="11"/>
        <v>#N/A</v>
      </c>
      <c r="H93">
        <f t="shared" si="12"/>
        <v>3.0000000000000001E-3</v>
      </c>
      <c r="I93">
        <f t="shared" si="13"/>
        <v>4.42</v>
      </c>
      <c r="J93" t="e">
        <f t="shared" si="14"/>
        <v>#N/A</v>
      </c>
      <c r="K93" t="e">
        <f t="shared" si="15"/>
        <v>#N/A</v>
      </c>
      <c r="M93" t="s">
        <v>87</v>
      </c>
      <c r="N93">
        <v>1976</v>
      </c>
      <c r="O93">
        <v>1976</v>
      </c>
      <c r="P93">
        <v>5</v>
      </c>
      <c r="Q93">
        <v>1</v>
      </c>
      <c r="R93" s="1">
        <f t="shared" si="16"/>
        <v>27881</v>
      </c>
      <c r="S93">
        <v>6.5000000000000002E-2</v>
      </c>
      <c r="T93" t="e">
        <v>#N/A</v>
      </c>
      <c r="U93">
        <v>4.0000000000000001E-3</v>
      </c>
      <c r="V93">
        <v>4.8</v>
      </c>
      <c r="W93" t="e">
        <v>#N/A</v>
      </c>
      <c r="X93" t="e">
        <v>#N/A</v>
      </c>
    </row>
    <row r="94" spans="1:24" x14ac:dyDescent="0.25">
      <c r="A94" s="1">
        <f t="shared" si="17"/>
        <v>27881</v>
      </c>
      <c r="B94">
        <v>1</v>
      </c>
      <c r="C94">
        <f t="shared" si="19"/>
        <v>1976</v>
      </c>
      <c r="D94">
        <v>5</v>
      </c>
      <c r="E94" t="str">
        <f t="shared" si="18"/>
        <v>19765</v>
      </c>
      <c r="F94">
        <f t="shared" si="10"/>
        <v>6.5000000000000002E-2</v>
      </c>
      <c r="G94" t="e">
        <f t="shared" si="11"/>
        <v>#N/A</v>
      </c>
      <c r="H94">
        <f t="shared" si="12"/>
        <v>4.0000000000000001E-3</v>
      </c>
      <c r="I94">
        <f t="shared" si="13"/>
        <v>4.8</v>
      </c>
      <c r="J94" t="e">
        <f t="shared" si="14"/>
        <v>#N/A</v>
      </c>
      <c r="K94" t="e">
        <f t="shared" si="15"/>
        <v>#N/A</v>
      </c>
      <c r="M94" t="s">
        <v>87</v>
      </c>
      <c r="N94">
        <v>1976</v>
      </c>
      <c r="O94">
        <v>1976</v>
      </c>
      <c r="P94">
        <v>6</v>
      </c>
      <c r="Q94">
        <v>1</v>
      </c>
      <c r="R94" s="1">
        <f t="shared" si="16"/>
        <v>27912</v>
      </c>
      <c r="S94">
        <v>5.1999999999999998E-2</v>
      </c>
      <c r="T94" t="e">
        <v>#N/A</v>
      </c>
      <c r="U94">
        <v>2E-3</v>
      </c>
      <c r="V94">
        <v>5.86</v>
      </c>
      <c r="W94" t="e">
        <v>#N/A</v>
      </c>
      <c r="X94" t="e">
        <v>#N/A</v>
      </c>
    </row>
    <row r="95" spans="1:24" x14ac:dyDescent="0.25">
      <c r="A95" s="1">
        <f t="shared" si="17"/>
        <v>27912</v>
      </c>
      <c r="B95">
        <v>1</v>
      </c>
      <c r="C95">
        <f t="shared" si="19"/>
        <v>1976</v>
      </c>
      <c r="D95">
        <v>6</v>
      </c>
      <c r="E95" t="str">
        <f t="shared" si="18"/>
        <v>19766</v>
      </c>
      <c r="F95">
        <f t="shared" si="10"/>
        <v>5.1999999999999998E-2</v>
      </c>
      <c r="G95" t="e">
        <f t="shared" si="11"/>
        <v>#N/A</v>
      </c>
      <c r="H95">
        <f t="shared" si="12"/>
        <v>2E-3</v>
      </c>
      <c r="I95">
        <f t="shared" si="13"/>
        <v>5.86</v>
      </c>
      <c r="J95" t="e">
        <f t="shared" si="14"/>
        <v>#N/A</v>
      </c>
      <c r="K95" t="e">
        <f t="shared" si="15"/>
        <v>#N/A</v>
      </c>
      <c r="M95" t="s">
        <v>87</v>
      </c>
      <c r="N95">
        <v>1976</v>
      </c>
      <c r="O95">
        <v>1976</v>
      </c>
      <c r="P95">
        <v>7</v>
      </c>
      <c r="Q95">
        <v>1</v>
      </c>
      <c r="R95" s="1">
        <f t="shared" si="16"/>
        <v>27942</v>
      </c>
      <c r="S95">
        <v>8.5000000000000006E-2</v>
      </c>
      <c r="T95" t="e">
        <v>#N/A</v>
      </c>
      <c r="U95">
        <v>1E-3</v>
      </c>
      <c r="V95">
        <v>6.69</v>
      </c>
      <c r="W95" t="e">
        <v>#N/A</v>
      </c>
      <c r="X95" t="e">
        <v>#N/A</v>
      </c>
    </row>
    <row r="96" spans="1:24" x14ac:dyDescent="0.25">
      <c r="A96" s="1">
        <f t="shared" si="17"/>
        <v>27942</v>
      </c>
      <c r="B96">
        <v>1</v>
      </c>
      <c r="C96">
        <f t="shared" si="19"/>
        <v>1976</v>
      </c>
      <c r="D96">
        <v>7</v>
      </c>
      <c r="E96" t="str">
        <f t="shared" si="18"/>
        <v>19767</v>
      </c>
      <c r="F96">
        <f t="shared" si="10"/>
        <v>8.5000000000000006E-2</v>
      </c>
      <c r="G96" t="e">
        <f t="shared" si="11"/>
        <v>#N/A</v>
      </c>
      <c r="H96">
        <f t="shared" si="12"/>
        <v>1E-3</v>
      </c>
      <c r="I96">
        <f t="shared" si="13"/>
        <v>6.69</v>
      </c>
      <c r="J96" t="e">
        <f t="shared" si="14"/>
        <v>#N/A</v>
      </c>
      <c r="K96" t="e">
        <f t="shared" si="15"/>
        <v>#N/A</v>
      </c>
      <c r="M96" t="s">
        <v>87</v>
      </c>
      <c r="N96">
        <v>1976</v>
      </c>
      <c r="O96">
        <v>1976</v>
      </c>
      <c r="P96">
        <v>8</v>
      </c>
      <c r="Q96">
        <v>1</v>
      </c>
      <c r="R96" s="1">
        <f t="shared" si="16"/>
        <v>27973</v>
      </c>
      <c r="S96">
        <v>4.9000000000000002E-2</v>
      </c>
      <c r="T96" t="e">
        <v>#N/A</v>
      </c>
      <c r="U96">
        <v>1E-3</v>
      </c>
      <c r="V96">
        <v>6.58</v>
      </c>
      <c r="W96" t="e">
        <v>#N/A</v>
      </c>
      <c r="X96" t="e">
        <v>#N/A</v>
      </c>
    </row>
    <row r="97" spans="1:24" x14ac:dyDescent="0.25">
      <c r="A97" s="1">
        <f t="shared" si="17"/>
        <v>27973</v>
      </c>
      <c r="B97">
        <v>1</v>
      </c>
      <c r="C97">
        <f t="shared" si="19"/>
        <v>1976</v>
      </c>
      <c r="D97">
        <v>8</v>
      </c>
      <c r="E97" t="str">
        <f t="shared" si="18"/>
        <v>19768</v>
      </c>
      <c r="F97">
        <f t="shared" si="10"/>
        <v>4.9000000000000002E-2</v>
      </c>
      <c r="G97" t="e">
        <f t="shared" si="11"/>
        <v>#N/A</v>
      </c>
      <c r="H97">
        <f t="shared" si="12"/>
        <v>1E-3</v>
      </c>
      <c r="I97">
        <f t="shared" si="13"/>
        <v>6.58</v>
      </c>
      <c r="J97" t="e">
        <f t="shared" si="14"/>
        <v>#N/A</v>
      </c>
      <c r="K97" t="e">
        <f t="shared" si="15"/>
        <v>#N/A</v>
      </c>
      <c r="M97" t="s">
        <v>87</v>
      </c>
      <c r="N97">
        <v>1976</v>
      </c>
      <c r="O97">
        <v>1976</v>
      </c>
      <c r="P97">
        <v>9</v>
      </c>
      <c r="Q97">
        <v>1</v>
      </c>
      <c r="R97" s="1">
        <f t="shared" si="16"/>
        <v>28004</v>
      </c>
      <c r="S97">
        <v>4.1000000000000002E-2</v>
      </c>
      <c r="T97" t="e">
        <v>#N/A</v>
      </c>
      <c r="U97">
        <v>1E-3</v>
      </c>
      <c r="V97">
        <v>6.87</v>
      </c>
      <c r="W97" t="e">
        <v>#N/A</v>
      </c>
      <c r="X97" t="e">
        <v>#N/A</v>
      </c>
    </row>
    <row r="98" spans="1:24" x14ac:dyDescent="0.25">
      <c r="A98" s="1">
        <f t="shared" si="17"/>
        <v>28004</v>
      </c>
      <c r="B98">
        <v>1</v>
      </c>
      <c r="C98">
        <f t="shared" si="19"/>
        <v>1976</v>
      </c>
      <c r="D98">
        <v>9</v>
      </c>
      <c r="E98" t="str">
        <f t="shared" si="18"/>
        <v>19769</v>
      </c>
      <c r="F98">
        <f t="shared" si="10"/>
        <v>4.1000000000000002E-2</v>
      </c>
      <c r="G98" t="e">
        <f t="shared" si="11"/>
        <v>#N/A</v>
      </c>
      <c r="H98">
        <f t="shared" si="12"/>
        <v>1E-3</v>
      </c>
      <c r="I98">
        <f t="shared" si="13"/>
        <v>6.87</v>
      </c>
      <c r="J98" t="e">
        <f t="shared" si="14"/>
        <v>#N/A</v>
      </c>
      <c r="K98" t="e">
        <f t="shared" si="15"/>
        <v>#N/A</v>
      </c>
      <c r="M98" t="s">
        <v>87</v>
      </c>
      <c r="N98">
        <v>1977</v>
      </c>
      <c r="O98">
        <v>1976</v>
      </c>
      <c r="P98">
        <v>10</v>
      </c>
      <c r="Q98">
        <v>1</v>
      </c>
      <c r="R98" s="1">
        <f t="shared" si="16"/>
        <v>28399</v>
      </c>
      <c r="S98">
        <v>5.2999999999999999E-2</v>
      </c>
      <c r="T98" t="e">
        <v>#N/A</v>
      </c>
      <c r="U98">
        <v>4.0000000000000001E-3</v>
      </c>
      <c r="V98">
        <v>6.53</v>
      </c>
      <c r="W98" t="e">
        <v>#N/A</v>
      </c>
      <c r="X98" t="e">
        <v>#N/A</v>
      </c>
    </row>
    <row r="99" spans="1:24" x14ac:dyDescent="0.25">
      <c r="A99" s="1">
        <f t="shared" si="17"/>
        <v>28399</v>
      </c>
      <c r="B99">
        <v>1</v>
      </c>
      <c r="C99">
        <f t="shared" si="19"/>
        <v>1977</v>
      </c>
      <c r="D99">
        <v>10</v>
      </c>
      <c r="E99" t="str">
        <f t="shared" si="18"/>
        <v>197710</v>
      </c>
      <c r="F99">
        <f t="shared" si="10"/>
        <v>5.2999999999999999E-2</v>
      </c>
      <c r="G99" t="e">
        <f t="shared" si="11"/>
        <v>#N/A</v>
      </c>
      <c r="H99">
        <f t="shared" si="12"/>
        <v>4.0000000000000001E-3</v>
      </c>
      <c r="I99">
        <f t="shared" si="13"/>
        <v>6.53</v>
      </c>
      <c r="J99" t="e">
        <f t="shared" si="14"/>
        <v>#N/A</v>
      </c>
      <c r="K99" t="e">
        <f t="shared" si="15"/>
        <v>#N/A</v>
      </c>
      <c r="M99" t="s">
        <v>87</v>
      </c>
      <c r="N99">
        <v>1977</v>
      </c>
      <c r="O99">
        <v>1976</v>
      </c>
      <c r="P99">
        <v>11</v>
      </c>
      <c r="Q99">
        <v>1</v>
      </c>
      <c r="R99" s="1">
        <f t="shared" si="16"/>
        <v>28430</v>
      </c>
      <c r="S99">
        <v>3.6999999999999998E-2</v>
      </c>
      <c r="T99" t="e">
        <v>#N/A</v>
      </c>
      <c r="U99">
        <v>2E-3</v>
      </c>
      <c r="V99">
        <v>6.15</v>
      </c>
      <c r="W99" t="e">
        <v>#N/A</v>
      </c>
      <c r="X99" t="e">
        <v>#N/A</v>
      </c>
    </row>
    <row r="100" spans="1:24" x14ac:dyDescent="0.25">
      <c r="A100" s="1">
        <f t="shared" si="17"/>
        <v>28430</v>
      </c>
      <c r="B100">
        <v>1</v>
      </c>
      <c r="C100">
        <f t="shared" si="19"/>
        <v>1977</v>
      </c>
      <c r="D100">
        <v>11</v>
      </c>
      <c r="E100" t="str">
        <f t="shared" si="18"/>
        <v>197711</v>
      </c>
      <c r="F100">
        <f t="shared" si="10"/>
        <v>3.6999999999999998E-2</v>
      </c>
      <c r="G100" t="e">
        <f t="shared" si="11"/>
        <v>#N/A</v>
      </c>
      <c r="H100">
        <f t="shared" si="12"/>
        <v>2E-3</v>
      </c>
      <c r="I100">
        <f t="shared" si="13"/>
        <v>6.15</v>
      </c>
      <c r="J100" t="e">
        <f t="shared" si="14"/>
        <v>#N/A</v>
      </c>
      <c r="K100" t="e">
        <f t="shared" si="15"/>
        <v>#N/A</v>
      </c>
      <c r="M100" t="s">
        <v>87</v>
      </c>
      <c r="N100">
        <v>1977</v>
      </c>
      <c r="O100">
        <v>1976</v>
      </c>
      <c r="P100">
        <v>12</v>
      </c>
      <c r="Q100">
        <v>1</v>
      </c>
      <c r="R100" s="1">
        <f t="shared" si="16"/>
        <v>28460</v>
      </c>
      <c r="S100">
        <v>5.1999999999999998E-2</v>
      </c>
      <c r="T100" t="e">
        <v>#N/A</v>
      </c>
      <c r="U100">
        <v>1E-3</v>
      </c>
      <c r="V100">
        <v>5</v>
      </c>
      <c r="W100" t="e">
        <v>#N/A</v>
      </c>
      <c r="X100" t="e">
        <v>#N/A</v>
      </c>
    </row>
    <row r="101" spans="1:24" x14ac:dyDescent="0.25">
      <c r="A101" s="1">
        <f t="shared" si="17"/>
        <v>28460</v>
      </c>
      <c r="B101">
        <v>1</v>
      </c>
      <c r="C101">
        <f t="shared" si="19"/>
        <v>1977</v>
      </c>
      <c r="D101">
        <v>12</v>
      </c>
      <c r="E101" t="str">
        <f t="shared" si="18"/>
        <v>197712</v>
      </c>
      <c r="F101">
        <f t="shared" si="10"/>
        <v>5.1999999999999998E-2</v>
      </c>
      <c r="G101" t="e">
        <f t="shared" si="11"/>
        <v>#N/A</v>
      </c>
      <c r="H101">
        <f t="shared" si="12"/>
        <v>1E-3</v>
      </c>
      <c r="I101">
        <f t="shared" si="13"/>
        <v>5</v>
      </c>
      <c r="J101" t="e">
        <f t="shared" si="14"/>
        <v>#N/A</v>
      </c>
      <c r="K101" t="e">
        <f t="shared" si="15"/>
        <v>#N/A</v>
      </c>
      <c r="M101" t="s">
        <v>87</v>
      </c>
      <c r="N101">
        <v>1977</v>
      </c>
      <c r="O101">
        <v>1977</v>
      </c>
      <c r="P101">
        <v>1</v>
      </c>
      <c r="Q101">
        <v>1</v>
      </c>
      <c r="R101" s="1">
        <f t="shared" si="16"/>
        <v>28126</v>
      </c>
      <c r="S101">
        <v>3.3000000000000002E-2</v>
      </c>
      <c r="T101" t="e">
        <v>#N/A</v>
      </c>
      <c r="U101">
        <v>1E-3</v>
      </c>
      <c r="V101">
        <v>4.3499999999999996</v>
      </c>
      <c r="W101" t="e">
        <v>#N/A</v>
      </c>
      <c r="X101" t="e">
        <v>#N/A</v>
      </c>
    </row>
    <row r="102" spans="1:24" x14ac:dyDescent="0.25">
      <c r="A102" s="1">
        <f t="shared" si="17"/>
        <v>28126</v>
      </c>
      <c r="B102">
        <v>1</v>
      </c>
      <c r="C102">
        <f t="shared" si="19"/>
        <v>1977</v>
      </c>
      <c r="D102">
        <v>1</v>
      </c>
      <c r="E102" t="str">
        <f t="shared" si="18"/>
        <v>19771</v>
      </c>
      <c r="F102">
        <f t="shared" si="10"/>
        <v>3.3000000000000002E-2</v>
      </c>
      <c r="G102" t="e">
        <f t="shared" si="11"/>
        <v>#N/A</v>
      </c>
      <c r="H102">
        <f t="shared" si="12"/>
        <v>1E-3</v>
      </c>
      <c r="I102">
        <f t="shared" si="13"/>
        <v>4.3499999999999996</v>
      </c>
      <c r="J102" t="e">
        <f t="shared" si="14"/>
        <v>#N/A</v>
      </c>
      <c r="K102" t="e">
        <f t="shared" si="15"/>
        <v>#N/A</v>
      </c>
      <c r="M102" t="s">
        <v>87</v>
      </c>
      <c r="N102">
        <v>1977</v>
      </c>
      <c r="O102">
        <v>1977</v>
      </c>
      <c r="P102">
        <v>2</v>
      </c>
      <c r="Q102">
        <v>1</v>
      </c>
      <c r="R102" s="1">
        <f t="shared" si="16"/>
        <v>28157</v>
      </c>
      <c r="S102">
        <v>0.03</v>
      </c>
      <c r="T102" t="e">
        <v>#N/A</v>
      </c>
      <c r="U102">
        <v>0</v>
      </c>
      <c r="V102">
        <v>4.45</v>
      </c>
      <c r="W102" t="e">
        <v>#N/A</v>
      </c>
      <c r="X102" t="e">
        <v>#N/A</v>
      </c>
    </row>
    <row r="103" spans="1:24" x14ac:dyDescent="0.25">
      <c r="A103" s="1">
        <f t="shared" si="17"/>
        <v>28157</v>
      </c>
      <c r="B103">
        <v>1</v>
      </c>
      <c r="C103">
        <f t="shared" si="19"/>
        <v>1977</v>
      </c>
      <c r="D103">
        <v>2</v>
      </c>
      <c r="E103" t="str">
        <f t="shared" si="18"/>
        <v>19772</v>
      </c>
      <c r="F103">
        <f t="shared" si="10"/>
        <v>0.03</v>
      </c>
      <c r="G103" t="e">
        <f t="shared" si="11"/>
        <v>#N/A</v>
      </c>
      <c r="H103">
        <f t="shared" si="12"/>
        <v>0</v>
      </c>
      <c r="I103">
        <f t="shared" si="13"/>
        <v>4.45</v>
      </c>
      <c r="J103" t="e">
        <f t="shared" si="14"/>
        <v>#N/A</v>
      </c>
      <c r="K103" t="e">
        <f t="shared" si="15"/>
        <v>#N/A</v>
      </c>
      <c r="M103" t="s">
        <v>87</v>
      </c>
      <c r="N103">
        <v>1977</v>
      </c>
      <c r="O103">
        <v>1977</v>
      </c>
      <c r="P103">
        <v>3</v>
      </c>
      <c r="Q103">
        <v>1</v>
      </c>
      <c r="R103" s="1">
        <f t="shared" si="16"/>
        <v>28185</v>
      </c>
      <c r="S103">
        <v>3.4000000000000002E-2</v>
      </c>
      <c r="T103" t="e">
        <v>#N/A</v>
      </c>
      <c r="U103">
        <v>1E-3</v>
      </c>
      <c r="V103">
        <v>4.12</v>
      </c>
      <c r="W103" t="e">
        <v>#N/A</v>
      </c>
      <c r="X103" t="e">
        <v>#N/A</v>
      </c>
    </row>
    <row r="104" spans="1:24" x14ac:dyDescent="0.25">
      <c r="A104" s="1">
        <f t="shared" si="17"/>
        <v>28185</v>
      </c>
      <c r="B104">
        <v>1</v>
      </c>
      <c r="C104">
        <f t="shared" si="19"/>
        <v>1977</v>
      </c>
      <c r="D104">
        <v>3</v>
      </c>
      <c r="E104" t="str">
        <f t="shared" si="18"/>
        <v>19773</v>
      </c>
      <c r="F104">
        <f t="shared" si="10"/>
        <v>3.4000000000000002E-2</v>
      </c>
      <c r="G104" t="e">
        <f t="shared" si="11"/>
        <v>#N/A</v>
      </c>
      <c r="H104">
        <f t="shared" si="12"/>
        <v>1E-3</v>
      </c>
      <c r="I104">
        <f t="shared" si="13"/>
        <v>4.12</v>
      </c>
      <c r="J104" t="e">
        <f t="shared" si="14"/>
        <v>#N/A</v>
      </c>
      <c r="K104" t="e">
        <f t="shared" si="15"/>
        <v>#N/A</v>
      </c>
      <c r="M104" t="s">
        <v>87</v>
      </c>
      <c r="N104">
        <v>1977</v>
      </c>
      <c r="O104">
        <v>1977</v>
      </c>
      <c r="P104">
        <v>4</v>
      </c>
      <c r="Q104">
        <v>1</v>
      </c>
      <c r="R104" s="1">
        <f t="shared" si="16"/>
        <v>28216</v>
      </c>
      <c r="S104">
        <v>3.2000000000000001E-2</v>
      </c>
      <c r="T104" t="e">
        <v>#N/A</v>
      </c>
      <c r="U104">
        <v>1E-3</v>
      </c>
      <c r="V104">
        <v>4.57</v>
      </c>
      <c r="W104" t="e">
        <v>#N/A</v>
      </c>
      <c r="X104" t="e">
        <v>#N/A</v>
      </c>
    </row>
    <row r="105" spans="1:24" x14ac:dyDescent="0.25">
      <c r="A105" s="1">
        <f t="shared" si="17"/>
        <v>28216</v>
      </c>
      <c r="B105">
        <v>1</v>
      </c>
      <c r="C105">
        <f t="shared" si="19"/>
        <v>1977</v>
      </c>
      <c r="D105">
        <v>4</v>
      </c>
      <c r="E105" t="str">
        <f t="shared" si="18"/>
        <v>19774</v>
      </c>
      <c r="F105">
        <f t="shared" si="10"/>
        <v>3.2000000000000001E-2</v>
      </c>
      <c r="G105" t="e">
        <f t="shared" si="11"/>
        <v>#N/A</v>
      </c>
      <c r="H105">
        <f t="shared" si="12"/>
        <v>1E-3</v>
      </c>
      <c r="I105">
        <f t="shared" si="13"/>
        <v>4.57</v>
      </c>
      <c r="J105" t="e">
        <f t="shared" si="14"/>
        <v>#N/A</v>
      </c>
      <c r="K105" t="e">
        <f t="shared" si="15"/>
        <v>#N/A</v>
      </c>
      <c r="M105" t="s">
        <v>87</v>
      </c>
      <c r="N105">
        <v>1977</v>
      </c>
      <c r="O105">
        <v>1977</v>
      </c>
      <c r="P105">
        <v>5</v>
      </c>
      <c r="Q105">
        <v>1</v>
      </c>
      <c r="R105" s="1">
        <f t="shared" si="16"/>
        <v>28246</v>
      </c>
      <c r="S105">
        <v>3.5999999999999997E-2</v>
      </c>
      <c r="T105" t="e">
        <v>#N/A</v>
      </c>
      <c r="U105">
        <v>0</v>
      </c>
      <c r="V105">
        <v>4.9000000000000004</v>
      </c>
      <c r="W105" t="e">
        <v>#N/A</v>
      </c>
      <c r="X105" t="e">
        <v>#N/A</v>
      </c>
    </row>
    <row r="106" spans="1:24" x14ac:dyDescent="0.25">
      <c r="A106" s="1">
        <f t="shared" si="17"/>
        <v>28246</v>
      </c>
      <c r="B106">
        <v>1</v>
      </c>
      <c r="C106">
        <f t="shared" si="19"/>
        <v>1977</v>
      </c>
      <c r="D106">
        <v>5</v>
      </c>
      <c r="E106" t="str">
        <f t="shared" si="18"/>
        <v>19775</v>
      </c>
      <c r="F106">
        <f t="shared" si="10"/>
        <v>3.5999999999999997E-2</v>
      </c>
      <c r="G106" t="e">
        <f t="shared" si="11"/>
        <v>#N/A</v>
      </c>
      <c r="H106">
        <f t="shared" si="12"/>
        <v>0</v>
      </c>
      <c r="I106">
        <f t="shared" si="13"/>
        <v>4.9000000000000004</v>
      </c>
      <c r="J106" t="e">
        <f t="shared" si="14"/>
        <v>#N/A</v>
      </c>
      <c r="K106" t="e">
        <f t="shared" si="15"/>
        <v>#N/A</v>
      </c>
      <c r="M106" t="s">
        <v>87</v>
      </c>
      <c r="N106">
        <v>1977</v>
      </c>
      <c r="O106">
        <v>1977</v>
      </c>
      <c r="P106">
        <v>6</v>
      </c>
      <c r="Q106">
        <v>1</v>
      </c>
      <c r="R106" s="1">
        <f t="shared" si="16"/>
        <v>28277</v>
      </c>
      <c r="S106">
        <v>3.2000000000000001E-2</v>
      </c>
      <c r="T106" t="e">
        <v>#N/A</v>
      </c>
      <c r="U106">
        <v>0</v>
      </c>
      <c r="V106">
        <v>5.9</v>
      </c>
      <c r="W106" t="e">
        <v>#N/A</v>
      </c>
      <c r="X106" t="e">
        <v>#N/A</v>
      </c>
    </row>
    <row r="107" spans="1:24" x14ac:dyDescent="0.25">
      <c r="A107" s="1">
        <f t="shared" si="17"/>
        <v>28277</v>
      </c>
      <c r="B107">
        <v>1</v>
      </c>
      <c r="C107">
        <f t="shared" si="19"/>
        <v>1977</v>
      </c>
      <c r="D107">
        <v>6</v>
      </c>
      <c r="E107" t="str">
        <f t="shared" si="18"/>
        <v>19776</v>
      </c>
      <c r="F107">
        <f t="shared" si="10"/>
        <v>3.2000000000000001E-2</v>
      </c>
      <c r="G107" t="e">
        <f t="shared" si="11"/>
        <v>#N/A</v>
      </c>
      <c r="H107">
        <f t="shared" si="12"/>
        <v>0</v>
      </c>
      <c r="I107">
        <f t="shared" si="13"/>
        <v>5.9</v>
      </c>
      <c r="J107" t="e">
        <f t="shared" si="14"/>
        <v>#N/A</v>
      </c>
      <c r="K107" t="e">
        <f t="shared" si="15"/>
        <v>#N/A</v>
      </c>
      <c r="M107" t="s">
        <v>87</v>
      </c>
      <c r="N107">
        <v>1977</v>
      </c>
      <c r="O107">
        <v>1977</v>
      </c>
      <c r="P107">
        <v>7</v>
      </c>
      <c r="Q107">
        <v>1</v>
      </c>
      <c r="R107" s="1">
        <f t="shared" si="16"/>
        <v>28307</v>
      </c>
      <c r="S107">
        <v>3.5999999999999997E-2</v>
      </c>
      <c r="T107" t="e">
        <v>#N/A</v>
      </c>
      <c r="U107">
        <v>2E-3</v>
      </c>
      <c r="V107">
        <v>7.23</v>
      </c>
      <c r="W107" t="e">
        <v>#N/A</v>
      </c>
      <c r="X107" t="e">
        <v>#N/A</v>
      </c>
    </row>
    <row r="108" spans="1:24" x14ac:dyDescent="0.25">
      <c r="A108" s="1">
        <f t="shared" si="17"/>
        <v>28307</v>
      </c>
      <c r="B108">
        <v>1</v>
      </c>
      <c r="C108">
        <f t="shared" si="19"/>
        <v>1977</v>
      </c>
      <c r="D108">
        <v>7</v>
      </c>
      <c r="E108" t="str">
        <f t="shared" si="18"/>
        <v>19777</v>
      </c>
      <c r="F108">
        <f t="shared" si="10"/>
        <v>3.5999999999999997E-2</v>
      </c>
      <c r="G108" t="e">
        <f t="shared" si="11"/>
        <v>#N/A</v>
      </c>
      <c r="H108">
        <f t="shared" si="12"/>
        <v>2E-3</v>
      </c>
      <c r="I108">
        <f t="shared" si="13"/>
        <v>7.23</v>
      </c>
      <c r="J108" t="e">
        <f t="shared" si="14"/>
        <v>#N/A</v>
      </c>
      <c r="K108" t="e">
        <f t="shared" si="15"/>
        <v>#N/A</v>
      </c>
      <c r="M108" t="s">
        <v>87</v>
      </c>
      <c r="N108">
        <v>1977</v>
      </c>
      <c r="O108">
        <v>1977</v>
      </c>
      <c r="P108">
        <v>8</v>
      </c>
      <c r="Q108">
        <v>1</v>
      </c>
      <c r="R108" s="1">
        <f t="shared" si="16"/>
        <v>28338</v>
      </c>
      <c r="S108">
        <v>4.9000000000000002E-2</v>
      </c>
      <c r="T108" t="e">
        <v>#N/A</v>
      </c>
      <c r="U108">
        <v>4.0000000000000001E-3</v>
      </c>
      <c r="V108">
        <v>7.68</v>
      </c>
      <c r="W108" t="e">
        <v>#N/A</v>
      </c>
      <c r="X108" t="e">
        <v>#N/A</v>
      </c>
    </row>
    <row r="109" spans="1:24" x14ac:dyDescent="0.25">
      <c r="A109" s="1">
        <f t="shared" si="17"/>
        <v>28338</v>
      </c>
      <c r="B109">
        <v>1</v>
      </c>
      <c r="C109">
        <f t="shared" si="19"/>
        <v>1977</v>
      </c>
      <c r="D109">
        <v>8</v>
      </c>
      <c r="E109" t="str">
        <f t="shared" si="18"/>
        <v>19778</v>
      </c>
      <c r="F109">
        <f t="shared" si="10"/>
        <v>4.9000000000000002E-2</v>
      </c>
      <c r="G109" t="e">
        <f t="shared" si="11"/>
        <v>#N/A</v>
      </c>
      <c r="H109">
        <f t="shared" si="12"/>
        <v>4.0000000000000001E-3</v>
      </c>
      <c r="I109">
        <f t="shared" si="13"/>
        <v>7.68</v>
      </c>
      <c r="J109" t="e">
        <f t="shared" si="14"/>
        <v>#N/A</v>
      </c>
      <c r="K109" t="e">
        <f t="shared" si="15"/>
        <v>#N/A</v>
      </c>
      <c r="M109" t="s">
        <v>87</v>
      </c>
      <c r="N109">
        <v>1977</v>
      </c>
      <c r="O109">
        <v>1977</v>
      </c>
      <c r="P109">
        <v>9</v>
      </c>
      <c r="Q109">
        <v>1</v>
      </c>
      <c r="R109" s="1">
        <f t="shared" si="16"/>
        <v>28369</v>
      </c>
      <c r="S109">
        <v>5.2999999999999999E-2</v>
      </c>
      <c r="T109" t="e">
        <v>#N/A</v>
      </c>
      <c r="U109">
        <v>8.0000000000000002E-3</v>
      </c>
      <c r="V109">
        <v>5.99</v>
      </c>
      <c r="W109" t="e">
        <v>#N/A</v>
      </c>
      <c r="X109" t="e">
        <v>#N/A</v>
      </c>
    </row>
    <row r="110" spans="1:24" x14ac:dyDescent="0.25">
      <c r="A110" s="1">
        <f t="shared" si="17"/>
        <v>28369</v>
      </c>
      <c r="B110">
        <v>1</v>
      </c>
      <c r="C110">
        <f t="shared" si="19"/>
        <v>1977</v>
      </c>
      <c r="D110">
        <v>9</v>
      </c>
      <c r="E110" t="str">
        <f t="shared" si="18"/>
        <v>19779</v>
      </c>
      <c r="F110">
        <f t="shared" si="10"/>
        <v>5.2999999999999999E-2</v>
      </c>
      <c r="G110" t="e">
        <f t="shared" si="11"/>
        <v>#N/A</v>
      </c>
      <c r="H110">
        <f t="shared" si="12"/>
        <v>8.0000000000000002E-3</v>
      </c>
      <c r="I110">
        <f t="shared" si="13"/>
        <v>5.99</v>
      </c>
      <c r="J110" t="e">
        <f t="shared" si="14"/>
        <v>#N/A</v>
      </c>
      <c r="K110" t="e">
        <f t="shared" si="15"/>
        <v>#N/A</v>
      </c>
      <c r="M110" t="s">
        <v>87</v>
      </c>
      <c r="N110">
        <v>1978</v>
      </c>
      <c r="O110">
        <v>1977</v>
      </c>
      <c r="P110">
        <v>10</v>
      </c>
      <c r="Q110">
        <v>1</v>
      </c>
      <c r="R110" s="1">
        <f t="shared" si="16"/>
        <v>28764</v>
      </c>
      <c r="S110">
        <v>4.2999999999999997E-2</v>
      </c>
      <c r="T110" t="e">
        <v>#N/A</v>
      </c>
      <c r="U110">
        <v>4.0000000000000001E-3</v>
      </c>
      <c r="V110">
        <v>5.17</v>
      </c>
      <c r="W110" t="e">
        <v>#N/A</v>
      </c>
      <c r="X110" t="e">
        <v>#N/A</v>
      </c>
    </row>
    <row r="111" spans="1:24" x14ac:dyDescent="0.25">
      <c r="A111" s="1">
        <f t="shared" si="17"/>
        <v>28764</v>
      </c>
      <c r="B111">
        <v>1</v>
      </c>
      <c r="C111">
        <f t="shared" si="19"/>
        <v>1978</v>
      </c>
      <c r="D111">
        <v>10</v>
      </c>
      <c r="E111" t="str">
        <f t="shared" si="18"/>
        <v>197810</v>
      </c>
      <c r="F111">
        <f t="shared" si="10"/>
        <v>4.2999999999999997E-2</v>
      </c>
      <c r="G111" t="e">
        <f t="shared" si="11"/>
        <v>#N/A</v>
      </c>
      <c r="H111">
        <f t="shared" si="12"/>
        <v>4.0000000000000001E-3</v>
      </c>
      <c r="I111">
        <f t="shared" si="13"/>
        <v>5.17</v>
      </c>
      <c r="J111" t="e">
        <f t="shared" si="14"/>
        <v>#N/A</v>
      </c>
      <c r="K111" t="e">
        <f t="shared" si="15"/>
        <v>#N/A</v>
      </c>
      <c r="M111" t="s">
        <v>87</v>
      </c>
      <c r="N111">
        <v>1978</v>
      </c>
      <c r="O111">
        <v>1977</v>
      </c>
      <c r="P111">
        <v>11</v>
      </c>
      <c r="Q111">
        <v>1</v>
      </c>
      <c r="R111" s="1">
        <f t="shared" si="16"/>
        <v>28795</v>
      </c>
      <c r="S111">
        <v>4.3999999999999997E-2</v>
      </c>
      <c r="T111" t="e">
        <v>#N/A</v>
      </c>
      <c r="U111">
        <v>2E-3</v>
      </c>
      <c r="V111">
        <v>3.6</v>
      </c>
      <c r="W111" t="e">
        <v>#N/A</v>
      </c>
      <c r="X111" t="e">
        <v>#N/A</v>
      </c>
    </row>
    <row r="112" spans="1:24" x14ac:dyDescent="0.25">
      <c r="A112" s="1">
        <f t="shared" si="17"/>
        <v>28795</v>
      </c>
      <c r="B112">
        <v>1</v>
      </c>
      <c r="C112">
        <f t="shared" si="19"/>
        <v>1978</v>
      </c>
      <c r="D112">
        <v>11</v>
      </c>
      <c r="E112" t="str">
        <f t="shared" si="18"/>
        <v>197811</v>
      </c>
      <c r="F112">
        <f t="shared" si="10"/>
        <v>4.3999999999999997E-2</v>
      </c>
      <c r="G112" t="e">
        <f t="shared" si="11"/>
        <v>#N/A</v>
      </c>
      <c r="H112">
        <f t="shared" si="12"/>
        <v>2E-3</v>
      </c>
      <c r="I112">
        <f t="shared" si="13"/>
        <v>3.6</v>
      </c>
      <c r="J112" t="e">
        <f t="shared" si="14"/>
        <v>#N/A</v>
      </c>
      <c r="K112" t="e">
        <f t="shared" si="15"/>
        <v>#N/A</v>
      </c>
      <c r="M112" t="s">
        <v>87</v>
      </c>
      <c r="N112">
        <v>1978</v>
      </c>
      <c r="O112">
        <v>1977</v>
      </c>
      <c r="P112">
        <v>12</v>
      </c>
      <c r="Q112">
        <v>1</v>
      </c>
      <c r="R112" s="1">
        <f t="shared" si="16"/>
        <v>28825</v>
      </c>
      <c r="S112">
        <v>4.2000000000000003E-2</v>
      </c>
      <c r="T112" t="e">
        <v>#N/A</v>
      </c>
      <c r="U112">
        <v>2E-3</v>
      </c>
      <c r="V112">
        <v>3.45</v>
      </c>
      <c r="W112" t="e">
        <v>#N/A</v>
      </c>
      <c r="X112" t="e">
        <v>#N/A</v>
      </c>
    </row>
    <row r="113" spans="1:24" x14ac:dyDescent="0.25">
      <c r="A113" s="1">
        <f t="shared" si="17"/>
        <v>28825</v>
      </c>
      <c r="B113">
        <v>1</v>
      </c>
      <c r="C113">
        <f t="shared" si="19"/>
        <v>1978</v>
      </c>
      <c r="D113">
        <v>12</v>
      </c>
      <c r="E113" t="str">
        <f t="shared" si="18"/>
        <v>197812</v>
      </c>
      <c r="F113">
        <f t="shared" si="10"/>
        <v>4.2000000000000003E-2</v>
      </c>
      <c r="G113" t="e">
        <f t="shared" si="11"/>
        <v>#N/A</v>
      </c>
      <c r="H113">
        <f t="shared" si="12"/>
        <v>2E-3</v>
      </c>
      <c r="I113">
        <f t="shared" si="13"/>
        <v>3.45</v>
      </c>
      <c r="J113" t="e">
        <f t="shared" si="14"/>
        <v>#N/A</v>
      </c>
      <c r="K113" t="e">
        <f t="shared" si="15"/>
        <v>#N/A</v>
      </c>
      <c r="M113" t="s">
        <v>87</v>
      </c>
      <c r="N113">
        <v>1978</v>
      </c>
      <c r="O113">
        <v>1978</v>
      </c>
      <c r="P113">
        <v>1</v>
      </c>
      <c r="Q113">
        <v>1</v>
      </c>
      <c r="R113" s="1">
        <f t="shared" si="16"/>
        <v>28491</v>
      </c>
      <c r="S113">
        <v>3.7999999999999999E-2</v>
      </c>
      <c r="T113" t="e">
        <v>#N/A</v>
      </c>
      <c r="U113">
        <v>2E-3</v>
      </c>
      <c r="V113">
        <v>3.53</v>
      </c>
      <c r="W113" t="e">
        <v>#N/A</v>
      </c>
      <c r="X113" t="e">
        <v>#N/A</v>
      </c>
    </row>
    <row r="114" spans="1:24" x14ac:dyDescent="0.25">
      <c r="A114" s="1">
        <f t="shared" si="17"/>
        <v>28491</v>
      </c>
      <c r="B114">
        <v>1</v>
      </c>
      <c r="C114">
        <f t="shared" si="19"/>
        <v>1978</v>
      </c>
      <c r="D114">
        <v>1</v>
      </c>
      <c r="E114" t="str">
        <f t="shared" si="18"/>
        <v>19781</v>
      </c>
      <c r="F114">
        <f t="shared" si="10"/>
        <v>3.7999999999999999E-2</v>
      </c>
      <c r="G114" t="e">
        <f t="shared" si="11"/>
        <v>#N/A</v>
      </c>
      <c r="H114">
        <f t="shared" si="12"/>
        <v>2E-3</v>
      </c>
      <c r="I114">
        <f t="shared" si="13"/>
        <v>3.53</v>
      </c>
      <c r="J114" t="e">
        <f t="shared" si="14"/>
        <v>#N/A</v>
      </c>
      <c r="K114" t="e">
        <f t="shared" si="15"/>
        <v>#N/A</v>
      </c>
      <c r="M114" t="s">
        <v>87</v>
      </c>
      <c r="N114">
        <v>1978</v>
      </c>
      <c r="O114">
        <v>1978</v>
      </c>
      <c r="P114">
        <v>2</v>
      </c>
      <c r="Q114">
        <v>1</v>
      </c>
      <c r="R114" s="1">
        <f t="shared" si="16"/>
        <v>28522</v>
      </c>
      <c r="S114">
        <v>0.03</v>
      </c>
      <c r="T114" t="e">
        <v>#N/A</v>
      </c>
      <c r="U114">
        <v>0</v>
      </c>
      <c r="V114">
        <v>3.74</v>
      </c>
      <c r="W114" t="e">
        <v>#N/A</v>
      </c>
      <c r="X114" t="e">
        <v>#N/A</v>
      </c>
    </row>
    <row r="115" spans="1:24" x14ac:dyDescent="0.25">
      <c r="A115" s="1">
        <f t="shared" si="17"/>
        <v>28522</v>
      </c>
      <c r="B115">
        <v>1</v>
      </c>
      <c r="C115">
        <f t="shared" si="19"/>
        <v>1978</v>
      </c>
      <c r="D115">
        <v>2</v>
      </c>
      <c r="E115" t="str">
        <f t="shared" si="18"/>
        <v>19782</v>
      </c>
      <c r="F115">
        <f t="shared" si="10"/>
        <v>0.03</v>
      </c>
      <c r="G115" t="e">
        <f t="shared" si="11"/>
        <v>#N/A</v>
      </c>
      <c r="H115">
        <f t="shared" si="12"/>
        <v>0</v>
      </c>
      <c r="I115">
        <f t="shared" si="13"/>
        <v>3.74</v>
      </c>
      <c r="J115" t="e">
        <f t="shared" si="14"/>
        <v>#N/A</v>
      </c>
      <c r="K115" t="e">
        <f t="shared" si="15"/>
        <v>#N/A</v>
      </c>
      <c r="M115" t="s">
        <v>87</v>
      </c>
      <c r="N115">
        <v>1978</v>
      </c>
      <c r="O115">
        <v>1978</v>
      </c>
      <c r="P115">
        <v>3</v>
      </c>
      <c r="Q115">
        <v>1</v>
      </c>
      <c r="R115" s="1">
        <f t="shared" si="16"/>
        <v>28550</v>
      </c>
      <c r="S115">
        <v>3.1E-2</v>
      </c>
      <c r="T115" t="e">
        <v>#N/A</v>
      </c>
      <c r="U115">
        <v>0</v>
      </c>
      <c r="V115">
        <v>4.18</v>
      </c>
      <c r="W115" t="e">
        <v>#N/A</v>
      </c>
      <c r="X115" t="e">
        <v>#N/A</v>
      </c>
    </row>
    <row r="116" spans="1:24" x14ac:dyDescent="0.25">
      <c r="A116" s="1">
        <f t="shared" si="17"/>
        <v>28550</v>
      </c>
      <c r="B116">
        <v>1</v>
      </c>
      <c r="C116">
        <f t="shared" si="19"/>
        <v>1978</v>
      </c>
      <c r="D116">
        <v>3</v>
      </c>
      <c r="E116" t="str">
        <f t="shared" si="18"/>
        <v>19783</v>
      </c>
      <c r="F116">
        <f t="shared" si="10"/>
        <v>3.1E-2</v>
      </c>
      <c r="G116" t="e">
        <f t="shared" si="11"/>
        <v>#N/A</v>
      </c>
      <c r="H116">
        <f t="shared" si="12"/>
        <v>0</v>
      </c>
      <c r="I116">
        <f t="shared" si="13"/>
        <v>4.18</v>
      </c>
      <c r="J116" t="e">
        <f t="shared" si="14"/>
        <v>#N/A</v>
      </c>
      <c r="K116" t="e">
        <f t="shared" si="15"/>
        <v>#N/A</v>
      </c>
      <c r="M116" t="s">
        <v>87</v>
      </c>
      <c r="N116">
        <v>1978</v>
      </c>
      <c r="O116">
        <v>1978</v>
      </c>
      <c r="P116">
        <v>4</v>
      </c>
      <c r="Q116">
        <v>1</v>
      </c>
      <c r="R116" s="1">
        <f t="shared" si="16"/>
        <v>28581</v>
      </c>
      <c r="S116">
        <v>4.3999999999999997E-2</v>
      </c>
      <c r="T116" t="e">
        <v>#N/A</v>
      </c>
      <c r="U116">
        <v>5.0000000000000001E-3</v>
      </c>
      <c r="V116">
        <v>4.0199999999999996</v>
      </c>
      <c r="W116" t="e">
        <v>#N/A</v>
      </c>
      <c r="X116" t="e">
        <v>#N/A</v>
      </c>
    </row>
    <row r="117" spans="1:24" x14ac:dyDescent="0.25">
      <c r="A117" s="1">
        <f t="shared" si="17"/>
        <v>28581</v>
      </c>
      <c r="B117">
        <v>1</v>
      </c>
      <c r="C117">
        <f t="shared" si="19"/>
        <v>1978</v>
      </c>
      <c r="D117">
        <v>4</v>
      </c>
      <c r="E117" t="str">
        <f t="shared" si="18"/>
        <v>19784</v>
      </c>
      <c r="F117">
        <f t="shared" si="10"/>
        <v>4.3999999999999997E-2</v>
      </c>
      <c r="G117" t="e">
        <f t="shared" si="11"/>
        <v>#N/A</v>
      </c>
      <c r="H117">
        <f t="shared" si="12"/>
        <v>5.0000000000000001E-3</v>
      </c>
      <c r="I117">
        <f t="shared" si="13"/>
        <v>4.0199999999999996</v>
      </c>
      <c r="J117" t="e">
        <f t="shared" si="14"/>
        <v>#N/A</v>
      </c>
      <c r="K117" t="e">
        <f t="shared" si="15"/>
        <v>#N/A</v>
      </c>
      <c r="M117" t="s">
        <v>87</v>
      </c>
      <c r="N117">
        <v>1978</v>
      </c>
      <c r="O117">
        <v>1978</v>
      </c>
      <c r="P117">
        <v>5</v>
      </c>
      <c r="Q117">
        <v>1</v>
      </c>
      <c r="R117" s="1">
        <f t="shared" si="16"/>
        <v>28611</v>
      </c>
      <c r="S117">
        <v>4.7E-2</v>
      </c>
      <c r="T117" t="e">
        <v>#N/A</v>
      </c>
      <c r="U117">
        <v>1E-3</v>
      </c>
      <c r="V117">
        <v>4.3499999999999996</v>
      </c>
      <c r="W117" t="e">
        <v>#N/A</v>
      </c>
      <c r="X117" t="e">
        <v>#N/A</v>
      </c>
    </row>
    <row r="118" spans="1:24" x14ac:dyDescent="0.25">
      <c r="A118" s="1">
        <f t="shared" si="17"/>
        <v>28611</v>
      </c>
      <c r="B118">
        <v>1</v>
      </c>
      <c r="C118">
        <f t="shared" si="19"/>
        <v>1978</v>
      </c>
      <c r="D118">
        <v>5</v>
      </c>
      <c r="E118" t="str">
        <f t="shared" si="18"/>
        <v>19785</v>
      </c>
      <c r="F118">
        <f t="shared" si="10"/>
        <v>4.7E-2</v>
      </c>
      <c r="G118" t="e">
        <f t="shared" si="11"/>
        <v>#N/A</v>
      </c>
      <c r="H118">
        <f t="shared" si="12"/>
        <v>1E-3</v>
      </c>
      <c r="I118">
        <f t="shared" si="13"/>
        <v>4.3499999999999996</v>
      </c>
      <c r="J118" t="e">
        <f t="shared" si="14"/>
        <v>#N/A</v>
      </c>
      <c r="K118" t="e">
        <f t="shared" si="15"/>
        <v>#N/A</v>
      </c>
      <c r="M118" t="s">
        <v>87</v>
      </c>
      <c r="N118">
        <v>1978</v>
      </c>
      <c r="O118">
        <v>1978</v>
      </c>
      <c r="P118">
        <v>6</v>
      </c>
      <c r="Q118">
        <v>1</v>
      </c>
      <c r="R118" s="1">
        <f t="shared" si="16"/>
        <v>28642</v>
      </c>
      <c r="S118">
        <v>3.9E-2</v>
      </c>
      <c r="T118" t="e">
        <v>#N/A</v>
      </c>
      <c r="U118">
        <v>1E-3</v>
      </c>
      <c r="V118">
        <v>5.09</v>
      </c>
      <c r="W118" t="e">
        <v>#N/A</v>
      </c>
      <c r="X118" t="e">
        <v>#N/A</v>
      </c>
    </row>
    <row r="119" spans="1:24" x14ac:dyDescent="0.25">
      <c r="A119" s="1">
        <f t="shared" si="17"/>
        <v>28642</v>
      </c>
      <c r="B119">
        <v>1</v>
      </c>
      <c r="C119">
        <f t="shared" si="19"/>
        <v>1978</v>
      </c>
      <c r="D119">
        <v>6</v>
      </c>
      <c r="E119" t="str">
        <f t="shared" si="18"/>
        <v>19786</v>
      </c>
      <c r="F119">
        <f t="shared" si="10"/>
        <v>3.9E-2</v>
      </c>
      <c r="G119" t="e">
        <f t="shared" si="11"/>
        <v>#N/A</v>
      </c>
      <c r="H119">
        <f t="shared" si="12"/>
        <v>1E-3</v>
      </c>
      <c r="I119">
        <f t="shared" si="13"/>
        <v>5.09</v>
      </c>
      <c r="J119" t="e">
        <f t="shared" si="14"/>
        <v>#N/A</v>
      </c>
      <c r="K119" t="e">
        <f t="shared" si="15"/>
        <v>#N/A</v>
      </c>
      <c r="M119" t="s">
        <v>87</v>
      </c>
      <c r="N119">
        <v>1978</v>
      </c>
      <c r="O119">
        <v>1978</v>
      </c>
      <c r="P119">
        <v>7</v>
      </c>
      <c r="Q119">
        <v>1</v>
      </c>
      <c r="R119" s="1">
        <f t="shared" si="16"/>
        <v>28672</v>
      </c>
      <c r="S119">
        <v>5.7000000000000002E-2</v>
      </c>
      <c r="T119" t="e">
        <v>#N/A</v>
      </c>
      <c r="U119">
        <v>0</v>
      </c>
      <c r="V119">
        <v>6.12</v>
      </c>
      <c r="W119" t="e">
        <v>#N/A</v>
      </c>
      <c r="X119" t="e">
        <v>#N/A</v>
      </c>
    </row>
    <row r="120" spans="1:24" x14ac:dyDescent="0.25">
      <c r="A120" s="1">
        <f t="shared" si="17"/>
        <v>28672</v>
      </c>
      <c r="B120">
        <v>1</v>
      </c>
      <c r="C120">
        <f t="shared" si="19"/>
        <v>1978</v>
      </c>
      <c r="D120">
        <v>7</v>
      </c>
      <c r="E120" t="str">
        <f t="shared" si="18"/>
        <v>19787</v>
      </c>
      <c r="F120">
        <f t="shared" si="10"/>
        <v>5.7000000000000002E-2</v>
      </c>
      <c r="G120" t="e">
        <f t="shared" si="11"/>
        <v>#N/A</v>
      </c>
      <c r="H120">
        <f t="shared" si="12"/>
        <v>0</v>
      </c>
      <c r="I120">
        <f t="shared" si="13"/>
        <v>6.12</v>
      </c>
      <c r="J120" t="e">
        <f t="shared" si="14"/>
        <v>#N/A</v>
      </c>
      <c r="K120" t="e">
        <f t="shared" si="15"/>
        <v>#N/A</v>
      </c>
      <c r="M120" t="s">
        <v>87</v>
      </c>
      <c r="N120">
        <v>1978</v>
      </c>
      <c r="O120">
        <v>1978</v>
      </c>
      <c r="P120">
        <v>8</v>
      </c>
      <c r="Q120">
        <v>1</v>
      </c>
      <c r="R120" s="1">
        <f t="shared" si="16"/>
        <v>28703</v>
      </c>
      <c r="S120">
        <v>5.7000000000000002E-2</v>
      </c>
      <c r="T120" t="e">
        <v>#N/A</v>
      </c>
      <c r="U120">
        <v>2E-3</v>
      </c>
      <c r="V120">
        <v>6.42</v>
      </c>
      <c r="W120" t="e">
        <v>#N/A</v>
      </c>
      <c r="X120" t="e">
        <v>#N/A</v>
      </c>
    </row>
    <row r="121" spans="1:24" x14ac:dyDescent="0.25">
      <c r="A121" s="1">
        <f t="shared" si="17"/>
        <v>28703</v>
      </c>
      <c r="B121">
        <v>1</v>
      </c>
      <c r="C121">
        <f t="shared" si="19"/>
        <v>1978</v>
      </c>
      <c r="D121">
        <v>8</v>
      </c>
      <c r="E121" t="str">
        <f t="shared" si="18"/>
        <v>19788</v>
      </c>
      <c r="F121">
        <f t="shared" si="10"/>
        <v>5.7000000000000002E-2</v>
      </c>
      <c r="G121" t="e">
        <f t="shared" si="11"/>
        <v>#N/A</v>
      </c>
      <c r="H121">
        <f t="shared" si="12"/>
        <v>2E-3</v>
      </c>
      <c r="I121">
        <f t="shared" si="13"/>
        <v>6.42</v>
      </c>
      <c r="J121" t="e">
        <f t="shared" si="14"/>
        <v>#N/A</v>
      </c>
      <c r="K121" t="e">
        <f t="shared" si="15"/>
        <v>#N/A</v>
      </c>
      <c r="M121" t="s">
        <v>87</v>
      </c>
      <c r="N121">
        <v>1978</v>
      </c>
      <c r="O121">
        <v>1978</v>
      </c>
      <c r="P121">
        <v>9</v>
      </c>
      <c r="Q121">
        <v>1</v>
      </c>
      <c r="R121" s="1">
        <f t="shared" si="16"/>
        <v>28734</v>
      </c>
      <c r="S121">
        <v>3.6999999999999998E-2</v>
      </c>
      <c r="T121">
        <v>1.4999999999999999E-2</v>
      </c>
      <c r="U121">
        <v>0</v>
      </c>
      <c r="V121">
        <v>5.64</v>
      </c>
      <c r="W121">
        <v>0.23</v>
      </c>
      <c r="X121" t="e">
        <v>#N/A</v>
      </c>
    </row>
    <row r="122" spans="1:24" x14ac:dyDescent="0.25">
      <c r="A122" s="1">
        <f t="shared" si="17"/>
        <v>28734</v>
      </c>
      <c r="B122">
        <v>1</v>
      </c>
      <c r="C122">
        <f t="shared" si="19"/>
        <v>1978</v>
      </c>
      <c r="D122">
        <v>9</v>
      </c>
      <c r="E122" t="str">
        <f t="shared" si="18"/>
        <v>19789</v>
      </c>
      <c r="F122">
        <f t="shared" si="10"/>
        <v>3.6999999999999998E-2</v>
      </c>
      <c r="G122">
        <f t="shared" si="11"/>
        <v>1.4999999999999999E-2</v>
      </c>
      <c r="H122">
        <f t="shared" si="12"/>
        <v>0</v>
      </c>
      <c r="I122">
        <f t="shared" si="13"/>
        <v>5.64</v>
      </c>
      <c r="J122">
        <f t="shared" si="14"/>
        <v>0.23</v>
      </c>
      <c r="K122" t="e">
        <f t="shared" si="15"/>
        <v>#N/A</v>
      </c>
      <c r="M122" t="s">
        <v>87</v>
      </c>
      <c r="N122">
        <v>1979</v>
      </c>
      <c r="O122">
        <v>1978</v>
      </c>
      <c r="P122">
        <v>10</v>
      </c>
      <c r="Q122">
        <v>1</v>
      </c>
      <c r="R122" s="1">
        <f t="shared" si="16"/>
        <v>29129</v>
      </c>
      <c r="S122">
        <v>4.2000000000000003E-2</v>
      </c>
      <c r="T122">
        <v>1.6E-2</v>
      </c>
      <c r="U122">
        <v>2E-3</v>
      </c>
      <c r="V122">
        <v>6.72</v>
      </c>
      <c r="W122">
        <v>0.31</v>
      </c>
      <c r="X122" t="e">
        <v>#N/A</v>
      </c>
    </row>
    <row r="123" spans="1:24" x14ac:dyDescent="0.25">
      <c r="A123" s="1">
        <f t="shared" si="17"/>
        <v>29129</v>
      </c>
      <c r="B123">
        <v>1</v>
      </c>
      <c r="C123">
        <f t="shared" si="19"/>
        <v>1979</v>
      </c>
      <c r="D123">
        <v>10</v>
      </c>
      <c r="E123" t="str">
        <f t="shared" si="18"/>
        <v>197910</v>
      </c>
      <c r="F123">
        <f t="shared" si="10"/>
        <v>4.2000000000000003E-2</v>
      </c>
      <c r="G123">
        <f t="shared" si="11"/>
        <v>1.6E-2</v>
      </c>
      <c r="H123">
        <f t="shared" si="12"/>
        <v>2E-3</v>
      </c>
      <c r="I123">
        <f t="shared" si="13"/>
        <v>6.72</v>
      </c>
      <c r="J123">
        <f t="shared" si="14"/>
        <v>0.31</v>
      </c>
      <c r="K123" t="e">
        <f t="shared" si="15"/>
        <v>#N/A</v>
      </c>
      <c r="M123" t="s">
        <v>87</v>
      </c>
      <c r="N123">
        <v>1979</v>
      </c>
      <c r="O123">
        <v>1978</v>
      </c>
      <c r="P123">
        <v>11</v>
      </c>
      <c r="Q123">
        <v>1</v>
      </c>
      <c r="R123" s="1">
        <f t="shared" si="16"/>
        <v>29160</v>
      </c>
      <c r="S123">
        <v>4.9000000000000002E-2</v>
      </c>
      <c r="T123" t="e">
        <v>#N/A</v>
      </c>
      <c r="U123">
        <v>2E-3</v>
      </c>
      <c r="V123">
        <v>5.94</v>
      </c>
      <c r="W123">
        <v>0.34</v>
      </c>
      <c r="X123" t="e">
        <v>#N/A</v>
      </c>
    </row>
    <row r="124" spans="1:24" x14ac:dyDescent="0.25">
      <c r="A124" s="1">
        <f t="shared" si="17"/>
        <v>29160</v>
      </c>
      <c r="B124">
        <v>1</v>
      </c>
      <c r="C124">
        <f t="shared" si="19"/>
        <v>1979</v>
      </c>
      <c r="D124">
        <v>11</v>
      </c>
      <c r="E124" t="str">
        <f t="shared" si="18"/>
        <v>197911</v>
      </c>
      <c r="F124">
        <f t="shared" si="10"/>
        <v>4.9000000000000002E-2</v>
      </c>
      <c r="G124" t="e">
        <f t="shared" si="11"/>
        <v>#N/A</v>
      </c>
      <c r="H124">
        <f t="shared" si="12"/>
        <v>2E-3</v>
      </c>
      <c r="I124">
        <f t="shared" si="13"/>
        <v>5.94</v>
      </c>
      <c r="J124">
        <f t="shared" si="14"/>
        <v>0.34</v>
      </c>
      <c r="K124" t="e">
        <f t="shared" si="15"/>
        <v>#N/A</v>
      </c>
      <c r="M124" t="s">
        <v>87</v>
      </c>
      <c r="N124">
        <v>1979</v>
      </c>
      <c r="O124">
        <v>1978</v>
      </c>
      <c r="P124">
        <v>12</v>
      </c>
      <c r="Q124">
        <v>1</v>
      </c>
      <c r="R124" s="1">
        <f t="shared" si="16"/>
        <v>29190</v>
      </c>
      <c r="S124">
        <v>3.3000000000000002E-2</v>
      </c>
      <c r="T124">
        <v>6.9000000000000006E-2</v>
      </c>
      <c r="U124">
        <v>5.0000000000000001E-3</v>
      </c>
      <c r="V124">
        <v>4.1500000000000004</v>
      </c>
      <c r="W124">
        <v>0.25</v>
      </c>
      <c r="X124" t="e">
        <v>#N/A</v>
      </c>
    </row>
    <row r="125" spans="1:24" x14ac:dyDescent="0.25">
      <c r="A125" s="1">
        <f t="shared" si="17"/>
        <v>29190</v>
      </c>
      <c r="B125">
        <v>1</v>
      </c>
      <c r="C125">
        <f t="shared" si="19"/>
        <v>1979</v>
      </c>
      <c r="D125">
        <v>12</v>
      </c>
      <c r="E125" t="str">
        <f t="shared" si="18"/>
        <v>197912</v>
      </c>
      <c r="F125">
        <f t="shared" si="10"/>
        <v>3.3000000000000002E-2</v>
      </c>
      <c r="G125">
        <f t="shared" si="11"/>
        <v>6.9000000000000006E-2</v>
      </c>
      <c r="H125">
        <f t="shared" si="12"/>
        <v>5.0000000000000001E-3</v>
      </c>
      <c r="I125">
        <f t="shared" si="13"/>
        <v>4.1500000000000004</v>
      </c>
      <c r="J125">
        <f t="shared" si="14"/>
        <v>0.25</v>
      </c>
      <c r="K125" t="e">
        <f t="shared" si="15"/>
        <v>#N/A</v>
      </c>
      <c r="M125" t="s">
        <v>87</v>
      </c>
      <c r="N125">
        <v>1979</v>
      </c>
      <c r="O125">
        <v>1979</v>
      </c>
      <c r="P125">
        <v>1</v>
      </c>
      <c r="Q125">
        <v>1</v>
      </c>
      <c r="R125" s="1">
        <f t="shared" si="16"/>
        <v>28856</v>
      </c>
      <c r="S125">
        <v>2.4E-2</v>
      </c>
      <c r="T125">
        <v>1.7999999999999999E-2</v>
      </c>
      <c r="U125">
        <v>2E-3</v>
      </c>
      <c r="V125">
        <v>4.03</v>
      </c>
      <c r="W125">
        <v>0.2</v>
      </c>
      <c r="X125" t="e">
        <v>#N/A</v>
      </c>
    </row>
    <row r="126" spans="1:24" x14ac:dyDescent="0.25">
      <c r="A126" s="1">
        <f t="shared" si="17"/>
        <v>28856</v>
      </c>
      <c r="B126">
        <v>1</v>
      </c>
      <c r="C126">
        <f t="shared" si="19"/>
        <v>1979</v>
      </c>
      <c r="D126">
        <v>1</v>
      </c>
      <c r="E126" t="str">
        <f t="shared" si="18"/>
        <v>19791</v>
      </c>
      <c r="F126">
        <f t="shared" si="10"/>
        <v>2.4E-2</v>
      </c>
      <c r="G126">
        <f t="shared" si="11"/>
        <v>1.7999999999999999E-2</v>
      </c>
      <c r="H126">
        <f t="shared" si="12"/>
        <v>2E-3</v>
      </c>
      <c r="I126">
        <f t="shared" si="13"/>
        <v>4.03</v>
      </c>
      <c r="J126">
        <f t="shared" si="14"/>
        <v>0.2</v>
      </c>
      <c r="K126" t="e">
        <f t="shared" si="15"/>
        <v>#N/A</v>
      </c>
      <c r="M126" t="s">
        <v>87</v>
      </c>
      <c r="N126">
        <v>1979</v>
      </c>
      <c r="O126">
        <v>1979</v>
      </c>
      <c r="P126">
        <v>2</v>
      </c>
      <c r="Q126">
        <v>1</v>
      </c>
      <c r="R126" s="1">
        <f t="shared" si="16"/>
        <v>28887</v>
      </c>
      <c r="S126">
        <v>2.8000000000000001E-2</v>
      </c>
      <c r="T126">
        <v>8.0000000000000002E-3</v>
      </c>
      <c r="U126">
        <v>3.0000000000000001E-3</v>
      </c>
      <c r="V126">
        <v>3.9</v>
      </c>
      <c r="W126">
        <v>0.16</v>
      </c>
      <c r="X126" t="e">
        <v>#N/A</v>
      </c>
    </row>
    <row r="127" spans="1:24" x14ac:dyDescent="0.25">
      <c r="A127" s="1">
        <f t="shared" si="17"/>
        <v>28887</v>
      </c>
      <c r="B127">
        <v>1</v>
      </c>
      <c r="C127">
        <f t="shared" si="19"/>
        <v>1979</v>
      </c>
      <c r="D127">
        <v>2</v>
      </c>
      <c r="E127" t="str">
        <f t="shared" si="18"/>
        <v>19792</v>
      </c>
      <c r="F127">
        <f t="shared" si="10"/>
        <v>2.8000000000000001E-2</v>
      </c>
      <c r="G127">
        <f t="shared" si="11"/>
        <v>8.0000000000000002E-3</v>
      </c>
      <c r="H127">
        <f t="shared" si="12"/>
        <v>3.0000000000000001E-3</v>
      </c>
      <c r="I127">
        <f t="shared" si="13"/>
        <v>3.9</v>
      </c>
      <c r="J127">
        <f t="shared" si="14"/>
        <v>0.16</v>
      </c>
      <c r="K127" t="e">
        <f t="shared" si="15"/>
        <v>#N/A</v>
      </c>
      <c r="M127" t="s">
        <v>87</v>
      </c>
      <c r="N127">
        <v>1979</v>
      </c>
      <c r="O127">
        <v>1979</v>
      </c>
      <c r="P127">
        <v>3</v>
      </c>
      <c r="Q127">
        <v>1</v>
      </c>
      <c r="R127" s="1">
        <f t="shared" si="16"/>
        <v>28915</v>
      </c>
      <c r="S127">
        <v>0.03</v>
      </c>
      <c r="T127">
        <v>0.01</v>
      </c>
      <c r="U127">
        <v>2E-3</v>
      </c>
      <c r="V127">
        <v>4.26</v>
      </c>
      <c r="W127">
        <v>0.21</v>
      </c>
      <c r="X127" t="e">
        <v>#N/A</v>
      </c>
    </row>
    <row r="128" spans="1:24" x14ac:dyDescent="0.25">
      <c r="A128" s="1">
        <f t="shared" si="17"/>
        <v>28915</v>
      </c>
      <c r="B128">
        <v>1</v>
      </c>
      <c r="C128">
        <f t="shared" si="19"/>
        <v>1979</v>
      </c>
      <c r="D128">
        <v>3</v>
      </c>
      <c r="E128" t="str">
        <f t="shared" si="18"/>
        <v>19793</v>
      </c>
      <c r="F128">
        <f t="shared" si="10"/>
        <v>0.03</v>
      </c>
      <c r="G128">
        <f t="shared" si="11"/>
        <v>0.01</v>
      </c>
      <c r="H128">
        <f t="shared" si="12"/>
        <v>2E-3</v>
      </c>
      <c r="I128">
        <f t="shared" si="13"/>
        <v>4.26</v>
      </c>
      <c r="J128">
        <f t="shared" si="14"/>
        <v>0.21</v>
      </c>
      <c r="K128" t="e">
        <f t="shared" si="15"/>
        <v>#N/A</v>
      </c>
      <c r="M128" t="s">
        <v>87</v>
      </c>
      <c r="N128">
        <v>1979</v>
      </c>
      <c r="O128">
        <v>1979</v>
      </c>
      <c r="P128">
        <v>4</v>
      </c>
      <c r="Q128">
        <v>1</v>
      </c>
      <c r="R128" s="1">
        <f t="shared" si="16"/>
        <v>28946</v>
      </c>
      <c r="S128">
        <v>3.5000000000000003E-2</v>
      </c>
      <c r="T128">
        <v>6.0000000000000001E-3</v>
      </c>
      <c r="U128">
        <v>2E-3</v>
      </c>
      <c r="V128">
        <v>4.5</v>
      </c>
      <c r="W128">
        <v>0.28999999999999998</v>
      </c>
      <c r="X128" t="e">
        <v>#N/A</v>
      </c>
    </row>
    <row r="129" spans="1:24" x14ac:dyDescent="0.25">
      <c r="A129" s="1">
        <f t="shared" si="17"/>
        <v>28946</v>
      </c>
      <c r="B129">
        <v>1</v>
      </c>
      <c r="C129">
        <f t="shared" si="19"/>
        <v>1979</v>
      </c>
      <c r="D129">
        <v>4</v>
      </c>
      <c r="E129" t="str">
        <f t="shared" si="18"/>
        <v>19794</v>
      </c>
      <c r="F129">
        <f t="shared" si="10"/>
        <v>3.5000000000000003E-2</v>
      </c>
      <c r="G129">
        <f t="shared" si="11"/>
        <v>6.0000000000000001E-3</v>
      </c>
      <c r="H129">
        <f t="shared" si="12"/>
        <v>2E-3</v>
      </c>
      <c r="I129">
        <f t="shared" si="13"/>
        <v>4.5</v>
      </c>
      <c r="J129">
        <f t="shared" si="14"/>
        <v>0.28999999999999998</v>
      </c>
      <c r="K129" t="e">
        <f t="shared" si="15"/>
        <v>#N/A</v>
      </c>
      <c r="M129" t="s">
        <v>87</v>
      </c>
      <c r="N129">
        <v>1979</v>
      </c>
      <c r="O129">
        <v>1979</v>
      </c>
      <c r="P129">
        <v>5</v>
      </c>
      <c r="Q129">
        <v>1</v>
      </c>
      <c r="R129" s="1">
        <f t="shared" si="16"/>
        <v>28976</v>
      </c>
      <c r="S129">
        <v>0.04</v>
      </c>
      <c r="T129">
        <v>7.0000000000000001E-3</v>
      </c>
      <c r="U129">
        <v>1E-3</v>
      </c>
      <c r="V129">
        <v>4.8899999999999997</v>
      </c>
      <c r="W129">
        <v>0.35</v>
      </c>
      <c r="X129" t="e">
        <v>#N/A</v>
      </c>
    </row>
    <row r="130" spans="1:24" x14ac:dyDescent="0.25">
      <c r="A130" s="1">
        <f t="shared" si="17"/>
        <v>28976</v>
      </c>
      <c r="B130">
        <v>1</v>
      </c>
      <c r="C130">
        <f t="shared" si="19"/>
        <v>1979</v>
      </c>
      <c r="D130">
        <v>5</v>
      </c>
      <c r="E130" t="str">
        <f t="shared" si="18"/>
        <v>19795</v>
      </c>
      <c r="F130">
        <f t="shared" si="10"/>
        <v>0.04</v>
      </c>
      <c r="G130">
        <f t="shared" si="11"/>
        <v>7.0000000000000001E-3</v>
      </c>
      <c r="H130">
        <f t="shared" si="12"/>
        <v>1E-3</v>
      </c>
      <c r="I130">
        <f t="shared" si="13"/>
        <v>4.8899999999999997</v>
      </c>
      <c r="J130">
        <f t="shared" si="14"/>
        <v>0.35</v>
      </c>
      <c r="K130" t="e">
        <f t="shared" si="15"/>
        <v>#N/A</v>
      </c>
      <c r="M130" t="s">
        <v>87</v>
      </c>
      <c r="N130">
        <v>1979</v>
      </c>
      <c r="O130">
        <v>1979</v>
      </c>
      <c r="P130">
        <v>6</v>
      </c>
      <c r="Q130">
        <v>1</v>
      </c>
      <c r="R130" s="1">
        <f t="shared" si="16"/>
        <v>29007</v>
      </c>
      <c r="S130">
        <v>4.9000000000000002E-2</v>
      </c>
      <c r="T130">
        <v>8.9999999999999993E-3</v>
      </c>
      <c r="U130">
        <v>1E-3</v>
      </c>
      <c r="V130">
        <v>5.84</v>
      </c>
      <c r="W130">
        <v>0.4</v>
      </c>
      <c r="X130" t="e">
        <v>#N/A</v>
      </c>
    </row>
    <row r="131" spans="1:24" x14ac:dyDescent="0.25">
      <c r="A131" s="1">
        <f t="shared" si="17"/>
        <v>29007</v>
      </c>
      <c r="B131">
        <v>1</v>
      </c>
      <c r="C131">
        <f t="shared" si="19"/>
        <v>1979</v>
      </c>
      <c r="D131">
        <v>6</v>
      </c>
      <c r="E131" t="str">
        <f t="shared" si="18"/>
        <v>19796</v>
      </c>
      <c r="F131">
        <f t="shared" ref="F131:F194" si="20">VLOOKUP($A131,$R:$X,2,FALSE)</f>
        <v>4.9000000000000002E-2</v>
      </c>
      <c r="G131">
        <f t="shared" ref="G131:G194" si="21">VLOOKUP($A131,$R:$X,3,FALSE)</f>
        <v>8.9999999999999993E-3</v>
      </c>
      <c r="H131">
        <f t="shared" ref="H131:H194" si="22">VLOOKUP($A131,$R:$X,4,FALSE)</f>
        <v>1E-3</v>
      </c>
      <c r="I131">
        <f t="shared" ref="I131:I194" si="23">VLOOKUP($A131,$R:$X,5,FALSE)</f>
        <v>5.84</v>
      </c>
      <c r="J131">
        <f t="shared" ref="J131:J194" si="24">VLOOKUP($A131,$R:$X,6,FALSE)</f>
        <v>0.4</v>
      </c>
      <c r="K131" t="e">
        <f t="shared" ref="K131:K194" si="25">VLOOKUP($A131,$R:$X,7,FALSE)</f>
        <v>#N/A</v>
      </c>
      <c r="M131" t="s">
        <v>87</v>
      </c>
      <c r="N131">
        <v>1979</v>
      </c>
      <c r="O131">
        <v>1979</v>
      </c>
      <c r="P131">
        <v>7</v>
      </c>
      <c r="Q131">
        <v>1</v>
      </c>
      <c r="R131" s="1">
        <f t="shared" ref="R131:R194" si="26">DATE(N131,P131,Q131)</f>
        <v>29037</v>
      </c>
      <c r="S131">
        <v>4.7E-2</v>
      </c>
      <c r="T131">
        <v>1.2999999999999999E-2</v>
      </c>
      <c r="U131">
        <v>1E-3</v>
      </c>
      <c r="V131">
        <v>6.83</v>
      </c>
      <c r="W131">
        <v>0.4</v>
      </c>
      <c r="X131" t="e">
        <v>#N/A</v>
      </c>
    </row>
    <row r="132" spans="1:24" x14ac:dyDescent="0.25">
      <c r="A132" s="1">
        <f t="shared" ref="A132:A195" si="27">DATE(C132,D132,B132)</f>
        <v>29037</v>
      </c>
      <c r="B132">
        <v>1</v>
      </c>
      <c r="C132">
        <f t="shared" si="19"/>
        <v>1979</v>
      </c>
      <c r="D132">
        <v>7</v>
      </c>
      <c r="E132" t="str">
        <f t="shared" ref="E132:E195" si="28">CONCATENATE(C132,D132)</f>
        <v>19797</v>
      </c>
      <c r="F132">
        <f t="shared" si="20"/>
        <v>4.7E-2</v>
      </c>
      <c r="G132">
        <f t="shared" si="21"/>
        <v>1.2999999999999999E-2</v>
      </c>
      <c r="H132">
        <f t="shared" si="22"/>
        <v>1E-3</v>
      </c>
      <c r="I132">
        <f t="shared" si="23"/>
        <v>6.83</v>
      </c>
      <c r="J132">
        <f t="shared" si="24"/>
        <v>0.4</v>
      </c>
      <c r="K132" t="e">
        <f t="shared" si="25"/>
        <v>#N/A</v>
      </c>
      <c r="M132" t="s">
        <v>87</v>
      </c>
      <c r="N132">
        <v>1979</v>
      </c>
      <c r="O132">
        <v>1979</v>
      </c>
      <c r="P132">
        <v>8</v>
      </c>
      <c r="Q132">
        <v>1</v>
      </c>
      <c r="R132" s="1">
        <f t="shared" si="26"/>
        <v>29068</v>
      </c>
      <c r="S132">
        <v>3.5999999999999997E-2</v>
      </c>
      <c r="T132">
        <v>1.6E-2</v>
      </c>
      <c r="U132">
        <v>2E-3</v>
      </c>
      <c r="V132">
        <v>6.8</v>
      </c>
      <c r="W132">
        <v>0.42</v>
      </c>
      <c r="X132" t="e">
        <v>#N/A</v>
      </c>
    </row>
    <row r="133" spans="1:24" x14ac:dyDescent="0.25">
      <c r="A133" s="1">
        <f t="shared" si="27"/>
        <v>29068</v>
      </c>
      <c r="B133">
        <v>1</v>
      </c>
      <c r="C133">
        <f t="shared" si="19"/>
        <v>1979</v>
      </c>
      <c r="D133">
        <v>8</v>
      </c>
      <c r="E133" t="str">
        <f t="shared" si="28"/>
        <v>19798</v>
      </c>
      <c r="F133">
        <f t="shared" si="20"/>
        <v>3.5999999999999997E-2</v>
      </c>
      <c r="G133">
        <f t="shared" si="21"/>
        <v>1.6E-2</v>
      </c>
      <c r="H133">
        <f t="shared" si="22"/>
        <v>2E-3</v>
      </c>
      <c r="I133">
        <f t="shared" si="23"/>
        <v>6.8</v>
      </c>
      <c r="J133">
        <f t="shared" si="24"/>
        <v>0.42</v>
      </c>
      <c r="K133" t="e">
        <f t="shared" si="25"/>
        <v>#N/A</v>
      </c>
      <c r="M133" t="s">
        <v>87</v>
      </c>
      <c r="N133">
        <v>1979</v>
      </c>
      <c r="O133">
        <v>1979</v>
      </c>
      <c r="P133">
        <v>9</v>
      </c>
      <c r="Q133">
        <v>1</v>
      </c>
      <c r="R133" s="1">
        <f t="shared" si="26"/>
        <v>29099</v>
      </c>
      <c r="S133">
        <v>3.9E-2</v>
      </c>
      <c r="T133">
        <v>5.0000000000000001E-3</v>
      </c>
      <c r="U133">
        <v>2E-3</v>
      </c>
      <c r="V133">
        <v>7</v>
      </c>
      <c r="W133">
        <v>0.39</v>
      </c>
      <c r="X133" t="e">
        <v>#N/A</v>
      </c>
    </row>
    <row r="134" spans="1:24" x14ac:dyDescent="0.25">
      <c r="A134" s="1">
        <f t="shared" si="27"/>
        <v>29099</v>
      </c>
      <c r="B134">
        <v>1</v>
      </c>
      <c r="C134">
        <f t="shared" si="19"/>
        <v>1979</v>
      </c>
      <c r="D134">
        <v>9</v>
      </c>
      <c r="E134" t="str">
        <f t="shared" si="28"/>
        <v>19799</v>
      </c>
      <c r="F134">
        <f t="shared" si="20"/>
        <v>3.9E-2</v>
      </c>
      <c r="G134">
        <f t="shared" si="21"/>
        <v>5.0000000000000001E-3</v>
      </c>
      <c r="H134">
        <f t="shared" si="22"/>
        <v>2E-3</v>
      </c>
      <c r="I134">
        <f t="shared" si="23"/>
        <v>7</v>
      </c>
      <c r="J134">
        <f t="shared" si="24"/>
        <v>0.39</v>
      </c>
      <c r="K134" t="e">
        <f t="shared" si="25"/>
        <v>#N/A</v>
      </c>
      <c r="M134" t="s">
        <v>87</v>
      </c>
      <c r="N134">
        <v>1980</v>
      </c>
      <c r="O134">
        <v>1979</v>
      </c>
      <c r="P134">
        <v>10</v>
      </c>
      <c r="Q134">
        <v>1</v>
      </c>
      <c r="R134" s="1">
        <f t="shared" si="26"/>
        <v>29495</v>
      </c>
      <c r="S134">
        <v>4.8000000000000001E-2</v>
      </c>
      <c r="T134">
        <v>1.2E-2</v>
      </c>
      <c r="U134">
        <v>1E-3</v>
      </c>
      <c r="V134">
        <v>4.95</v>
      </c>
      <c r="W134" t="e">
        <v>#N/A</v>
      </c>
      <c r="X134" t="e">
        <v>#N/A</v>
      </c>
    </row>
    <row r="135" spans="1:24" x14ac:dyDescent="0.25">
      <c r="A135" s="1">
        <f t="shared" si="27"/>
        <v>29495</v>
      </c>
      <c r="B135">
        <v>1</v>
      </c>
      <c r="C135">
        <f t="shared" si="19"/>
        <v>1980</v>
      </c>
      <c r="D135">
        <v>10</v>
      </c>
      <c r="E135" t="str">
        <f t="shared" si="28"/>
        <v>198010</v>
      </c>
      <c r="F135">
        <f t="shared" si="20"/>
        <v>4.8000000000000001E-2</v>
      </c>
      <c r="G135">
        <f t="shared" si="21"/>
        <v>1.2E-2</v>
      </c>
      <c r="H135">
        <f t="shared" si="22"/>
        <v>1E-3</v>
      </c>
      <c r="I135">
        <f t="shared" si="23"/>
        <v>4.95</v>
      </c>
      <c r="J135" t="e">
        <f t="shared" si="24"/>
        <v>#N/A</v>
      </c>
      <c r="K135" t="e">
        <f t="shared" si="25"/>
        <v>#N/A</v>
      </c>
      <c r="M135" t="s">
        <v>87</v>
      </c>
      <c r="N135">
        <v>1980</v>
      </c>
      <c r="O135">
        <v>1979</v>
      </c>
      <c r="P135">
        <v>11</v>
      </c>
      <c r="Q135">
        <v>1</v>
      </c>
      <c r="R135" s="1">
        <f t="shared" si="26"/>
        <v>29526</v>
      </c>
      <c r="S135">
        <v>4.4999999999999998E-2</v>
      </c>
      <c r="T135">
        <v>0.01</v>
      </c>
      <c r="U135">
        <v>2E-3</v>
      </c>
      <c r="V135">
        <v>2.89</v>
      </c>
      <c r="W135" t="e">
        <v>#N/A</v>
      </c>
      <c r="X135" t="e">
        <v>#N/A</v>
      </c>
    </row>
    <row r="136" spans="1:24" x14ac:dyDescent="0.25">
      <c r="A136" s="1">
        <f t="shared" si="27"/>
        <v>29526</v>
      </c>
      <c r="B136">
        <v>1</v>
      </c>
      <c r="C136">
        <f t="shared" si="19"/>
        <v>1980</v>
      </c>
      <c r="D136">
        <v>11</v>
      </c>
      <c r="E136" t="str">
        <f t="shared" si="28"/>
        <v>198011</v>
      </c>
      <c r="F136">
        <f t="shared" si="20"/>
        <v>4.4999999999999998E-2</v>
      </c>
      <c r="G136">
        <f t="shared" si="21"/>
        <v>0.01</v>
      </c>
      <c r="H136">
        <f t="shared" si="22"/>
        <v>2E-3</v>
      </c>
      <c r="I136">
        <f t="shared" si="23"/>
        <v>2.89</v>
      </c>
      <c r="J136" t="e">
        <f t="shared" si="24"/>
        <v>#N/A</v>
      </c>
      <c r="K136" t="e">
        <f t="shared" si="25"/>
        <v>#N/A</v>
      </c>
      <c r="M136" t="s">
        <v>87</v>
      </c>
      <c r="N136">
        <v>1980</v>
      </c>
      <c r="O136">
        <v>1979</v>
      </c>
      <c r="P136">
        <v>12</v>
      </c>
      <c r="Q136">
        <v>1</v>
      </c>
      <c r="R136" s="1">
        <f t="shared" si="26"/>
        <v>29556</v>
      </c>
      <c r="S136">
        <v>3.5999999999999997E-2</v>
      </c>
      <c r="T136">
        <v>7.0000000000000001E-3</v>
      </c>
      <c r="U136">
        <v>3.0000000000000001E-3</v>
      </c>
      <c r="V136">
        <v>3.47</v>
      </c>
      <c r="W136" t="e">
        <v>#N/A</v>
      </c>
      <c r="X136" t="e">
        <v>#N/A</v>
      </c>
    </row>
    <row r="137" spans="1:24" x14ac:dyDescent="0.25">
      <c r="A137" s="1">
        <f t="shared" si="27"/>
        <v>29556</v>
      </c>
      <c r="B137">
        <v>1</v>
      </c>
      <c r="C137">
        <f t="shared" si="19"/>
        <v>1980</v>
      </c>
      <c r="D137">
        <v>12</v>
      </c>
      <c r="E137" t="str">
        <f t="shared" si="28"/>
        <v>198012</v>
      </c>
      <c r="F137">
        <f t="shared" si="20"/>
        <v>3.5999999999999997E-2</v>
      </c>
      <c r="G137">
        <f t="shared" si="21"/>
        <v>7.0000000000000001E-3</v>
      </c>
      <c r="H137">
        <f t="shared" si="22"/>
        <v>3.0000000000000001E-3</v>
      </c>
      <c r="I137">
        <f t="shared" si="23"/>
        <v>3.47</v>
      </c>
      <c r="J137" t="e">
        <f t="shared" si="24"/>
        <v>#N/A</v>
      </c>
      <c r="K137" t="e">
        <f t="shared" si="25"/>
        <v>#N/A</v>
      </c>
      <c r="M137" t="s">
        <v>87</v>
      </c>
      <c r="N137">
        <v>1980</v>
      </c>
      <c r="O137">
        <v>1980</v>
      </c>
      <c r="P137">
        <v>1</v>
      </c>
      <c r="Q137">
        <v>1</v>
      </c>
      <c r="R137" s="1">
        <f t="shared" si="26"/>
        <v>29221</v>
      </c>
      <c r="S137">
        <v>3.5000000000000003E-2</v>
      </c>
      <c r="T137">
        <v>7.0000000000000001E-3</v>
      </c>
      <c r="U137">
        <v>3.0000000000000001E-3</v>
      </c>
      <c r="V137">
        <v>3.62</v>
      </c>
      <c r="W137" t="e">
        <v>#N/A</v>
      </c>
      <c r="X137" t="e">
        <v>#N/A</v>
      </c>
    </row>
    <row r="138" spans="1:24" x14ac:dyDescent="0.25">
      <c r="A138" s="1">
        <f t="shared" si="27"/>
        <v>29221</v>
      </c>
      <c r="B138">
        <v>1</v>
      </c>
      <c r="C138">
        <f t="shared" si="19"/>
        <v>1980</v>
      </c>
      <c r="D138">
        <v>1</v>
      </c>
      <c r="E138" t="str">
        <f t="shared" si="28"/>
        <v>19801</v>
      </c>
      <c r="F138">
        <f t="shared" si="20"/>
        <v>3.5000000000000003E-2</v>
      </c>
      <c r="G138">
        <f t="shared" si="21"/>
        <v>7.0000000000000001E-3</v>
      </c>
      <c r="H138">
        <f t="shared" si="22"/>
        <v>3.0000000000000001E-3</v>
      </c>
      <c r="I138">
        <f t="shared" si="23"/>
        <v>3.62</v>
      </c>
      <c r="J138" t="e">
        <f t="shared" si="24"/>
        <v>#N/A</v>
      </c>
      <c r="K138" t="e">
        <f t="shared" si="25"/>
        <v>#N/A</v>
      </c>
      <c r="M138" t="s">
        <v>87</v>
      </c>
      <c r="N138">
        <v>1980</v>
      </c>
      <c r="O138">
        <v>1980</v>
      </c>
      <c r="P138">
        <v>2</v>
      </c>
      <c r="Q138">
        <v>1</v>
      </c>
      <c r="R138" s="1">
        <f t="shared" si="26"/>
        <v>29252</v>
      </c>
      <c r="S138">
        <v>3.9E-2</v>
      </c>
      <c r="T138">
        <v>6.0000000000000001E-3</v>
      </c>
      <c r="U138">
        <v>1E-3</v>
      </c>
      <c r="V138">
        <v>3.78</v>
      </c>
      <c r="W138" t="e">
        <v>#N/A</v>
      </c>
      <c r="X138" t="e">
        <v>#N/A</v>
      </c>
    </row>
    <row r="139" spans="1:24" x14ac:dyDescent="0.25">
      <c r="A139" s="1">
        <f t="shared" si="27"/>
        <v>29252</v>
      </c>
      <c r="B139">
        <v>1</v>
      </c>
      <c r="C139">
        <f t="shared" si="19"/>
        <v>1980</v>
      </c>
      <c r="D139">
        <v>2</v>
      </c>
      <c r="E139" t="str">
        <f t="shared" si="28"/>
        <v>19802</v>
      </c>
      <c r="F139">
        <f t="shared" si="20"/>
        <v>3.9E-2</v>
      </c>
      <c r="G139">
        <f t="shared" si="21"/>
        <v>6.0000000000000001E-3</v>
      </c>
      <c r="H139">
        <f t="shared" si="22"/>
        <v>1E-3</v>
      </c>
      <c r="I139">
        <f t="shared" si="23"/>
        <v>3.78</v>
      </c>
      <c r="J139" t="e">
        <f t="shared" si="24"/>
        <v>#N/A</v>
      </c>
      <c r="K139" t="e">
        <f t="shared" si="25"/>
        <v>#N/A</v>
      </c>
      <c r="M139" t="s">
        <v>87</v>
      </c>
      <c r="N139">
        <v>1980</v>
      </c>
      <c r="O139">
        <v>1980</v>
      </c>
      <c r="P139">
        <v>3</v>
      </c>
      <c r="Q139">
        <v>1</v>
      </c>
      <c r="R139" s="1">
        <f t="shared" si="26"/>
        <v>29281</v>
      </c>
      <c r="S139">
        <v>3.5999999999999997E-2</v>
      </c>
      <c r="T139">
        <v>0.01</v>
      </c>
      <c r="U139">
        <v>1E-3</v>
      </c>
      <c r="V139">
        <v>4.01</v>
      </c>
      <c r="W139" t="e">
        <v>#N/A</v>
      </c>
      <c r="X139" t="e">
        <v>#N/A</v>
      </c>
    </row>
    <row r="140" spans="1:24" x14ac:dyDescent="0.25">
      <c r="A140" s="1">
        <f t="shared" si="27"/>
        <v>29281</v>
      </c>
      <c r="B140">
        <v>1</v>
      </c>
      <c r="C140">
        <f t="shared" si="19"/>
        <v>1980</v>
      </c>
      <c r="D140">
        <v>3</v>
      </c>
      <c r="E140" t="str">
        <f t="shared" si="28"/>
        <v>19803</v>
      </c>
      <c r="F140">
        <f t="shared" si="20"/>
        <v>3.5999999999999997E-2</v>
      </c>
      <c r="G140">
        <f t="shared" si="21"/>
        <v>0.01</v>
      </c>
      <c r="H140">
        <f t="shared" si="22"/>
        <v>1E-3</v>
      </c>
      <c r="I140">
        <f t="shared" si="23"/>
        <v>4.01</v>
      </c>
      <c r="J140" t="e">
        <f t="shared" si="24"/>
        <v>#N/A</v>
      </c>
      <c r="K140" t="e">
        <f t="shared" si="25"/>
        <v>#N/A</v>
      </c>
      <c r="M140" t="s">
        <v>87</v>
      </c>
      <c r="N140">
        <v>1980</v>
      </c>
      <c r="O140">
        <v>1980</v>
      </c>
      <c r="P140">
        <v>4</v>
      </c>
      <c r="Q140">
        <v>1</v>
      </c>
      <c r="R140" s="1">
        <f t="shared" si="26"/>
        <v>29312</v>
      </c>
      <c r="S140">
        <v>3.6999999999999998E-2</v>
      </c>
      <c r="T140">
        <v>6.0000000000000001E-3</v>
      </c>
      <c r="U140">
        <v>1E-3</v>
      </c>
      <c r="V140">
        <v>4.29</v>
      </c>
      <c r="W140" t="e">
        <v>#N/A</v>
      </c>
      <c r="X140" t="e">
        <v>#N/A</v>
      </c>
    </row>
    <row r="141" spans="1:24" x14ac:dyDescent="0.25">
      <c r="A141" s="1">
        <f t="shared" si="27"/>
        <v>29312</v>
      </c>
      <c r="B141">
        <v>1</v>
      </c>
      <c r="C141">
        <f t="shared" si="19"/>
        <v>1980</v>
      </c>
      <c r="D141">
        <v>4</v>
      </c>
      <c r="E141" t="str">
        <f t="shared" si="28"/>
        <v>19804</v>
      </c>
      <c r="F141">
        <f t="shared" si="20"/>
        <v>3.6999999999999998E-2</v>
      </c>
      <c r="G141">
        <f t="shared" si="21"/>
        <v>6.0000000000000001E-3</v>
      </c>
      <c r="H141">
        <f t="shared" si="22"/>
        <v>1E-3</v>
      </c>
      <c r="I141">
        <f t="shared" si="23"/>
        <v>4.29</v>
      </c>
      <c r="J141" t="e">
        <f t="shared" si="24"/>
        <v>#N/A</v>
      </c>
      <c r="K141" t="e">
        <f t="shared" si="25"/>
        <v>#N/A</v>
      </c>
      <c r="M141" t="s">
        <v>87</v>
      </c>
      <c r="N141">
        <v>1980</v>
      </c>
      <c r="O141">
        <v>1980</v>
      </c>
      <c r="P141">
        <v>5</v>
      </c>
      <c r="Q141">
        <v>1</v>
      </c>
      <c r="R141" s="1">
        <f t="shared" si="26"/>
        <v>29342</v>
      </c>
      <c r="S141">
        <v>4.2999999999999997E-2</v>
      </c>
      <c r="T141">
        <v>8.9999999999999993E-3</v>
      </c>
      <c r="U141">
        <v>1E-3</v>
      </c>
      <c r="V141">
        <v>5.36</v>
      </c>
      <c r="W141" t="e">
        <v>#N/A</v>
      </c>
      <c r="X141" t="e">
        <v>#N/A</v>
      </c>
    </row>
    <row r="142" spans="1:24" x14ac:dyDescent="0.25">
      <c r="A142" s="1">
        <f t="shared" si="27"/>
        <v>29342</v>
      </c>
      <c r="B142">
        <v>1</v>
      </c>
      <c r="C142">
        <f t="shared" si="19"/>
        <v>1980</v>
      </c>
      <c r="D142">
        <v>5</v>
      </c>
      <c r="E142" t="str">
        <f t="shared" si="28"/>
        <v>19805</v>
      </c>
      <c r="F142">
        <f t="shared" si="20"/>
        <v>4.2999999999999997E-2</v>
      </c>
      <c r="G142">
        <f t="shared" si="21"/>
        <v>8.9999999999999993E-3</v>
      </c>
      <c r="H142">
        <f t="shared" si="22"/>
        <v>1E-3</v>
      </c>
      <c r="I142">
        <f t="shared" si="23"/>
        <v>5.36</v>
      </c>
      <c r="J142" t="e">
        <f t="shared" si="24"/>
        <v>#N/A</v>
      </c>
      <c r="K142" t="e">
        <f t="shared" si="25"/>
        <v>#N/A</v>
      </c>
      <c r="M142" t="s">
        <v>87</v>
      </c>
      <c r="N142">
        <v>1980</v>
      </c>
      <c r="O142">
        <v>1980</v>
      </c>
      <c r="P142">
        <v>6</v>
      </c>
      <c r="Q142">
        <v>1</v>
      </c>
      <c r="R142" s="1">
        <f t="shared" si="26"/>
        <v>29373</v>
      </c>
      <c r="S142">
        <v>4.2999999999999997E-2</v>
      </c>
      <c r="T142">
        <v>8.9999999999999993E-3</v>
      </c>
      <c r="U142">
        <v>1E-3</v>
      </c>
      <c r="V142">
        <v>4.3099999999999996</v>
      </c>
      <c r="W142" t="e">
        <v>#N/A</v>
      </c>
      <c r="X142" t="e">
        <v>#N/A</v>
      </c>
    </row>
    <row r="143" spans="1:24" x14ac:dyDescent="0.25">
      <c r="A143" s="1">
        <f t="shared" si="27"/>
        <v>29373</v>
      </c>
      <c r="B143">
        <v>1</v>
      </c>
      <c r="C143">
        <f t="shared" si="19"/>
        <v>1980</v>
      </c>
      <c r="D143">
        <v>6</v>
      </c>
      <c r="E143" t="str">
        <f t="shared" si="28"/>
        <v>19806</v>
      </c>
      <c r="F143">
        <f t="shared" si="20"/>
        <v>4.2999999999999997E-2</v>
      </c>
      <c r="G143">
        <f t="shared" si="21"/>
        <v>8.9999999999999993E-3</v>
      </c>
      <c r="H143">
        <f t="shared" si="22"/>
        <v>1E-3</v>
      </c>
      <c r="I143">
        <f t="shared" si="23"/>
        <v>4.3099999999999996</v>
      </c>
      <c r="J143" t="e">
        <f t="shared" si="24"/>
        <v>#N/A</v>
      </c>
      <c r="K143" t="e">
        <f t="shared" si="25"/>
        <v>#N/A</v>
      </c>
      <c r="M143" t="s">
        <v>87</v>
      </c>
      <c r="N143">
        <v>1980</v>
      </c>
      <c r="O143">
        <v>1980</v>
      </c>
      <c r="P143">
        <v>7</v>
      </c>
      <c r="Q143">
        <v>1</v>
      </c>
      <c r="R143" s="1">
        <f t="shared" si="26"/>
        <v>29403</v>
      </c>
      <c r="S143">
        <v>4.2999999999999997E-2</v>
      </c>
      <c r="T143">
        <v>7.0000000000000001E-3</v>
      </c>
      <c r="U143">
        <v>1E-3</v>
      </c>
      <c r="V143">
        <v>6.23</v>
      </c>
      <c r="W143" t="e">
        <v>#N/A</v>
      </c>
      <c r="X143" t="e">
        <v>#N/A</v>
      </c>
    </row>
    <row r="144" spans="1:24" x14ac:dyDescent="0.25">
      <c r="A144" s="1">
        <f t="shared" si="27"/>
        <v>29403</v>
      </c>
      <c r="B144">
        <v>1</v>
      </c>
      <c r="C144">
        <f t="shared" ref="C144:C207" si="29">C132+1</f>
        <v>1980</v>
      </c>
      <c r="D144">
        <v>7</v>
      </c>
      <c r="E144" t="str">
        <f t="shared" si="28"/>
        <v>19807</v>
      </c>
      <c r="F144">
        <f t="shared" si="20"/>
        <v>4.2999999999999997E-2</v>
      </c>
      <c r="G144">
        <f t="shared" si="21"/>
        <v>7.0000000000000001E-3</v>
      </c>
      <c r="H144">
        <f t="shared" si="22"/>
        <v>1E-3</v>
      </c>
      <c r="I144">
        <f t="shared" si="23"/>
        <v>6.23</v>
      </c>
      <c r="J144" t="e">
        <f t="shared" si="24"/>
        <v>#N/A</v>
      </c>
      <c r="K144" t="e">
        <f t="shared" si="25"/>
        <v>#N/A</v>
      </c>
      <c r="M144" t="s">
        <v>87</v>
      </c>
      <c r="N144">
        <v>1980</v>
      </c>
      <c r="O144">
        <v>1980</v>
      </c>
      <c r="P144">
        <v>8</v>
      </c>
      <c r="Q144">
        <v>1</v>
      </c>
      <c r="R144" s="1">
        <f t="shared" si="26"/>
        <v>29434</v>
      </c>
      <c r="S144">
        <v>3.6999999999999998E-2</v>
      </c>
      <c r="T144">
        <v>1.6E-2</v>
      </c>
      <c r="U144">
        <v>1E-3</v>
      </c>
      <c r="V144">
        <v>6.8</v>
      </c>
      <c r="W144" t="e">
        <v>#N/A</v>
      </c>
      <c r="X144" t="e">
        <v>#N/A</v>
      </c>
    </row>
    <row r="145" spans="1:24" x14ac:dyDescent="0.25">
      <c r="A145" s="1">
        <f t="shared" si="27"/>
        <v>29434</v>
      </c>
      <c r="B145">
        <v>1</v>
      </c>
      <c r="C145">
        <f t="shared" si="29"/>
        <v>1980</v>
      </c>
      <c r="D145">
        <v>8</v>
      </c>
      <c r="E145" t="str">
        <f t="shared" si="28"/>
        <v>19808</v>
      </c>
      <c r="F145">
        <f t="shared" si="20"/>
        <v>3.6999999999999998E-2</v>
      </c>
      <c r="G145">
        <f t="shared" si="21"/>
        <v>1.6E-2</v>
      </c>
      <c r="H145">
        <f t="shared" si="22"/>
        <v>1E-3</v>
      </c>
      <c r="I145">
        <f t="shared" si="23"/>
        <v>6.8</v>
      </c>
      <c r="J145" t="e">
        <f t="shared" si="24"/>
        <v>#N/A</v>
      </c>
      <c r="K145" t="e">
        <f t="shared" si="25"/>
        <v>#N/A</v>
      </c>
      <c r="M145" t="s">
        <v>87</v>
      </c>
      <c r="N145">
        <v>1980</v>
      </c>
      <c r="O145">
        <v>1980</v>
      </c>
      <c r="P145">
        <v>9</v>
      </c>
      <c r="Q145">
        <v>1</v>
      </c>
      <c r="R145" s="1">
        <f t="shared" si="26"/>
        <v>29465</v>
      </c>
      <c r="S145">
        <v>3.5999999999999997E-2</v>
      </c>
      <c r="T145">
        <v>5.0000000000000001E-3</v>
      </c>
      <c r="U145">
        <v>0</v>
      </c>
      <c r="V145">
        <v>6.07</v>
      </c>
      <c r="W145" t="e">
        <v>#N/A</v>
      </c>
      <c r="X145" t="e">
        <v>#N/A</v>
      </c>
    </row>
    <row r="146" spans="1:24" x14ac:dyDescent="0.25">
      <c r="A146" s="1">
        <f t="shared" si="27"/>
        <v>29465</v>
      </c>
      <c r="B146">
        <v>1</v>
      </c>
      <c r="C146">
        <f t="shared" si="29"/>
        <v>1980</v>
      </c>
      <c r="D146">
        <v>9</v>
      </c>
      <c r="E146" t="str">
        <f t="shared" si="28"/>
        <v>19809</v>
      </c>
      <c r="F146">
        <f t="shared" si="20"/>
        <v>3.5999999999999997E-2</v>
      </c>
      <c r="G146">
        <f t="shared" si="21"/>
        <v>5.0000000000000001E-3</v>
      </c>
      <c r="H146">
        <f t="shared" si="22"/>
        <v>0</v>
      </c>
      <c r="I146">
        <f t="shared" si="23"/>
        <v>6.07</v>
      </c>
      <c r="J146" t="e">
        <f t="shared" si="24"/>
        <v>#N/A</v>
      </c>
      <c r="K146" t="e">
        <f t="shared" si="25"/>
        <v>#N/A</v>
      </c>
      <c r="M146" t="s">
        <v>87</v>
      </c>
      <c r="N146">
        <v>1981</v>
      </c>
      <c r="O146">
        <v>1980</v>
      </c>
      <c r="P146">
        <v>10</v>
      </c>
      <c r="Q146">
        <v>1</v>
      </c>
      <c r="R146" s="1">
        <f t="shared" si="26"/>
        <v>29860</v>
      </c>
      <c r="S146">
        <v>4.8000000000000001E-2</v>
      </c>
      <c r="T146">
        <v>3.0000000000000001E-3</v>
      </c>
      <c r="U146">
        <v>1E-3</v>
      </c>
      <c r="V146">
        <v>6.38</v>
      </c>
      <c r="W146" t="e">
        <v>#N/A</v>
      </c>
      <c r="X146" t="e">
        <v>#N/A</v>
      </c>
    </row>
    <row r="147" spans="1:24" x14ac:dyDescent="0.25">
      <c r="A147" s="1">
        <f t="shared" si="27"/>
        <v>29860</v>
      </c>
      <c r="B147">
        <v>1</v>
      </c>
      <c r="C147">
        <f t="shared" si="29"/>
        <v>1981</v>
      </c>
      <c r="D147">
        <v>10</v>
      </c>
      <c r="E147" t="str">
        <f t="shared" si="28"/>
        <v>198110</v>
      </c>
      <c r="F147">
        <f t="shared" si="20"/>
        <v>4.8000000000000001E-2</v>
      </c>
      <c r="G147">
        <f t="shared" si="21"/>
        <v>3.0000000000000001E-3</v>
      </c>
      <c r="H147">
        <f t="shared" si="22"/>
        <v>1E-3</v>
      </c>
      <c r="I147">
        <f t="shared" si="23"/>
        <v>6.38</v>
      </c>
      <c r="J147" t="e">
        <f t="shared" si="24"/>
        <v>#N/A</v>
      </c>
      <c r="K147" t="e">
        <f t="shared" si="25"/>
        <v>#N/A</v>
      </c>
      <c r="M147" t="s">
        <v>87</v>
      </c>
      <c r="N147">
        <v>1981</v>
      </c>
      <c r="O147">
        <v>1980</v>
      </c>
      <c r="P147">
        <v>11</v>
      </c>
      <c r="Q147">
        <v>1</v>
      </c>
      <c r="R147" s="1">
        <f t="shared" si="26"/>
        <v>29891</v>
      </c>
      <c r="S147">
        <v>0.03</v>
      </c>
      <c r="T147">
        <v>7.0000000000000001E-3</v>
      </c>
      <c r="U147">
        <v>4.0000000000000001E-3</v>
      </c>
      <c r="V147">
        <v>4.26</v>
      </c>
      <c r="W147" t="e">
        <v>#N/A</v>
      </c>
      <c r="X147" t="e">
        <v>#N/A</v>
      </c>
    </row>
    <row r="148" spans="1:24" x14ac:dyDescent="0.25">
      <c r="A148" s="1">
        <f t="shared" si="27"/>
        <v>29891</v>
      </c>
      <c r="B148">
        <v>1</v>
      </c>
      <c r="C148">
        <f t="shared" si="29"/>
        <v>1981</v>
      </c>
      <c r="D148">
        <v>11</v>
      </c>
      <c r="E148" t="str">
        <f t="shared" si="28"/>
        <v>198111</v>
      </c>
      <c r="F148">
        <f t="shared" si="20"/>
        <v>0.03</v>
      </c>
      <c r="G148">
        <f t="shared" si="21"/>
        <v>7.0000000000000001E-3</v>
      </c>
      <c r="H148">
        <f t="shared" si="22"/>
        <v>4.0000000000000001E-3</v>
      </c>
      <c r="I148">
        <f t="shared" si="23"/>
        <v>4.26</v>
      </c>
      <c r="J148" t="e">
        <f t="shared" si="24"/>
        <v>#N/A</v>
      </c>
      <c r="K148" t="e">
        <f t="shared" si="25"/>
        <v>#N/A</v>
      </c>
      <c r="M148" t="s">
        <v>87</v>
      </c>
      <c r="N148">
        <v>1981</v>
      </c>
      <c r="O148">
        <v>1980</v>
      </c>
      <c r="P148">
        <v>12</v>
      </c>
      <c r="Q148">
        <v>1</v>
      </c>
      <c r="R148" s="1">
        <f t="shared" si="26"/>
        <v>29921</v>
      </c>
      <c r="S148">
        <v>4.2000000000000003E-2</v>
      </c>
      <c r="T148">
        <v>1.2E-2</v>
      </c>
      <c r="U148">
        <v>0.01</v>
      </c>
      <c r="V148">
        <v>3.75</v>
      </c>
      <c r="W148" t="e">
        <v>#N/A</v>
      </c>
      <c r="X148" t="e">
        <v>#N/A</v>
      </c>
    </row>
    <row r="149" spans="1:24" x14ac:dyDescent="0.25">
      <c r="A149" s="1">
        <f t="shared" si="27"/>
        <v>29921</v>
      </c>
      <c r="B149">
        <v>1</v>
      </c>
      <c r="C149">
        <f t="shared" si="29"/>
        <v>1981</v>
      </c>
      <c r="D149">
        <v>12</v>
      </c>
      <c r="E149" t="str">
        <f t="shared" si="28"/>
        <v>198112</v>
      </c>
      <c r="F149">
        <f t="shared" si="20"/>
        <v>4.2000000000000003E-2</v>
      </c>
      <c r="G149">
        <f t="shared" si="21"/>
        <v>1.2E-2</v>
      </c>
      <c r="H149">
        <f t="shared" si="22"/>
        <v>0.01</v>
      </c>
      <c r="I149">
        <f t="shared" si="23"/>
        <v>3.75</v>
      </c>
      <c r="J149" t="e">
        <f t="shared" si="24"/>
        <v>#N/A</v>
      </c>
      <c r="K149" t="e">
        <f t="shared" si="25"/>
        <v>#N/A</v>
      </c>
      <c r="M149" t="s">
        <v>87</v>
      </c>
      <c r="N149">
        <v>1981</v>
      </c>
      <c r="O149">
        <v>1981</v>
      </c>
      <c r="P149">
        <v>1</v>
      </c>
      <c r="Q149">
        <v>1</v>
      </c>
      <c r="R149" s="1">
        <f t="shared" si="26"/>
        <v>29587</v>
      </c>
      <c r="S149">
        <v>0.05</v>
      </c>
      <c r="T149">
        <v>8.0000000000000002E-3</v>
      </c>
      <c r="U149">
        <v>2.3E-2</v>
      </c>
      <c r="V149">
        <v>3.66</v>
      </c>
      <c r="W149" t="e">
        <v>#N/A</v>
      </c>
      <c r="X149" t="e">
        <v>#N/A</v>
      </c>
    </row>
    <row r="150" spans="1:24" x14ac:dyDescent="0.25">
      <c r="A150" s="1">
        <f t="shared" si="27"/>
        <v>29587</v>
      </c>
      <c r="B150">
        <v>1</v>
      </c>
      <c r="C150">
        <f t="shared" si="29"/>
        <v>1981</v>
      </c>
      <c r="D150">
        <v>1</v>
      </c>
      <c r="E150" t="str">
        <f t="shared" si="28"/>
        <v>19811</v>
      </c>
      <c r="F150">
        <f t="shared" si="20"/>
        <v>0.05</v>
      </c>
      <c r="G150">
        <f t="shared" si="21"/>
        <v>8.0000000000000002E-3</v>
      </c>
      <c r="H150">
        <f t="shared" si="22"/>
        <v>2.3E-2</v>
      </c>
      <c r="I150">
        <f t="shared" si="23"/>
        <v>3.66</v>
      </c>
      <c r="J150" t="e">
        <f t="shared" si="24"/>
        <v>#N/A</v>
      </c>
      <c r="K150" t="e">
        <f t="shared" si="25"/>
        <v>#N/A</v>
      </c>
      <c r="M150" t="s">
        <v>87</v>
      </c>
      <c r="N150">
        <v>1981</v>
      </c>
      <c r="O150">
        <v>1981</v>
      </c>
      <c r="P150">
        <v>2</v>
      </c>
      <c r="Q150">
        <v>1</v>
      </c>
      <c r="R150" s="1">
        <f t="shared" si="26"/>
        <v>29618</v>
      </c>
      <c r="S150">
        <v>4.9000000000000002E-2</v>
      </c>
      <c r="T150">
        <v>4.0000000000000001E-3</v>
      </c>
      <c r="U150">
        <v>1E-3</v>
      </c>
      <c r="V150">
        <v>3.74</v>
      </c>
      <c r="W150" t="e">
        <v>#N/A</v>
      </c>
      <c r="X150" t="e">
        <v>#N/A</v>
      </c>
    </row>
    <row r="151" spans="1:24" x14ac:dyDescent="0.25">
      <c r="A151" s="1">
        <f t="shared" si="27"/>
        <v>29618</v>
      </c>
      <c r="B151">
        <v>1</v>
      </c>
      <c r="C151">
        <f t="shared" si="29"/>
        <v>1981</v>
      </c>
      <c r="D151">
        <v>2</v>
      </c>
      <c r="E151" t="str">
        <f t="shared" si="28"/>
        <v>19812</v>
      </c>
      <c r="F151">
        <f t="shared" si="20"/>
        <v>4.9000000000000002E-2</v>
      </c>
      <c r="G151">
        <f t="shared" si="21"/>
        <v>4.0000000000000001E-3</v>
      </c>
      <c r="H151">
        <f t="shared" si="22"/>
        <v>1E-3</v>
      </c>
      <c r="I151">
        <f t="shared" si="23"/>
        <v>3.74</v>
      </c>
      <c r="J151" t="e">
        <f t="shared" si="24"/>
        <v>#N/A</v>
      </c>
      <c r="K151" t="e">
        <f t="shared" si="25"/>
        <v>#N/A</v>
      </c>
      <c r="M151" t="s">
        <v>87</v>
      </c>
      <c r="N151">
        <v>1981</v>
      </c>
      <c r="O151">
        <v>1981</v>
      </c>
      <c r="P151">
        <v>3</v>
      </c>
      <c r="Q151">
        <v>1</v>
      </c>
      <c r="R151" s="1">
        <f t="shared" si="26"/>
        <v>29646</v>
      </c>
      <c r="S151">
        <v>4.8000000000000001E-2</v>
      </c>
      <c r="T151">
        <v>0.01</v>
      </c>
      <c r="U151">
        <v>1E-3</v>
      </c>
      <c r="V151">
        <v>4.08</v>
      </c>
      <c r="W151" t="e">
        <v>#N/A</v>
      </c>
      <c r="X151" t="e">
        <v>#N/A</v>
      </c>
    </row>
    <row r="152" spans="1:24" x14ac:dyDescent="0.25">
      <c r="A152" s="1">
        <f t="shared" si="27"/>
        <v>29646</v>
      </c>
      <c r="B152">
        <v>1</v>
      </c>
      <c r="C152">
        <f t="shared" si="29"/>
        <v>1981</v>
      </c>
      <c r="D152">
        <v>3</v>
      </c>
      <c r="E152" t="str">
        <f t="shared" si="28"/>
        <v>19813</v>
      </c>
      <c r="F152">
        <f t="shared" si="20"/>
        <v>4.8000000000000001E-2</v>
      </c>
      <c r="G152">
        <f t="shared" si="21"/>
        <v>0.01</v>
      </c>
      <c r="H152">
        <f t="shared" si="22"/>
        <v>1E-3</v>
      </c>
      <c r="I152">
        <f t="shared" si="23"/>
        <v>4.08</v>
      </c>
      <c r="J152" t="e">
        <f t="shared" si="24"/>
        <v>#N/A</v>
      </c>
      <c r="K152" t="e">
        <f t="shared" si="25"/>
        <v>#N/A</v>
      </c>
      <c r="M152" t="s">
        <v>87</v>
      </c>
      <c r="N152">
        <v>1981</v>
      </c>
      <c r="O152">
        <v>1981</v>
      </c>
      <c r="P152">
        <v>4</v>
      </c>
      <c r="Q152">
        <v>1</v>
      </c>
      <c r="R152" s="1">
        <f t="shared" si="26"/>
        <v>29677</v>
      </c>
      <c r="S152">
        <v>4.4999999999999998E-2</v>
      </c>
      <c r="T152">
        <v>8.9999999999999993E-3</v>
      </c>
      <c r="U152">
        <v>0</v>
      </c>
      <c r="V152">
        <v>3.97</v>
      </c>
      <c r="W152" t="e">
        <v>#N/A</v>
      </c>
      <c r="X152" t="e">
        <v>#N/A</v>
      </c>
    </row>
    <row r="153" spans="1:24" x14ac:dyDescent="0.25">
      <c r="A153" s="1">
        <f t="shared" si="27"/>
        <v>29677</v>
      </c>
      <c r="B153">
        <v>1</v>
      </c>
      <c r="C153">
        <f t="shared" si="29"/>
        <v>1981</v>
      </c>
      <c r="D153">
        <v>4</v>
      </c>
      <c r="E153" t="str">
        <f t="shared" si="28"/>
        <v>19814</v>
      </c>
      <c r="F153">
        <f t="shared" si="20"/>
        <v>4.4999999999999998E-2</v>
      </c>
      <c r="G153">
        <f t="shared" si="21"/>
        <v>8.9999999999999993E-3</v>
      </c>
      <c r="H153">
        <f t="shared" si="22"/>
        <v>0</v>
      </c>
      <c r="I153">
        <f t="shared" si="23"/>
        <v>3.97</v>
      </c>
      <c r="J153" t="e">
        <f t="shared" si="24"/>
        <v>#N/A</v>
      </c>
      <c r="K153" t="e">
        <f t="shared" si="25"/>
        <v>#N/A</v>
      </c>
      <c r="M153" t="s">
        <v>87</v>
      </c>
      <c r="N153">
        <v>1981</v>
      </c>
      <c r="O153">
        <v>1981</v>
      </c>
      <c r="P153">
        <v>5</v>
      </c>
      <c r="Q153">
        <v>1</v>
      </c>
      <c r="R153" s="1">
        <f t="shared" si="26"/>
        <v>29707</v>
      </c>
      <c r="S153">
        <v>2.8000000000000001E-2</v>
      </c>
      <c r="T153">
        <v>3.0000000000000001E-3</v>
      </c>
      <c r="U153">
        <v>0</v>
      </c>
      <c r="V153">
        <v>4.93</v>
      </c>
      <c r="W153" t="e">
        <v>#N/A</v>
      </c>
      <c r="X153" t="e">
        <v>#N/A</v>
      </c>
    </row>
    <row r="154" spans="1:24" x14ac:dyDescent="0.25">
      <c r="A154" s="1">
        <f t="shared" si="27"/>
        <v>29707</v>
      </c>
      <c r="B154">
        <v>1</v>
      </c>
      <c r="C154">
        <f t="shared" si="29"/>
        <v>1981</v>
      </c>
      <c r="D154">
        <v>5</v>
      </c>
      <c r="E154" t="str">
        <f t="shared" si="28"/>
        <v>19815</v>
      </c>
      <c r="F154">
        <f t="shared" si="20"/>
        <v>2.8000000000000001E-2</v>
      </c>
      <c r="G154">
        <f t="shared" si="21"/>
        <v>3.0000000000000001E-3</v>
      </c>
      <c r="H154">
        <f t="shared" si="22"/>
        <v>0</v>
      </c>
      <c r="I154">
        <f t="shared" si="23"/>
        <v>4.93</v>
      </c>
      <c r="J154" t="e">
        <f t="shared" si="24"/>
        <v>#N/A</v>
      </c>
      <c r="K154" t="e">
        <f t="shared" si="25"/>
        <v>#N/A</v>
      </c>
      <c r="M154" t="s">
        <v>87</v>
      </c>
      <c r="N154">
        <v>1981</v>
      </c>
      <c r="O154">
        <v>1981</v>
      </c>
      <c r="P154">
        <v>6</v>
      </c>
      <c r="Q154">
        <v>1</v>
      </c>
      <c r="R154" s="1">
        <f t="shared" si="26"/>
        <v>29738</v>
      </c>
      <c r="S154">
        <v>4.2000000000000003E-2</v>
      </c>
      <c r="T154">
        <v>4.0000000000000001E-3</v>
      </c>
      <c r="U154">
        <v>1E-3</v>
      </c>
      <c r="V154">
        <v>5.09</v>
      </c>
      <c r="W154" t="e">
        <v>#N/A</v>
      </c>
      <c r="X154" t="e">
        <v>#N/A</v>
      </c>
    </row>
    <row r="155" spans="1:24" x14ac:dyDescent="0.25">
      <c r="A155" s="1">
        <f t="shared" si="27"/>
        <v>29738</v>
      </c>
      <c r="B155">
        <v>1</v>
      </c>
      <c r="C155">
        <f t="shared" si="29"/>
        <v>1981</v>
      </c>
      <c r="D155">
        <v>6</v>
      </c>
      <c r="E155" t="str">
        <f t="shared" si="28"/>
        <v>19816</v>
      </c>
      <c r="F155">
        <f t="shared" si="20"/>
        <v>4.2000000000000003E-2</v>
      </c>
      <c r="G155">
        <f t="shared" si="21"/>
        <v>4.0000000000000001E-3</v>
      </c>
      <c r="H155">
        <f t="shared" si="22"/>
        <v>1E-3</v>
      </c>
      <c r="I155">
        <f t="shared" si="23"/>
        <v>5.09</v>
      </c>
      <c r="J155" t="e">
        <f t="shared" si="24"/>
        <v>#N/A</v>
      </c>
      <c r="K155" t="e">
        <f t="shared" si="25"/>
        <v>#N/A</v>
      </c>
      <c r="M155" t="s">
        <v>87</v>
      </c>
      <c r="N155">
        <v>1981</v>
      </c>
      <c r="O155">
        <v>1981</v>
      </c>
      <c r="P155">
        <v>7</v>
      </c>
      <c r="Q155">
        <v>1</v>
      </c>
      <c r="R155" s="1">
        <f t="shared" si="26"/>
        <v>29768</v>
      </c>
      <c r="S155">
        <v>5.3999999999999999E-2</v>
      </c>
      <c r="T155">
        <v>1.0999999999999999E-2</v>
      </c>
      <c r="U155">
        <v>1E-3</v>
      </c>
      <c r="V155">
        <v>5.69</v>
      </c>
      <c r="W155" t="e">
        <v>#N/A</v>
      </c>
      <c r="X155" t="e">
        <v>#N/A</v>
      </c>
    </row>
    <row r="156" spans="1:24" x14ac:dyDescent="0.25">
      <c r="A156" s="1">
        <f t="shared" si="27"/>
        <v>29768</v>
      </c>
      <c r="B156">
        <v>1</v>
      </c>
      <c r="C156">
        <f t="shared" si="29"/>
        <v>1981</v>
      </c>
      <c r="D156">
        <v>7</v>
      </c>
      <c r="E156" t="str">
        <f t="shared" si="28"/>
        <v>19817</v>
      </c>
      <c r="F156">
        <f t="shared" si="20"/>
        <v>5.3999999999999999E-2</v>
      </c>
      <c r="G156">
        <f t="shared" si="21"/>
        <v>1.0999999999999999E-2</v>
      </c>
      <c r="H156">
        <f t="shared" si="22"/>
        <v>1E-3</v>
      </c>
      <c r="I156">
        <f t="shared" si="23"/>
        <v>5.69</v>
      </c>
      <c r="J156" t="e">
        <f t="shared" si="24"/>
        <v>#N/A</v>
      </c>
      <c r="K156" t="e">
        <f t="shared" si="25"/>
        <v>#N/A</v>
      </c>
      <c r="M156" t="s">
        <v>87</v>
      </c>
      <c r="N156">
        <v>1981</v>
      </c>
      <c r="O156">
        <v>1981</v>
      </c>
      <c r="P156">
        <v>8</v>
      </c>
      <c r="Q156">
        <v>1</v>
      </c>
      <c r="R156" s="1">
        <f t="shared" si="26"/>
        <v>29799</v>
      </c>
      <c r="S156">
        <v>6.3E-2</v>
      </c>
      <c r="T156">
        <v>5.0000000000000001E-3</v>
      </c>
      <c r="U156">
        <v>2E-3</v>
      </c>
      <c r="V156">
        <v>7.17</v>
      </c>
      <c r="W156" t="e">
        <v>#N/A</v>
      </c>
      <c r="X156" t="e">
        <v>#N/A</v>
      </c>
    </row>
    <row r="157" spans="1:24" x14ac:dyDescent="0.25">
      <c r="A157" s="1">
        <f t="shared" si="27"/>
        <v>29799</v>
      </c>
      <c r="B157">
        <v>1</v>
      </c>
      <c r="C157">
        <f t="shared" si="29"/>
        <v>1981</v>
      </c>
      <c r="D157">
        <v>8</v>
      </c>
      <c r="E157" t="str">
        <f t="shared" si="28"/>
        <v>19818</v>
      </c>
      <c r="F157">
        <f t="shared" si="20"/>
        <v>6.3E-2</v>
      </c>
      <c r="G157">
        <f t="shared" si="21"/>
        <v>5.0000000000000001E-3</v>
      </c>
      <c r="H157">
        <f t="shared" si="22"/>
        <v>2E-3</v>
      </c>
      <c r="I157">
        <f t="shared" si="23"/>
        <v>7.17</v>
      </c>
      <c r="J157" t="e">
        <f t="shared" si="24"/>
        <v>#N/A</v>
      </c>
      <c r="K157" t="e">
        <f t="shared" si="25"/>
        <v>#N/A</v>
      </c>
      <c r="M157" t="s">
        <v>87</v>
      </c>
      <c r="N157">
        <v>1981</v>
      </c>
      <c r="O157">
        <v>1981</v>
      </c>
      <c r="P157">
        <v>9</v>
      </c>
      <c r="Q157">
        <v>1</v>
      </c>
      <c r="R157" s="1">
        <f t="shared" si="26"/>
        <v>29830</v>
      </c>
      <c r="S157">
        <v>0.05</v>
      </c>
      <c r="T157">
        <v>3.0000000000000001E-3</v>
      </c>
      <c r="U157">
        <v>3.0000000000000001E-3</v>
      </c>
      <c r="V157">
        <v>6.4</v>
      </c>
      <c r="W157" t="e">
        <v>#N/A</v>
      </c>
      <c r="X157" t="e">
        <v>#N/A</v>
      </c>
    </row>
    <row r="158" spans="1:24" x14ac:dyDescent="0.25">
      <c r="A158" s="1">
        <f t="shared" si="27"/>
        <v>29830</v>
      </c>
      <c r="B158">
        <v>1</v>
      </c>
      <c r="C158">
        <f t="shared" si="29"/>
        <v>1981</v>
      </c>
      <c r="D158">
        <v>9</v>
      </c>
      <c r="E158" t="str">
        <f t="shared" si="28"/>
        <v>19819</v>
      </c>
      <c r="F158">
        <f t="shared" si="20"/>
        <v>0.05</v>
      </c>
      <c r="G158">
        <f t="shared" si="21"/>
        <v>3.0000000000000001E-3</v>
      </c>
      <c r="H158">
        <f t="shared" si="22"/>
        <v>3.0000000000000001E-3</v>
      </c>
      <c r="I158">
        <f t="shared" si="23"/>
        <v>6.4</v>
      </c>
      <c r="J158" t="e">
        <f t="shared" si="24"/>
        <v>#N/A</v>
      </c>
      <c r="K158" t="e">
        <f t="shared" si="25"/>
        <v>#N/A</v>
      </c>
      <c r="M158" t="s">
        <v>87</v>
      </c>
      <c r="N158">
        <v>1982</v>
      </c>
      <c r="O158">
        <v>1981</v>
      </c>
      <c r="P158">
        <v>10</v>
      </c>
      <c r="Q158">
        <v>1</v>
      </c>
      <c r="R158" s="1">
        <f t="shared" si="26"/>
        <v>30225</v>
      </c>
      <c r="S158">
        <v>5.7000000000000002E-2</v>
      </c>
      <c r="T158">
        <v>6.0000000000000001E-3</v>
      </c>
      <c r="U158">
        <v>6.0000000000000001E-3</v>
      </c>
      <c r="V158">
        <v>5.39</v>
      </c>
      <c r="W158" t="e">
        <v>#N/A</v>
      </c>
      <c r="X158" t="e">
        <v>#N/A</v>
      </c>
    </row>
    <row r="159" spans="1:24" x14ac:dyDescent="0.25">
      <c r="A159" s="1">
        <f t="shared" si="27"/>
        <v>30225</v>
      </c>
      <c r="B159">
        <v>1</v>
      </c>
      <c r="C159">
        <f t="shared" si="29"/>
        <v>1982</v>
      </c>
      <c r="D159">
        <v>10</v>
      </c>
      <c r="E159" t="str">
        <f t="shared" si="28"/>
        <v>198210</v>
      </c>
      <c r="F159">
        <f t="shared" si="20"/>
        <v>5.7000000000000002E-2</v>
      </c>
      <c r="G159">
        <f t="shared" si="21"/>
        <v>6.0000000000000001E-3</v>
      </c>
      <c r="H159">
        <f t="shared" si="22"/>
        <v>6.0000000000000001E-3</v>
      </c>
      <c r="I159">
        <f t="shared" si="23"/>
        <v>5.39</v>
      </c>
      <c r="J159" t="e">
        <f t="shared" si="24"/>
        <v>#N/A</v>
      </c>
      <c r="K159" t="e">
        <f t="shared" si="25"/>
        <v>#N/A</v>
      </c>
      <c r="M159" t="s">
        <v>87</v>
      </c>
      <c r="N159">
        <v>1982</v>
      </c>
      <c r="O159">
        <v>1981</v>
      </c>
      <c r="P159">
        <v>11</v>
      </c>
      <c r="Q159">
        <v>1</v>
      </c>
      <c r="R159" s="1">
        <f t="shared" si="26"/>
        <v>30256</v>
      </c>
      <c r="S159">
        <v>5.0999999999999997E-2</v>
      </c>
      <c r="T159">
        <v>2E-3</v>
      </c>
      <c r="U159">
        <v>0</v>
      </c>
      <c r="V159">
        <v>4.09</v>
      </c>
      <c r="W159" t="e">
        <v>#N/A</v>
      </c>
      <c r="X159" t="e">
        <v>#N/A</v>
      </c>
    </row>
    <row r="160" spans="1:24" x14ac:dyDescent="0.25">
      <c r="A160" s="1">
        <f t="shared" si="27"/>
        <v>30256</v>
      </c>
      <c r="B160">
        <v>1</v>
      </c>
      <c r="C160">
        <f t="shared" si="29"/>
        <v>1982</v>
      </c>
      <c r="D160">
        <v>11</v>
      </c>
      <c r="E160" t="str">
        <f t="shared" si="28"/>
        <v>198211</v>
      </c>
      <c r="F160">
        <f t="shared" si="20"/>
        <v>5.0999999999999997E-2</v>
      </c>
      <c r="G160">
        <f t="shared" si="21"/>
        <v>2E-3</v>
      </c>
      <c r="H160">
        <f t="shared" si="22"/>
        <v>0</v>
      </c>
      <c r="I160">
        <f t="shared" si="23"/>
        <v>4.09</v>
      </c>
      <c r="J160" t="e">
        <f t="shared" si="24"/>
        <v>#N/A</v>
      </c>
      <c r="K160" t="e">
        <f t="shared" si="25"/>
        <v>#N/A</v>
      </c>
      <c r="M160" t="s">
        <v>87</v>
      </c>
      <c r="N160">
        <v>1982</v>
      </c>
      <c r="O160">
        <v>1981</v>
      </c>
      <c r="P160">
        <v>12</v>
      </c>
      <c r="Q160">
        <v>1</v>
      </c>
      <c r="R160" s="1">
        <f t="shared" si="26"/>
        <v>30286</v>
      </c>
      <c r="S160">
        <v>5.1999999999999998E-2</v>
      </c>
      <c r="T160">
        <v>3.0000000000000001E-3</v>
      </c>
      <c r="U160">
        <v>0</v>
      </c>
      <c r="V160">
        <v>3.77</v>
      </c>
      <c r="W160" t="e">
        <v>#N/A</v>
      </c>
      <c r="X160" t="e">
        <v>#N/A</v>
      </c>
    </row>
    <row r="161" spans="1:24" x14ac:dyDescent="0.25">
      <c r="A161" s="1">
        <f t="shared" si="27"/>
        <v>30286</v>
      </c>
      <c r="B161">
        <v>1</v>
      </c>
      <c r="C161">
        <f t="shared" si="29"/>
        <v>1982</v>
      </c>
      <c r="D161">
        <v>12</v>
      </c>
      <c r="E161" t="str">
        <f t="shared" si="28"/>
        <v>198212</v>
      </c>
      <c r="F161">
        <f t="shared" si="20"/>
        <v>5.1999999999999998E-2</v>
      </c>
      <c r="G161">
        <f t="shared" si="21"/>
        <v>3.0000000000000001E-3</v>
      </c>
      <c r="H161">
        <f t="shared" si="22"/>
        <v>0</v>
      </c>
      <c r="I161">
        <f t="shared" si="23"/>
        <v>3.77</v>
      </c>
      <c r="J161" t="e">
        <f t="shared" si="24"/>
        <v>#N/A</v>
      </c>
      <c r="K161" t="e">
        <f t="shared" si="25"/>
        <v>#N/A</v>
      </c>
      <c r="M161" t="s">
        <v>87</v>
      </c>
      <c r="N161">
        <v>1982</v>
      </c>
      <c r="O161">
        <v>1982</v>
      </c>
      <c r="P161">
        <v>1</v>
      </c>
      <c r="Q161">
        <v>1</v>
      </c>
      <c r="R161" s="1">
        <f t="shared" si="26"/>
        <v>29952</v>
      </c>
      <c r="S161">
        <v>5.0999999999999997E-2</v>
      </c>
      <c r="T161">
        <v>3.0000000000000001E-3</v>
      </c>
      <c r="U161">
        <v>1E-3</v>
      </c>
      <c r="V161">
        <v>3.57</v>
      </c>
      <c r="W161" t="e">
        <v>#N/A</v>
      </c>
      <c r="X161" t="e">
        <v>#N/A</v>
      </c>
    </row>
    <row r="162" spans="1:24" x14ac:dyDescent="0.25">
      <c r="A162" s="1">
        <f t="shared" si="27"/>
        <v>29952</v>
      </c>
      <c r="B162">
        <v>1</v>
      </c>
      <c r="C162">
        <f t="shared" si="29"/>
        <v>1982</v>
      </c>
      <c r="D162">
        <v>1</v>
      </c>
      <c r="E162" t="str">
        <f t="shared" si="28"/>
        <v>19821</v>
      </c>
      <c r="F162">
        <f t="shared" si="20"/>
        <v>5.0999999999999997E-2</v>
      </c>
      <c r="G162">
        <f t="shared" si="21"/>
        <v>3.0000000000000001E-3</v>
      </c>
      <c r="H162">
        <f t="shared" si="22"/>
        <v>1E-3</v>
      </c>
      <c r="I162">
        <f t="shared" si="23"/>
        <v>3.57</v>
      </c>
      <c r="J162" t="e">
        <f t="shared" si="24"/>
        <v>#N/A</v>
      </c>
      <c r="K162" t="e">
        <f t="shared" si="25"/>
        <v>#N/A</v>
      </c>
      <c r="M162" t="s">
        <v>87</v>
      </c>
      <c r="N162">
        <v>1982</v>
      </c>
      <c r="O162">
        <v>1982</v>
      </c>
      <c r="P162">
        <v>2</v>
      </c>
      <c r="Q162">
        <v>1</v>
      </c>
      <c r="R162" s="1">
        <f t="shared" si="26"/>
        <v>29983</v>
      </c>
      <c r="S162">
        <v>4.2000000000000003E-2</v>
      </c>
      <c r="T162">
        <v>3.0000000000000001E-3</v>
      </c>
      <c r="U162">
        <v>0</v>
      </c>
      <c r="V162">
        <v>3.7</v>
      </c>
      <c r="W162" t="e">
        <v>#N/A</v>
      </c>
      <c r="X162" t="e">
        <v>#N/A</v>
      </c>
    </row>
    <row r="163" spans="1:24" x14ac:dyDescent="0.25">
      <c r="A163" s="1">
        <f t="shared" si="27"/>
        <v>29983</v>
      </c>
      <c r="B163">
        <v>1</v>
      </c>
      <c r="C163">
        <f t="shared" si="29"/>
        <v>1982</v>
      </c>
      <c r="D163">
        <v>2</v>
      </c>
      <c r="E163" t="str">
        <f t="shared" si="28"/>
        <v>19822</v>
      </c>
      <c r="F163">
        <f t="shared" si="20"/>
        <v>4.2000000000000003E-2</v>
      </c>
      <c r="G163">
        <f t="shared" si="21"/>
        <v>3.0000000000000001E-3</v>
      </c>
      <c r="H163">
        <f t="shared" si="22"/>
        <v>0</v>
      </c>
      <c r="I163">
        <f t="shared" si="23"/>
        <v>3.7</v>
      </c>
      <c r="J163" t="e">
        <f t="shared" si="24"/>
        <v>#N/A</v>
      </c>
      <c r="K163" t="e">
        <f t="shared" si="25"/>
        <v>#N/A</v>
      </c>
      <c r="M163" t="s">
        <v>87</v>
      </c>
      <c r="N163">
        <v>1982</v>
      </c>
      <c r="O163">
        <v>1982</v>
      </c>
      <c r="P163">
        <v>3</v>
      </c>
      <c r="Q163">
        <v>1</v>
      </c>
      <c r="R163" s="1">
        <f t="shared" si="26"/>
        <v>30011</v>
      </c>
      <c r="S163">
        <v>4.2000000000000003E-2</v>
      </c>
      <c r="T163">
        <v>3.0000000000000001E-3</v>
      </c>
      <c r="U163">
        <v>1E-3</v>
      </c>
      <c r="V163">
        <v>3.77</v>
      </c>
      <c r="W163" t="e">
        <v>#N/A</v>
      </c>
      <c r="X163" t="e">
        <v>#N/A</v>
      </c>
    </row>
    <row r="164" spans="1:24" x14ac:dyDescent="0.25">
      <c r="A164" s="1">
        <f t="shared" si="27"/>
        <v>30011</v>
      </c>
      <c r="B164">
        <v>1</v>
      </c>
      <c r="C164">
        <f t="shared" si="29"/>
        <v>1982</v>
      </c>
      <c r="D164">
        <v>3</v>
      </c>
      <c r="E164" t="str">
        <f t="shared" si="28"/>
        <v>19823</v>
      </c>
      <c r="F164">
        <f t="shared" si="20"/>
        <v>4.2000000000000003E-2</v>
      </c>
      <c r="G164">
        <f t="shared" si="21"/>
        <v>3.0000000000000001E-3</v>
      </c>
      <c r="H164">
        <f t="shared" si="22"/>
        <v>1E-3</v>
      </c>
      <c r="I164">
        <f t="shared" si="23"/>
        <v>3.77</v>
      </c>
      <c r="J164" t="e">
        <f t="shared" si="24"/>
        <v>#N/A</v>
      </c>
      <c r="K164" t="e">
        <f t="shared" si="25"/>
        <v>#N/A</v>
      </c>
      <c r="M164" t="s">
        <v>87</v>
      </c>
      <c r="N164">
        <v>1982</v>
      </c>
      <c r="O164">
        <v>1982</v>
      </c>
      <c r="P164">
        <v>4</v>
      </c>
      <c r="Q164">
        <v>1</v>
      </c>
      <c r="R164" s="1">
        <f t="shared" si="26"/>
        <v>30042</v>
      </c>
      <c r="S164">
        <v>4.2999999999999997E-2</v>
      </c>
      <c r="T164">
        <v>0.01</v>
      </c>
      <c r="U164">
        <v>1E-3</v>
      </c>
      <c r="V164">
        <v>3.64</v>
      </c>
      <c r="W164" t="e">
        <v>#N/A</v>
      </c>
      <c r="X164" t="e">
        <v>#N/A</v>
      </c>
    </row>
    <row r="165" spans="1:24" x14ac:dyDescent="0.25">
      <c r="A165" s="1">
        <f t="shared" si="27"/>
        <v>30042</v>
      </c>
      <c r="B165">
        <v>1</v>
      </c>
      <c r="C165">
        <f t="shared" si="29"/>
        <v>1982</v>
      </c>
      <c r="D165">
        <v>4</v>
      </c>
      <c r="E165" t="str">
        <f t="shared" si="28"/>
        <v>19824</v>
      </c>
      <c r="F165">
        <f t="shared" si="20"/>
        <v>4.2999999999999997E-2</v>
      </c>
      <c r="G165">
        <f t="shared" si="21"/>
        <v>0.01</v>
      </c>
      <c r="H165">
        <f t="shared" si="22"/>
        <v>1E-3</v>
      </c>
      <c r="I165">
        <f t="shared" si="23"/>
        <v>3.64</v>
      </c>
      <c r="J165" t="e">
        <f t="shared" si="24"/>
        <v>#N/A</v>
      </c>
      <c r="K165" t="e">
        <f t="shared" si="25"/>
        <v>#N/A</v>
      </c>
      <c r="M165" t="s">
        <v>87</v>
      </c>
      <c r="N165">
        <v>1982</v>
      </c>
      <c r="O165">
        <v>1982</v>
      </c>
      <c r="P165">
        <v>5</v>
      </c>
      <c r="Q165">
        <v>1</v>
      </c>
      <c r="R165" s="1">
        <f t="shared" si="26"/>
        <v>30072</v>
      </c>
      <c r="S165">
        <v>4.3999999999999997E-2</v>
      </c>
      <c r="T165">
        <v>0</v>
      </c>
      <c r="U165">
        <v>1E-3</v>
      </c>
      <c r="V165">
        <v>4.5999999999999996</v>
      </c>
      <c r="W165" t="e">
        <v>#N/A</v>
      </c>
      <c r="X165" t="e">
        <v>#N/A</v>
      </c>
    </row>
    <row r="166" spans="1:24" x14ac:dyDescent="0.25">
      <c r="A166" s="1">
        <f t="shared" si="27"/>
        <v>30072</v>
      </c>
      <c r="B166">
        <v>1</v>
      </c>
      <c r="C166">
        <f t="shared" si="29"/>
        <v>1982</v>
      </c>
      <c r="D166">
        <v>5</v>
      </c>
      <c r="E166" t="str">
        <f t="shared" si="28"/>
        <v>19825</v>
      </c>
      <c r="F166">
        <f t="shared" si="20"/>
        <v>4.3999999999999997E-2</v>
      </c>
      <c r="G166">
        <f t="shared" si="21"/>
        <v>0</v>
      </c>
      <c r="H166">
        <f t="shared" si="22"/>
        <v>1E-3</v>
      </c>
      <c r="I166">
        <f t="shared" si="23"/>
        <v>4.5999999999999996</v>
      </c>
      <c r="J166" t="e">
        <f t="shared" si="24"/>
        <v>#N/A</v>
      </c>
      <c r="K166" t="e">
        <f t="shared" si="25"/>
        <v>#N/A</v>
      </c>
      <c r="M166" t="s">
        <v>87</v>
      </c>
      <c r="N166">
        <v>1982</v>
      </c>
      <c r="O166">
        <v>1982</v>
      </c>
      <c r="P166">
        <v>6</v>
      </c>
      <c r="Q166">
        <v>1</v>
      </c>
      <c r="R166" s="1">
        <f t="shared" si="26"/>
        <v>30103</v>
      </c>
      <c r="S166">
        <v>7.0000000000000007E-2</v>
      </c>
      <c r="T166">
        <v>2E-3</v>
      </c>
      <c r="U166">
        <v>1E-3</v>
      </c>
      <c r="V166">
        <v>6.07</v>
      </c>
      <c r="W166" t="e">
        <v>#N/A</v>
      </c>
      <c r="X166" t="e">
        <v>#N/A</v>
      </c>
    </row>
    <row r="167" spans="1:24" x14ac:dyDescent="0.25">
      <c r="A167" s="1">
        <f t="shared" si="27"/>
        <v>30103</v>
      </c>
      <c r="B167">
        <v>1</v>
      </c>
      <c r="C167">
        <f t="shared" si="29"/>
        <v>1982</v>
      </c>
      <c r="D167">
        <v>6</v>
      </c>
      <c r="E167" t="str">
        <f t="shared" si="28"/>
        <v>19826</v>
      </c>
      <c r="F167">
        <f t="shared" si="20"/>
        <v>7.0000000000000007E-2</v>
      </c>
      <c r="G167">
        <f t="shared" si="21"/>
        <v>2E-3</v>
      </c>
      <c r="H167">
        <f t="shared" si="22"/>
        <v>1E-3</v>
      </c>
      <c r="I167">
        <f t="shared" si="23"/>
        <v>6.07</v>
      </c>
      <c r="J167" t="e">
        <f t="shared" si="24"/>
        <v>#N/A</v>
      </c>
      <c r="K167" t="e">
        <f t="shared" si="25"/>
        <v>#N/A</v>
      </c>
      <c r="M167" t="s">
        <v>87</v>
      </c>
      <c r="N167">
        <v>1982</v>
      </c>
      <c r="O167">
        <v>1982</v>
      </c>
      <c r="P167">
        <v>7</v>
      </c>
      <c r="Q167">
        <v>1</v>
      </c>
      <c r="R167" s="1">
        <f t="shared" si="26"/>
        <v>30133</v>
      </c>
      <c r="S167">
        <v>5.6000000000000001E-2</v>
      </c>
      <c r="T167">
        <v>5.0000000000000001E-3</v>
      </c>
      <c r="U167">
        <v>0</v>
      </c>
      <c r="V167">
        <v>6.88</v>
      </c>
      <c r="W167" t="e">
        <v>#N/A</v>
      </c>
      <c r="X167" t="e">
        <v>#N/A</v>
      </c>
    </row>
    <row r="168" spans="1:24" x14ac:dyDescent="0.25">
      <c r="A168" s="1">
        <f t="shared" si="27"/>
        <v>30133</v>
      </c>
      <c r="B168">
        <v>1</v>
      </c>
      <c r="C168">
        <f t="shared" si="29"/>
        <v>1982</v>
      </c>
      <c r="D168">
        <v>7</v>
      </c>
      <c r="E168" t="str">
        <f t="shared" si="28"/>
        <v>19827</v>
      </c>
      <c r="F168">
        <f t="shared" si="20"/>
        <v>5.6000000000000001E-2</v>
      </c>
      <c r="G168">
        <f t="shared" si="21"/>
        <v>5.0000000000000001E-3</v>
      </c>
      <c r="H168">
        <f t="shared" si="22"/>
        <v>0</v>
      </c>
      <c r="I168">
        <f t="shared" si="23"/>
        <v>6.88</v>
      </c>
      <c r="J168" t="e">
        <f t="shared" si="24"/>
        <v>#N/A</v>
      </c>
      <c r="K168" t="e">
        <f t="shared" si="25"/>
        <v>#N/A</v>
      </c>
      <c r="M168" t="s">
        <v>87</v>
      </c>
      <c r="N168">
        <v>1982</v>
      </c>
      <c r="O168">
        <v>1982</v>
      </c>
      <c r="P168">
        <v>8</v>
      </c>
      <c r="Q168">
        <v>1</v>
      </c>
      <c r="R168" s="1">
        <f t="shared" si="26"/>
        <v>30164</v>
      </c>
      <c r="S168">
        <v>5.2999999999999999E-2</v>
      </c>
      <c r="T168" t="e">
        <v>#N/A</v>
      </c>
      <c r="U168">
        <v>4.0000000000000001E-3</v>
      </c>
      <c r="V168">
        <v>7.37</v>
      </c>
      <c r="W168" t="e">
        <v>#N/A</v>
      </c>
      <c r="X168" t="e">
        <v>#N/A</v>
      </c>
    </row>
    <row r="169" spans="1:24" x14ac:dyDescent="0.25">
      <c r="A169" s="1">
        <f t="shared" si="27"/>
        <v>30164</v>
      </c>
      <c r="B169">
        <v>1</v>
      </c>
      <c r="C169">
        <f t="shared" si="29"/>
        <v>1982</v>
      </c>
      <c r="D169">
        <v>8</v>
      </c>
      <c r="E169" t="str">
        <f t="shared" si="28"/>
        <v>19828</v>
      </c>
      <c r="F169">
        <f t="shared" si="20"/>
        <v>5.2999999999999999E-2</v>
      </c>
      <c r="G169" t="e">
        <f t="shared" si="21"/>
        <v>#N/A</v>
      </c>
      <c r="H169">
        <f t="shared" si="22"/>
        <v>4.0000000000000001E-3</v>
      </c>
      <c r="I169">
        <f t="shared" si="23"/>
        <v>7.37</v>
      </c>
      <c r="J169" t="e">
        <f t="shared" si="24"/>
        <v>#N/A</v>
      </c>
      <c r="K169" t="e">
        <f t="shared" si="25"/>
        <v>#N/A</v>
      </c>
      <c r="M169" t="s">
        <v>87</v>
      </c>
      <c r="N169">
        <v>1982</v>
      </c>
      <c r="O169">
        <v>1982</v>
      </c>
      <c r="P169">
        <v>9</v>
      </c>
      <c r="Q169">
        <v>1</v>
      </c>
      <c r="R169" s="1">
        <f t="shared" si="26"/>
        <v>30195</v>
      </c>
      <c r="S169">
        <v>4.2999999999999997E-2</v>
      </c>
      <c r="T169" t="e">
        <v>#N/A</v>
      </c>
      <c r="U169">
        <v>1.6E-2</v>
      </c>
      <c r="V169">
        <v>7.1</v>
      </c>
      <c r="W169" t="e">
        <v>#N/A</v>
      </c>
      <c r="X169" t="e">
        <v>#N/A</v>
      </c>
    </row>
    <row r="170" spans="1:24" x14ac:dyDescent="0.25">
      <c r="A170" s="1">
        <f t="shared" si="27"/>
        <v>30195</v>
      </c>
      <c r="B170">
        <v>1</v>
      </c>
      <c r="C170">
        <f t="shared" si="29"/>
        <v>1982</v>
      </c>
      <c r="D170">
        <v>9</v>
      </c>
      <c r="E170" t="str">
        <f t="shared" si="28"/>
        <v>19829</v>
      </c>
      <c r="F170">
        <f t="shared" si="20"/>
        <v>4.2999999999999997E-2</v>
      </c>
      <c r="G170" t="e">
        <f t="shared" si="21"/>
        <v>#N/A</v>
      </c>
      <c r="H170">
        <f t="shared" si="22"/>
        <v>1.6E-2</v>
      </c>
      <c r="I170">
        <f t="shared" si="23"/>
        <v>7.1</v>
      </c>
      <c r="J170" t="e">
        <f t="shared" si="24"/>
        <v>#N/A</v>
      </c>
      <c r="K170" t="e">
        <f t="shared" si="25"/>
        <v>#N/A</v>
      </c>
      <c r="M170" t="s">
        <v>87</v>
      </c>
      <c r="N170">
        <v>1983</v>
      </c>
      <c r="O170">
        <v>1982</v>
      </c>
      <c r="P170">
        <v>10</v>
      </c>
      <c r="Q170">
        <v>1</v>
      </c>
      <c r="R170" s="1">
        <f t="shared" si="26"/>
        <v>30590</v>
      </c>
      <c r="S170">
        <v>4.3999999999999997E-2</v>
      </c>
      <c r="T170" t="e">
        <v>#N/A</v>
      </c>
      <c r="U170">
        <v>3.0000000000000001E-3</v>
      </c>
      <c r="V170">
        <v>5.42</v>
      </c>
      <c r="W170" t="e">
        <v>#N/A</v>
      </c>
      <c r="X170" t="e">
        <v>#N/A</v>
      </c>
    </row>
    <row r="171" spans="1:24" x14ac:dyDescent="0.25">
      <c r="A171" s="1">
        <f t="shared" si="27"/>
        <v>30590</v>
      </c>
      <c r="B171">
        <v>1</v>
      </c>
      <c r="C171">
        <f t="shared" si="29"/>
        <v>1983</v>
      </c>
      <c r="D171">
        <v>10</v>
      </c>
      <c r="E171" t="str">
        <f t="shared" si="28"/>
        <v>198310</v>
      </c>
      <c r="F171">
        <f t="shared" si="20"/>
        <v>4.3999999999999997E-2</v>
      </c>
      <c r="G171" t="e">
        <f t="shared" si="21"/>
        <v>#N/A</v>
      </c>
      <c r="H171">
        <f t="shared" si="22"/>
        <v>3.0000000000000001E-3</v>
      </c>
      <c r="I171">
        <f t="shared" si="23"/>
        <v>5.42</v>
      </c>
      <c r="J171" t="e">
        <f t="shared" si="24"/>
        <v>#N/A</v>
      </c>
      <c r="K171" t="e">
        <f t="shared" si="25"/>
        <v>#N/A</v>
      </c>
      <c r="M171" t="s">
        <v>87</v>
      </c>
      <c r="N171">
        <v>1983</v>
      </c>
      <c r="O171">
        <v>1982</v>
      </c>
      <c r="P171">
        <v>11</v>
      </c>
      <c r="Q171">
        <v>1</v>
      </c>
      <c r="R171" s="1">
        <f t="shared" si="26"/>
        <v>30621</v>
      </c>
      <c r="S171">
        <v>0.04</v>
      </c>
      <c r="T171" t="e">
        <v>#N/A</v>
      </c>
      <c r="U171">
        <v>8.9999999999999993E-3</v>
      </c>
      <c r="V171">
        <v>4.34</v>
      </c>
      <c r="W171" t="e">
        <v>#N/A</v>
      </c>
      <c r="X171" t="e">
        <v>#N/A</v>
      </c>
    </row>
    <row r="172" spans="1:24" x14ac:dyDescent="0.25">
      <c r="A172" s="1">
        <f t="shared" si="27"/>
        <v>30621</v>
      </c>
      <c r="B172">
        <v>1</v>
      </c>
      <c r="C172">
        <f t="shared" si="29"/>
        <v>1983</v>
      </c>
      <c r="D172">
        <v>11</v>
      </c>
      <c r="E172" t="str">
        <f t="shared" si="28"/>
        <v>198311</v>
      </c>
      <c r="F172">
        <f t="shared" si="20"/>
        <v>0.04</v>
      </c>
      <c r="G172" t="e">
        <f t="shared" si="21"/>
        <v>#N/A</v>
      </c>
      <c r="H172">
        <f t="shared" si="22"/>
        <v>8.9999999999999993E-3</v>
      </c>
      <c r="I172">
        <f t="shared" si="23"/>
        <v>4.34</v>
      </c>
      <c r="J172" t="e">
        <f t="shared" si="24"/>
        <v>#N/A</v>
      </c>
      <c r="K172" t="e">
        <f t="shared" si="25"/>
        <v>#N/A</v>
      </c>
      <c r="M172" t="s">
        <v>87</v>
      </c>
      <c r="N172">
        <v>1983</v>
      </c>
      <c r="O172">
        <v>1982</v>
      </c>
      <c r="P172">
        <v>12</v>
      </c>
      <c r="Q172">
        <v>1</v>
      </c>
      <c r="R172" s="1">
        <f t="shared" si="26"/>
        <v>30651</v>
      </c>
      <c r="S172">
        <v>4.5999999999999999E-2</v>
      </c>
      <c r="T172" t="e">
        <v>#N/A</v>
      </c>
      <c r="U172">
        <v>3.0000000000000001E-3</v>
      </c>
      <c r="V172">
        <v>3.59</v>
      </c>
      <c r="W172" t="e">
        <v>#N/A</v>
      </c>
      <c r="X172" t="e">
        <v>#N/A</v>
      </c>
    </row>
    <row r="173" spans="1:24" x14ac:dyDescent="0.25">
      <c r="A173" s="1">
        <f t="shared" si="27"/>
        <v>30651</v>
      </c>
      <c r="B173">
        <v>1</v>
      </c>
      <c r="C173">
        <f t="shared" si="29"/>
        <v>1983</v>
      </c>
      <c r="D173">
        <v>12</v>
      </c>
      <c r="E173" t="str">
        <f t="shared" si="28"/>
        <v>198312</v>
      </c>
      <c r="F173">
        <f t="shared" si="20"/>
        <v>4.5999999999999999E-2</v>
      </c>
      <c r="G173" t="e">
        <f t="shared" si="21"/>
        <v>#N/A</v>
      </c>
      <c r="H173">
        <f t="shared" si="22"/>
        <v>3.0000000000000001E-3</v>
      </c>
      <c r="I173">
        <f t="shared" si="23"/>
        <v>3.59</v>
      </c>
      <c r="J173" t="e">
        <f t="shared" si="24"/>
        <v>#N/A</v>
      </c>
      <c r="K173" t="e">
        <f t="shared" si="25"/>
        <v>#N/A</v>
      </c>
      <c r="M173" t="s">
        <v>87</v>
      </c>
      <c r="N173">
        <v>1983</v>
      </c>
      <c r="O173">
        <v>1983</v>
      </c>
      <c r="P173">
        <v>1</v>
      </c>
      <c r="Q173">
        <v>1</v>
      </c>
      <c r="R173" s="1">
        <f t="shared" si="26"/>
        <v>30317</v>
      </c>
      <c r="S173">
        <v>4.2000000000000003E-2</v>
      </c>
      <c r="T173" t="e">
        <v>#N/A</v>
      </c>
      <c r="U173">
        <v>1E-3</v>
      </c>
      <c r="V173">
        <v>3.72</v>
      </c>
      <c r="W173" t="e">
        <v>#N/A</v>
      </c>
      <c r="X173" t="e">
        <v>#N/A</v>
      </c>
    </row>
    <row r="174" spans="1:24" x14ac:dyDescent="0.25">
      <c r="A174" s="1">
        <f t="shared" si="27"/>
        <v>30317</v>
      </c>
      <c r="B174">
        <v>1</v>
      </c>
      <c r="C174">
        <f t="shared" si="29"/>
        <v>1983</v>
      </c>
      <c r="D174">
        <v>1</v>
      </c>
      <c r="E174" t="str">
        <f t="shared" si="28"/>
        <v>19831</v>
      </c>
      <c r="F174">
        <f t="shared" si="20"/>
        <v>4.2000000000000003E-2</v>
      </c>
      <c r="G174" t="e">
        <f t="shared" si="21"/>
        <v>#N/A</v>
      </c>
      <c r="H174">
        <f t="shared" si="22"/>
        <v>1E-3</v>
      </c>
      <c r="I174">
        <f t="shared" si="23"/>
        <v>3.72</v>
      </c>
      <c r="J174" t="e">
        <f t="shared" si="24"/>
        <v>#N/A</v>
      </c>
      <c r="K174" t="e">
        <f t="shared" si="25"/>
        <v>#N/A</v>
      </c>
      <c r="M174" t="s">
        <v>87</v>
      </c>
      <c r="N174">
        <v>1983</v>
      </c>
      <c r="O174">
        <v>1983</v>
      </c>
      <c r="P174">
        <v>2</v>
      </c>
      <c r="Q174">
        <v>1</v>
      </c>
      <c r="R174" s="1">
        <f t="shared" si="26"/>
        <v>30348</v>
      </c>
      <c r="S174">
        <v>3.7999999999999999E-2</v>
      </c>
      <c r="T174" t="e">
        <v>#N/A</v>
      </c>
      <c r="U174">
        <v>0</v>
      </c>
      <c r="V174">
        <v>3.96</v>
      </c>
      <c r="W174" t="e">
        <v>#N/A</v>
      </c>
      <c r="X174" t="e">
        <v>#N/A</v>
      </c>
    </row>
    <row r="175" spans="1:24" x14ac:dyDescent="0.25">
      <c r="A175" s="1">
        <f t="shared" si="27"/>
        <v>30348</v>
      </c>
      <c r="B175">
        <v>1</v>
      </c>
      <c r="C175">
        <f t="shared" si="29"/>
        <v>1983</v>
      </c>
      <c r="D175">
        <v>2</v>
      </c>
      <c r="E175" t="str">
        <f t="shared" si="28"/>
        <v>19832</v>
      </c>
      <c r="F175">
        <f t="shared" si="20"/>
        <v>3.7999999999999999E-2</v>
      </c>
      <c r="G175" t="e">
        <f t="shared" si="21"/>
        <v>#N/A</v>
      </c>
      <c r="H175">
        <f t="shared" si="22"/>
        <v>0</v>
      </c>
      <c r="I175">
        <f t="shared" si="23"/>
        <v>3.96</v>
      </c>
      <c r="J175" t="e">
        <f t="shared" si="24"/>
        <v>#N/A</v>
      </c>
      <c r="K175" t="e">
        <f t="shared" si="25"/>
        <v>#N/A</v>
      </c>
      <c r="M175" t="s">
        <v>87</v>
      </c>
      <c r="N175">
        <v>1983</v>
      </c>
      <c r="O175">
        <v>1983</v>
      </c>
      <c r="P175">
        <v>3</v>
      </c>
      <c r="Q175">
        <v>1</v>
      </c>
      <c r="R175" s="1">
        <f t="shared" si="26"/>
        <v>30376</v>
      </c>
      <c r="S175">
        <v>0.04</v>
      </c>
      <c r="T175">
        <v>1.0999999999999999E-2</v>
      </c>
      <c r="U175">
        <v>0</v>
      </c>
      <c r="V175">
        <v>4.38</v>
      </c>
      <c r="W175" t="e">
        <v>#N/A</v>
      </c>
      <c r="X175" t="e">
        <v>#N/A</v>
      </c>
    </row>
    <row r="176" spans="1:24" x14ac:dyDescent="0.25">
      <c r="A176" s="1">
        <f t="shared" si="27"/>
        <v>30376</v>
      </c>
      <c r="B176">
        <v>1</v>
      </c>
      <c r="C176">
        <f t="shared" si="29"/>
        <v>1983</v>
      </c>
      <c r="D176">
        <v>3</v>
      </c>
      <c r="E176" t="str">
        <f t="shared" si="28"/>
        <v>19833</v>
      </c>
      <c r="F176">
        <f t="shared" si="20"/>
        <v>0.04</v>
      </c>
      <c r="G176">
        <f t="shared" si="21"/>
        <v>1.0999999999999999E-2</v>
      </c>
      <c r="H176">
        <f t="shared" si="22"/>
        <v>0</v>
      </c>
      <c r="I176">
        <f t="shared" si="23"/>
        <v>4.38</v>
      </c>
      <c r="J176" t="e">
        <f t="shared" si="24"/>
        <v>#N/A</v>
      </c>
      <c r="K176" t="e">
        <f t="shared" si="25"/>
        <v>#N/A</v>
      </c>
      <c r="M176" t="s">
        <v>87</v>
      </c>
      <c r="N176">
        <v>1983</v>
      </c>
      <c r="O176">
        <v>1983</v>
      </c>
      <c r="P176">
        <v>4</v>
      </c>
      <c r="Q176">
        <v>1</v>
      </c>
      <c r="R176" s="1">
        <f t="shared" si="26"/>
        <v>30407</v>
      </c>
      <c r="S176">
        <v>4.1000000000000002E-2</v>
      </c>
      <c r="T176">
        <v>4.0000000000000001E-3</v>
      </c>
      <c r="U176">
        <v>1E-3</v>
      </c>
      <c r="V176">
        <v>4.38</v>
      </c>
      <c r="W176" t="e">
        <v>#N/A</v>
      </c>
      <c r="X176" t="e">
        <v>#N/A</v>
      </c>
    </row>
    <row r="177" spans="1:24" x14ac:dyDescent="0.25">
      <c r="A177" s="1">
        <f t="shared" si="27"/>
        <v>30407</v>
      </c>
      <c r="B177">
        <v>1</v>
      </c>
      <c r="C177">
        <f t="shared" si="29"/>
        <v>1983</v>
      </c>
      <c r="D177">
        <v>4</v>
      </c>
      <c r="E177" t="str">
        <f t="shared" si="28"/>
        <v>19834</v>
      </c>
      <c r="F177">
        <f t="shared" si="20"/>
        <v>4.1000000000000002E-2</v>
      </c>
      <c r="G177">
        <f t="shared" si="21"/>
        <v>4.0000000000000001E-3</v>
      </c>
      <c r="H177">
        <f t="shared" si="22"/>
        <v>1E-3</v>
      </c>
      <c r="I177">
        <f t="shared" si="23"/>
        <v>4.38</v>
      </c>
      <c r="J177" t="e">
        <f t="shared" si="24"/>
        <v>#N/A</v>
      </c>
      <c r="K177" t="e">
        <f t="shared" si="25"/>
        <v>#N/A</v>
      </c>
      <c r="M177" t="s">
        <v>87</v>
      </c>
      <c r="N177">
        <v>1983</v>
      </c>
      <c r="O177">
        <v>1983</v>
      </c>
      <c r="P177">
        <v>5</v>
      </c>
      <c r="Q177">
        <v>1</v>
      </c>
      <c r="R177" s="1">
        <f t="shared" si="26"/>
        <v>30437</v>
      </c>
      <c r="S177">
        <v>0.05</v>
      </c>
      <c r="T177">
        <v>3.0000000000000001E-3</v>
      </c>
      <c r="U177">
        <v>1.6E-2</v>
      </c>
      <c r="V177">
        <v>3.35</v>
      </c>
      <c r="W177" t="e">
        <v>#N/A</v>
      </c>
      <c r="X177" t="e">
        <v>#N/A</v>
      </c>
    </row>
    <row r="178" spans="1:24" x14ac:dyDescent="0.25">
      <c r="A178" s="1">
        <f t="shared" si="27"/>
        <v>30437</v>
      </c>
      <c r="B178">
        <v>1</v>
      </c>
      <c r="C178">
        <f t="shared" si="29"/>
        <v>1983</v>
      </c>
      <c r="D178">
        <v>5</v>
      </c>
      <c r="E178" t="str">
        <f t="shared" si="28"/>
        <v>19835</v>
      </c>
      <c r="F178">
        <f t="shared" si="20"/>
        <v>0.05</v>
      </c>
      <c r="G178">
        <f t="shared" si="21"/>
        <v>3.0000000000000001E-3</v>
      </c>
      <c r="H178">
        <f t="shared" si="22"/>
        <v>1.6E-2</v>
      </c>
      <c r="I178">
        <f t="shared" si="23"/>
        <v>3.35</v>
      </c>
      <c r="J178" t="e">
        <f t="shared" si="24"/>
        <v>#N/A</v>
      </c>
      <c r="K178" t="e">
        <f t="shared" si="25"/>
        <v>#N/A</v>
      </c>
      <c r="M178" t="s">
        <v>87</v>
      </c>
      <c r="N178">
        <v>1983</v>
      </c>
      <c r="O178">
        <v>1983</v>
      </c>
      <c r="P178">
        <v>6</v>
      </c>
      <c r="Q178">
        <v>1</v>
      </c>
      <c r="R178" s="1">
        <f t="shared" si="26"/>
        <v>30468</v>
      </c>
      <c r="S178">
        <v>4.7E-2</v>
      </c>
      <c r="T178">
        <v>3.0000000000000001E-3</v>
      </c>
      <c r="U178">
        <v>2E-3</v>
      </c>
      <c r="V178">
        <v>3.45</v>
      </c>
      <c r="W178" t="e">
        <v>#N/A</v>
      </c>
      <c r="X178" t="e">
        <v>#N/A</v>
      </c>
    </row>
    <row r="179" spans="1:24" x14ac:dyDescent="0.25">
      <c r="A179" s="1">
        <f t="shared" si="27"/>
        <v>30468</v>
      </c>
      <c r="B179">
        <v>1</v>
      </c>
      <c r="C179">
        <f t="shared" si="29"/>
        <v>1983</v>
      </c>
      <c r="D179">
        <v>6</v>
      </c>
      <c r="E179" t="str">
        <f t="shared" si="28"/>
        <v>19836</v>
      </c>
      <c r="F179">
        <f t="shared" si="20"/>
        <v>4.7E-2</v>
      </c>
      <c r="G179">
        <f t="shared" si="21"/>
        <v>3.0000000000000001E-3</v>
      </c>
      <c r="H179">
        <f t="shared" si="22"/>
        <v>2E-3</v>
      </c>
      <c r="I179">
        <f t="shared" si="23"/>
        <v>3.45</v>
      </c>
      <c r="J179" t="e">
        <f t="shared" si="24"/>
        <v>#N/A</v>
      </c>
      <c r="K179" t="e">
        <f t="shared" si="25"/>
        <v>#N/A</v>
      </c>
      <c r="M179" t="s">
        <v>87</v>
      </c>
      <c r="N179">
        <v>1983</v>
      </c>
      <c r="O179">
        <v>1983</v>
      </c>
      <c r="P179">
        <v>7</v>
      </c>
      <c r="Q179">
        <v>1</v>
      </c>
      <c r="R179" s="1">
        <f t="shared" si="26"/>
        <v>30498</v>
      </c>
      <c r="S179">
        <v>0.06</v>
      </c>
      <c r="T179">
        <v>4.0000000000000001E-3</v>
      </c>
      <c r="U179">
        <v>2E-3</v>
      </c>
      <c r="V179">
        <v>3.72</v>
      </c>
      <c r="W179" t="e">
        <v>#N/A</v>
      </c>
      <c r="X179" t="e">
        <v>#N/A</v>
      </c>
    </row>
    <row r="180" spans="1:24" x14ac:dyDescent="0.25">
      <c r="A180" s="1">
        <f t="shared" si="27"/>
        <v>30498</v>
      </c>
      <c r="B180">
        <v>1</v>
      </c>
      <c r="C180">
        <f t="shared" si="29"/>
        <v>1983</v>
      </c>
      <c r="D180">
        <v>7</v>
      </c>
      <c r="E180" t="str">
        <f t="shared" si="28"/>
        <v>19837</v>
      </c>
      <c r="F180">
        <f t="shared" si="20"/>
        <v>0.06</v>
      </c>
      <c r="G180">
        <f t="shared" si="21"/>
        <v>4.0000000000000001E-3</v>
      </c>
      <c r="H180">
        <f t="shared" si="22"/>
        <v>2E-3</v>
      </c>
      <c r="I180">
        <f t="shared" si="23"/>
        <v>3.72</v>
      </c>
      <c r="J180" t="e">
        <f t="shared" si="24"/>
        <v>#N/A</v>
      </c>
      <c r="K180" t="e">
        <f t="shared" si="25"/>
        <v>#N/A</v>
      </c>
      <c r="M180" t="s">
        <v>87</v>
      </c>
      <c r="N180">
        <v>1983</v>
      </c>
      <c r="O180">
        <v>1983</v>
      </c>
      <c r="P180">
        <v>8</v>
      </c>
      <c r="Q180">
        <v>1</v>
      </c>
      <c r="R180" s="1">
        <f t="shared" si="26"/>
        <v>30529</v>
      </c>
      <c r="S180">
        <v>4.4999999999999998E-2</v>
      </c>
      <c r="T180">
        <v>7.0000000000000001E-3</v>
      </c>
      <c r="U180">
        <v>2E-3</v>
      </c>
      <c r="V180">
        <v>4.09</v>
      </c>
      <c r="W180" t="e">
        <v>#N/A</v>
      </c>
      <c r="X180" t="e">
        <v>#N/A</v>
      </c>
    </row>
    <row r="181" spans="1:24" x14ac:dyDescent="0.25">
      <c r="A181" s="1">
        <f t="shared" si="27"/>
        <v>30529</v>
      </c>
      <c r="B181">
        <v>1</v>
      </c>
      <c r="C181">
        <f t="shared" si="29"/>
        <v>1983</v>
      </c>
      <c r="D181">
        <v>8</v>
      </c>
      <c r="E181" t="str">
        <f t="shared" si="28"/>
        <v>19838</v>
      </c>
      <c r="F181">
        <f t="shared" si="20"/>
        <v>4.4999999999999998E-2</v>
      </c>
      <c r="G181">
        <f t="shared" si="21"/>
        <v>7.0000000000000001E-3</v>
      </c>
      <c r="H181">
        <f t="shared" si="22"/>
        <v>2E-3</v>
      </c>
      <c r="I181">
        <f t="shared" si="23"/>
        <v>4.09</v>
      </c>
      <c r="J181" t="e">
        <f t="shared" si="24"/>
        <v>#N/A</v>
      </c>
      <c r="K181" t="e">
        <f t="shared" si="25"/>
        <v>#N/A</v>
      </c>
      <c r="M181" t="s">
        <v>87</v>
      </c>
      <c r="N181">
        <v>1983</v>
      </c>
      <c r="O181">
        <v>1983</v>
      </c>
      <c r="P181">
        <v>9</v>
      </c>
      <c r="Q181">
        <v>1</v>
      </c>
      <c r="R181" s="1">
        <f t="shared" si="26"/>
        <v>30560</v>
      </c>
      <c r="S181">
        <v>4.1000000000000002E-2</v>
      </c>
      <c r="T181">
        <v>2.5999999999999999E-2</v>
      </c>
      <c r="U181">
        <v>5.0000000000000001E-3</v>
      </c>
      <c r="V181">
        <v>4.2699999999999996</v>
      </c>
      <c r="W181" t="e">
        <v>#N/A</v>
      </c>
      <c r="X181" t="e">
        <v>#N/A</v>
      </c>
    </row>
    <row r="182" spans="1:24" x14ac:dyDescent="0.25">
      <c r="A182" s="1">
        <f t="shared" si="27"/>
        <v>30560</v>
      </c>
      <c r="B182">
        <v>1</v>
      </c>
      <c r="C182">
        <f t="shared" si="29"/>
        <v>1983</v>
      </c>
      <c r="D182">
        <v>9</v>
      </c>
      <c r="E182" t="str">
        <f t="shared" si="28"/>
        <v>19839</v>
      </c>
      <c r="F182">
        <f t="shared" si="20"/>
        <v>4.1000000000000002E-2</v>
      </c>
      <c r="G182">
        <f t="shared" si="21"/>
        <v>2.5999999999999999E-2</v>
      </c>
      <c r="H182">
        <f t="shared" si="22"/>
        <v>5.0000000000000001E-3</v>
      </c>
      <c r="I182">
        <f t="shared" si="23"/>
        <v>4.2699999999999996</v>
      </c>
      <c r="J182" t="e">
        <f t="shared" si="24"/>
        <v>#N/A</v>
      </c>
      <c r="K182" t="e">
        <f t="shared" si="25"/>
        <v>#N/A</v>
      </c>
      <c r="M182" t="s">
        <v>87</v>
      </c>
      <c r="N182">
        <v>1984</v>
      </c>
      <c r="O182">
        <v>1983</v>
      </c>
      <c r="P182">
        <v>10</v>
      </c>
      <c r="Q182">
        <v>1</v>
      </c>
      <c r="R182" s="1">
        <f t="shared" si="26"/>
        <v>30956</v>
      </c>
      <c r="S182">
        <v>5.2999999999999999E-2</v>
      </c>
      <c r="T182">
        <v>8.9999999999999993E-3</v>
      </c>
      <c r="U182">
        <v>4.0000000000000001E-3</v>
      </c>
      <c r="V182">
        <v>4.3</v>
      </c>
      <c r="W182" t="e">
        <v>#N/A</v>
      </c>
      <c r="X182" t="e">
        <v>#N/A</v>
      </c>
    </row>
    <row r="183" spans="1:24" x14ac:dyDescent="0.25">
      <c r="A183" s="1">
        <f t="shared" si="27"/>
        <v>30956</v>
      </c>
      <c r="B183">
        <v>1</v>
      </c>
      <c r="C183">
        <f t="shared" si="29"/>
        <v>1984</v>
      </c>
      <c r="D183">
        <v>10</v>
      </c>
      <c r="E183" t="str">
        <f t="shared" si="28"/>
        <v>198410</v>
      </c>
      <c r="F183">
        <f t="shared" si="20"/>
        <v>5.2999999999999999E-2</v>
      </c>
      <c r="G183">
        <f t="shared" si="21"/>
        <v>8.9999999999999993E-3</v>
      </c>
      <c r="H183">
        <f t="shared" si="22"/>
        <v>4.0000000000000001E-3</v>
      </c>
      <c r="I183">
        <f t="shared" si="23"/>
        <v>4.3</v>
      </c>
      <c r="J183" t="e">
        <f t="shared" si="24"/>
        <v>#N/A</v>
      </c>
      <c r="K183" t="e">
        <f t="shared" si="25"/>
        <v>#N/A</v>
      </c>
      <c r="M183" t="s">
        <v>87</v>
      </c>
      <c r="N183">
        <v>1984</v>
      </c>
      <c r="O183">
        <v>1983</v>
      </c>
      <c r="P183">
        <v>11</v>
      </c>
      <c r="Q183">
        <v>1</v>
      </c>
      <c r="R183" s="1">
        <f t="shared" si="26"/>
        <v>30987</v>
      </c>
      <c r="S183">
        <v>3.2000000000000001E-2</v>
      </c>
      <c r="T183">
        <v>7.0000000000000001E-3</v>
      </c>
      <c r="U183">
        <v>3.0000000000000001E-3</v>
      </c>
      <c r="V183">
        <v>4.53</v>
      </c>
      <c r="W183">
        <v>0.41</v>
      </c>
      <c r="X183" t="e">
        <v>#N/A</v>
      </c>
    </row>
    <row r="184" spans="1:24" x14ac:dyDescent="0.25">
      <c r="A184" s="1">
        <f t="shared" si="27"/>
        <v>30987</v>
      </c>
      <c r="B184">
        <v>1</v>
      </c>
      <c r="C184">
        <f t="shared" si="29"/>
        <v>1984</v>
      </c>
      <c r="D184">
        <v>11</v>
      </c>
      <c r="E184" t="str">
        <f t="shared" si="28"/>
        <v>198411</v>
      </c>
      <c r="F184">
        <f t="shared" si="20"/>
        <v>3.2000000000000001E-2</v>
      </c>
      <c r="G184">
        <f t="shared" si="21"/>
        <v>7.0000000000000001E-3</v>
      </c>
      <c r="H184">
        <f t="shared" si="22"/>
        <v>3.0000000000000001E-3</v>
      </c>
      <c r="I184">
        <f t="shared" si="23"/>
        <v>4.53</v>
      </c>
      <c r="J184">
        <f t="shared" si="24"/>
        <v>0.41</v>
      </c>
      <c r="K184" t="e">
        <f t="shared" si="25"/>
        <v>#N/A</v>
      </c>
      <c r="M184" t="s">
        <v>87</v>
      </c>
      <c r="N184">
        <v>1984</v>
      </c>
      <c r="O184">
        <v>1983</v>
      </c>
      <c r="P184">
        <v>12</v>
      </c>
      <c r="Q184">
        <v>1</v>
      </c>
      <c r="R184" s="1">
        <f t="shared" si="26"/>
        <v>31017</v>
      </c>
      <c r="S184">
        <v>3.2000000000000001E-2</v>
      </c>
      <c r="T184">
        <v>0.01</v>
      </c>
      <c r="U184">
        <v>3.0000000000000001E-3</v>
      </c>
      <c r="V184">
        <v>3.3</v>
      </c>
      <c r="W184" t="e">
        <v>#N/A</v>
      </c>
      <c r="X184" t="e">
        <v>#N/A</v>
      </c>
    </row>
    <row r="185" spans="1:24" x14ac:dyDescent="0.25">
      <c r="A185" s="1">
        <f t="shared" si="27"/>
        <v>31017</v>
      </c>
      <c r="B185">
        <v>1</v>
      </c>
      <c r="C185">
        <f t="shared" si="29"/>
        <v>1984</v>
      </c>
      <c r="D185">
        <v>12</v>
      </c>
      <c r="E185" t="str">
        <f t="shared" si="28"/>
        <v>198412</v>
      </c>
      <c r="F185">
        <f t="shared" si="20"/>
        <v>3.2000000000000001E-2</v>
      </c>
      <c r="G185">
        <f t="shared" si="21"/>
        <v>0.01</v>
      </c>
      <c r="H185">
        <f t="shared" si="22"/>
        <v>3.0000000000000001E-3</v>
      </c>
      <c r="I185">
        <f t="shared" si="23"/>
        <v>3.3</v>
      </c>
      <c r="J185" t="e">
        <f t="shared" si="24"/>
        <v>#N/A</v>
      </c>
      <c r="K185" t="e">
        <f t="shared" si="25"/>
        <v>#N/A</v>
      </c>
      <c r="M185" t="s">
        <v>87</v>
      </c>
      <c r="N185">
        <v>1984</v>
      </c>
      <c r="O185">
        <v>1984</v>
      </c>
      <c r="P185">
        <v>1</v>
      </c>
      <c r="Q185">
        <v>1</v>
      </c>
      <c r="R185" s="1">
        <f t="shared" si="26"/>
        <v>30682</v>
      </c>
      <c r="S185">
        <v>3.5999999999999997E-2</v>
      </c>
      <c r="T185">
        <v>0.01</v>
      </c>
      <c r="U185">
        <v>3.0000000000000001E-3</v>
      </c>
      <c r="V185">
        <v>3.49</v>
      </c>
      <c r="W185" t="e">
        <v>#N/A</v>
      </c>
      <c r="X185" t="e">
        <v>#N/A</v>
      </c>
    </row>
    <row r="186" spans="1:24" x14ac:dyDescent="0.25">
      <c r="A186" s="1">
        <f t="shared" si="27"/>
        <v>30682</v>
      </c>
      <c r="B186">
        <v>1</v>
      </c>
      <c r="C186">
        <f t="shared" si="29"/>
        <v>1984</v>
      </c>
      <c r="D186">
        <v>1</v>
      </c>
      <c r="E186" t="str">
        <f t="shared" si="28"/>
        <v>19841</v>
      </c>
      <c r="F186">
        <f t="shared" si="20"/>
        <v>3.5999999999999997E-2</v>
      </c>
      <c r="G186">
        <f t="shared" si="21"/>
        <v>0.01</v>
      </c>
      <c r="H186">
        <f t="shared" si="22"/>
        <v>3.0000000000000001E-3</v>
      </c>
      <c r="I186">
        <f t="shared" si="23"/>
        <v>3.49</v>
      </c>
      <c r="J186" t="e">
        <f t="shared" si="24"/>
        <v>#N/A</v>
      </c>
      <c r="K186" t="e">
        <f t="shared" si="25"/>
        <v>#N/A</v>
      </c>
      <c r="M186" t="s">
        <v>87</v>
      </c>
      <c r="N186">
        <v>1984</v>
      </c>
      <c r="O186">
        <v>1984</v>
      </c>
      <c r="P186">
        <v>2</v>
      </c>
      <c r="Q186">
        <v>1</v>
      </c>
      <c r="R186" s="1">
        <f t="shared" si="26"/>
        <v>30713</v>
      </c>
      <c r="S186">
        <v>3.4000000000000002E-2</v>
      </c>
      <c r="T186">
        <v>2E-3</v>
      </c>
      <c r="U186">
        <v>1E-3</v>
      </c>
      <c r="V186">
        <v>3.1</v>
      </c>
      <c r="W186" t="e">
        <v>#N/A</v>
      </c>
      <c r="X186" t="e">
        <v>#N/A</v>
      </c>
    </row>
    <row r="187" spans="1:24" x14ac:dyDescent="0.25">
      <c r="A187" s="1">
        <f t="shared" si="27"/>
        <v>30713</v>
      </c>
      <c r="B187">
        <v>1</v>
      </c>
      <c r="C187">
        <f t="shared" si="29"/>
        <v>1984</v>
      </c>
      <c r="D187">
        <v>2</v>
      </c>
      <c r="E187" t="str">
        <f t="shared" si="28"/>
        <v>19842</v>
      </c>
      <c r="F187">
        <f t="shared" si="20"/>
        <v>3.4000000000000002E-2</v>
      </c>
      <c r="G187">
        <f t="shared" si="21"/>
        <v>2E-3</v>
      </c>
      <c r="H187">
        <f t="shared" si="22"/>
        <v>1E-3</v>
      </c>
      <c r="I187">
        <f t="shared" si="23"/>
        <v>3.1</v>
      </c>
      <c r="J187" t="e">
        <f t="shared" si="24"/>
        <v>#N/A</v>
      </c>
      <c r="K187" t="e">
        <f t="shared" si="25"/>
        <v>#N/A</v>
      </c>
      <c r="M187" t="s">
        <v>87</v>
      </c>
      <c r="N187">
        <v>1984</v>
      </c>
      <c r="O187">
        <v>1984</v>
      </c>
      <c r="P187">
        <v>3</v>
      </c>
      <c r="Q187">
        <v>1</v>
      </c>
      <c r="R187" s="1">
        <f t="shared" si="26"/>
        <v>30742</v>
      </c>
      <c r="S187">
        <v>3.7999999999999999E-2</v>
      </c>
      <c r="T187">
        <v>3.0000000000000001E-3</v>
      </c>
      <c r="U187">
        <v>1E-3</v>
      </c>
      <c r="V187">
        <v>3.41</v>
      </c>
      <c r="W187" t="e">
        <v>#N/A</v>
      </c>
      <c r="X187" t="e">
        <v>#N/A</v>
      </c>
    </row>
    <row r="188" spans="1:24" x14ac:dyDescent="0.25">
      <c r="A188" s="1">
        <f t="shared" si="27"/>
        <v>30742</v>
      </c>
      <c r="B188">
        <v>1</v>
      </c>
      <c r="C188">
        <f t="shared" si="29"/>
        <v>1984</v>
      </c>
      <c r="D188">
        <v>3</v>
      </c>
      <c r="E188" t="str">
        <f t="shared" si="28"/>
        <v>19843</v>
      </c>
      <c r="F188">
        <f t="shared" si="20"/>
        <v>3.7999999999999999E-2</v>
      </c>
      <c r="G188">
        <f t="shared" si="21"/>
        <v>3.0000000000000001E-3</v>
      </c>
      <c r="H188">
        <f t="shared" si="22"/>
        <v>1E-3</v>
      </c>
      <c r="I188">
        <f t="shared" si="23"/>
        <v>3.41</v>
      </c>
      <c r="J188" t="e">
        <f t="shared" si="24"/>
        <v>#N/A</v>
      </c>
      <c r="K188" t="e">
        <f t="shared" si="25"/>
        <v>#N/A</v>
      </c>
      <c r="M188" t="s">
        <v>87</v>
      </c>
      <c r="N188">
        <v>1984</v>
      </c>
      <c r="O188">
        <v>1984</v>
      </c>
      <c r="P188">
        <v>4</v>
      </c>
      <c r="Q188">
        <v>1</v>
      </c>
      <c r="R188" s="1">
        <f t="shared" si="26"/>
        <v>30773</v>
      </c>
      <c r="S188">
        <v>3.5999999999999997E-2</v>
      </c>
      <c r="T188">
        <v>3.0000000000000001E-3</v>
      </c>
      <c r="U188">
        <v>3.0000000000000001E-3</v>
      </c>
      <c r="V188">
        <v>3.27</v>
      </c>
      <c r="W188" t="e">
        <v>#N/A</v>
      </c>
      <c r="X188" t="e">
        <v>#N/A</v>
      </c>
    </row>
    <row r="189" spans="1:24" x14ac:dyDescent="0.25">
      <c r="A189" s="1">
        <f t="shared" si="27"/>
        <v>30773</v>
      </c>
      <c r="B189">
        <v>1</v>
      </c>
      <c r="C189">
        <f t="shared" si="29"/>
        <v>1984</v>
      </c>
      <c r="D189">
        <v>4</v>
      </c>
      <c r="E189" t="str">
        <f t="shared" si="28"/>
        <v>19844</v>
      </c>
      <c r="F189">
        <f t="shared" si="20"/>
        <v>3.5999999999999997E-2</v>
      </c>
      <c r="G189">
        <f t="shared" si="21"/>
        <v>3.0000000000000001E-3</v>
      </c>
      <c r="H189">
        <f t="shared" si="22"/>
        <v>3.0000000000000001E-3</v>
      </c>
      <c r="I189">
        <f t="shared" si="23"/>
        <v>3.27</v>
      </c>
      <c r="J189" t="e">
        <f t="shared" si="24"/>
        <v>#N/A</v>
      </c>
      <c r="K189" t="e">
        <f t="shared" si="25"/>
        <v>#N/A</v>
      </c>
      <c r="M189" t="s">
        <v>87</v>
      </c>
      <c r="N189">
        <v>1984</v>
      </c>
      <c r="O189">
        <v>1984</v>
      </c>
      <c r="P189">
        <v>5</v>
      </c>
      <c r="Q189">
        <v>1</v>
      </c>
      <c r="R189" s="1">
        <f t="shared" si="26"/>
        <v>30803</v>
      </c>
      <c r="S189">
        <v>3.3000000000000002E-2</v>
      </c>
      <c r="T189">
        <v>3.0000000000000001E-3</v>
      </c>
      <c r="U189">
        <v>2.7E-2</v>
      </c>
      <c r="V189">
        <v>3.55</v>
      </c>
      <c r="W189" t="e">
        <v>#N/A</v>
      </c>
      <c r="X189" t="e">
        <v>#N/A</v>
      </c>
    </row>
    <row r="190" spans="1:24" x14ac:dyDescent="0.25">
      <c r="A190" s="1">
        <f t="shared" si="27"/>
        <v>30803</v>
      </c>
      <c r="B190">
        <v>1</v>
      </c>
      <c r="C190">
        <f t="shared" si="29"/>
        <v>1984</v>
      </c>
      <c r="D190">
        <v>5</v>
      </c>
      <c r="E190" t="str">
        <f t="shared" si="28"/>
        <v>19845</v>
      </c>
      <c r="F190">
        <f t="shared" si="20"/>
        <v>3.3000000000000002E-2</v>
      </c>
      <c r="G190">
        <f t="shared" si="21"/>
        <v>3.0000000000000001E-3</v>
      </c>
      <c r="H190">
        <f t="shared" si="22"/>
        <v>2.7E-2</v>
      </c>
      <c r="I190">
        <f t="shared" si="23"/>
        <v>3.55</v>
      </c>
      <c r="J190" t="e">
        <f t="shared" si="24"/>
        <v>#N/A</v>
      </c>
      <c r="K190" t="e">
        <f t="shared" si="25"/>
        <v>#N/A</v>
      </c>
      <c r="M190" t="s">
        <v>87</v>
      </c>
      <c r="N190">
        <v>1984</v>
      </c>
      <c r="O190">
        <v>1984</v>
      </c>
      <c r="P190">
        <v>6</v>
      </c>
      <c r="Q190">
        <v>1</v>
      </c>
      <c r="R190" s="1">
        <f t="shared" si="26"/>
        <v>30834</v>
      </c>
      <c r="S190">
        <v>3.3000000000000002E-2</v>
      </c>
      <c r="T190">
        <v>1.0999999999999999E-2</v>
      </c>
      <c r="U190">
        <v>2E-3</v>
      </c>
      <c r="V190">
        <v>3.54</v>
      </c>
      <c r="W190" t="e">
        <v>#N/A</v>
      </c>
      <c r="X190" t="e">
        <v>#N/A</v>
      </c>
    </row>
    <row r="191" spans="1:24" x14ac:dyDescent="0.25">
      <c r="A191" s="1">
        <f t="shared" si="27"/>
        <v>30834</v>
      </c>
      <c r="B191">
        <v>1</v>
      </c>
      <c r="C191">
        <f t="shared" si="29"/>
        <v>1984</v>
      </c>
      <c r="D191">
        <v>6</v>
      </c>
      <c r="E191" t="str">
        <f t="shared" si="28"/>
        <v>19846</v>
      </c>
      <c r="F191">
        <f t="shared" si="20"/>
        <v>3.3000000000000002E-2</v>
      </c>
      <c r="G191">
        <f t="shared" si="21"/>
        <v>1.0999999999999999E-2</v>
      </c>
      <c r="H191">
        <f t="shared" si="22"/>
        <v>2E-3</v>
      </c>
      <c r="I191">
        <f t="shared" si="23"/>
        <v>3.54</v>
      </c>
      <c r="J191" t="e">
        <f t="shared" si="24"/>
        <v>#N/A</v>
      </c>
      <c r="K191" t="e">
        <f t="shared" si="25"/>
        <v>#N/A</v>
      </c>
      <c r="M191" t="s">
        <v>87</v>
      </c>
      <c r="N191">
        <v>1984</v>
      </c>
      <c r="O191">
        <v>1984</v>
      </c>
      <c r="P191">
        <v>7</v>
      </c>
      <c r="Q191">
        <v>1</v>
      </c>
      <c r="R191" s="1">
        <f t="shared" si="26"/>
        <v>30864</v>
      </c>
      <c r="S191">
        <v>6.2E-2</v>
      </c>
      <c r="T191">
        <v>1.4E-2</v>
      </c>
      <c r="U191">
        <v>1E-3</v>
      </c>
      <c r="V191">
        <v>3.85</v>
      </c>
      <c r="W191" t="e">
        <v>#N/A</v>
      </c>
      <c r="X191" t="e">
        <v>#N/A</v>
      </c>
    </row>
    <row r="192" spans="1:24" x14ac:dyDescent="0.25">
      <c r="A192" s="1">
        <f t="shared" si="27"/>
        <v>30864</v>
      </c>
      <c r="B192">
        <v>1</v>
      </c>
      <c r="C192">
        <f t="shared" si="29"/>
        <v>1984</v>
      </c>
      <c r="D192">
        <v>7</v>
      </c>
      <c r="E192" t="str">
        <f t="shared" si="28"/>
        <v>19847</v>
      </c>
      <c r="F192">
        <f t="shared" si="20"/>
        <v>6.2E-2</v>
      </c>
      <c r="G192">
        <f t="shared" si="21"/>
        <v>1.4E-2</v>
      </c>
      <c r="H192">
        <f t="shared" si="22"/>
        <v>1E-3</v>
      </c>
      <c r="I192">
        <f t="shared" si="23"/>
        <v>3.85</v>
      </c>
      <c r="J192" t="e">
        <f t="shared" si="24"/>
        <v>#N/A</v>
      </c>
      <c r="K192" t="e">
        <f t="shared" si="25"/>
        <v>#N/A</v>
      </c>
      <c r="M192" t="s">
        <v>87</v>
      </c>
      <c r="N192">
        <v>1984</v>
      </c>
      <c r="O192">
        <v>1984</v>
      </c>
      <c r="P192">
        <v>8</v>
      </c>
      <c r="Q192">
        <v>1</v>
      </c>
      <c r="R192" s="1">
        <f t="shared" si="26"/>
        <v>30895</v>
      </c>
      <c r="S192">
        <v>4.3999999999999997E-2</v>
      </c>
      <c r="T192">
        <v>5.0000000000000001E-3</v>
      </c>
      <c r="U192">
        <v>4.0000000000000001E-3</v>
      </c>
      <c r="V192">
        <v>4.43</v>
      </c>
      <c r="W192" t="e">
        <v>#N/A</v>
      </c>
      <c r="X192" t="e">
        <v>#N/A</v>
      </c>
    </row>
    <row r="193" spans="1:24" x14ac:dyDescent="0.25">
      <c r="A193" s="1">
        <f t="shared" si="27"/>
        <v>30895</v>
      </c>
      <c r="B193">
        <v>1</v>
      </c>
      <c r="C193">
        <f t="shared" si="29"/>
        <v>1984</v>
      </c>
      <c r="D193">
        <v>8</v>
      </c>
      <c r="E193" t="str">
        <f t="shared" si="28"/>
        <v>19848</v>
      </c>
      <c r="F193">
        <f t="shared" si="20"/>
        <v>4.3999999999999997E-2</v>
      </c>
      <c r="G193">
        <f t="shared" si="21"/>
        <v>5.0000000000000001E-3</v>
      </c>
      <c r="H193">
        <f t="shared" si="22"/>
        <v>4.0000000000000001E-3</v>
      </c>
      <c r="I193">
        <f t="shared" si="23"/>
        <v>4.43</v>
      </c>
      <c r="J193" t="e">
        <f t="shared" si="24"/>
        <v>#N/A</v>
      </c>
      <c r="K193" t="e">
        <f t="shared" si="25"/>
        <v>#N/A</v>
      </c>
      <c r="M193" t="s">
        <v>87</v>
      </c>
      <c r="N193">
        <v>1984</v>
      </c>
      <c r="O193">
        <v>1984</v>
      </c>
      <c r="P193">
        <v>9</v>
      </c>
      <c r="Q193">
        <v>1</v>
      </c>
      <c r="R193" s="1">
        <f t="shared" si="26"/>
        <v>30926</v>
      </c>
      <c r="S193">
        <v>4.4999999999999998E-2</v>
      </c>
      <c r="T193">
        <v>4.0000000000000001E-3</v>
      </c>
      <c r="U193">
        <v>2E-3</v>
      </c>
      <c r="V193">
        <v>4.55</v>
      </c>
      <c r="W193" t="e">
        <v>#N/A</v>
      </c>
      <c r="X193" t="e">
        <v>#N/A</v>
      </c>
    </row>
    <row r="194" spans="1:24" x14ac:dyDescent="0.25">
      <c r="A194" s="1">
        <f t="shared" si="27"/>
        <v>30926</v>
      </c>
      <c r="B194">
        <v>1</v>
      </c>
      <c r="C194">
        <f t="shared" si="29"/>
        <v>1984</v>
      </c>
      <c r="D194">
        <v>9</v>
      </c>
      <c r="E194" t="str">
        <f t="shared" si="28"/>
        <v>19849</v>
      </c>
      <c r="F194">
        <f t="shared" si="20"/>
        <v>4.4999999999999998E-2</v>
      </c>
      <c r="G194">
        <f t="shared" si="21"/>
        <v>4.0000000000000001E-3</v>
      </c>
      <c r="H194">
        <f t="shared" si="22"/>
        <v>2E-3</v>
      </c>
      <c r="I194">
        <f t="shared" si="23"/>
        <v>4.55</v>
      </c>
      <c r="J194" t="e">
        <f t="shared" si="24"/>
        <v>#N/A</v>
      </c>
      <c r="K194" t="e">
        <f t="shared" si="25"/>
        <v>#N/A</v>
      </c>
      <c r="M194" t="s">
        <v>87</v>
      </c>
      <c r="N194">
        <v>1985</v>
      </c>
      <c r="O194">
        <v>1984</v>
      </c>
      <c r="P194">
        <v>10</v>
      </c>
      <c r="Q194">
        <v>1</v>
      </c>
      <c r="R194" s="1">
        <f t="shared" si="26"/>
        <v>31321</v>
      </c>
      <c r="S194">
        <v>3.6999999999999998E-2</v>
      </c>
      <c r="T194">
        <v>1E-3</v>
      </c>
      <c r="U194">
        <v>1E-3</v>
      </c>
      <c r="V194">
        <v>3.9</v>
      </c>
      <c r="W194" t="e">
        <v>#N/A</v>
      </c>
      <c r="X194" t="e">
        <v>#N/A</v>
      </c>
    </row>
    <row r="195" spans="1:24" x14ac:dyDescent="0.25">
      <c r="A195" s="1">
        <f t="shared" si="27"/>
        <v>31321</v>
      </c>
      <c r="B195">
        <v>1</v>
      </c>
      <c r="C195">
        <f t="shared" si="29"/>
        <v>1985</v>
      </c>
      <c r="D195">
        <v>10</v>
      </c>
      <c r="E195" t="str">
        <f t="shared" si="28"/>
        <v>198510</v>
      </c>
      <c r="F195">
        <f t="shared" ref="F195:F258" si="30">VLOOKUP($A195,$R:$X,2,FALSE)</f>
        <v>3.6999999999999998E-2</v>
      </c>
      <c r="G195">
        <f t="shared" ref="G195:G258" si="31">VLOOKUP($A195,$R:$X,3,FALSE)</f>
        <v>1E-3</v>
      </c>
      <c r="H195">
        <f t="shared" ref="H195:H258" si="32">VLOOKUP($A195,$R:$X,4,FALSE)</f>
        <v>1E-3</v>
      </c>
      <c r="I195">
        <f t="shared" ref="I195:I258" si="33">VLOOKUP($A195,$R:$X,5,FALSE)</f>
        <v>3.9</v>
      </c>
      <c r="J195" t="e">
        <f t="shared" ref="J195:J258" si="34">VLOOKUP($A195,$R:$X,6,FALSE)</f>
        <v>#N/A</v>
      </c>
      <c r="K195" t="e">
        <f t="shared" ref="K195:K258" si="35">VLOOKUP($A195,$R:$X,7,FALSE)</f>
        <v>#N/A</v>
      </c>
      <c r="M195" t="s">
        <v>87</v>
      </c>
      <c r="N195">
        <v>1985</v>
      </c>
      <c r="O195">
        <v>1984</v>
      </c>
      <c r="P195">
        <v>11</v>
      </c>
      <c r="Q195">
        <v>1</v>
      </c>
      <c r="R195" s="1">
        <f t="shared" ref="R195:R258" si="36">DATE(N195,P195,Q195)</f>
        <v>31352</v>
      </c>
      <c r="S195">
        <v>3.5999999999999997E-2</v>
      </c>
      <c r="T195">
        <v>1E-3</v>
      </c>
      <c r="U195">
        <v>1E-3</v>
      </c>
      <c r="V195">
        <v>3.54</v>
      </c>
      <c r="W195" t="e">
        <v>#N/A</v>
      </c>
      <c r="X195" t="e">
        <v>#N/A</v>
      </c>
    </row>
    <row r="196" spans="1:24" x14ac:dyDescent="0.25">
      <c r="A196" s="1">
        <f t="shared" ref="A196:A259" si="37">DATE(C196,D196,B196)</f>
        <v>31352</v>
      </c>
      <c r="B196">
        <v>1</v>
      </c>
      <c r="C196">
        <f t="shared" si="29"/>
        <v>1985</v>
      </c>
      <c r="D196">
        <v>11</v>
      </c>
      <c r="E196" t="str">
        <f t="shared" ref="E196:E259" si="38">CONCATENATE(C196,D196)</f>
        <v>198511</v>
      </c>
      <c r="F196">
        <f t="shared" si="30"/>
        <v>3.5999999999999997E-2</v>
      </c>
      <c r="G196">
        <f t="shared" si="31"/>
        <v>1E-3</v>
      </c>
      <c r="H196">
        <f t="shared" si="32"/>
        <v>1E-3</v>
      </c>
      <c r="I196">
        <f t="shared" si="33"/>
        <v>3.54</v>
      </c>
      <c r="J196" t="e">
        <f t="shared" si="34"/>
        <v>#N/A</v>
      </c>
      <c r="K196" t="e">
        <f t="shared" si="35"/>
        <v>#N/A</v>
      </c>
      <c r="M196" t="s">
        <v>87</v>
      </c>
      <c r="N196">
        <v>1985</v>
      </c>
      <c r="O196">
        <v>1984</v>
      </c>
      <c r="P196">
        <v>12</v>
      </c>
      <c r="Q196">
        <v>1</v>
      </c>
      <c r="R196" s="1">
        <f t="shared" si="36"/>
        <v>31382</v>
      </c>
      <c r="S196">
        <v>3.9E-2</v>
      </c>
      <c r="T196">
        <v>6.0000000000000001E-3</v>
      </c>
      <c r="U196">
        <v>1E-3</v>
      </c>
      <c r="V196">
        <v>3.21</v>
      </c>
      <c r="W196" t="e">
        <v>#N/A</v>
      </c>
      <c r="X196" t="e">
        <v>#N/A</v>
      </c>
    </row>
    <row r="197" spans="1:24" x14ac:dyDescent="0.25">
      <c r="A197" s="1">
        <f t="shared" si="37"/>
        <v>31382</v>
      </c>
      <c r="B197">
        <v>1</v>
      </c>
      <c r="C197">
        <f t="shared" si="29"/>
        <v>1985</v>
      </c>
      <c r="D197">
        <v>12</v>
      </c>
      <c r="E197" t="str">
        <f t="shared" si="38"/>
        <v>198512</v>
      </c>
      <c r="F197">
        <f t="shared" si="30"/>
        <v>3.9E-2</v>
      </c>
      <c r="G197">
        <f t="shared" si="31"/>
        <v>6.0000000000000001E-3</v>
      </c>
      <c r="H197">
        <f t="shared" si="32"/>
        <v>1E-3</v>
      </c>
      <c r="I197">
        <f t="shared" si="33"/>
        <v>3.21</v>
      </c>
      <c r="J197" t="e">
        <f t="shared" si="34"/>
        <v>#N/A</v>
      </c>
      <c r="K197" t="e">
        <f t="shared" si="35"/>
        <v>#N/A</v>
      </c>
      <c r="M197" t="s">
        <v>87</v>
      </c>
      <c r="N197">
        <v>1985</v>
      </c>
      <c r="O197">
        <v>1985</v>
      </c>
      <c r="P197">
        <v>1</v>
      </c>
      <c r="Q197">
        <v>1</v>
      </c>
      <c r="R197" s="1">
        <f t="shared" si="36"/>
        <v>31048</v>
      </c>
      <c r="S197">
        <v>0.05</v>
      </c>
      <c r="T197">
        <v>3.0000000000000001E-3</v>
      </c>
      <c r="U197">
        <v>2E-3</v>
      </c>
      <c r="V197">
        <v>3.23</v>
      </c>
      <c r="W197" t="e">
        <v>#N/A</v>
      </c>
      <c r="X197" t="e">
        <v>#N/A</v>
      </c>
    </row>
    <row r="198" spans="1:24" x14ac:dyDescent="0.25">
      <c r="A198" s="1">
        <f t="shared" si="37"/>
        <v>31048</v>
      </c>
      <c r="B198">
        <v>1</v>
      </c>
      <c r="C198">
        <f t="shared" si="29"/>
        <v>1985</v>
      </c>
      <c r="D198">
        <v>1</v>
      </c>
      <c r="E198" t="str">
        <f t="shared" si="38"/>
        <v>19851</v>
      </c>
      <c r="F198">
        <f t="shared" si="30"/>
        <v>0.05</v>
      </c>
      <c r="G198">
        <f t="shared" si="31"/>
        <v>3.0000000000000001E-3</v>
      </c>
      <c r="H198">
        <f t="shared" si="32"/>
        <v>2E-3</v>
      </c>
      <c r="I198">
        <f t="shared" si="33"/>
        <v>3.23</v>
      </c>
      <c r="J198" t="e">
        <f t="shared" si="34"/>
        <v>#N/A</v>
      </c>
      <c r="K198" t="e">
        <f t="shared" si="35"/>
        <v>#N/A</v>
      </c>
      <c r="M198" t="s">
        <v>87</v>
      </c>
      <c r="N198">
        <v>1985</v>
      </c>
      <c r="O198">
        <v>1985</v>
      </c>
      <c r="P198">
        <v>2</v>
      </c>
      <c r="Q198">
        <v>1</v>
      </c>
      <c r="R198" s="1">
        <f t="shared" si="36"/>
        <v>31079</v>
      </c>
      <c r="S198">
        <v>4.3999999999999997E-2</v>
      </c>
      <c r="T198">
        <v>7.0000000000000001E-3</v>
      </c>
      <c r="U198">
        <v>3.0000000000000001E-3</v>
      </c>
      <c r="V198">
        <v>3.18</v>
      </c>
      <c r="W198" t="e">
        <v>#N/A</v>
      </c>
      <c r="X198" t="e">
        <v>#N/A</v>
      </c>
    </row>
    <row r="199" spans="1:24" x14ac:dyDescent="0.25">
      <c r="A199" s="1">
        <f t="shared" si="37"/>
        <v>31079</v>
      </c>
      <c r="B199">
        <v>1</v>
      </c>
      <c r="C199">
        <f t="shared" si="29"/>
        <v>1985</v>
      </c>
      <c r="D199">
        <v>2</v>
      </c>
      <c r="E199" t="str">
        <f t="shared" si="38"/>
        <v>19852</v>
      </c>
      <c r="F199">
        <f t="shared" si="30"/>
        <v>4.3999999999999997E-2</v>
      </c>
      <c r="G199">
        <f t="shared" si="31"/>
        <v>7.0000000000000001E-3</v>
      </c>
      <c r="H199">
        <f t="shared" si="32"/>
        <v>3.0000000000000001E-3</v>
      </c>
      <c r="I199">
        <f t="shared" si="33"/>
        <v>3.18</v>
      </c>
      <c r="J199" t="e">
        <f t="shared" si="34"/>
        <v>#N/A</v>
      </c>
      <c r="K199" t="e">
        <f t="shared" si="35"/>
        <v>#N/A</v>
      </c>
      <c r="M199" t="s">
        <v>87</v>
      </c>
      <c r="N199">
        <v>1985</v>
      </c>
      <c r="O199">
        <v>1985</v>
      </c>
      <c r="P199">
        <v>3</v>
      </c>
      <c r="Q199">
        <v>1</v>
      </c>
      <c r="R199" s="1">
        <f t="shared" si="36"/>
        <v>31107</v>
      </c>
      <c r="S199">
        <v>4.5999999999999999E-2</v>
      </c>
      <c r="T199">
        <v>5.0000000000000001E-3</v>
      </c>
      <c r="U199">
        <v>2E-3</v>
      </c>
      <c r="V199">
        <v>3.25</v>
      </c>
      <c r="W199" t="e">
        <v>#N/A</v>
      </c>
      <c r="X199" t="e">
        <v>#N/A</v>
      </c>
    </row>
    <row r="200" spans="1:24" x14ac:dyDescent="0.25">
      <c r="A200" s="1">
        <f t="shared" si="37"/>
        <v>31107</v>
      </c>
      <c r="B200">
        <v>1</v>
      </c>
      <c r="C200">
        <f t="shared" si="29"/>
        <v>1985</v>
      </c>
      <c r="D200">
        <v>3</v>
      </c>
      <c r="E200" t="str">
        <f t="shared" si="38"/>
        <v>19853</v>
      </c>
      <c r="F200">
        <f t="shared" si="30"/>
        <v>4.5999999999999999E-2</v>
      </c>
      <c r="G200">
        <f t="shared" si="31"/>
        <v>5.0000000000000001E-3</v>
      </c>
      <c r="H200">
        <f t="shared" si="32"/>
        <v>2E-3</v>
      </c>
      <c r="I200">
        <f t="shared" si="33"/>
        <v>3.25</v>
      </c>
      <c r="J200" t="e">
        <f t="shared" si="34"/>
        <v>#N/A</v>
      </c>
      <c r="K200" t="e">
        <f t="shared" si="35"/>
        <v>#N/A</v>
      </c>
      <c r="M200" t="s">
        <v>87</v>
      </c>
      <c r="N200">
        <v>1985</v>
      </c>
      <c r="O200">
        <v>1985</v>
      </c>
      <c r="P200">
        <v>4</v>
      </c>
      <c r="Q200">
        <v>1</v>
      </c>
      <c r="R200" s="1">
        <f t="shared" si="36"/>
        <v>31138</v>
      </c>
      <c r="S200">
        <v>5.0999999999999997E-2</v>
      </c>
      <c r="T200">
        <v>5.7000000000000002E-2</v>
      </c>
      <c r="U200">
        <v>3.0000000000000001E-3</v>
      </c>
      <c r="V200">
        <v>3.41</v>
      </c>
      <c r="W200" t="e">
        <v>#N/A</v>
      </c>
      <c r="X200" t="e">
        <v>#N/A</v>
      </c>
    </row>
    <row r="201" spans="1:24" x14ac:dyDescent="0.25">
      <c r="A201" s="1">
        <f t="shared" si="37"/>
        <v>31138</v>
      </c>
      <c r="B201">
        <v>1</v>
      </c>
      <c r="C201">
        <f t="shared" si="29"/>
        <v>1985</v>
      </c>
      <c r="D201">
        <v>4</v>
      </c>
      <c r="E201" t="str">
        <f t="shared" si="38"/>
        <v>19854</v>
      </c>
      <c r="F201">
        <f t="shared" si="30"/>
        <v>5.0999999999999997E-2</v>
      </c>
      <c r="G201">
        <f t="shared" si="31"/>
        <v>5.7000000000000002E-2</v>
      </c>
      <c r="H201">
        <f t="shared" si="32"/>
        <v>3.0000000000000001E-3</v>
      </c>
      <c r="I201">
        <f t="shared" si="33"/>
        <v>3.41</v>
      </c>
      <c r="J201" t="e">
        <f t="shared" si="34"/>
        <v>#N/A</v>
      </c>
      <c r="K201" t="e">
        <f t="shared" si="35"/>
        <v>#N/A</v>
      </c>
      <c r="M201" t="s">
        <v>87</v>
      </c>
      <c r="N201">
        <v>1985</v>
      </c>
      <c r="O201">
        <v>1985</v>
      </c>
      <c r="P201">
        <v>5</v>
      </c>
      <c r="Q201">
        <v>1</v>
      </c>
      <c r="R201" s="1">
        <f t="shared" si="36"/>
        <v>31168</v>
      </c>
      <c r="S201">
        <v>5.0999999999999997E-2</v>
      </c>
      <c r="T201">
        <v>2.5999999999999999E-2</v>
      </c>
      <c r="U201">
        <v>5.0000000000000001E-3</v>
      </c>
      <c r="V201">
        <v>3.71</v>
      </c>
      <c r="W201" t="e">
        <v>#N/A</v>
      </c>
      <c r="X201" t="e">
        <v>#N/A</v>
      </c>
    </row>
    <row r="202" spans="1:24" x14ac:dyDescent="0.25">
      <c r="A202" s="1">
        <f t="shared" si="37"/>
        <v>31168</v>
      </c>
      <c r="B202">
        <v>1</v>
      </c>
      <c r="C202">
        <f t="shared" si="29"/>
        <v>1985</v>
      </c>
      <c r="D202">
        <v>5</v>
      </c>
      <c r="E202" t="str">
        <f t="shared" si="38"/>
        <v>19855</v>
      </c>
      <c r="F202">
        <f t="shared" si="30"/>
        <v>5.0999999999999997E-2</v>
      </c>
      <c r="G202">
        <f t="shared" si="31"/>
        <v>2.5999999999999999E-2</v>
      </c>
      <c r="H202">
        <f t="shared" si="32"/>
        <v>5.0000000000000001E-3</v>
      </c>
      <c r="I202">
        <f t="shared" si="33"/>
        <v>3.71</v>
      </c>
      <c r="J202" t="e">
        <f t="shared" si="34"/>
        <v>#N/A</v>
      </c>
      <c r="K202" t="e">
        <f t="shared" si="35"/>
        <v>#N/A</v>
      </c>
      <c r="M202" t="s">
        <v>87</v>
      </c>
      <c r="N202">
        <v>1985</v>
      </c>
      <c r="O202">
        <v>1985</v>
      </c>
      <c r="P202">
        <v>6</v>
      </c>
      <c r="Q202">
        <v>1</v>
      </c>
      <c r="R202" s="1">
        <f t="shared" si="36"/>
        <v>31199</v>
      </c>
      <c r="S202">
        <v>6.3E-2</v>
      </c>
      <c r="T202">
        <v>8.0000000000000002E-3</v>
      </c>
      <c r="U202">
        <v>1E-3</v>
      </c>
      <c r="V202">
        <v>3.9</v>
      </c>
      <c r="W202" t="e">
        <v>#N/A</v>
      </c>
      <c r="X202" t="e">
        <v>#N/A</v>
      </c>
    </row>
    <row r="203" spans="1:24" x14ac:dyDescent="0.25">
      <c r="A203" s="1">
        <f t="shared" si="37"/>
        <v>31199</v>
      </c>
      <c r="B203">
        <v>1</v>
      </c>
      <c r="C203">
        <f t="shared" si="29"/>
        <v>1985</v>
      </c>
      <c r="D203">
        <v>6</v>
      </c>
      <c r="E203" t="str">
        <f t="shared" si="38"/>
        <v>19856</v>
      </c>
      <c r="F203">
        <f t="shared" si="30"/>
        <v>6.3E-2</v>
      </c>
      <c r="G203">
        <f t="shared" si="31"/>
        <v>8.0000000000000002E-3</v>
      </c>
      <c r="H203">
        <f t="shared" si="32"/>
        <v>1E-3</v>
      </c>
      <c r="I203">
        <f t="shared" si="33"/>
        <v>3.9</v>
      </c>
      <c r="J203" t="e">
        <f t="shared" si="34"/>
        <v>#N/A</v>
      </c>
      <c r="K203" t="e">
        <f t="shared" si="35"/>
        <v>#N/A</v>
      </c>
      <c r="M203" t="s">
        <v>87</v>
      </c>
      <c r="N203">
        <v>1985</v>
      </c>
      <c r="O203">
        <v>1985</v>
      </c>
      <c r="P203">
        <v>7</v>
      </c>
      <c r="Q203">
        <v>1</v>
      </c>
      <c r="R203" s="1">
        <f t="shared" si="36"/>
        <v>31229</v>
      </c>
      <c r="S203">
        <v>4.2000000000000003E-2</v>
      </c>
      <c r="T203">
        <v>1.4999999999999999E-2</v>
      </c>
      <c r="U203">
        <v>1E-3</v>
      </c>
      <c r="V203">
        <v>4.12</v>
      </c>
      <c r="W203" t="e">
        <v>#N/A</v>
      </c>
      <c r="X203" t="e">
        <v>#N/A</v>
      </c>
    </row>
    <row r="204" spans="1:24" x14ac:dyDescent="0.25">
      <c r="A204" s="1">
        <f t="shared" si="37"/>
        <v>31229</v>
      </c>
      <c r="B204">
        <v>1</v>
      </c>
      <c r="C204">
        <f t="shared" si="29"/>
        <v>1985</v>
      </c>
      <c r="D204">
        <v>7</v>
      </c>
      <c r="E204" t="str">
        <f t="shared" si="38"/>
        <v>19857</v>
      </c>
      <c r="F204">
        <f t="shared" si="30"/>
        <v>4.2000000000000003E-2</v>
      </c>
      <c r="G204">
        <f t="shared" si="31"/>
        <v>1.4999999999999999E-2</v>
      </c>
      <c r="H204">
        <f t="shared" si="32"/>
        <v>1E-3</v>
      </c>
      <c r="I204">
        <f t="shared" si="33"/>
        <v>4.12</v>
      </c>
      <c r="J204" t="e">
        <f t="shared" si="34"/>
        <v>#N/A</v>
      </c>
      <c r="K204" t="e">
        <f t="shared" si="35"/>
        <v>#N/A</v>
      </c>
      <c r="M204" t="s">
        <v>87</v>
      </c>
      <c r="N204">
        <v>1985</v>
      </c>
      <c r="O204">
        <v>1985</v>
      </c>
      <c r="P204">
        <v>8</v>
      </c>
      <c r="Q204">
        <v>1</v>
      </c>
      <c r="R204" s="1">
        <f t="shared" si="36"/>
        <v>31260</v>
      </c>
      <c r="S204">
        <v>4.1000000000000002E-2</v>
      </c>
      <c r="T204">
        <v>4.0000000000000001E-3</v>
      </c>
      <c r="U204">
        <v>1.0999999999999999E-2</v>
      </c>
      <c r="V204">
        <v>4.99</v>
      </c>
      <c r="W204" t="e">
        <v>#N/A</v>
      </c>
      <c r="X204" t="e">
        <v>#N/A</v>
      </c>
    </row>
    <row r="205" spans="1:24" x14ac:dyDescent="0.25">
      <c r="A205" s="1">
        <f t="shared" si="37"/>
        <v>31260</v>
      </c>
      <c r="B205">
        <v>1</v>
      </c>
      <c r="C205">
        <f t="shared" si="29"/>
        <v>1985</v>
      </c>
      <c r="D205">
        <v>8</v>
      </c>
      <c r="E205" t="str">
        <f t="shared" si="38"/>
        <v>19858</v>
      </c>
      <c r="F205">
        <f t="shared" si="30"/>
        <v>4.1000000000000002E-2</v>
      </c>
      <c r="G205">
        <f t="shared" si="31"/>
        <v>4.0000000000000001E-3</v>
      </c>
      <c r="H205">
        <f t="shared" si="32"/>
        <v>1.0999999999999999E-2</v>
      </c>
      <c r="I205">
        <f t="shared" si="33"/>
        <v>4.99</v>
      </c>
      <c r="J205" t="e">
        <f t="shared" si="34"/>
        <v>#N/A</v>
      </c>
      <c r="K205" t="e">
        <f t="shared" si="35"/>
        <v>#N/A</v>
      </c>
      <c r="M205" t="s">
        <v>87</v>
      </c>
      <c r="N205">
        <v>1985</v>
      </c>
      <c r="O205">
        <v>1985</v>
      </c>
      <c r="P205">
        <v>9</v>
      </c>
      <c r="Q205">
        <v>1</v>
      </c>
      <c r="R205" s="1">
        <f t="shared" si="36"/>
        <v>31291</v>
      </c>
      <c r="S205">
        <v>2.4E-2</v>
      </c>
      <c r="T205">
        <v>8.0000000000000002E-3</v>
      </c>
      <c r="U205">
        <v>1.7999999999999999E-2</v>
      </c>
      <c r="V205">
        <v>5.87</v>
      </c>
      <c r="W205" t="e">
        <v>#N/A</v>
      </c>
      <c r="X205" t="e">
        <v>#N/A</v>
      </c>
    </row>
    <row r="206" spans="1:24" x14ac:dyDescent="0.25">
      <c r="A206" s="1">
        <f t="shared" si="37"/>
        <v>31291</v>
      </c>
      <c r="B206">
        <v>1</v>
      </c>
      <c r="C206">
        <f t="shared" si="29"/>
        <v>1985</v>
      </c>
      <c r="D206">
        <v>9</v>
      </c>
      <c r="E206" t="str">
        <f t="shared" si="38"/>
        <v>19859</v>
      </c>
      <c r="F206">
        <f t="shared" si="30"/>
        <v>2.4E-2</v>
      </c>
      <c r="G206">
        <f t="shared" si="31"/>
        <v>8.0000000000000002E-3</v>
      </c>
      <c r="H206">
        <f t="shared" si="32"/>
        <v>1.7999999999999999E-2</v>
      </c>
      <c r="I206">
        <f t="shared" si="33"/>
        <v>5.87</v>
      </c>
      <c r="J206" t="e">
        <f t="shared" si="34"/>
        <v>#N/A</v>
      </c>
      <c r="K206" t="e">
        <f t="shared" si="35"/>
        <v>#N/A</v>
      </c>
      <c r="M206" t="s">
        <v>87</v>
      </c>
      <c r="N206">
        <v>1986</v>
      </c>
      <c r="O206">
        <v>1985</v>
      </c>
      <c r="P206">
        <v>10</v>
      </c>
      <c r="Q206">
        <v>1</v>
      </c>
      <c r="R206" s="1">
        <f t="shared" si="36"/>
        <v>31686</v>
      </c>
      <c r="S206">
        <v>2.9000000000000001E-2</v>
      </c>
      <c r="T206">
        <v>4.0000000000000001E-3</v>
      </c>
      <c r="U206">
        <v>3.2000000000000001E-2</v>
      </c>
      <c r="V206">
        <v>5.74</v>
      </c>
      <c r="W206" t="e">
        <v>#N/A</v>
      </c>
      <c r="X206" t="e">
        <v>#N/A</v>
      </c>
    </row>
    <row r="207" spans="1:24" x14ac:dyDescent="0.25">
      <c r="A207" s="1">
        <f t="shared" si="37"/>
        <v>31686</v>
      </c>
      <c r="B207">
        <v>1</v>
      </c>
      <c r="C207">
        <f t="shared" si="29"/>
        <v>1986</v>
      </c>
      <c r="D207">
        <v>10</v>
      </c>
      <c r="E207" t="str">
        <f t="shared" si="38"/>
        <v>198610</v>
      </c>
      <c r="F207">
        <f t="shared" si="30"/>
        <v>2.9000000000000001E-2</v>
      </c>
      <c r="G207">
        <f t="shared" si="31"/>
        <v>4.0000000000000001E-3</v>
      </c>
      <c r="H207">
        <f t="shared" si="32"/>
        <v>3.2000000000000001E-2</v>
      </c>
      <c r="I207">
        <f t="shared" si="33"/>
        <v>5.74</v>
      </c>
      <c r="J207" t="e">
        <f t="shared" si="34"/>
        <v>#N/A</v>
      </c>
      <c r="K207" t="e">
        <f t="shared" si="35"/>
        <v>#N/A</v>
      </c>
      <c r="M207" t="s">
        <v>87</v>
      </c>
      <c r="N207">
        <v>1986</v>
      </c>
      <c r="O207">
        <v>1985</v>
      </c>
      <c r="P207">
        <v>11</v>
      </c>
      <c r="Q207">
        <v>1</v>
      </c>
      <c r="R207" s="1">
        <f t="shared" si="36"/>
        <v>31717</v>
      </c>
      <c r="S207">
        <v>2.8000000000000001E-2</v>
      </c>
      <c r="T207">
        <v>6.0000000000000001E-3</v>
      </c>
      <c r="U207">
        <v>2.5000000000000001E-2</v>
      </c>
      <c r="V207">
        <v>4.26</v>
      </c>
      <c r="W207" t="e">
        <v>#N/A</v>
      </c>
      <c r="X207" t="e">
        <v>#N/A</v>
      </c>
    </row>
    <row r="208" spans="1:24" x14ac:dyDescent="0.25">
      <c r="A208" s="1">
        <f t="shared" si="37"/>
        <v>31717</v>
      </c>
      <c r="B208">
        <v>1</v>
      </c>
      <c r="C208">
        <f t="shared" ref="C208:C271" si="39">C196+1</f>
        <v>1986</v>
      </c>
      <c r="D208">
        <v>11</v>
      </c>
      <c r="E208" t="str">
        <f t="shared" si="38"/>
        <v>198611</v>
      </c>
      <c r="F208">
        <f t="shared" si="30"/>
        <v>2.8000000000000001E-2</v>
      </c>
      <c r="G208">
        <f t="shared" si="31"/>
        <v>6.0000000000000001E-3</v>
      </c>
      <c r="H208">
        <f t="shared" si="32"/>
        <v>2.5000000000000001E-2</v>
      </c>
      <c r="I208">
        <f t="shared" si="33"/>
        <v>4.26</v>
      </c>
      <c r="J208" t="e">
        <f t="shared" si="34"/>
        <v>#N/A</v>
      </c>
      <c r="K208" t="e">
        <f t="shared" si="35"/>
        <v>#N/A</v>
      </c>
      <c r="M208" t="s">
        <v>87</v>
      </c>
      <c r="N208">
        <v>1986</v>
      </c>
      <c r="O208">
        <v>1985</v>
      </c>
      <c r="P208">
        <v>12</v>
      </c>
      <c r="Q208">
        <v>1</v>
      </c>
      <c r="R208" s="1">
        <f t="shared" si="36"/>
        <v>31747</v>
      </c>
      <c r="S208">
        <v>3.1E-2</v>
      </c>
      <c r="T208">
        <v>4.0000000000000001E-3</v>
      </c>
      <c r="U208">
        <v>1.2999999999999999E-2</v>
      </c>
      <c r="V208">
        <v>3.82</v>
      </c>
      <c r="W208" t="e">
        <v>#N/A</v>
      </c>
      <c r="X208" t="e">
        <v>#N/A</v>
      </c>
    </row>
    <row r="209" spans="1:24" x14ac:dyDescent="0.25">
      <c r="A209" s="1">
        <f t="shared" si="37"/>
        <v>31747</v>
      </c>
      <c r="B209">
        <v>1</v>
      </c>
      <c r="C209">
        <f t="shared" si="39"/>
        <v>1986</v>
      </c>
      <c r="D209">
        <v>12</v>
      </c>
      <c r="E209" t="str">
        <f t="shared" si="38"/>
        <v>198612</v>
      </c>
      <c r="F209">
        <f t="shared" si="30"/>
        <v>3.1E-2</v>
      </c>
      <c r="G209">
        <f t="shared" si="31"/>
        <v>4.0000000000000001E-3</v>
      </c>
      <c r="H209">
        <f t="shared" si="32"/>
        <v>1.2999999999999999E-2</v>
      </c>
      <c r="I209">
        <f t="shared" si="33"/>
        <v>3.82</v>
      </c>
      <c r="J209" t="e">
        <f t="shared" si="34"/>
        <v>#N/A</v>
      </c>
      <c r="K209" t="e">
        <f t="shared" si="35"/>
        <v>#N/A</v>
      </c>
      <c r="M209" t="s">
        <v>87</v>
      </c>
      <c r="N209">
        <v>1986</v>
      </c>
      <c r="O209">
        <v>1986</v>
      </c>
      <c r="P209">
        <v>1</v>
      </c>
      <c r="Q209">
        <v>1</v>
      </c>
      <c r="R209" s="1">
        <f t="shared" si="36"/>
        <v>31413</v>
      </c>
      <c r="S209">
        <v>3.5999999999999997E-2</v>
      </c>
      <c r="T209">
        <v>3.0000000000000001E-3</v>
      </c>
      <c r="U209">
        <v>7.0000000000000001E-3</v>
      </c>
      <c r="V209">
        <v>4.1500000000000004</v>
      </c>
      <c r="W209" t="e">
        <v>#N/A</v>
      </c>
      <c r="X209" t="e">
        <v>#N/A</v>
      </c>
    </row>
    <row r="210" spans="1:24" x14ac:dyDescent="0.25">
      <c r="A210" s="1">
        <f t="shared" si="37"/>
        <v>31413</v>
      </c>
      <c r="B210">
        <v>1</v>
      </c>
      <c r="C210">
        <f t="shared" si="39"/>
        <v>1986</v>
      </c>
      <c r="D210">
        <v>1</v>
      </c>
      <c r="E210" t="str">
        <f t="shared" si="38"/>
        <v>19861</v>
      </c>
      <c r="F210">
        <f t="shared" si="30"/>
        <v>3.5999999999999997E-2</v>
      </c>
      <c r="G210">
        <f t="shared" si="31"/>
        <v>3.0000000000000001E-3</v>
      </c>
      <c r="H210">
        <f t="shared" si="32"/>
        <v>7.0000000000000001E-3</v>
      </c>
      <c r="I210">
        <f t="shared" si="33"/>
        <v>4.1500000000000004</v>
      </c>
      <c r="J210" t="e">
        <f t="shared" si="34"/>
        <v>#N/A</v>
      </c>
      <c r="K210" t="e">
        <f t="shared" si="35"/>
        <v>#N/A</v>
      </c>
      <c r="M210" t="s">
        <v>87</v>
      </c>
      <c r="N210">
        <v>1986</v>
      </c>
      <c r="O210">
        <v>1986</v>
      </c>
      <c r="P210">
        <v>2</v>
      </c>
      <c r="Q210">
        <v>1</v>
      </c>
      <c r="R210" s="1">
        <f t="shared" si="36"/>
        <v>31444</v>
      </c>
      <c r="S210">
        <v>4.2000000000000003E-2</v>
      </c>
      <c r="T210">
        <v>1E-3</v>
      </c>
      <c r="U210">
        <v>3.0000000000000001E-3</v>
      </c>
      <c r="V210">
        <v>3.68</v>
      </c>
      <c r="W210" t="e">
        <v>#N/A</v>
      </c>
      <c r="X210" t="e">
        <v>#N/A</v>
      </c>
    </row>
    <row r="211" spans="1:24" x14ac:dyDescent="0.25">
      <c r="A211" s="1">
        <f t="shared" si="37"/>
        <v>31444</v>
      </c>
      <c r="B211">
        <v>1</v>
      </c>
      <c r="C211">
        <f t="shared" si="39"/>
        <v>1986</v>
      </c>
      <c r="D211">
        <v>2</v>
      </c>
      <c r="E211" t="str">
        <f t="shared" si="38"/>
        <v>19862</v>
      </c>
      <c r="F211">
        <f t="shared" si="30"/>
        <v>4.2000000000000003E-2</v>
      </c>
      <c r="G211">
        <f t="shared" si="31"/>
        <v>1E-3</v>
      </c>
      <c r="H211">
        <f t="shared" si="32"/>
        <v>3.0000000000000001E-3</v>
      </c>
      <c r="I211">
        <f t="shared" si="33"/>
        <v>3.68</v>
      </c>
      <c r="J211" t="e">
        <f t="shared" si="34"/>
        <v>#N/A</v>
      </c>
      <c r="K211" t="e">
        <f t="shared" si="35"/>
        <v>#N/A</v>
      </c>
      <c r="M211" t="s">
        <v>87</v>
      </c>
      <c r="N211">
        <v>1986</v>
      </c>
      <c r="O211">
        <v>1986</v>
      </c>
      <c r="P211">
        <v>3</v>
      </c>
      <c r="Q211">
        <v>1</v>
      </c>
      <c r="R211" s="1">
        <f t="shared" si="36"/>
        <v>31472</v>
      </c>
      <c r="S211">
        <v>3.7999999999999999E-2</v>
      </c>
      <c r="T211">
        <v>2E-3</v>
      </c>
      <c r="U211">
        <v>0.01</v>
      </c>
      <c r="V211">
        <v>3.87</v>
      </c>
      <c r="W211" t="e">
        <v>#N/A</v>
      </c>
      <c r="X211" t="e">
        <v>#N/A</v>
      </c>
    </row>
    <row r="212" spans="1:24" x14ac:dyDescent="0.25">
      <c r="A212" s="1">
        <f t="shared" si="37"/>
        <v>31472</v>
      </c>
      <c r="B212">
        <v>1</v>
      </c>
      <c r="C212">
        <f t="shared" si="39"/>
        <v>1986</v>
      </c>
      <c r="D212">
        <v>3</v>
      </c>
      <c r="E212" t="str">
        <f t="shared" si="38"/>
        <v>19863</v>
      </c>
      <c r="F212">
        <f t="shared" si="30"/>
        <v>3.7999999999999999E-2</v>
      </c>
      <c r="G212">
        <f t="shared" si="31"/>
        <v>2E-3</v>
      </c>
      <c r="H212">
        <f t="shared" si="32"/>
        <v>0.01</v>
      </c>
      <c r="I212">
        <f t="shared" si="33"/>
        <v>3.87</v>
      </c>
      <c r="J212" t="e">
        <f t="shared" si="34"/>
        <v>#N/A</v>
      </c>
      <c r="K212" t="e">
        <f t="shared" si="35"/>
        <v>#N/A</v>
      </c>
      <c r="M212" t="s">
        <v>87</v>
      </c>
      <c r="N212">
        <v>1986</v>
      </c>
      <c r="O212">
        <v>1986</v>
      </c>
      <c r="P212">
        <v>4</v>
      </c>
      <c r="Q212">
        <v>1</v>
      </c>
      <c r="R212" s="1">
        <f t="shared" si="36"/>
        <v>31503</v>
      </c>
      <c r="S212">
        <v>3.6999999999999998E-2</v>
      </c>
      <c r="T212">
        <v>4.0000000000000001E-3</v>
      </c>
      <c r="U212">
        <v>1.2999999999999999E-2</v>
      </c>
      <c r="V212">
        <v>4</v>
      </c>
      <c r="W212" t="e">
        <v>#N/A</v>
      </c>
      <c r="X212" t="e">
        <v>#N/A</v>
      </c>
    </row>
    <row r="213" spans="1:24" x14ac:dyDescent="0.25">
      <c r="A213" s="1">
        <f t="shared" si="37"/>
        <v>31503</v>
      </c>
      <c r="B213">
        <v>1</v>
      </c>
      <c r="C213">
        <f t="shared" si="39"/>
        <v>1986</v>
      </c>
      <c r="D213">
        <v>4</v>
      </c>
      <c r="E213" t="str">
        <f t="shared" si="38"/>
        <v>19864</v>
      </c>
      <c r="F213">
        <f t="shared" si="30"/>
        <v>3.6999999999999998E-2</v>
      </c>
      <c r="G213">
        <f t="shared" si="31"/>
        <v>4.0000000000000001E-3</v>
      </c>
      <c r="H213">
        <f t="shared" si="32"/>
        <v>1.2999999999999999E-2</v>
      </c>
      <c r="I213">
        <f t="shared" si="33"/>
        <v>4</v>
      </c>
      <c r="J213" t="e">
        <f t="shared" si="34"/>
        <v>#N/A</v>
      </c>
      <c r="K213" t="e">
        <f t="shared" si="35"/>
        <v>#N/A</v>
      </c>
      <c r="M213" t="s">
        <v>87</v>
      </c>
      <c r="N213">
        <v>1986</v>
      </c>
      <c r="O213">
        <v>1986</v>
      </c>
      <c r="P213">
        <v>5</v>
      </c>
      <c r="Q213">
        <v>1</v>
      </c>
      <c r="R213" s="1">
        <f t="shared" si="36"/>
        <v>31533</v>
      </c>
      <c r="S213">
        <v>2.9000000000000001E-2</v>
      </c>
      <c r="T213">
        <v>1.4E-2</v>
      </c>
      <c r="U213">
        <v>1.2E-2</v>
      </c>
      <c r="V213">
        <v>4.32</v>
      </c>
      <c r="W213" t="e">
        <v>#N/A</v>
      </c>
      <c r="X213" t="e">
        <v>#N/A</v>
      </c>
    </row>
    <row r="214" spans="1:24" x14ac:dyDescent="0.25">
      <c r="A214" s="1">
        <f t="shared" si="37"/>
        <v>31533</v>
      </c>
      <c r="B214">
        <v>1</v>
      </c>
      <c r="C214">
        <f t="shared" si="39"/>
        <v>1986</v>
      </c>
      <c r="D214">
        <v>5</v>
      </c>
      <c r="E214" t="str">
        <f t="shared" si="38"/>
        <v>19865</v>
      </c>
      <c r="F214">
        <f t="shared" si="30"/>
        <v>2.9000000000000001E-2</v>
      </c>
      <c r="G214">
        <f t="shared" si="31"/>
        <v>1.4E-2</v>
      </c>
      <c r="H214">
        <f t="shared" si="32"/>
        <v>1.2E-2</v>
      </c>
      <c r="I214">
        <f t="shared" si="33"/>
        <v>4.32</v>
      </c>
      <c r="J214" t="e">
        <f t="shared" si="34"/>
        <v>#N/A</v>
      </c>
      <c r="K214" t="e">
        <f t="shared" si="35"/>
        <v>#N/A</v>
      </c>
      <c r="M214" t="s">
        <v>87</v>
      </c>
      <c r="N214">
        <v>1986</v>
      </c>
      <c r="O214">
        <v>1986</v>
      </c>
      <c r="P214">
        <v>6</v>
      </c>
      <c r="Q214">
        <v>1</v>
      </c>
      <c r="R214" s="1">
        <f t="shared" si="36"/>
        <v>31564</v>
      </c>
      <c r="S214">
        <v>3.6999999999999998E-2</v>
      </c>
      <c r="T214">
        <v>4.3999999999999997E-2</v>
      </c>
      <c r="U214">
        <v>1.4999999999999999E-2</v>
      </c>
      <c r="V214">
        <v>4.7699999999999996</v>
      </c>
      <c r="W214" t="e">
        <v>#N/A</v>
      </c>
      <c r="X214" t="e">
        <v>#N/A</v>
      </c>
    </row>
    <row r="215" spans="1:24" x14ac:dyDescent="0.25">
      <c r="A215" s="1">
        <f t="shared" si="37"/>
        <v>31564</v>
      </c>
      <c r="B215">
        <v>1</v>
      </c>
      <c r="C215">
        <f t="shared" si="39"/>
        <v>1986</v>
      </c>
      <c r="D215">
        <v>6</v>
      </c>
      <c r="E215" t="str">
        <f t="shared" si="38"/>
        <v>19866</v>
      </c>
      <c r="F215">
        <f t="shared" si="30"/>
        <v>3.6999999999999998E-2</v>
      </c>
      <c r="G215">
        <f t="shared" si="31"/>
        <v>4.3999999999999997E-2</v>
      </c>
      <c r="H215">
        <f t="shared" si="32"/>
        <v>1.4999999999999999E-2</v>
      </c>
      <c r="I215">
        <f t="shared" si="33"/>
        <v>4.7699999999999996</v>
      </c>
      <c r="J215" t="e">
        <f t="shared" si="34"/>
        <v>#N/A</v>
      </c>
      <c r="K215" t="e">
        <f t="shared" si="35"/>
        <v>#N/A</v>
      </c>
      <c r="M215" t="s">
        <v>87</v>
      </c>
      <c r="N215">
        <v>1986</v>
      </c>
      <c r="O215">
        <v>1986</v>
      </c>
      <c r="P215">
        <v>7</v>
      </c>
      <c r="Q215">
        <v>1</v>
      </c>
      <c r="R215" s="1">
        <f t="shared" si="36"/>
        <v>31594</v>
      </c>
      <c r="S215">
        <v>4.9000000000000002E-2</v>
      </c>
      <c r="T215">
        <v>0.01</v>
      </c>
      <c r="U215">
        <v>8.9999999999999993E-3</v>
      </c>
      <c r="V215">
        <v>5.05</v>
      </c>
      <c r="W215" t="e">
        <v>#N/A</v>
      </c>
      <c r="X215" t="e">
        <v>#N/A</v>
      </c>
    </row>
    <row r="216" spans="1:24" x14ac:dyDescent="0.25">
      <c r="A216" s="1">
        <f t="shared" si="37"/>
        <v>31594</v>
      </c>
      <c r="B216">
        <v>1</v>
      </c>
      <c r="C216">
        <f t="shared" si="39"/>
        <v>1986</v>
      </c>
      <c r="D216">
        <v>7</v>
      </c>
      <c r="E216" t="str">
        <f t="shared" si="38"/>
        <v>19867</v>
      </c>
      <c r="F216">
        <f t="shared" si="30"/>
        <v>4.9000000000000002E-2</v>
      </c>
      <c r="G216">
        <f t="shared" si="31"/>
        <v>0.01</v>
      </c>
      <c r="H216">
        <f t="shared" si="32"/>
        <v>8.9999999999999993E-3</v>
      </c>
      <c r="I216">
        <f t="shared" si="33"/>
        <v>5.05</v>
      </c>
      <c r="J216" t="e">
        <f t="shared" si="34"/>
        <v>#N/A</v>
      </c>
      <c r="K216" t="e">
        <f t="shared" si="35"/>
        <v>#N/A</v>
      </c>
      <c r="M216" t="s">
        <v>87</v>
      </c>
      <c r="N216">
        <v>1986</v>
      </c>
      <c r="O216">
        <v>1986</v>
      </c>
      <c r="P216">
        <v>8</v>
      </c>
      <c r="Q216">
        <v>1</v>
      </c>
      <c r="R216" s="1">
        <f t="shared" si="36"/>
        <v>31625</v>
      </c>
      <c r="S216">
        <v>3.1E-2</v>
      </c>
      <c r="T216">
        <v>3.0000000000000001E-3</v>
      </c>
      <c r="U216">
        <v>8.9999999999999993E-3</v>
      </c>
      <c r="V216">
        <v>6.47</v>
      </c>
      <c r="W216" t="e">
        <v>#N/A</v>
      </c>
      <c r="X216" t="e">
        <v>#N/A</v>
      </c>
    </row>
    <row r="217" spans="1:24" x14ac:dyDescent="0.25">
      <c r="A217" s="1">
        <f t="shared" si="37"/>
        <v>31625</v>
      </c>
      <c r="B217">
        <v>1</v>
      </c>
      <c r="C217">
        <f t="shared" si="39"/>
        <v>1986</v>
      </c>
      <c r="D217">
        <v>8</v>
      </c>
      <c r="E217" t="str">
        <f t="shared" si="38"/>
        <v>19868</v>
      </c>
      <c r="F217">
        <f t="shared" si="30"/>
        <v>3.1E-2</v>
      </c>
      <c r="G217">
        <f t="shared" si="31"/>
        <v>3.0000000000000001E-3</v>
      </c>
      <c r="H217">
        <f t="shared" si="32"/>
        <v>8.9999999999999993E-3</v>
      </c>
      <c r="I217">
        <f t="shared" si="33"/>
        <v>6.47</v>
      </c>
      <c r="J217" t="e">
        <f t="shared" si="34"/>
        <v>#N/A</v>
      </c>
      <c r="K217" t="e">
        <f t="shared" si="35"/>
        <v>#N/A</v>
      </c>
      <c r="M217" t="s">
        <v>87</v>
      </c>
      <c r="N217">
        <v>1986</v>
      </c>
      <c r="O217">
        <v>1986</v>
      </c>
      <c r="P217">
        <v>9</v>
      </c>
      <c r="Q217">
        <v>1</v>
      </c>
      <c r="R217" s="1">
        <f t="shared" si="36"/>
        <v>31656</v>
      </c>
      <c r="S217">
        <v>3.2000000000000001E-2</v>
      </c>
      <c r="T217">
        <v>8.0000000000000002E-3</v>
      </c>
      <c r="U217">
        <v>4.0000000000000001E-3</v>
      </c>
      <c r="V217">
        <v>5.29</v>
      </c>
      <c r="W217" t="e">
        <v>#N/A</v>
      </c>
      <c r="X217" t="e">
        <v>#N/A</v>
      </c>
    </row>
    <row r="218" spans="1:24" x14ac:dyDescent="0.25">
      <c r="A218" s="1">
        <f t="shared" si="37"/>
        <v>31656</v>
      </c>
      <c r="B218">
        <v>1</v>
      </c>
      <c r="C218">
        <f t="shared" si="39"/>
        <v>1986</v>
      </c>
      <c r="D218">
        <v>9</v>
      </c>
      <c r="E218" t="str">
        <f t="shared" si="38"/>
        <v>19869</v>
      </c>
      <c r="F218">
        <f t="shared" si="30"/>
        <v>3.2000000000000001E-2</v>
      </c>
      <c r="G218">
        <f t="shared" si="31"/>
        <v>8.0000000000000002E-3</v>
      </c>
      <c r="H218">
        <f t="shared" si="32"/>
        <v>4.0000000000000001E-3</v>
      </c>
      <c r="I218">
        <f t="shared" si="33"/>
        <v>5.29</v>
      </c>
      <c r="J218" t="e">
        <f t="shared" si="34"/>
        <v>#N/A</v>
      </c>
      <c r="K218" t="e">
        <f t="shared" si="35"/>
        <v>#N/A</v>
      </c>
      <c r="M218" t="s">
        <v>87</v>
      </c>
      <c r="N218">
        <v>1987</v>
      </c>
      <c r="O218">
        <v>1986</v>
      </c>
      <c r="P218">
        <v>10</v>
      </c>
      <c r="Q218">
        <v>1</v>
      </c>
      <c r="R218" s="1">
        <f t="shared" si="36"/>
        <v>32051</v>
      </c>
      <c r="S218">
        <v>4.2000000000000003E-2</v>
      </c>
      <c r="T218">
        <v>1.4999999999999999E-2</v>
      </c>
      <c r="U218">
        <v>3.0000000000000001E-3</v>
      </c>
      <c r="V218">
        <v>5.44</v>
      </c>
      <c r="W218" t="e">
        <v>#N/A</v>
      </c>
      <c r="X218" t="e">
        <v>#N/A</v>
      </c>
    </row>
    <row r="219" spans="1:24" x14ac:dyDescent="0.25">
      <c r="A219" s="1">
        <f t="shared" si="37"/>
        <v>32051</v>
      </c>
      <c r="B219">
        <v>1</v>
      </c>
      <c r="C219">
        <f t="shared" si="39"/>
        <v>1987</v>
      </c>
      <c r="D219">
        <v>10</v>
      </c>
      <c r="E219" t="str">
        <f t="shared" si="38"/>
        <v>198710</v>
      </c>
      <c r="F219">
        <f t="shared" si="30"/>
        <v>4.2000000000000003E-2</v>
      </c>
      <c r="G219">
        <f t="shared" si="31"/>
        <v>1.4999999999999999E-2</v>
      </c>
      <c r="H219">
        <f t="shared" si="32"/>
        <v>3.0000000000000001E-3</v>
      </c>
      <c r="I219">
        <f t="shared" si="33"/>
        <v>5.44</v>
      </c>
      <c r="J219" t="e">
        <f t="shared" si="34"/>
        <v>#N/A</v>
      </c>
      <c r="K219" t="e">
        <f t="shared" si="35"/>
        <v>#N/A</v>
      </c>
      <c r="M219" t="s">
        <v>87</v>
      </c>
      <c r="N219">
        <v>1987</v>
      </c>
      <c r="O219">
        <v>1986</v>
      </c>
      <c r="P219">
        <v>11</v>
      </c>
      <c r="Q219">
        <v>1</v>
      </c>
      <c r="R219" s="1">
        <f t="shared" si="36"/>
        <v>32082</v>
      </c>
      <c r="S219">
        <v>4.2000000000000003E-2</v>
      </c>
      <c r="T219">
        <v>1E-3</v>
      </c>
      <c r="U219">
        <v>4.0000000000000001E-3</v>
      </c>
      <c r="V219">
        <v>4.1100000000000003</v>
      </c>
      <c r="W219" t="e">
        <v>#N/A</v>
      </c>
      <c r="X219" t="e">
        <v>#N/A</v>
      </c>
    </row>
    <row r="220" spans="1:24" x14ac:dyDescent="0.25">
      <c r="A220" s="1">
        <f t="shared" si="37"/>
        <v>32082</v>
      </c>
      <c r="B220">
        <v>1</v>
      </c>
      <c r="C220">
        <f t="shared" si="39"/>
        <v>1987</v>
      </c>
      <c r="D220">
        <v>11</v>
      </c>
      <c r="E220" t="str">
        <f t="shared" si="38"/>
        <v>198711</v>
      </c>
      <c r="F220">
        <f t="shared" si="30"/>
        <v>4.2000000000000003E-2</v>
      </c>
      <c r="G220">
        <f t="shared" si="31"/>
        <v>1E-3</v>
      </c>
      <c r="H220">
        <f t="shared" si="32"/>
        <v>4.0000000000000001E-3</v>
      </c>
      <c r="I220">
        <f t="shared" si="33"/>
        <v>4.1100000000000003</v>
      </c>
      <c r="J220" t="e">
        <f t="shared" si="34"/>
        <v>#N/A</v>
      </c>
      <c r="K220" t="e">
        <f t="shared" si="35"/>
        <v>#N/A</v>
      </c>
      <c r="M220" t="s">
        <v>87</v>
      </c>
      <c r="N220">
        <v>1987</v>
      </c>
      <c r="O220">
        <v>1986</v>
      </c>
      <c r="P220">
        <v>12</v>
      </c>
      <c r="Q220">
        <v>1</v>
      </c>
      <c r="R220" s="1">
        <f t="shared" si="36"/>
        <v>32112</v>
      </c>
      <c r="S220">
        <v>3.5999999999999997E-2</v>
      </c>
      <c r="T220">
        <v>1E-3</v>
      </c>
      <c r="U220">
        <v>7.0000000000000001E-3</v>
      </c>
      <c r="V220">
        <v>3.98</v>
      </c>
      <c r="W220" t="e">
        <v>#N/A</v>
      </c>
      <c r="X220" t="e">
        <v>#N/A</v>
      </c>
    </row>
    <row r="221" spans="1:24" x14ac:dyDescent="0.25">
      <c r="A221" s="1">
        <f t="shared" si="37"/>
        <v>32112</v>
      </c>
      <c r="B221">
        <v>1</v>
      </c>
      <c r="C221">
        <f t="shared" si="39"/>
        <v>1987</v>
      </c>
      <c r="D221">
        <v>12</v>
      </c>
      <c r="E221" t="str">
        <f t="shared" si="38"/>
        <v>198712</v>
      </c>
      <c r="F221">
        <f t="shared" si="30"/>
        <v>3.5999999999999997E-2</v>
      </c>
      <c r="G221">
        <f t="shared" si="31"/>
        <v>1E-3</v>
      </c>
      <c r="H221">
        <f t="shared" si="32"/>
        <v>7.0000000000000001E-3</v>
      </c>
      <c r="I221">
        <f t="shared" si="33"/>
        <v>3.98</v>
      </c>
      <c r="J221" t="e">
        <f t="shared" si="34"/>
        <v>#N/A</v>
      </c>
      <c r="K221" t="e">
        <f t="shared" si="35"/>
        <v>#N/A</v>
      </c>
      <c r="M221" t="s">
        <v>87</v>
      </c>
      <c r="N221">
        <v>1987</v>
      </c>
      <c r="O221">
        <v>1987</v>
      </c>
      <c r="P221">
        <v>1</v>
      </c>
      <c r="Q221">
        <v>1</v>
      </c>
      <c r="R221" s="1">
        <f t="shared" si="36"/>
        <v>31778</v>
      </c>
      <c r="S221">
        <v>3.6999999999999998E-2</v>
      </c>
      <c r="T221">
        <v>5.0000000000000001E-3</v>
      </c>
      <c r="U221">
        <v>7.0000000000000001E-3</v>
      </c>
      <c r="V221">
        <v>3.95</v>
      </c>
      <c r="W221" t="e">
        <v>#N/A</v>
      </c>
      <c r="X221" t="e">
        <v>#N/A</v>
      </c>
    </row>
    <row r="222" spans="1:24" x14ac:dyDescent="0.25">
      <c r="A222" s="1">
        <f t="shared" si="37"/>
        <v>31778</v>
      </c>
      <c r="B222">
        <v>1</v>
      </c>
      <c r="C222">
        <f t="shared" si="39"/>
        <v>1987</v>
      </c>
      <c r="D222">
        <v>1</v>
      </c>
      <c r="E222" t="str">
        <f t="shared" si="38"/>
        <v>19871</v>
      </c>
      <c r="F222">
        <f t="shared" si="30"/>
        <v>3.6999999999999998E-2</v>
      </c>
      <c r="G222">
        <f t="shared" si="31"/>
        <v>5.0000000000000001E-3</v>
      </c>
      <c r="H222">
        <f t="shared" si="32"/>
        <v>7.0000000000000001E-3</v>
      </c>
      <c r="I222">
        <f t="shared" si="33"/>
        <v>3.95</v>
      </c>
      <c r="J222" t="e">
        <f t="shared" si="34"/>
        <v>#N/A</v>
      </c>
      <c r="K222" t="e">
        <f t="shared" si="35"/>
        <v>#N/A</v>
      </c>
      <c r="M222" t="s">
        <v>87</v>
      </c>
      <c r="N222">
        <v>1987</v>
      </c>
      <c r="O222">
        <v>1987</v>
      </c>
      <c r="P222">
        <v>2</v>
      </c>
      <c r="Q222">
        <v>1</v>
      </c>
      <c r="R222" s="1">
        <f t="shared" si="36"/>
        <v>31809</v>
      </c>
      <c r="S222">
        <v>4.2999999999999997E-2</v>
      </c>
      <c r="T222">
        <v>4.0000000000000001E-3</v>
      </c>
      <c r="U222">
        <v>8.0000000000000002E-3</v>
      </c>
      <c r="V222">
        <v>4.08</v>
      </c>
      <c r="W222" t="e">
        <v>#N/A</v>
      </c>
      <c r="X222" t="e">
        <v>#N/A</v>
      </c>
    </row>
    <row r="223" spans="1:24" x14ac:dyDescent="0.25">
      <c r="A223" s="1">
        <f t="shared" si="37"/>
        <v>31809</v>
      </c>
      <c r="B223">
        <v>1</v>
      </c>
      <c r="C223">
        <f t="shared" si="39"/>
        <v>1987</v>
      </c>
      <c r="D223">
        <v>2</v>
      </c>
      <c r="E223" t="str">
        <f t="shared" si="38"/>
        <v>19872</v>
      </c>
      <c r="F223">
        <f t="shared" si="30"/>
        <v>4.2999999999999997E-2</v>
      </c>
      <c r="G223">
        <f t="shared" si="31"/>
        <v>4.0000000000000001E-3</v>
      </c>
      <c r="H223">
        <f t="shared" si="32"/>
        <v>8.0000000000000002E-3</v>
      </c>
      <c r="I223">
        <f t="shared" si="33"/>
        <v>4.08</v>
      </c>
      <c r="J223" t="e">
        <f t="shared" si="34"/>
        <v>#N/A</v>
      </c>
      <c r="K223" t="e">
        <f t="shared" si="35"/>
        <v>#N/A</v>
      </c>
      <c r="M223" t="s">
        <v>87</v>
      </c>
      <c r="N223">
        <v>1987</v>
      </c>
      <c r="O223">
        <v>1987</v>
      </c>
      <c r="P223">
        <v>3</v>
      </c>
      <c r="Q223">
        <v>1</v>
      </c>
      <c r="R223" s="1">
        <f t="shared" si="36"/>
        <v>31837</v>
      </c>
      <c r="S223">
        <v>3.7999999999999999E-2</v>
      </c>
      <c r="T223">
        <v>4.0000000000000001E-3</v>
      </c>
      <c r="U223">
        <v>1.2E-2</v>
      </c>
      <c r="V223">
        <v>4.21</v>
      </c>
      <c r="W223" t="e">
        <v>#N/A</v>
      </c>
      <c r="X223" t="e">
        <v>#N/A</v>
      </c>
    </row>
    <row r="224" spans="1:24" x14ac:dyDescent="0.25">
      <c r="A224" s="1">
        <f t="shared" si="37"/>
        <v>31837</v>
      </c>
      <c r="B224">
        <v>1</v>
      </c>
      <c r="C224">
        <f t="shared" si="39"/>
        <v>1987</v>
      </c>
      <c r="D224">
        <v>3</v>
      </c>
      <c r="E224" t="str">
        <f t="shared" si="38"/>
        <v>19873</v>
      </c>
      <c r="F224">
        <f t="shared" si="30"/>
        <v>3.7999999999999999E-2</v>
      </c>
      <c r="G224">
        <f t="shared" si="31"/>
        <v>4.0000000000000001E-3</v>
      </c>
      <c r="H224">
        <f t="shared" si="32"/>
        <v>1.2E-2</v>
      </c>
      <c r="I224">
        <f t="shared" si="33"/>
        <v>4.21</v>
      </c>
      <c r="J224" t="e">
        <f t="shared" si="34"/>
        <v>#N/A</v>
      </c>
      <c r="K224" t="e">
        <f t="shared" si="35"/>
        <v>#N/A</v>
      </c>
      <c r="M224" t="s">
        <v>87</v>
      </c>
      <c r="N224">
        <v>1987</v>
      </c>
      <c r="O224">
        <v>1987</v>
      </c>
      <c r="P224">
        <v>4</v>
      </c>
      <c r="Q224">
        <v>1</v>
      </c>
      <c r="R224" s="1">
        <f t="shared" si="36"/>
        <v>31868</v>
      </c>
      <c r="S224">
        <v>5.0999999999999997E-2</v>
      </c>
      <c r="T224">
        <v>8.9999999999999993E-3</v>
      </c>
      <c r="U224">
        <v>1.2999999999999999E-2</v>
      </c>
      <c r="V224">
        <v>6.05</v>
      </c>
      <c r="W224" t="e">
        <v>#N/A</v>
      </c>
      <c r="X224" t="e">
        <v>#N/A</v>
      </c>
    </row>
    <row r="225" spans="1:24" x14ac:dyDescent="0.25">
      <c r="A225" s="1">
        <f t="shared" si="37"/>
        <v>31868</v>
      </c>
      <c r="B225">
        <v>1</v>
      </c>
      <c r="C225">
        <f t="shared" si="39"/>
        <v>1987</v>
      </c>
      <c r="D225">
        <v>4</v>
      </c>
      <c r="E225" t="str">
        <f t="shared" si="38"/>
        <v>19874</v>
      </c>
      <c r="F225">
        <f t="shared" si="30"/>
        <v>5.0999999999999997E-2</v>
      </c>
      <c r="G225">
        <f t="shared" si="31"/>
        <v>8.9999999999999993E-3</v>
      </c>
      <c r="H225">
        <f t="shared" si="32"/>
        <v>1.2999999999999999E-2</v>
      </c>
      <c r="I225">
        <f t="shared" si="33"/>
        <v>6.05</v>
      </c>
      <c r="J225" t="e">
        <f t="shared" si="34"/>
        <v>#N/A</v>
      </c>
      <c r="K225" t="e">
        <f t="shared" si="35"/>
        <v>#N/A</v>
      </c>
      <c r="M225" t="s">
        <v>87</v>
      </c>
      <c r="N225">
        <v>1987</v>
      </c>
      <c r="O225">
        <v>1987</v>
      </c>
      <c r="P225">
        <v>5</v>
      </c>
      <c r="Q225">
        <v>1</v>
      </c>
      <c r="R225" s="1">
        <f t="shared" si="36"/>
        <v>31898</v>
      </c>
      <c r="S225">
        <v>5.7000000000000002E-2</v>
      </c>
      <c r="T225">
        <v>1.7000000000000001E-2</v>
      </c>
      <c r="U225">
        <v>4.9000000000000002E-2</v>
      </c>
      <c r="V225">
        <v>6.13</v>
      </c>
      <c r="W225" t="e">
        <v>#N/A</v>
      </c>
      <c r="X225" t="e">
        <v>#N/A</v>
      </c>
    </row>
    <row r="226" spans="1:24" x14ac:dyDescent="0.25">
      <c r="A226" s="1">
        <f t="shared" si="37"/>
        <v>31898</v>
      </c>
      <c r="B226">
        <v>1</v>
      </c>
      <c r="C226">
        <f t="shared" si="39"/>
        <v>1987</v>
      </c>
      <c r="D226">
        <v>5</v>
      </c>
      <c r="E226" t="str">
        <f t="shared" si="38"/>
        <v>19875</v>
      </c>
      <c r="F226">
        <f t="shared" si="30"/>
        <v>5.7000000000000002E-2</v>
      </c>
      <c r="G226">
        <f t="shared" si="31"/>
        <v>1.7000000000000001E-2</v>
      </c>
      <c r="H226">
        <f t="shared" si="32"/>
        <v>4.9000000000000002E-2</v>
      </c>
      <c r="I226">
        <f t="shared" si="33"/>
        <v>6.13</v>
      </c>
      <c r="J226" t="e">
        <f t="shared" si="34"/>
        <v>#N/A</v>
      </c>
      <c r="K226" t="e">
        <f t="shared" si="35"/>
        <v>#N/A</v>
      </c>
      <c r="M226" t="s">
        <v>87</v>
      </c>
      <c r="N226">
        <v>1987</v>
      </c>
      <c r="O226">
        <v>1987</v>
      </c>
      <c r="P226">
        <v>6</v>
      </c>
      <c r="Q226">
        <v>1</v>
      </c>
      <c r="R226" s="1">
        <f t="shared" si="36"/>
        <v>31929</v>
      </c>
      <c r="S226">
        <v>0.11899999999999999</v>
      </c>
      <c r="T226">
        <v>8.0000000000000002E-3</v>
      </c>
      <c r="U226">
        <v>2.9000000000000001E-2</v>
      </c>
      <c r="V226">
        <v>6.85</v>
      </c>
      <c r="W226" t="e">
        <v>#N/A</v>
      </c>
      <c r="X226" t="e">
        <v>#N/A</v>
      </c>
    </row>
    <row r="227" spans="1:24" x14ac:dyDescent="0.25">
      <c r="A227" s="1">
        <f t="shared" si="37"/>
        <v>31929</v>
      </c>
      <c r="B227">
        <v>1</v>
      </c>
      <c r="C227">
        <f t="shared" si="39"/>
        <v>1987</v>
      </c>
      <c r="D227">
        <v>6</v>
      </c>
      <c r="E227" t="str">
        <f t="shared" si="38"/>
        <v>19876</v>
      </c>
      <c r="F227">
        <f t="shared" si="30"/>
        <v>0.11899999999999999</v>
      </c>
      <c r="G227">
        <f t="shared" si="31"/>
        <v>8.0000000000000002E-3</v>
      </c>
      <c r="H227">
        <f t="shared" si="32"/>
        <v>2.9000000000000001E-2</v>
      </c>
      <c r="I227">
        <f t="shared" si="33"/>
        <v>6.85</v>
      </c>
      <c r="J227" t="e">
        <f t="shared" si="34"/>
        <v>#N/A</v>
      </c>
      <c r="K227" t="e">
        <f t="shared" si="35"/>
        <v>#N/A</v>
      </c>
      <c r="M227" t="s">
        <v>87</v>
      </c>
      <c r="N227">
        <v>1987</v>
      </c>
      <c r="O227">
        <v>1987</v>
      </c>
      <c r="P227">
        <v>7</v>
      </c>
      <c r="Q227">
        <v>1</v>
      </c>
      <c r="R227" s="1">
        <f t="shared" si="36"/>
        <v>31959</v>
      </c>
      <c r="S227">
        <v>0.33300000000000002</v>
      </c>
      <c r="T227">
        <v>5.0000000000000001E-3</v>
      </c>
      <c r="U227">
        <v>6.0000000000000001E-3</v>
      </c>
      <c r="V227">
        <v>7.68</v>
      </c>
      <c r="W227" t="e">
        <v>#N/A</v>
      </c>
      <c r="X227" t="e">
        <v>#N/A</v>
      </c>
    </row>
    <row r="228" spans="1:24" x14ac:dyDescent="0.25">
      <c r="A228" s="1">
        <f t="shared" si="37"/>
        <v>31959</v>
      </c>
      <c r="B228">
        <v>1</v>
      </c>
      <c r="C228">
        <f t="shared" si="39"/>
        <v>1987</v>
      </c>
      <c r="D228">
        <v>7</v>
      </c>
      <c r="E228" t="str">
        <f t="shared" si="38"/>
        <v>19877</v>
      </c>
      <c r="F228">
        <f t="shared" si="30"/>
        <v>0.33300000000000002</v>
      </c>
      <c r="G228">
        <f t="shared" si="31"/>
        <v>5.0000000000000001E-3</v>
      </c>
      <c r="H228">
        <f t="shared" si="32"/>
        <v>6.0000000000000001E-3</v>
      </c>
      <c r="I228">
        <f t="shared" si="33"/>
        <v>7.68</v>
      </c>
      <c r="J228" t="e">
        <f t="shared" si="34"/>
        <v>#N/A</v>
      </c>
      <c r="K228" t="e">
        <f t="shared" si="35"/>
        <v>#N/A</v>
      </c>
      <c r="M228" t="s">
        <v>87</v>
      </c>
      <c r="N228">
        <v>1987</v>
      </c>
      <c r="O228">
        <v>1987</v>
      </c>
      <c r="P228">
        <v>8</v>
      </c>
      <c r="Q228">
        <v>1</v>
      </c>
      <c r="R228" s="1">
        <f t="shared" si="36"/>
        <v>31990</v>
      </c>
      <c r="S228">
        <v>4.5999999999999999E-2</v>
      </c>
      <c r="T228">
        <v>1.4E-2</v>
      </c>
      <c r="U228">
        <v>1.2E-2</v>
      </c>
      <c r="V228">
        <v>8</v>
      </c>
      <c r="W228" t="e">
        <v>#N/A</v>
      </c>
      <c r="X228" t="e">
        <v>#N/A</v>
      </c>
    </row>
    <row r="229" spans="1:24" x14ac:dyDescent="0.25">
      <c r="A229" s="1">
        <f t="shared" si="37"/>
        <v>31990</v>
      </c>
      <c r="B229">
        <v>1</v>
      </c>
      <c r="C229">
        <f t="shared" si="39"/>
        <v>1987</v>
      </c>
      <c r="D229">
        <v>8</v>
      </c>
      <c r="E229" t="str">
        <f t="shared" si="38"/>
        <v>19878</v>
      </c>
      <c r="F229">
        <f t="shared" si="30"/>
        <v>4.5999999999999999E-2</v>
      </c>
      <c r="G229">
        <f t="shared" si="31"/>
        <v>1.4E-2</v>
      </c>
      <c r="H229">
        <f t="shared" si="32"/>
        <v>1.2E-2</v>
      </c>
      <c r="I229">
        <f t="shared" si="33"/>
        <v>8</v>
      </c>
      <c r="J229" t="e">
        <f t="shared" si="34"/>
        <v>#N/A</v>
      </c>
      <c r="K229" t="e">
        <f t="shared" si="35"/>
        <v>#N/A</v>
      </c>
      <c r="M229" t="s">
        <v>87</v>
      </c>
      <c r="N229">
        <v>1987</v>
      </c>
      <c r="O229">
        <v>1987</v>
      </c>
      <c r="P229">
        <v>9</v>
      </c>
      <c r="Q229">
        <v>1</v>
      </c>
      <c r="R229" s="1">
        <f t="shared" si="36"/>
        <v>32021</v>
      </c>
      <c r="S229">
        <v>4.3999999999999997E-2</v>
      </c>
      <c r="T229">
        <v>2.5000000000000001E-2</v>
      </c>
      <c r="U229">
        <v>1.2E-2</v>
      </c>
      <c r="V229">
        <v>8.68</v>
      </c>
      <c r="W229" t="e">
        <v>#N/A</v>
      </c>
      <c r="X229" t="e">
        <v>#N/A</v>
      </c>
    </row>
    <row r="230" spans="1:24" x14ac:dyDescent="0.25">
      <c r="A230" s="1">
        <f t="shared" si="37"/>
        <v>32021</v>
      </c>
      <c r="B230">
        <v>1</v>
      </c>
      <c r="C230">
        <f t="shared" si="39"/>
        <v>1987</v>
      </c>
      <c r="D230">
        <v>9</v>
      </c>
      <c r="E230" t="str">
        <f t="shared" si="38"/>
        <v>19879</v>
      </c>
      <c r="F230">
        <f t="shared" si="30"/>
        <v>4.3999999999999997E-2</v>
      </c>
      <c r="G230">
        <f t="shared" si="31"/>
        <v>2.5000000000000001E-2</v>
      </c>
      <c r="H230">
        <f t="shared" si="32"/>
        <v>1.2E-2</v>
      </c>
      <c r="I230">
        <f t="shared" si="33"/>
        <v>8.68</v>
      </c>
      <c r="J230" t="e">
        <f t="shared" si="34"/>
        <v>#N/A</v>
      </c>
      <c r="K230" t="e">
        <f t="shared" si="35"/>
        <v>#N/A</v>
      </c>
      <c r="M230" t="s">
        <v>87</v>
      </c>
      <c r="N230">
        <v>1988</v>
      </c>
      <c r="O230">
        <v>1987</v>
      </c>
      <c r="P230">
        <v>10</v>
      </c>
      <c r="Q230">
        <v>1</v>
      </c>
      <c r="R230" s="1">
        <f t="shared" si="36"/>
        <v>32417</v>
      </c>
      <c r="S230">
        <v>5.0999999999999997E-2</v>
      </c>
      <c r="T230">
        <v>1.4E-2</v>
      </c>
      <c r="U230">
        <v>1.7999999999999999E-2</v>
      </c>
      <c r="V230">
        <v>6.49</v>
      </c>
      <c r="W230" t="e">
        <v>#N/A</v>
      </c>
      <c r="X230" t="e">
        <v>#N/A</v>
      </c>
    </row>
    <row r="231" spans="1:24" x14ac:dyDescent="0.25">
      <c r="A231" s="1">
        <f t="shared" si="37"/>
        <v>32417</v>
      </c>
      <c r="B231">
        <v>1</v>
      </c>
      <c r="C231">
        <f t="shared" si="39"/>
        <v>1988</v>
      </c>
      <c r="D231">
        <v>10</v>
      </c>
      <c r="E231" t="str">
        <f t="shared" si="38"/>
        <v>198810</v>
      </c>
      <c r="F231">
        <f t="shared" si="30"/>
        <v>5.0999999999999997E-2</v>
      </c>
      <c r="G231">
        <f t="shared" si="31"/>
        <v>1.4E-2</v>
      </c>
      <c r="H231">
        <f t="shared" si="32"/>
        <v>1.7999999999999999E-2</v>
      </c>
      <c r="I231">
        <f t="shared" si="33"/>
        <v>6.49</v>
      </c>
      <c r="J231" t="e">
        <f t="shared" si="34"/>
        <v>#N/A</v>
      </c>
      <c r="K231" t="e">
        <f t="shared" si="35"/>
        <v>#N/A</v>
      </c>
      <c r="M231" t="s">
        <v>87</v>
      </c>
      <c r="N231">
        <v>1988</v>
      </c>
      <c r="O231">
        <v>1987</v>
      </c>
      <c r="P231">
        <v>11</v>
      </c>
      <c r="Q231">
        <v>1</v>
      </c>
      <c r="R231" s="1">
        <f t="shared" si="36"/>
        <v>32448</v>
      </c>
      <c r="S231">
        <v>4.2000000000000003E-2</v>
      </c>
      <c r="T231">
        <v>1.2999999999999999E-2</v>
      </c>
      <c r="U231">
        <v>1.4E-2</v>
      </c>
      <c r="V231">
        <v>5.21</v>
      </c>
      <c r="W231" t="e">
        <v>#N/A</v>
      </c>
      <c r="X231" t="e">
        <v>#N/A</v>
      </c>
    </row>
    <row r="232" spans="1:24" x14ac:dyDescent="0.25">
      <c r="A232" s="1">
        <f t="shared" si="37"/>
        <v>32448</v>
      </c>
      <c r="B232">
        <v>1</v>
      </c>
      <c r="C232">
        <f t="shared" si="39"/>
        <v>1988</v>
      </c>
      <c r="D232">
        <v>11</v>
      </c>
      <c r="E232" t="str">
        <f t="shared" si="38"/>
        <v>198811</v>
      </c>
      <c r="F232">
        <f t="shared" si="30"/>
        <v>4.2000000000000003E-2</v>
      </c>
      <c r="G232">
        <f t="shared" si="31"/>
        <v>1.2999999999999999E-2</v>
      </c>
      <c r="H232">
        <f t="shared" si="32"/>
        <v>1.4E-2</v>
      </c>
      <c r="I232">
        <f t="shared" si="33"/>
        <v>5.21</v>
      </c>
      <c r="J232" t="e">
        <f t="shared" si="34"/>
        <v>#N/A</v>
      </c>
      <c r="K232" t="e">
        <f t="shared" si="35"/>
        <v>#N/A</v>
      </c>
      <c r="M232" t="s">
        <v>87</v>
      </c>
      <c r="N232">
        <v>1988</v>
      </c>
      <c r="O232">
        <v>1987</v>
      </c>
      <c r="P232">
        <v>12</v>
      </c>
      <c r="Q232">
        <v>1</v>
      </c>
      <c r="R232" s="1">
        <f t="shared" si="36"/>
        <v>32478</v>
      </c>
      <c r="S232">
        <v>2.9000000000000001E-2</v>
      </c>
      <c r="T232">
        <v>8.9999999999999993E-3</v>
      </c>
      <c r="U232">
        <v>8.0000000000000002E-3</v>
      </c>
      <c r="V232">
        <v>3.92</v>
      </c>
      <c r="W232" t="e">
        <v>#N/A</v>
      </c>
      <c r="X232" t="e">
        <v>#N/A</v>
      </c>
    </row>
    <row r="233" spans="1:24" x14ac:dyDescent="0.25">
      <c r="A233" s="1">
        <f t="shared" si="37"/>
        <v>32478</v>
      </c>
      <c r="B233">
        <v>1</v>
      </c>
      <c r="C233">
        <f t="shared" si="39"/>
        <v>1988</v>
      </c>
      <c r="D233">
        <v>12</v>
      </c>
      <c r="E233" t="str">
        <f t="shared" si="38"/>
        <v>198812</v>
      </c>
      <c r="F233">
        <f t="shared" si="30"/>
        <v>2.9000000000000001E-2</v>
      </c>
      <c r="G233">
        <f t="shared" si="31"/>
        <v>8.9999999999999993E-3</v>
      </c>
      <c r="H233">
        <f t="shared" si="32"/>
        <v>8.0000000000000002E-3</v>
      </c>
      <c r="I233">
        <f t="shared" si="33"/>
        <v>3.92</v>
      </c>
      <c r="J233" t="e">
        <f t="shared" si="34"/>
        <v>#N/A</v>
      </c>
      <c r="K233" t="e">
        <f t="shared" si="35"/>
        <v>#N/A</v>
      </c>
      <c r="M233" t="s">
        <v>87</v>
      </c>
      <c r="N233">
        <v>1988</v>
      </c>
      <c r="O233">
        <v>1988</v>
      </c>
      <c r="P233">
        <v>1</v>
      </c>
      <c r="Q233">
        <v>1</v>
      </c>
      <c r="R233" s="1">
        <f t="shared" si="36"/>
        <v>32143</v>
      </c>
      <c r="S233">
        <v>2.8000000000000001E-2</v>
      </c>
      <c r="T233">
        <v>8.0000000000000002E-3</v>
      </c>
      <c r="U233">
        <v>6.0000000000000001E-3</v>
      </c>
      <c r="V233">
        <v>3.38</v>
      </c>
      <c r="W233" t="e">
        <v>#N/A</v>
      </c>
      <c r="X233" t="e">
        <v>#N/A</v>
      </c>
    </row>
    <row r="234" spans="1:24" x14ac:dyDescent="0.25">
      <c r="A234" s="1">
        <f t="shared" si="37"/>
        <v>32143</v>
      </c>
      <c r="B234">
        <v>1</v>
      </c>
      <c r="C234">
        <f t="shared" si="39"/>
        <v>1988</v>
      </c>
      <c r="D234">
        <v>1</v>
      </c>
      <c r="E234" t="str">
        <f t="shared" si="38"/>
        <v>19881</v>
      </c>
      <c r="F234">
        <f t="shared" si="30"/>
        <v>2.8000000000000001E-2</v>
      </c>
      <c r="G234">
        <f t="shared" si="31"/>
        <v>8.0000000000000002E-3</v>
      </c>
      <c r="H234">
        <f t="shared" si="32"/>
        <v>6.0000000000000001E-3</v>
      </c>
      <c r="I234">
        <f t="shared" si="33"/>
        <v>3.38</v>
      </c>
      <c r="J234" t="e">
        <f t="shared" si="34"/>
        <v>#N/A</v>
      </c>
      <c r="K234" t="e">
        <f t="shared" si="35"/>
        <v>#N/A</v>
      </c>
      <c r="M234" t="s">
        <v>87</v>
      </c>
      <c r="N234">
        <v>1988</v>
      </c>
      <c r="O234">
        <v>1988</v>
      </c>
      <c r="P234">
        <v>2</v>
      </c>
      <c r="Q234">
        <v>1</v>
      </c>
      <c r="R234" s="1">
        <f t="shared" si="36"/>
        <v>32174</v>
      </c>
      <c r="S234">
        <v>3.4000000000000002E-2</v>
      </c>
      <c r="T234">
        <v>7.0000000000000001E-3</v>
      </c>
      <c r="U234">
        <v>8.9999999999999993E-3</v>
      </c>
      <c r="V234">
        <v>3.56</v>
      </c>
      <c r="W234" t="e">
        <v>#N/A</v>
      </c>
      <c r="X234" t="e">
        <v>#N/A</v>
      </c>
    </row>
    <row r="235" spans="1:24" x14ac:dyDescent="0.25">
      <c r="A235" s="1">
        <f t="shared" si="37"/>
        <v>32174</v>
      </c>
      <c r="B235">
        <v>1</v>
      </c>
      <c r="C235">
        <f t="shared" si="39"/>
        <v>1988</v>
      </c>
      <c r="D235">
        <v>2</v>
      </c>
      <c r="E235" t="str">
        <f t="shared" si="38"/>
        <v>19882</v>
      </c>
      <c r="F235">
        <f t="shared" si="30"/>
        <v>3.4000000000000002E-2</v>
      </c>
      <c r="G235">
        <f t="shared" si="31"/>
        <v>7.0000000000000001E-3</v>
      </c>
      <c r="H235">
        <f t="shared" si="32"/>
        <v>8.9999999999999993E-3</v>
      </c>
      <c r="I235">
        <f t="shared" si="33"/>
        <v>3.56</v>
      </c>
      <c r="J235" t="e">
        <f t="shared" si="34"/>
        <v>#N/A</v>
      </c>
      <c r="K235" t="e">
        <f t="shared" si="35"/>
        <v>#N/A</v>
      </c>
      <c r="M235" t="s">
        <v>87</v>
      </c>
      <c r="N235">
        <v>1988</v>
      </c>
      <c r="O235">
        <v>1988</v>
      </c>
      <c r="P235">
        <v>3</v>
      </c>
      <c r="Q235">
        <v>1</v>
      </c>
      <c r="R235" s="1">
        <f t="shared" si="36"/>
        <v>32203</v>
      </c>
      <c r="S235">
        <v>3.6999999999999998E-2</v>
      </c>
      <c r="T235">
        <v>2.5000000000000001E-2</v>
      </c>
      <c r="U235">
        <v>1.0999999999999999E-2</v>
      </c>
      <c r="V235">
        <v>4.1100000000000003</v>
      </c>
      <c r="W235" t="e">
        <v>#N/A</v>
      </c>
      <c r="X235" t="e">
        <v>#N/A</v>
      </c>
    </row>
    <row r="236" spans="1:24" x14ac:dyDescent="0.25">
      <c r="A236" s="1">
        <f t="shared" si="37"/>
        <v>32203</v>
      </c>
      <c r="B236">
        <v>1</v>
      </c>
      <c r="C236">
        <f t="shared" si="39"/>
        <v>1988</v>
      </c>
      <c r="D236">
        <v>3</v>
      </c>
      <c r="E236" t="str">
        <f t="shared" si="38"/>
        <v>19883</v>
      </c>
      <c r="F236">
        <f t="shared" si="30"/>
        <v>3.6999999999999998E-2</v>
      </c>
      <c r="G236">
        <f t="shared" si="31"/>
        <v>2.5000000000000001E-2</v>
      </c>
      <c r="H236">
        <f t="shared" si="32"/>
        <v>1.0999999999999999E-2</v>
      </c>
      <c r="I236">
        <f t="shared" si="33"/>
        <v>4.1100000000000003</v>
      </c>
      <c r="J236" t="e">
        <f t="shared" si="34"/>
        <v>#N/A</v>
      </c>
      <c r="K236" t="e">
        <f t="shared" si="35"/>
        <v>#N/A</v>
      </c>
      <c r="M236" t="s">
        <v>87</v>
      </c>
      <c r="N236">
        <v>1988</v>
      </c>
      <c r="O236">
        <v>1988</v>
      </c>
      <c r="P236">
        <v>4</v>
      </c>
      <c r="Q236">
        <v>1</v>
      </c>
      <c r="R236" s="1">
        <f t="shared" si="36"/>
        <v>32234</v>
      </c>
      <c r="S236">
        <v>3.7999999999999999E-2</v>
      </c>
      <c r="T236">
        <v>1.4999999999999999E-2</v>
      </c>
      <c r="U236">
        <v>2E-3</v>
      </c>
      <c r="V236">
        <v>4.4800000000000004</v>
      </c>
      <c r="W236" t="e">
        <v>#N/A</v>
      </c>
      <c r="X236" t="e">
        <v>#N/A</v>
      </c>
    </row>
    <row r="237" spans="1:24" x14ac:dyDescent="0.25">
      <c r="A237" s="1">
        <f t="shared" si="37"/>
        <v>32234</v>
      </c>
      <c r="B237">
        <v>1</v>
      </c>
      <c r="C237">
        <f t="shared" si="39"/>
        <v>1988</v>
      </c>
      <c r="D237">
        <v>4</v>
      </c>
      <c r="E237" t="str">
        <f t="shared" si="38"/>
        <v>19884</v>
      </c>
      <c r="F237">
        <f t="shared" si="30"/>
        <v>3.7999999999999999E-2</v>
      </c>
      <c r="G237">
        <f t="shared" si="31"/>
        <v>1.4999999999999999E-2</v>
      </c>
      <c r="H237">
        <f t="shared" si="32"/>
        <v>2E-3</v>
      </c>
      <c r="I237">
        <f t="shared" si="33"/>
        <v>4.4800000000000004</v>
      </c>
      <c r="J237" t="e">
        <f t="shared" si="34"/>
        <v>#N/A</v>
      </c>
      <c r="K237" t="e">
        <f t="shared" si="35"/>
        <v>#N/A</v>
      </c>
      <c r="M237" t="s">
        <v>87</v>
      </c>
      <c r="N237">
        <v>1988</v>
      </c>
      <c r="O237">
        <v>1988</v>
      </c>
      <c r="P237">
        <v>5</v>
      </c>
      <c r="Q237">
        <v>1</v>
      </c>
      <c r="R237" s="1">
        <f t="shared" si="36"/>
        <v>32264</v>
      </c>
      <c r="S237">
        <v>3.7999999999999999E-2</v>
      </c>
      <c r="T237">
        <v>1.0999999999999999E-2</v>
      </c>
      <c r="U237">
        <v>1E-3</v>
      </c>
      <c r="V237">
        <v>4.84</v>
      </c>
      <c r="W237" t="e">
        <v>#N/A</v>
      </c>
      <c r="X237" t="e">
        <v>#N/A</v>
      </c>
    </row>
    <row r="238" spans="1:24" x14ac:dyDescent="0.25">
      <c r="A238" s="1">
        <f t="shared" si="37"/>
        <v>32264</v>
      </c>
      <c r="B238">
        <v>1</v>
      </c>
      <c r="C238">
        <f t="shared" si="39"/>
        <v>1988</v>
      </c>
      <c r="D238">
        <v>5</v>
      </c>
      <c r="E238" t="str">
        <f t="shared" si="38"/>
        <v>19885</v>
      </c>
      <c r="F238">
        <f t="shared" si="30"/>
        <v>3.7999999999999999E-2</v>
      </c>
      <c r="G238">
        <f t="shared" si="31"/>
        <v>1.0999999999999999E-2</v>
      </c>
      <c r="H238">
        <f t="shared" si="32"/>
        <v>1E-3</v>
      </c>
      <c r="I238">
        <f t="shared" si="33"/>
        <v>4.84</v>
      </c>
      <c r="J238" t="e">
        <f t="shared" si="34"/>
        <v>#N/A</v>
      </c>
      <c r="K238" t="e">
        <f t="shared" si="35"/>
        <v>#N/A</v>
      </c>
      <c r="M238" t="s">
        <v>87</v>
      </c>
      <c r="N238">
        <v>1988</v>
      </c>
      <c r="O238">
        <v>1988</v>
      </c>
      <c r="P238">
        <v>6</v>
      </c>
      <c r="Q238">
        <v>1</v>
      </c>
      <c r="R238" s="1">
        <f t="shared" si="36"/>
        <v>32295</v>
      </c>
      <c r="S238">
        <v>3.7999999999999999E-2</v>
      </c>
      <c r="T238">
        <v>8.0000000000000002E-3</v>
      </c>
      <c r="U238">
        <v>1E-3</v>
      </c>
      <c r="V238">
        <v>5.3</v>
      </c>
      <c r="W238" t="e">
        <v>#N/A</v>
      </c>
      <c r="X238" t="e">
        <v>#N/A</v>
      </c>
    </row>
    <row r="239" spans="1:24" x14ac:dyDescent="0.25">
      <c r="A239" s="1">
        <f t="shared" si="37"/>
        <v>32295</v>
      </c>
      <c r="B239">
        <v>1</v>
      </c>
      <c r="C239">
        <f t="shared" si="39"/>
        <v>1988</v>
      </c>
      <c r="D239">
        <v>6</v>
      </c>
      <c r="E239" t="str">
        <f t="shared" si="38"/>
        <v>19886</v>
      </c>
      <c r="F239">
        <f t="shared" si="30"/>
        <v>3.7999999999999999E-2</v>
      </c>
      <c r="G239">
        <f t="shared" si="31"/>
        <v>8.0000000000000002E-3</v>
      </c>
      <c r="H239">
        <f t="shared" si="32"/>
        <v>1E-3</v>
      </c>
      <c r="I239">
        <f t="shared" si="33"/>
        <v>5.3</v>
      </c>
      <c r="J239" t="e">
        <f t="shared" si="34"/>
        <v>#N/A</v>
      </c>
      <c r="K239" t="e">
        <f t="shared" si="35"/>
        <v>#N/A</v>
      </c>
      <c r="M239" t="s">
        <v>87</v>
      </c>
      <c r="N239">
        <v>1988</v>
      </c>
      <c r="O239">
        <v>1988</v>
      </c>
      <c r="P239">
        <v>7</v>
      </c>
      <c r="Q239">
        <v>1</v>
      </c>
      <c r="R239" s="1">
        <f t="shared" si="36"/>
        <v>32325</v>
      </c>
      <c r="S239">
        <v>4.4999999999999998E-2</v>
      </c>
      <c r="T239">
        <v>8.9999999999999993E-3</v>
      </c>
      <c r="U239">
        <v>1E-3</v>
      </c>
      <c r="V239">
        <v>6.55</v>
      </c>
      <c r="W239" t="e">
        <v>#N/A</v>
      </c>
      <c r="X239" t="e">
        <v>#N/A</v>
      </c>
    </row>
    <row r="240" spans="1:24" x14ac:dyDescent="0.25">
      <c r="A240" s="1">
        <f t="shared" si="37"/>
        <v>32325</v>
      </c>
      <c r="B240">
        <v>1</v>
      </c>
      <c r="C240">
        <f t="shared" si="39"/>
        <v>1988</v>
      </c>
      <c r="D240">
        <v>7</v>
      </c>
      <c r="E240" t="str">
        <f t="shared" si="38"/>
        <v>19887</v>
      </c>
      <c r="F240">
        <f t="shared" si="30"/>
        <v>4.4999999999999998E-2</v>
      </c>
      <c r="G240">
        <f t="shared" si="31"/>
        <v>8.9999999999999993E-3</v>
      </c>
      <c r="H240">
        <f t="shared" si="32"/>
        <v>1E-3</v>
      </c>
      <c r="I240">
        <f t="shared" si="33"/>
        <v>6.55</v>
      </c>
      <c r="J240" t="e">
        <f t="shared" si="34"/>
        <v>#N/A</v>
      </c>
      <c r="K240" t="e">
        <f t="shared" si="35"/>
        <v>#N/A</v>
      </c>
      <c r="M240" t="s">
        <v>87</v>
      </c>
      <c r="N240">
        <v>1988</v>
      </c>
      <c r="O240">
        <v>1988</v>
      </c>
      <c r="P240">
        <v>8</v>
      </c>
      <c r="Q240">
        <v>1</v>
      </c>
      <c r="R240" s="1">
        <f t="shared" si="36"/>
        <v>32356</v>
      </c>
      <c r="S240">
        <v>4.7E-2</v>
      </c>
      <c r="T240">
        <v>8.0000000000000002E-3</v>
      </c>
      <c r="U240">
        <v>0</v>
      </c>
      <c r="V240">
        <v>7.01</v>
      </c>
      <c r="W240" t="e">
        <v>#N/A</v>
      </c>
      <c r="X240" t="e">
        <v>#N/A</v>
      </c>
    </row>
    <row r="241" spans="1:24" x14ac:dyDescent="0.25">
      <c r="A241" s="1">
        <f t="shared" si="37"/>
        <v>32356</v>
      </c>
      <c r="B241">
        <v>1</v>
      </c>
      <c r="C241">
        <f t="shared" si="39"/>
        <v>1988</v>
      </c>
      <c r="D241">
        <v>8</v>
      </c>
      <c r="E241" t="str">
        <f t="shared" si="38"/>
        <v>19888</v>
      </c>
      <c r="F241">
        <f t="shared" si="30"/>
        <v>4.7E-2</v>
      </c>
      <c r="G241">
        <f t="shared" si="31"/>
        <v>8.0000000000000002E-3</v>
      </c>
      <c r="H241">
        <f t="shared" si="32"/>
        <v>0</v>
      </c>
      <c r="I241">
        <f t="shared" si="33"/>
        <v>7.01</v>
      </c>
      <c r="J241" t="e">
        <f t="shared" si="34"/>
        <v>#N/A</v>
      </c>
      <c r="K241" t="e">
        <f t="shared" si="35"/>
        <v>#N/A</v>
      </c>
      <c r="M241" t="s">
        <v>87</v>
      </c>
      <c r="N241">
        <v>1988</v>
      </c>
      <c r="O241">
        <v>1988</v>
      </c>
      <c r="P241">
        <v>9</v>
      </c>
      <c r="Q241">
        <v>1</v>
      </c>
      <c r="R241" s="1">
        <f t="shared" si="36"/>
        <v>32387</v>
      </c>
      <c r="S241">
        <v>5.2999999999999999E-2</v>
      </c>
      <c r="T241">
        <v>7.0000000000000001E-3</v>
      </c>
      <c r="U241">
        <v>1E-3</v>
      </c>
      <c r="V241">
        <v>6.88</v>
      </c>
      <c r="W241" t="e">
        <v>#N/A</v>
      </c>
      <c r="X241" t="e">
        <v>#N/A</v>
      </c>
    </row>
    <row r="242" spans="1:24" x14ac:dyDescent="0.25">
      <c r="A242" s="1">
        <f t="shared" si="37"/>
        <v>32387</v>
      </c>
      <c r="B242">
        <v>1</v>
      </c>
      <c r="C242">
        <f t="shared" si="39"/>
        <v>1988</v>
      </c>
      <c r="D242">
        <v>9</v>
      </c>
      <c r="E242" t="str">
        <f t="shared" si="38"/>
        <v>19889</v>
      </c>
      <c r="F242">
        <f t="shared" si="30"/>
        <v>5.2999999999999999E-2</v>
      </c>
      <c r="G242">
        <f t="shared" si="31"/>
        <v>7.0000000000000001E-3</v>
      </c>
      <c r="H242">
        <f t="shared" si="32"/>
        <v>1E-3</v>
      </c>
      <c r="I242">
        <f t="shared" si="33"/>
        <v>6.88</v>
      </c>
      <c r="J242" t="e">
        <f t="shared" si="34"/>
        <v>#N/A</v>
      </c>
      <c r="K242" t="e">
        <f t="shared" si="35"/>
        <v>#N/A</v>
      </c>
      <c r="M242" t="s">
        <v>87</v>
      </c>
      <c r="N242">
        <v>1989</v>
      </c>
      <c r="O242">
        <v>1988</v>
      </c>
      <c r="P242">
        <v>10</v>
      </c>
      <c r="Q242">
        <v>1</v>
      </c>
      <c r="R242" s="1">
        <f t="shared" si="36"/>
        <v>32782</v>
      </c>
      <c r="S242">
        <v>3.5999999999999997E-2</v>
      </c>
      <c r="T242">
        <v>5.0000000000000001E-3</v>
      </c>
      <c r="U242">
        <v>0</v>
      </c>
      <c r="V242">
        <v>6.8</v>
      </c>
      <c r="W242">
        <v>0.44</v>
      </c>
      <c r="X242" t="e">
        <v>#N/A</v>
      </c>
    </row>
    <row r="243" spans="1:24" x14ac:dyDescent="0.25">
      <c r="A243" s="1">
        <f t="shared" si="37"/>
        <v>32782</v>
      </c>
      <c r="B243">
        <v>1</v>
      </c>
      <c r="C243">
        <f t="shared" si="39"/>
        <v>1989</v>
      </c>
      <c r="D243">
        <v>10</v>
      </c>
      <c r="E243" t="str">
        <f t="shared" si="38"/>
        <v>198910</v>
      </c>
      <c r="F243">
        <f t="shared" si="30"/>
        <v>3.5999999999999997E-2</v>
      </c>
      <c r="G243">
        <f t="shared" si="31"/>
        <v>5.0000000000000001E-3</v>
      </c>
      <c r="H243">
        <f t="shared" si="32"/>
        <v>0</v>
      </c>
      <c r="I243">
        <f t="shared" si="33"/>
        <v>6.8</v>
      </c>
      <c r="J243">
        <f t="shared" si="34"/>
        <v>0.44</v>
      </c>
      <c r="K243" t="e">
        <f t="shared" si="35"/>
        <v>#N/A</v>
      </c>
      <c r="M243" t="s">
        <v>87</v>
      </c>
      <c r="N243">
        <v>1989</v>
      </c>
      <c r="O243">
        <v>1988</v>
      </c>
      <c r="P243">
        <v>11</v>
      </c>
      <c r="Q243">
        <v>1</v>
      </c>
      <c r="R243" s="1">
        <f t="shared" si="36"/>
        <v>32813</v>
      </c>
      <c r="S243">
        <v>2.4E-2</v>
      </c>
      <c r="T243">
        <v>8.9999999999999993E-3</v>
      </c>
      <c r="U243">
        <v>1E-3</v>
      </c>
      <c r="V243">
        <v>4.29</v>
      </c>
      <c r="W243">
        <v>0.39</v>
      </c>
      <c r="X243" t="e">
        <v>#N/A</v>
      </c>
    </row>
    <row r="244" spans="1:24" x14ac:dyDescent="0.25">
      <c r="A244" s="1">
        <f t="shared" si="37"/>
        <v>32813</v>
      </c>
      <c r="B244">
        <v>1</v>
      </c>
      <c r="C244">
        <f t="shared" si="39"/>
        <v>1989</v>
      </c>
      <c r="D244">
        <v>11</v>
      </c>
      <c r="E244" t="str">
        <f t="shared" si="38"/>
        <v>198911</v>
      </c>
      <c r="F244">
        <f t="shared" si="30"/>
        <v>2.4E-2</v>
      </c>
      <c r="G244">
        <f t="shared" si="31"/>
        <v>8.9999999999999993E-3</v>
      </c>
      <c r="H244">
        <f t="shared" si="32"/>
        <v>1E-3</v>
      </c>
      <c r="I244">
        <f t="shared" si="33"/>
        <v>4.29</v>
      </c>
      <c r="J244">
        <f t="shared" si="34"/>
        <v>0.39</v>
      </c>
      <c r="K244" t="e">
        <f t="shared" si="35"/>
        <v>#N/A</v>
      </c>
      <c r="M244" t="s">
        <v>87</v>
      </c>
      <c r="N244">
        <v>1989</v>
      </c>
      <c r="O244">
        <v>1988</v>
      </c>
      <c r="P244">
        <v>12</v>
      </c>
      <c r="Q244">
        <v>1</v>
      </c>
      <c r="R244" s="1">
        <f t="shared" si="36"/>
        <v>32843</v>
      </c>
      <c r="S244">
        <v>3.1E-2</v>
      </c>
      <c r="T244">
        <v>7.0000000000000001E-3</v>
      </c>
      <c r="U244">
        <v>1E-3</v>
      </c>
      <c r="V244">
        <v>3.42</v>
      </c>
      <c r="W244">
        <v>0.39</v>
      </c>
      <c r="X244" t="e">
        <v>#N/A</v>
      </c>
    </row>
    <row r="245" spans="1:24" x14ac:dyDescent="0.25">
      <c r="A245" s="1">
        <f t="shared" si="37"/>
        <v>32843</v>
      </c>
      <c r="B245">
        <v>1</v>
      </c>
      <c r="C245">
        <f t="shared" si="39"/>
        <v>1989</v>
      </c>
      <c r="D245">
        <v>12</v>
      </c>
      <c r="E245" t="str">
        <f t="shared" si="38"/>
        <v>198912</v>
      </c>
      <c r="F245">
        <f t="shared" si="30"/>
        <v>3.1E-2</v>
      </c>
      <c r="G245">
        <f t="shared" si="31"/>
        <v>7.0000000000000001E-3</v>
      </c>
      <c r="H245">
        <f t="shared" si="32"/>
        <v>1E-3</v>
      </c>
      <c r="I245">
        <f t="shared" si="33"/>
        <v>3.42</v>
      </c>
      <c r="J245">
        <f t="shared" si="34"/>
        <v>0.39</v>
      </c>
      <c r="K245" t="e">
        <f t="shared" si="35"/>
        <v>#N/A</v>
      </c>
      <c r="M245" t="s">
        <v>87</v>
      </c>
      <c r="N245">
        <v>1989</v>
      </c>
      <c r="O245">
        <v>1989</v>
      </c>
      <c r="P245">
        <v>1</v>
      </c>
      <c r="Q245">
        <v>1</v>
      </c>
      <c r="R245" s="1">
        <f t="shared" si="36"/>
        <v>32509</v>
      </c>
      <c r="S245">
        <v>3.4000000000000002E-2</v>
      </c>
      <c r="T245">
        <v>8.0000000000000002E-3</v>
      </c>
      <c r="U245">
        <v>1E-3</v>
      </c>
      <c r="V245">
        <v>3.59</v>
      </c>
      <c r="W245">
        <v>0.38</v>
      </c>
      <c r="X245" t="e">
        <v>#N/A</v>
      </c>
    </row>
    <row r="246" spans="1:24" x14ac:dyDescent="0.25">
      <c r="A246" s="1">
        <f t="shared" si="37"/>
        <v>32509</v>
      </c>
      <c r="B246">
        <v>1</v>
      </c>
      <c r="C246">
        <f t="shared" si="39"/>
        <v>1989</v>
      </c>
      <c r="D246">
        <v>1</v>
      </c>
      <c r="E246" t="str">
        <f t="shared" si="38"/>
        <v>19891</v>
      </c>
      <c r="F246">
        <f t="shared" si="30"/>
        <v>3.4000000000000002E-2</v>
      </c>
      <c r="G246">
        <f t="shared" si="31"/>
        <v>8.0000000000000002E-3</v>
      </c>
      <c r="H246">
        <f t="shared" si="32"/>
        <v>1E-3</v>
      </c>
      <c r="I246">
        <f t="shared" si="33"/>
        <v>3.59</v>
      </c>
      <c r="J246">
        <f t="shared" si="34"/>
        <v>0.38</v>
      </c>
      <c r="K246" t="e">
        <f t="shared" si="35"/>
        <v>#N/A</v>
      </c>
      <c r="M246" t="s">
        <v>87</v>
      </c>
      <c r="N246">
        <v>1989</v>
      </c>
      <c r="O246">
        <v>1989</v>
      </c>
      <c r="P246">
        <v>2</v>
      </c>
      <c r="Q246">
        <v>1</v>
      </c>
      <c r="R246" s="1">
        <f t="shared" si="36"/>
        <v>32540</v>
      </c>
      <c r="S246">
        <v>3.5999999999999997E-2</v>
      </c>
      <c r="T246">
        <v>1.6E-2</v>
      </c>
      <c r="U246">
        <v>2E-3</v>
      </c>
      <c r="V246">
        <v>3.62</v>
      </c>
      <c r="W246">
        <v>0.39</v>
      </c>
      <c r="X246" t="e">
        <v>#N/A</v>
      </c>
    </row>
    <row r="247" spans="1:24" x14ac:dyDescent="0.25">
      <c r="A247" s="1">
        <f t="shared" si="37"/>
        <v>32540</v>
      </c>
      <c r="B247">
        <v>1</v>
      </c>
      <c r="C247">
        <f t="shared" si="39"/>
        <v>1989</v>
      </c>
      <c r="D247">
        <v>2</v>
      </c>
      <c r="E247" t="str">
        <f t="shared" si="38"/>
        <v>19892</v>
      </c>
      <c r="F247">
        <f t="shared" si="30"/>
        <v>3.5999999999999997E-2</v>
      </c>
      <c r="G247">
        <f t="shared" si="31"/>
        <v>1.6E-2</v>
      </c>
      <c r="H247">
        <f t="shared" si="32"/>
        <v>2E-3</v>
      </c>
      <c r="I247">
        <f t="shared" si="33"/>
        <v>3.62</v>
      </c>
      <c r="J247">
        <f t="shared" si="34"/>
        <v>0.39</v>
      </c>
      <c r="K247" t="e">
        <f t="shared" si="35"/>
        <v>#N/A</v>
      </c>
      <c r="M247" t="s">
        <v>87</v>
      </c>
      <c r="N247">
        <v>1989</v>
      </c>
      <c r="O247">
        <v>1989</v>
      </c>
      <c r="P247">
        <v>3</v>
      </c>
      <c r="Q247">
        <v>1</v>
      </c>
      <c r="R247" s="1">
        <f t="shared" si="36"/>
        <v>32568</v>
      </c>
      <c r="S247">
        <v>0.04</v>
      </c>
      <c r="T247">
        <v>7.0000000000000001E-3</v>
      </c>
      <c r="U247">
        <v>1E-3</v>
      </c>
      <c r="V247">
        <v>3.91</v>
      </c>
      <c r="W247">
        <v>0.37</v>
      </c>
      <c r="X247" t="e">
        <v>#N/A</v>
      </c>
    </row>
    <row r="248" spans="1:24" x14ac:dyDescent="0.25">
      <c r="A248" s="1">
        <f t="shared" si="37"/>
        <v>32568</v>
      </c>
      <c r="B248">
        <v>1</v>
      </c>
      <c r="C248">
        <f t="shared" si="39"/>
        <v>1989</v>
      </c>
      <c r="D248">
        <v>3</v>
      </c>
      <c r="E248" t="str">
        <f t="shared" si="38"/>
        <v>19893</v>
      </c>
      <c r="F248">
        <f t="shared" si="30"/>
        <v>0.04</v>
      </c>
      <c r="G248">
        <f t="shared" si="31"/>
        <v>7.0000000000000001E-3</v>
      </c>
      <c r="H248">
        <f t="shared" si="32"/>
        <v>1E-3</v>
      </c>
      <c r="I248">
        <f t="shared" si="33"/>
        <v>3.91</v>
      </c>
      <c r="J248">
        <f t="shared" si="34"/>
        <v>0.37</v>
      </c>
      <c r="K248" t="e">
        <f t="shared" si="35"/>
        <v>#N/A</v>
      </c>
      <c r="M248" t="s">
        <v>87</v>
      </c>
      <c r="N248">
        <v>1989</v>
      </c>
      <c r="O248">
        <v>1989</v>
      </c>
      <c r="P248">
        <v>4</v>
      </c>
      <c r="Q248">
        <v>1</v>
      </c>
      <c r="R248" s="1">
        <f t="shared" si="36"/>
        <v>32599</v>
      </c>
      <c r="S248">
        <v>3.9E-2</v>
      </c>
      <c r="T248">
        <v>1.4999999999999999E-2</v>
      </c>
      <c r="U248">
        <v>0</v>
      </c>
      <c r="V248">
        <v>4.57</v>
      </c>
      <c r="W248">
        <v>0.38</v>
      </c>
      <c r="X248" t="e">
        <v>#N/A</v>
      </c>
    </row>
    <row r="249" spans="1:24" x14ac:dyDescent="0.25">
      <c r="A249" s="1">
        <f t="shared" si="37"/>
        <v>32599</v>
      </c>
      <c r="B249">
        <v>1</v>
      </c>
      <c r="C249">
        <f t="shared" si="39"/>
        <v>1989</v>
      </c>
      <c r="D249">
        <v>4</v>
      </c>
      <c r="E249" t="str">
        <f t="shared" si="38"/>
        <v>19894</v>
      </c>
      <c r="F249">
        <f t="shared" si="30"/>
        <v>3.9E-2</v>
      </c>
      <c r="G249">
        <f t="shared" si="31"/>
        <v>1.4999999999999999E-2</v>
      </c>
      <c r="H249">
        <f t="shared" si="32"/>
        <v>0</v>
      </c>
      <c r="I249">
        <f t="shared" si="33"/>
        <v>4.57</v>
      </c>
      <c r="J249">
        <f t="shared" si="34"/>
        <v>0.38</v>
      </c>
      <c r="K249" t="e">
        <f t="shared" si="35"/>
        <v>#N/A</v>
      </c>
      <c r="M249" t="s">
        <v>87</v>
      </c>
      <c r="N249">
        <v>1989</v>
      </c>
      <c r="O249">
        <v>1989</v>
      </c>
      <c r="P249">
        <v>5</v>
      </c>
      <c r="Q249">
        <v>1</v>
      </c>
      <c r="R249" s="1">
        <f t="shared" si="36"/>
        <v>32629</v>
      </c>
      <c r="S249">
        <v>0.04</v>
      </c>
      <c r="T249">
        <v>5.6000000000000001E-2</v>
      </c>
      <c r="U249">
        <v>0</v>
      </c>
      <c r="V249">
        <v>4.91</v>
      </c>
      <c r="W249">
        <v>0.38</v>
      </c>
      <c r="X249" t="e">
        <v>#N/A</v>
      </c>
    </row>
    <row r="250" spans="1:24" x14ac:dyDescent="0.25">
      <c r="A250" s="1">
        <f t="shared" si="37"/>
        <v>32629</v>
      </c>
      <c r="B250">
        <v>1</v>
      </c>
      <c r="C250">
        <f t="shared" si="39"/>
        <v>1989</v>
      </c>
      <c r="D250">
        <v>5</v>
      </c>
      <c r="E250" t="str">
        <f t="shared" si="38"/>
        <v>19895</v>
      </c>
      <c r="F250">
        <f t="shared" si="30"/>
        <v>0.04</v>
      </c>
      <c r="G250">
        <f t="shared" si="31"/>
        <v>5.6000000000000001E-2</v>
      </c>
      <c r="H250">
        <f t="shared" si="32"/>
        <v>0</v>
      </c>
      <c r="I250">
        <f t="shared" si="33"/>
        <v>4.91</v>
      </c>
      <c r="J250">
        <f t="shared" si="34"/>
        <v>0.38</v>
      </c>
      <c r="K250" t="e">
        <f t="shared" si="35"/>
        <v>#N/A</v>
      </c>
      <c r="M250" t="s">
        <v>87</v>
      </c>
      <c r="N250">
        <v>1989</v>
      </c>
      <c r="O250">
        <v>1989</v>
      </c>
      <c r="P250">
        <v>6</v>
      </c>
      <c r="Q250">
        <v>1</v>
      </c>
      <c r="R250" s="1">
        <f t="shared" si="36"/>
        <v>32660</v>
      </c>
      <c r="S250">
        <v>3.4000000000000002E-2</v>
      </c>
      <c r="T250">
        <v>8.9999999999999993E-3</v>
      </c>
      <c r="U250">
        <v>1E-3</v>
      </c>
      <c r="V250">
        <v>5.49</v>
      </c>
      <c r="W250">
        <v>0.37</v>
      </c>
      <c r="X250" t="e">
        <v>#N/A</v>
      </c>
    </row>
    <row r="251" spans="1:24" x14ac:dyDescent="0.25">
      <c r="A251" s="1">
        <f t="shared" si="37"/>
        <v>32660</v>
      </c>
      <c r="B251">
        <v>1</v>
      </c>
      <c r="C251">
        <f t="shared" si="39"/>
        <v>1989</v>
      </c>
      <c r="D251">
        <v>6</v>
      </c>
      <c r="E251" t="str">
        <f t="shared" si="38"/>
        <v>19896</v>
      </c>
      <c r="F251">
        <f t="shared" si="30"/>
        <v>3.4000000000000002E-2</v>
      </c>
      <c r="G251">
        <f t="shared" si="31"/>
        <v>8.9999999999999993E-3</v>
      </c>
      <c r="H251">
        <f t="shared" si="32"/>
        <v>1E-3</v>
      </c>
      <c r="I251">
        <f t="shared" si="33"/>
        <v>5.49</v>
      </c>
      <c r="J251">
        <f t="shared" si="34"/>
        <v>0.37</v>
      </c>
      <c r="K251" t="e">
        <f t="shared" si="35"/>
        <v>#N/A</v>
      </c>
      <c r="M251" t="s">
        <v>87</v>
      </c>
      <c r="N251">
        <v>1989</v>
      </c>
      <c r="O251">
        <v>1989</v>
      </c>
      <c r="P251">
        <v>7</v>
      </c>
      <c r="Q251">
        <v>1</v>
      </c>
      <c r="R251" s="1">
        <f t="shared" si="36"/>
        <v>32690</v>
      </c>
      <c r="S251">
        <v>2.8000000000000001E-2</v>
      </c>
      <c r="T251">
        <v>6.0000000000000001E-3</v>
      </c>
      <c r="U251">
        <v>1E-3</v>
      </c>
      <c r="V251">
        <v>6.3</v>
      </c>
      <c r="W251">
        <v>0.34</v>
      </c>
      <c r="X251" t="e">
        <v>#N/A</v>
      </c>
    </row>
    <row r="252" spans="1:24" x14ac:dyDescent="0.25">
      <c r="A252" s="1">
        <f t="shared" si="37"/>
        <v>32690</v>
      </c>
      <c r="B252">
        <v>1</v>
      </c>
      <c r="C252">
        <f t="shared" si="39"/>
        <v>1989</v>
      </c>
      <c r="D252">
        <v>7</v>
      </c>
      <c r="E252" t="str">
        <f t="shared" si="38"/>
        <v>19897</v>
      </c>
      <c r="F252">
        <f t="shared" si="30"/>
        <v>2.8000000000000001E-2</v>
      </c>
      <c r="G252">
        <f t="shared" si="31"/>
        <v>6.0000000000000001E-3</v>
      </c>
      <c r="H252">
        <f t="shared" si="32"/>
        <v>1E-3</v>
      </c>
      <c r="I252">
        <f t="shared" si="33"/>
        <v>6.3</v>
      </c>
      <c r="J252">
        <f t="shared" si="34"/>
        <v>0.34</v>
      </c>
      <c r="K252" t="e">
        <f t="shared" si="35"/>
        <v>#N/A</v>
      </c>
      <c r="M252" t="s">
        <v>87</v>
      </c>
      <c r="N252">
        <v>1989</v>
      </c>
      <c r="O252">
        <v>1989</v>
      </c>
      <c r="P252">
        <v>8</v>
      </c>
      <c r="Q252">
        <v>1</v>
      </c>
      <c r="R252" s="1">
        <f t="shared" si="36"/>
        <v>32721</v>
      </c>
      <c r="S252">
        <v>2.7E-2</v>
      </c>
      <c r="T252">
        <v>1.4E-2</v>
      </c>
      <c r="U252">
        <v>1E-3</v>
      </c>
      <c r="V252">
        <v>7.1</v>
      </c>
      <c r="W252">
        <v>0.35</v>
      </c>
      <c r="X252" t="e">
        <v>#N/A</v>
      </c>
    </row>
    <row r="253" spans="1:24" x14ac:dyDescent="0.25">
      <c r="A253" s="1">
        <f t="shared" si="37"/>
        <v>32721</v>
      </c>
      <c r="B253">
        <v>1</v>
      </c>
      <c r="C253">
        <f t="shared" si="39"/>
        <v>1989</v>
      </c>
      <c r="D253">
        <v>8</v>
      </c>
      <c r="E253" t="str">
        <f t="shared" si="38"/>
        <v>19898</v>
      </c>
      <c r="F253">
        <f t="shared" si="30"/>
        <v>2.7E-2</v>
      </c>
      <c r="G253">
        <f t="shared" si="31"/>
        <v>1.4E-2</v>
      </c>
      <c r="H253">
        <f t="shared" si="32"/>
        <v>1E-3</v>
      </c>
      <c r="I253">
        <f t="shared" si="33"/>
        <v>7.1</v>
      </c>
      <c r="J253">
        <f t="shared" si="34"/>
        <v>0.35</v>
      </c>
      <c r="K253" t="e">
        <f t="shared" si="35"/>
        <v>#N/A</v>
      </c>
      <c r="M253" t="s">
        <v>87</v>
      </c>
      <c r="N253">
        <v>1989</v>
      </c>
      <c r="O253">
        <v>1989</v>
      </c>
      <c r="P253">
        <v>9</v>
      </c>
      <c r="Q253">
        <v>1</v>
      </c>
      <c r="R253" s="1">
        <f t="shared" si="36"/>
        <v>32752</v>
      </c>
      <c r="S253">
        <v>2.8000000000000001E-2</v>
      </c>
      <c r="T253">
        <v>0.01</v>
      </c>
      <c r="U253">
        <v>0</v>
      </c>
      <c r="V253">
        <v>7.23</v>
      </c>
      <c r="W253">
        <v>0.45</v>
      </c>
      <c r="X253" t="e">
        <v>#N/A</v>
      </c>
    </row>
    <row r="254" spans="1:24" x14ac:dyDescent="0.25">
      <c r="A254" s="1">
        <f t="shared" si="37"/>
        <v>32752</v>
      </c>
      <c r="B254">
        <v>1</v>
      </c>
      <c r="C254">
        <f t="shared" si="39"/>
        <v>1989</v>
      </c>
      <c r="D254">
        <v>9</v>
      </c>
      <c r="E254" t="str">
        <f t="shared" si="38"/>
        <v>19899</v>
      </c>
      <c r="F254">
        <f t="shared" si="30"/>
        <v>2.8000000000000001E-2</v>
      </c>
      <c r="G254">
        <f t="shared" si="31"/>
        <v>0.01</v>
      </c>
      <c r="H254">
        <f t="shared" si="32"/>
        <v>0</v>
      </c>
      <c r="I254">
        <f t="shared" si="33"/>
        <v>7.23</v>
      </c>
      <c r="J254">
        <f t="shared" si="34"/>
        <v>0.45</v>
      </c>
      <c r="K254" t="e">
        <f t="shared" si="35"/>
        <v>#N/A</v>
      </c>
      <c r="M254" t="s">
        <v>87</v>
      </c>
      <c r="N254">
        <v>1990</v>
      </c>
      <c r="O254">
        <v>1989</v>
      </c>
      <c r="P254">
        <v>10</v>
      </c>
      <c r="Q254">
        <v>1</v>
      </c>
      <c r="R254" s="1">
        <f t="shared" si="36"/>
        <v>33147</v>
      </c>
      <c r="S254">
        <v>3.9E-2</v>
      </c>
      <c r="T254">
        <v>7.0000000000000001E-3</v>
      </c>
      <c r="U254">
        <v>1E-3</v>
      </c>
      <c r="V254">
        <v>6.36</v>
      </c>
      <c r="W254">
        <v>0.53</v>
      </c>
      <c r="X254" t="e">
        <v>#N/A</v>
      </c>
    </row>
    <row r="255" spans="1:24" x14ac:dyDescent="0.25">
      <c r="A255" s="1">
        <f t="shared" si="37"/>
        <v>33147</v>
      </c>
      <c r="B255">
        <v>1</v>
      </c>
      <c r="C255">
        <f t="shared" si="39"/>
        <v>1990</v>
      </c>
      <c r="D255">
        <v>10</v>
      </c>
      <c r="E255" t="str">
        <f t="shared" si="38"/>
        <v>199010</v>
      </c>
      <c r="F255">
        <f t="shared" si="30"/>
        <v>3.9E-2</v>
      </c>
      <c r="G255">
        <f t="shared" si="31"/>
        <v>7.0000000000000001E-3</v>
      </c>
      <c r="H255">
        <f t="shared" si="32"/>
        <v>1E-3</v>
      </c>
      <c r="I255">
        <f t="shared" si="33"/>
        <v>6.36</v>
      </c>
      <c r="J255">
        <f t="shared" si="34"/>
        <v>0.53</v>
      </c>
      <c r="K255" t="e">
        <f t="shared" si="35"/>
        <v>#N/A</v>
      </c>
      <c r="M255" t="s">
        <v>87</v>
      </c>
      <c r="N255">
        <v>1990</v>
      </c>
      <c r="O255">
        <v>1989</v>
      </c>
      <c r="P255">
        <v>11</v>
      </c>
      <c r="Q255">
        <v>1</v>
      </c>
      <c r="R255" s="1">
        <f t="shared" si="36"/>
        <v>33178</v>
      </c>
      <c r="S255">
        <v>2.3E-2</v>
      </c>
      <c r="T255">
        <v>6.0000000000000001E-3</v>
      </c>
      <c r="U255">
        <v>1E-3</v>
      </c>
      <c r="V255">
        <v>5.0199999999999996</v>
      </c>
      <c r="W255">
        <v>0.33</v>
      </c>
      <c r="X255" t="e">
        <v>#N/A</v>
      </c>
    </row>
    <row r="256" spans="1:24" x14ac:dyDescent="0.25">
      <c r="A256" s="1">
        <f t="shared" si="37"/>
        <v>33178</v>
      </c>
      <c r="B256">
        <v>1</v>
      </c>
      <c r="C256">
        <f t="shared" si="39"/>
        <v>1990</v>
      </c>
      <c r="D256">
        <v>11</v>
      </c>
      <c r="E256" t="str">
        <f t="shared" si="38"/>
        <v>199011</v>
      </c>
      <c r="F256">
        <f t="shared" si="30"/>
        <v>2.3E-2</v>
      </c>
      <c r="G256">
        <f t="shared" si="31"/>
        <v>6.0000000000000001E-3</v>
      </c>
      <c r="H256">
        <f t="shared" si="32"/>
        <v>1E-3</v>
      </c>
      <c r="I256">
        <f t="shared" si="33"/>
        <v>5.0199999999999996</v>
      </c>
      <c r="J256">
        <f t="shared" si="34"/>
        <v>0.33</v>
      </c>
      <c r="K256" t="e">
        <f t="shared" si="35"/>
        <v>#N/A</v>
      </c>
      <c r="M256" t="s">
        <v>87</v>
      </c>
      <c r="N256">
        <v>1990</v>
      </c>
      <c r="O256">
        <v>1989</v>
      </c>
      <c r="P256">
        <v>12</v>
      </c>
      <c r="Q256">
        <v>1</v>
      </c>
      <c r="R256" s="1">
        <f t="shared" si="36"/>
        <v>33208</v>
      </c>
      <c r="S256">
        <v>0.02</v>
      </c>
      <c r="T256">
        <v>8.0000000000000002E-3</v>
      </c>
      <c r="U256">
        <v>2E-3</v>
      </c>
      <c r="V256">
        <v>4.2</v>
      </c>
      <c r="W256">
        <v>0.32</v>
      </c>
      <c r="X256" t="e">
        <v>#N/A</v>
      </c>
    </row>
    <row r="257" spans="1:24" x14ac:dyDescent="0.25">
      <c r="A257" s="1">
        <f t="shared" si="37"/>
        <v>33208</v>
      </c>
      <c r="B257">
        <v>1</v>
      </c>
      <c r="C257">
        <f t="shared" si="39"/>
        <v>1990</v>
      </c>
      <c r="D257">
        <v>12</v>
      </c>
      <c r="E257" t="str">
        <f t="shared" si="38"/>
        <v>199012</v>
      </c>
      <c r="F257">
        <f t="shared" si="30"/>
        <v>0.02</v>
      </c>
      <c r="G257">
        <f t="shared" si="31"/>
        <v>8.0000000000000002E-3</v>
      </c>
      <c r="H257">
        <f t="shared" si="32"/>
        <v>2E-3</v>
      </c>
      <c r="I257">
        <f t="shared" si="33"/>
        <v>4.2</v>
      </c>
      <c r="J257">
        <f t="shared" si="34"/>
        <v>0.32</v>
      </c>
      <c r="K257" t="e">
        <f t="shared" si="35"/>
        <v>#N/A</v>
      </c>
      <c r="M257" t="s">
        <v>87</v>
      </c>
      <c r="N257">
        <v>1990</v>
      </c>
      <c r="O257">
        <v>1990</v>
      </c>
      <c r="P257">
        <v>1</v>
      </c>
      <c r="Q257">
        <v>1</v>
      </c>
      <c r="R257" s="1">
        <f t="shared" si="36"/>
        <v>32874</v>
      </c>
      <c r="S257">
        <v>2.5000000000000001E-2</v>
      </c>
      <c r="T257">
        <v>1.6E-2</v>
      </c>
      <c r="U257">
        <v>3.0000000000000001E-3</v>
      </c>
      <c r="V257">
        <v>3.65</v>
      </c>
      <c r="W257">
        <v>0.27</v>
      </c>
      <c r="X257" t="e">
        <v>#N/A</v>
      </c>
    </row>
    <row r="258" spans="1:24" x14ac:dyDescent="0.25">
      <c r="A258" s="1">
        <f t="shared" si="37"/>
        <v>32874</v>
      </c>
      <c r="B258">
        <v>1</v>
      </c>
      <c r="C258">
        <f t="shared" si="39"/>
        <v>1990</v>
      </c>
      <c r="D258">
        <v>1</v>
      </c>
      <c r="E258" t="str">
        <f t="shared" si="38"/>
        <v>19901</v>
      </c>
      <c r="F258">
        <f t="shared" si="30"/>
        <v>2.5000000000000001E-2</v>
      </c>
      <c r="G258">
        <f t="shared" si="31"/>
        <v>1.6E-2</v>
      </c>
      <c r="H258">
        <f t="shared" si="32"/>
        <v>3.0000000000000001E-3</v>
      </c>
      <c r="I258">
        <f t="shared" si="33"/>
        <v>3.65</v>
      </c>
      <c r="J258">
        <f t="shared" si="34"/>
        <v>0.27</v>
      </c>
      <c r="K258" t="e">
        <f t="shared" si="35"/>
        <v>#N/A</v>
      </c>
      <c r="M258" t="s">
        <v>87</v>
      </c>
      <c r="N258">
        <v>1990</v>
      </c>
      <c r="O258">
        <v>1990</v>
      </c>
      <c r="P258">
        <v>2</v>
      </c>
      <c r="Q258">
        <v>1</v>
      </c>
      <c r="R258" s="1">
        <f t="shared" si="36"/>
        <v>32905</v>
      </c>
      <c r="S258">
        <v>2.5999999999999999E-2</v>
      </c>
      <c r="T258">
        <v>0.01</v>
      </c>
      <c r="U258">
        <v>3.0000000000000001E-3</v>
      </c>
      <c r="V258">
        <v>3.58</v>
      </c>
      <c r="W258">
        <v>0.28000000000000003</v>
      </c>
      <c r="X258" t="e">
        <v>#N/A</v>
      </c>
    </row>
    <row r="259" spans="1:24" x14ac:dyDescent="0.25">
      <c r="A259" s="1">
        <f t="shared" si="37"/>
        <v>32905</v>
      </c>
      <c r="B259">
        <v>1</v>
      </c>
      <c r="C259">
        <f t="shared" si="39"/>
        <v>1990</v>
      </c>
      <c r="D259">
        <v>2</v>
      </c>
      <c r="E259" t="str">
        <f t="shared" si="38"/>
        <v>19902</v>
      </c>
      <c r="F259">
        <f t="shared" ref="F259:F322" si="40">VLOOKUP($A259,$R:$X,2,FALSE)</f>
        <v>2.5999999999999999E-2</v>
      </c>
      <c r="G259">
        <f t="shared" ref="G259:G322" si="41">VLOOKUP($A259,$R:$X,3,FALSE)</f>
        <v>0.01</v>
      </c>
      <c r="H259">
        <f t="shared" ref="H259:H322" si="42">VLOOKUP($A259,$R:$X,4,FALSE)</f>
        <v>3.0000000000000001E-3</v>
      </c>
      <c r="I259">
        <f t="shared" ref="I259:I322" si="43">VLOOKUP($A259,$R:$X,5,FALSE)</f>
        <v>3.58</v>
      </c>
      <c r="J259">
        <f t="shared" ref="J259:J322" si="44">VLOOKUP($A259,$R:$X,6,FALSE)</f>
        <v>0.28000000000000003</v>
      </c>
      <c r="K259" t="e">
        <f t="shared" ref="K259:K322" si="45">VLOOKUP($A259,$R:$X,7,FALSE)</f>
        <v>#N/A</v>
      </c>
      <c r="M259" t="s">
        <v>87</v>
      </c>
      <c r="N259">
        <v>1990</v>
      </c>
      <c r="O259">
        <v>1990</v>
      </c>
      <c r="P259">
        <v>3</v>
      </c>
      <c r="Q259">
        <v>1</v>
      </c>
      <c r="R259" s="1">
        <f t="shared" ref="R259:R322" si="46">DATE(N259,P259,Q259)</f>
        <v>32933</v>
      </c>
      <c r="S259">
        <v>0.03</v>
      </c>
      <c r="T259">
        <v>0.02</v>
      </c>
      <c r="U259">
        <v>3.0000000000000001E-3</v>
      </c>
      <c r="V259">
        <v>4.18</v>
      </c>
      <c r="W259">
        <v>0.19</v>
      </c>
      <c r="X259" t="e">
        <v>#N/A</v>
      </c>
    </row>
    <row r="260" spans="1:24" x14ac:dyDescent="0.25">
      <c r="A260" s="1">
        <f t="shared" ref="A260:A323" si="47">DATE(C260,D260,B260)</f>
        <v>32933</v>
      </c>
      <c r="B260">
        <v>1</v>
      </c>
      <c r="C260">
        <f t="shared" si="39"/>
        <v>1990</v>
      </c>
      <c r="D260">
        <v>3</v>
      </c>
      <c r="E260" t="str">
        <f t="shared" ref="E260:E323" si="48">CONCATENATE(C260,D260)</f>
        <v>19903</v>
      </c>
      <c r="F260">
        <f t="shared" si="40"/>
        <v>0.03</v>
      </c>
      <c r="G260">
        <f t="shared" si="41"/>
        <v>0.02</v>
      </c>
      <c r="H260">
        <f t="shared" si="42"/>
        <v>3.0000000000000001E-3</v>
      </c>
      <c r="I260">
        <f t="shared" si="43"/>
        <v>4.18</v>
      </c>
      <c r="J260">
        <f t="shared" si="44"/>
        <v>0.19</v>
      </c>
      <c r="K260" t="e">
        <f t="shared" si="45"/>
        <v>#N/A</v>
      </c>
      <c r="M260" t="s">
        <v>87</v>
      </c>
      <c r="N260">
        <v>1990</v>
      </c>
      <c r="O260">
        <v>1990</v>
      </c>
      <c r="P260">
        <v>4</v>
      </c>
      <c r="Q260">
        <v>1</v>
      </c>
      <c r="R260" s="1">
        <f t="shared" si="46"/>
        <v>32964</v>
      </c>
      <c r="S260">
        <v>0.03</v>
      </c>
      <c r="T260">
        <v>2.1000000000000001E-2</v>
      </c>
      <c r="U260">
        <v>2E-3</v>
      </c>
      <c r="V260">
        <v>4.75</v>
      </c>
      <c r="W260">
        <v>0.16</v>
      </c>
      <c r="X260" t="e">
        <v>#N/A</v>
      </c>
    </row>
    <row r="261" spans="1:24" x14ac:dyDescent="0.25">
      <c r="A261" s="1">
        <f t="shared" si="47"/>
        <v>32964</v>
      </c>
      <c r="B261">
        <v>1</v>
      </c>
      <c r="C261">
        <f t="shared" si="39"/>
        <v>1990</v>
      </c>
      <c r="D261">
        <v>4</v>
      </c>
      <c r="E261" t="str">
        <f t="shared" si="48"/>
        <v>19904</v>
      </c>
      <c r="F261">
        <f t="shared" si="40"/>
        <v>0.03</v>
      </c>
      <c r="G261">
        <f t="shared" si="41"/>
        <v>2.1000000000000001E-2</v>
      </c>
      <c r="H261">
        <f t="shared" si="42"/>
        <v>2E-3</v>
      </c>
      <c r="I261">
        <f t="shared" si="43"/>
        <v>4.75</v>
      </c>
      <c r="J261">
        <f t="shared" si="44"/>
        <v>0.16</v>
      </c>
      <c r="K261" t="e">
        <f t="shared" si="45"/>
        <v>#N/A</v>
      </c>
      <c r="M261" t="s">
        <v>87</v>
      </c>
      <c r="N261">
        <v>1990</v>
      </c>
      <c r="O261">
        <v>1990</v>
      </c>
      <c r="P261">
        <v>5</v>
      </c>
      <c r="Q261">
        <v>1</v>
      </c>
      <c r="R261" s="1">
        <f t="shared" si="46"/>
        <v>32994</v>
      </c>
      <c r="S261">
        <v>2.9000000000000001E-2</v>
      </c>
      <c r="T261">
        <v>1.4E-2</v>
      </c>
      <c r="U261">
        <v>1E-3</v>
      </c>
      <c r="V261">
        <v>5</v>
      </c>
      <c r="W261">
        <v>0.16</v>
      </c>
      <c r="X261" t="e">
        <v>#N/A</v>
      </c>
    </row>
    <row r="262" spans="1:24" x14ac:dyDescent="0.25">
      <c r="A262" s="1">
        <f t="shared" si="47"/>
        <v>32994</v>
      </c>
      <c r="B262">
        <v>1</v>
      </c>
      <c r="C262">
        <f t="shared" si="39"/>
        <v>1990</v>
      </c>
      <c r="D262">
        <v>5</v>
      </c>
      <c r="E262" t="str">
        <f t="shared" si="48"/>
        <v>19905</v>
      </c>
      <c r="F262">
        <f t="shared" si="40"/>
        <v>2.9000000000000001E-2</v>
      </c>
      <c r="G262">
        <f t="shared" si="41"/>
        <v>1.4E-2</v>
      </c>
      <c r="H262">
        <f t="shared" si="42"/>
        <v>1E-3</v>
      </c>
      <c r="I262">
        <f t="shared" si="43"/>
        <v>5</v>
      </c>
      <c r="J262">
        <f t="shared" si="44"/>
        <v>0.16</v>
      </c>
      <c r="K262" t="e">
        <f t="shared" si="45"/>
        <v>#N/A</v>
      </c>
      <c r="M262" t="s">
        <v>87</v>
      </c>
      <c r="N262">
        <v>1990</v>
      </c>
      <c r="O262">
        <v>1990</v>
      </c>
      <c r="P262">
        <v>6</v>
      </c>
      <c r="Q262">
        <v>1</v>
      </c>
      <c r="R262" s="1">
        <f t="shared" si="46"/>
        <v>33025</v>
      </c>
      <c r="S262">
        <v>0.03</v>
      </c>
      <c r="T262">
        <v>2.1000000000000001E-2</v>
      </c>
      <c r="U262">
        <v>1E-3</v>
      </c>
      <c r="V262">
        <v>5.38</v>
      </c>
      <c r="W262">
        <v>0.16</v>
      </c>
      <c r="X262" t="e">
        <v>#N/A</v>
      </c>
    </row>
    <row r="263" spans="1:24" x14ac:dyDescent="0.25">
      <c r="A263" s="1">
        <f t="shared" si="47"/>
        <v>33025</v>
      </c>
      <c r="B263">
        <v>1</v>
      </c>
      <c r="C263">
        <f t="shared" si="39"/>
        <v>1990</v>
      </c>
      <c r="D263">
        <v>6</v>
      </c>
      <c r="E263" t="str">
        <f t="shared" si="48"/>
        <v>19906</v>
      </c>
      <c r="F263">
        <f t="shared" si="40"/>
        <v>0.03</v>
      </c>
      <c r="G263">
        <f t="shared" si="41"/>
        <v>2.1000000000000001E-2</v>
      </c>
      <c r="H263">
        <f t="shared" si="42"/>
        <v>1E-3</v>
      </c>
      <c r="I263">
        <f t="shared" si="43"/>
        <v>5.38</v>
      </c>
      <c r="J263">
        <f t="shared" si="44"/>
        <v>0.16</v>
      </c>
      <c r="K263" t="e">
        <f t="shared" si="45"/>
        <v>#N/A</v>
      </c>
      <c r="M263" t="s">
        <v>87</v>
      </c>
      <c r="N263">
        <v>1990</v>
      </c>
      <c r="O263">
        <v>1990</v>
      </c>
      <c r="P263">
        <v>7</v>
      </c>
      <c r="Q263">
        <v>1</v>
      </c>
      <c r="R263" s="1">
        <f t="shared" si="46"/>
        <v>33055</v>
      </c>
      <c r="S263">
        <v>4.1000000000000002E-2</v>
      </c>
      <c r="T263">
        <v>1.2E-2</v>
      </c>
      <c r="U263">
        <v>1E-3</v>
      </c>
      <c r="V263">
        <v>6.61</v>
      </c>
      <c r="W263">
        <v>0.2</v>
      </c>
      <c r="X263" t="e">
        <v>#N/A</v>
      </c>
    </row>
    <row r="264" spans="1:24" x14ac:dyDescent="0.25">
      <c r="A264" s="1">
        <f t="shared" si="47"/>
        <v>33055</v>
      </c>
      <c r="B264">
        <v>1</v>
      </c>
      <c r="C264">
        <f t="shared" si="39"/>
        <v>1990</v>
      </c>
      <c r="D264">
        <v>7</v>
      </c>
      <c r="E264" t="str">
        <f t="shared" si="48"/>
        <v>19907</v>
      </c>
      <c r="F264">
        <f t="shared" si="40"/>
        <v>4.1000000000000002E-2</v>
      </c>
      <c r="G264">
        <f t="shared" si="41"/>
        <v>1.2E-2</v>
      </c>
      <c r="H264">
        <f t="shared" si="42"/>
        <v>1E-3</v>
      </c>
      <c r="I264">
        <f t="shared" si="43"/>
        <v>6.61</v>
      </c>
      <c r="J264">
        <f t="shared" si="44"/>
        <v>0.2</v>
      </c>
      <c r="K264" t="e">
        <f t="shared" si="45"/>
        <v>#N/A</v>
      </c>
      <c r="M264" t="s">
        <v>87</v>
      </c>
      <c r="N264">
        <v>1990</v>
      </c>
      <c r="O264">
        <v>1990</v>
      </c>
      <c r="P264">
        <v>8</v>
      </c>
      <c r="Q264">
        <v>1</v>
      </c>
      <c r="R264" s="1">
        <f t="shared" si="46"/>
        <v>33086</v>
      </c>
      <c r="S264">
        <v>3.5000000000000003E-2</v>
      </c>
      <c r="T264">
        <v>0.01</v>
      </c>
      <c r="U264">
        <v>5.0000000000000001E-3</v>
      </c>
      <c r="V264">
        <v>7.21</v>
      </c>
      <c r="W264">
        <v>0.23</v>
      </c>
      <c r="X264" t="e">
        <v>#N/A</v>
      </c>
    </row>
    <row r="265" spans="1:24" x14ac:dyDescent="0.25">
      <c r="A265" s="1">
        <f t="shared" si="47"/>
        <v>33086</v>
      </c>
      <c r="B265">
        <v>1</v>
      </c>
      <c r="C265">
        <f t="shared" si="39"/>
        <v>1990</v>
      </c>
      <c r="D265">
        <v>8</v>
      </c>
      <c r="E265" t="str">
        <f t="shared" si="48"/>
        <v>19908</v>
      </c>
      <c r="F265">
        <f t="shared" si="40"/>
        <v>3.5000000000000003E-2</v>
      </c>
      <c r="G265">
        <f t="shared" si="41"/>
        <v>0.01</v>
      </c>
      <c r="H265">
        <f t="shared" si="42"/>
        <v>5.0000000000000001E-3</v>
      </c>
      <c r="I265">
        <f t="shared" si="43"/>
        <v>7.21</v>
      </c>
      <c r="J265">
        <f t="shared" si="44"/>
        <v>0.23</v>
      </c>
      <c r="K265" t="e">
        <f t="shared" si="45"/>
        <v>#N/A</v>
      </c>
      <c r="M265" t="s">
        <v>87</v>
      </c>
      <c r="N265">
        <v>1990</v>
      </c>
      <c r="O265">
        <v>1990</v>
      </c>
      <c r="P265">
        <v>9</v>
      </c>
      <c r="Q265">
        <v>1</v>
      </c>
      <c r="R265" s="1">
        <f t="shared" si="46"/>
        <v>33117</v>
      </c>
      <c r="S265">
        <v>2.7E-2</v>
      </c>
      <c r="T265">
        <v>0.01</v>
      </c>
      <c r="U265">
        <v>1E-3</v>
      </c>
      <c r="V265">
        <v>7.26</v>
      </c>
      <c r="W265">
        <v>0.26</v>
      </c>
      <c r="X265" t="e">
        <v>#N/A</v>
      </c>
    </row>
    <row r="266" spans="1:24" x14ac:dyDescent="0.25">
      <c r="A266" s="1">
        <f t="shared" si="47"/>
        <v>33117</v>
      </c>
      <c r="B266">
        <v>1</v>
      </c>
      <c r="C266">
        <f t="shared" si="39"/>
        <v>1990</v>
      </c>
      <c r="D266">
        <v>9</v>
      </c>
      <c r="E266" t="str">
        <f t="shared" si="48"/>
        <v>19909</v>
      </c>
      <c r="F266">
        <f t="shared" si="40"/>
        <v>2.7E-2</v>
      </c>
      <c r="G266">
        <f t="shared" si="41"/>
        <v>0.01</v>
      </c>
      <c r="H266">
        <f t="shared" si="42"/>
        <v>1E-3</v>
      </c>
      <c r="I266">
        <f t="shared" si="43"/>
        <v>7.26</v>
      </c>
      <c r="J266">
        <f t="shared" si="44"/>
        <v>0.26</v>
      </c>
      <c r="K266" t="e">
        <f t="shared" si="45"/>
        <v>#N/A</v>
      </c>
      <c r="M266" t="s">
        <v>87</v>
      </c>
      <c r="N266">
        <v>1991</v>
      </c>
      <c r="O266">
        <v>1990</v>
      </c>
      <c r="P266">
        <v>10</v>
      </c>
      <c r="Q266">
        <v>1</v>
      </c>
      <c r="R266" s="1">
        <f t="shared" si="46"/>
        <v>33512</v>
      </c>
      <c r="S266">
        <v>3.3000000000000002E-2</v>
      </c>
      <c r="T266">
        <v>8.0000000000000002E-3</v>
      </c>
      <c r="U266">
        <v>1E-3</v>
      </c>
      <c r="V266">
        <v>5.5</v>
      </c>
      <c r="W266">
        <v>0.26</v>
      </c>
      <c r="X266" t="e">
        <v>#N/A</v>
      </c>
    </row>
    <row r="267" spans="1:24" x14ac:dyDescent="0.25">
      <c r="A267" s="1">
        <f t="shared" si="47"/>
        <v>33512</v>
      </c>
      <c r="B267">
        <v>1</v>
      </c>
      <c r="C267">
        <f t="shared" si="39"/>
        <v>1991</v>
      </c>
      <c r="D267">
        <v>10</v>
      </c>
      <c r="E267" t="str">
        <f t="shared" si="48"/>
        <v>199110</v>
      </c>
      <c r="F267">
        <f t="shared" si="40"/>
        <v>3.3000000000000002E-2</v>
      </c>
      <c r="G267">
        <f t="shared" si="41"/>
        <v>8.0000000000000002E-3</v>
      </c>
      <c r="H267">
        <f t="shared" si="42"/>
        <v>1E-3</v>
      </c>
      <c r="I267">
        <f t="shared" si="43"/>
        <v>5.5</v>
      </c>
      <c r="J267">
        <f t="shared" si="44"/>
        <v>0.26</v>
      </c>
      <c r="K267" t="e">
        <f t="shared" si="45"/>
        <v>#N/A</v>
      </c>
      <c r="M267" t="s">
        <v>87</v>
      </c>
      <c r="N267">
        <v>1991</v>
      </c>
      <c r="O267">
        <v>1990</v>
      </c>
      <c r="P267">
        <v>11</v>
      </c>
      <c r="Q267">
        <v>1</v>
      </c>
      <c r="R267" s="1">
        <f t="shared" si="46"/>
        <v>33543</v>
      </c>
      <c r="S267">
        <v>2.5999999999999999E-2</v>
      </c>
      <c r="T267">
        <v>7.0000000000000001E-3</v>
      </c>
      <c r="U267">
        <v>1E-3</v>
      </c>
      <c r="V267">
        <v>4.0199999999999996</v>
      </c>
      <c r="W267">
        <v>0.24</v>
      </c>
      <c r="X267" t="e">
        <v>#N/A</v>
      </c>
    </row>
    <row r="268" spans="1:24" x14ac:dyDescent="0.25">
      <c r="A268" s="1">
        <f t="shared" si="47"/>
        <v>33543</v>
      </c>
      <c r="B268">
        <v>1</v>
      </c>
      <c r="C268">
        <f t="shared" si="39"/>
        <v>1991</v>
      </c>
      <c r="D268">
        <v>11</v>
      </c>
      <c r="E268" t="str">
        <f t="shared" si="48"/>
        <v>199111</v>
      </c>
      <c r="F268">
        <f t="shared" si="40"/>
        <v>2.5999999999999999E-2</v>
      </c>
      <c r="G268">
        <f t="shared" si="41"/>
        <v>7.0000000000000001E-3</v>
      </c>
      <c r="H268">
        <f t="shared" si="42"/>
        <v>1E-3</v>
      </c>
      <c r="I268">
        <f t="shared" si="43"/>
        <v>4.0199999999999996</v>
      </c>
      <c r="J268">
        <f t="shared" si="44"/>
        <v>0.24</v>
      </c>
      <c r="K268" t="e">
        <f t="shared" si="45"/>
        <v>#N/A</v>
      </c>
      <c r="M268" t="s">
        <v>87</v>
      </c>
      <c r="N268">
        <v>1991</v>
      </c>
      <c r="O268">
        <v>1990</v>
      </c>
      <c r="P268">
        <v>12</v>
      </c>
      <c r="Q268">
        <v>1</v>
      </c>
      <c r="R268" s="1">
        <f t="shared" si="46"/>
        <v>33573</v>
      </c>
      <c r="S268">
        <v>2.4E-2</v>
      </c>
      <c r="T268">
        <v>1.4E-2</v>
      </c>
      <c r="U268">
        <v>2E-3</v>
      </c>
      <c r="V268">
        <v>3.72</v>
      </c>
      <c r="W268">
        <v>0.2</v>
      </c>
      <c r="X268" t="e">
        <v>#N/A</v>
      </c>
    </row>
    <row r="269" spans="1:24" x14ac:dyDescent="0.25">
      <c r="A269" s="1">
        <f t="shared" si="47"/>
        <v>33573</v>
      </c>
      <c r="B269">
        <v>1</v>
      </c>
      <c r="C269">
        <f t="shared" si="39"/>
        <v>1991</v>
      </c>
      <c r="D269">
        <v>12</v>
      </c>
      <c r="E269" t="str">
        <f t="shared" si="48"/>
        <v>199112</v>
      </c>
      <c r="F269">
        <f t="shared" si="40"/>
        <v>2.4E-2</v>
      </c>
      <c r="G269">
        <f t="shared" si="41"/>
        <v>1.4E-2</v>
      </c>
      <c r="H269">
        <f t="shared" si="42"/>
        <v>2E-3</v>
      </c>
      <c r="I269">
        <f t="shared" si="43"/>
        <v>3.72</v>
      </c>
      <c r="J269">
        <f t="shared" si="44"/>
        <v>0.2</v>
      </c>
      <c r="K269" t="e">
        <f t="shared" si="45"/>
        <v>#N/A</v>
      </c>
      <c r="M269" t="s">
        <v>87</v>
      </c>
      <c r="N269">
        <v>1991</v>
      </c>
      <c r="O269">
        <v>1991</v>
      </c>
      <c r="P269">
        <v>1</v>
      </c>
      <c r="Q269">
        <v>1</v>
      </c>
      <c r="R269" s="1">
        <f t="shared" si="46"/>
        <v>33239</v>
      </c>
      <c r="S269">
        <v>2.9000000000000001E-2</v>
      </c>
      <c r="T269">
        <v>7.0000000000000001E-3</v>
      </c>
      <c r="U269">
        <v>4.0000000000000001E-3</v>
      </c>
      <c r="V269">
        <v>3.6</v>
      </c>
      <c r="W269">
        <v>0.18</v>
      </c>
      <c r="X269" t="e">
        <v>#N/A</v>
      </c>
    </row>
    <row r="270" spans="1:24" x14ac:dyDescent="0.25">
      <c r="A270" s="1">
        <f t="shared" si="47"/>
        <v>33239</v>
      </c>
      <c r="B270">
        <v>1</v>
      </c>
      <c r="C270">
        <f t="shared" si="39"/>
        <v>1991</v>
      </c>
      <c r="D270">
        <v>1</v>
      </c>
      <c r="E270" t="str">
        <f t="shared" si="48"/>
        <v>19911</v>
      </c>
      <c r="F270">
        <f t="shared" si="40"/>
        <v>2.9000000000000001E-2</v>
      </c>
      <c r="G270">
        <f t="shared" si="41"/>
        <v>7.0000000000000001E-3</v>
      </c>
      <c r="H270">
        <f t="shared" si="42"/>
        <v>4.0000000000000001E-3</v>
      </c>
      <c r="I270">
        <f t="shared" si="43"/>
        <v>3.6</v>
      </c>
      <c r="J270">
        <f t="shared" si="44"/>
        <v>0.18</v>
      </c>
      <c r="K270" t="e">
        <f t="shared" si="45"/>
        <v>#N/A</v>
      </c>
      <c r="M270" t="s">
        <v>87</v>
      </c>
      <c r="N270">
        <v>1991</v>
      </c>
      <c r="O270">
        <v>1991</v>
      </c>
      <c r="P270">
        <v>2</v>
      </c>
      <c r="Q270">
        <v>1</v>
      </c>
      <c r="R270" s="1">
        <f t="shared" si="46"/>
        <v>33270</v>
      </c>
      <c r="S270">
        <v>3.1E-2</v>
      </c>
      <c r="T270">
        <v>6.0000000000000001E-3</v>
      </c>
      <c r="U270">
        <v>1E-3</v>
      </c>
      <c r="V270">
        <v>4.1399999999999997</v>
      </c>
      <c r="W270">
        <v>0.17</v>
      </c>
      <c r="X270" t="e">
        <v>#N/A</v>
      </c>
    </row>
    <row r="271" spans="1:24" x14ac:dyDescent="0.25">
      <c r="A271" s="1">
        <f t="shared" si="47"/>
        <v>33270</v>
      </c>
      <c r="B271">
        <v>1</v>
      </c>
      <c r="C271">
        <f t="shared" si="39"/>
        <v>1991</v>
      </c>
      <c r="D271">
        <v>2</v>
      </c>
      <c r="E271" t="str">
        <f t="shared" si="48"/>
        <v>19912</v>
      </c>
      <c r="F271">
        <f t="shared" si="40"/>
        <v>3.1E-2</v>
      </c>
      <c r="G271">
        <f t="shared" si="41"/>
        <v>6.0000000000000001E-3</v>
      </c>
      <c r="H271">
        <f t="shared" si="42"/>
        <v>1E-3</v>
      </c>
      <c r="I271">
        <f t="shared" si="43"/>
        <v>4.1399999999999997</v>
      </c>
      <c r="J271">
        <f t="shared" si="44"/>
        <v>0.17</v>
      </c>
      <c r="K271" t="e">
        <f t="shared" si="45"/>
        <v>#N/A</v>
      </c>
      <c r="M271" t="s">
        <v>87</v>
      </c>
      <c r="N271">
        <v>1991</v>
      </c>
      <c r="O271">
        <v>1991</v>
      </c>
      <c r="P271">
        <v>3</v>
      </c>
      <c r="Q271">
        <v>1</v>
      </c>
      <c r="R271" s="1">
        <f t="shared" si="46"/>
        <v>33298</v>
      </c>
      <c r="S271">
        <v>3.1E-2</v>
      </c>
      <c r="T271">
        <v>8.0000000000000002E-3</v>
      </c>
      <c r="U271">
        <v>2E-3</v>
      </c>
      <c r="V271">
        <v>4.24</v>
      </c>
      <c r="W271">
        <v>0.17</v>
      </c>
      <c r="X271" t="e">
        <v>#N/A</v>
      </c>
    </row>
    <row r="272" spans="1:24" x14ac:dyDescent="0.25">
      <c r="A272" s="1">
        <f t="shared" si="47"/>
        <v>33298</v>
      </c>
      <c r="B272">
        <v>1</v>
      </c>
      <c r="C272">
        <f t="shared" ref="C272:C335" si="49">C260+1</f>
        <v>1991</v>
      </c>
      <c r="D272">
        <v>3</v>
      </c>
      <c r="E272" t="str">
        <f t="shared" si="48"/>
        <v>19913</v>
      </c>
      <c r="F272">
        <f t="shared" si="40"/>
        <v>3.1E-2</v>
      </c>
      <c r="G272">
        <f t="shared" si="41"/>
        <v>8.0000000000000002E-3</v>
      </c>
      <c r="H272">
        <f t="shared" si="42"/>
        <v>2E-3</v>
      </c>
      <c r="I272">
        <f t="shared" si="43"/>
        <v>4.24</v>
      </c>
      <c r="J272">
        <f t="shared" si="44"/>
        <v>0.17</v>
      </c>
      <c r="K272" t="e">
        <f t="shared" si="45"/>
        <v>#N/A</v>
      </c>
      <c r="M272" t="s">
        <v>87</v>
      </c>
      <c r="N272">
        <v>1991</v>
      </c>
      <c r="O272">
        <v>1991</v>
      </c>
      <c r="P272">
        <v>4</v>
      </c>
      <c r="Q272">
        <v>1</v>
      </c>
      <c r="R272" s="1">
        <f t="shared" si="46"/>
        <v>33329</v>
      </c>
      <c r="S272">
        <v>3.2000000000000001E-2</v>
      </c>
      <c r="T272">
        <v>0.01</v>
      </c>
      <c r="U272">
        <v>1E-3</v>
      </c>
      <c r="V272">
        <v>4.5</v>
      </c>
      <c r="W272">
        <v>0.17</v>
      </c>
      <c r="X272" t="e">
        <v>#N/A</v>
      </c>
    </row>
    <row r="273" spans="1:24" x14ac:dyDescent="0.25">
      <c r="A273" s="1">
        <f t="shared" si="47"/>
        <v>33329</v>
      </c>
      <c r="B273">
        <v>1</v>
      </c>
      <c r="C273">
        <f t="shared" si="49"/>
        <v>1991</v>
      </c>
      <c r="D273">
        <v>4</v>
      </c>
      <c r="E273" t="str">
        <f t="shared" si="48"/>
        <v>19914</v>
      </c>
      <c r="F273">
        <f t="shared" si="40"/>
        <v>3.2000000000000001E-2</v>
      </c>
      <c r="G273">
        <f t="shared" si="41"/>
        <v>0.01</v>
      </c>
      <c r="H273">
        <f t="shared" si="42"/>
        <v>1E-3</v>
      </c>
      <c r="I273">
        <f t="shared" si="43"/>
        <v>4.5</v>
      </c>
      <c r="J273">
        <f t="shared" si="44"/>
        <v>0.17</v>
      </c>
      <c r="K273" t="e">
        <f t="shared" si="45"/>
        <v>#N/A</v>
      </c>
      <c r="M273" t="s">
        <v>87</v>
      </c>
      <c r="N273">
        <v>1991</v>
      </c>
      <c r="O273">
        <v>1991</v>
      </c>
      <c r="P273">
        <v>5</v>
      </c>
      <c r="Q273">
        <v>1</v>
      </c>
      <c r="R273" s="1">
        <f t="shared" si="46"/>
        <v>33359</v>
      </c>
      <c r="S273">
        <v>2.1999999999999999E-2</v>
      </c>
      <c r="T273">
        <v>1.7999999999999999E-2</v>
      </c>
      <c r="U273">
        <v>1E-3</v>
      </c>
      <c r="V273">
        <v>4.8499999999999996</v>
      </c>
      <c r="W273">
        <v>0.17</v>
      </c>
      <c r="X273" t="e">
        <v>#N/A</v>
      </c>
    </row>
    <row r="274" spans="1:24" x14ac:dyDescent="0.25">
      <c r="A274" s="1">
        <f t="shared" si="47"/>
        <v>33359</v>
      </c>
      <c r="B274">
        <v>1</v>
      </c>
      <c r="C274">
        <f t="shared" si="49"/>
        <v>1991</v>
      </c>
      <c r="D274">
        <v>5</v>
      </c>
      <c r="E274" t="str">
        <f t="shared" si="48"/>
        <v>19915</v>
      </c>
      <c r="F274">
        <f t="shared" si="40"/>
        <v>2.1999999999999999E-2</v>
      </c>
      <c r="G274">
        <f t="shared" si="41"/>
        <v>1.7999999999999999E-2</v>
      </c>
      <c r="H274">
        <f t="shared" si="42"/>
        <v>1E-3</v>
      </c>
      <c r="I274">
        <f t="shared" si="43"/>
        <v>4.8499999999999996</v>
      </c>
      <c r="J274">
        <f t="shared" si="44"/>
        <v>0.17</v>
      </c>
      <c r="K274" t="e">
        <f t="shared" si="45"/>
        <v>#N/A</v>
      </c>
      <c r="M274" t="s">
        <v>87</v>
      </c>
      <c r="N274">
        <v>1991</v>
      </c>
      <c r="O274">
        <v>1991</v>
      </c>
      <c r="P274">
        <v>6</v>
      </c>
      <c r="Q274">
        <v>1</v>
      </c>
      <c r="R274" s="1">
        <f t="shared" si="46"/>
        <v>33390</v>
      </c>
      <c r="S274">
        <v>3.3000000000000002E-2</v>
      </c>
      <c r="T274">
        <v>1.4E-2</v>
      </c>
      <c r="U274">
        <v>0</v>
      </c>
      <c r="V274">
        <v>5.68</v>
      </c>
      <c r="W274">
        <v>0.17</v>
      </c>
      <c r="X274" t="e">
        <v>#N/A</v>
      </c>
    </row>
    <row r="275" spans="1:24" x14ac:dyDescent="0.25">
      <c r="A275" s="1">
        <f t="shared" si="47"/>
        <v>33390</v>
      </c>
      <c r="B275">
        <v>1</v>
      </c>
      <c r="C275">
        <f t="shared" si="49"/>
        <v>1991</v>
      </c>
      <c r="D275">
        <v>6</v>
      </c>
      <c r="E275" t="str">
        <f t="shared" si="48"/>
        <v>19916</v>
      </c>
      <c r="F275">
        <f t="shared" si="40"/>
        <v>3.3000000000000002E-2</v>
      </c>
      <c r="G275">
        <f t="shared" si="41"/>
        <v>1.4E-2</v>
      </c>
      <c r="H275">
        <f t="shared" si="42"/>
        <v>0</v>
      </c>
      <c r="I275">
        <f t="shared" si="43"/>
        <v>5.68</v>
      </c>
      <c r="J275">
        <f t="shared" si="44"/>
        <v>0.17</v>
      </c>
      <c r="K275" t="e">
        <f t="shared" si="45"/>
        <v>#N/A</v>
      </c>
      <c r="M275" t="s">
        <v>87</v>
      </c>
      <c r="N275">
        <v>1991</v>
      </c>
      <c r="O275">
        <v>1991</v>
      </c>
      <c r="P275">
        <v>7</v>
      </c>
      <c r="Q275">
        <v>1</v>
      </c>
      <c r="R275" s="1">
        <f t="shared" si="46"/>
        <v>33420</v>
      </c>
      <c r="S275">
        <v>3.7999999999999999E-2</v>
      </c>
      <c r="T275">
        <v>1.2E-2</v>
      </c>
      <c r="U275">
        <v>0</v>
      </c>
      <c r="V275">
        <v>6.56</v>
      </c>
      <c r="W275">
        <v>0.18</v>
      </c>
      <c r="X275" t="e">
        <v>#N/A</v>
      </c>
    </row>
    <row r="276" spans="1:24" x14ac:dyDescent="0.25">
      <c r="A276" s="1">
        <f t="shared" si="47"/>
        <v>33420</v>
      </c>
      <c r="B276">
        <v>1</v>
      </c>
      <c r="C276">
        <f t="shared" si="49"/>
        <v>1991</v>
      </c>
      <c r="D276">
        <v>7</v>
      </c>
      <c r="E276" t="str">
        <f t="shared" si="48"/>
        <v>19917</v>
      </c>
      <c r="F276">
        <f t="shared" si="40"/>
        <v>3.7999999999999999E-2</v>
      </c>
      <c r="G276">
        <f t="shared" si="41"/>
        <v>1.2E-2</v>
      </c>
      <c r="H276">
        <f t="shared" si="42"/>
        <v>0</v>
      </c>
      <c r="I276">
        <f t="shared" si="43"/>
        <v>6.56</v>
      </c>
      <c r="J276">
        <f t="shared" si="44"/>
        <v>0.18</v>
      </c>
      <c r="K276" t="e">
        <f t="shared" si="45"/>
        <v>#N/A</v>
      </c>
      <c r="M276" t="s">
        <v>87</v>
      </c>
      <c r="N276">
        <v>1991</v>
      </c>
      <c r="O276">
        <v>1991</v>
      </c>
      <c r="P276">
        <v>8</v>
      </c>
      <c r="Q276">
        <v>1</v>
      </c>
      <c r="R276" s="1">
        <f t="shared" si="46"/>
        <v>33451</v>
      </c>
      <c r="S276">
        <v>3.2000000000000001E-2</v>
      </c>
      <c r="T276">
        <v>7.0000000000000001E-3</v>
      </c>
      <c r="U276">
        <v>0</v>
      </c>
      <c r="V276">
        <v>7.11</v>
      </c>
      <c r="W276">
        <v>0.2</v>
      </c>
      <c r="X276" t="e">
        <v>#N/A</v>
      </c>
    </row>
    <row r="277" spans="1:24" x14ac:dyDescent="0.25">
      <c r="A277" s="1">
        <f t="shared" si="47"/>
        <v>33451</v>
      </c>
      <c r="B277">
        <v>1</v>
      </c>
      <c r="C277">
        <f t="shared" si="49"/>
        <v>1991</v>
      </c>
      <c r="D277">
        <v>8</v>
      </c>
      <c r="E277" t="str">
        <f t="shared" si="48"/>
        <v>19918</v>
      </c>
      <c r="F277">
        <f t="shared" si="40"/>
        <v>3.2000000000000001E-2</v>
      </c>
      <c r="G277">
        <f t="shared" si="41"/>
        <v>7.0000000000000001E-3</v>
      </c>
      <c r="H277">
        <f t="shared" si="42"/>
        <v>0</v>
      </c>
      <c r="I277">
        <f t="shared" si="43"/>
        <v>7.11</v>
      </c>
      <c r="J277">
        <f t="shared" si="44"/>
        <v>0.2</v>
      </c>
      <c r="K277" t="e">
        <f t="shared" si="45"/>
        <v>#N/A</v>
      </c>
      <c r="M277" t="s">
        <v>87</v>
      </c>
      <c r="N277">
        <v>1991</v>
      </c>
      <c r="O277">
        <v>1991</v>
      </c>
      <c r="P277">
        <v>9</v>
      </c>
      <c r="Q277">
        <v>1</v>
      </c>
      <c r="R277" s="1">
        <f t="shared" si="46"/>
        <v>33482</v>
      </c>
      <c r="S277">
        <v>3.2000000000000001E-2</v>
      </c>
      <c r="T277">
        <v>7.9000000000000001E-2</v>
      </c>
      <c r="U277">
        <v>1E-3</v>
      </c>
      <c r="V277">
        <v>7.57</v>
      </c>
      <c r="W277">
        <v>0.25</v>
      </c>
      <c r="X277" t="e">
        <v>#N/A</v>
      </c>
    </row>
    <row r="278" spans="1:24" x14ac:dyDescent="0.25">
      <c r="A278" s="1">
        <f t="shared" si="47"/>
        <v>33482</v>
      </c>
      <c r="B278">
        <v>1</v>
      </c>
      <c r="C278">
        <f t="shared" si="49"/>
        <v>1991</v>
      </c>
      <c r="D278">
        <v>9</v>
      </c>
      <c r="E278" t="str">
        <f t="shared" si="48"/>
        <v>19919</v>
      </c>
      <c r="F278">
        <f t="shared" si="40"/>
        <v>3.2000000000000001E-2</v>
      </c>
      <c r="G278">
        <f t="shared" si="41"/>
        <v>7.9000000000000001E-2</v>
      </c>
      <c r="H278">
        <f t="shared" si="42"/>
        <v>1E-3</v>
      </c>
      <c r="I278">
        <f t="shared" si="43"/>
        <v>7.57</v>
      </c>
      <c r="J278">
        <f t="shared" si="44"/>
        <v>0.25</v>
      </c>
      <c r="K278" t="e">
        <f t="shared" si="45"/>
        <v>#N/A</v>
      </c>
      <c r="M278" t="s">
        <v>87</v>
      </c>
      <c r="N278">
        <v>1992</v>
      </c>
      <c r="O278">
        <v>1991</v>
      </c>
      <c r="P278">
        <v>10</v>
      </c>
      <c r="Q278">
        <v>1</v>
      </c>
      <c r="R278" s="1">
        <f t="shared" si="46"/>
        <v>33878</v>
      </c>
      <c r="S278">
        <v>5.3999999999999999E-2</v>
      </c>
      <c r="T278">
        <v>1.7000000000000001E-2</v>
      </c>
      <c r="U278">
        <v>1E-3</v>
      </c>
      <c r="V278">
        <v>5.78</v>
      </c>
      <c r="W278">
        <v>0.31</v>
      </c>
      <c r="X278" t="e">
        <v>#N/A</v>
      </c>
    </row>
    <row r="279" spans="1:24" x14ac:dyDescent="0.25">
      <c r="A279" s="1">
        <f t="shared" si="47"/>
        <v>33878</v>
      </c>
      <c r="B279">
        <v>1</v>
      </c>
      <c r="C279">
        <f t="shared" si="49"/>
        <v>1992</v>
      </c>
      <c r="D279">
        <v>10</v>
      </c>
      <c r="E279" t="str">
        <f t="shared" si="48"/>
        <v>199210</v>
      </c>
      <c r="F279">
        <f t="shared" si="40"/>
        <v>5.3999999999999999E-2</v>
      </c>
      <c r="G279">
        <f t="shared" si="41"/>
        <v>1.7000000000000001E-2</v>
      </c>
      <c r="H279">
        <f t="shared" si="42"/>
        <v>1E-3</v>
      </c>
      <c r="I279">
        <f t="shared" si="43"/>
        <v>5.78</v>
      </c>
      <c r="J279">
        <f t="shared" si="44"/>
        <v>0.31</v>
      </c>
      <c r="K279" t="e">
        <f t="shared" si="45"/>
        <v>#N/A</v>
      </c>
      <c r="M279" t="s">
        <v>87</v>
      </c>
      <c r="N279">
        <v>1992</v>
      </c>
      <c r="O279">
        <v>1991</v>
      </c>
      <c r="P279">
        <v>11</v>
      </c>
      <c r="Q279">
        <v>1</v>
      </c>
      <c r="R279" s="1">
        <f t="shared" si="46"/>
        <v>33909</v>
      </c>
      <c r="S279">
        <v>2.9000000000000001E-2</v>
      </c>
      <c r="T279">
        <v>8.0000000000000002E-3</v>
      </c>
      <c r="U279">
        <v>2E-3</v>
      </c>
      <c r="V279">
        <v>3.87</v>
      </c>
      <c r="W279">
        <v>0.21</v>
      </c>
      <c r="X279" t="e">
        <v>#N/A</v>
      </c>
    </row>
    <row r="280" spans="1:24" x14ac:dyDescent="0.25">
      <c r="A280" s="1">
        <f t="shared" si="47"/>
        <v>33909</v>
      </c>
      <c r="B280">
        <v>1</v>
      </c>
      <c r="C280">
        <f t="shared" si="49"/>
        <v>1992</v>
      </c>
      <c r="D280">
        <v>11</v>
      </c>
      <c r="E280" t="str">
        <f t="shared" si="48"/>
        <v>199211</v>
      </c>
      <c r="F280">
        <f t="shared" si="40"/>
        <v>2.9000000000000001E-2</v>
      </c>
      <c r="G280">
        <f t="shared" si="41"/>
        <v>8.0000000000000002E-3</v>
      </c>
      <c r="H280">
        <f t="shared" si="42"/>
        <v>2E-3</v>
      </c>
      <c r="I280">
        <f t="shared" si="43"/>
        <v>3.87</v>
      </c>
      <c r="J280">
        <f t="shared" si="44"/>
        <v>0.21</v>
      </c>
      <c r="K280" t="e">
        <f t="shared" si="45"/>
        <v>#N/A</v>
      </c>
      <c r="M280" t="s">
        <v>87</v>
      </c>
      <c r="N280">
        <v>1992</v>
      </c>
      <c r="O280">
        <v>1991</v>
      </c>
      <c r="P280">
        <v>12</v>
      </c>
      <c r="Q280">
        <v>1</v>
      </c>
      <c r="R280" s="1">
        <f t="shared" si="46"/>
        <v>33939</v>
      </c>
      <c r="S280">
        <v>2.9000000000000001E-2</v>
      </c>
      <c r="T280">
        <v>4.0000000000000001E-3</v>
      </c>
      <c r="U280">
        <v>1E-3</v>
      </c>
      <c r="V280">
        <v>3.62</v>
      </c>
      <c r="W280">
        <v>0.17</v>
      </c>
      <c r="X280" t="e">
        <v>#N/A</v>
      </c>
    </row>
    <row r="281" spans="1:24" x14ac:dyDescent="0.25">
      <c r="A281" s="1">
        <f t="shared" si="47"/>
        <v>33939</v>
      </c>
      <c r="B281">
        <v>1</v>
      </c>
      <c r="C281">
        <f t="shared" si="49"/>
        <v>1992</v>
      </c>
      <c r="D281">
        <v>12</v>
      </c>
      <c r="E281" t="str">
        <f t="shared" si="48"/>
        <v>199212</v>
      </c>
      <c r="F281">
        <f t="shared" si="40"/>
        <v>2.9000000000000001E-2</v>
      </c>
      <c r="G281">
        <f t="shared" si="41"/>
        <v>4.0000000000000001E-3</v>
      </c>
      <c r="H281">
        <f t="shared" si="42"/>
        <v>1E-3</v>
      </c>
      <c r="I281">
        <f t="shared" si="43"/>
        <v>3.62</v>
      </c>
      <c r="J281">
        <f t="shared" si="44"/>
        <v>0.17</v>
      </c>
      <c r="K281" t="e">
        <f t="shared" si="45"/>
        <v>#N/A</v>
      </c>
      <c r="M281" t="s">
        <v>87</v>
      </c>
      <c r="N281">
        <v>1992</v>
      </c>
      <c r="O281">
        <v>1992</v>
      </c>
      <c r="P281">
        <v>1</v>
      </c>
      <c r="Q281">
        <v>1</v>
      </c>
      <c r="R281" s="1">
        <f t="shared" si="46"/>
        <v>33604</v>
      </c>
      <c r="S281">
        <v>3.2000000000000001E-2</v>
      </c>
      <c r="T281">
        <v>7.0000000000000001E-3</v>
      </c>
      <c r="U281">
        <v>1E-3</v>
      </c>
      <c r="V281">
        <v>3.94</v>
      </c>
      <c r="W281">
        <v>0.19</v>
      </c>
      <c r="X281" t="e">
        <v>#N/A</v>
      </c>
    </row>
    <row r="282" spans="1:24" x14ac:dyDescent="0.25">
      <c r="A282" s="1">
        <f t="shared" si="47"/>
        <v>33604</v>
      </c>
      <c r="B282">
        <v>1</v>
      </c>
      <c r="C282">
        <f t="shared" si="49"/>
        <v>1992</v>
      </c>
      <c r="D282">
        <v>1</v>
      </c>
      <c r="E282" t="str">
        <f t="shared" si="48"/>
        <v>19921</v>
      </c>
      <c r="F282">
        <f t="shared" si="40"/>
        <v>3.2000000000000001E-2</v>
      </c>
      <c r="G282">
        <f t="shared" si="41"/>
        <v>7.0000000000000001E-3</v>
      </c>
      <c r="H282">
        <f t="shared" si="42"/>
        <v>1E-3</v>
      </c>
      <c r="I282">
        <f t="shared" si="43"/>
        <v>3.94</v>
      </c>
      <c r="J282">
        <f t="shared" si="44"/>
        <v>0.19</v>
      </c>
      <c r="K282" t="e">
        <f t="shared" si="45"/>
        <v>#N/A</v>
      </c>
      <c r="M282" t="s">
        <v>87</v>
      </c>
      <c r="N282">
        <v>1992</v>
      </c>
      <c r="O282">
        <v>1992</v>
      </c>
      <c r="P282">
        <v>2</v>
      </c>
      <c r="Q282">
        <v>1</v>
      </c>
      <c r="R282" s="1">
        <f t="shared" si="46"/>
        <v>33635</v>
      </c>
      <c r="S282">
        <v>2.8000000000000001E-2</v>
      </c>
      <c r="T282">
        <v>8.9999999999999993E-3</v>
      </c>
      <c r="U282">
        <v>1E-3</v>
      </c>
      <c r="V282">
        <v>4.32</v>
      </c>
      <c r="W282">
        <v>0.17</v>
      </c>
      <c r="X282" t="e">
        <v>#N/A</v>
      </c>
    </row>
    <row r="283" spans="1:24" x14ac:dyDescent="0.25">
      <c r="A283" s="1">
        <f t="shared" si="47"/>
        <v>33635</v>
      </c>
      <c r="B283">
        <v>1</v>
      </c>
      <c r="C283">
        <f t="shared" si="49"/>
        <v>1992</v>
      </c>
      <c r="D283">
        <v>2</v>
      </c>
      <c r="E283" t="str">
        <f t="shared" si="48"/>
        <v>19922</v>
      </c>
      <c r="F283">
        <f t="shared" si="40"/>
        <v>2.8000000000000001E-2</v>
      </c>
      <c r="G283">
        <f t="shared" si="41"/>
        <v>8.9999999999999993E-3</v>
      </c>
      <c r="H283">
        <f t="shared" si="42"/>
        <v>1E-3</v>
      </c>
      <c r="I283">
        <f t="shared" si="43"/>
        <v>4.32</v>
      </c>
      <c r="J283">
        <f t="shared" si="44"/>
        <v>0.17</v>
      </c>
      <c r="K283" t="e">
        <f t="shared" si="45"/>
        <v>#N/A</v>
      </c>
      <c r="M283" t="s">
        <v>87</v>
      </c>
      <c r="N283">
        <v>1992</v>
      </c>
      <c r="O283">
        <v>1992</v>
      </c>
      <c r="P283">
        <v>3</v>
      </c>
      <c r="Q283">
        <v>1</v>
      </c>
      <c r="R283" s="1">
        <f t="shared" si="46"/>
        <v>33664</v>
      </c>
      <c r="S283">
        <v>2.5999999999999999E-2</v>
      </c>
      <c r="T283">
        <v>6.0000000000000001E-3</v>
      </c>
      <c r="U283">
        <v>1E-3</v>
      </c>
      <c r="V283">
        <v>4.7</v>
      </c>
      <c r="W283">
        <v>0.18</v>
      </c>
      <c r="X283" t="e">
        <v>#N/A</v>
      </c>
    </row>
    <row r="284" spans="1:24" x14ac:dyDescent="0.25">
      <c r="A284" s="1">
        <f t="shared" si="47"/>
        <v>33664</v>
      </c>
      <c r="B284">
        <v>1</v>
      </c>
      <c r="C284">
        <f t="shared" si="49"/>
        <v>1992</v>
      </c>
      <c r="D284">
        <v>3</v>
      </c>
      <c r="E284" t="str">
        <f t="shared" si="48"/>
        <v>19923</v>
      </c>
      <c r="F284">
        <f t="shared" si="40"/>
        <v>2.5999999999999999E-2</v>
      </c>
      <c r="G284">
        <f t="shared" si="41"/>
        <v>6.0000000000000001E-3</v>
      </c>
      <c r="H284">
        <f t="shared" si="42"/>
        <v>1E-3</v>
      </c>
      <c r="I284">
        <f t="shared" si="43"/>
        <v>4.7</v>
      </c>
      <c r="J284">
        <f t="shared" si="44"/>
        <v>0.18</v>
      </c>
      <c r="K284" t="e">
        <f t="shared" si="45"/>
        <v>#N/A</v>
      </c>
      <c r="M284" t="s">
        <v>87</v>
      </c>
      <c r="N284">
        <v>1992</v>
      </c>
      <c r="O284">
        <v>1992</v>
      </c>
      <c r="P284">
        <v>4</v>
      </c>
      <c r="Q284">
        <v>1</v>
      </c>
      <c r="R284" s="1">
        <f t="shared" si="46"/>
        <v>33695</v>
      </c>
      <c r="S284">
        <v>2.5000000000000001E-2</v>
      </c>
      <c r="T284">
        <v>5.0000000000000001E-3</v>
      </c>
      <c r="U284">
        <v>1E-3</v>
      </c>
      <c r="V284">
        <v>4.6900000000000004</v>
      </c>
      <c r="W284">
        <v>0.16</v>
      </c>
      <c r="X284" t="e">
        <v>#N/A</v>
      </c>
    </row>
    <row r="285" spans="1:24" x14ac:dyDescent="0.25">
      <c r="A285" s="1">
        <f t="shared" si="47"/>
        <v>33695</v>
      </c>
      <c r="B285">
        <v>1</v>
      </c>
      <c r="C285">
        <f t="shared" si="49"/>
        <v>1992</v>
      </c>
      <c r="D285">
        <v>4</v>
      </c>
      <c r="E285" t="str">
        <f t="shared" si="48"/>
        <v>19924</v>
      </c>
      <c r="F285">
        <f t="shared" si="40"/>
        <v>2.5000000000000001E-2</v>
      </c>
      <c r="G285">
        <f t="shared" si="41"/>
        <v>5.0000000000000001E-3</v>
      </c>
      <c r="H285">
        <f t="shared" si="42"/>
        <v>1E-3</v>
      </c>
      <c r="I285">
        <f t="shared" si="43"/>
        <v>4.6900000000000004</v>
      </c>
      <c r="J285">
        <f t="shared" si="44"/>
        <v>0.16</v>
      </c>
      <c r="K285" t="e">
        <f t="shared" si="45"/>
        <v>#N/A</v>
      </c>
      <c r="M285" t="s">
        <v>87</v>
      </c>
      <c r="N285">
        <v>1992</v>
      </c>
      <c r="O285">
        <v>1992</v>
      </c>
      <c r="P285">
        <v>5</v>
      </c>
      <c r="Q285">
        <v>1</v>
      </c>
      <c r="R285" s="1">
        <f t="shared" si="46"/>
        <v>33725</v>
      </c>
      <c r="S285">
        <v>3.5999999999999997E-2</v>
      </c>
      <c r="T285">
        <v>3.0000000000000001E-3</v>
      </c>
      <c r="U285">
        <v>0</v>
      </c>
      <c r="V285">
        <v>5.65</v>
      </c>
      <c r="W285">
        <v>0.18</v>
      </c>
      <c r="X285" t="e">
        <v>#N/A</v>
      </c>
    </row>
    <row r="286" spans="1:24" x14ac:dyDescent="0.25">
      <c r="A286" s="1">
        <f t="shared" si="47"/>
        <v>33725</v>
      </c>
      <c r="B286">
        <v>1</v>
      </c>
      <c r="C286">
        <f t="shared" si="49"/>
        <v>1992</v>
      </c>
      <c r="D286">
        <v>5</v>
      </c>
      <c r="E286" t="str">
        <f t="shared" si="48"/>
        <v>19925</v>
      </c>
      <c r="F286">
        <f t="shared" si="40"/>
        <v>3.5999999999999997E-2</v>
      </c>
      <c r="G286">
        <f t="shared" si="41"/>
        <v>3.0000000000000001E-3</v>
      </c>
      <c r="H286">
        <f t="shared" si="42"/>
        <v>0</v>
      </c>
      <c r="I286">
        <f t="shared" si="43"/>
        <v>5.65</v>
      </c>
      <c r="J286">
        <f t="shared" si="44"/>
        <v>0.18</v>
      </c>
      <c r="K286" t="e">
        <f t="shared" si="45"/>
        <v>#N/A</v>
      </c>
      <c r="M286" t="s">
        <v>87</v>
      </c>
      <c r="N286">
        <v>1992</v>
      </c>
      <c r="O286">
        <v>1992</v>
      </c>
      <c r="P286">
        <v>6</v>
      </c>
      <c r="Q286">
        <v>1</v>
      </c>
      <c r="R286" s="1">
        <f t="shared" si="46"/>
        <v>33756</v>
      </c>
      <c r="S286">
        <v>3.5000000000000003E-2</v>
      </c>
      <c r="T286">
        <v>2E-3</v>
      </c>
      <c r="U286">
        <v>0</v>
      </c>
      <c r="V286">
        <v>6.29</v>
      </c>
      <c r="W286">
        <v>0.2</v>
      </c>
      <c r="X286" t="e">
        <v>#N/A</v>
      </c>
    </row>
    <row r="287" spans="1:24" x14ac:dyDescent="0.25">
      <c r="A287" s="1">
        <f t="shared" si="47"/>
        <v>33756</v>
      </c>
      <c r="B287">
        <v>1</v>
      </c>
      <c r="C287">
        <f t="shared" si="49"/>
        <v>1992</v>
      </c>
      <c r="D287">
        <v>6</v>
      </c>
      <c r="E287" t="str">
        <f t="shared" si="48"/>
        <v>19926</v>
      </c>
      <c r="F287">
        <f t="shared" si="40"/>
        <v>3.5000000000000003E-2</v>
      </c>
      <c r="G287">
        <f t="shared" si="41"/>
        <v>2E-3</v>
      </c>
      <c r="H287">
        <f t="shared" si="42"/>
        <v>0</v>
      </c>
      <c r="I287">
        <f t="shared" si="43"/>
        <v>6.29</v>
      </c>
      <c r="J287">
        <f t="shared" si="44"/>
        <v>0.2</v>
      </c>
      <c r="K287" t="e">
        <f t="shared" si="45"/>
        <v>#N/A</v>
      </c>
      <c r="M287" t="s">
        <v>87</v>
      </c>
      <c r="N287">
        <v>1992</v>
      </c>
      <c r="O287">
        <v>1992</v>
      </c>
      <c r="P287">
        <v>7</v>
      </c>
      <c r="Q287">
        <v>1</v>
      </c>
      <c r="R287" s="1">
        <f t="shared" si="46"/>
        <v>33786</v>
      </c>
      <c r="S287">
        <v>0.04</v>
      </c>
      <c r="T287">
        <v>5.0000000000000001E-3</v>
      </c>
      <c r="U287">
        <v>0</v>
      </c>
      <c r="V287">
        <v>6.91</v>
      </c>
      <c r="W287">
        <v>0.2</v>
      </c>
      <c r="X287" t="e">
        <v>#N/A</v>
      </c>
    </row>
    <row r="288" spans="1:24" x14ac:dyDescent="0.25">
      <c r="A288" s="1">
        <f t="shared" si="47"/>
        <v>33786</v>
      </c>
      <c r="B288">
        <v>1</v>
      </c>
      <c r="C288">
        <f t="shared" si="49"/>
        <v>1992</v>
      </c>
      <c r="D288">
        <v>7</v>
      </c>
      <c r="E288" t="str">
        <f t="shared" si="48"/>
        <v>19927</v>
      </c>
      <c r="F288">
        <f t="shared" si="40"/>
        <v>0.04</v>
      </c>
      <c r="G288">
        <f t="shared" si="41"/>
        <v>5.0000000000000001E-3</v>
      </c>
      <c r="H288">
        <f t="shared" si="42"/>
        <v>0</v>
      </c>
      <c r="I288">
        <f t="shared" si="43"/>
        <v>6.91</v>
      </c>
      <c r="J288">
        <f t="shared" si="44"/>
        <v>0.2</v>
      </c>
      <c r="K288" t="e">
        <f t="shared" si="45"/>
        <v>#N/A</v>
      </c>
      <c r="M288" t="s">
        <v>87</v>
      </c>
      <c r="N288">
        <v>1992</v>
      </c>
      <c r="O288">
        <v>1992</v>
      </c>
      <c r="P288">
        <v>8</v>
      </c>
      <c r="Q288">
        <v>1</v>
      </c>
      <c r="R288" s="1">
        <f t="shared" si="46"/>
        <v>33817</v>
      </c>
      <c r="S288">
        <v>3.5000000000000003E-2</v>
      </c>
      <c r="T288">
        <v>5.0000000000000001E-3</v>
      </c>
      <c r="U288">
        <v>1E-3</v>
      </c>
      <c r="V288">
        <v>8.06</v>
      </c>
      <c r="W288">
        <v>0.25</v>
      </c>
      <c r="X288" t="e">
        <v>#N/A</v>
      </c>
    </row>
    <row r="289" spans="1:24" x14ac:dyDescent="0.25">
      <c r="A289" s="1">
        <f t="shared" si="47"/>
        <v>33817</v>
      </c>
      <c r="B289">
        <v>1</v>
      </c>
      <c r="C289">
        <f t="shared" si="49"/>
        <v>1992</v>
      </c>
      <c r="D289">
        <v>8</v>
      </c>
      <c r="E289" t="str">
        <f t="shared" si="48"/>
        <v>19928</v>
      </c>
      <c r="F289">
        <f t="shared" si="40"/>
        <v>3.5000000000000003E-2</v>
      </c>
      <c r="G289">
        <f t="shared" si="41"/>
        <v>5.0000000000000001E-3</v>
      </c>
      <c r="H289">
        <f t="shared" si="42"/>
        <v>1E-3</v>
      </c>
      <c r="I289">
        <f t="shared" si="43"/>
        <v>8.06</v>
      </c>
      <c r="J289">
        <f t="shared" si="44"/>
        <v>0.25</v>
      </c>
      <c r="K289" t="e">
        <f t="shared" si="45"/>
        <v>#N/A</v>
      </c>
      <c r="M289" t="s">
        <v>87</v>
      </c>
      <c r="N289">
        <v>1992</v>
      </c>
      <c r="O289">
        <v>1992</v>
      </c>
      <c r="P289">
        <v>9</v>
      </c>
      <c r="Q289">
        <v>1</v>
      </c>
      <c r="R289" s="1">
        <f t="shared" si="46"/>
        <v>33848</v>
      </c>
      <c r="S289">
        <v>0.04</v>
      </c>
      <c r="T289">
        <v>7.0000000000000001E-3</v>
      </c>
      <c r="U289">
        <v>0</v>
      </c>
      <c r="V289">
        <v>7.66</v>
      </c>
      <c r="W289">
        <v>0.31</v>
      </c>
      <c r="X289" t="e">
        <v>#N/A</v>
      </c>
    </row>
    <row r="290" spans="1:24" x14ac:dyDescent="0.25">
      <c r="A290" s="1">
        <f t="shared" si="47"/>
        <v>33848</v>
      </c>
      <c r="B290">
        <v>1</v>
      </c>
      <c r="C290">
        <f t="shared" si="49"/>
        <v>1992</v>
      </c>
      <c r="D290">
        <v>9</v>
      </c>
      <c r="E290" t="str">
        <f t="shared" si="48"/>
        <v>19929</v>
      </c>
      <c r="F290">
        <f t="shared" si="40"/>
        <v>0.04</v>
      </c>
      <c r="G290">
        <f t="shared" si="41"/>
        <v>7.0000000000000001E-3</v>
      </c>
      <c r="H290">
        <f t="shared" si="42"/>
        <v>0</v>
      </c>
      <c r="I290">
        <f t="shared" si="43"/>
        <v>7.66</v>
      </c>
      <c r="J290">
        <f t="shared" si="44"/>
        <v>0.31</v>
      </c>
      <c r="K290" t="e">
        <f t="shared" si="45"/>
        <v>#N/A</v>
      </c>
      <c r="M290" t="s">
        <v>87</v>
      </c>
      <c r="N290">
        <v>1993</v>
      </c>
      <c r="O290">
        <v>1992</v>
      </c>
      <c r="P290">
        <v>10</v>
      </c>
      <c r="Q290">
        <v>1</v>
      </c>
      <c r="R290" s="1">
        <f t="shared" si="46"/>
        <v>34243</v>
      </c>
      <c r="S290">
        <v>3.9E-2</v>
      </c>
      <c r="T290">
        <v>8.9999999999999993E-3</v>
      </c>
      <c r="U290">
        <v>1E-3</v>
      </c>
      <c r="V290">
        <v>6.48</v>
      </c>
      <c r="W290">
        <v>0.34</v>
      </c>
      <c r="X290" t="e">
        <v>#N/A</v>
      </c>
    </row>
    <row r="291" spans="1:24" x14ac:dyDescent="0.25">
      <c r="A291" s="1">
        <f t="shared" si="47"/>
        <v>34243</v>
      </c>
      <c r="B291">
        <v>1</v>
      </c>
      <c r="C291">
        <f t="shared" si="49"/>
        <v>1993</v>
      </c>
      <c r="D291">
        <v>10</v>
      </c>
      <c r="E291" t="str">
        <f t="shared" si="48"/>
        <v>199310</v>
      </c>
      <c r="F291">
        <f t="shared" si="40"/>
        <v>3.9E-2</v>
      </c>
      <c r="G291">
        <f t="shared" si="41"/>
        <v>8.9999999999999993E-3</v>
      </c>
      <c r="H291">
        <f t="shared" si="42"/>
        <v>1E-3</v>
      </c>
      <c r="I291">
        <f t="shared" si="43"/>
        <v>6.48</v>
      </c>
      <c r="J291">
        <f t="shared" si="44"/>
        <v>0.34</v>
      </c>
      <c r="K291" t="e">
        <f t="shared" si="45"/>
        <v>#N/A</v>
      </c>
      <c r="M291" t="s">
        <v>87</v>
      </c>
      <c r="N291">
        <v>1993</v>
      </c>
      <c r="O291">
        <v>1992</v>
      </c>
      <c r="P291">
        <v>11</v>
      </c>
      <c r="Q291">
        <v>1</v>
      </c>
      <c r="R291" s="1">
        <f t="shared" si="46"/>
        <v>34274</v>
      </c>
      <c r="S291">
        <v>2.9000000000000001E-2</v>
      </c>
      <c r="T291">
        <v>8.9999999999999993E-3</v>
      </c>
      <c r="U291">
        <v>0</v>
      </c>
      <c r="V291">
        <v>4.4000000000000004</v>
      </c>
      <c r="W291">
        <v>0.24</v>
      </c>
      <c r="X291" t="e">
        <v>#N/A</v>
      </c>
    </row>
    <row r="292" spans="1:24" x14ac:dyDescent="0.25">
      <c r="A292" s="1">
        <f t="shared" si="47"/>
        <v>34274</v>
      </c>
      <c r="B292">
        <v>1</v>
      </c>
      <c r="C292">
        <f t="shared" si="49"/>
        <v>1993</v>
      </c>
      <c r="D292">
        <v>11</v>
      </c>
      <c r="E292" t="str">
        <f t="shared" si="48"/>
        <v>199311</v>
      </c>
      <c r="F292">
        <f t="shared" si="40"/>
        <v>2.9000000000000001E-2</v>
      </c>
      <c r="G292">
        <f t="shared" si="41"/>
        <v>8.9999999999999993E-3</v>
      </c>
      <c r="H292">
        <f t="shared" si="42"/>
        <v>0</v>
      </c>
      <c r="I292">
        <f t="shared" si="43"/>
        <v>4.4000000000000004</v>
      </c>
      <c r="J292">
        <f t="shared" si="44"/>
        <v>0.24</v>
      </c>
      <c r="K292" t="e">
        <f t="shared" si="45"/>
        <v>#N/A</v>
      </c>
      <c r="M292" t="s">
        <v>87</v>
      </c>
      <c r="N292">
        <v>1993</v>
      </c>
      <c r="O292">
        <v>1992</v>
      </c>
      <c r="P292">
        <v>12</v>
      </c>
      <c r="Q292">
        <v>1</v>
      </c>
      <c r="R292" s="1">
        <f t="shared" si="46"/>
        <v>34304</v>
      </c>
      <c r="S292">
        <v>2.7E-2</v>
      </c>
      <c r="T292">
        <v>6.0000000000000001E-3</v>
      </c>
      <c r="U292">
        <v>2E-3</v>
      </c>
      <c r="V292">
        <v>3.69</v>
      </c>
      <c r="W292">
        <v>0.22</v>
      </c>
      <c r="X292" t="e">
        <v>#N/A</v>
      </c>
    </row>
    <row r="293" spans="1:24" x14ac:dyDescent="0.25">
      <c r="A293" s="1">
        <f t="shared" si="47"/>
        <v>34304</v>
      </c>
      <c r="B293">
        <v>1</v>
      </c>
      <c r="C293">
        <f t="shared" si="49"/>
        <v>1993</v>
      </c>
      <c r="D293">
        <v>12</v>
      </c>
      <c r="E293" t="str">
        <f t="shared" si="48"/>
        <v>199312</v>
      </c>
      <c r="F293">
        <f t="shared" si="40"/>
        <v>2.7E-2</v>
      </c>
      <c r="G293">
        <f t="shared" si="41"/>
        <v>6.0000000000000001E-3</v>
      </c>
      <c r="H293">
        <f t="shared" si="42"/>
        <v>2E-3</v>
      </c>
      <c r="I293">
        <f t="shared" si="43"/>
        <v>3.69</v>
      </c>
      <c r="J293">
        <f t="shared" si="44"/>
        <v>0.22</v>
      </c>
      <c r="K293" t="e">
        <f t="shared" si="45"/>
        <v>#N/A</v>
      </c>
      <c r="M293" t="s">
        <v>87</v>
      </c>
      <c r="N293">
        <v>1993</v>
      </c>
      <c r="O293">
        <v>1993</v>
      </c>
      <c r="P293">
        <v>1</v>
      </c>
      <c r="Q293">
        <v>1</v>
      </c>
      <c r="R293" s="1">
        <f t="shared" si="46"/>
        <v>33970</v>
      </c>
      <c r="S293">
        <v>0.03</v>
      </c>
      <c r="T293">
        <v>3.0000000000000001E-3</v>
      </c>
      <c r="U293">
        <v>1E-3</v>
      </c>
      <c r="V293">
        <v>3.8</v>
      </c>
      <c r="W293">
        <v>0.19</v>
      </c>
      <c r="X293" t="e">
        <v>#N/A</v>
      </c>
    </row>
    <row r="294" spans="1:24" x14ac:dyDescent="0.25">
      <c r="A294" s="1">
        <f t="shared" si="47"/>
        <v>33970</v>
      </c>
      <c r="B294">
        <v>1</v>
      </c>
      <c r="C294">
        <f t="shared" si="49"/>
        <v>1993</v>
      </c>
      <c r="D294">
        <v>1</v>
      </c>
      <c r="E294" t="str">
        <f t="shared" si="48"/>
        <v>19931</v>
      </c>
      <c r="F294">
        <f t="shared" si="40"/>
        <v>0.03</v>
      </c>
      <c r="G294">
        <f t="shared" si="41"/>
        <v>3.0000000000000001E-3</v>
      </c>
      <c r="H294">
        <f t="shared" si="42"/>
        <v>1E-3</v>
      </c>
      <c r="I294">
        <f t="shared" si="43"/>
        <v>3.8</v>
      </c>
      <c r="J294">
        <f t="shared" si="44"/>
        <v>0.19</v>
      </c>
      <c r="K294" t="e">
        <f t="shared" si="45"/>
        <v>#N/A</v>
      </c>
      <c r="M294" t="s">
        <v>87</v>
      </c>
      <c r="N294">
        <v>1993</v>
      </c>
      <c r="O294">
        <v>1993</v>
      </c>
      <c r="P294">
        <v>2</v>
      </c>
      <c r="Q294">
        <v>1</v>
      </c>
      <c r="R294" s="1">
        <f t="shared" si="46"/>
        <v>34001</v>
      </c>
      <c r="S294">
        <v>0.03</v>
      </c>
      <c r="T294">
        <v>6.0000000000000001E-3</v>
      </c>
      <c r="U294">
        <v>2E-3</v>
      </c>
      <c r="V294">
        <v>4.05</v>
      </c>
      <c r="W294">
        <v>0.19</v>
      </c>
      <c r="X294" t="e">
        <v>#N/A</v>
      </c>
    </row>
    <row r="295" spans="1:24" x14ac:dyDescent="0.25">
      <c r="A295" s="1">
        <f t="shared" si="47"/>
        <v>34001</v>
      </c>
      <c r="B295">
        <v>1</v>
      </c>
      <c r="C295">
        <f t="shared" si="49"/>
        <v>1993</v>
      </c>
      <c r="D295">
        <v>2</v>
      </c>
      <c r="E295" t="str">
        <f t="shared" si="48"/>
        <v>19932</v>
      </c>
      <c r="F295">
        <f t="shared" si="40"/>
        <v>0.03</v>
      </c>
      <c r="G295">
        <f t="shared" si="41"/>
        <v>6.0000000000000001E-3</v>
      </c>
      <c r="H295">
        <f t="shared" si="42"/>
        <v>2E-3</v>
      </c>
      <c r="I295">
        <f t="shared" si="43"/>
        <v>4.05</v>
      </c>
      <c r="J295">
        <f t="shared" si="44"/>
        <v>0.19</v>
      </c>
      <c r="K295" t="e">
        <f t="shared" si="45"/>
        <v>#N/A</v>
      </c>
      <c r="M295" t="s">
        <v>87</v>
      </c>
      <c r="N295">
        <v>1993</v>
      </c>
      <c r="O295">
        <v>1993</v>
      </c>
      <c r="P295">
        <v>3</v>
      </c>
      <c r="Q295">
        <v>1</v>
      </c>
      <c r="R295" s="1">
        <f t="shared" si="46"/>
        <v>34029</v>
      </c>
      <c r="S295">
        <v>2.9000000000000001E-2</v>
      </c>
      <c r="T295">
        <v>8.0000000000000002E-3</v>
      </c>
      <c r="U295">
        <v>1E-3</v>
      </c>
      <c r="V295">
        <v>4.3899999999999997</v>
      </c>
      <c r="W295">
        <v>0.17</v>
      </c>
      <c r="X295" t="e">
        <v>#N/A</v>
      </c>
    </row>
    <row r="296" spans="1:24" x14ac:dyDescent="0.25">
      <c r="A296" s="1">
        <f t="shared" si="47"/>
        <v>34029</v>
      </c>
      <c r="B296">
        <v>1</v>
      </c>
      <c r="C296">
        <f t="shared" si="49"/>
        <v>1993</v>
      </c>
      <c r="D296">
        <v>3</v>
      </c>
      <c r="E296" t="str">
        <f t="shared" si="48"/>
        <v>19933</v>
      </c>
      <c r="F296">
        <f t="shared" si="40"/>
        <v>2.9000000000000001E-2</v>
      </c>
      <c r="G296">
        <f t="shared" si="41"/>
        <v>8.0000000000000002E-3</v>
      </c>
      <c r="H296">
        <f t="shared" si="42"/>
        <v>1E-3</v>
      </c>
      <c r="I296">
        <f t="shared" si="43"/>
        <v>4.3899999999999997</v>
      </c>
      <c r="J296">
        <f t="shared" si="44"/>
        <v>0.17</v>
      </c>
      <c r="K296" t="e">
        <f t="shared" si="45"/>
        <v>#N/A</v>
      </c>
      <c r="M296" t="s">
        <v>87</v>
      </c>
      <c r="N296">
        <v>1993</v>
      </c>
      <c r="O296">
        <v>1993</v>
      </c>
      <c r="P296">
        <v>4</v>
      </c>
      <c r="Q296">
        <v>1</v>
      </c>
      <c r="R296" s="1">
        <f t="shared" si="46"/>
        <v>34060</v>
      </c>
      <c r="S296">
        <v>3.2000000000000001E-2</v>
      </c>
      <c r="T296">
        <v>5.0000000000000001E-3</v>
      </c>
      <c r="U296">
        <v>0</v>
      </c>
      <c r="V296">
        <v>4.7699999999999996</v>
      </c>
      <c r="W296">
        <v>0.15</v>
      </c>
      <c r="X296" t="e">
        <v>#N/A</v>
      </c>
    </row>
    <row r="297" spans="1:24" x14ac:dyDescent="0.25">
      <c r="A297" s="1">
        <f t="shared" si="47"/>
        <v>34060</v>
      </c>
      <c r="B297">
        <v>1</v>
      </c>
      <c r="C297">
        <f t="shared" si="49"/>
        <v>1993</v>
      </c>
      <c r="D297">
        <v>4</v>
      </c>
      <c r="E297" t="str">
        <f t="shared" si="48"/>
        <v>19934</v>
      </c>
      <c r="F297">
        <f t="shared" si="40"/>
        <v>3.2000000000000001E-2</v>
      </c>
      <c r="G297">
        <f t="shared" si="41"/>
        <v>5.0000000000000001E-3</v>
      </c>
      <c r="H297">
        <f t="shared" si="42"/>
        <v>0</v>
      </c>
      <c r="I297">
        <f t="shared" si="43"/>
        <v>4.7699999999999996</v>
      </c>
      <c r="J297">
        <f t="shared" si="44"/>
        <v>0.15</v>
      </c>
      <c r="K297" t="e">
        <f t="shared" si="45"/>
        <v>#N/A</v>
      </c>
      <c r="M297" t="s">
        <v>87</v>
      </c>
      <c r="N297">
        <v>1993</v>
      </c>
      <c r="O297">
        <v>1993</v>
      </c>
      <c r="P297">
        <v>5</v>
      </c>
      <c r="Q297">
        <v>1</v>
      </c>
      <c r="R297" s="1">
        <f t="shared" si="46"/>
        <v>34090</v>
      </c>
      <c r="S297">
        <v>3.7999999999999999E-2</v>
      </c>
      <c r="T297">
        <v>8.0000000000000002E-3</v>
      </c>
      <c r="U297">
        <v>1E-3</v>
      </c>
      <c r="V297">
        <v>5.12</v>
      </c>
      <c r="W297">
        <v>0.14000000000000001</v>
      </c>
      <c r="X297" t="e">
        <v>#N/A</v>
      </c>
    </row>
    <row r="298" spans="1:24" x14ac:dyDescent="0.25">
      <c r="A298" s="1">
        <f t="shared" si="47"/>
        <v>34090</v>
      </c>
      <c r="B298">
        <v>1</v>
      </c>
      <c r="C298">
        <f t="shared" si="49"/>
        <v>1993</v>
      </c>
      <c r="D298">
        <v>5</v>
      </c>
      <c r="E298" t="str">
        <f t="shared" si="48"/>
        <v>19935</v>
      </c>
      <c r="F298">
        <f t="shared" si="40"/>
        <v>3.7999999999999999E-2</v>
      </c>
      <c r="G298">
        <f t="shared" si="41"/>
        <v>8.0000000000000002E-3</v>
      </c>
      <c r="H298">
        <f t="shared" si="42"/>
        <v>1E-3</v>
      </c>
      <c r="I298">
        <f t="shared" si="43"/>
        <v>5.12</v>
      </c>
      <c r="J298">
        <f t="shared" si="44"/>
        <v>0.14000000000000001</v>
      </c>
      <c r="K298" t="e">
        <f t="shared" si="45"/>
        <v>#N/A</v>
      </c>
      <c r="M298" t="s">
        <v>87</v>
      </c>
      <c r="N298">
        <v>1993</v>
      </c>
      <c r="O298">
        <v>1993</v>
      </c>
      <c r="P298">
        <v>6</v>
      </c>
      <c r="Q298">
        <v>1</v>
      </c>
      <c r="R298" s="1">
        <f t="shared" si="46"/>
        <v>34121</v>
      </c>
      <c r="S298">
        <v>0.03</v>
      </c>
      <c r="T298">
        <v>8.0000000000000002E-3</v>
      </c>
      <c r="U298">
        <v>0</v>
      </c>
      <c r="V298">
        <v>5.4</v>
      </c>
      <c r="W298">
        <v>0.16</v>
      </c>
      <c r="X298" t="e">
        <v>#N/A</v>
      </c>
    </row>
    <row r="299" spans="1:24" x14ac:dyDescent="0.25">
      <c r="A299" s="1">
        <f t="shared" si="47"/>
        <v>34121</v>
      </c>
      <c r="B299">
        <v>1</v>
      </c>
      <c r="C299">
        <f t="shared" si="49"/>
        <v>1993</v>
      </c>
      <c r="D299">
        <v>6</v>
      </c>
      <c r="E299" t="str">
        <f t="shared" si="48"/>
        <v>19936</v>
      </c>
      <c r="F299">
        <f t="shared" si="40"/>
        <v>0.03</v>
      </c>
      <c r="G299">
        <f t="shared" si="41"/>
        <v>8.0000000000000002E-3</v>
      </c>
      <c r="H299">
        <f t="shared" si="42"/>
        <v>0</v>
      </c>
      <c r="I299">
        <f t="shared" si="43"/>
        <v>5.4</v>
      </c>
      <c r="J299">
        <f t="shared" si="44"/>
        <v>0.16</v>
      </c>
      <c r="K299" t="e">
        <f t="shared" si="45"/>
        <v>#N/A</v>
      </c>
      <c r="M299" t="s">
        <v>87</v>
      </c>
      <c r="N299">
        <v>1993</v>
      </c>
      <c r="O299">
        <v>1993</v>
      </c>
      <c r="P299">
        <v>7</v>
      </c>
      <c r="Q299">
        <v>1</v>
      </c>
      <c r="R299" s="1">
        <f t="shared" si="46"/>
        <v>34151</v>
      </c>
      <c r="S299">
        <v>4.2999999999999997E-2</v>
      </c>
      <c r="T299">
        <v>6.0000000000000001E-3</v>
      </c>
      <c r="U299">
        <v>0</v>
      </c>
      <c r="V299">
        <v>6.47</v>
      </c>
      <c r="W299">
        <v>0.16</v>
      </c>
      <c r="X299" t="e">
        <v>#N/A</v>
      </c>
    </row>
    <row r="300" spans="1:24" x14ac:dyDescent="0.25">
      <c r="A300" s="1">
        <f t="shared" si="47"/>
        <v>34151</v>
      </c>
      <c r="B300">
        <v>1</v>
      </c>
      <c r="C300">
        <f t="shared" si="49"/>
        <v>1993</v>
      </c>
      <c r="D300">
        <v>7</v>
      </c>
      <c r="E300" t="str">
        <f t="shared" si="48"/>
        <v>19937</v>
      </c>
      <c r="F300">
        <f t="shared" si="40"/>
        <v>4.2999999999999997E-2</v>
      </c>
      <c r="G300">
        <f t="shared" si="41"/>
        <v>6.0000000000000001E-3</v>
      </c>
      <c r="H300">
        <f t="shared" si="42"/>
        <v>0</v>
      </c>
      <c r="I300">
        <f t="shared" si="43"/>
        <v>6.47</v>
      </c>
      <c r="J300">
        <f t="shared" si="44"/>
        <v>0.16</v>
      </c>
      <c r="K300" t="e">
        <f t="shared" si="45"/>
        <v>#N/A</v>
      </c>
      <c r="M300" t="s">
        <v>87</v>
      </c>
      <c r="N300">
        <v>1993</v>
      </c>
      <c r="O300">
        <v>1993</v>
      </c>
      <c r="P300">
        <v>8</v>
      </c>
      <c r="Q300">
        <v>1</v>
      </c>
      <c r="R300" s="1">
        <f t="shared" si="46"/>
        <v>34182</v>
      </c>
      <c r="S300">
        <v>3.5000000000000003E-2</v>
      </c>
      <c r="T300">
        <v>4.0000000000000001E-3</v>
      </c>
      <c r="U300">
        <v>0</v>
      </c>
      <c r="V300">
        <v>7.11</v>
      </c>
      <c r="W300">
        <v>0.17</v>
      </c>
      <c r="X300" t="e">
        <v>#N/A</v>
      </c>
    </row>
    <row r="301" spans="1:24" x14ac:dyDescent="0.25">
      <c r="A301" s="1">
        <f t="shared" si="47"/>
        <v>34182</v>
      </c>
      <c r="B301">
        <v>1</v>
      </c>
      <c r="C301">
        <f t="shared" si="49"/>
        <v>1993</v>
      </c>
      <c r="D301">
        <v>8</v>
      </c>
      <c r="E301" t="str">
        <f t="shared" si="48"/>
        <v>19938</v>
      </c>
      <c r="F301">
        <f t="shared" si="40"/>
        <v>3.5000000000000003E-2</v>
      </c>
      <c r="G301">
        <f t="shared" si="41"/>
        <v>4.0000000000000001E-3</v>
      </c>
      <c r="H301">
        <f t="shared" si="42"/>
        <v>0</v>
      </c>
      <c r="I301">
        <f t="shared" si="43"/>
        <v>7.11</v>
      </c>
      <c r="J301">
        <f t="shared" si="44"/>
        <v>0.17</v>
      </c>
      <c r="K301" t="e">
        <f t="shared" si="45"/>
        <v>#N/A</v>
      </c>
      <c r="M301" t="s">
        <v>87</v>
      </c>
      <c r="N301">
        <v>1993</v>
      </c>
      <c r="O301">
        <v>1993</v>
      </c>
      <c r="P301">
        <v>9</v>
      </c>
      <c r="Q301">
        <v>1</v>
      </c>
      <c r="R301" s="1">
        <f t="shared" si="46"/>
        <v>34213</v>
      </c>
      <c r="S301">
        <v>3.2000000000000001E-2</v>
      </c>
      <c r="T301">
        <v>3.0000000000000001E-3</v>
      </c>
      <c r="U301">
        <v>0</v>
      </c>
      <c r="V301">
        <v>7.39</v>
      </c>
      <c r="W301">
        <v>0.23</v>
      </c>
      <c r="X301" t="e">
        <v>#N/A</v>
      </c>
    </row>
    <row r="302" spans="1:24" x14ac:dyDescent="0.25">
      <c r="A302" s="1">
        <f t="shared" si="47"/>
        <v>34213</v>
      </c>
      <c r="B302">
        <v>1</v>
      </c>
      <c r="C302">
        <f t="shared" si="49"/>
        <v>1993</v>
      </c>
      <c r="D302">
        <v>9</v>
      </c>
      <c r="E302" t="str">
        <f t="shared" si="48"/>
        <v>19939</v>
      </c>
      <c r="F302">
        <f t="shared" si="40"/>
        <v>3.2000000000000001E-2</v>
      </c>
      <c r="G302">
        <f t="shared" si="41"/>
        <v>3.0000000000000001E-3</v>
      </c>
      <c r="H302">
        <f t="shared" si="42"/>
        <v>0</v>
      </c>
      <c r="I302">
        <f t="shared" si="43"/>
        <v>7.39</v>
      </c>
      <c r="J302">
        <f t="shared" si="44"/>
        <v>0.23</v>
      </c>
      <c r="K302" t="e">
        <f t="shared" si="45"/>
        <v>#N/A</v>
      </c>
      <c r="M302" t="s">
        <v>87</v>
      </c>
      <c r="N302">
        <v>1994</v>
      </c>
      <c r="O302">
        <v>1993</v>
      </c>
      <c r="P302">
        <v>10</v>
      </c>
      <c r="Q302">
        <v>1</v>
      </c>
      <c r="R302" s="1">
        <f t="shared" si="46"/>
        <v>34608</v>
      </c>
      <c r="S302">
        <v>4.8000000000000001E-2</v>
      </c>
      <c r="T302">
        <v>3.0000000000000001E-3</v>
      </c>
      <c r="U302">
        <v>1E-3</v>
      </c>
      <c r="V302">
        <v>7.16</v>
      </c>
      <c r="W302">
        <v>0.3</v>
      </c>
      <c r="X302" t="e">
        <v>#N/A</v>
      </c>
    </row>
    <row r="303" spans="1:24" x14ac:dyDescent="0.25">
      <c r="A303" s="1">
        <f t="shared" si="47"/>
        <v>34608</v>
      </c>
      <c r="B303">
        <v>1</v>
      </c>
      <c r="C303">
        <f t="shared" si="49"/>
        <v>1994</v>
      </c>
      <c r="D303">
        <v>10</v>
      </c>
      <c r="E303" t="str">
        <f t="shared" si="48"/>
        <v>199410</v>
      </c>
      <c r="F303">
        <f t="shared" si="40"/>
        <v>4.8000000000000001E-2</v>
      </c>
      <c r="G303">
        <f t="shared" si="41"/>
        <v>3.0000000000000001E-3</v>
      </c>
      <c r="H303">
        <f t="shared" si="42"/>
        <v>1E-3</v>
      </c>
      <c r="I303">
        <f t="shared" si="43"/>
        <v>7.16</v>
      </c>
      <c r="J303">
        <f t="shared" si="44"/>
        <v>0.3</v>
      </c>
      <c r="K303" t="e">
        <f t="shared" si="45"/>
        <v>#N/A</v>
      </c>
      <c r="M303" t="s">
        <v>87</v>
      </c>
      <c r="N303">
        <v>1994</v>
      </c>
      <c r="O303">
        <v>1993</v>
      </c>
      <c r="P303">
        <v>11</v>
      </c>
      <c r="Q303">
        <v>1</v>
      </c>
      <c r="R303" s="1">
        <f t="shared" si="46"/>
        <v>34639</v>
      </c>
      <c r="S303">
        <v>3.1E-2</v>
      </c>
      <c r="T303">
        <v>7.0000000000000001E-3</v>
      </c>
      <c r="U303">
        <v>0</v>
      </c>
      <c r="V303">
        <v>6.03</v>
      </c>
      <c r="W303">
        <v>0.35</v>
      </c>
      <c r="X303" t="e">
        <v>#N/A</v>
      </c>
    </row>
    <row r="304" spans="1:24" x14ac:dyDescent="0.25">
      <c r="A304" s="1">
        <f t="shared" si="47"/>
        <v>34639</v>
      </c>
      <c r="B304">
        <v>1</v>
      </c>
      <c r="C304">
        <f t="shared" si="49"/>
        <v>1994</v>
      </c>
      <c r="D304">
        <v>11</v>
      </c>
      <c r="E304" t="str">
        <f t="shared" si="48"/>
        <v>199411</v>
      </c>
      <c r="F304">
        <f t="shared" si="40"/>
        <v>3.1E-2</v>
      </c>
      <c r="G304">
        <f t="shared" si="41"/>
        <v>7.0000000000000001E-3</v>
      </c>
      <c r="H304">
        <f t="shared" si="42"/>
        <v>0</v>
      </c>
      <c r="I304">
        <f t="shared" si="43"/>
        <v>6.03</v>
      </c>
      <c r="J304">
        <f t="shared" si="44"/>
        <v>0.35</v>
      </c>
      <c r="K304" t="e">
        <f t="shared" si="45"/>
        <v>#N/A</v>
      </c>
      <c r="M304" t="s">
        <v>87</v>
      </c>
      <c r="N304">
        <v>1994</v>
      </c>
      <c r="O304">
        <v>1993</v>
      </c>
      <c r="P304">
        <v>12</v>
      </c>
      <c r="Q304">
        <v>1</v>
      </c>
      <c r="R304" s="1">
        <f t="shared" si="46"/>
        <v>34669</v>
      </c>
      <c r="S304">
        <v>2.7E-2</v>
      </c>
      <c r="T304">
        <v>3.0000000000000001E-3</v>
      </c>
      <c r="U304">
        <v>1E-3</v>
      </c>
      <c r="V304">
        <v>4.29</v>
      </c>
      <c r="W304">
        <v>0.25</v>
      </c>
      <c r="X304" t="e">
        <v>#N/A</v>
      </c>
    </row>
    <row r="305" spans="1:24" x14ac:dyDescent="0.25">
      <c r="A305" s="1">
        <f t="shared" si="47"/>
        <v>34669</v>
      </c>
      <c r="B305">
        <v>1</v>
      </c>
      <c r="C305">
        <f t="shared" si="49"/>
        <v>1994</v>
      </c>
      <c r="D305">
        <v>12</v>
      </c>
      <c r="E305" t="str">
        <f t="shared" si="48"/>
        <v>199412</v>
      </c>
      <c r="F305">
        <f t="shared" si="40"/>
        <v>2.7E-2</v>
      </c>
      <c r="G305">
        <f t="shared" si="41"/>
        <v>3.0000000000000001E-3</v>
      </c>
      <c r="H305">
        <f t="shared" si="42"/>
        <v>1E-3</v>
      </c>
      <c r="I305">
        <f t="shared" si="43"/>
        <v>4.29</v>
      </c>
      <c r="J305">
        <f t="shared" si="44"/>
        <v>0.25</v>
      </c>
      <c r="K305" t="e">
        <f t="shared" si="45"/>
        <v>#N/A</v>
      </c>
      <c r="M305" t="s">
        <v>87</v>
      </c>
      <c r="N305">
        <v>1994</v>
      </c>
      <c r="O305">
        <v>1994</v>
      </c>
      <c r="P305">
        <v>1</v>
      </c>
      <c r="Q305">
        <v>1</v>
      </c>
      <c r="R305" s="1">
        <f t="shared" si="46"/>
        <v>34335</v>
      </c>
      <c r="S305">
        <v>2.4E-2</v>
      </c>
      <c r="T305">
        <v>4.0000000000000001E-3</v>
      </c>
      <c r="U305">
        <v>1E-3</v>
      </c>
      <c r="V305">
        <v>4.09</v>
      </c>
      <c r="W305">
        <v>0.24</v>
      </c>
      <c r="X305" t="e">
        <v>#N/A</v>
      </c>
    </row>
    <row r="306" spans="1:24" x14ac:dyDescent="0.25">
      <c r="A306" s="1">
        <f t="shared" si="47"/>
        <v>34335</v>
      </c>
      <c r="B306">
        <v>1</v>
      </c>
      <c r="C306">
        <f t="shared" si="49"/>
        <v>1994</v>
      </c>
      <c r="D306">
        <v>1</v>
      </c>
      <c r="E306" t="str">
        <f t="shared" si="48"/>
        <v>19941</v>
      </c>
      <c r="F306">
        <f t="shared" si="40"/>
        <v>2.4E-2</v>
      </c>
      <c r="G306">
        <f t="shared" si="41"/>
        <v>4.0000000000000001E-3</v>
      </c>
      <c r="H306">
        <f t="shared" si="42"/>
        <v>1E-3</v>
      </c>
      <c r="I306">
        <f t="shared" si="43"/>
        <v>4.09</v>
      </c>
      <c r="J306">
        <f t="shared" si="44"/>
        <v>0.24</v>
      </c>
      <c r="K306" t="e">
        <f t="shared" si="45"/>
        <v>#N/A</v>
      </c>
      <c r="M306" t="s">
        <v>87</v>
      </c>
      <c r="N306">
        <v>1994</v>
      </c>
      <c r="O306">
        <v>1994</v>
      </c>
      <c r="P306">
        <v>2</v>
      </c>
      <c r="Q306">
        <v>1</v>
      </c>
      <c r="R306" s="1">
        <f t="shared" si="46"/>
        <v>34366</v>
      </c>
      <c r="S306">
        <v>2.7E-2</v>
      </c>
      <c r="T306">
        <v>2E-3</v>
      </c>
      <c r="U306">
        <v>1E-3</v>
      </c>
      <c r="V306">
        <v>4.09</v>
      </c>
      <c r="W306">
        <v>0.19</v>
      </c>
      <c r="X306" t="e">
        <v>#N/A</v>
      </c>
    </row>
    <row r="307" spans="1:24" x14ac:dyDescent="0.25">
      <c r="A307" s="1">
        <f t="shared" si="47"/>
        <v>34366</v>
      </c>
      <c r="B307">
        <v>1</v>
      </c>
      <c r="C307">
        <f t="shared" si="49"/>
        <v>1994</v>
      </c>
      <c r="D307">
        <v>2</v>
      </c>
      <c r="E307" t="str">
        <f t="shared" si="48"/>
        <v>19942</v>
      </c>
      <c r="F307">
        <f t="shared" si="40"/>
        <v>2.7E-2</v>
      </c>
      <c r="G307">
        <f t="shared" si="41"/>
        <v>2E-3</v>
      </c>
      <c r="H307">
        <f t="shared" si="42"/>
        <v>1E-3</v>
      </c>
      <c r="I307">
        <f t="shared" si="43"/>
        <v>4.09</v>
      </c>
      <c r="J307">
        <f t="shared" si="44"/>
        <v>0.19</v>
      </c>
      <c r="K307" t="e">
        <f t="shared" si="45"/>
        <v>#N/A</v>
      </c>
      <c r="M307" t="s">
        <v>87</v>
      </c>
      <c r="N307">
        <v>1994</v>
      </c>
      <c r="O307">
        <v>1994</v>
      </c>
      <c r="P307">
        <v>3</v>
      </c>
      <c r="Q307">
        <v>1</v>
      </c>
      <c r="R307" s="1">
        <f t="shared" si="46"/>
        <v>34394</v>
      </c>
      <c r="S307">
        <v>2.7E-2</v>
      </c>
      <c r="T307">
        <v>2E-3</v>
      </c>
      <c r="U307">
        <v>1E-3</v>
      </c>
      <c r="V307">
        <v>4.29</v>
      </c>
      <c r="W307">
        <v>0.18</v>
      </c>
      <c r="X307" t="e">
        <v>#N/A</v>
      </c>
    </row>
    <row r="308" spans="1:24" x14ac:dyDescent="0.25">
      <c r="A308" s="1">
        <f t="shared" si="47"/>
        <v>34394</v>
      </c>
      <c r="B308">
        <v>1</v>
      </c>
      <c r="C308">
        <f t="shared" si="49"/>
        <v>1994</v>
      </c>
      <c r="D308">
        <v>3</v>
      </c>
      <c r="E308" t="str">
        <f t="shared" si="48"/>
        <v>19943</v>
      </c>
      <c r="F308">
        <f t="shared" si="40"/>
        <v>2.7E-2</v>
      </c>
      <c r="G308">
        <f t="shared" si="41"/>
        <v>2E-3</v>
      </c>
      <c r="H308">
        <f t="shared" si="42"/>
        <v>1E-3</v>
      </c>
      <c r="I308">
        <f t="shared" si="43"/>
        <v>4.29</v>
      </c>
      <c r="J308">
        <f t="shared" si="44"/>
        <v>0.18</v>
      </c>
      <c r="K308" t="e">
        <f t="shared" si="45"/>
        <v>#N/A</v>
      </c>
      <c r="M308" t="s">
        <v>87</v>
      </c>
      <c r="N308">
        <v>1994</v>
      </c>
      <c r="O308">
        <v>1994</v>
      </c>
      <c r="P308">
        <v>4</v>
      </c>
      <c r="Q308">
        <v>1</v>
      </c>
      <c r="R308" s="1">
        <f t="shared" si="46"/>
        <v>34425</v>
      </c>
      <c r="S308">
        <v>2.4E-2</v>
      </c>
      <c r="T308">
        <v>5.0000000000000001E-3</v>
      </c>
      <c r="U308">
        <v>0</v>
      </c>
      <c r="V308">
        <v>4.93</v>
      </c>
      <c r="W308">
        <v>0.23</v>
      </c>
      <c r="X308" t="e">
        <v>#N/A</v>
      </c>
    </row>
    <row r="309" spans="1:24" x14ac:dyDescent="0.25">
      <c r="A309" s="1">
        <f t="shared" si="47"/>
        <v>34425</v>
      </c>
      <c r="B309">
        <v>1</v>
      </c>
      <c r="C309">
        <f t="shared" si="49"/>
        <v>1994</v>
      </c>
      <c r="D309">
        <v>4</v>
      </c>
      <c r="E309" t="str">
        <f t="shared" si="48"/>
        <v>19944</v>
      </c>
      <c r="F309">
        <f t="shared" si="40"/>
        <v>2.4E-2</v>
      </c>
      <c r="G309">
        <f t="shared" si="41"/>
        <v>5.0000000000000001E-3</v>
      </c>
      <c r="H309">
        <f t="shared" si="42"/>
        <v>0</v>
      </c>
      <c r="I309">
        <f t="shared" si="43"/>
        <v>4.93</v>
      </c>
      <c r="J309">
        <f t="shared" si="44"/>
        <v>0.23</v>
      </c>
      <c r="K309" t="e">
        <f t="shared" si="45"/>
        <v>#N/A</v>
      </c>
      <c r="M309" t="s">
        <v>87</v>
      </c>
      <c r="N309">
        <v>1994</v>
      </c>
      <c r="O309">
        <v>1994</v>
      </c>
      <c r="P309">
        <v>5</v>
      </c>
      <c r="Q309">
        <v>1</v>
      </c>
      <c r="R309" s="1">
        <f t="shared" si="46"/>
        <v>34455</v>
      </c>
      <c r="S309">
        <v>3.3000000000000002E-2</v>
      </c>
      <c r="T309">
        <v>7.0000000000000001E-3</v>
      </c>
      <c r="U309">
        <v>0</v>
      </c>
      <c r="V309">
        <v>5.99</v>
      </c>
      <c r="W309">
        <v>0.18</v>
      </c>
      <c r="X309" t="e">
        <v>#N/A</v>
      </c>
    </row>
    <row r="310" spans="1:24" x14ac:dyDescent="0.25">
      <c r="A310" s="1">
        <f t="shared" si="47"/>
        <v>34455</v>
      </c>
      <c r="B310">
        <v>1</v>
      </c>
      <c r="C310">
        <f t="shared" si="49"/>
        <v>1994</v>
      </c>
      <c r="D310">
        <v>5</v>
      </c>
      <c r="E310" t="str">
        <f t="shared" si="48"/>
        <v>19945</v>
      </c>
      <c r="F310">
        <f t="shared" si="40"/>
        <v>3.3000000000000002E-2</v>
      </c>
      <c r="G310">
        <f t="shared" si="41"/>
        <v>7.0000000000000001E-3</v>
      </c>
      <c r="H310">
        <f t="shared" si="42"/>
        <v>0</v>
      </c>
      <c r="I310">
        <f t="shared" si="43"/>
        <v>5.99</v>
      </c>
      <c r="J310">
        <f t="shared" si="44"/>
        <v>0.18</v>
      </c>
      <c r="K310" t="e">
        <f t="shared" si="45"/>
        <v>#N/A</v>
      </c>
      <c r="M310" t="s">
        <v>87</v>
      </c>
      <c r="N310">
        <v>1994</v>
      </c>
      <c r="O310">
        <v>1994</v>
      </c>
      <c r="P310">
        <v>6</v>
      </c>
      <c r="Q310">
        <v>1</v>
      </c>
      <c r="R310" s="1">
        <f t="shared" si="46"/>
        <v>34486</v>
      </c>
      <c r="S310">
        <v>3.5999999999999997E-2</v>
      </c>
      <c r="T310">
        <v>1.2999999999999999E-2</v>
      </c>
      <c r="U310">
        <v>1E-3</v>
      </c>
      <c r="V310">
        <v>6.12</v>
      </c>
      <c r="W310">
        <v>0.06</v>
      </c>
      <c r="X310" t="e">
        <v>#N/A</v>
      </c>
    </row>
    <row r="311" spans="1:24" x14ac:dyDescent="0.25">
      <c r="A311" s="1">
        <f t="shared" si="47"/>
        <v>34486</v>
      </c>
      <c r="B311">
        <v>1</v>
      </c>
      <c r="C311">
        <f t="shared" si="49"/>
        <v>1994</v>
      </c>
      <c r="D311">
        <v>6</v>
      </c>
      <c r="E311" t="str">
        <f t="shared" si="48"/>
        <v>19946</v>
      </c>
      <c r="F311">
        <f t="shared" si="40"/>
        <v>3.5999999999999997E-2</v>
      </c>
      <c r="G311">
        <f t="shared" si="41"/>
        <v>1.2999999999999999E-2</v>
      </c>
      <c r="H311">
        <f t="shared" si="42"/>
        <v>1E-3</v>
      </c>
      <c r="I311">
        <f t="shared" si="43"/>
        <v>6.12</v>
      </c>
      <c r="J311">
        <f t="shared" si="44"/>
        <v>0.06</v>
      </c>
      <c r="K311" t="e">
        <f t="shared" si="45"/>
        <v>#N/A</v>
      </c>
      <c r="M311" t="s">
        <v>87</v>
      </c>
      <c r="N311">
        <v>1994</v>
      </c>
      <c r="O311">
        <v>1994</v>
      </c>
      <c r="P311">
        <v>7</v>
      </c>
      <c r="Q311">
        <v>1</v>
      </c>
      <c r="R311" s="1">
        <f t="shared" si="46"/>
        <v>34516</v>
      </c>
      <c r="S311">
        <v>3.6999999999999998E-2</v>
      </c>
      <c r="T311">
        <v>7.0000000000000001E-3</v>
      </c>
      <c r="U311">
        <v>2E-3</v>
      </c>
      <c r="V311">
        <v>7.28</v>
      </c>
      <c r="W311">
        <v>0.25</v>
      </c>
      <c r="X311" t="e">
        <v>#N/A</v>
      </c>
    </row>
    <row r="312" spans="1:24" x14ac:dyDescent="0.25">
      <c r="A312" s="1">
        <f t="shared" si="47"/>
        <v>34516</v>
      </c>
      <c r="B312">
        <v>1</v>
      </c>
      <c r="C312">
        <f t="shared" si="49"/>
        <v>1994</v>
      </c>
      <c r="D312">
        <v>7</v>
      </c>
      <c r="E312" t="str">
        <f t="shared" si="48"/>
        <v>19947</v>
      </c>
      <c r="F312">
        <f t="shared" si="40"/>
        <v>3.6999999999999998E-2</v>
      </c>
      <c r="G312">
        <f t="shared" si="41"/>
        <v>7.0000000000000001E-3</v>
      </c>
      <c r="H312">
        <f t="shared" si="42"/>
        <v>2E-3</v>
      </c>
      <c r="I312">
        <f t="shared" si="43"/>
        <v>7.28</v>
      </c>
      <c r="J312">
        <f t="shared" si="44"/>
        <v>0.25</v>
      </c>
      <c r="K312" t="e">
        <f t="shared" si="45"/>
        <v>#N/A</v>
      </c>
      <c r="M312" t="s">
        <v>87</v>
      </c>
      <c r="N312">
        <v>1994</v>
      </c>
      <c r="O312">
        <v>1994</v>
      </c>
      <c r="P312">
        <v>8</v>
      </c>
      <c r="Q312">
        <v>1</v>
      </c>
      <c r="R312" s="1">
        <f t="shared" si="46"/>
        <v>34547</v>
      </c>
      <c r="S312">
        <v>3.6999999999999998E-2</v>
      </c>
      <c r="T312">
        <v>7.0000000000000001E-3</v>
      </c>
      <c r="U312">
        <v>1E-3</v>
      </c>
      <c r="V312">
        <v>7.8</v>
      </c>
      <c r="W312">
        <v>0.28000000000000003</v>
      </c>
      <c r="X312" t="e">
        <v>#N/A</v>
      </c>
    </row>
    <row r="313" spans="1:24" x14ac:dyDescent="0.25">
      <c r="A313" s="1">
        <f t="shared" si="47"/>
        <v>34547</v>
      </c>
      <c r="B313">
        <v>1</v>
      </c>
      <c r="C313">
        <f t="shared" si="49"/>
        <v>1994</v>
      </c>
      <c r="D313">
        <v>8</v>
      </c>
      <c r="E313" t="str">
        <f t="shared" si="48"/>
        <v>19948</v>
      </c>
      <c r="F313">
        <f t="shared" si="40"/>
        <v>3.6999999999999998E-2</v>
      </c>
      <c r="G313">
        <f t="shared" si="41"/>
        <v>7.0000000000000001E-3</v>
      </c>
      <c r="H313">
        <f t="shared" si="42"/>
        <v>1E-3</v>
      </c>
      <c r="I313">
        <f t="shared" si="43"/>
        <v>7.8</v>
      </c>
      <c r="J313">
        <f t="shared" si="44"/>
        <v>0.28000000000000003</v>
      </c>
      <c r="K313" t="e">
        <f t="shared" si="45"/>
        <v>#N/A</v>
      </c>
      <c r="M313" t="s">
        <v>87</v>
      </c>
      <c r="N313">
        <v>1994</v>
      </c>
      <c r="O313">
        <v>1994</v>
      </c>
      <c r="P313">
        <v>9</v>
      </c>
      <c r="Q313">
        <v>1</v>
      </c>
      <c r="R313" s="1">
        <f t="shared" si="46"/>
        <v>34578</v>
      </c>
      <c r="S313">
        <v>3.7999999999999999E-2</v>
      </c>
      <c r="T313">
        <v>1.4999999999999999E-2</v>
      </c>
      <c r="U313">
        <v>1E-3</v>
      </c>
      <c r="V313">
        <v>7.59</v>
      </c>
      <c r="W313">
        <v>0.35</v>
      </c>
      <c r="X313" t="e">
        <v>#N/A</v>
      </c>
    </row>
    <row r="314" spans="1:24" x14ac:dyDescent="0.25">
      <c r="A314" s="1">
        <f t="shared" si="47"/>
        <v>34578</v>
      </c>
      <c r="B314">
        <v>1</v>
      </c>
      <c r="C314">
        <f t="shared" si="49"/>
        <v>1994</v>
      </c>
      <c r="D314">
        <v>9</v>
      </c>
      <c r="E314" t="str">
        <f t="shared" si="48"/>
        <v>19949</v>
      </c>
      <c r="F314">
        <f t="shared" si="40"/>
        <v>3.7999999999999999E-2</v>
      </c>
      <c r="G314">
        <f t="shared" si="41"/>
        <v>1.4999999999999999E-2</v>
      </c>
      <c r="H314">
        <f t="shared" si="42"/>
        <v>1E-3</v>
      </c>
      <c r="I314">
        <f t="shared" si="43"/>
        <v>7.59</v>
      </c>
      <c r="J314">
        <f t="shared" si="44"/>
        <v>0.35</v>
      </c>
      <c r="K314" t="e">
        <f t="shared" si="45"/>
        <v>#N/A</v>
      </c>
      <c r="M314" t="s">
        <v>87</v>
      </c>
      <c r="N314">
        <v>1995</v>
      </c>
      <c r="O314">
        <v>1994</v>
      </c>
      <c r="P314">
        <v>10</v>
      </c>
      <c r="Q314">
        <v>1</v>
      </c>
      <c r="R314" s="1">
        <f t="shared" si="46"/>
        <v>34973</v>
      </c>
      <c r="S314">
        <v>3.5999999999999997E-2</v>
      </c>
      <c r="T314">
        <v>6.0000000000000001E-3</v>
      </c>
      <c r="U314">
        <v>2E-3</v>
      </c>
      <c r="V314">
        <v>6.53</v>
      </c>
      <c r="W314">
        <v>0.35</v>
      </c>
      <c r="X314" t="e">
        <v>#N/A</v>
      </c>
    </row>
    <row r="315" spans="1:24" x14ac:dyDescent="0.25">
      <c r="A315" s="1">
        <f t="shared" si="47"/>
        <v>34973</v>
      </c>
      <c r="B315">
        <v>1</v>
      </c>
      <c r="C315">
        <f t="shared" si="49"/>
        <v>1995</v>
      </c>
      <c r="D315">
        <v>10</v>
      </c>
      <c r="E315" t="str">
        <f t="shared" si="48"/>
        <v>199510</v>
      </c>
      <c r="F315">
        <f t="shared" si="40"/>
        <v>3.5999999999999997E-2</v>
      </c>
      <c r="G315">
        <f t="shared" si="41"/>
        <v>6.0000000000000001E-3</v>
      </c>
      <c r="H315">
        <f t="shared" si="42"/>
        <v>2E-3</v>
      </c>
      <c r="I315">
        <f t="shared" si="43"/>
        <v>6.53</v>
      </c>
      <c r="J315">
        <f t="shared" si="44"/>
        <v>0.35</v>
      </c>
      <c r="K315" t="e">
        <f t="shared" si="45"/>
        <v>#N/A</v>
      </c>
      <c r="M315" t="s">
        <v>87</v>
      </c>
      <c r="N315">
        <v>1995</v>
      </c>
      <c r="O315">
        <v>1994</v>
      </c>
      <c r="P315">
        <v>11</v>
      </c>
      <c r="Q315">
        <v>1</v>
      </c>
      <c r="R315" s="1">
        <f t="shared" si="46"/>
        <v>35004</v>
      </c>
      <c r="S315">
        <v>0.03</v>
      </c>
      <c r="T315">
        <v>5.0000000000000001E-3</v>
      </c>
      <c r="U315">
        <v>1E-3</v>
      </c>
      <c r="V315">
        <v>3.83</v>
      </c>
      <c r="W315">
        <v>0.22</v>
      </c>
      <c r="X315" t="e">
        <v>#N/A</v>
      </c>
    </row>
    <row r="316" spans="1:24" x14ac:dyDescent="0.25">
      <c r="A316" s="1">
        <f t="shared" si="47"/>
        <v>35004</v>
      </c>
      <c r="B316">
        <v>1</v>
      </c>
      <c r="C316">
        <f t="shared" si="49"/>
        <v>1995</v>
      </c>
      <c r="D316">
        <v>11</v>
      </c>
      <c r="E316" t="str">
        <f t="shared" si="48"/>
        <v>199511</v>
      </c>
      <c r="F316">
        <f t="shared" si="40"/>
        <v>0.03</v>
      </c>
      <c r="G316">
        <f t="shared" si="41"/>
        <v>5.0000000000000001E-3</v>
      </c>
      <c r="H316">
        <f t="shared" si="42"/>
        <v>1E-3</v>
      </c>
      <c r="I316">
        <f t="shared" si="43"/>
        <v>3.83</v>
      </c>
      <c r="J316">
        <f t="shared" si="44"/>
        <v>0.22</v>
      </c>
      <c r="K316" t="e">
        <f t="shared" si="45"/>
        <v>#N/A</v>
      </c>
      <c r="M316" t="s">
        <v>87</v>
      </c>
      <c r="N316">
        <v>1995</v>
      </c>
      <c r="O316">
        <v>1994</v>
      </c>
      <c r="P316">
        <v>12</v>
      </c>
      <c r="Q316">
        <v>1</v>
      </c>
      <c r="R316" s="1">
        <f t="shared" si="46"/>
        <v>35034</v>
      </c>
      <c r="S316">
        <v>2.8000000000000001E-2</v>
      </c>
      <c r="T316">
        <v>5.0000000000000001E-3</v>
      </c>
      <c r="U316">
        <v>1E-3</v>
      </c>
      <c r="V316">
        <v>3.69</v>
      </c>
      <c r="W316">
        <v>0.2</v>
      </c>
      <c r="X316" t="e">
        <v>#N/A</v>
      </c>
    </row>
    <row r="317" spans="1:24" x14ac:dyDescent="0.25">
      <c r="A317" s="1">
        <f t="shared" si="47"/>
        <v>35034</v>
      </c>
      <c r="B317">
        <v>1</v>
      </c>
      <c r="C317">
        <f t="shared" si="49"/>
        <v>1995</v>
      </c>
      <c r="D317">
        <v>12</v>
      </c>
      <c r="E317" t="str">
        <f t="shared" si="48"/>
        <v>199512</v>
      </c>
      <c r="F317">
        <f t="shared" si="40"/>
        <v>2.8000000000000001E-2</v>
      </c>
      <c r="G317">
        <f t="shared" si="41"/>
        <v>5.0000000000000001E-3</v>
      </c>
      <c r="H317">
        <f t="shared" si="42"/>
        <v>1E-3</v>
      </c>
      <c r="I317">
        <f t="shared" si="43"/>
        <v>3.69</v>
      </c>
      <c r="J317">
        <f t="shared" si="44"/>
        <v>0.2</v>
      </c>
      <c r="K317" t="e">
        <f t="shared" si="45"/>
        <v>#N/A</v>
      </c>
      <c r="M317" t="s">
        <v>87</v>
      </c>
      <c r="N317">
        <v>1995</v>
      </c>
      <c r="O317">
        <v>1995</v>
      </c>
      <c r="P317">
        <v>1</v>
      </c>
      <c r="Q317">
        <v>1</v>
      </c>
      <c r="R317" s="1">
        <f t="shared" si="46"/>
        <v>34700</v>
      </c>
      <c r="S317">
        <v>3.3000000000000002E-2</v>
      </c>
      <c r="T317">
        <v>5.0000000000000001E-3</v>
      </c>
      <c r="U317">
        <v>1E-3</v>
      </c>
      <c r="V317">
        <v>4.01</v>
      </c>
      <c r="W317">
        <v>0.17</v>
      </c>
      <c r="X317" t="e">
        <v>#N/A</v>
      </c>
    </row>
    <row r="318" spans="1:24" x14ac:dyDescent="0.25">
      <c r="A318" s="1">
        <f t="shared" si="47"/>
        <v>34700</v>
      </c>
      <c r="B318">
        <v>1</v>
      </c>
      <c r="C318">
        <f t="shared" si="49"/>
        <v>1995</v>
      </c>
      <c r="D318">
        <v>1</v>
      </c>
      <c r="E318" t="str">
        <f t="shared" si="48"/>
        <v>19951</v>
      </c>
      <c r="F318">
        <f t="shared" si="40"/>
        <v>3.3000000000000002E-2</v>
      </c>
      <c r="G318">
        <f t="shared" si="41"/>
        <v>5.0000000000000001E-3</v>
      </c>
      <c r="H318">
        <f t="shared" si="42"/>
        <v>1E-3</v>
      </c>
      <c r="I318">
        <f t="shared" si="43"/>
        <v>4.01</v>
      </c>
      <c r="J318">
        <f t="shared" si="44"/>
        <v>0.17</v>
      </c>
      <c r="K318" t="e">
        <f t="shared" si="45"/>
        <v>#N/A</v>
      </c>
      <c r="M318" t="s">
        <v>87</v>
      </c>
      <c r="N318">
        <v>1995</v>
      </c>
      <c r="O318">
        <v>1995</v>
      </c>
      <c r="P318">
        <v>2</v>
      </c>
      <c r="Q318">
        <v>1</v>
      </c>
      <c r="R318" s="1">
        <f t="shared" si="46"/>
        <v>34731</v>
      </c>
      <c r="S318">
        <v>3.5999999999999997E-2</v>
      </c>
      <c r="T318">
        <v>4.0000000000000001E-3</v>
      </c>
      <c r="U318">
        <v>1E-3</v>
      </c>
      <c r="V318">
        <v>4.3</v>
      </c>
      <c r="W318">
        <v>0.13</v>
      </c>
      <c r="X318" t="e">
        <v>#N/A</v>
      </c>
    </row>
    <row r="319" spans="1:24" x14ac:dyDescent="0.25">
      <c r="A319" s="1">
        <f t="shared" si="47"/>
        <v>34731</v>
      </c>
      <c r="B319">
        <v>1</v>
      </c>
      <c r="C319">
        <f t="shared" si="49"/>
        <v>1995</v>
      </c>
      <c r="D319">
        <v>2</v>
      </c>
      <c r="E319" t="str">
        <f t="shared" si="48"/>
        <v>19952</v>
      </c>
      <c r="F319">
        <f t="shared" si="40"/>
        <v>3.5999999999999997E-2</v>
      </c>
      <c r="G319">
        <f t="shared" si="41"/>
        <v>4.0000000000000001E-3</v>
      </c>
      <c r="H319">
        <f t="shared" si="42"/>
        <v>1E-3</v>
      </c>
      <c r="I319">
        <f t="shared" si="43"/>
        <v>4.3</v>
      </c>
      <c r="J319">
        <f t="shared" si="44"/>
        <v>0.13</v>
      </c>
      <c r="K319" t="e">
        <f t="shared" si="45"/>
        <v>#N/A</v>
      </c>
      <c r="M319" t="s">
        <v>87</v>
      </c>
      <c r="N319">
        <v>1995</v>
      </c>
      <c r="O319">
        <v>1995</v>
      </c>
      <c r="P319">
        <v>3</v>
      </c>
      <c r="Q319">
        <v>1</v>
      </c>
      <c r="R319" s="1">
        <f t="shared" si="46"/>
        <v>34759</v>
      </c>
      <c r="S319">
        <v>0.03</v>
      </c>
      <c r="T319">
        <v>7.0000000000000001E-3</v>
      </c>
      <c r="U319">
        <v>0</v>
      </c>
      <c r="V319">
        <v>4.37</v>
      </c>
      <c r="W319">
        <v>0.13</v>
      </c>
      <c r="X319" t="e">
        <v>#N/A</v>
      </c>
    </row>
    <row r="320" spans="1:24" x14ac:dyDescent="0.25">
      <c r="A320" s="1">
        <f t="shared" si="47"/>
        <v>34759</v>
      </c>
      <c r="B320">
        <v>1</v>
      </c>
      <c r="C320">
        <f t="shared" si="49"/>
        <v>1995</v>
      </c>
      <c r="D320">
        <v>3</v>
      </c>
      <c r="E320" t="str">
        <f t="shared" si="48"/>
        <v>19953</v>
      </c>
      <c r="F320">
        <f t="shared" si="40"/>
        <v>0.03</v>
      </c>
      <c r="G320">
        <f t="shared" si="41"/>
        <v>7.0000000000000001E-3</v>
      </c>
      <c r="H320">
        <f t="shared" si="42"/>
        <v>0</v>
      </c>
      <c r="I320">
        <f t="shared" si="43"/>
        <v>4.37</v>
      </c>
      <c r="J320">
        <f t="shared" si="44"/>
        <v>0.13</v>
      </c>
      <c r="K320" t="e">
        <f t="shared" si="45"/>
        <v>#N/A</v>
      </c>
      <c r="M320" t="s">
        <v>87</v>
      </c>
      <c r="N320">
        <v>1995</v>
      </c>
      <c r="O320">
        <v>1995</v>
      </c>
      <c r="P320">
        <v>4</v>
      </c>
      <c r="Q320">
        <v>1</v>
      </c>
      <c r="R320" s="1">
        <f t="shared" si="46"/>
        <v>34790</v>
      </c>
      <c r="S320">
        <v>2.7E-2</v>
      </c>
      <c r="T320">
        <v>1.2999999999999999E-2</v>
      </c>
      <c r="U320">
        <v>1E-3</v>
      </c>
      <c r="V320">
        <v>4.6100000000000003</v>
      </c>
      <c r="W320">
        <v>0.12</v>
      </c>
      <c r="X320" t="e">
        <v>#N/A</v>
      </c>
    </row>
    <row r="321" spans="1:24" x14ac:dyDescent="0.25">
      <c r="A321" s="1">
        <f t="shared" si="47"/>
        <v>34790</v>
      </c>
      <c r="B321">
        <v>1</v>
      </c>
      <c r="C321">
        <f t="shared" si="49"/>
        <v>1995</v>
      </c>
      <c r="D321">
        <v>4</v>
      </c>
      <c r="E321" t="str">
        <f t="shared" si="48"/>
        <v>19954</v>
      </c>
      <c r="F321">
        <f t="shared" si="40"/>
        <v>2.7E-2</v>
      </c>
      <c r="G321">
        <f t="shared" si="41"/>
        <v>1.2999999999999999E-2</v>
      </c>
      <c r="H321">
        <f t="shared" si="42"/>
        <v>1E-3</v>
      </c>
      <c r="I321">
        <f t="shared" si="43"/>
        <v>4.6100000000000003</v>
      </c>
      <c r="J321">
        <f t="shared" si="44"/>
        <v>0.12</v>
      </c>
      <c r="K321" t="e">
        <f t="shared" si="45"/>
        <v>#N/A</v>
      </c>
      <c r="M321" t="s">
        <v>87</v>
      </c>
      <c r="N321">
        <v>1995</v>
      </c>
      <c r="O321">
        <v>1995</v>
      </c>
      <c r="P321">
        <v>5</v>
      </c>
      <c r="Q321">
        <v>1</v>
      </c>
      <c r="R321" s="1">
        <f t="shared" si="46"/>
        <v>34820</v>
      </c>
      <c r="S321">
        <v>2.5999999999999999E-2</v>
      </c>
      <c r="T321">
        <v>5.0000000000000001E-3</v>
      </c>
      <c r="U321">
        <v>0</v>
      </c>
      <c r="V321">
        <v>5.09</v>
      </c>
      <c r="W321">
        <v>0.14000000000000001</v>
      </c>
      <c r="X321" t="e">
        <v>#N/A</v>
      </c>
    </row>
    <row r="322" spans="1:24" x14ac:dyDescent="0.25">
      <c r="A322" s="1">
        <f t="shared" si="47"/>
        <v>34820</v>
      </c>
      <c r="B322">
        <v>1</v>
      </c>
      <c r="C322">
        <f t="shared" si="49"/>
        <v>1995</v>
      </c>
      <c r="D322">
        <v>5</v>
      </c>
      <c r="E322" t="str">
        <f t="shared" si="48"/>
        <v>19955</v>
      </c>
      <c r="F322">
        <f t="shared" si="40"/>
        <v>2.5999999999999999E-2</v>
      </c>
      <c r="G322">
        <f t="shared" si="41"/>
        <v>5.0000000000000001E-3</v>
      </c>
      <c r="H322">
        <f t="shared" si="42"/>
        <v>0</v>
      </c>
      <c r="I322">
        <f t="shared" si="43"/>
        <v>5.09</v>
      </c>
      <c r="J322">
        <f t="shared" si="44"/>
        <v>0.14000000000000001</v>
      </c>
      <c r="K322" t="e">
        <f t="shared" si="45"/>
        <v>#N/A</v>
      </c>
      <c r="M322" t="s">
        <v>87</v>
      </c>
      <c r="N322">
        <v>1995</v>
      </c>
      <c r="O322">
        <v>1995</v>
      </c>
      <c r="P322">
        <v>6</v>
      </c>
      <c r="Q322">
        <v>1</v>
      </c>
      <c r="R322" s="1">
        <f t="shared" si="46"/>
        <v>34851</v>
      </c>
      <c r="S322">
        <v>2.9000000000000001E-2</v>
      </c>
      <c r="T322">
        <v>5.0000000000000001E-3</v>
      </c>
      <c r="U322">
        <v>1E-3</v>
      </c>
      <c r="V322">
        <v>6.01</v>
      </c>
      <c r="W322">
        <v>0.18</v>
      </c>
      <c r="X322" t="e">
        <v>#N/A</v>
      </c>
    </row>
    <row r="323" spans="1:24" x14ac:dyDescent="0.25">
      <c r="A323" s="1">
        <f t="shared" si="47"/>
        <v>34851</v>
      </c>
      <c r="B323">
        <v>1</v>
      </c>
      <c r="C323">
        <f t="shared" si="49"/>
        <v>1995</v>
      </c>
      <c r="D323">
        <v>6</v>
      </c>
      <c r="E323" t="str">
        <f t="shared" si="48"/>
        <v>19956</v>
      </c>
      <c r="F323">
        <f t="shared" ref="F323:F386" si="50">VLOOKUP($A323,$R:$X,2,FALSE)</f>
        <v>2.9000000000000001E-2</v>
      </c>
      <c r="G323">
        <f t="shared" ref="G323:G386" si="51">VLOOKUP($A323,$R:$X,3,FALSE)</f>
        <v>5.0000000000000001E-3</v>
      </c>
      <c r="H323">
        <f t="shared" ref="H323:H386" si="52">VLOOKUP($A323,$R:$X,4,FALSE)</f>
        <v>1E-3</v>
      </c>
      <c r="I323">
        <f t="shared" ref="I323:I386" si="53">VLOOKUP($A323,$R:$X,5,FALSE)</f>
        <v>6.01</v>
      </c>
      <c r="J323">
        <f t="shared" ref="J323:J386" si="54">VLOOKUP($A323,$R:$X,6,FALSE)</f>
        <v>0.18</v>
      </c>
      <c r="K323" t="e">
        <f t="shared" ref="K323:K386" si="55">VLOOKUP($A323,$R:$X,7,FALSE)</f>
        <v>#N/A</v>
      </c>
      <c r="M323" t="s">
        <v>87</v>
      </c>
      <c r="N323">
        <v>1995</v>
      </c>
      <c r="O323">
        <v>1995</v>
      </c>
      <c r="P323">
        <v>7</v>
      </c>
      <c r="Q323">
        <v>1</v>
      </c>
      <c r="R323" s="1">
        <f t="shared" ref="R323:R386" si="56">DATE(N323,P323,Q323)</f>
        <v>34881</v>
      </c>
      <c r="S323">
        <v>2.7E-2</v>
      </c>
      <c r="T323">
        <v>5.0000000000000001E-3</v>
      </c>
      <c r="U323">
        <v>0</v>
      </c>
      <c r="V323">
        <v>6.92</v>
      </c>
      <c r="W323">
        <v>0.23</v>
      </c>
      <c r="X323" t="e">
        <v>#N/A</v>
      </c>
    </row>
    <row r="324" spans="1:24" x14ac:dyDescent="0.25">
      <c r="A324" s="1">
        <f t="shared" ref="A324:A387" si="57">DATE(C324,D324,B324)</f>
        <v>34881</v>
      </c>
      <c r="B324">
        <v>1</v>
      </c>
      <c r="C324">
        <f t="shared" si="49"/>
        <v>1995</v>
      </c>
      <c r="D324">
        <v>7</v>
      </c>
      <c r="E324" t="str">
        <f t="shared" ref="E324:E387" si="58">CONCATENATE(C324,D324)</f>
        <v>19957</v>
      </c>
      <c r="F324">
        <f t="shared" si="50"/>
        <v>2.7E-2</v>
      </c>
      <c r="G324">
        <f t="shared" si="51"/>
        <v>5.0000000000000001E-3</v>
      </c>
      <c r="H324">
        <f t="shared" si="52"/>
        <v>0</v>
      </c>
      <c r="I324">
        <f t="shared" si="53"/>
        <v>6.92</v>
      </c>
      <c r="J324">
        <f t="shared" si="54"/>
        <v>0.23</v>
      </c>
      <c r="K324" t="e">
        <f t="shared" si="55"/>
        <v>#N/A</v>
      </c>
      <c r="M324" t="s">
        <v>87</v>
      </c>
      <c r="N324">
        <v>1995</v>
      </c>
      <c r="O324">
        <v>1995</v>
      </c>
      <c r="P324">
        <v>8</v>
      </c>
      <c r="Q324">
        <v>1</v>
      </c>
      <c r="R324" s="1">
        <f t="shared" si="56"/>
        <v>34912</v>
      </c>
      <c r="S324">
        <v>2.8000000000000001E-2</v>
      </c>
      <c r="T324">
        <v>8.0000000000000002E-3</v>
      </c>
      <c r="U324">
        <v>0</v>
      </c>
      <c r="V324">
        <v>7.38</v>
      </c>
      <c r="W324">
        <v>0.24</v>
      </c>
      <c r="X324" t="e">
        <v>#N/A</v>
      </c>
    </row>
    <row r="325" spans="1:24" x14ac:dyDescent="0.25">
      <c r="A325" s="1">
        <f t="shared" si="57"/>
        <v>34912</v>
      </c>
      <c r="B325">
        <v>1</v>
      </c>
      <c r="C325">
        <f t="shared" si="49"/>
        <v>1995</v>
      </c>
      <c r="D325">
        <v>8</v>
      </c>
      <c r="E325" t="str">
        <f t="shared" si="58"/>
        <v>19958</v>
      </c>
      <c r="F325">
        <f t="shared" si="50"/>
        <v>2.8000000000000001E-2</v>
      </c>
      <c r="G325">
        <f t="shared" si="51"/>
        <v>8.0000000000000002E-3</v>
      </c>
      <c r="H325">
        <f t="shared" si="52"/>
        <v>0</v>
      </c>
      <c r="I325">
        <f t="shared" si="53"/>
        <v>7.38</v>
      </c>
      <c r="J325">
        <f t="shared" si="54"/>
        <v>0.24</v>
      </c>
      <c r="K325" t="e">
        <f t="shared" si="55"/>
        <v>#N/A</v>
      </c>
      <c r="M325" t="s">
        <v>87</v>
      </c>
      <c r="N325">
        <v>1995</v>
      </c>
      <c r="O325">
        <v>1995</v>
      </c>
      <c r="P325">
        <v>9</v>
      </c>
      <c r="Q325">
        <v>1</v>
      </c>
      <c r="R325" s="1">
        <f t="shared" si="56"/>
        <v>34943</v>
      </c>
      <c r="S325">
        <v>3.1E-2</v>
      </c>
      <c r="T325">
        <v>1.2999999999999999E-2</v>
      </c>
      <c r="U325">
        <v>1E-3</v>
      </c>
      <c r="V325">
        <v>7.47</v>
      </c>
      <c r="W325">
        <v>0.24</v>
      </c>
      <c r="X325" t="e">
        <v>#N/A</v>
      </c>
    </row>
    <row r="326" spans="1:24" x14ac:dyDescent="0.25">
      <c r="A326" s="1">
        <f t="shared" si="57"/>
        <v>34943</v>
      </c>
      <c r="B326">
        <v>1</v>
      </c>
      <c r="C326">
        <f t="shared" si="49"/>
        <v>1995</v>
      </c>
      <c r="D326">
        <v>9</v>
      </c>
      <c r="E326" t="str">
        <f t="shared" si="58"/>
        <v>19959</v>
      </c>
      <c r="F326">
        <f t="shared" si="50"/>
        <v>3.1E-2</v>
      </c>
      <c r="G326">
        <f t="shared" si="51"/>
        <v>1.2999999999999999E-2</v>
      </c>
      <c r="H326">
        <f t="shared" si="52"/>
        <v>1E-3</v>
      </c>
      <c r="I326">
        <f t="shared" si="53"/>
        <v>7.47</v>
      </c>
      <c r="J326">
        <f t="shared" si="54"/>
        <v>0.24</v>
      </c>
      <c r="K326" t="e">
        <f t="shared" si="55"/>
        <v>#N/A</v>
      </c>
      <c r="M326" t="s">
        <v>87</v>
      </c>
      <c r="N326">
        <v>1996</v>
      </c>
      <c r="O326">
        <v>1995</v>
      </c>
      <c r="P326">
        <v>10</v>
      </c>
      <c r="Q326">
        <v>1</v>
      </c>
      <c r="R326" s="1">
        <f t="shared" si="56"/>
        <v>35339</v>
      </c>
      <c r="S326">
        <v>0.03</v>
      </c>
      <c r="T326">
        <v>8.9999999999999993E-3</v>
      </c>
      <c r="U326">
        <v>1.2E-2</v>
      </c>
      <c r="V326">
        <v>5.7</v>
      </c>
      <c r="W326">
        <v>0.28999999999999998</v>
      </c>
      <c r="X326" t="e">
        <v>#N/A</v>
      </c>
    </row>
    <row r="327" spans="1:24" x14ac:dyDescent="0.25">
      <c r="A327" s="1">
        <f t="shared" si="57"/>
        <v>35339</v>
      </c>
      <c r="B327">
        <v>1</v>
      </c>
      <c r="C327">
        <f t="shared" si="49"/>
        <v>1996</v>
      </c>
      <c r="D327">
        <v>10</v>
      </c>
      <c r="E327" t="str">
        <f t="shared" si="58"/>
        <v>199610</v>
      </c>
      <c r="F327">
        <f t="shared" si="50"/>
        <v>0.03</v>
      </c>
      <c r="G327">
        <f t="shared" si="51"/>
        <v>8.9999999999999993E-3</v>
      </c>
      <c r="H327">
        <f t="shared" si="52"/>
        <v>1.2E-2</v>
      </c>
      <c r="I327">
        <f t="shared" si="53"/>
        <v>5.7</v>
      </c>
      <c r="J327">
        <f t="shared" si="54"/>
        <v>0.28999999999999998</v>
      </c>
      <c r="K327" t="e">
        <f t="shared" si="55"/>
        <v>#N/A</v>
      </c>
      <c r="M327" t="s">
        <v>87</v>
      </c>
      <c r="N327">
        <v>1996</v>
      </c>
      <c r="O327">
        <v>1995</v>
      </c>
      <c r="P327">
        <v>11</v>
      </c>
      <c r="Q327">
        <v>1</v>
      </c>
      <c r="R327" s="1">
        <f t="shared" si="56"/>
        <v>35370</v>
      </c>
      <c r="S327">
        <v>3.5000000000000003E-2</v>
      </c>
      <c r="T327">
        <v>1.7000000000000001E-2</v>
      </c>
      <c r="U327">
        <v>1.4999999999999999E-2</v>
      </c>
      <c r="V327">
        <v>4.68</v>
      </c>
      <c r="W327">
        <v>0.23</v>
      </c>
      <c r="X327" t="e">
        <v>#N/A</v>
      </c>
    </row>
    <row r="328" spans="1:24" x14ac:dyDescent="0.25">
      <c r="A328" s="1">
        <f t="shared" si="57"/>
        <v>35370</v>
      </c>
      <c r="B328">
        <v>1</v>
      </c>
      <c r="C328">
        <f t="shared" si="49"/>
        <v>1996</v>
      </c>
      <c r="D328">
        <v>11</v>
      </c>
      <c r="E328" t="str">
        <f t="shared" si="58"/>
        <v>199611</v>
      </c>
      <c r="F328">
        <f t="shared" si="50"/>
        <v>3.5000000000000003E-2</v>
      </c>
      <c r="G328">
        <f t="shared" si="51"/>
        <v>1.7000000000000001E-2</v>
      </c>
      <c r="H328">
        <f t="shared" si="52"/>
        <v>1.4999999999999999E-2</v>
      </c>
      <c r="I328">
        <f t="shared" si="53"/>
        <v>4.68</v>
      </c>
      <c r="J328">
        <f t="shared" si="54"/>
        <v>0.23</v>
      </c>
      <c r="K328" t="e">
        <f t="shared" si="55"/>
        <v>#N/A</v>
      </c>
      <c r="M328" t="s">
        <v>87</v>
      </c>
      <c r="N328">
        <v>1996</v>
      </c>
      <c r="O328">
        <v>1995</v>
      </c>
      <c r="P328">
        <v>12</v>
      </c>
      <c r="Q328">
        <v>1</v>
      </c>
      <c r="R328" s="1">
        <f t="shared" si="56"/>
        <v>35400</v>
      </c>
      <c r="S328">
        <v>3.1E-2</v>
      </c>
      <c r="T328">
        <v>2.3E-2</v>
      </c>
      <c r="U328">
        <v>2E-3</v>
      </c>
      <c r="V328">
        <v>4.26</v>
      </c>
      <c r="W328">
        <v>0.17</v>
      </c>
      <c r="X328" t="e">
        <v>#N/A</v>
      </c>
    </row>
    <row r="329" spans="1:24" x14ac:dyDescent="0.25">
      <c r="A329" s="1">
        <f t="shared" si="57"/>
        <v>35400</v>
      </c>
      <c r="B329">
        <v>1</v>
      </c>
      <c r="C329">
        <f t="shared" si="49"/>
        <v>1996</v>
      </c>
      <c r="D329">
        <v>12</v>
      </c>
      <c r="E329" t="str">
        <f t="shared" si="58"/>
        <v>199612</v>
      </c>
      <c r="F329">
        <f t="shared" si="50"/>
        <v>3.1E-2</v>
      </c>
      <c r="G329">
        <f t="shared" si="51"/>
        <v>2.3E-2</v>
      </c>
      <c r="H329">
        <f t="shared" si="52"/>
        <v>2E-3</v>
      </c>
      <c r="I329">
        <f t="shared" si="53"/>
        <v>4.26</v>
      </c>
      <c r="J329">
        <f t="shared" si="54"/>
        <v>0.17</v>
      </c>
      <c r="K329" t="e">
        <f t="shared" si="55"/>
        <v>#N/A</v>
      </c>
      <c r="M329" t="s">
        <v>87</v>
      </c>
      <c r="N329">
        <v>1996</v>
      </c>
      <c r="O329">
        <v>1996</v>
      </c>
      <c r="P329">
        <v>1</v>
      </c>
      <c r="Q329">
        <v>1</v>
      </c>
      <c r="R329" s="1">
        <f t="shared" si="56"/>
        <v>35065</v>
      </c>
      <c r="S329">
        <v>2.5999999999999999E-2</v>
      </c>
      <c r="T329">
        <v>7.0000000000000001E-3</v>
      </c>
      <c r="U329">
        <v>1E-3</v>
      </c>
      <c r="V329">
        <v>3.87</v>
      </c>
      <c r="W329">
        <v>0.23</v>
      </c>
      <c r="X329" t="e">
        <v>#N/A</v>
      </c>
    </row>
    <row r="330" spans="1:24" x14ac:dyDescent="0.25">
      <c r="A330" s="1">
        <f t="shared" si="57"/>
        <v>35065</v>
      </c>
      <c r="B330">
        <v>1</v>
      </c>
      <c r="C330">
        <f t="shared" si="49"/>
        <v>1996</v>
      </c>
      <c r="D330">
        <v>1</v>
      </c>
      <c r="E330" t="str">
        <f t="shared" si="58"/>
        <v>19961</v>
      </c>
      <c r="F330">
        <f t="shared" si="50"/>
        <v>2.5999999999999999E-2</v>
      </c>
      <c r="G330">
        <f t="shared" si="51"/>
        <v>7.0000000000000001E-3</v>
      </c>
      <c r="H330">
        <f t="shared" si="52"/>
        <v>1E-3</v>
      </c>
      <c r="I330">
        <f t="shared" si="53"/>
        <v>3.87</v>
      </c>
      <c r="J330">
        <f t="shared" si="54"/>
        <v>0.23</v>
      </c>
      <c r="K330" t="e">
        <f t="shared" si="55"/>
        <v>#N/A</v>
      </c>
      <c r="M330" t="s">
        <v>87</v>
      </c>
      <c r="N330">
        <v>1996</v>
      </c>
      <c r="O330">
        <v>1996</v>
      </c>
      <c r="P330">
        <v>2</v>
      </c>
      <c r="Q330">
        <v>1</v>
      </c>
      <c r="R330" s="1">
        <f t="shared" si="56"/>
        <v>35096</v>
      </c>
      <c r="S330">
        <v>2.5000000000000001E-2</v>
      </c>
      <c r="T330">
        <v>1.4999999999999999E-2</v>
      </c>
      <c r="U330">
        <v>3.0000000000000001E-3</v>
      </c>
      <c r="V330">
        <v>3.32</v>
      </c>
      <c r="W330">
        <v>0.21</v>
      </c>
      <c r="X330" t="e">
        <v>#N/A</v>
      </c>
    </row>
    <row r="331" spans="1:24" x14ac:dyDescent="0.25">
      <c r="A331" s="1">
        <f t="shared" si="57"/>
        <v>35096</v>
      </c>
      <c r="B331">
        <v>1</v>
      </c>
      <c r="C331">
        <f t="shared" si="49"/>
        <v>1996</v>
      </c>
      <c r="D331">
        <v>2</v>
      </c>
      <c r="E331" t="str">
        <f t="shared" si="58"/>
        <v>19962</v>
      </c>
      <c r="F331">
        <f t="shared" si="50"/>
        <v>2.5000000000000001E-2</v>
      </c>
      <c r="G331">
        <f t="shared" si="51"/>
        <v>1.4999999999999999E-2</v>
      </c>
      <c r="H331">
        <f t="shared" si="52"/>
        <v>3.0000000000000001E-3</v>
      </c>
      <c r="I331">
        <f t="shared" si="53"/>
        <v>3.32</v>
      </c>
      <c r="J331">
        <f t="shared" si="54"/>
        <v>0.21</v>
      </c>
      <c r="K331" t="e">
        <f t="shared" si="55"/>
        <v>#N/A</v>
      </c>
      <c r="M331" t="s">
        <v>87</v>
      </c>
      <c r="N331">
        <v>1996</v>
      </c>
      <c r="O331">
        <v>1996</v>
      </c>
      <c r="P331">
        <v>3</v>
      </c>
      <c r="Q331">
        <v>1</v>
      </c>
      <c r="R331" s="1">
        <f t="shared" si="56"/>
        <v>35125</v>
      </c>
      <c r="S331">
        <v>2.5000000000000001E-2</v>
      </c>
      <c r="T331">
        <v>1.2999999999999999E-2</v>
      </c>
      <c r="U331">
        <v>1E-3</v>
      </c>
      <c r="V331">
        <v>3.76</v>
      </c>
      <c r="W331">
        <v>0.14000000000000001</v>
      </c>
      <c r="X331" t="e">
        <v>#N/A</v>
      </c>
    </row>
    <row r="332" spans="1:24" x14ac:dyDescent="0.25">
      <c r="A332" s="1">
        <f t="shared" si="57"/>
        <v>35125</v>
      </c>
      <c r="B332">
        <v>1</v>
      </c>
      <c r="C332">
        <f t="shared" si="49"/>
        <v>1996</v>
      </c>
      <c r="D332">
        <v>3</v>
      </c>
      <c r="E332" t="str">
        <f t="shared" si="58"/>
        <v>19963</v>
      </c>
      <c r="F332">
        <f t="shared" si="50"/>
        <v>2.5000000000000001E-2</v>
      </c>
      <c r="G332">
        <f t="shared" si="51"/>
        <v>1.2999999999999999E-2</v>
      </c>
      <c r="H332">
        <f t="shared" si="52"/>
        <v>1E-3</v>
      </c>
      <c r="I332">
        <f t="shared" si="53"/>
        <v>3.76</v>
      </c>
      <c r="J332">
        <f t="shared" si="54"/>
        <v>0.14000000000000001</v>
      </c>
      <c r="K332" t="e">
        <f t="shared" si="55"/>
        <v>#N/A</v>
      </c>
      <c r="M332" t="s">
        <v>87</v>
      </c>
      <c r="N332">
        <v>1996</v>
      </c>
      <c r="O332">
        <v>1996</v>
      </c>
      <c r="P332">
        <v>4</v>
      </c>
      <c r="Q332">
        <v>1</v>
      </c>
      <c r="R332" s="1">
        <f t="shared" si="56"/>
        <v>35156</v>
      </c>
      <c r="S332">
        <v>2.8000000000000001E-2</v>
      </c>
      <c r="T332">
        <v>2E-3</v>
      </c>
      <c r="U332">
        <v>0</v>
      </c>
      <c r="V332">
        <v>4.1100000000000003</v>
      </c>
      <c r="W332">
        <v>0.15</v>
      </c>
      <c r="X332" t="e">
        <v>#N/A</v>
      </c>
    </row>
    <row r="333" spans="1:24" x14ac:dyDescent="0.25">
      <c r="A333" s="1">
        <f t="shared" si="57"/>
        <v>35156</v>
      </c>
      <c r="B333">
        <v>1</v>
      </c>
      <c r="C333">
        <f t="shared" si="49"/>
        <v>1996</v>
      </c>
      <c r="D333">
        <v>4</v>
      </c>
      <c r="E333" t="str">
        <f t="shared" si="58"/>
        <v>19964</v>
      </c>
      <c r="F333">
        <f t="shared" si="50"/>
        <v>2.8000000000000001E-2</v>
      </c>
      <c r="G333">
        <f t="shared" si="51"/>
        <v>2E-3</v>
      </c>
      <c r="H333">
        <f t="shared" si="52"/>
        <v>0</v>
      </c>
      <c r="I333">
        <f t="shared" si="53"/>
        <v>4.1100000000000003</v>
      </c>
      <c r="J333">
        <f t="shared" si="54"/>
        <v>0.15</v>
      </c>
      <c r="K333" t="e">
        <f t="shared" si="55"/>
        <v>#N/A</v>
      </c>
      <c r="M333" t="s">
        <v>87</v>
      </c>
      <c r="N333">
        <v>1996</v>
      </c>
      <c r="O333">
        <v>1996</v>
      </c>
      <c r="P333">
        <v>5</v>
      </c>
      <c r="Q333">
        <v>1</v>
      </c>
      <c r="R333" s="1">
        <f t="shared" si="56"/>
        <v>35186</v>
      </c>
      <c r="S333">
        <v>2.7E-2</v>
      </c>
      <c r="T333">
        <v>7.0000000000000001E-3</v>
      </c>
      <c r="U333">
        <v>1E-3</v>
      </c>
      <c r="V333">
        <v>4.62</v>
      </c>
      <c r="W333">
        <v>0.12</v>
      </c>
      <c r="X333" t="e">
        <v>#N/A</v>
      </c>
    </row>
    <row r="334" spans="1:24" x14ac:dyDescent="0.25">
      <c r="A334" s="1">
        <f t="shared" si="57"/>
        <v>35186</v>
      </c>
      <c r="B334">
        <v>1</v>
      </c>
      <c r="C334">
        <f t="shared" si="49"/>
        <v>1996</v>
      </c>
      <c r="D334">
        <v>5</v>
      </c>
      <c r="E334" t="str">
        <f t="shared" si="58"/>
        <v>19965</v>
      </c>
      <c r="F334">
        <f t="shared" si="50"/>
        <v>2.7E-2</v>
      </c>
      <c r="G334">
        <f t="shared" si="51"/>
        <v>7.0000000000000001E-3</v>
      </c>
      <c r="H334">
        <f t="shared" si="52"/>
        <v>1E-3</v>
      </c>
      <c r="I334">
        <f t="shared" si="53"/>
        <v>4.62</v>
      </c>
      <c r="J334">
        <f t="shared" si="54"/>
        <v>0.12</v>
      </c>
      <c r="K334" t="e">
        <f t="shared" si="55"/>
        <v>#N/A</v>
      </c>
      <c r="M334" t="s">
        <v>87</v>
      </c>
      <c r="N334">
        <v>1996</v>
      </c>
      <c r="O334">
        <v>1996</v>
      </c>
      <c r="P334">
        <v>6</v>
      </c>
      <c r="Q334">
        <v>1</v>
      </c>
      <c r="R334" s="1">
        <f t="shared" si="56"/>
        <v>35217</v>
      </c>
      <c r="S334">
        <v>2.8000000000000001E-2</v>
      </c>
      <c r="T334">
        <v>8.9999999999999993E-3</v>
      </c>
      <c r="U334">
        <v>1E-3</v>
      </c>
      <c r="V334">
        <v>5.0599999999999996</v>
      </c>
      <c r="W334">
        <v>0.12</v>
      </c>
      <c r="X334" t="e">
        <v>#N/A</v>
      </c>
    </row>
    <row r="335" spans="1:24" x14ac:dyDescent="0.25">
      <c r="A335" s="1">
        <f t="shared" si="57"/>
        <v>35217</v>
      </c>
      <c r="B335">
        <v>1</v>
      </c>
      <c r="C335">
        <f t="shared" si="49"/>
        <v>1996</v>
      </c>
      <c r="D335">
        <v>6</v>
      </c>
      <c r="E335" t="str">
        <f t="shared" si="58"/>
        <v>19966</v>
      </c>
      <c r="F335">
        <f t="shared" si="50"/>
        <v>2.8000000000000001E-2</v>
      </c>
      <c r="G335">
        <f t="shared" si="51"/>
        <v>8.9999999999999993E-3</v>
      </c>
      <c r="H335">
        <f t="shared" si="52"/>
        <v>1E-3</v>
      </c>
      <c r="I335">
        <f t="shared" si="53"/>
        <v>5.0599999999999996</v>
      </c>
      <c r="J335">
        <f t="shared" si="54"/>
        <v>0.12</v>
      </c>
      <c r="K335" t="e">
        <f t="shared" si="55"/>
        <v>#N/A</v>
      </c>
      <c r="M335" t="s">
        <v>87</v>
      </c>
      <c r="N335">
        <v>1996</v>
      </c>
      <c r="O335">
        <v>1996</v>
      </c>
      <c r="P335">
        <v>7</v>
      </c>
      <c r="Q335">
        <v>1</v>
      </c>
      <c r="R335" s="1">
        <f t="shared" si="56"/>
        <v>35247</v>
      </c>
      <c r="S335">
        <v>2.9000000000000001E-2</v>
      </c>
      <c r="T335">
        <v>6.0000000000000001E-3</v>
      </c>
      <c r="U335">
        <v>1E-3</v>
      </c>
      <c r="V335">
        <v>6.22</v>
      </c>
      <c r="W335">
        <v>0.16</v>
      </c>
      <c r="X335" t="e">
        <v>#N/A</v>
      </c>
    </row>
    <row r="336" spans="1:24" x14ac:dyDescent="0.25">
      <c r="A336" s="1">
        <f t="shared" si="57"/>
        <v>35247</v>
      </c>
      <c r="B336">
        <v>1</v>
      </c>
      <c r="C336">
        <f t="shared" ref="C336:C399" si="59">C324+1</f>
        <v>1996</v>
      </c>
      <c r="D336">
        <v>7</v>
      </c>
      <c r="E336" t="str">
        <f t="shared" si="58"/>
        <v>19967</v>
      </c>
      <c r="F336">
        <f t="shared" si="50"/>
        <v>2.9000000000000001E-2</v>
      </c>
      <c r="G336">
        <f t="shared" si="51"/>
        <v>6.0000000000000001E-3</v>
      </c>
      <c r="H336">
        <f t="shared" si="52"/>
        <v>1E-3</v>
      </c>
      <c r="I336">
        <f t="shared" si="53"/>
        <v>6.22</v>
      </c>
      <c r="J336">
        <f t="shared" si="54"/>
        <v>0.16</v>
      </c>
      <c r="K336" t="e">
        <f t="shared" si="55"/>
        <v>#N/A</v>
      </c>
      <c r="M336" t="s">
        <v>87</v>
      </c>
      <c r="N336">
        <v>1996</v>
      </c>
      <c r="O336">
        <v>1996</v>
      </c>
      <c r="P336">
        <v>8</v>
      </c>
      <c r="Q336">
        <v>1</v>
      </c>
      <c r="R336" s="1">
        <f t="shared" si="56"/>
        <v>35278</v>
      </c>
      <c r="S336">
        <v>3.3000000000000002E-2</v>
      </c>
      <c r="T336">
        <v>5.0000000000000001E-3</v>
      </c>
      <c r="U336">
        <v>0</v>
      </c>
      <c r="V336">
        <v>6.83</v>
      </c>
      <c r="W336">
        <v>0.19</v>
      </c>
      <c r="X336" t="e">
        <v>#N/A</v>
      </c>
    </row>
    <row r="337" spans="1:24" x14ac:dyDescent="0.25">
      <c r="A337" s="1">
        <f t="shared" si="57"/>
        <v>35278</v>
      </c>
      <c r="B337">
        <v>1</v>
      </c>
      <c r="C337">
        <f t="shared" si="59"/>
        <v>1996</v>
      </c>
      <c r="D337">
        <v>8</v>
      </c>
      <c r="E337" t="str">
        <f t="shared" si="58"/>
        <v>19968</v>
      </c>
      <c r="F337">
        <f t="shared" si="50"/>
        <v>3.3000000000000002E-2</v>
      </c>
      <c r="G337">
        <f t="shared" si="51"/>
        <v>5.0000000000000001E-3</v>
      </c>
      <c r="H337">
        <f t="shared" si="52"/>
        <v>0</v>
      </c>
      <c r="I337">
        <f t="shared" si="53"/>
        <v>6.83</v>
      </c>
      <c r="J337">
        <f t="shared" si="54"/>
        <v>0.19</v>
      </c>
      <c r="K337" t="e">
        <f t="shared" si="55"/>
        <v>#N/A</v>
      </c>
      <c r="M337" t="s">
        <v>87</v>
      </c>
      <c r="N337">
        <v>1996</v>
      </c>
      <c r="O337">
        <v>1996</v>
      </c>
      <c r="P337">
        <v>9</v>
      </c>
      <c r="Q337">
        <v>1</v>
      </c>
      <c r="R337" s="1">
        <f t="shared" si="56"/>
        <v>35309</v>
      </c>
      <c r="S337">
        <v>3.2000000000000001E-2</v>
      </c>
      <c r="T337">
        <v>8.0000000000000002E-3</v>
      </c>
      <c r="U337">
        <v>1E-3</v>
      </c>
      <c r="V337">
        <v>6.13</v>
      </c>
      <c r="W337">
        <v>0.24</v>
      </c>
      <c r="X337" t="e">
        <v>#N/A</v>
      </c>
    </row>
    <row r="338" spans="1:24" x14ac:dyDescent="0.25">
      <c r="A338" s="1">
        <f t="shared" si="57"/>
        <v>35309</v>
      </c>
      <c r="B338">
        <v>1</v>
      </c>
      <c r="C338">
        <f t="shared" si="59"/>
        <v>1996</v>
      </c>
      <c r="D338">
        <v>9</v>
      </c>
      <c r="E338" t="str">
        <f t="shared" si="58"/>
        <v>19969</v>
      </c>
      <c r="F338">
        <f t="shared" si="50"/>
        <v>3.2000000000000001E-2</v>
      </c>
      <c r="G338">
        <f t="shared" si="51"/>
        <v>8.0000000000000002E-3</v>
      </c>
      <c r="H338">
        <f t="shared" si="52"/>
        <v>1E-3</v>
      </c>
      <c r="I338">
        <f t="shared" si="53"/>
        <v>6.13</v>
      </c>
      <c r="J338">
        <f t="shared" si="54"/>
        <v>0.24</v>
      </c>
      <c r="K338" t="e">
        <f t="shared" si="55"/>
        <v>#N/A</v>
      </c>
      <c r="M338" t="s">
        <v>87</v>
      </c>
      <c r="N338">
        <v>1997</v>
      </c>
      <c r="O338">
        <v>1996</v>
      </c>
      <c r="P338">
        <v>10</v>
      </c>
      <c r="Q338">
        <v>1</v>
      </c>
      <c r="R338" s="1">
        <f t="shared" si="56"/>
        <v>35704</v>
      </c>
      <c r="S338">
        <v>3.2000000000000001E-2</v>
      </c>
      <c r="T338">
        <v>8.0000000000000002E-3</v>
      </c>
      <c r="U338">
        <v>1E-3</v>
      </c>
      <c r="V338">
        <v>4.6100000000000003</v>
      </c>
      <c r="W338">
        <v>0.17</v>
      </c>
      <c r="X338" t="e">
        <v>#N/A</v>
      </c>
    </row>
    <row r="339" spans="1:24" x14ac:dyDescent="0.25">
      <c r="A339" s="1">
        <f t="shared" si="57"/>
        <v>35704</v>
      </c>
      <c r="B339">
        <v>1</v>
      </c>
      <c r="C339">
        <f t="shared" si="59"/>
        <v>1997</v>
      </c>
      <c r="D339">
        <v>10</v>
      </c>
      <c r="E339" t="str">
        <f t="shared" si="58"/>
        <v>199710</v>
      </c>
      <c r="F339">
        <f t="shared" si="50"/>
        <v>3.2000000000000001E-2</v>
      </c>
      <c r="G339">
        <f t="shared" si="51"/>
        <v>8.0000000000000002E-3</v>
      </c>
      <c r="H339">
        <f t="shared" si="52"/>
        <v>1E-3</v>
      </c>
      <c r="I339">
        <f t="shared" si="53"/>
        <v>4.6100000000000003</v>
      </c>
      <c r="J339">
        <f t="shared" si="54"/>
        <v>0.17</v>
      </c>
      <c r="K339" t="e">
        <f t="shared" si="55"/>
        <v>#N/A</v>
      </c>
      <c r="M339" t="s">
        <v>87</v>
      </c>
      <c r="N339">
        <v>1997</v>
      </c>
      <c r="O339">
        <v>1996</v>
      </c>
      <c r="P339">
        <v>11</v>
      </c>
      <c r="Q339">
        <v>1</v>
      </c>
      <c r="R339" s="1">
        <f t="shared" si="56"/>
        <v>35735</v>
      </c>
      <c r="S339">
        <v>2.9000000000000001E-2</v>
      </c>
      <c r="T339">
        <v>1.0999999999999999E-2</v>
      </c>
      <c r="U339">
        <v>1E-3</v>
      </c>
      <c r="V339">
        <v>3.72</v>
      </c>
      <c r="W339">
        <v>0.13</v>
      </c>
      <c r="X339" t="e">
        <v>#N/A</v>
      </c>
    </row>
    <row r="340" spans="1:24" x14ac:dyDescent="0.25">
      <c r="A340" s="1">
        <f t="shared" si="57"/>
        <v>35735</v>
      </c>
      <c r="B340">
        <v>1</v>
      </c>
      <c r="C340">
        <f t="shared" si="59"/>
        <v>1997</v>
      </c>
      <c r="D340">
        <v>11</v>
      </c>
      <c r="E340" t="str">
        <f t="shared" si="58"/>
        <v>199711</v>
      </c>
      <c r="F340">
        <f t="shared" si="50"/>
        <v>2.9000000000000001E-2</v>
      </c>
      <c r="G340">
        <f t="shared" si="51"/>
        <v>1.0999999999999999E-2</v>
      </c>
      <c r="H340">
        <f t="shared" si="52"/>
        <v>1E-3</v>
      </c>
      <c r="I340">
        <f t="shared" si="53"/>
        <v>3.72</v>
      </c>
      <c r="J340">
        <f t="shared" si="54"/>
        <v>0.13</v>
      </c>
      <c r="K340" t="e">
        <f t="shared" si="55"/>
        <v>#N/A</v>
      </c>
      <c r="M340" t="s">
        <v>87</v>
      </c>
      <c r="N340">
        <v>1997</v>
      </c>
      <c r="O340">
        <v>1996</v>
      </c>
      <c r="P340">
        <v>12</v>
      </c>
      <c r="Q340">
        <v>1</v>
      </c>
      <c r="R340" s="1">
        <f t="shared" si="56"/>
        <v>35765</v>
      </c>
      <c r="S340">
        <v>2.7E-2</v>
      </c>
      <c r="T340">
        <v>4.0000000000000001E-3</v>
      </c>
      <c r="U340">
        <v>1E-3</v>
      </c>
      <c r="V340">
        <v>3.61</v>
      </c>
      <c r="W340">
        <v>0.11</v>
      </c>
      <c r="X340" t="e">
        <v>#N/A</v>
      </c>
    </row>
    <row r="341" spans="1:24" x14ac:dyDescent="0.25">
      <c r="A341" s="1">
        <f t="shared" si="57"/>
        <v>35765</v>
      </c>
      <c r="B341">
        <v>1</v>
      </c>
      <c r="C341">
        <f t="shared" si="59"/>
        <v>1997</v>
      </c>
      <c r="D341">
        <v>12</v>
      </c>
      <c r="E341" t="str">
        <f t="shared" si="58"/>
        <v>199712</v>
      </c>
      <c r="F341">
        <f t="shared" si="50"/>
        <v>2.7E-2</v>
      </c>
      <c r="G341">
        <f t="shared" si="51"/>
        <v>4.0000000000000001E-3</v>
      </c>
      <c r="H341">
        <f t="shared" si="52"/>
        <v>1E-3</v>
      </c>
      <c r="I341">
        <f t="shared" si="53"/>
        <v>3.61</v>
      </c>
      <c r="J341">
        <f t="shared" si="54"/>
        <v>0.11</v>
      </c>
      <c r="K341" t="e">
        <f t="shared" si="55"/>
        <v>#N/A</v>
      </c>
      <c r="M341" t="s">
        <v>87</v>
      </c>
      <c r="N341">
        <v>1997</v>
      </c>
      <c r="O341">
        <v>1997</v>
      </c>
      <c r="P341">
        <v>1</v>
      </c>
      <c r="Q341">
        <v>1</v>
      </c>
      <c r="R341" s="1">
        <f t="shared" si="56"/>
        <v>35431</v>
      </c>
      <c r="S341">
        <v>2.9000000000000001E-2</v>
      </c>
      <c r="T341">
        <v>8.9999999999999993E-3</v>
      </c>
      <c r="U341">
        <v>1E-3</v>
      </c>
      <c r="V341">
        <v>3.67</v>
      </c>
      <c r="W341">
        <v>0.14000000000000001</v>
      </c>
      <c r="X341" t="e">
        <v>#N/A</v>
      </c>
    </row>
    <row r="342" spans="1:24" x14ac:dyDescent="0.25">
      <c r="A342" s="1">
        <f t="shared" si="57"/>
        <v>35431</v>
      </c>
      <c r="B342">
        <v>1</v>
      </c>
      <c r="C342">
        <f t="shared" si="59"/>
        <v>1997</v>
      </c>
      <c r="D342">
        <v>1</v>
      </c>
      <c r="E342" t="str">
        <f t="shared" si="58"/>
        <v>19971</v>
      </c>
      <c r="F342">
        <f t="shared" si="50"/>
        <v>2.9000000000000001E-2</v>
      </c>
      <c r="G342">
        <f t="shared" si="51"/>
        <v>8.9999999999999993E-3</v>
      </c>
      <c r="H342">
        <f t="shared" si="52"/>
        <v>1E-3</v>
      </c>
      <c r="I342">
        <f t="shared" si="53"/>
        <v>3.67</v>
      </c>
      <c r="J342">
        <f t="shared" si="54"/>
        <v>0.14000000000000001</v>
      </c>
      <c r="K342" t="e">
        <f t="shared" si="55"/>
        <v>#N/A</v>
      </c>
      <c r="M342" t="s">
        <v>87</v>
      </c>
      <c r="N342">
        <v>1997</v>
      </c>
      <c r="O342">
        <v>1997</v>
      </c>
      <c r="P342">
        <v>2</v>
      </c>
      <c r="Q342">
        <v>1</v>
      </c>
      <c r="R342" s="1">
        <f t="shared" si="56"/>
        <v>35462</v>
      </c>
      <c r="S342">
        <v>2.8000000000000001E-2</v>
      </c>
      <c r="T342">
        <v>6.0000000000000001E-3</v>
      </c>
      <c r="U342">
        <v>1E-3</v>
      </c>
      <c r="V342">
        <v>3.83</v>
      </c>
      <c r="W342">
        <v>0.15</v>
      </c>
      <c r="X342" t="e">
        <v>#N/A</v>
      </c>
    </row>
    <row r="343" spans="1:24" x14ac:dyDescent="0.25">
      <c r="A343" s="1">
        <f t="shared" si="57"/>
        <v>35462</v>
      </c>
      <c r="B343">
        <v>1</v>
      </c>
      <c r="C343">
        <f t="shared" si="59"/>
        <v>1997</v>
      </c>
      <c r="D343">
        <v>2</v>
      </c>
      <c r="E343" t="str">
        <f t="shared" si="58"/>
        <v>19972</v>
      </c>
      <c r="F343">
        <f t="shared" si="50"/>
        <v>2.8000000000000001E-2</v>
      </c>
      <c r="G343">
        <f t="shared" si="51"/>
        <v>6.0000000000000001E-3</v>
      </c>
      <c r="H343">
        <f t="shared" si="52"/>
        <v>1E-3</v>
      </c>
      <c r="I343">
        <f t="shared" si="53"/>
        <v>3.83</v>
      </c>
      <c r="J343">
        <f t="shared" si="54"/>
        <v>0.15</v>
      </c>
      <c r="K343" t="e">
        <f t="shared" si="55"/>
        <v>#N/A</v>
      </c>
      <c r="M343" t="s">
        <v>87</v>
      </c>
      <c r="N343">
        <v>1997</v>
      </c>
      <c r="O343">
        <v>1997</v>
      </c>
      <c r="P343">
        <v>3</v>
      </c>
      <c r="Q343">
        <v>1</v>
      </c>
      <c r="R343" s="1">
        <f t="shared" si="56"/>
        <v>35490</v>
      </c>
      <c r="S343">
        <v>2.7E-2</v>
      </c>
      <c r="T343">
        <v>6.0000000000000001E-3</v>
      </c>
      <c r="U343">
        <v>1E-3</v>
      </c>
      <c r="V343">
        <v>3.98</v>
      </c>
      <c r="W343">
        <v>0.14000000000000001</v>
      </c>
      <c r="X343" t="e">
        <v>#N/A</v>
      </c>
    </row>
    <row r="344" spans="1:24" x14ac:dyDescent="0.25">
      <c r="A344" s="1">
        <f t="shared" si="57"/>
        <v>35490</v>
      </c>
      <c r="B344">
        <v>1</v>
      </c>
      <c r="C344">
        <f t="shared" si="59"/>
        <v>1997</v>
      </c>
      <c r="D344">
        <v>3</v>
      </c>
      <c r="E344" t="str">
        <f t="shared" si="58"/>
        <v>19973</v>
      </c>
      <c r="F344">
        <f t="shared" si="50"/>
        <v>2.7E-2</v>
      </c>
      <c r="G344">
        <f t="shared" si="51"/>
        <v>6.0000000000000001E-3</v>
      </c>
      <c r="H344">
        <f t="shared" si="52"/>
        <v>1E-3</v>
      </c>
      <c r="I344">
        <f t="shared" si="53"/>
        <v>3.98</v>
      </c>
      <c r="J344">
        <f t="shared" si="54"/>
        <v>0.14000000000000001</v>
      </c>
      <c r="K344" t="e">
        <f t="shared" si="55"/>
        <v>#N/A</v>
      </c>
      <c r="M344" t="s">
        <v>87</v>
      </c>
      <c r="N344">
        <v>1997</v>
      </c>
      <c r="O344">
        <v>1997</v>
      </c>
      <c r="P344">
        <v>4</v>
      </c>
      <c r="Q344">
        <v>1</v>
      </c>
      <c r="R344" s="1">
        <f t="shared" si="56"/>
        <v>35521</v>
      </c>
      <c r="S344">
        <v>2.8000000000000001E-2</v>
      </c>
      <c r="T344">
        <v>1.0999999999999999E-2</v>
      </c>
      <c r="U344">
        <v>1E-3</v>
      </c>
      <c r="V344">
        <v>4.49</v>
      </c>
      <c r="W344">
        <v>0.14000000000000001</v>
      </c>
      <c r="X344" t="e">
        <v>#N/A</v>
      </c>
    </row>
    <row r="345" spans="1:24" x14ac:dyDescent="0.25">
      <c r="A345" s="1">
        <f t="shared" si="57"/>
        <v>35521</v>
      </c>
      <c r="B345">
        <v>1</v>
      </c>
      <c r="C345">
        <f t="shared" si="59"/>
        <v>1997</v>
      </c>
      <c r="D345">
        <v>4</v>
      </c>
      <c r="E345" t="str">
        <f t="shared" si="58"/>
        <v>19974</v>
      </c>
      <c r="F345">
        <f t="shared" si="50"/>
        <v>2.8000000000000001E-2</v>
      </c>
      <c r="G345">
        <f t="shared" si="51"/>
        <v>1.0999999999999999E-2</v>
      </c>
      <c r="H345">
        <f t="shared" si="52"/>
        <v>1E-3</v>
      </c>
      <c r="I345">
        <f t="shared" si="53"/>
        <v>4.49</v>
      </c>
      <c r="J345">
        <f t="shared" si="54"/>
        <v>0.14000000000000001</v>
      </c>
      <c r="K345" t="e">
        <f t="shared" si="55"/>
        <v>#N/A</v>
      </c>
      <c r="M345" t="s">
        <v>87</v>
      </c>
      <c r="N345">
        <v>1997</v>
      </c>
      <c r="O345">
        <v>1997</v>
      </c>
      <c r="P345">
        <v>5</v>
      </c>
      <c r="Q345">
        <v>1</v>
      </c>
      <c r="R345" s="1">
        <f t="shared" si="56"/>
        <v>35551</v>
      </c>
      <c r="S345">
        <v>2.9000000000000001E-2</v>
      </c>
      <c r="T345">
        <v>1.2E-2</v>
      </c>
      <c r="U345">
        <v>1E-3</v>
      </c>
      <c r="V345">
        <v>4.95</v>
      </c>
      <c r="W345">
        <v>0.14000000000000001</v>
      </c>
      <c r="X345" t="e">
        <v>#N/A</v>
      </c>
    </row>
    <row r="346" spans="1:24" x14ac:dyDescent="0.25">
      <c r="A346" s="1">
        <f t="shared" si="57"/>
        <v>35551</v>
      </c>
      <c r="B346">
        <v>1</v>
      </c>
      <c r="C346">
        <f t="shared" si="59"/>
        <v>1997</v>
      </c>
      <c r="D346">
        <v>5</v>
      </c>
      <c r="E346" t="str">
        <f t="shared" si="58"/>
        <v>19975</v>
      </c>
      <c r="F346">
        <f t="shared" si="50"/>
        <v>2.9000000000000001E-2</v>
      </c>
      <c r="G346">
        <f t="shared" si="51"/>
        <v>1.2E-2</v>
      </c>
      <c r="H346">
        <f t="shared" si="52"/>
        <v>1E-3</v>
      </c>
      <c r="I346">
        <f t="shared" si="53"/>
        <v>4.95</v>
      </c>
      <c r="J346">
        <f t="shared" si="54"/>
        <v>0.14000000000000001</v>
      </c>
      <c r="K346" t="e">
        <f t="shared" si="55"/>
        <v>#N/A</v>
      </c>
      <c r="M346" t="s">
        <v>87</v>
      </c>
      <c r="N346">
        <v>1997</v>
      </c>
      <c r="O346">
        <v>1997</v>
      </c>
      <c r="P346">
        <v>6</v>
      </c>
      <c r="Q346">
        <v>1</v>
      </c>
      <c r="R346" s="1">
        <f t="shared" si="56"/>
        <v>35582</v>
      </c>
      <c r="S346">
        <v>3.3000000000000002E-2</v>
      </c>
      <c r="T346">
        <v>8.0000000000000002E-3</v>
      </c>
      <c r="U346">
        <v>0</v>
      </c>
      <c r="V346">
        <v>5.71</v>
      </c>
      <c r="W346">
        <v>0.15</v>
      </c>
      <c r="X346" t="e">
        <v>#N/A</v>
      </c>
    </row>
    <row r="347" spans="1:24" x14ac:dyDescent="0.25">
      <c r="A347" s="1">
        <f t="shared" si="57"/>
        <v>35582</v>
      </c>
      <c r="B347">
        <v>1</v>
      </c>
      <c r="C347">
        <f t="shared" si="59"/>
        <v>1997</v>
      </c>
      <c r="D347">
        <v>6</v>
      </c>
      <c r="E347" t="str">
        <f t="shared" si="58"/>
        <v>19976</v>
      </c>
      <c r="F347">
        <f t="shared" si="50"/>
        <v>3.3000000000000002E-2</v>
      </c>
      <c r="G347">
        <f t="shared" si="51"/>
        <v>8.0000000000000002E-3</v>
      </c>
      <c r="H347">
        <f t="shared" si="52"/>
        <v>0</v>
      </c>
      <c r="I347">
        <f t="shared" si="53"/>
        <v>5.71</v>
      </c>
      <c r="J347">
        <f t="shared" si="54"/>
        <v>0.15</v>
      </c>
      <c r="K347" t="e">
        <f t="shared" si="55"/>
        <v>#N/A</v>
      </c>
      <c r="M347" t="s">
        <v>87</v>
      </c>
      <c r="N347">
        <v>1997</v>
      </c>
      <c r="O347">
        <v>1997</v>
      </c>
      <c r="P347">
        <v>7</v>
      </c>
      <c r="Q347">
        <v>1</v>
      </c>
      <c r="R347" s="1">
        <f t="shared" si="56"/>
        <v>35612</v>
      </c>
      <c r="S347">
        <v>2.9000000000000001E-2</v>
      </c>
      <c r="T347">
        <v>1.2E-2</v>
      </c>
      <c r="U347">
        <v>1E-3</v>
      </c>
      <c r="V347">
        <v>6.4</v>
      </c>
      <c r="W347">
        <v>0.16</v>
      </c>
      <c r="X347" t="e">
        <v>#N/A</v>
      </c>
    </row>
    <row r="348" spans="1:24" x14ac:dyDescent="0.25">
      <c r="A348" s="1">
        <f t="shared" si="57"/>
        <v>35612</v>
      </c>
      <c r="B348">
        <v>1</v>
      </c>
      <c r="C348">
        <f t="shared" si="59"/>
        <v>1997</v>
      </c>
      <c r="D348">
        <v>7</v>
      </c>
      <c r="E348" t="str">
        <f t="shared" si="58"/>
        <v>19977</v>
      </c>
      <c r="F348">
        <f t="shared" si="50"/>
        <v>2.9000000000000001E-2</v>
      </c>
      <c r="G348">
        <f t="shared" si="51"/>
        <v>1.2E-2</v>
      </c>
      <c r="H348">
        <f t="shared" si="52"/>
        <v>1E-3</v>
      </c>
      <c r="I348">
        <f t="shared" si="53"/>
        <v>6.4</v>
      </c>
      <c r="J348">
        <f t="shared" si="54"/>
        <v>0.16</v>
      </c>
      <c r="K348" t="e">
        <f t="shared" si="55"/>
        <v>#N/A</v>
      </c>
      <c r="M348" t="s">
        <v>87</v>
      </c>
      <c r="N348">
        <v>1997</v>
      </c>
      <c r="O348">
        <v>1997</v>
      </c>
      <c r="P348">
        <v>8</v>
      </c>
      <c r="Q348">
        <v>1</v>
      </c>
      <c r="R348" s="1">
        <f t="shared" si="56"/>
        <v>35643</v>
      </c>
      <c r="S348">
        <v>2.9000000000000001E-2</v>
      </c>
      <c r="T348">
        <v>1.0999999999999999E-2</v>
      </c>
      <c r="U348">
        <v>0</v>
      </c>
      <c r="V348">
        <v>7.13</v>
      </c>
      <c r="W348">
        <v>0.18</v>
      </c>
      <c r="X348" t="e">
        <v>#N/A</v>
      </c>
    </row>
    <row r="349" spans="1:24" x14ac:dyDescent="0.25">
      <c r="A349" s="1">
        <f t="shared" si="57"/>
        <v>35643</v>
      </c>
      <c r="B349">
        <v>1</v>
      </c>
      <c r="C349">
        <f t="shared" si="59"/>
        <v>1997</v>
      </c>
      <c r="D349">
        <v>8</v>
      </c>
      <c r="E349" t="str">
        <f t="shared" si="58"/>
        <v>19978</v>
      </c>
      <c r="F349">
        <f t="shared" si="50"/>
        <v>2.9000000000000001E-2</v>
      </c>
      <c r="G349">
        <f t="shared" si="51"/>
        <v>1.0999999999999999E-2</v>
      </c>
      <c r="H349">
        <f t="shared" si="52"/>
        <v>0</v>
      </c>
      <c r="I349">
        <f t="shared" si="53"/>
        <v>7.13</v>
      </c>
      <c r="J349">
        <f t="shared" si="54"/>
        <v>0.18</v>
      </c>
      <c r="K349" t="e">
        <f t="shared" si="55"/>
        <v>#N/A</v>
      </c>
      <c r="M349" t="s">
        <v>87</v>
      </c>
      <c r="N349">
        <v>1997</v>
      </c>
      <c r="O349">
        <v>1997</v>
      </c>
      <c r="P349">
        <v>9</v>
      </c>
      <c r="Q349">
        <v>1</v>
      </c>
      <c r="R349" s="1">
        <f t="shared" si="56"/>
        <v>35674</v>
      </c>
      <c r="S349">
        <v>2.8000000000000001E-2</v>
      </c>
      <c r="T349">
        <v>6.0000000000000001E-3</v>
      </c>
      <c r="U349">
        <v>2E-3</v>
      </c>
      <c r="V349">
        <v>6.7</v>
      </c>
      <c r="W349">
        <v>0.2</v>
      </c>
      <c r="X349" t="e">
        <v>#N/A</v>
      </c>
    </row>
    <row r="350" spans="1:24" x14ac:dyDescent="0.25">
      <c r="A350" s="1">
        <f t="shared" si="57"/>
        <v>35674</v>
      </c>
      <c r="B350">
        <v>1</v>
      </c>
      <c r="C350">
        <f t="shared" si="59"/>
        <v>1997</v>
      </c>
      <c r="D350">
        <v>9</v>
      </c>
      <c r="E350" t="str">
        <f t="shared" si="58"/>
        <v>19979</v>
      </c>
      <c r="F350">
        <f t="shared" si="50"/>
        <v>2.8000000000000001E-2</v>
      </c>
      <c r="G350">
        <f t="shared" si="51"/>
        <v>6.0000000000000001E-3</v>
      </c>
      <c r="H350">
        <f t="shared" si="52"/>
        <v>2E-3</v>
      </c>
      <c r="I350">
        <f t="shared" si="53"/>
        <v>6.7</v>
      </c>
      <c r="J350">
        <f t="shared" si="54"/>
        <v>0.2</v>
      </c>
      <c r="K350" t="e">
        <f t="shared" si="55"/>
        <v>#N/A</v>
      </c>
      <c r="M350" t="s">
        <v>87</v>
      </c>
      <c r="N350">
        <v>1998</v>
      </c>
      <c r="O350">
        <v>1997</v>
      </c>
      <c r="P350">
        <v>10</v>
      </c>
      <c r="Q350">
        <v>1</v>
      </c>
      <c r="R350" s="1">
        <f t="shared" si="56"/>
        <v>36069</v>
      </c>
      <c r="S350">
        <v>2.5999999999999999E-2</v>
      </c>
      <c r="T350">
        <v>0.01</v>
      </c>
      <c r="U350">
        <v>1E-3</v>
      </c>
      <c r="V350">
        <v>5.1100000000000003</v>
      </c>
      <c r="W350">
        <v>0.22</v>
      </c>
      <c r="X350" t="e">
        <v>#N/A</v>
      </c>
    </row>
    <row r="351" spans="1:24" x14ac:dyDescent="0.25">
      <c r="A351" s="1">
        <f t="shared" si="57"/>
        <v>36069</v>
      </c>
      <c r="B351">
        <v>1</v>
      </c>
      <c r="C351">
        <f t="shared" si="59"/>
        <v>1998</v>
      </c>
      <c r="D351">
        <v>10</v>
      </c>
      <c r="E351" t="str">
        <f t="shared" si="58"/>
        <v>199810</v>
      </c>
      <c r="F351">
        <f t="shared" si="50"/>
        <v>2.5999999999999999E-2</v>
      </c>
      <c r="G351">
        <f t="shared" si="51"/>
        <v>0.01</v>
      </c>
      <c r="H351">
        <f t="shared" si="52"/>
        <v>1E-3</v>
      </c>
      <c r="I351">
        <f t="shared" si="53"/>
        <v>5.1100000000000003</v>
      </c>
      <c r="J351">
        <f t="shared" si="54"/>
        <v>0.22</v>
      </c>
      <c r="K351" t="e">
        <f t="shared" si="55"/>
        <v>#N/A</v>
      </c>
      <c r="M351" t="s">
        <v>87</v>
      </c>
      <c r="N351">
        <v>1998</v>
      </c>
      <c r="O351">
        <v>1997</v>
      </c>
      <c r="P351">
        <v>11</v>
      </c>
      <c r="Q351">
        <v>1</v>
      </c>
      <c r="R351" s="1">
        <f t="shared" si="56"/>
        <v>36100</v>
      </c>
      <c r="S351">
        <v>2.4E-2</v>
      </c>
      <c r="T351">
        <v>1.6E-2</v>
      </c>
      <c r="U351">
        <v>2E-3</v>
      </c>
      <c r="V351">
        <v>4.6100000000000003</v>
      </c>
      <c r="W351">
        <v>0.21</v>
      </c>
      <c r="X351" t="e">
        <v>#N/A</v>
      </c>
    </row>
    <row r="352" spans="1:24" x14ac:dyDescent="0.25">
      <c r="A352" s="1">
        <f t="shared" si="57"/>
        <v>36100</v>
      </c>
      <c r="B352">
        <v>1</v>
      </c>
      <c r="C352">
        <f t="shared" si="59"/>
        <v>1998</v>
      </c>
      <c r="D352">
        <v>11</v>
      </c>
      <c r="E352" t="str">
        <f t="shared" si="58"/>
        <v>199811</v>
      </c>
      <c r="F352">
        <f t="shared" si="50"/>
        <v>2.4E-2</v>
      </c>
      <c r="G352">
        <f t="shared" si="51"/>
        <v>1.6E-2</v>
      </c>
      <c r="H352">
        <f t="shared" si="52"/>
        <v>2E-3</v>
      </c>
      <c r="I352">
        <f t="shared" si="53"/>
        <v>4.6100000000000003</v>
      </c>
      <c r="J352">
        <f t="shared" si="54"/>
        <v>0.21</v>
      </c>
      <c r="K352" t="e">
        <f t="shared" si="55"/>
        <v>#N/A</v>
      </c>
      <c r="M352" t="s">
        <v>87</v>
      </c>
      <c r="N352">
        <v>1998</v>
      </c>
      <c r="O352">
        <v>1997</v>
      </c>
      <c r="P352">
        <v>12</v>
      </c>
      <c r="Q352">
        <v>1</v>
      </c>
      <c r="R352" s="1">
        <f t="shared" si="56"/>
        <v>36130</v>
      </c>
      <c r="S352">
        <v>2.1000000000000001E-2</v>
      </c>
      <c r="T352">
        <v>8.0000000000000002E-3</v>
      </c>
      <c r="U352">
        <v>2E-3</v>
      </c>
      <c r="V352">
        <v>3.94</v>
      </c>
      <c r="W352">
        <v>0.18</v>
      </c>
      <c r="X352" t="e">
        <v>#N/A</v>
      </c>
    </row>
    <row r="353" spans="1:24" x14ac:dyDescent="0.25">
      <c r="A353" s="1">
        <f t="shared" si="57"/>
        <v>36130</v>
      </c>
      <c r="B353">
        <v>1</v>
      </c>
      <c r="C353">
        <f t="shared" si="59"/>
        <v>1998</v>
      </c>
      <c r="D353">
        <v>12</v>
      </c>
      <c r="E353" t="str">
        <f t="shared" si="58"/>
        <v>199812</v>
      </c>
      <c r="F353">
        <f t="shared" si="50"/>
        <v>2.1000000000000001E-2</v>
      </c>
      <c r="G353">
        <f t="shared" si="51"/>
        <v>8.0000000000000002E-3</v>
      </c>
      <c r="H353">
        <f t="shared" si="52"/>
        <v>2E-3</v>
      </c>
      <c r="I353">
        <f t="shared" si="53"/>
        <v>3.94</v>
      </c>
      <c r="J353">
        <f t="shared" si="54"/>
        <v>0.18</v>
      </c>
      <c r="K353" t="e">
        <f t="shared" si="55"/>
        <v>#N/A</v>
      </c>
      <c r="M353" t="s">
        <v>87</v>
      </c>
      <c r="N353">
        <v>1998</v>
      </c>
      <c r="O353">
        <v>1998</v>
      </c>
      <c r="P353">
        <v>1</v>
      </c>
      <c r="Q353">
        <v>1</v>
      </c>
      <c r="R353" s="1">
        <f t="shared" si="56"/>
        <v>35796</v>
      </c>
      <c r="S353">
        <v>2.5999999999999999E-2</v>
      </c>
      <c r="T353">
        <v>2.5000000000000001E-2</v>
      </c>
      <c r="U353">
        <v>1E-3</v>
      </c>
      <c r="V353">
        <v>3.89</v>
      </c>
      <c r="W353">
        <v>0.14000000000000001</v>
      </c>
      <c r="X353" t="e">
        <v>#N/A</v>
      </c>
    </row>
    <row r="354" spans="1:24" x14ac:dyDescent="0.25">
      <c r="A354" s="1">
        <f t="shared" si="57"/>
        <v>35796</v>
      </c>
      <c r="B354">
        <v>1</v>
      </c>
      <c r="C354">
        <f t="shared" si="59"/>
        <v>1998</v>
      </c>
      <c r="D354">
        <v>1</v>
      </c>
      <c r="E354" t="str">
        <f t="shared" si="58"/>
        <v>19981</v>
      </c>
      <c r="F354">
        <f t="shared" si="50"/>
        <v>2.5999999999999999E-2</v>
      </c>
      <c r="G354">
        <f t="shared" si="51"/>
        <v>2.5000000000000001E-2</v>
      </c>
      <c r="H354">
        <f t="shared" si="52"/>
        <v>1E-3</v>
      </c>
      <c r="I354">
        <f t="shared" si="53"/>
        <v>3.89</v>
      </c>
      <c r="J354">
        <f t="shared" si="54"/>
        <v>0.14000000000000001</v>
      </c>
      <c r="K354" t="e">
        <f t="shared" si="55"/>
        <v>#N/A</v>
      </c>
      <c r="M354" t="s">
        <v>87</v>
      </c>
      <c r="N354">
        <v>1998</v>
      </c>
      <c r="O354">
        <v>1998</v>
      </c>
      <c r="P354">
        <v>2</v>
      </c>
      <c r="Q354">
        <v>1</v>
      </c>
      <c r="R354" s="1">
        <f t="shared" si="56"/>
        <v>35827</v>
      </c>
      <c r="S354">
        <v>2.7E-2</v>
      </c>
      <c r="T354">
        <v>1.2999999999999999E-2</v>
      </c>
      <c r="U354">
        <v>1E-3</v>
      </c>
      <c r="V354">
        <v>4.05</v>
      </c>
      <c r="W354">
        <v>0.13</v>
      </c>
      <c r="X354" t="e">
        <v>#N/A</v>
      </c>
    </row>
    <row r="355" spans="1:24" x14ac:dyDescent="0.25">
      <c r="A355" s="1">
        <f t="shared" si="57"/>
        <v>35827</v>
      </c>
      <c r="B355">
        <v>1</v>
      </c>
      <c r="C355">
        <f t="shared" si="59"/>
        <v>1998</v>
      </c>
      <c r="D355">
        <v>2</v>
      </c>
      <c r="E355" t="str">
        <f t="shared" si="58"/>
        <v>19982</v>
      </c>
      <c r="F355">
        <f t="shared" si="50"/>
        <v>2.7E-2</v>
      </c>
      <c r="G355">
        <f t="shared" si="51"/>
        <v>1.2999999999999999E-2</v>
      </c>
      <c r="H355">
        <f t="shared" si="52"/>
        <v>1E-3</v>
      </c>
      <c r="I355">
        <f t="shared" si="53"/>
        <v>4.05</v>
      </c>
      <c r="J355">
        <f t="shared" si="54"/>
        <v>0.13</v>
      </c>
      <c r="K355" t="e">
        <f t="shared" si="55"/>
        <v>#N/A</v>
      </c>
      <c r="M355" t="s">
        <v>87</v>
      </c>
      <c r="N355">
        <v>1998</v>
      </c>
      <c r="O355">
        <v>1998</v>
      </c>
      <c r="P355">
        <v>3</v>
      </c>
      <c r="Q355">
        <v>1</v>
      </c>
      <c r="R355" s="1">
        <f t="shared" si="56"/>
        <v>35855</v>
      </c>
      <c r="S355">
        <v>2.4E-2</v>
      </c>
      <c r="T355">
        <v>8.0000000000000002E-3</v>
      </c>
      <c r="U355">
        <v>1E-3</v>
      </c>
      <c r="V355">
        <v>4.2</v>
      </c>
      <c r="W355">
        <v>0.16</v>
      </c>
      <c r="X355" t="e">
        <v>#N/A</v>
      </c>
    </row>
    <row r="356" spans="1:24" x14ac:dyDescent="0.25">
      <c r="A356" s="1">
        <f t="shared" si="57"/>
        <v>35855</v>
      </c>
      <c r="B356">
        <v>1</v>
      </c>
      <c r="C356">
        <f t="shared" si="59"/>
        <v>1998</v>
      </c>
      <c r="D356">
        <v>3</v>
      </c>
      <c r="E356" t="str">
        <f t="shared" si="58"/>
        <v>19983</v>
      </c>
      <c r="F356">
        <f t="shared" si="50"/>
        <v>2.4E-2</v>
      </c>
      <c r="G356">
        <f t="shared" si="51"/>
        <v>8.0000000000000002E-3</v>
      </c>
      <c r="H356">
        <f t="shared" si="52"/>
        <v>1E-3</v>
      </c>
      <c r="I356">
        <f t="shared" si="53"/>
        <v>4.2</v>
      </c>
      <c r="J356">
        <f t="shared" si="54"/>
        <v>0.16</v>
      </c>
      <c r="K356" t="e">
        <f t="shared" si="55"/>
        <v>#N/A</v>
      </c>
      <c r="M356" t="s">
        <v>87</v>
      </c>
      <c r="N356">
        <v>1998</v>
      </c>
      <c r="O356">
        <v>1998</v>
      </c>
      <c r="P356">
        <v>4</v>
      </c>
      <c r="Q356">
        <v>1</v>
      </c>
      <c r="R356" s="1">
        <f t="shared" si="56"/>
        <v>35886</v>
      </c>
      <c r="S356">
        <v>2.4E-2</v>
      </c>
      <c r="T356">
        <v>0.01</v>
      </c>
      <c r="U356">
        <v>1E-3</v>
      </c>
      <c r="V356">
        <v>4.7300000000000004</v>
      </c>
      <c r="W356">
        <v>0.18</v>
      </c>
      <c r="X356" t="e">
        <v>#N/A</v>
      </c>
    </row>
    <row r="357" spans="1:24" x14ac:dyDescent="0.25">
      <c r="A357" s="1">
        <f t="shared" si="57"/>
        <v>35886</v>
      </c>
      <c r="B357">
        <v>1</v>
      </c>
      <c r="C357">
        <f t="shared" si="59"/>
        <v>1998</v>
      </c>
      <c r="D357">
        <v>4</v>
      </c>
      <c r="E357" t="str">
        <f t="shared" si="58"/>
        <v>19984</v>
      </c>
      <c r="F357">
        <f t="shared" si="50"/>
        <v>2.4E-2</v>
      </c>
      <c r="G357">
        <f t="shared" si="51"/>
        <v>0.01</v>
      </c>
      <c r="H357">
        <f t="shared" si="52"/>
        <v>1E-3</v>
      </c>
      <c r="I357">
        <f t="shared" si="53"/>
        <v>4.7300000000000004</v>
      </c>
      <c r="J357">
        <f t="shared" si="54"/>
        <v>0.18</v>
      </c>
      <c r="K357" t="e">
        <f t="shared" si="55"/>
        <v>#N/A</v>
      </c>
      <c r="M357" t="s">
        <v>87</v>
      </c>
      <c r="N357">
        <v>1998</v>
      </c>
      <c r="O357">
        <v>1998</v>
      </c>
      <c r="P357">
        <v>5</v>
      </c>
      <c r="Q357">
        <v>1</v>
      </c>
      <c r="R357" s="1">
        <f t="shared" si="56"/>
        <v>35916</v>
      </c>
      <c r="S357">
        <v>2.5000000000000001E-2</v>
      </c>
      <c r="T357">
        <v>4.0000000000000001E-3</v>
      </c>
      <c r="U357">
        <v>0</v>
      </c>
      <c r="V357">
        <v>5.31</v>
      </c>
      <c r="W357">
        <v>0.16</v>
      </c>
      <c r="X357" t="e">
        <v>#N/A</v>
      </c>
    </row>
    <row r="358" spans="1:24" x14ac:dyDescent="0.25">
      <c r="A358" s="1">
        <f t="shared" si="57"/>
        <v>35916</v>
      </c>
      <c r="B358">
        <v>1</v>
      </c>
      <c r="C358">
        <f t="shared" si="59"/>
        <v>1998</v>
      </c>
      <c r="D358">
        <v>5</v>
      </c>
      <c r="E358" t="str">
        <f t="shared" si="58"/>
        <v>19985</v>
      </c>
      <c r="F358">
        <f t="shared" si="50"/>
        <v>2.5000000000000001E-2</v>
      </c>
      <c r="G358">
        <f t="shared" si="51"/>
        <v>4.0000000000000001E-3</v>
      </c>
      <c r="H358">
        <f t="shared" si="52"/>
        <v>0</v>
      </c>
      <c r="I358">
        <f t="shared" si="53"/>
        <v>5.31</v>
      </c>
      <c r="J358">
        <f t="shared" si="54"/>
        <v>0.16</v>
      </c>
      <c r="K358" t="e">
        <f t="shared" si="55"/>
        <v>#N/A</v>
      </c>
      <c r="M358" t="s">
        <v>87</v>
      </c>
      <c r="N358">
        <v>1998</v>
      </c>
      <c r="O358">
        <v>1998</v>
      </c>
      <c r="P358">
        <v>6</v>
      </c>
      <c r="Q358">
        <v>1</v>
      </c>
      <c r="R358" s="1">
        <f t="shared" si="56"/>
        <v>35947</v>
      </c>
      <c r="S358">
        <v>2.5999999999999999E-2</v>
      </c>
      <c r="T358">
        <v>4.0000000000000001E-3</v>
      </c>
      <c r="U358">
        <v>0</v>
      </c>
      <c r="V358">
        <v>5.97</v>
      </c>
      <c r="W358">
        <v>0.18</v>
      </c>
      <c r="X358" t="e">
        <v>#N/A</v>
      </c>
    </row>
    <row r="359" spans="1:24" x14ac:dyDescent="0.25">
      <c r="A359" s="1">
        <f t="shared" si="57"/>
        <v>35947</v>
      </c>
      <c r="B359">
        <v>1</v>
      </c>
      <c r="C359">
        <f t="shared" si="59"/>
        <v>1998</v>
      </c>
      <c r="D359">
        <v>6</v>
      </c>
      <c r="E359" t="str">
        <f t="shared" si="58"/>
        <v>19986</v>
      </c>
      <c r="F359">
        <f t="shared" si="50"/>
        <v>2.5999999999999999E-2</v>
      </c>
      <c r="G359">
        <f t="shared" si="51"/>
        <v>4.0000000000000001E-3</v>
      </c>
      <c r="H359">
        <f t="shared" si="52"/>
        <v>0</v>
      </c>
      <c r="I359">
        <f t="shared" si="53"/>
        <v>5.97</v>
      </c>
      <c r="J359">
        <f t="shared" si="54"/>
        <v>0.18</v>
      </c>
      <c r="K359" t="e">
        <f t="shared" si="55"/>
        <v>#N/A</v>
      </c>
      <c r="M359" t="s">
        <v>87</v>
      </c>
      <c r="N359">
        <v>1998</v>
      </c>
      <c r="O359">
        <v>1998</v>
      </c>
      <c r="P359">
        <v>7</v>
      </c>
      <c r="Q359">
        <v>1</v>
      </c>
      <c r="R359" s="1">
        <f t="shared" si="56"/>
        <v>35977</v>
      </c>
      <c r="S359">
        <v>2.9000000000000001E-2</v>
      </c>
      <c r="T359">
        <v>1.2E-2</v>
      </c>
      <c r="U359">
        <v>1E-3</v>
      </c>
      <c r="V359">
        <v>6.95</v>
      </c>
      <c r="W359">
        <v>0.18</v>
      </c>
      <c r="X359" t="e">
        <v>#N/A</v>
      </c>
    </row>
    <row r="360" spans="1:24" x14ac:dyDescent="0.25">
      <c r="A360" s="1">
        <f t="shared" si="57"/>
        <v>35977</v>
      </c>
      <c r="B360">
        <v>1</v>
      </c>
      <c r="C360">
        <f t="shared" si="59"/>
        <v>1998</v>
      </c>
      <c r="D360">
        <v>7</v>
      </c>
      <c r="E360" t="str">
        <f t="shared" si="58"/>
        <v>19987</v>
      </c>
      <c r="F360">
        <f t="shared" si="50"/>
        <v>2.9000000000000001E-2</v>
      </c>
      <c r="G360">
        <f t="shared" si="51"/>
        <v>1.2E-2</v>
      </c>
      <c r="H360">
        <f t="shared" si="52"/>
        <v>1E-3</v>
      </c>
      <c r="I360">
        <f t="shared" si="53"/>
        <v>6.95</v>
      </c>
      <c r="J360">
        <f t="shared" si="54"/>
        <v>0.18</v>
      </c>
      <c r="K360" t="e">
        <f t="shared" si="55"/>
        <v>#N/A</v>
      </c>
      <c r="M360" t="s">
        <v>87</v>
      </c>
      <c r="N360">
        <v>1998</v>
      </c>
      <c r="O360">
        <v>1998</v>
      </c>
      <c r="P360">
        <v>8</v>
      </c>
      <c r="Q360">
        <v>1</v>
      </c>
      <c r="R360" s="1">
        <f t="shared" si="56"/>
        <v>36008</v>
      </c>
      <c r="S360">
        <v>2.9000000000000001E-2</v>
      </c>
      <c r="T360">
        <v>1.0999999999999999E-2</v>
      </c>
      <c r="U360">
        <v>0</v>
      </c>
      <c r="V360">
        <v>7.42</v>
      </c>
      <c r="W360">
        <v>0.19</v>
      </c>
      <c r="X360" t="e">
        <v>#N/A</v>
      </c>
    </row>
    <row r="361" spans="1:24" x14ac:dyDescent="0.25">
      <c r="A361" s="1">
        <f t="shared" si="57"/>
        <v>36008</v>
      </c>
      <c r="B361">
        <v>1</v>
      </c>
      <c r="C361">
        <f t="shared" si="59"/>
        <v>1998</v>
      </c>
      <c r="D361">
        <v>8</v>
      </c>
      <c r="E361" t="str">
        <f t="shared" si="58"/>
        <v>19988</v>
      </c>
      <c r="F361">
        <f t="shared" si="50"/>
        <v>2.9000000000000001E-2</v>
      </c>
      <c r="G361">
        <f t="shared" si="51"/>
        <v>1.0999999999999999E-2</v>
      </c>
      <c r="H361">
        <f t="shared" si="52"/>
        <v>0</v>
      </c>
      <c r="I361">
        <f t="shared" si="53"/>
        <v>7.42</v>
      </c>
      <c r="J361">
        <f t="shared" si="54"/>
        <v>0.19</v>
      </c>
      <c r="K361" t="e">
        <f t="shared" si="55"/>
        <v>#N/A</v>
      </c>
      <c r="M361" t="s">
        <v>87</v>
      </c>
      <c r="N361">
        <v>1998</v>
      </c>
      <c r="O361">
        <v>1998</v>
      </c>
      <c r="P361">
        <v>9</v>
      </c>
      <c r="Q361">
        <v>1</v>
      </c>
      <c r="R361" s="1">
        <f t="shared" si="56"/>
        <v>36039</v>
      </c>
      <c r="S361">
        <v>2.8000000000000001E-2</v>
      </c>
      <c r="T361">
        <v>1.7999999999999999E-2</v>
      </c>
      <c r="U361">
        <v>1E-3</v>
      </c>
      <c r="V361">
        <v>7.85</v>
      </c>
      <c r="W361">
        <v>0.27</v>
      </c>
      <c r="X361" t="e">
        <v>#N/A</v>
      </c>
    </row>
    <row r="362" spans="1:24" x14ac:dyDescent="0.25">
      <c r="A362" s="1">
        <f t="shared" si="57"/>
        <v>36039</v>
      </c>
      <c r="B362">
        <v>1</v>
      </c>
      <c r="C362">
        <f t="shared" si="59"/>
        <v>1998</v>
      </c>
      <c r="D362">
        <v>9</v>
      </c>
      <c r="E362" t="str">
        <f t="shared" si="58"/>
        <v>19989</v>
      </c>
      <c r="F362">
        <f t="shared" si="50"/>
        <v>2.8000000000000001E-2</v>
      </c>
      <c r="G362">
        <f t="shared" si="51"/>
        <v>1.7999999999999999E-2</v>
      </c>
      <c r="H362">
        <f t="shared" si="52"/>
        <v>1E-3</v>
      </c>
      <c r="I362">
        <f t="shared" si="53"/>
        <v>7.85</v>
      </c>
      <c r="J362">
        <f t="shared" si="54"/>
        <v>0.27</v>
      </c>
      <c r="K362" t="e">
        <f t="shared" si="55"/>
        <v>#N/A</v>
      </c>
      <c r="M362" t="s">
        <v>87</v>
      </c>
      <c r="N362">
        <v>1999</v>
      </c>
      <c r="O362">
        <v>1998</v>
      </c>
      <c r="P362">
        <v>10</v>
      </c>
      <c r="Q362">
        <v>1</v>
      </c>
      <c r="R362" s="1">
        <f t="shared" si="56"/>
        <v>36434</v>
      </c>
      <c r="S362">
        <v>2.7E-2</v>
      </c>
      <c r="T362">
        <v>8.9999999999999993E-3</v>
      </c>
      <c r="U362">
        <v>1E-3</v>
      </c>
      <c r="V362">
        <v>5.96</v>
      </c>
      <c r="W362">
        <v>0.24</v>
      </c>
      <c r="X362" t="e">
        <v>#N/A</v>
      </c>
    </row>
    <row r="363" spans="1:24" x14ac:dyDescent="0.25">
      <c r="A363" s="1">
        <f t="shared" si="57"/>
        <v>36434</v>
      </c>
      <c r="B363">
        <v>1</v>
      </c>
      <c r="C363">
        <f t="shared" si="59"/>
        <v>1999</v>
      </c>
      <c r="D363">
        <v>10</v>
      </c>
      <c r="E363" t="str">
        <f t="shared" si="58"/>
        <v>199910</v>
      </c>
      <c r="F363">
        <f t="shared" si="50"/>
        <v>2.7E-2</v>
      </c>
      <c r="G363">
        <f t="shared" si="51"/>
        <v>8.9999999999999993E-3</v>
      </c>
      <c r="H363">
        <f t="shared" si="52"/>
        <v>1E-3</v>
      </c>
      <c r="I363">
        <f t="shared" si="53"/>
        <v>5.96</v>
      </c>
      <c r="J363">
        <f t="shared" si="54"/>
        <v>0.24</v>
      </c>
      <c r="K363" t="e">
        <f t="shared" si="55"/>
        <v>#N/A</v>
      </c>
      <c r="M363" t="s">
        <v>87</v>
      </c>
      <c r="N363">
        <v>1999</v>
      </c>
      <c r="O363">
        <v>1998</v>
      </c>
      <c r="P363">
        <v>11</v>
      </c>
      <c r="Q363">
        <v>1</v>
      </c>
      <c r="R363" s="1">
        <f t="shared" si="56"/>
        <v>36465</v>
      </c>
      <c r="S363">
        <v>2.1999999999999999E-2</v>
      </c>
      <c r="T363">
        <v>6.0000000000000001E-3</v>
      </c>
      <c r="U363">
        <v>1E-3</v>
      </c>
      <c r="V363">
        <v>4.2</v>
      </c>
      <c r="W363">
        <v>0.18</v>
      </c>
      <c r="X363" t="e">
        <v>#N/A</v>
      </c>
    </row>
    <row r="364" spans="1:24" x14ac:dyDescent="0.25">
      <c r="A364" s="1">
        <f t="shared" si="57"/>
        <v>36465</v>
      </c>
      <c r="B364">
        <v>1</v>
      </c>
      <c r="C364">
        <f t="shared" si="59"/>
        <v>1999</v>
      </c>
      <c r="D364">
        <v>11</v>
      </c>
      <c r="E364" t="str">
        <f t="shared" si="58"/>
        <v>199911</v>
      </c>
      <c r="F364">
        <f t="shared" si="50"/>
        <v>2.1999999999999999E-2</v>
      </c>
      <c r="G364">
        <f t="shared" si="51"/>
        <v>6.0000000000000001E-3</v>
      </c>
      <c r="H364">
        <f t="shared" si="52"/>
        <v>1E-3</v>
      </c>
      <c r="I364">
        <f t="shared" si="53"/>
        <v>4.2</v>
      </c>
      <c r="J364">
        <f t="shared" si="54"/>
        <v>0.18</v>
      </c>
      <c r="K364" t="e">
        <f t="shared" si="55"/>
        <v>#N/A</v>
      </c>
      <c r="M364" t="s">
        <v>87</v>
      </c>
      <c r="N364">
        <v>1999</v>
      </c>
      <c r="O364">
        <v>1998</v>
      </c>
      <c r="P364">
        <v>12</v>
      </c>
      <c r="Q364">
        <v>1</v>
      </c>
      <c r="R364" s="1">
        <f t="shared" si="56"/>
        <v>36495</v>
      </c>
      <c r="S364">
        <v>2.5000000000000001E-2</v>
      </c>
      <c r="T364">
        <v>7.0000000000000001E-3</v>
      </c>
      <c r="U364">
        <v>1E-3</v>
      </c>
      <c r="V364">
        <v>3.61</v>
      </c>
      <c r="W364">
        <v>0.14000000000000001</v>
      </c>
      <c r="X364" t="e">
        <v>#N/A</v>
      </c>
    </row>
    <row r="365" spans="1:24" x14ac:dyDescent="0.25">
      <c r="A365" s="1">
        <f t="shared" si="57"/>
        <v>36495</v>
      </c>
      <c r="B365">
        <v>1</v>
      </c>
      <c r="C365">
        <f t="shared" si="59"/>
        <v>1999</v>
      </c>
      <c r="D365">
        <v>12</v>
      </c>
      <c r="E365" t="str">
        <f t="shared" si="58"/>
        <v>199912</v>
      </c>
      <c r="F365">
        <f t="shared" si="50"/>
        <v>2.5000000000000001E-2</v>
      </c>
      <c r="G365">
        <f t="shared" si="51"/>
        <v>7.0000000000000001E-3</v>
      </c>
      <c r="H365">
        <f t="shared" si="52"/>
        <v>1E-3</v>
      </c>
      <c r="I365">
        <f t="shared" si="53"/>
        <v>3.61</v>
      </c>
      <c r="J365">
        <f t="shared" si="54"/>
        <v>0.14000000000000001</v>
      </c>
      <c r="K365" t="e">
        <f t="shared" si="55"/>
        <v>#N/A</v>
      </c>
      <c r="M365" t="s">
        <v>87</v>
      </c>
      <c r="N365">
        <v>1999</v>
      </c>
      <c r="O365">
        <v>1999</v>
      </c>
      <c r="P365">
        <v>1</v>
      </c>
      <c r="Q365">
        <v>1</v>
      </c>
      <c r="R365" s="1">
        <f t="shared" si="56"/>
        <v>36161</v>
      </c>
      <c r="S365">
        <v>2.5000000000000001E-2</v>
      </c>
      <c r="T365">
        <v>4.0000000000000001E-3</v>
      </c>
      <c r="U365">
        <v>0</v>
      </c>
      <c r="V365">
        <v>3.74</v>
      </c>
      <c r="W365">
        <v>0.13</v>
      </c>
      <c r="X365" t="e">
        <v>#N/A</v>
      </c>
    </row>
    <row r="366" spans="1:24" x14ac:dyDescent="0.25">
      <c r="A366" s="1">
        <f t="shared" si="57"/>
        <v>36161</v>
      </c>
      <c r="B366">
        <v>1</v>
      </c>
      <c r="C366">
        <f t="shared" si="59"/>
        <v>1999</v>
      </c>
      <c r="D366">
        <v>1</v>
      </c>
      <c r="E366" t="str">
        <f t="shared" si="58"/>
        <v>19991</v>
      </c>
      <c r="F366">
        <f t="shared" si="50"/>
        <v>2.5000000000000001E-2</v>
      </c>
      <c r="G366">
        <f t="shared" si="51"/>
        <v>4.0000000000000001E-3</v>
      </c>
      <c r="H366">
        <f t="shared" si="52"/>
        <v>0</v>
      </c>
      <c r="I366">
        <f t="shared" si="53"/>
        <v>3.74</v>
      </c>
      <c r="J366">
        <f t="shared" si="54"/>
        <v>0.13</v>
      </c>
      <c r="K366" t="e">
        <f t="shared" si="55"/>
        <v>#N/A</v>
      </c>
      <c r="M366" t="s">
        <v>87</v>
      </c>
      <c r="N366">
        <v>1999</v>
      </c>
      <c r="O366">
        <v>1999</v>
      </c>
      <c r="P366">
        <v>2</v>
      </c>
      <c r="Q366">
        <v>1</v>
      </c>
      <c r="R366" s="1">
        <f t="shared" si="56"/>
        <v>36192</v>
      </c>
      <c r="S366">
        <v>2.4E-2</v>
      </c>
      <c r="T366">
        <v>6.0000000000000001E-3</v>
      </c>
      <c r="U366">
        <v>1E-3</v>
      </c>
      <c r="V366">
        <v>3.75</v>
      </c>
      <c r="W366">
        <v>0.13</v>
      </c>
      <c r="X366" t="e">
        <v>#N/A</v>
      </c>
    </row>
    <row r="367" spans="1:24" x14ac:dyDescent="0.25">
      <c r="A367" s="1">
        <f t="shared" si="57"/>
        <v>36192</v>
      </c>
      <c r="B367">
        <v>1</v>
      </c>
      <c r="C367">
        <f t="shared" si="59"/>
        <v>1999</v>
      </c>
      <c r="D367">
        <v>2</v>
      </c>
      <c r="E367" t="str">
        <f t="shared" si="58"/>
        <v>19992</v>
      </c>
      <c r="F367">
        <f t="shared" si="50"/>
        <v>2.4E-2</v>
      </c>
      <c r="G367">
        <f t="shared" si="51"/>
        <v>6.0000000000000001E-3</v>
      </c>
      <c r="H367">
        <f t="shared" si="52"/>
        <v>1E-3</v>
      </c>
      <c r="I367">
        <f t="shared" si="53"/>
        <v>3.75</v>
      </c>
      <c r="J367">
        <f t="shared" si="54"/>
        <v>0.13</v>
      </c>
      <c r="K367" t="e">
        <f t="shared" si="55"/>
        <v>#N/A</v>
      </c>
      <c r="M367" t="s">
        <v>87</v>
      </c>
      <c r="N367">
        <v>1999</v>
      </c>
      <c r="O367">
        <v>1999</v>
      </c>
      <c r="P367">
        <v>3</v>
      </c>
      <c r="Q367">
        <v>1</v>
      </c>
      <c r="R367" s="1">
        <f t="shared" si="56"/>
        <v>36220</v>
      </c>
      <c r="S367">
        <v>2.9000000000000001E-2</v>
      </c>
      <c r="T367">
        <v>7.0000000000000001E-3</v>
      </c>
      <c r="U367">
        <v>0</v>
      </c>
      <c r="V367">
        <v>3.89</v>
      </c>
      <c r="W367">
        <v>0.13</v>
      </c>
      <c r="X367" t="e">
        <v>#N/A</v>
      </c>
    </row>
    <row r="368" spans="1:24" x14ac:dyDescent="0.25">
      <c r="A368" s="1">
        <f t="shared" si="57"/>
        <v>36220</v>
      </c>
      <c r="B368">
        <v>1</v>
      </c>
      <c r="C368">
        <f t="shared" si="59"/>
        <v>1999</v>
      </c>
      <c r="D368">
        <v>3</v>
      </c>
      <c r="E368" t="str">
        <f t="shared" si="58"/>
        <v>19993</v>
      </c>
      <c r="F368">
        <f t="shared" si="50"/>
        <v>2.9000000000000001E-2</v>
      </c>
      <c r="G368">
        <f t="shared" si="51"/>
        <v>7.0000000000000001E-3</v>
      </c>
      <c r="H368">
        <f t="shared" si="52"/>
        <v>0</v>
      </c>
      <c r="I368">
        <f t="shared" si="53"/>
        <v>3.89</v>
      </c>
      <c r="J368">
        <f t="shared" si="54"/>
        <v>0.13</v>
      </c>
      <c r="K368" t="e">
        <f t="shared" si="55"/>
        <v>#N/A</v>
      </c>
      <c r="M368" t="s">
        <v>87</v>
      </c>
      <c r="N368">
        <v>1999</v>
      </c>
      <c r="O368">
        <v>1999</v>
      </c>
      <c r="P368">
        <v>4</v>
      </c>
      <c r="Q368">
        <v>1</v>
      </c>
      <c r="R368" s="1">
        <f t="shared" si="56"/>
        <v>36251</v>
      </c>
      <c r="S368">
        <v>2.5000000000000001E-2</v>
      </c>
      <c r="T368">
        <v>6.0000000000000001E-3</v>
      </c>
      <c r="U368">
        <v>0</v>
      </c>
      <c r="V368">
        <v>4.29</v>
      </c>
      <c r="W368">
        <v>0.15</v>
      </c>
      <c r="X368" t="e">
        <v>#N/A</v>
      </c>
    </row>
    <row r="369" spans="1:24" x14ac:dyDescent="0.25">
      <c r="A369" s="1">
        <f t="shared" si="57"/>
        <v>36251</v>
      </c>
      <c r="B369">
        <v>1</v>
      </c>
      <c r="C369">
        <f t="shared" si="59"/>
        <v>1999</v>
      </c>
      <c r="D369">
        <v>4</v>
      </c>
      <c r="E369" t="str">
        <f t="shared" si="58"/>
        <v>19994</v>
      </c>
      <c r="F369">
        <f t="shared" si="50"/>
        <v>2.5000000000000001E-2</v>
      </c>
      <c r="G369">
        <f t="shared" si="51"/>
        <v>6.0000000000000001E-3</v>
      </c>
      <c r="H369">
        <f t="shared" si="52"/>
        <v>0</v>
      </c>
      <c r="I369">
        <f t="shared" si="53"/>
        <v>4.29</v>
      </c>
      <c r="J369">
        <f t="shared" si="54"/>
        <v>0.15</v>
      </c>
      <c r="K369" t="e">
        <f t="shared" si="55"/>
        <v>#N/A</v>
      </c>
      <c r="M369" t="s">
        <v>87</v>
      </c>
      <c r="N369">
        <v>1999</v>
      </c>
      <c r="O369">
        <v>1999</v>
      </c>
      <c r="P369">
        <v>5</v>
      </c>
      <c r="Q369">
        <v>1</v>
      </c>
      <c r="R369" s="1">
        <f t="shared" si="56"/>
        <v>36281</v>
      </c>
      <c r="S369">
        <v>2.4E-2</v>
      </c>
      <c r="T369">
        <v>8.0000000000000002E-3</v>
      </c>
      <c r="U369">
        <v>0</v>
      </c>
      <c r="V369">
        <v>4.62</v>
      </c>
      <c r="W369">
        <v>0.15</v>
      </c>
      <c r="X369" t="e">
        <v>#N/A</v>
      </c>
    </row>
    <row r="370" spans="1:24" x14ac:dyDescent="0.25">
      <c r="A370" s="1">
        <f t="shared" si="57"/>
        <v>36281</v>
      </c>
      <c r="B370">
        <v>1</v>
      </c>
      <c r="C370">
        <f t="shared" si="59"/>
        <v>1999</v>
      </c>
      <c r="D370">
        <v>5</v>
      </c>
      <c r="E370" t="str">
        <f t="shared" si="58"/>
        <v>19995</v>
      </c>
      <c r="F370">
        <f t="shared" si="50"/>
        <v>2.4E-2</v>
      </c>
      <c r="G370">
        <f t="shared" si="51"/>
        <v>8.0000000000000002E-3</v>
      </c>
      <c r="H370">
        <f t="shared" si="52"/>
        <v>0</v>
      </c>
      <c r="I370">
        <f t="shared" si="53"/>
        <v>4.62</v>
      </c>
      <c r="J370">
        <f t="shared" si="54"/>
        <v>0.15</v>
      </c>
      <c r="K370" t="e">
        <f t="shared" si="55"/>
        <v>#N/A</v>
      </c>
      <c r="M370" t="s">
        <v>87</v>
      </c>
      <c r="N370">
        <v>1999</v>
      </c>
      <c r="O370">
        <v>1999</v>
      </c>
      <c r="P370">
        <v>6</v>
      </c>
      <c r="Q370">
        <v>1</v>
      </c>
      <c r="R370" s="1">
        <f t="shared" si="56"/>
        <v>36312</v>
      </c>
      <c r="S370">
        <v>2.3E-2</v>
      </c>
      <c r="T370">
        <v>8.9999999999999993E-3</v>
      </c>
      <c r="U370">
        <v>1E-3</v>
      </c>
      <c r="V370">
        <v>5.55</v>
      </c>
      <c r="W370">
        <v>0.19</v>
      </c>
      <c r="X370" t="e">
        <v>#N/A</v>
      </c>
    </row>
    <row r="371" spans="1:24" x14ac:dyDescent="0.25">
      <c r="A371" s="1">
        <f t="shared" si="57"/>
        <v>36312</v>
      </c>
      <c r="B371">
        <v>1</v>
      </c>
      <c r="C371">
        <f t="shared" si="59"/>
        <v>1999</v>
      </c>
      <c r="D371">
        <v>6</v>
      </c>
      <c r="E371" t="str">
        <f t="shared" si="58"/>
        <v>19996</v>
      </c>
      <c r="F371">
        <f t="shared" si="50"/>
        <v>2.3E-2</v>
      </c>
      <c r="G371">
        <f t="shared" si="51"/>
        <v>8.9999999999999993E-3</v>
      </c>
      <c r="H371">
        <f t="shared" si="52"/>
        <v>1E-3</v>
      </c>
      <c r="I371">
        <f t="shared" si="53"/>
        <v>5.55</v>
      </c>
      <c r="J371">
        <f t="shared" si="54"/>
        <v>0.19</v>
      </c>
      <c r="K371" t="e">
        <f t="shared" si="55"/>
        <v>#N/A</v>
      </c>
      <c r="M371" t="s">
        <v>87</v>
      </c>
      <c r="N371">
        <v>1999</v>
      </c>
      <c r="O371">
        <v>1999</v>
      </c>
      <c r="P371">
        <v>7</v>
      </c>
      <c r="Q371">
        <v>1</v>
      </c>
      <c r="R371" s="1">
        <f t="shared" si="56"/>
        <v>36342</v>
      </c>
      <c r="S371">
        <v>2.5999999999999999E-2</v>
      </c>
      <c r="T371">
        <v>0.01</v>
      </c>
      <c r="U371">
        <v>1E-3</v>
      </c>
      <c r="V371">
        <v>6.4</v>
      </c>
      <c r="W371">
        <v>0.21</v>
      </c>
      <c r="X371" t="e">
        <v>#N/A</v>
      </c>
    </row>
    <row r="372" spans="1:24" x14ac:dyDescent="0.25">
      <c r="A372" s="1">
        <f t="shared" si="57"/>
        <v>36342</v>
      </c>
      <c r="B372">
        <v>1</v>
      </c>
      <c r="C372">
        <f t="shared" si="59"/>
        <v>1999</v>
      </c>
      <c r="D372">
        <v>7</v>
      </c>
      <c r="E372" t="str">
        <f t="shared" si="58"/>
        <v>19997</v>
      </c>
      <c r="F372">
        <f t="shared" si="50"/>
        <v>2.5999999999999999E-2</v>
      </c>
      <c r="G372">
        <f t="shared" si="51"/>
        <v>0.01</v>
      </c>
      <c r="H372">
        <f t="shared" si="52"/>
        <v>1E-3</v>
      </c>
      <c r="I372">
        <f t="shared" si="53"/>
        <v>6.4</v>
      </c>
      <c r="J372">
        <f t="shared" si="54"/>
        <v>0.21</v>
      </c>
      <c r="K372" t="e">
        <f t="shared" si="55"/>
        <v>#N/A</v>
      </c>
      <c r="M372" t="s">
        <v>87</v>
      </c>
      <c r="N372">
        <v>1999</v>
      </c>
      <c r="O372">
        <v>1999</v>
      </c>
      <c r="P372">
        <v>8</v>
      </c>
      <c r="Q372">
        <v>1</v>
      </c>
      <c r="R372" s="1">
        <f t="shared" si="56"/>
        <v>36373</v>
      </c>
      <c r="S372">
        <v>2.9000000000000001E-2</v>
      </c>
      <c r="T372">
        <v>1.0999999999999999E-2</v>
      </c>
      <c r="U372">
        <v>1E-3</v>
      </c>
      <c r="V372">
        <v>6.97</v>
      </c>
      <c r="W372">
        <v>0.22</v>
      </c>
      <c r="X372" t="e">
        <v>#N/A</v>
      </c>
    </row>
    <row r="373" spans="1:24" x14ac:dyDescent="0.25">
      <c r="A373" s="1">
        <f t="shared" si="57"/>
        <v>36373</v>
      </c>
      <c r="B373">
        <v>1</v>
      </c>
      <c r="C373">
        <f t="shared" si="59"/>
        <v>1999</v>
      </c>
      <c r="D373">
        <v>8</v>
      </c>
      <c r="E373" t="str">
        <f t="shared" si="58"/>
        <v>19998</v>
      </c>
      <c r="F373">
        <f t="shared" si="50"/>
        <v>2.9000000000000001E-2</v>
      </c>
      <c r="G373">
        <f t="shared" si="51"/>
        <v>1.0999999999999999E-2</v>
      </c>
      <c r="H373">
        <f t="shared" si="52"/>
        <v>1E-3</v>
      </c>
      <c r="I373">
        <f t="shared" si="53"/>
        <v>6.97</v>
      </c>
      <c r="J373">
        <f t="shared" si="54"/>
        <v>0.22</v>
      </c>
      <c r="K373" t="e">
        <f t="shared" si="55"/>
        <v>#N/A</v>
      </c>
      <c r="M373" t="s">
        <v>87</v>
      </c>
      <c r="N373">
        <v>1999</v>
      </c>
      <c r="O373">
        <v>1999</v>
      </c>
      <c r="P373">
        <v>9</v>
      </c>
      <c r="Q373">
        <v>1</v>
      </c>
      <c r="R373" s="1">
        <f t="shared" si="56"/>
        <v>36404</v>
      </c>
      <c r="S373">
        <v>2.3E-2</v>
      </c>
      <c r="T373">
        <v>4.0000000000000001E-3</v>
      </c>
      <c r="U373">
        <v>0</v>
      </c>
      <c r="V373">
        <v>6.99</v>
      </c>
      <c r="W373">
        <v>0.26</v>
      </c>
      <c r="X373" t="e">
        <v>#N/A</v>
      </c>
    </row>
    <row r="374" spans="1:24" x14ac:dyDescent="0.25">
      <c r="A374" s="1">
        <f t="shared" si="57"/>
        <v>36404</v>
      </c>
      <c r="B374">
        <v>1</v>
      </c>
      <c r="C374">
        <f t="shared" si="59"/>
        <v>1999</v>
      </c>
      <c r="D374">
        <v>9</v>
      </c>
      <c r="E374" t="str">
        <f t="shared" si="58"/>
        <v>19999</v>
      </c>
      <c r="F374">
        <f t="shared" si="50"/>
        <v>2.3E-2</v>
      </c>
      <c r="G374">
        <f t="shared" si="51"/>
        <v>4.0000000000000001E-3</v>
      </c>
      <c r="H374">
        <f t="shared" si="52"/>
        <v>0</v>
      </c>
      <c r="I374">
        <f t="shared" si="53"/>
        <v>6.99</v>
      </c>
      <c r="J374">
        <f t="shared" si="54"/>
        <v>0.26</v>
      </c>
      <c r="K374" t="e">
        <f t="shared" si="55"/>
        <v>#N/A</v>
      </c>
      <c r="M374" t="s">
        <v>87</v>
      </c>
      <c r="N374">
        <v>2000</v>
      </c>
      <c r="O374">
        <v>1999</v>
      </c>
      <c r="P374">
        <v>10</v>
      </c>
      <c r="Q374">
        <v>1</v>
      </c>
      <c r="R374" s="1">
        <f t="shared" si="56"/>
        <v>36800</v>
      </c>
      <c r="S374">
        <v>3.6999999999999998E-2</v>
      </c>
      <c r="T374">
        <v>4.0000000000000001E-3</v>
      </c>
      <c r="U374">
        <v>0</v>
      </c>
      <c r="V374">
        <v>6.34</v>
      </c>
      <c r="W374">
        <v>0.3</v>
      </c>
      <c r="X374" t="e">
        <v>#N/A</v>
      </c>
    </row>
    <row r="375" spans="1:24" x14ac:dyDescent="0.25">
      <c r="A375" s="1">
        <f t="shared" si="57"/>
        <v>36800</v>
      </c>
      <c r="B375">
        <v>1</v>
      </c>
      <c r="C375">
        <f t="shared" si="59"/>
        <v>2000</v>
      </c>
      <c r="D375">
        <v>10</v>
      </c>
      <c r="E375" t="str">
        <f t="shared" si="58"/>
        <v>200010</v>
      </c>
      <c r="F375">
        <f t="shared" si="50"/>
        <v>3.6999999999999998E-2</v>
      </c>
      <c r="G375">
        <f t="shared" si="51"/>
        <v>4.0000000000000001E-3</v>
      </c>
      <c r="H375">
        <f t="shared" si="52"/>
        <v>0</v>
      </c>
      <c r="I375">
        <f t="shared" si="53"/>
        <v>6.34</v>
      </c>
      <c r="J375">
        <f t="shared" si="54"/>
        <v>0.3</v>
      </c>
      <c r="K375" t="e">
        <f t="shared" si="55"/>
        <v>#N/A</v>
      </c>
      <c r="M375" t="s">
        <v>87</v>
      </c>
      <c r="N375">
        <v>2000</v>
      </c>
      <c r="O375">
        <v>1999</v>
      </c>
      <c r="P375">
        <v>11</v>
      </c>
      <c r="Q375">
        <v>1</v>
      </c>
      <c r="R375" s="1">
        <f t="shared" si="56"/>
        <v>36831</v>
      </c>
      <c r="S375">
        <v>2.4E-2</v>
      </c>
      <c r="T375">
        <v>7.0000000000000001E-3</v>
      </c>
      <c r="U375">
        <v>0</v>
      </c>
      <c r="V375">
        <v>3.91</v>
      </c>
      <c r="W375">
        <v>0.14000000000000001</v>
      </c>
      <c r="X375" t="e">
        <v>#N/A</v>
      </c>
    </row>
    <row r="376" spans="1:24" x14ac:dyDescent="0.25">
      <c r="A376" s="1">
        <f t="shared" si="57"/>
        <v>36831</v>
      </c>
      <c r="B376">
        <v>1</v>
      </c>
      <c r="C376">
        <f t="shared" si="59"/>
        <v>2000</v>
      </c>
      <c r="D376">
        <v>11</v>
      </c>
      <c r="E376" t="str">
        <f t="shared" si="58"/>
        <v>200011</v>
      </c>
      <c r="F376">
        <f t="shared" si="50"/>
        <v>2.4E-2</v>
      </c>
      <c r="G376">
        <f t="shared" si="51"/>
        <v>7.0000000000000001E-3</v>
      </c>
      <c r="H376">
        <f t="shared" si="52"/>
        <v>0</v>
      </c>
      <c r="I376">
        <f t="shared" si="53"/>
        <v>3.91</v>
      </c>
      <c r="J376">
        <f t="shared" si="54"/>
        <v>0.14000000000000001</v>
      </c>
      <c r="K376" t="e">
        <f t="shared" si="55"/>
        <v>#N/A</v>
      </c>
      <c r="M376" t="s">
        <v>87</v>
      </c>
      <c r="N376">
        <v>2000</v>
      </c>
      <c r="O376">
        <v>1999</v>
      </c>
      <c r="P376">
        <v>12</v>
      </c>
      <c r="Q376">
        <v>1</v>
      </c>
      <c r="R376" s="1">
        <f t="shared" si="56"/>
        <v>36861</v>
      </c>
      <c r="S376">
        <v>2.5000000000000001E-2</v>
      </c>
      <c r="T376">
        <v>6.0000000000000001E-3</v>
      </c>
      <c r="U376">
        <v>0</v>
      </c>
      <c r="V376">
        <v>3.78</v>
      </c>
      <c r="W376">
        <v>0.14000000000000001</v>
      </c>
      <c r="X376" t="e">
        <v>#N/A</v>
      </c>
    </row>
    <row r="377" spans="1:24" x14ac:dyDescent="0.25">
      <c r="A377" s="1">
        <f t="shared" si="57"/>
        <v>36861</v>
      </c>
      <c r="B377">
        <v>1</v>
      </c>
      <c r="C377">
        <f t="shared" si="59"/>
        <v>2000</v>
      </c>
      <c r="D377">
        <v>12</v>
      </c>
      <c r="E377" t="str">
        <f t="shared" si="58"/>
        <v>200012</v>
      </c>
      <c r="F377">
        <f t="shared" si="50"/>
        <v>2.5000000000000001E-2</v>
      </c>
      <c r="G377">
        <f t="shared" si="51"/>
        <v>6.0000000000000001E-3</v>
      </c>
      <c r="H377">
        <f t="shared" si="52"/>
        <v>0</v>
      </c>
      <c r="I377">
        <f t="shared" si="53"/>
        <v>3.78</v>
      </c>
      <c r="J377">
        <f t="shared" si="54"/>
        <v>0.14000000000000001</v>
      </c>
      <c r="K377" t="e">
        <f t="shared" si="55"/>
        <v>#N/A</v>
      </c>
      <c r="M377" t="s">
        <v>87</v>
      </c>
      <c r="N377">
        <v>2000</v>
      </c>
      <c r="O377">
        <v>2000</v>
      </c>
      <c r="P377">
        <v>1</v>
      </c>
      <c r="Q377">
        <v>1</v>
      </c>
      <c r="R377" s="1">
        <f t="shared" si="56"/>
        <v>36526</v>
      </c>
      <c r="S377">
        <v>2.7E-2</v>
      </c>
      <c r="T377">
        <v>1E-3</v>
      </c>
      <c r="U377">
        <v>0</v>
      </c>
      <c r="V377">
        <v>3.68</v>
      </c>
      <c r="W377">
        <v>0.13</v>
      </c>
      <c r="X377" t="e">
        <v>#N/A</v>
      </c>
    </row>
    <row r="378" spans="1:24" x14ac:dyDescent="0.25">
      <c r="A378" s="1">
        <f t="shared" si="57"/>
        <v>36526</v>
      </c>
      <c r="B378">
        <v>1</v>
      </c>
      <c r="C378">
        <f t="shared" si="59"/>
        <v>2000</v>
      </c>
      <c r="D378">
        <v>1</v>
      </c>
      <c r="E378" t="str">
        <f t="shared" si="58"/>
        <v>20001</v>
      </c>
      <c r="F378">
        <f t="shared" si="50"/>
        <v>2.7E-2</v>
      </c>
      <c r="G378">
        <f t="shared" si="51"/>
        <v>1E-3</v>
      </c>
      <c r="H378">
        <f t="shared" si="52"/>
        <v>0</v>
      </c>
      <c r="I378">
        <f t="shared" si="53"/>
        <v>3.68</v>
      </c>
      <c r="J378">
        <f t="shared" si="54"/>
        <v>0.13</v>
      </c>
      <c r="K378" t="e">
        <f t="shared" si="55"/>
        <v>#N/A</v>
      </c>
      <c r="M378" t="s">
        <v>87</v>
      </c>
      <c r="N378">
        <v>2000</v>
      </c>
      <c r="O378">
        <v>2000</v>
      </c>
      <c r="P378">
        <v>2</v>
      </c>
      <c r="Q378">
        <v>1</v>
      </c>
      <c r="R378" s="1">
        <f t="shared" si="56"/>
        <v>36557</v>
      </c>
      <c r="S378">
        <v>2.5999999999999999E-2</v>
      </c>
      <c r="T378">
        <v>5.0000000000000001E-3</v>
      </c>
      <c r="U378">
        <v>1E-3</v>
      </c>
      <c r="V378">
        <v>3.91</v>
      </c>
      <c r="W378">
        <v>0.14000000000000001</v>
      </c>
      <c r="X378" t="e">
        <v>#N/A</v>
      </c>
    </row>
    <row r="379" spans="1:24" x14ac:dyDescent="0.25">
      <c r="A379" s="1">
        <f t="shared" si="57"/>
        <v>36557</v>
      </c>
      <c r="B379">
        <v>1</v>
      </c>
      <c r="C379">
        <f t="shared" si="59"/>
        <v>2000</v>
      </c>
      <c r="D379">
        <v>2</v>
      </c>
      <c r="E379" t="str">
        <f t="shared" si="58"/>
        <v>20002</v>
      </c>
      <c r="F379">
        <f t="shared" si="50"/>
        <v>2.5999999999999999E-2</v>
      </c>
      <c r="G379">
        <f t="shared" si="51"/>
        <v>5.0000000000000001E-3</v>
      </c>
      <c r="H379">
        <f t="shared" si="52"/>
        <v>1E-3</v>
      </c>
      <c r="I379">
        <f t="shared" si="53"/>
        <v>3.91</v>
      </c>
      <c r="J379">
        <f t="shared" si="54"/>
        <v>0.14000000000000001</v>
      </c>
      <c r="K379" t="e">
        <f t="shared" si="55"/>
        <v>#N/A</v>
      </c>
      <c r="M379" t="s">
        <v>87</v>
      </c>
      <c r="N379">
        <v>2000</v>
      </c>
      <c r="O379">
        <v>2000</v>
      </c>
      <c r="P379">
        <v>3</v>
      </c>
      <c r="Q379">
        <v>1</v>
      </c>
      <c r="R379" s="1">
        <f t="shared" si="56"/>
        <v>36586</v>
      </c>
      <c r="S379">
        <v>2.8000000000000001E-2</v>
      </c>
      <c r="T379">
        <v>5.0000000000000001E-3</v>
      </c>
      <c r="U379">
        <v>0</v>
      </c>
      <c r="V379">
        <v>4.1500000000000004</v>
      </c>
      <c r="W379">
        <v>0.13</v>
      </c>
      <c r="X379" t="e">
        <v>#N/A</v>
      </c>
    </row>
    <row r="380" spans="1:24" x14ac:dyDescent="0.25">
      <c r="A380" s="1">
        <f t="shared" si="57"/>
        <v>36586</v>
      </c>
      <c r="B380">
        <v>1</v>
      </c>
      <c r="C380">
        <f t="shared" si="59"/>
        <v>2000</v>
      </c>
      <c r="D380">
        <v>3</v>
      </c>
      <c r="E380" t="str">
        <f t="shared" si="58"/>
        <v>20003</v>
      </c>
      <c r="F380">
        <f t="shared" si="50"/>
        <v>2.8000000000000001E-2</v>
      </c>
      <c r="G380">
        <f t="shared" si="51"/>
        <v>5.0000000000000001E-3</v>
      </c>
      <c r="H380">
        <f t="shared" si="52"/>
        <v>0</v>
      </c>
      <c r="I380">
        <f t="shared" si="53"/>
        <v>4.1500000000000004</v>
      </c>
      <c r="J380">
        <f t="shared" si="54"/>
        <v>0.13</v>
      </c>
      <c r="K380" t="e">
        <f t="shared" si="55"/>
        <v>#N/A</v>
      </c>
      <c r="M380" t="s">
        <v>87</v>
      </c>
      <c r="N380">
        <v>2000</v>
      </c>
      <c r="O380">
        <v>2000</v>
      </c>
      <c r="P380">
        <v>4</v>
      </c>
      <c r="Q380">
        <v>1</v>
      </c>
      <c r="R380" s="1">
        <f t="shared" si="56"/>
        <v>36617</v>
      </c>
      <c r="S380">
        <v>2.5000000000000001E-2</v>
      </c>
      <c r="T380">
        <v>8.9999999999999993E-3</v>
      </c>
      <c r="U380">
        <v>0</v>
      </c>
      <c r="V380">
        <v>4.8899999999999997</v>
      </c>
      <c r="W380">
        <v>0.15</v>
      </c>
      <c r="X380" t="e">
        <v>#N/A</v>
      </c>
    </row>
    <row r="381" spans="1:24" x14ac:dyDescent="0.25">
      <c r="A381" s="1">
        <f t="shared" si="57"/>
        <v>36617</v>
      </c>
      <c r="B381">
        <v>1</v>
      </c>
      <c r="C381">
        <f t="shared" si="59"/>
        <v>2000</v>
      </c>
      <c r="D381">
        <v>4</v>
      </c>
      <c r="E381" t="str">
        <f t="shared" si="58"/>
        <v>20004</v>
      </c>
      <c r="F381">
        <f t="shared" si="50"/>
        <v>2.5000000000000001E-2</v>
      </c>
      <c r="G381">
        <f t="shared" si="51"/>
        <v>8.9999999999999993E-3</v>
      </c>
      <c r="H381">
        <f t="shared" si="52"/>
        <v>0</v>
      </c>
      <c r="I381">
        <f t="shared" si="53"/>
        <v>4.8899999999999997</v>
      </c>
      <c r="J381">
        <f t="shared" si="54"/>
        <v>0.15</v>
      </c>
      <c r="K381" t="e">
        <f t="shared" si="55"/>
        <v>#N/A</v>
      </c>
      <c r="M381" t="s">
        <v>87</v>
      </c>
      <c r="N381">
        <v>2000</v>
      </c>
      <c r="O381">
        <v>2000</v>
      </c>
      <c r="P381">
        <v>5</v>
      </c>
      <c r="Q381">
        <v>1</v>
      </c>
      <c r="R381" s="1">
        <f t="shared" si="56"/>
        <v>36647</v>
      </c>
      <c r="S381">
        <v>2.7E-2</v>
      </c>
      <c r="T381">
        <v>1.6E-2</v>
      </c>
      <c r="U381">
        <v>1E-3</v>
      </c>
      <c r="V381">
        <v>5.17</v>
      </c>
      <c r="W381">
        <v>0.14000000000000001</v>
      </c>
      <c r="X381" t="e">
        <v>#N/A</v>
      </c>
    </row>
    <row r="382" spans="1:24" x14ac:dyDescent="0.25">
      <c r="A382" s="1">
        <f t="shared" si="57"/>
        <v>36647</v>
      </c>
      <c r="B382">
        <v>1</v>
      </c>
      <c r="C382">
        <f t="shared" si="59"/>
        <v>2000</v>
      </c>
      <c r="D382">
        <v>5</v>
      </c>
      <c r="E382" t="str">
        <f t="shared" si="58"/>
        <v>20005</v>
      </c>
      <c r="F382">
        <f t="shared" si="50"/>
        <v>2.7E-2</v>
      </c>
      <c r="G382">
        <f t="shared" si="51"/>
        <v>1.6E-2</v>
      </c>
      <c r="H382">
        <f t="shared" si="52"/>
        <v>1E-3</v>
      </c>
      <c r="I382">
        <f t="shared" si="53"/>
        <v>5.17</v>
      </c>
      <c r="J382">
        <f t="shared" si="54"/>
        <v>0.14000000000000001</v>
      </c>
      <c r="K382" t="e">
        <f t="shared" si="55"/>
        <v>#N/A</v>
      </c>
      <c r="M382" t="s">
        <v>87</v>
      </c>
      <c r="N382">
        <v>2000</v>
      </c>
      <c r="O382">
        <v>2000</v>
      </c>
      <c r="P382">
        <v>6</v>
      </c>
      <c r="Q382">
        <v>1</v>
      </c>
      <c r="R382" s="1">
        <f t="shared" si="56"/>
        <v>36678</v>
      </c>
      <c r="S382">
        <v>3.3000000000000002E-2</v>
      </c>
      <c r="T382">
        <v>3.4000000000000002E-2</v>
      </c>
      <c r="U382">
        <v>1E-3</v>
      </c>
      <c r="V382">
        <v>5.88</v>
      </c>
      <c r="W382">
        <v>0.18</v>
      </c>
      <c r="X382" t="e">
        <v>#N/A</v>
      </c>
    </row>
    <row r="383" spans="1:24" x14ac:dyDescent="0.25">
      <c r="A383" s="1">
        <f t="shared" si="57"/>
        <v>36678</v>
      </c>
      <c r="B383">
        <v>1</v>
      </c>
      <c r="C383">
        <f t="shared" si="59"/>
        <v>2000</v>
      </c>
      <c r="D383">
        <v>6</v>
      </c>
      <c r="E383" t="str">
        <f t="shared" si="58"/>
        <v>20006</v>
      </c>
      <c r="F383">
        <f t="shared" si="50"/>
        <v>3.3000000000000002E-2</v>
      </c>
      <c r="G383">
        <f t="shared" si="51"/>
        <v>3.4000000000000002E-2</v>
      </c>
      <c r="H383">
        <f t="shared" si="52"/>
        <v>1E-3</v>
      </c>
      <c r="I383">
        <f t="shared" si="53"/>
        <v>5.88</v>
      </c>
      <c r="J383">
        <f t="shared" si="54"/>
        <v>0.18</v>
      </c>
      <c r="K383" t="e">
        <f t="shared" si="55"/>
        <v>#N/A</v>
      </c>
      <c r="M383" t="s">
        <v>87</v>
      </c>
      <c r="N383">
        <v>2000</v>
      </c>
      <c r="O383">
        <v>2000</v>
      </c>
      <c r="P383">
        <v>7</v>
      </c>
      <c r="Q383">
        <v>1</v>
      </c>
      <c r="R383" s="1">
        <f t="shared" si="56"/>
        <v>36708</v>
      </c>
      <c r="S383">
        <v>2.4E-2</v>
      </c>
      <c r="T383">
        <v>8.9999999999999993E-3</v>
      </c>
      <c r="U383">
        <v>0</v>
      </c>
      <c r="V383">
        <v>6.69</v>
      </c>
      <c r="W383">
        <v>0.19</v>
      </c>
      <c r="X383" t="e">
        <v>#N/A</v>
      </c>
    </row>
    <row r="384" spans="1:24" x14ac:dyDescent="0.25">
      <c r="A384" s="1">
        <f t="shared" si="57"/>
        <v>36708</v>
      </c>
      <c r="B384">
        <v>1</v>
      </c>
      <c r="C384">
        <f t="shared" si="59"/>
        <v>2000</v>
      </c>
      <c r="D384">
        <v>7</v>
      </c>
      <c r="E384" t="str">
        <f t="shared" si="58"/>
        <v>20007</v>
      </c>
      <c r="F384">
        <f t="shared" si="50"/>
        <v>2.4E-2</v>
      </c>
      <c r="G384">
        <f t="shared" si="51"/>
        <v>8.9999999999999993E-3</v>
      </c>
      <c r="H384">
        <f t="shared" si="52"/>
        <v>0</v>
      </c>
      <c r="I384">
        <f t="shared" si="53"/>
        <v>6.69</v>
      </c>
      <c r="J384">
        <f t="shared" si="54"/>
        <v>0.19</v>
      </c>
      <c r="K384" t="e">
        <f t="shared" si="55"/>
        <v>#N/A</v>
      </c>
      <c r="M384" t="s">
        <v>87</v>
      </c>
      <c r="N384">
        <v>2000</v>
      </c>
      <c r="O384">
        <v>2000</v>
      </c>
      <c r="P384">
        <v>8</v>
      </c>
      <c r="Q384">
        <v>1</v>
      </c>
      <c r="R384" s="1">
        <f t="shared" si="56"/>
        <v>36739</v>
      </c>
      <c r="S384">
        <v>3.1E-2</v>
      </c>
      <c r="T384">
        <v>4.0000000000000001E-3</v>
      </c>
      <c r="U384">
        <v>0</v>
      </c>
      <c r="V384">
        <v>6.94</v>
      </c>
      <c r="W384">
        <v>0.25</v>
      </c>
      <c r="X384" t="e">
        <v>#N/A</v>
      </c>
    </row>
    <row r="385" spans="1:24" x14ac:dyDescent="0.25">
      <c r="A385" s="1">
        <f t="shared" si="57"/>
        <v>36739</v>
      </c>
      <c r="B385">
        <v>1</v>
      </c>
      <c r="C385">
        <f t="shared" si="59"/>
        <v>2000</v>
      </c>
      <c r="D385">
        <v>8</v>
      </c>
      <c r="E385" t="str">
        <f t="shared" si="58"/>
        <v>20008</v>
      </c>
      <c r="F385">
        <f t="shared" si="50"/>
        <v>3.1E-2</v>
      </c>
      <c r="G385">
        <f t="shared" si="51"/>
        <v>4.0000000000000001E-3</v>
      </c>
      <c r="H385">
        <f t="shared" si="52"/>
        <v>0</v>
      </c>
      <c r="I385">
        <f t="shared" si="53"/>
        <v>6.94</v>
      </c>
      <c r="J385">
        <f t="shared" si="54"/>
        <v>0.25</v>
      </c>
      <c r="K385" t="e">
        <f t="shared" si="55"/>
        <v>#N/A</v>
      </c>
      <c r="M385" t="s">
        <v>87</v>
      </c>
      <c r="N385">
        <v>2000</v>
      </c>
      <c r="O385">
        <v>2000</v>
      </c>
      <c r="P385">
        <v>9</v>
      </c>
      <c r="Q385">
        <v>1</v>
      </c>
      <c r="R385" s="1">
        <f t="shared" si="56"/>
        <v>36770</v>
      </c>
      <c r="S385">
        <v>3.5999999999999997E-2</v>
      </c>
      <c r="T385">
        <v>1.4999999999999999E-2</v>
      </c>
      <c r="U385">
        <v>2E-3</v>
      </c>
      <c r="V385">
        <v>7.18</v>
      </c>
      <c r="W385">
        <v>0.26</v>
      </c>
      <c r="X385" t="e">
        <v>#N/A</v>
      </c>
    </row>
    <row r="386" spans="1:24" x14ac:dyDescent="0.25">
      <c r="A386" s="1">
        <f t="shared" si="57"/>
        <v>36770</v>
      </c>
      <c r="B386">
        <v>1</v>
      </c>
      <c r="C386">
        <f t="shared" si="59"/>
        <v>2000</v>
      </c>
      <c r="D386">
        <v>9</v>
      </c>
      <c r="E386" t="str">
        <f t="shared" si="58"/>
        <v>20009</v>
      </c>
      <c r="F386">
        <f t="shared" si="50"/>
        <v>3.5999999999999997E-2</v>
      </c>
      <c r="G386">
        <f t="shared" si="51"/>
        <v>1.4999999999999999E-2</v>
      </c>
      <c r="H386">
        <f t="shared" si="52"/>
        <v>2E-3</v>
      </c>
      <c r="I386">
        <f t="shared" si="53"/>
        <v>7.18</v>
      </c>
      <c r="J386">
        <f t="shared" si="54"/>
        <v>0.26</v>
      </c>
      <c r="K386" t="e">
        <f t="shared" si="55"/>
        <v>#N/A</v>
      </c>
      <c r="M386" t="s">
        <v>87</v>
      </c>
      <c r="N386">
        <v>2001</v>
      </c>
      <c r="O386">
        <v>2000</v>
      </c>
      <c r="P386">
        <v>10</v>
      </c>
      <c r="Q386">
        <v>1</v>
      </c>
      <c r="R386" s="1">
        <f t="shared" si="56"/>
        <v>37165</v>
      </c>
      <c r="S386">
        <v>2.9000000000000001E-2</v>
      </c>
      <c r="T386">
        <v>0.01</v>
      </c>
      <c r="U386">
        <v>1E-3</v>
      </c>
      <c r="V386">
        <v>6.45</v>
      </c>
      <c r="W386">
        <v>0.28000000000000003</v>
      </c>
      <c r="X386" t="e">
        <v>#N/A</v>
      </c>
    </row>
    <row r="387" spans="1:24" x14ac:dyDescent="0.25">
      <c r="A387" s="1">
        <f t="shared" si="57"/>
        <v>37165</v>
      </c>
      <c r="B387">
        <v>1</v>
      </c>
      <c r="C387">
        <f t="shared" si="59"/>
        <v>2001</v>
      </c>
      <c r="D387">
        <v>10</v>
      </c>
      <c r="E387" t="str">
        <f t="shared" si="58"/>
        <v>200110</v>
      </c>
      <c r="F387">
        <f t="shared" ref="F387:F450" si="60">VLOOKUP($A387,$R:$X,2,FALSE)</f>
        <v>2.9000000000000001E-2</v>
      </c>
      <c r="G387">
        <f t="shared" ref="G387:G450" si="61">VLOOKUP($A387,$R:$X,3,FALSE)</f>
        <v>0.01</v>
      </c>
      <c r="H387">
        <f t="shared" ref="H387:H450" si="62">VLOOKUP($A387,$R:$X,4,FALSE)</f>
        <v>1E-3</v>
      </c>
      <c r="I387">
        <f t="shared" ref="I387:I450" si="63">VLOOKUP($A387,$R:$X,5,FALSE)</f>
        <v>6.45</v>
      </c>
      <c r="J387">
        <f t="shared" ref="J387:J450" si="64">VLOOKUP($A387,$R:$X,6,FALSE)</f>
        <v>0.28000000000000003</v>
      </c>
      <c r="K387" t="e">
        <f t="shared" ref="K387:K450" si="65">VLOOKUP($A387,$R:$X,7,FALSE)</f>
        <v>#N/A</v>
      </c>
      <c r="M387" t="s">
        <v>87</v>
      </c>
      <c r="N387">
        <v>2001</v>
      </c>
      <c r="O387">
        <v>2000</v>
      </c>
      <c r="P387">
        <v>11</v>
      </c>
      <c r="Q387">
        <v>1</v>
      </c>
      <c r="R387" s="1">
        <f t="shared" ref="R387:R450" si="66">DATE(N387,P387,Q387)</f>
        <v>37196</v>
      </c>
      <c r="S387">
        <v>2.3E-2</v>
      </c>
      <c r="T387">
        <v>7.0000000000000001E-3</v>
      </c>
      <c r="U387">
        <v>1E-3</v>
      </c>
      <c r="V387">
        <v>5.21</v>
      </c>
      <c r="W387">
        <v>0.28000000000000003</v>
      </c>
      <c r="X387" t="e">
        <v>#N/A</v>
      </c>
    </row>
    <row r="388" spans="1:24" x14ac:dyDescent="0.25">
      <c r="A388" s="1">
        <f t="shared" ref="A388:A451" si="67">DATE(C388,D388,B388)</f>
        <v>37196</v>
      </c>
      <c r="B388">
        <v>1</v>
      </c>
      <c r="C388">
        <f t="shared" si="59"/>
        <v>2001</v>
      </c>
      <c r="D388">
        <v>11</v>
      </c>
      <c r="E388" t="str">
        <f t="shared" ref="E388:E451" si="68">CONCATENATE(C388,D388)</f>
        <v>200111</v>
      </c>
      <c r="F388">
        <f t="shared" si="60"/>
        <v>2.3E-2</v>
      </c>
      <c r="G388">
        <f t="shared" si="61"/>
        <v>7.0000000000000001E-3</v>
      </c>
      <c r="H388">
        <f t="shared" si="62"/>
        <v>1E-3</v>
      </c>
      <c r="I388">
        <f t="shared" si="63"/>
        <v>5.21</v>
      </c>
      <c r="J388">
        <f t="shared" si="64"/>
        <v>0.28000000000000003</v>
      </c>
      <c r="K388" t="e">
        <f t="shared" si="65"/>
        <v>#N/A</v>
      </c>
      <c r="M388" t="s">
        <v>87</v>
      </c>
      <c r="N388">
        <v>2001</v>
      </c>
      <c r="O388">
        <v>2000</v>
      </c>
      <c r="P388">
        <v>12</v>
      </c>
      <c r="Q388">
        <v>1</v>
      </c>
      <c r="R388" s="1">
        <f t="shared" si="66"/>
        <v>37226</v>
      </c>
      <c r="S388">
        <v>2.1000000000000001E-2</v>
      </c>
      <c r="T388">
        <v>5.0000000000000001E-3</v>
      </c>
      <c r="U388">
        <v>1E-3</v>
      </c>
      <c r="V388">
        <v>4.08</v>
      </c>
      <c r="W388">
        <v>0.2</v>
      </c>
      <c r="X388" t="e">
        <v>#N/A</v>
      </c>
    </row>
    <row r="389" spans="1:24" x14ac:dyDescent="0.25">
      <c r="A389" s="1">
        <f t="shared" si="67"/>
        <v>37226</v>
      </c>
      <c r="B389">
        <v>1</v>
      </c>
      <c r="C389">
        <f t="shared" si="59"/>
        <v>2001</v>
      </c>
      <c r="D389">
        <v>12</v>
      </c>
      <c r="E389" t="str">
        <f t="shared" si="68"/>
        <v>200112</v>
      </c>
      <c r="F389">
        <f t="shared" si="60"/>
        <v>2.1000000000000001E-2</v>
      </c>
      <c r="G389">
        <f t="shared" si="61"/>
        <v>5.0000000000000001E-3</v>
      </c>
      <c r="H389">
        <f t="shared" si="62"/>
        <v>1E-3</v>
      </c>
      <c r="I389">
        <f t="shared" si="63"/>
        <v>4.08</v>
      </c>
      <c r="J389">
        <f t="shared" si="64"/>
        <v>0.2</v>
      </c>
      <c r="K389" t="e">
        <f t="shared" si="65"/>
        <v>#N/A</v>
      </c>
      <c r="M389" t="s">
        <v>87</v>
      </c>
      <c r="N389">
        <v>2001</v>
      </c>
      <c r="O389">
        <v>2001</v>
      </c>
      <c r="P389">
        <v>1</v>
      </c>
      <c r="Q389">
        <v>1</v>
      </c>
      <c r="R389" s="1">
        <f t="shared" si="66"/>
        <v>36892</v>
      </c>
      <c r="S389">
        <v>1.7999999999999999E-2</v>
      </c>
      <c r="T389">
        <v>4.0000000000000001E-3</v>
      </c>
      <c r="U389">
        <v>0</v>
      </c>
      <c r="V389">
        <v>4.2</v>
      </c>
      <c r="W389">
        <v>0.21</v>
      </c>
      <c r="X389" t="e">
        <v>#N/A</v>
      </c>
    </row>
    <row r="390" spans="1:24" x14ac:dyDescent="0.25">
      <c r="A390" s="1">
        <f t="shared" si="67"/>
        <v>36892</v>
      </c>
      <c r="B390">
        <v>1</v>
      </c>
      <c r="C390">
        <f t="shared" si="59"/>
        <v>2001</v>
      </c>
      <c r="D390">
        <v>1</v>
      </c>
      <c r="E390" t="str">
        <f t="shared" si="68"/>
        <v>20011</v>
      </c>
      <c r="F390">
        <f t="shared" si="60"/>
        <v>1.7999999999999999E-2</v>
      </c>
      <c r="G390">
        <f t="shared" si="61"/>
        <v>4.0000000000000001E-3</v>
      </c>
      <c r="H390">
        <f t="shared" si="62"/>
        <v>0</v>
      </c>
      <c r="I390">
        <f t="shared" si="63"/>
        <v>4.2</v>
      </c>
      <c r="J390">
        <f t="shared" si="64"/>
        <v>0.21</v>
      </c>
      <c r="K390" t="e">
        <f t="shared" si="65"/>
        <v>#N/A</v>
      </c>
      <c r="M390" t="s">
        <v>87</v>
      </c>
      <c r="N390">
        <v>2001</v>
      </c>
      <c r="O390">
        <v>2001</v>
      </c>
      <c r="P390">
        <v>2</v>
      </c>
      <c r="Q390">
        <v>1</v>
      </c>
      <c r="R390" s="1">
        <f t="shared" si="66"/>
        <v>36923</v>
      </c>
      <c r="S390">
        <v>1.9E-2</v>
      </c>
      <c r="T390">
        <v>7.0000000000000001E-3</v>
      </c>
      <c r="U390">
        <v>1E-3</v>
      </c>
      <c r="V390">
        <v>4.1399999999999997</v>
      </c>
      <c r="W390">
        <v>0.2</v>
      </c>
      <c r="X390" t="e">
        <v>#N/A</v>
      </c>
    </row>
    <row r="391" spans="1:24" x14ac:dyDescent="0.25">
      <c r="A391" s="1">
        <f t="shared" si="67"/>
        <v>36923</v>
      </c>
      <c r="B391">
        <v>1</v>
      </c>
      <c r="C391">
        <f t="shared" si="59"/>
        <v>2001</v>
      </c>
      <c r="D391">
        <v>2</v>
      </c>
      <c r="E391" t="str">
        <f t="shared" si="68"/>
        <v>20012</v>
      </c>
      <c r="F391">
        <f t="shared" si="60"/>
        <v>1.9E-2</v>
      </c>
      <c r="G391">
        <f t="shared" si="61"/>
        <v>7.0000000000000001E-3</v>
      </c>
      <c r="H391">
        <f t="shared" si="62"/>
        <v>1E-3</v>
      </c>
      <c r="I391">
        <f t="shared" si="63"/>
        <v>4.1399999999999997</v>
      </c>
      <c r="J391">
        <f t="shared" si="64"/>
        <v>0.2</v>
      </c>
      <c r="K391" t="e">
        <f t="shared" si="65"/>
        <v>#N/A</v>
      </c>
      <c r="M391" t="s">
        <v>87</v>
      </c>
      <c r="N391">
        <v>2001</v>
      </c>
      <c r="O391">
        <v>2001</v>
      </c>
      <c r="P391">
        <v>3</v>
      </c>
      <c r="Q391">
        <v>1</v>
      </c>
      <c r="R391" s="1">
        <f t="shared" si="66"/>
        <v>36951</v>
      </c>
      <c r="S391">
        <v>2.5999999999999999E-2</v>
      </c>
      <c r="T391">
        <v>2.1000000000000001E-2</v>
      </c>
      <c r="U391">
        <v>1E-3</v>
      </c>
      <c r="V391">
        <v>4.3899999999999997</v>
      </c>
      <c r="W391">
        <v>0.19</v>
      </c>
      <c r="X391" t="e">
        <v>#N/A</v>
      </c>
    </row>
    <row r="392" spans="1:24" x14ac:dyDescent="0.25">
      <c r="A392" s="1">
        <f t="shared" si="67"/>
        <v>36951</v>
      </c>
      <c r="B392">
        <v>1</v>
      </c>
      <c r="C392">
        <f t="shared" si="59"/>
        <v>2001</v>
      </c>
      <c r="D392">
        <v>3</v>
      </c>
      <c r="E392" t="str">
        <f t="shared" si="68"/>
        <v>20013</v>
      </c>
      <c r="F392">
        <f t="shared" si="60"/>
        <v>2.5999999999999999E-2</v>
      </c>
      <c r="G392">
        <f t="shared" si="61"/>
        <v>2.1000000000000001E-2</v>
      </c>
      <c r="H392">
        <f t="shared" si="62"/>
        <v>1E-3</v>
      </c>
      <c r="I392">
        <f t="shared" si="63"/>
        <v>4.3899999999999997</v>
      </c>
      <c r="J392">
        <f t="shared" si="64"/>
        <v>0.19</v>
      </c>
      <c r="K392" t="e">
        <f t="shared" si="65"/>
        <v>#N/A</v>
      </c>
      <c r="M392" t="s">
        <v>87</v>
      </c>
      <c r="N392">
        <v>2001</v>
      </c>
      <c r="O392">
        <v>2001</v>
      </c>
      <c r="P392">
        <v>4</v>
      </c>
      <c r="Q392">
        <v>1</v>
      </c>
      <c r="R392" s="1">
        <f t="shared" si="66"/>
        <v>36982</v>
      </c>
      <c r="S392">
        <v>2.1999999999999999E-2</v>
      </c>
      <c r="T392">
        <v>1.2999999999999999E-2</v>
      </c>
      <c r="U392">
        <v>0</v>
      </c>
      <c r="V392">
        <v>4.57</v>
      </c>
      <c r="W392">
        <v>0.17</v>
      </c>
      <c r="X392" t="e">
        <v>#N/A</v>
      </c>
    </row>
    <row r="393" spans="1:24" x14ac:dyDescent="0.25">
      <c r="A393" s="1">
        <f t="shared" si="67"/>
        <v>36982</v>
      </c>
      <c r="B393">
        <v>1</v>
      </c>
      <c r="C393">
        <f t="shared" si="59"/>
        <v>2001</v>
      </c>
      <c r="D393">
        <v>4</v>
      </c>
      <c r="E393" t="str">
        <f t="shared" si="68"/>
        <v>20014</v>
      </c>
      <c r="F393">
        <f t="shared" si="60"/>
        <v>2.1999999999999999E-2</v>
      </c>
      <c r="G393">
        <f t="shared" si="61"/>
        <v>1.2999999999999999E-2</v>
      </c>
      <c r="H393">
        <f t="shared" si="62"/>
        <v>0</v>
      </c>
      <c r="I393">
        <f t="shared" si="63"/>
        <v>4.57</v>
      </c>
      <c r="J393">
        <f t="shared" si="64"/>
        <v>0.17</v>
      </c>
      <c r="K393" t="e">
        <f t="shared" si="65"/>
        <v>#N/A</v>
      </c>
      <c r="M393" t="s">
        <v>87</v>
      </c>
      <c r="N393">
        <v>2001</v>
      </c>
      <c r="O393">
        <v>2001</v>
      </c>
      <c r="P393">
        <v>5</v>
      </c>
      <c r="Q393">
        <v>1</v>
      </c>
      <c r="R393" s="1">
        <f t="shared" si="66"/>
        <v>37012</v>
      </c>
      <c r="S393">
        <v>2.4E-2</v>
      </c>
      <c r="T393">
        <v>2.1000000000000001E-2</v>
      </c>
      <c r="U393">
        <v>1E-3</v>
      </c>
      <c r="V393">
        <v>5.14</v>
      </c>
      <c r="W393">
        <v>0.34</v>
      </c>
      <c r="X393" t="e">
        <v>#N/A</v>
      </c>
    </row>
    <row r="394" spans="1:24" x14ac:dyDescent="0.25">
      <c r="A394" s="1">
        <f t="shared" si="67"/>
        <v>37012</v>
      </c>
      <c r="B394">
        <v>1</v>
      </c>
      <c r="C394">
        <f t="shared" si="59"/>
        <v>2001</v>
      </c>
      <c r="D394">
        <v>5</v>
      </c>
      <c r="E394" t="str">
        <f t="shared" si="68"/>
        <v>20015</v>
      </c>
      <c r="F394">
        <f t="shared" si="60"/>
        <v>2.4E-2</v>
      </c>
      <c r="G394">
        <f t="shared" si="61"/>
        <v>2.1000000000000001E-2</v>
      </c>
      <c r="H394">
        <f t="shared" si="62"/>
        <v>1E-3</v>
      </c>
      <c r="I394">
        <f t="shared" si="63"/>
        <v>5.14</v>
      </c>
      <c r="J394">
        <f t="shared" si="64"/>
        <v>0.34</v>
      </c>
      <c r="K394" t="e">
        <f t="shared" si="65"/>
        <v>#N/A</v>
      </c>
      <c r="M394" t="s">
        <v>87</v>
      </c>
      <c r="N394">
        <v>2001</v>
      </c>
      <c r="O394">
        <v>2001</v>
      </c>
      <c r="P394">
        <v>6</v>
      </c>
      <c r="Q394">
        <v>1</v>
      </c>
      <c r="R394" s="1">
        <f t="shared" si="66"/>
        <v>37043</v>
      </c>
      <c r="S394">
        <v>2.3E-2</v>
      </c>
      <c r="T394">
        <v>6.0000000000000001E-3</v>
      </c>
      <c r="U394">
        <v>1E-3</v>
      </c>
      <c r="V394">
        <v>6.07</v>
      </c>
      <c r="W394">
        <v>0.2</v>
      </c>
      <c r="X394" t="e">
        <v>#N/A</v>
      </c>
    </row>
    <row r="395" spans="1:24" x14ac:dyDescent="0.25">
      <c r="A395" s="1">
        <f t="shared" si="67"/>
        <v>37043</v>
      </c>
      <c r="B395">
        <v>1</v>
      </c>
      <c r="C395">
        <f t="shared" si="59"/>
        <v>2001</v>
      </c>
      <c r="D395">
        <v>6</v>
      </c>
      <c r="E395" t="str">
        <f t="shared" si="68"/>
        <v>20016</v>
      </c>
      <c r="F395">
        <f t="shared" si="60"/>
        <v>2.3E-2</v>
      </c>
      <c r="G395">
        <f t="shared" si="61"/>
        <v>6.0000000000000001E-3</v>
      </c>
      <c r="H395">
        <f t="shared" si="62"/>
        <v>1E-3</v>
      </c>
      <c r="I395">
        <f t="shared" si="63"/>
        <v>6.07</v>
      </c>
      <c r="J395">
        <f t="shared" si="64"/>
        <v>0.2</v>
      </c>
      <c r="K395" t="e">
        <f t="shared" si="65"/>
        <v>#N/A</v>
      </c>
      <c r="M395" t="s">
        <v>87</v>
      </c>
      <c r="N395">
        <v>2001</v>
      </c>
      <c r="O395">
        <v>2001</v>
      </c>
      <c r="P395">
        <v>7</v>
      </c>
      <c r="Q395">
        <v>1</v>
      </c>
      <c r="R395" s="1">
        <f t="shared" si="66"/>
        <v>37073</v>
      </c>
      <c r="S395">
        <v>2.4E-2</v>
      </c>
      <c r="T395">
        <v>8.0000000000000002E-3</v>
      </c>
      <c r="U395">
        <v>1E-3</v>
      </c>
      <c r="V395">
        <v>7.13</v>
      </c>
      <c r="W395">
        <v>0.2</v>
      </c>
      <c r="X395">
        <v>1.66</v>
      </c>
    </row>
    <row r="396" spans="1:24" x14ac:dyDescent="0.25">
      <c r="A396" s="1">
        <f t="shared" si="67"/>
        <v>37073</v>
      </c>
      <c r="B396">
        <v>1</v>
      </c>
      <c r="C396">
        <f t="shared" si="59"/>
        <v>2001</v>
      </c>
      <c r="D396">
        <v>7</v>
      </c>
      <c r="E396" t="str">
        <f t="shared" si="68"/>
        <v>20017</v>
      </c>
      <c r="F396">
        <f t="shared" si="60"/>
        <v>2.4E-2</v>
      </c>
      <c r="G396">
        <f t="shared" si="61"/>
        <v>8.0000000000000002E-3</v>
      </c>
      <c r="H396">
        <f t="shared" si="62"/>
        <v>1E-3</v>
      </c>
      <c r="I396">
        <f t="shared" si="63"/>
        <v>7.13</v>
      </c>
      <c r="J396">
        <f t="shared" si="64"/>
        <v>0.2</v>
      </c>
      <c r="K396">
        <f t="shared" si="65"/>
        <v>1.66</v>
      </c>
      <c r="M396" t="s">
        <v>87</v>
      </c>
      <c r="N396">
        <v>2001</v>
      </c>
      <c r="O396">
        <v>2001</v>
      </c>
      <c r="P396">
        <v>8</v>
      </c>
      <c r="Q396">
        <v>1</v>
      </c>
      <c r="R396" s="1">
        <f t="shared" si="66"/>
        <v>37104</v>
      </c>
      <c r="S396">
        <v>3.1E-2</v>
      </c>
      <c r="T396">
        <v>8.0000000000000002E-3</v>
      </c>
      <c r="U396">
        <v>3.0000000000000001E-3</v>
      </c>
      <c r="V396">
        <v>7.71</v>
      </c>
      <c r="W396">
        <v>0.24</v>
      </c>
      <c r="X396">
        <v>1.66</v>
      </c>
    </row>
    <row r="397" spans="1:24" x14ac:dyDescent="0.25">
      <c r="A397" s="1">
        <f t="shared" si="67"/>
        <v>37104</v>
      </c>
      <c r="B397">
        <v>1</v>
      </c>
      <c r="C397">
        <f t="shared" si="59"/>
        <v>2001</v>
      </c>
      <c r="D397">
        <v>8</v>
      </c>
      <c r="E397" t="str">
        <f t="shared" si="68"/>
        <v>20018</v>
      </c>
      <c r="F397">
        <f t="shared" si="60"/>
        <v>3.1E-2</v>
      </c>
      <c r="G397">
        <f t="shared" si="61"/>
        <v>8.0000000000000002E-3</v>
      </c>
      <c r="H397">
        <f t="shared" si="62"/>
        <v>3.0000000000000001E-3</v>
      </c>
      <c r="I397">
        <f t="shared" si="63"/>
        <v>7.71</v>
      </c>
      <c r="J397">
        <f t="shared" si="64"/>
        <v>0.24</v>
      </c>
      <c r="K397">
        <f t="shared" si="65"/>
        <v>1.66</v>
      </c>
      <c r="M397" t="s">
        <v>87</v>
      </c>
      <c r="N397">
        <v>2001</v>
      </c>
      <c r="O397">
        <v>2001</v>
      </c>
      <c r="P397">
        <v>9</v>
      </c>
      <c r="Q397">
        <v>1</v>
      </c>
      <c r="R397" s="1">
        <f t="shared" si="66"/>
        <v>37135</v>
      </c>
      <c r="S397">
        <v>2.4E-2</v>
      </c>
      <c r="T397">
        <v>7.0000000000000001E-3</v>
      </c>
      <c r="U397">
        <v>1E-3</v>
      </c>
      <c r="V397">
        <v>7.41</v>
      </c>
      <c r="W397">
        <v>0.33</v>
      </c>
      <c r="X397">
        <v>1.65</v>
      </c>
    </row>
    <row r="398" spans="1:24" x14ac:dyDescent="0.25">
      <c r="A398" s="1">
        <f t="shared" si="67"/>
        <v>37135</v>
      </c>
      <c r="B398">
        <v>1</v>
      </c>
      <c r="C398">
        <f t="shared" si="59"/>
        <v>2001</v>
      </c>
      <c r="D398">
        <v>9</v>
      </c>
      <c r="E398" t="str">
        <f t="shared" si="68"/>
        <v>20019</v>
      </c>
      <c r="F398">
        <f t="shared" si="60"/>
        <v>2.4E-2</v>
      </c>
      <c r="G398">
        <f t="shared" si="61"/>
        <v>7.0000000000000001E-3</v>
      </c>
      <c r="H398">
        <f t="shared" si="62"/>
        <v>1E-3</v>
      </c>
      <c r="I398">
        <f t="shared" si="63"/>
        <v>7.41</v>
      </c>
      <c r="J398">
        <f t="shared" si="64"/>
        <v>0.33</v>
      </c>
      <c r="K398">
        <f t="shared" si="65"/>
        <v>1.65</v>
      </c>
      <c r="M398" t="s">
        <v>87</v>
      </c>
      <c r="N398">
        <v>2002</v>
      </c>
      <c r="O398">
        <v>2001</v>
      </c>
      <c r="P398">
        <v>10</v>
      </c>
      <c r="Q398">
        <v>1</v>
      </c>
      <c r="R398" s="1">
        <f t="shared" si="66"/>
        <v>37530</v>
      </c>
      <c r="S398">
        <v>2.7E-2</v>
      </c>
      <c r="T398">
        <v>4.0000000000000001E-3</v>
      </c>
      <c r="U398">
        <v>0</v>
      </c>
      <c r="V398">
        <v>5.62</v>
      </c>
      <c r="W398">
        <v>0.24</v>
      </c>
      <c r="X398" t="e">
        <v>#N/A</v>
      </c>
    </row>
    <row r="399" spans="1:24" x14ac:dyDescent="0.25">
      <c r="A399" s="1">
        <f t="shared" si="67"/>
        <v>37530</v>
      </c>
      <c r="B399">
        <v>1</v>
      </c>
      <c r="C399">
        <f t="shared" si="59"/>
        <v>2002</v>
      </c>
      <c r="D399">
        <v>10</v>
      </c>
      <c r="E399" t="str">
        <f t="shared" si="68"/>
        <v>200210</v>
      </c>
      <c r="F399">
        <f t="shared" si="60"/>
        <v>2.7E-2</v>
      </c>
      <c r="G399">
        <f t="shared" si="61"/>
        <v>4.0000000000000001E-3</v>
      </c>
      <c r="H399">
        <f t="shared" si="62"/>
        <v>0</v>
      </c>
      <c r="I399">
        <f t="shared" si="63"/>
        <v>5.62</v>
      </c>
      <c r="J399">
        <f t="shared" si="64"/>
        <v>0.24</v>
      </c>
      <c r="K399" t="e">
        <f t="shared" si="65"/>
        <v>#N/A</v>
      </c>
      <c r="M399" t="s">
        <v>87</v>
      </c>
      <c r="N399">
        <v>2002</v>
      </c>
      <c r="O399">
        <v>2001</v>
      </c>
      <c r="P399">
        <v>11</v>
      </c>
      <c r="Q399">
        <v>1</v>
      </c>
      <c r="R399" s="1">
        <f t="shared" si="66"/>
        <v>37561</v>
      </c>
      <c r="S399">
        <v>1.9E-2</v>
      </c>
      <c r="T399">
        <v>3.0000000000000001E-3</v>
      </c>
      <c r="U399">
        <v>0</v>
      </c>
      <c r="V399">
        <v>4.3600000000000003</v>
      </c>
      <c r="W399">
        <v>0.21</v>
      </c>
      <c r="X399" t="e">
        <v>#N/A</v>
      </c>
    </row>
    <row r="400" spans="1:24" x14ac:dyDescent="0.25">
      <c r="A400" s="1">
        <f t="shared" si="67"/>
        <v>37561</v>
      </c>
      <c r="B400">
        <v>1</v>
      </c>
      <c r="C400">
        <f t="shared" ref="C400:C463" si="69">C388+1</f>
        <v>2002</v>
      </c>
      <c r="D400">
        <v>11</v>
      </c>
      <c r="E400" t="str">
        <f t="shared" si="68"/>
        <v>200211</v>
      </c>
      <c r="F400">
        <f t="shared" si="60"/>
        <v>1.9E-2</v>
      </c>
      <c r="G400">
        <f t="shared" si="61"/>
        <v>3.0000000000000001E-3</v>
      </c>
      <c r="H400">
        <f t="shared" si="62"/>
        <v>0</v>
      </c>
      <c r="I400">
        <f t="shared" si="63"/>
        <v>4.3600000000000003</v>
      </c>
      <c r="J400">
        <f t="shared" si="64"/>
        <v>0.21</v>
      </c>
      <c r="K400" t="e">
        <f t="shared" si="65"/>
        <v>#N/A</v>
      </c>
      <c r="M400" t="s">
        <v>87</v>
      </c>
      <c r="N400">
        <v>2002</v>
      </c>
      <c r="O400">
        <v>2001</v>
      </c>
      <c r="P400">
        <v>12</v>
      </c>
      <c r="Q400">
        <v>1</v>
      </c>
      <c r="R400" s="1">
        <f t="shared" si="66"/>
        <v>37591</v>
      </c>
      <c r="S400">
        <v>1.7999999999999999E-2</v>
      </c>
      <c r="T400">
        <v>6.0000000000000001E-3</v>
      </c>
      <c r="U400">
        <v>0</v>
      </c>
      <c r="V400">
        <v>3.72</v>
      </c>
      <c r="W400">
        <v>0.17</v>
      </c>
      <c r="X400">
        <v>1.93</v>
      </c>
    </row>
    <row r="401" spans="1:24" x14ac:dyDescent="0.25">
      <c r="A401" s="1">
        <f t="shared" si="67"/>
        <v>37591</v>
      </c>
      <c r="B401">
        <v>1</v>
      </c>
      <c r="C401">
        <f t="shared" si="69"/>
        <v>2002</v>
      </c>
      <c r="D401">
        <v>12</v>
      </c>
      <c r="E401" t="str">
        <f t="shared" si="68"/>
        <v>200212</v>
      </c>
      <c r="F401">
        <f t="shared" si="60"/>
        <v>1.7999999999999999E-2</v>
      </c>
      <c r="G401">
        <f t="shared" si="61"/>
        <v>6.0000000000000001E-3</v>
      </c>
      <c r="H401">
        <f t="shared" si="62"/>
        <v>0</v>
      </c>
      <c r="I401">
        <f t="shared" si="63"/>
        <v>3.72</v>
      </c>
      <c r="J401">
        <f t="shared" si="64"/>
        <v>0.17</v>
      </c>
      <c r="K401">
        <f t="shared" si="65"/>
        <v>1.93</v>
      </c>
      <c r="M401" t="s">
        <v>87</v>
      </c>
      <c r="N401">
        <v>2002</v>
      </c>
      <c r="O401">
        <v>2002</v>
      </c>
      <c r="P401">
        <v>1</v>
      </c>
      <c r="Q401">
        <v>1</v>
      </c>
      <c r="R401" s="1">
        <f t="shared" si="66"/>
        <v>37257</v>
      </c>
      <c r="S401">
        <v>2.3E-2</v>
      </c>
      <c r="T401">
        <v>4.0000000000000001E-3</v>
      </c>
      <c r="U401">
        <v>0</v>
      </c>
      <c r="V401">
        <v>3.88</v>
      </c>
      <c r="W401">
        <v>0.15</v>
      </c>
      <c r="X401">
        <v>1.93</v>
      </c>
    </row>
    <row r="402" spans="1:24" x14ac:dyDescent="0.25">
      <c r="A402" s="1">
        <f t="shared" si="67"/>
        <v>37257</v>
      </c>
      <c r="B402">
        <v>1</v>
      </c>
      <c r="C402">
        <f t="shared" si="69"/>
        <v>2002</v>
      </c>
      <c r="D402">
        <v>1</v>
      </c>
      <c r="E402" t="str">
        <f t="shared" si="68"/>
        <v>20021</v>
      </c>
      <c r="F402">
        <f t="shared" si="60"/>
        <v>2.3E-2</v>
      </c>
      <c r="G402">
        <f t="shared" si="61"/>
        <v>4.0000000000000001E-3</v>
      </c>
      <c r="H402">
        <f t="shared" si="62"/>
        <v>0</v>
      </c>
      <c r="I402">
        <f t="shared" si="63"/>
        <v>3.88</v>
      </c>
      <c r="J402">
        <f t="shared" si="64"/>
        <v>0.15</v>
      </c>
      <c r="K402">
        <f t="shared" si="65"/>
        <v>1.93</v>
      </c>
      <c r="M402" t="s">
        <v>87</v>
      </c>
      <c r="N402">
        <v>2002</v>
      </c>
      <c r="O402">
        <v>2002</v>
      </c>
      <c r="P402">
        <v>2</v>
      </c>
      <c r="Q402">
        <v>1</v>
      </c>
      <c r="R402" s="1">
        <f t="shared" si="66"/>
        <v>37288</v>
      </c>
      <c r="S402">
        <v>2.5000000000000001E-2</v>
      </c>
      <c r="T402">
        <v>3.0000000000000001E-3</v>
      </c>
      <c r="U402">
        <v>1E-3</v>
      </c>
      <c r="V402">
        <v>3.98</v>
      </c>
      <c r="W402">
        <v>0.14000000000000001</v>
      </c>
      <c r="X402" t="e">
        <v>#N/A</v>
      </c>
    </row>
    <row r="403" spans="1:24" x14ac:dyDescent="0.25">
      <c r="A403" s="1">
        <f t="shared" si="67"/>
        <v>37288</v>
      </c>
      <c r="B403">
        <v>1</v>
      </c>
      <c r="C403">
        <f t="shared" si="69"/>
        <v>2002</v>
      </c>
      <c r="D403">
        <v>2</v>
      </c>
      <c r="E403" t="str">
        <f t="shared" si="68"/>
        <v>20022</v>
      </c>
      <c r="F403">
        <f t="shared" si="60"/>
        <v>2.5000000000000001E-2</v>
      </c>
      <c r="G403">
        <f t="shared" si="61"/>
        <v>3.0000000000000001E-3</v>
      </c>
      <c r="H403">
        <f t="shared" si="62"/>
        <v>1E-3</v>
      </c>
      <c r="I403">
        <f t="shared" si="63"/>
        <v>3.98</v>
      </c>
      <c r="J403">
        <f t="shared" si="64"/>
        <v>0.14000000000000001</v>
      </c>
      <c r="K403" t="e">
        <f t="shared" si="65"/>
        <v>#N/A</v>
      </c>
      <c r="M403" t="s">
        <v>87</v>
      </c>
      <c r="N403">
        <v>2002</v>
      </c>
      <c r="O403">
        <v>2002</v>
      </c>
      <c r="P403">
        <v>3</v>
      </c>
      <c r="Q403">
        <v>1</v>
      </c>
      <c r="R403" s="1">
        <f t="shared" si="66"/>
        <v>37316</v>
      </c>
      <c r="S403">
        <v>2.5999999999999999E-2</v>
      </c>
      <c r="T403">
        <v>2E-3</v>
      </c>
      <c r="U403">
        <v>0</v>
      </c>
      <c r="V403">
        <v>4.16</v>
      </c>
      <c r="W403">
        <v>0.15</v>
      </c>
      <c r="X403" t="e">
        <v>#N/A</v>
      </c>
    </row>
    <row r="404" spans="1:24" x14ac:dyDescent="0.25">
      <c r="A404" s="1">
        <f t="shared" si="67"/>
        <v>37316</v>
      </c>
      <c r="B404">
        <v>1</v>
      </c>
      <c r="C404">
        <f t="shared" si="69"/>
        <v>2002</v>
      </c>
      <c r="D404">
        <v>3</v>
      </c>
      <c r="E404" t="str">
        <f t="shared" si="68"/>
        <v>20023</v>
      </c>
      <c r="F404">
        <f t="shared" si="60"/>
        <v>2.5999999999999999E-2</v>
      </c>
      <c r="G404">
        <f t="shared" si="61"/>
        <v>2E-3</v>
      </c>
      <c r="H404">
        <f t="shared" si="62"/>
        <v>0</v>
      </c>
      <c r="I404">
        <f t="shared" si="63"/>
        <v>4.16</v>
      </c>
      <c r="J404">
        <f t="shared" si="64"/>
        <v>0.15</v>
      </c>
      <c r="K404" t="e">
        <f t="shared" si="65"/>
        <v>#N/A</v>
      </c>
      <c r="M404" t="s">
        <v>87</v>
      </c>
      <c r="N404">
        <v>2002</v>
      </c>
      <c r="O404">
        <v>2002</v>
      </c>
      <c r="P404">
        <v>4</v>
      </c>
      <c r="Q404">
        <v>1</v>
      </c>
      <c r="R404" s="1">
        <f t="shared" si="66"/>
        <v>37347</v>
      </c>
      <c r="S404">
        <v>2.1000000000000001E-2</v>
      </c>
      <c r="T404">
        <v>5.0000000000000001E-3</v>
      </c>
      <c r="U404">
        <v>0</v>
      </c>
      <c r="V404">
        <v>4.71</v>
      </c>
      <c r="W404">
        <v>0.14000000000000001</v>
      </c>
      <c r="X404" t="e">
        <v>#N/A</v>
      </c>
    </row>
    <row r="405" spans="1:24" x14ac:dyDescent="0.25">
      <c r="A405" s="1">
        <f t="shared" si="67"/>
        <v>37347</v>
      </c>
      <c r="B405">
        <v>1</v>
      </c>
      <c r="C405">
        <f t="shared" si="69"/>
        <v>2002</v>
      </c>
      <c r="D405">
        <v>4</v>
      </c>
      <c r="E405" t="str">
        <f t="shared" si="68"/>
        <v>20024</v>
      </c>
      <c r="F405">
        <f t="shared" si="60"/>
        <v>2.1000000000000001E-2</v>
      </c>
      <c r="G405">
        <f t="shared" si="61"/>
        <v>5.0000000000000001E-3</v>
      </c>
      <c r="H405">
        <f t="shared" si="62"/>
        <v>0</v>
      </c>
      <c r="I405">
        <f t="shared" si="63"/>
        <v>4.71</v>
      </c>
      <c r="J405">
        <f t="shared" si="64"/>
        <v>0.14000000000000001</v>
      </c>
      <c r="K405" t="e">
        <f t="shared" si="65"/>
        <v>#N/A</v>
      </c>
      <c r="M405" t="s">
        <v>87</v>
      </c>
      <c r="N405">
        <v>2002</v>
      </c>
      <c r="O405">
        <v>2002</v>
      </c>
      <c r="P405">
        <v>5</v>
      </c>
      <c r="Q405">
        <v>1</v>
      </c>
      <c r="R405" s="1">
        <f t="shared" si="66"/>
        <v>37377</v>
      </c>
      <c r="S405">
        <v>2.3E-2</v>
      </c>
      <c r="T405">
        <v>0.01</v>
      </c>
      <c r="U405">
        <v>0</v>
      </c>
      <c r="V405">
        <v>5.42</v>
      </c>
      <c r="W405">
        <v>0.17</v>
      </c>
      <c r="X405" t="e">
        <v>#N/A</v>
      </c>
    </row>
    <row r="406" spans="1:24" x14ac:dyDescent="0.25">
      <c r="A406" s="1">
        <f t="shared" si="67"/>
        <v>37377</v>
      </c>
      <c r="B406">
        <v>1</v>
      </c>
      <c r="C406">
        <f t="shared" si="69"/>
        <v>2002</v>
      </c>
      <c r="D406">
        <v>5</v>
      </c>
      <c r="E406" t="str">
        <f t="shared" si="68"/>
        <v>20025</v>
      </c>
      <c r="F406">
        <f t="shared" si="60"/>
        <v>2.3E-2</v>
      </c>
      <c r="G406">
        <f t="shared" si="61"/>
        <v>0.01</v>
      </c>
      <c r="H406">
        <f t="shared" si="62"/>
        <v>0</v>
      </c>
      <c r="I406">
        <f t="shared" si="63"/>
        <v>5.42</v>
      </c>
      <c r="J406">
        <f t="shared" si="64"/>
        <v>0.17</v>
      </c>
      <c r="K406" t="e">
        <f t="shared" si="65"/>
        <v>#N/A</v>
      </c>
      <c r="M406" t="s">
        <v>87</v>
      </c>
      <c r="N406">
        <v>2002</v>
      </c>
      <c r="O406">
        <v>2002</v>
      </c>
      <c r="P406">
        <v>6</v>
      </c>
      <c r="Q406">
        <v>1</v>
      </c>
      <c r="R406" s="1">
        <f t="shared" si="66"/>
        <v>37408</v>
      </c>
      <c r="S406">
        <v>2.5999999999999999E-2</v>
      </c>
      <c r="T406">
        <v>2.1999999999999999E-2</v>
      </c>
      <c r="U406">
        <v>1E-3</v>
      </c>
      <c r="V406">
        <v>6.32</v>
      </c>
      <c r="W406">
        <v>0.19</v>
      </c>
      <c r="X406" t="e">
        <v>#N/A</v>
      </c>
    </row>
    <row r="407" spans="1:24" x14ac:dyDescent="0.25">
      <c r="A407" s="1">
        <f t="shared" si="67"/>
        <v>37408</v>
      </c>
      <c r="B407">
        <v>1</v>
      </c>
      <c r="C407">
        <f t="shared" si="69"/>
        <v>2002</v>
      </c>
      <c r="D407">
        <v>6</v>
      </c>
      <c r="E407" t="str">
        <f t="shared" si="68"/>
        <v>20026</v>
      </c>
      <c r="F407">
        <f t="shared" si="60"/>
        <v>2.5999999999999999E-2</v>
      </c>
      <c r="G407">
        <f t="shared" si="61"/>
        <v>2.1999999999999999E-2</v>
      </c>
      <c r="H407">
        <f t="shared" si="62"/>
        <v>1E-3</v>
      </c>
      <c r="I407">
        <f t="shared" si="63"/>
        <v>6.32</v>
      </c>
      <c r="J407">
        <f t="shared" si="64"/>
        <v>0.19</v>
      </c>
      <c r="K407" t="e">
        <f t="shared" si="65"/>
        <v>#N/A</v>
      </c>
      <c r="M407" t="s">
        <v>87</v>
      </c>
      <c r="N407">
        <v>2002</v>
      </c>
      <c r="O407">
        <v>2002</v>
      </c>
      <c r="P407">
        <v>7</v>
      </c>
      <c r="Q407">
        <v>1</v>
      </c>
      <c r="R407" s="1">
        <f t="shared" si="66"/>
        <v>37438</v>
      </c>
      <c r="S407">
        <v>0.02</v>
      </c>
      <c r="T407">
        <v>6.0000000000000001E-3</v>
      </c>
      <c r="U407">
        <v>1E-3</v>
      </c>
      <c r="V407">
        <v>7.3</v>
      </c>
      <c r="W407">
        <v>0.19</v>
      </c>
      <c r="X407" t="e">
        <v>#N/A</v>
      </c>
    </row>
    <row r="408" spans="1:24" x14ac:dyDescent="0.25">
      <c r="A408" s="1">
        <f t="shared" si="67"/>
        <v>37438</v>
      </c>
      <c r="B408">
        <v>1</v>
      </c>
      <c r="C408">
        <f t="shared" si="69"/>
        <v>2002</v>
      </c>
      <c r="D408">
        <v>7</v>
      </c>
      <c r="E408" t="str">
        <f t="shared" si="68"/>
        <v>20027</v>
      </c>
      <c r="F408">
        <f t="shared" si="60"/>
        <v>0.02</v>
      </c>
      <c r="G408">
        <f t="shared" si="61"/>
        <v>6.0000000000000001E-3</v>
      </c>
      <c r="H408">
        <f t="shared" si="62"/>
        <v>1E-3</v>
      </c>
      <c r="I408">
        <f t="shared" si="63"/>
        <v>7.3</v>
      </c>
      <c r="J408">
        <f t="shared" si="64"/>
        <v>0.19</v>
      </c>
      <c r="K408" t="e">
        <f t="shared" si="65"/>
        <v>#N/A</v>
      </c>
      <c r="M408" t="s">
        <v>87</v>
      </c>
      <c r="N408">
        <v>2002</v>
      </c>
      <c r="O408">
        <v>2002</v>
      </c>
      <c r="P408">
        <v>8</v>
      </c>
      <c r="Q408">
        <v>1</v>
      </c>
      <c r="R408" s="1">
        <f t="shared" si="66"/>
        <v>37469</v>
      </c>
      <c r="S408">
        <v>2.4E-2</v>
      </c>
      <c r="T408">
        <v>4.0000000000000001E-3</v>
      </c>
      <c r="U408">
        <v>0</v>
      </c>
      <c r="V408">
        <v>7.46</v>
      </c>
      <c r="W408">
        <v>0.22</v>
      </c>
      <c r="X408">
        <v>1.57</v>
      </c>
    </row>
    <row r="409" spans="1:24" x14ac:dyDescent="0.25">
      <c r="A409" s="1">
        <f t="shared" si="67"/>
        <v>37469</v>
      </c>
      <c r="B409">
        <v>1</v>
      </c>
      <c r="C409">
        <f t="shared" si="69"/>
        <v>2002</v>
      </c>
      <c r="D409">
        <v>8</v>
      </c>
      <c r="E409" t="str">
        <f t="shared" si="68"/>
        <v>20028</v>
      </c>
      <c r="F409">
        <f t="shared" si="60"/>
        <v>2.4E-2</v>
      </c>
      <c r="G409">
        <f t="shared" si="61"/>
        <v>4.0000000000000001E-3</v>
      </c>
      <c r="H409">
        <f t="shared" si="62"/>
        <v>0</v>
      </c>
      <c r="I409">
        <f t="shared" si="63"/>
        <v>7.46</v>
      </c>
      <c r="J409">
        <f t="shared" si="64"/>
        <v>0.22</v>
      </c>
      <c r="K409">
        <f t="shared" si="65"/>
        <v>1.57</v>
      </c>
      <c r="M409" t="s">
        <v>87</v>
      </c>
      <c r="N409">
        <v>2002</v>
      </c>
      <c r="O409">
        <v>2002</v>
      </c>
      <c r="P409">
        <v>9</v>
      </c>
      <c r="Q409">
        <v>1</v>
      </c>
      <c r="R409" s="1">
        <f t="shared" si="66"/>
        <v>37500</v>
      </c>
      <c r="S409">
        <v>2.3E-2</v>
      </c>
      <c r="T409">
        <v>8.9999999999999993E-3</v>
      </c>
      <c r="U409">
        <v>1E-3</v>
      </c>
      <c r="V409">
        <v>7.28</v>
      </c>
      <c r="W409">
        <v>0.27</v>
      </c>
      <c r="X409">
        <v>1.95</v>
      </c>
    </row>
    <row r="410" spans="1:24" x14ac:dyDescent="0.25">
      <c r="A410" s="1">
        <f t="shared" si="67"/>
        <v>37500</v>
      </c>
      <c r="B410">
        <v>1</v>
      </c>
      <c r="C410">
        <f t="shared" si="69"/>
        <v>2002</v>
      </c>
      <c r="D410">
        <v>9</v>
      </c>
      <c r="E410" t="str">
        <f t="shared" si="68"/>
        <v>20029</v>
      </c>
      <c r="F410">
        <f t="shared" si="60"/>
        <v>2.3E-2</v>
      </c>
      <c r="G410">
        <f t="shared" si="61"/>
        <v>8.9999999999999993E-3</v>
      </c>
      <c r="H410">
        <f t="shared" si="62"/>
        <v>1E-3</v>
      </c>
      <c r="I410">
        <f t="shared" si="63"/>
        <v>7.28</v>
      </c>
      <c r="J410">
        <f t="shared" si="64"/>
        <v>0.27</v>
      </c>
      <c r="K410">
        <f t="shared" si="65"/>
        <v>1.95</v>
      </c>
      <c r="M410" t="s">
        <v>87</v>
      </c>
      <c r="N410">
        <v>2003</v>
      </c>
      <c r="O410">
        <v>2002</v>
      </c>
      <c r="P410">
        <v>10</v>
      </c>
      <c r="Q410">
        <v>1</v>
      </c>
      <c r="R410" s="1">
        <f t="shared" si="66"/>
        <v>37895</v>
      </c>
      <c r="S410">
        <v>1.7999999999999999E-2</v>
      </c>
      <c r="T410">
        <v>7.0000000000000001E-3</v>
      </c>
      <c r="U410">
        <v>1E-3</v>
      </c>
      <c r="V410">
        <v>6.65</v>
      </c>
      <c r="W410">
        <v>0.3</v>
      </c>
      <c r="X410">
        <v>1.93</v>
      </c>
    </row>
    <row r="411" spans="1:24" x14ac:dyDescent="0.25">
      <c r="A411" s="1">
        <f t="shared" si="67"/>
        <v>37895</v>
      </c>
      <c r="B411">
        <v>1</v>
      </c>
      <c r="C411">
        <f t="shared" si="69"/>
        <v>2003</v>
      </c>
      <c r="D411">
        <v>10</v>
      </c>
      <c r="E411" t="str">
        <f t="shared" si="68"/>
        <v>200310</v>
      </c>
      <c r="F411">
        <f t="shared" si="60"/>
        <v>1.7999999999999999E-2</v>
      </c>
      <c r="G411">
        <f t="shared" si="61"/>
        <v>7.0000000000000001E-3</v>
      </c>
      <c r="H411">
        <f t="shared" si="62"/>
        <v>1E-3</v>
      </c>
      <c r="I411">
        <f t="shared" si="63"/>
        <v>6.65</v>
      </c>
      <c r="J411">
        <f t="shared" si="64"/>
        <v>0.3</v>
      </c>
      <c r="K411">
        <f t="shared" si="65"/>
        <v>1.93</v>
      </c>
      <c r="M411" t="s">
        <v>87</v>
      </c>
      <c r="N411">
        <v>2003</v>
      </c>
      <c r="O411">
        <v>2002</v>
      </c>
      <c r="P411">
        <v>11</v>
      </c>
      <c r="Q411">
        <v>1</v>
      </c>
      <c r="R411" s="1">
        <f t="shared" si="66"/>
        <v>37926</v>
      </c>
      <c r="S411">
        <v>2.7E-2</v>
      </c>
      <c r="T411">
        <v>5.0000000000000001E-3</v>
      </c>
      <c r="U411">
        <v>0</v>
      </c>
      <c r="V411">
        <v>5.46</v>
      </c>
      <c r="W411">
        <v>0.28000000000000003</v>
      </c>
      <c r="X411">
        <v>3.32</v>
      </c>
    </row>
    <row r="412" spans="1:24" x14ac:dyDescent="0.25">
      <c r="A412" s="1">
        <f t="shared" si="67"/>
        <v>37926</v>
      </c>
      <c r="B412">
        <v>1</v>
      </c>
      <c r="C412">
        <f t="shared" si="69"/>
        <v>2003</v>
      </c>
      <c r="D412">
        <v>11</v>
      </c>
      <c r="E412" t="str">
        <f t="shared" si="68"/>
        <v>200311</v>
      </c>
      <c r="F412">
        <f t="shared" si="60"/>
        <v>2.7E-2</v>
      </c>
      <c r="G412">
        <f t="shared" si="61"/>
        <v>5.0000000000000001E-3</v>
      </c>
      <c r="H412">
        <f t="shared" si="62"/>
        <v>0</v>
      </c>
      <c r="I412">
        <f t="shared" si="63"/>
        <v>5.46</v>
      </c>
      <c r="J412">
        <f t="shared" si="64"/>
        <v>0.28000000000000003</v>
      </c>
      <c r="K412">
        <f t="shared" si="65"/>
        <v>3.32</v>
      </c>
      <c r="M412" t="s">
        <v>87</v>
      </c>
      <c r="N412">
        <v>2003</v>
      </c>
      <c r="O412">
        <v>2002</v>
      </c>
      <c r="P412">
        <v>12</v>
      </c>
      <c r="Q412">
        <v>1</v>
      </c>
      <c r="R412" s="1">
        <f t="shared" si="66"/>
        <v>37956</v>
      </c>
      <c r="S412">
        <v>2.1000000000000001E-2</v>
      </c>
      <c r="T412">
        <v>3.0000000000000001E-3</v>
      </c>
      <c r="U412">
        <v>0</v>
      </c>
      <c r="V412">
        <v>3.87</v>
      </c>
      <c r="W412">
        <v>0.02</v>
      </c>
      <c r="X412">
        <v>3.95</v>
      </c>
    </row>
    <row r="413" spans="1:24" x14ac:dyDescent="0.25">
      <c r="A413" s="1">
        <f t="shared" si="67"/>
        <v>37956</v>
      </c>
      <c r="B413">
        <v>1</v>
      </c>
      <c r="C413">
        <f t="shared" si="69"/>
        <v>2003</v>
      </c>
      <c r="D413">
        <v>12</v>
      </c>
      <c r="E413" t="str">
        <f t="shared" si="68"/>
        <v>200312</v>
      </c>
      <c r="F413">
        <f t="shared" si="60"/>
        <v>2.1000000000000001E-2</v>
      </c>
      <c r="G413">
        <f t="shared" si="61"/>
        <v>3.0000000000000001E-3</v>
      </c>
      <c r="H413">
        <f t="shared" si="62"/>
        <v>0</v>
      </c>
      <c r="I413">
        <f t="shared" si="63"/>
        <v>3.87</v>
      </c>
      <c r="J413">
        <f t="shared" si="64"/>
        <v>0.02</v>
      </c>
      <c r="K413">
        <f t="shared" si="65"/>
        <v>3.95</v>
      </c>
      <c r="M413" t="s">
        <v>87</v>
      </c>
      <c r="N413">
        <v>2003</v>
      </c>
      <c r="O413">
        <v>2003</v>
      </c>
      <c r="P413">
        <v>1</v>
      </c>
      <c r="Q413">
        <v>1</v>
      </c>
      <c r="R413" s="1">
        <f t="shared" si="66"/>
        <v>37622</v>
      </c>
      <c r="S413">
        <v>2.1000000000000001E-2</v>
      </c>
      <c r="T413">
        <v>6.0000000000000001E-3</v>
      </c>
      <c r="U413">
        <v>0</v>
      </c>
      <c r="V413">
        <v>3.85</v>
      </c>
      <c r="W413">
        <v>0.13</v>
      </c>
      <c r="X413">
        <v>2.56</v>
      </c>
    </row>
    <row r="414" spans="1:24" x14ac:dyDescent="0.25">
      <c r="A414" s="1">
        <f t="shared" si="67"/>
        <v>37622</v>
      </c>
      <c r="B414">
        <v>1</v>
      </c>
      <c r="C414">
        <f t="shared" si="69"/>
        <v>2003</v>
      </c>
      <c r="D414">
        <v>1</v>
      </c>
      <c r="E414" t="str">
        <f t="shared" si="68"/>
        <v>20031</v>
      </c>
      <c r="F414">
        <f t="shared" si="60"/>
        <v>2.1000000000000001E-2</v>
      </c>
      <c r="G414">
        <f t="shared" si="61"/>
        <v>6.0000000000000001E-3</v>
      </c>
      <c r="H414">
        <f t="shared" si="62"/>
        <v>0</v>
      </c>
      <c r="I414">
        <f t="shared" si="63"/>
        <v>3.85</v>
      </c>
      <c r="J414">
        <f t="shared" si="64"/>
        <v>0.13</v>
      </c>
      <c r="K414">
        <f t="shared" si="65"/>
        <v>2.56</v>
      </c>
      <c r="M414" t="s">
        <v>87</v>
      </c>
      <c r="N414">
        <v>2003</v>
      </c>
      <c r="O414">
        <v>2003</v>
      </c>
      <c r="P414">
        <v>2</v>
      </c>
      <c r="Q414">
        <v>1</v>
      </c>
      <c r="R414" s="1">
        <f t="shared" si="66"/>
        <v>37653</v>
      </c>
      <c r="S414">
        <v>2.1000000000000001E-2</v>
      </c>
      <c r="T414">
        <v>4.0000000000000001E-3</v>
      </c>
      <c r="U414">
        <v>0</v>
      </c>
      <c r="V414">
        <v>4.0199999999999996</v>
      </c>
      <c r="W414">
        <v>0.14000000000000001</v>
      </c>
      <c r="X414" t="e">
        <v>#N/A</v>
      </c>
    </row>
    <row r="415" spans="1:24" x14ac:dyDescent="0.25">
      <c r="A415" s="1">
        <f t="shared" si="67"/>
        <v>37653</v>
      </c>
      <c r="B415">
        <v>1</v>
      </c>
      <c r="C415">
        <f t="shared" si="69"/>
        <v>2003</v>
      </c>
      <c r="D415">
        <v>2</v>
      </c>
      <c r="E415" t="str">
        <f t="shared" si="68"/>
        <v>20032</v>
      </c>
      <c r="F415">
        <f t="shared" si="60"/>
        <v>2.1000000000000001E-2</v>
      </c>
      <c r="G415">
        <f t="shared" si="61"/>
        <v>4.0000000000000001E-3</v>
      </c>
      <c r="H415">
        <f t="shared" si="62"/>
        <v>0</v>
      </c>
      <c r="I415">
        <f t="shared" si="63"/>
        <v>4.0199999999999996</v>
      </c>
      <c r="J415">
        <f t="shared" si="64"/>
        <v>0.14000000000000001</v>
      </c>
      <c r="K415" t="e">
        <f t="shared" si="65"/>
        <v>#N/A</v>
      </c>
      <c r="M415" t="s">
        <v>87</v>
      </c>
      <c r="N415">
        <v>2003</v>
      </c>
      <c r="O415">
        <v>2003</v>
      </c>
      <c r="P415">
        <v>3</v>
      </c>
      <c r="Q415">
        <v>1</v>
      </c>
      <c r="R415" s="1">
        <f t="shared" si="66"/>
        <v>37681</v>
      </c>
      <c r="S415">
        <v>2.3E-2</v>
      </c>
      <c r="T415">
        <v>1.2999999999999999E-2</v>
      </c>
      <c r="U415">
        <v>1E-3</v>
      </c>
      <c r="V415">
        <v>4.28</v>
      </c>
      <c r="W415">
        <v>0.16</v>
      </c>
      <c r="X415">
        <v>2.15</v>
      </c>
    </row>
    <row r="416" spans="1:24" x14ac:dyDescent="0.25">
      <c r="A416" s="1">
        <f t="shared" si="67"/>
        <v>37681</v>
      </c>
      <c r="B416">
        <v>1</v>
      </c>
      <c r="C416">
        <f t="shared" si="69"/>
        <v>2003</v>
      </c>
      <c r="D416">
        <v>3</v>
      </c>
      <c r="E416" t="str">
        <f t="shared" si="68"/>
        <v>20033</v>
      </c>
      <c r="F416">
        <f t="shared" si="60"/>
        <v>2.3E-2</v>
      </c>
      <c r="G416">
        <f t="shared" si="61"/>
        <v>1.2999999999999999E-2</v>
      </c>
      <c r="H416">
        <f t="shared" si="62"/>
        <v>1E-3</v>
      </c>
      <c r="I416">
        <f t="shared" si="63"/>
        <v>4.28</v>
      </c>
      <c r="J416">
        <f t="shared" si="64"/>
        <v>0.16</v>
      </c>
      <c r="K416">
        <f t="shared" si="65"/>
        <v>2.15</v>
      </c>
      <c r="M416" t="s">
        <v>87</v>
      </c>
      <c r="N416">
        <v>2003</v>
      </c>
      <c r="O416">
        <v>2003</v>
      </c>
      <c r="P416">
        <v>4</v>
      </c>
      <c r="Q416">
        <v>1</v>
      </c>
      <c r="R416" s="1">
        <f t="shared" si="66"/>
        <v>37712</v>
      </c>
      <c r="S416">
        <v>2.5999999999999999E-2</v>
      </c>
      <c r="T416">
        <v>5.0000000000000001E-3</v>
      </c>
      <c r="U416">
        <v>0</v>
      </c>
      <c r="V416">
        <v>4.72</v>
      </c>
      <c r="W416">
        <v>0.15</v>
      </c>
      <c r="X416">
        <v>1.95</v>
      </c>
    </row>
    <row r="417" spans="1:24" x14ac:dyDescent="0.25">
      <c r="A417" s="1">
        <f t="shared" si="67"/>
        <v>37712</v>
      </c>
      <c r="B417">
        <v>1</v>
      </c>
      <c r="C417">
        <f t="shared" si="69"/>
        <v>2003</v>
      </c>
      <c r="D417">
        <v>4</v>
      </c>
      <c r="E417" t="str">
        <f t="shared" si="68"/>
        <v>20034</v>
      </c>
      <c r="F417">
        <f t="shared" si="60"/>
        <v>2.5999999999999999E-2</v>
      </c>
      <c r="G417">
        <f t="shared" si="61"/>
        <v>5.0000000000000001E-3</v>
      </c>
      <c r="H417">
        <f t="shared" si="62"/>
        <v>0</v>
      </c>
      <c r="I417">
        <f t="shared" si="63"/>
        <v>4.72</v>
      </c>
      <c r="J417">
        <f t="shared" si="64"/>
        <v>0.15</v>
      </c>
      <c r="K417">
        <f t="shared" si="65"/>
        <v>1.95</v>
      </c>
      <c r="M417" t="s">
        <v>87</v>
      </c>
      <c r="N417">
        <v>2003</v>
      </c>
      <c r="O417">
        <v>2003</v>
      </c>
      <c r="P417">
        <v>5</v>
      </c>
      <c r="Q417">
        <v>1</v>
      </c>
      <c r="R417" s="1">
        <f t="shared" si="66"/>
        <v>37742</v>
      </c>
      <c r="S417">
        <v>2.4E-2</v>
      </c>
      <c r="T417">
        <v>7.0000000000000001E-3</v>
      </c>
      <c r="U417">
        <v>1E-3</v>
      </c>
      <c r="V417">
        <v>5.47</v>
      </c>
      <c r="W417">
        <v>0.17</v>
      </c>
      <c r="X417">
        <v>1.51</v>
      </c>
    </row>
    <row r="418" spans="1:24" x14ac:dyDescent="0.25">
      <c r="A418" s="1">
        <f t="shared" si="67"/>
        <v>37742</v>
      </c>
      <c r="B418">
        <v>1</v>
      </c>
      <c r="C418">
        <f t="shared" si="69"/>
        <v>2003</v>
      </c>
      <c r="D418">
        <v>5</v>
      </c>
      <c r="E418" t="str">
        <f t="shared" si="68"/>
        <v>20035</v>
      </c>
      <c r="F418">
        <f t="shared" si="60"/>
        <v>2.4E-2</v>
      </c>
      <c r="G418">
        <f t="shared" si="61"/>
        <v>7.0000000000000001E-3</v>
      </c>
      <c r="H418">
        <f t="shared" si="62"/>
        <v>1E-3</v>
      </c>
      <c r="I418">
        <f t="shared" si="63"/>
        <v>5.47</v>
      </c>
      <c r="J418">
        <f t="shared" si="64"/>
        <v>0.17</v>
      </c>
      <c r="K418">
        <f t="shared" si="65"/>
        <v>1.51</v>
      </c>
      <c r="M418" t="s">
        <v>87</v>
      </c>
      <c r="N418">
        <v>2003</v>
      </c>
      <c r="O418">
        <v>2003</v>
      </c>
      <c r="P418">
        <v>6</v>
      </c>
      <c r="Q418">
        <v>1</v>
      </c>
      <c r="R418" s="1">
        <f t="shared" si="66"/>
        <v>37773</v>
      </c>
      <c r="S418">
        <v>2.3E-2</v>
      </c>
      <c r="T418">
        <v>8.9999999999999993E-3</v>
      </c>
      <c r="U418">
        <v>0</v>
      </c>
      <c r="V418">
        <v>6.63</v>
      </c>
      <c r="W418">
        <v>0.19</v>
      </c>
      <c r="X418">
        <v>1.38</v>
      </c>
    </row>
    <row r="419" spans="1:24" x14ac:dyDescent="0.25">
      <c r="A419" s="1">
        <f t="shared" si="67"/>
        <v>37773</v>
      </c>
      <c r="B419">
        <v>1</v>
      </c>
      <c r="C419">
        <f t="shared" si="69"/>
        <v>2003</v>
      </c>
      <c r="D419">
        <v>6</v>
      </c>
      <c r="E419" t="str">
        <f t="shared" si="68"/>
        <v>20036</v>
      </c>
      <c r="F419">
        <f t="shared" si="60"/>
        <v>2.3E-2</v>
      </c>
      <c r="G419">
        <f t="shared" si="61"/>
        <v>8.9999999999999993E-3</v>
      </c>
      <c r="H419">
        <f t="shared" si="62"/>
        <v>0</v>
      </c>
      <c r="I419">
        <f t="shared" si="63"/>
        <v>6.63</v>
      </c>
      <c r="J419">
        <f t="shared" si="64"/>
        <v>0.19</v>
      </c>
      <c r="K419">
        <f t="shared" si="65"/>
        <v>1.38</v>
      </c>
      <c r="M419" t="s">
        <v>87</v>
      </c>
      <c r="N419">
        <v>2003</v>
      </c>
      <c r="O419">
        <v>2003</v>
      </c>
      <c r="P419">
        <v>7</v>
      </c>
      <c r="Q419">
        <v>1</v>
      </c>
      <c r="R419" s="1">
        <f t="shared" si="66"/>
        <v>37803</v>
      </c>
      <c r="S419">
        <v>2.4E-2</v>
      </c>
      <c r="T419">
        <v>7.0000000000000001E-3</v>
      </c>
      <c r="U419">
        <v>0</v>
      </c>
      <c r="V419">
        <v>7.41</v>
      </c>
      <c r="W419">
        <v>0.21</v>
      </c>
      <c r="X419">
        <v>1.19</v>
      </c>
    </row>
    <row r="420" spans="1:24" x14ac:dyDescent="0.25">
      <c r="A420" s="1">
        <f t="shared" si="67"/>
        <v>37803</v>
      </c>
      <c r="B420">
        <v>1</v>
      </c>
      <c r="C420">
        <f t="shared" si="69"/>
        <v>2003</v>
      </c>
      <c r="D420">
        <v>7</v>
      </c>
      <c r="E420" t="str">
        <f t="shared" si="68"/>
        <v>20037</v>
      </c>
      <c r="F420">
        <f t="shared" si="60"/>
        <v>2.4E-2</v>
      </c>
      <c r="G420">
        <f t="shared" si="61"/>
        <v>7.0000000000000001E-3</v>
      </c>
      <c r="H420">
        <f t="shared" si="62"/>
        <v>0</v>
      </c>
      <c r="I420">
        <f t="shared" si="63"/>
        <v>7.41</v>
      </c>
      <c r="J420">
        <f t="shared" si="64"/>
        <v>0.21</v>
      </c>
      <c r="K420">
        <f t="shared" si="65"/>
        <v>1.19</v>
      </c>
      <c r="M420" t="s">
        <v>87</v>
      </c>
      <c r="N420">
        <v>2003</v>
      </c>
      <c r="O420">
        <v>2003</v>
      </c>
      <c r="P420">
        <v>8</v>
      </c>
      <c r="Q420">
        <v>1</v>
      </c>
      <c r="R420" s="1">
        <f t="shared" si="66"/>
        <v>37834</v>
      </c>
      <c r="S420">
        <v>2.9000000000000001E-2</v>
      </c>
      <c r="T420">
        <v>5.0000000000000001E-3</v>
      </c>
      <c r="U420">
        <v>0</v>
      </c>
      <c r="V420">
        <v>8.1300000000000008</v>
      </c>
      <c r="W420">
        <v>0.24</v>
      </c>
      <c r="X420">
        <v>1.93</v>
      </c>
    </row>
    <row r="421" spans="1:24" x14ac:dyDescent="0.25">
      <c r="A421" s="1">
        <f t="shared" si="67"/>
        <v>37834</v>
      </c>
      <c r="B421">
        <v>1</v>
      </c>
      <c r="C421">
        <f t="shared" si="69"/>
        <v>2003</v>
      </c>
      <c r="D421">
        <v>8</v>
      </c>
      <c r="E421" t="str">
        <f t="shared" si="68"/>
        <v>20038</v>
      </c>
      <c r="F421">
        <f t="shared" si="60"/>
        <v>2.9000000000000001E-2</v>
      </c>
      <c r="G421">
        <f t="shared" si="61"/>
        <v>5.0000000000000001E-3</v>
      </c>
      <c r="H421">
        <f t="shared" si="62"/>
        <v>0</v>
      </c>
      <c r="I421">
        <f t="shared" si="63"/>
        <v>8.1300000000000008</v>
      </c>
      <c r="J421">
        <f t="shared" si="64"/>
        <v>0.24</v>
      </c>
      <c r="K421">
        <f t="shared" si="65"/>
        <v>1.93</v>
      </c>
      <c r="M421" t="s">
        <v>87</v>
      </c>
      <c r="N421">
        <v>2003</v>
      </c>
      <c r="O421">
        <v>2003</v>
      </c>
      <c r="P421">
        <v>9</v>
      </c>
      <c r="Q421">
        <v>1</v>
      </c>
      <c r="R421" s="1">
        <f t="shared" si="66"/>
        <v>37865</v>
      </c>
      <c r="S421">
        <v>2.4E-2</v>
      </c>
      <c r="T421">
        <v>4.0000000000000001E-3</v>
      </c>
      <c r="U421">
        <v>0</v>
      </c>
      <c r="V421">
        <v>7.51</v>
      </c>
      <c r="W421">
        <v>0.25</v>
      </c>
      <c r="X421">
        <v>1.99</v>
      </c>
    </row>
    <row r="422" spans="1:24" x14ac:dyDescent="0.25">
      <c r="A422" s="1">
        <f t="shared" si="67"/>
        <v>37865</v>
      </c>
      <c r="B422">
        <v>1</v>
      </c>
      <c r="C422">
        <f t="shared" si="69"/>
        <v>2003</v>
      </c>
      <c r="D422">
        <v>9</v>
      </c>
      <c r="E422" t="str">
        <f t="shared" si="68"/>
        <v>20039</v>
      </c>
      <c r="F422">
        <f t="shared" si="60"/>
        <v>2.4E-2</v>
      </c>
      <c r="G422">
        <f t="shared" si="61"/>
        <v>4.0000000000000001E-3</v>
      </c>
      <c r="H422">
        <f t="shared" si="62"/>
        <v>0</v>
      </c>
      <c r="I422">
        <f t="shared" si="63"/>
        <v>7.51</v>
      </c>
      <c r="J422">
        <f t="shared" si="64"/>
        <v>0.25</v>
      </c>
      <c r="K422">
        <f t="shared" si="65"/>
        <v>1.99</v>
      </c>
      <c r="M422" t="s">
        <v>87</v>
      </c>
      <c r="N422">
        <v>2004</v>
      </c>
      <c r="O422">
        <v>2003</v>
      </c>
      <c r="P422">
        <v>10</v>
      </c>
      <c r="Q422">
        <v>1</v>
      </c>
      <c r="R422" s="1">
        <f t="shared" si="66"/>
        <v>38261</v>
      </c>
      <c r="S422">
        <v>2.7E-2</v>
      </c>
      <c r="T422">
        <v>1.2999999999999999E-2</v>
      </c>
      <c r="U422">
        <v>0</v>
      </c>
      <c r="V422">
        <v>6.8</v>
      </c>
      <c r="W422">
        <v>0.28999999999999998</v>
      </c>
      <c r="X422">
        <v>2.5499999999999998</v>
      </c>
    </row>
    <row r="423" spans="1:24" x14ac:dyDescent="0.25">
      <c r="A423" s="1">
        <f t="shared" si="67"/>
        <v>38261</v>
      </c>
      <c r="B423">
        <v>1</v>
      </c>
      <c r="C423">
        <f t="shared" si="69"/>
        <v>2004</v>
      </c>
      <c r="D423">
        <v>10</v>
      </c>
      <c r="E423" t="str">
        <f t="shared" si="68"/>
        <v>200410</v>
      </c>
      <c r="F423">
        <f t="shared" si="60"/>
        <v>2.7E-2</v>
      </c>
      <c r="G423">
        <f t="shared" si="61"/>
        <v>1.2999999999999999E-2</v>
      </c>
      <c r="H423">
        <f t="shared" si="62"/>
        <v>0</v>
      </c>
      <c r="I423">
        <f t="shared" si="63"/>
        <v>6.8</v>
      </c>
      <c r="J423">
        <f t="shared" si="64"/>
        <v>0.28999999999999998</v>
      </c>
      <c r="K423">
        <f t="shared" si="65"/>
        <v>2.5499999999999998</v>
      </c>
      <c r="M423" t="s">
        <v>87</v>
      </c>
      <c r="N423">
        <v>2004</v>
      </c>
      <c r="O423">
        <v>2003</v>
      </c>
      <c r="P423">
        <v>11</v>
      </c>
      <c r="Q423">
        <v>1</v>
      </c>
      <c r="R423" s="1">
        <f t="shared" si="66"/>
        <v>38292</v>
      </c>
      <c r="S423">
        <v>2.5000000000000001E-2</v>
      </c>
      <c r="T423">
        <v>8.9999999999999993E-3</v>
      </c>
      <c r="U423">
        <v>0</v>
      </c>
      <c r="V423">
        <v>4.93</v>
      </c>
      <c r="W423">
        <v>0.25</v>
      </c>
      <c r="X423">
        <v>4.21</v>
      </c>
    </row>
    <row r="424" spans="1:24" x14ac:dyDescent="0.25">
      <c r="A424" s="1">
        <f t="shared" si="67"/>
        <v>38292</v>
      </c>
      <c r="B424">
        <v>1</v>
      </c>
      <c r="C424">
        <f t="shared" si="69"/>
        <v>2004</v>
      </c>
      <c r="D424">
        <v>11</v>
      </c>
      <c r="E424" t="str">
        <f t="shared" si="68"/>
        <v>200411</v>
      </c>
      <c r="F424">
        <f t="shared" si="60"/>
        <v>2.5000000000000001E-2</v>
      </c>
      <c r="G424">
        <f t="shared" si="61"/>
        <v>8.9999999999999993E-3</v>
      </c>
      <c r="H424">
        <f t="shared" si="62"/>
        <v>0</v>
      </c>
      <c r="I424">
        <f t="shared" si="63"/>
        <v>4.93</v>
      </c>
      <c r="J424">
        <f t="shared" si="64"/>
        <v>0.25</v>
      </c>
      <c r="K424">
        <f t="shared" si="65"/>
        <v>4.21</v>
      </c>
      <c r="M424" t="s">
        <v>87</v>
      </c>
      <c r="N424">
        <v>2004</v>
      </c>
      <c r="O424">
        <v>2003</v>
      </c>
      <c r="P424">
        <v>12</v>
      </c>
      <c r="Q424">
        <v>1</v>
      </c>
      <c r="R424" s="1">
        <f t="shared" si="66"/>
        <v>38322</v>
      </c>
      <c r="S424">
        <v>2.3E-2</v>
      </c>
      <c r="T424">
        <v>2.1000000000000001E-2</v>
      </c>
      <c r="U424">
        <v>1E-3</v>
      </c>
      <c r="V424">
        <v>3.58</v>
      </c>
      <c r="W424">
        <v>0.17</v>
      </c>
      <c r="X424">
        <v>2.84</v>
      </c>
    </row>
    <row r="425" spans="1:24" x14ac:dyDescent="0.25">
      <c r="A425" s="1">
        <f t="shared" si="67"/>
        <v>38322</v>
      </c>
      <c r="B425">
        <v>1</v>
      </c>
      <c r="C425">
        <f t="shared" si="69"/>
        <v>2004</v>
      </c>
      <c r="D425">
        <v>12</v>
      </c>
      <c r="E425" t="str">
        <f t="shared" si="68"/>
        <v>200412</v>
      </c>
      <c r="F425">
        <f t="shared" si="60"/>
        <v>2.3E-2</v>
      </c>
      <c r="G425">
        <f t="shared" si="61"/>
        <v>2.1000000000000001E-2</v>
      </c>
      <c r="H425">
        <f t="shared" si="62"/>
        <v>1E-3</v>
      </c>
      <c r="I425">
        <f t="shared" si="63"/>
        <v>3.58</v>
      </c>
      <c r="J425">
        <f t="shared" si="64"/>
        <v>0.17</v>
      </c>
      <c r="K425">
        <f t="shared" si="65"/>
        <v>2.84</v>
      </c>
      <c r="M425" t="s">
        <v>87</v>
      </c>
      <c r="N425">
        <v>2004</v>
      </c>
      <c r="O425">
        <v>2004</v>
      </c>
      <c r="P425">
        <v>1</v>
      </c>
      <c r="Q425">
        <v>1</v>
      </c>
      <c r="R425" s="1">
        <f t="shared" si="66"/>
        <v>37987</v>
      </c>
      <c r="S425">
        <v>2.3E-2</v>
      </c>
      <c r="T425">
        <v>2.3E-2</v>
      </c>
      <c r="U425">
        <v>0</v>
      </c>
      <c r="V425">
        <v>3.62</v>
      </c>
      <c r="W425">
        <v>0.17</v>
      </c>
      <c r="X425">
        <v>2.13</v>
      </c>
    </row>
    <row r="426" spans="1:24" x14ac:dyDescent="0.25">
      <c r="A426" s="1">
        <f t="shared" si="67"/>
        <v>37987</v>
      </c>
      <c r="B426">
        <v>1</v>
      </c>
      <c r="C426">
        <f t="shared" si="69"/>
        <v>2004</v>
      </c>
      <c r="D426">
        <v>1</v>
      </c>
      <c r="E426" t="str">
        <f t="shared" si="68"/>
        <v>20041</v>
      </c>
      <c r="F426">
        <f t="shared" si="60"/>
        <v>2.3E-2</v>
      </c>
      <c r="G426">
        <f t="shared" si="61"/>
        <v>2.3E-2</v>
      </c>
      <c r="H426">
        <f t="shared" si="62"/>
        <v>0</v>
      </c>
      <c r="I426">
        <f t="shared" si="63"/>
        <v>3.62</v>
      </c>
      <c r="J426">
        <f t="shared" si="64"/>
        <v>0.17</v>
      </c>
      <c r="K426">
        <f t="shared" si="65"/>
        <v>2.13</v>
      </c>
      <c r="M426" t="s">
        <v>87</v>
      </c>
      <c r="N426">
        <v>2004</v>
      </c>
      <c r="O426">
        <v>2004</v>
      </c>
      <c r="P426">
        <v>2</v>
      </c>
      <c r="Q426">
        <v>1</v>
      </c>
      <c r="R426" s="1">
        <f t="shared" si="66"/>
        <v>38018</v>
      </c>
      <c r="S426">
        <v>2.8000000000000001E-2</v>
      </c>
      <c r="T426">
        <v>6.0000000000000001E-3</v>
      </c>
      <c r="U426">
        <v>1E-3</v>
      </c>
      <c r="V426">
        <v>3.95</v>
      </c>
      <c r="W426">
        <v>0.16</v>
      </c>
      <c r="X426">
        <v>1.85</v>
      </c>
    </row>
    <row r="427" spans="1:24" x14ac:dyDescent="0.25">
      <c r="A427" s="1">
        <f t="shared" si="67"/>
        <v>38018</v>
      </c>
      <c r="B427">
        <v>1</v>
      </c>
      <c r="C427">
        <f t="shared" si="69"/>
        <v>2004</v>
      </c>
      <c r="D427">
        <v>2</v>
      </c>
      <c r="E427" t="str">
        <f t="shared" si="68"/>
        <v>20042</v>
      </c>
      <c r="F427">
        <f t="shared" si="60"/>
        <v>2.8000000000000001E-2</v>
      </c>
      <c r="G427">
        <f t="shared" si="61"/>
        <v>6.0000000000000001E-3</v>
      </c>
      <c r="H427">
        <f t="shared" si="62"/>
        <v>1E-3</v>
      </c>
      <c r="I427">
        <f t="shared" si="63"/>
        <v>3.95</v>
      </c>
      <c r="J427">
        <f t="shared" si="64"/>
        <v>0.16</v>
      </c>
      <c r="K427">
        <f t="shared" si="65"/>
        <v>1.85</v>
      </c>
      <c r="M427" t="s">
        <v>87</v>
      </c>
      <c r="N427">
        <v>2004</v>
      </c>
      <c r="O427">
        <v>2004</v>
      </c>
      <c r="P427">
        <v>3</v>
      </c>
      <c r="Q427">
        <v>1</v>
      </c>
      <c r="R427" s="1">
        <f t="shared" si="66"/>
        <v>38047</v>
      </c>
      <c r="S427">
        <v>2.9000000000000001E-2</v>
      </c>
      <c r="T427">
        <v>8.0000000000000002E-3</v>
      </c>
      <c r="U427">
        <v>1E-3</v>
      </c>
      <c r="V427">
        <v>4.49</v>
      </c>
      <c r="W427">
        <v>0.15</v>
      </c>
      <c r="X427">
        <v>1.58</v>
      </c>
    </row>
    <row r="428" spans="1:24" x14ac:dyDescent="0.25">
      <c r="A428" s="1">
        <f t="shared" si="67"/>
        <v>38047</v>
      </c>
      <c r="B428">
        <v>1</v>
      </c>
      <c r="C428">
        <f t="shared" si="69"/>
        <v>2004</v>
      </c>
      <c r="D428">
        <v>3</v>
      </c>
      <c r="E428" t="str">
        <f t="shared" si="68"/>
        <v>20043</v>
      </c>
      <c r="F428">
        <f t="shared" si="60"/>
        <v>2.9000000000000001E-2</v>
      </c>
      <c r="G428">
        <f t="shared" si="61"/>
        <v>8.0000000000000002E-3</v>
      </c>
      <c r="H428">
        <f t="shared" si="62"/>
        <v>1E-3</v>
      </c>
      <c r="I428">
        <f t="shared" si="63"/>
        <v>4.49</v>
      </c>
      <c r="J428">
        <f t="shared" si="64"/>
        <v>0.15</v>
      </c>
      <c r="K428">
        <f t="shared" si="65"/>
        <v>1.58</v>
      </c>
      <c r="M428" t="s">
        <v>87</v>
      </c>
      <c r="N428">
        <v>2004</v>
      </c>
      <c r="O428">
        <v>2004</v>
      </c>
      <c r="P428">
        <v>4</v>
      </c>
      <c r="Q428">
        <v>1</v>
      </c>
      <c r="R428" s="1">
        <f t="shared" si="66"/>
        <v>38078</v>
      </c>
      <c r="S428">
        <v>2.3E-2</v>
      </c>
      <c r="T428">
        <v>4.0000000000000001E-3</v>
      </c>
      <c r="U428">
        <v>0</v>
      </c>
      <c r="V428">
        <v>5.34</v>
      </c>
      <c r="W428">
        <v>0.18</v>
      </c>
      <c r="X428">
        <v>1.9</v>
      </c>
    </row>
    <row r="429" spans="1:24" x14ac:dyDescent="0.25">
      <c r="A429" s="1">
        <f t="shared" si="67"/>
        <v>38078</v>
      </c>
      <c r="B429">
        <v>1</v>
      </c>
      <c r="C429">
        <f t="shared" si="69"/>
        <v>2004</v>
      </c>
      <c r="D429">
        <v>4</v>
      </c>
      <c r="E429" t="str">
        <f t="shared" si="68"/>
        <v>20044</v>
      </c>
      <c r="F429">
        <f t="shared" si="60"/>
        <v>2.3E-2</v>
      </c>
      <c r="G429">
        <f t="shared" si="61"/>
        <v>4.0000000000000001E-3</v>
      </c>
      <c r="H429">
        <f t="shared" si="62"/>
        <v>0</v>
      </c>
      <c r="I429">
        <f t="shared" si="63"/>
        <v>5.34</v>
      </c>
      <c r="J429">
        <f t="shared" si="64"/>
        <v>0.18</v>
      </c>
      <c r="K429">
        <f t="shared" si="65"/>
        <v>1.9</v>
      </c>
      <c r="M429" t="s">
        <v>87</v>
      </c>
      <c r="N429">
        <v>2004</v>
      </c>
      <c r="O429">
        <v>2004</v>
      </c>
      <c r="P429">
        <v>5</v>
      </c>
      <c r="Q429">
        <v>1</v>
      </c>
      <c r="R429" s="1">
        <f t="shared" si="66"/>
        <v>38108</v>
      </c>
      <c r="S429">
        <v>4.4999999999999998E-2</v>
      </c>
      <c r="T429">
        <v>0.11899999999999999</v>
      </c>
      <c r="U429">
        <v>0</v>
      </c>
      <c r="V429">
        <v>5.72</v>
      </c>
      <c r="W429">
        <v>0.2</v>
      </c>
      <c r="X429">
        <v>2.19</v>
      </c>
    </row>
    <row r="430" spans="1:24" x14ac:dyDescent="0.25">
      <c r="A430" s="1">
        <f t="shared" si="67"/>
        <v>38108</v>
      </c>
      <c r="B430">
        <v>1</v>
      </c>
      <c r="C430">
        <f t="shared" si="69"/>
        <v>2004</v>
      </c>
      <c r="D430">
        <v>5</v>
      </c>
      <c r="E430" t="str">
        <f t="shared" si="68"/>
        <v>20045</v>
      </c>
      <c r="F430">
        <f t="shared" si="60"/>
        <v>4.4999999999999998E-2</v>
      </c>
      <c r="G430">
        <f t="shared" si="61"/>
        <v>0.11899999999999999</v>
      </c>
      <c r="H430">
        <f t="shared" si="62"/>
        <v>0</v>
      </c>
      <c r="I430">
        <f t="shared" si="63"/>
        <v>5.72</v>
      </c>
      <c r="J430">
        <f t="shared" si="64"/>
        <v>0.2</v>
      </c>
      <c r="K430">
        <f t="shared" si="65"/>
        <v>2.19</v>
      </c>
      <c r="M430" t="s">
        <v>87</v>
      </c>
      <c r="N430">
        <v>2004</v>
      </c>
      <c r="O430">
        <v>2004</v>
      </c>
      <c r="P430">
        <v>6</v>
      </c>
      <c r="Q430">
        <v>1</v>
      </c>
      <c r="R430" s="1">
        <f t="shared" si="66"/>
        <v>38139</v>
      </c>
      <c r="S430">
        <v>0.05</v>
      </c>
      <c r="T430">
        <v>9.0999999999999998E-2</v>
      </c>
      <c r="U430">
        <v>0</v>
      </c>
      <c r="V430">
        <v>6.38</v>
      </c>
      <c r="W430">
        <v>0.19</v>
      </c>
      <c r="X430">
        <v>1.89</v>
      </c>
    </row>
    <row r="431" spans="1:24" x14ac:dyDescent="0.25">
      <c r="A431" s="1">
        <f t="shared" si="67"/>
        <v>38139</v>
      </c>
      <c r="B431">
        <v>1</v>
      </c>
      <c r="C431">
        <f t="shared" si="69"/>
        <v>2004</v>
      </c>
      <c r="D431">
        <v>6</v>
      </c>
      <c r="E431" t="str">
        <f t="shared" si="68"/>
        <v>20046</v>
      </c>
      <c r="F431">
        <f t="shared" si="60"/>
        <v>0.05</v>
      </c>
      <c r="G431">
        <f t="shared" si="61"/>
        <v>9.0999999999999998E-2</v>
      </c>
      <c r="H431">
        <f t="shared" si="62"/>
        <v>0</v>
      </c>
      <c r="I431">
        <f t="shared" si="63"/>
        <v>6.38</v>
      </c>
      <c r="J431">
        <f t="shared" si="64"/>
        <v>0.19</v>
      </c>
      <c r="K431">
        <f t="shared" si="65"/>
        <v>1.89</v>
      </c>
      <c r="M431" t="s">
        <v>87</v>
      </c>
      <c r="N431">
        <v>2004</v>
      </c>
      <c r="O431">
        <v>2004</v>
      </c>
      <c r="P431">
        <v>7</v>
      </c>
      <c r="Q431">
        <v>1</v>
      </c>
      <c r="R431" s="1">
        <f t="shared" si="66"/>
        <v>38169</v>
      </c>
      <c r="S431">
        <v>5.5E-2</v>
      </c>
      <c r="T431">
        <v>0.11899999999999999</v>
      </c>
      <c r="U431">
        <v>0</v>
      </c>
      <c r="V431">
        <v>7.63</v>
      </c>
      <c r="W431">
        <v>0.23</v>
      </c>
      <c r="X431">
        <v>1.4</v>
      </c>
    </row>
    <row r="432" spans="1:24" x14ac:dyDescent="0.25">
      <c r="A432" s="1">
        <f t="shared" si="67"/>
        <v>38169</v>
      </c>
      <c r="B432">
        <v>1</v>
      </c>
      <c r="C432">
        <f t="shared" si="69"/>
        <v>2004</v>
      </c>
      <c r="D432">
        <v>7</v>
      </c>
      <c r="E432" t="str">
        <f t="shared" si="68"/>
        <v>20047</v>
      </c>
      <c r="F432">
        <f t="shared" si="60"/>
        <v>5.5E-2</v>
      </c>
      <c r="G432">
        <f t="shared" si="61"/>
        <v>0.11899999999999999</v>
      </c>
      <c r="H432">
        <f t="shared" si="62"/>
        <v>0</v>
      </c>
      <c r="I432">
        <f t="shared" si="63"/>
        <v>7.63</v>
      </c>
      <c r="J432">
        <f t="shared" si="64"/>
        <v>0.23</v>
      </c>
      <c r="K432">
        <f t="shared" si="65"/>
        <v>1.4</v>
      </c>
      <c r="M432" t="s">
        <v>87</v>
      </c>
      <c r="N432">
        <v>2004</v>
      </c>
      <c r="O432">
        <v>2004</v>
      </c>
      <c r="P432">
        <v>8</v>
      </c>
      <c r="Q432">
        <v>1</v>
      </c>
      <c r="R432" s="1">
        <f t="shared" si="66"/>
        <v>38200</v>
      </c>
      <c r="S432">
        <v>2.9000000000000001E-2</v>
      </c>
      <c r="T432">
        <v>0.01</v>
      </c>
      <c r="U432">
        <v>2E-3</v>
      </c>
      <c r="V432">
        <v>7.81</v>
      </c>
      <c r="W432">
        <v>0.21</v>
      </c>
      <c r="X432">
        <v>2</v>
      </c>
    </row>
    <row r="433" spans="1:24" x14ac:dyDescent="0.25">
      <c r="A433" s="1">
        <f t="shared" si="67"/>
        <v>38200</v>
      </c>
      <c r="B433">
        <v>1</v>
      </c>
      <c r="C433">
        <f t="shared" si="69"/>
        <v>2004</v>
      </c>
      <c r="D433">
        <v>8</v>
      </c>
      <c r="E433" t="str">
        <f t="shared" si="68"/>
        <v>20048</v>
      </c>
      <c r="F433">
        <f t="shared" si="60"/>
        <v>2.9000000000000001E-2</v>
      </c>
      <c r="G433">
        <f t="shared" si="61"/>
        <v>0.01</v>
      </c>
      <c r="H433">
        <f t="shared" si="62"/>
        <v>2E-3</v>
      </c>
      <c r="I433">
        <f t="shared" si="63"/>
        <v>7.81</v>
      </c>
      <c r="J433">
        <f t="shared" si="64"/>
        <v>0.21</v>
      </c>
      <c r="K433">
        <f t="shared" si="65"/>
        <v>2</v>
      </c>
      <c r="M433" t="s">
        <v>87</v>
      </c>
      <c r="N433">
        <v>2004</v>
      </c>
      <c r="O433">
        <v>2004</v>
      </c>
      <c r="P433">
        <v>9</v>
      </c>
      <c r="Q433">
        <v>1</v>
      </c>
      <c r="R433" s="1">
        <f t="shared" si="66"/>
        <v>38231</v>
      </c>
      <c r="S433">
        <v>3.3000000000000002E-2</v>
      </c>
      <c r="T433">
        <v>0.01</v>
      </c>
      <c r="U433">
        <v>1E-3</v>
      </c>
      <c r="V433">
        <v>7.18</v>
      </c>
      <c r="W433">
        <v>0.22</v>
      </c>
      <c r="X433">
        <v>2.29</v>
      </c>
    </row>
    <row r="434" spans="1:24" x14ac:dyDescent="0.25">
      <c r="A434" s="1">
        <f t="shared" si="67"/>
        <v>38231</v>
      </c>
      <c r="B434">
        <v>1</v>
      </c>
      <c r="C434">
        <f t="shared" si="69"/>
        <v>2004</v>
      </c>
      <c r="D434">
        <v>9</v>
      </c>
      <c r="E434" t="str">
        <f t="shared" si="68"/>
        <v>20049</v>
      </c>
      <c r="F434">
        <f t="shared" si="60"/>
        <v>3.3000000000000002E-2</v>
      </c>
      <c r="G434">
        <f t="shared" si="61"/>
        <v>0.01</v>
      </c>
      <c r="H434">
        <f t="shared" si="62"/>
        <v>1E-3</v>
      </c>
      <c r="I434">
        <f t="shared" si="63"/>
        <v>7.18</v>
      </c>
      <c r="J434">
        <f t="shared" si="64"/>
        <v>0.22</v>
      </c>
      <c r="K434">
        <f t="shared" si="65"/>
        <v>2.29</v>
      </c>
      <c r="M434" t="s">
        <v>87</v>
      </c>
      <c r="N434">
        <v>2005</v>
      </c>
      <c r="O434">
        <v>2004</v>
      </c>
      <c r="P434">
        <v>10</v>
      </c>
      <c r="Q434">
        <v>1</v>
      </c>
      <c r="R434" s="1">
        <f t="shared" si="66"/>
        <v>38626</v>
      </c>
      <c r="S434">
        <v>3.1E-2</v>
      </c>
      <c r="T434">
        <v>0.01</v>
      </c>
      <c r="U434">
        <v>2E-3</v>
      </c>
      <c r="V434">
        <v>6.38</v>
      </c>
      <c r="W434">
        <v>0.24</v>
      </c>
      <c r="X434">
        <v>3.22</v>
      </c>
    </row>
    <row r="435" spans="1:24" x14ac:dyDescent="0.25">
      <c r="A435" s="1">
        <f t="shared" si="67"/>
        <v>38626</v>
      </c>
      <c r="B435">
        <v>1</v>
      </c>
      <c r="C435">
        <f t="shared" si="69"/>
        <v>2005</v>
      </c>
      <c r="D435">
        <v>10</v>
      </c>
      <c r="E435" t="str">
        <f t="shared" si="68"/>
        <v>200510</v>
      </c>
      <c r="F435">
        <f t="shared" si="60"/>
        <v>3.1E-2</v>
      </c>
      <c r="G435">
        <f t="shared" si="61"/>
        <v>0.01</v>
      </c>
      <c r="H435">
        <f t="shared" si="62"/>
        <v>2E-3</v>
      </c>
      <c r="I435">
        <f t="shared" si="63"/>
        <v>6.38</v>
      </c>
      <c r="J435">
        <f t="shared" si="64"/>
        <v>0.24</v>
      </c>
      <c r="K435">
        <f t="shared" si="65"/>
        <v>3.22</v>
      </c>
      <c r="M435" t="s">
        <v>87</v>
      </c>
      <c r="N435">
        <v>2005</v>
      </c>
      <c r="O435">
        <v>2004</v>
      </c>
      <c r="P435">
        <v>11</v>
      </c>
      <c r="Q435">
        <v>1</v>
      </c>
      <c r="R435" s="1">
        <f t="shared" si="66"/>
        <v>38657</v>
      </c>
      <c r="S435">
        <v>2.4E-2</v>
      </c>
      <c r="T435">
        <v>0.01</v>
      </c>
      <c r="U435">
        <v>1E-3</v>
      </c>
      <c r="V435">
        <v>5.23</v>
      </c>
      <c r="W435">
        <v>0.24</v>
      </c>
      <c r="X435">
        <v>3.21</v>
      </c>
    </row>
    <row r="436" spans="1:24" x14ac:dyDescent="0.25">
      <c r="A436" s="1">
        <f t="shared" si="67"/>
        <v>38657</v>
      </c>
      <c r="B436">
        <v>1</v>
      </c>
      <c r="C436">
        <f t="shared" si="69"/>
        <v>2005</v>
      </c>
      <c r="D436">
        <v>11</v>
      </c>
      <c r="E436" t="str">
        <f t="shared" si="68"/>
        <v>200511</v>
      </c>
      <c r="F436">
        <f t="shared" si="60"/>
        <v>2.4E-2</v>
      </c>
      <c r="G436">
        <f t="shared" si="61"/>
        <v>0.01</v>
      </c>
      <c r="H436">
        <f t="shared" si="62"/>
        <v>1E-3</v>
      </c>
      <c r="I436">
        <f t="shared" si="63"/>
        <v>5.23</v>
      </c>
      <c r="J436">
        <f t="shared" si="64"/>
        <v>0.24</v>
      </c>
      <c r="K436">
        <f t="shared" si="65"/>
        <v>3.21</v>
      </c>
      <c r="M436" t="s">
        <v>87</v>
      </c>
      <c r="N436">
        <v>2005</v>
      </c>
      <c r="O436">
        <v>2004</v>
      </c>
      <c r="P436">
        <v>12</v>
      </c>
      <c r="Q436">
        <v>1</v>
      </c>
      <c r="R436" s="1">
        <f t="shared" si="66"/>
        <v>38687</v>
      </c>
      <c r="S436">
        <v>2.1000000000000001E-2</v>
      </c>
      <c r="T436">
        <v>1.2999999999999999E-2</v>
      </c>
      <c r="U436">
        <v>1E-3</v>
      </c>
      <c r="V436">
        <v>4.43</v>
      </c>
      <c r="W436">
        <v>0.21</v>
      </c>
      <c r="X436">
        <v>3.68</v>
      </c>
    </row>
    <row r="437" spans="1:24" x14ac:dyDescent="0.25">
      <c r="A437" s="1">
        <f t="shared" si="67"/>
        <v>38687</v>
      </c>
      <c r="B437">
        <v>1</v>
      </c>
      <c r="C437">
        <f t="shared" si="69"/>
        <v>2005</v>
      </c>
      <c r="D437">
        <v>12</v>
      </c>
      <c r="E437" t="str">
        <f t="shared" si="68"/>
        <v>200512</v>
      </c>
      <c r="F437">
        <f t="shared" si="60"/>
        <v>2.1000000000000001E-2</v>
      </c>
      <c r="G437">
        <f t="shared" si="61"/>
        <v>1.2999999999999999E-2</v>
      </c>
      <c r="H437">
        <f t="shared" si="62"/>
        <v>1E-3</v>
      </c>
      <c r="I437">
        <f t="shared" si="63"/>
        <v>4.43</v>
      </c>
      <c r="J437">
        <f t="shared" si="64"/>
        <v>0.21</v>
      </c>
      <c r="K437">
        <f t="shared" si="65"/>
        <v>3.68</v>
      </c>
      <c r="M437" t="s">
        <v>87</v>
      </c>
      <c r="N437">
        <v>2005</v>
      </c>
      <c r="O437">
        <v>2005</v>
      </c>
      <c r="P437">
        <v>1</v>
      </c>
      <c r="Q437">
        <v>1</v>
      </c>
      <c r="R437" s="1">
        <f t="shared" si="66"/>
        <v>38353</v>
      </c>
      <c r="S437">
        <v>2.3E-2</v>
      </c>
      <c r="T437">
        <v>5.0000000000000001E-3</v>
      </c>
      <c r="U437">
        <v>2E-3</v>
      </c>
      <c r="V437">
        <v>4.0599999999999996</v>
      </c>
      <c r="W437">
        <v>0.2</v>
      </c>
      <c r="X437">
        <v>2.68</v>
      </c>
    </row>
    <row r="438" spans="1:24" x14ac:dyDescent="0.25">
      <c r="A438" s="1">
        <f t="shared" si="67"/>
        <v>38353</v>
      </c>
      <c r="B438">
        <v>1</v>
      </c>
      <c r="C438">
        <f t="shared" si="69"/>
        <v>2005</v>
      </c>
      <c r="D438">
        <v>1</v>
      </c>
      <c r="E438" t="str">
        <f t="shared" si="68"/>
        <v>20051</v>
      </c>
      <c r="F438">
        <f t="shared" si="60"/>
        <v>2.3E-2</v>
      </c>
      <c r="G438">
        <f t="shared" si="61"/>
        <v>5.0000000000000001E-3</v>
      </c>
      <c r="H438">
        <f t="shared" si="62"/>
        <v>2E-3</v>
      </c>
      <c r="I438">
        <f t="shared" si="63"/>
        <v>4.0599999999999996</v>
      </c>
      <c r="J438">
        <f t="shared" si="64"/>
        <v>0.2</v>
      </c>
      <c r="K438">
        <f t="shared" si="65"/>
        <v>2.68</v>
      </c>
      <c r="M438" t="s">
        <v>87</v>
      </c>
      <c r="N438">
        <v>2005</v>
      </c>
      <c r="O438">
        <v>2005</v>
      </c>
      <c r="P438">
        <v>2</v>
      </c>
      <c r="Q438">
        <v>1</v>
      </c>
      <c r="R438" s="1">
        <f t="shared" si="66"/>
        <v>38384</v>
      </c>
      <c r="S438">
        <v>2.1999999999999999E-2</v>
      </c>
      <c r="T438">
        <v>7.0000000000000001E-3</v>
      </c>
      <c r="U438">
        <v>0</v>
      </c>
      <c r="V438">
        <v>4.54</v>
      </c>
      <c r="W438">
        <v>0.2</v>
      </c>
      <c r="X438">
        <v>1.88</v>
      </c>
    </row>
    <row r="439" spans="1:24" x14ac:dyDescent="0.25">
      <c r="A439" s="1">
        <f t="shared" si="67"/>
        <v>38384</v>
      </c>
      <c r="B439">
        <v>1</v>
      </c>
      <c r="C439">
        <f t="shared" si="69"/>
        <v>2005</v>
      </c>
      <c r="D439">
        <v>2</v>
      </c>
      <c r="E439" t="str">
        <f t="shared" si="68"/>
        <v>20052</v>
      </c>
      <c r="F439">
        <f t="shared" si="60"/>
        <v>2.1999999999999999E-2</v>
      </c>
      <c r="G439">
        <f t="shared" si="61"/>
        <v>7.0000000000000001E-3</v>
      </c>
      <c r="H439">
        <f t="shared" si="62"/>
        <v>0</v>
      </c>
      <c r="I439">
        <f t="shared" si="63"/>
        <v>4.54</v>
      </c>
      <c r="J439">
        <f t="shared" si="64"/>
        <v>0.2</v>
      </c>
      <c r="K439">
        <f t="shared" si="65"/>
        <v>1.88</v>
      </c>
      <c r="M439" t="s">
        <v>87</v>
      </c>
      <c r="N439">
        <v>2005</v>
      </c>
      <c r="O439">
        <v>2005</v>
      </c>
      <c r="P439">
        <v>3</v>
      </c>
      <c r="Q439">
        <v>1</v>
      </c>
      <c r="R439" s="1">
        <f t="shared" si="66"/>
        <v>38412</v>
      </c>
      <c r="S439">
        <v>2.5000000000000001E-2</v>
      </c>
      <c r="T439">
        <v>1.2999999999999999E-2</v>
      </c>
      <c r="U439">
        <v>1E-3</v>
      </c>
      <c r="V439">
        <v>4.59</v>
      </c>
      <c r="W439">
        <v>0.16</v>
      </c>
      <c r="X439">
        <v>2.54</v>
      </c>
    </row>
    <row r="440" spans="1:24" x14ac:dyDescent="0.25">
      <c r="A440" s="1">
        <f t="shared" si="67"/>
        <v>38412</v>
      </c>
      <c r="B440">
        <v>1</v>
      </c>
      <c r="C440">
        <f t="shared" si="69"/>
        <v>2005</v>
      </c>
      <c r="D440">
        <v>3</v>
      </c>
      <c r="E440" t="str">
        <f t="shared" si="68"/>
        <v>20053</v>
      </c>
      <c r="F440">
        <f t="shared" si="60"/>
        <v>2.5000000000000001E-2</v>
      </c>
      <c r="G440">
        <f t="shared" si="61"/>
        <v>1.2999999999999999E-2</v>
      </c>
      <c r="H440">
        <f t="shared" si="62"/>
        <v>1E-3</v>
      </c>
      <c r="I440">
        <f t="shared" si="63"/>
        <v>4.59</v>
      </c>
      <c r="J440">
        <f t="shared" si="64"/>
        <v>0.16</v>
      </c>
      <c r="K440">
        <f t="shared" si="65"/>
        <v>2.54</v>
      </c>
      <c r="M440" t="s">
        <v>87</v>
      </c>
      <c r="N440">
        <v>2005</v>
      </c>
      <c r="O440">
        <v>2005</v>
      </c>
      <c r="P440">
        <v>4</v>
      </c>
      <c r="Q440">
        <v>1</v>
      </c>
      <c r="R440" s="1">
        <f t="shared" si="66"/>
        <v>38443</v>
      </c>
      <c r="S440">
        <v>2.1999999999999999E-2</v>
      </c>
      <c r="T440">
        <v>1.2E-2</v>
      </c>
      <c r="U440">
        <v>1E-3</v>
      </c>
      <c r="V440">
        <v>4.51</v>
      </c>
      <c r="W440">
        <v>0.14000000000000001</v>
      </c>
      <c r="X440">
        <v>1.84</v>
      </c>
    </row>
    <row r="441" spans="1:24" x14ac:dyDescent="0.25">
      <c r="A441" s="1">
        <f t="shared" si="67"/>
        <v>38443</v>
      </c>
      <c r="B441">
        <v>1</v>
      </c>
      <c r="C441">
        <f t="shared" si="69"/>
        <v>2005</v>
      </c>
      <c r="D441">
        <v>4</v>
      </c>
      <c r="E441" t="str">
        <f t="shared" si="68"/>
        <v>20054</v>
      </c>
      <c r="F441">
        <f t="shared" si="60"/>
        <v>2.1999999999999999E-2</v>
      </c>
      <c r="G441">
        <f t="shared" si="61"/>
        <v>1.2E-2</v>
      </c>
      <c r="H441">
        <f t="shared" si="62"/>
        <v>1E-3</v>
      </c>
      <c r="I441">
        <f t="shared" si="63"/>
        <v>4.51</v>
      </c>
      <c r="J441">
        <f t="shared" si="64"/>
        <v>0.14000000000000001</v>
      </c>
      <c r="K441">
        <f t="shared" si="65"/>
        <v>1.84</v>
      </c>
      <c r="M441" t="s">
        <v>87</v>
      </c>
      <c r="N441">
        <v>2005</v>
      </c>
      <c r="O441">
        <v>2005</v>
      </c>
      <c r="P441">
        <v>5</v>
      </c>
      <c r="Q441">
        <v>1</v>
      </c>
      <c r="R441" s="1">
        <f t="shared" si="66"/>
        <v>38473</v>
      </c>
      <c r="S441">
        <v>2.8000000000000001E-2</v>
      </c>
      <c r="T441">
        <v>8.9999999999999993E-3</v>
      </c>
      <c r="U441">
        <v>1E-3</v>
      </c>
      <c r="V441">
        <v>5.29</v>
      </c>
      <c r="W441">
        <v>0.15</v>
      </c>
      <c r="X441">
        <v>1.92</v>
      </c>
    </row>
    <row r="442" spans="1:24" x14ac:dyDescent="0.25">
      <c r="A442" s="1">
        <f t="shared" si="67"/>
        <v>38473</v>
      </c>
      <c r="B442">
        <v>1</v>
      </c>
      <c r="C442">
        <f t="shared" si="69"/>
        <v>2005</v>
      </c>
      <c r="D442">
        <v>5</v>
      </c>
      <c r="E442" t="str">
        <f t="shared" si="68"/>
        <v>20055</v>
      </c>
      <c r="F442">
        <f t="shared" si="60"/>
        <v>2.8000000000000001E-2</v>
      </c>
      <c r="G442">
        <f t="shared" si="61"/>
        <v>8.9999999999999993E-3</v>
      </c>
      <c r="H442">
        <f t="shared" si="62"/>
        <v>1E-3</v>
      </c>
      <c r="I442">
        <f t="shared" si="63"/>
        <v>5.29</v>
      </c>
      <c r="J442">
        <f t="shared" si="64"/>
        <v>0.15</v>
      </c>
      <c r="K442">
        <f t="shared" si="65"/>
        <v>1.92</v>
      </c>
      <c r="M442" t="s">
        <v>87</v>
      </c>
      <c r="N442">
        <v>2005</v>
      </c>
      <c r="O442">
        <v>2005</v>
      </c>
      <c r="P442">
        <v>6</v>
      </c>
      <c r="Q442">
        <v>1</v>
      </c>
      <c r="R442" s="1">
        <f t="shared" si="66"/>
        <v>38504</v>
      </c>
      <c r="S442">
        <v>3.4000000000000002E-2</v>
      </c>
      <c r="T442">
        <v>8.0000000000000002E-3</v>
      </c>
      <c r="U442">
        <v>0</v>
      </c>
      <c r="V442">
        <v>5.99</v>
      </c>
      <c r="W442">
        <v>0.15</v>
      </c>
      <c r="X442">
        <v>1.69</v>
      </c>
    </row>
    <row r="443" spans="1:24" x14ac:dyDescent="0.25">
      <c r="A443" s="1">
        <f t="shared" si="67"/>
        <v>38504</v>
      </c>
      <c r="B443">
        <v>1</v>
      </c>
      <c r="C443">
        <f t="shared" si="69"/>
        <v>2005</v>
      </c>
      <c r="D443">
        <v>6</v>
      </c>
      <c r="E443" t="str">
        <f t="shared" si="68"/>
        <v>20056</v>
      </c>
      <c r="F443">
        <f t="shared" si="60"/>
        <v>3.4000000000000002E-2</v>
      </c>
      <c r="G443">
        <f t="shared" si="61"/>
        <v>8.0000000000000002E-3</v>
      </c>
      <c r="H443">
        <f t="shared" si="62"/>
        <v>0</v>
      </c>
      <c r="I443">
        <f t="shared" si="63"/>
        <v>5.99</v>
      </c>
      <c r="J443">
        <f t="shared" si="64"/>
        <v>0.15</v>
      </c>
      <c r="K443">
        <f t="shared" si="65"/>
        <v>1.69</v>
      </c>
      <c r="M443" t="s">
        <v>87</v>
      </c>
      <c r="N443">
        <v>2005</v>
      </c>
      <c r="O443">
        <v>2005</v>
      </c>
      <c r="P443">
        <v>7</v>
      </c>
      <c r="Q443">
        <v>1</v>
      </c>
      <c r="R443" s="1">
        <f t="shared" si="66"/>
        <v>38534</v>
      </c>
      <c r="S443">
        <v>3.7999999999999999E-2</v>
      </c>
      <c r="T443">
        <v>1.6E-2</v>
      </c>
      <c r="U443">
        <v>1E-3</v>
      </c>
      <c r="V443">
        <v>7.25</v>
      </c>
      <c r="W443">
        <v>0.18</v>
      </c>
      <c r="X443">
        <v>1.41</v>
      </c>
    </row>
    <row r="444" spans="1:24" x14ac:dyDescent="0.25">
      <c r="A444" s="1">
        <f t="shared" si="67"/>
        <v>38534</v>
      </c>
      <c r="B444">
        <v>1</v>
      </c>
      <c r="C444">
        <f t="shared" si="69"/>
        <v>2005</v>
      </c>
      <c r="D444">
        <v>7</v>
      </c>
      <c r="E444" t="str">
        <f t="shared" si="68"/>
        <v>20057</v>
      </c>
      <c r="F444">
        <f t="shared" si="60"/>
        <v>3.7999999999999999E-2</v>
      </c>
      <c r="G444">
        <f t="shared" si="61"/>
        <v>1.6E-2</v>
      </c>
      <c r="H444">
        <f t="shared" si="62"/>
        <v>1E-3</v>
      </c>
      <c r="I444">
        <f t="shared" si="63"/>
        <v>7.25</v>
      </c>
      <c r="J444">
        <f t="shared" si="64"/>
        <v>0.18</v>
      </c>
      <c r="K444">
        <f t="shared" si="65"/>
        <v>1.41</v>
      </c>
      <c r="M444" t="s">
        <v>87</v>
      </c>
      <c r="N444">
        <v>2005</v>
      </c>
      <c r="O444">
        <v>2005</v>
      </c>
      <c r="P444">
        <v>8</v>
      </c>
      <c r="Q444">
        <v>1</v>
      </c>
      <c r="R444" s="1">
        <f t="shared" si="66"/>
        <v>38565</v>
      </c>
      <c r="S444">
        <v>3.1E-2</v>
      </c>
      <c r="T444">
        <v>6.0000000000000001E-3</v>
      </c>
      <c r="U444">
        <v>0</v>
      </c>
      <c r="V444">
        <v>7.51</v>
      </c>
      <c r="W444">
        <v>0.19</v>
      </c>
      <c r="X444">
        <v>1.47</v>
      </c>
    </row>
    <row r="445" spans="1:24" x14ac:dyDescent="0.25">
      <c r="A445" s="1">
        <f t="shared" si="67"/>
        <v>38565</v>
      </c>
      <c r="B445">
        <v>1</v>
      </c>
      <c r="C445">
        <f t="shared" si="69"/>
        <v>2005</v>
      </c>
      <c r="D445">
        <v>8</v>
      </c>
      <c r="E445" t="str">
        <f t="shared" si="68"/>
        <v>20058</v>
      </c>
      <c r="F445">
        <f t="shared" si="60"/>
        <v>3.1E-2</v>
      </c>
      <c r="G445">
        <f t="shared" si="61"/>
        <v>6.0000000000000001E-3</v>
      </c>
      <c r="H445">
        <f t="shared" si="62"/>
        <v>0</v>
      </c>
      <c r="I445">
        <f t="shared" si="63"/>
        <v>7.51</v>
      </c>
      <c r="J445">
        <f t="shared" si="64"/>
        <v>0.19</v>
      </c>
      <c r="K445">
        <f t="shared" si="65"/>
        <v>1.47</v>
      </c>
      <c r="M445" t="s">
        <v>87</v>
      </c>
      <c r="N445">
        <v>2005</v>
      </c>
      <c r="O445">
        <v>2005</v>
      </c>
      <c r="P445">
        <v>9</v>
      </c>
      <c r="Q445">
        <v>1</v>
      </c>
      <c r="R445" s="1">
        <f t="shared" si="66"/>
        <v>38596</v>
      </c>
      <c r="S445">
        <v>2.5000000000000001E-2</v>
      </c>
      <c r="T445">
        <v>1.2E-2</v>
      </c>
      <c r="U445">
        <v>1E-3</v>
      </c>
      <c r="V445">
        <v>8.08</v>
      </c>
      <c r="W445">
        <v>0.22</v>
      </c>
      <c r="X445">
        <v>1.65</v>
      </c>
    </row>
    <row r="446" spans="1:24" x14ac:dyDescent="0.25">
      <c r="A446" s="1">
        <f t="shared" si="67"/>
        <v>38596</v>
      </c>
      <c r="B446">
        <v>1</v>
      </c>
      <c r="C446">
        <f t="shared" si="69"/>
        <v>2005</v>
      </c>
      <c r="D446">
        <v>9</v>
      </c>
      <c r="E446" t="str">
        <f t="shared" si="68"/>
        <v>20059</v>
      </c>
      <c r="F446">
        <f t="shared" si="60"/>
        <v>2.5000000000000001E-2</v>
      </c>
      <c r="G446">
        <f t="shared" si="61"/>
        <v>1.2E-2</v>
      </c>
      <c r="H446">
        <f t="shared" si="62"/>
        <v>1E-3</v>
      </c>
      <c r="I446">
        <f t="shared" si="63"/>
        <v>8.08</v>
      </c>
      <c r="J446">
        <f t="shared" si="64"/>
        <v>0.22</v>
      </c>
      <c r="K446">
        <f t="shared" si="65"/>
        <v>1.65</v>
      </c>
      <c r="M446" t="s">
        <v>87</v>
      </c>
      <c r="N446">
        <v>2006</v>
      </c>
      <c r="O446">
        <v>2005</v>
      </c>
      <c r="P446">
        <v>10</v>
      </c>
      <c r="Q446">
        <v>1</v>
      </c>
      <c r="R446" s="1">
        <f t="shared" si="66"/>
        <v>38991</v>
      </c>
      <c r="S446">
        <v>2.5000000000000001E-2</v>
      </c>
      <c r="T446">
        <v>0.01</v>
      </c>
      <c r="U446">
        <v>1E-3</v>
      </c>
      <c r="V446">
        <v>6.9</v>
      </c>
      <c r="W446">
        <v>0.23</v>
      </c>
      <c r="X446">
        <v>2.44</v>
      </c>
    </row>
    <row r="447" spans="1:24" x14ac:dyDescent="0.25">
      <c r="A447" s="1">
        <f t="shared" si="67"/>
        <v>38991</v>
      </c>
      <c r="B447">
        <v>1</v>
      </c>
      <c r="C447">
        <f t="shared" si="69"/>
        <v>2006</v>
      </c>
      <c r="D447">
        <v>10</v>
      </c>
      <c r="E447" t="str">
        <f t="shared" si="68"/>
        <v>200610</v>
      </c>
      <c r="F447">
        <f t="shared" si="60"/>
        <v>2.5000000000000001E-2</v>
      </c>
      <c r="G447">
        <f t="shared" si="61"/>
        <v>0.01</v>
      </c>
      <c r="H447">
        <f t="shared" si="62"/>
        <v>1E-3</v>
      </c>
      <c r="I447">
        <f t="shared" si="63"/>
        <v>6.9</v>
      </c>
      <c r="J447">
        <f t="shared" si="64"/>
        <v>0.23</v>
      </c>
      <c r="K447">
        <f t="shared" si="65"/>
        <v>2.44</v>
      </c>
      <c r="M447" t="s">
        <v>87</v>
      </c>
      <c r="N447">
        <v>2006</v>
      </c>
      <c r="O447">
        <v>2005</v>
      </c>
      <c r="P447">
        <v>11</v>
      </c>
      <c r="Q447">
        <v>1</v>
      </c>
      <c r="R447" s="1">
        <f t="shared" si="66"/>
        <v>39022</v>
      </c>
      <c r="S447">
        <v>2.1999999999999999E-2</v>
      </c>
      <c r="T447">
        <v>6.0000000000000001E-3</v>
      </c>
      <c r="U447">
        <v>0</v>
      </c>
      <c r="V447">
        <v>4.93</v>
      </c>
      <c r="W447">
        <v>0.2</v>
      </c>
      <c r="X447">
        <v>3.44</v>
      </c>
    </row>
    <row r="448" spans="1:24" x14ac:dyDescent="0.25">
      <c r="A448" s="1">
        <f t="shared" si="67"/>
        <v>39022</v>
      </c>
      <c r="B448">
        <v>1</v>
      </c>
      <c r="C448">
        <f t="shared" si="69"/>
        <v>2006</v>
      </c>
      <c r="D448">
        <v>11</v>
      </c>
      <c r="E448" t="str">
        <f t="shared" si="68"/>
        <v>200611</v>
      </c>
      <c r="F448">
        <f t="shared" si="60"/>
        <v>2.1999999999999999E-2</v>
      </c>
      <c r="G448">
        <f t="shared" si="61"/>
        <v>6.0000000000000001E-3</v>
      </c>
      <c r="H448">
        <f t="shared" si="62"/>
        <v>0</v>
      </c>
      <c r="I448">
        <f t="shared" si="63"/>
        <v>4.93</v>
      </c>
      <c r="J448">
        <f t="shared" si="64"/>
        <v>0.2</v>
      </c>
      <c r="K448">
        <f t="shared" si="65"/>
        <v>3.44</v>
      </c>
      <c r="M448" t="s">
        <v>87</v>
      </c>
      <c r="N448">
        <v>2006</v>
      </c>
      <c r="O448">
        <v>2005</v>
      </c>
      <c r="P448">
        <v>12</v>
      </c>
      <c r="Q448">
        <v>1</v>
      </c>
      <c r="R448" s="1">
        <f t="shared" si="66"/>
        <v>39052</v>
      </c>
      <c r="S448">
        <v>2.5000000000000001E-2</v>
      </c>
      <c r="T448">
        <v>1.6E-2</v>
      </c>
      <c r="U448">
        <v>1E-3</v>
      </c>
      <c r="V448">
        <v>3.9</v>
      </c>
      <c r="W448">
        <v>0.14000000000000001</v>
      </c>
      <c r="X448">
        <v>2.2799999999999998</v>
      </c>
    </row>
    <row r="449" spans="1:24" x14ac:dyDescent="0.25">
      <c r="A449" s="1">
        <f t="shared" si="67"/>
        <v>39052</v>
      </c>
      <c r="B449">
        <v>1</v>
      </c>
      <c r="C449">
        <f t="shared" si="69"/>
        <v>2006</v>
      </c>
      <c r="D449">
        <v>12</v>
      </c>
      <c r="E449" t="str">
        <f t="shared" si="68"/>
        <v>200612</v>
      </c>
      <c r="F449">
        <f t="shared" si="60"/>
        <v>2.5000000000000001E-2</v>
      </c>
      <c r="G449">
        <f t="shared" si="61"/>
        <v>1.6E-2</v>
      </c>
      <c r="H449">
        <f t="shared" si="62"/>
        <v>1E-3</v>
      </c>
      <c r="I449">
        <f t="shared" si="63"/>
        <v>3.9</v>
      </c>
      <c r="J449">
        <f t="shared" si="64"/>
        <v>0.14000000000000001</v>
      </c>
      <c r="K449">
        <f t="shared" si="65"/>
        <v>2.2799999999999998</v>
      </c>
      <c r="M449" t="s">
        <v>87</v>
      </c>
      <c r="N449">
        <v>2006</v>
      </c>
      <c r="O449">
        <v>2006</v>
      </c>
      <c r="P449">
        <v>1</v>
      </c>
      <c r="Q449">
        <v>1</v>
      </c>
      <c r="R449" s="1">
        <f t="shared" si="66"/>
        <v>38718</v>
      </c>
      <c r="S449">
        <v>2.5999999999999999E-2</v>
      </c>
      <c r="T449">
        <v>0.02</v>
      </c>
      <c r="U449">
        <v>1E-3</v>
      </c>
      <c r="V449">
        <v>3.77</v>
      </c>
      <c r="W449">
        <v>0.12</v>
      </c>
      <c r="X449">
        <v>1.92</v>
      </c>
    </row>
    <row r="450" spans="1:24" x14ac:dyDescent="0.25">
      <c r="A450" s="1">
        <f t="shared" si="67"/>
        <v>38718</v>
      </c>
      <c r="B450">
        <v>1</v>
      </c>
      <c r="C450">
        <f t="shared" si="69"/>
        <v>2006</v>
      </c>
      <c r="D450">
        <v>1</v>
      </c>
      <c r="E450" t="str">
        <f t="shared" si="68"/>
        <v>20061</v>
      </c>
      <c r="F450">
        <f t="shared" si="60"/>
        <v>2.5999999999999999E-2</v>
      </c>
      <c r="G450">
        <f t="shared" si="61"/>
        <v>0.02</v>
      </c>
      <c r="H450">
        <f t="shared" si="62"/>
        <v>1E-3</v>
      </c>
      <c r="I450">
        <f t="shared" si="63"/>
        <v>3.77</v>
      </c>
      <c r="J450">
        <f t="shared" si="64"/>
        <v>0.12</v>
      </c>
      <c r="K450">
        <f t="shared" si="65"/>
        <v>1.92</v>
      </c>
      <c r="M450" t="s">
        <v>87</v>
      </c>
      <c r="N450">
        <v>2006</v>
      </c>
      <c r="O450">
        <v>2006</v>
      </c>
      <c r="P450">
        <v>2</v>
      </c>
      <c r="Q450">
        <v>1</v>
      </c>
      <c r="R450" s="1">
        <f t="shared" si="66"/>
        <v>38749</v>
      </c>
      <c r="S450">
        <v>2.8000000000000001E-2</v>
      </c>
      <c r="T450">
        <v>8.0000000000000002E-3</v>
      </c>
      <c r="U450">
        <v>0</v>
      </c>
      <c r="V450">
        <v>4.1399999999999997</v>
      </c>
      <c r="W450">
        <v>0.12</v>
      </c>
      <c r="X450">
        <v>1.44</v>
      </c>
    </row>
    <row r="451" spans="1:24" x14ac:dyDescent="0.25">
      <c r="A451" s="1">
        <f t="shared" si="67"/>
        <v>38749</v>
      </c>
      <c r="B451">
        <v>1</v>
      </c>
      <c r="C451">
        <f t="shared" si="69"/>
        <v>2006</v>
      </c>
      <c r="D451">
        <v>2</v>
      </c>
      <c r="E451" t="str">
        <f t="shared" si="68"/>
        <v>20062</v>
      </c>
      <c r="F451">
        <f t="shared" ref="F451:F514" si="70">VLOOKUP($A451,$R:$X,2,FALSE)</f>
        <v>2.8000000000000001E-2</v>
      </c>
      <c r="G451">
        <f t="shared" ref="G451:G514" si="71">VLOOKUP($A451,$R:$X,3,FALSE)</f>
        <v>8.0000000000000002E-3</v>
      </c>
      <c r="H451">
        <f t="shared" ref="H451:H514" si="72">VLOOKUP($A451,$R:$X,4,FALSE)</f>
        <v>0</v>
      </c>
      <c r="I451">
        <f t="shared" ref="I451:I514" si="73">VLOOKUP($A451,$R:$X,5,FALSE)</f>
        <v>4.1399999999999997</v>
      </c>
      <c r="J451">
        <f t="shared" ref="J451:J514" si="74">VLOOKUP($A451,$R:$X,6,FALSE)</f>
        <v>0.12</v>
      </c>
      <c r="K451">
        <f t="shared" ref="K451:K514" si="75">VLOOKUP($A451,$R:$X,7,FALSE)</f>
        <v>1.44</v>
      </c>
      <c r="M451" t="s">
        <v>87</v>
      </c>
      <c r="N451">
        <v>2006</v>
      </c>
      <c r="O451">
        <v>2006</v>
      </c>
      <c r="P451">
        <v>3</v>
      </c>
      <c r="Q451">
        <v>1</v>
      </c>
      <c r="R451" s="1">
        <f t="shared" ref="R451:R514" si="76">DATE(N451,P451,Q451)</f>
        <v>38777</v>
      </c>
      <c r="S451">
        <v>2.5999999999999999E-2</v>
      </c>
      <c r="T451">
        <v>7.0000000000000001E-3</v>
      </c>
      <c r="U451">
        <v>1E-3</v>
      </c>
      <c r="V451">
        <v>4.0199999999999996</v>
      </c>
      <c r="W451">
        <v>0.16</v>
      </c>
      <c r="X451">
        <v>1.72</v>
      </c>
    </row>
    <row r="452" spans="1:24" x14ac:dyDescent="0.25">
      <c r="A452" s="1">
        <f t="shared" ref="A452:A515" si="77">DATE(C452,D452,B452)</f>
        <v>38777</v>
      </c>
      <c r="B452">
        <v>1</v>
      </c>
      <c r="C452">
        <f t="shared" si="69"/>
        <v>2006</v>
      </c>
      <c r="D452">
        <v>3</v>
      </c>
      <c r="E452" t="str">
        <f t="shared" ref="E452:E515" si="78">CONCATENATE(C452,D452)</f>
        <v>20063</v>
      </c>
      <c r="F452">
        <f t="shared" si="70"/>
        <v>2.5999999999999999E-2</v>
      </c>
      <c r="G452">
        <f t="shared" si="71"/>
        <v>7.0000000000000001E-3</v>
      </c>
      <c r="H452">
        <f t="shared" si="72"/>
        <v>1E-3</v>
      </c>
      <c r="I452">
        <f t="shared" si="73"/>
        <v>4.0199999999999996</v>
      </c>
      <c r="J452">
        <f t="shared" si="74"/>
        <v>0.16</v>
      </c>
      <c r="K452">
        <f t="shared" si="75"/>
        <v>1.72</v>
      </c>
      <c r="M452" t="s">
        <v>87</v>
      </c>
      <c r="N452">
        <v>2006</v>
      </c>
      <c r="O452">
        <v>2006</v>
      </c>
      <c r="P452">
        <v>4</v>
      </c>
      <c r="Q452">
        <v>1</v>
      </c>
      <c r="R452" s="1">
        <f t="shared" si="76"/>
        <v>38808</v>
      </c>
      <c r="S452">
        <v>3.2000000000000001E-2</v>
      </c>
      <c r="T452">
        <v>1.2999999999999999E-2</v>
      </c>
      <c r="U452">
        <v>1E-3</v>
      </c>
      <c r="V452">
        <v>4.63</v>
      </c>
      <c r="W452">
        <v>0.16</v>
      </c>
      <c r="X452">
        <v>1.46</v>
      </c>
    </row>
    <row r="453" spans="1:24" x14ac:dyDescent="0.25">
      <c r="A453" s="1">
        <f t="shared" si="77"/>
        <v>38808</v>
      </c>
      <c r="B453">
        <v>1</v>
      </c>
      <c r="C453">
        <f t="shared" si="69"/>
        <v>2006</v>
      </c>
      <c r="D453">
        <v>4</v>
      </c>
      <c r="E453" t="str">
        <f t="shared" si="78"/>
        <v>20064</v>
      </c>
      <c r="F453">
        <f t="shared" si="70"/>
        <v>3.2000000000000001E-2</v>
      </c>
      <c r="G453">
        <f t="shared" si="71"/>
        <v>1.2999999999999999E-2</v>
      </c>
      <c r="H453">
        <f t="shared" si="72"/>
        <v>1E-3</v>
      </c>
      <c r="I453">
        <f t="shared" si="73"/>
        <v>4.63</v>
      </c>
      <c r="J453">
        <f t="shared" si="74"/>
        <v>0.16</v>
      </c>
      <c r="K453">
        <f t="shared" si="75"/>
        <v>1.46</v>
      </c>
      <c r="M453" t="s">
        <v>87</v>
      </c>
      <c r="N453">
        <v>2006</v>
      </c>
      <c r="O453">
        <v>2006</v>
      </c>
      <c r="P453">
        <v>5</v>
      </c>
      <c r="Q453">
        <v>1</v>
      </c>
      <c r="R453" s="1">
        <f t="shared" si="76"/>
        <v>38838</v>
      </c>
      <c r="S453">
        <v>0.03</v>
      </c>
      <c r="T453">
        <v>0.01</v>
      </c>
      <c r="U453">
        <v>0</v>
      </c>
      <c r="V453">
        <v>5.73</v>
      </c>
      <c r="W453">
        <v>0.17</v>
      </c>
      <c r="X453">
        <v>1.52</v>
      </c>
    </row>
    <row r="454" spans="1:24" x14ac:dyDescent="0.25">
      <c r="A454" s="1">
        <f t="shared" si="77"/>
        <v>38838</v>
      </c>
      <c r="B454">
        <v>1</v>
      </c>
      <c r="C454">
        <f t="shared" si="69"/>
        <v>2006</v>
      </c>
      <c r="D454">
        <v>5</v>
      </c>
      <c r="E454" t="str">
        <f t="shared" si="78"/>
        <v>20065</v>
      </c>
      <c r="F454">
        <f t="shared" si="70"/>
        <v>0.03</v>
      </c>
      <c r="G454">
        <f t="shared" si="71"/>
        <v>0.01</v>
      </c>
      <c r="H454">
        <f t="shared" si="72"/>
        <v>0</v>
      </c>
      <c r="I454">
        <f t="shared" si="73"/>
        <v>5.73</v>
      </c>
      <c r="J454">
        <f t="shared" si="74"/>
        <v>0.17</v>
      </c>
      <c r="K454">
        <f t="shared" si="75"/>
        <v>1.52</v>
      </c>
      <c r="M454" t="s">
        <v>87</v>
      </c>
      <c r="N454">
        <v>2006</v>
      </c>
      <c r="O454">
        <v>2006</v>
      </c>
      <c r="P454">
        <v>6</v>
      </c>
      <c r="Q454">
        <v>1</v>
      </c>
      <c r="R454" s="1">
        <f t="shared" si="76"/>
        <v>38869</v>
      </c>
      <c r="S454">
        <v>2.5999999999999999E-2</v>
      </c>
      <c r="T454">
        <v>7.0000000000000001E-3</v>
      </c>
      <c r="U454">
        <v>0</v>
      </c>
      <c r="V454">
        <v>6.07</v>
      </c>
      <c r="W454">
        <v>0.17</v>
      </c>
      <c r="X454">
        <v>1.84</v>
      </c>
    </row>
    <row r="455" spans="1:24" x14ac:dyDescent="0.25">
      <c r="A455" s="1">
        <f t="shared" si="77"/>
        <v>38869</v>
      </c>
      <c r="B455">
        <v>1</v>
      </c>
      <c r="C455">
        <f t="shared" si="69"/>
        <v>2006</v>
      </c>
      <c r="D455">
        <v>6</v>
      </c>
      <c r="E455" t="str">
        <f t="shared" si="78"/>
        <v>20066</v>
      </c>
      <c r="F455">
        <f t="shared" si="70"/>
        <v>2.5999999999999999E-2</v>
      </c>
      <c r="G455">
        <f t="shared" si="71"/>
        <v>7.0000000000000001E-3</v>
      </c>
      <c r="H455">
        <f t="shared" si="72"/>
        <v>0</v>
      </c>
      <c r="I455">
        <f t="shared" si="73"/>
        <v>6.07</v>
      </c>
      <c r="J455">
        <f t="shared" si="74"/>
        <v>0.17</v>
      </c>
      <c r="K455">
        <f t="shared" si="75"/>
        <v>1.84</v>
      </c>
      <c r="M455" t="s">
        <v>87</v>
      </c>
      <c r="N455">
        <v>2006</v>
      </c>
      <c r="O455">
        <v>2006</v>
      </c>
      <c r="P455">
        <v>7</v>
      </c>
      <c r="Q455">
        <v>1</v>
      </c>
      <c r="R455" s="1">
        <f t="shared" si="76"/>
        <v>38899</v>
      </c>
      <c r="S455">
        <v>2.8000000000000001E-2</v>
      </c>
      <c r="T455">
        <v>7.0000000000000001E-3</v>
      </c>
      <c r="U455">
        <v>0</v>
      </c>
      <c r="V455">
        <v>7.07</v>
      </c>
      <c r="W455">
        <v>0.2</v>
      </c>
      <c r="X455">
        <v>1.5</v>
      </c>
    </row>
    <row r="456" spans="1:24" x14ac:dyDescent="0.25">
      <c r="A456" s="1">
        <f t="shared" si="77"/>
        <v>38899</v>
      </c>
      <c r="B456">
        <v>1</v>
      </c>
      <c r="C456">
        <f t="shared" si="69"/>
        <v>2006</v>
      </c>
      <c r="D456">
        <v>7</v>
      </c>
      <c r="E456" t="str">
        <f t="shared" si="78"/>
        <v>20067</v>
      </c>
      <c r="F456">
        <f t="shared" si="70"/>
        <v>2.8000000000000001E-2</v>
      </c>
      <c r="G456">
        <f t="shared" si="71"/>
        <v>7.0000000000000001E-3</v>
      </c>
      <c r="H456">
        <f t="shared" si="72"/>
        <v>0</v>
      </c>
      <c r="I456">
        <f t="shared" si="73"/>
        <v>7.07</v>
      </c>
      <c r="J456">
        <f t="shared" si="74"/>
        <v>0.2</v>
      </c>
      <c r="K456">
        <f t="shared" si="75"/>
        <v>1.5</v>
      </c>
      <c r="M456" t="s">
        <v>87</v>
      </c>
      <c r="N456">
        <v>2006</v>
      </c>
      <c r="O456">
        <v>2006</v>
      </c>
      <c r="P456">
        <v>8</v>
      </c>
      <c r="Q456">
        <v>1</v>
      </c>
      <c r="R456" s="1">
        <f t="shared" si="76"/>
        <v>38930</v>
      </c>
      <c r="S456">
        <v>2.8000000000000001E-2</v>
      </c>
      <c r="T456">
        <v>8.9999999999999993E-3</v>
      </c>
      <c r="U456">
        <v>1E-3</v>
      </c>
      <c r="V456">
        <v>7.75</v>
      </c>
      <c r="W456">
        <v>0.24</v>
      </c>
      <c r="X456">
        <v>1.59</v>
      </c>
    </row>
    <row r="457" spans="1:24" x14ac:dyDescent="0.25">
      <c r="A457" s="1">
        <f t="shared" si="77"/>
        <v>38930</v>
      </c>
      <c r="B457">
        <v>1</v>
      </c>
      <c r="C457">
        <f t="shared" si="69"/>
        <v>2006</v>
      </c>
      <c r="D457">
        <v>8</v>
      </c>
      <c r="E457" t="str">
        <f t="shared" si="78"/>
        <v>20068</v>
      </c>
      <c r="F457">
        <f t="shared" si="70"/>
        <v>2.8000000000000001E-2</v>
      </c>
      <c r="G457">
        <f t="shared" si="71"/>
        <v>8.9999999999999993E-3</v>
      </c>
      <c r="H457">
        <f t="shared" si="72"/>
        <v>1E-3</v>
      </c>
      <c r="I457">
        <f t="shared" si="73"/>
        <v>7.75</v>
      </c>
      <c r="J457">
        <f t="shared" si="74"/>
        <v>0.24</v>
      </c>
      <c r="K457">
        <f t="shared" si="75"/>
        <v>1.59</v>
      </c>
      <c r="M457" t="s">
        <v>87</v>
      </c>
      <c r="N457">
        <v>2006</v>
      </c>
      <c r="O457">
        <v>2006</v>
      </c>
      <c r="P457">
        <v>9</v>
      </c>
      <c r="Q457">
        <v>1</v>
      </c>
      <c r="R457" s="1">
        <f t="shared" si="76"/>
        <v>38961</v>
      </c>
      <c r="S457">
        <v>3.6999999999999998E-2</v>
      </c>
      <c r="T457">
        <v>2.3E-2</v>
      </c>
      <c r="U457">
        <v>0</v>
      </c>
      <c r="V457">
        <v>7.49</v>
      </c>
      <c r="W457">
        <v>0.28000000000000003</v>
      </c>
      <c r="X457">
        <v>2</v>
      </c>
    </row>
    <row r="458" spans="1:24" x14ac:dyDescent="0.25">
      <c r="A458" s="1">
        <f t="shared" si="77"/>
        <v>38961</v>
      </c>
      <c r="B458">
        <v>1</v>
      </c>
      <c r="C458">
        <f t="shared" si="69"/>
        <v>2006</v>
      </c>
      <c r="D458">
        <v>9</v>
      </c>
      <c r="E458" t="str">
        <f t="shared" si="78"/>
        <v>20069</v>
      </c>
      <c r="F458">
        <f t="shared" si="70"/>
        <v>3.6999999999999998E-2</v>
      </c>
      <c r="G458">
        <f t="shared" si="71"/>
        <v>2.3E-2</v>
      </c>
      <c r="H458">
        <f t="shared" si="72"/>
        <v>0</v>
      </c>
      <c r="I458">
        <f t="shared" si="73"/>
        <v>7.49</v>
      </c>
      <c r="J458">
        <f t="shared" si="74"/>
        <v>0.28000000000000003</v>
      </c>
      <c r="K458">
        <f t="shared" si="75"/>
        <v>2</v>
      </c>
      <c r="M458" t="s">
        <v>87</v>
      </c>
      <c r="N458">
        <v>2007</v>
      </c>
      <c r="O458">
        <v>2006</v>
      </c>
      <c r="P458">
        <v>10</v>
      </c>
      <c r="Q458">
        <v>1</v>
      </c>
      <c r="R458" s="1">
        <f t="shared" si="76"/>
        <v>39356</v>
      </c>
      <c r="S458">
        <v>0.03</v>
      </c>
      <c r="T458">
        <v>4.2000000000000003E-2</v>
      </c>
      <c r="U458">
        <v>1E-3</v>
      </c>
      <c r="V458">
        <v>6.93</v>
      </c>
      <c r="W458">
        <v>0.3</v>
      </c>
      <c r="X458">
        <v>2.0299999999999998</v>
      </c>
    </row>
    <row r="459" spans="1:24" x14ac:dyDescent="0.25">
      <c r="A459" s="1">
        <f t="shared" si="77"/>
        <v>39356</v>
      </c>
      <c r="B459">
        <v>1</v>
      </c>
      <c r="C459">
        <f t="shared" si="69"/>
        <v>2007</v>
      </c>
      <c r="D459">
        <v>10</v>
      </c>
      <c r="E459" t="str">
        <f t="shared" si="78"/>
        <v>200710</v>
      </c>
      <c r="F459">
        <f t="shared" si="70"/>
        <v>0.03</v>
      </c>
      <c r="G459">
        <f t="shared" si="71"/>
        <v>4.2000000000000003E-2</v>
      </c>
      <c r="H459">
        <f t="shared" si="72"/>
        <v>1E-3</v>
      </c>
      <c r="I459">
        <f t="shared" si="73"/>
        <v>6.93</v>
      </c>
      <c r="J459">
        <f t="shared" si="74"/>
        <v>0.3</v>
      </c>
      <c r="K459">
        <f t="shared" si="75"/>
        <v>2.0299999999999998</v>
      </c>
      <c r="M459" t="s">
        <v>87</v>
      </c>
      <c r="N459">
        <v>2007</v>
      </c>
      <c r="O459">
        <v>2006</v>
      </c>
      <c r="P459">
        <v>11</v>
      </c>
      <c r="Q459">
        <v>1</v>
      </c>
      <c r="R459" s="1">
        <f t="shared" si="76"/>
        <v>39387</v>
      </c>
      <c r="S459">
        <v>3.1E-2</v>
      </c>
      <c r="T459">
        <v>1E-3</v>
      </c>
      <c r="U459">
        <v>0</v>
      </c>
      <c r="V459">
        <v>4.28</v>
      </c>
      <c r="W459">
        <v>0.18</v>
      </c>
      <c r="X459">
        <v>3.3</v>
      </c>
    </row>
    <row r="460" spans="1:24" x14ac:dyDescent="0.25">
      <c r="A460" s="1">
        <f t="shared" si="77"/>
        <v>39387</v>
      </c>
      <c r="B460">
        <v>1</v>
      </c>
      <c r="C460">
        <f t="shared" si="69"/>
        <v>2007</v>
      </c>
      <c r="D460">
        <v>11</v>
      </c>
      <c r="E460" t="str">
        <f t="shared" si="78"/>
        <v>200711</v>
      </c>
      <c r="F460">
        <f t="shared" si="70"/>
        <v>3.1E-2</v>
      </c>
      <c r="G460">
        <f t="shared" si="71"/>
        <v>1E-3</v>
      </c>
      <c r="H460">
        <f t="shared" si="72"/>
        <v>0</v>
      </c>
      <c r="I460">
        <f t="shared" si="73"/>
        <v>4.28</v>
      </c>
      <c r="J460">
        <f t="shared" si="74"/>
        <v>0.18</v>
      </c>
      <c r="K460">
        <f t="shared" si="75"/>
        <v>3.3</v>
      </c>
      <c r="M460" t="s">
        <v>87</v>
      </c>
      <c r="N460">
        <v>2007</v>
      </c>
      <c r="O460">
        <v>2006</v>
      </c>
      <c r="P460">
        <v>12</v>
      </c>
      <c r="Q460">
        <v>1</v>
      </c>
      <c r="R460" s="1">
        <f t="shared" si="76"/>
        <v>39417</v>
      </c>
      <c r="S460">
        <v>3.2000000000000001E-2</v>
      </c>
      <c r="T460">
        <v>8.0000000000000002E-3</v>
      </c>
      <c r="U460">
        <v>1E-3</v>
      </c>
      <c r="V460">
        <v>3.65</v>
      </c>
      <c r="W460">
        <v>0.15</v>
      </c>
      <c r="X460">
        <v>1.99</v>
      </c>
    </row>
    <row r="461" spans="1:24" x14ac:dyDescent="0.25">
      <c r="A461" s="1">
        <f t="shared" si="77"/>
        <v>39417</v>
      </c>
      <c r="B461">
        <v>1</v>
      </c>
      <c r="C461">
        <f t="shared" si="69"/>
        <v>2007</v>
      </c>
      <c r="D461">
        <v>12</v>
      </c>
      <c r="E461" t="str">
        <f t="shared" si="78"/>
        <v>200712</v>
      </c>
      <c r="F461">
        <f t="shared" si="70"/>
        <v>3.2000000000000001E-2</v>
      </c>
      <c r="G461">
        <f t="shared" si="71"/>
        <v>8.0000000000000002E-3</v>
      </c>
      <c r="H461">
        <f t="shared" si="72"/>
        <v>1E-3</v>
      </c>
      <c r="I461">
        <f t="shared" si="73"/>
        <v>3.65</v>
      </c>
      <c r="J461">
        <f t="shared" si="74"/>
        <v>0.15</v>
      </c>
      <c r="K461">
        <f t="shared" si="75"/>
        <v>1.99</v>
      </c>
      <c r="M461" t="s">
        <v>87</v>
      </c>
      <c r="N461">
        <v>2007</v>
      </c>
      <c r="O461">
        <v>2007</v>
      </c>
      <c r="P461">
        <v>1</v>
      </c>
      <c r="Q461">
        <v>1</v>
      </c>
      <c r="R461" s="1">
        <f t="shared" si="76"/>
        <v>39083</v>
      </c>
      <c r="S461">
        <v>3.1E-2</v>
      </c>
      <c r="T461">
        <v>1.0999999999999999E-2</v>
      </c>
      <c r="U461">
        <v>1E-3</v>
      </c>
      <c r="V461">
        <v>3.33</v>
      </c>
      <c r="W461">
        <v>0.14000000000000001</v>
      </c>
      <c r="X461">
        <v>1.65</v>
      </c>
    </row>
    <row r="462" spans="1:24" x14ac:dyDescent="0.25">
      <c r="A462" s="1">
        <f t="shared" si="77"/>
        <v>39083</v>
      </c>
      <c r="B462">
        <v>1</v>
      </c>
      <c r="C462">
        <f t="shared" si="69"/>
        <v>2007</v>
      </c>
      <c r="D462">
        <v>1</v>
      </c>
      <c r="E462" t="str">
        <f t="shared" si="78"/>
        <v>20071</v>
      </c>
      <c r="F462">
        <f t="shared" si="70"/>
        <v>3.1E-2</v>
      </c>
      <c r="G462">
        <f t="shared" si="71"/>
        <v>1.0999999999999999E-2</v>
      </c>
      <c r="H462">
        <f t="shared" si="72"/>
        <v>1E-3</v>
      </c>
      <c r="I462">
        <f t="shared" si="73"/>
        <v>3.33</v>
      </c>
      <c r="J462">
        <f t="shared" si="74"/>
        <v>0.14000000000000001</v>
      </c>
      <c r="K462">
        <f t="shared" si="75"/>
        <v>1.65</v>
      </c>
      <c r="M462" t="s">
        <v>87</v>
      </c>
      <c r="N462">
        <v>2007</v>
      </c>
      <c r="O462">
        <v>2007</v>
      </c>
      <c r="P462">
        <v>2</v>
      </c>
      <c r="Q462">
        <v>1</v>
      </c>
      <c r="R462" s="1">
        <f t="shared" si="76"/>
        <v>39114</v>
      </c>
      <c r="S462">
        <v>3.2000000000000001E-2</v>
      </c>
      <c r="T462">
        <v>1E-3</v>
      </c>
      <c r="U462">
        <v>0</v>
      </c>
      <c r="V462">
        <v>4.0999999999999996</v>
      </c>
      <c r="W462">
        <v>0.15</v>
      </c>
      <c r="X462">
        <v>1.69</v>
      </c>
    </row>
    <row r="463" spans="1:24" x14ac:dyDescent="0.25">
      <c r="A463" s="1">
        <f t="shared" si="77"/>
        <v>39114</v>
      </c>
      <c r="B463">
        <v>1</v>
      </c>
      <c r="C463">
        <f t="shared" si="69"/>
        <v>2007</v>
      </c>
      <c r="D463">
        <v>2</v>
      </c>
      <c r="E463" t="str">
        <f t="shared" si="78"/>
        <v>20072</v>
      </c>
      <c r="F463">
        <f t="shared" si="70"/>
        <v>3.2000000000000001E-2</v>
      </c>
      <c r="G463">
        <f t="shared" si="71"/>
        <v>1E-3</v>
      </c>
      <c r="H463">
        <f t="shared" si="72"/>
        <v>0</v>
      </c>
      <c r="I463">
        <f t="shared" si="73"/>
        <v>4.0999999999999996</v>
      </c>
      <c r="J463">
        <f t="shared" si="74"/>
        <v>0.15</v>
      </c>
      <c r="K463">
        <f t="shared" si="75"/>
        <v>1.69</v>
      </c>
      <c r="M463" t="s">
        <v>87</v>
      </c>
      <c r="N463">
        <v>2007</v>
      </c>
      <c r="O463">
        <v>2007</v>
      </c>
      <c r="P463">
        <v>3</v>
      </c>
      <c r="Q463">
        <v>1</v>
      </c>
      <c r="R463" s="1">
        <f t="shared" si="76"/>
        <v>39142</v>
      </c>
      <c r="S463">
        <v>0.03</v>
      </c>
      <c r="T463">
        <v>2E-3</v>
      </c>
      <c r="U463">
        <v>0</v>
      </c>
      <c r="V463">
        <v>4.24</v>
      </c>
      <c r="W463">
        <v>0.14000000000000001</v>
      </c>
      <c r="X463">
        <v>1.42</v>
      </c>
    </row>
    <row r="464" spans="1:24" x14ac:dyDescent="0.25">
      <c r="A464" s="1">
        <f t="shared" si="77"/>
        <v>39142</v>
      </c>
      <c r="B464">
        <v>1</v>
      </c>
      <c r="C464">
        <f t="shared" ref="C464:C527" si="79">C452+1</f>
        <v>2007</v>
      </c>
      <c r="D464">
        <v>3</v>
      </c>
      <c r="E464" t="str">
        <f t="shared" si="78"/>
        <v>20073</v>
      </c>
      <c r="F464">
        <f t="shared" si="70"/>
        <v>0.03</v>
      </c>
      <c r="G464">
        <f t="shared" si="71"/>
        <v>2E-3</v>
      </c>
      <c r="H464">
        <f t="shared" si="72"/>
        <v>0</v>
      </c>
      <c r="I464">
        <f t="shared" si="73"/>
        <v>4.24</v>
      </c>
      <c r="J464">
        <f t="shared" si="74"/>
        <v>0.14000000000000001</v>
      </c>
      <c r="K464">
        <f t="shared" si="75"/>
        <v>1.42</v>
      </c>
      <c r="M464" t="s">
        <v>87</v>
      </c>
      <c r="N464">
        <v>2007</v>
      </c>
      <c r="O464">
        <v>2007</v>
      </c>
      <c r="P464">
        <v>4</v>
      </c>
      <c r="Q464">
        <v>1</v>
      </c>
      <c r="R464" s="1">
        <f t="shared" si="76"/>
        <v>39173</v>
      </c>
      <c r="S464">
        <v>3.1E-2</v>
      </c>
      <c r="T464">
        <v>7.0000000000000001E-3</v>
      </c>
      <c r="U464">
        <v>0</v>
      </c>
      <c r="V464">
        <v>5.17</v>
      </c>
      <c r="W464">
        <v>0.15</v>
      </c>
      <c r="X464">
        <v>1.54</v>
      </c>
    </row>
    <row r="465" spans="1:24" x14ac:dyDescent="0.25">
      <c r="A465" s="1">
        <f t="shared" si="77"/>
        <v>39173</v>
      </c>
      <c r="B465">
        <v>1</v>
      </c>
      <c r="C465">
        <f t="shared" si="79"/>
        <v>2007</v>
      </c>
      <c r="D465">
        <v>4</v>
      </c>
      <c r="E465" t="str">
        <f t="shared" si="78"/>
        <v>20074</v>
      </c>
      <c r="F465">
        <f t="shared" si="70"/>
        <v>3.1E-2</v>
      </c>
      <c r="G465">
        <f t="shared" si="71"/>
        <v>7.0000000000000001E-3</v>
      </c>
      <c r="H465">
        <f t="shared" si="72"/>
        <v>0</v>
      </c>
      <c r="I465">
        <f t="shared" si="73"/>
        <v>5.17</v>
      </c>
      <c r="J465">
        <f t="shared" si="74"/>
        <v>0.15</v>
      </c>
      <c r="K465">
        <f t="shared" si="75"/>
        <v>1.54</v>
      </c>
      <c r="M465" t="s">
        <v>87</v>
      </c>
      <c r="N465">
        <v>2007</v>
      </c>
      <c r="O465">
        <v>2007</v>
      </c>
      <c r="P465">
        <v>5</v>
      </c>
      <c r="Q465">
        <v>1</v>
      </c>
      <c r="R465" s="1">
        <f t="shared" si="76"/>
        <v>39203</v>
      </c>
      <c r="S465">
        <v>3.1E-2</v>
      </c>
      <c r="T465">
        <v>1.2E-2</v>
      </c>
      <c r="U465">
        <v>0</v>
      </c>
      <c r="V465">
        <v>5.7</v>
      </c>
      <c r="W465">
        <v>0.17</v>
      </c>
      <c r="X465">
        <v>1.31</v>
      </c>
    </row>
    <row r="466" spans="1:24" x14ac:dyDescent="0.25">
      <c r="A466" s="1">
        <f t="shared" si="77"/>
        <v>39203</v>
      </c>
      <c r="B466">
        <v>1</v>
      </c>
      <c r="C466">
        <f t="shared" si="79"/>
        <v>2007</v>
      </c>
      <c r="D466">
        <v>5</v>
      </c>
      <c r="E466" t="str">
        <f t="shared" si="78"/>
        <v>20075</v>
      </c>
      <c r="F466">
        <f t="shared" si="70"/>
        <v>3.1E-2</v>
      </c>
      <c r="G466">
        <f t="shared" si="71"/>
        <v>1.2E-2</v>
      </c>
      <c r="H466">
        <f t="shared" si="72"/>
        <v>0</v>
      </c>
      <c r="I466">
        <f t="shared" si="73"/>
        <v>5.7</v>
      </c>
      <c r="J466">
        <f t="shared" si="74"/>
        <v>0.17</v>
      </c>
      <c r="K466">
        <f t="shared" si="75"/>
        <v>1.31</v>
      </c>
      <c r="M466" t="s">
        <v>87</v>
      </c>
      <c r="N466">
        <v>2007</v>
      </c>
      <c r="O466">
        <v>2007</v>
      </c>
      <c r="P466">
        <v>6</v>
      </c>
      <c r="Q466">
        <v>1</v>
      </c>
      <c r="R466" s="1">
        <f t="shared" si="76"/>
        <v>39234</v>
      </c>
      <c r="S466">
        <v>3.5000000000000003E-2</v>
      </c>
      <c r="T466">
        <v>6.0000000000000001E-3</v>
      </c>
      <c r="U466">
        <v>0</v>
      </c>
      <c r="V466">
        <v>6.86</v>
      </c>
      <c r="W466">
        <v>0.19</v>
      </c>
      <c r="X466">
        <v>1.24</v>
      </c>
    </row>
    <row r="467" spans="1:24" x14ac:dyDescent="0.25">
      <c r="A467" s="1">
        <f t="shared" si="77"/>
        <v>39234</v>
      </c>
      <c r="B467">
        <v>1</v>
      </c>
      <c r="C467">
        <f t="shared" si="79"/>
        <v>2007</v>
      </c>
      <c r="D467">
        <v>6</v>
      </c>
      <c r="E467" t="str">
        <f t="shared" si="78"/>
        <v>20076</v>
      </c>
      <c r="F467">
        <f t="shared" si="70"/>
        <v>3.5000000000000003E-2</v>
      </c>
      <c r="G467">
        <f t="shared" si="71"/>
        <v>6.0000000000000001E-3</v>
      </c>
      <c r="H467">
        <f t="shared" si="72"/>
        <v>0</v>
      </c>
      <c r="I467">
        <f t="shared" si="73"/>
        <v>6.86</v>
      </c>
      <c r="J467">
        <f t="shared" si="74"/>
        <v>0.19</v>
      </c>
      <c r="K467">
        <f t="shared" si="75"/>
        <v>1.24</v>
      </c>
      <c r="M467" t="s">
        <v>87</v>
      </c>
      <c r="N467">
        <v>2007</v>
      </c>
      <c r="O467">
        <v>2007</v>
      </c>
      <c r="P467">
        <v>7</v>
      </c>
      <c r="Q467">
        <v>1</v>
      </c>
      <c r="R467" s="1">
        <f t="shared" si="76"/>
        <v>39264</v>
      </c>
      <c r="S467">
        <v>3.9E-2</v>
      </c>
      <c r="T467">
        <v>1.2999999999999999E-2</v>
      </c>
      <c r="U467">
        <v>1E-3</v>
      </c>
      <c r="V467">
        <v>7.86</v>
      </c>
      <c r="W467">
        <v>0.2</v>
      </c>
      <c r="X467">
        <v>1.34</v>
      </c>
    </row>
    <row r="468" spans="1:24" x14ac:dyDescent="0.25">
      <c r="A468" s="1">
        <f t="shared" si="77"/>
        <v>39264</v>
      </c>
      <c r="B468">
        <v>1</v>
      </c>
      <c r="C468">
        <f t="shared" si="79"/>
        <v>2007</v>
      </c>
      <c r="D468">
        <v>7</v>
      </c>
      <c r="E468" t="str">
        <f t="shared" si="78"/>
        <v>20077</v>
      </c>
      <c r="F468">
        <f t="shared" si="70"/>
        <v>3.9E-2</v>
      </c>
      <c r="G468">
        <f t="shared" si="71"/>
        <v>1.2999999999999999E-2</v>
      </c>
      <c r="H468">
        <f t="shared" si="72"/>
        <v>1E-3</v>
      </c>
      <c r="I468">
        <f t="shared" si="73"/>
        <v>7.86</v>
      </c>
      <c r="J468">
        <f t="shared" si="74"/>
        <v>0.2</v>
      </c>
      <c r="K468">
        <f t="shared" si="75"/>
        <v>1.34</v>
      </c>
      <c r="M468" t="s">
        <v>87</v>
      </c>
      <c r="N468">
        <v>2007</v>
      </c>
      <c r="O468">
        <v>2007</v>
      </c>
      <c r="P468">
        <v>8</v>
      </c>
      <c r="Q468">
        <v>1</v>
      </c>
      <c r="R468" s="1">
        <f t="shared" si="76"/>
        <v>39295</v>
      </c>
      <c r="S468">
        <v>3.1E-2</v>
      </c>
      <c r="T468">
        <v>2E-3</v>
      </c>
      <c r="U468">
        <v>0</v>
      </c>
      <c r="V468">
        <v>8.49</v>
      </c>
      <c r="W468">
        <v>0.21</v>
      </c>
      <c r="X468">
        <v>1.66</v>
      </c>
    </row>
    <row r="469" spans="1:24" x14ac:dyDescent="0.25">
      <c r="A469" s="1">
        <f t="shared" si="77"/>
        <v>39295</v>
      </c>
      <c r="B469">
        <v>1</v>
      </c>
      <c r="C469">
        <f t="shared" si="79"/>
        <v>2007</v>
      </c>
      <c r="D469">
        <v>8</v>
      </c>
      <c r="E469" t="str">
        <f t="shared" si="78"/>
        <v>20078</v>
      </c>
      <c r="F469">
        <f t="shared" si="70"/>
        <v>3.1E-2</v>
      </c>
      <c r="G469">
        <f t="shared" si="71"/>
        <v>2E-3</v>
      </c>
      <c r="H469">
        <f t="shared" si="72"/>
        <v>0</v>
      </c>
      <c r="I469">
        <f t="shared" si="73"/>
        <v>8.49</v>
      </c>
      <c r="J469">
        <f t="shared" si="74"/>
        <v>0.21</v>
      </c>
      <c r="K469">
        <f t="shared" si="75"/>
        <v>1.66</v>
      </c>
      <c r="M469" t="s">
        <v>87</v>
      </c>
      <c r="N469">
        <v>2007</v>
      </c>
      <c r="O469">
        <v>2007</v>
      </c>
      <c r="P469">
        <v>9</v>
      </c>
      <c r="Q469">
        <v>1</v>
      </c>
      <c r="R469" s="1">
        <f t="shared" si="76"/>
        <v>39326</v>
      </c>
      <c r="S469">
        <v>3.4000000000000002E-2</v>
      </c>
      <c r="T469">
        <v>8.9999999999999993E-3</v>
      </c>
      <c r="U469">
        <v>1E-3</v>
      </c>
      <c r="V469">
        <v>7.57</v>
      </c>
      <c r="W469">
        <v>0.24</v>
      </c>
      <c r="X469">
        <v>2.42</v>
      </c>
    </row>
    <row r="470" spans="1:24" x14ac:dyDescent="0.25">
      <c r="A470" s="1">
        <f t="shared" si="77"/>
        <v>39326</v>
      </c>
      <c r="B470">
        <v>1</v>
      </c>
      <c r="C470">
        <f t="shared" si="79"/>
        <v>2007</v>
      </c>
      <c r="D470">
        <v>9</v>
      </c>
      <c r="E470" t="str">
        <f t="shared" si="78"/>
        <v>20079</v>
      </c>
      <c r="F470">
        <f t="shared" si="70"/>
        <v>3.4000000000000002E-2</v>
      </c>
      <c r="G470">
        <f t="shared" si="71"/>
        <v>8.9999999999999993E-3</v>
      </c>
      <c r="H470">
        <f t="shared" si="72"/>
        <v>1E-3</v>
      </c>
      <c r="I470">
        <f t="shared" si="73"/>
        <v>7.57</v>
      </c>
      <c r="J470">
        <f t="shared" si="74"/>
        <v>0.24</v>
      </c>
      <c r="K470">
        <f t="shared" si="75"/>
        <v>2.42</v>
      </c>
      <c r="M470" t="s">
        <v>87</v>
      </c>
      <c r="N470">
        <v>2008</v>
      </c>
      <c r="O470">
        <v>2007</v>
      </c>
      <c r="P470">
        <v>10</v>
      </c>
      <c r="Q470">
        <v>1</v>
      </c>
      <c r="R470" s="1">
        <f t="shared" si="76"/>
        <v>39722</v>
      </c>
      <c r="S470">
        <v>0.03</v>
      </c>
      <c r="T470">
        <v>6.0000000000000001E-3</v>
      </c>
      <c r="U470">
        <v>0</v>
      </c>
      <c r="V470">
        <v>5.38</v>
      </c>
      <c r="W470">
        <v>0.2</v>
      </c>
      <c r="X470">
        <v>3.35</v>
      </c>
    </row>
    <row r="471" spans="1:24" x14ac:dyDescent="0.25">
      <c r="A471" s="1">
        <f t="shared" si="77"/>
        <v>39722</v>
      </c>
      <c r="B471">
        <v>1</v>
      </c>
      <c r="C471">
        <f t="shared" si="79"/>
        <v>2008</v>
      </c>
      <c r="D471">
        <v>10</v>
      </c>
      <c r="E471" t="str">
        <f t="shared" si="78"/>
        <v>200810</v>
      </c>
      <c r="F471">
        <f t="shared" si="70"/>
        <v>0.03</v>
      </c>
      <c r="G471">
        <f t="shared" si="71"/>
        <v>6.0000000000000001E-3</v>
      </c>
      <c r="H471">
        <f t="shared" si="72"/>
        <v>0</v>
      </c>
      <c r="I471">
        <f t="shared" si="73"/>
        <v>5.38</v>
      </c>
      <c r="J471">
        <f t="shared" si="74"/>
        <v>0.2</v>
      </c>
      <c r="K471">
        <f t="shared" si="75"/>
        <v>3.35</v>
      </c>
      <c r="M471" t="s">
        <v>87</v>
      </c>
      <c r="N471">
        <v>2008</v>
      </c>
      <c r="O471">
        <v>2007</v>
      </c>
      <c r="P471">
        <v>11</v>
      </c>
      <c r="Q471">
        <v>1</v>
      </c>
      <c r="R471" s="1">
        <f t="shared" si="76"/>
        <v>39753</v>
      </c>
      <c r="S471">
        <v>2.8000000000000001E-2</v>
      </c>
      <c r="T471">
        <v>5.0000000000000001E-3</v>
      </c>
      <c r="U471">
        <v>0</v>
      </c>
      <c r="V471">
        <v>4.5999999999999996</v>
      </c>
      <c r="W471">
        <v>0.19</v>
      </c>
      <c r="X471">
        <v>2.87</v>
      </c>
    </row>
    <row r="472" spans="1:24" x14ac:dyDescent="0.25">
      <c r="A472" s="1">
        <f t="shared" si="77"/>
        <v>39753</v>
      </c>
      <c r="B472">
        <v>1</v>
      </c>
      <c r="C472">
        <f t="shared" si="79"/>
        <v>2008</v>
      </c>
      <c r="D472">
        <v>11</v>
      </c>
      <c r="E472" t="str">
        <f t="shared" si="78"/>
        <v>200811</v>
      </c>
      <c r="F472">
        <f t="shared" si="70"/>
        <v>2.8000000000000001E-2</v>
      </c>
      <c r="G472">
        <f t="shared" si="71"/>
        <v>5.0000000000000001E-3</v>
      </c>
      <c r="H472">
        <f t="shared" si="72"/>
        <v>0</v>
      </c>
      <c r="I472">
        <f t="shared" si="73"/>
        <v>4.5999999999999996</v>
      </c>
      <c r="J472">
        <f t="shared" si="74"/>
        <v>0.19</v>
      </c>
      <c r="K472">
        <f t="shared" si="75"/>
        <v>2.87</v>
      </c>
      <c r="M472" t="s">
        <v>87</v>
      </c>
      <c r="N472">
        <v>2008</v>
      </c>
      <c r="O472">
        <v>2007</v>
      </c>
      <c r="P472">
        <v>12</v>
      </c>
      <c r="Q472">
        <v>1</v>
      </c>
      <c r="R472" s="1">
        <f t="shared" si="76"/>
        <v>39783</v>
      </c>
      <c r="S472">
        <v>2.5000000000000001E-2</v>
      </c>
      <c r="T472">
        <v>2E-3</v>
      </c>
      <c r="U472">
        <v>0</v>
      </c>
      <c r="V472">
        <v>3.74</v>
      </c>
      <c r="W472">
        <v>0.15</v>
      </c>
      <c r="X472">
        <v>2.35</v>
      </c>
    </row>
    <row r="473" spans="1:24" x14ac:dyDescent="0.25">
      <c r="A473" s="1">
        <f t="shared" si="77"/>
        <v>39783</v>
      </c>
      <c r="B473">
        <v>1</v>
      </c>
      <c r="C473">
        <f t="shared" si="79"/>
        <v>2008</v>
      </c>
      <c r="D473">
        <v>12</v>
      </c>
      <c r="E473" t="str">
        <f t="shared" si="78"/>
        <v>200812</v>
      </c>
      <c r="F473">
        <f t="shared" si="70"/>
        <v>2.5000000000000001E-2</v>
      </c>
      <c r="G473">
        <f t="shared" si="71"/>
        <v>2E-3</v>
      </c>
      <c r="H473">
        <f t="shared" si="72"/>
        <v>0</v>
      </c>
      <c r="I473">
        <f t="shared" si="73"/>
        <v>3.74</v>
      </c>
      <c r="J473">
        <f t="shared" si="74"/>
        <v>0.15</v>
      </c>
      <c r="K473">
        <f t="shared" si="75"/>
        <v>2.35</v>
      </c>
      <c r="M473" t="s">
        <v>87</v>
      </c>
      <c r="N473">
        <v>2008</v>
      </c>
      <c r="O473">
        <v>2008</v>
      </c>
      <c r="P473">
        <v>1</v>
      </c>
      <c r="Q473">
        <v>1</v>
      </c>
      <c r="R473" s="1">
        <f t="shared" si="76"/>
        <v>39448</v>
      </c>
      <c r="S473">
        <v>2.9000000000000001E-2</v>
      </c>
      <c r="T473">
        <v>4.0000000000000001E-3</v>
      </c>
      <c r="U473">
        <v>1E-3</v>
      </c>
      <c r="V473">
        <v>3.74</v>
      </c>
      <c r="W473">
        <v>0.14000000000000001</v>
      </c>
      <c r="X473">
        <v>1.7</v>
      </c>
    </row>
    <row r="474" spans="1:24" x14ac:dyDescent="0.25">
      <c r="A474" s="1">
        <f t="shared" si="77"/>
        <v>39448</v>
      </c>
      <c r="B474">
        <v>1</v>
      </c>
      <c r="C474">
        <f t="shared" si="79"/>
        <v>2008</v>
      </c>
      <c r="D474">
        <v>1</v>
      </c>
      <c r="E474" t="str">
        <f t="shared" si="78"/>
        <v>20081</v>
      </c>
      <c r="F474">
        <f t="shared" si="70"/>
        <v>2.9000000000000001E-2</v>
      </c>
      <c r="G474">
        <f t="shared" si="71"/>
        <v>4.0000000000000001E-3</v>
      </c>
      <c r="H474">
        <f t="shared" si="72"/>
        <v>1E-3</v>
      </c>
      <c r="I474">
        <f t="shared" si="73"/>
        <v>3.74</v>
      </c>
      <c r="J474">
        <f t="shared" si="74"/>
        <v>0.14000000000000001</v>
      </c>
      <c r="K474">
        <f t="shared" si="75"/>
        <v>1.7</v>
      </c>
      <c r="M474" t="s">
        <v>87</v>
      </c>
      <c r="N474">
        <v>2008</v>
      </c>
      <c r="O474">
        <v>2008</v>
      </c>
      <c r="P474">
        <v>2</v>
      </c>
      <c r="Q474">
        <v>1</v>
      </c>
      <c r="R474" s="1">
        <f t="shared" si="76"/>
        <v>39479</v>
      </c>
      <c r="S474">
        <v>3.1E-2</v>
      </c>
      <c r="T474">
        <v>4.0000000000000001E-3</v>
      </c>
      <c r="U474">
        <v>0</v>
      </c>
      <c r="V474">
        <v>3.88</v>
      </c>
      <c r="W474">
        <v>0.14000000000000001</v>
      </c>
      <c r="X474">
        <v>1.42</v>
      </c>
    </row>
    <row r="475" spans="1:24" x14ac:dyDescent="0.25">
      <c r="A475" s="1">
        <f t="shared" si="77"/>
        <v>39479</v>
      </c>
      <c r="B475">
        <v>1</v>
      </c>
      <c r="C475">
        <f t="shared" si="79"/>
        <v>2008</v>
      </c>
      <c r="D475">
        <v>2</v>
      </c>
      <c r="E475" t="str">
        <f t="shared" si="78"/>
        <v>20082</v>
      </c>
      <c r="F475">
        <f t="shared" si="70"/>
        <v>3.1E-2</v>
      </c>
      <c r="G475">
        <f t="shared" si="71"/>
        <v>4.0000000000000001E-3</v>
      </c>
      <c r="H475">
        <f t="shared" si="72"/>
        <v>0</v>
      </c>
      <c r="I475">
        <f t="shared" si="73"/>
        <v>3.88</v>
      </c>
      <c r="J475">
        <f t="shared" si="74"/>
        <v>0.14000000000000001</v>
      </c>
      <c r="K475">
        <f t="shared" si="75"/>
        <v>1.42</v>
      </c>
      <c r="M475" t="s">
        <v>87</v>
      </c>
      <c r="N475">
        <v>2008</v>
      </c>
      <c r="O475">
        <v>2008</v>
      </c>
      <c r="P475">
        <v>3</v>
      </c>
      <c r="Q475">
        <v>1</v>
      </c>
      <c r="R475" s="1">
        <f t="shared" si="76"/>
        <v>39508</v>
      </c>
      <c r="S475">
        <v>2.9000000000000001E-2</v>
      </c>
      <c r="T475">
        <v>1.4999999999999999E-2</v>
      </c>
      <c r="U475">
        <v>0</v>
      </c>
      <c r="V475">
        <v>4.28</v>
      </c>
      <c r="W475">
        <v>0.14000000000000001</v>
      </c>
      <c r="X475">
        <v>1.57</v>
      </c>
    </row>
    <row r="476" spans="1:24" x14ac:dyDescent="0.25">
      <c r="A476" s="1">
        <f t="shared" si="77"/>
        <v>39508</v>
      </c>
      <c r="B476">
        <v>1</v>
      </c>
      <c r="C476">
        <f t="shared" si="79"/>
        <v>2008</v>
      </c>
      <c r="D476">
        <v>3</v>
      </c>
      <c r="E476" t="str">
        <f t="shared" si="78"/>
        <v>20083</v>
      </c>
      <c r="F476">
        <f t="shared" si="70"/>
        <v>2.9000000000000001E-2</v>
      </c>
      <c r="G476">
        <f t="shared" si="71"/>
        <v>1.4999999999999999E-2</v>
      </c>
      <c r="H476">
        <f t="shared" si="72"/>
        <v>0</v>
      </c>
      <c r="I476">
        <f t="shared" si="73"/>
        <v>4.28</v>
      </c>
      <c r="J476">
        <f t="shared" si="74"/>
        <v>0.14000000000000001</v>
      </c>
      <c r="K476">
        <f t="shared" si="75"/>
        <v>1.57</v>
      </c>
      <c r="M476" t="s">
        <v>87</v>
      </c>
      <c r="N476">
        <v>2008</v>
      </c>
      <c r="O476">
        <v>2008</v>
      </c>
      <c r="P476">
        <v>4</v>
      </c>
      <c r="Q476">
        <v>1</v>
      </c>
      <c r="R476" s="1">
        <f t="shared" si="76"/>
        <v>39539</v>
      </c>
      <c r="S476">
        <v>3.5000000000000003E-2</v>
      </c>
      <c r="T476">
        <v>3.3000000000000002E-2</v>
      </c>
      <c r="U476">
        <v>0</v>
      </c>
      <c r="V476">
        <v>4.5</v>
      </c>
      <c r="W476">
        <v>0.15</v>
      </c>
      <c r="X476">
        <v>1.43</v>
      </c>
    </row>
    <row r="477" spans="1:24" x14ac:dyDescent="0.25">
      <c r="A477" s="1">
        <f t="shared" si="77"/>
        <v>39539</v>
      </c>
      <c r="B477">
        <v>1</v>
      </c>
      <c r="C477">
        <f t="shared" si="79"/>
        <v>2008</v>
      </c>
      <c r="D477">
        <v>4</v>
      </c>
      <c r="E477" t="str">
        <f t="shared" si="78"/>
        <v>20084</v>
      </c>
      <c r="F477">
        <f t="shared" si="70"/>
        <v>3.5000000000000003E-2</v>
      </c>
      <c r="G477">
        <f t="shared" si="71"/>
        <v>3.3000000000000002E-2</v>
      </c>
      <c r="H477">
        <f t="shared" si="72"/>
        <v>0</v>
      </c>
      <c r="I477">
        <f t="shared" si="73"/>
        <v>4.5</v>
      </c>
      <c r="J477">
        <f t="shared" si="74"/>
        <v>0.15</v>
      </c>
      <c r="K477">
        <f t="shared" si="75"/>
        <v>1.43</v>
      </c>
      <c r="M477" t="s">
        <v>87</v>
      </c>
      <c r="N477">
        <v>2008</v>
      </c>
      <c r="O477">
        <v>2008</v>
      </c>
      <c r="P477">
        <v>5</v>
      </c>
      <c r="Q477">
        <v>1</v>
      </c>
      <c r="R477" s="1">
        <f t="shared" si="76"/>
        <v>39569</v>
      </c>
      <c r="S477">
        <v>3.2000000000000001E-2</v>
      </c>
      <c r="T477">
        <v>1.4999999999999999E-2</v>
      </c>
      <c r="U477">
        <v>1E-3</v>
      </c>
      <c r="V477">
        <v>5.16</v>
      </c>
      <c r="W477">
        <v>0.16</v>
      </c>
      <c r="X477">
        <v>1.35</v>
      </c>
    </row>
    <row r="478" spans="1:24" x14ac:dyDescent="0.25">
      <c r="A478" s="1">
        <f t="shared" si="77"/>
        <v>39569</v>
      </c>
      <c r="B478">
        <v>1</v>
      </c>
      <c r="C478">
        <f t="shared" si="79"/>
        <v>2008</v>
      </c>
      <c r="D478">
        <v>5</v>
      </c>
      <c r="E478" t="str">
        <f t="shared" si="78"/>
        <v>20085</v>
      </c>
      <c r="F478">
        <f t="shared" si="70"/>
        <v>3.2000000000000001E-2</v>
      </c>
      <c r="G478">
        <f t="shared" si="71"/>
        <v>1.4999999999999999E-2</v>
      </c>
      <c r="H478">
        <f t="shared" si="72"/>
        <v>1E-3</v>
      </c>
      <c r="I478">
        <f t="shared" si="73"/>
        <v>5.16</v>
      </c>
      <c r="J478">
        <f t="shared" si="74"/>
        <v>0.16</v>
      </c>
      <c r="K478">
        <f t="shared" si="75"/>
        <v>1.35</v>
      </c>
      <c r="M478" t="s">
        <v>87</v>
      </c>
      <c r="N478">
        <v>2008</v>
      </c>
      <c r="O478">
        <v>2008</v>
      </c>
      <c r="P478">
        <v>6</v>
      </c>
      <c r="Q478">
        <v>1</v>
      </c>
      <c r="R478" s="1">
        <f t="shared" si="76"/>
        <v>39600</v>
      </c>
      <c r="S478">
        <v>3.3000000000000002E-2</v>
      </c>
      <c r="T478">
        <v>1.7000000000000001E-2</v>
      </c>
      <c r="U478">
        <v>1E-3</v>
      </c>
      <c r="V478">
        <v>5.95</v>
      </c>
      <c r="W478">
        <v>0.17</v>
      </c>
      <c r="X478">
        <v>1.62</v>
      </c>
    </row>
    <row r="479" spans="1:24" x14ac:dyDescent="0.25">
      <c r="A479" s="1">
        <f t="shared" si="77"/>
        <v>39600</v>
      </c>
      <c r="B479">
        <v>1</v>
      </c>
      <c r="C479">
        <f t="shared" si="79"/>
        <v>2008</v>
      </c>
      <c r="D479">
        <v>6</v>
      </c>
      <c r="E479" t="str">
        <f t="shared" si="78"/>
        <v>20086</v>
      </c>
      <c r="F479">
        <f t="shared" si="70"/>
        <v>3.3000000000000002E-2</v>
      </c>
      <c r="G479">
        <f t="shared" si="71"/>
        <v>1.7000000000000001E-2</v>
      </c>
      <c r="H479">
        <f t="shared" si="72"/>
        <v>1E-3</v>
      </c>
      <c r="I479">
        <f t="shared" si="73"/>
        <v>5.95</v>
      </c>
      <c r="J479">
        <f t="shared" si="74"/>
        <v>0.17</v>
      </c>
      <c r="K479">
        <f t="shared" si="75"/>
        <v>1.62</v>
      </c>
      <c r="M479" t="s">
        <v>87</v>
      </c>
      <c r="N479">
        <v>2008</v>
      </c>
      <c r="O479">
        <v>2008</v>
      </c>
      <c r="P479">
        <v>7</v>
      </c>
      <c r="Q479">
        <v>1</v>
      </c>
      <c r="R479" s="1">
        <f t="shared" si="76"/>
        <v>39630</v>
      </c>
      <c r="S479">
        <v>3.5000000000000003E-2</v>
      </c>
      <c r="T479">
        <v>3.3000000000000002E-2</v>
      </c>
      <c r="U479">
        <v>1E-3</v>
      </c>
      <c r="V479">
        <v>7.22</v>
      </c>
      <c r="W479">
        <v>0.19</v>
      </c>
      <c r="X479">
        <v>1.34</v>
      </c>
    </row>
    <row r="480" spans="1:24" x14ac:dyDescent="0.25">
      <c r="A480" s="1">
        <f t="shared" si="77"/>
        <v>39630</v>
      </c>
      <c r="B480">
        <v>1</v>
      </c>
      <c r="C480">
        <f t="shared" si="79"/>
        <v>2008</v>
      </c>
      <c r="D480">
        <v>7</v>
      </c>
      <c r="E480" t="str">
        <f t="shared" si="78"/>
        <v>20087</v>
      </c>
      <c r="F480">
        <f t="shared" si="70"/>
        <v>3.5000000000000003E-2</v>
      </c>
      <c r="G480">
        <f t="shared" si="71"/>
        <v>3.3000000000000002E-2</v>
      </c>
      <c r="H480">
        <f t="shared" si="72"/>
        <v>1E-3</v>
      </c>
      <c r="I480">
        <f t="shared" si="73"/>
        <v>7.22</v>
      </c>
      <c r="J480">
        <f t="shared" si="74"/>
        <v>0.19</v>
      </c>
      <c r="K480">
        <f t="shared" si="75"/>
        <v>1.34</v>
      </c>
      <c r="M480" t="s">
        <v>87</v>
      </c>
      <c r="N480">
        <v>2008</v>
      </c>
      <c r="O480">
        <v>2008</v>
      </c>
      <c r="P480">
        <v>8</v>
      </c>
      <c r="Q480">
        <v>1</v>
      </c>
      <c r="R480" s="1">
        <f t="shared" si="76"/>
        <v>39661</v>
      </c>
      <c r="S480">
        <v>3.4000000000000002E-2</v>
      </c>
      <c r="T480">
        <v>7.0000000000000001E-3</v>
      </c>
      <c r="U480">
        <v>0</v>
      </c>
      <c r="V480">
        <v>7.6</v>
      </c>
      <c r="W480">
        <v>0.2</v>
      </c>
      <c r="X480">
        <v>1.44</v>
      </c>
    </row>
    <row r="481" spans="1:24" x14ac:dyDescent="0.25">
      <c r="A481" s="1">
        <f t="shared" si="77"/>
        <v>39661</v>
      </c>
      <c r="B481">
        <v>1</v>
      </c>
      <c r="C481">
        <f t="shared" si="79"/>
        <v>2008</v>
      </c>
      <c r="D481">
        <v>8</v>
      </c>
      <c r="E481" t="str">
        <f t="shared" si="78"/>
        <v>20088</v>
      </c>
      <c r="F481">
        <f t="shared" si="70"/>
        <v>3.4000000000000002E-2</v>
      </c>
      <c r="G481">
        <f t="shared" si="71"/>
        <v>7.0000000000000001E-3</v>
      </c>
      <c r="H481">
        <f t="shared" si="72"/>
        <v>0</v>
      </c>
      <c r="I481">
        <f t="shared" si="73"/>
        <v>7.6</v>
      </c>
      <c r="J481">
        <f t="shared" si="74"/>
        <v>0.2</v>
      </c>
      <c r="K481">
        <f t="shared" si="75"/>
        <v>1.44</v>
      </c>
      <c r="M481" t="s">
        <v>87</v>
      </c>
      <c r="N481">
        <v>2008</v>
      </c>
      <c r="O481">
        <v>2008</v>
      </c>
      <c r="P481">
        <v>9</v>
      </c>
      <c r="Q481">
        <v>1</v>
      </c>
      <c r="R481" s="1">
        <f t="shared" si="76"/>
        <v>39692</v>
      </c>
      <c r="S481">
        <v>3.3000000000000002E-2</v>
      </c>
      <c r="T481">
        <v>5.0000000000000001E-3</v>
      </c>
      <c r="U481">
        <v>1E-3</v>
      </c>
      <c r="V481">
        <v>7.71</v>
      </c>
      <c r="W481">
        <v>0.23</v>
      </c>
      <c r="X481">
        <v>1.49</v>
      </c>
    </row>
    <row r="482" spans="1:24" x14ac:dyDescent="0.25">
      <c r="A482" s="1">
        <f t="shared" si="77"/>
        <v>39692</v>
      </c>
      <c r="B482">
        <v>1</v>
      </c>
      <c r="C482">
        <f t="shared" si="79"/>
        <v>2008</v>
      </c>
      <c r="D482">
        <v>9</v>
      </c>
      <c r="E482" t="str">
        <f t="shared" si="78"/>
        <v>20089</v>
      </c>
      <c r="F482">
        <f t="shared" si="70"/>
        <v>3.3000000000000002E-2</v>
      </c>
      <c r="G482">
        <f t="shared" si="71"/>
        <v>5.0000000000000001E-3</v>
      </c>
      <c r="H482">
        <f t="shared" si="72"/>
        <v>1E-3</v>
      </c>
      <c r="I482">
        <f t="shared" si="73"/>
        <v>7.71</v>
      </c>
      <c r="J482">
        <f t="shared" si="74"/>
        <v>0.23</v>
      </c>
      <c r="K482">
        <f t="shared" si="75"/>
        <v>1.49</v>
      </c>
      <c r="M482" t="s">
        <v>87</v>
      </c>
      <c r="N482">
        <v>2009</v>
      </c>
      <c r="O482">
        <v>2008</v>
      </c>
      <c r="P482">
        <v>10</v>
      </c>
      <c r="Q482">
        <v>1</v>
      </c>
      <c r="R482" s="1">
        <f t="shared" si="76"/>
        <v>40087</v>
      </c>
      <c r="S482">
        <v>3.6999999999999998E-2</v>
      </c>
      <c r="T482">
        <v>8.9999999999999993E-3</v>
      </c>
      <c r="U482">
        <v>0</v>
      </c>
      <c r="V482">
        <v>6.93</v>
      </c>
      <c r="W482">
        <v>0.24</v>
      </c>
      <c r="X482">
        <v>2.3199999999999998</v>
      </c>
    </row>
    <row r="483" spans="1:24" x14ac:dyDescent="0.25">
      <c r="A483" s="1">
        <f t="shared" si="77"/>
        <v>40087</v>
      </c>
      <c r="B483">
        <v>1</v>
      </c>
      <c r="C483">
        <f t="shared" si="79"/>
        <v>2009</v>
      </c>
      <c r="D483">
        <v>10</v>
      </c>
      <c r="E483" t="str">
        <f t="shared" si="78"/>
        <v>200910</v>
      </c>
      <c r="F483">
        <f t="shared" si="70"/>
        <v>3.6999999999999998E-2</v>
      </c>
      <c r="G483">
        <f t="shared" si="71"/>
        <v>8.9999999999999993E-3</v>
      </c>
      <c r="H483">
        <f t="shared" si="72"/>
        <v>0</v>
      </c>
      <c r="I483">
        <f t="shared" si="73"/>
        <v>6.93</v>
      </c>
      <c r="J483">
        <f t="shared" si="74"/>
        <v>0.24</v>
      </c>
      <c r="K483">
        <f t="shared" si="75"/>
        <v>2.3199999999999998</v>
      </c>
      <c r="M483" t="s">
        <v>87</v>
      </c>
      <c r="N483">
        <v>2009</v>
      </c>
      <c r="O483">
        <v>2008</v>
      </c>
      <c r="P483">
        <v>11</v>
      </c>
      <c r="Q483">
        <v>1</v>
      </c>
      <c r="R483" s="1">
        <f t="shared" si="76"/>
        <v>40118</v>
      </c>
      <c r="S483">
        <v>4.2000000000000003E-2</v>
      </c>
      <c r="T483">
        <v>8.0000000000000002E-3</v>
      </c>
      <c r="U483">
        <v>1E-3</v>
      </c>
      <c r="V483">
        <v>5.87</v>
      </c>
      <c r="W483">
        <v>0.24</v>
      </c>
      <c r="X483">
        <v>2.5499999999999998</v>
      </c>
    </row>
    <row r="484" spans="1:24" x14ac:dyDescent="0.25">
      <c r="A484" s="1">
        <f t="shared" si="77"/>
        <v>40118</v>
      </c>
      <c r="B484">
        <v>1</v>
      </c>
      <c r="C484">
        <f t="shared" si="79"/>
        <v>2009</v>
      </c>
      <c r="D484">
        <v>11</v>
      </c>
      <c r="E484" t="str">
        <f t="shared" si="78"/>
        <v>200911</v>
      </c>
      <c r="F484">
        <f t="shared" si="70"/>
        <v>4.2000000000000003E-2</v>
      </c>
      <c r="G484">
        <f t="shared" si="71"/>
        <v>8.0000000000000002E-3</v>
      </c>
      <c r="H484">
        <f t="shared" si="72"/>
        <v>1E-3</v>
      </c>
      <c r="I484">
        <f t="shared" si="73"/>
        <v>5.87</v>
      </c>
      <c r="J484">
        <f t="shared" si="74"/>
        <v>0.24</v>
      </c>
      <c r="K484">
        <f t="shared" si="75"/>
        <v>2.5499999999999998</v>
      </c>
      <c r="M484" t="s">
        <v>87</v>
      </c>
      <c r="N484">
        <v>2009</v>
      </c>
      <c r="O484">
        <v>2008</v>
      </c>
      <c r="P484">
        <v>12</v>
      </c>
      <c r="Q484">
        <v>1</v>
      </c>
      <c r="R484" s="1">
        <f t="shared" si="76"/>
        <v>40148</v>
      </c>
      <c r="S484">
        <v>3.1E-2</v>
      </c>
      <c r="T484">
        <v>3.0000000000000001E-3</v>
      </c>
      <c r="U484">
        <v>1E-3</v>
      </c>
      <c r="V484">
        <v>3.95</v>
      </c>
      <c r="W484">
        <v>0.15</v>
      </c>
      <c r="X484">
        <v>1.92</v>
      </c>
    </row>
    <row r="485" spans="1:24" x14ac:dyDescent="0.25">
      <c r="A485" s="1">
        <f t="shared" si="77"/>
        <v>40148</v>
      </c>
      <c r="B485">
        <v>1</v>
      </c>
      <c r="C485">
        <f t="shared" si="79"/>
        <v>2009</v>
      </c>
      <c r="D485">
        <v>12</v>
      </c>
      <c r="E485" t="str">
        <f t="shared" si="78"/>
        <v>200912</v>
      </c>
      <c r="F485">
        <f t="shared" si="70"/>
        <v>3.1E-2</v>
      </c>
      <c r="G485">
        <f t="shared" si="71"/>
        <v>3.0000000000000001E-3</v>
      </c>
      <c r="H485">
        <f t="shared" si="72"/>
        <v>1E-3</v>
      </c>
      <c r="I485">
        <f t="shared" si="73"/>
        <v>3.95</v>
      </c>
      <c r="J485">
        <f t="shared" si="74"/>
        <v>0.15</v>
      </c>
      <c r="K485">
        <f t="shared" si="75"/>
        <v>1.92</v>
      </c>
      <c r="M485" t="s">
        <v>87</v>
      </c>
      <c r="N485">
        <v>2009</v>
      </c>
      <c r="O485">
        <v>2009</v>
      </c>
      <c r="P485">
        <v>1</v>
      </c>
      <c r="Q485">
        <v>1</v>
      </c>
      <c r="R485" s="1">
        <f t="shared" si="76"/>
        <v>39814</v>
      </c>
      <c r="S485">
        <v>3.1E-2</v>
      </c>
      <c r="T485">
        <v>3.0000000000000001E-3</v>
      </c>
      <c r="U485">
        <v>1E-3</v>
      </c>
      <c r="V485">
        <v>3.87</v>
      </c>
      <c r="W485">
        <v>0.14000000000000001</v>
      </c>
      <c r="X485">
        <v>1.7</v>
      </c>
    </row>
    <row r="486" spans="1:24" x14ac:dyDescent="0.25">
      <c r="A486" s="1">
        <f t="shared" si="77"/>
        <v>39814</v>
      </c>
      <c r="B486">
        <v>1</v>
      </c>
      <c r="C486">
        <f t="shared" si="79"/>
        <v>2009</v>
      </c>
      <c r="D486">
        <v>1</v>
      </c>
      <c r="E486" t="str">
        <f t="shared" si="78"/>
        <v>20091</v>
      </c>
      <c r="F486">
        <f t="shared" si="70"/>
        <v>3.1E-2</v>
      </c>
      <c r="G486">
        <f t="shared" si="71"/>
        <v>3.0000000000000001E-3</v>
      </c>
      <c r="H486">
        <f t="shared" si="72"/>
        <v>1E-3</v>
      </c>
      <c r="I486">
        <f t="shared" si="73"/>
        <v>3.87</v>
      </c>
      <c r="J486">
        <f t="shared" si="74"/>
        <v>0.14000000000000001</v>
      </c>
      <c r="K486">
        <f t="shared" si="75"/>
        <v>1.7</v>
      </c>
      <c r="M486" t="s">
        <v>87</v>
      </c>
      <c r="N486">
        <v>2009</v>
      </c>
      <c r="O486">
        <v>2009</v>
      </c>
      <c r="P486">
        <v>2</v>
      </c>
      <c r="Q486">
        <v>1</v>
      </c>
      <c r="R486" s="1">
        <f t="shared" si="76"/>
        <v>39845</v>
      </c>
      <c r="S486">
        <v>2.5999999999999999E-2</v>
      </c>
      <c r="T486">
        <v>5.0000000000000001E-3</v>
      </c>
      <c r="U486">
        <v>0</v>
      </c>
      <c r="V486">
        <v>4.12</v>
      </c>
      <c r="W486">
        <v>0.16</v>
      </c>
      <c r="X486">
        <v>1.92</v>
      </c>
    </row>
    <row r="487" spans="1:24" x14ac:dyDescent="0.25">
      <c r="A487" s="1">
        <f t="shared" si="77"/>
        <v>39845</v>
      </c>
      <c r="B487">
        <v>1</v>
      </c>
      <c r="C487">
        <f t="shared" si="79"/>
        <v>2009</v>
      </c>
      <c r="D487">
        <v>2</v>
      </c>
      <c r="E487" t="str">
        <f t="shared" si="78"/>
        <v>20092</v>
      </c>
      <c r="F487">
        <f t="shared" si="70"/>
        <v>2.5999999999999999E-2</v>
      </c>
      <c r="G487">
        <f t="shared" si="71"/>
        <v>5.0000000000000001E-3</v>
      </c>
      <c r="H487">
        <f t="shared" si="72"/>
        <v>0</v>
      </c>
      <c r="I487">
        <f t="shared" si="73"/>
        <v>4.12</v>
      </c>
      <c r="J487">
        <f t="shared" si="74"/>
        <v>0.16</v>
      </c>
      <c r="K487">
        <f t="shared" si="75"/>
        <v>1.92</v>
      </c>
      <c r="M487" t="s">
        <v>87</v>
      </c>
      <c r="N487">
        <v>2009</v>
      </c>
      <c r="O487">
        <v>2009</v>
      </c>
      <c r="P487">
        <v>3</v>
      </c>
      <c r="Q487">
        <v>1</v>
      </c>
      <c r="R487" s="1">
        <f t="shared" si="76"/>
        <v>39873</v>
      </c>
      <c r="S487">
        <v>2.5999999999999999E-2</v>
      </c>
      <c r="T487">
        <v>3.0000000000000001E-3</v>
      </c>
      <c r="U487">
        <v>0</v>
      </c>
      <c r="V487">
        <v>4.05</v>
      </c>
      <c r="W487">
        <v>0.15</v>
      </c>
      <c r="X487">
        <v>1.92</v>
      </c>
    </row>
    <row r="488" spans="1:24" x14ac:dyDescent="0.25">
      <c r="A488" s="1">
        <f t="shared" si="77"/>
        <v>39873</v>
      </c>
      <c r="B488">
        <v>1</v>
      </c>
      <c r="C488">
        <f t="shared" si="79"/>
        <v>2009</v>
      </c>
      <c r="D488">
        <v>3</v>
      </c>
      <c r="E488" t="str">
        <f t="shared" si="78"/>
        <v>20093</v>
      </c>
      <c r="F488">
        <f t="shared" si="70"/>
        <v>2.5999999999999999E-2</v>
      </c>
      <c r="G488">
        <f t="shared" si="71"/>
        <v>3.0000000000000001E-3</v>
      </c>
      <c r="H488">
        <f t="shared" si="72"/>
        <v>0</v>
      </c>
      <c r="I488">
        <f t="shared" si="73"/>
        <v>4.05</v>
      </c>
      <c r="J488">
        <f t="shared" si="74"/>
        <v>0.15</v>
      </c>
      <c r="K488">
        <f t="shared" si="75"/>
        <v>1.92</v>
      </c>
      <c r="M488" t="s">
        <v>87</v>
      </c>
      <c r="N488">
        <v>2009</v>
      </c>
      <c r="O488">
        <v>2009</v>
      </c>
      <c r="P488">
        <v>4</v>
      </c>
      <c r="Q488">
        <v>1</v>
      </c>
      <c r="R488" s="1">
        <f t="shared" si="76"/>
        <v>39904</v>
      </c>
      <c r="S488">
        <v>3.1E-2</v>
      </c>
      <c r="T488">
        <v>5.0000000000000001E-3</v>
      </c>
      <c r="U488">
        <v>0</v>
      </c>
      <c r="V488">
        <v>4.41</v>
      </c>
      <c r="W488">
        <v>0.14000000000000001</v>
      </c>
      <c r="X488">
        <v>1.47</v>
      </c>
    </row>
    <row r="489" spans="1:24" x14ac:dyDescent="0.25">
      <c r="A489" s="1">
        <f t="shared" si="77"/>
        <v>39904</v>
      </c>
      <c r="B489">
        <v>1</v>
      </c>
      <c r="C489">
        <f t="shared" si="79"/>
        <v>2009</v>
      </c>
      <c r="D489">
        <v>4</v>
      </c>
      <c r="E489" t="str">
        <f t="shared" si="78"/>
        <v>20094</v>
      </c>
      <c r="F489">
        <f t="shared" si="70"/>
        <v>3.1E-2</v>
      </c>
      <c r="G489">
        <f t="shared" si="71"/>
        <v>5.0000000000000001E-3</v>
      </c>
      <c r="H489">
        <f t="shared" si="72"/>
        <v>0</v>
      </c>
      <c r="I489">
        <f t="shared" si="73"/>
        <v>4.41</v>
      </c>
      <c r="J489">
        <f t="shared" si="74"/>
        <v>0.14000000000000001</v>
      </c>
      <c r="K489">
        <f t="shared" si="75"/>
        <v>1.47</v>
      </c>
      <c r="M489" t="s">
        <v>87</v>
      </c>
      <c r="N489">
        <v>2009</v>
      </c>
      <c r="O489">
        <v>2009</v>
      </c>
      <c r="P489">
        <v>5</v>
      </c>
      <c r="Q489">
        <v>1</v>
      </c>
      <c r="R489" s="1">
        <f t="shared" si="76"/>
        <v>39934</v>
      </c>
      <c r="S489">
        <v>2.9000000000000001E-2</v>
      </c>
      <c r="T489">
        <v>2E-3</v>
      </c>
      <c r="U489">
        <v>1E-3</v>
      </c>
      <c r="V489">
        <v>5.01</v>
      </c>
      <c r="W489">
        <v>0.13</v>
      </c>
      <c r="X489">
        <v>1.84</v>
      </c>
    </row>
    <row r="490" spans="1:24" x14ac:dyDescent="0.25">
      <c r="A490" s="1">
        <f t="shared" si="77"/>
        <v>39934</v>
      </c>
      <c r="B490">
        <v>1</v>
      </c>
      <c r="C490">
        <f t="shared" si="79"/>
        <v>2009</v>
      </c>
      <c r="D490">
        <v>5</v>
      </c>
      <c r="E490" t="str">
        <f t="shared" si="78"/>
        <v>20095</v>
      </c>
      <c r="F490">
        <f t="shared" si="70"/>
        <v>2.9000000000000001E-2</v>
      </c>
      <c r="G490">
        <f t="shared" si="71"/>
        <v>2E-3</v>
      </c>
      <c r="H490">
        <f t="shared" si="72"/>
        <v>1E-3</v>
      </c>
      <c r="I490">
        <f t="shared" si="73"/>
        <v>5.01</v>
      </c>
      <c r="J490">
        <f t="shared" si="74"/>
        <v>0.13</v>
      </c>
      <c r="K490">
        <f t="shared" si="75"/>
        <v>1.84</v>
      </c>
      <c r="M490" t="s">
        <v>87</v>
      </c>
      <c r="N490">
        <v>2009</v>
      </c>
      <c r="O490">
        <v>2009</v>
      </c>
      <c r="P490">
        <v>6</v>
      </c>
      <c r="Q490">
        <v>1</v>
      </c>
      <c r="R490" s="1">
        <f t="shared" si="76"/>
        <v>39965</v>
      </c>
      <c r="S490">
        <v>2.9000000000000001E-2</v>
      </c>
      <c r="T490">
        <v>0</v>
      </c>
      <c r="U490">
        <v>0</v>
      </c>
      <c r="V490">
        <v>6.43</v>
      </c>
      <c r="W490">
        <v>0.16</v>
      </c>
      <c r="X490">
        <v>1.42</v>
      </c>
    </row>
    <row r="491" spans="1:24" x14ac:dyDescent="0.25">
      <c r="A491" s="1">
        <f t="shared" si="77"/>
        <v>39965</v>
      </c>
      <c r="B491">
        <v>1</v>
      </c>
      <c r="C491">
        <f t="shared" si="79"/>
        <v>2009</v>
      </c>
      <c r="D491">
        <v>6</v>
      </c>
      <c r="E491" t="str">
        <f t="shared" si="78"/>
        <v>20096</v>
      </c>
      <c r="F491">
        <f t="shared" si="70"/>
        <v>2.9000000000000001E-2</v>
      </c>
      <c r="G491">
        <f t="shared" si="71"/>
        <v>0</v>
      </c>
      <c r="H491">
        <f t="shared" si="72"/>
        <v>0</v>
      </c>
      <c r="I491">
        <f t="shared" si="73"/>
        <v>6.43</v>
      </c>
      <c r="J491">
        <f t="shared" si="74"/>
        <v>0.16</v>
      </c>
      <c r="K491">
        <f t="shared" si="75"/>
        <v>1.42</v>
      </c>
      <c r="M491" t="s">
        <v>87</v>
      </c>
      <c r="N491">
        <v>2009</v>
      </c>
      <c r="O491">
        <v>2009</v>
      </c>
      <c r="P491">
        <v>7</v>
      </c>
      <c r="Q491">
        <v>1</v>
      </c>
      <c r="R491" s="1">
        <f t="shared" si="76"/>
        <v>39995</v>
      </c>
      <c r="S491">
        <v>3.3000000000000002E-2</v>
      </c>
      <c r="T491">
        <v>5.0000000000000001E-3</v>
      </c>
      <c r="U491">
        <v>0</v>
      </c>
      <c r="V491">
        <v>7.28</v>
      </c>
      <c r="W491">
        <v>0.18</v>
      </c>
      <c r="X491">
        <v>1.42</v>
      </c>
    </row>
    <row r="492" spans="1:24" x14ac:dyDescent="0.25">
      <c r="A492" s="1">
        <f t="shared" si="77"/>
        <v>39995</v>
      </c>
      <c r="B492">
        <v>1</v>
      </c>
      <c r="C492">
        <f t="shared" si="79"/>
        <v>2009</v>
      </c>
      <c r="D492">
        <v>7</v>
      </c>
      <c r="E492" t="str">
        <f t="shared" si="78"/>
        <v>20097</v>
      </c>
      <c r="F492">
        <f t="shared" si="70"/>
        <v>3.3000000000000002E-2</v>
      </c>
      <c r="G492">
        <f t="shared" si="71"/>
        <v>5.0000000000000001E-3</v>
      </c>
      <c r="H492">
        <f t="shared" si="72"/>
        <v>0</v>
      </c>
      <c r="I492">
        <f t="shared" si="73"/>
        <v>7.28</v>
      </c>
      <c r="J492">
        <f t="shared" si="74"/>
        <v>0.18</v>
      </c>
      <c r="K492">
        <f t="shared" si="75"/>
        <v>1.42</v>
      </c>
      <c r="M492" t="s">
        <v>87</v>
      </c>
      <c r="N492">
        <v>2009</v>
      </c>
      <c r="O492">
        <v>2009</v>
      </c>
      <c r="P492">
        <v>8</v>
      </c>
      <c r="Q492">
        <v>1</v>
      </c>
      <c r="R492" s="1">
        <f t="shared" si="76"/>
        <v>40026</v>
      </c>
      <c r="S492">
        <v>3.4000000000000002E-2</v>
      </c>
      <c r="T492">
        <v>1.4999999999999999E-2</v>
      </c>
      <c r="U492">
        <v>1E-3</v>
      </c>
      <c r="V492">
        <v>7.88</v>
      </c>
      <c r="W492">
        <v>0.2</v>
      </c>
      <c r="X492">
        <v>1.52</v>
      </c>
    </row>
    <row r="493" spans="1:24" x14ac:dyDescent="0.25">
      <c r="A493" s="1">
        <f t="shared" si="77"/>
        <v>40026</v>
      </c>
      <c r="B493">
        <v>1</v>
      </c>
      <c r="C493">
        <f t="shared" si="79"/>
        <v>2009</v>
      </c>
      <c r="D493">
        <v>8</v>
      </c>
      <c r="E493" t="str">
        <f t="shared" si="78"/>
        <v>20098</v>
      </c>
      <c r="F493">
        <f t="shared" si="70"/>
        <v>3.4000000000000002E-2</v>
      </c>
      <c r="G493">
        <f t="shared" si="71"/>
        <v>1.4999999999999999E-2</v>
      </c>
      <c r="H493">
        <f t="shared" si="72"/>
        <v>1E-3</v>
      </c>
      <c r="I493">
        <f t="shared" si="73"/>
        <v>7.88</v>
      </c>
      <c r="J493">
        <f t="shared" si="74"/>
        <v>0.2</v>
      </c>
      <c r="K493">
        <f t="shared" si="75"/>
        <v>1.52</v>
      </c>
      <c r="M493" t="s">
        <v>87</v>
      </c>
      <c r="N493">
        <v>2009</v>
      </c>
      <c r="O493">
        <v>2009</v>
      </c>
      <c r="P493">
        <v>9</v>
      </c>
      <c r="Q493">
        <v>1</v>
      </c>
      <c r="R493" s="1">
        <f t="shared" si="76"/>
        <v>40057</v>
      </c>
      <c r="S493">
        <v>3.2000000000000001E-2</v>
      </c>
      <c r="T493">
        <v>8.9999999999999993E-3</v>
      </c>
      <c r="U493">
        <v>2E-3</v>
      </c>
      <c r="V493">
        <v>7.73</v>
      </c>
      <c r="W493">
        <v>0.25</v>
      </c>
      <c r="X493">
        <v>1.58</v>
      </c>
    </row>
    <row r="494" spans="1:24" x14ac:dyDescent="0.25">
      <c r="A494" s="1">
        <f t="shared" si="77"/>
        <v>40057</v>
      </c>
      <c r="B494">
        <v>1</v>
      </c>
      <c r="C494">
        <f t="shared" si="79"/>
        <v>2009</v>
      </c>
      <c r="D494">
        <v>9</v>
      </c>
      <c r="E494" t="str">
        <f t="shared" si="78"/>
        <v>20099</v>
      </c>
      <c r="F494">
        <f t="shared" si="70"/>
        <v>3.2000000000000001E-2</v>
      </c>
      <c r="G494">
        <f t="shared" si="71"/>
        <v>8.9999999999999993E-3</v>
      </c>
      <c r="H494">
        <f t="shared" si="72"/>
        <v>2E-3</v>
      </c>
      <c r="I494">
        <f t="shared" si="73"/>
        <v>7.73</v>
      </c>
      <c r="J494">
        <f t="shared" si="74"/>
        <v>0.25</v>
      </c>
      <c r="K494">
        <f t="shared" si="75"/>
        <v>1.58</v>
      </c>
      <c r="M494" t="s">
        <v>87</v>
      </c>
      <c r="N494">
        <v>2010</v>
      </c>
      <c r="O494">
        <v>2009</v>
      </c>
      <c r="P494">
        <v>10</v>
      </c>
      <c r="Q494">
        <v>1</v>
      </c>
      <c r="R494" s="1">
        <f t="shared" si="76"/>
        <v>40452</v>
      </c>
      <c r="S494">
        <v>3.3000000000000002E-2</v>
      </c>
      <c r="T494">
        <v>5.0000000000000001E-3</v>
      </c>
      <c r="U494">
        <v>0</v>
      </c>
      <c r="V494">
        <v>6.33</v>
      </c>
      <c r="W494">
        <v>0.24</v>
      </c>
      <c r="X494">
        <v>3.5</v>
      </c>
    </row>
    <row r="495" spans="1:24" x14ac:dyDescent="0.25">
      <c r="A495" s="1">
        <f t="shared" si="77"/>
        <v>40452</v>
      </c>
      <c r="B495">
        <v>1</v>
      </c>
      <c r="C495">
        <f t="shared" si="79"/>
        <v>2010</v>
      </c>
      <c r="D495">
        <v>10</v>
      </c>
      <c r="E495" t="str">
        <f t="shared" si="78"/>
        <v>201010</v>
      </c>
      <c r="F495">
        <f t="shared" si="70"/>
        <v>3.3000000000000002E-2</v>
      </c>
      <c r="G495">
        <f t="shared" si="71"/>
        <v>5.0000000000000001E-3</v>
      </c>
      <c r="H495">
        <f t="shared" si="72"/>
        <v>0</v>
      </c>
      <c r="I495">
        <f t="shared" si="73"/>
        <v>6.33</v>
      </c>
      <c r="J495">
        <f t="shared" si="74"/>
        <v>0.24</v>
      </c>
      <c r="K495">
        <f t="shared" si="75"/>
        <v>3.5</v>
      </c>
      <c r="M495" t="s">
        <v>87</v>
      </c>
      <c r="N495">
        <v>2010</v>
      </c>
      <c r="O495">
        <v>2009</v>
      </c>
      <c r="P495">
        <v>11</v>
      </c>
      <c r="Q495">
        <v>1</v>
      </c>
      <c r="R495" s="1">
        <f t="shared" si="76"/>
        <v>40483</v>
      </c>
      <c r="S495">
        <v>2.7E-2</v>
      </c>
      <c r="T495">
        <v>1.0999999999999999E-2</v>
      </c>
      <c r="U495">
        <v>0</v>
      </c>
      <c r="V495">
        <v>4.5199999999999996</v>
      </c>
      <c r="W495">
        <v>0.21</v>
      </c>
      <c r="X495">
        <v>3.4</v>
      </c>
    </row>
    <row r="496" spans="1:24" x14ac:dyDescent="0.25">
      <c r="A496" s="1">
        <f t="shared" si="77"/>
        <v>40483</v>
      </c>
      <c r="B496">
        <v>1</v>
      </c>
      <c r="C496">
        <f t="shared" si="79"/>
        <v>2010</v>
      </c>
      <c r="D496">
        <v>11</v>
      </c>
      <c r="E496" t="str">
        <f t="shared" si="78"/>
        <v>201011</v>
      </c>
      <c r="F496">
        <f t="shared" si="70"/>
        <v>2.7E-2</v>
      </c>
      <c r="G496">
        <f t="shared" si="71"/>
        <v>1.0999999999999999E-2</v>
      </c>
      <c r="H496">
        <f t="shared" si="72"/>
        <v>0</v>
      </c>
      <c r="I496">
        <f t="shared" si="73"/>
        <v>4.5199999999999996</v>
      </c>
      <c r="J496">
        <f t="shared" si="74"/>
        <v>0.21</v>
      </c>
      <c r="K496">
        <f t="shared" si="75"/>
        <v>3.4</v>
      </c>
      <c r="M496" t="s">
        <v>87</v>
      </c>
      <c r="N496">
        <v>2010</v>
      </c>
      <c r="O496">
        <v>2009</v>
      </c>
      <c r="P496">
        <v>12</v>
      </c>
      <c r="Q496">
        <v>1</v>
      </c>
      <c r="R496" s="1">
        <f t="shared" si="76"/>
        <v>40513</v>
      </c>
      <c r="S496">
        <v>2.5999999999999999E-2</v>
      </c>
      <c r="T496">
        <v>3.0000000000000001E-3</v>
      </c>
      <c r="U496">
        <v>1E-3</v>
      </c>
      <c r="V496">
        <v>3.81</v>
      </c>
      <c r="W496">
        <v>0.18</v>
      </c>
      <c r="X496">
        <v>2.67</v>
      </c>
    </row>
    <row r="497" spans="1:24" x14ac:dyDescent="0.25">
      <c r="A497" s="1">
        <f t="shared" si="77"/>
        <v>40513</v>
      </c>
      <c r="B497">
        <v>1</v>
      </c>
      <c r="C497">
        <f t="shared" si="79"/>
        <v>2010</v>
      </c>
      <c r="D497">
        <v>12</v>
      </c>
      <c r="E497" t="str">
        <f t="shared" si="78"/>
        <v>201012</v>
      </c>
      <c r="F497">
        <f t="shared" si="70"/>
        <v>2.5999999999999999E-2</v>
      </c>
      <c r="G497">
        <f t="shared" si="71"/>
        <v>3.0000000000000001E-3</v>
      </c>
      <c r="H497">
        <f t="shared" si="72"/>
        <v>1E-3</v>
      </c>
      <c r="I497">
        <f t="shared" si="73"/>
        <v>3.81</v>
      </c>
      <c r="J497">
        <f t="shared" si="74"/>
        <v>0.18</v>
      </c>
      <c r="K497">
        <f t="shared" si="75"/>
        <v>2.67</v>
      </c>
      <c r="M497" t="s">
        <v>87</v>
      </c>
      <c r="N497">
        <v>2010</v>
      </c>
      <c r="O497">
        <v>2010</v>
      </c>
      <c r="P497">
        <v>1</v>
      </c>
      <c r="Q497">
        <v>1</v>
      </c>
      <c r="R497" s="1">
        <f t="shared" si="76"/>
        <v>40179</v>
      </c>
      <c r="S497">
        <v>2.7E-2</v>
      </c>
      <c r="T497">
        <v>5.0000000000000001E-3</v>
      </c>
      <c r="U497">
        <v>1E-3</v>
      </c>
      <c r="V497">
        <v>3.97</v>
      </c>
      <c r="W497">
        <v>0.16</v>
      </c>
      <c r="X497">
        <v>2.2599999999999998</v>
      </c>
    </row>
    <row r="498" spans="1:24" x14ac:dyDescent="0.25">
      <c r="A498" s="1">
        <f t="shared" si="77"/>
        <v>40179</v>
      </c>
      <c r="B498">
        <v>1</v>
      </c>
      <c r="C498">
        <f t="shared" si="79"/>
        <v>2010</v>
      </c>
      <c r="D498">
        <v>1</v>
      </c>
      <c r="E498" t="str">
        <f t="shared" si="78"/>
        <v>20101</v>
      </c>
      <c r="F498">
        <f t="shared" si="70"/>
        <v>2.7E-2</v>
      </c>
      <c r="G498">
        <f t="shared" si="71"/>
        <v>5.0000000000000001E-3</v>
      </c>
      <c r="H498">
        <f t="shared" si="72"/>
        <v>1E-3</v>
      </c>
      <c r="I498">
        <f t="shared" si="73"/>
        <v>3.97</v>
      </c>
      <c r="J498">
        <f t="shared" si="74"/>
        <v>0.16</v>
      </c>
      <c r="K498">
        <f t="shared" si="75"/>
        <v>2.2599999999999998</v>
      </c>
      <c r="M498" t="s">
        <v>87</v>
      </c>
      <c r="N498">
        <v>2010</v>
      </c>
      <c r="O498">
        <v>2010</v>
      </c>
      <c r="P498">
        <v>2</v>
      </c>
      <c r="Q498">
        <v>1</v>
      </c>
      <c r="R498" s="1">
        <f t="shared" si="76"/>
        <v>40210</v>
      </c>
      <c r="S498">
        <v>2.9000000000000001E-2</v>
      </c>
      <c r="T498">
        <v>1.7000000000000001E-2</v>
      </c>
      <c r="U498">
        <v>4.0000000000000001E-3</v>
      </c>
      <c r="V498">
        <v>4.38</v>
      </c>
      <c r="W498">
        <v>0.16</v>
      </c>
      <c r="X498">
        <v>1.7</v>
      </c>
    </row>
    <row r="499" spans="1:24" x14ac:dyDescent="0.25">
      <c r="A499" s="1">
        <f t="shared" si="77"/>
        <v>40210</v>
      </c>
      <c r="B499">
        <v>1</v>
      </c>
      <c r="C499">
        <f t="shared" si="79"/>
        <v>2010</v>
      </c>
      <c r="D499">
        <v>2</v>
      </c>
      <c r="E499" t="str">
        <f t="shared" si="78"/>
        <v>20102</v>
      </c>
      <c r="F499">
        <f t="shared" si="70"/>
        <v>2.9000000000000001E-2</v>
      </c>
      <c r="G499">
        <f t="shared" si="71"/>
        <v>1.7000000000000001E-2</v>
      </c>
      <c r="H499">
        <f t="shared" si="72"/>
        <v>4.0000000000000001E-3</v>
      </c>
      <c r="I499">
        <f t="shared" si="73"/>
        <v>4.38</v>
      </c>
      <c r="J499">
        <f t="shared" si="74"/>
        <v>0.16</v>
      </c>
      <c r="K499">
        <f t="shared" si="75"/>
        <v>1.7</v>
      </c>
      <c r="M499" t="s">
        <v>87</v>
      </c>
      <c r="N499">
        <v>2010</v>
      </c>
      <c r="O499">
        <v>2010</v>
      </c>
      <c r="P499">
        <v>3</v>
      </c>
      <c r="Q499">
        <v>1</v>
      </c>
      <c r="R499" s="1">
        <f t="shared" si="76"/>
        <v>40238</v>
      </c>
      <c r="S499">
        <v>2.4E-2</v>
      </c>
      <c r="T499">
        <v>8.9999999999999993E-3</v>
      </c>
      <c r="U499">
        <v>0</v>
      </c>
      <c r="V499">
        <v>4.41</v>
      </c>
      <c r="W499">
        <v>0.17</v>
      </c>
      <c r="X499">
        <v>2.14</v>
      </c>
    </row>
    <row r="500" spans="1:24" x14ac:dyDescent="0.25">
      <c r="A500" s="1">
        <f t="shared" si="77"/>
        <v>40238</v>
      </c>
      <c r="B500">
        <v>1</v>
      </c>
      <c r="C500">
        <f t="shared" si="79"/>
        <v>2010</v>
      </c>
      <c r="D500">
        <v>3</v>
      </c>
      <c r="E500" t="str">
        <f t="shared" si="78"/>
        <v>20103</v>
      </c>
      <c r="F500">
        <f t="shared" si="70"/>
        <v>2.4E-2</v>
      </c>
      <c r="G500">
        <f t="shared" si="71"/>
        <v>8.9999999999999993E-3</v>
      </c>
      <c r="H500">
        <f t="shared" si="72"/>
        <v>0</v>
      </c>
      <c r="I500">
        <f t="shared" si="73"/>
        <v>4.41</v>
      </c>
      <c r="J500">
        <f t="shared" si="74"/>
        <v>0.17</v>
      </c>
      <c r="K500">
        <f t="shared" si="75"/>
        <v>2.14</v>
      </c>
      <c r="M500" t="s">
        <v>87</v>
      </c>
      <c r="N500">
        <v>2010</v>
      </c>
      <c r="O500">
        <v>2010</v>
      </c>
      <c r="P500">
        <v>4</v>
      </c>
      <c r="Q500">
        <v>1</v>
      </c>
      <c r="R500" s="1">
        <f t="shared" si="76"/>
        <v>40269</v>
      </c>
      <c r="S500">
        <v>2.5000000000000001E-2</v>
      </c>
      <c r="T500">
        <v>1.0999999999999999E-2</v>
      </c>
      <c r="U500">
        <v>1E-3</v>
      </c>
      <c r="V500">
        <v>4.33</v>
      </c>
      <c r="W500">
        <v>0.15</v>
      </c>
      <c r="X500">
        <v>1.89</v>
      </c>
    </row>
    <row r="501" spans="1:24" x14ac:dyDescent="0.25">
      <c r="A501" s="1">
        <f t="shared" si="77"/>
        <v>40269</v>
      </c>
      <c r="B501">
        <v>1</v>
      </c>
      <c r="C501">
        <f t="shared" si="79"/>
        <v>2010</v>
      </c>
      <c r="D501">
        <v>4</v>
      </c>
      <c r="E501" t="str">
        <f t="shared" si="78"/>
        <v>20104</v>
      </c>
      <c r="F501">
        <f t="shared" si="70"/>
        <v>2.5000000000000001E-2</v>
      </c>
      <c r="G501">
        <f t="shared" si="71"/>
        <v>1.0999999999999999E-2</v>
      </c>
      <c r="H501">
        <f t="shared" si="72"/>
        <v>1E-3</v>
      </c>
      <c r="I501">
        <f t="shared" si="73"/>
        <v>4.33</v>
      </c>
      <c r="J501">
        <f t="shared" si="74"/>
        <v>0.15</v>
      </c>
      <c r="K501">
        <f t="shared" si="75"/>
        <v>1.89</v>
      </c>
      <c r="M501" t="s">
        <v>87</v>
      </c>
      <c r="N501">
        <v>2010</v>
      </c>
      <c r="O501">
        <v>2010</v>
      </c>
      <c r="P501">
        <v>5</v>
      </c>
      <c r="Q501">
        <v>1</v>
      </c>
      <c r="R501" s="1">
        <f t="shared" si="76"/>
        <v>40299</v>
      </c>
      <c r="S501">
        <v>0.02</v>
      </c>
      <c r="T501">
        <v>5.0000000000000001E-3</v>
      </c>
      <c r="U501">
        <v>0</v>
      </c>
      <c r="V501">
        <v>4.87</v>
      </c>
      <c r="W501">
        <v>0.16</v>
      </c>
      <c r="X501">
        <v>1.93</v>
      </c>
    </row>
    <row r="502" spans="1:24" x14ac:dyDescent="0.25">
      <c r="A502" s="1">
        <f t="shared" si="77"/>
        <v>40299</v>
      </c>
      <c r="B502">
        <v>1</v>
      </c>
      <c r="C502">
        <f t="shared" si="79"/>
        <v>2010</v>
      </c>
      <c r="D502">
        <v>5</v>
      </c>
      <c r="E502" t="str">
        <f t="shared" si="78"/>
        <v>20105</v>
      </c>
      <c r="F502">
        <f t="shared" si="70"/>
        <v>0.02</v>
      </c>
      <c r="G502">
        <f t="shared" si="71"/>
        <v>5.0000000000000001E-3</v>
      </c>
      <c r="H502">
        <f t="shared" si="72"/>
        <v>0</v>
      </c>
      <c r="I502">
        <f t="shared" si="73"/>
        <v>4.87</v>
      </c>
      <c r="J502">
        <f t="shared" si="74"/>
        <v>0.16</v>
      </c>
      <c r="K502">
        <f t="shared" si="75"/>
        <v>1.93</v>
      </c>
      <c r="M502" t="s">
        <v>87</v>
      </c>
      <c r="N502">
        <v>2010</v>
      </c>
      <c r="O502">
        <v>2010</v>
      </c>
      <c r="P502">
        <v>6</v>
      </c>
      <c r="Q502">
        <v>1</v>
      </c>
      <c r="R502" s="1">
        <f t="shared" si="76"/>
        <v>40330</v>
      </c>
      <c r="S502">
        <v>1.9E-2</v>
      </c>
      <c r="T502">
        <v>6.0000000000000001E-3</v>
      </c>
      <c r="U502">
        <v>0</v>
      </c>
      <c r="V502">
        <v>5.04</v>
      </c>
      <c r="W502">
        <v>0.13</v>
      </c>
      <c r="X502">
        <v>2.16</v>
      </c>
    </row>
    <row r="503" spans="1:24" x14ac:dyDescent="0.25">
      <c r="A503" s="1">
        <f t="shared" si="77"/>
        <v>40330</v>
      </c>
      <c r="B503">
        <v>1</v>
      </c>
      <c r="C503">
        <f t="shared" si="79"/>
        <v>2010</v>
      </c>
      <c r="D503">
        <v>6</v>
      </c>
      <c r="E503" t="str">
        <f t="shared" si="78"/>
        <v>20106</v>
      </c>
      <c r="F503">
        <f t="shared" si="70"/>
        <v>1.9E-2</v>
      </c>
      <c r="G503">
        <f t="shared" si="71"/>
        <v>6.0000000000000001E-3</v>
      </c>
      <c r="H503">
        <f t="shared" si="72"/>
        <v>0</v>
      </c>
      <c r="I503">
        <f t="shared" si="73"/>
        <v>5.04</v>
      </c>
      <c r="J503">
        <f t="shared" si="74"/>
        <v>0.13</v>
      </c>
      <c r="K503">
        <f t="shared" si="75"/>
        <v>2.16</v>
      </c>
      <c r="M503" t="s">
        <v>87</v>
      </c>
      <c r="N503">
        <v>2010</v>
      </c>
      <c r="O503">
        <v>2010</v>
      </c>
      <c r="P503">
        <v>7</v>
      </c>
      <c r="Q503">
        <v>1</v>
      </c>
      <c r="R503" s="1">
        <f t="shared" si="76"/>
        <v>40360</v>
      </c>
      <c r="S503">
        <v>1.7999999999999999E-2</v>
      </c>
      <c r="T503">
        <v>5.0000000000000001E-3</v>
      </c>
      <c r="U503">
        <v>0</v>
      </c>
      <c r="V503">
        <v>6.71</v>
      </c>
      <c r="W503">
        <v>0.16</v>
      </c>
      <c r="X503">
        <v>1.25</v>
      </c>
    </row>
    <row r="504" spans="1:24" x14ac:dyDescent="0.25">
      <c r="A504" s="1">
        <f t="shared" si="77"/>
        <v>40360</v>
      </c>
      <c r="B504">
        <v>1</v>
      </c>
      <c r="C504">
        <f t="shared" si="79"/>
        <v>2010</v>
      </c>
      <c r="D504">
        <v>7</v>
      </c>
      <c r="E504" t="str">
        <f t="shared" si="78"/>
        <v>20107</v>
      </c>
      <c r="F504">
        <f t="shared" si="70"/>
        <v>1.7999999999999999E-2</v>
      </c>
      <c r="G504">
        <f t="shared" si="71"/>
        <v>5.0000000000000001E-3</v>
      </c>
      <c r="H504">
        <f t="shared" si="72"/>
        <v>0</v>
      </c>
      <c r="I504">
        <f t="shared" si="73"/>
        <v>6.71</v>
      </c>
      <c r="J504">
        <f t="shared" si="74"/>
        <v>0.16</v>
      </c>
      <c r="K504">
        <f t="shared" si="75"/>
        <v>1.25</v>
      </c>
      <c r="M504" t="s">
        <v>87</v>
      </c>
      <c r="N504">
        <v>2010</v>
      </c>
      <c r="O504">
        <v>2010</v>
      </c>
      <c r="P504">
        <v>8</v>
      </c>
      <c r="Q504">
        <v>1</v>
      </c>
      <c r="R504" s="1">
        <f t="shared" si="76"/>
        <v>40391</v>
      </c>
      <c r="S504">
        <v>1.7000000000000001E-2</v>
      </c>
      <c r="T504">
        <v>2.5999999999999999E-2</v>
      </c>
      <c r="U504">
        <v>0</v>
      </c>
      <c r="V504">
        <v>7.43</v>
      </c>
      <c r="W504">
        <v>0.17</v>
      </c>
      <c r="X504">
        <v>1.4</v>
      </c>
    </row>
    <row r="505" spans="1:24" x14ac:dyDescent="0.25">
      <c r="A505" s="1">
        <f t="shared" si="77"/>
        <v>40391</v>
      </c>
      <c r="B505">
        <v>1</v>
      </c>
      <c r="C505">
        <f t="shared" si="79"/>
        <v>2010</v>
      </c>
      <c r="D505">
        <v>8</v>
      </c>
      <c r="E505" t="str">
        <f t="shared" si="78"/>
        <v>20108</v>
      </c>
      <c r="F505">
        <f t="shared" si="70"/>
        <v>1.7000000000000001E-2</v>
      </c>
      <c r="G505">
        <f t="shared" si="71"/>
        <v>2.5999999999999999E-2</v>
      </c>
      <c r="H505">
        <f t="shared" si="72"/>
        <v>0</v>
      </c>
      <c r="I505">
        <f t="shared" si="73"/>
        <v>7.43</v>
      </c>
      <c r="J505">
        <f t="shared" si="74"/>
        <v>0.17</v>
      </c>
      <c r="K505">
        <f t="shared" si="75"/>
        <v>1.4</v>
      </c>
      <c r="M505" t="s">
        <v>87</v>
      </c>
      <c r="N505">
        <v>2010</v>
      </c>
      <c r="O505">
        <v>2010</v>
      </c>
      <c r="P505">
        <v>9</v>
      </c>
      <c r="Q505">
        <v>1</v>
      </c>
      <c r="R505" s="1">
        <f t="shared" si="76"/>
        <v>40422</v>
      </c>
      <c r="S505">
        <v>0.02</v>
      </c>
      <c r="T505">
        <v>1.2999999999999999E-2</v>
      </c>
      <c r="U505">
        <v>0</v>
      </c>
      <c r="V505">
        <v>7.23</v>
      </c>
      <c r="W505">
        <v>0.17</v>
      </c>
      <c r="X505">
        <v>3.19</v>
      </c>
    </row>
    <row r="506" spans="1:24" x14ac:dyDescent="0.25">
      <c r="A506" s="1">
        <f t="shared" si="77"/>
        <v>40422</v>
      </c>
      <c r="B506">
        <v>1</v>
      </c>
      <c r="C506">
        <f t="shared" si="79"/>
        <v>2010</v>
      </c>
      <c r="D506">
        <v>9</v>
      </c>
      <c r="E506" t="str">
        <f t="shared" si="78"/>
        <v>20109</v>
      </c>
      <c r="F506">
        <f t="shared" si="70"/>
        <v>0.02</v>
      </c>
      <c r="G506">
        <f t="shared" si="71"/>
        <v>1.2999999999999999E-2</v>
      </c>
      <c r="H506">
        <f t="shared" si="72"/>
        <v>0</v>
      </c>
      <c r="I506">
        <f t="shared" si="73"/>
        <v>7.23</v>
      </c>
      <c r="J506">
        <f t="shared" si="74"/>
        <v>0.17</v>
      </c>
      <c r="K506">
        <f t="shared" si="75"/>
        <v>3.19</v>
      </c>
      <c r="M506" t="s">
        <v>87</v>
      </c>
      <c r="N506">
        <v>2011</v>
      </c>
      <c r="O506">
        <v>2010</v>
      </c>
      <c r="P506">
        <v>10</v>
      </c>
      <c r="Q506">
        <v>1</v>
      </c>
      <c r="R506" s="1">
        <f t="shared" si="76"/>
        <v>40817</v>
      </c>
      <c r="S506">
        <v>1.7999999999999999E-2</v>
      </c>
      <c r="T506">
        <v>1.2E-2</v>
      </c>
      <c r="U506">
        <v>0</v>
      </c>
      <c r="V506">
        <v>5.97</v>
      </c>
      <c r="W506">
        <v>0.19</v>
      </c>
      <c r="X506">
        <v>2.75</v>
      </c>
    </row>
    <row r="507" spans="1:24" x14ac:dyDescent="0.25">
      <c r="A507" s="1">
        <f t="shared" si="77"/>
        <v>40817</v>
      </c>
      <c r="B507">
        <v>1</v>
      </c>
      <c r="C507">
        <f t="shared" si="79"/>
        <v>2011</v>
      </c>
      <c r="D507">
        <v>10</v>
      </c>
      <c r="E507" t="str">
        <f t="shared" si="78"/>
        <v>201110</v>
      </c>
      <c r="F507">
        <f t="shared" si="70"/>
        <v>1.7999999999999999E-2</v>
      </c>
      <c r="G507">
        <f t="shared" si="71"/>
        <v>1.2E-2</v>
      </c>
      <c r="H507">
        <f t="shared" si="72"/>
        <v>0</v>
      </c>
      <c r="I507">
        <f t="shared" si="73"/>
        <v>5.97</v>
      </c>
      <c r="J507">
        <f t="shared" si="74"/>
        <v>0.19</v>
      </c>
      <c r="K507">
        <f t="shared" si="75"/>
        <v>2.75</v>
      </c>
      <c r="M507" t="s">
        <v>87</v>
      </c>
      <c r="N507">
        <v>2011</v>
      </c>
      <c r="O507">
        <v>2010</v>
      </c>
      <c r="P507">
        <v>11</v>
      </c>
      <c r="Q507">
        <v>1</v>
      </c>
      <c r="R507" s="1">
        <f t="shared" si="76"/>
        <v>40848</v>
      </c>
      <c r="S507">
        <v>1.9E-2</v>
      </c>
      <c r="T507">
        <v>1.4E-2</v>
      </c>
      <c r="U507">
        <v>0</v>
      </c>
      <c r="V507">
        <v>4.49</v>
      </c>
      <c r="W507">
        <v>0.16</v>
      </c>
      <c r="X507">
        <v>2.86</v>
      </c>
    </row>
    <row r="508" spans="1:24" x14ac:dyDescent="0.25">
      <c r="A508" s="1">
        <f t="shared" si="77"/>
        <v>40848</v>
      </c>
      <c r="B508">
        <v>1</v>
      </c>
      <c r="C508">
        <f t="shared" si="79"/>
        <v>2011</v>
      </c>
      <c r="D508">
        <v>11</v>
      </c>
      <c r="E508" t="str">
        <f t="shared" si="78"/>
        <v>201111</v>
      </c>
      <c r="F508">
        <f t="shared" si="70"/>
        <v>1.9E-2</v>
      </c>
      <c r="G508">
        <f t="shared" si="71"/>
        <v>1.4E-2</v>
      </c>
      <c r="H508">
        <f t="shared" si="72"/>
        <v>0</v>
      </c>
      <c r="I508">
        <f t="shared" si="73"/>
        <v>4.49</v>
      </c>
      <c r="J508">
        <f t="shared" si="74"/>
        <v>0.16</v>
      </c>
      <c r="K508">
        <f t="shared" si="75"/>
        <v>2.86</v>
      </c>
      <c r="M508" t="s">
        <v>87</v>
      </c>
      <c r="N508">
        <v>2011</v>
      </c>
      <c r="O508">
        <v>2010</v>
      </c>
      <c r="P508">
        <v>12</v>
      </c>
      <c r="Q508">
        <v>1</v>
      </c>
      <c r="R508" s="1">
        <f t="shared" si="76"/>
        <v>40878</v>
      </c>
      <c r="S508">
        <v>1.9E-2</v>
      </c>
      <c r="T508">
        <v>1.2999999999999999E-2</v>
      </c>
      <c r="U508">
        <v>2E-3</v>
      </c>
      <c r="V508">
        <v>3.9</v>
      </c>
      <c r="W508">
        <v>0.14000000000000001</v>
      </c>
      <c r="X508">
        <v>2.2400000000000002</v>
      </c>
    </row>
    <row r="509" spans="1:24" x14ac:dyDescent="0.25">
      <c r="A509" s="1">
        <f t="shared" si="77"/>
        <v>40878</v>
      </c>
      <c r="B509">
        <v>1</v>
      </c>
      <c r="C509">
        <f t="shared" si="79"/>
        <v>2011</v>
      </c>
      <c r="D509">
        <v>12</v>
      </c>
      <c r="E509" t="str">
        <f t="shared" si="78"/>
        <v>201112</v>
      </c>
      <c r="F509">
        <f t="shared" si="70"/>
        <v>1.9E-2</v>
      </c>
      <c r="G509">
        <f t="shared" si="71"/>
        <v>1.2999999999999999E-2</v>
      </c>
      <c r="H509">
        <f t="shared" si="72"/>
        <v>2E-3</v>
      </c>
      <c r="I509">
        <f t="shared" si="73"/>
        <v>3.9</v>
      </c>
      <c r="J509">
        <f t="shared" si="74"/>
        <v>0.14000000000000001</v>
      </c>
      <c r="K509">
        <f t="shared" si="75"/>
        <v>2.2400000000000002</v>
      </c>
      <c r="M509" t="s">
        <v>87</v>
      </c>
      <c r="N509">
        <v>2011</v>
      </c>
      <c r="O509">
        <v>2011</v>
      </c>
      <c r="P509">
        <v>1</v>
      </c>
      <c r="Q509">
        <v>1</v>
      </c>
      <c r="R509" s="1">
        <f t="shared" si="76"/>
        <v>40544</v>
      </c>
      <c r="S509">
        <v>0.02</v>
      </c>
      <c r="T509">
        <v>8.9999999999999993E-3</v>
      </c>
      <c r="U509">
        <v>2E-3</v>
      </c>
      <c r="V509">
        <v>3.96</v>
      </c>
      <c r="W509">
        <v>0.14000000000000001</v>
      </c>
      <c r="X509">
        <v>1.71</v>
      </c>
    </row>
    <row r="510" spans="1:24" x14ac:dyDescent="0.25">
      <c r="A510" s="1">
        <f t="shared" si="77"/>
        <v>40544</v>
      </c>
      <c r="B510">
        <v>1</v>
      </c>
      <c r="C510">
        <f t="shared" si="79"/>
        <v>2011</v>
      </c>
      <c r="D510">
        <v>1</v>
      </c>
      <c r="E510" t="str">
        <f t="shared" si="78"/>
        <v>20111</v>
      </c>
      <c r="F510">
        <f t="shared" si="70"/>
        <v>0.02</v>
      </c>
      <c r="G510">
        <f t="shared" si="71"/>
        <v>8.9999999999999993E-3</v>
      </c>
      <c r="H510">
        <f t="shared" si="72"/>
        <v>2E-3</v>
      </c>
      <c r="I510">
        <f t="shared" si="73"/>
        <v>3.96</v>
      </c>
      <c r="J510">
        <f t="shared" si="74"/>
        <v>0.14000000000000001</v>
      </c>
      <c r="K510">
        <f t="shared" si="75"/>
        <v>1.71</v>
      </c>
      <c r="M510" t="s">
        <v>87</v>
      </c>
      <c r="N510">
        <v>2011</v>
      </c>
      <c r="O510">
        <v>2011</v>
      </c>
      <c r="P510">
        <v>2</v>
      </c>
      <c r="Q510">
        <v>1</v>
      </c>
      <c r="R510" s="1">
        <f t="shared" si="76"/>
        <v>40575</v>
      </c>
      <c r="S510">
        <v>1.7999999999999999E-2</v>
      </c>
      <c r="T510">
        <v>1.7999999999999999E-2</v>
      </c>
      <c r="U510">
        <v>0</v>
      </c>
      <c r="V510">
        <v>4.22</v>
      </c>
      <c r="W510">
        <v>0.16</v>
      </c>
      <c r="X510">
        <v>1.79</v>
      </c>
    </row>
    <row r="511" spans="1:24" x14ac:dyDescent="0.25">
      <c r="A511" s="1">
        <f t="shared" si="77"/>
        <v>40575</v>
      </c>
      <c r="B511">
        <v>1</v>
      </c>
      <c r="C511">
        <f t="shared" si="79"/>
        <v>2011</v>
      </c>
      <c r="D511">
        <v>2</v>
      </c>
      <c r="E511" t="str">
        <f t="shared" si="78"/>
        <v>20112</v>
      </c>
      <c r="F511">
        <f t="shared" si="70"/>
        <v>1.7999999999999999E-2</v>
      </c>
      <c r="G511">
        <f t="shared" si="71"/>
        <v>1.7999999999999999E-2</v>
      </c>
      <c r="H511">
        <f t="shared" si="72"/>
        <v>0</v>
      </c>
      <c r="I511">
        <f t="shared" si="73"/>
        <v>4.22</v>
      </c>
      <c r="J511">
        <f t="shared" si="74"/>
        <v>0.16</v>
      </c>
      <c r="K511">
        <f t="shared" si="75"/>
        <v>1.79</v>
      </c>
      <c r="M511" t="s">
        <v>87</v>
      </c>
      <c r="N511">
        <v>2011</v>
      </c>
      <c r="O511">
        <v>2011</v>
      </c>
      <c r="P511">
        <v>3</v>
      </c>
      <c r="Q511">
        <v>1</v>
      </c>
      <c r="R511" s="1">
        <f t="shared" si="76"/>
        <v>40603</v>
      </c>
      <c r="S511">
        <v>1.9E-2</v>
      </c>
      <c r="T511">
        <v>6.0000000000000001E-3</v>
      </c>
      <c r="U511">
        <v>0</v>
      </c>
      <c r="V511">
        <v>4.04</v>
      </c>
      <c r="W511">
        <v>0.14000000000000001</v>
      </c>
      <c r="X511">
        <v>1.75</v>
      </c>
    </row>
    <row r="512" spans="1:24" x14ac:dyDescent="0.25">
      <c r="A512" s="1">
        <f t="shared" si="77"/>
        <v>40603</v>
      </c>
      <c r="B512">
        <v>1</v>
      </c>
      <c r="C512">
        <f t="shared" si="79"/>
        <v>2011</v>
      </c>
      <c r="D512">
        <v>3</v>
      </c>
      <c r="E512" t="str">
        <f t="shared" si="78"/>
        <v>20113</v>
      </c>
      <c r="F512">
        <f t="shared" si="70"/>
        <v>1.9E-2</v>
      </c>
      <c r="G512">
        <f t="shared" si="71"/>
        <v>6.0000000000000001E-3</v>
      </c>
      <c r="H512">
        <f t="shared" si="72"/>
        <v>0</v>
      </c>
      <c r="I512">
        <f t="shared" si="73"/>
        <v>4.04</v>
      </c>
      <c r="J512">
        <f t="shared" si="74"/>
        <v>0.14000000000000001</v>
      </c>
      <c r="K512">
        <f t="shared" si="75"/>
        <v>1.75</v>
      </c>
      <c r="M512" t="s">
        <v>87</v>
      </c>
      <c r="N512">
        <v>2011</v>
      </c>
      <c r="O512">
        <v>2011</v>
      </c>
      <c r="P512">
        <v>4</v>
      </c>
      <c r="Q512">
        <v>1</v>
      </c>
      <c r="R512" s="1">
        <f t="shared" si="76"/>
        <v>40634</v>
      </c>
      <c r="S512">
        <v>1.7999999999999999E-2</v>
      </c>
      <c r="T512">
        <v>6.0000000000000001E-3</v>
      </c>
      <c r="U512">
        <v>2E-3</v>
      </c>
      <c r="V512">
        <v>4.28</v>
      </c>
      <c r="W512">
        <v>0.13</v>
      </c>
      <c r="X512">
        <v>1.66</v>
      </c>
    </row>
    <row r="513" spans="1:24" x14ac:dyDescent="0.25">
      <c r="A513" s="1">
        <f t="shared" si="77"/>
        <v>40634</v>
      </c>
      <c r="B513">
        <v>1</v>
      </c>
      <c r="C513">
        <f t="shared" si="79"/>
        <v>2011</v>
      </c>
      <c r="D513">
        <v>4</v>
      </c>
      <c r="E513" t="str">
        <f t="shared" si="78"/>
        <v>20114</v>
      </c>
      <c r="F513">
        <f t="shared" si="70"/>
        <v>1.7999999999999999E-2</v>
      </c>
      <c r="G513">
        <f t="shared" si="71"/>
        <v>6.0000000000000001E-3</v>
      </c>
      <c r="H513">
        <f t="shared" si="72"/>
        <v>2E-3</v>
      </c>
      <c r="I513">
        <f t="shared" si="73"/>
        <v>4.28</v>
      </c>
      <c r="J513">
        <f t="shared" si="74"/>
        <v>0.13</v>
      </c>
      <c r="K513">
        <f t="shared" si="75"/>
        <v>1.66</v>
      </c>
      <c r="M513" t="s">
        <v>87</v>
      </c>
      <c r="N513">
        <v>2011</v>
      </c>
      <c r="O513">
        <v>2011</v>
      </c>
      <c r="P513">
        <v>5</v>
      </c>
      <c r="Q513">
        <v>1</v>
      </c>
      <c r="R513" s="1">
        <f t="shared" si="76"/>
        <v>40664</v>
      </c>
      <c r="S513">
        <v>1.7000000000000001E-2</v>
      </c>
      <c r="T513">
        <v>8.0000000000000002E-3</v>
      </c>
      <c r="U513">
        <v>0</v>
      </c>
      <c r="V513">
        <v>5.17</v>
      </c>
      <c r="W513">
        <v>0.15</v>
      </c>
      <c r="X513">
        <v>1.47</v>
      </c>
    </row>
    <row r="514" spans="1:24" x14ac:dyDescent="0.25">
      <c r="A514" s="1">
        <f t="shared" si="77"/>
        <v>40664</v>
      </c>
      <c r="B514">
        <v>1</v>
      </c>
      <c r="C514">
        <f t="shared" si="79"/>
        <v>2011</v>
      </c>
      <c r="D514">
        <v>5</v>
      </c>
      <c r="E514" t="str">
        <f t="shared" si="78"/>
        <v>20115</v>
      </c>
      <c r="F514">
        <f t="shared" si="70"/>
        <v>1.7000000000000001E-2</v>
      </c>
      <c r="G514">
        <f t="shared" si="71"/>
        <v>8.0000000000000002E-3</v>
      </c>
      <c r="H514">
        <f t="shared" si="72"/>
        <v>0</v>
      </c>
      <c r="I514">
        <f t="shared" si="73"/>
        <v>5.17</v>
      </c>
      <c r="J514">
        <f t="shared" si="74"/>
        <v>0.15</v>
      </c>
      <c r="K514">
        <f t="shared" si="75"/>
        <v>1.47</v>
      </c>
      <c r="M514" t="s">
        <v>87</v>
      </c>
      <c r="N514">
        <v>2011</v>
      </c>
      <c r="O514">
        <v>2011</v>
      </c>
      <c r="P514">
        <v>6</v>
      </c>
      <c r="Q514">
        <v>1</v>
      </c>
      <c r="R514" s="1">
        <f t="shared" si="76"/>
        <v>40695</v>
      </c>
      <c r="S514">
        <v>1.6E-2</v>
      </c>
      <c r="T514">
        <v>5.0000000000000001E-3</v>
      </c>
      <c r="U514">
        <v>0</v>
      </c>
      <c r="V514">
        <v>5.64</v>
      </c>
      <c r="W514">
        <v>0.15</v>
      </c>
      <c r="X514">
        <v>1.62</v>
      </c>
    </row>
    <row r="515" spans="1:24" x14ac:dyDescent="0.25">
      <c r="A515" s="1">
        <f t="shared" si="77"/>
        <v>40695</v>
      </c>
      <c r="B515">
        <v>1</v>
      </c>
      <c r="C515">
        <f t="shared" si="79"/>
        <v>2011</v>
      </c>
      <c r="D515">
        <v>6</v>
      </c>
      <c r="E515" t="str">
        <f t="shared" si="78"/>
        <v>20116</v>
      </c>
      <c r="F515">
        <f t="shared" ref="F515:F578" si="80">VLOOKUP($A515,$R:$X,2,FALSE)</f>
        <v>1.6E-2</v>
      </c>
      <c r="G515">
        <f t="shared" ref="G515:G578" si="81">VLOOKUP($A515,$R:$X,3,FALSE)</f>
        <v>5.0000000000000001E-3</v>
      </c>
      <c r="H515">
        <f t="shared" ref="H515:H578" si="82">VLOOKUP($A515,$R:$X,4,FALSE)</f>
        <v>0</v>
      </c>
      <c r="I515">
        <f t="shared" ref="I515:I578" si="83">VLOOKUP($A515,$R:$X,5,FALSE)</f>
        <v>5.64</v>
      </c>
      <c r="J515">
        <f t="shared" ref="J515:J578" si="84">VLOOKUP($A515,$R:$X,6,FALSE)</f>
        <v>0.15</v>
      </c>
      <c r="K515">
        <f t="shared" ref="K515:K578" si="85">VLOOKUP($A515,$R:$X,7,FALSE)</f>
        <v>1.62</v>
      </c>
      <c r="M515" t="s">
        <v>87</v>
      </c>
      <c r="N515">
        <v>2011</v>
      </c>
      <c r="O515">
        <v>2011</v>
      </c>
      <c r="P515">
        <v>7</v>
      </c>
      <c r="Q515">
        <v>1</v>
      </c>
      <c r="R515" s="1">
        <f t="shared" ref="R515:R578" si="86">DATE(N515,P515,Q515)</f>
        <v>40725</v>
      </c>
      <c r="S515">
        <v>1.7000000000000001E-2</v>
      </c>
      <c r="T515">
        <v>8.9999999999999993E-3</v>
      </c>
      <c r="U515">
        <v>1E-3</v>
      </c>
      <c r="V515">
        <v>6.79</v>
      </c>
      <c r="W515">
        <v>0.16</v>
      </c>
      <c r="X515">
        <v>1.4</v>
      </c>
    </row>
    <row r="516" spans="1:24" x14ac:dyDescent="0.25">
      <c r="A516" s="1">
        <f t="shared" ref="A516:A579" si="87">DATE(C516,D516,B516)</f>
        <v>40725</v>
      </c>
      <c r="B516">
        <v>1</v>
      </c>
      <c r="C516">
        <f t="shared" si="79"/>
        <v>2011</v>
      </c>
      <c r="D516">
        <v>7</v>
      </c>
      <c r="E516" t="str">
        <f t="shared" ref="E516:E579" si="88">CONCATENATE(C516,D516)</f>
        <v>20117</v>
      </c>
      <c r="F516">
        <f t="shared" si="80"/>
        <v>1.7000000000000001E-2</v>
      </c>
      <c r="G516">
        <f t="shared" si="81"/>
        <v>8.9999999999999993E-3</v>
      </c>
      <c r="H516">
        <f t="shared" si="82"/>
        <v>1E-3</v>
      </c>
      <c r="I516">
        <f t="shared" si="83"/>
        <v>6.79</v>
      </c>
      <c r="J516">
        <f t="shared" si="84"/>
        <v>0.16</v>
      </c>
      <c r="K516">
        <f t="shared" si="85"/>
        <v>1.4</v>
      </c>
      <c r="M516" t="s">
        <v>87</v>
      </c>
      <c r="N516">
        <v>2011</v>
      </c>
      <c r="O516">
        <v>2011</v>
      </c>
      <c r="P516">
        <v>8</v>
      </c>
      <c r="Q516">
        <v>1</v>
      </c>
      <c r="R516" s="1">
        <f t="shared" si="86"/>
        <v>40756</v>
      </c>
      <c r="S516">
        <v>1.6E-2</v>
      </c>
      <c r="T516">
        <v>6.0000000000000001E-3</v>
      </c>
      <c r="U516">
        <v>1E-3</v>
      </c>
      <c r="V516">
        <v>7.38</v>
      </c>
      <c r="W516">
        <v>0.16</v>
      </c>
      <c r="X516">
        <v>1.42</v>
      </c>
    </row>
    <row r="517" spans="1:24" x14ac:dyDescent="0.25">
      <c r="A517" s="1">
        <f t="shared" si="87"/>
        <v>40756</v>
      </c>
      <c r="B517">
        <v>1</v>
      </c>
      <c r="C517">
        <f t="shared" si="79"/>
        <v>2011</v>
      </c>
      <c r="D517">
        <v>8</v>
      </c>
      <c r="E517" t="str">
        <f t="shared" si="88"/>
        <v>20118</v>
      </c>
      <c r="F517">
        <f t="shared" si="80"/>
        <v>1.6E-2</v>
      </c>
      <c r="G517">
        <f t="shared" si="81"/>
        <v>6.0000000000000001E-3</v>
      </c>
      <c r="H517">
        <f t="shared" si="82"/>
        <v>1E-3</v>
      </c>
      <c r="I517">
        <f t="shared" si="83"/>
        <v>7.38</v>
      </c>
      <c r="J517">
        <f t="shared" si="84"/>
        <v>0.16</v>
      </c>
      <c r="K517">
        <f t="shared" si="85"/>
        <v>1.42</v>
      </c>
      <c r="M517" t="s">
        <v>87</v>
      </c>
      <c r="N517">
        <v>2011</v>
      </c>
      <c r="O517">
        <v>2011</v>
      </c>
      <c r="P517">
        <v>9</v>
      </c>
      <c r="Q517">
        <v>1</v>
      </c>
      <c r="R517" s="1">
        <f t="shared" si="86"/>
        <v>40787</v>
      </c>
      <c r="S517">
        <v>1.6E-2</v>
      </c>
      <c r="T517">
        <v>8.0000000000000002E-3</v>
      </c>
      <c r="U517">
        <v>1E-3</v>
      </c>
      <c r="V517">
        <v>7.71</v>
      </c>
      <c r="W517">
        <v>0.2</v>
      </c>
      <c r="X517">
        <v>1.7</v>
      </c>
    </row>
    <row r="518" spans="1:24" x14ac:dyDescent="0.25">
      <c r="A518" s="1">
        <f t="shared" si="87"/>
        <v>40787</v>
      </c>
      <c r="B518">
        <v>1</v>
      </c>
      <c r="C518">
        <f t="shared" si="79"/>
        <v>2011</v>
      </c>
      <c r="D518">
        <v>9</v>
      </c>
      <c r="E518" t="str">
        <f t="shared" si="88"/>
        <v>20119</v>
      </c>
      <c r="F518">
        <f t="shared" si="80"/>
        <v>1.6E-2</v>
      </c>
      <c r="G518">
        <f t="shared" si="81"/>
        <v>8.0000000000000002E-3</v>
      </c>
      <c r="H518">
        <f t="shared" si="82"/>
        <v>1E-3</v>
      </c>
      <c r="I518">
        <f t="shared" si="83"/>
        <v>7.71</v>
      </c>
      <c r="J518">
        <f t="shared" si="84"/>
        <v>0.2</v>
      </c>
      <c r="K518">
        <f t="shared" si="85"/>
        <v>1.7</v>
      </c>
      <c r="M518" t="s">
        <v>87</v>
      </c>
      <c r="N518">
        <v>2012</v>
      </c>
      <c r="O518">
        <v>2011</v>
      </c>
      <c r="P518">
        <v>10</v>
      </c>
      <c r="Q518">
        <v>1</v>
      </c>
      <c r="R518" s="1">
        <f t="shared" si="86"/>
        <v>41183</v>
      </c>
      <c r="S518">
        <v>0.02</v>
      </c>
      <c r="T518">
        <v>1.9E-2</v>
      </c>
      <c r="U518">
        <v>1E-3</v>
      </c>
      <c r="V518">
        <v>6.96</v>
      </c>
      <c r="W518">
        <v>0.23</v>
      </c>
      <c r="X518">
        <v>2.27</v>
      </c>
    </row>
    <row r="519" spans="1:24" x14ac:dyDescent="0.25">
      <c r="A519" s="1">
        <f t="shared" si="87"/>
        <v>41183</v>
      </c>
      <c r="B519">
        <v>1</v>
      </c>
      <c r="C519">
        <f t="shared" si="79"/>
        <v>2012</v>
      </c>
      <c r="D519">
        <v>10</v>
      </c>
      <c r="E519" t="str">
        <f t="shared" si="88"/>
        <v>201210</v>
      </c>
      <c r="F519">
        <f t="shared" si="80"/>
        <v>0.02</v>
      </c>
      <c r="G519">
        <f t="shared" si="81"/>
        <v>1.9E-2</v>
      </c>
      <c r="H519">
        <f t="shared" si="82"/>
        <v>1E-3</v>
      </c>
      <c r="I519">
        <f t="shared" si="83"/>
        <v>6.96</v>
      </c>
      <c r="J519">
        <f t="shared" si="84"/>
        <v>0.23</v>
      </c>
      <c r="K519">
        <f t="shared" si="85"/>
        <v>2.27</v>
      </c>
      <c r="M519" t="s">
        <v>87</v>
      </c>
      <c r="N519">
        <v>2012</v>
      </c>
      <c r="O519">
        <v>2011</v>
      </c>
      <c r="P519">
        <v>11</v>
      </c>
      <c r="Q519">
        <v>1</v>
      </c>
      <c r="R519" s="1">
        <f t="shared" si="86"/>
        <v>41214</v>
      </c>
      <c r="S519">
        <v>1.7999999999999999E-2</v>
      </c>
      <c r="T519">
        <v>2.4E-2</v>
      </c>
      <c r="U519">
        <v>1E-3</v>
      </c>
      <c r="V519">
        <v>5.08</v>
      </c>
      <c r="W519">
        <v>0.22</v>
      </c>
      <c r="X519">
        <v>3.64</v>
      </c>
    </row>
    <row r="520" spans="1:24" x14ac:dyDescent="0.25">
      <c r="A520" s="1">
        <f t="shared" si="87"/>
        <v>41214</v>
      </c>
      <c r="B520">
        <v>1</v>
      </c>
      <c r="C520">
        <f t="shared" si="79"/>
        <v>2012</v>
      </c>
      <c r="D520">
        <v>11</v>
      </c>
      <c r="E520" t="str">
        <f t="shared" si="88"/>
        <v>201211</v>
      </c>
      <c r="F520">
        <f t="shared" si="80"/>
        <v>1.7999999999999999E-2</v>
      </c>
      <c r="G520">
        <f t="shared" si="81"/>
        <v>2.4E-2</v>
      </c>
      <c r="H520">
        <f t="shared" si="82"/>
        <v>1E-3</v>
      </c>
      <c r="I520">
        <f t="shared" si="83"/>
        <v>5.08</v>
      </c>
      <c r="J520">
        <f t="shared" si="84"/>
        <v>0.22</v>
      </c>
      <c r="K520">
        <f t="shared" si="85"/>
        <v>3.64</v>
      </c>
      <c r="M520" t="s">
        <v>87</v>
      </c>
      <c r="N520">
        <v>2012</v>
      </c>
      <c r="O520">
        <v>2011</v>
      </c>
      <c r="P520">
        <v>12</v>
      </c>
      <c r="Q520">
        <v>1</v>
      </c>
      <c r="R520" s="1">
        <f t="shared" si="86"/>
        <v>41244</v>
      </c>
      <c r="S520">
        <v>1.7000000000000001E-2</v>
      </c>
      <c r="T520">
        <v>1.0999999999999999E-2</v>
      </c>
      <c r="U520">
        <v>3.0000000000000001E-3</v>
      </c>
      <c r="V520">
        <v>4.12</v>
      </c>
      <c r="W520">
        <v>0.19</v>
      </c>
      <c r="X520">
        <v>3.25</v>
      </c>
    </row>
    <row r="521" spans="1:24" x14ac:dyDescent="0.25">
      <c r="A521" s="1">
        <f t="shared" si="87"/>
        <v>41244</v>
      </c>
      <c r="B521">
        <v>1</v>
      </c>
      <c r="C521">
        <f t="shared" si="79"/>
        <v>2012</v>
      </c>
      <c r="D521">
        <v>12</v>
      </c>
      <c r="E521" t="str">
        <f t="shared" si="88"/>
        <v>201212</v>
      </c>
      <c r="F521">
        <f t="shared" si="80"/>
        <v>1.7000000000000001E-2</v>
      </c>
      <c r="G521">
        <f t="shared" si="81"/>
        <v>1.0999999999999999E-2</v>
      </c>
      <c r="H521">
        <f t="shared" si="82"/>
        <v>3.0000000000000001E-3</v>
      </c>
      <c r="I521">
        <f t="shared" si="83"/>
        <v>4.12</v>
      </c>
      <c r="J521">
        <f t="shared" si="84"/>
        <v>0.19</v>
      </c>
      <c r="K521">
        <f t="shared" si="85"/>
        <v>3.25</v>
      </c>
      <c r="M521" t="s">
        <v>87</v>
      </c>
      <c r="N521">
        <v>2012</v>
      </c>
      <c r="O521">
        <v>2012</v>
      </c>
      <c r="P521">
        <v>1</v>
      </c>
      <c r="Q521">
        <v>1</v>
      </c>
      <c r="R521" s="1">
        <f t="shared" si="86"/>
        <v>40909</v>
      </c>
      <c r="S521">
        <v>0.02</v>
      </c>
      <c r="T521">
        <v>2.8000000000000001E-2</v>
      </c>
      <c r="U521">
        <v>2E-3</v>
      </c>
      <c r="V521">
        <v>3.61</v>
      </c>
      <c r="W521">
        <v>0.15</v>
      </c>
      <c r="X521">
        <v>2.23</v>
      </c>
    </row>
    <row r="522" spans="1:24" x14ac:dyDescent="0.25">
      <c r="A522" s="1">
        <f t="shared" si="87"/>
        <v>40909</v>
      </c>
      <c r="B522">
        <v>1</v>
      </c>
      <c r="C522">
        <f t="shared" si="79"/>
        <v>2012</v>
      </c>
      <c r="D522">
        <v>1</v>
      </c>
      <c r="E522" t="str">
        <f t="shared" si="88"/>
        <v>20121</v>
      </c>
      <c r="F522">
        <f t="shared" si="80"/>
        <v>0.02</v>
      </c>
      <c r="G522">
        <f t="shared" si="81"/>
        <v>2.8000000000000001E-2</v>
      </c>
      <c r="H522">
        <f t="shared" si="82"/>
        <v>2E-3</v>
      </c>
      <c r="I522">
        <f t="shared" si="83"/>
        <v>3.61</v>
      </c>
      <c r="J522">
        <f t="shared" si="84"/>
        <v>0.15</v>
      </c>
      <c r="K522">
        <f t="shared" si="85"/>
        <v>2.23</v>
      </c>
      <c r="M522" t="s">
        <v>87</v>
      </c>
      <c r="N522">
        <v>2012</v>
      </c>
      <c r="O522">
        <v>2012</v>
      </c>
      <c r="P522">
        <v>2</v>
      </c>
      <c r="Q522">
        <v>1</v>
      </c>
      <c r="R522" s="1">
        <f t="shared" si="86"/>
        <v>40940</v>
      </c>
      <c r="S522">
        <v>1.7000000000000001E-2</v>
      </c>
      <c r="T522">
        <v>6.0000000000000001E-3</v>
      </c>
      <c r="U522">
        <v>1E-3</v>
      </c>
      <c r="V522">
        <v>4.18</v>
      </c>
      <c r="W522">
        <v>0.14000000000000001</v>
      </c>
      <c r="X522">
        <v>1.64</v>
      </c>
    </row>
    <row r="523" spans="1:24" x14ac:dyDescent="0.25">
      <c r="A523" s="1">
        <f t="shared" si="87"/>
        <v>40940</v>
      </c>
      <c r="B523">
        <v>1</v>
      </c>
      <c r="C523">
        <f t="shared" si="79"/>
        <v>2012</v>
      </c>
      <c r="D523">
        <v>2</v>
      </c>
      <c r="E523" t="str">
        <f t="shared" si="88"/>
        <v>20122</v>
      </c>
      <c r="F523">
        <f t="shared" si="80"/>
        <v>1.7000000000000001E-2</v>
      </c>
      <c r="G523">
        <f t="shared" si="81"/>
        <v>6.0000000000000001E-3</v>
      </c>
      <c r="H523">
        <f t="shared" si="82"/>
        <v>1E-3</v>
      </c>
      <c r="I523">
        <f t="shared" si="83"/>
        <v>4.18</v>
      </c>
      <c r="J523">
        <f t="shared" si="84"/>
        <v>0.14000000000000001</v>
      </c>
      <c r="K523">
        <f t="shared" si="85"/>
        <v>1.64</v>
      </c>
      <c r="M523" t="s">
        <v>87</v>
      </c>
      <c r="N523">
        <v>2012</v>
      </c>
      <c r="O523">
        <v>2012</v>
      </c>
      <c r="P523">
        <v>3</v>
      </c>
      <c r="Q523">
        <v>1</v>
      </c>
      <c r="R523" s="1">
        <f t="shared" si="86"/>
        <v>40969</v>
      </c>
      <c r="S523">
        <v>1.7000000000000001E-2</v>
      </c>
      <c r="T523">
        <v>7.0000000000000001E-3</v>
      </c>
      <c r="U523">
        <v>1E-3</v>
      </c>
      <c r="V523">
        <v>4.13</v>
      </c>
      <c r="W523">
        <v>0.13</v>
      </c>
      <c r="X523">
        <v>1.63</v>
      </c>
    </row>
    <row r="524" spans="1:24" x14ac:dyDescent="0.25">
      <c r="A524" s="1">
        <f t="shared" si="87"/>
        <v>40969</v>
      </c>
      <c r="B524">
        <v>1</v>
      </c>
      <c r="C524">
        <f t="shared" si="79"/>
        <v>2012</v>
      </c>
      <c r="D524">
        <v>3</v>
      </c>
      <c r="E524" t="str">
        <f t="shared" si="88"/>
        <v>20123</v>
      </c>
      <c r="F524">
        <f t="shared" si="80"/>
        <v>1.7000000000000001E-2</v>
      </c>
      <c r="G524">
        <f t="shared" si="81"/>
        <v>7.0000000000000001E-3</v>
      </c>
      <c r="H524">
        <f t="shared" si="82"/>
        <v>1E-3</v>
      </c>
      <c r="I524">
        <f t="shared" si="83"/>
        <v>4.13</v>
      </c>
      <c r="J524">
        <f t="shared" si="84"/>
        <v>0.13</v>
      </c>
      <c r="K524">
        <f t="shared" si="85"/>
        <v>1.63</v>
      </c>
      <c r="M524" t="s">
        <v>87</v>
      </c>
      <c r="N524">
        <v>2012</v>
      </c>
      <c r="O524">
        <v>2012</v>
      </c>
      <c r="P524">
        <v>4</v>
      </c>
      <c r="Q524">
        <v>1</v>
      </c>
      <c r="R524" s="1">
        <f t="shared" si="86"/>
        <v>41000</v>
      </c>
      <c r="S524">
        <v>1.7999999999999999E-2</v>
      </c>
      <c r="T524">
        <v>6.0000000000000001E-3</v>
      </c>
      <c r="U524">
        <v>1E-3</v>
      </c>
      <c r="V524">
        <v>4.6100000000000003</v>
      </c>
      <c r="W524">
        <v>0.13</v>
      </c>
      <c r="X524">
        <v>1.45</v>
      </c>
    </row>
    <row r="525" spans="1:24" x14ac:dyDescent="0.25">
      <c r="A525" s="1">
        <f t="shared" si="87"/>
        <v>41000</v>
      </c>
      <c r="B525">
        <v>1</v>
      </c>
      <c r="C525">
        <f t="shared" si="79"/>
        <v>2012</v>
      </c>
      <c r="D525">
        <v>4</v>
      </c>
      <c r="E525" t="str">
        <f t="shared" si="88"/>
        <v>20124</v>
      </c>
      <c r="F525">
        <f t="shared" si="80"/>
        <v>1.7999999999999999E-2</v>
      </c>
      <c r="G525">
        <f t="shared" si="81"/>
        <v>6.0000000000000001E-3</v>
      </c>
      <c r="H525">
        <f t="shared" si="82"/>
        <v>1E-3</v>
      </c>
      <c r="I525">
        <f t="shared" si="83"/>
        <v>4.6100000000000003</v>
      </c>
      <c r="J525">
        <f t="shared" si="84"/>
        <v>0.13</v>
      </c>
      <c r="K525">
        <f t="shared" si="85"/>
        <v>1.45</v>
      </c>
      <c r="M525" t="s">
        <v>87</v>
      </c>
      <c r="N525">
        <v>2012</v>
      </c>
      <c r="O525">
        <v>2012</v>
      </c>
      <c r="P525">
        <v>5</v>
      </c>
      <c r="Q525">
        <v>1</v>
      </c>
      <c r="R525" s="1">
        <f t="shared" si="86"/>
        <v>41030</v>
      </c>
      <c r="S525">
        <v>1.9E-2</v>
      </c>
      <c r="T525">
        <v>2.1000000000000001E-2</v>
      </c>
      <c r="U525">
        <v>2E-3</v>
      </c>
      <c r="V525">
        <v>5.12</v>
      </c>
      <c r="W525">
        <v>0.14000000000000001</v>
      </c>
      <c r="X525">
        <v>1.48</v>
      </c>
    </row>
    <row r="526" spans="1:24" x14ac:dyDescent="0.25">
      <c r="A526" s="1">
        <f t="shared" si="87"/>
        <v>41030</v>
      </c>
      <c r="B526">
        <v>1</v>
      </c>
      <c r="C526">
        <f t="shared" si="79"/>
        <v>2012</v>
      </c>
      <c r="D526">
        <v>5</v>
      </c>
      <c r="E526" t="str">
        <f t="shared" si="88"/>
        <v>20125</v>
      </c>
      <c r="F526">
        <f t="shared" si="80"/>
        <v>1.9E-2</v>
      </c>
      <c r="G526">
        <f t="shared" si="81"/>
        <v>2.1000000000000001E-2</v>
      </c>
      <c r="H526">
        <f t="shared" si="82"/>
        <v>2E-3</v>
      </c>
      <c r="I526">
        <f t="shared" si="83"/>
        <v>5.12</v>
      </c>
      <c r="J526">
        <f t="shared" si="84"/>
        <v>0.14000000000000001</v>
      </c>
      <c r="K526">
        <f t="shared" si="85"/>
        <v>1.48</v>
      </c>
      <c r="M526" t="s">
        <v>87</v>
      </c>
      <c r="N526">
        <v>2012</v>
      </c>
      <c r="O526">
        <v>2012</v>
      </c>
      <c r="P526">
        <v>6</v>
      </c>
      <c r="Q526">
        <v>1</v>
      </c>
      <c r="R526" s="1">
        <f t="shared" si="86"/>
        <v>41061</v>
      </c>
      <c r="S526">
        <v>1.6E-2</v>
      </c>
      <c r="T526">
        <v>3.0000000000000001E-3</v>
      </c>
      <c r="U526">
        <v>0</v>
      </c>
      <c r="V526">
        <v>5.76</v>
      </c>
      <c r="W526">
        <v>0.14000000000000001</v>
      </c>
      <c r="X526">
        <v>1.65</v>
      </c>
    </row>
    <row r="527" spans="1:24" x14ac:dyDescent="0.25">
      <c r="A527" s="1">
        <f t="shared" si="87"/>
        <v>41061</v>
      </c>
      <c r="B527">
        <v>1</v>
      </c>
      <c r="C527">
        <f t="shared" si="79"/>
        <v>2012</v>
      </c>
      <c r="D527">
        <v>6</v>
      </c>
      <c r="E527" t="str">
        <f t="shared" si="88"/>
        <v>20126</v>
      </c>
      <c r="F527">
        <f t="shared" si="80"/>
        <v>1.6E-2</v>
      </c>
      <c r="G527">
        <f t="shared" si="81"/>
        <v>3.0000000000000001E-3</v>
      </c>
      <c r="H527">
        <f t="shared" si="82"/>
        <v>0</v>
      </c>
      <c r="I527">
        <f t="shared" si="83"/>
        <v>5.76</v>
      </c>
      <c r="J527">
        <f t="shared" si="84"/>
        <v>0.14000000000000001</v>
      </c>
      <c r="K527">
        <f t="shared" si="85"/>
        <v>1.65</v>
      </c>
      <c r="M527" t="s">
        <v>87</v>
      </c>
      <c r="N527">
        <v>2012</v>
      </c>
      <c r="O527">
        <v>2012</v>
      </c>
      <c r="P527">
        <v>7</v>
      </c>
      <c r="Q527">
        <v>1</v>
      </c>
      <c r="R527" s="1">
        <f t="shared" si="86"/>
        <v>41091</v>
      </c>
      <c r="S527">
        <v>1.7999999999999999E-2</v>
      </c>
      <c r="T527">
        <v>2E-3</v>
      </c>
      <c r="U527">
        <v>0</v>
      </c>
      <c r="V527">
        <v>6.79</v>
      </c>
      <c r="W527">
        <v>0.15</v>
      </c>
      <c r="X527">
        <v>1.5</v>
      </c>
    </row>
    <row r="528" spans="1:24" x14ac:dyDescent="0.25">
      <c r="A528" s="1">
        <f t="shared" si="87"/>
        <v>41091</v>
      </c>
      <c r="B528">
        <v>1</v>
      </c>
      <c r="C528">
        <f t="shared" ref="C528:C591" si="89">C516+1</f>
        <v>2012</v>
      </c>
      <c r="D528">
        <v>7</v>
      </c>
      <c r="E528" t="str">
        <f t="shared" si="88"/>
        <v>20127</v>
      </c>
      <c r="F528">
        <f t="shared" si="80"/>
        <v>1.7999999999999999E-2</v>
      </c>
      <c r="G528">
        <f t="shared" si="81"/>
        <v>2E-3</v>
      </c>
      <c r="H528">
        <f t="shared" si="82"/>
        <v>0</v>
      </c>
      <c r="I528">
        <f t="shared" si="83"/>
        <v>6.79</v>
      </c>
      <c r="J528">
        <f t="shared" si="84"/>
        <v>0.15</v>
      </c>
      <c r="K528">
        <f t="shared" si="85"/>
        <v>1.5</v>
      </c>
      <c r="M528" t="s">
        <v>87</v>
      </c>
      <c r="N528">
        <v>2012</v>
      </c>
      <c r="O528">
        <v>2012</v>
      </c>
      <c r="P528">
        <v>8</v>
      </c>
      <c r="Q528">
        <v>1</v>
      </c>
      <c r="R528" s="1">
        <f t="shared" si="86"/>
        <v>41122</v>
      </c>
      <c r="S528">
        <v>1.7000000000000001E-2</v>
      </c>
      <c r="T528">
        <v>3.0000000000000001E-3</v>
      </c>
      <c r="U528">
        <v>0</v>
      </c>
      <c r="V528">
        <v>7.33</v>
      </c>
      <c r="W528">
        <v>0.17</v>
      </c>
      <c r="X528">
        <v>1.5</v>
      </c>
    </row>
    <row r="529" spans="1:24" x14ac:dyDescent="0.25">
      <c r="A529" s="1">
        <f t="shared" si="87"/>
        <v>41122</v>
      </c>
      <c r="B529">
        <v>1</v>
      </c>
      <c r="C529">
        <f t="shared" si="89"/>
        <v>2012</v>
      </c>
      <c r="D529">
        <v>8</v>
      </c>
      <c r="E529" t="str">
        <f t="shared" si="88"/>
        <v>20128</v>
      </c>
      <c r="F529">
        <f t="shared" si="80"/>
        <v>1.7000000000000001E-2</v>
      </c>
      <c r="G529">
        <f t="shared" si="81"/>
        <v>3.0000000000000001E-3</v>
      </c>
      <c r="H529">
        <f t="shared" si="82"/>
        <v>0</v>
      </c>
      <c r="I529">
        <f t="shared" si="83"/>
        <v>7.33</v>
      </c>
      <c r="J529">
        <f t="shared" si="84"/>
        <v>0.17</v>
      </c>
      <c r="K529">
        <f t="shared" si="85"/>
        <v>1.5</v>
      </c>
      <c r="M529" t="s">
        <v>87</v>
      </c>
      <c r="N529">
        <v>2012</v>
      </c>
      <c r="O529">
        <v>2012</v>
      </c>
      <c r="P529">
        <v>9</v>
      </c>
      <c r="Q529">
        <v>1</v>
      </c>
      <c r="R529" s="1">
        <f t="shared" si="86"/>
        <v>41153</v>
      </c>
      <c r="S529">
        <v>1.4E-2</v>
      </c>
      <c r="T529">
        <v>4.0000000000000001E-3</v>
      </c>
      <c r="U529">
        <v>0</v>
      </c>
      <c r="V529">
        <v>7.37</v>
      </c>
      <c r="W529">
        <v>0.2</v>
      </c>
      <c r="X529">
        <v>1.65</v>
      </c>
    </row>
    <row r="530" spans="1:24" x14ac:dyDescent="0.25">
      <c r="A530" s="1">
        <f t="shared" si="87"/>
        <v>41153</v>
      </c>
      <c r="B530">
        <v>1</v>
      </c>
      <c r="C530">
        <f t="shared" si="89"/>
        <v>2012</v>
      </c>
      <c r="D530">
        <v>9</v>
      </c>
      <c r="E530" t="str">
        <f t="shared" si="88"/>
        <v>20129</v>
      </c>
      <c r="F530">
        <f t="shared" si="80"/>
        <v>1.4E-2</v>
      </c>
      <c r="G530">
        <f t="shared" si="81"/>
        <v>4.0000000000000001E-3</v>
      </c>
      <c r="H530">
        <f t="shared" si="82"/>
        <v>0</v>
      </c>
      <c r="I530">
        <f t="shared" si="83"/>
        <v>7.37</v>
      </c>
      <c r="J530">
        <f t="shared" si="84"/>
        <v>0.2</v>
      </c>
      <c r="K530">
        <f t="shared" si="85"/>
        <v>1.65</v>
      </c>
      <c r="M530" t="s">
        <v>87</v>
      </c>
      <c r="N530">
        <v>2013</v>
      </c>
      <c r="O530">
        <v>2012</v>
      </c>
      <c r="P530">
        <v>10</v>
      </c>
      <c r="Q530">
        <v>1</v>
      </c>
      <c r="R530" s="1">
        <f t="shared" si="86"/>
        <v>41548</v>
      </c>
      <c r="S530">
        <v>1.7999999999999999E-2</v>
      </c>
      <c r="T530">
        <v>0.01</v>
      </c>
      <c r="U530">
        <v>0</v>
      </c>
      <c r="V530">
        <v>5.79</v>
      </c>
      <c r="W530">
        <v>0.2</v>
      </c>
      <c r="X530">
        <v>3.42</v>
      </c>
    </row>
    <row r="531" spans="1:24" x14ac:dyDescent="0.25">
      <c r="A531" s="1">
        <f t="shared" si="87"/>
        <v>41548</v>
      </c>
      <c r="B531">
        <v>1</v>
      </c>
      <c r="C531">
        <f t="shared" si="89"/>
        <v>2013</v>
      </c>
      <c r="D531">
        <v>10</v>
      </c>
      <c r="E531" t="str">
        <f t="shared" si="88"/>
        <v>201310</v>
      </c>
      <c r="F531">
        <f t="shared" si="80"/>
        <v>1.7999999999999999E-2</v>
      </c>
      <c r="G531">
        <f t="shared" si="81"/>
        <v>0.01</v>
      </c>
      <c r="H531">
        <f t="shared" si="82"/>
        <v>0</v>
      </c>
      <c r="I531">
        <f t="shared" si="83"/>
        <v>5.79</v>
      </c>
      <c r="J531">
        <f t="shared" si="84"/>
        <v>0.2</v>
      </c>
      <c r="K531">
        <f t="shared" si="85"/>
        <v>3.42</v>
      </c>
      <c r="M531" t="s">
        <v>87</v>
      </c>
      <c r="N531">
        <v>2013</v>
      </c>
      <c r="O531">
        <v>2012</v>
      </c>
      <c r="P531">
        <v>11</v>
      </c>
      <c r="Q531">
        <v>1</v>
      </c>
      <c r="R531" s="1">
        <f t="shared" si="86"/>
        <v>41579</v>
      </c>
      <c r="S531">
        <v>1.6E-2</v>
      </c>
      <c r="T531">
        <v>5.0000000000000001E-3</v>
      </c>
      <c r="U531">
        <v>1E-3</v>
      </c>
      <c r="V531">
        <v>4.33</v>
      </c>
      <c r="W531">
        <v>0.15</v>
      </c>
      <c r="X531">
        <v>2.68</v>
      </c>
    </row>
    <row r="532" spans="1:24" x14ac:dyDescent="0.25">
      <c r="A532" s="1">
        <f t="shared" si="87"/>
        <v>41579</v>
      </c>
      <c r="B532">
        <v>1</v>
      </c>
      <c r="C532">
        <f t="shared" si="89"/>
        <v>2013</v>
      </c>
      <c r="D532">
        <v>11</v>
      </c>
      <c r="E532" t="str">
        <f t="shared" si="88"/>
        <v>201311</v>
      </c>
      <c r="F532">
        <f t="shared" si="80"/>
        <v>1.6E-2</v>
      </c>
      <c r="G532">
        <f t="shared" si="81"/>
        <v>5.0000000000000001E-3</v>
      </c>
      <c r="H532">
        <f t="shared" si="82"/>
        <v>1E-3</v>
      </c>
      <c r="I532">
        <f t="shared" si="83"/>
        <v>4.33</v>
      </c>
      <c r="J532">
        <f t="shared" si="84"/>
        <v>0.15</v>
      </c>
      <c r="K532">
        <f t="shared" si="85"/>
        <v>2.68</v>
      </c>
      <c r="M532" t="s">
        <v>87</v>
      </c>
      <c r="N532">
        <v>2013</v>
      </c>
      <c r="O532">
        <v>2012</v>
      </c>
      <c r="P532">
        <v>12</v>
      </c>
      <c r="Q532">
        <v>1</v>
      </c>
      <c r="R532" s="1">
        <f t="shared" si="86"/>
        <v>41609</v>
      </c>
      <c r="S532">
        <v>1.7000000000000001E-2</v>
      </c>
      <c r="T532">
        <v>6.0000000000000001E-3</v>
      </c>
      <c r="U532">
        <v>1E-3</v>
      </c>
      <c r="V532">
        <v>3.97</v>
      </c>
      <c r="W532">
        <v>0.14000000000000001</v>
      </c>
      <c r="X532">
        <v>2.23</v>
      </c>
    </row>
    <row r="533" spans="1:24" x14ac:dyDescent="0.25">
      <c r="A533" s="1">
        <f t="shared" si="87"/>
        <v>41609</v>
      </c>
      <c r="B533">
        <v>1</v>
      </c>
      <c r="C533">
        <f t="shared" si="89"/>
        <v>2013</v>
      </c>
      <c r="D533">
        <v>12</v>
      </c>
      <c r="E533" t="str">
        <f t="shared" si="88"/>
        <v>201312</v>
      </c>
      <c r="F533">
        <f t="shared" si="80"/>
        <v>1.7000000000000001E-2</v>
      </c>
      <c r="G533">
        <f t="shared" si="81"/>
        <v>6.0000000000000001E-3</v>
      </c>
      <c r="H533">
        <f t="shared" si="82"/>
        <v>1E-3</v>
      </c>
      <c r="I533">
        <f t="shared" si="83"/>
        <v>3.97</v>
      </c>
      <c r="J533">
        <f t="shared" si="84"/>
        <v>0.14000000000000001</v>
      </c>
      <c r="K533">
        <f t="shared" si="85"/>
        <v>2.23</v>
      </c>
      <c r="M533" t="s">
        <v>87</v>
      </c>
      <c r="N533">
        <v>2013</v>
      </c>
      <c r="O533">
        <v>2013</v>
      </c>
      <c r="P533">
        <v>1</v>
      </c>
      <c r="Q533">
        <v>1</v>
      </c>
      <c r="R533" s="1">
        <f t="shared" si="86"/>
        <v>41275</v>
      </c>
      <c r="S533">
        <v>1.7999999999999999E-2</v>
      </c>
      <c r="T533">
        <v>4.0000000000000001E-3</v>
      </c>
      <c r="U533">
        <v>0</v>
      </c>
      <c r="V533">
        <v>4.08</v>
      </c>
      <c r="W533">
        <v>0.15</v>
      </c>
      <c r="X533">
        <v>1.47</v>
      </c>
    </row>
    <row r="534" spans="1:24" x14ac:dyDescent="0.25">
      <c r="A534" s="1">
        <f t="shared" si="87"/>
        <v>41275</v>
      </c>
      <c r="B534">
        <v>1</v>
      </c>
      <c r="C534">
        <f t="shared" si="89"/>
        <v>2013</v>
      </c>
      <c r="D534">
        <v>1</v>
      </c>
      <c r="E534" t="str">
        <f t="shared" si="88"/>
        <v>20131</v>
      </c>
      <c r="F534">
        <f t="shared" si="80"/>
        <v>1.7999999999999999E-2</v>
      </c>
      <c r="G534">
        <f t="shared" si="81"/>
        <v>4.0000000000000001E-3</v>
      </c>
      <c r="H534">
        <f t="shared" si="82"/>
        <v>0</v>
      </c>
      <c r="I534">
        <f t="shared" si="83"/>
        <v>4.08</v>
      </c>
      <c r="J534">
        <f t="shared" si="84"/>
        <v>0.15</v>
      </c>
      <c r="K534">
        <f t="shared" si="85"/>
        <v>1.47</v>
      </c>
      <c r="M534" t="s">
        <v>87</v>
      </c>
      <c r="N534">
        <v>2013</v>
      </c>
      <c r="O534">
        <v>2013</v>
      </c>
      <c r="P534">
        <v>2</v>
      </c>
      <c r="Q534">
        <v>1</v>
      </c>
      <c r="R534" s="1">
        <f t="shared" si="86"/>
        <v>41306</v>
      </c>
      <c r="S534">
        <v>1.7000000000000001E-2</v>
      </c>
      <c r="T534">
        <v>7.0000000000000001E-3</v>
      </c>
      <c r="U534">
        <v>1E-3</v>
      </c>
      <c r="V534">
        <v>4.18</v>
      </c>
      <c r="W534">
        <v>0.14000000000000001</v>
      </c>
      <c r="X534">
        <v>1.58</v>
      </c>
    </row>
    <row r="535" spans="1:24" x14ac:dyDescent="0.25">
      <c r="A535" s="1">
        <f t="shared" si="87"/>
        <v>41306</v>
      </c>
      <c r="B535">
        <v>1</v>
      </c>
      <c r="C535">
        <f t="shared" si="89"/>
        <v>2013</v>
      </c>
      <c r="D535">
        <v>2</v>
      </c>
      <c r="E535" t="str">
        <f t="shared" si="88"/>
        <v>20132</v>
      </c>
      <c r="F535">
        <f t="shared" si="80"/>
        <v>1.7000000000000001E-2</v>
      </c>
      <c r="G535">
        <f t="shared" si="81"/>
        <v>7.0000000000000001E-3</v>
      </c>
      <c r="H535">
        <f t="shared" si="82"/>
        <v>1E-3</v>
      </c>
      <c r="I535">
        <f t="shared" si="83"/>
        <v>4.18</v>
      </c>
      <c r="J535">
        <f t="shared" si="84"/>
        <v>0.14000000000000001</v>
      </c>
      <c r="K535">
        <f t="shared" si="85"/>
        <v>1.58</v>
      </c>
      <c r="M535" t="s">
        <v>87</v>
      </c>
      <c r="N535">
        <v>2013</v>
      </c>
      <c r="O535">
        <v>2013</v>
      </c>
      <c r="P535">
        <v>3</v>
      </c>
      <c r="Q535">
        <v>1</v>
      </c>
      <c r="R535" s="1">
        <f t="shared" si="86"/>
        <v>41334</v>
      </c>
      <c r="S535">
        <v>1.6E-2</v>
      </c>
      <c r="T535">
        <v>3.0000000000000001E-3</v>
      </c>
      <c r="U535">
        <v>0</v>
      </c>
      <c r="V535">
        <v>4.5</v>
      </c>
      <c r="W535">
        <v>0.15</v>
      </c>
      <c r="X535">
        <v>1.7</v>
      </c>
    </row>
    <row r="536" spans="1:24" x14ac:dyDescent="0.25">
      <c r="A536" s="1">
        <f t="shared" si="87"/>
        <v>41334</v>
      </c>
      <c r="B536">
        <v>1</v>
      </c>
      <c r="C536">
        <f t="shared" si="89"/>
        <v>2013</v>
      </c>
      <c r="D536">
        <v>3</v>
      </c>
      <c r="E536" t="str">
        <f t="shared" si="88"/>
        <v>20133</v>
      </c>
      <c r="F536">
        <f t="shared" si="80"/>
        <v>1.6E-2</v>
      </c>
      <c r="G536">
        <f t="shared" si="81"/>
        <v>3.0000000000000001E-3</v>
      </c>
      <c r="H536">
        <f t="shared" si="82"/>
        <v>0</v>
      </c>
      <c r="I536">
        <f t="shared" si="83"/>
        <v>4.5</v>
      </c>
      <c r="J536">
        <f t="shared" si="84"/>
        <v>0.15</v>
      </c>
      <c r="K536">
        <f t="shared" si="85"/>
        <v>1.7</v>
      </c>
      <c r="M536" t="s">
        <v>87</v>
      </c>
      <c r="N536">
        <v>2013</v>
      </c>
      <c r="O536">
        <v>2013</v>
      </c>
      <c r="P536">
        <v>4</v>
      </c>
      <c r="Q536">
        <v>1</v>
      </c>
      <c r="R536" s="1">
        <f t="shared" si="86"/>
        <v>41365</v>
      </c>
      <c r="S536">
        <v>1.7999999999999999E-2</v>
      </c>
      <c r="T536">
        <v>4.0000000000000001E-3</v>
      </c>
      <c r="U536">
        <v>0</v>
      </c>
      <c r="V536">
        <v>5.04</v>
      </c>
      <c r="W536">
        <v>0.15</v>
      </c>
      <c r="X536">
        <v>1.72</v>
      </c>
    </row>
    <row r="537" spans="1:24" x14ac:dyDescent="0.25">
      <c r="A537" s="1">
        <f t="shared" si="87"/>
        <v>41365</v>
      </c>
      <c r="B537">
        <v>1</v>
      </c>
      <c r="C537">
        <f t="shared" si="89"/>
        <v>2013</v>
      </c>
      <c r="D537">
        <v>4</v>
      </c>
      <c r="E537" t="str">
        <f t="shared" si="88"/>
        <v>20134</v>
      </c>
      <c r="F537">
        <f t="shared" si="80"/>
        <v>1.7999999999999999E-2</v>
      </c>
      <c r="G537">
        <f t="shared" si="81"/>
        <v>4.0000000000000001E-3</v>
      </c>
      <c r="H537">
        <f t="shared" si="82"/>
        <v>0</v>
      </c>
      <c r="I537">
        <f t="shared" si="83"/>
        <v>5.04</v>
      </c>
      <c r="J537">
        <f t="shared" si="84"/>
        <v>0.15</v>
      </c>
      <c r="K537">
        <f t="shared" si="85"/>
        <v>1.72</v>
      </c>
      <c r="M537" t="s">
        <v>87</v>
      </c>
      <c r="N537">
        <v>2013</v>
      </c>
      <c r="O537">
        <v>2013</v>
      </c>
      <c r="P537">
        <v>5</v>
      </c>
      <c r="Q537">
        <v>1</v>
      </c>
      <c r="R537" s="1">
        <f t="shared" si="86"/>
        <v>41395</v>
      </c>
      <c r="S537">
        <v>1.7999999999999999E-2</v>
      </c>
      <c r="T537">
        <v>5.0000000000000001E-3</v>
      </c>
      <c r="U537">
        <v>0</v>
      </c>
      <c r="V537">
        <v>5.74</v>
      </c>
      <c r="W537">
        <v>0.15</v>
      </c>
      <c r="X537">
        <v>1.79</v>
      </c>
    </row>
    <row r="538" spans="1:24" x14ac:dyDescent="0.25">
      <c r="A538" s="1">
        <f t="shared" si="87"/>
        <v>41395</v>
      </c>
      <c r="B538">
        <v>1</v>
      </c>
      <c r="C538">
        <f t="shared" si="89"/>
        <v>2013</v>
      </c>
      <c r="D538">
        <v>5</v>
      </c>
      <c r="E538" t="str">
        <f t="shared" si="88"/>
        <v>20135</v>
      </c>
      <c r="F538">
        <f t="shared" si="80"/>
        <v>1.7999999999999999E-2</v>
      </c>
      <c r="G538">
        <f t="shared" si="81"/>
        <v>5.0000000000000001E-3</v>
      </c>
      <c r="H538">
        <f t="shared" si="82"/>
        <v>0</v>
      </c>
      <c r="I538">
        <f t="shared" si="83"/>
        <v>5.74</v>
      </c>
      <c r="J538">
        <f t="shared" si="84"/>
        <v>0.15</v>
      </c>
      <c r="K538">
        <f t="shared" si="85"/>
        <v>1.79</v>
      </c>
      <c r="M538" t="s">
        <v>87</v>
      </c>
      <c r="N538">
        <v>2013</v>
      </c>
      <c r="O538">
        <v>2013</v>
      </c>
      <c r="P538">
        <v>6</v>
      </c>
      <c r="Q538">
        <v>1</v>
      </c>
      <c r="R538" s="1">
        <f t="shared" si="86"/>
        <v>41426</v>
      </c>
      <c r="S538">
        <v>1.7000000000000001E-2</v>
      </c>
      <c r="T538">
        <v>3.0000000000000001E-3</v>
      </c>
      <c r="U538">
        <v>0</v>
      </c>
      <c r="V538">
        <v>6.38</v>
      </c>
      <c r="W538">
        <v>0.16</v>
      </c>
      <c r="X538">
        <v>1.59</v>
      </c>
    </row>
    <row r="539" spans="1:24" x14ac:dyDescent="0.25">
      <c r="A539" s="1">
        <f t="shared" si="87"/>
        <v>41426</v>
      </c>
      <c r="B539">
        <v>1</v>
      </c>
      <c r="C539">
        <f t="shared" si="89"/>
        <v>2013</v>
      </c>
      <c r="D539">
        <v>6</v>
      </c>
      <c r="E539" t="str">
        <f t="shared" si="88"/>
        <v>20136</v>
      </c>
      <c r="F539">
        <f t="shared" si="80"/>
        <v>1.7000000000000001E-2</v>
      </c>
      <c r="G539">
        <f t="shared" si="81"/>
        <v>3.0000000000000001E-3</v>
      </c>
      <c r="H539">
        <f t="shared" si="82"/>
        <v>0</v>
      </c>
      <c r="I539">
        <f t="shared" si="83"/>
        <v>6.38</v>
      </c>
      <c r="J539">
        <f t="shared" si="84"/>
        <v>0.16</v>
      </c>
      <c r="K539">
        <f t="shared" si="85"/>
        <v>1.59</v>
      </c>
      <c r="M539" t="s">
        <v>87</v>
      </c>
      <c r="N539">
        <v>2013</v>
      </c>
      <c r="O539">
        <v>2013</v>
      </c>
      <c r="P539">
        <v>7</v>
      </c>
      <c r="Q539">
        <v>1</v>
      </c>
      <c r="R539" s="1">
        <f t="shared" si="86"/>
        <v>41456</v>
      </c>
      <c r="S539">
        <v>1.7000000000000001E-2</v>
      </c>
      <c r="T539">
        <v>4.0000000000000001E-3</v>
      </c>
      <c r="U539">
        <v>0</v>
      </c>
      <c r="V539">
        <v>7.25</v>
      </c>
      <c r="W539">
        <v>0.17</v>
      </c>
      <c r="X539">
        <v>1.53</v>
      </c>
    </row>
    <row r="540" spans="1:24" x14ac:dyDescent="0.25">
      <c r="A540" s="1">
        <f t="shared" si="87"/>
        <v>41456</v>
      </c>
      <c r="B540">
        <v>1</v>
      </c>
      <c r="C540">
        <f t="shared" si="89"/>
        <v>2013</v>
      </c>
      <c r="D540">
        <v>7</v>
      </c>
      <c r="E540" t="str">
        <f t="shared" si="88"/>
        <v>20137</v>
      </c>
      <c r="F540">
        <f t="shared" si="80"/>
        <v>1.7000000000000001E-2</v>
      </c>
      <c r="G540">
        <f t="shared" si="81"/>
        <v>4.0000000000000001E-3</v>
      </c>
      <c r="H540">
        <f t="shared" si="82"/>
        <v>0</v>
      </c>
      <c r="I540">
        <f t="shared" si="83"/>
        <v>7.25</v>
      </c>
      <c r="J540">
        <f t="shared" si="84"/>
        <v>0.17</v>
      </c>
      <c r="K540">
        <f t="shared" si="85"/>
        <v>1.53</v>
      </c>
      <c r="M540" t="s">
        <v>87</v>
      </c>
      <c r="N540">
        <v>2013</v>
      </c>
      <c r="O540">
        <v>2013</v>
      </c>
      <c r="P540">
        <v>8</v>
      </c>
      <c r="Q540">
        <v>1</v>
      </c>
      <c r="R540" s="1">
        <f t="shared" si="86"/>
        <v>41487</v>
      </c>
      <c r="S540">
        <v>1.7000000000000001E-2</v>
      </c>
      <c r="T540">
        <v>6.0000000000000001E-3</v>
      </c>
      <c r="U540">
        <v>0</v>
      </c>
      <c r="V540">
        <v>7.81</v>
      </c>
      <c r="W540">
        <v>0.18</v>
      </c>
      <c r="X540">
        <v>1.71</v>
      </c>
    </row>
    <row r="541" spans="1:24" x14ac:dyDescent="0.25">
      <c r="A541" s="1">
        <f t="shared" si="87"/>
        <v>41487</v>
      </c>
      <c r="B541">
        <v>1</v>
      </c>
      <c r="C541">
        <f t="shared" si="89"/>
        <v>2013</v>
      </c>
      <c r="D541">
        <v>8</v>
      </c>
      <c r="E541" t="str">
        <f t="shared" si="88"/>
        <v>20138</v>
      </c>
      <c r="F541">
        <f t="shared" si="80"/>
        <v>1.7000000000000001E-2</v>
      </c>
      <c r="G541">
        <f t="shared" si="81"/>
        <v>6.0000000000000001E-3</v>
      </c>
      <c r="H541">
        <f t="shared" si="82"/>
        <v>0</v>
      </c>
      <c r="I541">
        <f t="shared" si="83"/>
        <v>7.81</v>
      </c>
      <c r="J541">
        <f t="shared" si="84"/>
        <v>0.18</v>
      </c>
      <c r="K541">
        <f t="shared" si="85"/>
        <v>1.71</v>
      </c>
      <c r="M541" t="s">
        <v>87</v>
      </c>
      <c r="N541">
        <v>2013</v>
      </c>
      <c r="O541">
        <v>2013</v>
      </c>
      <c r="P541">
        <v>9</v>
      </c>
      <c r="Q541">
        <v>1</v>
      </c>
      <c r="R541" s="1">
        <f t="shared" si="86"/>
        <v>41518</v>
      </c>
      <c r="S541">
        <v>1.7999999999999999E-2</v>
      </c>
      <c r="T541">
        <v>6.0000000000000001E-3</v>
      </c>
      <c r="U541">
        <v>0</v>
      </c>
      <c r="V541">
        <v>6.76</v>
      </c>
      <c r="W541">
        <v>0.17</v>
      </c>
      <c r="X541">
        <v>3.14</v>
      </c>
    </row>
    <row r="542" spans="1:24" x14ac:dyDescent="0.25">
      <c r="A542" s="1">
        <f t="shared" si="87"/>
        <v>41518</v>
      </c>
      <c r="B542">
        <v>1</v>
      </c>
      <c r="C542">
        <f t="shared" si="89"/>
        <v>2013</v>
      </c>
      <c r="D542">
        <v>9</v>
      </c>
      <c r="E542" t="str">
        <f t="shared" si="88"/>
        <v>20139</v>
      </c>
      <c r="F542">
        <f t="shared" si="80"/>
        <v>1.7999999999999999E-2</v>
      </c>
      <c r="G542">
        <f t="shared" si="81"/>
        <v>6.0000000000000001E-3</v>
      </c>
      <c r="H542">
        <f t="shared" si="82"/>
        <v>0</v>
      </c>
      <c r="I542">
        <f t="shared" si="83"/>
        <v>6.76</v>
      </c>
      <c r="J542">
        <f t="shared" si="84"/>
        <v>0.17</v>
      </c>
      <c r="K542">
        <f t="shared" si="85"/>
        <v>3.14</v>
      </c>
      <c r="M542" t="s">
        <v>87</v>
      </c>
      <c r="N542">
        <v>2014</v>
      </c>
      <c r="O542">
        <v>2013</v>
      </c>
      <c r="P542">
        <v>10</v>
      </c>
      <c r="Q542">
        <v>1</v>
      </c>
      <c r="R542" s="1">
        <f t="shared" si="86"/>
        <v>41913</v>
      </c>
      <c r="S542">
        <v>1.7000000000000001E-2</v>
      </c>
      <c r="T542">
        <v>5.0000000000000001E-3</v>
      </c>
      <c r="U542">
        <v>0</v>
      </c>
      <c r="V542">
        <v>5.79</v>
      </c>
      <c r="W542">
        <v>0.2</v>
      </c>
      <c r="X542">
        <v>2.44</v>
      </c>
    </row>
    <row r="543" spans="1:24" x14ac:dyDescent="0.25">
      <c r="A543" s="1">
        <f t="shared" si="87"/>
        <v>41913</v>
      </c>
      <c r="B543">
        <v>1</v>
      </c>
      <c r="C543">
        <f t="shared" si="89"/>
        <v>2014</v>
      </c>
      <c r="D543">
        <v>10</v>
      </c>
      <c r="E543" t="str">
        <f t="shared" si="88"/>
        <v>201410</v>
      </c>
      <c r="F543">
        <f t="shared" si="80"/>
        <v>1.7000000000000001E-2</v>
      </c>
      <c r="G543">
        <f t="shared" si="81"/>
        <v>5.0000000000000001E-3</v>
      </c>
      <c r="H543">
        <f t="shared" si="82"/>
        <v>0</v>
      </c>
      <c r="I543">
        <f t="shared" si="83"/>
        <v>5.79</v>
      </c>
      <c r="J543">
        <f t="shared" si="84"/>
        <v>0.2</v>
      </c>
      <c r="K543">
        <f t="shared" si="85"/>
        <v>2.44</v>
      </c>
      <c r="M543" t="s">
        <v>87</v>
      </c>
      <c r="N543">
        <v>2014</v>
      </c>
      <c r="O543">
        <v>2013</v>
      </c>
      <c r="P543">
        <v>11</v>
      </c>
      <c r="Q543">
        <v>1</v>
      </c>
      <c r="R543" s="1">
        <f t="shared" si="86"/>
        <v>41944</v>
      </c>
      <c r="S543">
        <v>0.02</v>
      </c>
      <c r="T543">
        <v>6.0000000000000001E-3</v>
      </c>
      <c r="U543">
        <v>1E-3</v>
      </c>
      <c r="V543">
        <v>5.34</v>
      </c>
      <c r="W543">
        <v>0.21</v>
      </c>
      <c r="X543">
        <v>2.78</v>
      </c>
    </row>
    <row r="544" spans="1:24" x14ac:dyDescent="0.25">
      <c r="A544" s="1">
        <f t="shared" si="87"/>
        <v>41944</v>
      </c>
      <c r="B544">
        <v>1</v>
      </c>
      <c r="C544">
        <f t="shared" si="89"/>
        <v>2014</v>
      </c>
      <c r="D544">
        <v>11</v>
      </c>
      <c r="E544" t="str">
        <f t="shared" si="88"/>
        <v>201411</v>
      </c>
      <c r="F544">
        <f t="shared" si="80"/>
        <v>0.02</v>
      </c>
      <c r="G544">
        <f t="shared" si="81"/>
        <v>6.0000000000000001E-3</v>
      </c>
      <c r="H544">
        <f t="shared" si="82"/>
        <v>1E-3</v>
      </c>
      <c r="I544">
        <f t="shared" si="83"/>
        <v>5.34</v>
      </c>
      <c r="J544">
        <f t="shared" si="84"/>
        <v>0.21</v>
      </c>
      <c r="K544">
        <f t="shared" si="85"/>
        <v>2.78</v>
      </c>
      <c r="M544" t="s">
        <v>87</v>
      </c>
      <c r="N544">
        <v>2014</v>
      </c>
      <c r="O544">
        <v>2013</v>
      </c>
      <c r="P544">
        <v>12</v>
      </c>
      <c r="Q544">
        <v>1</v>
      </c>
      <c r="R544" s="1">
        <f t="shared" si="86"/>
        <v>41974</v>
      </c>
      <c r="S544">
        <v>1.6E-2</v>
      </c>
      <c r="T544">
        <v>5.0000000000000001E-3</v>
      </c>
      <c r="U544">
        <v>1E-3</v>
      </c>
      <c r="V544">
        <v>4.47</v>
      </c>
      <c r="W544">
        <v>0.2</v>
      </c>
      <c r="X544">
        <v>2.67</v>
      </c>
    </row>
    <row r="545" spans="1:24" x14ac:dyDescent="0.25">
      <c r="A545" s="1">
        <f t="shared" si="87"/>
        <v>41974</v>
      </c>
      <c r="B545">
        <v>1</v>
      </c>
      <c r="C545">
        <f t="shared" si="89"/>
        <v>2014</v>
      </c>
      <c r="D545">
        <v>12</v>
      </c>
      <c r="E545" t="str">
        <f t="shared" si="88"/>
        <v>201412</v>
      </c>
      <c r="F545">
        <f t="shared" si="80"/>
        <v>1.6E-2</v>
      </c>
      <c r="G545">
        <f t="shared" si="81"/>
        <v>5.0000000000000001E-3</v>
      </c>
      <c r="H545">
        <f t="shared" si="82"/>
        <v>1E-3</v>
      </c>
      <c r="I545">
        <f t="shared" si="83"/>
        <v>4.47</v>
      </c>
      <c r="J545">
        <f t="shared" si="84"/>
        <v>0.2</v>
      </c>
      <c r="K545">
        <f t="shared" si="85"/>
        <v>2.67</v>
      </c>
      <c r="M545" t="s">
        <v>87</v>
      </c>
      <c r="N545">
        <v>2014</v>
      </c>
      <c r="O545">
        <v>2014</v>
      </c>
      <c r="P545">
        <v>1</v>
      </c>
      <c r="Q545">
        <v>1</v>
      </c>
      <c r="R545" s="1">
        <f t="shared" si="86"/>
        <v>41640</v>
      </c>
      <c r="S545">
        <v>1.6E-2</v>
      </c>
      <c r="T545">
        <v>7.0000000000000001E-3</v>
      </c>
      <c r="U545">
        <v>0</v>
      </c>
      <c r="V545">
        <v>4.1100000000000003</v>
      </c>
      <c r="W545">
        <v>0.19</v>
      </c>
      <c r="X545">
        <v>2.48</v>
      </c>
    </row>
    <row r="546" spans="1:24" x14ac:dyDescent="0.25">
      <c r="A546" s="1">
        <f t="shared" si="87"/>
        <v>41640</v>
      </c>
      <c r="B546">
        <v>1</v>
      </c>
      <c r="C546">
        <f t="shared" si="89"/>
        <v>2014</v>
      </c>
      <c r="D546">
        <v>1</v>
      </c>
      <c r="E546" t="str">
        <f t="shared" si="88"/>
        <v>20141</v>
      </c>
      <c r="F546">
        <f t="shared" si="80"/>
        <v>1.6E-2</v>
      </c>
      <c r="G546">
        <f t="shared" si="81"/>
        <v>7.0000000000000001E-3</v>
      </c>
      <c r="H546">
        <f t="shared" si="82"/>
        <v>0</v>
      </c>
      <c r="I546">
        <f t="shared" si="83"/>
        <v>4.1100000000000003</v>
      </c>
      <c r="J546">
        <f t="shared" si="84"/>
        <v>0.19</v>
      </c>
      <c r="K546">
        <f t="shared" si="85"/>
        <v>2.48</v>
      </c>
      <c r="M546" t="s">
        <v>87</v>
      </c>
      <c r="N546">
        <v>2014</v>
      </c>
      <c r="O546">
        <v>2014</v>
      </c>
      <c r="P546">
        <v>2</v>
      </c>
      <c r="Q546">
        <v>1</v>
      </c>
      <c r="R546" s="1">
        <f t="shared" si="86"/>
        <v>41671</v>
      </c>
      <c r="S546">
        <v>1.9E-2</v>
      </c>
      <c r="T546">
        <v>7.0000000000000001E-3</v>
      </c>
      <c r="U546">
        <v>0</v>
      </c>
      <c r="V546">
        <v>4.01</v>
      </c>
      <c r="W546">
        <v>0.13</v>
      </c>
      <c r="X546">
        <v>2.12</v>
      </c>
    </row>
    <row r="547" spans="1:24" x14ac:dyDescent="0.25">
      <c r="A547" s="1">
        <f t="shared" si="87"/>
        <v>41671</v>
      </c>
      <c r="B547">
        <v>1</v>
      </c>
      <c r="C547">
        <f t="shared" si="89"/>
        <v>2014</v>
      </c>
      <c r="D547">
        <v>2</v>
      </c>
      <c r="E547" t="str">
        <f t="shared" si="88"/>
        <v>20142</v>
      </c>
      <c r="F547">
        <f t="shared" si="80"/>
        <v>1.9E-2</v>
      </c>
      <c r="G547">
        <f t="shared" si="81"/>
        <v>7.0000000000000001E-3</v>
      </c>
      <c r="H547">
        <f t="shared" si="82"/>
        <v>0</v>
      </c>
      <c r="I547">
        <f t="shared" si="83"/>
        <v>4.01</v>
      </c>
      <c r="J547">
        <f t="shared" si="84"/>
        <v>0.13</v>
      </c>
      <c r="K547">
        <f t="shared" si="85"/>
        <v>2.12</v>
      </c>
      <c r="M547" t="s">
        <v>87</v>
      </c>
      <c r="N547">
        <v>2014</v>
      </c>
      <c r="O547">
        <v>2014</v>
      </c>
      <c r="P547">
        <v>3</v>
      </c>
      <c r="Q547">
        <v>1</v>
      </c>
      <c r="R547" s="1">
        <f t="shared" si="86"/>
        <v>41699</v>
      </c>
      <c r="S547">
        <v>0.02</v>
      </c>
      <c r="T547">
        <v>6.0000000000000001E-3</v>
      </c>
      <c r="U547">
        <v>0</v>
      </c>
      <c r="V547">
        <v>4.55</v>
      </c>
      <c r="W547">
        <v>0.12</v>
      </c>
      <c r="X547">
        <v>1.82</v>
      </c>
    </row>
    <row r="548" spans="1:24" x14ac:dyDescent="0.25">
      <c r="A548" s="1">
        <f t="shared" si="87"/>
        <v>41699</v>
      </c>
      <c r="B548">
        <v>1</v>
      </c>
      <c r="C548">
        <f t="shared" si="89"/>
        <v>2014</v>
      </c>
      <c r="D548">
        <v>3</v>
      </c>
      <c r="E548" t="str">
        <f t="shared" si="88"/>
        <v>20143</v>
      </c>
      <c r="F548">
        <f t="shared" si="80"/>
        <v>0.02</v>
      </c>
      <c r="G548">
        <f t="shared" si="81"/>
        <v>6.0000000000000001E-3</v>
      </c>
      <c r="H548">
        <f t="shared" si="82"/>
        <v>0</v>
      </c>
      <c r="I548">
        <f t="shared" si="83"/>
        <v>4.55</v>
      </c>
      <c r="J548">
        <f t="shared" si="84"/>
        <v>0.12</v>
      </c>
      <c r="K548">
        <f t="shared" si="85"/>
        <v>1.82</v>
      </c>
      <c r="M548" t="s">
        <v>87</v>
      </c>
      <c r="N548">
        <v>2014</v>
      </c>
      <c r="O548">
        <v>2014</v>
      </c>
      <c r="P548">
        <v>4</v>
      </c>
      <c r="Q548">
        <v>1</v>
      </c>
      <c r="R548" s="1">
        <f t="shared" si="86"/>
        <v>41730</v>
      </c>
      <c r="S548">
        <v>1.9E-2</v>
      </c>
      <c r="T548">
        <v>2E-3</v>
      </c>
      <c r="U548">
        <v>0</v>
      </c>
      <c r="V548">
        <v>4.7300000000000004</v>
      </c>
      <c r="W548">
        <v>0.14000000000000001</v>
      </c>
      <c r="X548">
        <v>1.84</v>
      </c>
    </row>
    <row r="549" spans="1:24" x14ac:dyDescent="0.25">
      <c r="A549" s="1">
        <f t="shared" si="87"/>
        <v>41730</v>
      </c>
      <c r="B549">
        <v>1</v>
      </c>
      <c r="C549">
        <f t="shared" si="89"/>
        <v>2014</v>
      </c>
      <c r="D549">
        <v>4</v>
      </c>
      <c r="E549" t="str">
        <f t="shared" si="88"/>
        <v>20144</v>
      </c>
      <c r="F549">
        <f t="shared" si="80"/>
        <v>1.9E-2</v>
      </c>
      <c r="G549">
        <f t="shared" si="81"/>
        <v>2E-3</v>
      </c>
      <c r="H549">
        <f t="shared" si="82"/>
        <v>0</v>
      </c>
      <c r="I549">
        <f t="shared" si="83"/>
        <v>4.7300000000000004</v>
      </c>
      <c r="J549">
        <f t="shared" si="84"/>
        <v>0.14000000000000001</v>
      </c>
      <c r="K549">
        <f t="shared" si="85"/>
        <v>1.84</v>
      </c>
      <c r="M549" t="s">
        <v>87</v>
      </c>
      <c r="N549">
        <v>2014</v>
      </c>
      <c r="O549">
        <v>2014</v>
      </c>
      <c r="P549">
        <v>5</v>
      </c>
      <c r="Q549">
        <v>1</v>
      </c>
      <c r="R549" s="1">
        <f t="shared" si="86"/>
        <v>41760</v>
      </c>
      <c r="S549">
        <v>1.6E-2</v>
      </c>
      <c r="T549">
        <v>5.0000000000000001E-3</v>
      </c>
      <c r="U549">
        <v>0</v>
      </c>
      <c r="V549">
        <v>5.2</v>
      </c>
      <c r="W549">
        <v>0.14000000000000001</v>
      </c>
      <c r="X549">
        <v>1.79</v>
      </c>
    </row>
    <row r="550" spans="1:24" x14ac:dyDescent="0.25">
      <c r="A550" s="1">
        <f t="shared" si="87"/>
        <v>41760</v>
      </c>
      <c r="B550">
        <v>1</v>
      </c>
      <c r="C550">
        <f t="shared" si="89"/>
        <v>2014</v>
      </c>
      <c r="D550">
        <v>5</v>
      </c>
      <c r="E550" t="str">
        <f t="shared" si="88"/>
        <v>20145</v>
      </c>
      <c r="F550">
        <f t="shared" si="80"/>
        <v>1.6E-2</v>
      </c>
      <c r="G550">
        <f t="shared" si="81"/>
        <v>5.0000000000000001E-3</v>
      </c>
      <c r="H550">
        <f t="shared" si="82"/>
        <v>0</v>
      </c>
      <c r="I550">
        <f t="shared" si="83"/>
        <v>5.2</v>
      </c>
      <c r="J550">
        <f t="shared" si="84"/>
        <v>0.14000000000000001</v>
      </c>
      <c r="K550">
        <f t="shared" si="85"/>
        <v>1.79</v>
      </c>
      <c r="M550" t="s">
        <v>87</v>
      </c>
      <c r="N550">
        <v>2014</v>
      </c>
      <c r="O550">
        <v>2014</v>
      </c>
      <c r="P550">
        <v>6</v>
      </c>
      <c r="Q550">
        <v>1</v>
      </c>
      <c r="R550" s="1">
        <f t="shared" si="86"/>
        <v>41791</v>
      </c>
      <c r="S550">
        <v>1.6E-2</v>
      </c>
      <c r="T550">
        <v>8.0000000000000002E-3</v>
      </c>
      <c r="U550">
        <v>0</v>
      </c>
      <c r="V550">
        <v>6.25</v>
      </c>
      <c r="W550">
        <v>0.16</v>
      </c>
      <c r="X550">
        <v>1.54</v>
      </c>
    </row>
    <row r="551" spans="1:24" x14ac:dyDescent="0.25">
      <c r="A551" s="1">
        <f t="shared" si="87"/>
        <v>41791</v>
      </c>
      <c r="B551">
        <v>1</v>
      </c>
      <c r="C551">
        <f t="shared" si="89"/>
        <v>2014</v>
      </c>
      <c r="D551">
        <v>6</v>
      </c>
      <c r="E551" t="str">
        <f t="shared" si="88"/>
        <v>20146</v>
      </c>
      <c r="F551">
        <f t="shared" si="80"/>
        <v>1.6E-2</v>
      </c>
      <c r="G551">
        <f t="shared" si="81"/>
        <v>8.0000000000000002E-3</v>
      </c>
      <c r="H551">
        <f t="shared" si="82"/>
        <v>0</v>
      </c>
      <c r="I551">
        <f t="shared" si="83"/>
        <v>6.25</v>
      </c>
      <c r="J551">
        <f t="shared" si="84"/>
        <v>0.16</v>
      </c>
      <c r="K551">
        <f t="shared" si="85"/>
        <v>1.54</v>
      </c>
      <c r="M551" t="s">
        <v>87</v>
      </c>
      <c r="N551">
        <v>2014</v>
      </c>
      <c r="O551">
        <v>2014</v>
      </c>
      <c r="P551">
        <v>7</v>
      </c>
      <c r="Q551">
        <v>1</v>
      </c>
      <c r="R551" s="1">
        <f t="shared" si="86"/>
        <v>41821</v>
      </c>
      <c r="S551">
        <v>1.7000000000000001E-2</v>
      </c>
      <c r="T551">
        <v>4.0000000000000001E-3</v>
      </c>
      <c r="U551">
        <v>0</v>
      </c>
      <c r="V551">
        <v>7.26</v>
      </c>
      <c r="W551">
        <v>0.17</v>
      </c>
      <c r="X551">
        <v>1.63</v>
      </c>
    </row>
    <row r="552" spans="1:24" x14ac:dyDescent="0.25">
      <c r="A552" s="1">
        <f t="shared" si="87"/>
        <v>41821</v>
      </c>
      <c r="B552">
        <v>1</v>
      </c>
      <c r="C552">
        <f t="shared" si="89"/>
        <v>2014</v>
      </c>
      <c r="D552">
        <v>7</v>
      </c>
      <c r="E552" t="str">
        <f t="shared" si="88"/>
        <v>20147</v>
      </c>
      <c r="F552">
        <f t="shared" si="80"/>
        <v>1.7000000000000001E-2</v>
      </c>
      <c r="G552">
        <f t="shared" si="81"/>
        <v>4.0000000000000001E-3</v>
      </c>
      <c r="H552">
        <f t="shared" si="82"/>
        <v>0</v>
      </c>
      <c r="I552">
        <f t="shared" si="83"/>
        <v>7.26</v>
      </c>
      <c r="J552">
        <f t="shared" si="84"/>
        <v>0.17</v>
      </c>
      <c r="K552">
        <f t="shared" si="85"/>
        <v>1.63</v>
      </c>
      <c r="M552" t="s">
        <v>87</v>
      </c>
      <c r="N552">
        <v>2014</v>
      </c>
      <c r="O552">
        <v>2014</v>
      </c>
      <c r="P552">
        <v>8</v>
      </c>
      <c r="Q552">
        <v>1</v>
      </c>
      <c r="R552" s="1">
        <f t="shared" si="86"/>
        <v>41852</v>
      </c>
      <c r="S552">
        <v>1.6E-2</v>
      </c>
      <c r="T552">
        <v>2E-3</v>
      </c>
      <c r="U552">
        <v>0</v>
      </c>
      <c r="V552">
        <v>7.68</v>
      </c>
      <c r="W552">
        <v>0.18</v>
      </c>
      <c r="X552">
        <v>1.63</v>
      </c>
    </row>
    <row r="553" spans="1:24" x14ac:dyDescent="0.25">
      <c r="A553" s="1">
        <f t="shared" si="87"/>
        <v>41852</v>
      </c>
      <c r="B553">
        <v>1</v>
      </c>
      <c r="C553">
        <f t="shared" si="89"/>
        <v>2014</v>
      </c>
      <c r="D553">
        <v>8</v>
      </c>
      <c r="E553" t="str">
        <f t="shared" si="88"/>
        <v>20148</v>
      </c>
      <c r="F553">
        <f t="shared" si="80"/>
        <v>1.6E-2</v>
      </c>
      <c r="G553">
        <f t="shared" si="81"/>
        <v>2E-3</v>
      </c>
      <c r="H553">
        <f t="shared" si="82"/>
        <v>0</v>
      </c>
      <c r="I553">
        <f t="shared" si="83"/>
        <v>7.68</v>
      </c>
      <c r="J553">
        <f t="shared" si="84"/>
        <v>0.18</v>
      </c>
      <c r="K553">
        <f t="shared" si="85"/>
        <v>1.63</v>
      </c>
      <c r="M553" t="s">
        <v>87</v>
      </c>
      <c r="N553">
        <v>2014</v>
      </c>
      <c r="O553">
        <v>2014</v>
      </c>
      <c r="P553">
        <v>9</v>
      </c>
      <c r="Q553">
        <v>1</v>
      </c>
      <c r="R553" s="1">
        <f t="shared" si="86"/>
        <v>41883</v>
      </c>
      <c r="S553">
        <v>0.02</v>
      </c>
      <c r="T553">
        <v>5.0000000000000001E-3</v>
      </c>
      <c r="U553">
        <v>0</v>
      </c>
      <c r="V553">
        <v>7.63</v>
      </c>
      <c r="W553">
        <v>0.24</v>
      </c>
      <c r="X553">
        <v>1.88</v>
      </c>
    </row>
    <row r="554" spans="1:24" x14ac:dyDescent="0.25">
      <c r="A554" s="1">
        <f t="shared" si="87"/>
        <v>41883</v>
      </c>
      <c r="B554">
        <v>1</v>
      </c>
      <c r="C554">
        <f t="shared" si="89"/>
        <v>2014</v>
      </c>
      <c r="D554">
        <v>9</v>
      </c>
      <c r="E554" t="str">
        <f t="shared" si="88"/>
        <v>20149</v>
      </c>
      <c r="F554">
        <f t="shared" si="80"/>
        <v>0.02</v>
      </c>
      <c r="G554">
        <f t="shared" si="81"/>
        <v>5.0000000000000001E-3</v>
      </c>
      <c r="H554">
        <f t="shared" si="82"/>
        <v>0</v>
      </c>
      <c r="I554">
        <f t="shared" si="83"/>
        <v>7.63</v>
      </c>
      <c r="J554">
        <f t="shared" si="84"/>
        <v>0.24</v>
      </c>
      <c r="K554">
        <f t="shared" si="85"/>
        <v>1.88</v>
      </c>
      <c r="M554" t="s">
        <v>87</v>
      </c>
      <c r="N554">
        <v>2015</v>
      </c>
      <c r="O554">
        <v>2014</v>
      </c>
      <c r="P554">
        <v>10</v>
      </c>
      <c r="Q554">
        <v>1</v>
      </c>
      <c r="R554" s="1">
        <f t="shared" si="86"/>
        <v>42278</v>
      </c>
      <c r="S554">
        <v>2.1999999999999999E-2</v>
      </c>
      <c r="T554">
        <v>5.0000000000000001E-3</v>
      </c>
      <c r="U554">
        <v>0</v>
      </c>
      <c r="V554">
        <v>6.15</v>
      </c>
      <c r="W554">
        <v>0.22</v>
      </c>
      <c r="X554">
        <v>3.64</v>
      </c>
    </row>
    <row r="555" spans="1:24" x14ac:dyDescent="0.25">
      <c r="A555" s="1">
        <f t="shared" si="87"/>
        <v>42278</v>
      </c>
      <c r="B555">
        <v>1</v>
      </c>
      <c r="C555">
        <f t="shared" si="89"/>
        <v>2015</v>
      </c>
      <c r="D555">
        <v>10</v>
      </c>
      <c r="E555" t="str">
        <f t="shared" si="88"/>
        <v>201510</v>
      </c>
      <c r="F555">
        <f t="shared" si="80"/>
        <v>2.1999999999999999E-2</v>
      </c>
      <c r="G555">
        <f t="shared" si="81"/>
        <v>5.0000000000000001E-3</v>
      </c>
      <c r="H555">
        <f t="shared" si="82"/>
        <v>0</v>
      </c>
      <c r="I555">
        <f t="shared" si="83"/>
        <v>6.15</v>
      </c>
      <c r="J555">
        <f t="shared" si="84"/>
        <v>0.22</v>
      </c>
      <c r="K555">
        <f t="shared" si="85"/>
        <v>3.64</v>
      </c>
      <c r="M555" t="s">
        <v>87</v>
      </c>
      <c r="N555">
        <v>2015</v>
      </c>
      <c r="O555">
        <v>2014</v>
      </c>
      <c r="P555">
        <v>11</v>
      </c>
      <c r="Q555">
        <v>1</v>
      </c>
      <c r="R555" s="1">
        <f t="shared" si="86"/>
        <v>42309</v>
      </c>
      <c r="S555">
        <v>1.7999999999999999E-2</v>
      </c>
      <c r="T555">
        <v>6.0000000000000001E-3</v>
      </c>
      <c r="U555">
        <v>1E-3</v>
      </c>
      <c r="V555">
        <v>4.4800000000000004</v>
      </c>
      <c r="W555">
        <v>0.18</v>
      </c>
      <c r="X555">
        <v>3.08</v>
      </c>
    </row>
    <row r="556" spans="1:24" x14ac:dyDescent="0.25">
      <c r="A556" s="1">
        <f t="shared" si="87"/>
        <v>42309</v>
      </c>
      <c r="B556">
        <v>1</v>
      </c>
      <c r="C556">
        <f t="shared" si="89"/>
        <v>2015</v>
      </c>
      <c r="D556">
        <v>11</v>
      </c>
      <c r="E556" t="str">
        <f t="shared" si="88"/>
        <v>201511</v>
      </c>
      <c r="F556">
        <f t="shared" si="80"/>
        <v>1.7999999999999999E-2</v>
      </c>
      <c r="G556">
        <f t="shared" si="81"/>
        <v>6.0000000000000001E-3</v>
      </c>
      <c r="H556">
        <f t="shared" si="82"/>
        <v>1E-3</v>
      </c>
      <c r="I556">
        <f t="shared" si="83"/>
        <v>4.4800000000000004</v>
      </c>
      <c r="J556">
        <f t="shared" si="84"/>
        <v>0.18</v>
      </c>
      <c r="K556">
        <f t="shared" si="85"/>
        <v>3.08</v>
      </c>
      <c r="M556" t="s">
        <v>87</v>
      </c>
      <c r="N556">
        <v>2015</v>
      </c>
      <c r="O556">
        <v>2014</v>
      </c>
      <c r="P556">
        <v>12</v>
      </c>
      <c r="Q556">
        <v>1</v>
      </c>
      <c r="R556" s="1">
        <f t="shared" si="86"/>
        <v>42339</v>
      </c>
      <c r="S556">
        <v>1.9E-2</v>
      </c>
      <c r="T556">
        <v>6.0000000000000001E-3</v>
      </c>
      <c r="U556">
        <v>1E-3</v>
      </c>
      <c r="V556">
        <v>4.1900000000000004</v>
      </c>
      <c r="W556">
        <v>0.14000000000000001</v>
      </c>
      <c r="X556">
        <v>1.42</v>
      </c>
    </row>
    <row r="557" spans="1:24" x14ac:dyDescent="0.25">
      <c r="A557" s="1">
        <f t="shared" si="87"/>
        <v>42339</v>
      </c>
      <c r="B557">
        <v>1</v>
      </c>
      <c r="C557">
        <f t="shared" si="89"/>
        <v>2015</v>
      </c>
      <c r="D557">
        <v>12</v>
      </c>
      <c r="E557" t="str">
        <f t="shared" si="88"/>
        <v>201512</v>
      </c>
      <c r="F557">
        <f t="shared" si="80"/>
        <v>1.9E-2</v>
      </c>
      <c r="G557">
        <f t="shared" si="81"/>
        <v>6.0000000000000001E-3</v>
      </c>
      <c r="H557">
        <f t="shared" si="82"/>
        <v>1E-3</v>
      </c>
      <c r="I557">
        <f t="shared" si="83"/>
        <v>4.1900000000000004</v>
      </c>
      <c r="J557">
        <f t="shared" si="84"/>
        <v>0.14000000000000001</v>
      </c>
      <c r="K557">
        <f t="shared" si="85"/>
        <v>1.42</v>
      </c>
      <c r="M557" t="s">
        <v>87</v>
      </c>
      <c r="N557">
        <v>2015</v>
      </c>
      <c r="O557">
        <v>2015</v>
      </c>
      <c r="P557">
        <v>1</v>
      </c>
      <c r="Q557">
        <v>1</v>
      </c>
      <c r="R557" s="1">
        <f t="shared" si="86"/>
        <v>42005</v>
      </c>
      <c r="S557">
        <v>1.7999999999999999E-2</v>
      </c>
      <c r="T557">
        <v>5.0000000000000001E-3</v>
      </c>
      <c r="U557">
        <v>2E-3</v>
      </c>
      <c r="V557">
        <v>4.29</v>
      </c>
      <c r="W557">
        <v>0.15</v>
      </c>
      <c r="X557">
        <v>1.64</v>
      </c>
    </row>
    <row r="558" spans="1:24" x14ac:dyDescent="0.25">
      <c r="A558" s="1">
        <f t="shared" si="87"/>
        <v>42005</v>
      </c>
      <c r="B558">
        <v>1</v>
      </c>
      <c r="C558">
        <f t="shared" si="89"/>
        <v>2015</v>
      </c>
      <c r="D558">
        <v>1</v>
      </c>
      <c r="E558" t="str">
        <f t="shared" si="88"/>
        <v>20151</v>
      </c>
      <c r="F558">
        <f t="shared" si="80"/>
        <v>1.7999999999999999E-2</v>
      </c>
      <c r="G558">
        <f t="shared" si="81"/>
        <v>5.0000000000000001E-3</v>
      </c>
      <c r="H558">
        <f t="shared" si="82"/>
        <v>2E-3</v>
      </c>
      <c r="I558">
        <f t="shared" si="83"/>
        <v>4.29</v>
      </c>
      <c r="J558">
        <f t="shared" si="84"/>
        <v>0.15</v>
      </c>
      <c r="K558">
        <f t="shared" si="85"/>
        <v>1.64</v>
      </c>
      <c r="M558" t="s">
        <v>87</v>
      </c>
      <c r="N558">
        <v>2015</v>
      </c>
      <c r="O558">
        <v>2015</v>
      </c>
      <c r="P558">
        <v>2</v>
      </c>
      <c r="Q558">
        <v>1</v>
      </c>
      <c r="R558" s="1">
        <f t="shared" si="86"/>
        <v>42036</v>
      </c>
      <c r="S558">
        <v>1.9E-2</v>
      </c>
      <c r="T558">
        <v>3.0000000000000001E-3</v>
      </c>
      <c r="U558">
        <v>0</v>
      </c>
      <c r="V558">
        <v>4.7300000000000004</v>
      </c>
      <c r="W558">
        <v>0.14000000000000001</v>
      </c>
      <c r="X558">
        <v>2.0099999999999998</v>
      </c>
    </row>
    <row r="559" spans="1:24" x14ac:dyDescent="0.25">
      <c r="A559" s="1">
        <f t="shared" si="87"/>
        <v>42036</v>
      </c>
      <c r="B559">
        <v>1</v>
      </c>
      <c r="C559">
        <f t="shared" si="89"/>
        <v>2015</v>
      </c>
      <c r="D559">
        <v>2</v>
      </c>
      <c r="E559" t="str">
        <f t="shared" si="88"/>
        <v>20152</v>
      </c>
      <c r="F559">
        <f t="shared" si="80"/>
        <v>1.9E-2</v>
      </c>
      <c r="G559">
        <f t="shared" si="81"/>
        <v>3.0000000000000001E-3</v>
      </c>
      <c r="H559">
        <f t="shared" si="82"/>
        <v>0</v>
      </c>
      <c r="I559">
        <f t="shared" si="83"/>
        <v>4.7300000000000004</v>
      </c>
      <c r="J559">
        <f t="shared" si="84"/>
        <v>0.14000000000000001</v>
      </c>
      <c r="K559">
        <f t="shared" si="85"/>
        <v>2.0099999999999998</v>
      </c>
      <c r="M559" t="s">
        <v>87</v>
      </c>
      <c r="N559">
        <v>2015</v>
      </c>
      <c r="O559">
        <v>2015</v>
      </c>
      <c r="P559">
        <v>3</v>
      </c>
      <c r="Q559">
        <v>1</v>
      </c>
      <c r="R559" s="1">
        <f t="shared" si="86"/>
        <v>42064</v>
      </c>
      <c r="S559">
        <v>1.7000000000000001E-2</v>
      </c>
      <c r="T559">
        <v>6.0000000000000001E-3</v>
      </c>
      <c r="U559">
        <v>0</v>
      </c>
      <c r="V559">
        <v>5.05</v>
      </c>
      <c r="W559">
        <v>0.16</v>
      </c>
      <c r="X559">
        <v>1.77</v>
      </c>
    </row>
    <row r="560" spans="1:24" x14ac:dyDescent="0.25">
      <c r="A560" s="1">
        <f t="shared" si="87"/>
        <v>42064</v>
      </c>
      <c r="B560">
        <v>1</v>
      </c>
      <c r="C560">
        <f t="shared" si="89"/>
        <v>2015</v>
      </c>
      <c r="D560">
        <v>3</v>
      </c>
      <c r="E560" t="str">
        <f t="shared" si="88"/>
        <v>20153</v>
      </c>
      <c r="F560">
        <f t="shared" si="80"/>
        <v>1.7000000000000001E-2</v>
      </c>
      <c r="G560">
        <f t="shared" si="81"/>
        <v>6.0000000000000001E-3</v>
      </c>
      <c r="H560">
        <f t="shared" si="82"/>
        <v>0</v>
      </c>
      <c r="I560">
        <f t="shared" si="83"/>
        <v>5.05</v>
      </c>
      <c r="J560">
        <f t="shared" si="84"/>
        <v>0.16</v>
      </c>
      <c r="K560">
        <f t="shared" si="85"/>
        <v>1.77</v>
      </c>
      <c r="M560" t="s">
        <v>87</v>
      </c>
      <c r="N560">
        <v>2015</v>
      </c>
      <c r="O560">
        <v>2015</v>
      </c>
      <c r="P560">
        <v>4</v>
      </c>
      <c r="Q560">
        <v>1</v>
      </c>
      <c r="R560" s="1">
        <f t="shared" si="86"/>
        <v>42095</v>
      </c>
      <c r="S560">
        <v>1.6E-2</v>
      </c>
      <c r="T560">
        <v>3.0000000000000001E-3</v>
      </c>
      <c r="U560">
        <v>0</v>
      </c>
      <c r="V560">
        <v>5.03</v>
      </c>
      <c r="W560">
        <v>0.16</v>
      </c>
      <c r="X560">
        <v>1.76</v>
      </c>
    </row>
    <row r="561" spans="1:24" x14ac:dyDescent="0.25">
      <c r="A561" s="1">
        <f t="shared" si="87"/>
        <v>42095</v>
      </c>
      <c r="B561">
        <v>1</v>
      </c>
      <c r="C561">
        <f t="shared" si="89"/>
        <v>2015</v>
      </c>
      <c r="D561">
        <v>4</v>
      </c>
      <c r="E561" t="str">
        <f t="shared" si="88"/>
        <v>20154</v>
      </c>
      <c r="F561">
        <f t="shared" si="80"/>
        <v>1.6E-2</v>
      </c>
      <c r="G561">
        <f t="shared" si="81"/>
        <v>3.0000000000000001E-3</v>
      </c>
      <c r="H561">
        <f t="shared" si="82"/>
        <v>0</v>
      </c>
      <c r="I561">
        <f t="shared" si="83"/>
        <v>5.03</v>
      </c>
      <c r="J561">
        <f t="shared" si="84"/>
        <v>0.16</v>
      </c>
      <c r="K561">
        <f t="shared" si="85"/>
        <v>1.76</v>
      </c>
      <c r="M561" t="s">
        <v>87</v>
      </c>
      <c r="N561">
        <v>2015</v>
      </c>
      <c r="O561">
        <v>2015</v>
      </c>
      <c r="P561">
        <v>5</v>
      </c>
      <c r="Q561">
        <v>1</v>
      </c>
      <c r="R561" s="1">
        <f t="shared" si="86"/>
        <v>42125</v>
      </c>
      <c r="S561">
        <v>1.6E-2</v>
      </c>
      <c r="T561">
        <v>4.0000000000000001E-3</v>
      </c>
      <c r="U561">
        <v>0</v>
      </c>
      <c r="V561">
        <v>6.14</v>
      </c>
      <c r="W561">
        <v>0.17</v>
      </c>
      <c r="X561">
        <v>1.63</v>
      </c>
    </row>
    <row r="562" spans="1:24" x14ac:dyDescent="0.25">
      <c r="A562" s="1">
        <f t="shared" si="87"/>
        <v>42125</v>
      </c>
      <c r="B562">
        <v>1</v>
      </c>
      <c r="C562">
        <f t="shared" si="89"/>
        <v>2015</v>
      </c>
      <c r="D562">
        <v>5</v>
      </c>
      <c r="E562" t="str">
        <f t="shared" si="88"/>
        <v>20155</v>
      </c>
      <c r="F562">
        <f t="shared" si="80"/>
        <v>1.6E-2</v>
      </c>
      <c r="G562">
        <f t="shared" si="81"/>
        <v>4.0000000000000001E-3</v>
      </c>
      <c r="H562">
        <f t="shared" si="82"/>
        <v>0</v>
      </c>
      <c r="I562">
        <f t="shared" si="83"/>
        <v>6.14</v>
      </c>
      <c r="J562">
        <f t="shared" si="84"/>
        <v>0.17</v>
      </c>
      <c r="K562">
        <f t="shared" si="85"/>
        <v>1.63</v>
      </c>
      <c r="M562" t="s">
        <v>87</v>
      </c>
      <c r="N562">
        <v>2015</v>
      </c>
      <c r="O562">
        <v>2015</v>
      </c>
      <c r="P562">
        <v>6</v>
      </c>
      <c r="Q562">
        <v>1</v>
      </c>
      <c r="R562" s="1">
        <f t="shared" si="86"/>
        <v>42156</v>
      </c>
      <c r="S562">
        <v>1.4999999999999999E-2</v>
      </c>
      <c r="T562">
        <v>3.0000000000000001E-3</v>
      </c>
      <c r="U562">
        <v>0</v>
      </c>
      <c r="V562">
        <v>7.07</v>
      </c>
      <c r="W562">
        <v>0.19</v>
      </c>
      <c r="X562">
        <v>1.58</v>
      </c>
    </row>
    <row r="563" spans="1:24" x14ac:dyDescent="0.25">
      <c r="A563" s="1">
        <f t="shared" si="87"/>
        <v>42156</v>
      </c>
      <c r="B563">
        <v>1</v>
      </c>
      <c r="C563">
        <f t="shared" si="89"/>
        <v>2015</v>
      </c>
      <c r="D563">
        <v>6</v>
      </c>
      <c r="E563" t="str">
        <f t="shared" si="88"/>
        <v>20156</v>
      </c>
      <c r="F563">
        <f t="shared" si="80"/>
        <v>1.4999999999999999E-2</v>
      </c>
      <c r="G563">
        <f t="shared" si="81"/>
        <v>3.0000000000000001E-3</v>
      </c>
      <c r="H563">
        <f t="shared" si="82"/>
        <v>0</v>
      </c>
      <c r="I563">
        <f t="shared" si="83"/>
        <v>7.07</v>
      </c>
      <c r="J563">
        <f t="shared" si="84"/>
        <v>0.19</v>
      </c>
      <c r="K563">
        <f t="shared" si="85"/>
        <v>1.58</v>
      </c>
      <c r="M563" t="s">
        <v>87</v>
      </c>
      <c r="N563">
        <v>2015</v>
      </c>
      <c r="O563">
        <v>2015</v>
      </c>
      <c r="P563">
        <v>7</v>
      </c>
      <c r="Q563">
        <v>1</v>
      </c>
      <c r="R563" s="1">
        <f t="shared" si="86"/>
        <v>42186</v>
      </c>
      <c r="S563">
        <v>1.7000000000000001E-2</v>
      </c>
      <c r="T563">
        <v>3.0000000000000001E-3</v>
      </c>
      <c r="U563">
        <v>0</v>
      </c>
      <c r="V563">
        <v>7.85</v>
      </c>
      <c r="W563">
        <v>0.21</v>
      </c>
      <c r="X563">
        <v>1.72</v>
      </c>
    </row>
    <row r="564" spans="1:24" x14ac:dyDescent="0.25">
      <c r="A564" s="1">
        <f t="shared" si="87"/>
        <v>42186</v>
      </c>
      <c r="B564">
        <v>1</v>
      </c>
      <c r="C564">
        <f t="shared" si="89"/>
        <v>2015</v>
      </c>
      <c r="D564">
        <v>7</v>
      </c>
      <c r="E564" t="str">
        <f t="shared" si="88"/>
        <v>20157</v>
      </c>
      <c r="F564">
        <f t="shared" si="80"/>
        <v>1.7000000000000001E-2</v>
      </c>
      <c r="G564">
        <f t="shared" si="81"/>
        <v>3.0000000000000001E-3</v>
      </c>
      <c r="H564">
        <f t="shared" si="82"/>
        <v>0</v>
      </c>
      <c r="I564">
        <f t="shared" si="83"/>
        <v>7.85</v>
      </c>
      <c r="J564">
        <f t="shared" si="84"/>
        <v>0.21</v>
      </c>
      <c r="K564">
        <f t="shared" si="85"/>
        <v>1.72</v>
      </c>
      <c r="M564" t="s">
        <v>87</v>
      </c>
      <c r="N564">
        <v>2015</v>
      </c>
      <c r="O564">
        <v>2015</v>
      </c>
      <c r="P564">
        <v>8</v>
      </c>
      <c r="Q564">
        <v>1</v>
      </c>
      <c r="R564" s="1">
        <f t="shared" si="86"/>
        <v>42217</v>
      </c>
      <c r="S564">
        <v>2.7E-2</v>
      </c>
      <c r="T564">
        <v>7.0000000000000001E-3</v>
      </c>
      <c r="U564">
        <v>0</v>
      </c>
      <c r="V564">
        <v>7.39</v>
      </c>
      <c r="W564">
        <v>0.32</v>
      </c>
      <c r="X564">
        <v>2.33</v>
      </c>
    </row>
    <row r="565" spans="1:24" x14ac:dyDescent="0.25">
      <c r="A565" s="1">
        <f t="shared" si="87"/>
        <v>42217</v>
      </c>
      <c r="B565">
        <v>1</v>
      </c>
      <c r="C565">
        <f t="shared" si="89"/>
        <v>2015</v>
      </c>
      <c r="D565">
        <v>8</v>
      </c>
      <c r="E565" t="str">
        <f t="shared" si="88"/>
        <v>20158</v>
      </c>
      <c r="F565">
        <f t="shared" si="80"/>
        <v>2.7E-2</v>
      </c>
      <c r="G565">
        <f t="shared" si="81"/>
        <v>7.0000000000000001E-3</v>
      </c>
      <c r="H565">
        <f t="shared" si="82"/>
        <v>0</v>
      </c>
      <c r="I565">
        <f t="shared" si="83"/>
        <v>7.39</v>
      </c>
      <c r="J565">
        <f t="shared" si="84"/>
        <v>0.32</v>
      </c>
      <c r="K565">
        <f t="shared" si="85"/>
        <v>2.33</v>
      </c>
      <c r="M565" t="s">
        <v>87</v>
      </c>
      <c r="N565">
        <v>2015</v>
      </c>
      <c r="O565">
        <v>2015</v>
      </c>
      <c r="P565">
        <v>9</v>
      </c>
      <c r="Q565">
        <v>1</v>
      </c>
      <c r="R565" s="1">
        <f t="shared" si="86"/>
        <v>42248</v>
      </c>
      <c r="S565">
        <v>0.02</v>
      </c>
      <c r="T565">
        <v>2E-3</v>
      </c>
      <c r="U565">
        <v>0</v>
      </c>
      <c r="V565">
        <v>6.26</v>
      </c>
      <c r="W565">
        <v>0.32</v>
      </c>
      <c r="X565">
        <v>2.69</v>
      </c>
    </row>
    <row r="566" spans="1:24" x14ac:dyDescent="0.25">
      <c r="A566" s="1">
        <f t="shared" si="87"/>
        <v>42248</v>
      </c>
      <c r="B566">
        <v>1</v>
      </c>
      <c r="C566">
        <f t="shared" si="89"/>
        <v>2015</v>
      </c>
      <c r="D566">
        <v>9</v>
      </c>
      <c r="E566" t="str">
        <f t="shared" si="88"/>
        <v>20159</v>
      </c>
      <c r="F566">
        <f t="shared" si="80"/>
        <v>0.02</v>
      </c>
      <c r="G566">
        <f t="shared" si="81"/>
        <v>2E-3</v>
      </c>
      <c r="H566">
        <f t="shared" si="82"/>
        <v>0</v>
      </c>
      <c r="I566">
        <f t="shared" si="83"/>
        <v>6.26</v>
      </c>
      <c r="J566">
        <f t="shared" si="84"/>
        <v>0.32</v>
      </c>
      <c r="K566">
        <f t="shared" si="85"/>
        <v>2.69</v>
      </c>
      <c r="M566" t="s">
        <v>87</v>
      </c>
      <c r="N566">
        <v>2016</v>
      </c>
      <c r="O566">
        <v>2015</v>
      </c>
      <c r="P566">
        <v>10</v>
      </c>
      <c r="Q566">
        <v>1</v>
      </c>
      <c r="R566" s="1">
        <f t="shared" si="86"/>
        <v>42644</v>
      </c>
      <c r="S566">
        <v>2.1000000000000001E-2</v>
      </c>
      <c r="T566">
        <v>3.0000000000000001E-3</v>
      </c>
      <c r="U566">
        <v>0</v>
      </c>
      <c r="V566">
        <v>5.8</v>
      </c>
      <c r="W566">
        <v>0.32</v>
      </c>
      <c r="X566">
        <v>3.08</v>
      </c>
    </row>
    <row r="567" spans="1:24" x14ac:dyDescent="0.25">
      <c r="A567" s="1">
        <f t="shared" si="87"/>
        <v>42644</v>
      </c>
      <c r="B567">
        <v>1</v>
      </c>
      <c r="C567">
        <f t="shared" si="89"/>
        <v>2016</v>
      </c>
      <c r="D567">
        <v>10</v>
      </c>
      <c r="E567" t="str">
        <f t="shared" si="88"/>
        <v>201610</v>
      </c>
      <c r="F567">
        <f t="shared" si="80"/>
        <v>2.1000000000000001E-2</v>
      </c>
      <c r="G567">
        <f t="shared" si="81"/>
        <v>3.0000000000000001E-3</v>
      </c>
      <c r="H567">
        <f t="shared" si="82"/>
        <v>0</v>
      </c>
      <c r="I567">
        <f t="shared" si="83"/>
        <v>5.8</v>
      </c>
      <c r="J567">
        <f t="shared" si="84"/>
        <v>0.32</v>
      </c>
      <c r="K567">
        <f t="shared" si="85"/>
        <v>3.08</v>
      </c>
      <c r="M567" t="s">
        <v>87</v>
      </c>
      <c r="N567">
        <v>2016</v>
      </c>
      <c r="O567">
        <v>2015</v>
      </c>
      <c r="P567">
        <v>11</v>
      </c>
      <c r="Q567">
        <v>1</v>
      </c>
      <c r="R567" s="1">
        <f t="shared" si="86"/>
        <v>42675</v>
      </c>
      <c r="S567">
        <v>0.02</v>
      </c>
      <c r="T567">
        <v>3.0000000000000001E-3</v>
      </c>
      <c r="U567">
        <v>0</v>
      </c>
      <c r="V567">
        <v>4.3899999999999997</v>
      </c>
      <c r="W567">
        <v>0.23</v>
      </c>
      <c r="X567">
        <v>3.82</v>
      </c>
    </row>
    <row r="568" spans="1:24" x14ac:dyDescent="0.25">
      <c r="A568" s="1">
        <f t="shared" si="87"/>
        <v>42675</v>
      </c>
      <c r="B568">
        <v>1</v>
      </c>
      <c r="C568">
        <f t="shared" si="89"/>
        <v>2016</v>
      </c>
      <c r="D568">
        <v>11</v>
      </c>
      <c r="E568" t="str">
        <f t="shared" si="88"/>
        <v>201611</v>
      </c>
      <c r="F568">
        <f t="shared" si="80"/>
        <v>0.02</v>
      </c>
      <c r="G568">
        <f t="shared" si="81"/>
        <v>3.0000000000000001E-3</v>
      </c>
      <c r="H568">
        <f t="shared" si="82"/>
        <v>0</v>
      </c>
      <c r="I568">
        <f t="shared" si="83"/>
        <v>4.3899999999999997</v>
      </c>
      <c r="J568">
        <f t="shared" si="84"/>
        <v>0.23</v>
      </c>
      <c r="K568">
        <f t="shared" si="85"/>
        <v>3.82</v>
      </c>
      <c r="M568" t="s">
        <v>87</v>
      </c>
      <c r="N568">
        <v>2016</v>
      </c>
      <c r="O568">
        <v>2015</v>
      </c>
      <c r="P568">
        <v>12</v>
      </c>
      <c r="Q568">
        <v>1</v>
      </c>
      <c r="R568" s="1">
        <f t="shared" si="86"/>
        <v>42705</v>
      </c>
      <c r="S568">
        <v>1.7999999999999999E-2</v>
      </c>
      <c r="T568">
        <v>4.0000000000000001E-3</v>
      </c>
      <c r="U568">
        <v>0</v>
      </c>
      <c r="V568">
        <v>3.64</v>
      </c>
      <c r="W568">
        <v>0.15</v>
      </c>
      <c r="X568">
        <v>2.39</v>
      </c>
    </row>
    <row r="569" spans="1:24" x14ac:dyDescent="0.25">
      <c r="A569" s="1">
        <f t="shared" si="87"/>
        <v>42705</v>
      </c>
      <c r="B569">
        <v>1</v>
      </c>
      <c r="C569">
        <f t="shared" si="89"/>
        <v>2016</v>
      </c>
      <c r="D569">
        <v>12</v>
      </c>
      <c r="E569" t="str">
        <f t="shared" si="88"/>
        <v>201612</v>
      </c>
      <c r="F569">
        <f t="shared" si="80"/>
        <v>1.7999999999999999E-2</v>
      </c>
      <c r="G569">
        <f t="shared" si="81"/>
        <v>4.0000000000000001E-3</v>
      </c>
      <c r="H569">
        <f t="shared" si="82"/>
        <v>0</v>
      </c>
      <c r="I569">
        <f t="shared" si="83"/>
        <v>3.64</v>
      </c>
      <c r="J569">
        <f t="shared" si="84"/>
        <v>0.15</v>
      </c>
      <c r="K569">
        <f t="shared" si="85"/>
        <v>2.39</v>
      </c>
      <c r="M569" t="s">
        <v>87</v>
      </c>
      <c r="N569">
        <v>2016</v>
      </c>
      <c r="O569">
        <v>2016</v>
      </c>
      <c r="P569">
        <v>1</v>
      </c>
      <c r="Q569">
        <v>1</v>
      </c>
      <c r="R569" s="1">
        <f t="shared" si="86"/>
        <v>42370</v>
      </c>
      <c r="S569">
        <v>1.7999999999999999E-2</v>
      </c>
      <c r="T569">
        <v>5.0000000000000001E-3</v>
      </c>
      <c r="U569">
        <v>1E-3</v>
      </c>
      <c r="V569">
        <v>3.85</v>
      </c>
      <c r="W569">
        <v>0.14000000000000001</v>
      </c>
      <c r="X569">
        <v>1.76</v>
      </c>
    </row>
    <row r="570" spans="1:24" x14ac:dyDescent="0.25">
      <c r="A570" s="1">
        <f t="shared" si="87"/>
        <v>42370</v>
      </c>
      <c r="B570">
        <v>1</v>
      </c>
      <c r="C570">
        <f t="shared" si="89"/>
        <v>2016</v>
      </c>
      <c r="D570">
        <v>1</v>
      </c>
      <c r="E570" t="str">
        <f t="shared" si="88"/>
        <v>20161</v>
      </c>
      <c r="F570">
        <f t="shared" si="80"/>
        <v>1.7999999999999999E-2</v>
      </c>
      <c r="G570">
        <f t="shared" si="81"/>
        <v>5.0000000000000001E-3</v>
      </c>
      <c r="H570">
        <f t="shared" si="82"/>
        <v>1E-3</v>
      </c>
      <c r="I570">
        <f t="shared" si="83"/>
        <v>3.85</v>
      </c>
      <c r="J570">
        <f t="shared" si="84"/>
        <v>0.14000000000000001</v>
      </c>
      <c r="K570">
        <f t="shared" si="85"/>
        <v>1.76</v>
      </c>
      <c r="M570" t="s">
        <v>87</v>
      </c>
      <c r="N570">
        <v>2016</v>
      </c>
      <c r="O570">
        <v>2016</v>
      </c>
      <c r="P570">
        <v>2</v>
      </c>
      <c r="Q570">
        <v>1</v>
      </c>
      <c r="R570" s="1">
        <f t="shared" si="86"/>
        <v>42401</v>
      </c>
      <c r="S570">
        <v>1.7999999999999999E-2</v>
      </c>
      <c r="T570">
        <v>6.0000000000000001E-3</v>
      </c>
      <c r="U570">
        <v>0</v>
      </c>
      <c r="V570">
        <v>4.24</v>
      </c>
      <c r="W570">
        <v>0.13</v>
      </c>
      <c r="X570">
        <v>1.65</v>
      </c>
    </row>
    <row r="571" spans="1:24" x14ac:dyDescent="0.25">
      <c r="A571" s="1">
        <f t="shared" si="87"/>
        <v>42401</v>
      </c>
      <c r="B571">
        <v>1</v>
      </c>
      <c r="C571">
        <f t="shared" si="89"/>
        <v>2016</v>
      </c>
      <c r="D571">
        <v>2</v>
      </c>
      <c r="E571" t="str">
        <f t="shared" si="88"/>
        <v>20162</v>
      </c>
      <c r="F571">
        <f t="shared" si="80"/>
        <v>1.7999999999999999E-2</v>
      </c>
      <c r="G571">
        <f t="shared" si="81"/>
        <v>6.0000000000000001E-3</v>
      </c>
      <c r="H571">
        <f t="shared" si="82"/>
        <v>0</v>
      </c>
      <c r="I571">
        <f t="shared" si="83"/>
        <v>4.24</v>
      </c>
      <c r="J571">
        <f t="shared" si="84"/>
        <v>0.13</v>
      </c>
      <c r="K571">
        <f t="shared" si="85"/>
        <v>1.65</v>
      </c>
      <c r="M571" t="s">
        <v>87</v>
      </c>
      <c r="N571">
        <v>2016</v>
      </c>
      <c r="O571">
        <v>2016</v>
      </c>
      <c r="P571">
        <v>3</v>
      </c>
      <c r="Q571">
        <v>1</v>
      </c>
      <c r="R571" s="1">
        <f t="shared" si="86"/>
        <v>42430</v>
      </c>
      <c r="S571">
        <v>1.7999999999999999E-2</v>
      </c>
      <c r="T571">
        <v>3.0000000000000001E-3</v>
      </c>
      <c r="U571">
        <v>0</v>
      </c>
      <c r="V571">
        <v>4.47</v>
      </c>
      <c r="W571">
        <v>0.13</v>
      </c>
      <c r="X571">
        <v>1.77</v>
      </c>
    </row>
    <row r="572" spans="1:24" x14ac:dyDescent="0.25">
      <c r="A572" s="1">
        <f t="shared" si="87"/>
        <v>42430</v>
      </c>
      <c r="B572">
        <v>1</v>
      </c>
      <c r="C572">
        <f t="shared" si="89"/>
        <v>2016</v>
      </c>
      <c r="D572">
        <v>3</v>
      </c>
      <c r="E572" t="str">
        <f t="shared" si="88"/>
        <v>20163</v>
      </c>
      <c r="F572">
        <f t="shared" si="80"/>
        <v>1.7999999999999999E-2</v>
      </c>
      <c r="G572">
        <f t="shared" si="81"/>
        <v>3.0000000000000001E-3</v>
      </c>
      <c r="H572">
        <f t="shared" si="82"/>
        <v>0</v>
      </c>
      <c r="I572">
        <f t="shared" si="83"/>
        <v>4.47</v>
      </c>
      <c r="J572">
        <f t="shared" si="84"/>
        <v>0.13</v>
      </c>
      <c r="K572">
        <f t="shared" si="85"/>
        <v>1.77</v>
      </c>
      <c r="M572" t="s">
        <v>87</v>
      </c>
      <c r="N572">
        <v>2016</v>
      </c>
      <c r="O572">
        <v>2016</v>
      </c>
      <c r="P572">
        <v>4</v>
      </c>
      <c r="Q572">
        <v>1</v>
      </c>
      <c r="R572" s="1">
        <f t="shared" si="86"/>
        <v>42461</v>
      </c>
      <c r="S572">
        <v>1.7000000000000001E-2</v>
      </c>
      <c r="T572">
        <v>4.0000000000000001E-3</v>
      </c>
      <c r="U572">
        <v>0</v>
      </c>
      <c r="V572">
        <v>5.14</v>
      </c>
      <c r="W572">
        <v>0.15</v>
      </c>
      <c r="X572">
        <v>1.47</v>
      </c>
    </row>
    <row r="573" spans="1:24" x14ac:dyDescent="0.25">
      <c r="A573" s="1">
        <f t="shared" si="87"/>
        <v>42461</v>
      </c>
      <c r="B573">
        <v>1</v>
      </c>
      <c r="C573">
        <f t="shared" si="89"/>
        <v>2016</v>
      </c>
      <c r="D573">
        <v>4</v>
      </c>
      <c r="E573" t="str">
        <f t="shared" si="88"/>
        <v>20164</v>
      </c>
      <c r="F573">
        <f t="shared" si="80"/>
        <v>1.7000000000000001E-2</v>
      </c>
      <c r="G573">
        <f t="shared" si="81"/>
        <v>4.0000000000000001E-3</v>
      </c>
      <c r="H573">
        <f t="shared" si="82"/>
        <v>0</v>
      </c>
      <c r="I573">
        <f t="shared" si="83"/>
        <v>5.14</v>
      </c>
      <c r="J573">
        <f t="shared" si="84"/>
        <v>0.15</v>
      </c>
      <c r="K573">
        <f t="shared" si="85"/>
        <v>1.47</v>
      </c>
      <c r="M573" t="s">
        <v>87</v>
      </c>
      <c r="N573">
        <v>2016</v>
      </c>
      <c r="O573">
        <v>2016</v>
      </c>
      <c r="P573">
        <v>5</v>
      </c>
      <c r="Q573">
        <v>1</v>
      </c>
      <c r="R573" s="1">
        <f t="shared" si="86"/>
        <v>42491</v>
      </c>
      <c r="S573">
        <v>0.02</v>
      </c>
      <c r="T573">
        <v>1.0999999999999999E-2</v>
      </c>
      <c r="U573">
        <v>1E-3</v>
      </c>
      <c r="V573">
        <v>5.71</v>
      </c>
      <c r="W573">
        <v>0.17</v>
      </c>
      <c r="X573">
        <v>1.34</v>
      </c>
    </row>
    <row r="574" spans="1:24" x14ac:dyDescent="0.25">
      <c r="A574" s="1">
        <f t="shared" si="87"/>
        <v>42491</v>
      </c>
      <c r="B574">
        <v>1</v>
      </c>
      <c r="C574">
        <f t="shared" si="89"/>
        <v>2016</v>
      </c>
      <c r="D574">
        <v>5</v>
      </c>
      <c r="E574" t="str">
        <f t="shared" si="88"/>
        <v>20165</v>
      </c>
      <c r="F574">
        <f t="shared" si="80"/>
        <v>0.02</v>
      </c>
      <c r="G574">
        <f t="shared" si="81"/>
        <v>1.0999999999999999E-2</v>
      </c>
      <c r="H574">
        <f t="shared" si="82"/>
        <v>1E-3</v>
      </c>
      <c r="I574">
        <f t="shared" si="83"/>
        <v>5.71</v>
      </c>
      <c r="J574">
        <f t="shared" si="84"/>
        <v>0.17</v>
      </c>
      <c r="K574">
        <f t="shared" si="85"/>
        <v>1.34</v>
      </c>
      <c r="M574" t="s">
        <v>87</v>
      </c>
      <c r="N574">
        <v>2016</v>
      </c>
      <c r="O574">
        <v>2016</v>
      </c>
      <c r="P574">
        <v>6</v>
      </c>
      <c r="Q574">
        <v>1</v>
      </c>
      <c r="R574" s="1">
        <f t="shared" si="86"/>
        <v>42522</v>
      </c>
      <c r="S574">
        <v>1.4999999999999999E-2</v>
      </c>
      <c r="T574">
        <v>3.0000000000000001E-3</v>
      </c>
      <c r="U574">
        <v>0</v>
      </c>
      <c r="V574">
        <v>6.66</v>
      </c>
      <c r="W574">
        <v>0.19</v>
      </c>
      <c r="X574">
        <v>1.37</v>
      </c>
    </row>
    <row r="575" spans="1:24" x14ac:dyDescent="0.25">
      <c r="A575" s="1">
        <f t="shared" si="87"/>
        <v>42522</v>
      </c>
      <c r="B575">
        <v>1</v>
      </c>
      <c r="C575">
        <f t="shared" si="89"/>
        <v>2016</v>
      </c>
      <c r="D575">
        <v>6</v>
      </c>
      <c r="E575" t="str">
        <f t="shared" si="88"/>
        <v>20166</v>
      </c>
      <c r="F575">
        <f t="shared" si="80"/>
        <v>1.4999999999999999E-2</v>
      </c>
      <c r="G575">
        <f t="shared" si="81"/>
        <v>3.0000000000000001E-3</v>
      </c>
      <c r="H575">
        <f t="shared" si="82"/>
        <v>0</v>
      </c>
      <c r="I575">
        <f t="shared" si="83"/>
        <v>6.66</v>
      </c>
      <c r="J575">
        <f t="shared" si="84"/>
        <v>0.19</v>
      </c>
      <c r="K575">
        <f t="shared" si="85"/>
        <v>1.37</v>
      </c>
      <c r="M575" t="s">
        <v>87</v>
      </c>
      <c r="N575">
        <v>2016</v>
      </c>
      <c r="O575">
        <v>2016</v>
      </c>
      <c r="P575">
        <v>7</v>
      </c>
      <c r="Q575">
        <v>1</v>
      </c>
      <c r="R575" s="1">
        <f t="shared" si="86"/>
        <v>42552</v>
      </c>
      <c r="S575">
        <v>1.4E-2</v>
      </c>
      <c r="T575">
        <v>4.0000000000000001E-3</v>
      </c>
      <c r="U575">
        <v>1E-3</v>
      </c>
      <c r="V575">
        <v>7.47</v>
      </c>
      <c r="W575">
        <v>0.18</v>
      </c>
      <c r="X575">
        <v>1.6</v>
      </c>
    </row>
    <row r="576" spans="1:24" x14ac:dyDescent="0.25">
      <c r="A576" s="1">
        <f t="shared" si="87"/>
        <v>42552</v>
      </c>
      <c r="B576">
        <v>1</v>
      </c>
      <c r="C576">
        <f t="shared" si="89"/>
        <v>2016</v>
      </c>
      <c r="D576">
        <v>7</v>
      </c>
      <c r="E576" t="str">
        <f t="shared" si="88"/>
        <v>20167</v>
      </c>
      <c r="F576">
        <f t="shared" si="80"/>
        <v>1.4E-2</v>
      </c>
      <c r="G576">
        <f t="shared" si="81"/>
        <v>4.0000000000000001E-3</v>
      </c>
      <c r="H576">
        <f t="shared" si="82"/>
        <v>1E-3</v>
      </c>
      <c r="I576">
        <f t="shared" si="83"/>
        <v>7.47</v>
      </c>
      <c r="J576">
        <f t="shared" si="84"/>
        <v>0.18</v>
      </c>
      <c r="K576">
        <f t="shared" si="85"/>
        <v>1.6</v>
      </c>
      <c r="M576" t="s">
        <v>87</v>
      </c>
      <c r="N576">
        <v>2016</v>
      </c>
      <c r="O576">
        <v>2016</v>
      </c>
      <c r="P576">
        <v>8</v>
      </c>
      <c r="Q576">
        <v>1</v>
      </c>
      <c r="R576" s="1">
        <f t="shared" si="86"/>
        <v>42583</v>
      </c>
      <c r="S576">
        <v>2.1999999999999999E-2</v>
      </c>
      <c r="T576">
        <v>8.9999999999999993E-3</v>
      </c>
      <c r="U576">
        <v>0</v>
      </c>
      <c r="V576">
        <v>8.36</v>
      </c>
      <c r="W576">
        <v>0.19</v>
      </c>
      <c r="X576">
        <v>1.98</v>
      </c>
    </row>
    <row r="577" spans="1:24" x14ac:dyDescent="0.25">
      <c r="A577" s="1">
        <f t="shared" si="87"/>
        <v>42583</v>
      </c>
      <c r="B577">
        <v>1</v>
      </c>
      <c r="C577">
        <f t="shared" si="89"/>
        <v>2016</v>
      </c>
      <c r="D577">
        <v>8</v>
      </c>
      <c r="E577" t="str">
        <f t="shared" si="88"/>
        <v>20168</v>
      </c>
      <c r="F577">
        <f t="shared" si="80"/>
        <v>2.1999999999999999E-2</v>
      </c>
      <c r="G577">
        <f t="shared" si="81"/>
        <v>8.9999999999999993E-3</v>
      </c>
      <c r="H577">
        <f t="shared" si="82"/>
        <v>0</v>
      </c>
      <c r="I577">
        <f t="shared" si="83"/>
        <v>8.36</v>
      </c>
      <c r="J577">
        <f t="shared" si="84"/>
        <v>0.19</v>
      </c>
      <c r="K577">
        <f t="shared" si="85"/>
        <v>1.98</v>
      </c>
      <c r="M577" t="s">
        <v>87</v>
      </c>
      <c r="N577">
        <v>2016</v>
      </c>
      <c r="O577">
        <v>2016</v>
      </c>
      <c r="P577">
        <v>9</v>
      </c>
      <c r="Q577">
        <v>1</v>
      </c>
      <c r="R577" s="1">
        <f t="shared" si="86"/>
        <v>42614</v>
      </c>
      <c r="S577">
        <v>2.7E-2</v>
      </c>
      <c r="T577">
        <v>4.0000000000000001E-3</v>
      </c>
      <c r="U577">
        <v>0</v>
      </c>
      <c r="V577">
        <v>7.25</v>
      </c>
      <c r="W577">
        <v>0.28000000000000003</v>
      </c>
      <c r="X577">
        <v>2.5</v>
      </c>
    </row>
    <row r="578" spans="1:24" x14ac:dyDescent="0.25">
      <c r="A578" s="1">
        <f t="shared" si="87"/>
        <v>42614</v>
      </c>
      <c r="B578">
        <v>1</v>
      </c>
      <c r="C578">
        <f t="shared" si="89"/>
        <v>2016</v>
      </c>
      <c r="D578">
        <v>9</v>
      </c>
      <c r="E578" t="str">
        <f t="shared" si="88"/>
        <v>20169</v>
      </c>
      <c r="F578">
        <f t="shared" si="80"/>
        <v>2.7E-2</v>
      </c>
      <c r="G578">
        <f t="shared" si="81"/>
        <v>4.0000000000000001E-3</v>
      </c>
      <c r="H578">
        <f t="shared" si="82"/>
        <v>0</v>
      </c>
      <c r="I578">
        <f t="shared" si="83"/>
        <v>7.25</v>
      </c>
      <c r="J578">
        <f t="shared" si="84"/>
        <v>0.28000000000000003</v>
      </c>
      <c r="K578">
        <f t="shared" si="85"/>
        <v>2.5</v>
      </c>
      <c r="M578" t="s">
        <v>87</v>
      </c>
      <c r="N578">
        <v>2017</v>
      </c>
      <c r="O578">
        <v>2016</v>
      </c>
      <c r="P578">
        <v>10</v>
      </c>
      <c r="Q578">
        <v>1</v>
      </c>
      <c r="R578" s="1">
        <f t="shared" si="86"/>
        <v>43009</v>
      </c>
      <c r="S578">
        <v>1.9E-2</v>
      </c>
      <c r="T578">
        <v>7.0000000000000001E-3</v>
      </c>
      <c r="U578">
        <v>0</v>
      </c>
      <c r="V578">
        <v>5.56</v>
      </c>
      <c r="W578">
        <v>0.2</v>
      </c>
      <c r="X578">
        <v>3.23</v>
      </c>
    </row>
    <row r="579" spans="1:24" x14ac:dyDescent="0.25">
      <c r="A579" s="1">
        <f t="shared" si="87"/>
        <v>43009</v>
      </c>
      <c r="B579">
        <v>1</v>
      </c>
      <c r="C579">
        <f t="shared" si="89"/>
        <v>2017</v>
      </c>
      <c r="D579">
        <v>10</v>
      </c>
      <c r="E579" t="str">
        <f t="shared" si="88"/>
        <v>201710</v>
      </c>
      <c r="F579">
        <f t="shared" ref="F579:F602" si="90">VLOOKUP($A579,$R:$X,2,FALSE)</f>
        <v>1.9E-2</v>
      </c>
      <c r="G579">
        <f t="shared" ref="G579:G602" si="91">VLOOKUP($A579,$R:$X,3,FALSE)</f>
        <v>7.0000000000000001E-3</v>
      </c>
      <c r="H579">
        <f t="shared" ref="H579:H602" si="92">VLOOKUP($A579,$R:$X,4,FALSE)</f>
        <v>0</v>
      </c>
      <c r="I579">
        <f t="shared" ref="I579:I602" si="93">VLOOKUP($A579,$R:$X,5,FALSE)</f>
        <v>5.56</v>
      </c>
      <c r="J579">
        <f t="shared" ref="J579:J602" si="94">VLOOKUP($A579,$R:$X,6,FALSE)</f>
        <v>0.2</v>
      </c>
      <c r="K579">
        <f t="shared" ref="K579:K602" si="95">VLOOKUP($A579,$R:$X,7,FALSE)</f>
        <v>3.23</v>
      </c>
      <c r="M579" t="s">
        <v>87</v>
      </c>
      <c r="N579">
        <v>2017</v>
      </c>
      <c r="O579">
        <v>2016</v>
      </c>
      <c r="P579">
        <v>11</v>
      </c>
      <c r="Q579">
        <v>1</v>
      </c>
      <c r="R579" s="1">
        <f t="shared" ref="R579:R601" si="96">DATE(N579,P579,Q579)</f>
        <v>43040</v>
      </c>
      <c r="S579">
        <v>1.6E-2</v>
      </c>
      <c r="T579">
        <v>8.0000000000000002E-3</v>
      </c>
      <c r="U579">
        <v>0</v>
      </c>
      <c r="V579">
        <v>4.8899999999999997</v>
      </c>
      <c r="W579">
        <v>0.16</v>
      </c>
      <c r="X579">
        <v>3.02</v>
      </c>
    </row>
    <row r="580" spans="1:24" x14ac:dyDescent="0.25">
      <c r="A580" s="1">
        <f t="shared" ref="A580:A602" si="97">DATE(C580,D580,B580)</f>
        <v>43040</v>
      </c>
      <c r="B580">
        <v>1</v>
      </c>
      <c r="C580">
        <f t="shared" si="89"/>
        <v>2017</v>
      </c>
      <c r="D580">
        <v>11</v>
      </c>
      <c r="E580" t="str">
        <f t="shared" ref="E580:E602" si="98">CONCATENATE(C580,D580)</f>
        <v>201711</v>
      </c>
      <c r="F580">
        <f t="shared" si="90"/>
        <v>1.6E-2</v>
      </c>
      <c r="G580">
        <f t="shared" si="91"/>
        <v>8.0000000000000002E-3</v>
      </c>
      <c r="H580">
        <f t="shared" si="92"/>
        <v>0</v>
      </c>
      <c r="I580">
        <f t="shared" si="93"/>
        <v>4.8899999999999997</v>
      </c>
      <c r="J580">
        <f t="shared" si="94"/>
        <v>0.16</v>
      </c>
      <c r="K580">
        <f t="shared" si="95"/>
        <v>3.02</v>
      </c>
      <c r="M580" t="s">
        <v>87</v>
      </c>
      <c r="N580">
        <v>2017</v>
      </c>
      <c r="O580">
        <v>2016</v>
      </c>
      <c r="P580">
        <v>12</v>
      </c>
      <c r="Q580">
        <v>1</v>
      </c>
      <c r="R580" s="1">
        <f t="shared" si="96"/>
        <v>43070</v>
      </c>
      <c r="S580">
        <v>1.7999999999999999E-2</v>
      </c>
      <c r="T580">
        <v>3.0000000000000001E-3</v>
      </c>
      <c r="U580">
        <v>6.0000000000000001E-3</v>
      </c>
      <c r="V580">
        <v>3.85</v>
      </c>
      <c r="W580">
        <v>0.15</v>
      </c>
      <c r="X580">
        <v>2.08</v>
      </c>
    </row>
    <row r="581" spans="1:24" x14ac:dyDescent="0.25">
      <c r="A581" s="1">
        <f t="shared" si="97"/>
        <v>43070</v>
      </c>
      <c r="B581">
        <v>1</v>
      </c>
      <c r="C581">
        <f t="shared" si="89"/>
        <v>2017</v>
      </c>
      <c r="D581">
        <v>12</v>
      </c>
      <c r="E581" t="str">
        <f t="shared" si="98"/>
        <v>201712</v>
      </c>
      <c r="F581">
        <f t="shared" si="90"/>
        <v>1.7999999999999999E-2</v>
      </c>
      <c r="G581">
        <f t="shared" si="91"/>
        <v>3.0000000000000001E-3</v>
      </c>
      <c r="H581">
        <f t="shared" si="92"/>
        <v>6.0000000000000001E-3</v>
      </c>
      <c r="I581">
        <f t="shared" si="93"/>
        <v>3.85</v>
      </c>
      <c r="J581">
        <f t="shared" si="94"/>
        <v>0.15</v>
      </c>
      <c r="K581">
        <f t="shared" si="95"/>
        <v>2.08</v>
      </c>
      <c r="M581" t="s">
        <v>87</v>
      </c>
      <c r="N581">
        <v>2017</v>
      </c>
      <c r="O581">
        <v>2017</v>
      </c>
      <c r="P581">
        <v>1</v>
      </c>
      <c r="Q581">
        <v>1</v>
      </c>
      <c r="R581" s="1">
        <f t="shared" si="96"/>
        <v>42736</v>
      </c>
      <c r="S581">
        <v>0.02</v>
      </c>
      <c r="T581">
        <v>4.0000000000000001E-3</v>
      </c>
      <c r="U581">
        <v>1.7000000000000001E-2</v>
      </c>
      <c r="V581">
        <v>3.88</v>
      </c>
      <c r="W581">
        <v>0.15</v>
      </c>
      <c r="X581">
        <v>1.57</v>
      </c>
    </row>
    <row r="582" spans="1:24" x14ac:dyDescent="0.25">
      <c r="A582" s="1">
        <f t="shared" si="97"/>
        <v>42736</v>
      </c>
      <c r="B582">
        <v>1</v>
      </c>
      <c r="C582">
        <f t="shared" si="89"/>
        <v>2017</v>
      </c>
      <c r="D582">
        <v>1</v>
      </c>
      <c r="E582" t="str">
        <f t="shared" si="98"/>
        <v>20171</v>
      </c>
      <c r="F582">
        <f t="shared" si="90"/>
        <v>0.02</v>
      </c>
      <c r="G582">
        <f t="shared" si="91"/>
        <v>4.0000000000000001E-3</v>
      </c>
      <c r="H582">
        <f t="shared" si="92"/>
        <v>1.7000000000000001E-2</v>
      </c>
      <c r="I582">
        <f t="shared" si="93"/>
        <v>3.88</v>
      </c>
      <c r="J582">
        <f t="shared" si="94"/>
        <v>0.15</v>
      </c>
      <c r="K582">
        <f t="shared" si="95"/>
        <v>1.57</v>
      </c>
      <c r="M582" t="s">
        <v>87</v>
      </c>
      <c r="N582">
        <v>2017</v>
      </c>
      <c r="O582">
        <v>2017</v>
      </c>
      <c r="P582">
        <v>2</v>
      </c>
      <c r="Q582">
        <v>1</v>
      </c>
      <c r="R582" s="1">
        <f t="shared" si="96"/>
        <v>42767</v>
      </c>
      <c r="S582">
        <v>0.02</v>
      </c>
      <c r="T582">
        <v>4.0000000000000001E-3</v>
      </c>
      <c r="U582">
        <v>1E-3</v>
      </c>
      <c r="V582">
        <v>4.12</v>
      </c>
      <c r="W582">
        <v>0.14000000000000001</v>
      </c>
      <c r="X582">
        <v>1.86</v>
      </c>
    </row>
    <row r="583" spans="1:24" x14ac:dyDescent="0.25">
      <c r="A583" s="1">
        <f t="shared" si="97"/>
        <v>42767</v>
      </c>
      <c r="B583">
        <v>1</v>
      </c>
      <c r="C583">
        <f t="shared" si="89"/>
        <v>2017</v>
      </c>
      <c r="D583">
        <v>2</v>
      </c>
      <c r="E583" t="str">
        <f t="shared" si="98"/>
        <v>20172</v>
      </c>
      <c r="F583">
        <f t="shared" si="90"/>
        <v>0.02</v>
      </c>
      <c r="G583">
        <f t="shared" si="91"/>
        <v>4.0000000000000001E-3</v>
      </c>
      <c r="H583">
        <f t="shared" si="92"/>
        <v>1E-3</v>
      </c>
      <c r="I583">
        <f t="shared" si="93"/>
        <v>4.12</v>
      </c>
      <c r="J583">
        <f t="shared" si="94"/>
        <v>0.14000000000000001</v>
      </c>
      <c r="K583">
        <f t="shared" si="95"/>
        <v>1.86</v>
      </c>
      <c r="M583" t="s">
        <v>87</v>
      </c>
      <c r="N583">
        <v>2017</v>
      </c>
      <c r="O583">
        <v>2017</v>
      </c>
      <c r="P583">
        <v>3</v>
      </c>
      <c r="Q583">
        <v>1</v>
      </c>
      <c r="R583" s="1">
        <f t="shared" si="96"/>
        <v>42795</v>
      </c>
      <c r="S583">
        <v>0.02</v>
      </c>
      <c r="T583">
        <v>3.0000000000000001E-3</v>
      </c>
      <c r="U583">
        <v>1E-3</v>
      </c>
      <c r="V583">
        <v>4.32</v>
      </c>
      <c r="W583">
        <v>0.13</v>
      </c>
      <c r="X583">
        <v>1.55</v>
      </c>
    </row>
    <row r="584" spans="1:24" x14ac:dyDescent="0.25">
      <c r="A584" s="1">
        <f t="shared" si="97"/>
        <v>42795</v>
      </c>
      <c r="B584">
        <v>1</v>
      </c>
      <c r="C584">
        <f t="shared" si="89"/>
        <v>2017</v>
      </c>
      <c r="D584">
        <v>3</v>
      </c>
      <c r="E584" t="str">
        <f t="shared" si="98"/>
        <v>20173</v>
      </c>
      <c r="F584">
        <f t="shared" si="90"/>
        <v>0.02</v>
      </c>
      <c r="G584">
        <f t="shared" si="91"/>
        <v>3.0000000000000001E-3</v>
      </c>
      <c r="H584">
        <f t="shared" si="92"/>
        <v>1E-3</v>
      </c>
      <c r="I584">
        <f t="shared" si="93"/>
        <v>4.32</v>
      </c>
      <c r="J584">
        <f t="shared" si="94"/>
        <v>0.13</v>
      </c>
      <c r="K584">
        <f t="shared" si="95"/>
        <v>1.55</v>
      </c>
      <c r="M584" t="s">
        <v>87</v>
      </c>
      <c r="N584">
        <v>2017</v>
      </c>
      <c r="O584">
        <v>2017</v>
      </c>
      <c r="P584">
        <v>4</v>
      </c>
      <c r="Q584">
        <v>1</v>
      </c>
      <c r="R584" s="1">
        <f t="shared" si="96"/>
        <v>42826</v>
      </c>
      <c r="S584">
        <v>1.7999999999999999E-2</v>
      </c>
      <c r="T584">
        <v>2E-3</v>
      </c>
      <c r="U584">
        <v>1E-3</v>
      </c>
      <c r="V584">
        <v>4.82</v>
      </c>
      <c r="W584">
        <v>0.13</v>
      </c>
      <c r="X584">
        <v>1.66</v>
      </c>
    </row>
    <row r="585" spans="1:24" x14ac:dyDescent="0.25">
      <c r="A585" s="1">
        <f t="shared" si="97"/>
        <v>42826</v>
      </c>
      <c r="B585">
        <v>1</v>
      </c>
      <c r="C585">
        <f t="shared" si="89"/>
        <v>2017</v>
      </c>
      <c r="D585">
        <v>4</v>
      </c>
      <c r="E585" t="str">
        <f t="shared" si="98"/>
        <v>20174</v>
      </c>
      <c r="F585">
        <f t="shared" si="90"/>
        <v>1.7999999999999999E-2</v>
      </c>
      <c r="G585">
        <f t="shared" si="91"/>
        <v>2E-3</v>
      </c>
      <c r="H585">
        <f t="shared" si="92"/>
        <v>1E-3</v>
      </c>
      <c r="I585">
        <f t="shared" si="93"/>
        <v>4.82</v>
      </c>
      <c r="J585">
        <f t="shared" si="94"/>
        <v>0.13</v>
      </c>
      <c r="K585">
        <f t="shared" si="95"/>
        <v>1.66</v>
      </c>
      <c r="M585" t="s">
        <v>87</v>
      </c>
      <c r="N585">
        <v>2017</v>
      </c>
      <c r="O585">
        <v>2017</v>
      </c>
      <c r="P585">
        <v>5</v>
      </c>
      <c r="Q585">
        <v>1</v>
      </c>
      <c r="R585" s="1">
        <f t="shared" si="96"/>
        <v>42856</v>
      </c>
      <c r="S585">
        <v>1.7999999999999999E-2</v>
      </c>
      <c r="T585">
        <v>3.0000000000000001E-3</v>
      </c>
      <c r="U585">
        <v>0</v>
      </c>
      <c r="V585">
        <v>5.19</v>
      </c>
      <c r="W585">
        <v>0.14000000000000001</v>
      </c>
      <c r="X585">
        <v>1.48</v>
      </c>
    </row>
    <row r="586" spans="1:24" x14ac:dyDescent="0.25">
      <c r="A586" s="1">
        <f t="shared" si="97"/>
        <v>42856</v>
      </c>
      <c r="B586">
        <v>1</v>
      </c>
      <c r="C586">
        <f t="shared" si="89"/>
        <v>2017</v>
      </c>
      <c r="D586">
        <v>5</v>
      </c>
      <c r="E586" t="str">
        <f t="shared" si="98"/>
        <v>20175</v>
      </c>
      <c r="F586">
        <f t="shared" si="90"/>
        <v>1.7999999999999999E-2</v>
      </c>
      <c r="G586">
        <f t="shared" si="91"/>
        <v>3.0000000000000001E-3</v>
      </c>
      <c r="H586">
        <f t="shared" si="92"/>
        <v>0</v>
      </c>
      <c r="I586">
        <f t="shared" si="93"/>
        <v>5.19</v>
      </c>
      <c r="J586">
        <f t="shared" si="94"/>
        <v>0.14000000000000001</v>
      </c>
      <c r="K586">
        <f t="shared" si="95"/>
        <v>1.48</v>
      </c>
      <c r="M586" t="s">
        <v>87</v>
      </c>
      <c r="N586">
        <v>2017</v>
      </c>
      <c r="O586">
        <v>2017</v>
      </c>
      <c r="P586">
        <v>6</v>
      </c>
      <c r="Q586">
        <v>1</v>
      </c>
      <c r="R586" s="1">
        <f t="shared" si="96"/>
        <v>42887</v>
      </c>
      <c r="S586">
        <v>1.7999999999999999E-2</v>
      </c>
      <c r="T586">
        <v>4.0000000000000001E-3</v>
      </c>
      <c r="U586">
        <v>0</v>
      </c>
      <c r="V586">
        <v>6.2</v>
      </c>
      <c r="W586">
        <v>0.15</v>
      </c>
      <c r="X586">
        <v>1.34</v>
      </c>
    </row>
    <row r="587" spans="1:24" x14ac:dyDescent="0.25">
      <c r="A587" s="1">
        <f t="shared" si="97"/>
        <v>42887</v>
      </c>
      <c r="B587">
        <v>1</v>
      </c>
      <c r="C587">
        <f t="shared" si="89"/>
        <v>2017</v>
      </c>
      <c r="D587">
        <v>6</v>
      </c>
      <c r="E587" t="str">
        <f t="shared" si="98"/>
        <v>20176</v>
      </c>
      <c r="F587">
        <f t="shared" si="90"/>
        <v>1.7999999999999999E-2</v>
      </c>
      <c r="G587">
        <f t="shared" si="91"/>
        <v>4.0000000000000001E-3</v>
      </c>
      <c r="H587">
        <f t="shared" si="92"/>
        <v>0</v>
      </c>
      <c r="I587">
        <f t="shared" si="93"/>
        <v>6.2</v>
      </c>
      <c r="J587">
        <f t="shared" si="94"/>
        <v>0.15</v>
      </c>
      <c r="K587">
        <f t="shared" si="95"/>
        <v>1.34</v>
      </c>
      <c r="M587" t="s">
        <v>87</v>
      </c>
      <c r="N587">
        <v>2017</v>
      </c>
      <c r="O587">
        <v>2017</v>
      </c>
      <c r="P587">
        <v>7</v>
      </c>
      <c r="Q587">
        <v>1</v>
      </c>
      <c r="R587" s="1">
        <f t="shared" si="96"/>
        <v>42917</v>
      </c>
      <c r="S587">
        <v>1.7000000000000001E-2</v>
      </c>
      <c r="T587">
        <v>2E-3</v>
      </c>
      <c r="U587">
        <v>0</v>
      </c>
      <c r="V587">
        <v>7.2</v>
      </c>
      <c r="W587">
        <v>0.17</v>
      </c>
      <c r="X587">
        <v>1.35</v>
      </c>
    </row>
    <row r="588" spans="1:24" x14ac:dyDescent="0.25">
      <c r="A588" s="1">
        <f t="shared" si="97"/>
        <v>42917</v>
      </c>
      <c r="B588">
        <v>1</v>
      </c>
      <c r="C588">
        <f t="shared" si="89"/>
        <v>2017</v>
      </c>
      <c r="D588">
        <v>7</v>
      </c>
      <c r="E588" t="str">
        <f t="shared" si="98"/>
        <v>20177</v>
      </c>
      <c r="F588">
        <f t="shared" si="90"/>
        <v>1.7000000000000001E-2</v>
      </c>
      <c r="G588">
        <f t="shared" si="91"/>
        <v>2E-3</v>
      </c>
      <c r="H588">
        <f t="shared" si="92"/>
        <v>0</v>
      </c>
      <c r="I588">
        <f t="shared" si="93"/>
        <v>7.2</v>
      </c>
      <c r="J588">
        <f t="shared" si="94"/>
        <v>0.17</v>
      </c>
      <c r="K588">
        <f t="shared" si="95"/>
        <v>1.35</v>
      </c>
      <c r="M588" t="s">
        <v>87</v>
      </c>
      <c r="N588">
        <v>2017</v>
      </c>
      <c r="O588">
        <v>2017</v>
      </c>
      <c r="P588">
        <v>8</v>
      </c>
      <c r="Q588">
        <v>1</v>
      </c>
      <c r="R588" s="1">
        <f t="shared" si="96"/>
        <v>42948</v>
      </c>
      <c r="S588">
        <v>1.7999999999999999E-2</v>
      </c>
      <c r="T588">
        <v>6.0000000000000001E-3</v>
      </c>
      <c r="U588">
        <v>0</v>
      </c>
      <c r="V588">
        <v>7.79</v>
      </c>
      <c r="W588">
        <v>0.19</v>
      </c>
      <c r="X588">
        <v>1.49</v>
      </c>
    </row>
    <row r="589" spans="1:24" x14ac:dyDescent="0.25">
      <c r="A589" s="1">
        <f t="shared" si="97"/>
        <v>42948</v>
      </c>
      <c r="B589">
        <v>1</v>
      </c>
      <c r="C589">
        <f t="shared" si="89"/>
        <v>2017</v>
      </c>
      <c r="D589">
        <v>8</v>
      </c>
      <c r="E589" t="str">
        <f t="shared" si="98"/>
        <v>20178</v>
      </c>
      <c r="F589">
        <f t="shared" si="90"/>
        <v>1.7999999999999999E-2</v>
      </c>
      <c r="G589">
        <f t="shared" si="91"/>
        <v>6.0000000000000001E-3</v>
      </c>
      <c r="H589">
        <f t="shared" si="92"/>
        <v>0</v>
      </c>
      <c r="I589">
        <f t="shared" si="93"/>
        <v>7.79</v>
      </c>
      <c r="J589">
        <f t="shared" si="94"/>
        <v>0.19</v>
      </c>
      <c r="K589">
        <f t="shared" si="95"/>
        <v>1.49</v>
      </c>
      <c r="M589" t="s">
        <v>87</v>
      </c>
      <c r="N589">
        <v>2017</v>
      </c>
      <c r="O589">
        <v>2017</v>
      </c>
      <c r="P589">
        <v>9</v>
      </c>
      <c r="Q589">
        <v>1</v>
      </c>
      <c r="R589" s="1">
        <f t="shared" si="96"/>
        <v>42979</v>
      </c>
      <c r="S589">
        <v>2.8000000000000001E-2</v>
      </c>
      <c r="T589">
        <v>5.0000000000000001E-3</v>
      </c>
      <c r="U589">
        <v>0</v>
      </c>
      <c r="V589">
        <v>7.94</v>
      </c>
      <c r="W589">
        <v>0.2</v>
      </c>
      <c r="X589">
        <v>2.2200000000000002</v>
      </c>
    </row>
    <row r="590" spans="1:24" x14ac:dyDescent="0.25">
      <c r="A590" s="1">
        <f t="shared" si="97"/>
        <v>42979</v>
      </c>
      <c r="B590">
        <v>1</v>
      </c>
      <c r="C590">
        <f t="shared" si="89"/>
        <v>2017</v>
      </c>
      <c r="D590">
        <v>9</v>
      </c>
      <c r="E590" t="str">
        <f t="shared" si="98"/>
        <v>20179</v>
      </c>
      <c r="F590">
        <f t="shared" si="90"/>
        <v>2.8000000000000001E-2</v>
      </c>
      <c r="G590">
        <f t="shared" si="91"/>
        <v>5.0000000000000001E-3</v>
      </c>
      <c r="H590">
        <f t="shared" si="92"/>
        <v>0</v>
      </c>
      <c r="I590">
        <f t="shared" si="93"/>
        <v>7.94</v>
      </c>
      <c r="J590">
        <f t="shared" si="94"/>
        <v>0.2</v>
      </c>
      <c r="K590">
        <f t="shared" si="95"/>
        <v>2.2200000000000002</v>
      </c>
      <c r="M590" t="s">
        <v>87</v>
      </c>
      <c r="N590">
        <v>2018</v>
      </c>
      <c r="O590">
        <v>2017</v>
      </c>
      <c r="P590">
        <v>10</v>
      </c>
      <c r="Q590">
        <v>1</v>
      </c>
      <c r="R590" s="1">
        <f t="shared" si="96"/>
        <v>43374</v>
      </c>
      <c r="S590">
        <v>1.9E-2</v>
      </c>
      <c r="T590">
        <v>8.0000000000000002E-3</v>
      </c>
      <c r="U590">
        <v>3.0000000000000001E-3</v>
      </c>
      <c r="V590">
        <v>4.97</v>
      </c>
      <c r="W590">
        <v>0.16</v>
      </c>
      <c r="X590">
        <v>2.93</v>
      </c>
    </row>
    <row r="591" spans="1:24" x14ac:dyDescent="0.25">
      <c r="A591" s="1">
        <f t="shared" si="97"/>
        <v>43374</v>
      </c>
      <c r="B591">
        <v>1</v>
      </c>
      <c r="C591">
        <f t="shared" si="89"/>
        <v>2018</v>
      </c>
      <c r="D591">
        <v>10</v>
      </c>
      <c r="E591" t="str">
        <f t="shared" si="98"/>
        <v>201810</v>
      </c>
      <c r="F591">
        <f t="shared" si="90"/>
        <v>1.9E-2</v>
      </c>
      <c r="G591">
        <f t="shared" si="91"/>
        <v>8.0000000000000002E-3</v>
      </c>
      <c r="H591">
        <f t="shared" si="92"/>
        <v>3.0000000000000001E-3</v>
      </c>
      <c r="I591">
        <f t="shared" si="93"/>
        <v>4.97</v>
      </c>
      <c r="J591">
        <f t="shared" si="94"/>
        <v>0.16</v>
      </c>
      <c r="K591">
        <f t="shared" si="95"/>
        <v>2.93</v>
      </c>
      <c r="M591" t="s">
        <v>87</v>
      </c>
      <c r="N591">
        <v>2018</v>
      </c>
      <c r="O591">
        <v>2017</v>
      </c>
      <c r="P591">
        <v>11</v>
      </c>
      <c r="Q591">
        <v>1</v>
      </c>
      <c r="R591" s="1">
        <f t="shared" si="96"/>
        <v>43405</v>
      </c>
      <c r="S591">
        <v>0.02</v>
      </c>
      <c r="T591">
        <v>5.0000000000000001E-3</v>
      </c>
      <c r="U591">
        <v>0</v>
      </c>
      <c r="V591">
        <v>4.3600000000000003</v>
      </c>
      <c r="W591">
        <v>0.16</v>
      </c>
      <c r="X591">
        <v>2.37</v>
      </c>
    </row>
    <row r="592" spans="1:24" x14ac:dyDescent="0.25">
      <c r="A592" s="1">
        <f t="shared" si="97"/>
        <v>43405</v>
      </c>
      <c r="B592">
        <v>1</v>
      </c>
      <c r="C592">
        <f t="shared" ref="C592:C602" si="99">C580+1</f>
        <v>2018</v>
      </c>
      <c r="D592">
        <v>11</v>
      </c>
      <c r="E592" t="str">
        <f t="shared" si="98"/>
        <v>201811</v>
      </c>
      <c r="F592">
        <f t="shared" si="90"/>
        <v>0.02</v>
      </c>
      <c r="G592">
        <f t="shared" si="91"/>
        <v>5.0000000000000001E-3</v>
      </c>
      <c r="H592">
        <f t="shared" si="92"/>
        <v>0</v>
      </c>
      <c r="I592">
        <f t="shared" si="93"/>
        <v>4.3600000000000003</v>
      </c>
      <c r="J592">
        <f t="shared" si="94"/>
        <v>0.16</v>
      </c>
      <c r="K592">
        <f t="shared" si="95"/>
        <v>2.37</v>
      </c>
      <c r="M592" t="s">
        <v>87</v>
      </c>
      <c r="N592">
        <v>2018</v>
      </c>
      <c r="O592">
        <v>2017</v>
      </c>
      <c r="P592">
        <v>12</v>
      </c>
      <c r="Q592">
        <v>1</v>
      </c>
      <c r="R592" s="1">
        <f t="shared" si="96"/>
        <v>43435</v>
      </c>
      <c r="S592">
        <v>1.7999999999999999E-2</v>
      </c>
      <c r="T592">
        <v>4.0000000000000001E-3</v>
      </c>
      <c r="U592">
        <v>0</v>
      </c>
      <c r="V592">
        <v>4.24</v>
      </c>
      <c r="W592">
        <v>0.16</v>
      </c>
      <c r="X592">
        <v>2</v>
      </c>
    </row>
    <row r="593" spans="1:24" x14ac:dyDescent="0.25">
      <c r="A593" s="1">
        <f t="shared" si="97"/>
        <v>43435</v>
      </c>
      <c r="B593">
        <v>1</v>
      </c>
      <c r="C593">
        <f t="shared" si="99"/>
        <v>2018</v>
      </c>
      <c r="D593">
        <v>12</v>
      </c>
      <c r="E593" t="str">
        <f t="shared" si="98"/>
        <v>201812</v>
      </c>
      <c r="F593">
        <f t="shared" si="90"/>
        <v>1.7999999999999999E-2</v>
      </c>
      <c r="G593">
        <f t="shared" si="91"/>
        <v>4.0000000000000001E-3</v>
      </c>
      <c r="H593">
        <f t="shared" si="92"/>
        <v>0</v>
      </c>
      <c r="I593">
        <f t="shared" si="93"/>
        <v>4.24</v>
      </c>
      <c r="J593">
        <f t="shared" si="94"/>
        <v>0.16</v>
      </c>
      <c r="K593">
        <f t="shared" si="95"/>
        <v>2</v>
      </c>
      <c r="M593" t="s">
        <v>87</v>
      </c>
      <c r="N593">
        <v>2018</v>
      </c>
      <c r="O593">
        <v>2018</v>
      </c>
      <c r="P593">
        <v>1</v>
      </c>
      <c r="Q593">
        <v>1</v>
      </c>
      <c r="R593" s="1">
        <f t="shared" si="96"/>
        <v>43101</v>
      </c>
      <c r="S593">
        <v>1.9E-2</v>
      </c>
      <c r="T593">
        <v>5.0000000000000001E-3</v>
      </c>
      <c r="U593">
        <v>0</v>
      </c>
      <c r="V593">
        <v>4.4000000000000004</v>
      </c>
      <c r="W593">
        <v>0.14000000000000001</v>
      </c>
      <c r="X593">
        <v>1.8</v>
      </c>
    </row>
    <row r="594" spans="1:24" x14ac:dyDescent="0.25">
      <c r="A594" s="1">
        <f t="shared" si="97"/>
        <v>43101</v>
      </c>
      <c r="B594">
        <v>1</v>
      </c>
      <c r="C594">
        <f t="shared" si="99"/>
        <v>2018</v>
      </c>
      <c r="D594">
        <v>1</v>
      </c>
      <c r="E594" t="str">
        <f t="shared" si="98"/>
        <v>20181</v>
      </c>
      <c r="F594">
        <f t="shared" si="90"/>
        <v>1.9E-2</v>
      </c>
      <c r="G594">
        <f t="shared" si="91"/>
        <v>5.0000000000000001E-3</v>
      </c>
      <c r="H594">
        <f t="shared" si="92"/>
        <v>0</v>
      </c>
      <c r="I594">
        <f t="shared" si="93"/>
        <v>4.4000000000000004</v>
      </c>
      <c r="J594">
        <f t="shared" si="94"/>
        <v>0.14000000000000001</v>
      </c>
      <c r="K594">
        <f t="shared" si="95"/>
        <v>1.8</v>
      </c>
      <c r="M594" t="s">
        <v>87</v>
      </c>
      <c r="N594">
        <v>2018</v>
      </c>
      <c r="O594">
        <v>2018</v>
      </c>
      <c r="P594">
        <v>2</v>
      </c>
      <c r="Q594">
        <v>1</v>
      </c>
      <c r="R594" s="1">
        <f t="shared" si="96"/>
        <v>43132</v>
      </c>
      <c r="S594">
        <v>1.9E-2</v>
      </c>
      <c r="T594">
        <v>8.0000000000000002E-3</v>
      </c>
      <c r="U594">
        <v>0</v>
      </c>
      <c r="V594">
        <v>4.1399999999999997</v>
      </c>
      <c r="W594">
        <v>0.14000000000000001</v>
      </c>
      <c r="X594">
        <v>1.79</v>
      </c>
    </row>
    <row r="595" spans="1:24" x14ac:dyDescent="0.25">
      <c r="A595" s="1">
        <f t="shared" si="97"/>
        <v>43132</v>
      </c>
      <c r="B595">
        <v>1</v>
      </c>
      <c r="C595">
        <f t="shared" si="99"/>
        <v>2018</v>
      </c>
      <c r="D595">
        <v>2</v>
      </c>
      <c r="E595" t="str">
        <f t="shared" si="98"/>
        <v>20182</v>
      </c>
      <c r="F595">
        <f t="shared" si="90"/>
        <v>1.9E-2</v>
      </c>
      <c r="G595">
        <f t="shared" si="91"/>
        <v>8.0000000000000002E-3</v>
      </c>
      <c r="H595">
        <f t="shared" si="92"/>
        <v>0</v>
      </c>
      <c r="I595">
        <f t="shared" si="93"/>
        <v>4.1399999999999997</v>
      </c>
      <c r="J595">
        <f t="shared" si="94"/>
        <v>0.14000000000000001</v>
      </c>
      <c r="K595">
        <f t="shared" si="95"/>
        <v>1.79</v>
      </c>
      <c r="M595" t="s">
        <v>87</v>
      </c>
      <c r="N595">
        <v>2018</v>
      </c>
      <c r="O595">
        <v>2018</v>
      </c>
      <c r="P595">
        <v>3</v>
      </c>
      <c r="Q595">
        <v>1</v>
      </c>
      <c r="R595" s="1">
        <f t="shared" si="96"/>
        <v>43160</v>
      </c>
      <c r="S595">
        <v>2.1000000000000001E-2</v>
      </c>
      <c r="T595">
        <v>7.0000000000000001E-3</v>
      </c>
      <c r="U595">
        <v>0</v>
      </c>
      <c r="V595">
        <v>4.3899999999999997</v>
      </c>
      <c r="W595">
        <v>0.14000000000000001</v>
      </c>
      <c r="X595">
        <v>1.61</v>
      </c>
    </row>
    <row r="596" spans="1:24" x14ac:dyDescent="0.25">
      <c r="A596" s="1">
        <f t="shared" si="97"/>
        <v>43160</v>
      </c>
      <c r="B596">
        <v>1</v>
      </c>
      <c r="C596">
        <f t="shared" si="99"/>
        <v>2018</v>
      </c>
      <c r="D596">
        <v>3</v>
      </c>
      <c r="E596" t="str">
        <f t="shared" si="98"/>
        <v>20183</v>
      </c>
      <c r="F596">
        <f t="shared" si="90"/>
        <v>2.1000000000000001E-2</v>
      </c>
      <c r="G596">
        <f t="shared" si="91"/>
        <v>7.0000000000000001E-3</v>
      </c>
      <c r="H596">
        <f t="shared" si="92"/>
        <v>0</v>
      </c>
      <c r="I596">
        <f t="shared" si="93"/>
        <v>4.3899999999999997</v>
      </c>
      <c r="J596">
        <f t="shared" si="94"/>
        <v>0.14000000000000001</v>
      </c>
      <c r="K596">
        <f t="shared" si="95"/>
        <v>1.61</v>
      </c>
      <c r="M596" t="s">
        <v>87</v>
      </c>
      <c r="N596">
        <v>2018</v>
      </c>
      <c r="O596">
        <v>2018</v>
      </c>
      <c r="P596">
        <v>4</v>
      </c>
      <c r="Q596">
        <v>1</v>
      </c>
      <c r="R596" s="1">
        <f t="shared" si="96"/>
        <v>43191</v>
      </c>
      <c r="S596">
        <v>1.9E-2</v>
      </c>
      <c r="T596">
        <v>5.0000000000000001E-3</v>
      </c>
      <c r="U596">
        <v>0</v>
      </c>
      <c r="V596">
        <v>4.8499999999999996</v>
      </c>
      <c r="W596">
        <v>0.14000000000000001</v>
      </c>
      <c r="X596">
        <v>1.7</v>
      </c>
    </row>
    <row r="597" spans="1:24" x14ac:dyDescent="0.25">
      <c r="A597" s="1">
        <f t="shared" si="97"/>
        <v>43191</v>
      </c>
      <c r="B597">
        <v>1</v>
      </c>
      <c r="C597">
        <f t="shared" si="99"/>
        <v>2018</v>
      </c>
      <c r="D597">
        <v>4</v>
      </c>
      <c r="E597" t="str">
        <f t="shared" si="98"/>
        <v>20184</v>
      </c>
      <c r="F597">
        <f t="shared" si="90"/>
        <v>1.9E-2</v>
      </c>
      <c r="G597">
        <f t="shared" si="91"/>
        <v>5.0000000000000001E-3</v>
      </c>
      <c r="H597">
        <f t="shared" si="92"/>
        <v>0</v>
      </c>
      <c r="I597">
        <f t="shared" si="93"/>
        <v>4.8499999999999996</v>
      </c>
      <c r="J597">
        <f t="shared" si="94"/>
        <v>0.14000000000000001</v>
      </c>
      <c r="K597">
        <f t="shared" si="95"/>
        <v>1.7</v>
      </c>
      <c r="M597" t="s">
        <v>87</v>
      </c>
      <c r="N597">
        <v>2018</v>
      </c>
      <c r="O597">
        <v>2018</v>
      </c>
      <c r="P597">
        <v>5</v>
      </c>
      <c r="Q597">
        <v>1</v>
      </c>
      <c r="R597" s="1">
        <f t="shared" si="96"/>
        <v>43221</v>
      </c>
      <c r="S597">
        <v>2.1000000000000001E-2</v>
      </c>
      <c r="T597">
        <v>4.0000000000000001E-3</v>
      </c>
      <c r="U597">
        <v>0</v>
      </c>
      <c r="V597">
        <v>5.87</v>
      </c>
      <c r="W597">
        <v>0.15</v>
      </c>
      <c r="X597">
        <v>1.19</v>
      </c>
    </row>
    <row r="598" spans="1:24" x14ac:dyDescent="0.25">
      <c r="A598" s="1">
        <f t="shared" si="97"/>
        <v>43221</v>
      </c>
      <c r="B598">
        <v>1</v>
      </c>
      <c r="C598">
        <f t="shared" si="99"/>
        <v>2018</v>
      </c>
      <c r="D598">
        <v>5</v>
      </c>
      <c r="E598" t="str">
        <f t="shared" si="98"/>
        <v>20185</v>
      </c>
      <c r="F598">
        <f t="shared" si="90"/>
        <v>2.1000000000000001E-2</v>
      </c>
      <c r="G598">
        <f t="shared" si="91"/>
        <v>4.0000000000000001E-3</v>
      </c>
      <c r="H598">
        <f t="shared" si="92"/>
        <v>0</v>
      </c>
      <c r="I598">
        <f t="shared" si="93"/>
        <v>5.87</v>
      </c>
      <c r="J598">
        <f t="shared" si="94"/>
        <v>0.15</v>
      </c>
      <c r="K598">
        <f t="shared" si="95"/>
        <v>1.19</v>
      </c>
      <c r="M598" t="s">
        <v>87</v>
      </c>
      <c r="N598">
        <v>2018</v>
      </c>
      <c r="O598">
        <v>2018</v>
      </c>
      <c r="P598">
        <v>6</v>
      </c>
      <c r="Q598">
        <v>1</v>
      </c>
      <c r="R598" s="1">
        <f t="shared" si="96"/>
        <v>43252</v>
      </c>
      <c r="S598">
        <v>3.3000000000000002E-2</v>
      </c>
      <c r="T598">
        <v>0.15</v>
      </c>
      <c r="U598">
        <v>0</v>
      </c>
      <c r="V598">
        <v>7.13</v>
      </c>
      <c r="W598">
        <v>0.17</v>
      </c>
      <c r="X598">
        <v>1.31</v>
      </c>
    </row>
    <row r="599" spans="1:24" x14ac:dyDescent="0.25">
      <c r="A599" s="1">
        <f t="shared" si="97"/>
        <v>43252</v>
      </c>
      <c r="B599">
        <v>1</v>
      </c>
      <c r="C599">
        <f t="shared" si="99"/>
        <v>2018</v>
      </c>
      <c r="D599">
        <v>6</v>
      </c>
      <c r="E599" t="str">
        <f t="shared" si="98"/>
        <v>20186</v>
      </c>
      <c r="F599">
        <f t="shared" si="90"/>
        <v>3.3000000000000002E-2</v>
      </c>
      <c r="G599">
        <f t="shared" si="91"/>
        <v>0.15</v>
      </c>
      <c r="H599">
        <f t="shared" si="92"/>
        <v>0</v>
      </c>
      <c r="I599">
        <f t="shared" si="93"/>
        <v>7.13</v>
      </c>
      <c r="J599">
        <f t="shared" si="94"/>
        <v>0.17</v>
      </c>
      <c r="K599">
        <f t="shared" si="95"/>
        <v>1.31</v>
      </c>
      <c r="M599" t="s">
        <v>87</v>
      </c>
      <c r="N599">
        <v>2018</v>
      </c>
      <c r="O599">
        <v>2018</v>
      </c>
      <c r="P599">
        <v>7</v>
      </c>
      <c r="Q599">
        <v>1</v>
      </c>
      <c r="R599" s="1">
        <f t="shared" si="96"/>
        <v>43282</v>
      </c>
      <c r="S599">
        <v>3.9E-2</v>
      </c>
      <c r="T599">
        <v>0.20300000000000001</v>
      </c>
      <c r="U599">
        <v>0</v>
      </c>
      <c r="V599">
        <v>6.93</v>
      </c>
      <c r="W599">
        <v>0.13</v>
      </c>
      <c r="X599">
        <v>1.06</v>
      </c>
    </row>
    <row r="600" spans="1:24" x14ac:dyDescent="0.25">
      <c r="A600" s="1">
        <f t="shared" si="97"/>
        <v>43282</v>
      </c>
      <c r="B600">
        <v>1</v>
      </c>
      <c r="C600">
        <f t="shared" si="99"/>
        <v>2018</v>
      </c>
      <c r="D600">
        <v>7</v>
      </c>
      <c r="E600" t="str">
        <f t="shared" si="98"/>
        <v>20187</v>
      </c>
      <c r="F600">
        <f t="shared" si="90"/>
        <v>3.9E-2</v>
      </c>
      <c r="G600">
        <f t="shared" si="91"/>
        <v>0.20300000000000001</v>
      </c>
      <c r="H600">
        <f t="shared" si="92"/>
        <v>0</v>
      </c>
      <c r="I600">
        <f t="shared" si="93"/>
        <v>6.93</v>
      </c>
      <c r="J600">
        <f t="shared" si="94"/>
        <v>0.13</v>
      </c>
      <c r="K600">
        <f t="shared" si="95"/>
        <v>1.06</v>
      </c>
      <c r="M600" t="s">
        <v>87</v>
      </c>
      <c r="N600">
        <v>2018</v>
      </c>
      <c r="O600">
        <v>2018</v>
      </c>
      <c r="P600">
        <v>8</v>
      </c>
      <c r="Q600">
        <v>1</v>
      </c>
      <c r="R600" s="1">
        <f t="shared" si="96"/>
        <v>43313</v>
      </c>
      <c r="S600">
        <v>2.1000000000000001E-2</v>
      </c>
      <c r="T600">
        <v>5.0000000000000001E-3</v>
      </c>
      <c r="U600">
        <v>0</v>
      </c>
      <c r="V600">
        <v>8.89</v>
      </c>
      <c r="W600">
        <v>0.21</v>
      </c>
      <c r="X600">
        <v>1.93</v>
      </c>
    </row>
    <row r="601" spans="1:24" x14ac:dyDescent="0.25">
      <c r="A601" s="1">
        <f t="shared" si="97"/>
        <v>43313</v>
      </c>
      <c r="B601">
        <v>1</v>
      </c>
      <c r="C601">
        <f t="shared" si="99"/>
        <v>2018</v>
      </c>
      <c r="D601">
        <v>8</v>
      </c>
      <c r="E601" t="str">
        <f t="shared" si="98"/>
        <v>20188</v>
      </c>
      <c r="F601">
        <f t="shared" si="90"/>
        <v>2.1000000000000001E-2</v>
      </c>
      <c r="G601">
        <f t="shared" si="91"/>
        <v>5.0000000000000001E-3</v>
      </c>
      <c r="H601">
        <f t="shared" si="92"/>
        <v>0</v>
      </c>
      <c r="I601">
        <f t="shared" si="93"/>
        <v>8.89</v>
      </c>
      <c r="J601">
        <f t="shared" si="94"/>
        <v>0.21</v>
      </c>
      <c r="K601">
        <f t="shared" si="95"/>
        <v>1.93</v>
      </c>
      <c r="M601" t="s">
        <v>87</v>
      </c>
      <c r="N601">
        <v>2018</v>
      </c>
      <c r="O601">
        <v>2018</v>
      </c>
      <c r="P601">
        <v>9</v>
      </c>
      <c r="Q601">
        <v>1</v>
      </c>
      <c r="R601" s="1">
        <f t="shared" si="96"/>
        <v>43344</v>
      </c>
      <c r="S601">
        <v>0.03</v>
      </c>
      <c r="T601">
        <v>5.0000000000000001E-3</v>
      </c>
      <c r="U601">
        <v>0</v>
      </c>
      <c r="V601">
        <v>7.95</v>
      </c>
      <c r="W601">
        <v>0.31</v>
      </c>
      <c r="X601">
        <v>2.31</v>
      </c>
    </row>
    <row r="602" spans="1:24" x14ac:dyDescent="0.25">
      <c r="A602" s="1">
        <f t="shared" si="97"/>
        <v>43344</v>
      </c>
      <c r="B602">
        <v>1</v>
      </c>
      <c r="C602">
        <f t="shared" si="99"/>
        <v>2018</v>
      </c>
      <c r="D602">
        <v>9</v>
      </c>
      <c r="E602" t="str">
        <f t="shared" si="98"/>
        <v>20189</v>
      </c>
      <c r="F602">
        <f t="shared" si="90"/>
        <v>0.03</v>
      </c>
      <c r="G602">
        <f t="shared" si="91"/>
        <v>5.0000000000000001E-3</v>
      </c>
      <c r="H602">
        <f t="shared" si="92"/>
        <v>0</v>
      </c>
      <c r="I602">
        <f t="shared" si="93"/>
        <v>7.95</v>
      </c>
      <c r="J602">
        <f t="shared" si="94"/>
        <v>0.31</v>
      </c>
      <c r="K602">
        <f t="shared" si="95"/>
        <v>2.31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602"/>
  <sheetViews>
    <sheetView workbookViewId="0"/>
  </sheetViews>
  <sheetFormatPr defaultRowHeight="15" x14ac:dyDescent="0.25"/>
  <cols>
    <col min="1" max="1" width="11.140625" customWidth="1"/>
    <col min="3" max="3" width="10.7109375" customWidth="1"/>
    <col min="17" max="17" width="7.85546875" customWidth="1"/>
    <col min="18" max="18" width="10.5703125" customWidth="1"/>
  </cols>
  <sheetData>
    <row r="1" spans="1:24" x14ac:dyDescent="0.25">
      <c r="A1" s="2"/>
      <c r="B1" s="2"/>
      <c r="C1" s="2"/>
      <c r="D1" s="2"/>
      <c r="E1" s="2"/>
      <c r="F1" s="3" t="s">
        <v>98</v>
      </c>
      <c r="G1" s="3"/>
      <c r="H1" s="3"/>
      <c r="I1" s="3"/>
      <c r="J1" s="3"/>
      <c r="K1" s="3"/>
      <c r="M1" t="s">
        <v>2</v>
      </c>
      <c r="N1" t="s">
        <v>3</v>
      </c>
      <c r="O1" t="s">
        <v>4</v>
      </c>
      <c r="P1" t="s">
        <v>5</v>
      </c>
      <c r="Q1" t="s">
        <v>95</v>
      </c>
      <c r="R1" t="s">
        <v>96</v>
      </c>
      <c r="S1" t="s">
        <v>22</v>
      </c>
      <c r="T1" t="s">
        <v>40</v>
      </c>
      <c r="U1" t="s">
        <v>42</v>
      </c>
      <c r="V1" t="s">
        <v>48</v>
      </c>
      <c r="W1" t="s">
        <v>52</v>
      </c>
      <c r="X1" t="s">
        <v>56</v>
      </c>
    </row>
    <row r="2" spans="1:24" x14ac:dyDescent="0.25">
      <c r="A2" t="s">
        <v>96</v>
      </c>
      <c r="B2" t="s">
        <v>95</v>
      </c>
      <c r="C2" t="s">
        <v>89</v>
      </c>
      <c r="D2" t="s">
        <v>90</v>
      </c>
      <c r="E2" t="s">
        <v>101</v>
      </c>
      <c r="F2" t="s">
        <v>91</v>
      </c>
      <c r="G2" t="s">
        <v>92</v>
      </c>
      <c r="H2" t="s">
        <v>99</v>
      </c>
      <c r="I2" t="s">
        <v>93</v>
      </c>
      <c r="J2" t="s">
        <v>100</v>
      </c>
      <c r="K2" t="s">
        <v>94</v>
      </c>
      <c r="M2" t="s">
        <v>88</v>
      </c>
      <c r="N2">
        <v>1969</v>
      </c>
      <c r="O2">
        <v>1968</v>
      </c>
      <c r="P2">
        <v>10</v>
      </c>
      <c r="Q2">
        <v>1</v>
      </c>
      <c r="R2" s="1">
        <f>DATE(N2,P2,Q2)</f>
        <v>25477</v>
      </c>
      <c r="S2">
        <v>0.05</v>
      </c>
      <c r="T2">
        <v>5.0000000000000001E-3</v>
      </c>
      <c r="U2">
        <v>0</v>
      </c>
      <c r="V2">
        <v>4.21</v>
      </c>
      <c r="W2" t="e">
        <v>#N/A</v>
      </c>
      <c r="X2" t="e">
        <v>#N/A</v>
      </c>
    </row>
    <row r="3" spans="1:24" x14ac:dyDescent="0.25">
      <c r="A3" s="1">
        <f>DATE(C3,D3,B3)</f>
        <v>25477</v>
      </c>
      <c r="B3">
        <v>1</v>
      </c>
      <c r="C3">
        <v>1969</v>
      </c>
      <c r="D3">
        <v>10</v>
      </c>
      <c r="E3" t="str">
        <f>CONCATENATE(C3,D3)</f>
        <v>196910</v>
      </c>
      <c r="F3">
        <f t="shared" ref="F3:F66" si="0">VLOOKUP($A3,$R:$X,2,FALSE)</f>
        <v>0.05</v>
      </c>
      <c r="G3">
        <f t="shared" ref="G3:G66" si="1">VLOOKUP($A3,$R:$X,3,FALSE)</f>
        <v>5.0000000000000001E-3</v>
      </c>
      <c r="H3">
        <f t="shared" ref="H3:H66" si="2">VLOOKUP($A3,$R:$X,4,FALSE)</f>
        <v>0</v>
      </c>
      <c r="I3">
        <f t="shared" ref="I3:I66" si="3">VLOOKUP($A3,$R:$X,5,FALSE)</f>
        <v>4.21</v>
      </c>
      <c r="J3" t="e">
        <f t="shared" ref="J3:J66" si="4">VLOOKUP($A3,$R:$X,6,FALSE)</f>
        <v>#N/A</v>
      </c>
      <c r="K3" t="e">
        <f t="shared" ref="K3:K66" si="5">VLOOKUP($A3,$R:$X,7,FALSE)</f>
        <v>#N/A</v>
      </c>
      <c r="M3" t="s">
        <v>88</v>
      </c>
      <c r="N3">
        <v>1969</v>
      </c>
      <c r="O3">
        <v>1968</v>
      </c>
      <c r="P3">
        <v>11</v>
      </c>
      <c r="Q3">
        <v>1</v>
      </c>
      <c r="R3" s="1">
        <f t="shared" ref="R3:R66" si="6">DATE(N3,P3,Q3)</f>
        <v>25508</v>
      </c>
      <c r="S3">
        <v>3.3000000000000002E-2</v>
      </c>
      <c r="T3">
        <v>4.0000000000000001E-3</v>
      </c>
      <c r="U3">
        <v>0</v>
      </c>
      <c r="V3">
        <v>3.32</v>
      </c>
      <c r="W3" t="e">
        <v>#N/A</v>
      </c>
      <c r="X3" t="e">
        <v>#N/A</v>
      </c>
    </row>
    <row r="4" spans="1:24" x14ac:dyDescent="0.25">
      <c r="A4" s="1">
        <f t="shared" ref="A4:A67" si="7">DATE(C4,D4,B4)</f>
        <v>25508</v>
      </c>
      <c r="B4">
        <v>1</v>
      </c>
      <c r="C4">
        <v>1969</v>
      </c>
      <c r="D4">
        <v>11</v>
      </c>
      <c r="E4" t="str">
        <f t="shared" ref="E4:E67" si="8">CONCATENATE(C4,D4)</f>
        <v>196911</v>
      </c>
      <c r="F4">
        <f t="shared" si="0"/>
        <v>3.3000000000000002E-2</v>
      </c>
      <c r="G4">
        <f t="shared" si="1"/>
        <v>4.0000000000000001E-3</v>
      </c>
      <c r="H4">
        <f t="shared" si="2"/>
        <v>0</v>
      </c>
      <c r="I4">
        <f t="shared" si="3"/>
        <v>3.32</v>
      </c>
      <c r="J4" t="e">
        <f t="shared" si="4"/>
        <v>#N/A</v>
      </c>
      <c r="K4" t="e">
        <f t="shared" si="5"/>
        <v>#N/A</v>
      </c>
      <c r="M4" t="s">
        <v>88</v>
      </c>
      <c r="N4">
        <v>1969</v>
      </c>
      <c r="O4">
        <v>1968</v>
      </c>
      <c r="P4">
        <v>12</v>
      </c>
      <c r="Q4">
        <v>1</v>
      </c>
      <c r="R4" s="1">
        <f t="shared" si="6"/>
        <v>25538</v>
      </c>
      <c r="S4">
        <v>3.2000000000000001E-2</v>
      </c>
      <c r="T4">
        <v>4.0000000000000001E-3</v>
      </c>
      <c r="U4">
        <v>0</v>
      </c>
      <c r="V4">
        <v>3.17</v>
      </c>
      <c r="W4" t="e">
        <v>#N/A</v>
      </c>
      <c r="X4" t="e">
        <v>#N/A</v>
      </c>
    </row>
    <row r="5" spans="1:24" x14ac:dyDescent="0.25">
      <c r="A5" s="1">
        <f t="shared" si="7"/>
        <v>25538</v>
      </c>
      <c r="B5">
        <v>1</v>
      </c>
      <c r="C5">
        <v>1969</v>
      </c>
      <c r="D5">
        <v>12</v>
      </c>
      <c r="E5" t="str">
        <f t="shared" si="8"/>
        <v>196912</v>
      </c>
      <c r="F5">
        <f t="shared" si="0"/>
        <v>3.2000000000000001E-2</v>
      </c>
      <c r="G5">
        <f t="shared" si="1"/>
        <v>4.0000000000000001E-3</v>
      </c>
      <c r="H5">
        <f t="shared" si="2"/>
        <v>0</v>
      </c>
      <c r="I5">
        <f t="shared" si="3"/>
        <v>3.17</v>
      </c>
      <c r="J5" t="e">
        <f t="shared" si="4"/>
        <v>#N/A</v>
      </c>
      <c r="K5" t="e">
        <f t="shared" si="5"/>
        <v>#N/A</v>
      </c>
      <c r="M5" t="s">
        <v>88</v>
      </c>
      <c r="N5">
        <v>1969</v>
      </c>
      <c r="O5">
        <v>1969</v>
      </c>
      <c r="P5">
        <v>1</v>
      </c>
      <c r="Q5">
        <v>1</v>
      </c>
      <c r="R5" s="1">
        <f t="shared" si="6"/>
        <v>25204</v>
      </c>
      <c r="S5">
        <v>2.9000000000000001E-2</v>
      </c>
      <c r="T5">
        <v>1E-3</v>
      </c>
      <c r="U5">
        <v>0</v>
      </c>
      <c r="V5">
        <v>2.93</v>
      </c>
      <c r="W5" t="e">
        <v>#N/A</v>
      </c>
      <c r="X5" t="e">
        <v>#N/A</v>
      </c>
    </row>
    <row r="6" spans="1:24" x14ac:dyDescent="0.25">
      <c r="A6" s="1">
        <f t="shared" si="7"/>
        <v>25204</v>
      </c>
      <c r="B6">
        <v>1</v>
      </c>
      <c r="C6">
        <v>1969</v>
      </c>
      <c r="D6">
        <v>1</v>
      </c>
      <c r="E6" t="str">
        <f t="shared" si="8"/>
        <v>19691</v>
      </c>
      <c r="F6">
        <f t="shared" si="0"/>
        <v>2.9000000000000001E-2</v>
      </c>
      <c r="G6">
        <f t="shared" si="1"/>
        <v>1E-3</v>
      </c>
      <c r="H6">
        <f t="shared" si="2"/>
        <v>0</v>
      </c>
      <c r="I6">
        <f t="shared" si="3"/>
        <v>2.93</v>
      </c>
      <c r="J6" t="e">
        <f t="shared" si="4"/>
        <v>#N/A</v>
      </c>
      <c r="K6" t="e">
        <f t="shared" si="5"/>
        <v>#N/A</v>
      </c>
      <c r="M6" t="s">
        <v>88</v>
      </c>
      <c r="N6">
        <v>1969</v>
      </c>
      <c r="O6">
        <v>1969</v>
      </c>
      <c r="P6">
        <v>2</v>
      </c>
      <c r="Q6">
        <v>1</v>
      </c>
      <c r="R6" s="1">
        <f t="shared" si="6"/>
        <v>25235</v>
      </c>
      <c r="S6">
        <v>5.0999999999999997E-2</v>
      </c>
      <c r="T6">
        <v>1E-3</v>
      </c>
      <c r="U6">
        <v>2E-3</v>
      </c>
      <c r="V6">
        <v>3.02</v>
      </c>
      <c r="W6" t="e">
        <v>#N/A</v>
      </c>
      <c r="X6" t="e">
        <v>#N/A</v>
      </c>
    </row>
    <row r="7" spans="1:24" x14ac:dyDescent="0.25">
      <c r="A7" s="1">
        <f t="shared" si="7"/>
        <v>25235</v>
      </c>
      <c r="B7">
        <v>1</v>
      </c>
      <c r="C7">
        <v>1969</v>
      </c>
      <c r="D7">
        <v>2</v>
      </c>
      <c r="E7" t="str">
        <f t="shared" si="8"/>
        <v>19692</v>
      </c>
      <c r="F7">
        <f t="shared" si="0"/>
        <v>5.0999999999999997E-2</v>
      </c>
      <c r="G7">
        <f t="shared" si="1"/>
        <v>1E-3</v>
      </c>
      <c r="H7">
        <f t="shared" si="2"/>
        <v>2E-3</v>
      </c>
      <c r="I7">
        <f t="shared" si="3"/>
        <v>3.02</v>
      </c>
      <c r="J7" t="e">
        <f t="shared" si="4"/>
        <v>#N/A</v>
      </c>
      <c r="K7" t="e">
        <f t="shared" si="5"/>
        <v>#N/A</v>
      </c>
      <c r="M7" t="s">
        <v>88</v>
      </c>
      <c r="N7">
        <v>1969</v>
      </c>
      <c r="O7">
        <v>1969</v>
      </c>
      <c r="P7">
        <v>3</v>
      </c>
      <c r="Q7">
        <v>1</v>
      </c>
      <c r="R7" s="1">
        <f t="shared" si="6"/>
        <v>25263</v>
      </c>
      <c r="S7">
        <v>5.6000000000000001E-2</v>
      </c>
      <c r="T7">
        <v>1E-3</v>
      </c>
      <c r="U7">
        <v>0</v>
      </c>
      <c r="V7">
        <v>2.67</v>
      </c>
      <c r="W7" t="e">
        <v>#N/A</v>
      </c>
      <c r="X7" t="e">
        <v>#N/A</v>
      </c>
    </row>
    <row r="8" spans="1:24" x14ac:dyDescent="0.25">
      <c r="A8" s="1">
        <f t="shared" si="7"/>
        <v>25263</v>
      </c>
      <c r="B8">
        <v>1</v>
      </c>
      <c r="C8">
        <v>1969</v>
      </c>
      <c r="D8">
        <v>3</v>
      </c>
      <c r="E8" t="str">
        <f t="shared" si="8"/>
        <v>19693</v>
      </c>
      <c r="F8">
        <f t="shared" si="0"/>
        <v>5.6000000000000001E-2</v>
      </c>
      <c r="G8">
        <f t="shared" si="1"/>
        <v>1E-3</v>
      </c>
      <c r="H8">
        <f t="shared" si="2"/>
        <v>0</v>
      </c>
      <c r="I8">
        <f t="shared" si="3"/>
        <v>2.67</v>
      </c>
      <c r="J8" t="e">
        <f t="shared" si="4"/>
        <v>#N/A</v>
      </c>
      <c r="K8" t="e">
        <f t="shared" si="5"/>
        <v>#N/A</v>
      </c>
      <c r="M8" t="s">
        <v>88</v>
      </c>
      <c r="N8">
        <v>1969</v>
      </c>
      <c r="O8">
        <v>1969</v>
      </c>
      <c r="P8">
        <v>4</v>
      </c>
      <c r="Q8">
        <v>1</v>
      </c>
      <c r="R8" s="1">
        <f t="shared" si="6"/>
        <v>25294</v>
      </c>
      <c r="S8">
        <v>4.2000000000000003E-2</v>
      </c>
      <c r="T8">
        <v>1E-3</v>
      </c>
      <c r="U8">
        <v>1E-3</v>
      </c>
      <c r="V8">
        <v>3.24</v>
      </c>
      <c r="W8" t="e">
        <v>#N/A</v>
      </c>
      <c r="X8" t="e">
        <v>#N/A</v>
      </c>
    </row>
    <row r="9" spans="1:24" x14ac:dyDescent="0.25">
      <c r="A9" s="1">
        <f t="shared" si="7"/>
        <v>25294</v>
      </c>
      <c r="B9">
        <v>1</v>
      </c>
      <c r="C9">
        <v>1969</v>
      </c>
      <c r="D9">
        <v>4</v>
      </c>
      <c r="E9" t="str">
        <f t="shared" si="8"/>
        <v>19694</v>
      </c>
      <c r="F9">
        <f t="shared" si="0"/>
        <v>4.2000000000000003E-2</v>
      </c>
      <c r="G9">
        <f t="shared" si="1"/>
        <v>1E-3</v>
      </c>
      <c r="H9">
        <f t="shared" si="2"/>
        <v>1E-3</v>
      </c>
      <c r="I9">
        <f t="shared" si="3"/>
        <v>3.24</v>
      </c>
      <c r="J9" t="e">
        <f t="shared" si="4"/>
        <v>#N/A</v>
      </c>
      <c r="K9" t="e">
        <f t="shared" si="5"/>
        <v>#N/A</v>
      </c>
      <c r="M9" t="s">
        <v>88</v>
      </c>
      <c r="N9">
        <v>1969</v>
      </c>
      <c r="O9">
        <v>1969</v>
      </c>
      <c r="P9">
        <v>5</v>
      </c>
      <c r="Q9">
        <v>1</v>
      </c>
      <c r="R9" s="1">
        <f t="shared" si="6"/>
        <v>25324</v>
      </c>
      <c r="S9">
        <v>1.0999999999999999E-2</v>
      </c>
      <c r="T9">
        <v>3.0000000000000001E-3</v>
      </c>
      <c r="U9">
        <v>0</v>
      </c>
      <c r="V9">
        <v>4.0599999999999996</v>
      </c>
      <c r="W9" t="e">
        <v>#N/A</v>
      </c>
      <c r="X9" t="e">
        <v>#N/A</v>
      </c>
    </row>
    <row r="10" spans="1:24" x14ac:dyDescent="0.25">
      <c r="A10" s="1">
        <f t="shared" si="7"/>
        <v>25324</v>
      </c>
      <c r="B10">
        <v>1</v>
      </c>
      <c r="C10">
        <v>1969</v>
      </c>
      <c r="D10">
        <v>5</v>
      </c>
      <c r="E10" t="str">
        <f t="shared" si="8"/>
        <v>19695</v>
      </c>
      <c r="F10">
        <f t="shared" si="0"/>
        <v>1.0999999999999999E-2</v>
      </c>
      <c r="G10">
        <f t="shared" si="1"/>
        <v>3.0000000000000001E-3</v>
      </c>
      <c r="H10">
        <f t="shared" si="2"/>
        <v>0</v>
      </c>
      <c r="I10">
        <f t="shared" si="3"/>
        <v>4.0599999999999996</v>
      </c>
      <c r="J10" t="e">
        <f t="shared" si="4"/>
        <v>#N/A</v>
      </c>
      <c r="K10" t="e">
        <f t="shared" si="5"/>
        <v>#N/A</v>
      </c>
      <c r="M10" t="s">
        <v>88</v>
      </c>
      <c r="N10">
        <v>1969</v>
      </c>
      <c r="O10">
        <v>1969</v>
      </c>
      <c r="P10">
        <v>6</v>
      </c>
      <c r="Q10">
        <v>1</v>
      </c>
      <c r="R10" s="1">
        <f t="shared" si="6"/>
        <v>25355</v>
      </c>
      <c r="S10">
        <v>0.03</v>
      </c>
      <c r="T10">
        <v>3.0000000000000001E-3</v>
      </c>
      <c r="U10">
        <v>0</v>
      </c>
      <c r="V10">
        <v>4.4400000000000004</v>
      </c>
      <c r="W10" t="e">
        <v>#N/A</v>
      </c>
      <c r="X10" t="e">
        <v>#N/A</v>
      </c>
    </row>
    <row r="11" spans="1:24" x14ac:dyDescent="0.25">
      <c r="A11" s="1">
        <f t="shared" si="7"/>
        <v>25355</v>
      </c>
      <c r="B11">
        <v>1</v>
      </c>
      <c r="C11">
        <v>1969</v>
      </c>
      <c r="D11">
        <v>6</v>
      </c>
      <c r="E11" t="str">
        <f t="shared" si="8"/>
        <v>19696</v>
      </c>
      <c r="F11">
        <f t="shared" si="0"/>
        <v>0.03</v>
      </c>
      <c r="G11">
        <f t="shared" si="1"/>
        <v>3.0000000000000001E-3</v>
      </c>
      <c r="H11">
        <f t="shared" si="2"/>
        <v>0</v>
      </c>
      <c r="I11">
        <f t="shared" si="3"/>
        <v>4.4400000000000004</v>
      </c>
      <c r="J11" t="e">
        <f t="shared" si="4"/>
        <v>#N/A</v>
      </c>
      <c r="K11" t="e">
        <f t="shared" si="5"/>
        <v>#N/A</v>
      </c>
      <c r="M11" t="s">
        <v>88</v>
      </c>
      <c r="N11">
        <v>1969</v>
      </c>
      <c r="O11">
        <v>1969</v>
      </c>
      <c r="P11">
        <v>7</v>
      </c>
      <c r="Q11">
        <v>1</v>
      </c>
      <c r="R11" s="1">
        <f t="shared" si="6"/>
        <v>25385</v>
      </c>
      <c r="S11">
        <v>3.7999999999999999E-2</v>
      </c>
      <c r="T11">
        <v>1E-3</v>
      </c>
      <c r="U11">
        <v>0</v>
      </c>
      <c r="V11">
        <v>4.8600000000000003</v>
      </c>
      <c r="W11" t="e">
        <v>#N/A</v>
      </c>
      <c r="X11" t="e">
        <v>#N/A</v>
      </c>
    </row>
    <row r="12" spans="1:24" x14ac:dyDescent="0.25">
      <c r="A12" s="1">
        <f t="shared" si="7"/>
        <v>25385</v>
      </c>
      <c r="B12">
        <v>1</v>
      </c>
      <c r="C12">
        <v>1969</v>
      </c>
      <c r="D12">
        <v>7</v>
      </c>
      <c r="E12" t="str">
        <f t="shared" si="8"/>
        <v>19697</v>
      </c>
      <c r="F12">
        <f t="shared" si="0"/>
        <v>3.7999999999999999E-2</v>
      </c>
      <c r="G12">
        <f t="shared" si="1"/>
        <v>1E-3</v>
      </c>
      <c r="H12">
        <f t="shared" si="2"/>
        <v>0</v>
      </c>
      <c r="I12">
        <f t="shared" si="3"/>
        <v>4.8600000000000003</v>
      </c>
      <c r="J12" t="e">
        <f t="shared" si="4"/>
        <v>#N/A</v>
      </c>
      <c r="K12" t="e">
        <f t="shared" si="5"/>
        <v>#N/A</v>
      </c>
      <c r="M12" t="s">
        <v>88</v>
      </c>
      <c r="N12">
        <v>1969</v>
      </c>
      <c r="O12">
        <v>1969</v>
      </c>
      <c r="P12">
        <v>8</v>
      </c>
      <c r="Q12">
        <v>1</v>
      </c>
      <c r="R12" s="1">
        <f t="shared" si="6"/>
        <v>25416</v>
      </c>
      <c r="S12">
        <v>4.5999999999999999E-2</v>
      </c>
      <c r="T12">
        <v>4.0000000000000001E-3</v>
      </c>
      <c r="U12">
        <v>0</v>
      </c>
      <c r="V12">
        <v>5.52</v>
      </c>
      <c r="W12" t="e">
        <v>#N/A</v>
      </c>
      <c r="X12" t="e">
        <v>#N/A</v>
      </c>
    </row>
    <row r="13" spans="1:24" x14ac:dyDescent="0.25">
      <c r="A13" s="1">
        <f t="shared" si="7"/>
        <v>25416</v>
      </c>
      <c r="B13">
        <v>1</v>
      </c>
      <c r="C13">
        <v>1969</v>
      </c>
      <c r="D13">
        <v>8</v>
      </c>
      <c r="E13" t="str">
        <f t="shared" si="8"/>
        <v>19698</v>
      </c>
      <c r="F13">
        <f t="shared" si="0"/>
        <v>4.5999999999999999E-2</v>
      </c>
      <c r="G13">
        <f t="shared" si="1"/>
        <v>4.0000000000000001E-3</v>
      </c>
      <c r="H13">
        <f t="shared" si="2"/>
        <v>0</v>
      </c>
      <c r="I13">
        <f t="shared" si="3"/>
        <v>5.52</v>
      </c>
      <c r="J13" t="e">
        <f t="shared" si="4"/>
        <v>#N/A</v>
      </c>
      <c r="K13" t="e">
        <f t="shared" si="5"/>
        <v>#N/A</v>
      </c>
      <c r="M13" t="s">
        <v>88</v>
      </c>
      <c r="N13">
        <v>1969</v>
      </c>
      <c r="O13">
        <v>1969</v>
      </c>
      <c r="P13">
        <v>9</v>
      </c>
      <c r="Q13">
        <v>1</v>
      </c>
      <c r="R13" s="1">
        <f t="shared" si="6"/>
        <v>25447</v>
      </c>
      <c r="S13">
        <v>3.3000000000000002E-2</v>
      </c>
      <c r="T13">
        <v>2E-3</v>
      </c>
      <c r="U13">
        <v>1E-3</v>
      </c>
      <c r="V13">
        <v>4.8899999999999997</v>
      </c>
      <c r="W13" t="e">
        <v>#N/A</v>
      </c>
      <c r="X13" t="e">
        <v>#N/A</v>
      </c>
    </row>
    <row r="14" spans="1:24" x14ac:dyDescent="0.25">
      <c r="A14" s="1">
        <f t="shared" si="7"/>
        <v>25447</v>
      </c>
      <c r="B14">
        <v>1</v>
      </c>
      <c r="C14">
        <v>1969</v>
      </c>
      <c r="D14">
        <v>9</v>
      </c>
      <c r="E14" t="str">
        <f t="shared" si="8"/>
        <v>19699</v>
      </c>
      <c r="F14">
        <f t="shared" si="0"/>
        <v>3.3000000000000002E-2</v>
      </c>
      <c r="G14">
        <f t="shared" si="1"/>
        <v>2E-3</v>
      </c>
      <c r="H14">
        <f t="shared" si="2"/>
        <v>1E-3</v>
      </c>
      <c r="I14">
        <f t="shared" si="3"/>
        <v>4.8899999999999997</v>
      </c>
      <c r="J14" t="e">
        <f t="shared" si="4"/>
        <v>#N/A</v>
      </c>
      <c r="K14" t="e">
        <f t="shared" si="5"/>
        <v>#N/A</v>
      </c>
      <c r="M14" t="s">
        <v>88</v>
      </c>
      <c r="N14">
        <v>1970</v>
      </c>
      <c r="O14">
        <v>1969</v>
      </c>
      <c r="P14">
        <v>10</v>
      </c>
      <c r="Q14">
        <v>1</v>
      </c>
      <c r="R14" s="1">
        <f t="shared" si="6"/>
        <v>25842</v>
      </c>
      <c r="S14">
        <v>6.6000000000000003E-2</v>
      </c>
      <c r="T14">
        <v>4.0000000000000001E-3</v>
      </c>
      <c r="U14">
        <v>0</v>
      </c>
      <c r="V14">
        <v>5.6</v>
      </c>
      <c r="W14" t="e">
        <v>#N/A</v>
      </c>
      <c r="X14" t="e">
        <v>#N/A</v>
      </c>
    </row>
    <row r="15" spans="1:24" x14ac:dyDescent="0.25">
      <c r="A15" s="1">
        <f t="shared" si="7"/>
        <v>25842</v>
      </c>
      <c r="B15">
        <v>1</v>
      </c>
      <c r="C15">
        <f>C3+1</f>
        <v>1970</v>
      </c>
      <c r="D15">
        <v>10</v>
      </c>
      <c r="E15" t="str">
        <f t="shared" si="8"/>
        <v>197010</v>
      </c>
      <c r="F15">
        <f t="shared" si="0"/>
        <v>6.6000000000000003E-2</v>
      </c>
      <c r="G15">
        <f t="shared" si="1"/>
        <v>4.0000000000000001E-3</v>
      </c>
      <c r="H15">
        <f t="shared" si="2"/>
        <v>0</v>
      </c>
      <c r="I15">
        <f t="shared" si="3"/>
        <v>5.6</v>
      </c>
      <c r="J15" t="e">
        <f t="shared" si="4"/>
        <v>#N/A</v>
      </c>
      <c r="K15" t="e">
        <f t="shared" si="5"/>
        <v>#N/A</v>
      </c>
      <c r="M15" t="s">
        <v>88</v>
      </c>
      <c r="N15">
        <v>1970</v>
      </c>
      <c r="O15">
        <v>1969</v>
      </c>
      <c r="P15">
        <v>11</v>
      </c>
      <c r="Q15">
        <v>1</v>
      </c>
      <c r="R15" s="1">
        <f t="shared" si="6"/>
        <v>25873</v>
      </c>
      <c r="S15">
        <v>6.7000000000000004E-2</v>
      </c>
      <c r="T15">
        <v>4.0000000000000001E-3</v>
      </c>
      <c r="U15">
        <v>0</v>
      </c>
      <c r="V15">
        <v>5.61</v>
      </c>
      <c r="W15" t="e">
        <v>#N/A</v>
      </c>
      <c r="X15" t="e">
        <v>#N/A</v>
      </c>
    </row>
    <row r="16" spans="1:24" x14ac:dyDescent="0.25">
      <c r="A16" s="1">
        <f t="shared" si="7"/>
        <v>25873</v>
      </c>
      <c r="B16">
        <v>1</v>
      </c>
      <c r="C16">
        <f t="shared" ref="C16:C79" si="9">C4+1</f>
        <v>1970</v>
      </c>
      <c r="D16">
        <v>11</v>
      </c>
      <c r="E16" t="str">
        <f t="shared" si="8"/>
        <v>197011</v>
      </c>
      <c r="F16">
        <f t="shared" si="0"/>
        <v>6.7000000000000004E-2</v>
      </c>
      <c r="G16">
        <f t="shared" si="1"/>
        <v>4.0000000000000001E-3</v>
      </c>
      <c r="H16">
        <f t="shared" si="2"/>
        <v>0</v>
      </c>
      <c r="I16">
        <f t="shared" si="3"/>
        <v>5.61</v>
      </c>
      <c r="J16" t="e">
        <f t="shared" si="4"/>
        <v>#N/A</v>
      </c>
      <c r="K16" t="e">
        <f t="shared" si="5"/>
        <v>#N/A</v>
      </c>
      <c r="M16" t="s">
        <v>88</v>
      </c>
      <c r="N16">
        <v>1970</v>
      </c>
      <c r="O16">
        <v>1969</v>
      </c>
      <c r="P16">
        <v>12</v>
      </c>
      <c r="Q16">
        <v>1</v>
      </c>
      <c r="R16" s="1">
        <f t="shared" si="6"/>
        <v>25903</v>
      </c>
      <c r="S16">
        <v>4.2999999999999997E-2</v>
      </c>
      <c r="T16">
        <v>8.0000000000000002E-3</v>
      </c>
      <c r="U16">
        <v>0</v>
      </c>
      <c r="V16">
        <v>3.71</v>
      </c>
      <c r="W16" t="e">
        <v>#N/A</v>
      </c>
      <c r="X16" t="e">
        <v>#N/A</v>
      </c>
    </row>
    <row r="17" spans="1:24" x14ac:dyDescent="0.25">
      <c r="A17" s="1">
        <f t="shared" si="7"/>
        <v>25903</v>
      </c>
      <c r="B17">
        <v>1</v>
      </c>
      <c r="C17">
        <f t="shared" si="9"/>
        <v>1970</v>
      </c>
      <c r="D17">
        <v>12</v>
      </c>
      <c r="E17" t="str">
        <f t="shared" si="8"/>
        <v>197012</v>
      </c>
      <c r="F17">
        <f t="shared" si="0"/>
        <v>4.2999999999999997E-2</v>
      </c>
      <c r="G17">
        <f t="shared" si="1"/>
        <v>8.0000000000000002E-3</v>
      </c>
      <c r="H17">
        <f t="shared" si="2"/>
        <v>0</v>
      </c>
      <c r="I17">
        <f t="shared" si="3"/>
        <v>3.71</v>
      </c>
      <c r="J17" t="e">
        <f t="shared" si="4"/>
        <v>#N/A</v>
      </c>
      <c r="K17" t="e">
        <f t="shared" si="5"/>
        <v>#N/A</v>
      </c>
      <c r="M17" t="s">
        <v>88</v>
      </c>
      <c r="N17">
        <v>1970</v>
      </c>
      <c r="O17">
        <v>1970</v>
      </c>
      <c r="P17">
        <v>1</v>
      </c>
      <c r="Q17">
        <v>1</v>
      </c>
      <c r="R17" s="1">
        <f t="shared" si="6"/>
        <v>25569</v>
      </c>
      <c r="S17">
        <v>3.2000000000000001E-2</v>
      </c>
      <c r="T17">
        <v>2E-3</v>
      </c>
      <c r="U17">
        <v>0</v>
      </c>
      <c r="V17">
        <v>3.46</v>
      </c>
      <c r="W17" t="e">
        <v>#N/A</v>
      </c>
      <c r="X17" t="e">
        <v>#N/A</v>
      </c>
    </row>
    <row r="18" spans="1:24" x14ac:dyDescent="0.25">
      <c r="A18" s="1">
        <f t="shared" si="7"/>
        <v>25569</v>
      </c>
      <c r="B18">
        <v>1</v>
      </c>
      <c r="C18">
        <f t="shared" si="9"/>
        <v>1970</v>
      </c>
      <c r="D18">
        <v>1</v>
      </c>
      <c r="E18" t="str">
        <f t="shared" si="8"/>
        <v>19701</v>
      </c>
      <c r="F18">
        <f t="shared" si="0"/>
        <v>3.2000000000000001E-2</v>
      </c>
      <c r="G18">
        <f t="shared" si="1"/>
        <v>2E-3</v>
      </c>
      <c r="H18">
        <f t="shared" si="2"/>
        <v>0</v>
      </c>
      <c r="I18">
        <f t="shared" si="3"/>
        <v>3.46</v>
      </c>
      <c r="J18" t="e">
        <f t="shared" si="4"/>
        <v>#N/A</v>
      </c>
      <c r="K18" t="e">
        <f t="shared" si="5"/>
        <v>#N/A</v>
      </c>
      <c r="M18" t="s">
        <v>88</v>
      </c>
      <c r="N18">
        <v>1970</v>
      </c>
      <c r="O18">
        <v>1970</v>
      </c>
      <c r="P18">
        <v>2</v>
      </c>
      <c r="Q18">
        <v>1</v>
      </c>
      <c r="R18" s="1">
        <f t="shared" si="6"/>
        <v>25600</v>
      </c>
      <c r="S18">
        <v>3.5999999999999997E-2</v>
      </c>
      <c r="T18">
        <v>2E-3</v>
      </c>
      <c r="U18">
        <v>0</v>
      </c>
      <c r="V18">
        <v>3.49</v>
      </c>
      <c r="W18" t="e">
        <v>#N/A</v>
      </c>
      <c r="X18" t="e">
        <v>#N/A</v>
      </c>
    </row>
    <row r="19" spans="1:24" x14ac:dyDescent="0.25">
      <c r="A19" s="1">
        <f t="shared" si="7"/>
        <v>25600</v>
      </c>
      <c r="B19">
        <v>1</v>
      </c>
      <c r="C19">
        <f t="shared" si="9"/>
        <v>1970</v>
      </c>
      <c r="D19">
        <v>2</v>
      </c>
      <c r="E19" t="str">
        <f t="shared" si="8"/>
        <v>19702</v>
      </c>
      <c r="F19">
        <f t="shared" si="0"/>
        <v>3.5999999999999997E-2</v>
      </c>
      <c r="G19">
        <f t="shared" si="1"/>
        <v>2E-3</v>
      </c>
      <c r="H19">
        <f t="shared" si="2"/>
        <v>0</v>
      </c>
      <c r="I19">
        <f t="shared" si="3"/>
        <v>3.49</v>
      </c>
      <c r="J19" t="e">
        <f t="shared" si="4"/>
        <v>#N/A</v>
      </c>
      <c r="K19" t="e">
        <f t="shared" si="5"/>
        <v>#N/A</v>
      </c>
      <c r="M19" t="s">
        <v>88</v>
      </c>
      <c r="N19">
        <v>1970</v>
      </c>
      <c r="O19">
        <v>1970</v>
      </c>
      <c r="P19">
        <v>3</v>
      </c>
      <c r="Q19">
        <v>1</v>
      </c>
      <c r="R19" s="1">
        <f t="shared" si="6"/>
        <v>25628</v>
      </c>
      <c r="S19">
        <v>3.5000000000000003E-2</v>
      </c>
      <c r="T19">
        <v>5.0000000000000001E-3</v>
      </c>
      <c r="U19">
        <v>0</v>
      </c>
      <c r="V19">
        <v>4.0999999999999996</v>
      </c>
      <c r="W19" t="e">
        <v>#N/A</v>
      </c>
      <c r="X19" t="e">
        <v>#N/A</v>
      </c>
    </row>
    <row r="20" spans="1:24" x14ac:dyDescent="0.25">
      <c r="A20" s="1">
        <f t="shared" si="7"/>
        <v>25628</v>
      </c>
      <c r="B20">
        <v>1</v>
      </c>
      <c r="C20">
        <f t="shared" si="9"/>
        <v>1970</v>
      </c>
      <c r="D20">
        <v>3</v>
      </c>
      <c r="E20" t="str">
        <f t="shared" si="8"/>
        <v>19703</v>
      </c>
      <c r="F20">
        <f t="shared" si="0"/>
        <v>3.5000000000000003E-2</v>
      </c>
      <c r="G20">
        <f t="shared" si="1"/>
        <v>5.0000000000000001E-3</v>
      </c>
      <c r="H20">
        <f t="shared" si="2"/>
        <v>0</v>
      </c>
      <c r="I20">
        <f t="shared" si="3"/>
        <v>4.0999999999999996</v>
      </c>
      <c r="J20" t="e">
        <f t="shared" si="4"/>
        <v>#N/A</v>
      </c>
      <c r="K20" t="e">
        <f t="shared" si="5"/>
        <v>#N/A</v>
      </c>
      <c r="M20" t="s">
        <v>88</v>
      </c>
      <c r="N20">
        <v>1970</v>
      </c>
      <c r="O20">
        <v>1970</v>
      </c>
      <c r="P20">
        <v>4</v>
      </c>
      <c r="Q20">
        <v>1</v>
      </c>
      <c r="R20" s="1">
        <f t="shared" si="6"/>
        <v>25659</v>
      </c>
      <c r="S20">
        <v>2.9000000000000001E-2</v>
      </c>
      <c r="T20">
        <v>1E-3</v>
      </c>
      <c r="U20">
        <v>1E-3</v>
      </c>
      <c r="V20">
        <v>3.42</v>
      </c>
      <c r="W20" t="e">
        <v>#N/A</v>
      </c>
      <c r="X20" t="e">
        <v>#N/A</v>
      </c>
    </row>
    <row r="21" spans="1:24" x14ac:dyDescent="0.25">
      <c r="A21" s="1">
        <f t="shared" si="7"/>
        <v>25659</v>
      </c>
      <c r="B21">
        <v>1</v>
      </c>
      <c r="C21">
        <f t="shared" si="9"/>
        <v>1970</v>
      </c>
      <c r="D21">
        <v>4</v>
      </c>
      <c r="E21" t="str">
        <f t="shared" si="8"/>
        <v>19704</v>
      </c>
      <c r="F21">
        <f t="shared" si="0"/>
        <v>2.9000000000000001E-2</v>
      </c>
      <c r="G21">
        <f t="shared" si="1"/>
        <v>1E-3</v>
      </c>
      <c r="H21">
        <f t="shared" si="2"/>
        <v>1E-3</v>
      </c>
      <c r="I21">
        <f t="shared" si="3"/>
        <v>3.42</v>
      </c>
      <c r="J21" t="e">
        <f t="shared" si="4"/>
        <v>#N/A</v>
      </c>
      <c r="K21" t="e">
        <f t="shared" si="5"/>
        <v>#N/A</v>
      </c>
      <c r="M21" t="s">
        <v>88</v>
      </c>
      <c r="N21">
        <v>1970</v>
      </c>
      <c r="O21">
        <v>1970</v>
      </c>
      <c r="P21">
        <v>5</v>
      </c>
      <c r="Q21">
        <v>1</v>
      </c>
      <c r="R21" s="1">
        <f t="shared" si="6"/>
        <v>25689</v>
      </c>
      <c r="S21">
        <v>7.0999999999999994E-2</v>
      </c>
      <c r="T21">
        <v>1E-3</v>
      </c>
      <c r="U21">
        <v>1E-3</v>
      </c>
      <c r="V21">
        <v>4.2699999999999996</v>
      </c>
      <c r="W21" t="e">
        <v>#N/A</v>
      </c>
      <c r="X21" t="e">
        <v>#N/A</v>
      </c>
    </row>
    <row r="22" spans="1:24" x14ac:dyDescent="0.25">
      <c r="A22" s="1">
        <f t="shared" si="7"/>
        <v>25689</v>
      </c>
      <c r="B22">
        <v>1</v>
      </c>
      <c r="C22">
        <f t="shared" si="9"/>
        <v>1970</v>
      </c>
      <c r="D22">
        <v>5</v>
      </c>
      <c r="E22" t="str">
        <f t="shared" si="8"/>
        <v>19705</v>
      </c>
      <c r="F22">
        <f t="shared" si="0"/>
        <v>7.0999999999999994E-2</v>
      </c>
      <c r="G22">
        <f t="shared" si="1"/>
        <v>1E-3</v>
      </c>
      <c r="H22">
        <f t="shared" si="2"/>
        <v>1E-3</v>
      </c>
      <c r="I22">
        <f t="shared" si="3"/>
        <v>4.2699999999999996</v>
      </c>
      <c r="J22" t="e">
        <f t="shared" si="4"/>
        <v>#N/A</v>
      </c>
      <c r="K22" t="e">
        <f t="shared" si="5"/>
        <v>#N/A</v>
      </c>
      <c r="M22" t="s">
        <v>88</v>
      </c>
      <c r="N22">
        <v>1970</v>
      </c>
      <c r="O22">
        <v>1970</v>
      </c>
      <c r="P22">
        <v>6</v>
      </c>
      <c r="Q22">
        <v>1</v>
      </c>
      <c r="R22" s="1">
        <f t="shared" si="6"/>
        <v>25720</v>
      </c>
      <c r="S22">
        <v>8.5000000000000006E-2</v>
      </c>
      <c r="T22" t="e">
        <v>#N/A</v>
      </c>
      <c r="U22">
        <v>0</v>
      </c>
      <c r="V22">
        <v>7.05</v>
      </c>
      <c r="W22" t="e">
        <v>#N/A</v>
      </c>
      <c r="X22" t="e">
        <v>#N/A</v>
      </c>
    </row>
    <row r="23" spans="1:24" x14ac:dyDescent="0.25">
      <c r="A23" s="1">
        <f t="shared" si="7"/>
        <v>25720</v>
      </c>
      <c r="B23">
        <v>1</v>
      </c>
      <c r="C23">
        <f t="shared" si="9"/>
        <v>1970</v>
      </c>
      <c r="D23">
        <v>6</v>
      </c>
      <c r="E23" t="str">
        <f t="shared" si="8"/>
        <v>19706</v>
      </c>
      <c r="F23">
        <f t="shared" si="0"/>
        <v>8.5000000000000006E-2</v>
      </c>
      <c r="G23" t="e">
        <f t="shared" si="1"/>
        <v>#N/A</v>
      </c>
      <c r="H23">
        <f t="shared" si="2"/>
        <v>0</v>
      </c>
      <c r="I23">
        <f t="shared" si="3"/>
        <v>7.05</v>
      </c>
      <c r="J23" t="e">
        <f t="shared" si="4"/>
        <v>#N/A</v>
      </c>
      <c r="K23" t="e">
        <f t="shared" si="5"/>
        <v>#N/A</v>
      </c>
      <c r="M23" t="s">
        <v>88</v>
      </c>
      <c r="N23">
        <v>1970</v>
      </c>
      <c r="O23">
        <v>1970</v>
      </c>
      <c r="P23">
        <v>7</v>
      </c>
      <c r="Q23">
        <v>1</v>
      </c>
      <c r="R23" s="1">
        <f t="shared" si="6"/>
        <v>25750</v>
      </c>
      <c r="S23">
        <v>9.5000000000000001E-2</v>
      </c>
      <c r="T23" t="e">
        <v>#N/A</v>
      </c>
      <c r="U23">
        <v>0</v>
      </c>
      <c r="V23">
        <v>7.53</v>
      </c>
      <c r="W23" t="e">
        <v>#N/A</v>
      </c>
      <c r="X23" t="e">
        <v>#N/A</v>
      </c>
    </row>
    <row r="24" spans="1:24" x14ac:dyDescent="0.25">
      <c r="A24" s="1">
        <f t="shared" si="7"/>
        <v>25750</v>
      </c>
      <c r="B24">
        <v>1</v>
      </c>
      <c r="C24">
        <f t="shared" si="9"/>
        <v>1970</v>
      </c>
      <c r="D24">
        <v>7</v>
      </c>
      <c r="E24" t="str">
        <f t="shared" si="8"/>
        <v>19707</v>
      </c>
      <c r="F24">
        <f t="shared" si="0"/>
        <v>9.5000000000000001E-2</v>
      </c>
      <c r="G24" t="e">
        <f t="shared" si="1"/>
        <v>#N/A</v>
      </c>
      <c r="H24">
        <f t="shared" si="2"/>
        <v>0</v>
      </c>
      <c r="I24">
        <f t="shared" si="3"/>
        <v>7.53</v>
      </c>
      <c r="J24" t="e">
        <f t="shared" si="4"/>
        <v>#N/A</v>
      </c>
      <c r="K24" t="e">
        <f t="shared" si="5"/>
        <v>#N/A</v>
      </c>
      <c r="M24" t="s">
        <v>88</v>
      </c>
      <c r="N24">
        <v>1970</v>
      </c>
      <c r="O24">
        <v>1970</v>
      </c>
      <c r="P24">
        <v>8</v>
      </c>
      <c r="Q24">
        <v>1</v>
      </c>
      <c r="R24" s="1">
        <f t="shared" si="6"/>
        <v>25781</v>
      </c>
      <c r="S24">
        <v>5.5E-2</v>
      </c>
      <c r="T24" t="e">
        <v>#N/A</v>
      </c>
      <c r="U24">
        <v>2E-3</v>
      </c>
      <c r="V24">
        <v>7.81</v>
      </c>
      <c r="W24" t="e">
        <v>#N/A</v>
      </c>
      <c r="X24" t="e">
        <v>#N/A</v>
      </c>
    </row>
    <row r="25" spans="1:24" x14ac:dyDescent="0.25">
      <c r="A25" s="1">
        <f t="shared" si="7"/>
        <v>25781</v>
      </c>
      <c r="B25">
        <v>1</v>
      </c>
      <c r="C25">
        <f t="shared" si="9"/>
        <v>1970</v>
      </c>
      <c r="D25">
        <v>8</v>
      </c>
      <c r="E25" t="str">
        <f t="shared" si="8"/>
        <v>19708</v>
      </c>
      <c r="F25">
        <f t="shared" si="0"/>
        <v>5.5E-2</v>
      </c>
      <c r="G25" t="e">
        <f t="shared" si="1"/>
        <v>#N/A</v>
      </c>
      <c r="H25">
        <f t="shared" si="2"/>
        <v>2E-3</v>
      </c>
      <c r="I25">
        <f t="shared" si="3"/>
        <v>7.81</v>
      </c>
      <c r="J25" t="e">
        <f t="shared" si="4"/>
        <v>#N/A</v>
      </c>
      <c r="K25" t="e">
        <f t="shared" si="5"/>
        <v>#N/A</v>
      </c>
      <c r="M25" t="s">
        <v>88</v>
      </c>
      <c r="N25">
        <v>1970</v>
      </c>
      <c r="O25">
        <v>1970</v>
      </c>
      <c r="P25">
        <v>9</v>
      </c>
      <c r="Q25">
        <v>1</v>
      </c>
      <c r="R25" s="1">
        <f t="shared" si="6"/>
        <v>25812</v>
      </c>
      <c r="S25">
        <v>5.8000000000000003E-2</v>
      </c>
      <c r="T25" t="e">
        <v>#N/A</v>
      </c>
      <c r="U25">
        <v>1E-3</v>
      </c>
      <c r="V25">
        <v>7.18</v>
      </c>
      <c r="W25">
        <v>0.73</v>
      </c>
      <c r="X25" t="e">
        <v>#N/A</v>
      </c>
    </row>
    <row r="26" spans="1:24" x14ac:dyDescent="0.25">
      <c r="A26" s="1">
        <f t="shared" si="7"/>
        <v>25812</v>
      </c>
      <c r="B26">
        <v>1</v>
      </c>
      <c r="C26">
        <f t="shared" si="9"/>
        <v>1970</v>
      </c>
      <c r="D26">
        <v>9</v>
      </c>
      <c r="E26" t="str">
        <f t="shared" si="8"/>
        <v>19709</v>
      </c>
      <c r="F26">
        <f t="shared" si="0"/>
        <v>5.8000000000000003E-2</v>
      </c>
      <c r="G26" t="e">
        <f t="shared" si="1"/>
        <v>#N/A</v>
      </c>
      <c r="H26">
        <f t="shared" si="2"/>
        <v>1E-3</v>
      </c>
      <c r="I26">
        <f t="shared" si="3"/>
        <v>7.18</v>
      </c>
      <c r="J26">
        <f t="shared" si="4"/>
        <v>0.73</v>
      </c>
      <c r="K26" t="e">
        <f t="shared" si="5"/>
        <v>#N/A</v>
      </c>
      <c r="M26" t="s">
        <v>88</v>
      </c>
      <c r="N26">
        <v>1971</v>
      </c>
      <c r="O26">
        <v>1970</v>
      </c>
      <c r="P26">
        <v>10</v>
      </c>
      <c r="Q26">
        <v>1</v>
      </c>
      <c r="R26" s="1">
        <f t="shared" si="6"/>
        <v>26207</v>
      </c>
      <c r="S26">
        <v>5.3999999999999999E-2</v>
      </c>
      <c r="T26" t="e">
        <v>#N/A</v>
      </c>
      <c r="U26">
        <v>0</v>
      </c>
      <c r="V26">
        <v>6.72</v>
      </c>
      <c r="W26">
        <v>0.82</v>
      </c>
      <c r="X26" t="e">
        <v>#N/A</v>
      </c>
    </row>
    <row r="27" spans="1:24" x14ac:dyDescent="0.25">
      <c r="A27" s="1">
        <f t="shared" si="7"/>
        <v>26207</v>
      </c>
      <c r="B27">
        <v>1</v>
      </c>
      <c r="C27">
        <f t="shared" si="9"/>
        <v>1971</v>
      </c>
      <c r="D27">
        <v>10</v>
      </c>
      <c r="E27" t="str">
        <f t="shared" si="8"/>
        <v>197110</v>
      </c>
      <c r="F27">
        <f t="shared" si="0"/>
        <v>5.3999999999999999E-2</v>
      </c>
      <c r="G27" t="e">
        <f t="shared" si="1"/>
        <v>#N/A</v>
      </c>
      <c r="H27">
        <f t="shared" si="2"/>
        <v>0</v>
      </c>
      <c r="I27">
        <f t="shared" si="3"/>
        <v>6.72</v>
      </c>
      <c r="J27">
        <f t="shared" si="4"/>
        <v>0.82</v>
      </c>
      <c r="K27" t="e">
        <f t="shared" si="5"/>
        <v>#N/A</v>
      </c>
      <c r="M27" t="s">
        <v>88</v>
      </c>
      <c r="N27">
        <v>1971</v>
      </c>
      <c r="O27">
        <v>1970</v>
      </c>
      <c r="P27">
        <v>11</v>
      </c>
      <c r="Q27">
        <v>1</v>
      </c>
      <c r="R27" s="1">
        <f t="shared" si="6"/>
        <v>26238</v>
      </c>
      <c r="S27">
        <v>4.5999999999999999E-2</v>
      </c>
      <c r="T27" t="e">
        <v>#N/A</v>
      </c>
      <c r="U27">
        <v>0</v>
      </c>
      <c r="V27">
        <v>3.7</v>
      </c>
      <c r="W27">
        <v>0.96</v>
      </c>
      <c r="X27" t="e">
        <v>#N/A</v>
      </c>
    </row>
    <row r="28" spans="1:24" x14ac:dyDescent="0.25">
      <c r="A28" s="1">
        <f t="shared" si="7"/>
        <v>26238</v>
      </c>
      <c r="B28">
        <v>1</v>
      </c>
      <c r="C28">
        <f t="shared" si="9"/>
        <v>1971</v>
      </c>
      <c r="D28">
        <v>11</v>
      </c>
      <c r="E28" t="str">
        <f t="shared" si="8"/>
        <v>197111</v>
      </c>
      <c r="F28">
        <f t="shared" si="0"/>
        <v>4.5999999999999999E-2</v>
      </c>
      <c r="G28" t="e">
        <f t="shared" si="1"/>
        <v>#N/A</v>
      </c>
      <c r="H28">
        <f t="shared" si="2"/>
        <v>0</v>
      </c>
      <c r="I28">
        <f t="shared" si="3"/>
        <v>3.7</v>
      </c>
      <c r="J28">
        <f t="shared" si="4"/>
        <v>0.96</v>
      </c>
      <c r="K28" t="e">
        <f t="shared" si="5"/>
        <v>#N/A</v>
      </c>
      <c r="M28" t="s">
        <v>88</v>
      </c>
      <c r="N28">
        <v>1971</v>
      </c>
      <c r="O28">
        <v>1970</v>
      </c>
      <c r="P28">
        <v>12</v>
      </c>
      <c r="Q28">
        <v>1</v>
      </c>
      <c r="R28" s="1">
        <f t="shared" si="6"/>
        <v>26268</v>
      </c>
      <c r="S28">
        <v>4.8000000000000001E-2</v>
      </c>
      <c r="T28" t="e">
        <v>#N/A</v>
      </c>
      <c r="U28">
        <v>0</v>
      </c>
      <c r="V28">
        <v>3.26</v>
      </c>
      <c r="W28">
        <v>1.08</v>
      </c>
      <c r="X28" t="e">
        <v>#N/A</v>
      </c>
    </row>
    <row r="29" spans="1:24" x14ac:dyDescent="0.25">
      <c r="A29" s="1">
        <f t="shared" si="7"/>
        <v>26268</v>
      </c>
      <c r="B29">
        <v>1</v>
      </c>
      <c r="C29">
        <f t="shared" si="9"/>
        <v>1971</v>
      </c>
      <c r="D29">
        <v>12</v>
      </c>
      <c r="E29" t="str">
        <f t="shared" si="8"/>
        <v>197112</v>
      </c>
      <c r="F29">
        <f t="shared" si="0"/>
        <v>4.8000000000000001E-2</v>
      </c>
      <c r="G29" t="e">
        <f t="shared" si="1"/>
        <v>#N/A</v>
      </c>
      <c r="H29">
        <f t="shared" si="2"/>
        <v>0</v>
      </c>
      <c r="I29">
        <f t="shared" si="3"/>
        <v>3.26</v>
      </c>
      <c r="J29">
        <f t="shared" si="4"/>
        <v>1.08</v>
      </c>
      <c r="K29" t="e">
        <f t="shared" si="5"/>
        <v>#N/A</v>
      </c>
      <c r="M29" t="s">
        <v>88</v>
      </c>
      <c r="N29">
        <v>1971</v>
      </c>
      <c r="O29">
        <v>1971</v>
      </c>
      <c r="P29">
        <v>1</v>
      </c>
      <c r="Q29">
        <v>1</v>
      </c>
      <c r="R29" s="1">
        <f t="shared" si="6"/>
        <v>25934</v>
      </c>
      <c r="S29">
        <v>5.6000000000000001E-2</v>
      </c>
      <c r="T29" t="e">
        <v>#N/A</v>
      </c>
      <c r="U29">
        <v>0</v>
      </c>
      <c r="V29">
        <v>3.18</v>
      </c>
      <c r="W29">
        <v>0.22</v>
      </c>
      <c r="X29" t="e">
        <v>#N/A</v>
      </c>
    </row>
    <row r="30" spans="1:24" x14ac:dyDescent="0.25">
      <c r="A30" s="1">
        <f t="shared" si="7"/>
        <v>25934</v>
      </c>
      <c r="B30">
        <v>1</v>
      </c>
      <c r="C30">
        <f t="shared" si="9"/>
        <v>1971</v>
      </c>
      <c r="D30">
        <v>1</v>
      </c>
      <c r="E30" t="str">
        <f t="shared" si="8"/>
        <v>19711</v>
      </c>
      <c r="F30">
        <f t="shared" si="0"/>
        <v>5.6000000000000001E-2</v>
      </c>
      <c r="G30" t="e">
        <f t="shared" si="1"/>
        <v>#N/A</v>
      </c>
      <c r="H30">
        <f t="shared" si="2"/>
        <v>0</v>
      </c>
      <c r="I30">
        <f t="shared" si="3"/>
        <v>3.18</v>
      </c>
      <c r="J30">
        <f t="shared" si="4"/>
        <v>0.22</v>
      </c>
      <c r="K30" t="e">
        <f t="shared" si="5"/>
        <v>#N/A</v>
      </c>
      <c r="M30" t="s">
        <v>88</v>
      </c>
      <c r="N30">
        <v>1971</v>
      </c>
      <c r="O30">
        <v>1971</v>
      </c>
      <c r="P30">
        <v>2</v>
      </c>
      <c r="Q30">
        <v>1</v>
      </c>
      <c r="R30" s="1">
        <f t="shared" si="6"/>
        <v>25965</v>
      </c>
      <c r="S30">
        <v>0.109</v>
      </c>
      <c r="T30" t="e">
        <v>#N/A</v>
      </c>
      <c r="U30">
        <v>0</v>
      </c>
      <c r="V30">
        <v>3.24</v>
      </c>
      <c r="W30">
        <v>0.32</v>
      </c>
      <c r="X30" t="e">
        <v>#N/A</v>
      </c>
    </row>
    <row r="31" spans="1:24" x14ac:dyDescent="0.25">
      <c r="A31" s="1">
        <f t="shared" si="7"/>
        <v>25965</v>
      </c>
      <c r="B31">
        <v>1</v>
      </c>
      <c r="C31">
        <f t="shared" si="9"/>
        <v>1971</v>
      </c>
      <c r="D31">
        <v>2</v>
      </c>
      <c r="E31" t="str">
        <f t="shared" si="8"/>
        <v>19712</v>
      </c>
      <c r="F31">
        <f t="shared" si="0"/>
        <v>0.109</v>
      </c>
      <c r="G31" t="e">
        <f t="shared" si="1"/>
        <v>#N/A</v>
      </c>
      <c r="H31">
        <f t="shared" si="2"/>
        <v>0</v>
      </c>
      <c r="I31">
        <f t="shared" si="3"/>
        <v>3.24</v>
      </c>
      <c r="J31">
        <f t="shared" si="4"/>
        <v>0.32</v>
      </c>
      <c r="K31" t="e">
        <f t="shared" si="5"/>
        <v>#N/A</v>
      </c>
      <c r="M31" t="s">
        <v>88</v>
      </c>
      <c r="N31">
        <v>1971</v>
      </c>
      <c r="O31">
        <v>1971</v>
      </c>
      <c r="P31">
        <v>3</v>
      </c>
      <c r="Q31">
        <v>1</v>
      </c>
      <c r="R31" s="1">
        <f t="shared" si="6"/>
        <v>25993</v>
      </c>
      <c r="S31">
        <v>0.129</v>
      </c>
      <c r="T31" t="e">
        <v>#N/A</v>
      </c>
      <c r="U31">
        <v>0</v>
      </c>
      <c r="V31">
        <v>3.5</v>
      </c>
      <c r="W31">
        <v>0.23</v>
      </c>
      <c r="X31" t="e">
        <v>#N/A</v>
      </c>
    </row>
    <row r="32" spans="1:24" x14ac:dyDescent="0.25">
      <c r="A32" s="1">
        <f t="shared" si="7"/>
        <v>25993</v>
      </c>
      <c r="B32">
        <v>1</v>
      </c>
      <c r="C32">
        <f t="shared" si="9"/>
        <v>1971</v>
      </c>
      <c r="D32">
        <v>3</v>
      </c>
      <c r="E32" t="str">
        <f t="shared" si="8"/>
        <v>19713</v>
      </c>
      <c r="F32">
        <f t="shared" si="0"/>
        <v>0.129</v>
      </c>
      <c r="G32" t="e">
        <f t="shared" si="1"/>
        <v>#N/A</v>
      </c>
      <c r="H32">
        <f t="shared" si="2"/>
        <v>0</v>
      </c>
      <c r="I32">
        <f t="shared" si="3"/>
        <v>3.5</v>
      </c>
      <c r="J32">
        <f t="shared" si="4"/>
        <v>0.23</v>
      </c>
      <c r="K32" t="e">
        <f t="shared" si="5"/>
        <v>#N/A</v>
      </c>
      <c r="M32" t="s">
        <v>88</v>
      </c>
      <c r="N32">
        <v>1971</v>
      </c>
      <c r="O32">
        <v>1971</v>
      </c>
      <c r="P32">
        <v>4</v>
      </c>
      <c r="Q32">
        <v>1</v>
      </c>
      <c r="R32" s="1">
        <f t="shared" si="6"/>
        <v>26024</v>
      </c>
      <c r="S32">
        <v>7.5999999999999998E-2</v>
      </c>
      <c r="T32" t="e">
        <v>#N/A</v>
      </c>
      <c r="U32">
        <v>0</v>
      </c>
      <c r="V32">
        <v>4.29</v>
      </c>
      <c r="W32">
        <v>0.23</v>
      </c>
      <c r="X32" t="e">
        <v>#N/A</v>
      </c>
    </row>
    <row r="33" spans="1:24" x14ac:dyDescent="0.25">
      <c r="A33" s="1">
        <f t="shared" si="7"/>
        <v>26024</v>
      </c>
      <c r="B33">
        <v>1</v>
      </c>
      <c r="C33">
        <f t="shared" si="9"/>
        <v>1971</v>
      </c>
      <c r="D33">
        <v>4</v>
      </c>
      <c r="E33" t="str">
        <f t="shared" si="8"/>
        <v>19714</v>
      </c>
      <c r="F33">
        <f t="shared" si="0"/>
        <v>7.5999999999999998E-2</v>
      </c>
      <c r="G33" t="e">
        <f t="shared" si="1"/>
        <v>#N/A</v>
      </c>
      <c r="H33">
        <f t="shared" si="2"/>
        <v>0</v>
      </c>
      <c r="I33">
        <f t="shared" si="3"/>
        <v>4.29</v>
      </c>
      <c r="J33">
        <f t="shared" si="4"/>
        <v>0.23</v>
      </c>
      <c r="K33" t="e">
        <f t="shared" si="5"/>
        <v>#N/A</v>
      </c>
      <c r="M33" t="s">
        <v>88</v>
      </c>
      <c r="N33">
        <v>1971</v>
      </c>
      <c r="O33">
        <v>1971</v>
      </c>
      <c r="P33">
        <v>5</v>
      </c>
      <c r="Q33">
        <v>1</v>
      </c>
      <c r="R33" s="1">
        <f t="shared" si="6"/>
        <v>26054</v>
      </c>
      <c r="S33">
        <v>0.185</v>
      </c>
      <c r="T33" t="e">
        <v>#N/A</v>
      </c>
      <c r="U33">
        <v>0</v>
      </c>
      <c r="V33">
        <v>4.8600000000000003</v>
      </c>
      <c r="W33">
        <v>0.27</v>
      </c>
      <c r="X33" t="e">
        <v>#N/A</v>
      </c>
    </row>
    <row r="34" spans="1:24" x14ac:dyDescent="0.25">
      <c r="A34" s="1">
        <f t="shared" si="7"/>
        <v>26054</v>
      </c>
      <c r="B34">
        <v>1</v>
      </c>
      <c r="C34">
        <f t="shared" si="9"/>
        <v>1971</v>
      </c>
      <c r="D34">
        <v>5</v>
      </c>
      <c r="E34" t="str">
        <f t="shared" si="8"/>
        <v>19715</v>
      </c>
      <c r="F34">
        <f t="shared" si="0"/>
        <v>0.185</v>
      </c>
      <c r="G34" t="e">
        <f t="shared" si="1"/>
        <v>#N/A</v>
      </c>
      <c r="H34">
        <f t="shared" si="2"/>
        <v>0</v>
      </c>
      <c r="I34">
        <f t="shared" si="3"/>
        <v>4.8600000000000003</v>
      </c>
      <c r="J34">
        <f t="shared" si="4"/>
        <v>0.27</v>
      </c>
      <c r="K34" t="e">
        <f t="shared" si="5"/>
        <v>#N/A</v>
      </c>
      <c r="M34" t="s">
        <v>88</v>
      </c>
      <c r="N34">
        <v>1971</v>
      </c>
      <c r="O34">
        <v>1971</v>
      </c>
      <c r="P34">
        <v>6</v>
      </c>
      <c r="Q34">
        <v>1</v>
      </c>
      <c r="R34" s="1">
        <f t="shared" si="6"/>
        <v>26085</v>
      </c>
      <c r="S34">
        <v>0.11700000000000001</v>
      </c>
      <c r="T34">
        <v>0</v>
      </c>
      <c r="U34">
        <v>1E-3</v>
      </c>
      <c r="V34">
        <v>6.23</v>
      </c>
      <c r="W34">
        <v>0.38</v>
      </c>
      <c r="X34" t="e">
        <v>#N/A</v>
      </c>
    </row>
    <row r="35" spans="1:24" x14ac:dyDescent="0.25">
      <c r="A35" s="1">
        <f t="shared" si="7"/>
        <v>26085</v>
      </c>
      <c r="B35">
        <v>1</v>
      </c>
      <c r="C35">
        <f t="shared" si="9"/>
        <v>1971</v>
      </c>
      <c r="D35">
        <v>6</v>
      </c>
      <c r="E35" t="str">
        <f t="shared" si="8"/>
        <v>19716</v>
      </c>
      <c r="F35">
        <f t="shared" si="0"/>
        <v>0.11700000000000001</v>
      </c>
      <c r="G35">
        <f t="shared" si="1"/>
        <v>0</v>
      </c>
      <c r="H35">
        <f t="shared" si="2"/>
        <v>1E-3</v>
      </c>
      <c r="I35">
        <f t="shared" si="3"/>
        <v>6.23</v>
      </c>
      <c r="J35">
        <f t="shared" si="4"/>
        <v>0.38</v>
      </c>
      <c r="K35" t="e">
        <f t="shared" si="5"/>
        <v>#N/A</v>
      </c>
      <c r="M35" t="s">
        <v>88</v>
      </c>
      <c r="N35">
        <v>1971</v>
      </c>
      <c r="O35">
        <v>1971</v>
      </c>
      <c r="P35">
        <v>7</v>
      </c>
      <c r="Q35">
        <v>1</v>
      </c>
      <c r="R35" s="1">
        <f t="shared" si="6"/>
        <v>26115</v>
      </c>
      <c r="S35">
        <v>4.7E-2</v>
      </c>
      <c r="T35">
        <v>0</v>
      </c>
      <c r="U35">
        <v>2E-3</v>
      </c>
      <c r="V35">
        <v>6.34</v>
      </c>
      <c r="W35">
        <v>0.95</v>
      </c>
      <c r="X35" t="e">
        <v>#N/A</v>
      </c>
    </row>
    <row r="36" spans="1:24" x14ac:dyDescent="0.25">
      <c r="A36" s="1">
        <f t="shared" si="7"/>
        <v>26115</v>
      </c>
      <c r="B36">
        <v>1</v>
      </c>
      <c r="C36">
        <f t="shared" si="9"/>
        <v>1971</v>
      </c>
      <c r="D36">
        <v>7</v>
      </c>
      <c r="E36" t="str">
        <f t="shared" si="8"/>
        <v>19717</v>
      </c>
      <c r="F36">
        <f t="shared" si="0"/>
        <v>4.7E-2</v>
      </c>
      <c r="G36">
        <f t="shared" si="1"/>
        <v>0</v>
      </c>
      <c r="H36">
        <f t="shared" si="2"/>
        <v>2E-3</v>
      </c>
      <c r="I36">
        <f t="shared" si="3"/>
        <v>6.34</v>
      </c>
      <c r="J36">
        <f t="shared" si="4"/>
        <v>0.95</v>
      </c>
      <c r="K36" t="e">
        <f t="shared" si="5"/>
        <v>#N/A</v>
      </c>
      <c r="M36" t="s">
        <v>88</v>
      </c>
      <c r="N36">
        <v>1971</v>
      </c>
      <c r="O36">
        <v>1971</v>
      </c>
      <c r="P36">
        <v>8</v>
      </c>
      <c r="Q36">
        <v>1</v>
      </c>
      <c r="R36" s="1">
        <f t="shared" si="6"/>
        <v>26146</v>
      </c>
      <c r="S36">
        <v>6.0999999999999999E-2</v>
      </c>
      <c r="T36">
        <v>0</v>
      </c>
      <c r="U36">
        <v>1E-3</v>
      </c>
      <c r="V36">
        <v>6.5</v>
      </c>
      <c r="W36">
        <v>0.98</v>
      </c>
      <c r="X36" t="e">
        <v>#N/A</v>
      </c>
    </row>
    <row r="37" spans="1:24" x14ac:dyDescent="0.25">
      <c r="A37" s="1">
        <f t="shared" si="7"/>
        <v>26146</v>
      </c>
      <c r="B37">
        <v>1</v>
      </c>
      <c r="C37">
        <f t="shared" si="9"/>
        <v>1971</v>
      </c>
      <c r="D37">
        <v>8</v>
      </c>
      <c r="E37" t="str">
        <f t="shared" si="8"/>
        <v>19718</v>
      </c>
      <c r="F37">
        <f t="shared" si="0"/>
        <v>6.0999999999999999E-2</v>
      </c>
      <c r="G37">
        <f t="shared" si="1"/>
        <v>0</v>
      </c>
      <c r="H37">
        <f t="shared" si="2"/>
        <v>1E-3</v>
      </c>
      <c r="I37">
        <f t="shared" si="3"/>
        <v>6.5</v>
      </c>
      <c r="J37">
        <f t="shared" si="4"/>
        <v>0.98</v>
      </c>
      <c r="K37" t="e">
        <f t="shared" si="5"/>
        <v>#N/A</v>
      </c>
      <c r="M37" t="s">
        <v>88</v>
      </c>
      <c r="N37">
        <v>1971</v>
      </c>
      <c r="O37">
        <v>1971</v>
      </c>
      <c r="P37">
        <v>9</v>
      </c>
      <c r="Q37">
        <v>1</v>
      </c>
      <c r="R37" s="1">
        <f t="shared" si="6"/>
        <v>26177</v>
      </c>
      <c r="S37">
        <v>3.1E-2</v>
      </c>
      <c r="T37">
        <v>0</v>
      </c>
      <c r="U37">
        <v>0</v>
      </c>
      <c r="V37">
        <v>4.79</v>
      </c>
      <c r="W37">
        <v>0.32</v>
      </c>
      <c r="X37" t="e">
        <v>#N/A</v>
      </c>
    </row>
    <row r="38" spans="1:24" x14ac:dyDescent="0.25">
      <c r="A38" s="1">
        <f t="shared" si="7"/>
        <v>26177</v>
      </c>
      <c r="B38">
        <v>1</v>
      </c>
      <c r="C38">
        <f t="shared" si="9"/>
        <v>1971</v>
      </c>
      <c r="D38">
        <v>9</v>
      </c>
      <c r="E38" t="str">
        <f t="shared" si="8"/>
        <v>19719</v>
      </c>
      <c r="F38">
        <f t="shared" si="0"/>
        <v>3.1E-2</v>
      </c>
      <c r="G38">
        <f t="shared" si="1"/>
        <v>0</v>
      </c>
      <c r="H38">
        <f t="shared" si="2"/>
        <v>0</v>
      </c>
      <c r="I38">
        <f t="shared" si="3"/>
        <v>4.79</v>
      </c>
      <c r="J38">
        <f t="shared" si="4"/>
        <v>0.32</v>
      </c>
      <c r="K38" t="e">
        <f t="shared" si="5"/>
        <v>#N/A</v>
      </c>
      <c r="M38" t="s">
        <v>88</v>
      </c>
      <c r="N38">
        <v>1972</v>
      </c>
      <c r="O38">
        <v>1971</v>
      </c>
      <c r="P38">
        <v>10</v>
      </c>
      <c r="Q38">
        <v>1</v>
      </c>
      <c r="R38" s="1">
        <f t="shared" si="6"/>
        <v>26573</v>
      </c>
      <c r="S38">
        <v>7.1999999999999995E-2</v>
      </c>
      <c r="T38">
        <v>0</v>
      </c>
      <c r="U38">
        <v>2E-3</v>
      </c>
      <c r="V38">
        <v>3.54</v>
      </c>
      <c r="W38">
        <v>0.65</v>
      </c>
      <c r="X38" t="e">
        <v>#N/A</v>
      </c>
    </row>
    <row r="39" spans="1:24" x14ac:dyDescent="0.25">
      <c r="A39" s="1">
        <f t="shared" si="7"/>
        <v>26573</v>
      </c>
      <c r="B39">
        <v>1</v>
      </c>
      <c r="C39">
        <f t="shared" si="9"/>
        <v>1972</v>
      </c>
      <c r="D39">
        <v>10</v>
      </c>
      <c r="E39" t="str">
        <f t="shared" si="8"/>
        <v>197210</v>
      </c>
      <c r="F39">
        <f t="shared" si="0"/>
        <v>7.1999999999999995E-2</v>
      </c>
      <c r="G39">
        <f t="shared" si="1"/>
        <v>0</v>
      </c>
      <c r="H39">
        <f t="shared" si="2"/>
        <v>2E-3</v>
      </c>
      <c r="I39">
        <f t="shared" si="3"/>
        <v>3.54</v>
      </c>
      <c r="J39">
        <f t="shared" si="4"/>
        <v>0.65</v>
      </c>
      <c r="K39" t="e">
        <f t="shared" si="5"/>
        <v>#N/A</v>
      </c>
      <c r="M39" t="s">
        <v>88</v>
      </c>
      <c r="N39">
        <v>1972</v>
      </c>
      <c r="O39">
        <v>1971</v>
      </c>
      <c r="P39">
        <v>11</v>
      </c>
      <c r="Q39">
        <v>1</v>
      </c>
      <c r="R39" s="1">
        <f t="shared" si="6"/>
        <v>26604</v>
      </c>
      <c r="S39">
        <v>6.0999999999999999E-2</v>
      </c>
      <c r="T39">
        <v>0</v>
      </c>
      <c r="U39">
        <v>2E-3</v>
      </c>
      <c r="V39">
        <v>3.06</v>
      </c>
      <c r="W39">
        <v>0.34</v>
      </c>
      <c r="X39" t="e">
        <v>#N/A</v>
      </c>
    </row>
    <row r="40" spans="1:24" x14ac:dyDescent="0.25">
      <c r="A40" s="1">
        <f t="shared" si="7"/>
        <v>26604</v>
      </c>
      <c r="B40">
        <v>1</v>
      </c>
      <c r="C40">
        <f t="shared" si="9"/>
        <v>1972</v>
      </c>
      <c r="D40">
        <v>11</v>
      </c>
      <c r="E40" t="str">
        <f t="shared" si="8"/>
        <v>197211</v>
      </c>
      <c r="F40">
        <f t="shared" si="0"/>
        <v>6.0999999999999999E-2</v>
      </c>
      <c r="G40">
        <f t="shared" si="1"/>
        <v>0</v>
      </c>
      <c r="H40">
        <f t="shared" si="2"/>
        <v>2E-3</v>
      </c>
      <c r="I40">
        <f t="shared" si="3"/>
        <v>3.06</v>
      </c>
      <c r="J40">
        <f t="shared" si="4"/>
        <v>0.34</v>
      </c>
      <c r="K40" t="e">
        <f t="shared" si="5"/>
        <v>#N/A</v>
      </c>
      <c r="M40" t="s">
        <v>88</v>
      </c>
      <c r="N40">
        <v>1972</v>
      </c>
      <c r="O40">
        <v>1971</v>
      </c>
      <c r="P40">
        <v>12</v>
      </c>
      <c r="Q40">
        <v>1</v>
      </c>
      <c r="R40" s="1">
        <f t="shared" si="6"/>
        <v>26634</v>
      </c>
      <c r="S40">
        <v>4.7E-2</v>
      </c>
      <c r="T40">
        <v>0</v>
      </c>
      <c r="U40">
        <v>2E-3</v>
      </c>
      <c r="V40">
        <v>3.2</v>
      </c>
      <c r="W40">
        <v>0.22</v>
      </c>
      <c r="X40" t="e">
        <v>#N/A</v>
      </c>
    </row>
    <row r="41" spans="1:24" x14ac:dyDescent="0.25">
      <c r="A41" s="1">
        <f t="shared" si="7"/>
        <v>26634</v>
      </c>
      <c r="B41">
        <v>1</v>
      </c>
      <c r="C41">
        <f t="shared" si="9"/>
        <v>1972</v>
      </c>
      <c r="D41">
        <v>12</v>
      </c>
      <c r="E41" t="str">
        <f t="shared" si="8"/>
        <v>197212</v>
      </c>
      <c r="F41">
        <f t="shared" si="0"/>
        <v>4.7E-2</v>
      </c>
      <c r="G41">
        <f t="shared" si="1"/>
        <v>0</v>
      </c>
      <c r="H41">
        <f t="shared" si="2"/>
        <v>2E-3</v>
      </c>
      <c r="I41">
        <f t="shared" si="3"/>
        <v>3.2</v>
      </c>
      <c r="J41">
        <f t="shared" si="4"/>
        <v>0.22</v>
      </c>
      <c r="K41" t="e">
        <f t="shared" si="5"/>
        <v>#N/A</v>
      </c>
      <c r="M41" t="s">
        <v>88</v>
      </c>
      <c r="N41">
        <v>1972</v>
      </c>
      <c r="O41">
        <v>1972</v>
      </c>
      <c r="P41">
        <v>1</v>
      </c>
      <c r="Q41">
        <v>1</v>
      </c>
      <c r="R41" s="1">
        <f t="shared" si="6"/>
        <v>26299</v>
      </c>
      <c r="S41">
        <v>3.5999999999999997E-2</v>
      </c>
      <c r="T41">
        <v>0</v>
      </c>
      <c r="U41">
        <v>3.0000000000000001E-3</v>
      </c>
      <c r="V41">
        <v>3.03</v>
      </c>
      <c r="W41">
        <v>0.15</v>
      </c>
      <c r="X41" t="e">
        <v>#N/A</v>
      </c>
    </row>
    <row r="42" spans="1:24" x14ac:dyDescent="0.25">
      <c r="A42" s="1">
        <f t="shared" si="7"/>
        <v>26299</v>
      </c>
      <c r="B42">
        <v>1</v>
      </c>
      <c r="C42">
        <f t="shared" si="9"/>
        <v>1972</v>
      </c>
      <c r="D42">
        <v>1</v>
      </c>
      <c r="E42" t="str">
        <f t="shared" si="8"/>
        <v>19721</v>
      </c>
      <c r="F42">
        <f t="shared" si="0"/>
        <v>3.5999999999999997E-2</v>
      </c>
      <c r="G42">
        <f t="shared" si="1"/>
        <v>0</v>
      </c>
      <c r="H42">
        <f t="shared" si="2"/>
        <v>3.0000000000000001E-3</v>
      </c>
      <c r="I42">
        <f t="shared" si="3"/>
        <v>3.03</v>
      </c>
      <c r="J42">
        <f t="shared" si="4"/>
        <v>0.15</v>
      </c>
      <c r="K42" t="e">
        <f t="shared" si="5"/>
        <v>#N/A</v>
      </c>
      <c r="M42" t="s">
        <v>88</v>
      </c>
      <c r="N42">
        <v>1972</v>
      </c>
      <c r="O42">
        <v>1972</v>
      </c>
      <c r="P42">
        <v>2</v>
      </c>
      <c r="Q42">
        <v>1</v>
      </c>
      <c r="R42" s="1">
        <f t="shared" si="6"/>
        <v>26330</v>
      </c>
      <c r="S42">
        <v>5.2999999999999999E-2</v>
      </c>
      <c r="T42">
        <v>0</v>
      </c>
      <c r="U42">
        <v>1E-3</v>
      </c>
      <c r="V42">
        <v>2.82</v>
      </c>
      <c r="W42">
        <v>0</v>
      </c>
      <c r="X42" t="e">
        <v>#N/A</v>
      </c>
    </row>
    <row r="43" spans="1:24" x14ac:dyDescent="0.25">
      <c r="A43" s="1">
        <f t="shared" si="7"/>
        <v>26330</v>
      </c>
      <c r="B43">
        <v>1</v>
      </c>
      <c r="C43">
        <f t="shared" si="9"/>
        <v>1972</v>
      </c>
      <c r="D43">
        <v>2</v>
      </c>
      <c r="E43" t="str">
        <f t="shared" si="8"/>
        <v>19722</v>
      </c>
      <c r="F43">
        <f t="shared" si="0"/>
        <v>5.2999999999999999E-2</v>
      </c>
      <c r="G43">
        <f t="shared" si="1"/>
        <v>0</v>
      </c>
      <c r="H43">
        <f t="shared" si="2"/>
        <v>1E-3</v>
      </c>
      <c r="I43">
        <f t="shared" si="3"/>
        <v>2.82</v>
      </c>
      <c r="J43">
        <f t="shared" si="4"/>
        <v>0</v>
      </c>
      <c r="K43" t="e">
        <f t="shared" si="5"/>
        <v>#N/A</v>
      </c>
      <c r="M43" t="s">
        <v>88</v>
      </c>
      <c r="N43">
        <v>1972</v>
      </c>
      <c r="O43">
        <v>1972</v>
      </c>
      <c r="P43">
        <v>3</v>
      </c>
      <c r="Q43">
        <v>1</v>
      </c>
      <c r="R43" s="1">
        <f t="shared" si="6"/>
        <v>26359</v>
      </c>
      <c r="S43">
        <v>5.1999999999999998E-2</v>
      </c>
      <c r="T43">
        <v>0</v>
      </c>
      <c r="U43">
        <v>0</v>
      </c>
      <c r="V43">
        <v>2.79</v>
      </c>
      <c r="W43">
        <v>0</v>
      </c>
      <c r="X43" t="e">
        <v>#N/A</v>
      </c>
    </row>
    <row r="44" spans="1:24" x14ac:dyDescent="0.25">
      <c r="A44" s="1">
        <f t="shared" si="7"/>
        <v>26359</v>
      </c>
      <c r="B44">
        <v>1</v>
      </c>
      <c r="C44">
        <f t="shared" si="9"/>
        <v>1972</v>
      </c>
      <c r="D44">
        <v>3</v>
      </c>
      <c r="E44" t="str">
        <f t="shared" si="8"/>
        <v>19723</v>
      </c>
      <c r="F44">
        <f t="shared" si="0"/>
        <v>5.1999999999999998E-2</v>
      </c>
      <c r="G44">
        <f t="shared" si="1"/>
        <v>0</v>
      </c>
      <c r="H44">
        <f t="shared" si="2"/>
        <v>0</v>
      </c>
      <c r="I44">
        <f t="shared" si="3"/>
        <v>2.79</v>
      </c>
      <c r="J44">
        <f t="shared" si="4"/>
        <v>0</v>
      </c>
      <c r="K44" t="e">
        <f t="shared" si="5"/>
        <v>#N/A</v>
      </c>
      <c r="M44" t="s">
        <v>88</v>
      </c>
      <c r="N44">
        <v>1972</v>
      </c>
      <c r="O44">
        <v>1972</v>
      </c>
      <c r="P44">
        <v>4</v>
      </c>
      <c r="Q44">
        <v>1</v>
      </c>
      <c r="R44" s="1">
        <f t="shared" si="6"/>
        <v>26390</v>
      </c>
      <c r="S44">
        <v>0.05</v>
      </c>
      <c r="T44">
        <v>0</v>
      </c>
      <c r="U44">
        <v>2E-3</v>
      </c>
      <c r="V44">
        <v>3.39</v>
      </c>
      <c r="W44">
        <v>0</v>
      </c>
      <c r="X44" t="e">
        <v>#N/A</v>
      </c>
    </row>
    <row r="45" spans="1:24" x14ac:dyDescent="0.25">
      <c r="A45" s="1">
        <f t="shared" si="7"/>
        <v>26390</v>
      </c>
      <c r="B45">
        <v>1</v>
      </c>
      <c r="C45">
        <f t="shared" si="9"/>
        <v>1972</v>
      </c>
      <c r="D45">
        <v>4</v>
      </c>
      <c r="E45" t="str">
        <f t="shared" si="8"/>
        <v>19724</v>
      </c>
      <c r="F45">
        <f t="shared" si="0"/>
        <v>0.05</v>
      </c>
      <c r="G45">
        <f t="shared" si="1"/>
        <v>0</v>
      </c>
      <c r="H45">
        <f t="shared" si="2"/>
        <v>2E-3</v>
      </c>
      <c r="I45">
        <f t="shared" si="3"/>
        <v>3.39</v>
      </c>
      <c r="J45">
        <f t="shared" si="4"/>
        <v>0</v>
      </c>
      <c r="K45" t="e">
        <f t="shared" si="5"/>
        <v>#N/A</v>
      </c>
      <c r="M45" t="s">
        <v>88</v>
      </c>
      <c r="N45">
        <v>1972</v>
      </c>
      <c r="O45">
        <v>1972</v>
      </c>
      <c r="P45">
        <v>5</v>
      </c>
      <c r="Q45">
        <v>1</v>
      </c>
      <c r="R45" s="1">
        <f t="shared" si="6"/>
        <v>26420</v>
      </c>
      <c r="S45">
        <v>6.0999999999999999E-2</v>
      </c>
      <c r="T45">
        <v>3.0000000000000001E-3</v>
      </c>
      <c r="U45">
        <v>0</v>
      </c>
      <c r="V45">
        <v>3.62</v>
      </c>
      <c r="W45">
        <v>0.05</v>
      </c>
      <c r="X45" t="e">
        <v>#N/A</v>
      </c>
    </row>
    <row r="46" spans="1:24" x14ac:dyDescent="0.25">
      <c r="A46" s="1">
        <f t="shared" si="7"/>
        <v>26420</v>
      </c>
      <c r="B46">
        <v>1</v>
      </c>
      <c r="C46">
        <f t="shared" si="9"/>
        <v>1972</v>
      </c>
      <c r="D46">
        <v>5</v>
      </c>
      <c r="E46" t="str">
        <f t="shared" si="8"/>
        <v>19725</v>
      </c>
      <c r="F46">
        <f t="shared" si="0"/>
        <v>6.0999999999999999E-2</v>
      </c>
      <c r="G46">
        <f t="shared" si="1"/>
        <v>3.0000000000000001E-3</v>
      </c>
      <c r="H46">
        <f t="shared" si="2"/>
        <v>0</v>
      </c>
      <c r="I46">
        <f t="shared" si="3"/>
        <v>3.62</v>
      </c>
      <c r="J46">
        <f t="shared" si="4"/>
        <v>0.05</v>
      </c>
      <c r="K46" t="e">
        <f t="shared" si="5"/>
        <v>#N/A</v>
      </c>
      <c r="M46" t="s">
        <v>88</v>
      </c>
      <c r="N46">
        <v>1972</v>
      </c>
      <c r="O46">
        <v>1972</v>
      </c>
      <c r="P46">
        <v>6</v>
      </c>
      <c r="Q46">
        <v>1</v>
      </c>
      <c r="R46" s="1">
        <f t="shared" si="6"/>
        <v>26451</v>
      </c>
      <c r="S46">
        <v>6.5000000000000002E-2</v>
      </c>
      <c r="T46">
        <v>0</v>
      </c>
      <c r="U46">
        <v>0</v>
      </c>
      <c r="V46">
        <v>5.22</v>
      </c>
      <c r="W46">
        <v>0.2</v>
      </c>
      <c r="X46" t="e">
        <v>#N/A</v>
      </c>
    </row>
    <row r="47" spans="1:24" x14ac:dyDescent="0.25">
      <c r="A47" s="1">
        <f t="shared" si="7"/>
        <v>26451</v>
      </c>
      <c r="B47">
        <v>1</v>
      </c>
      <c r="C47">
        <f t="shared" si="9"/>
        <v>1972</v>
      </c>
      <c r="D47">
        <v>6</v>
      </c>
      <c r="E47" t="str">
        <f t="shared" si="8"/>
        <v>19726</v>
      </c>
      <c r="F47">
        <f t="shared" si="0"/>
        <v>6.5000000000000002E-2</v>
      </c>
      <c r="G47">
        <f t="shared" si="1"/>
        <v>0</v>
      </c>
      <c r="H47">
        <f t="shared" si="2"/>
        <v>0</v>
      </c>
      <c r="I47">
        <f t="shared" si="3"/>
        <v>5.22</v>
      </c>
      <c r="J47">
        <f t="shared" si="4"/>
        <v>0.2</v>
      </c>
      <c r="K47" t="e">
        <f t="shared" si="5"/>
        <v>#N/A</v>
      </c>
      <c r="M47" t="s">
        <v>88</v>
      </c>
      <c r="N47">
        <v>1972</v>
      </c>
      <c r="O47">
        <v>1972</v>
      </c>
      <c r="P47">
        <v>7</v>
      </c>
      <c r="Q47">
        <v>1</v>
      </c>
      <c r="R47" s="1">
        <f t="shared" si="6"/>
        <v>26481</v>
      </c>
      <c r="S47">
        <v>4.5999999999999999E-2</v>
      </c>
      <c r="T47">
        <v>0</v>
      </c>
      <c r="U47">
        <v>1E-3</v>
      </c>
      <c r="V47">
        <v>5.94</v>
      </c>
      <c r="W47">
        <v>0.27</v>
      </c>
      <c r="X47" t="e">
        <v>#N/A</v>
      </c>
    </row>
    <row r="48" spans="1:24" x14ac:dyDescent="0.25">
      <c r="A48" s="1">
        <f t="shared" si="7"/>
        <v>26481</v>
      </c>
      <c r="B48">
        <v>1</v>
      </c>
      <c r="C48">
        <f t="shared" si="9"/>
        <v>1972</v>
      </c>
      <c r="D48">
        <v>7</v>
      </c>
      <c r="E48" t="str">
        <f t="shared" si="8"/>
        <v>19727</v>
      </c>
      <c r="F48">
        <f t="shared" si="0"/>
        <v>4.5999999999999999E-2</v>
      </c>
      <c r="G48">
        <f t="shared" si="1"/>
        <v>0</v>
      </c>
      <c r="H48">
        <f t="shared" si="2"/>
        <v>1E-3</v>
      </c>
      <c r="I48">
        <f t="shared" si="3"/>
        <v>5.94</v>
      </c>
      <c r="J48">
        <f t="shared" si="4"/>
        <v>0.27</v>
      </c>
      <c r="K48" t="e">
        <f t="shared" si="5"/>
        <v>#N/A</v>
      </c>
      <c r="M48" t="s">
        <v>88</v>
      </c>
      <c r="N48">
        <v>1972</v>
      </c>
      <c r="O48">
        <v>1972</v>
      </c>
      <c r="P48">
        <v>8</v>
      </c>
      <c r="Q48">
        <v>1</v>
      </c>
      <c r="R48" s="1">
        <f t="shared" si="6"/>
        <v>26512</v>
      </c>
      <c r="S48">
        <v>0.04</v>
      </c>
      <c r="T48">
        <v>0</v>
      </c>
      <c r="U48">
        <v>2E-3</v>
      </c>
      <c r="V48">
        <v>6.9</v>
      </c>
      <c r="W48">
        <v>1.5</v>
      </c>
      <c r="X48" t="e">
        <v>#N/A</v>
      </c>
    </row>
    <row r="49" spans="1:24" x14ac:dyDescent="0.25">
      <c r="A49" s="1">
        <f t="shared" si="7"/>
        <v>26512</v>
      </c>
      <c r="B49">
        <v>1</v>
      </c>
      <c r="C49">
        <f t="shared" si="9"/>
        <v>1972</v>
      </c>
      <c r="D49">
        <v>8</v>
      </c>
      <c r="E49" t="str">
        <f t="shared" si="8"/>
        <v>19728</v>
      </c>
      <c r="F49">
        <f t="shared" si="0"/>
        <v>0.04</v>
      </c>
      <c r="G49">
        <f t="shared" si="1"/>
        <v>0</v>
      </c>
      <c r="H49">
        <f t="shared" si="2"/>
        <v>2E-3</v>
      </c>
      <c r="I49">
        <f t="shared" si="3"/>
        <v>6.9</v>
      </c>
      <c r="J49">
        <f t="shared" si="4"/>
        <v>1.5</v>
      </c>
      <c r="K49" t="e">
        <f t="shared" si="5"/>
        <v>#N/A</v>
      </c>
      <c r="M49" t="s">
        <v>88</v>
      </c>
      <c r="N49">
        <v>1972</v>
      </c>
      <c r="O49">
        <v>1972</v>
      </c>
      <c r="P49">
        <v>9</v>
      </c>
      <c r="Q49">
        <v>1</v>
      </c>
      <c r="R49" s="1">
        <f t="shared" si="6"/>
        <v>26543</v>
      </c>
      <c r="S49">
        <v>6.6000000000000003E-2</v>
      </c>
      <c r="T49">
        <v>0</v>
      </c>
      <c r="U49">
        <v>1E-3</v>
      </c>
      <c r="V49">
        <v>4.59</v>
      </c>
      <c r="W49">
        <v>0.28000000000000003</v>
      </c>
      <c r="X49" t="e">
        <v>#N/A</v>
      </c>
    </row>
    <row r="50" spans="1:24" x14ac:dyDescent="0.25">
      <c r="A50" s="1">
        <f t="shared" si="7"/>
        <v>26543</v>
      </c>
      <c r="B50">
        <v>1</v>
      </c>
      <c r="C50">
        <f t="shared" si="9"/>
        <v>1972</v>
      </c>
      <c r="D50">
        <v>9</v>
      </c>
      <c r="E50" t="str">
        <f t="shared" si="8"/>
        <v>19729</v>
      </c>
      <c r="F50">
        <f t="shared" si="0"/>
        <v>6.6000000000000003E-2</v>
      </c>
      <c r="G50">
        <f t="shared" si="1"/>
        <v>0</v>
      </c>
      <c r="H50">
        <f t="shared" si="2"/>
        <v>1E-3</v>
      </c>
      <c r="I50">
        <f t="shared" si="3"/>
        <v>4.59</v>
      </c>
      <c r="J50">
        <f t="shared" si="4"/>
        <v>0.28000000000000003</v>
      </c>
      <c r="K50" t="e">
        <f t="shared" si="5"/>
        <v>#N/A</v>
      </c>
      <c r="M50" t="s">
        <v>88</v>
      </c>
      <c r="N50">
        <v>1973</v>
      </c>
      <c r="O50">
        <v>1972</v>
      </c>
      <c r="P50">
        <v>10</v>
      </c>
      <c r="Q50">
        <v>1</v>
      </c>
      <c r="R50" s="1">
        <f t="shared" si="6"/>
        <v>26938</v>
      </c>
      <c r="S50">
        <v>9.1999999999999998E-2</v>
      </c>
      <c r="T50">
        <v>3.0000000000000001E-3</v>
      </c>
      <c r="U50">
        <v>5.0000000000000001E-3</v>
      </c>
      <c r="V50">
        <v>2.1</v>
      </c>
      <c r="W50" t="e">
        <v>#N/A</v>
      </c>
      <c r="X50" t="e">
        <v>#N/A</v>
      </c>
    </row>
    <row r="51" spans="1:24" x14ac:dyDescent="0.25">
      <c r="A51" s="1">
        <f t="shared" si="7"/>
        <v>26938</v>
      </c>
      <c r="B51">
        <v>1</v>
      </c>
      <c r="C51">
        <f t="shared" si="9"/>
        <v>1973</v>
      </c>
      <c r="D51">
        <v>10</v>
      </c>
      <c r="E51" t="str">
        <f t="shared" si="8"/>
        <v>197310</v>
      </c>
      <c r="F51">
        <f t="shared" si="0"/>
        <v>9.1999999999999998E-2</v>
      </c>
      <c r="G51">
        <f t="shared" si="1"/>
        <v>3.0000000000000001E-3</v>
      </c>
      <c r="H51">
        <f t="shared" si="2"/>
        <v>5.0000000000000001E-3</v>
      </c>
      <c r="I51">
        <f t="shared" si="3"/>
        <v>2.1</v>
      </c>
      <c r="J51" t="e">
        <f t="shared" si="4"/>
        <v>#N/A</v>
      </c>
      <c r="K51" t="e">
        <f t="shared" si="5"/>
        <v>#N/A</v>
      </c>
      <c r="M51" t="s">
        <v>88</v>
      </c>
      <c r="N51">
        <v>1973</v>
      </c>
      <c r="O51">
        <v>1972</v>
      </c>
      <c r="P51">
        <v>11</v>
      </c>
      <c r="Q51">
        <v>1</v>
      </c>
      <c r="R51" s="1">
        <f t="shared" si="6"/>
        <v>26969</v>
      </c>
      <c r="S51">
        <v>7.3999999999999996E-2</v>
      </c>
      <c r="T51">
        <v>4.0000000000000001E-3</v>
      </c>
      <c r="U51">
        <v>4.0000000000000001E-3</v>
      </c>
      <c r="V51">
        <v>2.1800000000000002</v>
      </c>
      <c r="W51" t="e">
        <v>#N/A</v>
      </c>
      <c r="X51" t="e">
        <v>#N/A</v>
      </c>
    </row>
    <row r="52" spans="1:24" x14ac:dyDescent="0.25">
      <c r="A52" s="1">
        <f t="shared" si="7"/>
        <v>26969</v>
      </c>
      <c r="B52">
        <v>1</v>
      </c>
      <c r="C52">
        <f t="shared" si="9"/>
        <v>1973</v>
      </c>
      <c r="D52">
        <v>11</v>
      </c>
      <c r="E52" t="str">
        <f t="shared" si="8"/>
        <v>197311</v>
      </c>
      <c r="F52">
        <f t="shared" si="0"/>
        <v>7.3999999999999996E-2</v>
      </c>
      <c r="G52">
        <f t="shared" si="1"/>
        <v>4.0000000000000001E-3</v>
      </c>
      <c r="H52">
        <f t="shared" si="2"/>
        <v>4.0000000000000001E-3</v>
      </c>
      <c r="I52">
        <f t="shared" si="3"/>
        <v>2.1800000000000002</v>
      </c>
      <c r="J52" t="e">
        <f t="shared" si="4"/>
        <v>#N/A</v>
      </c>
      <c r="K52" t="e">
        <f t="shared" si="5"/>
        <v>#N/A</v>
      </c>
      <c r="M52" t="s">
        <v>88</v>
      </c>
      <c r="N52">
        <v>1973</v>
      </c>
      <c r="O52">
        <v>1972</v>
      </c>
      <c r="P52">
        <v>12</v>
      </c>
      <c r="Q52">
        <v>1</v>
      </c>
      <c r="R52" s="1">
        <f t="shared" si="6"/>
        <v>26999</v>
      </c>
      <c r="S52">
        <v>0.05</v>
      </c>
      <c r="T52">
        <v>0</v>
      </c>
      <c r="U52">
        <v>0</v>
      </c>
      <c r="V52">
        <v>2.1</v>
      </c>
      <c r="W52" t="e">
        <v>#N/A</v>
      </c>
      <c r="X52" t="e">
        <v>#N/A</v>
      </c>
    </row>
    <row r="53" spans="1:24" x14ac:dyDescent="0.25">
      <c r="A53" s="1">
        <f t="shared" si="7"/>
        <v>26999</v>
      </c>
      <c r="B53">
        <v>1</v>
      </c>
      <c r="C53">
        <f t="shared" si="9"/>
        <v>1973</v>
      </c>
      <c r="D53">
        <v>12</v>
      </c>
      <c r="E53" t="str">
        <f t="shared" si="8"/>
        <v>197312</v>
      </c>
      <c r="F53">
        <f t="shared" si="0"/>
        <v>0.05</v>
      </c>
      <c r="G53">
        <f t="shared" si="1"/>
        <v>0</v>
      </c>
      <c r="H53">
        <f t="shared" si="2"/>
        <v>0</v>
      </c>
      <c r="I53">
        <f t="shared" si="3"/>
        <v>2.1</v>
      </c>
      <c r="J53" t="e">
        <f t="shared" si="4"/>
        <v>#N/A</v>
      </c>
      <c r="K53" t="e">
        <f t="shared" si="5"/>
        <v>#N/A</v>
      </c>
      <c r="M53" t="s">
        <v>88</v>
      </c>
      <c r="N53">
        <v>1973</v>
      </c>
      <c r="O53">
        <v>1973</v>
      </c>
      <c r="P53">
        <v>1</v>
      </c>
      <c r="Q53">
        <v>1</v>
      </c>
      <c r="R53" s="1">
        <f t="shared" si="6"/>
        <v>26665</v>
      </c>
      <c r="S53">
        <v>3.2000000000000001E-2</v>
      </c>
      <c r="T53">
        <v>0</v>
      </c>
      <c r="U53">
        <v>3.0000000000000001E-3</v>
      </c>
      <c r="V53">
        <v>3.05</v>
      </c>
      <c r="W53" t="e">
        <v>#N/A</v>
      </c>
      <c r="X53" t="e">
        <v>#N/A</v>
      </c>
    </row>
    <row r="54" spans="1:24" x14ac:dyDescent="0.25">
      <c r="A54" s="1">
        <f t="shared" si="7"/>
        <v>26665</v>
      </c>
      <c r="B54">
        <v>1</v>
      </c>
      <c r="C54">
        <f t="shared" si="9"/>
        <v>1973</v>
      </c>
      <c r="D54">
        <v>1</v>
      </c>
      <c r="E54" t="str">
        <f t="shared" si="8"/>
        <v>19731</v>
      </c>
      <c r="F54">
        <f t="shared" si="0"/>
        <v>3.2000000000000001E-2</v>
      </c>
      <c r="G54">
        <f t="shared" si="1"/>
        <v>0</v>
      </c>
      <c r="H54">
        <f t="shared" si="2"/>
        <v>3.0000000000000001E-3</v>
      </c>
      <c r="I54">
        <f t="shared" si="3"/>
        <v>3.05</v>
      </c>
      <c r="J54" t="e">
        <f t="shared" si="4"/>
        <v>#N/A</v>
      </c>
      <c r="K54" t="e">
        <f t="shared" si="5"/>
        <v>#N/A</v>
      </c>
      <c r="M54" t="s">
        <v>88</v>
      </c>
      <c r="N54">
        <v>1973</v>
      </c>
      <c r="O54">
        <v>1973</v>
      </c>
      <c r="P54">
        <v>2</v>
      </c>
      <c r="Q54">
        <v>1</v>
      </c>
      <c r="R54" s="1">
        <f t="shared" si="6"/>
        <v>26696</v>
      </c>
      <c r="S54">
        <v>4.3999999999999997E-2</v>
      </c>
      <c r="T54">
        <v>0</v>
      </c>
      <c r="U54">
        <v>3.0000000000000001E-3</v>
      </c>
      <c r="V54">
        <v>2.61</v>
      </c>
      <c r="W54" t="e">
        <v>#N/A</v>
      </c>
      <c r="X54" t="e">
        <v>#N/A</v>
      </c>
    </row>
    <row r="55" spans="1:24" x14ac:dyDescent="0.25">
      <c r="A55" s="1">
        <f t="shared" si="7"/>
        <v>26696</v>
      </c>
      <c r="B55">
        <v>1</v>
      </c>
      <c r="C55">
        <f t="shared" si="9"/>
        <v>1973</v>
      </c>
      <c r="D55">
        <v>2</v>
      </c>
      <c r="E55" t="str">
        <f t="shared" si="8"/>
        <v>19732</v>
      </c>
      <c r="F55">
        <f t="shared" si="0"/>
        <v>4.3999999999999997E-2</v>
      </c>
      <c r="G55">
        <f t="shared" si="1"/>
        <v>0</v>
      </c>
      <c r="H55">
        <f t="shared" si="2"/>
        <v>3.0000000000000001E-3</v>
      </c>
      <c r="I55">
        <f t="shared" si="3"/>
        <v>2.61</v>
      </c>
      <c r="J55" t="e">
        <f t="shared" si="4"/>
        <v>#N/A</v>
      </c>
      <c r="K55" t="e">
        <f t="shared" si="5"/>
        <v>#N/A</v>
      </c>
      <c r="M55" t="s">
        <v>88</v>
      </c>
      <c r="N55">
        <v>1973</v>
      </c>
      <c r="O55">
        <v>1973</v>
      </c>
      <c r="P55">
        <v>3</v>
      </c>
      <c r="Q55">
        <v>1</v>
      </c>
      <c r="R55" s="1">
        <f t="shared" si="6"/>
        <v>26724</v>
      </c>
      <c r="S55">
        <v>7.0000000000000007E-2</v>
      </c>
      <c r="T55">
        <v>0</v>
      </c>
      <c r="U55">
        <v>1E-3</v>
      </c>
      <c r="V55">
        <v>2.93</v>
      </c>
      <c r="W55" t="e">
        <v>#N/A</v>
      </c>
      <c r="X55" t="e">
        <v>#N/A</v>
      </c>
    </row>
    <row r="56" spans="1:24" x14ac:dyDescent="0.25">
      <c r="A56" s="1">
        <f t="shared" si="7"/>
        <v>26724</v>
      </c>
      <c r="B56">
        <v>1</v>
      </c>
      <c r="C56">
        <f t="shared" si="9"/>
        <v>1973</v>
      </c>
      <c r="D56">
        <v>3</v>
      </c>
      <c r="E56" t="str">
        <f t="shared" si="8"/>
        <v>19733</v>
      </c>
      <c r="F56">
        <f t="shared" si="0"/>
        <v>7.0000000000000007E-2</v>
      </c>
      <c r="G56">
        <f t="shared" si="1"/>
        <v>0</v>
      </c>
      <c r="H56">
        <f t="shared" si="2"/>
        <v>1E-3</v>
      </c>
      <c r="I56">
        <f t="shared" si="3"/>
        <v>2.93</v>
      </c>
      <c r="J56" t="e">
        <f t="shared" si="4"/>
        <v>#N/A</v>
      </c>
      <c r="K56" t="e">
        <f t="shared" si="5"/>
        <v>#N/A</v>
      </c>
      <c r="M56" t="s">
        <v>88</v>
      </c>
      <c r="N56">
        <v>1973</v>
      </c>
      <c r="O56">
        <v>1973</v>
      </c>
      <c r="P56">
        <v>4</v>
      </c>
      <c r="Q56">
        <v>1</v>
      </c>
      <c r="R56" s="1">
        <f t="shared" si="6"/>
        <v>26755</v>
      </c>
      <c r="S56">
        <v>0.08</v>
      </c>
      <c r="T56">
        <v>2E-3</v>
      </c>
      <c r="U56">
        <v>2E-3</v>
      </c>
      <c r="V56">
        <v>3.57</v>
      </c>
      <c r="W56" t="e">
        <v>#N/A</v>
      </c>
      <c r="X56" t="e">
        <v>#N/A</v>
      </c>
    </row>
    <row r="57" spans="1:24" x14ac:dyDescent="0.25">
      <c r="A57" s="1">
        <f t="shared" si="7"/>
        <v>26755</v>
      </c>
      <c r="B57">
        <v>1</v>
      </c>
      <c r="C57">
        <f t="shared" si="9"/>
        <v>1973</v>
      </c>
      <c r="D57">
        <v>4</v>
      </c>
      <c r="E57" t="str">
        <f t="shared" si="8"/>
        <v>19734</v>
      </c>
      <c r="F57">
        <f t="shared" si="0"/>
        <v>0.08</v>
      </c>
      <c r="G57">
        <f t="shared" si="1"/>
        <v>2E-3</v>
      </c>
      <c r="H57">
        <f t="shared" si="2"/>
        <v>2E-3</v>
      </c>
      <c r="I57">
        <f t="shared" si="3"/>
        <v>3.57</v>
      </c>
      <c r="J57" t="e">
        <f t="shared" si="4"/>
        <v>#N/A</v>
      </c>
      <c r="K57" t="e">
        <f t="shared" si="5"/>
        <v>#N/A</v>
      </c>
      <c r="M57" t="s">
        <v>88</v>
      </c>
      <c r="N57">
        <v>1973</v>
      </c>
      <c r="O57">
        <v>1973</v>
      </c>
      <c r="P57">
        <v>5</v>
      </c>
      <c r="Q57">
        <v>1</v>
      </c>
      <c r="R57" s="1">
        <f t="shared" si="6"/>
        <v>26785</v>
      </c>
      <c r="S57">
        <v>0.104</v>
      </c>
      <c r="T57">
        <v>0</v>
      </c>
      <c r="U57">
        <v>0</v>
      </c>
      <c r="V57">
        <v>5.79</v>
      </c>
      <c r="W57" t="e">
        <v>#N/A</v>
      </c>
      <c r="X57" t="e">
        <v>#N/A</v>
      </c>
    </row>
    <row r="58" spans="1:24" x14ac:dyDescent="0.25">
      <c r="A58" s="1">
        <f t="shared" si="7"/>
        <v>26785</v>
      </c>
      <c r="B58">
        <v>1</v>
      </c>
      <c r="C58">
        <f t="shared" si="9"/>
        <v>1973</v>
      </c>
      <c r="D58">
        <v>5</v>
      </c>
      <c r="E58" t="str">
        <f t="shared" si="8"/>
        <v>19735</v>
      </c>
      <c r="F58">
        <f t="shared" si="0"/>
        <v>0.104</v>
      </c>
      <c r="G58">
        <f t="shared" si="1"/>
        <v>0</v>
      </c>
      <c r="H58">
        <f t="shared" si="2"/>
        <v>0</v>
      </c>
      <c r="I58">
        <f t="shared" si="3"/>
        <v>5.79</v>
      </c>
      <c r="J58" t="e">
        <f t="shared" si="4"/>
        <v>#N/A</v>
      </c>
      <c r="K58" t="e">
        <f t="shared" si="5"/>
        <v>#N/A</v>
      </c>
      <c r="M58" t="s">
        <v>88</v>
      </c>
      <c r="N58">
        <v>1973</v>
      </c>
      <c r="O58">
        <v>1973</v>
      </c>
      <c r="P58">
        <v>6</v>
      </c>
      <c r="Q58">
        <v>1</v>
      </c>
      <c r="R58" s="1">
        <f t="shared" si="6"/>
        <v>26816</v>
      </c>
      <c r="S58">
        <v>5.1999999999999998E-2</v>
      </c>
      <c r="T58">
        <v>0</v>
      </c>
      <c r="U58">
        <v>2E-3</v>
      </c>
      <c r="V58">
        <v>6.67</v>
      </c>
      <c r="W58" t="e">
        <v>#N/A</v>
      </c>
      <c r="X58" t="e">
        <v>#N/A</v>
      </c>
    </row>
    <row r="59" spans="1:24" x14ac:dyDescent="0.25">
      <c r="A59" s="1">
        <f t="shared" si="7"/>
        <v>26816</v>
      </c>
      <c r="B59">
        <v>1</v>
      </c>
      <c r="C59">
        <f t="shared" si="9"/>
        <v>1973</v>
      </c>
      <c r="D59">
        <v>6</v>
      </c>
      <c r="E59" t="str">
        <f t="shared" si="8"/>
        <v>19736</v>
      </c>
      <c r="F59">
        <f t="shared" si="0"/>
        <v>5.1999999999999998E-2</v>
      </c>
      <c r="G59">
        <f t="shared" si="1"/>
        <v>0</v>
      </c>
      <c r="H59">
        <f t="shared" si="2"/>
        <v>2E-3</v>
      </c>
      <c r="I59">
        <f t="shared" si="3"/>
        <v>6.67</v>
      </c>
      <c r="J59" t="e">
        <f t="shared" si="4"/>
        <v>#N/A</v>
      </c>
      <c r="K59" t="e">
        <f t="shared" si="5"/>
        <v>#N/A</v>
      </c>
      <c r="M59" t="s">
        <v>88</v>
      </c>
      <c r="N59">
        <v>1973</v>
      </c>
      <c r="O59">
        <v>1973</v>
      </c>
      <c r="P59">
        <v>7</v>
      </c>
      <c r="Q59">
        <v>1</v>
      </c>
      <c r="R59" s="1">
        <f t="shared" si="6"/>
        <v>26846</v>
      </c>
      <c r="S59">
        <v>3.6999999999999998E-2</v>
      </c>
      <c r="T59">
        <v>1E-3</v>
      </c>
      <c r="U59">
        <v>2E-3</v>
      </c>
      <c r="V59">
        <v>6.66</v>
      </c>
      <c r="W59" t="e">
        <v>#N/A</v>
      </c>
      <c r="X59" t="e">
        <v>#N/A</v>
      </c>
    </row>
    <row r="60" spans="1:24" x14ac:dyDescent="0.25">
      <c r="A60" s="1">
        <f t="shared" si="7"/>
        <v>26846</v>
      </c>
      <c r="B60">
        <v>1</v>
      </c>
      <c r="C60">
        <f t="shared" si="9"/>
        <v>1973</v>
      </c>
      <c r="D60">
        <v>7</v>
      </c>
      <c r="E60" t="str">
        <f t="shared" si="8"/>
        <v>19737</v>
      </c>
      <c r="F60">
        <f t="shared" si="0"/>
        <v>3.6999999999999998E-2</v>
      </c>
      <c r="G60">
        <f t="shared" si="1"/>
        <v>1E-3</v>
      </c>
      <c r="H60">
        <f t="shared" si="2"/>
        <v>2E-3</v>
      </c>
      <c r="I60">
        <f t="shared" si="3"/>
        <v>6.66</v>
      </c>
      <c r="J60" t="e">
        <f t="shared" si="4"/>
        <v>#N/A</v>
      </c>
      <c r="K60" t="e">
        <f t="shared" si="5"/>
        <v>#N/A</v>
      </c>
      <c r="M60" t="s">
        <v>88</v>
      </c>
      <c r="N60">
        <v>1973</v>
      </c>
      <c r="O60">
        <v>1973</v>
      </c>
      <c r="P60">
        <v>8</v>
      </c>
      <c r="Q60">
        <v>1</v>
      </c>
      <c r="R60" s="1">
        <f t="shared" si="6"/>
        <v>26877</v>
      </c>
      <c r="S60">
        <v>8.4000000000000005E-2</v>
      </c>
      <c r="T60">
        <v>2E-3</v>
      </c>
      <c r="U60">
        <v>3.6999999999999998E-2</v>
      </c>
      <c r="V60">
        <v>6.88</v>
      </c>
      <c r="W60" t="e">
        <v>#N/A</v>
      </c>
      <c r="X60" t="e">
        <v>#N/A</v>
      </c>
    </row>
    <row r="61" spans="1:24" x14ac:dyDescent="0.25">
      <c r="A61" s="1">
        <f t="shared" si="7"/>
        <v>26877</v>
      </c>
      <c r="B61">
        <v>1</v>
      </c>
      <c r="C61">
        <f t="shared" si="9"/>
        <v>1973</v>
      </c>
      <c r="D61">
        <v>8</v>
      </c>
      <c r="E61" t="str">
        <f t="shared" si="8"/>
        <v>19738</v>
      </c>
      <c r="F61">
        <f t="shared" si="0"/>
        <v>8.4000000000000005E-2</v>
      </c>
      <c r="G61">
        <f t="shared" si="1"/>
        <v>2E-3</v>
      </c>
      <c r="H61">
        <f t="shared" si="2"/>
        <v>3.6999999999999998E-2</v>
      </c>
      <c r="I61">
        <f t="shared" si="3"/>
        <v>6.88</v>
      </c>
      <c r="J61" t="e">
        <f t="shared" si="4"/>
        <v>#N/A</v>
      </c>
      <c r="K61" t="e">
        <f t="shared" si="5"/>
        <v>#N/A</v>
      </c>
      <c r="M61" t="s">
        <v>88</v>
      </c>
      <c r="N61">
        <v>1973</v>
      </c>
      <c r="O61">
        <v>1973</v>
      </c>
      <c r="P61">
        <v>9</v>
      </c>
      <c r="Q61">
        <v>1</v>
      </c>
      <c r="R61" s="1">
        <f t="shared" si="6"/>
        <v>26908</v>
      </c>
      <c r="S61">
        <v>6.5000000000000002E-2</v>
      </c>
      <c r="T61">
        <v>0</v>
      </c>
      <c r="U61">
        <v>0</v>
      </c>
      <c r="V61">
        <v>7.17</v>
      </c>
      <c r="W61" t="e">
        <v>#N/A</v>
      </c>
      <c r="X61" t="e">
        <v>#N/A</v>
      </c>
    </row>
    <row r="62" spans="1:24" x14ac:dyDescent="0.25">
      <c r="A62" s="1">
        <f t="shared" si="7"/>
        <v>26908</v>
      </c>
      <c r="B62">
        <v>1</v>
      </c>
      <c r="C62">
        <f t="shared" si="9"/>
        <v>1973</v>
      </c>
      <c r="D62">
        <v>9</v>
      </c>
      <c r="E62" t="str">
        <f t="shared" si="8"/>
        <v>19739</v>
      </c>
      <c r="F62">
        <f t="shared" si="0"/>
        <v>6.5000000000000002E-2</v>
      </c>
      <c r="G62">
        <f t="shared" si="1"/>
        <v>0</v>
      </c>
      <c r="H62">
        <f t="shared" si="2"/>
        <v>0</v>
      </c>
      <c r="I62">
        <f t="shared" si="3"/>
        <v>7.17</v>
      </c>
      <c r="J62" t="e">
        <f t="shared" si="4"/>
        <v>#N/A</v>
      </c>
      <c r="K62" t="e">
        <f t="shared" si="5"/>
        <v>#N/A</v>
      </c>
      <c r="M62" t="s">
        <v>88</v>
      </c>
      <c r="N62">
        <v>1974</v>
      </c>
      <c r="O62">
        <v>1973</v>
      </c>
      <c r="P62">
        <v>10</v>
      </c>
      <c r="Q62">
        <v>1</v>
      </c>
      <c r="R62" s="1">
        <f t="shared" si="6"/>
        <v>27303</v>
      </c>
      <c r="S62">
        <v>6.7000000000000004E-2</v>
      </c>
      <c r="T62" t="e">
        <v>#N/A</v>
      </c>
      <c r="U62">
        <v>3.0000000000000001E-3</v>
      </c>
      <c r="V62">
        <v>4.8600000000000003</v>
      </c>
      <c r="W62" t="e">
        <v>#N/A</v>
      </c>
      <c r="X62" t="e">
        <v>#N/A</v>
      </c>
    </row>
    <row r="63" spans="1:24" x14ac:dyDescent="0.25">
      <c r="A63" s="1">
        <f t="shared" si="7"/>
        <v>27303</v>
      </c>
      <c r="B63">
        <v>1</v>
      </c>
      <c r="C63">
        <f t="shared" si="9"/>
        <v>1974</v>
      </c>
      <c r="D63">
        <v>10</v>
      </c>
      <c r="E63" t="str">
        <f t="shared" si="8"/>
        <v>197410</v>
      </c>
      <c r="F63">
        <f t="shared" si="0"/>
        <v>6.7000000000000004E-2</v>
      </c>
      <c r="G63" t="e">
        <f t="shared" si="1"/>
        <v>#N/A</v>
      </c>
      <c r="H63">
        <f t="shared" si="2"/>
        <v>3.0000000000000001E-3</v>
      </c>
      <c r="I63">
        <f t="shared" si="3"/>
        <v>4.8600000000000003</v>
      </c>
      <c r="J63" t="e">
        <f t="shared" si="4"/>
        <v>#N/A</v>
      </c>
      <c r="K63" t="e">
        <f t="shared" si="5"/>
        <v>#N/A</v>
      </c>
      <c r="M63" t="s">
        <v>88</v>
      </c>
      <c r="N63">
        <v>1974</v>
      </c>
      <c r="O63">
        <v>1973</v>
      </c>
      <c r="P63">
        <v>11</v>
      </c>
      <c r="Q63">
        <v>1</v>
      </c>
      <c r="R63" s="1">
        <f t="shared" si="6"/>
        <v>27334</v>
      </c>
      <c r="S63">
        <v>3.9E-2</v>
      </c>
      <c r="T63" t="e">
        <v>#N/A</v>
      </c>
      <c r="U63">
        <v>6.0000000000000001E-3</v>
      </c>
      <c r="V63">
        <v>3.48</v>
      </c>
      <c r="W63" t="e">
        <v>#N/A</v>
      </c>
      <c r="X63" t="e">
        <v>#N/A</v>
      </c>
    </row>
    <row r="64" spans="1:24" x14ac:dyDescent="0.25">
      <c r="A64" s="1">
        <f t="shared" si="7"/>
        <v>27334</v>
      </c>
      <c r="B64">
        <v>1</v>
      </c>
      <c r="C64">
        <f t="shared" si="9"/>
        <v>1974</v>
      </c>
      <c r="D64">
        <v>11</v>
      </c>
      <c r="E64" t="str">
        <f t="shared" si="8"/>
        <v>197411</v>
      </c>
      <c r="F64">
        <f t="shared" si="0"/>
        <v>3.9E-2</v>
      </c>
      <c r="G64" t="e">
        <f t="shared" si="1"/>
        <v>#N/A</v>
      </c>
      <c r="H64">
        <f t="shared" si="2"/>
        <v>6.0000000000000001E-3</v>
      </c>
      <c r="I64">
        <f t="shared" si="3"/>
        <v>3.48</v>
      </c>
      <c r="J64" t="e">
        <f t="shared" si="4"/>
        <v>#N/A</v>
      </c>
      <c r="K64" t="e">
        <f t="shared" si="5"/>
        <v>#N/A</v>
      </c>
      <c r="M64" t="s">
        <v>88</v>
      </c>
      <c r="N64">
        <v>1974</v>
      </c>
      <c r="O64">
        <v>1973</v>
      </c>
      <c r="P64">
        <v>12</v>
      </c>
      <c r="Q64">
        <v>1</v>
      </c>
      <c r="R64" s="1">
        <f t="shared" si="6"/>
        <v>27364</v>
      </c>
      <c r="S64">
        <v>4.2999999999999997E-2</v>
      </c>
      <c r="T64" t="e">
        <v>#N/A</v>
      </c>
      <c r="U64">
        <v>2.1999999999999999E-2</v>
      </c>
      <c r="V64">
        <v>3.37</v>
      </c>
      <c r="W64" t="e">
        <v>#N/A</v>
      </c>
      <c r="X64" t="e">
        <v>#N/A</v>
      </c>
    </row>
    <row r="65" spans="1:24" x14ac:dyDescent="0.25">
      <c r="A65" s="1">
        <f t="shared" si="7"/>
        <v>27364</v>
      </c>
      <c r="B65">
        <v>1</v>
      </c>
      <c r="C65">
        <f t="shared" si="9"/>
        <v>1974</v>
      </c>
      <c r="D65">
        <v>12</v>
      </c>
      <c r="E65" t="str">
        <f t="shared" si="8"/>
        <v>197412</v>
      </c>
      <c r="F65">
        <f t="shared" si="0"/>
        <v>4.2999999999999997E-2</v>
      </c>
      <c r="G65" t="e">
        <f t="shared" si="1"/>
        <v>#N/A</v>
      </c>
      <c r="H65">
        <f t="shared" si="2"/>
        <v>2.1999999999999999E-2</v>
      </c>
      <c r="I65">
        <f t="shared" si="3"/>
        <v>3.37</v>
      </c>
      <c r="J65" t="e">
        <f t="shared" si="4"/>
        <v>#N/A</v>
      </c>
      <c r="K65" t="e">
        <f t="shared" si="5"/>
        <v>#N/A</v>
      </c>
      <c r="M65" t="s">
        <v>88</v>
      </c>
      <c r="N65">
        <v>1974</v>
      </c>
      <c r="O65">
        <v>1974</v>
      </c>
      <c r="P65">
        <v>1</v>
      </c>
      <c r="Q65">
        <v>1</v>
      </c>
      <c r="R65" s="1">
        <f t="shared" si="6"/>
        <v>27030</v>
      </c>
      <c r="S65">
        <v>5.7000000000000002E-2</v>
      </c>
      <c r="T65" t="e">
        <v>#N/A</v>
      </c>
      <c r="U65">
        <v>8.5999999999999993E-2</v>
      </c>
      <c r="V65">
        <v>3.23</v>
      </c>
      <c r="W65" t="e">
        <v>#N/A</v>
      </c>
      <c r="X65" t="e">
        <v>#N/A</v>
      </c>
    </row>
    <row r="66" spans="1:24" x14ac:dyDescent="0.25">
      <c r="A66" s="1">
        <f t="shared" si="7"/>
        <v>27030</v>
      </c>
      <c r="B66">
        <v>1</v>
      </c>
      <c r="C66">
        <f t="shared" si="9"/>
        <v>1974</v>
      </c>
      <c r="D66">
        <v>1</v>
      </c>
      <c r="E66" t="str">
        <f t="shared" si="8"/>
        <v>19741</v>
      </c>
      <c r="F66">
        <f t="shared" si="0"/>
        <v>5.7000000000000002E-2</v>
      </c>
      <c r="G66" t="e">
        <f t="shared" si="1"/>
        <v>#N/A</v>
      </c>
      <c r="H66">
        <f t="shared" si="2"/>
        <v>8.5999999999999993E-2</v>
      </c>
      <c r="I66">
        <f t="shared" si="3"/>
        <v>3.23</v>
      </c>
      <c r="J66" t="e">
        <f t="shared" si="4"/>
        <v>#N/A</v>
      </c>
      <c r="K66" t="e">
        <f t="shared" si="5"/>
        <v>#N/A</v>
      </c>
      <c r="M66" t="s">
        <v>88</v>
      </c>
      <c r="N66">
        <v>1974</v>
      </c>
      <c r="O66">
        <v>1974</v>
      </c>
      <c r="P66">
        <v>2</v>
      </c>
      <c r="Q66">
        <v>1</v>
      </c>
      <c r="R66" s="1">
        <f t="shared" si="6"/>
        <v>27061</v>
      </c>
      <c r="S66">
        <v>5.7000000000000002E-2</v>
      </c>
      <c r="T66" t="e">
        <v>#N/A</v>
      </c>
      <c r="U66">
        <v>4.8000000000000001E-2</v>
      </c>
      <c r="V66">
        <v>3.21</v>
      </c>
      <c r="W66" t="e">
        <v>#N/A</v>
      </c>
      <c r="X66" t="e">
        <v>#N/A</v>
      </c>
    </row>
    <row r="67" spans="1:24" x14ac:dyDescent="0.25">
      <c r="A67" s="1">
        <f t="shared" si="7"/>
        <v>27061</v>
      </c>
      <c r="B67">
        <v>1</v>
      </c>
      <c r="C67">
        <f t="shared" si="9"/>
        <v>1974</v>
      </c>
      <c r="D67">
        <v>2</v>
      </c>
      <c r="E67" t="str">
        <f t="shared" si="8"/>
        <v>19742</v>
      </c>
      <c r="F67">
        <f t="shared" ref="F67:F130" si="10">VLOOKUP($A67,$R:$X,2,FALSE)</f>
        <v>5.7000000000000002E-2</v>
      </c>
      <c r="G67" t="e">
        <f t="shared" ref="G67:G130" si="11">VLOOKUP($A67,$R:$X,3,FALSE)</f>
        <v>#N/A</v>
      </c>
      <c r="H67">
        <f t="shared" ref="H67:H130" si="12">VLOOKUP($A67,$R:$X,4,FALSE)</f>
        <v>4.8000000000000001E-2</v>
      </c>
      <c r="I67">
        <f t="shared" ref="I67:I130" si="13">VLOOKUP($A67,$R:$X,5,FALSE)</f>
        <v>3.21</v>
      </c>
      <c r="J67" t="e">
        <f t="shared" ref="J67:J130" si="14">VLOOKUP($A67,$R:$X,6,FALSE)</f>
        <v>#N/A</v>
      </c>
      <c r="K67" t="e">
        <f t="shared" ref="K67:K130" si="15">VLOOKUP($A67,$R:$X,7,FALSE)</f>
        <v>#N/A</v>
      </c>
      <c r="M67" t="s">
        <v>88</v>
      </c>
      <c r="N67">
        <v>1974</v>
      </c>
      <c r="O67">
        <v>1974</v>
      </c>
      <c r="P67">
        <v>3</v>
      </c>
      <c r="Q67">
        <v>1</v>
      </c>
      <c r="R67" s="1">
        <f t="shared" ref="R67:R130" si="16">DATE(N67,P67,Q67)</f>
        <v>27089</v>
      </c>
      <c r="S67">
        <v>7.8E-2</v>
      </c>
      <c r="T67" t="e">
        <v>#N/A</v>
      </c>
      <c r="U67">
        <v>1.9E-2</v>
      </c>
      <c r="V67">
        <v>3.43</v>
      </c>
      <c r="W67" t="e">
        <v>#N/A</v>
      </c>
      <c r="X67" t="e">
        <v>#N/A</v>
      </c>
    </row>
    <row r="68" spans="1:24" x14ac:dyDescent="0.25">
      <c r="A68" s="1">
        <f t="shared" ref="A68:A131" si="17">DATE(C68,D68,B68)</f>
        <v>27089</v>
      </c>
      <c r="B68">
        <v>1</v>
      </c>
      <c r="C68">
        <f t="shared" si="9"/>
        <v>1974</v>
      </c>
      <c r="D68">
        <v>3</v>
      </c>
      <c r="E68" t="str">
        <f t="shared" ref="E68:E131" si="18">CONCATENATE(C68,D68)</f>
        <v>19743</v>
      </c>
      <c r="F68">
        <f t="shared" si="10"/>
        <v>7.8E-2</v>
      </c>
      <c r="G68" t="e">
        <f t="shared" si="11"/>
        <v>#N/A</v>
      </c>
      <c r="H68">
        <f t="shared" si="12"/>
        <v>1.9E-2</v>
      </c>
      <c r="I68">
        <f t="shared" si="13"/>
        <v>3.43</v>
      </c>
      <c r="J68" t="e">
        <f t="shared" si="14"/>
        <v>#N/A</v>
      </c>
      <c r="K68" t="e">
        <f t="shared" si="15"/>
        <v>#N/A</v>
      </c>
      <c r="M68" t="s">
        <v>88</v>
      </c>
      <c r="N68">
        <v>1974</v>
      </c>
      <c r="O68">
        <v>1974</v>
      </c>
      <c r="P68">
        <v>4</v>
      </c>
      <c r="Q68">
        <v>1</v>
      </c>
      <c r="R68" s="1">
        <f t="shared" si="16"/>
        <v>27120</v>
      </c>
      <c r="S68">
        <v>9.0999999999999998E-2</v>
      </c>
      <c r="T68" t="e">
        <v>#N/A</v>
      </c>
      <c r="U68">
        <v>2.7E-2</v>
      </c>
      <c r="V68">
        <v>3.54</v>
      </c>
      <c r="W68" t="e">
        <v>#N/A</v>
      </c>
      <c r="X68" t="e">
        <v>#N/A</v>
      </c>
    </row>
    <row r="69" spans="1:24" x14ac:dyDescent="0.25">
      <c r="A69" s="1">
        <f t="shared" si="17"/>
        <v>27120</v>
      </c>
      <c r="B69">
        <v>1</v>
      </c>
      <c r="C69">
        <f t="shared" si="9"/>
        <v>1974</v>
      </c>
      <c r="D69">
        <v>4</v>
      </c>
      <c r="E69" t="str">
        <f t="shared" si="18"/>
        <v>19744</v>
      </c>
      <c r="F69">
        <f t="shared" si="10"/>
        <v>9.0999999999999998E-2</v>
      </c>
      <c r="G69" t="e">
        <f t="shared" si="11"/>
        <v>#N/A</v>
      </c>
      <c r="H69">
        <f t="shared" si="12"/>
        <v>2.7E-2</v>
      </c>
      <c r="I69">
        <f t="shared" si="13"/>
        <v>3.54</v>
      </c>
      <c r="J69" t="e">
        <f t="shared" si="14"/>
        <v>#N/A</v>
      </c>
      <c r="K69" t="e">
        <f t="shared" si="15"/>
        <v>#N/A</v>
      </c>
      <c r="M69" t="s">
        <v>88</v>
      </c>
      <c r="N69">
        <v>1974</v>
      </c>
      <c r="O69">
        <v>1974</v>
      </c>
      <c r="P69">
        <v>5</v>
      </c>
      <c r="Q69">
        <v>1</v>
      </c>
      <c r="R69" s="1">
        <f t="shared" si="16"/>
        <v>27150</v>
      </c>
      <c r="S69">
        <v>7.0999999999999994E-2</v>
      </c>
      <c r="T69" t="e">
        <v>#N/A</v>
      </c>
      <c r="U69">
        <v>1.2999999999999999E-2</v>
      </c>
      <c r="V69">
        <v>4.37</v>
      </c>
      <c r="W69" t="e">
        <v>#N/A</v>
      </c>
      <c r="X69" t="e">
        <v>#N/A</v>
      </c>
    </row>
    <row r="70" spans="1:24" x14ac:dyDescent="0.25">
      <c r="A70" s="1">
        <f t="shared" si="17"/>
        <v>27150</v>
      </c>
      <c r="B70">
        <v>1</v>
      </c>
      <c r="C70">
        <f t="shared" si="9"/>
        <v>1974</v>
      </c>
      <c r="D70">
        <v>5</v>
      </c>
      <c r="E70" t="str">
        <f t="shared" si="18"/>
        <v>19745</v>
      </c>
      <c r="F70">
        <f t="shared" si="10"/>
        <v>7.0999999999999994E-2</v>
      </c>
      <c r="G70" t="e">
        <f t="shared" si="11"/>
        <v>#N/A</v>
      </c>
      <c r="H70">
        <f t="shared" si="12"/>
        <v>1.2999999999999999E-2</v>
      </c>
      <c r="I70">
        <f t="shared" si="13"/>
        <v>4.37</v>
      </c>
      <c r="J70" t="e">
        <f t="shared" si="14"/>
        <v>#N/A</v>
      </c>
      <c r="K70" t="e">
        <f t="shared" si="15"/>
        <v>#N/A</v>
      </c>
      <c r="M70" t="s">
        <v>88</v>
      </c>
      <c r="N70">
        <v>1974</v>
      </c>
      <c r="O70">
        <v>1974</v>
      </c>
      <c r="P70">
        <v>6</v>
      </c>
      <c r="Q70">
        <v>1</v>
      </c>
      <c r="R70" s="1">
        <f t="shared" si="16"/>
        <v>27181</v>
      </c>
      <c r="S70">
        <v>6.7000000000000004E-2</v>
      </c>
      <c r="T70" t="e">
        <v>#N/A</v>
      </c>
      <c r="U70">
        <v>0</v>
      </c>
      <c r="V70">
        <v>5.01</v>
      </c>
      <c r="W70" t="e">
        <v>#N/A</v>
      </c>
      <c r="X70" t="e">
        <v>#N/A</v>
      </c>
    </row>
    <row r="71" spans="1:24" x14ac:dyDescent="0.25">
      <c r="A71" s="1">
        <f t="shared" si="17"/>
        <v>27181</v>
      </c>
      <c r="B71">
        <v>1</v>
      </c>
      <c r="C71">
        <f t="shared" si="9"/>
        <v>1974</v>
      </c>
      <c r="D71">
        <v>6</v>
      </c>
      <c r="E71" t="str">
        <f t="shared" si="18"/>
        <v>19746</v>
      </c>
      <c r="F71">
        <f t="shared" si="10"/>
        <v>6.7000000000000004E-2</v>
      </c>
      <c r="G71" t="e">
        <f t="shared" si="11"/>
        <v>#N/A</v>
      </c>
      <c r="H71">
        <f t="shared" si="12"/>
        <v>0</v>
      </c>
      <c r="I71">
        <f t="shared" si="13"/>
        <v>5.01</v>
      </c>
      <c r="J71" t="e">
        <f t="shared" si="14"/>
        <v>#N/A</v>
      </c>
      <c r="K71" t="e">
        <f t="shared" si="15"/>
        <v>#N/A</v>
      </c>
      <c r="M71" t="s">
        <v>88</v>
      </c>
      <c r="N71">
        <v>1974</v>
      </c>
      <c r="O71">
        <v>1974</v>
      </c>
      <c r="P71">
        <v>7</v>
      </c>
      <c r="Q71">
        <v>1</v>
      </c>
      <c r="R71" s="1">
        <f t="shared" si="16"/>
        <v>27211</v>
      </c>
      <c r="S71">
        <v>6.0999999999999999E-2</v>
      </c>
      <c r="T71" t="e">
        <v>#N/A</v>
      </c>
      <c r="U71">
        <v>0</v>
      </c>
      <c r="V71">
        <v>6.09</v>
      </c>
      <c r="W71" t="e">
        <v>#N/A</v>
      </c>
      <c r="X71" t="e">
        <v>#N/A</v>
      </c>
    </row>
    <row r="72" spans="1:24" x14ac:dyDescent="0.25">
      <c r="A72" s="1">
        <f t="shared" si="17"/>
        <v>27211</v>
      </c>
      <c r="B72">
        <v>1</v>
      </c>
      <c r="C72">
        <f t="shared" si="9"/>
        <v>1974</v>
      </c>
      <c r="D72">
        <v>7</v>
      </c>
      <c r="E72" t="str">
        <f t="shared" si="18"/>
        <v>19747</v>
      </c>
      <c r="F72">
        <f t="shared" si="10"/>
        <v>6.0999999999999999E-2</v>
      </c>
      <c r="G72" t="e">
        <f t="shared" si="11"/>
        <v>#N/A</v>
      </c>
      <c r="H72">
        <f t="shared" si="12"/>
        <v>0</v>
      </c>
      <c r="I72">
        <f t="shared" si="13"/>
        <v>6.09</v>
      </c>
      <c r="J72" t="e">
        <f t="shared" si="14"/>
        <v>#N/A</v>
      </c>
      <c r="K72" t="e">
        <f t="shared" si="15"/>
        <v>#N/A</v>
      </c>
      <c r="M72" t="s">
        <v>88</v>
      </c>
      <c r="N72">
        <v>1974</v>
      </c>
      <c r="O72">
        <v>1974</v>
      </c>
      <c r="P72">
        <v>8</v>
      </c>
      <c r="Q72">
        <v>1</v>
      </c>
      <c r="R72" s="1">
        <f t="shared" si="16"/>
        <v>27242</v>
      </c>
      <c r="S72">
        <v>6.6000000000000003E-2</v>
      </c>
      <c r="T72" t="e">
        <v>#N/A</v>
      </c>
      <c r="U72">
        <v>3.0000000000000001E-3</v>
      </c>
      <c r="V72">
        <v>6.64</v>
      </c>
      <c r="W72" t="e">
        <v>#N/A</v>
      </c>
      <c r="X72" t="e">
        <v>#N/A</v>
      </c>
    </row>
    <row r="73" spans="1:24" x14ac:dyDescent="0.25">
      <c r="A73" s="1">
        <f t="shared" si="17"/>
        <v>27242</v>
      </c>
      <c r="B73">
        <v>1</v>
      </c>
      <c r="C73">
        <f t="shared" si="9"/>
        <v>1974</v>
      </c>
      <c r="D73">
        <v>8</v>
      </c>
      <c r="E73" t="str">
        <f t="shared" si="18"/>
        <v>19748</v>
      </c>
      <c r="F73">
        <f t="shared" si="10"/>
        <v>6.6000000000000003E-2</v>
      </c>
      <c r="G73" t="e">
        <f t="shared" si="11"/>
        <v>#N/A</v>
      </c>
      <c r="H73">
        <f t="shared" si="12"/>
        <v>3.0000000000000001E-3</v>
      </c>
      <c r="I73">
        <f t="shared" si="13"/>
        <v>6.64</v>
      </c>
      <c r="J73" t="e">
        <f t="shared" si="14"/>
        <v>#N/A</v>
      </c>
      <c r="K73" t="e">
        <f t="shared" si="15"/>
        <v>#N/A</v>
      </c>
      <c r="M73" t="s">
        <v>88</v>
      </c>
      <c r="N73">
        <v>1974</v>
      </c>
      <c r="O73">
        <v>1974</v>
      </c>
      <c r="P73">
        <v>9</v>
      </c>
      <c r="Q73">
        <v>1</v>
      </c>
      <c r="R73" s="1">
        <f t="shared" si="16"/>
        <v>27273</v>
      </c>
      <c r="S73">
        <v>6.5000000000000002E-2</v>
      </c>
      <c r="T73" t="e">
        <v>#N/A</v>
      </c>
      <c r="U73">
        <v>1E-3</v>
      </c>
      <c r="V73">
        <v>6.94</v>
      </c>
      <c r="W73" t="e">
        <v>#N/A</v>
      </c>
      <c r="X73" t="e">
        <v>#N/A</v>
      </c>
    </row>
    <row r="74" spans="1:24" x14ac:dyDescent="0.25">
      <c r="A74" s="1">
        <f t="shared" si="17"/>
        <v>27273</v>
      </c>
      <c r="B74">
        <v>1</v>
      </c>
      <c r="C74">
        <f t="shared" si="9"/>
        <v>1974</v>
      </c>
      <c r="D74">
        <v>9</v>
      </c>
      <c r="E74" t="str">
        <f t="shared" si="18"/>
        <v>19749</v>
      </c>
      <c r="F74">
        <f t="shared" si="10"/>
        <v>6.5000000000000002E-2</v>
      </c>
      <c r="G74" t="e">
        <f t="shared" si="11"/>
        <v>#N/A</v>
      </c>
      <c r="H74">
        <f t="shared" si="12"/>
        <v>1E-3</v>
      </c>
      <c r="I74">
        <f t="shared" si="13"/>
        <v>6.94</v>
      </c>
      <c r="J74" t="e">
        <f t="shared" si="14"/>
        <v>#N/A</v>
      </c>
      <c r="K74" t="e">
        <f t="shared" si="15"/>
        <v>#N/A</v>
      </c>
      <c r="M74" t="s">
        <v>88</v>
      </c>
      <c r="N74">
        <v>1975</v>
      </c>
      <c r="O74">
        <v>1974</v>
      </c>
      <c r="P74">
        <v>10</v>
      </c>
      <c r="Q74">
        <v>1</v>
      </c>
      <c r="R74" s="1">
        <f t="shared" si="16"/>
        <v>27668</v>
      </c>
      <c r="S74">
        <v>6.0999999999999999E-2</v>
      </c>
      <c r="T74" t="e">
        <v>#N/A</v>
      </c>
      <c r="U74">
        <v>0</v>
      </c>
      <c r="V74">
        <v>5.99</v>
      </c>
      <c r="W74" t="e">
        <v>#N/A</v>
      </c>
      <c r="X74" t="e">
        <v>#N/A</v>
      </c>
    </row>
    <row r="75" spans="1:24" x14ac:dyDescent="0.25">
      <c r="A75" s="1">
        <f t="shared" si="17"/>
        <v>27668</v>
      </c>
      <c r="B75">
        <v>1</v>
      </c>
      <c r="C75">
        <f t="shared" si="9"/>
        <v>1975</v>
      </c>
      <c r="D75">
        <v>10</v>
      </c>
      <c r="E75" t="str">
        <f t="shared" si="18"/>
        <v>197510</v>
      </c>
      <c r="F75">
        <f t="shared" si="10"/>
        <v>6.0999999999999999E-2</v>
      </c>
      <c r="G75" t="e">
        <f t="shared" si="11"/>
        <v>#N/A</v>
      </c>
      <c r="H75">
        <f t="shared" si="12"/>
        <v>0</v>
      </c>
      <c r="I75">
        <f t="shared" si="13"/>
        <v>5.99</v>
      </c>
      <c r="J75" t="e">
        <f t="shared" si="14"/>
        <v>#N/A</v>
      </c>
      <c r="K75" t="e">
        <f t="shared" si="15"/>
        <v>#N/A</v>
      </c>
      <c r="M75" t="s">
        <v>88</v>
      </c>
      <c r="N75">
        <v>1975</v>
      </c>
      <c r="O75">
        <v>1974</v>
      </c>
      <c r="P75">
        <v>11</v>
      </c>
      <c r="Q75">
        <v>1</v>
      </c>
      <c r="R75" s="1">
        <f t="shared" si="16"/>
        <v>27699</v>
      </c>
      <c r="S75">
        <v>0.08</v>
      </c>
      <c r="T75" t="e">
        <v>#N/A</v>
      </c>
      <c r="U75">
        <v>4.0000000000000001E-3</v>
      </c>
      <c r="V75">
        <v>4.8</v>
      </c>
      <c r="W75" t="e">
        <v>#N/A</v>
      </c>
      <c r="X75" t="e">
        <v>#N/A</v>
      </c>
    </row>
    <row r="76" spans="1:24" x14ac:dyDescent="0.25">
      <c r="A76" s="1">
        <f t="shared" si="17"/>
        <v>27699</v>
      </c>
      <c r="B76">
        <v>1</v>
      </c>
      <c r="C76">
        <f t="shared" si="9"/>
        <v>1975</v>
      </c>
      <c r="D76">
        <v>11</v>
      </c>
      <c r="E76" t="str">
        <f t="shared" si="18"/>
        <v>197511</v>
      </c>
      <c r="F76">
        <f t="shared" si="10"/>
        <v>0.08</v>
      </c>
      <c r="G76" t="e">
        <f t="shared" si="11"/>
        <v>#N/A</v>
      </c>
      <c r="H76">
        <f t="shared" si="12"/>
        <v>4.0000000000000001E-3</v>
      </c>
      <c r="I76">
        <f t="shared" si="13"/>
        <v>4.8</v>
      </c>
      <c r="J76" t="e">
        <f t="shared" si="14"/>
        <v>#N/A</v>
      </c>
      <c r="K76" t="e">
        <f t="shared" si="15"/>
        <v>#N/A</v>
      </c>
      <c r="M76" t="s">
        <v>88</v>
      </c>
      <c r="N76">
        <v>1975</v>
      </c>
      <c r="O76">
        <v>1974</v>
      </c>
      <c r="P76">
        <v>12</v>
      </c>
      <c r="Q76">
        <v>1</v>
      </c>
      <c r="R76" s="1">
        <f t="shared" si="16"/>
        <v>27729</v>
      </c>
      <c r="S76">
        <v>4.2999999999999997E-2</v>
      </c>
      <c r="T76" t="e">
        <v>#N/A</v>
      </c>
      <c r="U76">
        <v>2E-3</v>
      </c>
      <c r="V76">
        <v>3.05</v>
      </c>
      <c r="W76" t="e">
        <v>#N/A</v>
      </c>
      <c r="X76" t="e">
        <v>#N/A</v>
      </c>
    </row>
    <row r="77" spans="1:24" x14ac:dyDescent="0.25">
      <c r="A77" s="1">
        <f t="shared" si="17"/>
        <v>27729</v>
      </c>
      <c r="B77">
        <v>1</v>
      </c>
      <c r="C77">
        <f t="shared" si="9"/>
        <v>1975</v>
      </c>
      <c r="D77">
        <v>12</v>
      </c>
      <c r="E77" t="str">
        <f t="shared" si="18"/>
        <v>197512</v>
      </c>
      <c r="F77">
        <f t="shared" si="10"/>
        <v>4.2999999999999997E-2</v>
      </c>
      <c r="G77" t="e">
        <f t="shared" si="11"/>
        <v>#N/A</v>
      </c>
      <c r="H77">
        <f t="shared" si="12"/>
        <v>2E-3</v>
      </c>
      <c r="I77">
        <f t="shared" si="13"/>
        <v>3.05</v>
      </c>
      <c r="J77" t="e">
        <f t="shared" si="14"/>
        <v>#N/A</v>
      </c>
      <c r="K77" t="e">
        <f t="shared" si="15"/>
        <v>#N/A</v>
      </c>
      <c r="M77" t="s">
        <v>88</v>
      </c>
      <c r="N77">
        <v>1975</v>
      </c>
      <c r="O77">
        <v>1975</v>
      </c>
      <c r="P77">
        <v>1</v>
      </c>
      <c r="Q77">
        <v>1</v>
      </c>
      <c r="R77" s="1">
        <f t="shared" si="16"/>
        <v>27395</v>
      </c>
      <c r="S77">
        <v>4.2999999999999997E-2</v>
      </c>
      <c r="T77" t="e">
        <v>#N/A</v>
      </c>
      <c r="U77">
        <v>1E-3</v>
      </c>
      <c r="V77">
        <v>2.75</v>
      </c>
      <c r="W77" t="e">
        <v>#N/A</v>
      </c>
      <c r="X77" t="e">
        <v>#N/A</v>
      </c>
    </row>
    <row r="78" spans="1:24" x14ac:dyDescent="0.25">
      <c r="A78" s="1">
        <f t="shared" si="17"/>
        <v>27395</v>
      </c>
      <c r="B78">
        <v>1</v>
      </c>
      <c r="C78">
        <f t="shared" si="9"/>
        <v>1975</v>
      </c>
      <c r="D78">
        <v>1</v>
      </c>
      <c r="E78" t="str">
        <f t="shared" si="18"/>
        <v>19751</v>
      </c>
      <c r="F78">
        <f t="shared" si="10"/>
        <v>4.2999999999999997E-2</v>
      </c>
      <c r="G78" t="e">
        <f t="shared" si="11"/>
        <v>#N/A</v>
      </c>
      <c r="H78">
        <f t="shared" si="12"/>
        <v>1E-3</v>
      </c>
      <c r="I78">
        <f t="shared" si="13"/>
        <v>2.75</v>
      </c>
      <c r="J78" t="e">
        <f t="shared" si="14"/>
        <v>#N/A</v>
      </c>
      <c r="K78" t="e">
        <f t="shared" si="15"/>
        <v>#N/A</v>
      </c>
      <c r="M78" t="s">
        <v>88</v>
      </c>
      <c r="N78">
        <v>1975</v>
      </c>
      <c r="O78">
        <v>1975</v>
      </c>
      <c r="P78">
        <v>2</v>
      </c>
      <c r="Q78">
        <v>1</v>
      </c>
      <c r="R78" s="1">
        <f t="shared" si="16"/>
        <v>27426</v>
      </c>
      <c r="S78">
        <v>5.8000000000000003E-2</v>
      </c>
      <c r="T78" t="e">
        <v>#N/A</v>
      </c>
      <c r="U78">
        <v>2E-3</v>
      </c>
      <c r="V78">
        <v>2.64</v>
      </c>
      <c r="W78" t="e">
        <v>#N/A</v>
      </c>
      <c r="X78" t="e">
        <v>#N/A</v>
      </c>
    </row>
    <row r="79" spans="1:24" x14ac:dyDescent="0.25">
      <c r="A79" s="1">
        <f t="shared" si="17"/>
        <v>27426</v>
      </c>
      <c r="B79">
        <v>1</v>
      </c>
      <c r="C79">
        <f t="shared" si="9"/>
        <v>1975</v>
      </c>
      <c r="D79">
        <v>2</v>
      </c>
      <c r="E79" t="str">
        <f t="shared" si="18"/>
        <v>19752</v>
      </c>
      <c r="F79">
        <f t="shared" si="10"/>
        <v>5.8000000000000003E-2</v>
      </c>
      <c r="G79" t="e">
        <f t="shared" si="11"/>
        <v>#N/A</v>
      </c>
      <c r="H79">
        <f t="shared" si="12"/>
        <v>2E-3</v>
      </c>
      <c r="I79">
        <f t="shared" si="13"/>
        <v>2.64</v>
      </c>
      <c r="J79" t="e">
        <f t="shared" si="14"/>
        <v>#N/A</v>
      </c>
      <c r="K79" t="e">
        <f t="shared" si="15"/>
        <v>#N/A</v>
      </c>
      <c r="M79" t="s">
        <v>88</v>
      </c>
      <c r="N79">
        <v>1975</v>
      </c>
      <c r="O79">
        <v>1975</v>
      </c>
      <c r="P79">
        <v>3</v>
      </c>
      <c r="Q79">
        <v>1</v>
      </c>
      <c r="R79" s="1">
        <f t="shared" si="16"/>
        <v>27454</v>
      </c>
      <c r="S79">
        <v>4.9000000000000002E-2</v>
      </c>
      <c r="T79" t="e">
        <v>#N/A</v>
      </c>
      <c r="U79">
        <v>1.6E-2</v>
      </c>
      <c r="V79">
        <v>2.2200000000000002</v>
      </c>
      <c r="W79" t="e">
        <v>#N/A</v>
      </c>
      <c r="X79" t="e">
        <v>#N/A</v>
      </c>
    </row>
    <row r="80" spans="1:24" x14ac:dyDescent="0.25">
      <c r="A80" s="1">
        <f t="shared" si="17"/>
        <v>27454</v>
      </c>
      <c r="B80">
        <v>1</v>
      </c>
      <c r="C80">
        <f t="shared" ref="C80:C143" si="19">C68+1</f>
        <v>1975</v>
      </c>
      <c r="D80">
        <v>3</v>
      </c>
      <c r="E80" t="str">
        <f t="shared" si="18"/>
        <v>19753</v>
      </c>
      <c r="F80">
        <f t="shared" si="10"/>
        <v>4.9000000000000002E-2</v>
      </c>
      <c r="G80" t="e">
        <f t="shared" si="11"/>
        <v>#N/A</v>
      </c>
      <c r="H80">
        <f t="shared" si="12"/>
        <v>1.6E-2</v>
      </c>
      <c r="I80">
        <f t="shared" si="13"/>
        <v>2.2200000000000002</v>
      </c>
      <c r="J80" t="e">
        <f t="shared" si="14"/>
        <v>#N/A</v>
      </c>
      <c r="K80" t="e">
        <f t="shared" si="15"/>
        <v>#N/A</v>
      </c>
      <c r="M80" t="s">
        <v>88</v>
      </c>
      <c r="N80">
        <v>1975</v>
      </c>
      <c r="O80">
        <v>1975</v>
      </c>
      <c r="P80">
        <v>4</v>
      </c>
      <c r="Q80">
        <v>1</v>
      </c>
      <c r="R80" s="1">
        <f t="shared" si="16"/>
        <v>27485</v>
      </c>
      <c r="S80">
        <v>6.5000000000000002E-2</v>
      </c>
      <c r="T80" t="e">
        <v>#N/A</v>
      </c>
      <c r="U80">
        <v>1.0999999999999999E-2</v>
      </c>
      <c r="V80">
        <v>3.66</v>
      </c>
      <c r="W80" t="e">
        <v>#N/A</v>
      </c>
      <c r="X80" t="e">
        <v>#N/A</v>
      </c>
    </row>
    <row r="81" spans="1:24" x14ac:dyDescent="0.25">
      <c r="A81" s="1">
        <f t="shared" si="17"/>
        <v>27485</v>
      </c>
      <c r="B81">
        <v>1</v>
      </c>
      <c r="C81">
        <f t="shared" si="19"/>
        <v>1975</v>
      </c>
      <c r="D81">
        <v>4</v>
      </c>
      <c r="E81" t="str">
        <f t="shared" si="18"/>
        <v>19754</v>
      </c>
      <c r="F81">
        <f t="shared" si="10"/>
        <v>6.5000000000000002E-2</v>
      </c>
      <c r="G81" t="e">
        <f t="shared" si="11"/>
        <v>#N/A</v>
      </c>
      <c r="H81">
        <f t="shared" si="12"/>
        <v>1.0999999999999999E-2</v>
      </c>
      <c r="I81">
        <f t="shared" si="13"/>
        <v>3.66</v>
      </c>
      <c r="J81" t="e">
        <f t="shared" si="14"/>
        <v>#N/A</v>
      </c>
      <c r="K81" t="e">
        <f t="shared" si="15"/>
        <v>#N/A</v>
      </c>
      <c r="M81" t="s">
        <v>88</v>
      </c>
      <c r="N81">
        <v>1975</v>
      </c>
      <c r="O81">
        <v>1975</v>
      </c>
      <c r="P81">
        <v>5</v>
      </c>
      <c r="Q81">
        <v>1</v>
      </c>
      <c r="R81" s="1">
        <f t="shared" si="16"/>
        <v>27515</v>
      </c>
      <c r="S81">
        <v>4.7E-2</v>
      </c>
      <c r="T81" t="e">
        <v>#N/A</v>
      </c>
      <c r="U81">
        <v>6.0000000000000001E-3</v>
      </c>
      <c r="V81">
        <v>4.3</v>
      </c>
      <c r="W81" t="e">
        <v>#N/A</v>
      </c>
      <c r="X81" t="e">
        <v>#N/A</v>
      </c>
    </row>
    <row r="82" spans="1:24" x14ac:dyDescent="0.25">
      <c r="A82" s="1">
        <f t="shared" si="17"/>
        <v>27515</v>
      </c>
      <c r="B82">
        <v>1</v>
      </c>
      <c r="C82">
        <f t="shared" si="19"/>
        <v>1975</v>
      </c>
      <c r="D82">
        <v>5</v>
      </c>
      <c r="E82" t="str">
        <f t="shared" si="18"/>
        <v>19755</v>
      </c>
      <c r="F82">
        <f t="shared" si="10"/>
        <v>4.7E-2</v>
      </c>
      <c r="G82" t="e">
        <f t="shared" si="11"/>
        <v>#N/A</v>
      </c>
      <c r="H82">
        <f t="shared" si="12"/>
        <v>6.0000000000000001E-3</v>
      </c>
      <c r="I82">
        <f t="shared" si="13"/>
        <v>4.3</v>
      </c>
      <c r="J82" t="e">
        <f t="shared" si="14"/>
        <v>#N/A</v>
      </c>
      <c r="K82" t="e">
        <f t="shared" si="15"/>
        <v>#N/A</v>
      </c>
      <c r="M82" t="s">
        <v>88</v>
      </c>
      <c r="N82">
        <v>1975</v>
      </c>
      <c r="O82">
        <v>1975</v>
      </c>
      <c r="P82">
        <v>6</v>
      </c>
      <c r="Q82">
        <v>1</v>
      </c>
      <c r="R82" s="1">
        <f t="shared" si="16"/>
        <v>27546</v>
      </c>
      <c r="S82">
        <v>4.2999999999999997E-2</v>
      </c>
      <c r="T82" t="e">
        <v>#N/A</v>
      </c>
      <c r="U82">
        <v>1E-3</v>
      </c>
      <c r="V82">
        <v>5.31</v>
      </c>
      <c r="W82" t="e">
        <v>#N/A</v>
      </c>
      <c r="X82" t="e">
        <v>#N/A</v>
      </c>
    </row>
    <row r="83" spans="1:24" x14ac:dyDescent="0.25">
      <c r="A83" s="1">
        <f t="shared" si="17"/>
        <v>27546</v>
      </c>
      <c r="B83">
        <v>1</v>
      </c>
      <c r="C83">
        <f t="shared" si="19"/>
        <v>1975</v>
      </c>
      <c r="D83">
        <v>6</v>
      </c>
      <c r="E83" t="str">
        <f t="shared" si="18"/>
        <v>19756</v>
      </c>
      <c r="F83">
        <f t="shared" si="10"/>
        <v>4.2999999999999997E-2</v>
      </c>
      <c r="G83" t="e">
        <f t="shared" si="11"/>
        <v>#N/A</v>
      </c>
      <c r="H83">
        <f t="shared" si="12"/>
        <v>1E-3</v>
      </c>
      <c r="I83">
        <f t="shared" si="13"/>
        <v>5.31</v>
      </c>
      <c r="J83" t="e">
        <f t="shared" si="14"/>
        <v>#N/A</v>
      </c>
      <c r="K83" t="e">
        <f t="shared" si="15"/>
        <v>#N/A</v>
      </c>
      <c r="M83" t="s">
        <v>88</v>
      </c>
      <c r="N83">
        <v>1975</v>
      </c>
      <c r="O83">
        <v>1975</v>
      </c>
      <c r="P83">
        <v>7</v>
      </c>
      <c r="Q83">
        <v>1</v>
      </c>
      <c r="R83" s="1">
        <f t="shared" si="16"/>
        <v>27576</v>
      </c>
      <c r="S83">
        <v>3.9E-2</v>
      </c>
      <c r="T83" t="e">
        <v>#N/A</v>
      </c>
      <c r="U83">
        <v>0</v>
      </c>
      <c r="V83">
        <v>5.95</v>
      </c>
      <c r="W83" t="e">
        <v>#N/A</v>
      </c>
      <c r="X83" t="e">
        <v>#N/A</v>
      </c>
    </row>
    <row r="84" spans="1:24" x14ac:dyDescent="0.25">
      <c r="A84" s="1">
        <f t="shared" si="17"/>
        <v>27576</v>
      </c>
      <c r="B84">
        <v>1</v>
      </c>
      <c r="C84">
        <f t="shared" si="19"/>
        <v>1975</v>
      </c>
      <c r="D84">
        <v>7</v>
      </c>
      <c r="E84" t="str">
        <f t="shared" si="18"/>
        <v>19757</v>
      </c>
      <c r="F84">
        <f t="shared" si="10"/>
        <v>3.9E-2</v>
      </c>
      <c r="G84" t="e">
        <f t="shared" si="11"/>
        <v>#N/A</v>
      </c>
      <c r="H84">
        <f t="shared" si="12"/>
        <v>0</v>
      </c>
      <c r="I84">
        <f t="shared" si="13"/>
        <v>5.95</v>
      </c>
      <c r="J84" t="e">
        <f t="shared" si="14"/>
        <v>#N/A</v>
      </c>
      <c r="K84" t="e">
        <f t="shared" si="15"/>
        <v>#N/A</v>
      </c>
      <c r="M84" t="s">
        <v>88</v>
      </c>
      <c r="N84">
        <v>1975</v>
      </c>
      <c r="O84">
        <v>1975</v>
      </c>
      <c r="P84">
        <v>8</v>
      </c>
      <c r="Q84">
        <v>1</v>
      </c>
      <c r="R84" s="1">
        <f t="shared" si="16"/>
        <v>27607</v>
      </c>
      <c r="S84">
        <v>5.5E-2</v>
      </c>
      <c r="T84" t="e">
        <v>#N/A</v>
      </c>
      <c r="U84">
        <v>0</v>
      </c>
      <c r="V84">
        <v>5.98</v>
      </c>
      <c r="W84" t="e">
        <v>#N/A</v>
      </c>
      <c r="X84" t="e">
        <v>#N/A</v>
      </c>
    </row>
    <row r="85" spans="1:24" x14ac:dyDescent="0.25">
      <c r="A85" s="1">
        <f t="shared" si="17"/>
        <v>27607</v>
      </c>
      <c r="B85">
        <v>1</v>
      </c>
      <c r="C85">
        <f t="shared" si="19"/>
        <v>1975</v>
      </c>
      <c r="D85">
        <v>8</v>
      </c>
      <c r="E85" t="str">
        <f t="shared" si="18"/>
        <v>19758</v>
      </c>
      <c r="F85">
        <f t="shared" si="10"/>
        <v>5.5E-2</v>
      </c>
      <c r="G85" t="e">
        <f t="shared" si="11"/>
        <v>#N/A</v>
      </c>
      <c r="H85">
        <f t="shared" si="12"/>
        <v>0</v>
      </c>
      <c r="I85">
        <f t="shared" si="13"/>
        <v>5.98</v>
      </c>
      <c r="J85" t="e">
        <f t="shared" si="14"/>
        <v>#N/A</v>
      </c>
      <c r="K85" t="e">
        <f t="shared" si="15"/>
        <v>#N/A</v>
      </c>
      <c r="M85" t="s">
        <v>88</v>
      </c>
      <c r="N85">
        <v>1975</v>
      </c>
      <c r="O85">
        <v>1975</v>
      </c>
      <c r="P85">
        <v>9</v>
      </c>
      <c r="Q85">
        <v>1</v>
      </c>
      <c r="R85" s="1">
        <f t="shared" si="16"/>
        <v>27638</v>
      </c>
      <c r="S85">
        <v>6.6000000000000003E-2</v>
      </c>
      <c r="T85" t="e">
        <v>#N/A</v>
      </c>
      <c r="U85">
        <v>1E-3</v>
      </c>
      <c r="V85">
        <v>5.44</v>
      </c>
      <c r="W85" t="e">
        <v>#N/A</v>
      </c>
      <c r="X85" t="e">
        <v>#N/A</v>
      </c>
    </row>
    <row r="86" spans="1:24" x14ac:dyDescent="0.25">
      <c r="A86" s="1">
        <f t="shared" si="17"/>
        <v>27638</v>
      </c>
      <c r="B86">
        <v>1</v>
      </c>
      <c r="C86">
        <f t="shared" si="19"/>
        <v>1975</v>
      </c>
      <c r="D86">
        <v>9</v>
      </c>
      <c r="E86" t="str">
        <f t="shared" si="18"/>
        <v>19759</v>
      </c>
      <c r="F86">
        <f t="shared" si="10"/>
        <v>6.6000000000000003E-2</v>
      </c>
      <c r="G86" t="e">
        <f t="shared" si="11"/>
        <v>#N/A</v>
      </c>
      <c r="H86">
        <f t="shared" si="12"/>
        <v>1E-3</v>
      </c>
      <c r="I86">
        <f t="shared" si="13"/>
        <v>5.44</v>
      </c>
      <c r="J86" t="e">
        <f t="shared" si="14"/>
        <v>#N/A</v>
      </c>
      <c r="K86" t="e">
        <f t="shared" si="15"/>
        <v>#N/A</v>
      </c>
      <c r="M86" t="s">
        <v>88</v>
      </c>
      <c r="N86">
        <v>1976</v>
      </c>
      <c r="O86">
        <v>1975</v>
      </c>
      <c r="P86">
        <v>10</v>
      </c>
      <c r="Q86">
        <v>1</v>
      </c>
      <c r="R86" s="1">
        <f t="shared" si="16"/>
        <v>28034</v>
      </c>
      <c r="S86">
        <v>7.1999999999999995E-2</v>
      </c>
      <c r="T86" t="e">
        <v>#N/A</v>
      </c>
      <c r="U86">
        <v>7.0000000000000001E-3</v>
      </c>
      <c r="V86">
        <v>4.05</v>
      </c>
      <c r="W86" t="e">
        <v>#N/A</v>
      </c>
      <c r="X86" t="e">
        <v>#N/A</v>
      </c>
    </row>
    <row r="87" spans="1:24" x14ac:dyDescent="0.25">
      <c r="A87" s="1">
        <f t="shared" si="17"/>
        <v>28034</v>
      </c>
      <c r="B87">
        <v>1</v>
      </c>
      <c r="C87">
        <f t="shared" si="19"/>
        <v>1976</v>
      </c>
      <c r="D87">
        <v>10</v>
      </c>
      <c r="E87" t="str">
        <f t="shared" si="18"/>
        <v>197610</v>
      </c>
      <c r="F87">
        <f t="shared" si="10"/>
        <v>7.1999999999999995E-2</v>
      </c>
      <c r="G87" t="e">
        <f t="shared" si="11"/>
        <v>#N/A</v>
      </c>
      <c r="H87">
        <f t="shared" si="12"/>
        <v>7.0000000000000001E-3</v>
      </c>
      <c r="I87">
        <f t="shared" si="13"/>
        <v>4.05</v>
      </c>
      <c r="J87" t="e">
        <f t="shared" si="14"/>
        <v>#N/A</v>
      </c>
      <c r="K87" t="e">
        <f t="shared" si="15"/>
        <v>#N/A</v>
      </c>
      <c r="M87" t="s">
        <v>88</v>
      </c>
      <c r="N87">
        <v>1976</v>
      </c>
      <c r="O87">
        <v>1975</v>
      </c>
      <c r="P87">
        <v>11</v>
      </c>
      <c r="Q87">
        <v>1</v>
      </c>
      <c r="R87" s="1">
        <f t="shared" si="16"/>
        <v>28065</v>
      </c>
      <c r="S87">
        <v>7.0999999999999994E-2</v>
      </c>
      <c r="T87" t="e">
        <v>#N/A</v>
      </c>
      <c r="U87">
        <v>1.2E-2</v>
      </c>
      <c r="V87">
        <v>4.08</v>
      </c>
      <c r="W87" t="e">
        <v>#N/A</v>
      </c>
      <c r="X87" t="e">
        <v>#N/A</v>
      </c>
    </row>
    <row r="88" spans="1:24" x14ac:dyDescent="0.25">
      <c r="A88" s="1">
        <f t="shared" si="17"/>
        <v>28065</v>
      </c>
      <c r="B88">
        <v>1</v>
      </c>
      <c r="C88">
        <f t="shared" si="19"/>
        <v>1976</v>
      </c>
      <c r="D88">
        <v>11</v>
      </c>
      <c r="E88" t="str">
        <f t="shared" si="18"/>
        <v>197611</v>
      </c>
      <c r="F88">
        <f t="shared" si="10"/>
        <v>7.0999999999999994E-2</v>
      </c>
      <c r="G88" t="e">
        <f t="shared" si="11"/>
        <v>#N/A</v>
      </c>
      <c r="H88">
        <f t="shared" si="12"/>
        <v>1.2E-2</v>
      </c>
      <c r="I88">
        <f t="shared" si="13"/>
        <v>4.08</v>
      </c>
      <c r="J88" t="e">
        <f t="shared" si="14"/>
        <v>#N/A</v>
      </c>
      <c r="K88" t="e">
        <f t="shared" si="15"/>
        <v>#N/A</v>
      </c>
      <c r="M88" t="s">
        <v>88</v>
      </c>
      <c r="N88">
        <v>1976</v>
      </c>
      <c r="O88">
        <v>1975</v>
      </c>
      <c r="P88">
        <v>12</v>
      </c>
      <c r="Q88">
        <v>1</v>
      </c>
      <c r="R88" s="1">
        <f t="shared" si="16"/>
        <v>28095</v>
      </c>
      <c r="S88">
        <v>6.0999999999999999E-2</v>
      </c>
      <c r="T88" t="e">
        <v>#N/A</v>
      </c>
      <c r="U88">
        <v>2.1000000000000001E-2</v>
      </c>
      <c r="V88">
        <v>3.3</v>
      </c>
      <c r="W88" t="e">
        <v>#N/A</v>
      </c>
      <c r="X88" t="e">
        <v>#N/A</v>
      </c>
    </row>
    <row r="89" spans="1:24" x14ac:dyDescent="0.25">
      <c r="A89" s="1">
        <f t="shared" si="17"/>
        <v>28095</v>
      </c>
      <c r="B89">
        <v>1</v>
      </c>
      <c r="C89">
        <f t="shared" si="19"/>
        <v>1976</v>
      </c>
      <c r="D89">
        <v>12</v>
      </c>
      <c r="E89" t="str">
        <f t="shared" si="18"/>
        <v>197612</v>
      </c>
      <c r="F89">
        <f t="shared" si="10"/>
        <v>6.0999999999999999E-2</v>
      </c>
      <c r="G89" t="e">
        <f t="shared" si="11"/>
        <v>#N/A</v>
      </c>
      <c r="H89">
        <f t="shared" si="12"/>
        <v>2.1000000000000001E-2</v>
      </c>
      <c r="I89">
        <f t="shared" si="13"/>
        <v>3.3</v>
      </c>
      <c r="J89" t="e">
        <f t="shared" si="14"/>
        <v>#N/A</v>
      </c>
      <c r="K89" t="e">
        <f t="shared" si="15"/>
        <v>#N/A</v>
      </c>
      <c r="M89" t="s">
        <v>88</v>
      </c>
      <c r="N89">
        <v>1976</v>
      </c>
      <c r="O89">
        <v>1976</v>
      </c>
      <c r="P89">
        <v>1</v>
      </c>
      <c r="Q89">
        <v>1</v>
      </c>
      <c r="R89" s="1">
        <f t="shared" si="16"/>
        <v>27760</v>
      </c>
      <c r="S89">
        <v>6.7000000000000004E-2</v>
      </c>
      <c r="T89" t="e">
        <v>#N/A</v>
      </c>
      <c r="U89">
        <v>2.1999999999999999E-2</v>
      </c>
      <c r="V89">
        <v>3.24</v>
      </c>
      <c r="W89" t="e">
        <v>#N/A</v>
      </c>
      <c r="X89" t="e">
        <v>#N/A</v>
      </c>
    </row>
    <row r="90" spans="1:24" x14ac:dyDescent="0.25">
      <c r="A90" s="1">
        <f t="shared" si="17"/>
        <v>27760</v>
      </c>
      <c r="B90">
        <v>1</v>
      </c>
      <c r="C90">
        <f t="shared" si="19"/>
        <v>1976</v>
      </c>
      <c r="D90">
        <v>1</v>
      </c>
      <c r="E90" t="str">
        <f t="shared" si="18"/>
        <v>19761</v>
      </c>
      <c r="F90">
        <f t="shared" si="10"/>
        <v>6.7000000000000004E-2</v>
      </c>
      <c r="G90" t="e">
        <f t="shared" si="11"/>
        <v>#N/A</v>
      </c>
      <c r="H90">
        <f t="shared" si="12"/>
        <v>2.1999999999999999E-2</v>
      </c>
      <c r="I90">
        <f t="shared" si="13"/>
        <v>3.24</v>
      </c>
      <c r="J90" t="e">
        <f t="shared" si="14"/>
        <v>#N/A</v>
      </c>
      <c r="K90" t="e">
        <f t="shared" si="15"/>
        <v>#N/A</v>
      </c>
      <c r="M90" t="s">
        <v>88</v>
      </c>
      <c r="N90">
        <v>1976</v>
      </c>
      <c r="O90">
        <v>1976</v>
      </c>
      <c r="P90">
        <v>2</v>
      </c>
      <c r="Q90">
        <v>1</v>
      </c>
      <c r="R90" s="1">
        <f t="shared" si="16"/>
        <v>27791</v>
      </c>
      <c r="S90">
        <v>5.5E-2</v>
      </c>
      <c r="T90" t="e">
        <v>#N/A</v>
      </c>
      <c r="U90">
        <v>2.1999999999999999E-2</v>
      </c>
      <c r="V90">
        <v>3.67</v>
      </c>
      <c r="W90" t="e">
        <v>#N/A</v>
      </c>
      <c r="X90" t="e">
        <v>#N/A</v>
      </c>
    </row>
    <row r="91" spans="1:24" x14ac:dyDescent="0.25">
      <c r="A91" s="1">
        <f t="shared" si="17"/>
        <v>27791</v>
      </c>
      <c r="B91">
        <v>1</v>
      </c>
      <c r="C91">
        <f t="shared" si="19"/>
        <v>1976</v>
      </c>
      <c r="D91">
        <v>2</v>
      </c>
      <c r="E91" t="str">
        <f t="shared" si="18"/>
        <v>19762</v>
      </c>
      <c r="F91">
        <f t="shared" si="10"/>
        <v>5.5E-2</v>
      </c>
      <c r="G91" t="e">
        <f t="shared" si="11"/>
        <v>#N/A</v>
      </c>
      <c r="H91">
        <f t="shared" si="12"/>
        <v>2.1999999999999999E-2</v>
      </c>
      <c r="I91">
        <f t="shared" si="13"/>
        <v>3.67</v>
      </c>
      <c r="J91" t="e">
        <f t="shared" si="14"/>
        <v>#N/A</v>
      </c>
      <c r="K91" t="e">
        <f t="shared" si="15"/>
        <v>#N/A</v>
      </c>
      <c r="M91" t="s">
        <v>88</v>
      </c>
      <c r="N91">
        <v>1976</v>
      </c>
      <c r="O91">
        <v>1976</v>
      </c>
      <c r="P91">
        <v>3</v>
      </c>
      <c r="Q91">
        <v>1</v>
      </c>
      <c r="R91" s="1">
        <f t="shared" si="16"/>
        <v>27820</v>
      </c>
      <c r="S91">
        <v>0.05</v>
      </c>
      <c r="T91" t="e">
        <v>#N/A</v>
      </c>
      <c r="U91">
        <v>3.2000000000000001E-2</v>
      </c>
      <c r="V91">
        <v>3.7</v>
      </c>
      <c r="W91" t="e">
        <v>#N/A</v>
      </c>
      <c r="X91" t="e">
        <v>#N/A</v>
      </c>
    </row>
    <row r="92" spans="1:24" x14ac:dyDescent="0.25">
      <c r="A92" s="1">
        <f t="shared" si="17"/>
        <v>27820</v>
      </c>
      <c r="B92">
        <v>1</v>
      </c>
      <c r="C92">
        <f t="shared" si="19"/>
        <v>1976</v>
      </c>
      <c r="D92">
        <v>3</v>
      </c>
      <c r="E92" t="str">
        <f t="shared" si="18"/>
        <v>19763</v>
      </c>
      <c r="F92">
        <f t="shared" si="10"/>
        <v>0.05</v>
      </c>
      <c r="G92" t="e">
        <f t="shared" si="11"/>
        <v>#N/A</v>
      </c>
      <c r="H92">
        <f t="shared" si="12"/>
        <v>3.2000000000000001E-2</v>
      </c>
      <c r="I92">
        <f t="shared" si="13"/>
        <v>3.7</v>
      </c>
      <c r="J92" t="e">
        <f t="shared" si="14"/>
        <v>#N/A</v>
      </c>
      <c r="K92" t="e">
        <f t="shared" si="15"/>
        <v>#N/A</v>
      </c>
      <c r="M92" t="s">
        <v>88</v>
      </c>
      <c r="N92">
        <v>1976</v>
      </c>
      <c r="O92">
        <v>1976</v>
      </c>
      <c r="P92">
        <v>4</v>
      </c>
      <c r="Q92">
        <v>1</v>
      </c>
      <c r="R92" s="1">
        <f t="shared" si="16"/>
        <v>27851</v>
      </c>
      <c r="S92">
        <v>4.5999999999999999E-2</v>
      </c>
      <c r="T92" t="e">
        <v>#N/A</v>
      </c>
      <c r="U92">
        <v>2.1000000000000001E-2</v>
      </c>
      <c r="V92">
        <v>4.16</v>
      </c>
      <c r="W92" t="e">
        <v>#N/A</v>
      </c>
      <c r="X92" t="e">
        <v>#N/A</v>
      </c>
    </row>
    <row r="93" spans="1:24" x14ac:dyDescent="0.25">
      <c r="A93" s="1">
        <f t="shared" si="17"/>
        <v>27851</v>
      </c>
      <c r="B93">
        <v>1</v>
      </c>
      <c r="C93">
        <f t="shared" si="19"/>
        <v>1976</v>
      </c>
      <c r="D93">
        <v>4</v>
      </c>
      <c r="E93" t="str">
        <f t="shared" si="18"/>
        <v>19764</v>
      </c>
      <c r="F93">
        <f t="shared" si="10"/>
        <v>4.5999999999999999E-2</v>
      </c>
      <c r="G93" t="e">
        <f t="shared" si="11"/>
        <v>#N/A</v>
      </c>
      <c r="H93">
        <f t="shared" si="12"/>
        <v>2.1000000000000001E-2</v>
      </c>
      <c r="I93">
        <f t="shared" si="13"/>
        <v>4.16</v>
      </c>
      <c r="J93" t="e">
        <f t="shared" si="14"/>
        <v>#N/A</v>
      </c>
      <c r="K93" t="e">
        <f t="shared" si="15"/>
        <v>#N/A</v>
      </c>
      <c r="M93" t="s">
        <v>88</v>
      </c>
      <c r="N93">
        <v>1976</v>
      </c>
      <c r="O93">
        <v>1976</v>
      </c>
      <c r="P93">
        <v>5</v>
      </c>
      <c r="Q93">
        <v>1</v>
      </c>
      <c r="R93" s="1">
        <f t="shared" si="16"/>
        <v>27881</v>
      </c>
      <c r="S93">
        <v>5.0999999999999997E-2</v>
      </c>
      <c r="T93" t="e">
        <v>#N/A</v>
      </c>
      <c r="U93">
        <v>1.4E-2</v>
      </c>
      <c r="V93">
        <v>4.4000000000000004</v>
      </c>
      <c r="W93" t="e">
        <v>#N/A</v>
      </c>
      <c r="X93" t="e">
        <v>#N/A</v>
      </c>
    </row>
    <row r="94" spans="1:24" x14ac:dyDescent="0.25">
      <c r="A94" s="1">
        <f t="shared" si="17"/>
        <v>27881</v>
      </c>
      <c r="B94">
        <v>1</v>
      </c>
      <c r="C94">
        <f t="shared" si="19"/>
        <v>1976</v>
      </c>
      <c r="D94">
        <v>5</v>
      </c>
      <c r="E94" t="str">
        <f t="shared" si="18"/>
        <v>19765</v>
      </c>
      <c r="F94">
        <f t="shared" si="10"/>
        <v>5.0999999999999997E-2</v>
      </c>
      <c r="G94" t="e">
        <f t="shared" si="11"/>
        <v>#N/A</v>
      </c>
      <c r="H94">
        <f t="shared" si="12"/>
        <v>1.4E-2</v>
      </c>
      <c r="I94">
        <f t="shared" si="13"/>
        <v>4.4000000000000004</v>
      </c>
      <c r="J94" t="e">
        <f t="shared" si="14"/>
        <v>#N/A</v>
      </c>
      <c r="K94" t="e">
        <f t="shared" si="15"/>
        <v>#N/A</v>
      </c>
      <c r="M94" t="s">
        <v>88</v>
      </c>
      <c r="N94">
        <v>1976</v>
      </c>
      <c r="O94">
        <v>1976</v>
      </c>
      <c r="P94">
        <v>6</v>
      </c>
      <c r="Q94">
        <v>1</v>
      </c>
      <c r="R94" s="1">
        <f t="shared" si="16"/>
        <v>27912</v>
      </c>
      <c r="S94">
        <v>6.4000000000000001E-2</v>
      </c>
      <c r="T94" t="e">
        <v>#N/A</v>
      </c>
      <c r="U94">
        <v>4.0000000000000001E-3</v>
      </c>
      <c r="V94">
        <v>5.31</v>
      </c>
      <c r="W94" t="e">
        <v>#N/A</v>
      </c>
      <c r="X94" t="e">
        <v>#N/A</v>
      </c>
    </row>
    <row r="95" spans="1:24" x14ac:dyDescent="0.25">
      <c r="A95" s="1">
        <f t="shared" si="17"/>
        <v>27912</v>
      </c>
      <c r="B95">
        <v>1</v>
      </c>
      <c r="C95">
        <f t="shared" si="19"/>
        <v>1976</v>
      </c>
      <c r="D95">
        <v>6</v>
      </c>
      <c r="E95" t="str">
        <f t="shared" si="18"/>
        <v>19766</v>
      </c>
      <c r="F95">
        <f t="shared" si="10"/>
        <v>6.4000000000000001E-2</v>
      </c>
      <c r="G95" t="e">
        <f t="shared" si="11"/>
        <v>#N/A</v>
      </c>
      <c r="H95">
        <f t="shared" si="12"/>
        <v>4.0000000000000001E-3</v>
      </c>
      <c r="I95">
        <f t="shared" si="13"/>
        <v>5.31</v>
      </c>
      <c r="J95" t="e">
        <f t="shared" si="14"/>
        <v>#N/A</v>
      </c>
      <c r="K95" t="e">
        <f t="shared" si="15"/>
        <v>#N/A</v>
      </c>
      <c r="M95" t="s">
        <v>88</v>
      </c>
      <c r="N95">
        <v>1976</v>
      </c>
      <c r="O95">
        <v>1976</v>
      </c>
      <c r="P95">
        <v>7</v>
      </c>
      <c r="Q95">
        <v>1</v>
      </c>
      <c r="R95" s="1">
        <f t="shared" si="16"/>
        <v>27942</v>
      </c>
      <c r="S95">
        <v>9.9000000000000005E-2</v>
      </c>
      <c r="T95" t="e">
        <v>#N/A</v>
      </c>
      <c r="U95">
        <v>1E-3</v>
      </c>
      <c r="V95">
        <v>5.96</v>
      </c>
      <c r="W95" t="e">
        <v>#N/A</v>
      </c>
      <c r="X95" t="e">
        <v>#N/A</v>
      </c>
    </row>
    <row r="96" spans="1:24" x14ac:dyDescent="0.25">
      <c r="A96" s="1">
        <f t="shared" si="17"/>
        <v>27942</v>
      </c>
      <c r="B96">
        <v>1</v>
      </c>
      <c r="C96">
        <f t="shared" si="19"/>
        <v>1976</v>
      </c>
      <c r="D96">
        <v>7</v>
      </c>
      <c r="E96" t="str">
        <f t="shared" si="18"/>
        <v>19767</v>
      </c>
      <c r="F96">
        <f t="shared" si="10"/>
        <v>9.9000000000000005E-2</v>
      </c>
      <c r="G96" t="e">
        <f t="shared" si="11"/>
        <v>#N/A</v>
      </c>
      <c r="H96">
        <f t="shared" si="12"/>
        <v>1E-3</v>
      </c>
      <c r="I96">
        <f t="shared" si="13"/>
        <v>5.96</v>
      </c>
      <c r="J96" t="e">
        <f t="shared" si="14"/>
        <v>#N/A</v>
      </c>
      <c r="K96" t="e">
        <f t="shared" si="15"/>
        <v>#N/A</v>
      </c>
      <c r="M96" t="s">
        <v>88</v>
      </c>
      <c r="N96">
        <v>1976</v>
      </c>
      <c r="O96">
        <v>1976</v>
      </c>
      <c r="P96">
        <v>8</v>
      </c>
      <c r="Q96">
        <v>1</v>
      </c>
      <c r="R96" s="1">
        <f t="shared" si="16"/>
        <v>27973</v>
      </c>
      <c r="S96">
        <v>5.7000000000000002E-2</v>
      </c>
      <c r="T96" t="e">
        <v>#N/A</v>
      </c>
      <c r="U96">
        <v>2E-3</v>
      </c>
      <c r="V96">
        <v>5.98</v>
      </c>
      <c r="W96" t="e">
        <v>#N/A</v>
      </c>
      <c r="X96" t="e">
        <v>#N/A</v>
      </c>
    </row>
    <row r="97" spans="1:24" x14ac:dyDescent="0.25">
      <c r="A97" s="1">
        <f t="shared" si="17"/>
        <v>27973</v>
      </c>
      <c r="B97">
        <v>1</v>
      </c>
      <c r="C97">
        <f t="shared" si="19"/>
        <v>1976</v>
      </c>
      <c r="D97">
        <v>8</v>
      </c>
      <c r="E97" t="str">
        <f t="shared" si="18"/>
        <v>19768</v>
      </c>
      <c r="F97">
        <f t="shared" si="10"/>
        <v>5.7000000000000002E-2</v>
      </c>
      <c r="G97" t="e">
        <f t="shared" si="11"/>
        <v>#N/A</v>
      </c>
      <c r="H97">
        <f t="shared" si="12"/>
        <v>2E-3</v>
      </c>
      <c r="I97">
        <f t="shared" si="13"/>
        <v>5.98</v>
      </c>
      <c r="J97" t="e">
        <f t="shared" si="14"/>
        <v>#N/A</v>
      </c>
      <c r="K97" t="e">
        <f t="shared" si="15"/>
        <v>#N/A</v>
      </c>
      <c r="M97" t="s">
        <v>88</v>
      </c>
      <c r="N97">
        <v>1976</v>
      </c>
      <c r="O97">
        <v>1976</v>
      </c>
      <c r="P97">
        <v>9</v>
      </c>
      <c r="Q97">
        <v>1</v>
      </c>
      <c r="R97" s="1">
        <f t="shared" si="16"/>
        <v>28004</v>
      </c>
      <c r="S97">
        <v>7.2999999999999995E-2</v>
      </c>
      <c r="T97" t="e">
        <v>#N/A</v>
      </c>
      <c r="U97">
        <v>3.0000000000000001E-3</v>
      </c>
      <c r="V97">
        <v>6.5</v>
      </c>
      <c r="W97" t="e">
        <v>#N/A</v>
      </c>
      <c r="X97" t="e">
        <v>#N/A</v>
      </c>
    </row>
    <row r="98" spans="1:24" x14ac:dyDescent="0.25">
      <c r="A98" s="1">
        <f t="shared" si="17"/>
        <v>28004</v>
      </c>
      <c r="B98">
        <v>1</v>
      </c>
      <c r="C98">
        <f t="shared" si="19"/>
        <v>1976</v>
      </c>
      <c r="D98">
        <v>9</v>
      </c>
      <c r="E98" t="str">
        <f t="shared" si="18"/>
        <v>19769</v>
      </c>
      <c r="F98">
        <f t="shared" si="10"/>
        <v>7.2999999999999995E-2</v>
      </c>
      <c r="G98" t="e">
        <f t="shared" si="11"/>
        <v>#N/A</v>
      </c>
      <c r="H98">
        <f t="shared" si="12"/>
        <v>3.0000000000000001E-3</v>
      </c>
      <c r="I98">
        <f t="shared" si="13"/>
        <v>6.5</v>
      </c>
      <c r="J98" t="e">
        <f t="shared" si="14"/>
        <v>#N/A</v>
      </c>
      <c r="K98" t="e">
        <f t="shared" si="15"/>
        <v>#N/A</v>
      </c>
      <c r="M98" t="s">
        <v>88</v>
      </c>
      <c r="N98">
        <v>1977</v>
      </c>
      <c r="O98">
        <v>1976</v>
      </c>
      <c r="P98">
        <v>10</v>
      </c>
      <c r="Q98">
        <v>1</v>
      </c>
      <c r="R98" s="1">
        <f t="shared" si="16"/>
        <v>28399</v>
      </c>
      <c r="S98">
        <v>5.8999999999999997E-2</v>
      </c>
      <c r="T98" t="e">
        <v>#N/A</v>
      </c>
      <c r="U98">
        <v>2.1000000000000001E-2</v>
      </c>
      <c r="V98">
        <v>6.08</v>
      </c>
      <c r="W98" t="e">
        <v>#N/A</v>
      </c>
      <c r="X98" t="e">
        <v>#N/A</v>
      </c>
    </row>
    <row r="99" spans="1:24" x14ac:dyDescent="0.25">
      <c r="A99" s="1">
        <f t="shared" si="17"/>
        <v>28399</v>
      </c>
      <c r="B99">
        <v>1</v>
      </c>
      <c r="C99">
        <f t="shared" si="19"/>
        <v>1977</v>
      </c>
      <c r="D99">
        <v>10</v>
      </c>
      <c r="E99" t="str">
        <f t="shared" si="18"/>
        <v>197710</v>
      </c>
      <c r="F99">
        <f t="shared" si="10"/>
        <v>5.8999999999999997E-2</v>
      </c>
      <c r="G99" t="e">
        <f t="shared" si="11"/>
        <v>#N/A</v>
      </c>
      <c r="H99">
        <f t="shared" si="12"/>
        <v>2.1000000000000001E-2</v>
      </c>
      <c r="I99">
        <f t="shared" si="13"/>
        <v>6.08</v>
      </c>
      <c r="J99" t="e">
        <f t="shared" si="14"/>
        <v>#N/A</v>
      </c>
      <c r="K99" t="e">
        <f t="shared" si="15"/>
        <v>#N/A</v>
      </c>
      <c r="M99" t="s">
        <v>88</v>
      </c>
      <c r="N99">
        <v>1977</v>
      </c>
      <c r="O99">
        <v>1976</v>
      </c>
      <c r="P99">
        <v>11</v>
      </c>
      <c r="Q99">
        <v>1</v>
      </c>
      <c r="R99" s="1">
        <f t="shared" si="16"/>
        <v>28430</v>
      </c>
      <c r="S99">
        <v>4.4999999999999998E-2</v>
      </c>
      <c r="T99" t="e">
        <v>#N/A</v>
      </c>
      <c r="U99">
        <v>1.9E-2</v>
      </c>
      <c r="V99">
        <v>5.64</v>
      </c>
      <c r="W99" t="e">
        <v>#N/A</v>
      </c>
      <c r="X99" t="e">
        <v>#N/A</v>
      </c>
    </row>
    <row r="100" spans="1:24" x14ac:dyDescent="0.25">
      <c r="A100" s="1">
        <f t="shared" si="17"/>
        <v>28430</v>
      </c>
      <c r="B100">
        <v>1</v>
      </c>
      <c r="C100">
        <f t="shared" si="19"/>
        <v>1977</v>
      </c>
      <c r="D100">
        <v>11</v>
      </c>
      <c r="E100" t="str">
        <f t="shared" si="18"/>
        <v>197711</v>
      </c>
      <c r="F100">
        <f t="shared" si="10"/>
        <v>4.4999999999999998E-2</v>
      </c>
      <c r="G100" t="e">
        <f t="shared" si="11"/>
        <v>#N/A</v>
      </c>
      <c r="H100">
        <f t="shared" si="12"/>
        <v>1.9E-2</v>
      </c>
      <c r="I100">
        <f t="shared" si="13"/>
        <v>5.64</v>
      </c>
      <c r="J100" t="e">
        <f t="shared" si="14"/>
        <v>#N/A</v>
      </c>
      <c r="K100" t="e">
        <f t="shared" si="15"/>
        <v>#N/A</v>
      </c>
      <c r="M100" t="s">
        <v>88</v>
      </c>
      <c r="N100">
        <v>1977</v>
      </c>
      <c r="O100">
        <v>1976</v>
      </c>
      <c r="P100">
        <v>12</v>
      </c>
      <c r="Q100">
        <v>1</v>
      </c>
      <c r="R100" s="1">
        <f t="shared" si="16"/>
        <v>28460</v>
      </c>
      <c r="S100">
        <v>6.8000000000000005E-2</v>
      </c>
      <c r="T100" t="e">
        <v>#N/A</v>
      </c>
      <c r="U100">
        <v>4.9000000000000002E-2</v>
      </c>
      <c r="V100">
        <v>4.49</v>
      </c>
      <c r="W100" t="e">
        <v>#N/A</v>
      </c>
      <c r="X100" t="e">
        <v>#N/A</v>
      </c>
    </row>
    <row r="101" spans="1:24" x14ac:dyDescent="0.25">
      <c r="A101" s="1">
        <f t="shared" si="17"/>
        <v>28460</v>
      </c>
      <c r="B101">
        <v>1</v>
      </c>
      <c r="C101">
        <f t="shared" si="19"/>
        <v>1977</v>
      </c>
      <c r="D101">
        <v>12</v>
      </c>
      <c r="E101" t="str">
        <f t="shared" si="18"/>
        <v>197712</v>
      </c>
      <c r="F101">
        <f t="shared" si="10"/>
        <v>6.8000000000000005E-2</v>
      </c>
      <c r="G101" t="e">
        <f t="shared" si="11"/>
        <v>#N/A</v>
      </c>
      <c r="H101">
        <f t="shared" si="12"/>
        <v>4.9000000000000002E-2</v>
      </c>
      <c r="I101">
        <f t="shared" si="13"/>
        <v>4.49</v>
      </c>
      <c r="J101" t="e">
        <f t="shared" si="14"/>
        <v>#N/A</v>
      </c>
      <c r="K101" t="e">
        <f t="shared" si="15"/>
        <v>#N/A</v>
      </c>
      <c r="M101" t="s">
        <v>88</v>
      </c>
      <c r="N101">
        <v>1977</v>
      </c>
      <c r="O101">
        <v>1977</v>
      </c>
      <c r="P101">
        <v>1</v>
      </c>
      <c r="Q101">
        <v>1</v>
      </c>
      <c r="R101" s="1">
        <f t="shared" si="16"/>
        <v>28126</v>
      </c>
      <c r="S101">
        <v>3.5999999999999997E-2</v>
      </c>
      <c r="T101" t="e">
        <v>#N/A</v>
      </c>
      <c r="U101">
        <v>7.0999999999999994E-2</v>
      </c>
      <c r="V101">
        <v>4.34</v>
      </c>
      <c r="W101" t="e">
        <v>#N/A</v>
      </c>
      <c r="X101" t="e">
        <v>#N/A</v>
      </c>
    </row>
    <row r="102" spans="1:24" x14ac:dyDescent="0.25">
      <c r="A102" s="1">
        <f t="shared" si="17"/>
        <v>28126</v>
      </c>
      <c r="B102">
        <v>1</v>
      </c>
      <c r="C102">
        <f t="shared" si="19"/>
        <v>1977</v>
      </c>
      <c r="D102">
        <v>1</v>
      </c>
      <c r="E102" t="str">
        <f t="shared" si="18"/>
        <v>19771</v>
      </c>
      <c r="F102">
        <f t="shared" si="10"/>
        <v>3.5999999999999997E-2</v>
      </c>
      <c r="G102" t="e">
        <f t="shared" si="11"/>
        <v>#N/A</v>
      </c>
      <c r="H102">
        <f t="shared" si="12"/>
        <v>7.0999999999999994E-2</v>
      </c>
      <c r="I102">
        <f t="shared" si="13"/>
        <v>4.34</v>
      </c>
      <c r="J102" t="e">
        <f t="shared" si="14"/>
        <v>#N/A</v>
      </c>
      <c r="K102" t="e">
        <f t="shared" si="15"/>
        <v>#N/A</v>
      </c>
      <c r="M102" t="s">
        <v>88</v>
      </c>
      <c r="N102">
        <v>1977</v>
      </c>
      <c r="O102">
        <v>1977</v>
      </c>
      <c r="P102">
        <v>2</v>
      </c>
      <c r="Q102">
        <v>1</v>
      </c>
      <c r="R102" s="1">
        <f t="shared" si="16"/>
        <v>28157</v>
      </c>
      <c r="S102">
        <v>4.1000000000000002E-2</v>
      </c>
      <c r="T102" t="e">
        <v>#N/A</v>
      </c>
      <c r="U102">
        <v>8.7999999999999995E-2</v>
      </c>
      <c r="V102">
        <v>4.4000000000000004</v>
      </c>
      <c r="W102" t="e">
        <v>#N/A</v>
      </c>
      <c r="X102" t="e">
        <v>#N/A</v>
      </c>
    </row>
    <row r="103" spans="1:24" x14ac:dyDescent="0.25">
      <c r="A103" s="1">
        <f t="shared" si="17"/>
        <v>28157</v>
      </c>
      <c r="B103">
        <v>1</v>
      </c>
      <c r="C103">
        <f t="shared" si="19"/>
        <v>1977</v>
      </c>
      <c r="D103">
        <v>2</v>
      </c>
      <c r="E103" t="str">
        <f t="shared" si="18"/>
        <v>19772</v>
      </c>
      <c r="F103">
        <f t="shared" si="10"/>
        <v>4.1000000000000002E-2</v>
      </c>
      <c r="G103" t="e">
        <f t="shared" si="11"/>
        <v>#N/A</v>
      </c>
      <c r="H103">
        <f t="shared" si="12"/>
        <v>8.7999999999999995E-2</v>
      </c>
      <c r="I103">
        <f t="shared" si="13"/>
        <v>4.4000000000000004</v>
      </c>
      <c r="J103" t="e">
        <f t="shared" si="14"/>
        <v>#N/A</v>
      </c>
      <c r="K103" t="e">
        <f t="shared" si="15"/>
        <v>#N/A</v>
      </c>
      <c r="M103" t="s">
        <v>88</v>
      </c>
      <c r="N103">
        <v>1977</v>
      </c>
      <c r="O103">
        <v>1977</v>
      </c>
      <c r="P103">
        <v>3</v>
      </c>
      <c r="Q103">
        <v>1</v>
      </c>
      <c r="R103" s="1">
        <f t="shared" si="16"/>
        <v>28185</v>
      </c>
      <c r="S103">
        <v>4.2000000000000003E-2</v>
      </c>
      <c r="T103" t="e">
        <v>#N/A</v>
      </c>
      <c r="U103">
        <v>6.3E-2</v>
      </c>
      <c r="V103">
        <v>3.77</v>
      </c>
      <c r="W103" t="e">
        <v>#N/A</v>
      </c>
      <c r="X103" t="e">
        <v>#N/A</v>
      </c>
    </row>
    <row r="104" spans="1:24" x14ac:dyDescent="0.25">
      <c r="A104" s="1">
        <f t="shared" si="17"/>
        <v>28185</v>
      </c>
      <c r="B104">
        <v>1</v>
      </c>
      <c r="C104">
        <f t="shared" si="19"/>
        <v>1977</v>
      </c>
      <c r="D104">
        <v>3</v>
      </c>
      <c r="E104" t="str">
        <f t="shared" si="18"/>
        <v>19773</v>
      </c>
      <c r="F104">
        <f t="shared" si="10"/>
        <v>4.2000000000000003E-2</v>
      </c>
      <c r="G104" t="e">
        <f t="shared" si="11"/>
        <v>#N/A</v>
      </c>
      <c r="H104">
        <f t="shared" si="12"/>
        <v>6.3E-2</v>
      </c>
      <c r="I104">
        <f t="shared" si="13"/>
        <v>3.77</v>
      </c>
      <c r="J104" t="e">
        <f t="shared" si="14"/>
        <v>#N/A</v>
      </c>
      <c r="K104" t="e">
        <f t="shared" si="15"/>
        <v>#N/A</v>
      </c>
      <c r="M104" t="s">
        <v>88</v>
      </c>
      <c r="N104">
        <v>1977</v>
      </c>
      <c r="O104">
        <v>1977</v>
      </c>
      <c r="P104">
        <v>4</v>
      </c>
      <c r="Q104">
        <v>1</v>
      </c>
      <c r="R104" s="1">
        <f t="shared" si="16"/>
        <v>28216</v>
      </c>
      <c r="S104">
        <v>4.7E-2</v>
      </c>
      <c r="T104" t="e">
        <v>#N/A</v>
      </c>
      <c r="U104">
        <v>3.2000000000000001E-2</v>
      </c>
      <c r="V104">
        <v>4.26</v>
      </c>
      <c r="W104" t="e">
        <v>#N/A</v>
      </c>
      <c r="X104" t="e">
        <v>#N/A</v>
      </c>
    </row>
    <row r="105" spans="1:24" x14ac:dyDescent="0.25">
      <c r="A105" s="1">
        <f t="shared" si="17"/>
        <v>28216</v>
      </c>
      <c r="B105">
        <v>1</v>
      </c>
      <c r="C105">
        <f t="shared" si="19"/>
        <v>1977</v>
      </c>
      <c r="D105">
        <v>4</v>
      </c>
      <c r="E105" t="str">
        <f t="shared" si="18"/>
        <v>19774</v>
      </c>
      <c r="F105">
        <f t="shared" si="10"/>
        <v>4.7E-2</v>
      </c>
      <c r="G105" t="e">
        <f t="shared" si="11"/>
        <v>#N/A</v>
      </c>
      <c r="H105">
        <f t="shared" si="12"/>
        <v>3.2000000000000001E-2</v>
      </c>
      <c r="I105">
        <f t="shared" si="13"/>
        <v>4.26</v>
      </c>
      <c r="J105" t="e">
        <f t="shared" si="14"/>
        <v>#N/A</v>
      </c>
      <c r="K105" t="e">
        <f t="shared" si="15"/>
        <v>#N/A</v>
      </c>
      <c r="M105" t="s">
        <v>88</v>
      </c>
      <c r="N105">
        <v>1977</v>
      </c>
      <c r="O105">
        <v>1977</v>
      </c>
      <c r="P105">
        <v>5</v>
      </c>
      <c r="Q105">
        <v>1</v>
      </c>
      <c r="R105" s="1">
        <f t="shared" si="16"/>
        <v>28246</v>
      </c>
      <c r="S105">
        <v>4.7E-2</v>
      </c>
      <c r="T105" t="e">
        <v>#N/A</v>
      </c>
      <c r="U105">
        <v>3.2000000000000001E-2</v>
      </c>
      <c r="V105">
        <v>4.6500000000000004</v>
      </c>
      <c r="W105" t="e">
        <v>#N/A</v>
      </c>
      <c r="X105" t="e">
        <v>#N/A</v>
      </c>
    </row>
    <row r="106" spans="1:24" x14ac:dyDescent="0.25">
      <c r="A106" s="1">
        <f t="shared" si="17"/>
        <v>28246</v>
      </c>
      <c r="B106">
        <v>1</v>
      </c>
      <c r="C106">
        <f t="shared" si="19"/>
        <v>1977</v>
      </c>
      <c r="D106">
        <v>5</v>
      </c>
      <c r="E106" t="str">
        <f t="shared" si="18"/>
        <v>19775</v>
      </c>
      <c r="F106">
        <f t="shared" si="10"/>
        <v>4.7E-2</v>
      </c>
      <c r="G106" t="e">
        <f t="shared" si="11"/>
        <v>#N/A</v>
      </c>
      <c r="H106">
        <f t="shared" si="12"/>
        <v>3.2000000000000001E-2</v>
      </c>
      <c r="I106">
        <f t="shared" si="13"/>
        <v>4.6500000000000004</v>
      </c>
      <c r="J106" t="e">
        <f t="shared" si="14"/>
        <v>#N/A</v>
      </c>
      <c r="K106" t="e">
        <f t="shared" si="15"/>
        <v>#N/A</v>
      </c>
      <c r="M106" t="s">
        <v>88</v>
      </c>
      <c r="N106">
        <v>1977</v>
      </c>
      <c r="O106">
        <v>1977</v>
      </c>
      <c r="P106">
        <v>6</v>
      </c>
      <c r="Q106">
        <v>1</v>
      </c>
      <c r="R106" s="1">
        <f t="shared" si="16"/>
        <v>28277</v>
      </c>
      <c r="S106">
        <v>3.5999999999999997E-2</v>
      </c>
      <c r="T106" t="e">
        <v>#N/A</v>
      </c>
      <c r="U106">
        <v>1.7999999999999999E-2</v>
      </c>
      <c r="V106">
        <v>5.53</v>
      </c>
      <c r="W106" t="e">
        <v>#N/A</v>
      </c>
      <c r="X106" t="e">
        <v>#N/A</v>
      </c>
    </row>
    <row r="107" spans="1:24" x14ac:dyDescent="0.25">
      <c r="A107" s="1">
        <f t="shared" si="17"/>
        <v>28277</v>
      </c>
      <c r="B107">
        <v>1</v>
      </c>
      <c r="C107">
        <f t="shared" si="19"/>
        <v>1977</v>
      </c>
      <c r="D107">
        <v>6</v>
      </c>
      <c r="E107" t="str">
        <f t="shared" si="18"/>
        <v>19776</v>
      </c>
      <c r="F107">
        <f t="shared" si="10"/>
        <v>3.5999999999999997E-2</v>
      </c>
      <c r="G107" t="e">
        <f t="shared" si="11"/>
        <v>#N/A</v>
      </c>
      <c r="H107">
        <f t="shared" si="12"/>
        <v>1.7999999999999999E-2</v>
      </c>
      <c r="I107">
        <f t="shared" si="13"/>
        <v>5.53</v>
      </c>
      <c r="J107" t="e">
        <f t="shared" si="14"/>
        <v>#N/A</v>
      </c>
      <c r="K107" t="e">
        <f t="shared" si="15"/>
        <v>#N/A</v>
      </c>
      <c r="M107" t="s">
        <v>88</v>
      </c>
      <c r="N107">
        <v>1977</v>
      </c>
      <c r="O107">
        <v>1977</v>
      </c>
      <c r="P107">
        <v>7</v>
      </c>
      <c r="Q107">
        <v>1</v>
      </c>
      <c r="R107" s="1">
        <f t="shared" si="16"/>
        <v>28307</v>
      </c>
      <c r="S107">
        <v>4.5999999999999999E-2</v>
      </c>
      <c r="T107" t="e">
        <v>#N/A</v>
      </c>
      <c r="U107">
        <v>8.9999999999999993E-3</v>
      </c>
      <c r="V107">
        <v>6.49</v>
      </c>
      <c r="W107" t="e">
        <v>#N/A</v>
      </c>
      <c r="X107" t="e">
        <v>#N/A</v>
      </c>
    </row>
    <row r="108" spans="1:24" x14ac:dyDescent="0.25">
      <c r="A108" s="1">
        <f t="shared" si="17"/>
        <v>28307</v>
      </c>
      <c r="B108">
        <v>1</v>
      </c>
      <c r="C108">
        <f t="shared" si="19"/>
        <v>1977</v>
      </c>
      <c r="D108">
        <v>7</v>
      </c>
      <c r="E108" t="str">
        <f t="shared" si="18"/>
        <v>19777</v>
      </c>
      <c r="F108">
        <f t="shared" si="10"/>
        <v>4.5999999999999999E-2</v>
      </c>
      <c r="G108" t="e">
        <f t="shared" si="11"/>
        <v>#N/A</v>
      </c>
      <c r="H108">
        <f t="shared" si="12"/>
        <v>8.9999999999999993E-3</v>
      </c>
      <c r="I108">
        <f t="shared" si="13"/>
        <v>6.49</v>
      </c>
      <c r="J108" t="e">
        <f t="shared" si="14"/>
        <v>#N/A</v>
      </c>
      <c r="K108" t="e">
        <f t="shared" si="15"/>
        <v>#N/A</v>
      </c>
      <c r="M108" t="s">
        <v>88</v>
      </c>
      <c r="N108">
        <v>1977</v>
      </c>
      <c r="O108">
        <v>1977</v>
      </c>
      <c r="P108">
        <v>8</v>
      </c>
      <c r="Q108">
        <v>1</v>
      </c>
      <c r="R108" s="1">
        <f t="shared" si="16"/>
        <v>28338</v>
      </c>
      <c r="S108">
        <v>5.6000000000000001E-2</v>
      </c>
      <c r="T108" t="e">
        <v>#N/A</v>
      </c>
      <c r="U108">
        <v>1.7000000000000001E-2</v>
      </c>
      <c r="V108">
        <v>7.2</v>
      </c>
      <c r="W108" t="e">
        <v>#N/A</v>
      </c>
      <c r="X108" t="e">
        <v>#N/A</v>
      </c>
    </row>
    <row r="109" spans="1:24" x14ac:dyDescent="0.25">
      <c r="A109" s="1">
        <f t="shared" si="17"/>
        <v>28338</v>
      </c>
      <c r="B109">
        <v>1</v>
      </c>
      <c r="C109">
        <f t="shared" si="19"/>
        <v>1977</v>
      </c>
      <c r="D109">
        <v>8</v>
      </c>
      <c r="E109" t="str">
        <f t="shared" si="18"/>
        <v>19778</v>
      </c>
      <c r="F109">
        <f t="shared" si="10"/>
        <v>5.6000000000000001E-2</v>
      </c>
      <c r="G109" t="e">
        <f t="shared" si="11"/>
        <v>#N/A</v>
      </c>
      <c r="H109">
        <f t="shared" si="12"/>
        <v>1.7000000000000001E-2</v>
      </c>
      <c r="I109">
        <f t="shared" si="13"/>
        <v>7.2</v>
      </c>
      <c r="J109" t="e">
        <f t="shared" si="14"/>
        <v>#N/A</v>
      </c>
      <c r="K109" t="e">
        <f t="shared" si="15"/>
        <v>#N/A</v>
      </c>
      <c r="M109" t="s">
        <v>88</v>
      </c>
      <c r="N109">
        <v>1977</v>
      </c>
      <c r="O109">
        <v>1977</v>
      </c>
      <c r="P109">
        <v>9</v>
      </c>
      <c r="Q109">
        <v>1</v>
      </c>
      <c r="R109" s="1">
        <f t="shared" si="16"/>
        <v>28369</v>
      </c>
      <c r="S109">
        <v>7.2999999999999995E-2</v>
      </c>
      <c r="T109" t="e">
        <v>#N/A</v>
      </c>
      <c r="U109">
        <v>5.0999999999999997E-2</v>
      </c>
      <c r="V109">
        <v>6.82</v>
      </c>
      <c r="W109" t="e">
        <v>#N/A</v>
      </c>
      <c r="X109" t="e">
        <v>#N/A</v>
      </c>
    </row>
    <row r="110" spans="1:24" x14ac:dyDescent="0.25">
      <c r="A110" s="1">
        <f t="shared" si="17"/>
        <v>28369</v>
      </c>
      <c r="B110">
        <v>1</v>
      </c>
      <c r="C110">
        <f t="shared" si="19"/>
        <v>1977</v>
      </c>
      <c r="D110">
        <v>9</v>
      </c>
      <c r="E110" t="str">
        <f t="shared" si="18"/>
        <v>19779</v>
      </c>
      <c r="F110">
        <f t="shared" si="10"/>
        <v>7.2999999999999995E-2</v>
      </c>
      <c r="G110" t="e">
        <f t="shared" si="11"/>
        <v>#N/A</v>
      </c>
      <c r="H110">
        <f t="shared" si="12"/>
        <v>5.0999999999999997E-2</v>
      </c>
      <c r="I110">
        <f t="shared" si="13"/>
        <v>6.82</v>
      </c>
      <c r="J110" t="e">
        <f t="shared" si="14"/>
        <v>#N/A</v>
      </c>
      <c r="K110" t="e">
        <f t="shared" si="15"/>
        <v>#N/A</v>
      </c>
      <c r="M110" t="s">
        <v>88</v>
      </c>
      <c r="N110">
        <v>1978</v>
      </c>
      <c r="O110">
        <v>1977</v>
      </c>
      <c r="P110">
        <v>10</v>
      </c>
      <c r="Q110">
        <v>1</v>
      </c>
      <c r="R110" s="1">
        <f t="shared" si="16"/>
        <v>28764</v>
      </c>
      <c r="S110">
        <v>0.06</v>
      </c>
      <c r="T110" t="e">
        <v>#N/A</v>
      </c>
      <c r="U110">
        <v>5.7000000000000002E-2</v>
      </c>
      <c r="V110">
        <v>4.7699999999999996</v>
      </c>
      <c r="W110" t="e">
        <v>#N/A</v>
      </c>
      <c r="X110" t="e">
        <v>#N/A</v>
      </c>
    </row>
    <row r="111" spans="1:24" x14ac:dyDescent="0.25">
      <c r="A111" s="1">
        <f t="shared" si="17"/>
        <v>28764</v>
      </c>
      <c r="B111">
        <v>1</v>
      </c>
      <c r="C111">
        <f t="shared" si="19"/>
        <v>1978</v>
      </c>
      <c r="D111">
        <v>10</v>
      </c>
      <c r="E111" t="str">
        <f t="shared" si="18"/>
        <v>197810</v>
      </c>
      <c r="F111">
        <f t="shared" si="10"/>
        <v>0.06</v>
      </c>
      <c r="G111" t="e">
        <f t="shared" si="11"/>
        <v>#N/A</v>
      </c>
      <c r="H111">
        <f t="shared" si="12"/>
        <v>5.7000000000000002E-2</v>
      </c>
      <c r="I111">
        <f t="shared" si="13"/>
        <v>4.7699999999999996</v>
      </c>
      <c r="J111" t="e">
        <f t="shared" si="14"/>
        <v>#N/A</v>
      </c>
      <c r="K111" t="e">
        <f t="shared" si="15"/>
        <v>#N/A</v>
      </c>
      <c r="M111" t="s">
        <v>88</v>
      </c>
      <c r="N111">
        <v>1978</v>
      </c>
      <c r="O111">
        <v>1977</v>
      </c>
      <c r="P111">
        <v>11</v>
      </c>
      <c r="Q111">
        <v>1</v>
      </c>
      <c r="R111" s="1">
        <f t="shared" si="16"/>
        <v>28795</v>
      </c>
      <c r="S111">
        <v>6.3E-2</v>
      </c>
      <c r="T111" t="e">
        <v>#N/A</v>
      </c>
      <c r="U111">
        <v>8.1000000000000003E-2</v>
      </c>
      <c r="V111">
        <v>2.99</v>
      </c>
      <c r="W111" t="e">
        <v>#N/A</v>
      </c>
      <c r="X111" t="e">
        <v>#N/A</v>
      </c>
    </row>
    <row r="112" spans="1:24" x14ac:dyDescent="0.25">
      <c r="A112" s="1">
        <f t="shared" si="17"/>
        <v>28795</v>
      </c>
      <c r="B112">
        <v>1</v>
      </c>
      <c r="C112">
        <f t="shared" si="19"/>
        <v>1978</v>
      </c>
      <c r="D112">
        <v>11</v>
      </c>
      <c r="E112" t="str">
        <f t="shared" si="18"/>
        <v>197811</v>
      </c>
      <c r="F112">
        <f t="shared" si="10"/>
        <v>6.3E-2</v>
      </c>
      <c r="G112" t="e">
        <f t="shared" si="11"/>
        <v>#N/A</v>
      </c>
      <c r="H112">
        <f t="shared" si="12"/>
        <v>8.1000000000000003E-2</v>
      </c>
      <c r="I112">
        <f t="shared" si="13"/>
        <v>2.99</v>
      </c>
      <c r="J112" t="e">
        <f t="shared" si="14"/>
        <v>#N/A</v>
      </c>
      <c r="K112" t="e">
        <f t="shared" si="15"/>
        <v>#N/A</v>
      </c>
      <c r="M112" t="s">
        <v>88</v>
      </c>
      <c r="N112">
        <v>1978</v>
      </c>
      <c r="O112">
        <v>1977</v>
      </c>
      <c r="P112">
        <v>12</v>
      </c>
      <c r="Q112">
        <v>1</v>
      </c>
      <c r="R112" s="1">
        <f t="shared" si="16"/>
        <v>28825</v>
      </c>
      <c r="S112">
        <v>5.8999999999999997E-2</v>
      </c>
      <c r="T112" t="e">
        <v>#N/A</v>
      </c>
      <c r="U112">
        <v>2.7E-2</v>
      </c>
      <c r="V112">
        <v>2.83</v>
      </c>
      <c r="W112" t="e">
        <v>#N/A</v>
      </c>
      <c r="X112" t="e">
        <v>#N/A</v>
      </c>
    </row>
    <row r="113" spans="1:24" x14ac:dyDescent="0.25">
      <c r="A113" s="1">
        <f t="shared" si="17"/>
        <v>28825</v>
      </c>
      <c r="B113">
        <v>1</v>
      </c>
      <c r="C113">
        <f t="shared" si="19"/>
        <v>1978</v>
      </c>
      <c r="D113">
        <v>12</v>
      </c>
      <c r="E113" t="str">
        <f t="shared" si="18"/>
        <v>197812</v>
      </c>
      <c r="F113">
        <f t="shared" si="10"/>
        <v>5.8999999999999997E-2</v>
      </c>
      <c r="G113" t="e">
        <f t="shared" si="11"/>
        <v>#N/A</v>
      </c>
      <c r="H113">
        <f t="shared" si="12"/>
        <v>2.7E-2</v>
      </c>
      <c r="I113">
        <f t="shared" si="13"/>
        <v>2.83</v>
      </c>
      <c r="J113" t="e">
        <f t="shared" si="14"/>
        <v>#N/A</v>
      </c>
      <c r="K113" t="e">
        <f t="shared" si="15"/>
        <v>#N/A</v>
      </c>
      <c r="M113" t="s">
        <v>88</v>
      </c>
      <c r="N113">
        <v>1978</v>
      </c>
      <c r="O113">
        <v>1978</v>
      </c>
      <c r="P113">
        <v>1</v>
      </c>
      <c r="Q113">
        <v>1</v>
      </c>
      <c r="R113" s="1">
        <f t="shared" si="16"/>
        <v>28491</v>
      </c>
      <c r="S113">
        <v>5.2999999999999999E-2</v>
      </c>
      <c r="T113" t="e">
        <v>#N/A</v>
      </c>
      <c r="U113">
        <v>2.1000000000000001E-2</v>
      </c>
      <c r="V113">
        <v>3.16</v>
      </c>
      <c r="W113" t="e">
        <v>#N/A</v>
      </c>
      <c r="X113" t="e">
        <v>#N/A</v>
      </c>
    </row>
    <row r="114" spans="1:24" x14ac:dyDescent="0.25">
      <c r="A114" s="1">
        <f t="shared" si="17"/>
        <v>28491</v>
      </c>
      <c r="B114">
        <v>1</v>
      </c>
      <c r="C114">
        <f t="shared" si="19"/>
        <v>1978</v>
      </c>
      <c r="D114">
        <v>1</v>
      </c>
      <c r="E114" t="str">
        <f t="shared" si="18"/>
        <v>19781</v>
      </c>
      <c r="F114">
        <f t="shared" si="10"/>
        <v>5.2999999999999999E-2</v>
      </c>
      <c r="G114" t="e">
        <f t="shared" si="11"/>
        <v>#N/A</v>
      </c>
      <c r="H114">
        <f t="shared" si="12"/>
        <v>2.1000000000000001E-2</v>
      </c>
      <c r="I114">
        <f t="shared" si="13"/>
        <v>3.16</v>
      </c>
      <c r="J114" t="e">
        <f t="shared" si="14"/>
        <v>#N/A</v>
      </c>
      <c r="K114" t="e">
        <f t="shared" si="15"/>
        <v>#N/A</v>
      </c>
      <c r="M114" t="s">
        <v>88</v>
      </c>
      <c r="N114">
        <v>1978</v>
      </c>
      <c r="O114">
        <v>1978</v>
      </c>
      <c r="P114">
        <v>2</v>
      </c>
      <c r="Q114">
        <v>1</v>
      </c>
      <c r="R114" s="1">
        <f t="shared" si="16"/>
        <v>28522</v>
      </c>
      <c r="S114">
        <v>0.05</v>
      </c>
      <c r="T114" t="e">
        <v>#N/A</v>
      </c>
      <c r="U114">
        <v>3.5000000000000003E-2</v>
      </c>
      <c r="V114">
        <v>3.3</v>
      </c>
      <c r="W114" t="e">
        <v>#N/A</v>
      </c>
      <c r="X114" t="e">
        <v>#N/A</v>
      </c>
    </row>
    <row r="115" spans="1:24" x14ac:dyDescent="0.25">
      <c r="A115" s="1">
        <f t="shared" si="17"/>
        <v>28522</v>
      </c>
      <c r="B115">
        <v>1</v>
      </c>
      <c r="C115">
        <f t="shared" si="19"/>
        <v>1978</v>
      </c>
      <c r="D115">
        <v>2</v>
      </c>
      <c r="E115" t="str">
        <f t="shared" si="18"/>
        <v>19782</v>
      </c>
      <c r="F115">
        <f t="shared" si="10"/>
        <v>0.05</v>
      </c>
      <c r="G115" t="e">
        <f t="shared" si="11"/>
        <v>#N/A</v>
      </c>
      <c r="H115">
        <f t="shared" si="12"/>
        <v>3.5000000000000003E-2</v>
      </c>
      <c r="I115">
        <f t="shared" si="13"/>
        <v>3.3</v>
      </c>
      <c r="J115" t="e">
        <f t="shared" si="14"/>
        <v>#N/A</v>
      </c>
      <c r="K115" t="e">
        <f t="shared" si="15"/>
        <v>#N/A</v>
      </c>
      <c r="M115" t="s">
        <v>88</v>
      </c>
      <c r="N115">
        <v>1978</v>
      </c>
      <c r="O115">
        <v>1978</v>
      </c>
      <c r="P115">
        <v>3</v>
      </c>
      <c r="Q115">
        <v>1</v>
      </c>
      <c r="R115" s="1">
        <f t="shared" si="16"/>
        <v>28550</v>
      </c>
      <c r="S115">
        <v>3.5999999999999997E-2</v>
      </c>
      <c r="T115" t="e">
        <v>#N/A</v>
      </c>
      <c r="U115">
        <v>1.9E-2</v>
      </c>
      <c r="V115">
        <v>3.75</v>
      </c>
      <c r="W115" t="e">
        <v>#N/A</v>
      </c>
      <c r="X115" t="e">
        <v>#N/A</v>
      </c>
    </row>
    <row r="116" spans="1:24" x14ac:dyDescent="0.25">
      <c r="A116" s="1">
        <f t="shared" si="17"/>
        <v>28550</v>
      </c>
      <c r="B116">
        <v>1</v>
      </c>
      <c r="C116">
        <f t="shared" si="19"/>
        <v>1978</v>
      </c>
      <c r="D116">
        <v>3</v>
      </c>
      <c r="E116" t="str">
        <f t="shared" si="18"/>
        <v>19783</v>
      </c>
      <c r="F116">
        <f t="shared" si="10"/>
        <v>3.5999999999999997E-2</v>
      </c>
      <c r="G116" t="e">
        <f t="shared" si="11"/>
        <v>#N/A</v>
      </c>
      <c r="H116">
        <f t="shared" si="12"/>
        <v>1.9E-2</v>
      </c>
      <c r="I116">
        <f t="shared" si="13"/>
        <v>3.75</v>
      </c>
      <c r="J116" t="e">
        <f t="shared" si="14"/>
        <v>#N/A</v>
      </c>
      <c r="K116" t="e">
        <f t="shared" si="15"/>
        <v>#N/A</v>
      </c>
      <c r="M116" t="s">
        <v>88</v>
      </c>
      <c r="N116">
        <v>1978</v>
      </c>
      <c r="O116">
        <v>1978</v>
      </c>
      <c r="P116">
        <v>4</v>
      </c>
      <c r="Q116">
        <v>1</v>
      </c>
      <c r="R116" s="1">
        <f t="shared" si="16"/>
        <v>28581</v>
      </c>
      <c r="S116">
        <v>6.2E-2</v>
      </c>
      <c r="T116" t="e">
        <v>#N/A</v>
      </c>
      <c r="U116">
        <v>2.7E-2</v>
      </c>
      <c r="V116">
        <v>3.58</v>
      </c>
      <c r="W116" t="e">
        <v>#N/A</v>
      </c>
      <c r="X116" t="e">
        <v>#N/A</v>
      </c>
    </row>
    <row r="117" spans="1:24" x14ac:dyDescent="0.25">
      <c r="A117" s="1">
        <f t="shared" si="17"/>
        <v>28581</v>
      </c>
      <c r="B117">
        <v>1</v>
      </c>
      <c r="C117">
        <f t="shared" si="19"/>
        <v>1978</v>
      </c>
      <c r="D117">
        <v>4</v>
      </c>
      <c r="E117" t="str">
        <f t="shared" si="18"/>
        <v>19784</v>
      </c>
      <c r="F117">
        <f t="shared" si="10"/>
        <v>6.2E-2</v>
      </c>
      <c r="G117" t="e">
        <f t="shared" si="11"/>
        <v>#N/A</v>
      </c>
      <c r="H117">
        <f t="shared" si="12"/>
        <v>2.7E-2</v>
      </c>
      <c r="I117">
        <f t="shared" si="13"/>
        <v>3.58</v>
      </c>
      <c r="J117" t="e">
        <f t="shared" si="14"/>
        <v>#N/A</v>
      </c>
      <c r="K117" t="e">
        <f t="shared" si="15"/>
        <v>#N/A</v>
      </c>
      <c r="M117" t="s">
        <v>88</v>
      </c>
      <c r="N117">
        <v>1978</v>
      </c>
      <c r="O117">
        <v>1978</v>
      </c>
      <c r="P117">
        <v>5</v>
      </c>
      <c r="Q117">
        <v>1</v>
      </c>
      <c r="R117" s="1">
        <f t="shared" si="16"/>
        <v>28611</v>
      </c>
      <c r="S117">
        <v>6.9000000000000006E-2</v>
      </c>
      <c r="T117" t="e">
        <v>#N/A</v>
      </c>
      <c r="U117">
        <v>2.8000000000000001E-2</v>
      </c>
      <c r="V117">
        <v>4.0599999999999996</v>
      </c>
      <c r="W117" t="e">
        <v>#N/A</v>
      </c>
      <c r="X117" t="e">
        <v>#N/A</v>
      </c>
    </row>
    <row r="118" spans="1:24" x14ac:dyDescent="0.25">
      <c r="A118" s="1">
        <f t="shared" si="17"/>
        <v>28611</v>
      </c>
      <c r="B118">
        <v>1</v>
      </c>
      <c r="C118">
        <f t="shared" si="19"/>
        <v>1978</v>
      </c>
      <c r="D118">
        <v>5</v>
      </c>
      <c r="E118" t="str">
        <f t="shared" si="18"/>
        <v>19785</v>
      </c>
      <c r="F118">
        <f t="shared" si="10"/>
        <v>6.9000000000000006E-2</v>
      </c>
      <c r="G118" t="e">
        <f t="shared" si="11"/>
        <v>#N/A</v>
      </c>
      <c r="H118">
        <f t="shared" si="12"/>
        <v>2.8000000000000001E-2</v>
      </c>
      <c r="I118">
        <f t="shared" si="13"/>
        <v>4.0599999999999996</v>
      </c>
      <c r="J118" t="e">
        <f t="shared" si="14"/>
        <v>#N/A</v>
      </c>
      <c r="K118" t="e">
        <f t="shared" si="15"/>
        <v>#N/A</v>
      </c>
      <c r="M118" t="s">
        <v>88</v>
      </c>
      <c r="N118">
        <v>1978</v>
      </c>
      <c r="O118">
        <v>1978</v>
      </c>
      <c r="P118">
        <v>6</v>
      </c>
      <c r="Q118">
        <v>1</v>
      </c>
      <c r="R118" s="1">
        <f t="shared" si="16"/>
        <v>28642</v>
      </c>
      <c r="S118">
        <v>5.5E-2</v>
      </c>
      <c r="T118" t="e">
        <v>#N/A</v>
      </c>
      <c r="U118">
        <v>1.6E-2</v>
      </c>
      <c r="V118">
        <v>4.8099999999999996</v>
      </c>
      <c r="W118" t="e">
        <v>#N/A</v>
      </c>
      <c r="X118" t="e">
        <v>#N/A</v>
      </c>
    </row>
    <row r="119" spans="1:24" x14ac:dyDescent="0.25">
      <c r="A119" s="1">
        <f t="shared" si="17"/>
        <v>28642</v>
      </c>
      <c r="B119">
        <v>1</v>
      </c>
      <c r="C119">
        <f t="shared" si="19"/>
        <v>1978</v>
      </c>
      <c r="D119">
        <v>6</v>
      </c>
      <c r="E119" t="str">
        <f t="shared" si="18"/>
        <v>19786</v>
      </c>
      <c r="F119">
        <f t="shared" si="10"/>
        <v>5.5E-2</v>
      </c>
      <c r="G119" t="e">
        <f t="shared" si="11"/>
        <v>#N/A</v>
      </c>
      <c r="H119">
        <f t="shared" si="12"/>
        <v>1.6E-2</v>
      </c>
      <c r="I119">
        <f t="shared" si="13"/>
        <v>4.8099999999999996</v>
      </c>
      <c r="J119" t="e">
        <f t="shared" si="14"/>
        <v>#N/A</v>
      </c>
      <c r="K119" t="e">
        <f t="shared" si="15"/>
        <v>#N/A</v>
      </c>
      <c r="M119" t="s">
        <v>88</v>
      </c>
      <c r="N119">
        <v>1978</v>
      </c>
      <c r="O119">
        <v>1978</v>
      </c>
      <c r="P119">
        <v>7</v>
      </c>
      <c r="Q119">
        <v>1</v>
      </c>
      <c r="R119" s="1">
        <f t="shared" si="16"/>
        <v>28672</v>
      </c>
      <c r="S119">
        <v>7.3999999999999996E-2</v>
      </c>
      <c r="T119" t="e">
        <v>#N/A</v>
      </c>
      <c r="U119">
        <v>1.0999999999999999E-2</v>
      </c>
      <c r="V119">
        <v>5.4</v>
      </c>
      <c r="W119" t="e">
        <v>#N/A</v>
      </c>
      <c r="X119" t="e">
        <v>#N/A</v>
      </c>
    </row>
    <row r="120" spans="1:24" x14ac:dyDescent="0.25">
      <c r="A120" s="1">
        <f t="shared" si="17"/>
        <v>28672</v>
      </c>
      <c r="B120">
        <v>1</v>
      </c>
      <c r="C120">
        <f t="shared" si="19"/>
        <v>1978</v>
      </c>
      <c r="D120">
        <v>7</v>
      </c>
      <c r="E120" t="str">
        <f t="shared" si="18"/>
        <v>19787</v>
      </c>
      <c r="F120">
        <f t="shared" si="10"/>
        <v>7.3999999999999996E-2</v>
      </c>
      <c r="G120" t="e">
        <f t="shared" si="11"/>
        <v>#N/A</v>
      </c>
      <c r="H120">
        <f t="shared" si="12"/>
        <v>1.0999999999999999E-2</v>
      </c>
      <c r="I120">
        <f t="shared" si="13"/>
        <v>5.4</v>
      </c>
      <c r="J120" t="e">
        <f t="shared" si="14"/>
        <v>#N/A</v>
      </c>
      <c r="K120" t="e">
        <f t="shared" si="15"/>
        <v>#N/A</v>
      </c>
      <c r="M120" t="s">
        <v>88</v>
      </c>
      <c r="N120">
        <v>1978</v>
      </c>
      <c r="O120">
        <v>1978</v>
      </c>
      <c r="P120">
        <v>8</v>
      </c>
      <c r="Q120">
        <v>1</v>
      </c>
      <c r="R120" s="1">
        <f t="shared" si="16"/>
        <v>28703</v>
      </c>
      <c r="S120">
        <v>0.08</v>
      </c>
      <c r="T120" t="e">
        <v>#N/A</v>
      </c>
      <c r="U120">
        <v>0.01</v>
      </c>
      <c r="V120">
        <v>5.74</v>
      </c>
      <c r="W120" t="e">
        <v>#N/A</v>
      </c>
      <c r="X120" t="e">
        <v>#N/A</v>
      </c>
    </row>
    <row r="121" spans="1:24" x14ac:dyDescent="0.25">
      <c r="A121" s="1">
        <f t="shared" si="17"/>
        <v>28703</v>
      </c>
      <c r="B121">
        <v>1</v>
      </c>
      <c r="C121">
        <f t="shared" si="19"/>
        <v>1978</v>
      </c>
      <c r="D121">
        <v>8</v>
      </c>
      <c r="E121" t="str">
        <f t="shared" si="18"/>
        <v>19788</v>
      </c>
      <c r="F121">
        <f t="shared" si="10"/>
        <v>0.08</v>
      </c>
      <c r="G121" t="e">
        <f t="shared" si="11"/>
        <v>#N/A</v>
      </c>
      <c r="H121">
        <f t="shared" si="12"/>
        <v>0.01</v>
      </c>
      <c r="I121">
        <f t="shared" si="13"/>
        <v>5.74</v>
      </c>
      <c r="J121" t="e">
        <f t="shared" si="14"/>
        <v>#N/A</v>
      </c>
      <c r="K121" t="e">
        <f t="shared" si="15"/>
        <v>#N/A</v>
      </c>
      <c r="M121" t="s">
        <v>88</v>
      </c>
      <c r="N121">
        <v>1978</v>
      </c>
      <c r="O121">
        <v>1978</v>
      </c>
      <c r="P121">
        <v>9</v>
      </c>
      <c r="Q121">
        <v>1</v>
      </c>
      <c r="R121" s="1">
        <f t="shared" si="16"/>
        <v>28734</v>
      </c>
      <c r="S121">
        <v>6.5000000000000002E-2</v>
      </c>
      <c r="T121">
        <v>8.0000000000000002E-3</v>
      </c>
      <c r="U121">
        <v>2.5000000000000001E-2</v>
      </c>
      <c r="V121">
        <v>5.68</v>
      </c>
      <c r="W121">
        <v>0.2</v>
      </c>
      <c r="X121" t="e">
        <v>#N/A</v>
      </c>
    </row>
    <row r="122" spans="1:24" x14ac:dyDescent="0.25">
      <c r="A122" s="1">
        <f t="shared" si="17"/>
        <v>28734</v>
      </c>
      <c r="B122">
        <v>1</v>
      </c>
      <c r="C122">
        <f t="shared" si="19"/>
        <v>1978</v>
      </c>
      <c r="D122">
        <v>9</v>
      </c>
      <c r="E122" t="str">
        <f t="shared" si="18"/>
        <v>19789</v>
      </c>
      <c r="F122">
        <f t="shared" si="10"/>
        <v>6.5000000000000002E-2</v>
      </c>
      <c r="G122">
        <f t="shared" si="11"/>
        <v>8.0000000000000002E-3</v>
      </c>
      <c r="H122">
        <f t="shared" si="12"/>
        <v>2.5000000000000001E-2</v>
      </c>
      <c r="I122">
        <f t="shared" si="13"/>
        <v>5.68</v>
      </c>
      <c r="J122">
        <f t="shared" si="14"/>
        <v>0.2</v>
      </c>
      <c r="K122" t="e">
        <f t="shared" si="15"/>
        <v>#N/A</v>
      </c>
      <c r="M122" t="s">
        <v>88</v>
      </c>
      <c r="N122">
        <v>1979</v>
      </c>
      <c r="O122">
        <v>1978</v>
      </c>
      <c r="P122">
        <v>10</v>
      </c>
      <c r="Q122">
        <v>1</v>
      </c>
      <c r="R122" s="1">
        <f t="shared" si="16"/>
        <v>29129</v>
      </c>
      <c r="S122">
        <v>4.3999999999999997E-2</v>
      </c>
      <c r="T122">
        <v>1.2999999999999999E-2</v>
      </c>
      <c r="U122">
        <v>2.8000000000000001E-2</v>
      </c>
      <c r="V122">
        <v>6.64</v>
      </c>
      <c r="W122">
        <v>0.23</v>
      </c>
      <c r="X122" t="e">
        <v>#N/A</v>
      </c>
    </row>
    <row r="123" spans="1:24" x14ac:dyDescent="0.25">
      <c r="A123" s="1">
        <f t="shared" si="17"/>
        <v>29129</v>
      </c>
      <c r="B123">
        <v>1</v>
      </c>
      <c r="C123">
        <f t="shared" si="19"/>
        <v>1979</v>
      </c>
      <c r="D123">
        <v>10</v>
      </c>
      <c r="E123" t="str">
        <f t="shared" si="18"/>
        <v>197910</v>
      </c>
      <c r="F123">
        <f t="shared" si="10"/>
        <v>4.3999999999999997E-2</v>
      </c>
      <c r="G123">
        <f t="shared" si="11"/>
        <v>1.2999999999999999E-2</v>
      </c>
      <c r="H123">
        <f t="shared" si="12"/>
        <v>2.8000000000000001E-2</v>
      </c>
      <c r="I123">
        <f t="shared" si="13"/>
        <v>6.64</v>
      </c>
      <c r="J123">
        <f t="shared" si="14"/>
        <v>0.23</v>
      </c>
      <c r="K123" t="e">
        <f t="shared" si="15"/>
        <v>#N/A</v>
      </c>
      <c r="M123" t="s">
        <v>88</v>
      </c>
      <c r="N123">
        <v>1979</v>
      </c>
      <c r="O123">
        <v>1978</v>
      </c>
      <c r="P123">
        <v>11</v>
      </c>
      <c r="Q123">
        <v>1</v>
      </c>
      <c r="R123" s="1">
        <f t="shared" si="16"/>
        <v>29160</v>
      </c>
      <c r="S123">
        <v>5.8999999999999997E-2</v>
      </c>
      <c r="T123">
        <v>5.1999999999999998E-2</v>
      </c>
      <c r="U123">
        <v>8.3000000000000004E-2</v>
      </c>
      <c r="V123">
        <v>4.45</v>
      </c>
      <c r="W123">
        <v>0.26</v>
      </c>
      <c r="X123" t="e">
        <v>#N/A</v>
      </c>
    </row>
    <row r="124" spans="1:24" x14ac:dyDescent="0.25">
      <c r="A124" s="1">
        <f t="shared" si="17"/>
        <v>29160</v>
      </c>
      <c r="B124">
        <v>1</v>
      </c>
      <c r="C124">
        <f t="shared" si="19"/>
        <v>1979</v>
      </c>
      <c r="D124">
        <v>11</v>
      </c>
      <c r="E124" t="str">
        <f t="shared" si="18"/>
        <v>197911</v>
      </c>
      <c r="F124">
        <f t="shared" si="10"/>
        <v>5.8999999999999997E-2</v>
      </c>
      <c r="G124">
        <f t="shared" si="11"/>
        <v>5.1999999999999998E-2</v>
      </c>
      <c r="H124">
        <f t="shared" si="12"/>
        <v>8.3000000000000004E-2</v>
      </c>
      <c r="I124">
        <f t="shared" si="13"/>
        <v>4.45</v>
      </c>
      <c r="J124">
        <f t="shared" si="14"/>
        <v>0.26</v>
      </c>
      <c r="K124" t="e">
        <f t="shared" si="15"/>
        <v>#N/A</v>
      </c>
      <c r="M124" t="s">
        <v>88</v>
      </c>
      <c r="N124">
        <v>1979</v>
      </c>
      <c r="O124">
        <v>1978</v>
      </c>
      <c r="P124">
        <v>12</v>
      </c>
      <c r="Q124">
        <v>1</v>
      </c>
      <c r="R124" s="1">
        <f t="shared" si="16"/>
        <v>29190</v>
      </c>
      <c r="S124">
        <v>5.3999999999999999E-2</v>
      </c>
      <c r="T124">
        <v>4.4999999999999998E-2</v>
      </c>
      <c r="U124">
        <v>7.0999999999999994E-2</v>
      </c>
      <c r="V124">
        <v>3.88</v>
      </c>
      <c r="W124">
        <v>0.23</v>
      </c>
      <c r="X124" t="e">
        <v>#N/A</v>
      </c>
    </row>
    <row r="125" spans="1:24" x14ac:dyDescent="0.25">
      <c r="A125" s="1">
        <f t="shared" si="17"/>
        <v>29190</v>
      </c>
      <c r="B125">
        <v>1</v>
      </c>
      <c r="C125">
        <f t="shared" si="19"/>
        <v>1979</v>
      </c>
      <c r="D125">
        <v>12</v>
      </c>
      <c r="E125" t="str">
        <f t="shared" si="18"/>
        <v>197912</v>
      </c>
      <c r="F125">
        <f t="shared" si="10"/>
        <v>5.3999999999999999E-2</v>
      </c>
      <c r="G125">
        <f t="shared" si="11"/>
        <v>4.4999999999999998E-2</v>
      </c>
      <c r="H125">
        <f t="shared" si="12"/>
        <v>7.0999999999999994E-2</v>
      </c>
      <c r="I125">
        <f t="shared" si="13"/>
        <v>3.88</v>
      </c>
      <c r="J125">
        <f t="shared" si="14"/>
        <v>0.23</v>
      </c>
      <c r="K125" t="e">
        <f t="shared" si="15"/>
        <v>#N/A</v>
      </c>
      <c r="M125" t="s">
        <v>88</v>
      </c>
      <c r="N125">
        <v>1979</v>
      </c>
      <c r="O125">
        <v>1979</v>
      </c>
      <c r="P125">
        <v>1</v>
      </c>
      <c r="Q125">
        <v>1</v>
      </c>
      <c r="R125" s="1">
        <f t="shared" si="16"/>
        <v>28856</v>
      </c>
      <c r="S125">
        <v>4.5999999999999999E-2</v>
      </c>
      <c r="T125">
        <v>7.0000000000000001E-3</v>
      </c>
      <c r="U125">
        <v>4.3999999999999997E-2</v>
      </c>
      <c r="V125">
        <v>3.81</v>
      </c>
      <c r="W125">
        <v>0.14000000000000001</v>
      </c>
      <c r="X125" t="e">
        <v>#N/A</v>
      </c>
    </row>
    <row r="126" spans="1:24" x14ac:dyDescent="0.25">
      <c r="A126" s="1">
        <f t="shared" si="17"/>
        <v>28856</v>
      </c>
      <c r="B126">
        <v>1</v>
      </c>
      <c r="C126">
        <f t="shared" si="19"/>
        <v>1979</v>
      </c>
      <c r="D126">
        <v>1</v>
      </c>
      <c r="E126" t="str">
        <f t="shared" si="18"/>
        <v>19791</v>
      </c>
      <c r="F126">
        <f t="shared" si="10"/>
        <v>4.5999999999999999E-2</v>
      </c>
      <c r="G126">
        <f t="shared" si="11"/>
        <v>7.0000000000000001E-3</v>
      </c>
      <c r="H126">
        <f t="shared" si="12"/>
        <v>4.3999999999999997E-2</v>
      </c>
      <c r="I126">
        <f t="shared" si="13"/>
        <v>3.81</v>
      </c>
      <c r="J126">
        <f t="shared" si="14"/>
        <v>0.14000000000000001</v>
      </c>
      <c r="K126" t="e">
        <f t="shared" si="15"/>
        <v>#N/A</v>
      </c>
      <c r="M126" t="s">
        <v>88</v>
      </c>
      <c r="N126">
        <v>1979</v>
      </c>
      <c r="O126">
        <v>1979</v>
      </c>
      <c r="P126">
        <v>2</v>
      </c>
      <c r="Q126">
        <v>1</v>
      </c>
      <c r="R126" s="1">
        <f t="shared" si="16"/>
        <v>28887</v>
      </c>
      <c r="S126">
        <v>0.05</v>
      </c>
      <c r="T126">
        <v>8.9999999999999993E-3</v>
      </c>
      <c r="U126">
        <v>0.02</v>
      </c>
      <c r="V126">
        <v>3.48</v>
      </c>
      <c r="W126">
        <v>0.19</v>
      </c>
      <c r="X126" t="e">
        <v>#N/A</v>
      </c>
    </row>
    <row r="127" spans="1:24" x14ac:dyDescent="0.25">
      <c r="A127" s="1">
        <f t="shared" si="17"/>
        <v>28887</v>
      </c>
      <c r="B127">
        <v>1</v>
      </c>
      <c r="C127">
        <f t="shared" si="19"/>
        <v>1979</v>
      </c>
      <c r="D127">
        <v>2</v>
      </c>
      <c r="E127" t="str">
        <f t="shared" si="18"/>
        <v>19792</v>
      </c>
      <c r="F127">
        <f t="shared" si="10"/>
        <v>0.05</v>
      </c>
      <c r="G127">
        <f t="shared" si="11"/>
        <v>8.9999999999999993E-3</v>
      </c>
      <c r="H127">
        <f t="shared" si="12"/>
        <v>0.02</v>
      </c>
      <c r="I127">
        <f t="shared" si="13"/>
        <v>3.48</v>
      </c>
      <c r="J127">
        <f t="shared" si="14"/>
        <v>0.19</v>
      </c>
      <c r="K127" t="e">
        <f t="shared" si="15"/>
        <v>#N/A</v>
      </c>
      <c r="M127" t="s">
        <v>88</v>
      </c>
      <c r="N127">
        <v>1979</v>
      </c>
      <c r="O127">
        <v>1979</v>
      </c>
      <c r="P127">
        <v>3</v>
      </c>
      <c r="Q127">
        <v>1</v>
      </c>
      <c r="R127" s="1">
        <f t="shared" si="16"/>
        <v>28915</v>
      </c>
      <c r="S127">
        <v>4.9000000000000002E-2</v>
      </c>
      <c r="T127">
        <v>0.01</v>
      </c>
      <c r="U127">
        <v>3.1E-2</v>
      </c>
      <c r="V127">
        <v>3.6</v>
      </c>
      <c r="W127">
        <v>0.26</v>
      </c>
      <c r="X127" t="e">
        <v>#N/A</v>
      </c>
    </row>
    <row r="128" spans="1:24" x14ac:dyDescent="0.25">
      <c r="A128" s="1">
        <f t="shared" si="17"/>
        <v>28915</v>
      </c>
      <c r="B128">
        <v>1</v>
      </c>
      <c r="C128">
        <f t="shared" si="19"/>
        <v>1979</v>
      </c>
      <c r="D128">
        <v>3</v>
      </c>
      <c r="E128" t="str">
        <f t="shared" si="18"/>
        <v>19793</v>
      </c>
      <c r="F128">
        <f t="shared" si="10"/>
        <v>4.9000000000000002E-2</v>
      </c>
      <c r="G128">
        <f t="shared" si="11"/>
        <v>0.01</v>
      </c>
      <c r="H128">
        <f t="shared" si="12"/>
        <v>3.1E-2</v>
      </c>
      <c r="I128">
        <f t="shared" si="13"/>
        <v>3.6</v>
      </c>
      <c r="J128">
        <f t="shared" si="14"/>
        <v>0.26</v>
      </c>
      <c r="K128" t="e">
        <f t="shared" si="15"/>
        <v>#N/A</v>
      </c>
      <c r="M128" t="s">
        <v>88</v>
      </c>
      <c r="N128">
        <v>1979</v>
      </c>
      <c r="O128">
        <v>1979</v>
      </c>
      <c r="P128">
        <v>4</v>
      </c>
      <c r="Q128">
        <v>1</v>
      </c>
      <c r="R128" s="1">
        <f t="shared" si="16"/>
        <v>28946</v>
      </c>
      <c r="S128">
        <v>5.5E-2</v>
      </c>
      <c r="T128">
        <v>7.0000000000000001E-3</v>
      </c>
      <c r="U128">
        <v>0.02</v>
      </c>
      <c r="V128">
        <v>3.53</v>
      </c>
      <c r="W128">
        <v>0.27</v>
      </c>
      <c r="X128" t="e">
        <v>#N/A</v>
      </c>
    </row>
    <row r="129" spans="1:24" x14ac:dyDescent="0.25">
      <c r="A129" s="1">
        <f t="shared" si="17"/>
        <v>28946</v>
      </c>
      <c r="B129">
        <v>1</v>
      </c>
      <c r="C129">
        <f t="shared" si="19"/>
        <v>1979</v>
      </c>
      <c r="D129">
        <v>4</v>
      </c>
      <c r="E129" t="str">
        <f t="shared" si="18"/>
        <v>19794</v>
      </c>
      <c r="F129">
        <f t="shared" si="10"/>
        <v>5.5E-2</v>
      </c>
      <c r="G129">
        <f t="shared" si="11"/>
        <v>7.0000000000000001E-3</v>
      </c>
      <c r="H129">
        <f t="shared" si="12"/>
        <v>0.02</v>
      </c>
      <c r="I129">
        <f t="shared" si="13"/>
        <v>3.53</v>
      </c>
      <c r="J129">
        <f t="shared" si="14"/>
        <v>0.27</v>
      </c>
      <c r="K129" t="e">
        <f t="shared" si="15"/>
        <v>#N/A</v>
      </c>
      <c r="M129" t="s">
        <v>88</v>
      </c>
      <c r="N129">
        <v>1979</v>
      </c>
      <c r="O129">
        <v>1979</v>
      </c>
      <c r="P129">
        <v>5</v>
      </c>
      <c r="Q129">
        <v>1</v>
      </c>
      <c r="R129" s="1">
        <f t="shared" si="16"/>
        <v>28976</v>
      </c>
      <c r="S129">
        <v>0.06</v>
      </c>
      <c r="T129">
        <v>0.01</v>
      </c>
      <c r="U129">
        <v>1.6E-2</v>
      </c>
      <c r="V129">
        <v>4.1100000000000003</v>
      </c>
      <c r="W129">
        <v>0.32</v>
      </c>
      <c r="X129" t="e">
        <v>#N/A</v>
      </c>
    </row>
    <row r="130" spans="1:24" x14ac:dyDescent="0.25">
      <c r="A130" s="1">
        <f t="shared" si="17"/>
        <v>28976</v>
      </c>
      <c r="B130">
        <v>1</v>
      </c>
      <c r="C130">
        <f t="shared" si="19"/>
        <v>1979</v>
      </c>
      <c r="D130">
        <v>5</v>
      </c>
      <c r="E130" t="str">
        <f t="shared" si="18"/>
        <v>19795</v>
      </c>
      <c r="F130">
        <f t="shared" si="10"/>
        <v>0.06</v>
      </c>
      <c r="G130">
        <f t="shared" si="11"/>
        <v>0.01</v>
      </c>
      <c r="H130">
        <f t="shared" si="12"/>
        <v>1.6E-2</v>
      </c>
      <c r="I130">
        <f t="shared" si="13"/>
        <v>4.1100000000000003</v>
      </c>
      <c r="J130">
        <f t="shared" si="14"/>
        <v>0.32</v>
      </c>
      <c r="K130" t="e">
        <f t="shared" si="15"/>
        <v>#N/A</v>
      </c>
      <c r="M130" t="s">
        <v>88</v>
      </c>
      <c r="N130">
        <v>1979</v>
      </c>
      <c r="O130">
        <v>1979</v>
      </c>
      <c r="P130">
        <v>6</v>
      </c>
      <c r="Q130">
        <v>1</v>
      </c>
      <c r="R130" s="1">
        <f t="shared" si="16"/>
        <v>29007</v>
      </c>
      <c r="S130">
        <v>5.5E-2</v>
      </c>
      <c r="T130">
        <v>1.4E-2</v>
      </c>
      <c r="U130">
        <v>8.9999999999999993E-3</v>
      </c>
      <c r="V130">
        <v>5.53</v>
      </c>
      <c r="W130">
        <v>0.39</v>
      </c>
      <c r="X130" t="e">
        <v>#N/A</v>
      </c>
    </row>
    <row r="131" spans="1:24" x14ac:dyDescent="0.25">
      <c r="A131" s="1">
        <f t="shared" si="17"/>
        <v>29007</v>
      </c>
      <c r="B131">
        <v>1</v>
      </c>
      <c r="C131">
        <f t="shared" si="19"/>
        <v>1979</v>
      </c>
      <c r="D131">
        <v>6</v>
      </c>
      <c r="E131" t="str">
        <f t="shared" si="18"/>
        <v>19796</v>
      </c>
      <c r="F131">
        <f t="shared" ref="F131:F194" si="20">VLOOKUP($A131,$R:$X,2,FALSE)</f>
        <v>5.5E-2</v>
      </c>
      <c r="G131">
        <f t="shared" ref="G131:G194" si="21">VLOOKUP($A131,$R:$X,3,FALSE)</f>
        <v>1.4E-2</v>
      </c>
      <c r="H131">
        <f t="shared" ref="H131:H194" si="22">VLOOKUP($A131,$R:$X,4,FALSE)</f>
        <v>8.9999999999999993E-3</v>
      </c>
      <c r="I131">
        <f t="shared" ref="I131:I194" si="23">VLOOKUP($A131,$R:$X,5,FALSE)</f>
        <v>5.53</v>
      </c>
      <c r="J131">
        <f t="shared" ref="J131:J194" si="24">VLOOKUP($A131,$R:$X,6,FALSE)</f>
        <v>0.39</v>
      </c>
      <c r="K131" t="e">
        <f t="shared" ref="K131:K194" si="25">VLOOKUP($A131,$R:$X,7,FALSE)</f>
        <v>#N/A</v>
      </c>
      <c r="M131" t="s">
        <v>88</v>
      </c>
      <c r="N131">
        <v>1979</v>
      </c>
      <c r="O131">
        <v>1979</v>
      </c>
      <c r="P131">
        <v>7</v>
      </c>
      <c r="Q131">
        <v>1</v>
      </c>
      <c r="R131" s="1">
        <f t="shared" ref="R131:R194" si="26">DATE(N131,P131,Q131)</f>
        <v>29037</v>
      </c>
      <c r="S131">
        <v>6.2E-2</v>
      </c>
      <c r="T131">
        <v>2.9000000000000001E-2</v>
      </c>
      <c r="U131">
        <v>8.0000000000000002E-3</v>
      </c>
      <c r="V131">
        <v>6.14</v>
      </c>
      <c r="W131">
        <v>0.38</v>
      </c>
      <c r="X131" t="e">
        <v>#N/A</v>
      </c>
    </row>
    <row r="132" spans="1:24" x14ac:dyDescent="0.25">
      <c r="A132" s="1">
        <f t="shared" ref="A132:A195" si="27">DATE(C132,D132,B132)</f>
        <v>29037</v>
      </c>
      <c r="B132">
        <v>1</v>
      </c>
      <c r="C132">
        <f t="shared" si="19"/>
        <v>1979</v>
      </c>
      <c r="D132">
        <v>7</v>
      </c>
      <c r="E132" t="str">
        <f t="shared" ref="E132:E195" si="28">CONCATENATE(C132,D132)</f>
        <v>19797</v>
      </c>
      <c r="F132">
        <f t="shared" si="20"/>
        <v>6.2E-2</v>
      </c>
      <c r="G132">
        <f t="shared" si="21"/>
        <v>2.9000000000000001E-2</v>
      </c>
      <c r="H132">
        <f t="shared" si="22"/>
        <v>8.0000000000000002E-3</v>
      </c>
      <c r="I132">
        <f t="shared" si="23"/>
        <v>6.14</v>
      </c>
      <c r="J132">
        <f t="shared" si="24"/>
        <v>0.38</v>
      </c>
      <c r="K132" t="e">
        <f t="shared" si="25"/>
        <v>#N/A</v>
      </c>
      <c r="M132" t="s">
        <v>88</v>
      </c>
      <c r="N132">
        <v>1979</v>
      </c>
      <c r="O132">
        <v>1979</v>
      </c>
      <c r="P132">
        <v>8</v>
      </c>
      <c r="Q132">
        <v>1</v>
      </c>
      <c r="R132" s="1">
        <f t="shared" si="26"/>
        <v>29068</v>
      </c>
      <c r="S132">
        <v>4.5999999999999999E-2</v>
      </c>
      <c r="T132">
        <v>0.02</v>
      </c>
      <c r="U132">
        <v>5.0000000000000001E-3</v>
      </c>
      <c r="V132">
        <v>6.74</v>
      </c>
      <c r="W132">
        <v>0.39</v>
      </c>
      <c r="X132" t="e">
        <v>#N/A</v>
      </c>
    </row>
    <row r="133" spans="1:24" x14ac:dyDescent="0.25">
      <c r="A133" s="1">
        <f t="shared" si="27"/>
        <v>29068</v>
      </c>
      <c r="B133">
        <v>1</v>
      </c>
      <c r="C133">
        <f t="shared" si="19"/>
        <v>1979</v>
      </c>
      <c r="D133">
        <v>8</v>
      </c>
      <c r="E133" t="str">
        <f t="shared" si="28"/>
        <v>19798</v>
      </c>
      <c r="F133">
        <f t="shared" si="20"/>
        <v>4.5999999999999999E-2</v>
      </c>
      <c r="G133">
        <f t="shared" si="21"/>
        <v>0.02</v>
      </c>
      <c r="H133">
        <f t="shared" si="22"/>
        <v>5.0000000000000001E-3</v>
      </c>
      <c r="I133">
        <f t="shared" si="23"/>
        <v>6.74</v>
      </c>
      <c r="J133">
        <f t="shared" si="24"/>
        <v>0.39</v>
      </c>
      <c r="K133" t="e">
        <f t="shared" si="25"/>
        <v>#N/A</v>
      </c>
      <c r="M133" t="s">
        <v>88</v>
      </c>
      <c r="N133">
        <v>1979</v>
      </c>
      <c r="O133">
        <v>1979</v>
      </c>
      <c r="P133">
        <v>9</v>
      </c>
      <c r="Q133">
        <v>1</v>
      </c>
      <c r="R133" s="1">
        <f t="shared" si="26"/>
        <v>29099</v>
      </c>
      <c r="S133">
        <v>4.7E-2</v>
      </c>
      <c r="T133">
        <v>1.9E-2</v>
      </c>
      <c r="U133">
        <v>4.0000000000000001E-3</v>
      </c>
      <c r="V133">
        <v>7.04</v>
      </c>
      <c r="W133">
        <v>0.32</v>
      </c>
      <c r="X133" t="e">
        <v>#N/A</v>
      </c>
    </row>
    <row r="134" spans="1:24" x14ac:dyDescent="0.25">
      <c r="A134" s="1">
        <f t="shared" si="27"/>
        <v>29099</v>
      </c>
      <c r="B134">
        <v>1</v>
      </c>
      <c r="C134">
        <f t="shared" si="19"/>
        <v>1979</v>
      </c>
      <c r="D134">
        <v>9</v>
      </c>
      <c r="E134" t="str">
        <f t="shared" si="28"/>
        <v>19799</v>
      </c>
      <c r="F134">
        <f t="shared" si="20"/>
        <v>4.7E-2</v>
      </c>
      <c r="G134">
        <f t="shared" si="21"/>
        <v>1.9E-2</v>
      </c>
      <c r="H134">
        <f t="shared" si="22"/>
        <v>4.0000000000000001E-3</v>
      </c>
      <c r="I134">
        <f t="shared" si="23"/>
        <v>7.04</v>
      </c>
      <c r="J134">
        <f t="shared" si="24"/>
        <v>0.32</v>
      </c>
      <c r="K134" t="e">
        <f t="shared" si="25"/>
        <v>#N/A</v>
      </c>
      <c r="M134" t="s">
        <v>88</v>
      </c>
      <c r="N134">
        <v>1980</v>
      </c>
      <c r="O134">
        <v>1979</v>
      </c>
      <c r="P134">
        <v>10</v>
      </c>
      <c r="Q134">
        <v>1</v>
      </c>
      <c r="R134" s="1">
        <f t="shared" si="26"/>
        <v>29495</v>
      </c>
      <c r="S134">
        <v>6.6000000000000003E-2</v>
      </c>
      <c r="T134">
        <v>1.0999999999999999E-2</v>
      </c>
      <c r="U134">
        <v>0.02</v>
      </c>
      <c r="V134">
        <v>5.6</v>
      </c>
      <c r="W134" t="e">
        <v>#N/A</v>
      </c>
      <c r="X134" t="e">
        <v>#N/A</v>
      </c>
    </row>
    <row r="135" spans="1:24" x14ac:dyDescent="0.25">
      <c r="A135" s="1">
        <f t="shared" si="27"/>
        <v>29495</v>
      </c>
      <c r="B135">
        <v>1</v>
      </c>
      <c r="C135">
        <f t="shared" si="19"/>
        <v>1980</v>
      </c>
      <c r="D135">
        <v>10</v>
      </c>
      <c r="E135" t="str">
        <f t="shared" si="28"/>
        <v>198010</v>
      </c>
      <c r="F135">
        <f t="shared" si="20"/>
        <v>6.6000000000000003E-2</v>
      </c>
      <c r="G135">
        <f t="shared" si="21"/>
        <v>1.0999999999999999E-2</v>
      </c>
      <c r="H135">
        <f t="shared" si="22"/>
        <v>0.02</v>
      </c>
      <c r="I135">
        <f t="shared" si="23"/>
        <v>5.6</v>
      </c>
      <c r="J135" t="e">
        <f t="shared" si="24"/>
        <v>#N/A</v>
      </c>
      <c r="K135" t="e">
        <f t="shared" si="25"/>
        <v>#N/A</v>
      </c>
      <c r="M135" t="s">
        <v>88</v>
      </c>
      <c r="N135">
        <v>1980</v>
      </c>
      <c r="O135">
        <v>1979</v>
      </c>
      <c r="P135">
        <v>11</v>
      </c>
      <c r="Q135">
        <v>1</v>
      </c>
      <c r="R135" s="1">
        <f t="shared" si="26"/>
        <v>29526</v>
      </c>
      <c r="S135">
        <v>6.0999999999999999E-2</v>
      </c>
      <c r="T135">
        <v>1.2E-2</v>
      </c>
      <c r="U135">
        <v>2.4E-2</v>
      </c>
      <c r="V135">
        <v>3.65</v>
      </c>
      <c r="W135" t="e">
        <v>#N/A</v>
      </c>
      <c r="X135" t="e">
        <v>#N/A</v>
      </c>
    </row>
    <row r="136" spans="1:24" x14ac:dyDescent="0.25">
      <c r="A136" s="1">
        <f t="shared" si="27"/>
        <v>29526</v>
      </c>
      <c r="B136">
        <v>1</v>
      </c>
      <c r="C136">
        <f t="shared" si="19"/>
        <v>1980</v>
      </c>
      <c r="D136">
        <v>11</v>
      </c>
      <c r="E136" t="str">
        <f t="shared" si="28"/>
        <v>198011</v>
      </c>
      <c r="F136">
        <f t="shared" si="20"/>
        <v>6.0999999999999999E-2</v>
      </c>
      <c r="G136">
        <f t="shared" si="21"/>
        <v>1.2E-2</v>
      </c>
      <c r="H136">
        <f t="shared" si="22"/>
        <v>2.4E-2</v>
      </c>
      <c r="I136">
        <f t="shared" si="23"/>
        <v>3.65</v>
      </c>
      <c r="J136" t="e">
        <f t="shared" si="24"/>
        <v>#N/A</v>
      </c>
      <c r="K136" t="e">
        <f t="shared" si="25"/>
        <v>#N/A</v>
      </c>
      <c r="M136" t="s">
        <v>88</v>
      </c>
      <c r="N136">
        <v>1980</v>
      </c>
      <c r="O136">
        <v>1979</v>
      </c>
      <c r="P136">
        <v>12</v>
      </c>
      <c r="Q136">
        <v>1</v>
      </c>
      <c r="R136" s="1">
        <f t="shared" si="26"/>
        <v>29556</v>
      </c>
      <c r="S136">
        <v>0.05</v>
      </c>
      <c r="T136">
        <v>1.2999999999999999E-2</v>
      </c>
      <c r="U136">
        <v>1.9E-2</v>
      </c>
      <c r="V136">
        <v>3.34</v>
      </c>
      <c r="W136" t="e">
        <v>#N/A</v>
      </c>
      <c r="X136" t="e">
        <v>#N/A</v>
      </c>
    </row>
    <row r="137" spans="1:24" x14ac:dyDescent="0.25">
      <c r="A137" s="1">
        <f t="shared" si="27"/>
        <v>29556</v>
      </c>
      <c r="B137">
        <v>1</v>
      </c>
      <c r="C137">
        <f t="shared" si="19"/>
        <v>1980</v>
      </c>
      <c r="D137">
        <v>12</v>
      </c>
      <c r="E137" t="str">
        <f t="shared" si="28"/>
        <v>198012</v>
      </c>
      <c r="F137">
        <f t="shared" si="20"/>
        <v>0.05</v>
      </c>
      <c r="G137">
        <f t="shared" si="21"/>
        <v>1.2999999999999999E-2</v>
      </c>
      <c r="H137">
        <f t="shared" si="22"/>
        <v>1.9E-2</v>
      </c>
      <c r="I137">
        <f t="shared" si="23"/>
        <v>3.34</v>
      </c>
      <c r="J137" t="e">
        <f t="shared" si="24"/>
        <v>#N/A</v>
      </c>
      <c r="K137" t="e">
        <f t="shared" si="25"/>
        <v>#N/A</v>
      </c>
      <c r="M137" t="s">
        <v>88</v>
      </c>
      <c r="N137">
        <v>1980</v>
      </c>
      <c r="O137">
        <v>1980</v>
      </c>
      <c r="P137">
        <v>1</v>
      </c>
      <c r="Q137">
        <v>1</v>
      </c>
      <c r="R137" s="1">
        <f t="shared" si="26"/>
        <v>29221</v>
      </c>
      <c r="S137">
        <v>6.2E-2</v>
      </c>
      <c r="T137">
        <v>6.0000000000000001E-3</v>
      </c>
      <c r="U137">
        <v>1.7000000000000001E-2</v>
      </c>
      <c r="V137">
        <v>2.99</v>
      </c>
      <c r="W137" t="e">
        <v>#N/A</v>
      </c>
      <c r="X137" t="e">
        <v>#N/A</v>
      </c>
    </row>
    <row r="138" spans="1:24" x14ac:dyDescent="0.25">
      <c r="A138" s="1">
        <f t="shared" si="27"/>
        <v>29221</v>
      </c>
      <c r="B138">
        <v>1</v>
      </c>
      <c r="C138">
        <f t="shared" si="19"/>
        <v>1980</v>
      </c>
      <c r="D138">
        <v>1</v>
      </c>
      <c r="E138" t="str">
        <f t="shared" si="28"/>
        <v>19801</v>
      </c>
      <c r="F138">
        <f t="shared" si="20"/>
        <v>6.2E-2</v>
      </c>
      <c r="G138">
        <f t="shared" si="21"/>
        <v>6.0000000000000001E-3</v>
      </c>
      <c r="H138">
        <f t="shared" si="22"/>
        <v>1.7000000000000001E-2</v>
      </c>
      <c r="I138">
        <f t="shared" si="23"/>
        <v>2.99</v>
      </c>
      <c r="J138" t="e">
        <f t="shared" si="24"/>
        <v>#N/A</v>
      </c>
      <c r="K138" t="e">
        <f t="shared" si="25"/>
        <v>#N/A</v>
      </c>
      <c r="M138" t="s">
        <v>88</v>
      </c>
      <c r="N138">
        <v>1980</v>
      </c>
      <c r="O138">
        <v>1980</v>
      </c>
      <c r="P138">
        <v>2</v>
      </c>
      <c r="Q138">
        <v>1</v>
      </c>
      <c r="R138" s="1">
        <f t="shared" si="26"/>
        <v>29252</v>
      </c>
      <c r="S138">
        <v>0.05</v>
      </c>
      <c r="T138">
        <v>6.0000000000000001E-3</v>
      </c>
      <c r="U138">
        <v>8.9999999999999993E-3</v>
      </c>
      <c r="V138">
        <v>3.29</v>
      </c>
      <c r="W138" t="e">
        <v>#N/A</v>
      </c>
      <c r="X138" t="e">
        <v>#N/A</v>
      </c>
    </row>
    <row r="139" spans="1:24" x14ac:dyDescent="0.25">
      <c r="A139" s="1">
        <f t="shared" si="27"/>
        <v>29252</v>
      </c>
      <c r="B139">
        <v>1</v>
      </c>
      <c r="C139">
        <f t="shared" si="19"/>
        <v>1980</v>
      </c>
      <c r="D139">
        <v>2</v>
      </c>
      <c r="E139" t="str">
        <f t="shared" si="28"/>
        <v>19802</v>
      </c>
      <c r="F139">
        <f t="shared" si="20"/>
        <v>0.05</v>
      </c>
      <c r="G139">
        <f t="shared" si="21"/>
        <v>6.0000000000000001E-3</v>
      </c>
      <c r="H139">
        <f t="shared" si="22"/>
        <v>8.9999999999999993E-3</v>
      </c>
      <c r="I139">
        <f t="shared" si="23"/>
        <v>3.29</v>
      </c>
      <c r="J139" t="e">
        <f t="shared" si="24"/>
        <v>#N/A</v>
      </c>
      <c r="K139" t="e">
        <f t="shared" si="25"/>
        <v>#N/A</v>
      </c>
      <c r="M139" t="s">
        <v>88</v>
      </c>
      <c r="N139">
        <v>1980</v>
      </c>
      <c r="O139">
        <v>1980</v>
      </c>
      <c r="P139">
        <v>3</v>
      </c>
      <c r="Q139">
        <v>1</v>
      </c>
      <c r="R139" s="1">
        <f t="shared" si="26"/>
        <v>29281</v>
      </c>
      <c r="S139">
        <v>4.3999999999999997E-2</v>
      </c>
      <c r="T139">
        <v>1.6E-2</v>
      </c>
      <c r="U139">
        <v>8.9999999999999993E-3</v>
      </c>
      <c r="V139">
        <v>3.34</v>
      </c>
      <c r="W139" t="e">
        <v>#N/A</v>
      </c>
      <c r="X139" t="e">
        <v>#N/A</v>
      </c>
    </row>
    <row r="140" spans="1:24" x14ac:dyDescent="0.25">
      <c r="A140" s="1">
        <f t="shared" si="27"/>
        <v>29281</v>
      </c>
      <c r="B140">
        <v>1</v>
      </c>
      <c r="C140">
        <f t="shared" si="19"/>
        <v>1980</v>
      </c>
      <c r="D140">
        <v>3</v>
      </c>
      <c r="E140" t="str">
        <f t="shared" si="28"/>
        <v>19803</v>
      </c>
      <c r="F140">
        <f t="shared" si="20"/>
        <v>4.3999999999999997E-2</v>
      </c>
      <c r="G140">
        <f t="shared" si="21"/>
        <v>1.6E-2</v>
      </c>
      <c r="H140">
        <f t="shared" si="22"/>
        <v>8.9999999999999993E-3</v>
      </c>
      <c r="I140">
        <f t="shared" si="23"/>
        <v>3.34</v>
      </c>
      <c r="J140" t="e">
        <f t="shared" si="24"/>
        <v>#N/A</v>
      </c>
      <c r="K140" t="e">
        <f t="shared" si="25"/>
        <v>#N/A</v>
      </c>
      <c r="M140" t="s">
        <v>88</v>
      </c>
      <c r="N140">
        <v>1980</v>
      </c>
      <c r="O140">
        <v>1980</v>
      </c>
      <c r="P140">
        <v>4</v>
      </c>
      <c r="Q140">
        <v>1</v>
      </c>
      <c r="R140" s="1">
        <f t="shared" si="26"/>
        <v>29312</v>
      </c>
      <c r="S140">
        <v>5.0999999999999997E-2</v>
      </c>
      <c r="T140">
        <v>8.9999999999999993E-3</v>
      </c>
      <c r="U140">
        <v>8.0000000000000002E-3</v>
      </c>
      <c r="V140">
        <v>3.63</v>
      </c>
      <c r="W140" t="e">
        <v>#N/A</v>
      </c>
      <c r="X140" t="e">
        <v>#N/A</v>
      </c>
    </row>
    <row r="141" spans="1:24" x14ac:dyDescent="0.25">
      <c r="A141" s="1">
        <f t="shared" si="27"/>
        <v>29312</v>
      </c>
      <c r="B141">
        <v>1</v>
      </c>
      <c r="C141">
        <f t="shared" si="19"/>
        <v>1980</v>
      </c>
      <c r="D141">
        <v>4</v>
      </c>
      <c r="E141" t="str">
        <f t="shared" si="28"/>
        <v>19804</v>
      </c>
      <c r="F141">
        <f t="shared" si="20"/>
        <v>5.0999999999999997E-2</v>
      </c>
      <c r="G141">
        <f t="shared" si="21"/>
        <v>8.9999999999999993E-3</v>
      </c>
      <c r="H141">
        <f t="shared" si="22"/>
        <v>8.0000000000000002E-3</v>
      </c>
      <c r="I141">
        <f t="shared" si="23"/>
        <v>3.63</v>
      </c>
      <c r="J141" t="e">
        <f t="shared" si="24"/>
        <v>#N/A</v>
      </c>
      <c r="K141" t="e">
        <f t="shared" si="25"/>
        <v>#N/A</v>
      </c>
      <c r="M141" t="s">
        <v>88</v>
      </c>
      <c r="N141">
        <v>1980</v>
      </c>
      <c r="O141">
        <v>1980</v>
      </c>
      <c r="P141">
        <v>5</v>
      </c>
      <c r="Q141">
        <v>1</v>
      </c>
      <c r="R141" s="1">
        <f t="shared" si="26"/>
        <v>29342</v>
      </c>
      <c r="S141">
        <v>6.3E-2</v>
      </c>
      <c r="T141">
        <v>2.5999999999999999E-2</v>
      </c>
      <c r="U141">
        <v>2E-3</v>
      </c>
      <c r="V141">
        <v>4.8499999999999996</v>
      </c>
      <c r="W141" t="e">
        <v>#N/A</v>
      </c>
      <c r="X141" t="e">
        <v>#N/A</v>
      </c>
    </row>
    <row r="142" spans="1:24" x14ac:dyDescent="0.25">
      <c r="A142" s="1">
        <f t="shared" si="27"/>
        <v>29342</v>
      </c>
      <c r="B142">
        <v>1</v>
      </c>
      <c r="C142">
        <f t="shared" si="19"/>
        <v>1980</v>
      </c>
      <c r="D142">
        <v>5</v>
      </c>
      <c r="E142" t="str">
        <f t="shared" si="28"/>
        <v>19805</v>
      </c>
      <c r="F142">
        <f t="shared" si="20"/>
        <v>6.3E-2</v>
      </c>
      <c r="G142">
        <f t="shared" si="21"/>
        <v>2.5999999999999999E-2</v>
      </c>
      <c r="H142">
        <f t="shared" si="22"/>
        <v>2E-3</v>
      </c>
      <c r="I142">
        <f t="shared" si="23"/>
        <v>4.8499999999999996</v>
      </c>
      <c r="J142" t="e">
        <f t="shared" si="24"/>
        <v>#N/A</v>
      </c>
      <c r="K142" t="e">
        <f t="shared" si="25"/>
        <v>#N/A</v>
      </c>
      <c r="M142" t="s">
        <v>88</v>
      </c>
      <c r="N142">
        <v>1980</v>
      </c>
      <c r="O142">
        <v>1980</v>
      </c>
      <c r="P142">
        <v>6</v>
      </c>
      <c r="Q142">
        <v>1</v>
      </c>
      <c r="R142" s="1">
        <f t="shared" si="26"/>
        <v>29373</v>
      </c>
      <c r="S142">
        <v>5.5E-2</v>
      </c>
      <c r="T142">
        <v>1.0999999999999999E-2</v>
      </c>
      <c r="U142">
        <v>2E-3</v>
      </c>
      <c r="V142">
        <v>5.18</v>
      </c>
      <c r="W142" t="e">
        <v>#N/A</v>
      </c>
      <c r="X142" t="e">
        <v>#N/A</v>
      </c>
    </row>
    <row r="143" spans="1:24" x14ac:dyDescent="0.25">
      <c r="A143" s="1">
        <f t="shared" si="27"/>
        <v>29373</v>
      </c>
      <c r="B143">
        <v>1</v>
      </c>
      <c r="C143">
        <f t="shared" si="19"/>
        <v>1980</v>
      </c>
      <c r="D143">
        <v>6</v>
      </c>
      <c r="E143" t="str">
        <f t="shared" si="28"/>
        <v>19806</v>
      </c>
      <c r="F143">
        <f t="shared" si="20"/>
        <v>5.5E-2</v>
      </c>
      <c r="G143">
        <f t="shared" si="21"/>
        <v>1.0999999999999999E-2</v>
      </c>
      <c r="H143">
        <f t="shared" si="22"/>
        <v>2E-3</v>
      </c>
      <c r="I143">
        <f t="shared" si="23"/>
        <v>5.18</v>
      </c>
      <c r="J143" t="e">
        <f t="shared" si="24"/>
        <v>#N/A</v>
      </c>
      <c r="K143" t="e">
        <f t="shared" si="25"/>
        <v>#N/A</v>
      </c>
      <c r="M143" t="s">
        <v>88</v>
      </c>
      <c r="N143">
        <v>1980</v>
      </c>
      <c r="O143">
        <v>1980</v>
      </c>
      <c r="P143">
        <v>7</v>
      </c>
      <c r="Q143">
        <v>1</v>
      </c>
      <c r="R143" s="1">
        <f t="shared" si="26"/>
        <v>29403</v>
      </c>
      <c r="S143">
        <v>0.06</v>
      </c>
      <c r="T143">
        <v>1.0999999999999999E-2</v>
      </c>
      <c r="U143">
        <v>3.0000000000000001E-3</v>
      </c>
      <c r="V143">
        <v>5.58</v>
      </c>
      <c r="W143" t="e">
        <v>#N/A</v>
      </c>
      <c r="X143" t="e">
        <v>#N/A</v>
      </c>
    </row>
    <row r="144" spans="1:24" x14ac:dyDescent="0.25">
      <c r="A144" s="1">
        <f t="shared" si="27"/>
        <v>29403</v>
      </c>
      <c r="B144">
        <v>1</v>
      </c>
      <c r="C144">
        <f t="shared" ref="C144:C207" si="29">C132+1</f>
        <v>1980</v>
      </c>
      <c r="D144">
        <v>7</v>
      </c>
      <c r="E144" t="str">
        <f t="shared" si="28"/>
        <v>19807</v>
      </c>
      <c r="F144">
        <f t="shared" si="20"/>
        <v>0.06</v>
      </c>
      <c r="G144">
        <f t="shared" si="21"/>
        <v>1.0999999999999999E-2</v>
      </c>
      <c r="H144">
        <f t="shared" si="22"/>
        <v>3.0000000000000001E-3</v>
      </c>
      <c r="I144">
        <f t="shared" si="23"/>
        <v>5.58</v>
      </c>
      <c r="J144" t="e">
        <f t="shared" si="24"/>
        <v>#N/A</v>
      </c>
      <c r="K144" t="e">
        <f t="shared" si="25"/>
        <v>#N/A</v>
      </c>
      <c r="M144" t="s">
        <v>88</v>
      </c>
      <c r="N144">
        <v>1980</v>
      </c>
      <c r="O144">
        <v>1980</v>
      </c>
      <c r="P144">
        <v>8</v>
      </c>
      <c r="Q144">
        <v>1</v>
      </c>
      <c r="R144" s="1">
        <f t="shared" si="26"/>
        <v>29434</v>
      </c>
      <c r="S144">
        <v>4.3999999999999997E-2</v>
      </c>
      <c r="T144">
        <v>8.9999999999999993E-3</v>
      </c>
      <c r="U144">
        <v>2E-3</v>
      </c>
      <c r="V144">
        <v>6.09</v>
      </c>
      <c r="W144" t="e">
        <v>#N/A</v>
      </c>
      <c r="X144" t="e">
        <v>#N/A</v>
      </c>
    </row>
    <row r="145" spans="1:24" x14ac:dyDescent="0.25">
      <c r="A145" s="1">
        <f t="shared" si="27"/>
        <v>29434</v>
      </c>
      <c r="B145">
        <v>1</v>
      </c>
      <c r="C145">
        <f t="shared" si="29"/>
        <v>1980</v>
      </c>
      <c r="D145">
        <v>8</v>
      </c>
      <c r="E145" t="str">
        <f t="shared" si="28"/>
        <v>19808</v>
      </c>
      <c r="F145">
        <f t="shared" si="20"/>
        <v>4.3999999999999997E-2</v>
      </c>
      <c r="G145">
        <f t="shared" si="21"/>
        <v>8.9999999999999993E-3</v>
      </c>
      <c r="H145">
        <f t="shared" si="22"/>
        <v>2E-3</v>
      </c>
      <c r="I145">
        <f t="shared" si="23"/>
        <v>6.09</v>
      </c>
      <c r="J145" t="e">
        <f t="shared" si="24"/>
        <v>#N/A</v>
      </c>
      <c r="K145" t="e">
        <f t="shared" si="25"/>
        <v>#N/A</v>
      </c>
      <c r="M145" t="s">
        <v>88</v>
      </c>
      <c r="N145">
        <v>1980</v>
      </c>
      <c r="O145">
        <v>1980</v>
      </c>
      <c r="P145">
        <v>9</v>
      </c>
      <c r="Q145">
        <v>1</v>
      </c>
      <c r="R145" s="1">
        <f t="shared" si="26"/>
        <v>29465</v>
      </c>
      <c r="S145">
        <v>5.0999999999999997E-2</v>
      </c>
      <c r="T145">
        <v>1.7999999999999999E-2</v>
      </c>
      <c r="U145">
        <v>1E-3</v>
      </c>
      <c r="V145">
        <v>6.3</v>
      </c>
      <c r="W145" t="e">
        <v>#N/A</v>
      </c>
      <c r="X145" t="e">
        <v>#N/A</v>
      </c>
    </row>
    <row r="146" spans="1:24" x14ac:dyDescent="0.25">
      <c r="A146" s="1">
        <f t="shared" si="27"/>
        <v>29465</v>
      </c>
      <c r="B146">
        <v>1</v>
      </c>
      <c r="C146">
        <f t="shared" si="29"/>
        <v>1980</v>
      </c>
      <c r="D146">
        <v>9</v>
      </c>
      <c r="E146" t="str">
        <f t="shared" si="28"/>
        <v>19809</v>
      </c>
      <c r="F146">
        <f t="shared" si="20"/>
        <v>5.0999999999999997E-2</v>
      </c>
      <c r="G146">
        <f t="shared" si="21"/>
        <v>1.7999999999999999E-2</v>
      </c>
      <c r="H146">
        <f t="shared" si="22"/>
        <v>1E-3</v>
      </c>
      <c r="I146">
        <f t="shared" si="23"/>
        <v>6.3</v>
      </c>
      <c r="J146" t="e">
        <f t="shared" si="24"/>
        <v>#N/A</v>
      </c>
      <c r="K146" t="e">
        <f t="shared" si="25"/>
        <v>#N/A</v>
      </c>
      <c r="M146" t="s">
        <v>88</v>
      </c>
      <c r="N146">
        <v>1981</v>
      </c>
      <c r="O146">
        <v>1980</v>
      </c>
      <c r="P146">
        <v>10</v>
      </c>
      <c r="Q146">
        <v>1</v>
      </c>
      <c r="R146" s="1">
        <f t="shared" si="26"/>
        <v>29860</v>
      </c>
      <c r="S146">
        <v>5.0999999999999997E-2</v>
      </c>
      <c r="T146">
        <v>2.5999999999999999E-2</v>
      </c>
      <c r="U146">
        <v>2E-3</v>
      </c>
      <c r="V146">
        <v>6.27</v>
      </c>
      <c r="W146" t="e">
        <v>#N/A</v>
      </c>
      <c r="X146" t="e">
        <v>#N/A</v>
      </c>
    </row>
    <row r="147" spans="1:24" x14ac:dyDescent="0.25">
      <c r="A147" s="1">
        <f t="shared" si="27"/>
        <v>29860</v>
      </c>
      <c r="B147">
        <v>1</v>
      </c>
      <c r="C147">
        <f t="shared" si="29"/>
        <v>1981</v>
      </c>
      <c r="D147">
        <v>10</v>
      </c>
      <c r="E147" t="str">
        <f t="shared" si="28"/>
        <v>198110</v>
      </c>
      <c r="F147">
        <f t="shared" si="20"/>
        <v>5.0999999999999997E-2</v>
      </c>
      <c r="G147">
        <f t="shared" si="21"/>
        <v>2.5999999999999999E-2</v>
      </c>
      <c r="H147">
        <f t="shared" si="22"/>
        <v>2E-3</v>
      </c>
      <c r="I147">
        <f t="shared" si="23"/>
        <v>6.27</v>
      </c>
      <c r="J147" t="e">
        <f t="shared" si="24"/>
        <v>#N/A</v>
      </c>
      <c r="K147" t="e">
        <f t="shared" si="25"/>
        <v>#N/A</v>
      </c>
      <c r="M147" t="s">
        <v>88</v>
      </c>
      <c r="N147">
        <v>1981</v>
      </c>
      <c r="O147">
        <v>1980</v>
      </c>
      <c r="P147">
        <v>11</v>
      </c>
      <c r="Q147">
        <v>1</v>
      </c>
      <c r="R147" s="1">
        <f t="shared" si="26"/>
        <v>29891</v>
      </c>
      <c r="S147">
        <v>4.7E-2</v>
      </c>
      <c r="T147">
        <v>5.0000000000000001E-3</v>
      </c>
      <c r="U147">
        <v>8.9999999999999993E-3</v>
      </c>
      <c r="V147">
        <v>3.95</v>
      </c>
      <c r="W147" t="e">
        <v>#N/A</v>
      </c>
      <c r="X147" t="e">
        <v>#N/A</v>
      </c>
    </row>
    <row r="148" spans="1:24" x14ac:dyDescent="0.25">
      <c r="A148" s="1">
        <f t="shared" si="27"/>
        <v>29891</v>
      </c>
      <c r="B148">
        <v>1</v>
      </c>
      <c r="C148">
        <f t="shared" si="29"/>
        <v>1981</v>
      </c>
      <c r="D148">
        <v>11</v>
      </c>
      <c r="E148" t="str">
        <f t="shared" si="28"/>
        <v>198111</v>
      </c>
      <c r="F148">
        <f t="shared" si="20"/>
        <v>4.7E-2</v>
      </c>
      <c r="G148">
        <f t="shared" si="21"/>
        <v>5.0000000000000001E-3</v>
      </c>
      <c r="H148">
        <f t="shared" si="22"/>
        <v>8.9999999999999993E-3</v>
      </c>
      <c r="I148">
        <f t="shared" si="23"/>
        <v>3.95</v>
      </c>
      <c r="J148" t="e">
        <f t="shared" si="24"/>
        <v>#N/A</v>
      </c>
      <c r="K148" t="e">
        <f t="shared" si="25"/>
        <v>#N/A</v>
      </c>
      <c r="M148" t="s">
        <v>88</v>
      </c>
      <c r="N148">
        <v>1981</v>
      </c>
      <c r="O148">
        <v>1980</v>
      </c>
      <c r="P148">
        <v>12</v>
      </c>
      <c r="Q148">
        <v>1</v>
      </c>
      <c r="R148" s="1">
        <f t="shared" si="26"/>
        <v>29921</v>
      </c>
      <c r="S148">
        <v>0.06</v>
      </c>
      <c r="T148">
        <v>6.0000000000000001E-3</v>
      </c>
      <c r="U148">
        <v>0.01</v>
      </c>
      <c r="V148">
        <v>3.14</v>
      </c>
      <c r="W148" t="e">
        <v>#N/A</v>
      </c>
      <c r="X148" t="e">
        <v>#N/A</v>
      </c>
    </row>
    <row r="149" spans="1:24" x14ac:dyDescent="0.25">
      <c r="A149" s="1">
        <f t="shared" si="27"/>
        <v>29921</v>
      </c>
      <c r="B149">
        <v>1</v>
      </c>
      <c r="C149">
        <f t="shared" si="29"/>
        <v>1981</v>
      </c>
      <c r="D149">
        <v>12</v>
      </c>
      <c r="E149" t="str">
        <f t="shared" si="28"/>
        <v>198112</v>
      </c>
      <c r="F149">
        <f t="shared" si="20"/>
        <v>0.06</v>
      </c>
      <c r="G149">
        <f t="shared" si="21"/>
        <v>6.0000000000000001E-3</v>
      </c>
      <c r="H149">
        <f t="shared" si="22"/>
        <v>0.01</v>
      </c>
      <c r="I149">
        <f t="shared" si="23"/>
        <v>3.14</v>
      </c>
      <c r="J149" t="e">
        <f t="shared" si="24"/>
        <v>#N/A</v>
      </c>
      <c r="K149" t="e">
        <f t="shared" si="25"/>
        <v>#N/A</v>
      </c>
      <c r="M149" t="s">
        <v>88</v>
      </c>
      <c r="N149">
        <v>1981</v>
      </c>
      <c r="O149">
        <v>1981</v>
      </c>
      <c r="P149">
        <v>1</v>
      </c>
      <c r="Q149">
        <v>1</v>
      </c>
      <c r="R149" s="1">
        <f t="shared" si="26"/>
        <v>29587</v>
      </c>
      <c r="S149">
        <v>6.7000000000000004E-2</v>
      </c>
      <c r="T149">
        <v>8.0000000000000002E-3</v>
      </c>
      <c r="U149">
        <v>8.0000000000000002E-3</v>
      </c>
      <c r="V149">
        <v>3.51</v>
      </c>
      <c r="W149" t="e">
        <v>#N/A</v>
      </c>
      <c r="X149" t="e">
        <v>#N/A</v>
      </c>
    </row>
    <row r="150" spans="1:24" x14ac:dyDescent="0.25">
      <c r="A150" s="1">
        <f t="shared" si="27"/>
        <v>29587</v>
      </c>
      <c r="B150">
        <v>1</v>
      </c>
      <c r="C150">
        <f t="shared" si="29"/>
        <v>1981</v>
      </c>
      <c r="D150">
        <v>1</v>
      </c>
      <c r="E150" t="str">
        <f t="shared" si="28"/>
        <v>19811</v>
      </c>
      <c r="F150">
        <f t="shared" si="20"/>
        <v>6.7000000000000004E-2</v>
      </c>
      <c r="G150">
        <f t="shared" si="21"/>
        <v>8.0000000000000002E-3</v>
      </c>
      <c r="H150">
        <f t="shared" si="22"/>
        <v>8.0000000000000002E-3</v>
      </c>
      <c r="I150">
        <f t="shared" si="23"/>
        <v>3.51</v>
      </c>
      <c r="J150" t="e">
        <f t="shared" si="24"/>
        <v>#N/A</v>
      </c>
      <c r="K150" t="e">
        <f t="shared" si="25"/>
        <v>#N/A</v>
      </c>
      <c r="M150" t="s">
        <v>88</v>
      </c>
      <c r="N150">
        <v>1981</v>
      </c>
      <c r="O150">
        <v>1981</v>
      </c>
      <c r="P150">
        <v>2</v>
      </c>
      <c r="Q150">
        <v>1</v>
      </c>
      <c r="R150" s="1">
        <f t="shared" si="26"/>
        <v>29618</v>
      </c>
      <c r="S150">
        <v>6.0999999999999999E-2</v>
      </c>
      <c r="T150">
        <v>1.2E-2</v>
      </c>
      <c r="U150">
        <v>8.0000000000000002E-3</v>
      </c>
      <c r="V150">
        <v>3.24</v>
      </c>
      <c r="W150" t="e">
        <v>#N/A</v>
      </c>
      <c r="X150" t="e">
        <v>#N/A</v>
      </c>
    </row>
    <row r="151" spans="1:24" x14ac:dyDescent="0.25">
      <c r="A151" s="1">
        <f t="shared" si="27"/>
        <v>29618</v>
      </c>
      <c r="B151">
        <v>1</v>
      </c>
      <c r="C151">
        <f t="shared" si="29"/>
        <v>1981</v>
      </c>
      <c r="D151">
        <v>2</v>
      </c>
      <c r="E151" t="str">
        <f t="shared" si="28"/>
        <v>19812</v>
      </c>
      <c r="F151">
        <f t="shared" si="20"/>
        <v>6.0999999999999999E-2</v>
      </c>
      <c r="G151">
        <f t="shared" si="21"/>
        <v>1.2E-2</v>
      </c>
      <c r="H151">
        <f t="shared" si="22"/>
        <v>8.0000000000000002E-3</v>
      </c>
      <c r="I151">
        <f t="shared" si="23"/>
        <v>3.24</v>
      </c>
      <c r="J151" t="e">
        <f t="shared" si="24"/>
        <v>#N/A</v>
      </c>
      <c r="K151" t="e">
        <f t="shared" si="25"/>
        <v>#N/A</v>
      </c>
      <c r="M151" t="s">
        <v>88</v>
      </c>
      <c r="N151">
        <v>1981</v>
      </c>
      <c r="O151">
        <v>1981</v>
      </c>
      <c r="P151">
        <v>3</v>
      </c>
      <c r="Q151">
        <v>1</v>
      </c>
      <c r="R151" s="1">
        <f t="shared" si="26"/>
        <v>29646</v>
      </c>
      <c r="S151">
        <v>5.2999999999999999E-2</v>
      </c>
      <c r="T151">
        <v>3.3000000000000002E-2</v>
      </c>
      <c r="U151">
        <v>7.0000000000000001E-3</v>
      </c>
      <c r="V151">
        <v>3.89</v>
      </c>
      <c r="W151" t="e">
        <v>#N/A</v>
      </c>
      <c r="X151" t="e">
        <v>#N/A</v>
      </c>
    </row>
    <row r="152" spans="1:24" x14ac:dyDescent="0.25">
      <c r="A152" s="1">
        <f t="shared" si="27"/>
        <v>29646</v>
      </c>
      <c r="B152">
        <v>1</v>
      </c>
      <c r="C152">
        <f t="shared" si="29"/>
        <v>1981</v>
      </c>
      <c r="D152">
        <v>3</v>
      </c>
      <c r="E152" t="str">
        <f t="shared" si="28"/>
        <v>19813</v>
      </c>
      <c r="F152">
        <f t="shared" si="20"/>
        <v>5.2999999999999999E-2</v>
      </c>
      <c r="G152">
        <f t="shared" si="21"/>
        <v>3.3000000000000002E-2</v>
      </c>
      <c r="H152">
        <f t="shared" si="22"/>
        <v>7.0000000000000001E-3</v>
      </c>
      <c r="I152">
        <f t="shared" si="23"/>
        <v>3.89</v>
      </c>
      <c r="J152" t="e">
        <f t="shared" si="24"/>
        <v>#N/A</v>
      </c>
      <c r="K152" t="e">
        <f t="shared" si="25"/>
        <v>#N/A</v>
      </c>
      <c r="M152" t="s">
        <v>88</v>
      </c>
      <c r="N152">
        <v>1981</v>
      </c>
      <c r="O152">
        <v>1981</v>
      </c>
      <c r="P152">
        <v>4</v>
      </c>
      <c r="Q152">
        <v>1</v>
      </c>
      <c r="R152" s="1">
        <f t="shared" si="26"/>
        <v>29677</v>
      </c>
      <c r="S152">
        <v>6.2E-2</v>
      </c>
      <c r="T152">
        <v>1.4E-2</v>
      </c>
      <c r="U152">
        <v>3.0000000000000001E-3</v>
      </c>
      <c r="V152">
        <v>3.42</v>
      </c>
      <c r="W152" t="e">
        <v>#N/A</v>
      </c>
      <c r="X152" t="e">
        <v>#N/A</v>
      </c>
    </row>
    <row r="153" spans="1:24" x14ac:dyDescent="0.25">
      <c r="A153" s="1">
        <f t="shared" si="27"/>
        <v>29677</v>
      </c>
      <c r="B153">
        <v>1</v>
      </c>
      <c r="C153">
        <f t="shared" si="29"/>
        <v>1981</v>
      </c>
      <c r="D153">
        <v>4</v>
      </c>
      <c r="E153" t="str">
        <f t="shared" si="28"/>
        <v>19814</v>
      </c>
      <c r="F153">
        <f t="shared" si="20"/>
        <v>6.2E-2</v>
      </c>
      <c r="G153">
        <f t="shared" si="21"/>
        <v>1.4E-2</v>
      </c>
      <c r="H153">
        <f t="shared" si="22"/>
        <v>3.0000000000000001E-3</v>
      </c>
      <c r="I153">
        <f t="shared" si="23"/>
        <v>3.42</v>
      </c>
      <c r="J153" t="e">
        <f t="shared" si="24"/>
        <v>#N/A</v>
      </c>
      <c r="K153" t="e">
        <f t="shared" si="25"/>
        <v>#N/A</v>
      </c>
      <c r="M153" t="s">
        <v>88</v>
      </c>
      <c r="N153">
        <v>1981</v>
      </c>
      <c r="O153">
        <v>1981</v>
      </c>
      <c r="P153">
        <v>5</v>
      </c>
      <c r="Q153">
        <v>1</v>
      </c>
      <c r="R153" s="1">
        <f t="shared" si="26"/>
        <v>29707</v>
      </c>
      <c r="S153">
        <v>3.6999999999999998E-2</v>
      </c>
      <c r="T153">
        <v>5.0000000000000001E-3</v>
      </c>
      <c r="U153">
        <v>3.0000000000000001E-3</v>
      </c>
      <c r="V153">
        <v>4.29</v>
      </c>
      <c r="W153" t="e">
        <v>#N/A</v>
      </c>
      <c r="X153" t="e">
        <v>#N/A</v>
      </c>
    </row>
    <row r="154" spans="1:24" x14ac:dyDescent="0.25">
      <c r="A154" s="1">
        <f t="shared" si="27"/>
        <v>29707</v>
      </c>
      <c r="B154">
        <v>1</v>
      </c>
      <c r="C154">
        <f t="shared" si="29"/>
        <v>1981</v>
      </c>
      <c r="D154">
        <v>5</v>
      </c>
      <c r="E154" t="str">
        <f t="shared" si="28"/>
        <v>19815</v>
      </c>
      <c r="F154">
        <f t="shared" si="20"/>
        <v>3.6999999999999998E-2</v>
      </c>
      <c r="G154">
        <f t="shared" si="21"/>
        <v>5.0000000000000001E-3</v>
      </c>
      <c r="H154">
        <f t="shared" si="22"/>
        <v>3.0000000000000001E-3</v>
      </c>
      <c r="I154">
        <f t="shared" si="23"/>
        <v>4.29</v>
      </c>
      <c r="J154" t="e">
        <f t="shared" si="24"/>
        <v>#N/A</v>
      </c>
      <c r="K154" t="e">
        <f t="shared" si="25"/>
        <v>#N/A</v>
      </c>
      <c r="M154" t="s">
        <v>88</v>
      </c>
      <c r="N154">
        <v>1981</v>
      </c>
      <c r="O154">
        <v>1981</v>
      </c>
      <c r="P154">
        <v>6</v>
      </c>
      <c r="Q154">
        <v>1</v>
      </c>
      <c r="R154" s="1">
        <f t="shared" si="26"/>
        <v>29738</v>
      </c>
      <c r="S154">
        <v>5.5E-2</v>
      </c>
      <c r="T154">
        <v>3.0000000000000001E-3</v>
      </c>
      <c r="U154">
        <v>3.0000000000000001E-3</v>
      </c>
      <c r="V154">
        <v>4.1399999999999997</v>
      </c>
      <c r="W154" t="e">
        <v>#N/A</v>
      </c>
      <c r="X154" t="e">
        <v>#N/A</v>
      </c>
    </row>
    <row r="155" spans="1:24" x14ac:dyDescent="0.25">
      <c r="A155" s="1">
        <f t="shared" si="27"/>
        <v>29738</v>
      </c>
      <c r="B155">
        <v>1</v>
      </c>
      <c r="C155">
        <f t="shared" si="29"/>
        <v>1981</v>
      </c>
      <c r="D155">
        <v>6</v>
      </c>
      <c r="E155" t="str">
        <f t="shared" si="28"/>
        <v>19816</v>
      </c>
      <c r="F155">
        <f t="shared" si="20"/>
        <v>5.5E-2</v>
      </c>
      <c r="G155">
        <f t="shared" si="21"/>
        <v>3.0000000000000001E-3</v>
      </c>
      <c r="H155">
        <f t="shared" si="22"/>
        <v>3.0000000000000001E-3</v>
      </c>
      <c r="I155">
        <f t="shared" si="23"/>
        <v>4.1399999999999997</v>
      </c>
      <c r="J155" t="e">
        <f t="shared" si="24"/>
        <v>#N/A</v>
      </c>
      <c r="K155" t="e">
        <f t="shared" si="25"/>
        <v>#N/A</v>
      </c>
      <c r="M155" t="s">
        <v>88</v>
      </c>
      <c r="N155">
        <v>1981</v>
      </c>
      <c r="O155">
        <v>1981</v>
      </c>
      <c r="P155">
        <v>7</v>
      </c>
      <c r="Q155">
        <v>1</v>
      </c>
      <c r="R155" s="1">
        <f t="shared" si="26"/>
        <v>29768</v>
      </c>
      <c r="S155">
        <v>7.6999999999999999E-2</v>
      </c>
      <c r="T155">
        <v>8.6999999999999994E-2</v>
      </c>
      <c r="U155">
        <v>3.0000000000000001E-3</v>
      </c>
      <c r="V155">
        <v>5.12</v>
      </c>
      <c r="W155" t="e">
        <v>#N/A</v>
      </c>
      <c r="X155" t="e">
        <v>#N/A</v>
      </c>
    </row>
    <row r="156" spans="1:24" x14ac:dyDescent="0.25">
      <c r="A156" s="1">
        <f t="shared" si="27"/>
        <v>29768</v>
      </c>
      <c r="B156">
        <v>1</v>
      </c>
      <c r="C156">
        <f t="shared" si="29"/>
        <v>1981</v>
      </c>
      <c r="D156">
        <v>7</v>
      </c>
      <c r="E156" t="str">
        <f t="shared" si="28"/>
        <v>19817</v>
      </c>
      <c r="F156">
        <f t="shared" si="20"/>
        <v>7.6999999999999999E-2</v>
      </c>
      <c r="G156">
        <f t="shared" si="21"/>
        <v>8.6999999999999994E-2</v>
      </c>
      <c r="H156">
        <f t="shared" si="22"/>
        <v>3.0000000000000001E-3</v>
      </c>
      <c r="I156">
        <f t="shared" si="23"/>
        <v>5.12</v>
      </c>
      <c r="J156" t="e">
        <f t="shared" si="24"/>
        <v>#N/A</v>
      </c>
      <c r="K156" t="e">
        <f t="shared" si="25"/>
        <v>#N/A</v>
      </c>
      <c r="M156" t="s">
        <v>88</v>
      </c>
      <c r="N156">
        <v>1981</v>
      </c>
      <c r="O156">
        <v>1981</v>
      </c>
      <c r="P156">
        <v>8</v>
      </c>
      <c r="Q156">
        <v>1</v>
      </c>
      <c r="R156" s="1">
        <f t="shared" si="26"/>
        <v>29799</v>
      </c>
      <c r="S156">
        <v>7.5999999999999998E-2</v>
      </c>
      <c r="T156">
        <v>3.3000000000000002E-2</v>
      </c>
      <c r="U156">
        <v>4.0000000000000001E-3</v>
      </c>
      <c r="V156">
        <v>6.33</v>
      </c>
      <c r="W156" t="e">
        <v>#N/A</v>
      </c>
      <c r="X156" t="e">
        <v>#N/A</v>
      </c>
    </row>
    <row r="157" spans="1:24" x14ac:dyDescent="0.25">
      <c r="A157" s="1">
        <f t="shared" si="27"/>
        <v>29799</v>
      </c>
      <c r="B157">
        <v>1</v>
      </c>
      <c r="C157">
        <f t="shared" si="29"/>
        <v>1981</v>
      </c>
      <c r="D157">
        <v>8</v>
      </c>
      <c r="E157" t="str">
        <f t="shared" si="28"/>
        <v>19818</v>
      </c>
      <c r="F157">
        <f t="shared" si="20"/>
        <v>7.5999999999999998E-2</v>
      </c>
      <c r="G157">
        <f t="shared" si="21"/>
        <v>3.3000000000000002E-2</v>
      </c>
      <c r="H157">
        <f t="shared" si="22"/>
        <v>4.0000000000000001E-3</v>
      </c>
      <c r="I157">
        <f t="shared" si="23"/>
        <v>6.33</v>
      </c>
      <c r="J157" t="e">
        <f t="shared" si="24"/>
        <v>#N/A</v>
      </c>
      <c r="K157" t="e">
        <f t="shared" si="25"/>
        <v>#N/A</v>
      </c>
      <c r="M157" t="s">
        <v>88</v>
      </c>
      <c r="N157">
        <v>1981</v>
      </c>
      <c r="O157">
        <v>1981</v>
      </c>
      <c r="P157">
        <v>9</v>
      </c>
      <c r="Q157">
        <v>1</v>
      </c>
      <c r="R157" s="1">
        <f t="shared" si="26"/>
        <v>29830</v>
      </c>
      <c r="S157">
        <v>6.0999999999999999E-2</v>
      </c>
      <c r="T157">
        <v>0.01</v>
      </c>
      <c r="U157">
        <v>3.0000000000000001E-3</v>
      </c>
      <c r="V157">
        <v>6.52</v>
      </c>
      <c r="W157" t="e">
        <v>#N/A</v>
      </c>
      <c r="X157" t="e">
        <v>#N/A</v>
      </c>
    </row>
    <row r="158" spans="1:24" x14ac:dyDescent="0.25">
      <c r="A158" s="1">
        <f t="shared" si="27"/>
        <v>29830</v>
      </c>
      <c r="B158">
        <v>1</v>
      </c>
      <c r="C158">
        <f t="shared" si="29"/>
        <v>1981</v>
      </c>
      <c r="D158">
        <v>9</v>
      </c>
      <c r="E158" t="str">
        <f t="shared" si="28"/>
        <v>19819</v>
      </c>
      <c r="F158">
        <f t="shared" si="20"/>
        <v>6.0999999999999999E-2</v>
      </c>
      <c r="G158">
        <f t="shared" si="21"/>
        <v>0.01</v>
      </c>
      <c r="H158">
        <f t="shared" si="22"/>
        <v>3.0000000000000001E-3</v>
      </c>
      <c r="I158">
        <f t="shared" si="23"/>
        <v>6.52</v>
      </c>
      <c r="J158" t="e">
        <f t="shared" si="24"/>
        <v>#N/A</v>
      </c>
      <c r="K158" t="e">
        <f t="shared" si="25"/>
        <v>#N/A</v>
      </c>
      <c r="M158" t="s">
        <v>88</v>
      </c>
      <c r="N158">
        <v>1982</v>
      </c>
      <c r="O158">
        <v>1981</v>
      </c>
      <c r="P158">
        <v>10</v>
      </c>
      <c r="Q158">
        <v>1</v>
      </c>
      <c r="R158" s="1">
        <f t="shared" si="26"/>
        <v>30225</v>
      </c>
      <c r="S158">
        <v>4.2000000000000003E-2</v>
      </c>
      <c r="T158">
        <v>8.9999999999999993E-3</v>
      </c>
      <c r="U158">
        <v>3.0000000000000001E-3</v>
      </c>
      <c r="V158">
        <v>5.18</v>
      </c>
      <c r="W158" t="e">
        <v>#N/A</v>
      </c>
      <c r="X158" t="e">
        <v>#N/A</v>
      </c>
    </row>
    <row r="159" spans="1:24" x14ac:dyDescent="0.25">
      <c r="A159" s="1">
        <f t="shared" si="27"/>
        <v>30225</v>
      </c>
      <c r="B159">
        <v>1</v>
      </c>
      <c r="C159">
        <f t="shared" si="29"/>
        <v>1982</v>
      </c>
      <c r="D159">
        <v>10</v>
      </c>
      <c r="E159" t="str">
        <f t="shared" si="28"/>
        <v>198210</v>
      </c>
      <c r="F159">
        <f t="shared" si="20"/>
        <v>4.2000000000000003E-2</v>
      </c>
      <c r="G159">
        <f t="shared" si="21"/>
        <v>8.9999999999999993E-3</v>
      </c>
      <c r="H159">
        <f t="shared" si="22"/>
        <v>3.0000000000000001E-3</v>
      </c>
      <c r="I159">
        <f t="shared" si="23"/>
        <v>5.18</v>
      </c>
      <c r="J159" t="e">
        <f t="shared" si="24"/>
        <v>#N/A</v>
      </c>
      <c r="K159" t="e">
        <f t="shared" si="25"/>
        <v>#N/A</v>
      </c>
      <c r="M159" t="s">
        <v>88</v>
      </c>
      <c r="N159">
        <v>1982</v>
      </c>
      <c r="O159">
        <v>1981</v>
      </c>
      <c r="P159">
        <v>11</v>
      </c>
      <c r="Q159">
        <v>1</v>
      </c>
      <c r="R159" s="1">
        <f t="shared" si="26"/>
        <v>30256</v>
      </c>
      <c r="S159">
        <v>7.1999999999999995E-2</v>
      </c>
      <c r="T159">
        <v>2E-3</v>
      </c>
      <c r="U159">
        <v>3.0000000000000001E-3</v>
      </c>
      <c r="V159">
        <v>3.32</v>
      </c>
      <c r="W159" t="e">
        <v>#N/A</v>
      </c>
      <c r="X159" t="e">
        <v>#N/A</v>
      </c>
    </row>
    <row r="160" spans="1:24" x14ac:dyDescent="0.25">
      <c r="A160" s="1">
        <f t="shared" si="27"/>
        <v>30256</v>
      </c>
      <c r="B160">
        <v>1</v>
      </c>
      <c r="C160">
        <f t="shared" si="29"/>
        <v>1982</v>
      </c>
      <c r="D160">
        <v>11</v>
      </c>
      <c r="E160" t="str">
        <f t="shared" si="28"/>
        <v>198211</v>
      </c>
      <c r="F160">
        <f t="shared" si="20"/>
        <v>7.1999999999999995E-2</v>
      </c>
      <c r="G160">
        <f t="shared" si="21"/>
        <v>2E-3</v>
      </c>
      <c r="H160">
        <f t="shared" si="22"/>
        <v>3.0000000000000001E-3</v>
      </c>
      <c r="I160">
        <f t="shared" si="23"/>
        <v>3.32</v>
      </c>
      <c r="J160" t="e">
        <f t="shared" si="24"/>
        <v>#N/A</v>
      </c>
      <c r="K160" t="e">
        <f t="shared" si="25"/>
        <v>#N/A</v>
      </c>
      <c r="M160" t="s">
        <v>88</v>
      </c>
      <c r="N160">
        <v>1982</v>
      </c>
      <c r="O160">
        <v>1981</v>
      </c>
      <c r="P160">
        <v>12</v>
      </c>
      <c r="Q160">
        <v>1</v>
      </c>
      <c r="R160" s="1">
        <f t="shared" si="26"/>
        <v>30286</v>
      </c>
      <c r="S160">
        <v>7.6999999999999999E-2</v>
      </c>
      <c r="T160">
        <v>2E-3</v>
      </c>
      <c r="U160">
        <v>4.0000000000000001E-3</v>
      </c>
      <c r="V160">
        <v>3.05</v>
      </c>
      <c r="W160" t="e">
        <v>#N/A</v>
      </c>
      <c r="X160" t="e">
        <v>#N/A</v>
      </c>
    </row>
    <row r="161" spans="1:24" x14ac:dyDescent="0.25">
      <c r="A161" s="1">
        <f t="shared" si="27"/>
        <v>30286</v>
      </c>
      <c r="B161">
        <v>1</v>
      </c>
      <c r="C161">
        <f t="shared" si="29"/>
        <v>1982</v>
      </c>
      <c r="D161">
        <v>12</v>
      </c>
      <c r="E161" t="str">
        <f t="shared" si="28"/>
        <v>198212</v>
      </c>
      <c r="F161">
        <f t="shared" si="20"/>
        <v>7.6999999999999999E-2</v>
      </c>
      <c r="G161">
        <f t="shared" si="21"/>
        <v>2E-3</v>
      </c>
      <c r="H161">
        <f t="shared" si="22"/>
        <v>4.0000000000000001E-3</v>
      </c>
      <c r="I161">
        <f t="shared" si="23"/>
        <v>3.05</v>
      </c>
      <c r="J161" t="e">
        <f t="shared" si="24"/>
        <v>#N/A</v>
      </c>
      <c r="K161" t="e">
        <f t="shared" si="25"/>
        <v>#N/A</v>
      </c>
      <c r="M161" t="s">
        <v>88</v>
      </c>
      <c r="N161">
        <v>1982</v>
      </c>
      <c r="O161">
        <v>1982</v>
      </c>
      <c r="P161">
        <v>1</v>
      </c>
      <c r="Q161">
        <v>1</v>
      </c>
      <c r="R161" s="1">
        <f t="shared" si="26"/>
        <v>29952</v>
      </c>
      <c r="S161">
        <v>5.7000000000000002E-2</v>
      </c>
      <c r="T161">
        <v>7.0000000000000001E-3</v>
      </c>
      <c r="U161">
        <v>7.0000000000000001E-3</v>
      </c>
      <c r="V161">
        <v>3.02</v>
      </c>
      <c r="W161" t="e">
        <v>#N/A</v>
      </c>
      <c r="X161" t="e">
        <v>#N/A</v>
      </c>
    </row>
    <row r="162" spans="1:24" x14ac:dyDescent="0.25">
      <c r="A162" s="1">
        <f t="shared" si="27"/>
        <v>29952</v>
      </c>
      <c r="B162">
        <v>1</v>
      </c>
      <c r="C162">
        <f t="shared" si="29"/>
        <v>1982</v>
      </c>
      <c r="D162">
        <v>1</v>
      </c>
      <c r="E162" t="str">
        <f t="shared" si="28"/>
        <v>19821</v>
      </c>
      <c r="F162">
        <f t="shared" si="20"/>
        <v>5.7000000000000002E-2</v>
      </c>
      <c r="G162">
        <f t="shared" si="21"/>
        <v>7.0000000000000001E-3</v>
      </c>
      <c r="H162">
        <f t="shared" si="22"/>
        <v>7.0000000000000001E-3</v>
      </c>
      <c r="I162">
        <f t="shared" si="23"/>
        <v>3.02</v>
      </c>
      <c r="J162" t="e">
        <f t="shared" si="24"/>
        <v>#N/A</v>
      </c>
      <c r="K162" t="e">
        <f t="shared" si="25"/>
        <v>#N/A</v>
      </c>
      <c r="M162" t="s">
        <v>88</v>
      </c>
      <c r="N162">
        <v>1982</v>
      </c>
      <c r="O162">
        <v>1982</v>
      </c>
      <c r="P162">
        <v>2</v>
      </c>
      <c r="Q162">
        <v>1</v>
      </c>
      <c r="R162" s="1">
        <f t="shared" si="26"/>
        <v>29983</v>
      </c>
      <c r="S162">
        <v>5.5E-2</v>
      </c>
      <c r="T162">
        <v>7.0000000000000001E-3</v>
      </c>
      <c r="U162">
        <v>7.0000000000000001E-3</v>
      </c>
      <c r="V162">
        <v>2.96</v>
      </c>
      <c r="W162" t="e">
        <v>#N/A</v>
      </c>
      <c r="X162" t="e">
        <v>#N/A</v>
      </c>
    </row>
    <row r="163" spans="1:24" x14ac:dyDescent="0.25">
      <c r="A163" s="1">
        <f t="shared" si="27"/>
        <v>29983</v>
      </c>
      <c r="B163">
        <v>1</v>
      </c>
      <c r="C163">
        <f t="shared" si="29"/>
        <v>1982</v>
      </c>
      <c r="D163">
        <v>2</v>
      </c>
      <c r="E163" t="str">
        <f t="shared" si="28"/>
        <v>19822</v>
      </c>
      <c r="F163">
        <f t="shared" si="20"/>
        <v>5.5E-2</v>
      </c>
      <c r="G163">
        <f t="shared" si="21"/>
        <v>7.0000000000000001E-3</v>
      </c>
      <c r="H163">
        <f t="shared" si="22"/>
        <v>7.0000000000000001E-3</v>
      </c>
      <c r="I163">
        <f t="shared" si="23"/>
        <v>2.96</v>
      </c>
      <c r="J163" t="e">
        <f t="shared" si="24"/>
        <v>#N/A</v>
      </c>
      <c r="K163" t="e">
        <f t="shared" si="25"/>
        <v>#N/A</v>
      </c>
      <c r="M163" t="s">
        <v>88</v>
      </c>
      <c r="N163">
        <v>1982</v>
      </c>
      <c r="O163">
        <v>1982</v>
      </c>
      <c r="P163">
        <v>3</v>
      </c>
      <c r="Q163">
        <v>1</v>
      </c>
      <c r="R163" s="1">
        <f t="shared" si="26"/>
        <v>30011</v>
      </c>
      <c r="S163">
        <v>5.6000000000000001E-2</v>
      </c>
      <c r="T163">
        <v>1.7000000000000001E-2</v>
      </c>
      <c r="U163">
        <v>5.0000000000000001E-3</v>
      </c>
      <c r="V163">
        <v>3.22</v>
      </c>
      <c r="W163" t="e">
        <v>#N/A</v>
      </c>
      <c r="X163" t="e">
        <v>#N/A</v>
      </c>
    </row>
    <row r="164" spans="1:24" x14ac:dyDescent="0.25">
      <c r="A164" s="1">
        <f t="shared" si="27"/>
        <v>30011</v>
      </c>
      <c r="B164">
        <v>1</v>
      </c>
      <c r="C164">
        <f t="shared" si="29"/>
        <v>1982</v>
      </c>
      <c r="D164">
        <v>3</v>
      </c>
      <c r="E164" t="str">
        <f t="shared" si="28"/>
        <v>19823</v>
      </c>
      <c r="F164">
        <f t="shared" si="20"/>
        <v>5.6000000000000001E-2</v>
      </c>
      <c r="G164">
        <f t="shared" si="21"/>
        <v>1.7000000000000001E-2</v>
      </c>
      <c r="H164">
        <f t="shared" si="22"/>
        <v>5.0000000000000001E-3</v>
      </c>
      <c r="I164">
        <f t="shared" si="23"/>
        <v>3.22</v>
      </c>
      <c r="J164" t="e">
        <f t="shared" si="24"/>
        <v>#N/A</v>
      </c>
      <c r="K164" t="e">
        <f t="shared" si="25"/>
        <v>#N/A</v>
      </c>
      <c r="M164" t="s">
        <v>88</v>
      </c>
      <c r="N164">
        <v>1982</v>
      </c>
      <c r="O164">
        <v>1982</v>
      </c>
      <c r="P164">
        <v>4</v>
      </c>
      <c r="Q164">
        <v>1</v>
      </c>
      <c r="R164" s="1">
        <f t="shared" si="26"/>
        <v>30042</v>
      </c>
      <c r="S164">
        <v>0.06</v>
      </c>
      <c r="T164">
        <v>6.0000000000000001E-3</v>
      </c>
      <c r="U164">
        <v>3.0000000000000001E-3</v>
      </c>
      <c r="V164">
        <v>2.97</v>
      </c>
      <c r="W164" t="e">
        <v>#N/A</v>
      </c>
      <c r="X164" t="e">
        <v>#N/A</v>
      </c>
    </row>
    <row r="165" spans="1:24" x14ac:dyDescent="0.25">
      <c r="A165" s="1">
        <f t="shared" si="27"/>
        <v>30042</v>
      </c>
      <c r="B165">
        <v>1</v>
      </c>
      <c r="C165">
        <f t="shared" si="29"/>
        <v>1982</v>
      </c>
      <c r="D165">
        <v>4</v>
      </c>
      <c r="E165" t="str">
        <f t="shared" si="28"/>
        <v>19824</v>
      </c>
      <c r="F165">
        <f t="shared" si="20"/>
        <v>0.06</v>
      </c>
      <c r="G165">
        <f t="shared" si="21"/>
        <v>6.0000000000000001E-3</v>
      </c>
      <c r="H165">
        <f t="shared" si="22"/>
        <v>3.0000000000000001E-3</v>
      </c>
      <c r="I165">
        <f t="shared" si="23"/>
        <v>2.97</v>
      </c>
      <c r="J165" t="e">
        <f t="shared" si="24"/>
        <v>#N/A</v>
      </c>
      <c r="K165" t="e">
        <f t="shared" si="25"/>
        <v>#N/A</v>
      </c>
      <c r="M165" t="s">
        <v>88</v>
      </c>
      <c r="N165">
        <v>1982</v>
      </c>
      <c r="O165">
        <v>1982</v>
      </c>
      <c r="P165">
        <v>5</v>
      </c>
      <c r="Q165">
        <v>1</v>
      </c>
      <c r="R165" s="1">
        <f t="shared" si="26"/>
        <v>30072</v>
      </c>
      <c r="S165">
        <v>5.8000000000000003E-2</v>
      </c>
      <c r="T165">
        <v>6.0000000000000001E-3</v>
      </c>
      <c r="U165">
        <v>0</v>
      </c>
      <c r="V165">
        <v>4.1900000000000004</v>
      </c>
      <c r="W165" t="e">
        <v>#N/A</v>
      </c>
      <c r="X165" t="e">
        <v>#N/A</v>
      </c>
    </row>
    <row r="166" spans="1:24" x14ac:dyDescent="0.25">
      <c r="A166" s="1">
        <f t="shared" si="27"/>
        <v>30072</v>
      </c>
      <c r="B166">
        <v>1</v>
      </c>
      <c r="C166">
        <f t="shared" si="29"/>
        <v>1982</v>
      </c>
      <c r="D166">
        <v>5</v>
      </c>
      <c r="E166" t="str">
        <f t="shared" si="28"/>
        <v>19825</v>
      </c>
      <c r="F166">
        <f t="shared" si="20"/>
        <v>5.8000000000000003E-2</v>
      </c>
      <c r="G166">
        <f t="shared" si="21"/>
        <v>6.0000000000000001E-3</v>
      </c>
      <c r="H166">
        <f t="shared" si="22"/>
        <v>0</v>
      </c>
      <c r="I166">
        <f t="shared" si="23"/>
        <v>4.1900000000000004</v>
      </c>
      <c r="J166" t="e">
        <f t="shared" si="24"/>
        <v>#N/A</v>
      </c>
      <c r="K166" t="e">
        <f t="shared" si="25"/>
        <v>#N/A</v>
      </c>
      <c r="M166" t="s">
        <v>88</v>
      </c>
      <c r="N166">
        <v>1982</v>
      </c>
      <c r="O166">
        <v>1982</v>
      </c>
      <c r="P166">
        <v>6</v>
      </c>
      <c r="Q166">
        <v>1</v>
      </c>
      <c r="R166" s="1">
        <f t="shared" si="26"/>
        <v>30103</v>
      </c>
      <c r="S166">
        <v>7.1999999999999995E-2</v>
      </c>
      <c r="T166">
        <v>3.0000000000000001E-3</v>
      </c>
      <c r="U166">
        <v>2E-3</v>
      </c>
      <c r="V166">
        <v>5.39</v>
      </c>
      <c r="W166" t="e">
        <v>#N/A</v>
      </c>
      <c r="X166" t="e">
        <v>#N/A</v>
      </c>
    </row>
    <row r="167" spans="1:24" x14ac:dyDescent="0.25">
      <c r="A167" s="1">
        <f t="shared" si="27"/>
        <v>30103</v>
      </c>
      <c r="B167">
        <v>1</v>
      </c>
      <c r="C167">
        <f t="shared" si="29"/>
        <v>1982</v>
      </c>
      <c r="D167">
        <v>6</v>
      </c>
      <c r="E167" t="str">
        <f t="shared" si="28"/>
        <v>19826</v>
      </c>
      <c r="F167">
        <f t="shared" si="20"/>
        <v>7.1999999999999995E-2</v>
      </c>
      <c r="G167">
        <f t="shared" si="21"/>
        <v>3.0000000000000001E-3</v>
      </c>
      <c r="H167">
        <f t="shared" si="22"/>
        <v>2E-3</v>
      </c>
      <c r="I167">
        <f t="shared" si="23"/>
        <v>5.39</v>
      </c>
      <c r="J167" t="e">
        <f t="shared" si="24"/>
        <v>#N/A</v>
      </c>
      <c r="K167" t="e">
        <f t="shared" si="25"/>
        <v>#N/A</v>
      </c>
      <c r="M167" t="s">
        <v>88</v>
      </c>
      <c r="N167">
        <v>1982</v>
      </c>
      <c r="O167">
        <v>1982</v>
      </c>
      <c r="P167">
        <v>7</v>
      </c>
      <c r="Q167">
        <v>1</v>
      </c>
      <c r="R167" s="1">
        <f t="shared" si="26"/>
        <v>30133</v>
      </c>
      <c r="S167">
        <v>6.6000000000000003E-2</v>
      </c>
      <c r="T167">
        <v>1.0999999999999999E-2</v>
      </c>
      <c r="U167">
        <v>1E-3</v>
      </c>
      <c r="V167">
        <v>6.18</v>
      </c>
      <c r="W167" t="e">
        <v>#N/A</v>
      </c>
      <c r="X167" t="e">
        <v>#N/A</v>
      </c>
    </row>
    <row r="168" spans="1:24" x14ac:dyDescent="0.25">
      <c r="A168" s="1">
        <f t="shared" si="27"/>
        <v>30133</v>
      </c>
      <c r="B168">
        <v>1</v>
      </c>
      <c r="C168">
        <f t="shared" si="29"/>
        <v>1982</v>
      </c>
      <c r="D168">
        <v>7</v>
      </c>
      <c r="E168" t="str">
        <f t="shared" si="28"/>
        <v>19827</v>
      </c>
      <c r="F168">
        <f t="shared" si="20"/>
        <v>6.6000000000000003E-2</v>
      </c>
      <c r="G168">
        <f t="shared" si="21"/>
        <v>1.0999999999999999E-2</v>
      </c>
      <c r="H168">
        <f t="shared" si="22"/>
        <v>1E-3</v>
      </c>
      <c r="I168">
        <f t="shared" si="23"/>
        <v>6.18</v>
      </c>
      <c r="J168" t="e">
        <f t="shared" si="24"/>
        <v>#N/A</v>
      </c>
      <c r="K168" t="e">
        <f t="shared" si="25"/>
        <v>#N/A</v>
      </c>
      <c r="M168" t="s">
        <v>88</v>
      </c>
      <c r="N168">
        <v>1982</v>
      </c>
      <c r="O168">
        <v>1982</v>
      </c>
      <c r="P168">
        <v>8</v>
      </c>
      <c r="Q168">
        <v>1</v>
      </c>
      <c r="R168" s="1">
        <f t="shared" si="26"/>
        <v>30164</v>
      </c>
      <c r="S168">
        <v>5.2999999999999999E-2</v>
      </c>
      <c r="T168">
        <v>4.3999999999999997E-2</v>
      </c>
      <c r="U168">
        <v>1E-3</v>
      </c>
      <c r="V168">
        <v>6.69</v>
      </c>
      <c r="W168" t="e">
        <v>#N/A</v>
      </c>
      <c r="X168" t="e">
        <v>#N/A</v>
      </c>
    </row>
    <row r="169" spans="1:24" x14ac:dyDescent="0.25">
      <c r="A169" s="1">
        <f t="shared" si="27"/>
        <v>30164</v>
      </c>
      <c r="B169">
        <v>1</v>
      </c>
      <c r="C169">
        <f t="shared" si="29"/>
        <v>1982</v>
      </c>
      <c r="D169">
        <v>8</v>
      </c>
      <c r="E169" t="str">
        <f t="shared" si="28"/>
        <v>19828</v>
      </c>
      <c r="F169">
        <f t="shared" si="20"/>
        <v>5.2999999999999999E-2</v>
      </c>
      <c r="G169">
        <f t="shared" si="21"/>
        <v>4.3999999999999997E-2</v>
      </c>
      <c r="H169">
        <f t="shared" si="22"/>
        <v>1E-3</v>
      </c>
      <c r="I169">
        <f t="shared" si="23"/>
        <v>6.69</v>
      </c>
      <c r="J169" t="e">
        <f t="shared" si="24"/>
        <v>#N/A</v>
      </c>
      <c r="K169" t="e">
        <f t="shared" si="25"/>
        <v>#N/A</v>
      </c>
      <c r="M169" t="s">
        <v>88</v>
      </c>
      <c r="N169">
        <v>1982</v>
      </c>
      <c r="O169">
        <v>1982</v>
      </c>
      <c r="P169">
        <v>9</v>
      </c>
      <c r="Q169">
        <v>1</v>
      </c>
      <c r="R169" s="1">
        <f t="shared" si="26"/>
        <v>30195</v>
      </c>
      <c r="S169">
        <v>4.4999999999999998E-2</v>
      </c>
      <c r="T169">
        <v>0.03</v>
      </c>
      <c r="U169">
        <v>0.01</v>
      </c>
      <c r="V169">
        <v>6.74</v>
      </c>
      <c r="W169" t="e">
        <v>#N/A</v>
      </c>
      <c r="X169" t="e">
        <v>#N/A</v>
      </c>
    </row>
    <row r="170" spans="1:24" x14ac:dyDescent="0.25">
      <c r="A170" s="1">
        <f t="shared" si="27"/>
        <v>30195</v>
      </c>
      <c r="B170">
        <v>1</v>
      </c>
      <c r="C170">
        <f t="shared" si="29"/>
        <v>1982</v>
      </c>
      <c r="D170">
        <v>9</v>
      </c>
      <c r="E170" t="str">
        <f t="shared" si="28"/>
        <v>19829</v>
      </c>
      <c r="F170">
        <f t="shared" si="20"/>
        <v>4.4999999999999998E-2</v>
      </c>
      <c r="G170">
        <f t="shared" si="21"/>
        <v>0.03</v>
      </c>
      <c r="H170">
        <f t="shared" si="22"/>
        <v>0.01</v>
      </c>
      <c r="I170">
        <f t="shared" si="23"/>
        <v>6.74</v>
      </c>
      <c r="J170" t="e">
        <f t="shared" si="24"/>
        <v>#N/A</v>
      </c>
      <c r="K170" t="e">
        <f t="shared" si="25"/>
        <v>#N/A</v>
      </c>
      <c r="M170" t="s">
        <v>88</v>
      </c>
      <c r="N170">
        <v>1983</v>
      </c>
      <c r="O170">
        <v>1982</v>
      </c>
      <c r="P170">
        <v>10</v>
      </c>
      <c r="Q170">
        <v>1</v>
      </c>
      <c r="R170" s="1">
        <f t="shared" si="26"/>
        <v>30590</v>
      </c>
      <c r="S170">
        <v>5.1999999999999998E-2</v>
      </c>
      <c r="T170">
        <v>6.0000000000000001E-3</v>
      </c>
      <c r="U170">
        <v>8.0000000000000002E-3</v>
      </c>
      <c r="V170">
        <v>4.55</v>
      </c>
      <c r="W170" t="e">
        <v>#N/A</v>
      </c>
      <c r="X170" t="e">
        <v>#N/A</v>
      </c>
    </row>
    <row r="171" spans="1:24" x14ac:dyDescent="0.25">
      <c r="A171" s="1">
        <f t="shared" si="27"/>
        <v>30590</v>
      </c>
      <c r="B171">
        <v>1</v>
      </c>
      <c r="C171">
        <f t="shared" si="29"/>
        <v>1983</v>
      </c>
      <c r="D171">
        <v>10</v>
      </c>
      <c r="E171" t="str">
        <f t="shared" si="28"/>
        <v>198310</v>
      </c>
      <c r="F171">
        <f t="shared" si="20"/>
        <v>5.1999999999999998E-2</v>
      </c>
      <c r="G171">
        <f t="shared" si="21"/>
        <v>6.0000000000000001E-3</v>
      </c>
      <c r="H171">
        <f t="shared" si="22"/>
        <v>8.0000000000000002E-3</v>
      </c>
      <c r="I171">
        <f t="shared" si="23"/>
        <v>4.55</v>
      </c>
      <c r="J171" t="e">
        <f t="shared" si="24"/>
        <v>#N/A</v>
      </c>
      <c r="K171" t="e">
        <f t="shared" si="25"/>
        <v>#N/A</v>
      </c>
      <c r="M171" t="s">
        <v>88</v>
      </c>
      <c r="N171">
        <v>1983</v>
      </c>
      <c r="O171">
        <v>1982</v>
      </c>
      <c r="P171">
        <v>11</v>
      </c>
      <c r="Q171">
        <v>1</v>
      </c>
      <c r="R171" s="1">
        <f t="shared" si="26"/>
        <v>30621</v>
      </c>
      <c r="S171">
        <v>5.8000000000000003E-2</v>
      </c>
      <c r="T171">
        <v>7.0000000000000001E-3</v>
      </c>
      <c r="U171">
        <v>2E-3</v>
      </c>
      <c r="V171">
        <v>3.5</v>
      </c>
      <c r="W171" t="e">
        <v>#N/A</v>
      </c>
      <c r="X171" t="e">
        <v>#N/A</v>
      </c>
    </row>
    <row r="172" spans="1:24" x14ac:dyDescent="0.25">
      <c r="A172" s="1">
        <f t="shared" si="27"/>
        <v>30621</v>
      </c>
      <c r="B172">
        <v>1</v>
      </c>
      <c r="C172">
        <f t="shared" si="29"/>
        <v>1983</v>
      </c>
      <c r="D172">
        <v>11</v>
      </c>
      <c r="E172" t="str">
        <f t="shared" si="28"/>
        <v>198311</v>
      </c>
      <c r="F172">
        <f t="shared" si="20"/>
        <v>5.8000000000000003E-2</v>
      </c>
      <c r="G172">
        <f t="shared" si="21"/>
        <v>7.0000000000000001E-3</v>
      </c>
      <c r="H172">
        <f t="shared" si="22"/>
        <v>2E-3</v>
      </c>
      <c r="I172">
        <f t="shared" si="23"/>
        <v>3.5</v>
      </c>
      <c r="J172" t="e">
        <f t="shared" si="24"/>
        <v>#N/A</v>
      </c>
      <c r="K172" t="e">
        <f t="shared" si="25"/>
        <v>#N/A</v>
      </c>
      <c r="M172" t="s">
        <v>88</v>
      </c>
      <c r="N172">
        <v>1983</v>
      </c>
      <c r="O172">
        <v>1982</v>
      </c>
      <c r="P172">
        <v>12</v>
      </c>
      <c r="Q172">
        <v>1</v>
      </c>
      <c r="R172" s="1">
        <f t="shared" si="26"/>
        <v>30651</v>
      </c>
      <c r="S172">
        <v>6.0999999999999999E-2</v>
      </c>
      <c r="T172">
        <v>1.0999999999999999E-2</v>
      </c>
      <c r="U172">
        <v>5.0000000000000001E-3</v>
      </c>
      <c r="V172">
        <v>2.93</v>
      </c>
      <c r="W172" t="e">
        <v>#N/A</v>
      </c>
      <c r="X172" t="e">
        <v>#N/A</v>
      </c>
    </row>
    <row r="173" spans="1:24" x14ac:dyDescent="0.25">
      <c r="A173" s="1">
        <f t="shared" si="27"/>
        <v>30651</v>
      </c>
      <c r="B173">
        <v>1</v>
      </c>
      <c r="C173">
        <f t="shared" si="29"/>
        <v>1983</v>
      </c>
      <c r="D173">
        <v>12</v>
      </c>
      <c r="E173" t="str">
        <f t="shared" si="28"/>
        <v>198312</v>
      </c>
      <c r="F173">
        <f t="shared" si="20"/>
        <v>6.0999999999999999E-2</v>
      </c>
      <c r="G173">
        <f t="shared" si="21"/>
        <v>1.0999999999999999E-2</v>
      </c>
      <c r="H173">
        <f t="shared" si="22"/>
        <v>5.0000000000000001E-3</v>
      </c>
      <c r="I173">
        <f t="shared" si="23"/>
        <v>2.93</v>
      </c>
      <c r="J173" t="e">
        <f t="shared" si="24"/>
        <v>#N/A</v>
      </c>
      <c r="K173" t="e">
        <f t="shared" si="25"/>
        <v>#N/A</v>
      </c>
      <c r="M173" t="s">
        <v>88</v>
      </c>
      <c r="N173">
        <v>1983</v>
      </c>
      <c r="O173">
        <v>1983</v>
      </c>
      <c r="P173">
        <v>1</v>
      </c>
      <c r="Q173">
        <v>1</v>
      </c>
      <c r="R173" s="1">
        <f t="shared" si="26"/>
        <v>30317</v>
      </c>
      <c r="S173">
        <v>5.3999999999999999E-2</v>
      </c>
      <c r="T173">
        <v>1.4999999999999999E-2</v>
      </c>
      <c r="U173">
        <v>6.0000000000000001E-3</v>
      </c>
      <c r="V173">
        <v>3.04</v>
      </c>
      <c r="W173" t="e">
        <v>#N/A</v>
      </c>
      <c r="X173" t="e">
        <v>#N/A</v>
      </c>
    </row>
    <row r="174" spans="1:24" x14ac:dyDescent="0.25">
      <c r="A174" s="1">
        <f t="shared" si="27"/>
        <v>30317</v>
      </c>
      <c r="B174">
        <v>1</v>
      </c>
      <c r="C174">
        <f t="shared" si="29"/>
        <v>1983</v>
      </c>
      <c r="D174">
        <v>1</v>
      </c>
      <c r="E174" t="str">
        <f t="shared" si="28"/>
        <v>19831</v>
      </c>
      <c r="F174">
        <f t="shared" si="20"/>
        <v>5.3999999999999999E-2</v>
      </c>
      <c r="G174">
        <f t="shared" si="21"/>
        <v>1.4999999999999999E-2</v>
      </c>
      <c r="H174">
        <f t="shared" si="22"/>
        <v>6.0000000000000001E-3</v>
      </c>
      <c r="I174">
        <f t="shared" si="23"/>
        <v>3.04</v>
      </c>
      <c r="J174" t="e">
        <f t="shared" si="24"/>
        <v>#N/A</v>
      </c>
      <c r="K174" t="e">
        <f t="shared" si="25"/>
        <v>#N/A</v>
      </c>
      <c r="M174" t="s">
        <v>88</v>
      </c>
      <c r="N174">
        <v>1983</v>
      </c>
      <c r="O174">
        <v>1983</v>
      </c>
      <c r="P174">
        <v>2</v>
      </c>
      <c r="Q174">
        <v>1</v>
      </c>
      <c r="R174" s="1">
        <f t="shared" si="26"/>
        <v>30348</v>
      </c>
      <c r="S174">
        <v>6.3E-2</v>
      </c>
      <c r="T174">
        <v>1.0999999999999999E-2</v>
      </c>
      <c r="U174">
        <v>3.0000000000000001E-3</v>
      </c>
      <c r="V174">
        <v>2.91</v>
      </c>
      <c r="W174" t="e">
        <v>#N/A</v>
      </c>
      <c r="X174" t="e">
        <v>#N/A</v>
      </c>
    </row>
    <row r="175" spans="1:24" x14ac:dyDescent="0.25">
      <c r="A175" s="1">
        <f t="shared" si="27"/>
        <v>30348</v>
      </c>
      <c r="B175">
        <v>1</v>
      </c>
      <c r="C175">
        <f t="shared" si="29"/>
        <v>1983</v>
      </c>
      <c r="D175">
        <v>2</v>
      </c>
      <c r="E175" t="str">
        <f t="shared" si="28"/>
        <v>19832</v>
      </c>
      <c r="F175">
        <f t="shared" si="20"/>
        <v>6.3E-2</v>
      </c>
      <c r="G175">
        <f t="shared" si="21"/>
        <v>1.0999999999999999E-2</v>
      </c>
      <c r="H175">
        <f t="shared" si="22"/>
        <v>3.0000000000000001E-3</v>
      </c>
      <c r="I175">
        <f t="shared" si="23"/>
        <v>2.91</v>
      </c>
      <c r="J175" t="e">
        <f t="shared" si="24"/>
        <v>#N/A</v>
      </c>
      <c r="K175" t="e">
        <f t="shared" si="25"/>
        <v>#N/A</v>
      </c>
      <c r="M175" t="s">
        <v>88</v>
      </c>
      <c r="N175">
        <v>1983</v>
      </c>
      <c r="O175">
        <v>1983</v>
      </c>
      <c r="P175">
        <v>3</v>
      </c>
      <c r="Q175">
        <v>1</v>
      </c>
      <c r="R175" s="1">
        <f t="shared" si="26"/>
        <v>30376</v>
      </c>
      <c r="S175">
        <v>5.2999999999999999E-2</v>
      </c>
      <c r="T175">
        <v>2.1000000000000001E-2</v>
      </c>
      <c r="U175">
        <v>4.0000000000000001E-3</v>
      </c>
      <c r="V175">
        <v>3.19</v>
      </c>
      <c r="W175" t="e">
        <v>#N/A</v>
      </c>
      <c r="X175" t="e">
        <v>#N/A</v>
      </c>
    </row>
    <row r="176" spans="1:24" x14ac:dyDescent="0.25">
      <c r="A176" s="1">
        <f t="shared" si="27"/>
        <v>30376</v>
      </c>
      <c r="B176">
        <v>1</v>
      </c>
      <c r="C176">
        <f t="shared" si="29"/>
        <v>1983</v>
      </c>
      <c r="D176">
        <v>3</v>
      </c>
      <c r="E176" t="str">
        <f t="shared" si="28"/>
        <v>19833</v>
      </c>
      <c r="F176">
        <f t="shared" si="20"/>
        <v>5.2999999999999999E-2</v>
      </c>
      <c r="G176">
        <f t="shared" si="21"/>
        <v>2.1000000000000001E-2</v>
      </c>
      <c r="H176">
        <f t="shared" si="22"/>
        <v>4.0000000000000001E-3</v>
      </c>
      <c r="I176">
        <f t="shared" si="23"/>
        <v>3.19</v>
      </c>
      <c r="J176" t="e">
        <f t="shared" si="24"/>
        <v>#N/A</v>
      </c>
      <c r="K176" t="e">
        <f t="shared" si="25"/>
        <v>#N/A</v>
      </c>
      <c r="M176" t="s">
        <v>88</v>
      </c>
      <c r="N176">
        <v>1983</v>
      </c>
      <c r="O176">
        <v>1983</v>
      </c>
      <c r="P176">
        <v>4</v>
      </c>
      <c r="Q176">
        <v>1</v>
      </c>
      <c r="R176" s="1">
        <f t="shared" si="26"/>
        <v>30407</v>
      </c>
      <c r="S176">
        <v>5.2999999999999999E-2</v>
      </c>
      <c r="T176">
        <v>1.2999999999999999E-2</v>
      </c>
      <c r="U176">
        <v>3.0000000000000001E-3</v>
      </c>
      <c r="V176">
        <v>3.35</v>
      </c>
      <c r="W176" t="e">
        <v>#N/A</v>
      </c>
      <c r="X176" t="e">
        <v>#N/A</v>
      </c>
    </row>
    <row r="177" spans="1:24" x14ac:dyDescent="0.25">
      <c r="A177" s="1">
        <f t="shared" si="27"/>
        <v>30407</v>
      </c>
      <c r="B177">
        <v>1</v>
      </c>
      <c r="C177">
        <f t="shared" si="29"/>
        <v>1983</v>
      </c>
      <c r="D177">
        <v>4</v>
      </c>
      <c r="E177" t="str">
        <f t="shared" si="28"/>
        <v>19834</v>
      </c>
      <c r="F177">
        <f t="shared" si="20"/>
        <v>5.2999999999999999E-2</v>
      </c>
      <c r="G177">
        <f t="shared" si="21"/>
        <v>1.2999999999999999E-2</v>
      </c>
      <c r="H177">
        <f t="shared" si="22"/>
        <v>3.0000000000000001E-3</v>
      </c>
      <c r="I177">
        <f t="shared" si="23"/>
        <v>3.35</v>
      </c>
      <c r="J177" t="e">
        <f t="shared" si="24"/>
        <v>#N/A</v>
      </c>
      <c r="K177" t="e">
        <f t="shared" si="25"/>
        <v>#N/A</v>
      </c>
      <c r="M177" t="s">
        <v>88</v>
      </c>
      <c r="N177">
        <v>1983</v>
      </c>
      <c r="O177">
        <v>1983</v>
      </c>
      <c r="P177">
        <v>5</v>
      </c>
      <c r="Q177">
        <v>1</v>
      </c>
      <c r="R177" s="1">
        <f t="shared" si="26"/>
        <v>30437</v>
      </c>
      <c r="S177">
        <v>5.8999999999999997E-2</v>
      </c>
      <c r="T177">
        <v>1.4999999999999999E-2</v>
      </c>
      <c r="U177">
        <v>1.6E-2</v>
      </c>
      <c r="V177">
        <v>2.97</v>
      </c>
      <c r="W177" t="e">
        <v>#N/A</v>
      </c>
      <c r="X177" t="e">
        <v>#N/A</v>
      </c>
    </row>
    <row r="178" spans="1:24" x14ac:dyDescent="0.25">
      <c r="A178" s="1">
        <f t="shared" si="27"/>
        <v>30437</v>
      </c>
      <c r="B178">
        <v>1</v>
      </c>
      <c r="C178">
        <f t="shared" si="29"/>
        <v>1983</v>
      </c>
      <c r="D178">
        <v>5</v>
      </c>
      <c r="E178" t="str">
        <f t="shared" si="28"/>
        <v>19835</v>
      </c>
      <c r="F178">
        <f t="shared" si="20"/>
        <v>5.8999999999999997E-2</v>
      </c>
      <c r="G178">
        <f t="shared" si="21"/>
        <v>1.4999999999999999E-2</v>
      </c>
      <c r="H178">
        <f t="shared" si="22"/>
        <v>1.6E-2</v>
      </c>
      <c r="I178">
        <f t="shared" si="23"/>
        <v>2.97</v>
      </c>
      <c r="J178" t="e">
        <f t="shared" si="24"/>
        <v>#N/A</v>
      </c>
      <c r="K178" t="e">
        <f t="shared" si="25"/>
        <v>#N/A</v>
      </c>
      <c r="M178" t="s">
        <v>88</v>
      </c>
      <c r="N178">
        <v>1983</v>
      </c>
      <c r="O178">
        <v>1983</v>
      </c>
      <c r="P178">
        <v>6</v>
      </c>
      <c r="Q178">
        <v>1</v>
      </c>
      <c r="R178" s="1">
        <f t="shared" si="26"/>
        <v>30468</v>
      </c>
      <c r="S178">
        <v>5.7000000000000002E-2</v>
      </c>
      <c r="T178">
        <v>1.6E-2</v>
      </c>
      <c r="U178">
        <v>5.0000000000000001E-3</v>
      </c>
      <c r="V178">
        <v>3.15</v>
      </c>
      <c r="W178" t="e">
        <v>#N/A</v>
      </c>
      <c r="X178" t="e">
        <v>#N/A</v>
      </c>
    </row>
    <row r="179" spans="1:24" x14ac:dyDescent="0.25">
      <c r="A179" s="1">
        <f t="shared" si="27"/>
        <v>30468</v>
      </c>
      <c r="B179">
        <v>1</v>
      </c>
      <c r="C179">
        <f t="shared" si="29"/>
        <v>1983</v>
      </c>
      <c r="D179">
        <v>6</v>
      </c>
      <c r="E179" t="str">
        <f t="shared" si="28"/>
        <v>19836</v>
      </c>
      <c r="F179">
        <f t="shared" si="20"/>
        <v>5.7000000000000002E-2</v>
      </c>
      <c r="G179">
        <f t="shared" si="21"/>
        <v>1.6E-2</v>
      </c>
      <c r="H179">
        <f t="shared" si="22"/>
        <v>5.0000000000000001E-3</v>
      </c>
      <c r="I179">
        <f t="shared" si="23"/>
        <v>3.15</v>
      </c>
      <c r="J179" t="e">
        <f t="shared" si="24"/>
        <v>#N/A</v>
      </c>
      <c r="K179" t="e">
        <f t="shared" si="25"/>
        <v>#N/A</v>
      </c>
      <c r="M179" t="s">
        <v>88</v>
      </c>
      <c r="N179">
        <v>1983</v>
      </c>
      <c r="O179">
        <v>1983</v>
      </c>
      <c r="P179">
        <v>7</v>
      </c>
      <c r="Q179">
        <v>1</v>
      </c>
      <c r="R179" s="1">
        <f t="shared" si="26"/>
        <v>30498</v>
      </c>
      <c r="S179">
        <v>5.8999999999999997E-2</v>
      </c>
      <c r="T179">
        <v>1E-3</v>
      </c>
      <c r="U179">
        <v>4.0000000000000001E-3</v>
      </c>
      <c r="V179">
        <v>3.47</v>
      </c>
      <c r="W179" t="e">
        <v>#N/A</v>
      </c>
      <c r="X179" t="e">
        <v>#N/A</v>
      </c>
    </row>
    <row r="180" spans="1:24" x14ac:dyDescent="0.25">
      <c r="A180" s="1">
        <f t="shared" si="27"/>
        <v>30498</v>
      </c>
      <c r="B180">
        <v>1</v>
      </c>
      <c r="C180">
        <f t="shared" si="29"/>
        <v>1983</v>
      </c>
      <c r="D180">
        <v>7</v>
      </c>
      <c r="E180" t="str">
        <f t="shared" si="28"/>
        <v>19837</v>
      </c>
      <c r="F180">
        <f t="shared" si="20"/>
        <v>5.8999999999999997E-2</v>
      </c>
      <c r="G180">
        <f t="shared" si="21"/>
        <v>1E-3</v>
      </c>
      <c r="H180">
        <f t="shared" si="22"/>
        <v>4.0000000000000001E-3</v>
      </c>
      <c r="I180">
        <f t="shared" si="23"/>
        <v>3.47</v>
      </c>
      <c r="J180" t="e">
        <f t="shared" si="24"/>
        <v>#N/A</v>
      </c>
      <c r="K180" t="e">
        <f t="shared" si="25"/>
        <v>#N/A</v>
      </c>
      <c r="M180" t="s">
        <v>88</v>
      </c>
      <c r="N180">
        <v>1983</v>
      </c>
      <c r="O180">
        <v>1983</v>
      </c>
      <c r="P180">
        <v>8</v>
      </c>
      <c r="Q180">
        <v>1</v>
      </c>
      <c r="R180" s="1">
        <f t="shared" si="26"/>
        <v>30529</v>
      </c>
      <c r="S180">
        <v>5.5E-2</v>
      </c>
      <c r="T180">
        <v>5.0000000000000001E-3</v>
      </c>
      <c r="U180">
        <v>1E-3</v>
      </c>
      <c r="V180">
        <v>3.9</v>
      </c>
      <c r="W180" t="e">
        <v>#N/A</v>
      </c>
      <c r="X180" t="e">
        <v>#N/A</v>
      </c>
    </row>
    <row r="181" spans="1:24" x14ac:dyDescent="0.25">
      <c r="A181" s="1">
        <f t="shared" si="27"/>
        <v>30529</v>
      </c>
      <c r="B181">
        <v>1</v>
      </c>
      <c r="C181">
        <f t="shared" si="29"/>
        <v>1983</v>
      </c>
      <c r="D181">
        <v>8</v>
      </c>
      <c r="E181" t="str">
        <f t="shared" si="28"/>
        <v>19838</v>
      </c>
      <c r="F181">
        <f t="shared" si="20"/>
        <v>5.5E-2</v>
      </c>
      <c r="G181">
        <f t="shared" si="21"/>
        <v>5.0000000000000001E-3</v>
      </c>
      <c r="H181">
        <f t="shared" si="22"/>
        <v>1E-3</v>
      </c>
      <c r="I181">
        <f t="shared" si="23"/>
        <v>3.9</v>
      </c>
      <c r="J181" t="e">
        <f t="shared" si="24"/>
        <v>#N/A</v>
      </c>
      <c r="K181" t="e">
        <f t="shared" si="25"/>
        <v>#N/A</v>
      </c>
      <c r="M181" t="s">
        <v>88</v>
      </c>
      <c r="N181">
        <v>1983</v>
      </c>
      <c r="O181">
        <v>1983</v>
      </c>
      <c r="P181">
        <v>9</v>
      </c>
      <c r="Q181">
        <v>1</v>
      </c>
      <c r="R181" s="1">
        <f t="shared" si="26"/>
        <v>30560</v>
      </c>
      <c r="S181">
        <v>4.9000000000000002E-2</v>
      </c>
      <c r="T181">
        <v>4.0000000000000001E-3</v>
      </c>
      <c r="U181">
        <v>0</v>
      </c>
      <c r="V181">
        <v>4.22</v>
      </c>
      <c r="W181" t="e">
        <v>#N/A</v>
      </c>
      <c r="X181" t="e">
        <v>#N/A</v>
      </c>
    </row>
    <row r="182" spans="1:24" x14ac:dyDescent="0.25">
      <c r="A182" s="1">
        <f t="shared" si="27"/>
        <v>30560</v>
      </c>
      <c r="B182">
        <v>1</v>
      </c>
      <c r="C182">
        <f t="shared" si="29"/>
        <v>1983</v>
      </c>
      <c r="D182">
        <v>9</v>
      </c>
      <c r="E182" t="str">
        <f t="shared" si="28"/>
        <v>19839</v>
      </c>
      <c r="F182">
        <f t="shared" si="20"/>
        <v>4.9000000000000002E-2</v>
      </c>
      <c r="G182">
        <f t="shared" si="21"/>
        <v>4.0000000000000001E-3</v>
      </c>
      <c r="H182">
        <f t="shared" si="22"/>
        <v>0</v>
      </c>
      <c r="I182">
        <f t="shared" si="23"/>
        <v>4.22</v>
      </c>
      <c r="J182" t="e">
        <f t="shared" si="24"/>
        <v>#N/A</v>
      </c>
      <c r="K182" t="e">
        <f t="shared" si="25"/>
        <v>#N/A</v>
      </c>
      <c r="M182" t="s">
        <v>88</v>
      </c>
      <c r="N182">
        <v>1984</v>
      </c>
      <c r="O182">
        <v>1983</v>
      </c>
      <c r="P182">
        <v>10</v>
      </c>
      <c r="Q182">
        <v>1</v>
      </c>
      <c r="R182" s="1">
        <f t="shared" si="26"/>
        <v>30956</v>
      </c>
      <c r="S182">
        <v>0.05</v>
      </c>
      <c r="T182">
        <v>7.0000000000000001E-3</v>
      </c>
      <c r="U182">
        <v>2E-3</v>
      </c>
      <c r="V182">
        <v>4.1100000000000003</v>
      </c>
      <c r="W182" t="e">
        <v>#N/A</v>
      </c>
      <c r="X182" t="e">
        <v>#N/A</v>
      </c>
    </row>
    <row r="183" spans="1:24" x14ac:dyDescent="0.25">
      <c r="A183" s="1">
        <f t="shared" si="27"/>
        <v>30956</v>
      </c>
      <c r="B183">
        <v>1</v>
      </c>
      <c r="C183">
        <f t="shared" si="29"/>
        <v>1984</v>
      </c>
      <c r="D183">
        <v>10</v>
      </c>
      <c r="E183" t="str">
        <f t="shared" si="28"/>
        <v>198410</v>
      </c>
      <c r="F183">
        <f t="shared" si="20"/>
        <v>0.05</v>
      </c>
      <c r="G183">
        <f t="shared" si="21"/>
        <v>7.0000000000000001E-3</v>
      </c>
      <c r="H183">
        <f t="shared" si="22"/>
        <v>2E-3</v>
      </c>
      <c r="I183">
        <f t="shared" si="23"/>
        <v>4.1100000000000003</v>
      </c>
      <c r="J183" t="e">
        <f t="shared" si="24"/>
        <v>#N/A</v>
      </c>
      <c r="K183" t="e">
        <f t="shared" si="25"/>
        <v>#N/A</v>
      </c>
      <c r="M183" t="s">
        <v>88</v>
      </c>
      <c r="N183">
        <v>1984</v>
      </c>
      <c r="O183">
        <v>1983</v>
      </c>
      <c r="P183">
        <v>11</v>
      </c>
      <c r="Q183">
        <v>1</v>
      </c>
      <c r="R183" s="1">
        <f t="shared" si="26"/>
        <v>30987</v>
      </c>
      <c r="S183">
        <v>0.05</v>
      </c>
      <c r="T183">
        <v>8.0000000000000002E-3</v>
      </c>
      <c r="U183">
        <v>3.0000000000000001E-3</v>
      </c>
      <c r="V183">
        <v>3.88</v>
      </c>
      <c r="W183">
        <v>0.31</v>
      </c>
      <c r="X183" t="e">
        <v>#N/A</v>
      </c>
    </row>
    <row r="184" spans="1:24" x14ac:dyDescent="0.25">
      <c r="A184" s="1">
        <f t="shared" si="27"/>
        <v>30987</v>
      </c>
      <c r="B184">
        <v>1</v>
      </c>
      <c r="C184">
        <f t="shared" si="29"/>
        <v>1984</v>
      </c>
      <c r="D184">
        <v>11</v>
      </c>
      <c r="E184" t="str">
        <f t="shared" si="28"/>
        <v>198411</v>
      </c>
      <c r="F184">
        <f t="shared" si="20"/>
        <v>0.05</v>
      </c>
      <c r="G184">
        <f t="shared" si="21"/>
        <v>8.0000000000000002E-3</v>
      </c>
      <c r="H184">
        <f t="shared" si="22"/>
        <v>3.0000000000000001E-3</v>
      </c>
      <c r="I184">
        <f t="shared" si="23"/>
        <v>3.88</v>
      </c>
      <c r="J184">
        <f t="shared" si="24"/>
        <v>0.31</v>
      </c>
      <c r="K184" t="e">
        <f t="shared" si="25"/>
        <v>#N/A</v>
      </c>
      <c r="M184" t="s">
        <v>88</v>
      </c>
      <c r="N184">
        <v>1984</v>
      </c>
      <c r="O184">
        <v>1983</v>
      </c>
      <c r="P184">
        <v>12</v>
      </c>
      <c r="Q184">
        <v>1</v>
      </c>
      <c r="R184" s="1">
        <f t="shared" si="26"/>
        <v>31017</v>
      </c>
      <c r="S184">
        <v>5.3999999999999999E-2</v>
      </c>
      <c r="T184">
        <v>8.9999999999999993E-3</v>
      </c>
      <c r="U184">
        <v>4.0000000000000001E-3</v>
      </c>
      <c r="V184">
        <v>2.98</v>
      </c>
      <c r="W184" t="e">
        <v>#N/A</v>
      </c>
      <c r="X184" t="e">
        <v>#N/A</v>
      </c>
    </row>
    <row r="185" spans="1:24" x14ac:dyDescent="0.25">
      <c r="A185" s="1">
        <f t="shared" si="27"/>
        <v>31017</v>
      </c>
      <c r="B185">
        <v>1</v>
      </c>
      <c r="C185">
        <f t="shared" si="29"/>
        <v>1984</v>
      </c>
      <c r="D185">
        <v>12</v>
      </c>
      <c r="E185" t="str">
        <f t="shared" si="28"/>
        <v>198412</v>
      </c>
      <c r="F185">
        <f t="shared" si="20"/>
        <v>5.3999999999999999E-2</v>
      </c>
      <c r="G185">
        <f t="shared" si="21"/>
        <v>8.9999999999999993E-3</v>
      </c>
      <c r="H185">
        <f t="shared" si="22"/>
        <v>4.0000000000000001E-3</v>
      </c>
      <c r="I185">
        <f t="shared" si="23"/>
        <v>2.98</v>
      </c>
      <c r="J185" t="e">
        <f t="shared" si="24"/>
        <v>#N/A</v>
      </c>
      <c r="K185" t="e">
        <f t="shared" si="25"/>
        <v>#N/A</v>
      </c>
      <c r="M185" t="s">
        <v>88</v>
      </c>
      <c r="N185">
        <v>1984</v>
      </c>
      <c r="O185">
        <v>1984</v>
      </c>
      <c r="P185">
        <v>1</v>
      </c>
      <c r="Q185">
        <v>1</v>
      </c>
      <c r="R185" s="1">
        <f t="shared" si="26"/>
        <v>30682</v>
      </c>
      <c r="S185">
        <v>5.3999999999999999E-2</v>
      </c>
      <c r="T185">
        <v>7.0000000000000001E-3</v>
      </c>
      <c r="U185">
        <v>6.0000000000000001E-3</v>
      </c>
      <c r="V185">
        <v>3.16</v>
      </c>
      <c r="W185" t="e">
        <v>#N/A</v>
      </c>
      <c r="X185" t="e">
        <v>#N/A</v>
      </c>
    </row>
    <row r="186" spans="1:24" x14ac:dyDescent="0.25">
      <c r="A186" s="1">
        <f t="shared" si="27"/>
        <v>30682</v>
      </c>
      <c r="B186">
        <v>1</v>
      </c>
      <c r="C186">
        <f t="shared" si="29"/>
        <v>1984</v>
      </c>
      <c r="D186">
        <v>1</v>
      </c>
      <c r="E186" t="str">
        <f t="shared" si="28"/>
        <v>19841</v>
      </c>
      <c r="F186">
        <f t="shared" si="20"/>
        <v>5.3999999999999999E-2</v>
      </c>
      <c r="G186">
        <f t="shared" si="21"/>
        <v>7.0000000000000001E-3</v>
      </c>
      <c r="H186">
        <f t="shared" si="22"/>
        <v>6.0000000000000001E-3</v>
      </c>
      <c r="I186">
        <f t="shared" si="23"/>
        <v>3.16</v>
      </c>
      <c r="J186" t="e">
        <f t="shared" si="24"/>
        <v>#N/A</v>
      </c>
      <c r="K186" t="e">
        <f t="shared" si="25"/>
        <v>#N/A</v>
      </c>
      <c r="M186" t="s">
        <v>88</v>
      </c>
      <c r="N186">
        <v>1984</v>
      </c>
      <c r="O186">
        <v>1984</v>
      </c>
      <c r="P186">
        <v>2</v>
      </c>
      <c r="Q186">
        <v>1</v>
      </c>
      <c r="R186" s="1">
        <f t="shared" si="26"/>
        <v>30713</v>
      </c>
      <c r="S186">
        <v>5.1999999999999998E-2</v>
      </c>
      <c r="T186">
        <v>3.0000000000000001E-3</v>
      </c>
      <c r="U186">
        <v>8.9999999999999993E-3</v>
      </c>
      <c r="V186">
        <v>2.69</v>
      </c>
      <c r="W186" t="e">
        <v>#N/A</v>
      </c>
      <c r="X186" t="e">
        <v>#N/A</v>
      </c>
    </row>
    <row r="187" spans="1:24" x14ac:dyDescent="0.25">
      <c r="A187" s="1">
        <f t="shared" si="27"/>
        <v>30713</v>
      </c>
      <c r="B187">
        <v>1</v>
      </c>
      <c r="C187">
        <f t="shared" si="29"/>
        <v>1984</v>
      </c>
      <c r="D187">
        <v>2</v>
      </c>
      <c r="E187" t="str">
        <f t="shared" si="28"/>
        <v>19842</v>
      </c>
      <c r="F187">
        <f t="shared" si="20"/>
        <v>5.1999999999999998E-2</v>
      </c>
      <c r="G187">
        <f t="shared" si="21"/>
        <v>3.0000000000000001E-3</v>
      </c>
      <c r="H187">
        <f t="shared" si="22"/>
        <v>8.9999999999999993E-3</v>
      </c>
      <c r="I187">
        <f t="shared" si="23"/>
        <v>2.69</v>
      </c>
      <c r="J187" t="e">
        <f t="shared" si="24"/>
        <v>#N/A</v>
      </c>
      <c r="K187" t="e">
        <f t="shared" si="25"/>
        <v>#N/A</v>
      </c>
      <c r="M187" t="s">
        <v>88</v>
      </c>
      <c r="N187">
        <v>1984</v>
      </c>
      <c r="O187">
        <v>1984</v>
      </c>
      <c r="P187">
        <v>3</v>
      </c>
      <c r="Q187">
        <v>1</v>
      </c>
      <c r="R187" s="1">
        <f t="shared" si="26"/>
        <v>30742</v>
      </c>
      <c r="S187">
        <v>5.8999999999999997E-2</v>
      </c>
      <c r="T187">
        <v>3.0000000000000001E-3</v>
      </c>
      <c r="U187">
        <v>2E-3</v>
      </c>
      <c r="V187">
        <v>2.87</v>
      </c>
      <c r="W187" t="e">
        <v>#N/A</v>
      </c>
      <c r="X187" t="e">
        <v>#N/A</v>
      </c>
    </row>
    <row r="188" spans="1:24" x14ac:dyDescent="0.25">
      <c r="A188" s="1">
        <f t="shared" si="27"/>
        <v>30742</v>
      </c>
      <c r="B188">
        <v>1</v>
      </c>
      <c r="C188">
        <f t="shared" si="29"/>
        <v>1984</v>
      </c>
      <c r="D188">
        <v>3</v>
      </c>
      <c r="E188" t="str">
        <f t="shared" si="28"/>
        <v>19843</v>
      </c>
      <c r="F188">
        <f t="shared" si="20"/>
        <v>5.8999999999999997E-2</v>
      </c>
      <c r="G188">
        <f t="shared" si="21"/>
        <v>3.0000000000000001E-3</v>
      </c>
      <c r="H188">
        <f t="shared" si="22"/>
        <v>2E-3</v>
      </c>
      <c r="I188">
        <f t="shared" si="23"/>
        <v>2.87</v>
      </c>
      <c r="J188" t="e">
        <f t="shared" si="24"/>
        <v>#N/A</v>
      </c>
      <c r="K188" t="e">
        <f t="shared" si="25"/>
        <v>#N/A</v>
      </c>
      <c r="M188" t="s">
        <v>88</v>
      </c>
      <c r="N188">
        <v>1984</v>
      </c>
      <c r="O188">
        <v>1984</v>
      </c>
      <c r="P188">
        <v>4</v>
      </c>
      <c r="Q188">
        <v>1</v>
      </c>
      <c r="R188" s="1">
        <f t="shared" si="26"/>
        <v>30773</v>
      </c>
      <c r="S188">
        <v>5.2999999999999999E-2</v>
      </c>
      <c r="T188">
        <v>6.0000000000000001E-3</v>
      </c>
      <c r="U188">
        <v>3.0000000000000001E-3</v>
      </c>
      <c r="V188">
        <v>2.83</v>
      </c>
      <c r="W188" t="e">
        <v>#N/A</v>
      </c>
      <c r="X188" t="e">
        <v>#N/A</v>
      </c>
    </row>
    <row r="189" spans="1:24" x14ac:dyDescent="0.25">
      <c r="A189" s="1">
        <f t="shared" si="27"/>
        <v>30773</v>
      </c>
      <c r="B189">
        <v>1</v>
      </c>
      <c r="C189">
        <f t="shared" si="29"/>
        <v>1984</v>
      </c>
      <c r="D189">
        <v>4</v>
      </c>
      <c r="E189" t="str">
        <f t="shared" si="28"/>
        <v>19844</v>
      </c>
      <c r="F189">
        <f t="shared" si="20"/>
        <v>5.2999999999999999E-2</v>
      </c>
      <c r="G189">
        <f t="shared" si="21"/>
        <v>6.0000000000000001E-3</v>
      </c>
      <c r="H189">
        <f t="shared" si="22"/>
        <v>3.0000000000000001E-3</v>
      </c>
      <c r="I189">
        <f t="shared" si="23"/>
        <v>2.83</v>
      </c>
      <c r="J189" t="e">
        <f t="shared" si="24"/>
        <v>#N/A</v>
      </c>
      <c r="K189" t="e">
        <f t="shared" si="25"/>
        <v>#N/A</v>
      </c>
      <c r="M189" t="s">
        <v>88</v>
      </c>
      <c r="N189">
        <v>1984</v>
      </c>
      <c r="O189">
        <v>1984</v>
      </c>
      <c r="P189">
        <v>5</v>
      </c>
      <c r="Q189">
        <v>1</v>
      </c>
      <c r="R189" s="1">
        <f t="shared" si="26"/>
        <v>30803</v>
      </c>
      <c r="S189">
        <v>4.9000000000000002E-2</v>
      </c>
      <c r="T189">
        <v>3.0000000000000001E-3</v>
      </c>
      <c r="U189">
        <v>3.0000000000000001E-3</v>
      </c>
      <c r="V189">
        <v>3.09</v>
      </c>
      <c r="W189" t="e">
        <v>#N/A</v>
      </c>
      <c r="X189" t="e">
        <v>#N/A</v>
      </c>
    </row>
    <row r="190" spans="1:24" x14ac:dyDescent="0.25">
      <c r="A190" s="1">
        <f t="shared" si="27"/>
        <v>30803</v>
      </c>
      <c r="B190">
        <v>1</v>
      </c>
      <c r="C190">
        <f t="shared" si="29"/>
        <v>1984</v>
      </c>
      <c r="D190">
        <v>5</v>
      </c>
      <c r="E190" t="str">
        <f t="shared" si="28"/>
        <v>19845</v>
      </c>
      <c r="F190">
        <f t="shared" si="20"/>
        <v>4.9000000000000002E-2</v>
      </c>
      <c r="G190">
        <f t="shared" si="21"/>
        <v>3.0000000000000001E-3</v>
      </c>
      <c r="H190">
        <f t="shared" si="22"/>
        <v>3.0000000000000001E-3</v>
      </c>
      <c r="I190">
        <f t="shared" si="23"/>
        <v>3.09</v>
      </c>
      <c r="J190" t="e">
        <f t="shared" si="24"/>
        <v>#N/A</v>
      </c>
      <c r="K190" t="e">
        <f t="shared" si="25"/>
        <v>#N/A</v>
      </c>
      <c r="M190" t="s">
        <v>88</v>
      </c>
      <c r="N190">
        <v>1984</v>
      </c>
      <c r="O190">
        <v>1984</v>
      </c>
      <c r="P190">
        <v>6</v>
      </c>
      <c r="Q190">
        <v>1</v>
      </c>
      <c r="R190" s="1">
        <f t="shared" si="26"/>
        <v>30834</v>
      </c>
      <c r="S190">
        <v>3.7999999999999999E-2</v>
      </c>
      <c r="T190">
        <v>3.0000000000000001E-3</v>
      </c>
      <c r="U190">
        <v>3.0000000000000001E-3</v>
      </c>
      <c r="V190">
        <v>3.04</v>
      </c>
      <c r="W190" t="e">
        <v>#N/A</v>
      </c>
      <c r="X190" t="e">
        <v>#N/A</v>
      </c>
    </row>
    <row r="191" spans="1:24" x14ac:dyDescent="0.25">
      <c r="A191" s="1">
        <f t="shared" si="27"/>
        <v>30834</v>
      </c>
      <c r="B191">
        <v>1</v>
      </c>
      <c r="C191">
        <f t="shared" si="29"/>
        <v>1984</v>
      </c>
      <c r="D191">
        <v>6</v>
      </c>
      <c r="E191" t="str">
        <f t="shared" si="28"/>
        <v>19846</v>
      </c>
      <c r="F191">
        <f t="shared" si="20"/>
        <v>3.7999999999999999E-2</v>
      </c>
      <c r="G191">
        <f t="shared" si="21"/>
        <v>3.0000000000000001E-3</v>
      </c>
      <c r="H191">
        <f t="shared" si="22"/>
        <v>3.0000000000000001E-3</v>
      </c>
      <c r="I191">
        <f t="shared" si="23"/>
        <v>3.04</v>
      </c>
      <c r="J191" t="e">
        <f t="shared" si="24"/>
        <v>#N/A</v>
      </c>
      <c r="K191" t="e">
        <f t="shared" si="25"/>
        <v>#N/A</v>
      </c>
      <c r="M191" t="s">
        <v>88</v>
      </c>
      <c r="N191">
        <v>1984</v>
      </c>
      <c r="O191">
        <v>1984</v>
      </c>
      <c r="P191">
        <v>7</v>
      </c>
      <c r="Q191">
        <v>1</v>
      </c>
      <c r="R191" s="1">
        <f t="shared" si="26"/>
        <v>30864</v>
      </c>
      <c r="S191">
        <v>5.6000000000000001E-2</v>
      </c>
      <c r="T191">
        <v>8.9999999999999993E-3</v>
      </c>
      <c r="U191">
        <v>1E-3</v>
      </c>
      <c r="V191">
        <v>3.54</v>
      </c>
      <c r="W191" t="e">
        <v>#N/A</v>
      </c>
      <c r="X191" t="e">
        <v>#N/A</v>
      </c>
    </row>
    <row r="192" spans="1:24" x14ac:dyDescent="0.25">
      <c r="A192" s="1">
        <f t="shared" si="27"/>
        <v>30864</v>
      </c>
      <c r="B192">
        <v>1</v>
      </c>
      <c r="C192">
        <f t="shared" si="29"/>
        <v>1984</v>
      </c>
      <c r="D192">
        <v>7</v>
      </c>
      <c r="E192" t="str">
        <f t="shared" si="28"/>
        <v>19847</v>
      </c>
      <c r="F192">
        <f t="shared" si="20"/>
        <v>5.6000000000000001E-2</v>
      </c>
      <c r="G192">
        <f t="shared" si="21"/>
        <v>8.9999999999999993E-3</v>
      </c>
      <c r="H192">
        <f t="shared" si="22"/>
        <v>1E-3</v>
      </c>
      <c r="I192">
        <f t="shared" si="23"/>
        <v>3.54</v>
      </c>
      <c r="J192" t="e">
        <f t="shared" si="24"/>
        <v>#N/A</v>
      </c>
      <c r="K192" t="e">
        <f t="shared" si="25"/>
        <v>#N/A</v>
      </c>
      <c r="M192" t="s">
        <v>88</v>
      </c>
      <c r="N192">
        <v>1984</v>
      </c>
      <c r="O192">
        <v>1984</v>
      </c>
      <c r="P192">
        <v>8</v>
      </c>
      <c r="Q192">
        <v>1</v>
      </c>
      <c r="R192" s="1">
        <f t="shared" si="26"/>
        <v>30895</v>
      </c>
      <c r="S192">
        <v>4.9000000000000002E-2</v>
      </c>
      <c r="T192">
        <v>0</v>
      </c>
      <c r="U192">
        <v>5.0000000000000001E-3</v>
      </c>
      <c r="V192">
        <v>4.2300000000000004</v>
      </c>
      <c r="W192" t="e">
        <v>#N/A</v>
      </c>
      <c r="X192" t="e">
        <v>#N/A</v>
      </c>
    </row>
    <row r="193" spans="1:24" x14ac:dyDescent="0.25">
      <c r="A193" s="1">
        <f t="shared" si="27"/>
        <v>30895</v>
      </c>
      <c r="B193">
        <v>1</v>
      </c>
      <c r="C193">
        <f t="shared" si="29"/>
        <v>1984</v>
      </c>
      <c r="D193">
        <v>8</v>
      </c>
      <c r="E193" t="str">
        <f t="shared" si="28"/>
        <v>19848</v>
      </c>
      <c r="F193">
        <f t="shared" si="20"/>
        <v>4.9000000000000002E-2</v>
      </c>
      <c r="G193">
        <f t="shared" si="21"/>
        <v>0</v>
      </c>
      <c r="H193">
        <f t="shared" si="22"/>
        <v>5.0000000000000001E-3</v>
      </c>
      <c r="I193">
        <f t="shared" si="23"/>
        <v>4.2300000000000004</v>
      </c>
      <c r="J193" t="e">
        <f t="shared" si="24"/>
        <v>#N/A</v>
      </c>
      <c r="K193" t="e">
        <f t="shared" si="25"/>
        <v>#N/A</v>
      </c>
      <c r="M193" t="s">
        <v>88</v>
      </c>
      <c r="N193">
        <v>1984</v>
      </c>
      <c r="O193">
        <v>1984</v>
      </c>
      <c r="P193">
        <v>9</v>
      </c>
      <c r="Q193">
        <v>1</v>
      </c>
      <c r="R193" s="1">
        <f t="shared" si="26"/>
        <v>30926</v>
      </c>
      <c r="S193">
        <v>4.9000000000000002E-2</v>
      </c>
      <c r="T193">
        <v>2E-3</v>
      </c>
      <c r="U193">
        <v>2E-3</v>
      </c>
      <c r="V193">
        <v>4.54</v>
      </c>
      <c r="W193" t="e">
        <v>#N/A</v>
      </c>
      <c r="X193" t="e">
        <v>#N/A</v>
      </c>
    </row>
    <row r="194" spans="1:24" x14ac:dyDescent="0.25">
      <c r="A194" s="1">
        <f t="shared" si="27"/>
        <v>30926</v>
      </c>
      <c r="B194">
        <v>1</v>
      </c>
      <c r="C194">
        <f t="shared" si="29"/>
        <v>1984</v>
      </c>
      <c r="D194">
        <v>9</v>
      </c>
      <c r="E194" t="str">
        <f t="shared" si="28"/>
        <v>19849</v>
      </c>
      <c r="F194">
        <f t="shared" si="20"/>
        <v>4.9000000000000002E-2</v>
      </c>
      <c r="G194">
        <f t="shared" si="21"/>
        <v>2E-3</v>
      </c>
      <c r="H194">
        <f t="shared" si="22"/>
        <v>2E-3</v>
      </c>
      <c r="I194">
        <f t="shared" si="23"/>
        <v>4.54</v>
      </c>
      <c r="J194" t="e">
        <f t="shared" si="24"/>
        <v>#N/A</v>
      </c>
      <c r="K194" t="e">
        <f t="shared" si="25"/>
        <v>#N/A</v>
      </c>
      <c r="M194" t="s">
        <v>88</v>
      </c>
      <c r="N194">
        <v>1985</v>
      </c>
      <c r="O194">
        <v>1984</v>
      </c>
      <c r="P194">
        <v>10</v>
      </c>
      <c r="Q194">
        <v>1</v>
      </c>
      <c r="R194" s="1">
        <f t="shared" si="26"/>
        <v>31321</v>
      </c>
      <c r="S194">
        <v>0.05</v>
      </c>
      <c r="T194">
        <v>4.4999999999999998E-2</v>
      </c>
      <c r="U194">
        <v>4.0000000000000001E-3</v>
      </c>
      <c r="V194">
        <v>3.36</v>
      </c>
      <c r="W194" t="e">
        <v>#N/A</v>
      </c>
      <c r="X194" t="e">
        <v>#N/A</v>
      </c>
    </row>
    <row r="195" spans="1:24" x14ac:dyDescent="0.25">
      <c r="A195" s="1">
        <f t="shared" si="27"/>
        <v>31321</v>
      </c>
      <c r="B195">
        <v>1</v>
      </c>
      <c r="C195">
        <f t="shared" si="29"/>
        <v>1985</v>
      </c>
      <c r="D195">
        <v>10</v>
      </c>
      <c r="E195" t="str">
        <f t="shared" si="28"/>
        <v>198510</v>
      </c>
      <c r="F195">
        <f t="shared" ref="F195:F258" si="30">VLOOKUP($A195,$R:$X,2,FALSE)</f>
        <v>0.05</v>
      </c>
      <c r="G195">
        <f t="shared" ref="G195:G258" si="31">VLOOKUP($A195,$R:$X,3,FALSE)</f>
        <v>4.4999999999999998E-2</v>
      </c>
      <c r="H195">
        <f t="shared" ref="H195:H258" si="32">VLOOKUP($A195,$R:$X,4,FALSE)</f>
        <v>4.0000000000000001E-3</v>
      </c>
      <c r="I195">
        <f t="shared" ref="I195:I258" si="33">VLOOKUP($A195,$R:$X,5,FALSE)</f>
        <v>3.36</v>
      </c>
      <c r="J195" t="e">
        <f t="shared" ref="J195:J258" si="34">VLOOKUP($A195,$R:$X,6,FALSE)</f>
        <v>#N/A</v>
      </c>
      <c r="K195" t="e">
        <f t="shared" ref="K195:K258" si="35">VLOOKUP($A195,$R:$X,7,FALSE)</f>
        <v>#N/A</v>
      </c>
      <c r="M195" t="s">
        <v>88</v>
      </c>
      <c r="N195">
        <v>1985</v>
      </c>
      <c r="O195">
        <v>1984</v>
      </c>
      <c r="P195">
        <v>11</v>
      </c>
      <c r="Q195">
        <v>1</v>
      </c>
      <c r="R195" s="1">
        <f t="shared" ref="R195:R258" si="36">DATE(N195,P195,Q195)</f>
        <v>31352</v>
      </c>
      <c r="S195">
        <v>5.6000000000000001E-2</v>
      </c>
      <c r="T195">
        <v>4.2000000000000003E-2</v>
      </c>
      <c r="U195">
        <v>4.0000000000000001E-3</v>
      </c>
      <c r="V195">
        <v>2.98</v>
      </c>
      <c r="W195" t="e">
        <v>#N/A</v>
      </c>
      <c r="X195" t="e">
        <v>#N/A</v>
      </c>
    </row>
    <row r="196" spans="1:24" x14ac:dyDescent="0.25">
      <c r="A196" s="1">
        <f t="shared" ref="A196:A259" si="37">DATE(C196,D196,B196)</f>
        <v>31352</v>
      </c>
      <c r="B196">
        <v>1</v>
      </c>
      <c r="C196">
        <f t="shared" si="29"/>
        <v>1985</v>
      </c>
      <c r="D196">
        <v>11</v>
      </c>
      <c r="E196" t="str">
        <f t="shared" ref="E196:E259" si="38">CONCATENATE(C196,D196)</f>
        <v>198511</v>
      </c>
      <c r="F196">
        <f t="shared" si="30"/>
        <v>5.6000000000000001E-2</v>
      </c>
      <c r="G196">
        <f t="shared" si="31"/>
        <v>4.2000000000000003E-2</v>
      </c>
      <c r="H196">
        <f t="shared" si="32"/>
        <v>4.0000000000000001E-3</v>
      </c>
      <c r="I196">
        <f t="shared" si="33"/>
        <v>2.98</v>
      </c>
      <c r="J196" t="e">
        <f t="shared" si="34"/>
        <v>#N/A</v>
      </c>
      <c r="K196" t="e">
        <f t="shared" si="35"/>
        <v>#N/A</v>
      </c>
      <c r="M196" t="s">
        <v>88</v>
      </c>
      <c r="N196">
        <v>1985</v>
      </c>
      <c r="O196">
        <v>1984</v>
      </c>
      <c r="P196">
        <v>12</v>
      </c>
      <c r="Q196">
        <v>1</v>
      </c>
      <c r="R196" s="1">
        <f t="shared" si="36"/>
        <v>31382</v>
      </c>
      <c r="S196">
        <v>5.8000000000000003E-2</v>
      </c>
      <c r="T196">
        <v>6.0000000000000001E-3</v>
      </c>
      <c r="U196">
        <v>1E-3</v>
      </c>
      <c r="V196">
        <v>2.93</v>
      </c>
      <c r="W196" t="e">
        <v>#N/A</v>
      </c>
      <c r="X196" t="e">
        <v>#N/A</v>
      </c>
    </row>
    <row r="197" spans="1:24" x14ac:dyDescent="0.25">
      <c r="A197" s="1">
        <f t="shared" si="37"/>
        <v>31382</v>
      </c>
      <c r="B197">
        <v>1</v>
      </c>
      <c r="C197">
        <f t="shared" si="29"/>
        <v>1985</v>
      </c>
      <c r="D197">
        <v>12</v>
      </c>
      <c r="E197" t="str">
        <f t="shared" si="38"/>
        <v>198512</v>
      </c>
      <c r="F197">
        <f t="shared" si="30"/>
        <v>5.8000000000000003E-2</v>
      </c>
      <c r="G197">
        <f t="shared" si="31"/>
        <v>6.0000000000000001E-3</v>
      </c>
      <c r="H197">
        <f t="shared" si="32"/>
        <v>1E-3</v>
      </c>
      <c r="I197">
        <f t="shared" si="33"/>
        <v>2.93</v>
      </c>
      <c r="J197" t="e">
        <f t="shared" si="34"/>
        <v>#N/A</v>
      </c>
      <c r="K197" t="e">
        <f t="shared" si="35"/>
        <v>#N/A</v>
      </c>
      <c r="M197" t="s">
        <v>88</v>
      </c>
      <c r="N197">
        <v>1985</v>
      </c>
      <c r="O197">
        <v>1985</v>
      </c>
      <c r="P197">
        <v>1</v>
      </c>
      <c r="Q197">
        <v>1</v>
      </c>
      <c r="R197" s="1">
        <f t="shared" si="36"/>
        <v>31048</v>
      </c>
      <c r="S197">
        <v>6.0999999999999999E-2</v>
      </c>
      <c r="T197">
        <v>7.0000000000000001E-3</v>
      </c>
      <c r="U197">
        <v>2E-3</v>
      </c>
      <c r="V197">
        <v>3.09</v>
      </c>
      <c r="W197" t="e">
        <v>#N/A</v>
      </c>
      <c r="X197" t="e">
        <v>#N/A</v>
      </c>
    </row>
    <row r="198" spans="1:24" x14ac:dyDescent="0.25">
      <c r="A198" s="1">
        <f t="shared" si="37"/>
        <v>31048</v>
      </c>
      <c r="B198">
        <v>1</v>
      </c>
      <c r="C198">
        <f t="shared" si="29"/>
        <v>1985</v>
      </c>
      <c r="D198">
        <v>1</v>
      </c>
      <c r="E198" t="str">
        <f t="shared" si="38"/>
        <v>19851</v>
      </c>
      <c r="F198">
        <f t="shared" si="30"/>
        <v>6.0999999999999999E-2</v>
      </c>
      <c r="G198">
        <f t="shared" si="31"/>
        <v>7.0000000000000001E-3</v>
      </c>
      <c r="H198">
        <f t="shared" si="32"/>
        <v>2E-3</v>
      </c>
      <c r="I198">
        <f t="shared" si="33"/>
        <v>3.09</v>
      </c>
      <c r="J198" t="e">
        <f t="shared" si="34"/>
        <v>#N/A</v>
      </c>
      <c r="K198" t="e">
        <f t="shared" si="35"/>
        <v>#N/A</v>
      </c>
      <c r="M198" t="s">
        <v>88</v>
      </c>
      <c r="N198">
        <v>1985</v>
      </c>
      <c r="O198">
        <v>1985</v>
      </c>
      <c r="P198">
        <v>2</v>
      </c>
      <c r="Q198">
        <v>1</v>
      </c>
      <c r="R198" s="1">
        <f t="shared" si="36"/>
        <v>31079</v>
      </c>
      <c r="S198">
        <v>7.0000000000000007E-2</v>
      </c>
      <c r="T198">
        <v>7.0000000000000001E-3</v>
      </c>
      <c r="U198">
        <v>4.0000000000000001E-3</v>
      </c>
      <c r="V198">
        <v>2.8</v>
      </c>
      <c r="W198" t="e">
        <v>#N/A</v>
      </c>
      <c r="X198" t="e">
        <v>#N/A</v>
      </c>
    </row>
    <row r="199" spans="1:24" x14ac:dyDescent="0.25">
      <c r="A199" s="1">
        <f t="shared" si="37"/>
        <v>31079</v>
      </c>
      <c r="B199">
        <v>1</v>
      </c>
      <c r="C199">
        <f t="shared" si="29"/>
        <v>1985</v>
      </c>
      <c r="D199">
        <v>2</v>
      </c>
      <c r="E199" t="str">
        <f t="shared" si="38"/>
        <v>19852</v>
      </c>
      <c r="F199">
        <f t="shared" si="30"/>
        <v>7.0000000000000007E-2</v>
      </c>
      <c r="G199">
        <f t="shared" si="31"/>
        <v>7.0000000000000001E-3</v>
      </c>
      <c r="H199">
        <f t="shared" si="32"/>
        <v>4.0000000000000001E-3</v>
      </c>
      <c r="I199">
        <f t="shared" si="33"/>
        <v>2.8</v>
      </c>
      <c r="J199" t="e">
        <f t="shared" si="34"/>
        <v>#N/A</v>
      </c>
      <c r="K199" t="e">
        <f t="shared" si="35"/>
        <v>#N/A</v>
      </c>
      <c r="M199" t="s">
        <v>88</v>
      </c>
      <c r="N199">
        <v>1985</v>
      </c>
      <c r="O199">
        <v>1985</v>
      </c>
      <c r="P199">
        <v>3</v>
      </c>
      <c r="Q199">
        <v>1</v>
      </c>
      <c r="R199" s="1">
        <f t="shared" si="36"/>
        <v>31107</v>
      </c>
      <c r="S199">
        <v>6.5000000000000002E-2</v>
      </c>
      <c r="T199">
        <v>8.0000000000000002E-3</v>
      </c>
      <c r="U199">
        <v>3.0000000000000001E-3</v>
      </c>
      <c r="V199">
        <v>2.81</v>
      </c>
      <c r="W199" t="e">
        <v>#N/A</v>
      </c>
      <c r="X199" t="e">
        <v>#N/A</v>
      </c>
    </row>
    <row r="200" spans="1:24" x14ac:dyDescent="0.25">
      <c r="A200" s="1">
        <f t="shared" si="37"/>
        <v>31107</v>
      </c>
      <c r="B200">
        <v>1</v>
      </c>
      <c r="C200">
        <f t="shared" si="29"/>
        <v>1985</v>
      </c>
      <c r="D200">
        <v>3</v>
      </c>
      <c r="E200" t="str">
        <f t="shared" si="38"/>
        <v>19853</v>
      </c>
      <c r="F200">
        <f t="shared" si="30"/>
        <v>6.5000000000000002E-2</v>
      </c>
      <c r="G200">
        <f t="shared" si="31"/>
        <v>8.0000000000000002E-3</v>
      </c>
      <c r="H200">
        <f t="shared" si="32"/>
        <v>3.0000000000000001E-3</v>
      </c>
      <c r="I200">
        <f t="shared" si="33"/>
        <v>2.81</v>
      </c>
      <c r="J200" t="e">
        <f t="shared" si="34"/>
        <v>#N/A</v>
      </c>
      <c r="K200" t="e">
        <f t="shared" si="35"/>
        <v>#N/A</v>
      </c>
      <c r="M200" t="s">
        <v>88</v>
      </c>
      <c r="N200">
        <v>1985</v>
      </c>
      <c r="O200">
        <v>1985</v>
      </c>
      <c r="P200">
        <v>4</v>
      </c>
      <c r="Q200">
        <v>1</v>
      </c>
      <c r="R200" s="1">
        <f t="shared" si="36"/>
        <v>31138</v>
      </c>
      <c r="S200">
        <v>6.4000000000000001E-2</v>
      </c>
      <c r="T200">
        <v>8.0000000000000002E-3</v>
      </c>
      <c r="U200">
        <v>2E-3</v>
      </c>
      <c r="V200">
        <v>2.92</v>
      </c>
      <c r="W200" t="e">
        <v>#N/A</v>
      </c>
      <c r="X200" t="e">
        <v>#N/A</v>
      </c>
    </row>
    <row r="201" spans="1:24" x14ac:dyDescent="0.25">
      <c r="A201" s="1">
        <f t="shared" si="37"/>
        <v>31138</v>
      </c>
      <c r="B201">
        <v>1</v>
      </c>
      <c r="C201">
        <f t="shared" si="29"/>
        <v>1985</v>
      </c>
      <c r="D201">
        <v>4</v>
      </c>
      <c r="E201" t="str">
        <f t="shared" si="38"/>
        <v>19854</v>
      </c>
      <c r="F201">
        <f t="shared" si="30"/>
        <v>6.4000000000000001E-2</v>
      </c>
      <c r="G201">
        <f t="shared" si="31"/>
        <v>8.0000000000000002E-3</v>
      </c>
      <c r="H201">
        <f t="shared" si="32"/>
        <v>2E-3</v>
      </c>
      <c r="I201">
        <f t="shared" si="33"/>
        <v>2.92</v>
      </c>
      <c r="J201" t="e">
        <f t="shared" si="34"/>
        <v>#N/A</v>
      </c>
      <c r="K201" t="e">
        <f t="shared" si="35"/>
        <v>#N/A</v>
      </c>
      <c r="M201" t="s">
        <v>88</v>
      </c>
      <c r="N201">
        <v>1985</v>
      </c>
      <c r="O201">
        <v>1985</v>
      </c>
      <c r="P201">
        <v>5</v>
      </c>
      <c r="Q201">
        <v>1</v>
      </c>
      <c r="R201" s="1">
        <f t="shared" si="36"/>
        <v>31168</v>
      </c>
      <c r="S201">
        <v>7.3999999999999996E-2</v>
      </c>
      <c r="T201">
        <v>1.2999999999999999E-2</v>
      </c>
      <c r="U201">
        <v>1E-3</v>
      </c>
      <c r="V201">
        <v>3.37</v>
      </c>
      <c r="W201" t="e">
        <v>#N/A</v>
      </c>
      <c r="X201" t="e">
        <v>#N/A</v>
      </c>
    </row>
    <row r="202" spans="1:24" x14ac:dyDescent="0.25">
      <c r="A202" s="1">
        <f t="shared" si="37"/>
        <v>31168</v>
      </c>
      <c r="B202">
        <v>1</v>
      </c>
      <c r="C202">
        <f t="shared" si="29"/>
        <v>1985</v>
      </c>
      <c r="D202">
        <v>5</v>
      </c>
      <c r="E202" t="str">
        <f t="shared" si="38"/>
        <v>19855</v>
      </c>
      <c r="F202">
        <f t="shared" si="30"/>
        <v>7.3999999999999996E-2</v>
      </c>
      <c r="G202">
        <f t="shared" si="31"/>
        <v>1.2999999999999999E-2</v>
      </c>
      <c r="H202">
        <f t="shared" si="32"/>
        <v>1E-3</v>
      </c>
      <c r="I202">
        <f t="shared" si="33"/>
        <v>3.37</v>
      </c>
      <c r="J202" t="e">
        <f t="shared" si="34"/>
        <v>#N/A</v>
      </c>
      <c r="K202" t="e">
        <f t="shared" si="35"/>
        <v>#N/A</v>
      </c>
      <c r="M202" t="s">
        <v>88</v>
      </c>
      <c r="N202">
        <v>1985</v>
      </c>
      <c r="O202">
        <v>1985</v>
      </c>
      <c r="P202">
        <v>6</v>
      </c>
      <c r="Q202">
        <v>1</v>
      </c>
      <c r="R202" s="1">
        <f t="shared" si="36"/>
        <v>31199</v>
      </c>
      <c r="S202">
        <v>8.4000000000000005E-2</v>
      </c>
      <c r="T202">
        <v>2.1000000000000001E-2</v>
      </c>
      <c r="U202">
        <v>2E-3</v>
      </c>
      <c r="V202">
        <v>3.61</v>
      </c>
      <c r="W202" t="e">
        <v>#N/A</v>
      </c>
      <c r="X202" t="e">
        <v>#N/A</v>
      </c>
    </row>
    <row r="203" spans="1:24" x14ac:dyDescent="0.25">
      <c r="A203" s="1">
        <f t="shared" si="37"/>
        <v>31199</v>
      </c>
      <c r="B203">
        <v>1</v>
      </c>
      <c r="C203">
        <f t="shared" si="29"/>
        <v>1985</v>
      </c>
      <c r="D203">
        <v>6</v>
      </c>
      <c r="E203" t="str">
        <f t="shared" si="38"/>
        <v>19856</v>
      </c>
      <c r="F203">
        <f t="shared" si="30"/>
        <v>8.4000000000000005E-2</v>
      </c>
      <c r="G203">
        <f t="shared" si="31"/>
        <v>2.1000000000000001E-2</v>
      </c>
      <c r="H203">
        <f t="shared" si="32"/>
        <v>2E-3</v>
      </c>
      <c r="I203">
        <f t="shared" si="33"/>
        <v>3.61</v>
      </c>
      <c r="J203" t="e">
        <f t="shared" si="34"/>
        <v>#N/A</v>
      </c>
      <c r="K203" t="e">
        <f t="shared" si="35"/>
        <v>#N/A</v>
      </c>
      <c r="M203" t="s">
        <v>88</v>
      </c>
      <c r="N203">
        <v>1985</v>
      </c>
      <c r="O203">
        <v>1985</v>
      </c>
      <c r="P203">
        <v>7</v>
      </c>
      <c r="Q203">
        <v>1</v>
      </c>
      <c r="R203" s="1">
        <f t="shared" si="36"/>
        <v>31229</v>
      </c>
      <c r="S203">
        <v>5.5E-2</v>
      </c>
      <c r="T203">
        <v>0.01</v>
      </c>
      <c r="U203">
        <v>2E-3</v>
      </c>
      <c r="V203">
        <v>3.88</v>
      </c>
      <c r="W203" t="e">
        <v>#N/A</v>
      </c>
      <c r="X203" t="e">
        <v>#N/A</v>
      </c>
    </row>
    <row r="204" spans="1:24" x14ac:dyDescent="0.25">
      <c r="A204" s="1">
        <f t="shared" si="37"/>
        <v>31229</v>
      </c>
      <c r="B204">
        <v>1</v>
      </c>
      <c r="C204">
        <f t="shared" si="29"/>
        <v>1985</v>
      </c>
      <c r="D204">
        <v>7</v>
      </c>
      <c r="E204" t="str">
        <f t="shared" si="38"/>
        <v>19857</v>
      </c>
      <c r="F204">
        <f t="shared" si="30"/>
        <v>5.5E-2</v>
      </c>
      <c r="G204">
        <f t="shared" si="31"/>
        <v>0.01</v>
      </c>
      <c r="H204">
        <f t="shared" si="32"/>
        <v>2E-3</v>
      </c>
      <c r="I204">
        <f t="shared" si="33"/>
        <v>3.88</v>
      </c>
      <c r="J204" t="e">
        <f t="shared" si="34"/>
        <v>#N/A</v>
      </c>
      <c r="K204" t="e">
        <f t="shared" si="35"/>
        <v>#N/A</v>
      </c>
      <c r="M204" t="s">
        <v>88</v>
      </c>
      <c r="N204">
        <v>1985</v>
      </c>
      <c r="O204">
        <v>1985</v>
      </c>
      <c r="P204">
        <v>8</v>
      </c>
      <c r="Q204">
        <v>1</v>
      </c>
      <c r="R204" s="1">
        <f t="shared" si="36"/>
        <v>31260</v>
      </c>
      <c r="S204">
        <v>5.3999999999999999E-2</v>
      </c>
      <c r="T204">
        <v>2E-3</v>
      </c>
      <c r="U204">
        <v>2E-3</v>
      </c>
      <c r="V204">
        <v>4.95</v>
      </c>
      <c r="W204" t="e">
        <v>#N/A</v>
      </c>
      <c r="X204" t="e">
        <v>#N/A</v>
      </c>
    </row>
    <row r="205" spans="1:24" x14ac:dyDescent="0.25">
      <c r="A205" s="1">
        <f t="shared" si="37"/>
        <v>31260</v>
      </c>
      <c r="B205">
        <v>1</v>
      </c>
      <c r="C205">
        <f t="shared" si="29"/>
        <v>1985</v>
      </c>
      <c r="D205">
        <v>8</v>
      </c>
      <c r="E205" t="str">
        <f t="shared" si="38"/>
        <v>19858</v>
      </c>
      <c r="F205">
        <f t="shared" si="30"/>
        <v>5.3999999999999999E-2</v>
      </c>
      <c r="G205">
        <f t="shared" si="31"/>
        <v>2E-3</v>
      </c>
      <c r="H205">
        <f t="shared" si="32"/>
        <v>2E-3</v>
      </c>
      <c r="I205">
        <f t="shared" si="33"/>
        <v>4.95</v>
      </c>
      <c r="J205" t="e">
        <f t="shared" si="34"/>
        <v>#N/A</v>
      </c>
      <c r="K205" t="e">
        <f t="shared" si="35"/>
        <v>#N/A</v>
      </c>
      <c r="M205" t="s">
        <v>88</v>
      </c>
      <c r="N205">
        <v>1985</v>
      </c>
      <c r="O205">
        <v>1985</v>
      </c>
      <c r="P205">
        <v>9</v>
      </c>
      <c r="Q205">
        <v>1</v>
      </c>
      <c r="R205" s="1">
        <f t="shared" si="36"/>
        <v>31291</v>
      </c>
      <c r="S205">
        <v>3.7999999999999999E-2</v>
      </c>
      <c r="T205">
        <v>5.0000000000000001E-3</v>
      </c>
      <c r="U205">
        <v>3.0000000000000001E-3</v>
      </c>
      <c r="V205">
        <v>6.03</v>
      </c>
      <c r="W205" t="e">
        <v>#N/A</v>
      </c>
      <c r="X205" t="e">
        <v>#N/A</v>
      </c>
    </row>
    <row r="206" spans="1:24" x14ac:dyDescent="0.25">
      <c r="A206" s="1">
        <f t="shared" si="37"/>
        <v>31291</v>
      </c>
      <c r="B206">
        <v>1</v>
      </c>
      <c r="C206">
        <f t="shared" si="29"/>
        <v>1985</v>
      </c>
      <c r="D206">
        <v>9</v>
      </c>
      <c r="E206" t="str">
        <f t="shared" si="38"/>
        <v>19859</v>
      </c>
      <c r="F206">
        <f t="shared" si="30"/>
        <v>3.7999999999999999E-2</v>
      </c>
      <c r="G206">
        <f t="shared" si="31"/>
        <v>5.0000000000000001E-3</v>
      </c>
      <c r="H206">
        <f t="shared" si="32"/>
        <v>3.0000000000000001E-3</v>
      </c>
      <c r="I206">
        <f t="shared" si="33"/>
        <v>6.03</v>
      </c>
      <c r="J206" t="e">
        <f t="shared" si="34"/>
        <v>#N/A</v>
      </c>
      <c r="K206" t="e">
        <f t="shared" si="35"/>
        <v>#N/A</v>
      </c>
      <c r="M206" t="s">
        <v>88</v>
      </c>
      <c r="N206">
        <v>1986</v>
      </c>
      <c r="O206">
        <v>1985</v>
      </c>
      <c r="P206">
        <v>10</v>
      </c>
      <c r="Q206">
        <v>1</v>
      </c>
      <c r="R206" s="1">
        <f t="shared" si="36"/>
        <v>31686</v>
      </c>
      <c r="S206">
        <v>4.9000000000000002E-2</v>
      </c>
      <c r="T206">
        <v>4.7E-2</v>
      </c>
      <c r="U206">
        <v>0.01</v>
      </c>
      <c r="V206">
        <v>5.04</v>
      </c>
      <c r="W206" t="e">
        <v>#N/A</v>
      </c>
      <c r="X206" t="e">
        <v>#N/A</v>
      </c>
    </row>
    <row r="207" spans="1:24" x14ac:dyDescent="0.25">
      <c r="A207" s="1">
        <f t="shared" si="37"/>
        <v>31686</v>
      </c>
      <c r="B207">
        <v>1</v>
      </c>
      <c r="C207">
        <f t="shared" si="29"/>
        <v>1986</v>
      </c>
      <c r="D207">
        <v>10</v>
      </c>
      <c r="E207" t="str">
        <f t="shared" si="38"/>
        <v>198610</v>
      </c>
      <c r="F207">
        <f t="shared" si="30"/>
        <v>4.9000000000000002E-2</v>
      </c>
      <c r="G207">
        <f t="shared" si="31"/>
        <v>4.7E-2</v>
      </c>
      <c r="H207">
        <f t="shared" si="32"/>
        <v>0.01</v>
      </c>
      <c r="I207">
        <f t="shared" si="33"/>
        <v>5.04</v>
      </c>
      <c r="J207" t="e">
        <f t="shared" si="34"/>
        <v>#N/A</v>
      </c>
      <c r="K207" t="e">
        <f t="shared" si="35"/>
        <v>#N/A</v>
      </c>
      <c r="M207" t="s">
        <v>88</v>
      </c>
      <c r="N207">
        <v>1986</v>
      </c>
      <c r="O207">
        <v>1985</v>
      </c>
      <c r="P207">
        <v>11</v>
      </c>
      <c r="Q207">
        <v>1</v>
      </c>
      <c r="R207" s="1">
        <f t="shared" si="36"/>
        <v>31717</v>
      </c>
      <c r="S207">
        <v>5.1999999999999998E-2</v>
      </c>
      <c r="T207">
        <v>1.9E-2</v>
      </c>
      <c r="U207">
        <v>1.2E-2</v>
      </c>
      <c r="V207">
        <v>3.55</v>
      </c>
      <c r="W207" t="e">
        <v>#N/A</v>
      </c>
      <c r="X207" t="e">
        <v>#N/A</v>
      </c>
    </row>
    <row r="208" spans="1:24" x14ac:dyDescent="0.25">
      <c r="A208" s="1">
        <f t="shared" si="37"/>
        <v>31717</v>
      </c>
      <c r="B208">
        <v>1</v>
      </c>
      <c r="C208">
        <f t="shared" ref="C208:C271" si="39">C196+1</f>
        <v>1986</v>
      </c>
      <c r="D208">
        <v>11</v>
      </c>
      <c r="E208" t="str">
        <f t="shared" si="38"/>
        <v>198611</v>
      </c>
      <c r="F208">
        <f t="shared" si="30"/>
        <v>5.1999999999999998E-2</v>
      </c>
      <c r="G208">
        <f t="shared" si="31"/>
        <v>1.9E-2</v>
      </c>
      <c r="H208">
        <f t="shared" si="32"/>
        <v>1.2E-2</v>
      </c>
      <c r="I208">
        <f t="shared" si="33"/>
        <v>3.55</v>
      </c>
      <c r="J208" t="e">
        <f t="shared" si="34"/>
        <v>#N/A</v>
      </c>
      <c r="K208" t="e">
        <f t="shared" si="35"/>
        <v>#N/A</v>
      </c>
      <c r="M208" t="s">
        <v>88</v>
      </c>
      <c r="N208">
        <v>1986</v>
      </c>
      <c r="O208">
        <v>1985</v>
      </c>
      <c r="P208">
        <v>12</v>
      </c>
      <c r="Q208">
        <v>1</v>
      </c>
      <c r="R208" s="1">
        <f t="shared" si="36"/>
        <v>31747</v>
      </c>
      <c r="S208">
        <v>5.2999999999999999E-2</v>
      </c>
      <c r="T208">
        <v>1.2E-2</v>
      </c>
      <c r="U208">
        <v>4.0000000000000001E-3</v>
      </c>
      <c r="V208">
        <v>3.34</v>
      </c>
      <c r="W208" t="e">
        <v>#N/A</v>
      </c>
      <c r="X208" t="e">
        <v>#N/A</v>
      </c>
    </row>
    <row r="209" spans="1:24" x14ac:dyDescent="0.25">
      <c r="A209" s="1">
        <f t="shared" si="37"/>
        <v>31747</v>
      </c>
      <c r="B209">
        <v>1</v>
      </c>
      <c r="C209">
        <f t="shared" si="39"/>
        <v>1986</v>
      </c>
      <c r="D209">
        <v>12</v>
      </c>
      <c r="E209" t="str">
        <f t="shared" si="38"/>
        <v>198612</v>
      </c>
      <c r="F209">
        <f t="shared" si="30"/>
        <v>5.2999999999999999E-2</v>
      </c>
      <c r="G209">
        <f t="shared" si="31"/>
        <v>1.2E-2</v>
      </c>
      <c r="H209">
        <f t="shared" si="32"/>
        <v>4.0000000000000001E-3</v>
      </c>
      <c r="I209">
        <f t="shared" si="33"/>
        <v>3.34</v>
      </c>
      <c r="J209" t="e">
        <f t="shared" si="34"/>
        <v>#N/A</v>
      </c>
      <c r="K209" t="e">
        <f t="shared" si="35"/>
        <v>#N/A</v>
      </c>
      <c r="M209" t="s">
        <v>88</v>
      </c>
      <c r="N209">
        <v>1986</v>
      </c>
      <c r="O209">
        <v>1986</v>
      </c>
      <c r="P209">
        <v>1</v>
      </c>
      <c r="Q209">
        <v>1</v>
      </c>
      <c r="R209" s="1">
        <f t="shared" si="36"/>
        <v>31413</v>
      </c>
      <c r="S209">
        <v>5.6000000000000001E-2</v>
      </c>
      <c r="T209">
        <v>8.0000000000000002E-3</v>
      </c>
      <c r="U209">
        <v>1E-3</v>
      </c>
      <c r="V209">
        <v>3.56</v>
      </c>
      <c r="W209" t="e">
        <v>#N/A</v>
      </c>
      <c r="X209" t="e">
        <v>#N/A</v>
      </c>
    </row>
    <row r="210" spans="1:24" x14ac:dyDescent="0.25">
      <c r="A210" s="1">
        <f t="shared" si="37"/>
        <v>31413</v>
      </c>
      <c r="B210">
        <v>1</v>
      </c>
      <c r="C210">
        <f t="shared" si="39"/>
        <v>1986</v>
      </c>
      <c r="D210">
        <v>1</v>
      </c>
      <c r="E210" t="str">
        <f t="shared" si="38"/>
        <v>19861</v>
      </c>
      <c r="F210">
        <f t="shared" si="30"/>
        <v>5.6000000000000001E-2</v>
      </c>
      <c r="G210">
        <f t="shared" si="31"/>
        <v>8.0000000000000002E-3</v>
      </c>
      <c r="H210">
        <f t="shared" si="32"/>
        <v>1E-3</v>
      </c>
      <c r="I210">
        <f t="shared" si="33"/>
        <v>3.56</v>
      </c>
      <c r="J210" t="e">
        <f t="shared" si="34"/>
        <v>#N/A</v>
      </c>
      <c r="K210" t="e">
        <f t="shared" si="35"/>
        <v>#N/A</v>
      </c>
      <c r="M210" t="s">
        <v>88</v>
      </c>
      <c r="N210">
        <v>1986</v>
      </c>
      <c r="O210">
        <v>1986</v>
      </c>
      <c r="P210">
        <v>2</v>
      </c>
      <c r="Q210">
        <v>1</v>
      </c>
      <c r="R210" s="1">
        <f t="shared" si="36"/>
        <v>31444</v>
      </c>
      <c r="S210">
        <v>6.2E-2</v>
      </c>
      <c r="T210">
        <v>5.0000000000000001E-3</v>
      </c>
      <c r="U210">
        <v>1E-3</v>
      </c>
      <c r="V210">
        <v>3.23</v>
      </c>
      <c r="W210" t="e">
        <v>#N/A</v>
      </c>
      <c r="X210" t="e">
        <v>#N/A</v>
      </c>
    </row>
    <row r="211" spans="1:24" x14ac:dyDescent="0.25">
      <c r="A211" s="1">
        <f t="shared" si="37"/>
        <v>31444</v>
      </c>
      <c r="B211">
        <v>1</v>
      </c>
      <c r="C211">
        <f t="shared" si="39"/>
        <v>1986</v>
      </c>
      <c r="D211">
        <v>2</v>
      </c>
      <c r="E211" t="str">
        <f t="shared" si="38"/>
        <v>19862</v>
      </c>
      <c r="F211">
        <f t="shared" si="30"/>
        <v>6.2E-2</v>
      </c>
      <c r="G211">
        <f t="shared" si="31"/>
        <v>5.0000000000000001E-3</v>
      </c>
      <c r="H211">
        <f t="shared" si="32"/>
        <v>1E-3</v>
      </c>
      <c r="I211">
        <f t="shared" si="33"/>
        <v>3.23</v>
      </c>
      <c r="J211" t="e">
        <f t="shared" si="34"/>
        <v>#N/A</v>
      </c>
      <c r="K211" t="e">
        <f t="shared" si="35"/>
        <v>#N/A</v>
      </c>
      <c r="M211" t="s">
        <v>88</v>
      </c>
      <c r="N211">
        <v>1986</v>
      </c>
      <c r="O211">
        <v>1986</v>
      </c>
      <c r="P211">
        <v>3</v>
      </c>
      <c r="Q211">
        <v>1</v>
      </c>
      <c r="R211" s="1">
        <f t="shared" si="36"/>
        <v>31472</v>
      </c>
      <c r="S211">
        <v>6.0999999999999999E-2</v>
      </c>
      <c r="T211">
        <v>2E-3</v>
      </c>
      <c r="U211">
        <v>1E-3</v>
      </c>
      <c r="V211">
        <v>3.5</v>
      </c>
      <c r="W211" t="e">
        <v>#N/A</v>
      </c>
      <c r="X211" t="e">
        <v>#N/A</v>
      </c>
    </row>
    <row r="212" spans="1:24" x14ac:dyDescent="0.25">
      <c r="A212" s="1">
        <f t="shared" si="37"/>
        <v>31472</v>
      </c>
      <c r="B212">
        <v>1</v>
      </c>
      <c r="C212">
        <f t="shared" si="39"/>
        <v>1986</v>
      </c>
      <c r="D212">
        <v>3</v>
      </c>
      <c r="E212" t="str">
        <f t="shared" si="38"/>
        <v>19863</v>
      </c>
      <c r="F212">
        <f t="shared" si="30"/>
        <v>6.0999999999999999E-2</v>
      </c>
      <c r="G212">
        <f t="shared" si="31"/>
        <v>2E-3</v>
      </c>
      <c r="H212">
        <f t="shared" si="32"/>
        <v>1E-3</v>
      </c>
      <c r="I212">
        <f t="shared" si="33"/>
        <v>3.5</v>
      </c>
      <c r="J212" t="e">
        <f t="shared" si="34"/>
        <v>#N/A</v>
      </c>
      <c r="K212" t="e">
        <f t="shared" si="35"/>
        <v>#N/A</v>
      </c>
      <c r="M212" t="s">
        <v>88</v>
      </c>
      <c r="N212">
        <v>1986</v>
      </c>
      <c r="O212">
        <v>1986</v>
      </c>
      <c r="P212">
        <v>4</v>
      </c>
      <c r="Q212">
        <v>1</v>
      </c>
      <c r="R212" s="1">
        <f t="shared" si="36"/>
        <v>31503</v>
      </c>
      <c r="S212">
        <v>6.3E-2</v>
      </c>
      <c r="T212">
        <v>2E-3</v>
      </c>
      <c r="U212">
        <v>2E-3</v>
      </c>
      <c r="V212">
        <v>3.31</v>
      </c>
      <c r="W212" t="e">
        <v>#N/A</v>
      </c>
      <c r="X212" t="e">
        <v>#N/A</v>
      </c>
    </row>
    <row r="213" spans="1:24" x14ac:dyDescent="0.25">
      <c r="A213" s="1">
        <f t="shared" si="37"/>
        <v>31503</v>
      </c>
      <c r="B213">
        <v>1</v>
      </c>
      <c r="C213">
        <f t="shared" si="39"/>
        <v>1986</v>
      </c>
      <c r="D213">
        <v>4</v>
      </c>
      <c r="E213" t="str">
        <f t="shared" si="38"/>
        <v>19864</v>
      </c>
      <c r="F213">
        <f t="shared" si="30"/>
        <v>6.3E-2</v>
      </c>
      <c r="G213">
        <f t="shared" si="31"/>
        <v>2E-3</v>
      </c>
      <c r="H213">
        <f t="shared" si="32"/>
        <v>2E-3</v>
      </c>
      <c r="I213">
        <f t="shared" si="33"/>
        <v>3.31</v>
      </c>
      <c r="J213" t="e">
        <f t="shared" si="34"/>
        <v>#N/A</v>
      </c>
      <c r="K213" t="e">
        <f t="shared" si="35"/>
        <v>#N/A</v>
      </c>
      <c r="M213" t="s">
        <v>88</v>
      </c>
      <c r="N213">
        <v>1986</v>
      </c>
      <c r="O213">
        <v>1986</v>
      </c>
      <c r="P213">
        <v>5</v>
      </c>
      <c r="Q213">
        <v>1</v>
      </c>
      <c r="R213" s="1">
        <f t="shared" si="36"/>
        <v>31533</v>
      </c>
      <c r="S213">
        <v>5.0999999999999997E-2</v>
      </c>
      <c r="T213">
        <v>3.0000000000000001E-3</v>
      </c>
      <c r="U213">
        <v>1E-3</v>
      </c>
      <c r="V213">
        <v>3.89</v>
      </c>
      <c r="W213" t="e">
        <v>#N/A</v>
      </c>
      <c r="X213" t="e">
        <v>#N/A</v>
      </c>
    </row>
    <row r="214" spans="1:24" x14ac:dyDescent="0.25">
      <c r="A214" s="1">
        <f t="shared" si="37"/>
        <v>31533</v>
      </c>
      <c r="B214">
        <v>1</v>
      </c>
      <c r="C214">
        <f t="shared" si="39"/>
        <v>1986</v>
      </c>
      <c r="D214">
        <v>5</v>
      </c>
      <c r="E214" t="str">
        <f t="shared" si="38"/>
        <v>19865</v>
      </c>
      <c r="F214">
        <f t="shared" si="30"/>
        <v>5.0999999999999997E-2</v>
      </c>
      <c r="G214">
        <f t="shared" si="31"/>
        <v>3.0000000000000001E-3</v>
      </c>
      <c r="H214">
        <f t="shared" si="32"/>
        <v>1E-3</v>
      </c>
      <c r="I214">
        <f t="shared" si="33"/>
        <v>3.89</v>
      </c>
      <c r="J214" t="e">
        <f t="shared" si="34"/>
        <v>#N/A</v>
      </c>
      <c r="K214" t="e">
        <f t="shared" si="35"/>
        <v>#N/A</v>
      </c>
      <c r="M214" t="s">
        <v>88</v>
      </c>
      <c r="N214">
        <v>1986</v>
      </c>
      <c r="O214">
        <v>1986</v>
      </c>
      <c r="P214">
        <v>6</v>
      </c>
      <c r="Q214">
        <v>1</v>
      </c>
      <c r="R214" s="1">
        <f t="shared" si="36"/>
        <v>31564</v>
      </c>
      <c r="S214">
        <v>6.2E-2</v>
      </c>
      <c r="T214">
        <v>4.0000000000000001E-3</v>
      </c>
      <c r="U214">
        <v>1E-3</v>
      </c>
      <c r="V214">
        <v>4.3600000000000003</v>
      </c>
      <c r="W214" t="e">
        <v>#N/A</v>
      </c>
      <c r="X214" t="e">
        <v>#N/A</v>
      </c>
    </row>
    <row r="215" spans="1:24" x14ac:dyDescent="0.25">
      <c r="A215" s="1">
        <f t="shared" si="37"/>
        <v>31564</v>
      </c>
      <c r="B215">
        <v>1</v>
      </c>
      <c r="C215">
        <f t="shared" si="39"/>
        <v>1986</v>
      </c>
      <c r="D215">
        <v>6</v>
      </c>
      <c r="E215" t="str">
        <f t="shared" si="38"/>
        <v>19866</v>
      </c>
      <c r="F215">
        <f t="shared" si="30"/>
        <v>6.2E-2</v>
      </c>
      <c r="G215">
        <f t="shared" si="31"/>
        <v>4.0000000000000001E-3</v>
      </c>
      <c r="H215">
        <f t="shared" si="32"/>
        <v>1E-3</v>
      </c>
      <c r="I215">
        <f t="shared" si="33"/>
        <v>4.3600000000000003</v>
      </c>
      <c r="J215" t="e">
        <f t="shared" si="34"/>
        <v>#N/A</v>
      </c>
      <c r="K215" t="e">
        <f t="shared" si="35"/>
        <v>#N/A</v>
      </c>
      <c r="M215" t="s">
        <v>88</v>
      </c>
      <c r="N215">
        <v>1986</v>
      </c>
      <c r="O215">
        <v>1986</v>
      </c>
      <c r="P215">
        <v>7</v>
      </c>
      <c r="Q215">
        <v>1</v>
      </c>
      <c r="R215" s="1">
        <f t="shared" si="36"/>
        <v>31594</v>
      </c>
      <c r="S215">
        <v>6.4000000000000001E-2</v>
      </c>
      <c r="T215">
        <v>6.0000000000000001E-3</v>
      </c>
      <c r="U215">
        <v>4.0000000000000001E-3</v>
      </c>
      <c r="V215">
        <v>4.95</v>
      </c>
      <c r="W215" t="e">
        <v>#N/A</v>
      </c>
      <c r="X215" t="e">
        <v>#N/A</v>
      </c>
    </row>
    <row r="216" spans="1:24" x14ac:dyDescent="0.25">
      <c r="A216" s="1">
        <f t="shared" si="37"/>
        <v>31594</v>
      </c>
      <c r="B216">
        <v>1</v>
      </c>
      <c r="C216">
        <f t="shared" si="39"/>
        <v>1986</v>
      </c>
      <c r="D216">
        <v>7</v>
      </c>
      <c r="E216" t="str">
        <f t="shared" si="38"/>
        <v>19867</v>
      </c>
      <c r="F216">
        <f t="shared" si="30"/>
        <v>6.4000000000000001E-2</v>
      </c>
      <c r="G216">
        <f t="shared" si="31"/>
        <v>6.0000000000000001E-3</v>
      </c>
      <c r="H216">
        <f t="shared" si="32"/>
        <v>4.0000000000000001E-3</v>
      </c>
      <c r="I216">
        <f t="shared" si="33"/>
        <v>4.95</v>
      </c>
      <c r="J216" t="e">
        <f t="shared" si="34"/>
        <v>#N/A</v>
      </c>
      <c r="K216" t="e">
        <f t="shared" si="35"/>
        <v>#N/A</v>
      </c>
      <c r="M216" t="s">
        <v>88</v>
      </c>
      <c r="N216">
        <v>1986</v>
      </c>
      <c r="O216">
        <v>1986</v>
      </c>
      <c r="P216">
        <v>8</v>
      </c>
      <c r="Q216">
        <v>1</v>
      </c>
      <c r="R216" s="1">
        <f t="shared" si="36"/>
        <v>31625</v>
      </c>
      <c r="S216">
        <v>4.4999999999999998E-2</v>
      </c>
      <c r="T216">
        <v>3.0000000000000001E-3</v>
      </c>
      <c r="U216">
        <v>4.0000000000000001E-3</v>
      </c>
      <c r="V216">
        <v>6.54</v>
      </c>
      <c r="W216" t="e">
        <v>#N/A</v>
      </c>
      <c r="X216" t="e">
        <v>#N/A</v>
      </c>
    </row>
    <row r="217" spans="1:24" x14ac:dyDescent="0.25">
      <c r="A217" s="1">
        <f t="shared" si="37"/>
        <v>31625</v>
      </c>
      <c r="B217">
        <v>1</v>
      </c>
      <c r="C217">
        <f t="shared" si="39"/>
        <v>1986</v>
      </c>
      <c r="D217">
        <v>8</v>
      </c>
      <c r="E217" t="str">
        <f t="shared" si="38"/>
        <v>19868</v>
      </c>
      <c r="F217">
        <f t="shared" si="30"/>
        <v>4.4999999999999998E-2</v>
      </c>
      <c r="G217">
        <f t="shared" si="31"/>
        <v>3.0000000000000001E-3</v>
      </c>
      <c r="H217">
        <f t="shared" si="32"/>
        <v>4.0000000000000001E-3</v>
      </c>
      <c r="I217">
        <f t="shared" si="33"/>
        <v>6.54</v>
      </c>
      <c r="J217" t="e">
        <f t="shared" si="34"/>
        <v>#N/A</v>
      </c>
      <c r="K217" t="e">
        <f t="shared" si="35"/>
        <v>#N/A</v>
      </c>
      <c r="M217" t="s">
        <v>88</v>
      </c>
      <c r="N217">
        <v>1986</v>
      </c>
      <c r="O217">
        <v>1986</v>
      </c>
      <c r="P217">
        <v>9</v>
      </c>
      <c r="Q217">
        <v>1</v>
      </c>
      <c r="R217" s="1">
        <f t="shared" si="36"/>
        <v>31656</v>
      </c>
      <c r="S217">
        <v>0.05</v>
      </c>
      <c r="T217">
        <v>5.0000000000000001E-3</v>
      </c>
      <c r="U217">
        <v>8.0000000000000002E-3</v>
      </c>
      <c r="V217">
        <v>5.05</v>
      </c>
      <c r="W217" t="e">
        <v>#N/A</v>
      </c>
      <c r="X217" t="e">
        <v>#N/A</v>
      </c>
    </row>
    <row r="218" spans="1:24" x14ac:dyDescent="0.25">
      <c r="A218" s="1">
        <f t="shared" si="37"/>
        <v>31656</v>
      </c>
      <c r="B218">
        <v>1</v>
      </c>
      <c r="C218">
        <f t="shared" si="39"/>
        <v>1986</v>
      </c>
      <c r="D218">
        <v>9</v>
      </c>
      <c r="E218" t="str">
        <f t="shared" si="38"/>
        <v>19869</v>
      </c>
      <c r="F218">
        <f t="shared" si="30"/>
        <v>0.05</v>
      </c>
      <c r="G218">
        <f t="shared" si="31"/>
        <v>5.0000000000000001E-3</v>
      </c>
      <c r="H218">
        <f t="shared" si="32"/>
        <v>8.0000000000000002E-3</v>
      </c>
      <c r="I218">
        <f t="shared" si="33"/>
        <v>5.05</v>
      </c>
      <c r="J218" t="e">
        <f t="shared" si="34"/>
        <v>#N/A</v>
      </c>
      <c r="K218" t="e">
        <f t="shared" si="35"/>
        <v>#N/A</v>
      </c>
      <c r="M218" t="s">
        <v>88</v>
      </c>
      <c r="N218">
        <v>1987</v>
      </c>
      <c r="O218">
        <v>1986</v>
      </c>
      <c r="P218">
        <v>10</v>
      </c>
      <c r="Q218">
        <v>1</v>
      </c>
      <c r="R218" s="1">
        <f t="shared" si="36"/>
        <v>32051</v>
      </c>
      <c r="S218">
        <v>5.1999999999999998E-2</v>
      </c>
      <c r="T218">
        <v>6.0000000000000001E-3</v>
      </c>
      <c r="U218">
        <v>8.9999999999999993E-3</v>
      </c>
      <c r="V218">
        <v>5.27</v>
      </c>
      <c r="W218" t="e">
        <v>#N/A</v>
      </c>
      <c r="X218" t="e">
        <v>#N/A</v>
      </c>
    </row>
    <row r="219" spans="1:24" x14ac:dyDescent="0.25">
      <c r="A219" s="1">
        <f t="shared" si="37"/>
        <v>32051</v>
      </c>
      <c r="B219">
        <v>1</v>
      </c>
      <c r="C219">
        <f t="shared" si="39"/>
        <v>1987</v>
      </c>
      <c r="D219">
        <v>10</v>
      </c>
      <c r="E219" t="str">
        <f t="shared" si="38"/>
        <v>198710</v>
      </c>
      <c r="F219">
        <f t="shared" si="30"/>
        <v>5.1999999999999998E-2</v>
      </c>
      <c r="G219">
        <f t="shared" si="31"/>
        <v>6.0000000000000001E-3</v>
      </c>
      <c r="H219">
        <f t="shared" si="32"/>
        <v>8.9999999999999993E-3</v>
      </c>
      <c r="I219">
        <f t="shared" si="33"/>
        <v>5.27</v>
      </c>
      <c r="J219" t="e">
        <f t="shared" si="34"/>
        <v>#N/A</v>
      </c>
      <c r="K219" t="e">
        <f t="shared" si="35"/>
        <v>#N/A</v>
      </c>
      <c r="M219" t="s">
        <v>88</v>
      </c>
      <c r="N219">
        <v>1987</v>
      </c>
      <c r="O219">
        <v>1986</v>
      </c>
      <c r="P219">
        <v>11</v>
      </c>
      <c r="Q219">
        <v>1</v>
      </c>
      <c r="R219" s="1">
        <f t="shared" si="36"/>
        <v>32082</v>
      </c>
      <c r="S219">
        <v>6.2E-2</v>
      </c>
      <c r="T219">
        <v>3.0000000000000001E-3</v>
      </c>
      <c r="U219">
        <v>7.0000000000000001E-3</v>
      </c>
      <c r="V219">
        <v>3.41</v>
      </c>
      <c r="W219" t="e">
        <v>#N/A</v>
      </c>
      <c r="X219" t="e">
        <v>#N/A</v>
      </c>
    </row>
    <row r="220" spans="1:24" x14ac:dyDescent="0.25">
      <c r="A220" s="1">
        <f t="shared" si="37"/>
        <v>32082</v>
      </c>
      <c r="B220">
        <v>1</v>
      </c>
      <c r="C220">
        <f t="shared" si="39"/>
        <v>1987</v>
      </c>
      <c r="D220">
        <v>11</v>
      </c>
      <c r="E220" t="str">
        <f t="shared" si="38"/>
        <v>198711</v>
      </c>
      <c r="F220">
        <f t="shared" si="30"/>
        <v>6.2E-2</v>
      </c>
      <c r="G220">
        <f t="shared" si="31"/>
        <v>3.0000000000000001E-3</v>
      </c>
      <c r="H220">
        <f t="shared" si="32"/>
        <v>7.0000000000000001E-3</v>
      </c>
      <c r="I220">
        <f t="shared" si="33"/>
        <v>3.41</v>
      </c>
      <c r="J220" t="e">
        <f t="shared" si="34"/>
        <v>#N/A</v>
      </c>
      <c r="K220" t="e">
        <f t="shared" si="35"/>
        <v>#N/A</v>
      </c>
      <c r="M220" t="s">
        <v>88</v>
      </c>
      <c r="N220">
        <v>1987</v>
      </c>
      <c r="O220">
        <v>1986</v>
      </c>
      <c r="P220">
        <v>12</v>
      </c>
      <c r="Q220">
        <v>1</v>
      </c>
      <c r="R220" s="1">
        <f t="shared" si="36"/>
        <v>32112</v>
      </c>
      <c r="S220">
        <v>5.5E-2</v>
      </c>
      <c r="T220">
        <v>3.0000000000000001E-3</v>
      </c>
      <c r="U220">
        <v>2E-3</v>
      </c>
      <c r="V220">
        <v>3.47</v>
      </c>
      <c r="W220" t="e">
        <v>#N/A</v>
      </c>
      <c r="X220" t="e">
        <v>#N/A</v>
      </c>
    </row>
    <row r="221" spans="1:24" x14ac:dyDescent="0.25">
      <c r="A221" s="1">
        <f t="shared" si="37"/>
        <v>32112</v>
      </c>
      <c r="B221">
        <v>1</v>
      </c>
      <c r="C221">
        <f t="shared" si="39"/>
        <v>1987</v>
      </c>
      <c r="D221">
        <v>12</v>
      </c>
      <c r="E221" t="str">
        <f t="shared" si="38"/>
        <v>198712</v>
      </c>
      <c r="F221">
        <f t="shared" si="30"/>
        <v>5.5E-2</v>
      </c>
      <c r="G221">
        <f t="shared" si="31"/>
        <v>3.0000000000000001E-3</v>
      </c>
      <c r="H221">
        <f t="shared" si="32"/>
        <v>2E-3</v>
      </c>
      <c r="I221">
        <f t="shared" si="33"/>
        <v>3.47</v>
      </c>
      <c r="J221" t="e">
        <f t="shared" si="34"/>
        <v>#N/A</v>
      </c>
      <c r="K221" t="e">
        <f t="shared" si="35"/>
        <v>#N/A</v>
      </c>
      <c r="M221" t="s">
        <v>88</v>
      </c>
      <c r="N221">
        <v>1987</v>
      </c>
      <c r="O221">
        <v>1987</v>
      </c>
      <c r="P221">
        <v>1</v>
      </c>
      <c r="Q221">
        <v>1</v>
      </c>
      <c r="R221" s="1">
        <f t="shared" si="36"/>
        <v>31778</v>
      </c>
      <c r="S221">
        <v>5.8000000000000003E-2</v>
      </c>
      <c r="T221">
        <v>5.0000000000000001E-3</v>
      </c>
      <c r="U221">
        <v>4.0000000000000001E-3</v>
      </c>
      <c r="V221">
        <v>3.4</v>
      </c>
      <c r="W221" t="e">
        <v>#N/A</v>
      </c>
      <c r="X221" t="e">
        <v>#N/A</v>
      </c>
    </row>
    <row r="222" spans="1:24" x14ac:dyDescent="0.25">
      <c r="A222" s="1">
        <f t="shared" si="37"/>
        <v>31778</v>
      </c>
      <c r="B222">
        <v>1</v>
      </c>
      <c r="C222">
        <f t="shared" si="39"/>
        <v>1987</v>
      </c>
      <c r="D222">
        <v>1</v>
      </c>
      <c r="E222" t="str">
        <f t="shared" si="38"/>
        <v>19871</v>
      </c>
      <c r="F222">
        <f t="shared" si="30"/>
        <v>5.8000000000000003E-2</v>
      </c>
      <c r="G222">
        <f t="shared" si="31"/>
        <v>5.0000000000000001E-3</v>
      </c>
      <c r="H222">
        <f t="shared" si="32"/>
        <v>4.0000000000000001E-3</v>
      </c>
      <c r="I222">
        <f t="shared" si="33"/>
        <v>3.4</v>
      </c>
      <c r="J222" t="e">
        <f t="shared" si="34"/>
        <v>#N/A</v>
      </c>
      <c r="K222" t="e">
        <f t="shared" si="35"/>
        <v>#N/A</v>
      </c>
      <c r="M222" t="s">
        <v>88</v>
      </c>
      <c r="N222">
        <v>1987</v>
      </c>
      <c r="O222">
        <v>1987</v>
      </c>
      <c r="P222">
        <v>2</v>
      </c>
      <c r="Q222">
        <v>1</v>
      </c>
      <c r="R222" s="1">
        <f t="shared" si="36"/>
        <v>31809</v>
      </c>
      <c r="S222">
        <v>6.9000000000000006E-2</v>
      </c>
      <c r="T222">
        <v>6.0000000000000001E-3</v>
      </c>
      <c r="U222">
        <v>2E-3</v>
      </c>
      <c r="V222">
        <v>3.32</v>
      </c>
      <c r="W222" t="e">
        <v>#N/A</v>
      </c>
      <c r="X222" t="e">
        <v>#N/A</v>
      </c>
    </row>
    <row r="223" spans="1:24" x14ac:dyDescent="0.25">
      <c r="A223" s="1">
        <f t="shared" si="37"/>
        <v>31809</v>
      </c>
      <c r="B223">
        <v>1</v>
      </c>
      <c r="C223">
        <f t="shared" si="39"/>
        <v>1987</v>
      </c>
      <c r="D223">
        <v>2</v>
      </c>
      <c r="E223" t="str">
        <f t="shared" si="38"/>
        <v>19872</v>
      </c>
      <c r="F223">
        <f t="shared" si="30"/>
        <v>6.9000000000000006E-2</v>
      </c>
      <c r="G223">
        <f t="shared" si="31"/>
        <v>6.0000000000000001E-3</v>
      </c>
      <c r="H223">
        <f t="shared" si="32"/>
        <v>2E-3</v>
      </c>
      <c r="I223">
        <f t="shared" si="33"/>
        <v>3.32</v>
      </c>
      <c r="J223" t="e">
        <f t="shared" si="34"/>
        <v>#N/A</v>
      </c>
      <c r="K223" t="e">
        <f t="shared" si="35"/>
        <v>#N/A</v>
      </c>
      <c r="M223" t="s">
        <v>88</v>
      </c>
      <c r="N223">
        <v>1987</v>
      </c>
      <c r="O223">
        <v>1987</v>
      </c>
      <c r="P223">
        <v>3</v>
      </c>
      <c r="Q223">
        <v>1</v>
      </c>
      <c r="R223" s="1">
        <f t="shared" si="36"/>
        <v>31837</v>
      </c>
      <c r="S223">
        <v>5.8999999999999997E-2</v>
      </c>
      <c r="T223">
        <v>1.2E-2</v>
      </c>
      <c r="U223">
        <v>1E-3</v>
      </c>
      <c r="V223">
        <v>3.37</v>
      </c>
      <c r="W223" t="e">
        <v>#N/A</v>
      </c>
      <c r="X223" t="e">
        <v>#N/A</v>
      </c>
    </row>
    <row r="224" spans="1:24" x14ac:dyDescent="0.25">
      <c r="A224" s="1">
        <f t="shared" si="37"/>
        <v>31837</v>
      </c>
      <c r="B224">
        <v>1</v>
      </c>
      <c r="C224">
        <f t="shared" si="39"/>
        <v>1987</v>
      </c>
      <c r="D224">
        <v>3</v>
      </c>
      <c r="E224" t="str">
        <f t="shared" si="38"/>
        <v>19873</v>
      </c>
      <c r="F224">
        <f t="shared" si="30"/>
        <v>5.8999999999999997E-2</v>
      </c>
      <c r="G224">
        <f t="shared" si="31"/>
        <v>1.2E-2</v>
      </c>
      <c r="H224">
        <f t="shared" si="32"/>
        <v>1E-3</v>
      </c>
      <c r="I224">
        <f t="shared" si="33"/>
        <v>3.37</v>
      </c>
      <c r="J224" t="e">
        <f t="shared" si="34"/>
        <v>#N/A</v>
      </c>
      <c r="K224" t="e">
        <f t="shared" si="35"/>
        <v>#N/A</v>
      </c>
      <c r="M224" t="s">
        <v>88</v>
      </c>
      <c r="N224">
        <v>1987</v>
      </c>
      <c r="O224">
        <v>1987</v>
      </c>
      <c r="P224">
        <v>4</v>
      </c>
      <c r="Q224">
        <v>1</v>
      </c>
      <c r="R224" s="1">
        <f t="shared" si="36"/>
        <v>31868</v>
      </c>
      <c r="S224">
        <v>6.0999999999999999E-2</v>
      </c>
      <c r="T224">
        <v>2E-3</v>
      </c>
      <c r="U224">
        <v>1E-3</v>
      </c>
      <c r="V224">
        <v>5.23</v>
      </c>
      <c r="W224" t="e">
        <v>#N/A</v>
      </c>
      <c r="X224" t="e">
        <v>#N/A</v>
      </c>
    </row>
    <row r="225" spans="1:24" x14ac:dyDescent="0.25">
      <c r="A225" s="1">
        <f t="shared" si="37"/>
        <v>31868</v>
      </c>
      <c r="B225">
        <v>1</v>
      </c>
      <c r="C225">
        <f t="shared" si="39"/>
        <v>1987</v>
      </c>
      <c r="D225">
        <v>4</v>
      </c>
      <c r="E225" t="str">
        <f t="shared" si="38"/>
        <v>19874</v>
      </c>
      <c r="F225">
        <f t="shared" si="30"/>
        <v>6.0999999999999999E-2</v>
      </c>
      <c r="G225">
        <f t="shared" si="31"/>
        <v>2E-3</v>
      </c>
      <c r="H225">
        <f t="shared" si="32"/>
        <v>1E-3</v>
      </c>
      <c r="I225">
        <f t="shared" si="33"/>
        <v>5.23</v>
      </c>
      <c r="J225" t="e">
        <f t="shared" si="34"/>
        <v>#N/A</v>
      </c>
      <c r="K225" t="e">
        <f t="shared" si="35"/>
        <v>#N/A</v>
      </c>
      <c r="M225" t="s">
        <v>88</v>
      </c>
      <c r="N225">
        <v>1987</v>
      </c>
      <c r="O225">
        <v>1987</v>
      </c>
      <c r="P225">
        <v>5</v>
      </c>
      <c r="Q225">
        <v>1</v>
      </c>
      <c r="R225" s="1">
        <f t="shared" si="36"/>
        <v>31898</v>
      </c>
      <c r="S225">
        <v>4.2000000000000003E-2</v>
      </c>
      <c r="T225">
        <v>5.0000000000000001E-3</v>
      </c>
      <c r="U225">
        <v>1E-3</v>
      </c>
      <c r="V225">
        <v>5.27</v>
      </c>
      <c r="W225" t="e">
        <v>#N/A</v>
      </c>
      <c r="X225" t="e">
        <v>#N/A</v>
      </c>
    </row>
    <row r="226" spans="1:24" x14ac:dyDescent="0.25">
      <c r="A226" s="1">
        <f t="shared" si="37"/>
        <v>31898</v>
      </c>
      <c r="B226">
        <v>1</v>
      </c>
      <c r="C226">
        <f t="shared" si="39"/>
        <v>1987</v>
      </c>
      <c r="D226">
        <v>5</v>
      </c>
      <c r="E226" t="str">
        <f t="shared" si="38"/>
        <v>19875</v>
      </c>
      <c r="F226">
        <f t="shared" si="30"/>
        <v>4.2000000000000003E-2</v>
      </c>
      <c r="G226">
        <f t="shared" si="31"/>
        <v>5.0000000000000001E-3</v>
      </c>
      <c r="H226">
        <f t="shared" si="32"/>
        <v>1E-3</v>
      </c>
      <c r="I226">
        <f t="shared" si="33"/>
        <v>5.27</v>
      </c>
      <c r="J226" t="e">
        <f t="shared" si="34"/>
        <v>#N/A</v>
      </c>
      <c r="K226" t="e">
        <f t="shared" si="35"/>
        <v>#N/A</v>
      </c>
      <c r="M226" t="s">
        <v>88</v>
      </c>
      <c r="N226">
        <v>1987</v>
      </c>
      <c r="O226">
        <v>1987</v>
      </c>
      <c r="P226">
        <v>6</v>
      </c>
      <c r="Q226">
        <v>1</v>
      </c>
      <c r="R226" s="1">
        <f t="shared" si="36"/>
        <v>31929</v>
      </c>
      <c r="S226">
        <v>4.2999999999999997E-2</v>
      </c>
      <c r="T226">
        <v>6.0000000000000001E-3</v>
      </c>
      <c r="U226">
        <v>1E-3</v>
      </c>
      <c r="V226">
        <v>6.02</v>
      </c>
      <c r="W226" t="e">
        <v>#N/A</v>
      </c>
      <c r="X226" t="e">
        <v>#N/A</v>
      </c>
    </row>
    <row r="227" spans="1:24" x14ac:dyDescent="0.25">
      <c r="A227" s="1">
        <f t="shared" si="37"/>
        <v>31929</v>
      </c>
      <c r="B227">
        <v>1</v>
      </c>
      <c r="C227">
        <f t="shared" si="39"/>
        <v>1987</v>
      </c>
      <c r="D227">
        <v>6</v>
      </c>
      <c r="E227" t="str">
        <f t="shared" si="38"/>
        <v>19876</v>
      </c>
      <c r="F227">
        <f t="shared" si="30"/>
        <v>4.2999999999999997E-2</v>
      </c>
      <c r="G227">
        <f t="shared" si="31"/>
        <v>6.0000000000000001E-3</v>
      </c>
      <c r="H227">
        <f t="shared" si="32"/>
        <v>1E-3</v>
      </c>
      <c r="I227">
        <f t="shared" si="33"/>
        <v>6.02</v>
      </c>
      <c r="J227" t="e">
        <f t="shared" si="34"/>
        <v>#N/A</v>
      </c>
      <c r="K227" t="e">
        <f t="shared" si="35"/>
        <v>#N/A</v>
      </c>
      <c r="M227" t="s">
        <v>88</v>
      </c>
      <c r="N227">
        <v>1987</v>
      </c>
      <c r="O227">
        <v>1987</v>
      </c>
      <c r="P227">
        <v>7</v>
      </c>
      <c r="Q227">
        <v>1</v>
      </c>
      <c r="R227" s="1">
        <f t="shared" si="36"/>
        <v>31959</v>
      </c>
      <c r="S227">
        <v>4.2000000000000003E-2</v>
      </c>
      <c r="T227">
        <v>1.2999999999999999E-2</v>
      </c>
      <c r="U227">
        <v>4.0000000000000001E-3</v>
      </c>
      <c r="V227">
        <v>6.89</v>
      </c>
      <c r="W227" t="e">
        <v>#N/A</v>
      </c>
      <c r="X227" t="e">
        <v>#N/A</v>
      </c>
    </row>
    <row r="228" spans="1:24" x14ac:dyDescent="0.25">
      <c r="A228" s="1">
        <f t="shared" si="37"/>
        <v>31959</v>
      </c>
      <c r="B228">
        <v>1</v>
      </c>
      <c r="C228">
        <f t="shared" si="39"/>
        <v>1987</v>
      </c>
      <c r="D228">
        <v>7</v>
      </c>
      <c r="E228" t="str">
        <f t="shared" si="38"/>
        <v>19877</v>
      </c>
      <c r="F228">
        <f t="shared" si="30"/>
        <v>4.2000000000000003E-2</v>
      </c>
      <c r="G228">
        <f t="shared" si="31"/>
        <v>1.2999999999999999E-2</v>
      </c>
      <c r="H228">
        <f t="shared" si="32"/>
        <v>4.0000000000000001E-3</v>
      </c>
      <c r="I228">
        <f t="shared" si="33"/>
        <v>6.89</v>
      </c>
      <c r="J228" t="e">
        <f t="shared" si="34"/>
        <v>#N/A</v>
      </c>
      <c r="K228" t="e">
        <f t="shared" si="35"/>
        <v>#N/A</v>
      </c>
      <c r="M228" t="s">
        <v>88</v>
      </c>
      <c r="N228">
        <v>1987</v>
      </c>
      <c r="O228">
        <v>1987</v>
      </c>
      <c r="P228">
        <v>8</v>
      </c>
      <c r="Q228">
        <v>1</v>
      </c>
      <c r="R228" s="1">
        <f t="shared" si="36"/>
        <v>31990</v>
      </c>
      <c r="S228">
        <v>4.4999999999999998E-2</v>
      </c>
      <c r="T228">
        <v>1.0999999999999999E-2</v>
      </c>
      <c r="U228">
        <v>8.0000000000000002E-3</v>
      </c>
      <c r="V228">
        <v>7.55</v>
      </c>
      <c r="W228" t="e">
        <v>#N/A</v>
      </c>
      <c r="X228" t="e">
        <v>#N/A</v>
      </c>
    </row>
    <row r="229" spans="1:24" x14ac:dyDescent="0.25">
      <c r="A229" s="1">
        <f t="shared" si="37"/>
        <v>31990</v>
      </c>
      <c r="B229">
        <v>1</v>
      </c>
      <c r="C229">
        <f t="shared" si="39"/>
        <v>1987</v>
      </c>
      <c r="D229">
        <v>8</v>
      </c>
      <c r="E229" t="str">
        <f t="shared" si="38"/>
        <v>19878</v>
      </c>
      <c r="F229">
        <f t="shared" si="30"/>
        <v>4.4999999999999998E-2</v>
      </c>
      <c r="G229">
        <f t="shared" si="31"/>
        <v>1.0999999999999999E-2</v>
      </c>
      <c r="H229">
        <f t="shared" si="32"/>
        <v>8.0000000000000002E-3</v>
      </c>
      <c r="I229">
        <f t="shared" si="33"/>
        <v>7.55</v>
      </c>
      <c r="J229" t="e">
        <f t="shared" si="34"/>
        <v>#N/A</v>
      </c>
      <c r="K229" t="e">
        <f t="shared" si="35"/>
        <v>#N/A</v>
      </c>
      <c r="M229" t="s">
        <v>88</v>
      </c>
      <c r="N229">
        <v>1987</v>
      </c>
      <c r="O229">
        <v>1987</v>
      </c>
      <c r="P229">
        <v>9</v>
      </c>
      <c r="Q229">
        <v>1</v>
      </c>
      <c r="R229" s="1">
        <f t="shared" si="36"/>
        <v>32021</v>
      </c>
      <c r="S229">
        <v>0.04</v>
      </c>
      <c r="T229">
        <v>7.0000000000000001E-3</v>
      </c>
      <c r="U229">
        <v>3.0000000000000001E-3</v>
      </c>
      <c r="V229">
        <v>8.43</v>
      </c>
      <c r="W229" t="e">
        <v>#N/A</v>
      </c>
      <c r="X229" t="e">
        <v>#N/A</v>
      </c>
    </row>
    <row r="230" spans="1:24" x14ac:dyDescent="0.25">
      <c r="A230" s="1">
        <f t="shared" si="37"/>
        <v>32021</v>
      </c>
      <c r="B230">
        <v>1</v>
      </c>
      <c r="C230">
        <f t="shared" si="39"/>
        <v>1987</v>
      </c>
      <c r="D230">
        <v>9</v>
      </c>
      <c r="E230" t="str">
        <f t="shared" si="38"/>
        <v>19879</v>
      </c>
      <c r="F230">
        <f t="shared" si="30"/>
        <v>0.04</v>
      </c>
      <c r="G230">
        <f t="shared" si="31"/>
        <v>7.0000000000000001E-3</v>
      </c>
      <c r="H230">
        <f t="shared" si="32"/>
        <v>3.0000000000000001E-3</v>
      </c>
      <c r="I230">
        <f t="shared" si="33"/>
        <v>8.43</v>
      </c>
      <c r="J230" t="e">
        <f t="shared" si="34"/>
        <v>#N/A</v>
      </c>
      <c r="K230" t="e">
        <f t="shared" si="35"/>
        <v>#N/A</v>
      </c>
      <c r="M230" t="s">
        <v>88</v>
      </c>
      <c r="N230">
        <v>1988</v>
      </c>
      <c r="O230">
        <v>1987</v>
      </c>
      <c r="P230">
        <v>10</v>
      </c>
      <c r="Q230">
        <v>1</v>
      </c>
      <c r="R230" s="1">
        <f t="shared" si="36"/>
        <v>32417</v>
      </c>
      <c r="S230">
        <v>3.9E-2</v>
      </c>
      <c r="T230">
        <v>8.9999999999999993E-3</v>
      </c>
      <c r="U230">
        <v>5.0000000000000001E-3</v>
      </c>
      <c r="V230">
        <v>8.25</v>
      </c>
      <c r="W230" t="e">
        <v>#N/A</v>
      </c>
      <c r="X230" t="e">
        <v>#N/A</v>
      </c>
    </row>
    <row r="231" spans="1:24" x14ac:dyDescent="0.25">
      <c r="A231" s="1">
        <f t="shared" si="37"/>
        <v>32417</v>
      </c>
      <c r="B231">
        <v>1</v>
      </c>
      <c r="C231">
        <f t="shared" si="39"/>
        <v>1988</v>
      </c>
      <c r="D231">
        <v>10</v>
      </c>
      <c r="E231" t="str">
        <f t="shared" si="38"/>
        <v>198810</v>
      </c>
      <c r="F231">
        <f t="shared" si="30"/>
        <v>3.9E-2</v>
      </c>
      <c r="G231">
        <f t="shared" si="31"/>
        <v>8.9999999999999993E-3</v>
      </c>
      <c r="H231">
        <f t="shared" si="32"/>
        <v>5.0000000000000001E-3</v>
      </c>
      <c r="I231">
        <f t="shared" si="33"/>
        <v>8.25</v>
      </c>
      <c r="J231" t="e">
        <f t="shared" si="34"/>
        <v>#N/A</v>
      </c>
      <c r="K231" t="e">
        <f t="shared" si="35"/>
        <v>#N/A</v>
      </c>
      <c r="M231" t="s">
        <v>88</v>
      </c>
      <c r="N231">
        <v>1988</v>
      </c>
      <c r="O231">
        <v>1987</v>
      </c>
      <c r="P231">
        <v>11</v>
      </c>
      <c r="Q231">
        <v>1</v>
      </c>
      <c r="R231" s="1">
        <f t="shared" si="36"/>
        <v>32448</v>
      </c>
      <c r="S231">
        <v>3.9E-2</v>
      </c>
      <c r="T231">
        <v>0.01</v>
      </c>
      <c r="U231">
        <v>0.01</v>
      </c>
      <c r="V231">
        <v>5.83</v>
      </c>
      <c r="W231" t="e">
        <v>#N/A</v>
      </c>
      <c r="X231" t="e">
        <v>#N/A</v>
      </c>
    </row>
    <row r="232" spans="1:24" x14ac:dyDescent="0.25">
      <c r="A232" s="1">
        <f t="shared" si="37"/>
        <v>32448</v>
      </c>
      <c r="B232">
        <v>1</v>
      </c>
      <c r="C232">
        <f t="shared" si="39"/>
        <v>1988</v>
      </c>
      <c r="D232">
        <v>11</v>
      </c>
      <c r="E232" t="str">
        <f t="shared" si="38"/>
        <v>198811</v>
      </c>
      <c r="F232">
        <f t="shared" si="30"/>
        <v>3.9E-2</v>
      </c>
      <c r="G232">
        <f t="shared" si="31"/>
        <v>0.01</v>
      </c>
      <c r="H232">
        <f t="shared" si="32"/>
        <v>0.01</v>
      </c>
      <c r="I232">
        <f t="shared" si="33"/>
        <v>5.83</v>
      </c>
      <c r="J232" t="e">
        <f t="shared" si="34"/>
        <v>#N/A</v>
      </c>
      <c r="K232" t="e">
        <f t="shared" si="35"/>
        <v>#N/A</v>
      </c>
      <c r="M232" t="s">
        <v>88</v>
      </c>
      <c r="N232">
        <v>1988</v>
      </c>
      <c r="O232">
        <v>1987</v>
      </c>
      <c r="P232">
        <v>12</v>
      </c>
      <c r="Q232">
        <v>1</v>
      </c>
      <c r="R232" s="1">
        <f t="shared" si="36"/>
        <v>32478</v>
      </c>
      <c r="S232">
        <v>4.2999999999999997E-2</v>
      </c>
      <c r="T232">
        <v>1.2E-2</v>
      </c>
      <c r="U232">
        <v>7.0000000000000001E-3</v>
      </c>
      <c r="V232">
        <v>3.45</v>
      </c>
      <c r="W232" t="e">
        <v>#N/A</v>
      </c>
      <c r="X232" t="e">
        <v>#N/A</v>
      </c>
    </row>
    <row r="233" spans="1:24" x14ac:dyDescent="0.25">
      <c r="A233" s="1">
        <f t="shared" si="37"/>
        <v>32478</v>
      </c>
      <c r="B233">
        <v>1</v>
      </c>
      <c r="C233">
        <f t="shared" si="39"/>
        <v>1988</v>
      </c>
      <c r="D233">
        <v>12</v>
      </c>
      <c r="E233" t="str">
        <f t="shared" si="38"/>
        <v>198812</v>
      </c>
      <c r="F233">
        <f t="shared" si="30"/>
        <v>4.2999999999999997E-2</v>
      </c>
      <c r="G233">
        <f t="shared" si="31"/>
        <v>1.2E-2</v>
      </c>
      <c r="H233">
        <f t="shared" si="32"/>
        <v>7.0000000000000001E-3</v>
      </c>
      <c r="I233">
        <f t="shared" si="33"/>
        <v>3.45</v>
      </c>
      <c r="J233" t="e">
        <f t="shared" si="34"/>
        <v>#N/A</v>
      </c>
      <c r="K233" t="e">
        <f t="shared" si="35"/>
        <v>#N/A</v>
      </c>
      <c r="M233" t="s">
        <v>88</v>
      </c>
      <c r="N233">
        <v>1988</v>
      </c>
      <c r="O233">
        <v>1988</v>
      </c>
      <c r="P233">
        <v>1</v>
      </c>
      <c r="Q233">
        <v>1</v>
      </c>
      <c r="R233" s="1">
        <f t="shared" si="36"/>
        <v>32143</v>
      </c>
      <c r="S233">
        <v>5.2999999999999999E-2</v>
      </c>
      <c r="T233">
        <v>1.2999999999999999E-2</v>
      </c>
      <c r="U233">
        <v>8.0000000000000002E-3</v>
      </c>
      <c r="V233">
        <v>2.98</v>
      </c>
      <c r="W233" t="e">
        <v>#N/A</v>
      </c>
      <c r="X233" t="e">
        <v>#N/A</v>
      </c>
    </row>
    <row r="234" spans="1:24" x14ac:dyDescent="0.25">
      <c r="A234" s="1">
        <f t="shared" si="37"/>
        <v>32143</v>
      </c>
      <c r="B234">
        <v>1</v>
      </c>
      <c r="C234">
        <f t="shared" si="39"/>
        <v>1988</v>
      </c>
      <c r="D234">
        <v>1</v>
      </c>
      <c r="E234" t="str">
        <f t="shared" si="38"/>
        <v>19881</v>
      </c>
      <c r="F234">
        <f t="shared" si="30"/>
        <v>5.2999999999999999E-2</v>
      </c>
      <c r="G234">
        <f t="shared" si="31"/>
        <v>1.2999999999999999E-2</v>
      </c>
      <c r="H234">
        <f t="shared" si="32"/>
        <v>8.0000000000000002E-3</v>
      </c>
      <c r="I234">
        <f t="shared" si="33"/>
        <v>2.98</v>
      </c>
      <c r="J234" t="e">
        <f t="shared" si="34"/>
        <v>#N/A</v>
      </c>
      <c r="K234" t="e">
        <f t="shared" si="35"/>
        <v>#N/A</v>
      </c>
      <c r="M234" t="s">
        <v>88</v>
      </c>
      <c r="N234">
        <v>1988</v>
      </c>
      <c r="O234">
        <v>1988</v>
      </c>
      <c r="P234">
        <v>2</v>
      </c>
      <c r="Q234">
        <v>1</v>
      </c>
      <c r="R234" s="1">
        <f t="shared" si="36"/>
        <v>32174</v>
      </c>
      <c r="S234">
        <v>5.8000000000000003E-2</v>
      </c>
      <c r="T234">
        <v>1.2999999999999999E-2</v>
      </c>
      <c r="U234">
        <v>2E-3</v>
      </c>
      <c r="V234">
        <v>3.35</v>
      </c>
      <c r="W234" t="e">
        <v>#N/A</v>
      </c>
      <c r="X234" t="e">
        <v>#N/A</v>
      </c>
    </row>
    <row r="235" spans="1:24" x14ac:dyDescent="0.25">
      <c r="A235" s="1">
        <f t="shared" si="37"/>
        <v>32174</v>
      </c>
      <c r="B235">
        <v>1</v>
      </c>
      <c r="C235">
        <f t="shared" si="39"/>
        <v>1988</v>
      </c>
      <c r="D235">
        <v>2</v>
      </c>
      <c r="E235" t="str">
        <f t="shared" si="38"/>
        <v>19882</v>
      </c>
      <c r="F235">
        <f t="shared" si="30"/>
        <v>5.8000000000000003E-2</v>
      </c>
      <c r="G235">
        <f t="shared" si="31"/>
        <v>1.2999999999999999E-2</v>
      </c>
      <c r="H235">
        <f t="shared" si="32"/>
        <v>2E-3</v>
      </c>
      <c r="I235">
        <f t="shared" si="33"/>
        <v>3.35</v>
      </c>
      <c r="J235" t="e">
        <f t="shared" si="34"/>
        <v>#N/A</v>
      </c>
      <c r="K235" t="e">
        <f t="shared" si="35"/>
        <v>#N/A</v>
      </c>
      <c r="M235" t="s">
        <v>88</v>
      </c>
      <c r="N235">
        <v>1988</v>
      </c>
      <c r="O235">
        <v>1988</v>
      </c>
      <c r="P235">
        <v>3</v>
      </c>
      <c r="Q235">
        <v>1</v>
      </c>
      <c r="R235" s="1">
        <f t="shared" si="36"/>
        <v>32203</v>
      </c>
      <c r="S235">
        <v>5.1999999999999998E-2</v>
      </c>
      <c r="T235">
        <v>1.4E-2</v>
      </c>
      <c r="U235">
        <v>2E-3</v>
      </c>
      <c r="V235">
        <v>3.56</v>
      </c>
      <c r="W235" t="e">
        <v>#N/A</v>
      </c>
      <c r="X235" t="e">
        <v>#N/A</v>
      </c>
    </row>
    <row r="236" spans="1:24" x14ac:dyDescent="0.25">
      <c r="A236" s="1">
        <f t="shared" si="37"/>
        <v>32203</v>
      </c>
      <c r="B236">
        <v>1</v>
      </c>
      <c r="C236">
        <f t="shared" si="39"/>
        <v>1988</v>
      </c>
      <c r="D236">
        <v>3</v>
      </c>
      <c r="E236" t="str">
        <f t="shared" si="38"/>
        <v>19883</v>
      </c>
      <c r="F236">
        <f t="shared" si="30"/>
        <v>5.1999999999999998E-2</v>
      </c>
      <c r="G236">
        <f t="shared" si="31"/>
        <v>1.4E-2</v>
      </c>
      <c r="H236">
        <f t="shared" si="32"/>
        <v>2E-3</v>
      </c>
      <c r="I236">
        <f t="shared" si="33"/>
        <v>3.56</v>
      </c>
      <c r="J236" t="e">
        <f t="shared" si="34"/>
        <v>#N/A</v>
      </c>
      <c r="K236" t="e">
        <f t="shared" si="35"/>
        <v>#N/A</v>
      </c>
      <c r="M236" t="s">
        <v>88</v>
      </c>
      <c r="N236">
        <v>1988</v>
      </c>
      <c r="O236">
        <v>1988</v>
      </c>
      <c r="P236">
        <v>4</v>
      </c>
      <c r="Q236">
        <v>1</v>
      </c>
      <c r="R236" s="1">
        <f t="shared" si="36"/>
        <v>32234</v>
      </c>
      <c r="S236">
        <v>5.6000000000000001E-2</v>
      </c>
      <c r="T236">
        <v>1.4999999999999999E-2</v>
      </c>
      <c r="U236">
        <v>2E-3</v>
      </c>
      <c r="V236">
        <v>3.72</v>
      </c>
      <c r="W236" t="e">
        <v>#N/A</v>
      </c>
      <c r="X236" t="e">
        <v>#N/A</v>
      </c>
    </row>
    <row r="237" spans="1:24" x14ac:dyDescent="0.25">
      <c r="A237" s="1">
        <f t="shared" si="37"/>
        <v>32234</v>
      </c>
      <c r="B237">
        <v>1</v>
      </c>
      <c r="C237">
        <f t="shared" si="39"/>
        <v>1988</v>
      </c>
      <c r="D237">
        <v>4</v>
      </c>
      <c r="E237" t="str">
        <f t="shared" si="38"/>
        <v>19884</v>
      </c>
      <c r="F237">
        <f t="shared" si="30"/>
        <v>5.6000000000000001E-2</v>
      </c>
      <c r="G237">
        <f t="shared" si="31"/>
        <v>1.4999999999999999E-2</v>
      </c>
      <c r="H237">
        <f t="shared" si="32"/>
        <v>2E-3</v>
      </c>
      <c r="I237">
        <f t="shared" si="33"/>
        <v>3.72</v>
      </c>
      <c r="J237" t="e">
        <f t="shared" si="34"/>
        <v>#N/A</v>
      </c>
      <c r="K237" t="e">
        <f t="shared" si="35"/>
        <v>#N/A</v>
      </c>
      <c r="M237" t="s">
        <v>88</v>
      </c>
      <c r="N237">
        <v>1988</v>
      </c>
      <c r="O237">
        <v>1988</v>
      </c>
      <c r="P237">
        <v>5</v>
      </c>
      <c r="Q237">
        <v>1</v>
      </c>
      <c r="R237" s="1">
        <f t="shared" si="36"/>
        <v>32264</v>
      </c>
      <c r="S237">
        <v>5.2999999999999999E-2</v>
      </c>
      <c r="T237">
        <v>1.0999999999999999E-2</v>
      </c>
      <c r="U237">
        <v>2E-3</v>
      </c>
      <c r="V237">
        <v>4.01</v>
      </c>
      <c r="W237" t="e">
        <v>#N/A</v>
      </c>
      <c r="X237" t="e">
        <v>#N/A</v>
      </c>
    </row>
    <row r="238" spans="1:24" x14ac:dyDescent="0.25">
      <c r="A238" s="1">
        <f t="shared" si="37"/>
        <v>32264</v>
      </c>
      <c r="B238">
        <v>1</v>
      </c>
      <c r="C238">
        <f t="shared" si="39"/>
        <v>1988</v>
      </c>
      <c r="D238">
        <v>5</v>
      </c>
      <c r="E238" t="str">
        <f t="shared" si="38"/>
        <v>19885</v>
      </c>
      <c r="F238">
        <f t="shared" si="30"/>
        <v>5.2999999999999999E-2</v>
      </c>
      <c r="G238">
        <f t="shared" si="31"/>
        <v>1.0999999999999999E-2</v>
      </c>
      <c r="H238">
        <f t="shared" si="32"/>
        <v>2E-3</v>
      </c>
      <c r="I238">
        <f t="shared" si="33"/>
        <v>4.01</v>
      </c>
      <c r="J238" t="e">
        <f t="shared" si="34"/>
        <v>#N/A</v>
      </c>
      <c r="K238" t="e">
        <f t="shared" si="35"/>
        <v>#N/A</v>
      </c>
      <c r="M238" t="s">
        <v>88</v>
      </c>
      <c r="N238">
        <v>1988</v>
      </c>
      <c r="O238">
        <v>1988</v>
      </c>
      <c r="P238">
        <v>6</v>
      </c>
      <c r="Q238">
        <v>1</v>
      </c>
      <c r="R238" s="1">
        <f t="shared" si="36"/>
        <v>32295</v>
      </c>
      <c r="S238">
        <v>5.0999999999999997E-2</v>
      </c>
      <c r="T238">
        <v>1.4999999999999999E-2</v>
      </c>
      <c r="U238">
        <v>2E-3</v>
      </c>
      <c r="V238">
        <v>4.33</v>
      </c>
      <c r="W238" t="e">
        <v>#N/A</v>
      </c>
      <c r="X238" t="e">
        <v>#N/A</v>
      </c>
    </row>
    <row r="239" spans="1:24" x14ac:dyDescent="0.25">
      <c r="A239" s="1">
        <f t="shared" si="37"/>
        <v>32295</v>
      </c>
      <c r="B239">
        <v>1</v>
      </c>
      <c r="C239">
        <f t="shared" si="39"/>
        <v>1988</v>
      </c>
      <c r="D239">
        <v>6</v>
      </c>
      <c r="E239" t="str">
        <f t="shared" si="38"/>
        <v>19886</v>
      </c>
      <c r="F239">
        <f t="shared" si="30"/>
        <v>5.0999999999999997E-2</v>
      </c>
      <c r="G239">
        <f t="shared" si="31"/>
        <v>1.4999999999999999E-2</v>
      </c>
      <c r="H239">
        <f t="shared" si="32"/>
        <v>2E-3</v>
      </c>
      <c r="I239">
        <f t="shared" si="33"/>
        <v>4.33</v>
      </c>
      <c r="J239" t="e">
        <f t="shared" si="34"/>
        <v>#N/A</v>
      </c>
      <c r="K239" t="e">
        <f t="shared" si="35"/>
        <v>#N/A</v>
      </c>
      <c r="M239" t="s">
        <v>88</v>
      </c>
      <c r="N239">
        <v>1988</v>
      </c>
      <c r="O239">
        <v>1988</v>
      </c>
      <c r="P239">
        <v>7</v>
      </c>
      <c r="Q239">
        <v>1</v>
      </c>
      <c r="R239" s="1">
        <f t="shared" si="36"/>
        <v>32325</v>
      </c>
      <c r="S239">
        <v>5.2999999999999999E-2</v>
      </c>
      <c r="T239">
        <v>2.4E-2</v>
      </c>
      <c r="U239">
        <v>3.0000000000000001E-3</v>
      </c>
      <c r="V239">
        <v>5.52</v>
      </c>
      <c r="W239" t="e">
        <v>#N/A</v>
      </c>
      <c r="X239" t="e">
        <v>#N/A</v>
      </c>
    </row>
    <row r="240" spans="1:24" x14ac:dyDescent="0.25">
      <c r="A240" s="1">
        <f t="shared" si="37"/>
        <v>32325</v>
      </c>
      <c r="B240">
        <v>1</v>
      </c>
      <c r="C240">
        <f t="shared" si="39"/>
        <v>1988</v>
      </c>
      <c r="D240">
        <v>7</v>
      </c>
      <c r="E240" t="str">
        <f t="shared" si="38"/>
        <v>19887</v>
      </c>
      <c r="F240">
        <f t="shared" si="30"/>
        <v>5.2999999999999999E-2</v>
      </c>
      <c r="G240">
        <f t="shared" si="31"/>
        <v>2.4E-2</v>
      </c>
      <c r="H240">
        <f t="shared" si="32"/>
        <v>3.0000000000000001E-3</v>
      </c>
      <c r="I240">
        <f t="shared" si="33"/>
        <v>5.52</v>
      </c>
      <c r="J240" t="e">
        <f t="shared" si="34"/>
        <v>#N/A</v>
      </c>
      <c r="K240" t="e">
        <f t="shared" si="35"/>
        <v>#N/A</v>
      </c>
      <c r="M240" t="s">
        <v>88</v>
      </c>
      <c r="N240">
        <v>1988</v>
      </c>
      <c r="O240">
        <v>1988</v>
      </c>
      <c r="P240">
        <v>8</v>
      </c>
      <c r="Q240">
        <v>1</v>
      </c>
      <c r="R240" s="1">
        <f t="shared" si="36"/>
        <v>32356</v>
      </c>
      <c r="S240">
        <v>4.9000000000000002E-2</v>
      </c>
      <c r="T240">
        <v>7.0000000000000001E-3</v>
      </c>
      <c r="U240">
        <v>1E-3</v>
      </c>
      <c r="V240">
        <v>6.46</v>
      </c>
      <c r="W240" t="e">
        <v>#N/A</v>
      </c>
      <c r="X240" t="e">
        <v>#N/A</v>
      </c>
    </row>
    <row r="241" spans="1:24" x14ac:dyDescent="0.25">
      <c r="A241" s="1">
        <f t="shared" si="37"/>
        <v>32356</v>
      </c>
      <c r="B241">
        <v>1</v>
      </c>
      <c r="C241">
        <f t="shared" si="39"/>
        <v>1988</v>
      </c>
      <c r="D241">
        <v>8</v>
      </c>
      <c r="E241" t="str">
        <f t="shared" si="38"/>
        <v>19888</v>
      </c>
      <c r="F241">
        <f t="shared" si="30"/>
        <v>4.9000000000000002E-2</v>
      </c>
      <c r="G241">
        <f t="shared" si="31"/>
        <v>7.0000000000000001E-3</v>
      </c>
      <c r="H241">
        <f t="shared" si="32"/>
        <v>1E-3</v>
      </c>
      <c r="I241">
        <f t="shared" si="33"/>
        <v>6.46</v>
      </c>
      <c r="J241" t="e">
        <f t="shared" si="34"/>
        <v>#N/A</v>
      </c>
      <c r="K241" t="e">
        <f t="shared" si="35"/>
        <v>#N/A</v>
      </c>
      <c r="M241" t="s">
        <v>88</v>
      </c>
      <c r="N241">
        <v>1988</v>
      </c>
      <c r="O241">
        <v>1988</v>
      </c>
      <c r="P241">
        <v>9</v>
      </c>
      <c r="Q241">
        <v>1</v>
      </c>
      <c r="R241" s="1">
        <f t="shared" si="36"/>
        <v>32387</v>
      </c>
      <c r="S241">
        <v>4.2000000000000003E-2</v>
      </c>
      <c r="T241">
        <v>0.01</v>
      </c>
      <c r="U241">
        <v>1E-3</v>
      </c>
      <c r="V241">
        <v>6.83</v>
      </c>
      <c r="W241" t="e">
        <v>#N/A</v>
      </c>
      <c r="X241" t="e">
        <v>#N/A</v>
      </c>
    </row>
    <row r="242" spans="1:24" x14ac:dyDescent="0.25">
      <c r="A242" s="1">
        <f t="shared" si="37"/>
        <v>32387</v>
      </c>
      <c r="B242">
        <v>1</v>
      </c>
      <c r="C242">
        <f t="shared" si="39"/>
        <v>1988</v>
      </c>
      <c r="D242">
        <v>9</v>
      </c>
      <c r="E242" t="str">
        <f t="shared" si="38"/>
        <v>19889</v>
      </c>
      <c r="F242">
        <f t="shared" si="30"/>
        <v>4.2000000000000003E-2</v>
      </c>
      <c r="G242">
        <f t="shared" si="31"/>
        <v>0.01</v>
      </c>
      <c r="H242">
        <f t="shared" si="32"/>
        <v>1E-3</v>
      </c>
      <c r="I242">
        <f t="shared" si="33"/>
        <v>6.83</v>
      </c>
      <c r="J242" t="e">
        <f t="shared" si="34"/>
        <v>#N/A</v>
      </c>
      <c r="K242" t="e">
        <f t="shared" si="35"/>
        <v>#N/A</v>
      </c>
      <c r="M242" t="s">
        <v>88</v>
      </c>
      <c r="N242">
        <v>1989</v>
      </c>
      <c r="O242">
        <v>1988</v>
      </c>
      <c r="P242">
        <v>10</v>
      </c>
      <c r="Q242">
        <v>1</v>
      </c>
      <c r="R242" s="1">
        <f t="shared" si="36"/>
        <v>32782</v>
      </c>
      <c r="S242">
        <v>0.04</v>
      </c>
      <c r="T242">
        <v>8.9999999999999993E-3</v>
      </c>
      <c r="U242">
        <v>3.0000000000000001E-3</v>
      </c>
      <c r="V242">
        <v>7.03</v>
      </c>
      <c r="W242">
        <v>0.38</v>
      </c>
      <c r="X242" t="e">
        <v>#N/A</v>
      </c>
    </row>
    <row r="243" spans="1:24" x14ac:dyDescent="0.25">
      <c r="A243" s="1">
        <f t="shared" si="37"/>
        <v>32782</v>
      </c>
      <c r="B243">
        <v>1</v>
      </c>
      <c r="C243">
        <f t="shared" si="39"/>
        <v>1989</v>
      </c>
      <c r="D243">
        <v>10</v>
      </c>
      <c r="E243" t="str">
        <f t="shared" si="38"/>
        <v>198910</v>
      </c>
      <c r="F243">
        <f t="shared" si="30"/>
        <v>0.04</v>
      </c>
      <c r="G243">
        <f t="shared" si="31"/>
        <v>8.9999999999999993E-3</v>
      </c>
      <c r="H243">
        <f t="shared" si="32"/>
        <v>3.0000000000000001E-3</v>
      </c>
      <c r="I243">
        <f t="shared" si="33"/>
        <v>7.03</v>
      </c>
      <c r="J243">
        <f t="shared" si="34"/>
        <v>0.38</v>
      </c>
      <c r="K243" t="e">
        <f t="shared" si="35"/>
        <v>#N/A</v>
      </c>
      <c r="M243" t="s">
        <v>88</v>
      </c>
      <c r="N243">
        <v>1989</v>
      </c>
      <c r="O243">
        <v>1988</v>
      </c>
      <c r="P243">
        <v>11</v>
      </c>
      <c r="Q243">
        <v>1</v>
      </c>
      <c r="R243" s="1">
        <f t="shared" si="36"/>
        <v>32813</v>
      </c>
      <c r="S243">
        <v>4.7E-2</v>
      </c>
      <c r="T243">
        <v>1.4E-2</v>
      </c>
      <c r="U243">
        <v>2.3E-2</v>
      </c>
      <c r="V243">
        <v>3.35</v>
      </c>
      <c r="W243">
        <v>0.3</v>
      </c>
      <c r="X243" t="e">
        <v>#N/A</v>
      </c>
    </row>
    <row r="244" spans="1:24" x14ac:dyDescent="0.25">
      <c r="A244" s="1">
        <f t="shared" si="37"/>
        <v>32813</v>
      </c>
      <c r="B244">
        <v>1</v>
      </c>
      <c r="C244">
        <f t="shared" si="39"/>
        <v>1989</v>
      </c>
      <c r="D244">
        <v>11</v>
      </c>
      <c r="E244" t="str">
        <f t="shared" si="38"/>
        <v>198911</v>
      </c>
      <c r="F244">
        <f t="shared" si="30"/>
        <v>4.7E-2</v>
      </c>
      <c r="G244">
        <f t="shared" si="31"/>
        <v>1.4E-2</v>
      </c>
      <c r="H244">
        <f t="shared" si="32"/>
        <v>2.3E-2</v>
      </c>
      <c r="I244">
        <f t="shared" si="33"/>
        <v>3.35</v>
      </c>
      <c r="J244">
        <f t="shared" si="34"/>
        <v>0.3</v>
      </c>
      <c r="K244" t="e">
        <f t="shared" si="35"/>
        <v>#N/A</v>
      </c>
      <c r="M244" t="s">
        <v>88</v>
      </c>
      <c r="N244">
        <v>1989</v>
      </c>
      <c r="O244">
        <v>1988</v>
      </c>
      <c r="P244">
        <v>12</v>
      </c>
      <c r="Q244">
        <v>1</v>
      </c>
      <c r="R244" s="1">
        <f t="shared" si="36"/>
        <v>32843</v>
      </c>
      <c r="S244">
        <v>4.7E-2</v>
      </c>
      <c r="T244">
        <v>1.2E-2</v>
      </c>
      <c r="U244">
        <v>7.0000000000000001E-3</v>
      </c>
      <c r="V244">
        <v>3.27</v>
      </c>
      <c r="W244">
        <v>0.3</v>
      </c>
      <c r="X244" t="e">
        <v>#N/A</v>
      </c>
    </row>
    <row r="245" spans="1:24" x14ac:dyDescent="0.25">
      <c r="A245" s="1">
        <f t="shared" si="37"/>
        <v>32843</v>
      </c>
      <c r="B245">
        <v>1</v>
      </c>
      <c r="C245">
        <f t="shared" si="39"/>
        <v>1989</v>
      </c>
      <c r="D245">
        <v>12</v>
      </c>
      <c r="E245" t="str">
        <f t="shared" si="38"/>
        <v>198912</v>
      </c>
      <c r="F245">
        <f t="shared" si="30"/>
        <v>4.7E-2</v>
      </c>
      <c r="G245">
        <f t="shared" si="31"/>
        <v>1.2E-2</v>
      </c>
      <c r="H245">
        <f t="shared" si="32"/>
        <v>7.0000000000000001E-3</v>
      </c>
      <c r="I245">
        <f t="shared" si="33"/>
        <v>3.27</v>
      </c>
      <c r="J245">
        <f t="shared" si="34"/>
        <v>0.3</v>
      </c>
      <c r="K245" t="e">
        <f t="shared" si="35"/>
        <v>#N/A</v>
      </c>
      <c r="M245" t="s">
        <v>88</v>
      </c>
      <c r="N245">
        <v>1989</v>
      </c>
      <c r="O245">
        <v>1989</v>
      </c>
      <c r="P245">
        <v>1</v>
      </c>
      <c r="Q245">
        <v>1</v>
      </c>
      <c r="R245" s="1">
        <f t="shared" si="36"/>
        <v>32509</v>
      </c>
      <c r="S245">
        <v>5.2999999999999999E-2</v>
      </c>
      <c r="T245">
        <v>1.6E-2</v>
      </c>
      <c r="U245">
        <v>3.0000000000000001E-3</v>
      </c>
      <c r="V245">
        <v>2.99</v>
      </c>
      <c r="W245">
        <v>0.3</v>
      </c>
      <c r="X245" t="e">
        <v>#N/A</v>
      </c>
    </row>
    <row r="246" spans="1:24" x14ac:dyDescent="0.25">
      <c r="A246" s="1">
        <f t="shared" si="37"/>
        <v>32509</v>
      </c>
      <c r="B246">
        <v>1</v>
      </c>
      <c r="C246">
        <f t="shared" si="39"/>
        <v>1989</v>
      </c>
      <c r="D246">
        <v>1</v>
      </c>
      <c r="E246" t="str">
        <f t="shared" si="38"/>
        <v>19891</v>
      </c>
      <c r="F246">
        <f t="shared" si="30"/>
        <v>5.2999999999999999E-2</v>
      </c>
      <c r="G246">
        <f t="shared" si="31"/>
        <v>1.6E-2</v>
      </c>
      <c r="H246">
        <f t="shared" si="32"/>
        <v>3.0000000000000001E-3</v>
      </c>
      <c r="I246">
        <f t="shared" si="33"/>
        <v>2.99</v>
      </c>
      <c r="J246">
        <f t="shared" si="34"/>
        <v>0.3</v>
      </c>
      <c r="K246" t="e">
        <f t="shared" si="35"/>
        <v>#N/A</v>
      </c>
      <c r="M246" t="s">
        <v>88</v>
      </c>
      <c r="N246">
        <v>1989</v>
      </c>
      <c r="O246">
        <v>1989</v>
      </c>
      <c r="P246">
        <v>2</v>
      </c>
      <c r="Q246">
        <v>1</v>
      </c>
      <c r="R246" s="1">
        <f t="shared" si="36"/>
        <v>32540</v>
      </c>
      <c r="S246">
        <v>5.7000000000000002E-2</v>
      </c>
      <c r="T246">
        <v>2.1999999999999999E-2</v>
      </c>
      <c r="U246">
        <v>4.0000000000000001E-3</v>
      </c>
      <c r="V246">
        <v>3</v>
      </c>
      <c r="W246">
        <v>0.28999999999999998</v>
      </c>
      <c r="X246" t="e">
        <v>#N/A</v>
      </c>
    </row>
    <row r="247" spans="1:24" x14ac:dyDescent="0.25">
      <c r="A247" s="1">
        <f t="shared" si="37"/>
        <v>32540</v>
      </c>
      <c r="B247">
        <v>1</v>
      </c>
      <c r="C247">
        <f t="shared" si="39"/>
        <v>1989</v>
      </c>
      <c r="D247">
        <v>2</v>
      </c>
      <c r="E247" t="str">
        <f t="shared" si="38"/>
        <v>19892</v>
      </c>
      <c r="F247">
        <f t="shared" si="30"/>
        <v>5.7000000000000002E-2</v>
      </c>
      <c r="G247">
        <f t="shared" si="31"/>
        <v>2.1999999999999999E-2</v>
      </c>
      <c r="H247">
        <f t="shared" si="32"/>
        <v>4.0000000000000001E-3</v>
      </c>
      <c r="I247">
        <f t="shared" si="33"/>
        <v>3</v>
      </c>
      <c r="J247">
        <f t="shared" si="34"/>
        <v>0.28999999999999998</v>
      </c>
      <c r="K247" t="e">
        <f t="shared" si="35"/>
        <v>#N/A</v>
      </c>
      <c r="M247" t="s">
        <v>88</v>
      </c>
      <c r="N247">
        <v>1989</v>
      </c>
      <c r="O247">
        <v>1989</v>
      </c>
      <c r="P247">
        <v>3</v>
      </c>
      <c r="Q247">
        <v>1</v>
      </c>
      <c r="R247" s="1">
        <f t="shared" si="36"/>
        <v>32568</v>
      </c>
      <c r="S247">
        <v>5.8000000000000003E-2</v>
      </c>
      <c r="T247">
        <v>3.0000000000000001E-3</v>
      </c>
      <c r="U247">
        <v>2E-3</v>
      </c>
      <c r="V247">
        <v>3.02</v>
      </c>
      <c r="W247">
        <v>0.32</v>
      </c>
      <c r="X247" t="e">
        <v>#N/A</v>
      </c>
    </row>
    <row r="248" spans="1:24" x14ac:dyDescent="0.25">
      <c r="A248" s="1">
        <f t="shared" si="37"/>
        <v>32568</v>
      </c>
      <c r="B248">
        <v>1</v>
      </c>
      <c r="C248">
        <f t="shared" si="39"/>
        <v>1989</v>
      </c>
      <c r="D248">
        <v>3</v>
      </c>
      <c r="E248" t="str">
        <f t="shared" si="38"/>
        <v>19893</v>
      </c>
      <c r="F248">
        <f t="shared" si="30"/>
        <v>5.8000000000000003E-2</v>
      </c>
      <c r="G248">
        <f t="shared" si="31"/>
        <v>3.0000000000000001E-3</v>
      </c>
      <c r="H248">
        <f t="shared" si="32"/>
        <v>2E-3</v>
      </c>
      <c r="I248">
        <f t="shared" si="33"/>
        <v>3.02</v>
      </c>
      <c r="J248">
        <f t="shared" si="34"/>
        <v>0.32</v>
      </c>
      <c r="K248" t="e">
        <f t="shared" si="35"/>
        <v>#N/A</v>
      </c>
      <c r="M248" t="s">
        <v>88</v>
      </c>
      <c r="N248">
        <v>1989</v>
      </c>
      <c r="O248">
        <v>1989</v>
      </c>
      <c r="P248">
        <v>4</v>
      </c>
      <c r="Q248">
        <v>1</v>
      </c>
      <c r="R248" s="1">
        <f t="shared" si="36"/>
        <v>32599</v>
      </c>
      <c r="S248">
        <v>5.8999999999999997E-2</v>
      </c>
      <c r="T248">
        <v>5.0000000000000001E-3</v>
      </c>
      <c r="U248">
        <v>0</v>
      </c>
      <c r="V248">
        <v>3.64</v>
      </c>
      <c r="W248">
        <v>0.28999999999999998</v>
      </c>
      <c r="X248" t="e">
        <v>#N/A</v>
      </c>
    </row>
    <row r="249" spans="1:24" x14ac:dyDescent="0.25">
      <c r="A249" s="1">
        <f t="shared" si="37"/>
        <v>32599</v>
      </c>
      <c r="B249">
        <v>1</v>
      </c>
      <c r="C249">
        <f t="shared" si="39"/>
        <v>1989</v>
      </c>
      <c r="D249">
        <v>4</v>
      </c>
      <c r="E249" t="str">
        <f t="shared" si="38"/>
        <v>19894</v>
      </c>
      <c r="F249">
        <f t="shared" si="30"/>
        <v>5.8999999999999997E-2</v>
      </c>
      <c r="G249">
        <f t="shared" si="31"/>
        <v>5.0000000000000001E-3</v>
      </c>
      <c r="H249">
        <f t="shared" si="32"/>
        <v>0</v>
      </c>
      <c r="I249">
        <f t="shared" si="33"/>
        <v>3.64</v>
      </c>
      <c r="J249">
        <f t="shared" si="34"/>
        <v>0.28999999999999998</v>
      </c>
      <c r="K249" t="e">
        <f t="shared" si="35"/>
        <v>#N/A</v>
      </c>
      <c r="M249" t="s">
        <v>88</v>
      </c>
      <c r="N249">
        <v>1989</v>
      </c>
      <c r="O249">
        <v>1989</v>
      </c>
      <c r="P249">
        <v>5</v>
      </c>
      <c r="Q249">
        <v>1</v>
      </c>
      <c r="R249" s="1">
        <f t="shared" si="36"/>
        <v>32629</v>
      </c>
      <c r="S249">
        <v>4.1000000000000002E-2</v>
      </c>
      <c r="T249">
        <v>7.0000000000000001E-3</v>
      </c>
      <c r="U249">
        <v>1E-3</v>
      </c>
      <c r="V249">
        <v>4.3499999999999996</v>
      </c>
      <c r="W249">
        <v>0.31</v>
      </c>
      <c r="X249" t="e">
        <v>#N/A</v>
      </c>
    </row>
    <row r="250" spans="1:24" x14ac:dyDescent="0.25">
      <c r="A250" s="1">
        <f t="shared" si="37"/>
        <v>32629</v>
      </c>
      <c r="B250">
        <v>1</v>
      </c>
      <c r="C250">
        <f t="shared" si="39"/>
        <v>1989</v>
      </c>
      <c r="D250">
        <v>5</v>
      </c>
      <c r="E250" t="str">
        <f t="shared" si="38"/>
        <v>19895</v>
      </c>
      <c r="F250">
        <f t="shared" si="30"/>
        <v>4.1000000000000002E-2</v>
      </c>
      <c r="G250">
        <f t="shared" si="31"/>
        <v>7.0000000000000001E-3</v>
      </c>
      <c r="H250">
        <f t="shared" si="32"/>
        <v>1E-3</v>
      </c>
      <c r="I250">
        <f t="shared" si="33"/>
        <v>4.3499999999999996</v>
      </c>
      <c r="J250">
        <f t="shared" si="34"/>
        <v>0.31</v>
      </c>
      <c r="K250" t="e">
        <f t="shared" si="35"/>
        <v>#N/A</v>
      </c>
      <c r="M250" t="s">
        <v>88</v>
      </c>
      <c r="N250">
        <v>1989</v>
      </c>
      <c r="O250">
        <v>1989</v>
      </c>
      <c r="P250">
        <v>6</v>
      </c>
      <c r="Q250">
        <v>1</v>
      </c>
      <c r="R250" s="1">
        <f t="shared" si="36"/>
        <v>32660</v>
      </c>
      <c r="S250">
        <v>4.1000000000000002E-2</v>
      </c>
      <c r="T250">
        <v>8.9999999999999993E-3</v>
      </c>
      <c r="U250">
        <v>1E-3</v>
      </c>
      <c r="V250">
        <v>4.79</v>
      </c>
      <c r="W250">
        <v>0.3</v>
      </c>
      <c r="X250" t="e">
        <v>#N/A</v>
      </c>
    </row>
    <row r="251" spans="1:24" x14ac:dyDescent="0.25">
      <c r="A251" s="1">
        <f t="shared" si="37"/>
        <v>32660</v>
      </c>
      <c r="B251">
        <v>1</v>
      </c>
      <c r="C251">
        <f t="shared" si="39"/>
        <v>1989</v>
      </c>
      <c r="D251">
        <v>6</v>
      </c>
      <c r="E251" t="str">
        <f t="shared" si="38"/>
        <v>19896</v>
      </c>
      <c r="F251">
        <f t="shared" si="30"/>
        <v>4.1000000000000002E-2</v>
      </c>
      <c r="G251">
        <f t="shared" si="31"/>
        <v>8.9999999999999993E-3</v>
      </c>
      <c r="H251">
        <f t="shared" si="32"/>
        <v>1E-3</v>
      </c>
      <c r="I251">
        <f t="shared" si="33"/>
        <v>4.79</v>
      </c>
      <c r="J251">
        <f t="shared" si="34"/>
        <v>0.3</v>
      </c>
      <c r="K251" t="e">
        <f t="shared" si="35"/>
        <v>#N/A</v>
      </c>
      <c r="M251" t="s">
        <v>88</v>
      </c>
      <c r="N251">
        <v>1989</v>
      </c>
      <c r="O251">
        <v>1989</v>
      </c>
      <c r="P251">
        <v>7</v>
      </c>
      <c r="Q251">
        <v>1</v>
      </c>
      <c r="R251" s="1">
        <f t="shared" si="36"/>
        <v>32690</v>
      </c>
      <c r="S251">
        <v>3.5000000000000003E-2</v>
      </c>
      <c r="T251">
        <v>7.0000000000000001E-3</v>
      </c>
      <c r="U251">
        <v>0</v>
      </c>
      <c r="V251">
        <v>5.52</v>
      </c>
      <c r="W251">
        <v>0.27</v>
      </c>
      <c r="X251" t="e">
        <v>#N/A</v>
      </c>
    </row>
    <row r="252" spans="1:24" x14ac:dyDescent="0.25">
      <c r="A252" s="1">
        <f t="shared" si="37"/>
        <v>32690</v>
      </c>
      <c r="B252">
        <v>1</v>
      </c>
      <c r="C252">
        <f t="shared" si="39"/>
        <v>1989</v>
      </c>
      <c r="D252">
        <v>7</v>
      </c>
      <c r="E252" t="str">
        <f t="shared" si="38"/>
        <v>19897</v>
      </c>
      <c r="F252">
        <f t="shared" si="30"/>
        <v>3.5000000000000003E-2</v>
      </c>
      <c r="G252">
        <f t="shared" si="31"/>
        <v>7.0000000000000001E-3</v>
      </c>
      <c r="H252">
        <f t="shared" si="32"/>
        <v>0</v>
      </c>
      <c r="I252">
        <f t="shared" si="33"/>
        <v>5.52</v>
      </c>
      <c r="J252">
        <f t="shared" si="34"/>
        <v>0.27</v>
      </c>
      <c r="K252" t="e">
        <f t="shared" si="35"/>
        <v>#N/A</v>
      </c>
      <c r="M252" t="s">
        <v>88</v>
      </c>
      <c r="N252">
        <v>1989</v>
      </c>
      <c r="O252">
        <v>1989</v>
      </c>
      <c r="P252">
        <v>8</v>
      </c>
      <c r="Q252">
        <v>1</v>
      </c>
      <c r="R252" s="1">
        <f t="shared" si="36"/>
        <v>32721</v>
      </c>
      <c r="S252">
        <v>3.5000000000000003E-2</v>
      </c>
      <c r="T252">
        <v>7.0000000000000001E-3</v>
      </c>
      <c r="U252">
        <v>1E-3</v>
      </c>
      <c r="V252">
        <v>6.3</v>
      </c>
      <c r="W252">
        <v>0.3</v>
      </c>
      <c r="X252" t="e">
        <v>#N/A</v>
      </c>
    </row>
    <row r="253" spans="1:24" x14ac:dyDescent="0.25">
      <c r="A253" s="1">
        <f t="shared" si="37"/>
        <v>32721</v>
      </c>
      <c r="B253">
        <v>1</v>
      </c>
      <c r="C253">
        <f t="shared" si="39"/>
        <v>1989</v>
      </c>
      <c r="D253">
        <v>8</v>
      </c>
      <c r="E253" t="str">
        <f t="shared" si="38"/>
        <v>19898</v>
      </c>
      <c r="F253">
        <f t="shared" si="30"/>
        <v>3.5000000000000003E-2</v>
      </c>
      <c r="G253">
        <f t="shared" si="31"/>
        <v>7.0000000000000001E-3</v>
      </c>
      <c r="H253">
        <f t="shared" si="32"/>
        <v>1E-3</v>
      </c>
      <c r="I253">
        <f t="shared" si="33"/>
        <v>6.3</v>
      </c>
      <c r="J253">
        <f t="shared" si="34"/>
        <v>0.3</v>
      </c>
      <c r="K253" t="e">
        <f t="shared" si="35"/>
        <v>#N/A</v>
      </c>
      <c r="M253" t="s">
        <v>88</v>
      </c>
      <c r="N253">
        <v>1989</v>
      </c>
      <c r="O253">
        <v>1989</v>
      </c>
      <c r="P253">
        <v>9</v>
      </c>
      <c r="Q253">
        <v>1</v>
      </c>
      <c r="R253" s="1">
        <f t="shared" si="36"/>
        <v>32752</v>
      </c>
      <c r="S253">
        <v>3.6999999999999998E-2</v>
      </c>
      <c r="T253">
        <v>6.0000000000000001E-3</v>
      </c>
      <c r="U253">
        <v>1E-3</v>
      </c>
      <c r="V253">
        <v>7.26</v>
      </c>
      <c r="W253">
        <v>0.28999999999999998</v>
      </c>
      <c r="X253" t="e">
        <v>#N/A</v>
      </c>
    </row>
    <row r="254" spans="1:24" x14ac:dyDescent="0.25">
      <c r="A254" s="1">
        <f t="shared" si="37"/>
        <v>32752</v>
      </c>
      <c r="B254">
        <v>1</v>
      </c>
      <c r="C254">
        <f t="shared" si="39"/>
        <v>1989</v>
      </c>
      <c r="D254">
        <v>9</v>
      </c>
      <c r="E254" t="str">
        <f t="shared" si="38"/>
        <v>19899</v>
      </c>
      <c r="F254">
        <f t="shared" si="30"/>
        <v>3.6999999999999998E-2</v>
      </c>
      <c r="G254">
        <f t="shared" si="31"/>
        <v>6.0000000000000001E-3</v>
      </c>
      <c r="H254">
        <f t="shared" si="32"/>
        <v>1E-3</v>
      </c>
      <c r="I254">
        <f t="shared" si="33"/>
        <v>7.26</v>
      </c>
      <c r="J254">
        <f t="shared" si="34"/>
        <v>0.28999999999999998</v>
      </c>
      <c r="K254" t="e">
        <f t="shared" si="35"/>
        <v>#N/A</v>
      </c>
      <c r="M254" t="s">
        <v>88</v>
      </c>
      <c r="N254">
        <v>1990</v>
      </c>
      <c r="O254">
        <v>1989</v>
      </c>
      <c r="P254">
        <v>10</v>
      </c>
      <c r="Q254">
        <v>1</v>
      </c>
      <c r="R254" s="1">
        <f t="shared" si="36"/>
        <v>33147</v>
      </c>
      <c r="S254">
        <v>0.04</v>
      </c>
      <c r="T254">
        <v>2.4E-2</v>
      </c>
      <c r="U254">
        <v>1E-3</v>
      </c>
      <c r="V254">
        <v>6.55</v>
      </c>
      <c r="W254">
        <v>0.4</v>
      </c>
      <c r="X254" t="e">
        <v>#N/A</v>
      </c>
    </row>
    <row r="255" spans="1:24" x14ac:dyDescent="0.25">
      <c r="A255" s="1">
        <f t="shared" si="37"/>
        <v>33147</v>
      </c>
      <c r="B255">
        <v>1</v>
      </c>
      <c r="C255">
        <f t="shared" si="39"/>
        <v>1990</v>
      </c>
      <c r="D255">
        <v>10</v>
      </c>
      <c r="E255" t="str">
        <f t="shared" si="38"/>
        <v>199010</v>
      </c>
      <c r="F255">
        <f t="shared" si="30"/>
        <v>0.04</v>
      </c>
      <c r="G255">
        <f t="shared" si="31"/>
        <v>2.4E-2</v>
      </c>
      <c r="H255">
        <f t="shared" si="32"/>
        <v>1E-3</v>
      </c>
      <c r="I255">
        <f t="shared" si="33"/>
        <v>6.55</v>
      </c>
      <c r="J255">
        <f t="shared" si="34"/>
        <v>0.4</v>
      </c>
      <c r="K255" t="e">
        <f t="shared" si="35"/>
        <v>#N/A</v>
      </c>
      <c r="M255" t="s">
        <v>88</v>
      </c>
      <c r="N255">
        <v>1990</v>
      </c>
      <c r="O255">
        <v>1989</v>
      </c>
      <c r="P255">
        <v>11</v>
      </c>
      <c r="Q255">
        <v>1</v>
      </c>
      <c r="R255" s="1">
        <f t="shared" si="36"/>
        <v>33178</v>
      </c>
      <c r="S255">
        <v>3.9E-2</v>
      </c>
      <c r="T255">
        <v>0.01</v>
      </c>
      <c r="U255">
        <v>3.0000000000000001E-3</v>
      </c>
      <c r="V255">
        <v>3.99</v>
      </c>
      <c r="W255">
        <v>0.28000000000000003</v>
      </c>
      <c r="X255" t="e">
        <v>#N/A</v>
      </c>
    </row>
    <row r="256" spans="1:24" x14ac:dyDescent="0.25">
      <c r="A256" s="1">
        <f t="shared" si="37"/>
        <v>33178</v>
      </c>
      <c r="B256">
        <v>1</v>
      </c>
      <c r="C256">
        <f t="shared" si="39"/>
        <v>1990</v>
      </c>
      <c r="D256">
        <v>11</v>
      </c>
      <c r="E256" t="str">
        <f t="shared" si="38"/>
        <v>199011</v>
      </c>
      <c r="F256">
        <f t="shared" si="30"/>
        <v>3.9E-2</v>
      </c>
      <c r="G256">
        <f t="shared" si="31"/>
        <v>0.01</v>
      </c>
      <c r="H256">
        <f t="shared" si="32"/>
        <v>3.0000000000000001E-3</v>
      </c>
      <c r="I256">
        <f t="shared" si="33"/>
        <v>3.99</v>
      </c>
      <c r="J256">
        <f t="shared" si="34"/>
        <v>0.28000000000000003</v>
      </c>
      <c r="K256" t="e">
        <f t="shared" si="35"/>
        <v>#N/A</v>
      </c>
      <c r="M256" t="s">
        <v>88</v>
      </c>
      <c r="N256">
        <v>1990</v>
      </c>
      <c r="O256">
        <v>1989</v>
      </c>
      <c r="P256">
        <v>12</v>
      </c>
      <c r="Q256">
        <v>1</v>
      </c>
      <c r="R256" s="1">
        <f t="shared" si="36"/>
        <v>33208</v>
      </c>
      <c r="S256">
        <v>3.6999999999999998E-2</v>
      </c>
      <c r="T256">
        <v>0.01</v>
      </c>
      <c r="U256">
        <v>4.0000000000000001E-3</v>
      </c>
      <c r="V256">
        <v>3.65</v>
      </c>
      <c r="W256">
        <v>0.21</v>
      </c>
      <c r="X256" t="e">
        <v>#N/A</v>
      </c>
    </row>
    <row r="257" spans="1:24" x14ac:dyDescent="0.25">
      <c r="A257" s="1">
        <f t="shared" si="37"/>
        <v>33208</v>
      </c>
      <c r="B257">
        <v>1</v>
      </c>
      <c r="C257">
        <f t="shared" si="39"/>
        <v>1990</v>
      </c>
      <c r="D257">
        <v>12</v>
      </c>
      <c r="E257" t="str">
        <f t="shared" si="38"/>
        <v>199012</v>
      </c>
      <c r="F257">
        <f t="shared" si="30"/>
        <v>3.6999999999999998E-2</v>
      </c>
      <c r="G257">
        <f t="shared" si="31"/>
        <v>0.01</v>
      </c>
      <c r="H257">
        <f t="shared" si="32"/>
        <v>4.0000000000000001E-3</v>
      </c>
      <c r="I257">
        <f t="shared" si="33"/>
        <v>3.65</v>
      </c>
      <c r="J257">
        <f t="shared" si="34"/>
        <v>0.21</v>
      </c>
      <c r="K257" t="e">
        <f t="shared" si="35"/>
        <v>#N/A</v>
      </c>
      <c r="M257" t="s">
        <v>88</v>
      </c>
      <c r="N257">
        <v>1990</v>
      </c>
      <c r="O257">
        <v>1990</v>
      </c>
      <c r="P257">
        <v>1</v>
      </c>
      <c r="Q257">
        <v>1</v>
      </c>
      <c r="R257" s="1">
        <f t="shared" si="36"/>
        <v>32874</v>
      </c>
      <c r="S257">
        <v>4.8000000000000001E-2</v>
      </c>
      <c r="T257">
        <v>0.01</v>
      </c>
      <c r="U257">
        <v>4.0000000000000001E-3</v>
      </c>
      <c r="V257">
        <v>2.96</v>
      </c>
      <c r="W257">
        <v>0.37</v>
      </c>
      <c r="X257" t="e">
        <v>#N/A</v>
      </c>
    </row>
    <row r="258" spans="1:24" x14ac:dyDescent="0.25">
      <c r="A258" s="1">
        <f t="shared" si="37"/>
        <v>32874</v>
      </c>
      <c r="B258">
        <v>1</v>
      </c>
      <c r="C258">
        <f t="shared" si="39"/>
        <v>1990</v>
      </c>
      <c r="D258">
        <v>1</v>
      </c>
      <c r="E258" t="str">
        <f t="shared" si="38"/>
        <v>19901</v>
      </c>
      <c r="F258">
        <f t="shared" si="30"/>
        <v>4.8000000000000001E-2</v>
      </c>
      <c r="G258">
        <f t="shared" si="31"/>
        <v>0.01</v>
      </c>
      <c r="H258">
        <f t="shared" si="32"/>
        <v>4.0000000000000001E-3</v>
      </c>
      <c r="I258">
        <f t="shared" si="33"/>
        <v>2.96</v>
      </c>
      <c r="J258">
        <f t="shared" si="34"/>
        <v>0.37</v>
      </c>
      <c r="K258" t="e">
        <f t="shared" si="35"/>
        <v>#N/A</v>
      </c>
      <c r="M258" t="s">
        <v>88</v>
      </c>
      <c r="N258">
        <v>1990</v>
      </c>
      <c r="O258">
        <v>1990</v>
      </c>
      <c r="P258">
        <v>2</v>
      </c>
      <c r="Q258">
        <v>1</v>
      </c>
      <c r="R258" s="1">
        <f t="shared" si="36"/>
        <v>32905</v>
      </c>
      <c r="S258">
        <v>4.8000000000000001E-2</v>
      </c>
      <c r="T258">
        <v>8.0000000000000002E-3</v>
      </c>
      <c r="U258">
        <v>3.0000000000000001E-3</v>
      </c>
      <c r="V258">
        <v>3.01</v>
      </c>
      <c r="W258">
        <v>0.34</v>
      </c>
      <c r="X258" t="e">
        <v>#N/A</v>
      </c>
    </row>
    <row r="259" spans="1:24" x14ac:dyDescent="0.25">
      <c r="A259" s="1">
        <f t="shared" si="37"/>
        <v>32905</v>
      </c>
      <c r="B259">
        <v>1</v>
      </c>
      <c r="C259">
        <f t="shared" si="39"/>
        <v>1990</v>
      </c>
      <c r="D259">
        <v>2</v>
      </c>
      <c r="E259" t="str">
        <f t="shared" si="38"/>
        <v>19902</v>
      </c>
      <c r="F259">
        <f t="shared" ref="F259:F322" si="40">VLOOKUP($A259,$R:$X,2,FALSE)</f>
        <v>4.8000000000000001E-2</v>
      </c>
      <c r="G259">
        <f t="shared" ref="G259:G322" si="41">VLOOKUP($A259,$R:$X,3,FALSE)</f>
        <v>8.0000000000000002E-3</v>
      </c>
      <c r="H259">
        <f t="shared" ref="H259:H322" si="42">VLOOKUP($A259,$R:$X,4,FALSE)</f>
        <v>3.0000000000000001E-3</v>
      </c>
      <c r="I259">
        <f t="shared" ref="I259:I322" si="43">VLOOKUP($A259,$R:$X,5,FALSE)</f>
        <v>3.01</v>
      </c>
      <c r="J259">
        <f t="shared" ref="J259:J322" si="44">VLOOKUP($A259,$R:$X,6,FALSE)</f>
        <v>0.34</v>
      </c>
      <c r="K259" t="e">
        <f t="shared" ref="K259:K322" si="45">VLOOKUP($A259,$R:$X,7,FALSE)</f>
        <v>#N/A</v>
      </c>
      <c r="M259" t="s">
        <v>88</v>
      </c>
      <c r="N259">
        <v>1990</v>
      </c>
      <c r="O259">
        <v>1990</v>
      </c>
      <c r="P259">
        <v>3</v>
      </c>
      <c r="Q259">
        <v>1</v>
      </c>
      <c r="R259" s="1">
        <f t="shared" ref="R259:R322" si="46">DATE(N259,P259,Q259)</f>
        <v>32933</v>
      </c>
      <c r="S259">
        <v>4.8000000000000001E-2</v>
      </c>
      <c r="T259">
        <v>1.0999999999999999E-2</v>
      </c>
      <c r="U259">
        <v>2E-3</v>
      </c>
      <c r="V259">
        <v>3.35</v>
      </c>
      <c r="W259">
        <v>0.18</v>
      </c>
      <c r="X259" t="e">
        <v>#N/A</v>
      </c>
    </row>
    <row r="260" spans="1:24" x14ac:dyDescent="0.25">
      <c r="A260" s="1">
        <f t="shared" ref="A260:A323" si="47">DATE(C260,D260,B260)</f>
        <v>32933</v>
      </c>
      <c r="B260">
        <v>1</v>
      </c>
      <c r="C260">
        <f t="shared" si="39"/>
        <v>1990</v>
      </c>
      <c r="D260">
        <v>3</v>
      </c>
      <c r="E260" t="str">
        <f t="shared" ref="E260:E323" si="48">CONCATENATE(C260,D260)</f>
        <v>19903</v>
      </c>
      <c r="F260">
        <f t="shared" si="40"/>
        <v>4.8000000000000001E-2</v>
      </c>
      <c r="G260">
        <f t="shared" si="41"/>
        <v>1.0999999999999999E-2</v>
      </c>
      <c r="H260">
        <f t="shared" si="42"/>
        <v>2E-3</v>
      </c>
      <c r="I260">
        <f t="shared" si="43"/>
        <v>3.35</v>
      </c>
      <c r="J260">
        <f t="shared" si="44"/>
        <v>0.18</v>
      </c>
      <c r="K260" t="e">
        <f t="shared" si="45"/>
        <v>#N/A</v>
      </c>
      <c r="M260" t="s">
        <v>88</v>
      </c>
      <c r="N260">
        <v>1990</v>
      </c>
      <c r="O260">
        <v>1990</v>
      </c>
      <c r="P260">
        <v>4</v>
      </c>
      <c r="Q260">
        <v>1</v>
      </c>
      <c r="R260" s="1">
        <f t="shared" si="46"/>
        <v>32964</v>
      </c>
      <c r="S260">
        <v>4.8000000000000001E-2</v>
      </c>
      <c r="T260">
        <v>1.9E-2</v>
      </c>
      <c r="U260">
        <v>4.0000000000000001E-3</v>
      </c>
      <c r="V260">
        <v>3.78</v>
      </c>
      <c r="W260">
        <v>0.12</v>
      </c>
      <c r="X260" t="e">
        <v>#N/A</v>
      </c>
    </row>
    <row r="261" spans="1:24" x14ac:dyDescent="0.25">
      <c r="A261" s="1">
        <f t="shared" si="47"/>
        <v>32964</v>
      </c>
      <c r="B261">
        <v>1</v>
      </c>
      <c r="C261">
        <f t="shared" si="39"/>
        <v>1990</v>
      </c>
      <c r="D261">
        <v>4</v>
      </c>
      <c r="E261" t="str">
        <f t="shared" si="48"/>
        <v>19904</v>
      </c>
      <c r="F261">
        <f t="shared" si="40"/>
        <v>4.8000000000000001E-2</v>
      </c>
      <c r="G261">
        <f t="shared" si="41"/>
        <v>1.9E-2</v>
      </c>
      <c r="H261">
        <f t="shared" si="42"/>
        <v>4.0000000000000001E-3</v>
      </c>
      <c r="I261">
        <f t="shared" si="43"/>
        <v>3.78</v>
      </c>
      <c r="J261">
        <f t="shared" si="44"/>
        <v>0.12</v>
      </c>
      <c r="K261" t="e">
        <f t="shared" si="45"/>
        <v>#N/A</v>
      </c>
      <c r="M261" t="s">
        <v>88</v>
      </c>
      <c r="N261">
        <v>1990</v>
      </c>
      <c r="O261">
        <v>1990</v>
      </c>
      <c r="P261">
        <v>5</v>
      </c>
      <c r="Q261">
        <v>1</v>
      </c>
      <c r="R261" s="1">
        <f t="shared" si="46"/>
        <v>32994</v>
      </c>
      <c r="S261">
        <v>4.3999999999999997E-2</v>
      </c>
      <c r="T261">
        <v>1.7000000000000001E-2</v>
      </c>
      <c r="U261">
        <v>2E-3</v>
      </c>
      <c r="V261">
        <v>4.17</v>
      </c>
      <c r="W261">
        <v>0.12</v>
      </c>
      <c r="X261" t="e">
        <v>#N/A</v>
      </c>
    </row>
    <row r="262" spans="1:24" x14ac:dyDescent="0.25">
      <c r="A262" s="1">
        <f t="shared" si="47"/>
        <v>32994</v>
      </c>
      <c r="B262">
        <v>1</v>
      </c>
      <c r="C262">
        <f t="shared" si="39"/>
        <v>1990</v>
      </c>
      <c r="D262">
        <v>5</v>
      </c>
      <c r="E262" t="str">
        <f t="shared" si="48"/>
        <v>19905</v>
      </c>
      <c r="F262">
        <f t="shared" si="40"/>
        <v>4.3999999999999997E-2</v>
      </c>
      <c r="G262">
        <f t="shared" si="41"/>
        <v>1.7000000000000001E-2</v>
      </c>
      <c r="H262">
        <f t="shared" si="42"/>
        <v>2E-3</v>
      </c>
      <c r="I262">
        <f t="shared" si="43"/>
        <v>4.17</v>
      </c>
      <c r="J262">
        <f t="shared" si="44"/>
        <v>0.12</v>
      </c>
      <c r="K262" t="e">
        <f t="shared" si="45"/>
        <v>#N/A</v>
      </c>
      <c r="M262" t="s">
        <v>88</v>
      </c>
      <c r="N262">
        <v>1990</v>
      </c>
      <c r="O262">
        <v>1990</v>
      </c>
      <c r="P262">
        <v>6</v>
      </c>
      <c r="Q262">
        <v>1</v>
      </c>
      <c r="R262" s="1">
        <f t="shared" si="46"/>
        <v>33025</v>
      </c>
      <c r="S262">
        <v>4.4999999999999998E-2</v>
      </c>
      <c r="T262">
        <v>4.1000000000000002E-2</v>
      </c>
      <c r="U262">
        <v>1E-3</v>
      </c>
      <c r="V262">
        <v>4.3899999999999997</v>
      </c>
      <c r="W262">
        <v>0.11</v>
      </c>
      <c r="X262" t="e">
        <v>#N/A</v>
      </c>
    </row>
    <row r="263" spans="1:24" x14ac:dyDescent="0.25">
      <c r="A263" s="1">
        <f t="shared" si="47"/>
        <v>33025</v>
      </c>
      <c r="B263">
        <v>1</v>
      </c>
      <c r="C263">
        <f t="shared" si="39"/>
        <v>1990</v>
      </c>
      <c r="D263">
        <v>6</v>
      </c>
      <c r="E263" t="str">
        <f t="shared" si="48"/>
        <v>19906</v>
      </c>
      <c r="F263">
        <f t="shared" si="40"/>
        <v>4.4999999999999998E-2</v>
      </c>
      <c r="G263">
        <f t="shared" si="41"/>
        <v>4.1000000000000002E-2</v>
      </c>
      <c r="H263">
        <f t="shared" si="42"/>
        <v>1E-3</v>
      </c>
      <c r="I263">
        <f t="shared" si="43"/>
        <v>4.3899999999999997</v>
      </c>
      <c r="J263">
        <f t="shared" si="44"/>
        <v>0.11</v>
      </c>
      <c r="K263" t="e">
        <f t="shared" si="45"/>
        <v>#N/A</v>
      </c>
      <c r="M263" t="s">
        <v>88</v>
      </c>
      <c r="N263">
        <v>1990</v>
      </c>
      <c r="O263">
        <v>1990</v>
      </c>
      <c r="P263">
        <v>7</v>
      </c>
      <c r="Q263">
        <v>1</v>
      </c>
      <c r="R263" s="1">
        <f t="shared" si="46"/>
        <v>33055</v>
      </c>
      <c r="S263">
        <v>4.8000000000000001E-2</v>
      </c>
      <c r="T263">
        <v>0.03</v>
      </c>
      <c r="U263">
        <v>1E-3</v>
      </c>
      <c r="V263">
        <v>5.47</v>
      </c>
      <c r="W263">
        <v>0.14000000000000001</v>
      </c>
      <c r="X263" t="e">
        <v>#N/A</v>
      </c>
    </row>
    <row r="264" spans="1:24" x14ac:dyDescent="0.25">
      <c r="A264" s="1">
        <f t="shared" si="47"/>
        <v>33055</v>
      </c>
      <c r="B264">
        <v>1</v>
      </c>
      <c r="C264">
        <f t="shared" si="39"/>
        <v>1990</v>
      </c>
      <c r="D264">
        <v>7</v>
      </c>
      <c r="E264" t="str">
        <f t="shared" si="48"/>
        <v>19907</v>
      </c>
      <c r="F264">
        <f t="shared" si="40"/>
        <v>4.8000000000000001E-2</v>
      </c>
      <c r="G264">
        <f t="shared" si="41"/>
        <v>0.03</v>
      </c>
      <c r="H264">
        <f t="shared" si="42"/>
        <v>1E-3</v>
      </c>
      <c r="I264">
        <f t="shared" si="43"/>
        <v>5.47</v>
      </c>
      <c r="J264">
        <f t="shared" si="44"/>
        <v>0.14000000000000001</v>
      </c>
      <c r="K264" t="e">
        <f t="shared" si="45"/>
        <v>#N/A</v>
      </c>
      <c r="M264" t="s">
        <v>88</v>
      </c>
      <c r="N264">
        <v>1990</v>
      </c>
      <c r="O264">
        <v>1990</v>
      </c>
      <c r="P264">
        <v>8</v>
      </c>
      <c r="Q264">
        <v>1</v>
      </c>
      <c r="R264" s="1">
        <f t="shared" si="46"/>
        <v>33086</v>
      </c>
      <c r="S264">
        <v>3.7999999999999999E-2</v>
      </c>
      <c r="T264">
        <v>8.9999999999999993E-3</v>
      </c>
      <c r="U264">
        <v>1E-3</v>
      </c>
      <c r="V264">
        <v>6.16</v>
      </c>
      <c r="W264">
        <v>0.17</v>
      </c>
      <c r="X264" t="e">
        <v>#N/A</v>
      </c>
    </row>
    <row r="265" spans="1:24" x14ac:dyDescent="0.25">
      <c r="A265" s="1">
        <f t="shared" si="47"/>
        <v>33086</v>
      </c>
      <c r="B265">
        <v>1</v>
      </c>
      <c r="C265">
        <f t="shared" si="39"/>
        <v>1990</v>
      </c>
      <c r="D265">
        <v>8</v>
      </c>
      <c r="E265" t="str">
        <f t="shared" si="48"/>
        <v>19908</v>
      </c>
      <c r="F265">
        <f t="shared" si="40"/>
        <v>3.7999999999999999E-2</v>
      </c>
      <c r="G265">
        <f t="shared" si="41"/>
        <v>8.9999999999999993E-3</v>
      </c>
      <c r="H265">
        <f t="shared" si="42"/>
        <v>1E-3</v>
      </c>
      <c r="I265">
        <f t="shared" si="43"/>
        <v>6.16</v>
      </c>
      <c r="J265">
        <f t="shared" si="44"/>
        <v>0.17</v>
      </c>
      <c r="K265" t="e">
        <f t="shared" si="45"/>
        <v>#N/A</v>
      </c>
      <c r="M265" t="s">
        <v>88</v>
      </c>
      <c r="N265">
        <v>1990</v>
      </c>
      <c r="O265">
        <v>1990</v>
      </c>
      <c r="P265">
        <v>9</v>
      </c>
      <c r="Q265">
        <v>1</v>
      </c>
      <c r="R265" s="1">
        <f t="shared" si="46"/>
        <v>33117</v>
      </c>
      <c r="S265">
        <v>3.2000000000000001E-2</v>
      </c>
      <c r="T265">
        <v>8.0000000000000002E-3</v>
      </c>
      <c r="U265">
        <v>1E-3</v>
      </c>
      <c r="V265">
        <v>6.67</v>
      </c>
      <c r="W265">
        <v>0.2</v>
      </c>
      <c r="X265" t="e">
        <v>#N/A</v>
      </c>
    </row>
    <row r="266" spans="1:24" x14ac:dyDescent="0.25">
      <c r="A266" s="1">
        <f t="shared" si="47"/>
        <v>33117</v>
      </c>
      <c r="B266">
        <v>1</v>
      </c>
      <c r="C266">
        <f t="shared" si="39"/>
        <v>1990</v>
      </c>
      <c r="D266">
        <v>9</v>
      </c>
      <c r="E266" t="str">
        <f t="shared" si="48"/>
        <v>19909</v>
      </c>
      <c r="F266">
        <f t="shared" si="40"/>
        <v>3.2000000000000001E-2</v>
      </c>
      <c r="G266">
        <f t="shared" si="41"/>
        <v>8.0000000000000002E-3</v>
      </c>
      <c r="H266">
        <f t="shared" si="42"/>
        <v>1E-3</v>
      </c>
      <c r="I266">
        <f t="shared" si="43"/>
        <v>6.67</v>
      </c>
      <c r="J266">
        <f t="shared" si="44"/>
        <v>0.2</v>
      </c>
      <c r="K266" t="e">
        <f t="shared" si="45"/>
        <v>#N/A</v>
      </c>
      <c r="M266" t="s">
        <v>88</v>
      </c>
      <c r="N266">
        <v>1991</v>
      </c>
      <c r="O266">
        <v>1990</v>
      </c>
      <c r="P266">
        <v>10</v>
      </c>
      <c r="Q266">
        <v>1</v>
      </c>
      <c r="R266" s="1">
        <f t="shared" si="46"/>
        <v>33512</v>
      </c>
      <c r="S266">
        <v>3.9E-2</v>
      </c>
      <c r="T266">
        <v>1.4999999999999999E-2</v>
      </c>
      <c r="U266">
        <v>3.0000000000000001E-3</v>
      </c>
      <c r="V266">
        <v>5.08</v>
      </c>
      <c r="W266">
        <v>0.2</v>
      </c>
      <c r="X266" t="e">
        <v>#N/A</v>
      </c>
    </row>
    <row r="267" spans="1:24" x14ac:dyDescent="0.25">
      <c r="A267" s="1">
        <f t="shared" si="47"/>
        <v>33512</v>
      </c>
      <c r="B267">
        <v>1</v>
      </c>
      <c r="C267">
        <f t="shared" si="39"/>
        <v>1991</v>
      </c>
      <c r="D267">
        <v>10</v>
      </c>
      <c r="E267" t="str">
        <f t="shared" si="48"/>
        <v>199110</v>
      </c>
      <c r="F267">
        <f t="shared" si="40"/>
        <v>3.9E-2</v>
      </c>
      <c r="G267">
        <f t="shared" si="41"/>
        <v>1.4999999999999999E-2</v>
      </c>
      <c r="H267">
        <f t="shared" si="42"/>
        <v>3.0000000000000001E-3</v>
      </c>
      <c r="I267">
        <f t="shared" si="43"/>
        <v>5.08</v>
      </c>
      <c r="J267">
        <f t="shared" si="44"/>
        <v>0.2</v>
      </c>
      <c r="K267" t="e">
        <f t="shared" si="45"/>
        <v>#N/A</v>
      </c>
      <c r="M267" t="s">
        <v>88</v>
      </c>
      <c r="N267">
        <v>1991</v>
      </c>
      <c r="O267">
        <v>1990</v>
      </c>
      <c r="P267">
        <v>11</v>
      </c>
      <c r="Q267">
        <v>1</v>
      </c>
      <c r="R267" s="1">
        <f t="shared" si="46"/>
        <v>33543</v>
      </c>
      <c r="S267">
        <v>4.3999999999999997E-2</v>
      </c>
      <c r="T267">
        <v>8.0000000000000002E-3</v>
      </c>
      <c r="U267">
        <v>3.0000000000000001E-3</v>
      </c>
      <c r="V267">
        <v>3.37</v>
      </c>
      <c r="W267">
        <v>0.17</v>
      </c>
      <c r="X267" t="e">
        <v>#N/A</v>
      </c>
    </row>
    <row r="268" spans="1:24" x14ac:dyDescent="0.25">
      <c r="A268" s="1">
        <f t="shared" si="47"/>
        <v>33543</v>
      </c>
      <c r="B268">
        <v>1</v>
      </c>
      <c r="C268">
        <f t="shared" si="39"/>
        <v>1991</v>
      </c>
      <c r="D268">
        <v>11</v>
      </c>
      <c r="E268" t="str">
        <f t="shared" si="48"/>
        <v>199111</v>
      </c>
      <c r="F268">
        <f t="shared" si="40"/>
        <v>4.3999999999999997E-2</v>
      </c>
      <c r="G268">
        <f t="shared" si="41"/>
        <v>8.0000000000000002E-3</v>
      </c>
      <c r="H268">
        <f t="shared" si="42"/>
        <v>3.0000000000000001E-3</v>
      </c>
      <c r="I268">
        <f t="shared" si="43"/>
        <v>3.37</v>
      </c>
      <c r="J268">
        <f t="shared" si="44"/>
        <v>0.17</v>
      </c>
      <c r="K268" t="e">
        <f t="shared" si="45"/>
        <v>#N/A</v>
      </c>
      <c r="M268" t="s">
        <v>88</v>
      </c>
      <c r="N268">
        <v>1991</v>
      </c>
      <c r="O268">
        <v>1990</v>
      </c>
      <c r="P268">
        <v>12</v>
      </c>
      <c r="Q268">
        <v>1</v>
      </c>
      <c r="R268" s="1">
        <f t="shared" si="46"/>
        <v>33573</v>
      </c>
      <c r="S268">
        <v>4.4999999999999998E-2</v>
      </c>
      <c r="T268">
        <v>4.0000000000000001E-3</v>
      </c>
      <c r="U268">
        <v>2E-3</v>
      </c>
      <c r="V268">
        <v>3.13</v>
      </c>
      <c r="W268">
        <v>0.14000000000000001</v>
      </c>
      <c r="X268" t="e">
        <v>#N/A</v>
      </c>
    </row>
    <row r="269" spans="1:24" x14ac:dyDescent="0.25">
      <c r="A269" s="1">
        <f t="shared" si="47"/>
        <v>33573</v>
      </c>
      <c r="B269">
        <v>1</v>
      </c>
      <c r="C269">
        <f t="shared" si="39"/>
        <v>1991</v>
      </c>
      <c r="D269">
        <v>12</v>
      </c>
      <c r="E269" t="str">
        <f t="shared" si="48"/>
        <v>199112</v>
      </c>
      <c r="F269">
        <f t="shared" si="40"/>
        <v>4.4999999999999998E-2</v>
      </c>
      <c r="G269">
        <f t="shared" si="41"/>
        <v>4.0000000000000001E-3</v>
      </c>
      <c r="H269">
        <f t="shared" si="42"/>
        <v>2E-3</v>
      </c>
      <c r="I269">
        <f t="shared" si="43"/>
        <v>3.13</v>
      </c>
      <c r="J269">
        <f t="shared" si="44"/>
        <v>0.14000000000000001</v>
      </c>
      <c r="K269" t="e">
        <f t="shared" si="45"/>
        <v>#N/A</v>
      </c>
      <c r="M269" t="s">
        <v>88</v>
      </c>
      <c r="N269">
        <v>1991</v>
      </c>
      <c r="O269">
        <v>1991</v>
      </c>
      <c r="P269">
        <v>1</v>
      </c>
      <c r="Q269">
        <v>1</v>
      </c>
      <c r="R269" s="1">
        <f t="shared" si="46"/>
        <v>33239</v>
      </c>
      <c r="S269">
        <v>5.0999999999999997E-2</v>
      </c>
      <c r="T269">
        <v>7.0000000000000001E-3</v>
      </c>
      <c r="U269">
        <v>2E-3</v>
      </c>
      <c r="V269">
        <v>2.98</v>
      </c>
      <c r="W269">
        <v>0.12</v>
      </c>
      <c r="X269" t="e">
        <v>#N/A</v>
      </c>
    </row>
    <row r="270" spans="1:24" x14ac:dyDescent="0.25">
      <c r="A270" s="1">
        <f t="shared" si="47"/>
        <v>33239</v>
      </c>
      <c r="B270">
        <v>1</v>
      </c>
      <c r="C270">
        <f t="shared" si="39"/>
        <v>1991</v>
      </c>
      <c r="D270">
        <v>1</v>
      </c>
      <c r="E270" t="str">
        <f t="shared" si="48"/>
        <v>19911</v>
      </c>
      <c r="F270">
        <f t="shared" si="40"/>
        <v>5.0999999999999997E-2</v>
      </c>
      <c r="G270">
        <f t="shared" si="41"/>
        <v>7.0000000000000001E-3</v>
      </c>
      <c r="H270">
        <f t="shared" si="42"/>
        <v>2E-3</v>
      </c>
      <c r="I270">
        <f t="shared" si="43"/>
        <v>2.98</v>
      </c>
      <c r="J270">
        <f t="shared" si="44"/>
        <v>0.12</v>
      </c>
      <c r="K270" t="e">
        <f t="shared" si="45"/>
        <v>#N/A</v>
      </c>
      <c r="M270" t="s">
        <v>88</v>
      </c>
      <c r="N270">
        <v>1991</v>
      </c>
      <c r="O270">
        <v>1991</v>
      </c>
      <c r="P270">
        <v>2</v>
      </c>
      <c r="Q270">
        <v>1</v>
      </c>
      <c r="R270" s="1">
        <f t="shared" si="46"/>
        <v>33270</v>
      </c>
      <c r="S270">
        <v>0.05</v>
      </c>
      <c r="T270">
        <v>1.2E-2</v>
      </c>
      <c r="U270">
        <v>2E-3</v>
      </c>
      <c r="V270">
        <v>3.42</v>
      </c>
      <c r="W270">
        <v>0.12</v>
      </c>
      <c r="X270" t="e">
        <v>#N/A</v>
      </c>
    </row>
    <row r="271" spans="1:24" x14ac:dyDescent="0.25">
      <c r="A271" s="1">
        <f t="shared" si="47"/>
        <v>33270</v>
      </c>
      <c r="B271">
        <v>1</v>
      </c>
      <c r="C271">
        <f t="shared" si="39"/>
        <v>1991</v>
      </c>
      <c r="D271">
        <v>2</v>
      </c>
      <c r="E271" t="str">
        <f t="shared" si="48"/>
        <v>19912</v>
      </c>
      <c r="F271">
        <f t="shared" si="40"/>
        <v>0.05</v>
      </c>
      <c r="G271">
        <f t="shared" si="41"/>
        <v>1.2E-2</v>
      </c>
      <c r="H271">
        <f t="shared" si="42"/>
        <v>2E-3</v>
      </c>
      <c r="I271">
        <f t="shared" si="43"/>
        <v>3.42</v>
      </c>
      <c r="J271">
        <f t="shared" si="44"/>
        <v>0.12</v>
      </c>
      <c r="K271" t="e">
        <f t="shared" si="45"/>
        <v>#N/A</v>
      </c>
      <c r="M271" t="s">
        <v>88</v>
      </c>
      <c r="N271">
        <v>1991</v>
      </c>
      <c r="O271">
        <v>1991</v>
      </c>
      <c r="P271">
        <v>3</v>
      </c>
      <c r="Q271">
        <v>1</v>
      </c>
      <c r="R271" s="1">
        <f t="shared" si="46"/>
        <v>33298</v>
      </c>
      <c r="S271">
        <v>4.9000000000000002E-2</v>
      </c>
      <c r="T271">
        <v>4.0000000000000001E-3</v>
      </c>
      <c r="U271">
        <v>1E-3</v>
      </c>
      <c r="V271">
        <v>3.48</v>
      </c>
      <c r="W271">
        <v>0.12</v>
      </c>
      <c r="X271" t="e">
        <v>#N/A</v>
      </c>
    </row>
    <row r="272" spans="1:24" x14ac:dyDescent="0.25">
      <c r="A272" s="1">
        <f t="shared" si="47"/>
        <v>33298</v>
      </c>
      <c r="B272">
        <v>1</v>
      </c>
      <c r="C272">
        <f t="shared" ref="C272:C335" si="49">C260+1</f>
        <v>1991</v>
      </c>
      <c r="D272">
        <v>3</v>
      </c>
      <c r="E272" t="str">
        <f t="shared" si="48"/>
        <v>19913</v>
      </c>
      <c r="F272">
        <f t="shared" si="40"/>
        <v>4.9000000000000002E-2</v>
      </c>
      <c r="G272">
        <f t="shared" si="41"/>
        <v>4.0000000000000001E-3</v>
      </c>
      <c r="H272">
        <f t="shared" si="42"/>
        <v>1E-3</v>
      </c>
      <c r="I272">
        <f t="shared" si="43"/>
        <v>3.48</v>
      </c>
      <c r="J272">
        <f t="shared" si="44"/>
        <v>0.12</v>
      </c>
      <c r="K272" t="e">
        <f t="shared" si="45"/>
        <v>#N/A</v>
      </c>
      <c r="M272" t="s">
        <v>88</v>
      </c>
      <c r="N272">
        <v>1991</v>
      </c>
      <c r="O272">
        <v>1991</v>
      </c>
      <c r="P272">
        <v>4</v>
      </c>
      <c r="Q272">
        <v>1</v>
      </c>
      <c r="R272" s="1">
        <f t="shared" si="46"/>
        <v>33329</v>
      </c>
      <c r="S272">
        <v>4.8000000000000001E-2</v>
      </c>
      <c r="T272">
        <v>8.9999999999999993E-3</v>
      </c>
      <c r="U272">
        <v>1E-3</v>
      </c>
      <c r="V272">
        <v>3.72</v>
      </c>
      <c r="W272">
        <v>0.12</v>
      </c>
      <c r="X272" t="e">
        <v>#N/A</v>
      </c>
    </row>
    <row r="273" spans="1:24" x14ac:dyDescent="0.25">
      <c r="A273" s="1">
        <f t="shared" si="47"/>
        <v>33329</v>
      </c>
      <c r="B273">
        <v>1</v>
      </c>
      <c r="C273">
        <f t="shared" si="49"/>
        <v>1991</v>
      </c>
      <c r="D273">
        <v>4</v>
      </c>
      <c r="E273" t="str">
        <f t="shared" si="48"/>
        <v>19914</v>
      </c>
      <c r="F273">
        <f t="shared" si="40"/>
        <v>4.8000000000000001E-2</v>
      </c>
      <c r="G273">
        <f t="shared" si="41"/>
        <v>8.9999999999999993E-3</v>
      </c>
      <c r="H273">
        <f t="shared" si="42"/>
        <v>1E-3</v>
      </c>
      <c r="I273">
        <f t="shared" si="43"/>
        <v>3.72</v>
      </c>
      <c r="J273">
        <f t="shared" si="44"/>
        <v>0.12</v>
      </c>
      <c r="K273" t="e">
        <f t="shared" si="45"/>
        <v>#N/A</v>
      </c>
      <c r="M273" t="s">
        <v>88</v>
      </c>
      <c r="N273">
        <v>1991</v>
      </c>
      <c r="O273">
        <v>1991</v>
      </c>
      <c r="P273">
        <v>5</v>
      </c>
      <c r="Q273">
        <v>1</v>
      </c>
      <c r="R273" s="1">
        <f t="shared" si="46"/>
        <v>33359</v>
      </c>
      <c r="S273">
        <v>3.5000000000000003E-2</v>
      </c>
      <c r="T273">
        <v>1.9E-2</v>
      </c>
      <c r="U273">
        <v>1E-3</v>
      </c>
      <c r="V273">
        <v>3.89</v>
      </c>
      <c r="W273">
        <v>0.12</v>
      </c>
      <c r="X273" t="e">
        <v>#N/A</v>
      </c>
    </row>
    <row r="274" spans="1:24" x14ac:dyDescent="0.25">
      <c r="A274" s="1">
        <f t="shared" si="47"/>
        <v>33359</v>
      </c>
      <c r="B274">
        <v>1</v>
      </c>
      <c r="C274">
        <f t="shared" si="49"/>
        <v>1991</v>
      </c>
      <c r="D274">
        <v>5</v>
      </c>
      <c r="E274" t="str">
        <f t="shared" si="48"/>
        <v>19915</v>
      </c>
      <c r="F274">
        <f t="shared" si="40"/>
        <v>3.5000000000000003E-2</v>
      </c>
      <c r="G274">
        <f t="shared" si="41"/>
        <v>1.9E-2</v>
      </c>
      <c r="H274">
        <f t="shared" si="42"/>
        <v>1E-3</v>
      </c>
      <c r="I274">
        <f t="shared" si="43"/>
        <v>3.89</v>
      </c>
      <c r="J274">
        <f t="shared" si="44"/>
        <v>0.12</v>
      </c>
      <c r="K274" t="e">
        <f t="shared" si="45"/>
        <v>#N/A</v>
      </c>
      <c r="M274" t="s">
        <v>88</v>
      </c>
      <c r="N274">
        <v>1991</v>
      </c>
      <c r="O274">
        <v>1991</v>
      </c>
      <c r="P274">
        <v>6</v>
      </c>
      <c r="Q274">
        <v>1</v>
      </c>
      <c r="R274" s="1">
        <f t="shared" si="46"/>
        <v>33390</v>
      </c>
      <c r="S274">
        <v>3.7999999999999999E-2</v>
      </c>
      <c r="T274">
        <v>1.4999999999999999E-2</v>
      </c>
      <c r="U274">
        <v>0</v>
      </c>
      <c r="V274">
        <v>4.92</v>
      </c>
      <c r="W274">
        <v>0.13</v>
      </c>
      <c r="X274" t="e">
        <v>#N/A</v>
      </c>
    </row>
    <row r="275" spans="1:24" x14ac:dyDescent="0.25">
      <c r="A275" s="1">
        <f t="shared" si="47"/>
        <v>33390</v>
      </c>
      <c r="B275">
        <v>1</v>
      </c>
      <c r="C275">
        <f t="shared" si="49"/>
        <v>1991</v>
      </c>
      <c r="D275">
        <v>6</v>
      </c>
      <c r="E275" t="str">
        <f t="shared" si="48"/>
        <v>19916</v>
      </c>
      <c r="F275">
        <f t="shared" si="40"/>
        <v>3.7999999999999999E-2</v>
      </c>
      <c r="G275">
        <f t="shared" si="41"/>
        <v>1.4999999999999999E-2</v>
      </c>
      <c r="H275">
        <f t="shared" si="42"/>
        <v>0</v>
      </c>
      <c r="I275">
        <f t="shared" si="43"/>
        <v>4.92</v>
      </c>
      <c r="J275">
        <f t="shared" si="44"/>
        <v>0.13</v>
      </c>
      <c r="K275" t="e">
        <f t="shared" si="45"/>
        <v>#N/A</v>
      </c>
      <c r="M275" t="s">
        <v>88</v>
      </c>
      <c r="N275">
        <v>1991</v>
      </c>
      <c r="O275">
        <v>1991</v>
      </c>
      <c r="P275">
        <v>7</v>
      </c>
      <c r="Q275">
        <v>1</v>
      </c>
      <c r="R275" s="1">
        <f t="shared" si="46"/>
        <v>33420</v>
      </c>
      <c r="S275">
        <v>0.04</v>
      </c>
      <c r="T275">
        <v>1.2E-2</v>
      </c>
      <c r="U275">
        <v>1E-3</v>
      </c>
      <c r="V275">
        <v>6</v>
      </c>
      <c r="W275">
        <v>0.16</v>
      </c>
      <c r="X275" t="e">
        <v>#N/A</v>
      </c>
    </row>
    <row r="276" spans="1:24" x14ac:dyDescent="0.25">
      <c r="A276" s="1">
        <f t="shared" si="47"/>
        <v>33420</v>
      </c>
      <c r="B276">
        <v>1</v>
      </c>
      <c r="C276">
        <f t="shared" si="49"/>
        <v>1991</v>
      </c>
      <c r="D276">
        <v>7</v>
      </c>
      <c r="E276" t="str">
        <f t="shared" si="48"/>
        <v>19917</v>
      </c>
      <c r="F276">
        <f t="shared" si="40"/>
        <v>0.04</v>
      </c>
      <c r="G276">
        <f t="shared" si="41"/>
        <v>1.2E-2</v>
      </c>
      <c r="H276">
        <f t="shared" si="42"/>
        <v>1E-3</v>
      </c>
      <c r="I276">
        <f t="shared" si="43"/>
        <v>6</v>
      </c>
      <c r="J276">
        <f t="shared" si="44"/>
        <v>0.16</v>
      </c>
      <c r="K276" t="e">
        <f t="shared" si="45"/>
        <v>#N/A</v>
      </c>
      <c r="M276" t="s">
        <v>88</v>
      </c>
      <c r="N276">
        <v>1991</v>
      </c>
      <c r="O276">
        <v>1991</v>
      </c>
      <c r="P276">
        <v>8</v>
      </c>
      <c r="Q276">
        <v>1</v>
      </c>
      <c r="R276" s="1">
        <f t="shared" si="46"/>
        <v>33451</v>
      </c>
      <c r="S276">
        <v>3.2000000000000001E-2</v>
      </c>
      <c r="T276">
        <v>8.9999999999999993E-3</v>
      </c>
      <c r="U276">
        <v>1E-3</v>
      </c>
      <c r="V276">
        <v>6.48</v>
      </c>
      <c r="W276">
        <v>0.17</v>
      </c>
      <c r="X276" t="e">
        <v>#N/A</v>
      </c>
    </row>
    <row r="277" spans="1:24" x14ac:dyDescent="0.25">
      <c r="A277" s="1">
        <f t="shared" si="47"/>
        <v>33451</v>
      </c>
      <c r="B277">
        <v>1</v>
      </c>
      <c r="C277">
        <f t="shared" si="49"/>
        <v>1991</v>
      </c>
      <c r="D277">
        <v>8</v>
      </c>
      <c r="E277" t="str">
        <f t="shared" si="48"/>
        <v>19918</v>
      </c>
      <c r="F277">
        <f t="shared" si="40"/>
        <v>3.2000000000000001E-2</v>
      </c>
      <c r="G277">
        <f t="shared" si="41"/>
        <v>8.9999999999999993E-3</v>
      </c>
      <c r="H277">
        <f t="shared" si="42"/>
        <v>1E-3</v>
      </c>
      <c r="I277">
        <f t="shared" si="43"/>
        <v>6.48</v>
      </c>
      <c r="J277">
        <f t="shared" si="44"/>
        <v>0.17</v>
      </c>
      <c r="K277" t="e">
        <f t="shared" si="45"/>
        <v>#N/A</v>
      </c>
      <c r="M277" t="s">
        <v>88</v>
      </c>
      <c r="N277">
        <v>1991</v>
      </c>
      <c r="O277">
        <v>1991</v>
      </c>
      <c r="P277">
        <v>9</v>
      </c>
      <c r="Q277">
        <v>1</v>
      </c>
      <c r="R277" s="1">
        <f t="shared" si="46"/>
        <v>33482</v>
      </c>
      <c r="S277">
        <v>2.9000000000000001E-2</v>
      </c>
      <c r="T277">
        <v>7.0000000000000001E-3</v>
      </c>
      <c r="U277">
        <v>0</v>
      </c>
      <c r="V277">
        <v>7.29</v>
      </c>
      <c r="W277">
        <v>0.22</v>
      </c>
      <c r="X277" t="e">
        <v>#N/A</v>
      </c>
    </row>
    <row r="278" spans="1:24" x14ac:dyDescent="0.25">
      <c r="A278" s="1">
        <f t="shared" si="47"/>
        <v>33482</v>
      </c>
      <c r="B278">
        <v>1</v>
      </c>
      <c r="C278">
        <f t="shared" si="49"/>
        <v>1991</v>
      </c>
      <c r="D278">
        <v>9</v>
      </c>
      <c r="E278" t="str">
        <f t="shared" si="48"/>
        <v>19919</v>
      </c>
      <c r="F278">
        <f t="shared" si="40"/>
        <v>2.9000000000000001E-2</v>
      </c>
      <c r="G278">
        <f t="shared" si="41"/>
        <v>7.0000000000000001E-3</v>
      </c>
      <c r="H278">
        <f t="shared" si="42"/>
        <v>0</v>
      </c>
      <c r="I278">
        <f t="shared" si="43"/>
        <v>7.29</v>
      </c>
      <c r="J278">
        <f t="shared" si="44"/>
        <v>0.22</v>
      </c>
      <c r="K278" t="e">
        <f t="shared" si="45"/>
        <v>#N/A</v>
      </c>
      <c r="M278" t="s">
        <v>88</v>
      </c>
      <c r="N278">
        <v>1992</v>
      </c>
      <c r="O278">
        <v>1991</v>
      </c>
      <c r="P278">
        <v>10</v>
      </c>
      <c r="Q278">
        <v>1</v>
      </c>
      <c r="R278" s="1">
        <f t="shared" si="46"/>
        <v>33878</v>
      </c>
      <c r="S278">
        <v>5.1999999999999998E-2</v>
      </c>
      <c r="T278">
        <v>8.9999999999999993E-3</v>
      </c>
      <c r="U278">
        <v>1E-3</v>
      </c>
      <c r="V278">
        <v>6.01</v>
      </c>
      <c r="W278">
        <v>0.28999999999999998</v>
      </c>
      <c r="X278" t="e">
        <v>#N/A</v>
      </c>
    </row>
    <row r="279" spans="1:24" x14ac:dyDescent="0.25">
      <c r="A279" s="1">
        <f t="shared" si="47"/>
        <v>33878</v>
      </c>
      <c r="B279">
        <v>1</v>
      </c>
      <c r="C279">
        <f t="shared" si="49"/>
        <v>1992</v>
      </c>
      <c r="D279">
        <v>10</v>
      </c>
      <c r="E279" t="str">
        <f t="shared" si="48"/>
        <v>199210</v>
      </c>
      <c r="F279">
        <f t="shared" si="40"/>
        <v>5.1999999999999998E-2</v>
      </c>
      <c r="G279">
        <f t="shared" si="41"/>
        <v>8.9999999999999993E-3</v>
      </c>
      <c r="H279">
        <f t="shared" si="42"/>
        <v>1E-3</v>
      </c>
      <c r="I279">
        <f t="shared" si="43"/>
        <v>6.01</v>
      </c>
      <c r="J279">
        <f t="shared" si="44"/>
        <v>0.28999999999999998</v>
      </c>
      <c r="K279" t="e">
        <f t="shared" si="45"/>
        <v>#N/A</v>
      </c>
      <c r="M279" t="s">
        <v>88</v>
      </c>
      <c r="N279">
        <v>1992</v>
      </c>
      <c r="O279">
        <v>1991</v>
      </c>
      <c r="P279">
        <v>11</v>
      </c>
      <c r="Q279">
        <v>1</v>
      </c>
      <c r="R279" s="1">
        <f t="shared" si="46"/>
        <v>33909</v>
      </c>
      <c r="S279">
        <v>4.2999999999999997E-2</v>
      </c>
      <c r="T279">
        <v>1.4E-2</v>
      </c>
      <c r="U279">
        <v>1E-3</v>
      </c>
      <c r="V279">
        <v>3.24</v>
      </c>
      <c r="W279">
        <v>0.13</v>
      </c>
      <c r="X279" t="e">
        <v>#N/A</v>
      </c>
    </row>
    <row r="280" spans="1:24" x14ac:dyDescent="0.25">
      <c r="A280" s="1">
        <f t="shared" si="47"/>
        <v>33909</v>
      </c>
      <c r="B280">
        <v>1</v>
      </c>
      <c r="C280">
        <f t="shared" si="49"/>
        <v>1992</v>
      </c>
      <c r="D280">
        <v>11</v>
      </c>
      <c r="E280" t="str">
        <f t="shared" si="48"/>
        <v>199211</v>
      </c>
      <c r="F280">
        <f t="shared" si="40"/>
        <v>4.2999999999999997E-2</v>
      </c>
      <c r="G280">
        <f t="shared" si="41"/>
        <v>1.4E-2</v>
      </c>
      <c r="H280">
        <f t="shared" si="42"/>
        <v>1E-3</v>
      </c>
      <c r="I280">
        <f t="shared" si="43"/>
        <v>3.24</v>
      </c>
      <c r="J280">
        <f t="shared" si="44"/>
        <v>0.13</v>
      </c>
      <c r="K280" t="e">
        <f t="shared" si="45"/>
        <v>#N/A</v>
      </c>
      <c r="M280" t="s">
        <v>88</v>
      </c>
      <c r="N280">
        <v>1992</v>
      </c>
      <c r="O280">
        <v>1991</v>
      </c>
      <c r="P280">
        <v>12</v>
      </c>
      <c r="Q280">
        <v>1</v>
      </c>
      <c r="R280" s="1">
        <f t="shared" si="46"/>
        <v>33939</v>
      </c>
      <c r="S280">
        <v>4.5999999999999999E-2</v>
      </c>
      <c r="T280">
        <v>3.0000000000000001E-3</v>
      </c>
      <c r="U280">
        <v>1E-3</v>
      </c>
      <c r="V280">
        <v>2.96</v>
      </c>
      <c r="W280">
        <v>0.12</v>
      </c>
      <c r="X280" t="e">
        <v>#N/A</v>
      </c>
    </row>
    <row r="281" spans="1:24" x14ac:dyDescent="0.25">
      <c r="A281" s="1">
        <f t="shared" si="47"/>
        <v>33939</v>
      </c>
      <c r="B281">
        <v>1</v>
      </c>
      <c r="C281">
        <f t="shared" si="49"/>
        <v>1992</v>
      </c>
      <c r="D281">
        <v>12</v>
      </c>
      <c r="E281" t="str">
        <f t="shared" si="48"/>
        <v>199212</v>
      </c>
      <c r="F281">
        <f t="shared" si="40"/>
        <v>4.5999999999999999E-2</v>
      </c>
      <c r="G281">
        <f t="shared" si="41"/>
        <v>3.0000000000000001E-3</v>
      </c>
      <c r="H281">
        <f t="shared" si="42"/>
        <v>1E-3</v>
      </c>
      <c r="I281">
        <f t="shared" si="43"/>
        <v>2.96</v>
      </c>
      <c r="J281">
        <f t="shared" si="44"/>
        <v>0.12</v>
      </c>
      <c r="K281" t="e">
        <f t="shared" si="45"/>
        <v>#N/A</v>
      </c>
      <c r="M281" t="s">
        <v>88</v>
      </c>
      <c r="N281">
        <v>1992</v>
      </c>
      <c r="O281">
        <v>1992</v>
      </c>
      <c r="P281">
        <v>1</v>
      </c>
      <c r="Q281">
        <v>1</v>
      </c>
      <c r="R281" s="1">
        <f t="shared" si="46"/>
        <v>33604</v>
      </c>
      <c r="S281">
        <v>4.9000000000000002E-2</v>
      </c>
      <c r="T281">
        <v>8.0000000000000002E-3</v>
      </c>
      <c r="U281">
        <v>1E-3</v>
      </c>
      <c r="V281">
        <v>3.5</v>
      </c>
      <c r="W281">
        <v>0.14000000000000001</v>
      </c>
      <c r="X281" t="e">
        <v>#N/A</v>
      </c>
    </row>
    <row r="282" spans="1:24" x14ac:dyDescent="0.25">
      <c r="A282" s="1">
        <f t="shared" si="47"/>
        <v>33604</v>
      </c>
      <c r="B282">
        <v>1</v>
      </c>
      <c r="C282">
        <f t="shared" si="49"/>
        <v>1992</v>
      </c>
      <c r="D282">
        <v>1</v>
      </c>
      <c r="E282" t="str">
        <f t="shared" si="48"/>
        <v>19921</v>
      </c>
      <c r="F282">
        <f t="shared" si="40"/>
        <v>4.9000000000000002E-2</v>
      </c>
      <c r="G282">
        <f t="shared" si="41"/>
        <v>8.0000000000000002E-3</v>
      </c>
      <c r="H282">
        <f t="shared" si="42"/>
        <v>1E-3</v>
      </c>
      <c r="I282">
        <f t="shared" si="43"/>
        <v>3.5</v>
      </c>
      <c r="J282">
        <f t="shared" si="44"/>
        <v>0.14000000000000001</v>
      </c>
      <c r="K282" t="e">
        <f t="shared" si="45"/>
        <v>#N/A</v>
      </c>
      <c r="M282" t="s">
        <v>88</v>
      </c>
      <c r="N282">
        <v>1992</v>
      </c>
      <c r="O282">
        <v>1992</v>
      </c>
      <c r="P282">
        <v>2</v>
      </c>
      <c r="Q282">
        <v>1</v>
      </c>
      <c r="R282" s="1">
        <f t="shared" si="46"/>
        <v>33635</v>
      </c>
      <c r="S282">
        <v>4.5999999999999999E-2</v>
      </c>
      <c r="T282">
        <v>8.9999999999999993E-3</v>
      </c>
      <c r="U282">
        <v>1E-3</v>
      </c>
      <c r="V282">
        <v>3.67</v>
      </c>
      <c r="W282">
        <v>0.12</v>
      </c>
      <c r="X282" t="e">
        <v>#N/A</v>
      </c>
    </row>
    <row r="283" spans="1:24" x14ac:dyDescent="0.25">
      <c r="A283" s="1">
        <f t="shared" si="47"/>
        <v>33635</v>
      </c>
      <c r="B283">
        <v>1</v>
      </c>
      <c r="C283">
        <f t="shared" si="49"/>
        <v>1992</v>
      </c>
      <c r="D283">
        <v>2</v>
      </c>
      <c r="E283" t="str">
        <f t="shared" si="48"/>
        <v>19922</v>
      </c>
      <c r="F283">
        <f t="shared" si="40"/>
        <v>4.5999999999999999E-2</v>
      </c>
      <c r="G283">
        <f t="shared" si="41"/>
        <v>8.9999999999999993E-3</v>
      </c>
      <c r="H283">
        <f t="shared" si="42"/>
        <v>1E-3</v>
      </c>
      <c r="I283">
        <f t="shared" si="43"/>
        <v>3.67</v>
      </c>
      <c r="J283">
        <f t="shared" si="44"/>
        <v>0.12</v>
      </c>
      <c r="K283" t="e">
        <f t="shared" si="45"/>
        <v>#N/A</v>
      </c>
      <c r="M283" t="s">
        <v>88</v>
      </c>
      <c r="N283">
        <v>1992</v>
      </c>
      <c r="O283">
        <v>1992</v>
      </c>
      <c r="P283">
        <v>3</v>
      </c>
      <c r="Q283">
        <v>1</v>
      </c>
      <c r="R283" s="1">
        <f t="shared" si="46"/>
        <v>33664</v>
      </c>
      <c r="S283">
        <v>0.04</v>
      </c>
      <c r="T283">
        <v>5.0000000000000001E-3</v>
      </c>
      <c r="U283">
        <v>0</v>
      </c>
      <c r="V283">
        <v>4.2</v>
      </c>
      <c r="W283">
        <v>0.14000000000000001</v>
      </c>
      <c r="X283" t="e">
        <v>#N/A</v>
      </c>
    </row>
    <row r="284" spans="1:24" x14ac:dyDescent="0.25">
      <c r="A284" s="1">
        <f t="shared" si="47"/>
        <v>33664</v>
      </c>
      <c r="B284">
        <v>1</v>
      </c>
      <c r="C284">
        <f t="shared" si="49"/>
        <v>1992</v>
      </c>
      <c r="D284">
        <v>3</v>
      </c>
      <c r="E284" t="str">
        <f t="shared" si="48"/>
        <v>19923</v>
      </c>
      <c r="F284">
        <f t="shared" si="40"/>
        <v>0.04</v>
      </c>
      <c r="G284">
        <f t="shared" si="41"/>
        <v>5.0000000000000001E-3</v>
      </c>
      <c r="H284">
        <f t="shared" si="42"/>
        <v>0</v>
      </c>
      <c r="I284">
        <f t="shared" si="43"/>
        <v>4.2</v>
      </c>
      <c r="J284">
        <f t="shared" si="44"/>
        <v>0.14000000000000001</v>
      </c>
      <c r="K284" t="e">
        <f t="shared" si="45"/>
        <v>#N/A</v>
      </c>
      <c r="M284" t="s">
        <v>88</v>
      </c>
      <c r="N284">
        <v>1992</v>
      </c>
      <c r="O284">
        <v>1992</v>
      </c>
      <c r="P284">
        <v>4</v>
      </c>
      <c r="Q284">
        <v>1</v>
      </c>
      <c r="R284" s="1">
        <f t="shared" si="46"/>
        <v>33695</v>
      </c>
      <c r="S284">
        <v>3.3000000000000002E-2</v>
      </c>
      <c r="T284">
        <v>7.0000000000000001E-3</v>
      </c>
      <c r="U284">
        <v>2E-3</v>
      </c>
      <c r="V284">
        <v>3.91</v>
      </c>
      <c r="W284">
        <v>0.12</v>
      </c>
      <c r="X284" t="e">
        <v>#N/A</v>
      </c>
    </row>
    <row r="285" spans="1:24" x14ac:dyDescent="0.25">
      <c r="A285" s="1">
        <f t="shared" si="47"/>
        <v>33695</v>
      </c>
      <c r="B285">
        <v>1</v>
      </c>
      <c r="C285">
        <f t="shared" si="49"/>
        <v>1992</v>
      </c>
      <c r="D285">
        <v>4</v>
      </c>
      <c r="E285" t="str">
        <f t="shared" si="48"/>
        <v>19924</v>
      </c>
      <c r="F285">
        <f t="shared" si="40"/>
        <v>3.3000000000000002E-2</v>
      </c>
      <c r="G285">
        <f t="shared" si="41"/>
        <v>7.0000000000000001E-3</v>
      </c>
      <c r="H285">
        <f t="shared" si="42"/>
        <v>2E-3</v>
      </c>
      <c r="I285">
        <f t="shared" si="43"/>
        <v>3.91</v>
      </c>
      <c r="J285">
        <f t="shared" si="44"/>
        <v>0.12</v>
      </c>
      <c r="K285" t="e">
        <f t="shared" si="45"/>
        <v>#N/A</v>
      </c>
      <c r="M285" t="s">
        <v>88</v>
      </c>
      <c r="N285">
        <v>1992</v>
      </c>
      <c r="O285">
        <v>1992</v>
      </c>
      <c r="P285">
        <v>5</v>
      </c>
      <c r="Q285">
        <v>1</v>
      </c>
      <c r="R285" s="1">
        <f t="shared" si="46"/>
        <v>33725</v>
      </c>
      <c r="S285">
        <v>4.5999999999999999E-2</v>
      </c>
      <c r="T285">
        <v>6.0000000000000001E-3</v>
      </c>
      <c r="U285">
        <v>1E-3</v>
      </c>
      <c r="V285">
        <v>5.03</v>
      </c>
      <c r="W285">
        <v>0.13</v>
      </c>
      <c r="X285" t="e">
        <v>#N/A</v>
      </c>
    </row>
    <row r="286" spans="1:24" x14ac:dyDescent="0.25">
      <c r="A286" s="1">
        <f t="shared" si="47"/>
        <v>33725</v>
      </c>
      <c r="B286">
        <v>1</v>
      </c>
      <c r="C286">
        <f t="shared" si="49"/>
        <v>1992</v>
      </c>
      <c r="D286">
        <v>5</v>
      </c>
      <c r="E286" t="str">
        <f t="shared" si="48"/>
        <v>19925</v>
      </c>
      <c r="F286">
        <f t="shared" si="40"/>
        <v>4.5999999999999999E-2</v>
      </c>
      <c r="G286">
        <f t="shared" si="41"/>
        <v>6.0000000000000001E-3</v>
      </c>
      <c r="H286">
        <f t="shared" si="42"/>
        <v>1E-3</v>
      </c>
      <c r="I286">
        <f t="shared" si="43"/>
        <v>5.03</v>
      </c>
      <c r="J286">
        <f t="shared" si="44"/>
        <v>0.13</v>
      </c>
      <c r="K286" t="e">
        <f t="shared" si="45"/>
        <v>#N/A</v>
      </c>
      <c r="M286" t="s">
        <v>88</v>
      </c>
      <c r="N286">
        <v>1992</v>
      </c>
      <c r="O286">
        <v>1992</v>
      </c>
      <c r="P286">
        <v>6</v>
      </c>
      <c r="Q286">
        <v>1</v>
      </c>
      <c r="R286" s="1">
        <f t="shared" si="46"/>
        <v>33756</v>
      </c>
      <c r="S286">
        <v>3.3000000000000002E-2</v>
      </c>
      <c r="T286">
        <v>7.0000000000000001E-3</v>
      </c>
      <c r="U286">
        <v>1E-3</v>
      </c>
      <c r="V286">
        <v>6.03</v>
      </c>
      <c r="W286">
        <v>0.16</v>
      </c>
      <c r="X286" t="e">
        <v>#N/A</v>
      </c>
    </row>
    <row r="287" spans="1:24" x14ac:dyDescent="0.25">
      <c r="A287" s="1">
        <f t="shared" si="47"/>
        <v>33756</v>
      </c>
      <c r="B287">
        <v>1</v>
      </c>
      <c r="C287">
        <f t="shared" si="49"/>
        <v>1992</v>
      </c>
      <c r="D287">
        <v>6</v>
      </c>
      <c r="E287" t="str">
        <f t="shared" si="48"/>
        <v>19926</v>
      </c>
      <c r="F287">
        <f t="shared" si="40"/>
        <v>3.3000000000000002E-2</v>
      </c>
      <c r="G287">
        <f t="shared" si="41"/>
        <v>7.0000000000000001E-3</v>
      </c>
      <c r="H287">
        <f t="shared" si="42"/>
        <v>1E-3</v>
      </c>
      <c r="I287">
        <f t="shared" si="43"/>
        <v>6.03</v>
      </c>
      <c r="J287">
        <f t="shared" si="44"/>
        <v>0.16</v>
      </c>
      <c r="K287" t="e">
        <f t="shared" si="45"/>
        <v>#N/A</v>
      </c>
      <c r="M287" t="s">
        <v>88</v>
      </c>
      <c r="N287">
        <v>1992</v>
      </c>
      <c r="O287">
        <v>1992</v>
      </c>
      <c r="P287">
        <v>7</v>
      </c>
      <c r="Q287">
        <v>1</v>
      </c>
      <c r="R287" s="1">
        <f t="shared" si="46"/>
        <v>33786</v>
      </c>
      <c r="S287">
        <v>3.1E-2</v>
      </c>
      <c r="T287">
        <v>5.0000000000000001E-3</v>
      </c>
      <c r="U287">
        <v>0</v>
      </c>
      <c r="V287">
        <v>6.93</v>
      </c>
      <c r="W287">
        <v>0.17</v>
      </c>
      <c r="X287" t="e">
        <v>#N/A</v>
      </c>
    </row>
    <row r="288" spans="1:24" x14ac:dyDescent="0.25">
      <c r="A288" s="1">
        <f t="shared" si="47"/>
        <v>33786</v>
      </c>
      <c r="B288">
        <v>1</v>
      </c>
      <c r="C288">
        <f t="shared" si="49"/>
        <v>1992</v>
      </c>
      <c r="D288">
        <v>7</v>
      </c>
      <c r="E288" t="str">
        <f t="shared" si="48"/>
        <v>19927</v>
      </c>
      <c r="F288">
        <f t="shared" si="40"/>
        <v>3.1E-2</v>
      </c>
      <c r="G288">
        <f t="shared" si="41"/>
        <v>5.0000000000000001E-3</v>
      </c>
      <c r="H288">
        <f t="shared" si="42"/>
        <v>0</v>
      </c>
      <c r="I288">
        <f t="shared" si="43"/>
        <v>6.93</v>
      </c>
      <c r="J288">
        <f t="shared" si="44"/>
        <v>0.17</v>
      </c>
      <c r="K288" t="e">
        <f t="shared" si="45"/>
        <v>#N/A</v>
      </c>
      <c r="M288" t="s">
        <v>88</v>
      </c>
      <c r="N288">
        <v>1992</v>
      </c>
      <c r="O288">
        <v>1992</v>
      </c>
      <c r="P288">
        <v>8</v>
      </c>
      <c r="Q288">
        <v>1</v>
      </c>
      <c r="R288" s="1">
        <f t="shared" si="46"/>
        <v>33817</v>
      </c>
      <c r="S288">
        <v>2.5000000000000001E-2</v>
      </c>
      <c r="T288">
        <v>6.0000000000000001E-3</v>
      </c>
      <c r="U288">
        <v>1E-3</v>
      </c>
      <c r="V288">
        <v>8.1199999999999992</v>
      </c>
      <c r="W288">
        <v>0.21</v>
      </c>
      <c r="X288" t="e">
        <v>#N/A</v>
      </c>
    </row>
    <row r="289" spans="1:24" x14ac:dyDescent="0.25">
      <c r="A289" s="1">
        <f t="shared" si="47"/>
        <v>33817</v>
      </c>
      <c r="B289">
        <v>1</v>
      </c>
      <c r="C289">
        <f t="shared" si="49"/>
        <v>1992</v>
      </c>
      <c r="D289">
        <v>8</v>
      </c>
      <c r="E289" t="str">
        <f t="shared" si="48"/>
        <v>19928</v>
      </c>
      <c r="F289">
        <f t="shared" si="40"/>
        <v>2.5000000000000001E-2</v>
      </c>
      <c r="G289">
        <f t="shared" si="41"/>
        <v>6.0000000000000001E-3</v>
      </c>
      <c r="H289">
        <f t="shared" si="42"/>
        <v>1E-3</v>
      </c>
      <c r="I289">
        <f t="shared" si="43"/>
        <v>8.1199999999999992</v>
      </c>
      <c r="J289">
        <f t="shared" si="44"/>
        <v>0.21</v>
      </c>
      <c r="K289" t="e">
        <f t="shared" si="45"/>
        <v>#N/A</v>
      </c>
      <c r="M289" t="s">
        <v>88</v>
      </c>
      <c r="N289">
        <v>1992</v>
      </c>
      <c r="O289">
        <v>1992</v>
      </c>
      <c r="P289">
        <v>9</v>
      </c>
      <c r="Q289">
        <v>1</v>
      </c>
      <c r="R289" s="1">
        <f t="shared" si="46"/>
        <v>33848</v>
      </c>
      <c r="S289">
        <v>3.1E-2</v>
      </c>
      <c r="T289">
        <v>8.9999999999999993E-3</v>
      </c>
      <c r="U289">
        <v>1E-3</v>
      </c>
      <c r="V289">
        <v>8.2200000000000006</v>
      </c>
      <c r="W289">
        <v>0.31</v>
      </c>
      <c r="X289" t="e">
        <v>#N/A</v>
      </c>
    </row>
    <row r="290" spans="1:24" x14ac:dyDescent="0.25">
      <c r="A290" s="1">
        <f t="shared" si="47"/>
        <v>33848</v>
      </c>
      <c r="B290">
        <v>1</v>
      </c>
      <c r="C290">
        <f t="shared" si="49"/>
        <v>1992</v>
      </c>
      <c r="D290">
        <v>9</v>
      </c>
      <c r="E290" t="str">
        <f t="shared" si="48"/>
        <v>19929</v>
      </c>
      <c r="F290">
        <f t="shared" si="40"/>
        <v>3.1E-2</v>
      </c>
      <c r="G290">
        <f t="shared" si="41"/>
        <v>8.9999999999999993E-3</v>
      </c>
      <c r="H290">
        <f t="shared" si="42"/>
        <v>1E-3</v>
      </c>
      <c r="I290">
        <f t="shared" si="43"/>
        <v>8.2200000000000006</v>
      </c>
      <c r="J290">
        <f t="shared" si="44"/>
        <v>0.31</v>
      </c>
      <c r="K290" t="e">
        <f t="shared" si="45"/>
        <v>#N/A</v>
      </c>
      <c r="M290" t="s">
        <v>88</v>
      </c>
      <c r="N290">
        <v>1993</v>
      </c>
      <c r="O290">
        <v>1992</v>
      </c>
      <c r="P290">
        <v>10</v>
      </c>
      <c r="Q290">
        <v>1</v>
      </c>
      <c r="R290" s="1">
        <f t="shared" si="46"/>
        <v>34243</v>
      </c>
      <c r="S290">
        <v>3.9E-2</v>
      </c>
      <c r="T290">
        <v>8.0000000000000002E-3</v>
      </c>
      <c r="U290">
        <v>1E-3</v>
      </c>
      <c r="V290">
        <v>5.08</v>
      </c>
      <c r="W290">
        <v>0.22</v>
      </c>
      <c r="X290" t="e">
        <v>#N/A</v>
      </c>
    </row>
    <row r="291" spans="1:24" x14ac:dyDescent="0.25">
      <c r="A291" s="1">
        <f t="shared" si="47"/>
        <v>34243</v>
      </c>
      <c r="B291">
        <v>1</v>
      </c>
      <c r="C291">
        <f t="shared" si="49"/>
        <v>1993</v>
      </c>
      <c r="D291">
        <v>10</v>
      </c>
      <c r="E291" t="str">
        <f t="shared" si="48"/>
        <v>199310</v>
      </c>
      <c r="F291">
        <f t="shared" si="40"/>
        <v>3.9E-2</v>
      </c>
      <c r="G291">
        <f t="shared" si="41"/>
        <v>8.0000000000000002E-3</v>
      </c>
      <c r="H291">
        <f t="shared" si="42"/>
        <v>1E-3</v>
      </c>
      <c r="I291">
        <f t="shared" si="43"/>
        <v>5.08</v>
      </c>
      <c r="J291">
        <f t="shared" si="44"/>
        <v>0.22</v>
      </c>
      <c r="K291" t="e">
        <f t="shared" si="45"/>
        <v>#N/A</v>
      </c>
      <c r="M291" t="s">
        <v>88</v>
      </c>
      <c r="N291">
        <v>1993</v>
      </c>
      <c r="O291">
        <v>1992</v>
      </c>
      <c r="P291">
        <v>11</v>
      </c>
      <c r="Q291">
        <v>1</v>
      </c>
      <c r="R291" s="1">
        <f t="shared" si="46"/>
        <v>34274</v>
      </c>
      <c r="S291">
        <v>4.2000000000000003E-2</v>
      </c>
      <c r="T291">
        <v>8.0000000000000002E-3</v>
      </c>
      <c r="U291">
        <v>1E-3</v>
      </c>
      <c r="V291">
        <v>3.64</v>
      </c>
      <c r="W291">
        <v>0.15</v>
      </c>
      <c r="X291" t="e">
        <v>#N/A</v>
      </c>
    </row>
    <row r="292" spans="1:24" x14ac:dyDescent="0.25">
      <c r="A292" s="1">
        <f t="shared" si="47"/>
        <v>34274</v>
      </c>
      <c r="B292">
        <v>1</v>
      </c>
      <c r="C292">
        <f t="shared" si="49"/>
        <v>1993</v>
      </c>
      <c r="D292">
        <v>11</v>
      </c>
      <c r="E292" t="str">
        <f t="shared" si="48"/>
        <v>199311</v>
      </c>
      <c r="F292">
        <f t="shared" si="40"/>
        <v>4.2000000000000003E-2</v>
      </c>
      <c r="G292">
        <f t="shared" si="41"/>
        <v>8.0000000000000002E-3</v>
      </c>
      <c r="H292">
        <f t="shared" si="42"/>
        <v>1E-3</v>
      </c>
      <c r="I292">
        <f t="shared" si="43"/>
        <v>3.64</v>
      </c>
      <c r="J292">
        <f t="shared" si="44"/>
        <v>0.15</v>
      </c>
      <c r="K292" t="e">
        <f t="shared" si="45"/>
        <v>#N/A</v>
      </c>
      <c r="M292" t="s">
        <v>88</v>
      </c>
      <c r="N292">
        <v>1993</v>
      </c>
      <c r="O292">
        <v>1992</v>
      </c>
      <c r="P292">
        <v>12</v>
      </c>
      <c r="Q292">
        <v>1</v>
      </c>
      <c r="R292" s="1">
        <f t="shared" si="46"/>
        <v>34304</v>
      </c>
      <c r="S292">
        <v>4.5999999999999999E-2</v>
      </c>
      <c r="T292">
        <v>6.0000000000000001E-3</v>
      </c>
      <c r="U292">
        <v>1E-3</v>
      </c>
      <c r="V292">
        <v>3.2</v>
      </c>
      <c r="W292">
        <v>0.15</v>
      </c>
      <c r="X292" t="e">
        <v>#N/A</v>
      </c>
    </row>
    <row r="293" spans="1:24" x14ac:dyDescent="0.25">
      <c r="A293" s="1">
        <f t="shared" si="47"/>
        <v>34304</v>
      </c>
      <c r="B293">
        <v>1</v>
      </c>
      <c r="C293">
        <f t="shared" si="49"/>
        <v>1993</v>
      </c>
      <c r="D293">
        <v>12</v>
      </c>
      <c r="E293" t="str">
        <f t="shared" si="48"/>
        <v>199312</v>
      </c>
      <c r="F293">
        <f t="shared" si="40"/>
        <v>4.5999999999999999E-2</v>
      </c>
      <c r="G293">
        <f t="shared" si="41"/>
        <v>6.0000000000000001E-3</v>
      </c>
      <c r="H293">
        <f t="shared" si="42"/>
        <v>1E-3</v>
      </c>
      <c r="I293">
        <f t="shared" si="43"/>
        <v>3.2</v>
      </c>
      <c r="J293">
        <f t="shared" si="44"/>
        <v>0.15</v>
      </c>
      <c r="K293" t="e">
        <f t="shared" si="45"/>
        <v>#N/A</v>
      </c>
      <c r="M293" t="s">
        <v>88</v>
      </c>
      <c r="N293">
        <v>1993</v>
      </c>
      <c r="O293">
        <v>1993</v>
      </c>
      <c r="P293">
        <v>1</v>
      </c>
      <c r="Q293">
        <v>1</v>
      </c>
      <c r="R293" s="1">
        <f t="shared" si="46"/>
        <v>33970</v>
      </c>
      <c r="S293">
        <v>4.7E-2</v>
      </c>
      <c r="T293">
        <v>6.0000000000000001E-3</v>
      </c>
      <c r="U293">
        <v>1E-3</v>
      </c>
      <c r="V293">
        <v>3.21</v>
      </c>
      <c r="W293">
        <v>0.13</v>
      </c>
      <c r="X293" t="e">
        <v>#N/A</v>
      </c>
    </row>
    <row r="294" spans="1:24" x14ac:dyDescent="0.25">
      <c r="A294" s="1">
        <f t="shared" si="47"/>
        <v>33970</v>
      </c>
      <c r="B294">
        <v>1</v>
      </c>
      <c r="C294">
        <f t="shared" si="49"/>
        <v>1993</v>
      </c>
      <c r="D294">
        <v>1</v>
      </c>
      <c r="E294" t="str">
        <f t="shared" si="48"/>
        <v>19931</v>
      </c>
      <c r="F294">
        <f t="shared" si="40"/>
        <v>4.7E-2</v>
      </c>
      <c r="G294">
        <f t="shared" si="41"/>
        <v>6.0000000000000001E-3</v>
      </c>
      <c r="H294">
        <f t="shared" si="42"/>
        <v>1E-3</v>
      </c>
      <c r="I294">
        <f t="shared" si="43"/>
        <v>3.21</v>
      </c>
      <c r="J294">
        <f t="shared" si="44"/>
        <v>0.13</v>
      </c>
      <c r="K294" t="e">
        <f t="shared" si="45"/>
        <v>#N/A</v>
      </c>
      <c r="M294" t="s">
        <v>88</v>
      </c>
      <c r="N294">
        <v>1993</v>
      </c>
      <c r="O294">
        <v>1993</v>
      </c>
      <c r="P294">
        <v>2</v>
      </c>
      <c r="Q294">
        <v>1</v>
      </c>
      <c r="R294" s="1">
        <f t="shared" si="46"/>
        <v>34001</v>
      </c>
      <c r="S294">
        <v>4.5999999999999999E-2</v>
      </c>
      <c r="T294">
        <v>7.0000000000000001E-3</v>
      </c>
      <c r="U294">
        <v>0</v>
      </c>
      <c r="V294">
        <v>3.39</v>
      </c>
      <c r="W294">
        <v>0.14000000000000001</v>
      </c>
      <c r="X294" t="e">
        <v>#N/A</v>
      </c>
    </row>
    <row r="295" spans="1:24" x14ac:dyDescent="0.25">
      <c r="A295" s="1">
        <f t="shared" si="47"/>
        <v>34001</v>
      </c>
      <c r="B295">
        <v>1</v>
      </c>
      <c r="C295">
        <f t="shared" si="49"/>
        <v>1993</v>
      </c>
      <c r="D295">
        <v>2</v>
      </c>
      <c r="E295" t="str">
        <f t="shared" si="48"/>
        <v>19932</v>
      </c>
      <c r="F295">
        <f t="shared" si="40"/>
        <v>4.5999999999999999E-2</v>
      </c>
      <c r="G295">
        <f t="shared" si="41"/>
        <v>7.0000000000000001E-3</v>
      </c>
      <c r="H295">
        <f t="shared" si="42"/>
        <v>0</v>
      </c>
      <c r="I295">
        <f t="shared" si="43"/>
        <v>3.39</v>
      </c>
      <c r="J295">
        <f t="shared" si="44"/>
        <v>0.14000000000000001</v>
      </c>
      <c r="K295" t="e">
        <f t="shared" si="45"/>
        <v>#N/A</v>
      </c>
      <c r="M295" t="s">
        <v>88</v>
      </c>
      <c r="N295">
        <v>1993</v>
      </c>
      <c r="O295">
        <v>1993</v>
      </c>
      <c r="P295">
        <v>3</v>
      </c>
      <c r="Q295">
        <v>1</v>
      </c>
      <c r="R295" s="1">
        <f t="shared" si="46"/>
        <v>34029</v>
      </c>
      <c r="S295">
        <v>4.5999999999999999E-2</v>
      </c>
      <c r="T295">
        <v>6.0000000000000001E-3</v>
      </c>
      <c r="U295">
        <v>1E-3</v>
      </c>
      <c r="V295">
        <v>3.37</v>
      </c>
      <c r="W295">
        <v>0.12</v>
      </c>
      <c r="X295" t="e">
        <v>#N/A</v>
      </c>
    </row>
    <row r="296" spans="1:24" x14ac:dyDescent="0.25">
      <c r="A296" s="1">
        <f t="shared" si="47"/>
        <v>34029</v>
      </c>
      <c r="B296">
        <v>1</v>
      </c>
      <c r="C296">
        <f t="shared" si="49"/>
        <v>1993</v>
      </c>
      <c r="D296">
        <v>3</v>
      </c>
      <c r="E296" t="str">
        <f t="shared" si="48"/>
        <v>19933</v>
      </c>
      <c r="F296">
        <f t="shared" si="40"/>
        <v>4.5999999999999999E-2</v>
      </c>
      <c r="G296">
        <f t="shared" si="41"/>
        <v>6.0000000000000001E-3</v>
      </c>
      <c r="H296">
        <f t="shared" si="42"/>
        <v>1E-3</v>
      </c>
      <c r="I296">
        <f t="shared" si="43"/>
        <v>3.37</v>
      </c>
      <c r="J296">
        <f t="shared" si="44"/>
        <v>0.12</v>
      </c>
      <c r="K296" t="e">
        <f t="shared" si="45"/>
        <v>#N/A</v>
      </c>
      <c r="M296" t="s">
        <v>88</v>
      </c>
      <c r="N296">
        <v>1993</v>
      </c>
      <c r="O296">
        <v>1993</v>
      </c>
      <c r="P296">
        <v>4</v>
      </c>
      <c r="Q296">
        <v>1</v>
      </c>
      <c r="R296" s="1">
        <f t="shared" si="46"/>
        <v>34060</v>
      </c>
      <c r="S296">
        <v>4.7E-2</v>
      </c>
      <c r="T296">
        <v>3.0000000000000001E-3</v>
      </c>
      <c r="U296">
        <v>1E-3</v>
      </c>
      <c r="V296">
        <v>3.58</v>
      </c>
      <c r="W296">
        <v>0.11</v>
      </c>
      <c r="X296" t="e">
        <v>#N/A</v>
      </c>
    </row>
    <row r="297" spans="1:24" x14ac:dyDescent="0.25">
      <c r="A297" s="1">
        <f t="shared" si="47"/>
        <v>34060</v>
      </c>
      <c r="B297">
        <v>1</v>
      </c>
      <c r="C297">
        <f t="shared" si="49"/>
        <v>1993</v>
      </c>
      <c r="D297">
        <v>4</v>
      </c>
      <c r="E297" t="str">
        <f t="shared" si="48"/>
        <v>19934</v>
      </c>
      <c r="F297">
        <f t="shared" si="40"/>
        <v>4.7E-2</v>
      </c>
      <c r="G297">
        <f t="shared" si="41"/>
        <v>3.0000000000000001E-3</v>
      </c>
      <c r="H297">
        <f t="shared" si="42"/>
        <v>1E-3</v>
      </c>
      <c r="I297">
        <f t="shared" si="43"/>
        <v>3.58</v>
      </c>
      <c r="J297">
        <f t="shared" si="44"/>
        <v>0.11</v>
      </c>
      <c r="K297" t="e">
        <f t="shared" si="45"/>
        <v>#N/A</v>
      </c>
      <c r="M297" t="s">
        <v>88</v>
      </c>
      <c r="N297">
        <v>1993</v>
      </c>
      <c r="O297">
        <v>1993</v>
      </c>
      <c r="P297">
        <v>5</v>
      </c>
      <c r="Q297">
        <v>1</v>
      </c>
      <c r="R297" s="1">
        <f t="shared" si="46"/>
        <v>34090</v>
      </c>
      <c r="S297">
        <v>4.9000000000000002E-2</v>
      </c>
      <c r="T297">
        <v>7.0000000000000001E-3</v>
      </c>
      <c r="U297">
        <v>0</v>
      </c>
      <c r="V297">
        <v>4.1399999999999997</v>
      </c>
      <c r="W297">
        <v>0.11</v>
      </c>
      <c r="X297" t="e">
        <v>#N/A</v>
      </c>
    </row>
    <row r="298" spans="1:24" x14ac:dyDescent="0.25">
      <c r="A298" s="1">
        <f t="shared" si="47"/>
        <v>34090</v>
      </c>
      <c r="B298">
        <v>1</v>
      </c>
      <c r="C298">
        <f t="shared" si="49"/>
        <v>1993</v>
      </c>
      <c r="D298">
        <v>5</v>
      </c>
      <c r="E298" t="str">
        <f t="shared" si="48"/>
        <v>19935</v>
      </c>
      <c r="F298">
        <f t="shared" si="40"/>
        <v>4.9000000000000002E-2</v>
      </c>
      <c r="G298">
        <f t="shared" si="41"/>
        <v>7.0000000000000001E-3</v>
      </c>
      <c r="H298">
        <f t="shared" si="42"/>
        <v>0</v>
      </c>
      <c r="I298">
        <f t="shared" si="43"/>
        <v>4.1399999999999997</v>
      </c>
      <c r="J298">
        <f t="shared" si="44"/>
        <v>0.11</v>
      </c>
      <c r="K298" t="e">
        <f t="shared" si="45"/>
        <v>#N/A</v>
      </c>
      <c r="M298" t="s">
        <v>88</v>
      </c>
      <c r="N298">
        <v>1993</v>
      </c>
      <c r="O298">
        <v>1993</v>
      </c>
      <c r="P298">
        <v>6</v>
      </c>
      <c r="Q298">
        <v>1</v>
      </c>
      <c r="R298" s="1">
        <f t="shared" si="46"/>
        <v>34121</v>
      </c>
      <c r="S298">
        <v>4.1000000000000002E-2</v>
      </c>
      <c r="T298">
        <v>6.0000000000000001E-3</v>
      </c>
      <c r="U298">
        <v>0</v>
      </c>
      <c r="V298">
        <v>4.3499999999999996</v>
      </c>
      <c r="W298">
        <v>0.1</v>
      </c>
      <c r="X298" t="e">
        <v>#N/A</v>
      </c>
    </row>
    <row r="299" spans="1:24" x14ac:dyDescent="0.25">
      <c r="A299" s="1">
        <f t="shared" si="47"/>
        <v>34121</v>
      </c>
      <c r="B299">
        <v>1</v>
      </c>
      <c r="C299">
        <f t="shared" si="49"/>
        <v>1993</v>
      </c>
      <c r="D299">
        <v>6</v>
      </c>
      <c r="E299" t="str">
        <f t="shared" si="48"/>
        <v>19936</v>
      </c>
      <c r="F299">
        <f t="shared" si="40"/>
        <v>4.1000000000000002E-2</v>
      </c>
      <c r="G299">
        <f t="shared" si="41"/>
        <v>6.0000000000000001E-3</v>
      </c>
      <c r="H299">
        <f t="shared" si="42"/>
        <v>0</v>
      </c>
      <c r="I299">
        <f t="shared" si="43"/>
        <v>4.3499999999999996</v>
      </c>
      <c r="J299">
        <f t="shared" si="44"/>
        <v>0.1</v>
      </c>
      <c r="K299" t="e">
        <f t="shared" si="45"/>
        <v>#N/A</v>
      </c>
      <c r="M299" t="s">
        <v>88</v>
      </c>
      <c r="N299">
        <v>1993</v>
      </c>
      <c r="O299">
        <v>1993</v>
      </c>
      <c r="P299">
        <v>7</v>
      </c>
      <c r="Q299">
        <v>1</v>
      </c>
      <c r="R299" s="1">
        <f t="shared" si="46"/>
        <v>34151</v>
      </c>
      <c r="S299">
        <v>4.2000000000000003E-2</v>
      </c>
      <c r="T299">
        <v>7.0000000000000001E-3</v>
      </c>
      <c r="U299">
        <v>1E-3</v>
      </c>
      <c r="V299">
        <v>5.63</v>
      </c>
      <c r="W299">
        <v>0.12</v>
      </c>
      <c r="X299" t="e">
        <v>#N/A</v>
      </c>
    </row>
    <row r="300" spans="1:24" x14ac:dyDescent="0.25">
      <c r="A300" s="1">
        <f t="shared" si="47"/>
        <v>34151</v>
      </c>
      <c r="B300">
        <v>1</v>
      </c>
      <c r="C300">
        <f t="shared" si="49"/>
        <v>1993</v>
      </c>
      <c r="D300">
        <v>7</v>
      </c>
      <c r="E300" t="str">
        <f t="shared" si="48"/>
        <v>19937</v>
      </c>
      <c r="F300">
        <f t="shared" si="40"/>
        <v>4.2000000000000003E-2</v>
      </c>
      <c r="G300">
        <f t="shared" si="41"/>
        <v>7.0000000000000001E-3</v>
      </c>
      <c r="H300">
        <f t="shared" si="42"/>
        <v>1E-3</v>
      </c>
      <c r="I300">
        <f t="shared" si="43"/>
        <v>5.63</v>
      </c>
      <c r="J300">
        <f t="shared" si="44"/>
        <v>0.12</v>
      </c>
      <c r="K300" t="e">
        <f t="shared" si="45"/>
        <v>#N/A</v>
      </c>
      <c r="M300" t="s">
        <v>88</v>
      </c>
      <c r="N300">
        <v>1993</v>
      </c>
      <c r="O300">
        <v>1993</v>
      </c>
      <c r="P300">
        <v>8</v>
      </c>
      <c r="Q300">
        <v>1</v>
      </c>
      <c r="R300" s="1">
        <f t="shared" si="46"/>
        <v>34182</v>
      </c>
      <c r="S300">
        <v>2.9000000000000001E-2</v>
      </c>
      <c r="T300">
        <v>7.0000000000000001E-3</v>
      </c>
      <c r="U300">
        <v>0</v>
      </c>
      <c r="V300">
        <v>6.55</v>
      </c>
      <c r="W300">
        <v>0.15</v>
      </c>
      <c r="X300" t="e">
        <v>#N/A</v>
      </c>
    </row>
    <row r="301" spans="1:24" x14ac:dyDescent="0.25">
      <c r="A301" s="1">
        <f t="shared" si="47"/>
        <v>34182</v>
      </c>
      <c r="B301">
        <v>1</v>
      </c>
      <c r="C301">
        <f t="shared" si="49"/>
        <v>1993</v>
      </c>
      <c r="D301">
        <v>8</v>
      </c>
      <c r="E301" t="str">
        <f t="shared" si="48"/>
        <v>19938</v>
      </c>
      <c r="F301">
        <f t="shared" si="40"/>
        <v>2.9000000000000001E-2</v>
      </c>
      <c r="G301">
        <f t="shared" si="41"/>
        <v>7.0000000000000001E-3</v>
      </c>
      <c r="H301">
        <f t="shared" si="42"/>
        <v>0</v>
      </c>
      <c r="I301">
        <f t="shared" si="43"/>
        <v>6.55</v>
      </c>
      <c r="J301">
        <f t="shared" si="44"/>
        <v>0.15</v>
      </c>
      <c r="K301" t="e">
        <f t="shared" si="45"/>
        <v>#N/A</v>
      </c>
      <c r="M301" t="s">
        <v>88</v>
      </c>
      <c r="N301">
        <v>1993</v>
      </c>
      <c r="O301">
        <v>1993</v>
      </c>
      <c r="P301">
        <v>9</v>
      </c>
      <c r="Q301">
        <v>1</v>
      </c>
      <c r="R301" s="1">
        <f t="shared" si="46"/>
        <v>34213</v>
      </c>
      <c r="S301">
        <v>0.03</v>
      </c>
      <c r="T301">
        <v>3.0000000000000001E-3</v>
      </c>
      <c r="U301">
        <v>0</v>
      </c>
      <c r="V301">
        <v>6.99</v>
      </c>
      <c r="W301">
        <v>0.2</v>
      </c>
      <c r="X301" t="e">
        <v>#N/A</v>
      </c>
    </row>
    <row r="302" spans="1:24" x14ac:dyDescent="0.25">
      <c r="A302" s="1">
        <f t="shared" si="47"/>
        <v>34213</v>
      </c>
      <c r="B302">
        <v>1</v>
      </c>
      <c r="C302">
        <f t="shared" si="49"/>
        <v>1993</v>
      </c>
      <c r="D302">
        <v>9</v>
      </c>
      <c r="E302" t="str">
        <f t="shared" si="48"/>
        <v>19939</v>
      </c>
      <c r="F302">
        <f t="shared" si="40"/>
        <v>0.03</v>
      </c>
      <c r="G302">
        <f t="shared" si="41"/>
        <v>3.0000000000000001E-3</v>
      </c>
      <c r="H302">
        <f t="shared" si="42"/>
        <v>0</v>
      </c>
      <c r="I302">
        <f t="shared" si="43"/>
        <v>6.99</v>
      </c>
      <c r="J302">
        <f t="shared" si="44"/>
        <v>0.2</v>
      </c>
      <c r="K302" t="e">
        <f t="shared" si="45"/>
        <v>#N/A</v>
      </c>
      <c r="M302" t="s">
        <v>88</v>
      </c>
      <c r="N302">
        <v>1994</v>
      </c>
      <c r="O302">
        <v>1993</v>
      </c>
      <c r="P302">
        <v>10</v>
      </c>
      <c r="Q302">
        <v>1</v>
      </c>
      <c r="R302" s="1">
        <f t="shared" si="46"/>
        <v>34608</v>
      </c>
      <c r="S302">
        <v>5.0999999999999997E-2</v>
      </c>
      <c r="T302">
        <v>4.0000000000000001E-3</v>
      </c>
      <c r="U302">
        <v>0</v>
      </c>
      <c r="V302">
        <v>7.35</v>
      </c>
      <c r="W302">
        <v>0.31</v>
      </c>
      <c r="X302" t="e">
        <v>#N/A</v>
      </c>
    </row>
    <row r="303" spans="1:24" x14ac:dyDescent="0.25">
      <c r="A303" s="1">
        <f t="shared" si="47"/>
        <v>34608</v>
      </c>
      <c r="B303">
        <v>1</v>
      </c>
      <c r="C303">
        <f t="shared" si="49"/>
        <v>1994</v>
      </c>
      <c r="D303">
        <v>10</v>
      </c>
      <c r="E303" t="str">
        <f t="shared" si="48"/>
        <v>199410</v>
      </c>
      <c r="F303">
        <f t="shared" si="40"/>
        <v>5.0999999999999997E-2</v>
      </c>
      <c r="G303">
        <f t="shared" si="41"/>
        <v>4.0000000000000001E-3</v>
      </c>
      <c r="H303">
        <f t="shared" si="42"/>
        <v>0</v>
      </c>
      <c r="I303">
        <f t="shared" si="43"/>
        <v>7.35</v>
      </c>
      <c r="J303">
        <f t="shared" si="44"/>
        <v>0.31</v>
      </c>
      <c r="K303" t="e">
        <f t="shared" si="45"/>
        <v>#N/A</v>
      </c>
      <c r="M303" t="s">
        <v>88</v>
      </c>
      <c r="N303">
        <v>1994</v>
      </c>
      <c r="O303">
        <v>1993</v>
      </c>
      <c r="P303">
        <v>11</v>
      </c>
      <c r="Q303">
        <v>1</v>
      </c>
      <c r="R303" s="1">
        <f t="shared" si="46"/>
        <v>34639</v>
      </c>
      <c r="S303">
        <v>3.7999999999999999E-2</v>
      </c>
      <c r="T303">
        <v>7.0000000000000001E-3</v>
      </c>
      <c r="U303">
        <v>0</v>
      </c>
      <c r="V303">
        <v>6.14</v>
      </c>
      <c r="W303">
        <v>0.34</v>
      </c>
      <c r="X303" t="e">
        <v>#N/A</v>
      </c>
    </row>
    <row r="304" spans="1:24" x14ac:dyDescent="0.25">
      <c r="A304" s="1">
        <f t="shared" si="47"/>
        <v>34639</v>
      </c>
      <c r="B304">
        <v>1</v>
      </c>
      <c r="C304">
        <f t="shared" si="49"/>
        <v>1994</v>
      </c>
      <c r="D304">
        <v>11</v>
      </c>
      <c r="E304" t="str">
        <f t="shared" si="48"/>
        <v>199411</v>
      </c>
      <c r="F304">
        <f t="shared" si="40"/>
        <v>3.7999999999999999E-2</v>
      </c>
      <c r="G304">
        <f t="shared" si="41"/>
        <v>7.0000000000000001E-3</v>
      </c>
      <c r="H304">
        <f t="shared" si="42"/>
        <v>0</v>
      </c>
      <c r="I304">
        <f t="shared" si="43"/>
        <v>6.14</v>
      </c>
      <c r="J304">
        <f t="shared" si="44"/>
        <v>0.34</v>
      </c>
      <c r="K304" t="e">
        <f t="shared" si="45"/>
        <v>#N/A</v>
      </c>
      <c r="M304" t="s">
        <v>88</v>
      </c>
      <c r="N304">
        <v>1994</v>
      </c>
      <c r="O304">
        <v>1993</v>
      </c>
      <c r="P304">
        <v>12</v>
      </c>
      <c r="Q304">
        <v>1</v>
      </c>
      <c r="R304" s="1">
        <f t="shared" si="46"/>
        <v>34669</v>
      </c>
      <c r="S304">
        <v>3.7999999999999999E-2</v>
      </c>
      <c r="T304">
        <v>4.0000000000000001E-3</v>
      </c>
      <c r="U304">
        <v>2E-3</v>
      </c>
      <c r="V304">
        <v>3.68</v>
      </c>
      <c r="W304">
        <v>0.17</v>
      </c>
      <c r="X304" t="e">
        <v>#N/A</v>
      </c>
    </row>
    <row r="305" spans="1:24" x14ac:dyDescent="0.25">
      <c r="A305" s="1">
        <f t="shared" si="47"/>
        <v>34669</v>
      </c>
      <c r="B305">
        <v>1</v>
      </c>
      <c r="C305">
        <f t="shared" si="49"/>
        <v>1994</v>
      </c>
      <c r="D305">
        <v>12</v>
      </c>
      <c r="E305" t="str">
        <f t="shared" si="48"/>
        <v>199412</v>
      </c>
      <c r="F305">
        <f t="shared" si="40"/>
        <v>3.7999999999999999E-2</v>
      </c>
      <c r="G305">
        <f t="shared" si="41"/>
        <v>4.0000000000000001E-3</v>
      </c>
      <c r="H305">
        <f t="shared" si="42"/>
        <v>2E-3</v>
      </c>
      <c r="I305">
        <f t="shared" si="43"/>
        <v>3.68</v>
      </c>
      <c r="J305">
        <f t="shared" si="44"/>
        <v>0.17</v>
      </c>
      <c r="K305" t="e">
        <f t="shared" si="45"/>
        <v>#N/A</v>
      </c>
      <c r="M305" t="s">
        <v>88</v>
      </c>
      <c r="N305">
        <v>1994</v>
      </c>
      <c r="O305">
        <v>1994</v>
      </c>
      <c r="P305">
        <v>1</v>
      </c>
      <c r="Q305">
        <v>1</v>
      </c>
      <c r="R305" s="1">
        <f t="shared" si="46"/>
        <v>34335</v>
      </c>
      <c r="S305">
        <v>4.1000000000000002E-2</v>
      </c>
      <c r="T305">
        <v>4.0000000000000001E-3</v>
      </c>
      <c r="U305">
        <v>1E-3</v>
      </c>
      <c r="V305">
        <v>3.53</v>
      </c>
      <c r="W305">
        <v>0.16</v>
      </c>
      <c r="X305" t="e">
        <v>#N/A</v>
      </c>
    </row>
    <row r="306" spans="1:24" x14ac:dyDescent="0.25">
      <c r="A306" s="1">
        <f t="shared" si="47"/>
        <v>34335</v>
      </c>
      <c r="B306">
        <v>1</v>
      </c>
      <c r="C306">
        <f t="shared" si="49"/>
        <v>1994</v>
      </c>
      <c r="D306">
        <v>1</v>
      </c>
      <c r="E306" t="str">
        <f t="shared" si="48"/>
        <v>19941</v>
      </c>
      <c r="F306">
        <f t="shared" si="40"/>
        <v>4.1000000000000002E-2</v>
      </c>
      <c r="G306">
        <f t="shared" si="41"/>
        <v>4.0000000000000001E-3</v>
      </c>
      <c r="H306">
        <f t="shared" si="42"/>
        <v>1E-3</v>
      </c>
      <c r="I306">
        <f t="shared" si="43"/>
        <v>3.53</v>
      </c>
      <c r="J306">
        <f t="shared" si="44"/>
        <v>0.16</v>
      </c>
      <c r="K306" t="e">
        <f t="shared" si="45"/>
        <v>#N/A</v>
      </c>
      <c r="M306" t="s">
        <v>88</v>
      </c>
      <c r="N306">
        <v>1994</v>
      </c>
      <c r="O306">
        <v>1994</v>
      </c>
      <c r="P306">
        <v>2</v>
      </c>
      <c r="Q306">
        <v>1</v>
      </c>
      <c r="R306" s="1">
        <f t="shared" si="46"/>
        <v>34366</v>
      </c>
      <c r="S306">
        <v>4.7E-2</v>
      </c>
      <c r="T306">
        <v>6.0000000000000001E-3</v>
      </c>
      <c r="U306">
        <v>2E-3</v>
      </c>
      <c r="V306">
        <v>3.4</v>
      </c>
      <c r="W306">
        <v>0.13</v>
      </c>
      <c r="X306" t="e">
        <v>#N/A</v>
      </c>
    </row>
    <row r="307" spans="1:24" x14ac:dyDescent="0.25">
      <c r="A307" s="1">
        <f t="shared" si="47"/>
        <v>34366</v>
      </c>
      <c r="B307">
        <v>1</v>
      </c>
      <c r="C307">
        <f t="shared" si="49"/>
        <v>1994</v>
      </c>
      <c r="D307">
        <v>2</v>
      </c>
      <c r="E307" t="str">
        <f t="shared" si="48"/>
        <v>19942</v>
      </c>
      <c r="F307">
        <f t="shared" si="40"/>
        <v>4.7E-2</v>
      </c>
      <c r="G307">
        <f t="shared" si="41"/>
        <v>6.0000000000000001E-3</v>
      </c>
      <c r="H307">
        <f t="shared" si="42"/>
        <v>2E-3</v>
      </c>
      <c r="I307">
        <f t="shared" si="43"/>
        <v>3.4</v>
      </c>
      <c r="J307">
        <f t="shared" si="44"/>
        <v>0.13</v>
      </c>
      <c r="K307" t="e">
        <f t="shared" si="45"/>
        <v>#N/A</v>
      </c>
      <c r="M307" t="s">
        <v>88</v>
      </c>
      <c r="N307">
        <v>1994</v>
      </c>
      <c r="O307">
        <v>1994</v>
      </c>
      <c r="P307">
        <v>3</v>
      </c>
      <c r="Q307">
        <v>1</v>
      </c>
      <c r="R307" s="1">
        <f t="shared" si="46"/>
        <v>34394</v>
      </c>
      <c r="S307">
        <v>4.4999999999999998E-2</v>
      </c>
      <c r="T307">
        <v>6.0000000000000001E-3</v>
      </c>
      <c r="U307">
        <v>1E-3</v>
      </c>
      <c r="V307">
        <v>3.53</v>
      </c>
      <c r="W307">
        <v>0.13</v>
      </c>
      <c r="X307" t="e">
        <v>#N/A</v>
      </c>
    </row>
    <row r="308" spans="1:24" x14ac:dyDescent="0.25">
      <c r="A308" s="1">
        <f t="shared" si="47"/>
        <v>34394</v>
      </c>
      <c r="B308">
        <v>1</v>
      </c>
      <c r="C308">
        <f t="shared" si="49"/>
        <v>1994</v>
      </c>
      <c r="D308">
        <v>3</v>
      </c>
      <c r="E308" t="str">
        <f t="shared" si="48"/>
        <v>19943</v>
      </c>
      <c r="F308">
        <f t="shared" si="40"/>
        <v>4.4999999999999998E-2</v>
      </c>
      <c r="G308">
        <f t="shared" si="41"/>
        <v>6.0000000000000001E-3</v>
      </c>
      <c r="H308">
        <f t="shared" si="42"/>
        <v>1E-3</v>
      </c>
      <c r="I308">
        <f t="shared" si="43"/>
        <v>3.53</v>
      </c>
      <c r="J308">
        <f t="shared" si="44"/>
        <v>0.13</v>
      </c>
      <c r="K308" t="e">
        <f t="shared" si="45"/>
        <v>#N/A</v>
      </c>
      <c r="M308" t="s">
        <v>88</v>
      </c>
      <c r="N308">
        <v>1994</v>
      </c>
      <c r="O308">
        <v>1994</v>
      </c>
      <c r="P308">
        <v>4</v>
      </c>
      <c r="Q308">
        <v>1</v>
      </c>
      <c r="R308" s="1">
        <f t="shared" si="46"/>
        <v>34425</v>
      </c>
      <c r="S308">
        <v>3.4000000000000002E-2</v>
      </c>
      <c r="T308">
        <v>4.0000000000000001E-3</v>
      </c>
      <c r="U308">
        <v>0</v>
      </c>
      <c r="V308">
        <v>4.16</v>
      </c>
      <c r="W308">
        <v>0.14000000000000001</v>
      </c>
      <c r="X308" t="e">
        <v>#N/A</v>
      </c>
    </row>
    <row r="309" spans="1:24" x14ac:dyDescent="0.25">
      <c r="A309" s="1">
        <f t="shared" si="47"/>
        <v>34425</v>
      </c>
      <c r="B309">
        <v>1</v>
      </c>
      <c r="C309">
        <f t="shared" si="49"/>
        <v>1994</v>
      </c>
      <c r="D309">
        <v>4</v>
      </c>
      <c r="E309" t="str">
        <f t="shared" si="48"/>
        <v>19944</v>
      </c>
      <c r="F309">
        <f t="shared" si="40"/>
        <v>3.4000000000000002E-2</v>
      </c>
      <c r="G309">
        <f t="shared" si="41"/>
        <v>4.0000000000000001E-3</v>
      </c>
      <c r="H309">
        <f t="shared" si="42"/>
        <v>0</v>
      </c>
      <c r="I309">
        <f t="shared" si="43"/>
        <v>4.16</v>
      </c>
      <c r="J309">
        <f t="shared" si="44"/>
        <v>0.14000000000000001</v>
      </c>
      <c r="K309" t="e">
        <f t="shared" si="45"/>
        <v>#N/A</v>
      </c>
      <c r="M309" t="s">
        <v>88</v>
      </c>
      <c r="N309">
        <v>1994</v>
      </c>
      <c r="O309">
        <v>1994</v>
      </c>
      <c r="P309">
        <v>5</v>
      </c>
      <c r="Q309">
        <v>1</v>
      </c>
      <c r="R309" s="1">
        <f t="shared" si="46"/>
        <v>34455</v>
      </c>
      <c r="S309">
        <v>3.5000000000000003E-2</v>
      </c>
      <c r="T309">
        <v>4.0000000000000001E-3</v>
      </c>
      <c r="U309">
        <v>0</v>
      </c>
      <c r="V309">
        <v>5.47</v>
      </c>
      <c r="W309">
        <v>0.32</v>
      </c>
      <c r="X309" t="e">
        <v>#N/A</v>
      </c>
    </row>
    <row r="310" spans="1:24" x14ac:dyDescent="0.25">
      <c r="A310" s="1">
        <f t="shared" si="47"/>
        <v>34455</v>
      </c>
      <c r="B310">
        <v>1</v>
      </c>
      <c r="C310">
        <f t="shared" si="49"/>
        <v>1994</v>
      </c>
      <c r="D310">
        <v>5</v>
      </c>
      <c r="E310" t="str">
        <f t="shared" si="48"/>
        <v>19945</v>
      </c>
      <c r="F310">
        <f t="shared" si="40"/>
        <v>3.5000000000000003E-2</v>
      </c>
      <c r="G310">
        <f t="shared" si="41"/>
        <v>4.0000000000000001E-3</v>
      </c>
      <c r="H310">
        <f t="shared" si="42"/>
        <v>0</v>
      </c>
      <c r="I310">
        <f t="shared" si="43"/>
        <v>5.47</v>
      </c>
      <c r="J310">
        <f t="shared" si="44"/>
        <v>0.32</v>
      </c>
      <c r="K310" t="e">
        <f t="shared" si="45"/>
        <v>#N/A</v>
      </c>
      <c r="M310" t="s">
        <v>88</v>
      </c>
      <c r="N310">
        <v>1994</v>
      </c>
      <c r="O310">
        <v>1994</v>
      </c>
      <c r="P310">
        <v>6</v>
      </c>
      <c r="Q310">
        <v>1</v>
      </c>
      <c r="R310" s="1">
        <f t="shared" si="46"/>
        <v>34486</v>
      </c>
      <c r="S310">
        <v>3.3000000000000002E-2</v>
      </c>
      <c r="T310">
        <v>3.0000000000000001E-3</v>
      </c>
      <c r="U310">
        <v>1E-3</v>
      </c>
      <c r="V310">
        <v>5.39</v>
      </c>
      <c r="W310">
        <v>0.22</v>
      </c>
      <c r="X310" t="e">
        <v>#N/A</v>
      </c>
    </row>
    <row r="311" spans="1:24" x14ac:dyDescent="0.25">
      <c r="A311" s="1">
        <f t="shared" si="47"/>
        <v>34486</v>
      </c>
      <c r="B311">
        <v>1</v>
      </c>
      <c r="C311">
        <f t="shared" si="49"/>
        <v>1994</v>
      </c>
      <c r="D311">
        <v>6</v>
      </c>
      <c r="E311" t="str">
        <f t="shared" si="48"/>
        <v>19946</v>
      </c>
      <c r="F311">
        <f t="shared" si="40"/>
        <v>3.3000000000000002E-2</v>
      </c>
      <c r="G311">
        <f t="shared" si="41"/>
        <v>3.0000000000000001E-3</v>
      </c>
      <c r="H311">
        <f t="shared" si="42"/>
        <v>1E-3</v>
      </c>
      <c r="I311">
        <f t="shared" si="43"/>
        <v>5.39</v>
      </c>
      <c r="J311">
        <f t="shared" si="44"/>
        <v>0.22</v>
      </c>
      <c r="K311" t="e">
        <f t="shared" si="45"/>
        <v>#N/A</v>
      </c>
      <c r="M311" t="s">
        <v>88</v>
      </c>
      <c r="N311">
        <v>1994</v>
      </c>
      <c r="O311">
        <v>1994</v>
      </c>
      <c r="P311">
        <v>7</v>
      </c>
      <c r="Q311">
        <v>1</v>
      </c>
      <c r="R311" s="1">
        <f t="shared" si="46"/>
        <v>34516</v>
      </c>
      <c r="S311">
        <v>3.4000000000000002E-2</v>
      </c>
      <c r="T311">
        <v>7.0000000000000001E-3</v>
      </c>
      <c r="U311">
        <v>0</v>
      </c>
      <c r="V311">
        <v>6.57</v>
      </c>
      <c r="W311">
        <v>0.16</v>
      </c>
      <c r="X311" t="e">
        <v>#N/A</v>
      </c>
    </row>
    <row r="312" spans="1:24" x14ac:dyDescent="0.25">
      <c r="A312" s="1">
        <f t="shared" si="47"/>
        <v>34516</v>
      </c>
      <c r="B312">
        <v>1</v>
      </c>
      <c r="C312">
        <f t="shared" si="49"/>
        <v>1994</v>
      </c>
      <c r="D312">
        <v>7</v>
      </c>
      <c r="E312" t="str">
        <f t="shared" si="48"/>
        <v>19947</v>
      </c>
      <c r="F312">
        <f t="shared" si="40"/>
        <v>3.4000000000000002E-2</v>
      </c>
      <c r="G312">
        <f t="shared" si="41"/>
        <v>7.0000000000000001E-3</v>
      </c>
      <c r="H312">
        <f t="shared" si="42"/>
        <v>0</v>
      </c>
      <c r="I312">
        <f t="shared" si="43"/>
        <v>6.57</v>
      </c>
      <c r="J312">
        <f t="shared" si="44"/>
        <v>0.16</v>
      </c>
      <c r="K312" t="e">
        <f t="shared" si="45"/>
        <v>#N/A</v>
      </c>
      <c r="M312" t="s">
        <v>88</v>
      </c>
      <c r="N312">
        <v>1994</v>
      </c>
      <c r="O312">
        <v>1994</v>
      </c>
      <c r="P312">
        <v>8</v>
      </c>
      <c r="Q312">
        <v>1</v>
      </c>
      <c r="R312" s="1">
        <f t="shared" si="46"/>
        <v>34547</v>
      </c>
      <c r="S312">
        <v>2.8000000000000001E-2</v>
      </c>
      <c r="T312">
        <v>4.0000000000000001E-3</v>
      </c>
      <c r="U312">
        <v>0</v>
      </c>
      <c r="V312">
        <v>7.25</v>
      </c>
      <c r="W312">
        <v>0.18</v>
      </c>
      <c r="X312" t="e">
        <v>#N/A</v>
      </c>
    </row>
    <row r="313" spans="1:24" x14ac:dyDescent="0.25">
      <c r="A313" s="1">
        <f t="shared" si="47"/>
        <v>34547</v>
      </c>
      <c r="B313">
        <v>1</v>
      </c>
      <c r="C313">
        <f t="shared" si="49"/>
        <v>1994</v>
      </c>
      <c r="D313">
        <v>8</v>
      </c>
      <c r="E313" t="str">
        <f t="shared" si="48"/>
        <v>19948</v>
      </c>
      <c r="F313">
        <f t="shared" si="40"/>
        <v>2.8000000000000001E-2</v>
      </c>
      <c r="G313">
        <f t="shared" si="41"/>
        <v>4.0000000000000001E-3</v>
      </c>
      <c r="H313">
        <f t="shared" si="42"/>
        <v>0</v>
      </c>
      <c r="I313">
        <f t="shared" si="43"/>
        <v>7.25</v>
      </c>
      <c r="J313">
        <f t="shared" si="44"/>
        <v>0.18</v>
      </c>
      <c r="K313" t="e">
        <f t="shared" si="45"/>
        <v>#N/A</v>
      </c>
      <c r="M313" t="s">
        <v>88</v>
      </c>
      <c r="N313">
        <v>1994</v>
      </c>
      <c r="O313">
        <v>1994</v>
      </c>
      <c r="P313">
        <v>9</v>
      </c>
      <c r="Q313">
        <v>1</v>
      </c>
      <c r="R313" s="1">
        <f t="shared" si="46"/>
        <v>34578</v>
      </c>
      <c r="S313">
        <v>3.3000000000000002E-2</v>
      </c>
      <c r="T313">
        <v>4.0000000000000001E-3</v>
      </c>
      <c r="U313">
        <v>1E-3</v>
      </c>
      <c r="V313">
        <v>7.71</v>
      </c>
      <c r="W313">
        <v>0.27</v>
      </c>
      <c r="X313" t="e">
        <v>#N/A</v>
      </c>
    </row>
    <row r="314" spans="1:24" x14ac:dyDescent="0.25">
      <c r="A314" s="1">
        <f t="shared" si="47"/>
        <v>34578</v>
      </c>
      <c r="B314">
        <v>1</v>
      </c>
      <c r="C314">
        <f t="shared" si="49"/>
        <v>1994</v>
      </c>
      <c r="D314">
        <v>9</v>
      </c>
      <c r="E314" t="str">
        <f t="shared" si="48"/>
        <v>19949</v>
      </c>
      <c r="F314">
        <f t="shared" si="40"/>
        <v>3.3000000000000002E-2</v>
      </c>
      <c r="G314">
        <f t="shared" si="41"/>
        <v>4.0000000000000001E-3</v>
      </c>
      <c r="H314">
        <f t="shared" si="42"/>
        <v>1E-3</v>
      </c>
      <c r="I314">
        <f t="shared" si="43"/>
        <v>7.71</v>
      </c>
      <c r="J314">
        <f t="shared" si="44"/>
        <v>0.27</v>
      </c>
      <c r="K314" t="e">
        <f t="shared" si="45"/>
        <v>#N/A</v>
      </c>
      <c r="M314" t="s">
        <v>88</v>
      </c>
      <c r="N314">
        <v>1995</v>
      </c>
      <c r="O314">
        <v>1994</v>
      </c>
      <c r="P314">
        <v>10</v>
      </c>
      <c r="Q314">
        <v>1</v>
      </c>
      <c r="R314" s="1">
        <f t="shared" si="46"/>
        <v>34973</v>
      </c>
      <c r="S314">
        <v>3.6999999999999998E-2</v>
      </c>
      <c r="T314">
        <v>6.0000000000000001E-3</v>
      </c>
      <c r="U314">
        <v>1E-3</v>
      </c>
      <c r="V314">
        <v>6.55</v>
      </c>
      <c r="W314">
        <v>0.27</v>
      </c>
      <c r="X314" t="e">
        <v>#N/A</v>
      </c>
    </row>
    <row r="315" spans="1:24" x14ac:dyDescent="0.25">
      <c r="A315" s="1">
        <f t="shared" si="47"/>
        <v>34973</v>
      </c>
      <c r="B315">
        <v>1</v>
      </c>
      <c r="C315">
        <f t="shared" si="49"/>
        <v>1995</v>
      </c>
      <c r="D315">
        <v>10</v>
      </c>
      <c r="E315" t="str">
        <f t="shared" si="48"/>
        <v>199510</v>
      </c>
      <c r="F315">
        <f t="shared" si="40"/>
        <v>3.6999999999999998E-2</v>
      </c>
      <c r="G315">
        <f t="shared" si="41"/>
        <v>6.0000000000000001E-3</v>
      </c>
      <c r="H315">
        <f t="shared" si="42"/>
        <v>1E-3</v>
      </c>
      <c r="I315">
        <f t="shared" si="43"/>
        <v>6.55</v>
      </c>
      <c r="J315">
        <f t="shared" si="44"/>
        <v>0.27</v>
      </c>
      <c r="K315" t="e">
        <f t="shared" si="45"/>
        <v>#N/A</v>
      </c>
      <c r="M315" t="s">
        <v>88</v>
      </c>
      <c r="N315">
        <v>1995</v>
      </c>
      <c r="O315">
        <v>1994</v>
      </c>
      <c r="P315">
        <v>11</v>
      </c>
      <c r="Q315">
        <v>1</v>
      </c>
      <c r="R315" s="1">
        <f t="shared" si="46"/>
        <v>35004</v>
      </c>
      <c r="S315">
        <v>4.3999999999999997E-2</v>
      </c>
      <c r="T315">
        <v>5.0000000000000001E-3</v>
      </c>
      <c r="U315">
        <v>1E-3</v>
      </c>
      <c r="V315">
        <v>3.36</v>
      </c>
      <c r="W315">
        <v>0.16</v>
      </c>
      <c r="X315" t="e">
        <v>#N/A</v>
      </c>
    </row>
    <row r="316" spans="1:24" x14ac:dyDescent="0.25">
      <c r="A316" s="1">
        <f t="shared" si="47"/>
        <v>35004</v>
      </c>
      <c r="B316">
        <v>1</v>
      </c>
      <c r="C316">
        <f t="shared" si="49"/>
        <v>1995</v>
      </c>
      <c r="D316">
        <v>11</v>
      </c>
      <c r="E316" t="str">
        <f t="shared" si="48"/>
        <v>199511</v>
      </c>
      <c r="F316">
        <f t="shared" si="40"/>
        <v>4.3999999999999997E-2</v>
      </c>
      <c r="G316">
        <f t="shared" si="41"/>
        <v>5.0000000000000001E-3</v>
      </c>
      <c r="H316">
        <f t="shared" si="42"/>
        <v>1E-3</v>
      </c>
      <c r="I316">
        <f t="shared" si="43"/>
        <v>3.36</v>
      </c>
      <c r="J316">
        <f t="shared" si="44"/>
        <v>0.16</v>
      </c>
      <c r="K316" t="e">
        <f t="shared" si="45"/>
        <v>#N/A</v>
      </c>
      <c r="M316" t="s">
        <v>88</v>
      </c>
      <c r="N316">
        <v>1995</v>
      </c>
      <c r="O316">
        <v>1994</v>
      </c>
      <c r="P316">
        <v>12</v>
      </c>
      <c r="Q316">
        <v>1</v>
      </c>
      <c r="R316" s="1">
        <f t="shared" si="46"/>
        <v>35034</v>
      </c>
      <c r="S316">
        <v>4.7E-2</v>
      </c>
      <c r="T316">
        <v>6.0000000000000001E-3</v>
      </c>
      <c r="U316">
        <v>2E-3</v>
      </c>
      <c r="V316">
        <v>3.19</v>
      </c>
      <c r="W316">
        <v>0.13</v>
      </c>
      <c r="X316" t="e">
        <v>#N/A</v>
      </c>
    </row>
    <row r="317" spans="1:24" x14ac:dyDescent="0.25">
      <c r="A317" s="1">
        <f t="shared" si="47"/>
        <v>35034</v>
      </c>
      <c r="B317">
        <v>1</v>
      </c>
      <c r="C317">
        <f t="shared" si="49"/>
        <v>1995</v>
      </c>
      <c r="D317">
        <v>12</v>
      </c>
      <c r="E317" t="str">
        <f t="shared" si="48"/>
        <v>199512</v>
      </c>
      <c r="F317">
        <f t="shared" si="40"/>
        <v>4.7E-2</v>
      </c>
      <c r="G317">
        <f t="shared" si="41"/>
        <v>6.0000000000000001E-3</v>
      </c>
      <c r="H317">
        <f t="shared" si="42"/>
        <v>2E-3</v>
      </c>
      <c r="I317">
        <f t="shared" si="43"/>
        <v>3.19</v>
      </c>
      <c r="J317">
        <f t="shared" si="44"/>
        <v>0.13</v>
      </c>
      <c r="K317" t="e">
        <f t="shared" si="45"/>
        <v>#N/A</v>
      </c>
      <c r="M317" t="s">
        <v>88</v>
      </c>
      <c r="N317">
        <v>1995</v>
      </c>
      <c r="O317">
        <v>1995</v>
      </c>
      <c r="P317">
        <v>1</v>
      </c>
      <c r="Q317">
        <v>1</v>
      </c>
      <c r="R317" s="1">
        <f t="shared" si="46"/>
        <v>34700</v>
      </c>
      <c r="S317">
        <v>4.9000000000000002E-2</v>
      </c>
      <c r="T317">
        <v>5.0000000000000001E-3</v>
      </c>
      <c r="U317">
        <v>1E-3</v>
      </c>
      <c r="V317">
        <v>3.3</v>
      </c>
      <c r="W317">
        <v>0.06</v>
      </c>
      <c r="X317" t="e">
        <v>#N/A</v>
      </c>
    </row>
    <row r="318" spans="1:24" x14ac:dyDescent="0.25">
      <c r="A318" s="1">
        <f t="shared" si="47"/>
        <v>34700</v>
      </c>
      <c r="B318">
        <v>1</v>
      </c>
      <c r="C318">
        <f t="shared" si="49"/>
        <v>1995</v>
      </c>
      <c r="D318">
        <v>1</v>
      </c>
      <c r="E318" t="str">
        <f t="shared" si="48"/>
        <v>19951</v>
      </c>
      <c r="F318">
        <f t="shared" si="40"/>
        <v>4.9000000000000002E-2</v>
      </c>
      <c r="G318">
        <f t="shared" si="41"/>
        <v>5.0000000000000001E-3</v>
      </c>
      <c r="H318">
        <f t="shared" si="42"/>
        <v>1E-3</v>
      </c>
      <c r="I318">
        <f t="shared" si="43"/>
        <v>3.3</v>
      </c>
      <c r="J318">
        <f t="shared" si="44"/>
        <v>0.06</v>
      </c>
      <c r="K318" t="e">
        <f t="shared" si="45"/>
        <v>#N/A</v>
      </c>
      <c r="M318" t="s">
        <v>88</v>
      </c>
      <c r="N318">
        <v>1995</v>
      </c>
      <c r="O318">
        <v>1995</v>
      </c>
      <c r="P318">
        <v>2</v>
      </c>
      <c r="Q318">
        <v>1</v>
      </c>
      <c r="R318" s="1">
        <f t="shared" si="46"/>
        <v>34731</v>
      </c>
      <c r="S318">
        <v>4.5999999999999999E-2</v>
      </c>
      <c r="T318">
        <v>7.0000000000000001E-3</v>
      </c>
      <c r="U318">
        <v>1E-3</v>
      </c>
      <c r="V318">
        <v>3.52</v>
      </c>
      <c r="W318">
        <v>0.09</v>
      </c>
      <c r="X318" t="e">
        <v>#N/A</v>
      </c>
    </row>
    <row r="319" spans="1:24" x14ac:dyDescent="0.25">
      <c r="A319" s="1">
        <f t="shared" si="47"/>
        <v>34731</v>
      </c>
      <c r="B319">
        <v>1</v>
      </c>
      <c r="C319">
        <f t="shared" si="49"/>
        <v>1995</v>
      </c>
      <c r="D319">
        <v>2</v>
      </c>
      <c r="E319" t="str">
        <f t="shared" si="48"/>
        <v>19952</v>
      </c>
      <c r="F319">
        <f t="shared" si="40"/>
        <v>4.5999999999999999E-2</v>
      </c>
      <c r="G319">
        <f t="shared" si="41"/>
        <v>7.0000000000000001E-3</v>
      </c>
      <c r="H319">
        <f t="shared" si="42"/>
        <v>1E-3</v>
      </c>
      <c r="I319">
        <f t="shared" si="43"/>
        <v>3.52</v>
      </c>
      <c r="J319">
        <f t="shared" si="44"/>
        <v>0.09</v>
      </c>
      <c r="K319" t="e">
        <f t="shared" si="45"/>
        <v>#N/A</v>
      </c>
      <c r="M319" t="s">
        <v>88</v>
      </c>
      <c r="N319">
        <v>1995</v>
      </c>
      <c r="O319">
        <v>1995</v>
      </c>
      <c r="P319">
        <v>3</v>
      </c>
      <c r="Q319">
        <v>1</v>
      </c>
      <c r="R319" s="1">
        <f t="shared" si="46"/>
        <v>34759</v>
      </c>
      <c r="S319">
        <v>4.2999999999999997E-2</v>
      </c>
      <c r="T319">
        <v>1.0999999999999999E-2</v>
      </c>
      <c r="U319">
        <v>1E-3</v>
      </c>
      <c r="V319">
        <v>3.63</v>
      </c>
      <c r="W319">
        <v>0.09</v>
      </c>
      <c r="X319" t="e">
        <v>#N/A</v>
      </c>
    </row>
    <row r="320" spans="1:24" x14ac:dyDescent="0.25">
      <c r="A320" s="1">
        <f t="shared" si="47"/>
        <v>34759</v>
      </c>
      <c r="B320">
        <v>1</v>
      </c>
      <c r="C320">
        <f t="shared" si="49"/>
        <v>1995</v>
      </c>
      <c r="D320">
        <v>3</v>
      </c>
      <c r="E320" t="str">
        <f t="shared" si="48"/>
        <v>19953</v>
      </c>
      <c r="F320">
        <f t="shared" si="40"/>
        <v>4.2999999999999997E-2</v>
      </c>
      <c r="G320">
        <f t="shared" si="41"/>
        <v>1.0999999999999999E-2</v>
      </c>
      <c r="H320">
        <f t="shared" si="42"/>
        <v>1E-3</v>
      </c>
      <c r="I320">
        <f t="shared" si="43"/>
        <v>3.63</v>
      </c>
      <c r="J320">
        <f t="shared" si="44"/>
        <v>0.09</v>
      </c>
      <c r="K320" t="e">
        <f t="shared" si="45"/>
        <v>#N/A</v>
      </c>
      <c r="M320" t="s">
        <v>88</v>
      </c>
      <c r="N320">
        <v>1995</v>
      </c>
      <c r="O320">
        <v>1995</v>
      </c>
      <c r="P320">
        <v>4</v>
      </c>
      <c r="Q320">
        <v>1</v>
      </c>
      <c r="R320" s="1">
        <f t="shared" si="46"/>
        <v>34790</v>
      </c>
      <c r="S320">
        <v>0.04</v>
      </c>
      <c r="T320">
        <v>5.0000000000000001E-3</v>
      </c>
      <c r="U320">
        <v>1E-3</v>
      </c>
      <c r="V320">
        <v>3.8</v>
      </c>
      <c r="W320">
        <v>0.1</v>
      </c>
      <c r="X320" t="e">
        <v>#N/A</v>
      </c>
    </row>
    <row r="321" spans="1:24" x14ac:dyDescent="0.25">
      <c r="A321" s="1">
        <f t="shared" si="47"/>
        <v>34790</v>
      </c>
      <c r="B321">
        <v>1</v>
      </c>
      <c r="C321">
        <f t="shared" si="49"/>
        <v>1995</v>
      </c>
      <c r="D321">
        <v>4</v>
      </c>
      <c r="E321" t="str">
        <f t="shared" si="48"/>
        <v>19954</v>
      </c>
      <c r="F321">
        <f t="shared" si="40"/>
        <v>0.04</v>
      </c>
      <c r="G321">
        <f t="shared" si="41"/>
        <v>5.0000000000000001E-3</v>
      </c>
      <c r="H321">
        <f t="shared" si="42"/>
        <v>1E-3</v>
      </c>
      <c r="I321">
        <f t="shared" si="43"/>
        <v>3.8</v>
      </c>
      <c r="J321">
        <f t="shared" si="44"/>
        <v>0.1</v>
      </c>
      <c r="K321" t="e">
        <f t="shared" si="45"/>
        <v>#N/A</v>
      </c>
      <c r="M321" t="s">
        <v>88</v>
      </c>
      <c r="N321">
        <v>1995</v>
      </c>
      <c r="O321">
        <v>1995</v>
      </c>
      <c r="P321">
        <v>5</v>
      </c>
      <c r="Q321">
        <v>1</v>
      </c>
      <c r="R321" s="1">
        <f t="shared" si="46"/>
        <v>34820</v>
      </c>
      <c r="S321">
        <v>3.7999999999999999E-2</v>
      </c>
      <c r="T321">
        <v>4.0000000000000001E-3</v>
      </c>
      <c r="U321">
        <v>0</v>
      </c>
      <c r="V321">
        <v>4.2699999999999996</v>
      </c>
      <c r="W321">
        <v>0.1</v>
      </c>
      <c r="X321" t="e">
        <v>#N/A</v>
      </c>
    </row>
    <row r="322" spans="1:24" x14ac:dyDescent="0.25">
      <c r="A322" s="1">
        <f t="shared" si="47"/>
        <v>34820</v>
      </c>
      <c r="B322">
        <v>1</v>
      </c>
      <c r="C322">
        <f t="shared" si="49"/>
        <v>1995</v>
      </c>
      <c r="D322">
        <v>5</v>
      </c>
      <c r="E322" t="str">
        <f t="shared" si="48"/>
        <v>19955</v>
      </c>
      <c r="F322">
        <f t="shared" si="40"/>
        <v>3.7999999999999999E-2</v>
      </c>
      <c r="G322">
        <f t="shared" si="41"/>
        <v>4.0000000000000001E-3</v>
      </c>
      <c r="H322">
        <f t="shared" si="42"/>
        <v>0</v>
      </c>
      <c r="I322">
        <f t="shared" si="43"/>
        <v>4.2699999999999996</v>
      </c>
      <c r="J322">
        <f t="shared" si="44"/>
        <v>0.1</v>
      </c>
      <c r="K322" t="e">
        <f t="shared" si="45"/>
        <v>#N/A</v>
      </c>
      <c r="M322" t="s">
        <v>88</v>
      </c>
      <c r="N322">
        <v>1995</v>
      </c>
      <c r="O322">
        <v>1995</v>
      </c>
      <c r="P322">
        <v>6</v>
      </c>
      <c r="Q322">
        <v>1</v>
      </c>
      <c r="R322" s="1">
        <f t="shared" si="46"/>
        <v>34851</v>
      </c>
      <c r="S322">
        <v>3.5000000000000003E-2</v>
      </c>
      <c r="T322">
        <v>6.0000000000000001E-3</v>
      </c>
      <c r="U322">
        <v>0</v>
      </c>
      <c r="V322">
        <v>5.54</v>
      </c>
      <c r="W322">
        <v>0.14000000000000001</v>
      </c>
      <c r="X322" t="e">
        <v>#N/A</v>
      </c>
    </row>
    <row r="323" spans="1:24" x14ac:dyDescent="0.25">
      <c r="A323" s="1">
        <f t="shared" si="47"/>
        <v>34851</v>
      </c>
      <c r="B323">
        <v>1</v>
      </c>
      <c r="C323">
        <f t="shared" si="49"/>
        <v>1995</v>
      </c>
      <c r="D323">
        <v>6</v>
      </c>
      <c r="E323" t="str">
        <f t="shared" si="48"/>
        <v>19956</v>
      </c>
      <c r="F323">
        <f t="shared" ref="F323:F386" si="50">VLOOKUP($A323,$R:$X,2,FALSE)</f>
        <v>3.5000000000000003E-2</v>
      </c>
      <c r="G323">
        <f t="shared" ref="G323:G386" si="51">VLOOKUP($A323,$R:$X,3,FALSE)</f>
        <v>6.0000000000000001E-3</v>
      </c>
      <c r="H323">
        <f t="shared" ref="H323:H386" si="52">VLOOKUP($A323,$R:$X,4,FALSE)</f>
        <v>0</v>
      </c>
      <c r="I323">
        <f t="shared" ref="I323:I386" si="53">VLOOKUP($A323,$R:$X,5,FALSE)</f>
        <v>5.54</v>
      </c>
      <c r="J323">
        <f t="shared" ref="J323:J386" si="54">VLOOKUP($A323,$R:$X,6,FALSE)</f>
        <v>0.14000000000000001</v>
      </c>
      <c r="K323" t="e">
        <f t="shared" ref="K323:K386" si="55">VLOOKUP($A323,$R:$X,7,FALSE)</f>
        <v>#N/A</v>
      </c>
      <c r="M323" t="s">
        <v>88</v>
      </c>
      <c r="N323">
        <v>1995</v>
      </c>
      <c r="O323">
        <v>1995</v>
      </c>
      <c r="P323">
        <v>7</v>
      </c>
      <c r="Q323">
        <v>1</v>
      </c>
      <c r="R323" s="1">
        <f t="shared" ref="R323:R386" si="56">DATE(N323,P323,Q323)</f>
        <v>34881</v>
      </c>
      <c r="S323">
        <v>3.1E-2</v>
      </c>
      <c r="T323">
        <v>6.0000000000000001E-3</v>
      </c>
      <c r="U323">
        <v>0</v>
      </c>
      <c r="V323">
        <v>6.32</v>
      </c>
      <c r="W323">
        <v>0.14000000000000001</v>
      </c>
      <c r="X323" t="e">
        <v>#N/A</v>
      </c>
    </row>
    <row r="324" spans="1:24" x14ac:dyDescent="0.25">
      <c r="A324" s="1">
        <f t="shared" ref="A324:A387" si="57">DATE(C324,D324,B324)</f>
        <v>34881</v>
      </c>
      <c r="B324">
        <v>1</v>
      </c>
      <c r="C324">
        <f t="shared" si="49"/>
        <v>1995</v>
      </c>
      <c r="D324">
        <v>7</v>
      </c>
      <c r="E324" t="str">
        <f t="shared" ref="E324:E387" si="58">CONCATENATE(C324,D324)</f>
        <v>19957</v>
      </c>
      <c r="F324">
        <f t="shared" si="50"/>
        <v>3.1E-2</v>
      </c>
      <c r="G324">
        <f t="shared" si="51"/>
        <v>6.0000000000000001E-3</v>
      </c>
      <c r="H324">
        <f t="shared" si="52"/>
        <v>0</v>
      </c>
      <c r="I324">
        <f t="shared" si="53"/>
        <v>6.32</v>
      </c>
      <c r="J324">
        <f t="shared" si="54"/>
        <v>0.14000000000000001</v>
      </c>
      <c r="K324" t="e">
        <f t="shared" si="55"/>
        <v>#N/A</v>
      </c>
      <c r="M324" t="s">
        <v>88</v>
      </c>
      <c r="N324">
        <v>1995</v>
      </c>
      <c r="O324">
        <v>1995</v>
      </c>
      <c r="P324">
        <v>8</v>
      </c>
      <c r="Q324">
        <v>1</v>
      </c>
      <c r="R324" s="1">
        <f t="shared" si="56"/>
        <v>34912</v>
      </c>
      <c r="S324">
        <v>2.9000000000000001E-2</v>
      </c>
      <c r="T324">
        <v>8.9999999999999993E-3</v>
      </c>
      <c r="U324">
        <v>1E-3</v>
      </c>
      <c r="V324">
        <v>7.05</v>
      </c>
      <c r="W324">
        <v>0.16</v>
      </c>
      <c r="X324" t="e">
        <v>#N/A</v>
      </c>
    </row>
    <row r="325" spans="1:24" x14ac:dyDescent="0.25">
      <c r="A325" s="1">
        <f t="shared" si="57"/>
        <v>34912</v>
      </c>
      <c r="B325">
        <v>1</v>
      </c>
      <c r="C325">
        <f t="shared" si="49"/>
        <v>1995</v>
      </c>
      <c r="D325">
        <v>8</v>
      </c>
      <c r="E325" t="str">
        <f t="shared" si="58"/>
        <v>19958</v>
      </c>
      <c r="F325">
        <f t="shared" si="50"/>
        <v>2.9000000000000001E-2</v>
      </c>
      <c r="G325">
        <f t="shared" si="51"/>
        <v>8.9999999999999993E-3</v>
      </c>
      <c r="H325">
        <f t="shared" si="52"/>
        <v>1E-3</v>
      </c>
      <c r="I325">
        <f t="shared" si="53"/>
        <v>7.05</v>
      </c>
      <c r="J325">
        <f t="shared" si="54"/>
        <v>0.16</v>
      </c>
      <c r="K325" t="e">
        <f t="shared" si="55"/>
        <v>#N/A</v>
      </c>
      <c r="M325" t="s">
        <v>88</v>
      </c>
      <c r="N325">
        <v>1995</v>
      </c>
      <c r="O325">
        <v>1995</v>
      </c>
      <c r="P325">
        <v>9</v>
      </c>
      <c r="Q325">
        <v>1</v>
      </c>
      <c r="R325" s="1">
        <f t="shared" si="56"/>
        <v>34943</v>
      </c>
      <c r="S325">
        <v>3.2000000000000001E-2</v>
      </c>
      <c r="T325">
        <v>2.1000000000000001E-2</v>
      </c>
      <c r="U325">
        <v>2E-3</v>
      </c>
      <c r="V325">
        <v>7.11</v>
      </c>
      <c r="W325">
        <v>0.19</v>
      </c>
      <c r="X325" t="e">
        <v>#N/A</v>
      </c>
    </row>
    <row r="326" spans="1:24" x14ac:dyDescent="0.25">
      <c r="A326" s="1">
        <f t="shared" si="57"/>
        <v>34943</v>
      </c>
      <c r="B326">
        <v>1</v>
      </c>
      <c r="C326">
        <f t="shared" si="49"/>
        <v>1995</v>
      </c>
      <c r="D326">
        <v>9</v>
      </c>
      <c r="E326" t="str">
        <f t="shared" si="58"/>
        <v>19959</v>
      </c>
      <c r="F326">
        <f t="shared" si="50"/>
        <v>3.2000000000000001E-2</v>
      </c>
      <c r="G326">
        <f t="shared" si="51"/>
        <v>2.1000000000000001E-2</v>
      </c>
      <c r="H326">
        <f t="shared" si="52"/>
        <v>2E-3</v>
      </c>
      <c r="I326">
        <f t="shared" si="53"/>
        <v>7.11</v>
      </c>
      <c r="J326">
        <f t="shared" si="54"/>
        <v>0.19</v>
      </c>
      <c r="K326" t="e">
        <f t="shared" si="55"/>
        <v>#N/A</v>
      </c>
      <c r="M326" t="s">
        <v>88</v>
      </c>
      <c r="N326">
        <v>1996</v>
      </c>
      <c r="O326">
        <v>1995</v>
      </c>
      <c r="P326">
        <v>10</v>
      </c>
      <c r="Q326">
        <v>1</v>
      </c>
      <c r="R326" s="1">
        <f t="shared" si="56"/>
        <v>35339</v>
      </c>
      <c r="S326">
        <v>3.5000000000000003E-2</v>
      </c>
      <c r="T326">
        <v>1.2E-2</v>
      </c>
      <c r="U326">
        <v>3.0000000000000001E-3</v>
      </c>
      <c r="V326">
        <v>5.29</v>
      </c>
      <c r="W326">
        <v>0.2</v>
      </c>
      <c r="X326" t="e">
        <v>#N/A</v>
      </c>
    </row>
    <row r="327" spans="1:24" x14ac:dyDescent="0.25">
      <c r="A327" s="1">
        <f t="shared" si="57"/>
        <v>35339</v>
      </c>
      <c r="B327">
        <v>1</v>
      </c>
      <c r="C327">
        <f t="shared" si="49"/>
        <v>1996</v>
      </c>
      <c r="D327">
        <v>10</v>
      </c>
      <c r="E327" t="str">
        <f t="shared" si="58"/>
        <v>199610</v>
      </c>
      <c r="F327">
        <f t="shared" si="50"/>
        <v>3.5000000000000003E-2</v>
      </c>
      <c r="G327">
        <f t="shared" si="51"/>
        <v>1.2E-2</v>
      </c>
      <c r="H327">
        <f t="shared" si="52"/>
        <v>3.0000000000000001E-3</v>
      </c>
      <c r="I327">
        <f t="shared" si="53"/>
        <v>5.29</v>
      </c>
      <c r="J327">
        <f t="shared" si="54"/>
        <v>0.2</v>
      </c>
      <c r="K327" t="e">
        <f t="shared" si="55"/>
        <v>#N/A</v>
      </c>
      <c r="M327" t="s">
        <v>88</v>
      </c>
      <c r="N327">
        <v>1996</v>
      </c>
      <c r="O327">
        <v>1995</v>
      </c>
      <c r="P327">
        <v>11</v>
      </c>
      <c r="Q327">
        <v>1</v>
      </c>
      <c r="R327" s="1">
        <f t="shared" si="56"/>
        <v>35370</v>
      </c>
      <c r="S327">
        <v>5.0999999999999997E-2</v>
      </c>
      <c r="T327">
        <v>1.6E-2</v>
      </c>
      <c r="U327">
        <v>4.0000000000000001E-3</v>
      </c>
      <c r="V327">
        <v>3.93</v>
      </c>
      <c r="W327">
        <v>0.2</v>
      </c>
      <c r="X327" t="e">
        <v>#N/A</v>
      </c>
    </row>
    <row r="328" spans="1:24" x14ac:dyDescent="0.25">
      <c r="A328" s="1">
        <f t="shared" si="57"/>
        <v>35370</v>
      </c>
      <c r="B328">
        <v>1</v>
      </c>
      <c r="C328">
        <f t="shared" si="49"/>
        <v>1996</v>
      </c>
      <c r="D328">
        <v>11</v>
      </c>
      <c r="E328" t="str">
        <f t="shared" si="58"/>
        <v>199611</v>
      </c>
      <c r="F328">
        <f t="shared" si="50"/>
        <v>5.0999999999999997E-2</v>
      </c>
      <c r="G328">
        <f t="shared" si="51"/>
        <v>1.6E-2</v>
      </c>
      <c r="H328">
        <f t="shared" si="52"/>
        <v>4.0000000000000001E-3</v>
      </c>
      <c r="I328">
        <f t="shared" si="53"/>
        <v>3.93</v>
      </c>
      <c r="J328">
        <f t="shared" si="54"/>
        <v>0.2</v>
      </c>
      <c r="K328" t="e">
        <f t="shared" si="55"/>
        <v>#N/A</v>
      </c>
      <c r="M328" t="s">
        <v>88</v>
      </c>
      <c r="N328">
        <v>1996</v>
      </c>
      <c r="O328">
        <v>1995</v>
      </c>
      <c r="P328">
        <v>12</v>
      </c>
      <c r="Q328">
        <v>1</v>
      </c>
      <c r="R328" s="1">
        <f t="shared" si="56"/>
        <v>35400</v>
      </c>
      <c r="S328">
        <v>4.5999999999999999E-2</v>
      </c>
      <c r="T328">
        <v>1.2E-2</v>
      </c>
      <c r="U328">
        <v>3.0000000000000001E-3</v>
      </c>
      <c r="V328">
        <v>3.64</v>
      </c>
      <c r="W328">
        <v>0.15</v>
      </c>
      <c r="X328" t="e">
        <v>#N/A</v>
      </c>
    </row>
    <row r="329" spans="1:24" x14ac:dyDescent="0.25">
      <c r="A329" s="1">
        <f t="shared" si="57"/>
        <v>35400</v>
      </c>
      <c r="B329">
        <v>1</v>
      </c>
      <c r="C329">
        <f t="shared" si="49"/>
        <v>1996</v>
      </c>
      <c r="D329">
        <v>12</v>
      </c>
      <c r="E329" t="str">
        <f t="shared" si="58"/>
        <v>199612</v>
      </c>
      <c r="F329">
        <f t="shared" si="50"/>
        <v>4.5999999999999999E-2</v>
      </c>
      <c r="G329">
        <f t="shared" si="51"/>
        <v>1.2E-2</v>
      </c>
      <c r="H329">
        <f t="shared" si="52"/>
        <v>3.0000000000000001E-3</v>
      </c>
      <c r="I329">
        <f t="shared" si="53"/>
        <v>3.64</v>
      </c>
      <c r="J329">
        <f t="shared" si="54"/>
        <v>0.15</v>
      </c>
      <c r="K329" t="e">
        <f t="shared" si="55"/>
        <v>#N/A</v>
      </c>
      <c r="M329" t="s">
        <v>88</v>
      </c>
      <c r="N329">
        <v>1996</v>
      </c>
      <c r="O329">
        <v>1996</v>
      </c>
      <c r="P329">
        <v>1</v>
      </c>
      <c r="Q329">
        <v>1</v>
      </c>
      <c r="R329" s="1">
        <f t="shared" si="56"/>
        <v>35065</v>
      </c>
      <c r="S329">
        <v>4.3999999999999997E-2</v>
      </c>
      <c r="T329">
        <v>8.0000000000000002E-3</v>
      </c>
      <c r="U329">
        <v>1E-3</v>
      </c>
      <c r="V329">
        <v>3.3</v>
      </c>
      <c r="W329">
        <v>0.2</v>
      </c>
      <c r="X329" t="e">
        <v>#N/A</v>
      </c>
    </row>
    <row r="330" spans="1:24" x14ac:dyDescent="0.25">
      <c r="A330" s="1">
        <f t="shared" si="57"/>
        <v>35065</v>
      </c>
      <c r="B330">
        <v>1</v>
      </c>
      <c r="C330">
        <f t="shared" si="49"/>
        <v>1996</v>
      </c>
      <c r="D330">
        <v>1</v>
      </c>
      <c r="E330" t="str">
        <f t="shared" si="58"/>
        <v>19961</v>
      </c>
      <c r="F330">
        <f t="shared" si="50"/>
        <v>4.3999999999999997E-2</v>
      </c>
      <c r="G330">
        <f t="shared" si="51"/>
        <v>8.0000000000000002E-3</v>
      </c>
      <c r="H330">
        <f t="shared" si="52"/>
        <v>1E-3</v>
      </c>
      <c r="I330">
        <f t="shared" si="53"/>
        <v>3.3</v>
      </c>
      <c r="J330">
        <f t="shared" si="54"/>
        <v>0.2</v>
      </c>
      <c r="K330" t="e">
        <f t="shared" si="55"/>
        <v>#N/A</v>
      </c>
      <c r="M330" t="s">
        <v>88</v>
      </c>
      <c r="N330">
        <v>1996</v>
      </c>
      <c r="O330">
        <v>1996</v>
      </c>
      <c r="P330">
        <v>2</v>
      </c>
      <c r="Q330">
        <v>1</v>
      </c>
      <c r="R330" s="1">
        <f t="shared" si="56"/>
        <v>35096</v>
      </c>
      <c r="S330">
        <v>4.3999999999999997E-2</v>
      </c>
      <c r="T330">
        <v>1.4999999999999999E-2</v>
      </c>
      <c r="U330">
        <v>2E-3</v>
      </c>
      <c r="V330">
        <v>2.96</v>
      </c>
      <c r="W330">
        <v>0.13</v>
      </c>
      <c r="X330" t="e">
        <v>#N/A</v>
      </c>
    </row>
    <row r="331" spans="1:24" x14ac:dyDescent="0.25">
      <c r="A331" s="1">
        <f t="shared" si="57"/>
        <v>35096</v>
      </c>
      <c r="B331">
        <v>1</v>
      </c>
      <c r="C331">
        <f t="shared" si="49"/>
        <v>1996</v>
      </c>
      <c r="D331">
        <v>2</v>
      </c>
      <c r="E331" t="str">
        <f t="shared" si="58"/>
        <v>19962</v>
      </c>
      <c r="F331">
        <f t="shared" si="50"/>
        <v>4.3999999999999997E-2</v>
      </c>
      <c r="G331">
        <f t="shared" si="51"/>
        <v>1.4999999999999999E-2</v>
      </c>
      <c r="H331">
        <f t="shared" si="52"/>
        <v>2E-3</v>
      </c>
      <c r="I331">
        <f t="shared" si="53"/>
        <v>2.96</v>
      </c>
      <c r="J331">
        <f t="shared" si="54"/>
        <v>0.13</v>
      </c>
      <c r="K331" t="e">
        <f t="shared" si="55"/>
        <v>#N/A</v>
      </c>
      <c r="M331" t="s">
        <v>88</v>
      </c>
      <c r="N331">
        <v>1996</v>
      </c>
      <c r="O331">
        <v>1996</v>
      </c>
      <c r="P331">
        <v>3</v>
      </c>
      <c r="Q331">
        <v>1</v>
      </c>
      <c r="R331" s="1">
        <f t="shared" si="56"/>
        <v>35125</v>
      </c>
      <c r="S331">
        <v>4.8000000000000001E-2</v>
      </c>
      <c r="T331">
        <v>4.0000000000000001E-3</v>
      </c>
      <c r="U331">
        <v>1E-3</v>
      </c>
      <c r="V331">
        <v>3.77</v>
      </c>
      <c r="W331">
        <v>0.12</v>
      </c>
      <c r="X331" t="e">
        <v>#N/A</v>
      </c>
    </row>
    <row r="332" spans="1:24" x14ac:dyDescent="0.25">
      <c r="A332" s="1">
        <f t="shared" si="57"/>
        <v>35125</v>
      </c>
      <c r="B332">
        <v>1</v>
      </c>
      <c r="C332">
        <f t="shared" si="49"/>
        <v>1996</v>
      </c>
      <c r="D332">
        <v>3</v>
      </c>
      <c r="E332" t="str">
        <f t="shared" si="58"/>
        <v>19963</v>
      </c>
      <c r="F332">
        <f t="shared" si="50"/>
        <v>4.8000000000000001E-2</v>
      </c>
      <c r="G332">
        <f t="shared" si="51"/>
        <v>4.0000000000000001E-3</v>
      </c>
      <c r="H332">
        <f t="shared" si="52"/>
        <v>1E-3</v>
      </c>
      <c r="I332">
        <f t="shared" si="53"/>
        <v>3.77</v>
      </c>
      <c r="J332">
        <f t="shared" si="54"/>
        <v>0.12</v>
      </c>
      <c r="K332" t="e">
        <f t="shared" si="55"/>
        <v>#N/A</v>
      </c>
      <c r="M332" t="s">
        <v>88</v>
      </c>
      <c r="N332">
        <v>1996</v>
      </c>
      <c r="O332">
        <v>1996</v>
      </c>
      <c r="P332">
        <v>4</v>
      </c>
      <c r="Q332">
        <v>1</v>
      </c>
      <c r="R332" s="1">
        <f t="shared" si="56"/>
        <v>35156</v>
      </c>
      <c r="S332">
        <v>0.05</v>
      </c>
      <c r="T332">
        <v>0.01</v>
      </c>
      <c r="U332">
        <v>4.0000000000000001E-3</v>
      </c>
      <c r="V332">
        <v>3.87</v>
      </c>
      <c r="W332">
        <v>0.12</v>
      </c>
      <c r="X332" t="e">
        <v>#N/A</v>
      </c>
    </row>
    <row r="333" spans="1:24" x14ac:dyDescent="0.25">
      <c r="A333" s="1">
        <f t="shared" si="57"/>
        <v>35156</v>
      </c>
      <c r="B333">
        <v>1</v>
      </c>
      <c r="C333">
        <f t="shared" si="49"/>
        <v>1996</v>
      </c>
      <c r="D333">
        <v>4</v>
      </c>
      <c r="E333" t="str">
        <f t="shared" si="58"/>
        <v>19964</v>
      </c>
      <c r="F333">
        <f t="shared" si="50"/>
        <v>0.05</v>
      </c>
      <c r="G333">
        <f t="shared" si="51"/>
        <v>0.01</v>
      </c>
      <c r="H333">
        <f t="shared" si="52"/>
        <v>4.0000000000000001E-3</v>
      </c>
      <c r="I333">
        <f t="shared" si="53"/>
        <v>3.87</v>
      </c>
      <c r="J333">
        <f t="shared" si="54"/>
        <v>0.12</v>
      </c>
      <c r="K333" t="e">
        <f t="shared" si="55"/>
        <v>#N/A</v>
      </c>
      <c r="M333" t="s">
        <v>88</v>
      </c>
      <c r="N333">
        <v>1996</v>
      </c>
      <c r="O333">
        <v>1996</v>
      </c>
      <c r="P333">
        <v>5</v>
      </c>
      <c r="Q333">
        <v>1</v>
      </c>
      <c r="R333" s="1">
        <f t="shared" si="56"/>
        <v>35186</v>
      </c>
      <c r="S333">
        <v>4.7E-2</v>
      </c>
      <c r="T333">
        <v>5.8000000000000003E-2</v>
      </c>
      <c r="U333">
        <v>3.0000000000000001E-3</v>
      </c>
      <c r="V333">
        <v>4.53</v>
      </c>
      <c r="W333">
        <v>0.1</v>
      </c>
      <c r="X333" t="e">
        <v>#N/A</v>
      </c>
    </row>
    <row r="334" spans="1:24" x14ac:dyDescent="0.25">
      <c r="A334" s="1">
        <f t="shared" si="57"/>
        <v>35186</v>
      </c>
      <c r="B334">
        <v>1</v>
      </c>
      <c r="C334">
        <f t="shared" si="49"/>
        <v>1996</v>
      </c>
      <c r="D334">
        <v>5</v>
      </c>
      <c r="E334" t="str">
        <f t="shared" si="58"/>
        <v>19965</v>
      </c>
      <c r="F334">
        <f t="shared" si="50"/>
        <v>4.7E-2</v>
      </c>
      <c r="G334">
        <f t="shared" si="51"/>
        <v>5.8000000000000003E-2</v>
      </c>
      <c r="H334">
        <f t="shared" si="52"/>
        <v>3.0000000000000001E-3</v>
      </c>
      <c r="I334">
        <f t="shared" si="53"/>
        <v>4.53</v>
      </c>
      <c r="J334">
        <f t="shared" si="54"/>
        <v>0.1</v>
      </c>
      <c r="K334" t="e">
        <f t="shared" si="55"/>
        <v>#N/A</v>
      </c>
      <c r="M334" t="s">
        <v>88</v>
      </c>
      <c r="N334">
        <v>1996</v>
      </c>
      <c r="O334">
        <v>1996</v>
      </c>
      <c r="P334">
        <v>6</v>
      </c>
      <c r="Q334">
        <v>1</v>
      </c>
      <c r="R334" s="1">
        <f t="shared" si="56"/>
        <v>35217</v>
      </c>
      <c r="S334">
        <v>4.5999999999999999E-2</v>
      </c>
      <c r="T334">
        <v>7.2999999999999995E-2</v>
      </c>
      <c r="U334">
        <v>2E-3</v>
      </c>
      <c r="V334">
        <v>5.18</v>
      </c>
      <c r="W334">
        <v>0.11</v>
      </c>
      <c r="X334" t="e">
        <v>#N/A</v>
      </c>
    </row>
    <row r="335" spans="1:24" x14ac:dyDescent="0.25">
      <c r="A335" s="1">
        <f t="shared" si="57"/>
        <v>35217</v>
      </c>
      <c r="B335">
        <v>1</v>
      </c>
      <c r="C335">
        <f t="shared" si="49"/>
        <v>1996</v>
      </c>
      <c r="D335">
        <v>6</v>
      </c>
      <c r="E335" t="str">
        <f t="shared" si="58"/>
        <v>19966</v>
      </c>
      <c r="F335">
        <f t="shared" si="50"/>
        <v>4.5999999999999999E-2</v>
      </c>
      <c r="G335">
        <f t="shared" si="51"/>
        <v>7.2999999999999995E-2</v>
      </c>
      <c r="H335">
        <f t="shared" si="52"/>
        <v>2E-3</v>
      </c>
      <c r="I335">
        <f t="shared" si="53"/>
        <v>5.18</v>
      </c>
      <c r="J335">
        <f t="shared" si="54"/>
        <v>0.11</v>
      </c>
      <c r="K335" t="e">
        <f t="shared" si="55"/>
        <v>#N/A</v>
      </c>
      <c r="M335" t="s">
        <v>88</v>
      </c>
      <c r="N335">
        <v>1996</v>
      </c>
      <c r="O335">
        <v>1996</v>
      </c>
      <c r="P335">
        <v>7</v>
      </c>
      <c r="Q335">
        <v>1</v>
      </c>
      <c r="R335" s="1">
        <f t="shared" si="56"/>
        <v>35247</v>
      </c>
      <c r="S335">
        <v>4.4999999999999998E-2</v>
      </c>
      <c r="T335">
        <v>8.9999999999999993E-3</v>
      </c>
      <c r="U335">
        <v>8.0000000000000002E-3</v>
      </c>
      <c r="V335">
        <v>6.38</v>
      </c>
      <c r="W335">
        <v>0.17</v>
      </c>
      <c r="X335" t="e">
        <v>#N/A</v>
      </c>
    </row>
    <row r="336" spans="1:24" x14ac:dyDescent="0.25">
      <c r="A336" s="1">
        <f t="shared" si="57"/>
        <v>35247</v>
      </c>
      <c r="B336">
        <v>1</v>
      </c>
      <c r="C336">
        <f t="shared" ref="C336:C399" si="59">C324+1</f>
        <v>1996</v>
      </c>
      <c r="D336">
        <v>7</v>
      </c>
      <c r="E336" t="str">
        <f t="shared" si="58"/>
        <v>19967</v>
      </c>
      <c r="F336">
        <f t="shared" si="50"/>
        <v>4.4999999999999998E-2</v>
      </c>
      <c r="G336">
        <f t="shared" si="51"/>
        <v>8.9999999999999993E-3</v>
      </c>
      <c r="H336">
        <f t="shared" si="52"/>
        <v>8.0000000000000002E-3</v>
      </c>
      <c r="I336">
        <f t="shared" si="53"/>
        <v>6.38</v>
      </c>
      <c r="J336">
        <f t="shared" si="54"/>
        <v>0.17</v>
      </c>
      <c r="K336" t="e">
        <f t="shared" si="55"/>
        <v>#N/A</v>
      </c>
      <c r="M336" t="s">
        <v>88</v>
      </c>
      <c r="N336">
        <v>1996</v>
      </c>
      <c r="O336">
        <v>1996</v>
      </c>
      <c r="P336">
        <v>8</v>
      </c>
      <c r="Q336">
        <v>1</v>
      </c>
      <c r="R336" s="1">
        <f t="shared" si="56"/>
        <v>35278</v>
      </c>
      <c r="S336">
        <v>0.04</v>
      </c>
      <c r="T336">
        <v>8.9999999999999993E-3</v>
      </c>
      <c r="U336">
        <v>0</v>
      </c>
      <c r="V336">
        <v>6.82</v>
      </c>
      <c r="W336">
        <v>0.18</v>
      </c>
      <c r="X336" t="e">
        <v>#N/A</v>
      </c>
    </row>
    <row r="337" spans="1:24" x14ac:dyDescent="0.25">
      <c r="A337" s="1">
        <f t="shared" si="57"/>
        <v>35278</v>
      </c>
      <c r="B337">
        <v>1</v>
      </c>
      <c r="C337">
        <f t="shared" si="59"/>
        <v>1996</v>
      </c>
      <c r="D337">
        <v>8</v>
      </c>
      <c r="E337" t="str">
        <f t="shared" si="58"/>
        <v>19968</v>
      </c>
      <c r="F337">
        <f t="shared" si="50"/>
        <v>0.04</v>
      </c>
      <c r="G337">
        <f t="shared" si="51"/>
        <v>8.9999999999999993E-3</v>
      </c>
      <c r="H337">
        <f t="shared" si="52"/>
        <v>0</v>
      </c>
      <c r="I337">
        <f t="shared" si="53"/>
        <v>6.82</v>
      </c>
      <c r="J337">
        <f t="shared" si="54"/>
        <v>0.18</v>
      </c>
      <c r="K337" t="e">
        <f t="shared" si="55"/>
        <v>#N/A</v>
      </c>
      <c r="M337" t="s">
        <v>88</v>
      </c>
      <c r="N337">
        <v>1996</v>
      </c>
      <c r="O337">
        <v>1996</v>
      </c>
      <c r="P337">
        <v>9</v>
      </c>
      <c r="Q337">
        <v>1</v>
      </c>
      <c r="R337" s="1">
        <f t="shared" si="56"/>
        <v>35309</v>
      </c>
      <c r="S337">
        <v>3.5999999999999997E-2</v>
      </c>
      <c r="T337">
        <v>8.9999999999999993E-3</v>
      </c>
      <c r="U337">
        <v>2E-3</v>
      </c>
      <c r="V337">
        <v>7.53</v>
      </c>
      <c r="W337">
        <v>0.22</v>
      </c>
      <c r="X337" t="e">
        <v>#N/A</v>
      </c>
    </row>
    <row r="338" spans="1:24" x14ac:dyDescent="0.25">
      <c r="A338" s="1">
        <f t="shared" si="57"/>
        <v>35309</v>
      </c>
      <c r="B338">
        <v>1</v>
      </c>
      <c r="C338">
        <f t="shared" si="59"/>
        <v>1996</v>
      </c>
      <c r="D338">
        <v>9</v>
      </c>
      <c r="E338" t="str">
        <f t="shared" si="58"/>
        <v>19969</v>
      </c>
      <c r="F338">
        <f t="shared" si="50"/>
        <v>3.5999999999999997E-2</v>
      </c>
      <c r="G338">
        <f t="shared" si="51"/>
        <v>8.9999999999999993E-3</v>
      </c>
      <c r="H338">
        <f t="shared" si="52"/>
        <v>2E-3</v>
      </c>
      <c r="I338">
        <f t="shared" si="53"/>
        <v>7.53</v>
      </c>
      <c r="J338">
        <f t="shared" si="54"/>
        <v>0.22</v>
      </c>
      <c r="K338" t="e">
        <f t="shared" si="55"/>
        <v>#N/A</v>
      </c>
      <c r="M338" t="s">
        <v>88</v>
      </c>
      <c r="N338">
        <v>1997</v>
      </c>
      <c r="O338">
        <v>1996</v>
      </c>
      <c r="P338">
        <v>10</v>
      </c>
      <c r="Q338">
        <v>1</v>
      </c>
      <c r="R338" s="1">
        <f t="shared" si="56"/>
        <v>35704</v>
      </c>
      <c r="S338">
        <v>4.1000000000000002E-2</v>
      </c>
      <c r="T338">
        <v>6.0000000000000001E-3</v>
      </c>
      <c r="U338">
        <v>1E-3</v>
      </c>
      <c r="V338">
        <v>4.6500000000000004</v>
      </c>
      <c r="W338">
        <v>0.15</v>
      </c>
      <c r="X338" t="e">
        <v>#N/A</v>
      </c>
    </row>
    <row r="339" spans="1:24" x14ac:dyDescent="0.25">
      <c r="A339" s="1">
        <f t="shared" si="57"/>
        <v>35704</v>
      </c>
      <c r="B339">
        <v>1</v>
      </c>
      <c r="C339">
        <f t="shared" si="59"/>
        <v>1997</v>
      </c>
      <c r="D339">
        <v>10</v>
      </c>
      <c r="E339" t="str">
        <f t="shared" si="58"/>
        <v>199710</v>
      </c>
      <c r="F339">
        <f t="shared" si="50"/>
        <v>4.1000000000000002E-2</v>
      </c>
      <c r="G339">
        <f t="shared" si="51"/>
        <v>6.0000000000000001E-3</v>
      </c>
      <c r="H339">
        <f t="shared" si="52"/>
        <v>1E-3</v>
      </c>
      <c r="I339">
        <f t="shared" si="53"/>
        <v>4.6500000000000004</v>
      </c>
      <c r="J339">
        <f t="shared" si="54"/>
        <v>0.15</v>
      </c>
      <c r="K339" t="e">
        <f t="shared" si="55"/>
        <v>#N/A</v>
      </c>
      <c r="M339" t="s">
        <v>88</v>
      </c>
      <c r="N339">
        <v>1997</v>
      </c>
      <c r="O339">
        <v>1996</v>
      </c>
      <c r="P339">
        <v>11</v>
      </c>
      <c r="Q339">
        <v>1</v>
      </c>
      <c r="R339" s="1">
        <f t="shared" si="56"/>
        <v>35735</v>
      </c>
      <c r="S339">
        <v>4.8000000000000001E-2</v>
      </c>
      <c r="T339">
        <v>0.01</v>
      </c>
      <c r="U339">
        <v>3.0000000000000001E-3</v>
      </c>
      <c r="V339">
        <v>3.26</v>
      </c>
      <c r="W339">
        <v>0.09</v>
      </c>
      <c r="X339" t="e">
        <v>#N/A</v>
      </c>
    </row>
    <row r="340" spans="1:24" x14ac:dyDescent="0.25">
      <c r="A340" s="1">
        <f t="shared" si="57"/>
        <v>35735</v>
      </c>
      <c r="B340">
        <v>1</v>
      </c>
      <c r="C340">
        <f t="shared" si="59"/>
        <v>1997</v>
      </c>
      <c r="D340">
        <v>11</v>
      </c>
      <c r="E340" t="str">
        <f t="shared" si="58"/>
        <v>199711</v>
      </c>
      <c r="F340">
        <f t="shared" si="50"/>
        <v>4.8000000000000001E-2</v>
      </c>
      <c r="G340">
        <f t="shared" si="51"/>
        <v>0.01</v>
      </c>
      <c r="H340">
        <f t="shared" si="52"/>
        <v>3.0000000000000001E-3</v>
      </c>
      <c r="I340">
        <f t="shared" si="53"/>
        <v>3.26</v>
      </c>
      <c r="J340">
        <f t="shared" si="54"/>
        <v>0.09</v>
      </c>
      <c r="K340" t="e">
        <f t="shared" si="55"/>
        <v>#N/A</v>
      </c>
      <c r="M340" t="s">
        <v>88</v>
      </c>
      <c r="N340">
        <v>1997</v>
      </c>
      <c r="O340">
        <v>1996</v>
      </c>
      <c r="P340">
        <v>12</v>
      </c>
      <c r="Q340">
        <v>1</v>
      </c>
      <c r="R340" s="1">
        <f t="shared" si="56"/>
        <v>35765</v>
      </c>
      <c r="S340">
        <v>4.5999999999999999E-2</v>
      </c>
      <c r="T340">
        <v>7.0000000000000001E-3</v>
      </c>
      <c r="U340">
        <v>2E-3</v>
      </c>
      <c r="V340">
        <v>3.04</v>
      </c>
      <c r="W340">
        <v>0.08</v>
      </c>
      <c r="X340" t="e">
        <v>#N/A</v>
      </c>
    </row>
    <row r="341" spans="1:24" x14ac:dyDescent="0.25">
      <c r="A341" s="1">
        <f t="shared" si="57"/>
        <v>35765</v>
      </c>
      <c r="B341">
        <v>1</v>
      </c>
      <c r="C341">
        <f t="shared" si="59"/>
        <v>1997</v>
      </c>
      <c r="D341">
        <v>12</v>
      </c>
      <c r="E341" t="str">
        <f t="shared" si="58"/>
        <v>199712</v>
      </c>
      <c r="F341">
        <f t="shared" si="50"/>
        <v>4.5999999999999999E-2</v>
      </c>
      <c r="G341">
        <f t="shared" si="51"/>
        <v>7.0000000000000001E-3</v>
      </c>
      <c r="H341">
        <f t="shared" si="52"/>
        <v>2E-3</v>
      </c>
      <c r="I341">
        <f t="shared" si="53"/>
        <v>3.04</v>
      </c>
      <c r="J341">
        <f t="shared" si="54"/>
        <v>0.08</v>
      </c>
      <c r="K341" t="e">
        <f t="shared" si="55"/>
        <v>#N/A</v>
      </c>
      <c r="M341" t="s">
        <v>88</v>
      </c>
      <c r="N341">
        <v>1997</v>
      </c>
      <c r="O341">
        <v>1997</v>
      </c>
      <c r="P341">
        <v>1</v>
      </c>
      <c r="Q341">
        <v>1</v>
      </c>
      <c r="R341" s="1">
        <f t="shared" si="56"/>
        <v>35431</v>
      </c>
      <c r="S341">
        <v>4.5999999999999999E-2</v>
      </c>
      <c r="T341">
        <v>7.0000000000000001E-3</v>
      </c>
      <c r="U341">
        <v>3.0000000000000001E-3</v>
      </c>
      <c r="V341">
        <v>3.2</v>
      </c>
      <c r="W341">
        <v>0.1</v>
      </c>
      <c r="X341" t="e">
        <v>#N/A</v>
      </c>
    </row>
    <row r="342" spans="1:24" x14ac:dyDescent="0.25">
      <c r="A342" s="1">
        <f t="shared" si="57"/>
        <v>35431</v>
      </c>
      <c r="B342">
        <v>1</v>
      </c>
      <c r="C342">
        <f t="shared" si="59"/>
        <v>1997</v>
      </c>
      <c r="D342">
        <v>1</v>
      </c>
      <c r="E342" t="str">
        <f t="shared" si="58"/>
        <v>19971</v>
      </c>
      <c r="F342">
        <f t="shared" si="50"/>
        <v>4.5999999999999999E-2</v>
      </c>
      <c r="G342">
        <f t="shared" si="51"/>
        <v>7.0000000000000001E-3</v>
      </c>
      <c r="H342">
        <f t="shared" si="52"/>
        <v>3.0000000000000001E-3</v>
      </c>
      <c r="I342">
        <f t="shared" si="53"/>
        <v>3.2</v>
      </c>
      <c r="J342">
        <f t="shared" si="54"/>
        <v>0.1</v>
      </c>
      <c r="K342" t="e">
        <f t="shared" si="55"/>
        <v>#N/A</v>
      </c>
      <c r="M342" t="s">
        <v>88</v>
      </c>
      <c r="N342">
        <v>1997</v>
      </c>
      <c r="O342">
        <v>1997</v>
      </c>
      <c r="P342">
        <v>2</v>
      </c>
      <c r="Q342">
        <v>1</v>
      </c>
      <c r="R342" s="1">
        <f t="shared" si="56"/>
        <v>35462</v>
      </c>
      <c r="S342">
        <v>4.8000000000000001E-2</v>
      </c>
      <c r="T342">
        <v>8.0000000000000002E-3</v>
      </c>
      <c r="U342">
        <v>6.0000000000000001E-3</v>
      </c>
      <c r="V342">
        <v>3.27</v>
      </c>
      <c r="W342">
        <v>0.12</v>
      </c>
      <c r="X342" t="e">
        <v>#N/A</v>
      </c>
    </row>
    <row r="343" spans="1:24" x14ac:dyDescent="0.25">
      <c r="A343" s="1">
        <f t="shared" si="57"/>
        <v>35462</v>
      </c>
      <c r="B343">
        <v>1</v>
      </c>
      <c r="C343">
        <f t="shared" si="59"/>
        <v>1997</v>
      </c>
      <c r="D343">
        <v>2</v>
      </c>
      <c r="E343" t="str">
        <f t="shared" si="58"/>
        <v>19972</v>
      </c>
      <c r="F343">
        <f t="shared" si="50"/>
        <v>4.8000000000000001E-2</v>
      </c>
      <c r="G343">
        <f t="shared" si="51"/>
        <v>8.0000000000000002E-3</v>
      </c>
      <c r="H343">
        <f t="shared" si="52"/>
        <v>6.0000000000000001E-3</v>
      </c>
      <c r="I343">
        <f t="shared" si="53"/>
        <v>3.27</v>
      </c>
      <c r="J343">
        <f t="shared" si="54"/>
        <v>0.12</v>
      </c>
      <c r="K343" t="e">
        <f t="shared" si="55"/>
        <v>#N/A</v>
      </c>
      <c r="M343" t="s">
        <v>88</v>
      </c>
      <c r="N343">
        <v>1997</v>
      </c>
      <c r="O343">
        <v>1997</v>
      </c>
      <c r="P343">
        <v>3</v>
      </c>
      <c r="Q343">
        <v>1</v>
      </c>
      <c r="R343" s="1">
        <f t="shared" si="56"/>
        <v>35490</v>
      </c>
      <c r="S343">
        <v>4.8000000000000001E-2</v>
      </c>
      <c r="T343">
        <v>7.0000000000000001E-3</v>
      </c>
      <c r="U343">
        <v>3.0000000000000001E-3</v>
      </c>
      <c r="V343">
        <v>3.36</v>
      </c>
      <c r="W343">
        <v>0.12</v>
      </c>
      <c r="X343" t="e">
        <v>#N/A</v>
      </c>
    </row>
    <row r="344" spans="1:24" x14ac:dyDescent="0.25">
      <c r="A344" s="1">
        <f t="shared" si="57"/>
        <v>35490</v>
      </c>
      <c r="B344">
        <v>1</v>
      </c>
      <c r="C344">
        <f t="shared" si="59"/>
        <v>1997</v>
      </c>
      <c r="D344">
        <v>3</v>
      </c>
      <c r="E344" t="str">
        <f t="shared" si="58"/>
        <v>19973</v>
      </c>
      <c r="F344">
        <f t="shared" si="50"/>
        <v>4.8000000000000001E-2</v>
      </c>
      <c r="G344">
        <f t="shared" si="51"/>
        <v>7.0000000000000001E-3</v>
      </c>
      <c r="H344">
        <f t="shared" si="52"/>
        <v>3.0000000000000001E-3</v>
      </c>
      <c r="I344">
        <f t="shared" si="53"/>
        <v>3.36</v>
      </c>
      <c r="J344">
        <f t="shared" si="54"/>
        <v>0.12</v>
      </c>
      <c r="K344" t="e">
        <f t="shared" si="55"/>
        <v>#N/A</v>
      </c>
      <c r="M344" t="s">
        <v>88</v>
      </c>
      <c r="N344">
        <v>1997</v>
      </c>
      <c r="O344">
        <v>1997</v>
      </c>
      <c r="P344">
        <v>4</v>
      </c>
      <c r="Q344">
        <v>1</v>
      </c>
      <c r="R344" s="1">
        <f t="shared" si="56"/>
        <v>35521</v>
      </c>
      <c r="S344">
        <v>4.4999999999999998E-2</v>
      </c>
      <c r="T344">
        <v>1.0999999999999999E-2</v>
      </c>
      <c r="U344">
        <v>1E-3</v>
      </c>
      <c r="V344">
        <v>3.9</v>
      </c>
      <c r="W344">
        <v>0.11</v>
      </c>
      <c r="X344" t="e">
        <v>#N/A</v>
      </c>
    </row>
    <row r="345" spans="1:24" x14ac:dyDescent="0.25">
      <c r="A345" s="1">
        <f t="shared" si="57"/>
        <v>35521</v>
      </c>
      <c r="B345">
        <v>1</v>
      </c>
      <c r="C345">
        <f t="shared" si="59"/>
        <v>1997</v>
      </c>
      <c r="D345">
        <v>4</v>
      </c>
      <c r="E345" t="str">
        <f t="shared" si="58"/>
        <v>19974</v>
      </c>
      <c r="F345">
        <f t="shared" si="50"/>
        <v>4.4999999999999998E-2</v>
      </c>
      <c r="G345">
        <f t="shared" si="51"/>
        <v>1.0999999999999999E-2</v>
      </c>
      <c r="H345">
        <f t="shared" si="52"/>
        <v>1E-3</v>
      </c>
      <c r="I345">
        <f t="shared" si="53"/>
        <v>3.9</v>
      </c>
      <c r="J345">
        <f t="shared" si="54"/>
        <v>0.11</v>
      </c>
      <c r="K345" t="e">
        <f t="shared" si="55"/>
        <v>#N/A</v>
      </c>
      <c r="M345" t="s">
        <v>88</v>
      </c>
      <c r="N345">
        <v>1997</v>
      </c>
      <c r="O345">
        <v>1997</v>
      </c>
      <c r="P345">
        <v>5</v>
      </c>
      <c r="Q345">
        <v>1</v>
      </c>
      <c r="R345" s="1">
        <f t="shared" si="56"/>
        <v>35551</v>
      </c>
      <c r="S345">
        <v>4.5999999999999999E-2</v>
      </c>
      <c r="T345">
        <v>7.0000000000000001E-3</v>
      </c>
      <c r="U345">
        <v>0</v>
      </c>
      <c r="V345">
        <v>4.33</v>
      </c>
      <c r="W345">
        <v>0.11</v>
      </c>
      <c r="X345" t="e">
        <v>#N/A</v>
      </c>
    </row>
    <row r="346" spans="1:24" x14ac:dyDescent="0.25">
      <c r="A346" s="1">
        <f t="shared" si="57"/>
        <v>35551</v>
      </c>
      <c r="B346">
        <v>1</v>
      </c>
      <c r="C346">
        <f t="shared" si="59"/>
        <v>1997</v>
      </c>
      <c r="D346">
        <v>5</v>
      </c>
      <c r="E346" t="str">
        <f t="shared" si="58"/>
        <v>19975</v>
      </c>
      <c r="F346">
        <f t="shared" si="50"/>
        <v>4.5999999999999999E-2</v>
      </c>
      <c r="G346">
        <f t="shared" si="51"/>
        <v>7.0000000000000001E-3</v>
      </c>
      <c r="H346">
        <f t="shared" si="52"/>
        <v>0</v>
      </c>
      <c r="I346">
        <f t="shared" si="53"/>
        <v>4.33</v>
      </c>
      <c r="J346">
        <f t="shared" si="54"/>
        <v>0.11</v>
      </c>
      <c r="K346" t="e">
        <f t="shared" si="55"/>
        <v>#N/A</v>
      </c>
      <c r="M346" t="s">
        <v>88</v>
      </c>
      <c r="N346">
        <v>1997</v>
      </c>
      <c r="O346">
        <v>1997</v>
      </c>
      <c r="P346">
        <v>6</v>
      </c>
      <c r="Q346">
        <v>1</v>
      </c>
      <c r="R346" s="1">
        <f t="shared" si="56"/>
        <v>35582</v>
      </c>
      <c r="S346">
        <v>4.2000000000000003E-2</v>
      </c>
      <c r="T346">
        <v>6.0000000000000001E-3</v>
      </c>
      <c r="U346">
        <v>4.0000000000000001E-3</v>
      </c>
      <c r="V346">
        <v>5.77</v>
      </c>
      <c r="W346">
        <v>0.14000000000000001</v>
      </c>
      <c r="X346" t="e">
        <v>#N/A</v>
      </c>
    </row>
    <row r="347" spans="1:24" x14ac:dyDescent="0.25">
      <c r="A347" s="1">
        <f t="shared" si="57"/>
        <v>35582</v>
      </c>
      <c r="B347">
        <v>1</v>
      </c>
      <c r="C347">
        <f t="shared" si="59"/>
        <v>1997</v>
      </c>
      <c r="D347">
        <v>6</v>
      </c>
      <c r="E347" t="str">
        <f t="shared" si="58"/>
        <v>19976</v>
      </c>
      <c r="F347">
        <f t="shared" si="50"/>
        <v>4.2000000000000003E-2</v>
      </c>
      <c r="G347">
        <f t="shared" si="51"/>
        <v>6.0000000000000001E-3</v>
      </c>
      <c r="H347">
        <f t="shared" si="52"/>
        <v>4.0000000000000001E-3</v>
      </c>
      <c r="I347">
        <f t="shared" si="53"/>
        <v>5.77</v>
      </c>
      <c r="J347">
        <f t="shared" si="54"/>
        <v>0.14000000000000001</v>
      </c>
      <c r="K347" t="e">
        <f t="shared" si="55"/>
        <v>#N/A</v>
      </c>
      <c r="M347" t="s">
        <v>88</v>
      </c>
      <c r="N347">
        <v>1997</v>
      </c>
      <c r="O347">
        <v>1997</v>
      </c>
      <c r="P347">
        <v>7</v>
      </c>
      <c r="Q347">
        <v>1</v>
      </c>
      <c r="R347" s="1">
        <f t="shared" si="56"/>
        <v>35612</v>
      </c>
      <c r="S347">
        <v>3.5999999999999997E-2</v>
      </c>
      <c r="T347">
        <v>2.1000000000000001E-2</v>
      </c>
      <c r="U347">
        <v>1.7999999999999999E-2</v>
      </c>
      <c r="V347">
        <v>6.6</v>
      </c>
      <c r="W347">
        <v>0.18</v>
      </c>
      <c r="X347" t="e">
        <v>#N/A</v>
      </c>
    </row>
    <row r="348" spans="1:24" x14ac:dyDescent="0.25">
      <c r="A348" s="1">
        <f t="shared" si="57"/>
        <v>35612</v>
      </c>
      <c r="B348">
        <v>1</v>
      </c>
      <c r="C348">
        <f t="shared" si="59"/>
        <v>1997</v>
      </c>
      <c r="D348">
        <v>7</v>
      </c>
      <c r="E348" t="str">
        <f t="shared" si="58"/>
        <v>19977</v>
      </c>
      <c r="F348">
        <f t="shared" si="50"/>
        <v>3.5999999999999997E-2</v>
      </c>
      <c r="G348">
        <f t="shared" si="51"/>
        <v>2.1000000000000001E-2</v>
      </c>
      <c r="H348">
        <f t="shared" si="52"/>
        <v>1.7999999999999999E-2</v>
      </c>
      <c r="I348">
        <f t="shared" si="53"/>
        <v>6.6</v>
      </c>
      <c r="J348">
        <f t="shared" si="54"/>
        <v>0.18</v>
      </c>
      <c r="K348" t="e">
        <f t="shared" si="55"/>
        <v>#N/A</v>
      </c>
      <c r="M348" t="s">
        <v>88</v>
      </c>
      <c r="N348">
        <v>1997</v>
      </c>
      <c r="O348">
        <v>1997</v>
      </c>
      <c r="P348">
        <v>8</v>
      </c>
      <c r="Q348">
        <v>1</v>
      </c>
      <c r="R348" s="1">
        <f t="shared" si="56"/>
        <v>35643</v>
      </c>
      <c r="S348">
        <v>3.2000000000000001E-2</v>
      </c>
      <c r="T348">
        <v>1.2999999999999999E-2</v>
      </c>
      <c r="U348">
        <v>3.4000000000000002E-2</v>
      </c>
      <c r="V348">
        <v>7.34</v>
      </c>
      <c r="W348">
        <v>0.22</v>
      </c>
      <c r="X348" t="e">
        <v>#N/A</v>
      </c>
    </row>
    <row r="349" spans="1:24" x14ac:dyDescent="0.25">
      <c r="A349" s="1">
        <f t="shared" si="57"/>
        <v>35643</v>
      </c>
      <c r="B349">
        <v>1</v>
      </c>
      <c r="C349">
        <f t="shared" si="59"/>
        <v>1997</v>
      </c>
      <c r="D349">
        <v>8</v>
      </c>
      <c r="E349" t="str">
        <f t="shared" si="58"/>
        <v>19978</v>
      </c>
      <c r="F349">
        <f t="shared" si="50"/>
        <v>3.2000000000000001E-2</v>
      </c>
      <c r="G349">
        <f t="shared" si="51"/>
        <v>1.2999999999999999E-2</v>
      </c>
      <c r="H349">
        <f t="shared" si="52"/>
        <v>3.4000000000000002E-2</v>
      </c>
      <c r="I349">
        <f t="shared" si="53"/>
        <v>7.34</v>
      </c>
      <c r="J349">
        <f t="shared" si="54"/>
        <v>0.22</v>
      </c>
      <c r="K349" t="e">
        <f t="shared" si="55"/>
        <v>#N/A</v>
      </c>
      <c r="M349" t="s">
        <v>88</v>
      </c>
      <c r="N349">
        <v>1997</v>
      </c>
      <c r="O349">
        <v>1997</v>
      </c>
      <c r="P349">
        <v>9</v>
      </c>
      <c r="Q349">
        <v>1</v>
      </c>
      <c r="R349" s="1">
        <f t="shared" si="56"/>
        <v>35674</v>
      </c>
      <c r="S349">
        <v>3.5999999999999997E-2</v>
      </c>
      <c r="T349">
        <v>5.0000000000000001E-3</v>
      </c>
      <c r="U349">
        <v>1.4E-2</v>
      </c>
      <c r="V349">
        <v>6.92</v>
      </c>
      <c r="W349">
        <v>0.23</v>
      </c>
      <c r="X349" t="e">
        <v>#N/A</v>
      </c>
    </row>
    <row r="350" spans="1:24" x14ac:dyDescent="0.25">
      <c r="A350" s="1">
        <f t="shared" si="57"/>
        <v>35674</v>
      </c>
      <c r="B350">
        <v>1</v>
      </c>
      <c r="C350">
        <f t="shared" si="59"/>
        <v>1997</v>
      </c>
      <c r="D350">
        <v>9</v>
      </c>
      <c r="E350" t="str">
        <f t="shared" si="58"/>
        <v>19979</v>
      </c>
      <c r="F350">
        <f t="shared" si="50"/>
        <v>3.5999999999999997E-2</v>
      </c>
      <c r="G350">
        <f t="shared" si="51"/>
        <v>5.0000000000000001E-3</v>
      </c>
      <c r="H350">
        <f t="shared" si="52"/>
        <v>1.4E-2</v>
      </c>
      <c r="I350">
        <f t="shared" si="53"/>
        <v>6.92</v>
      </c>
      <c r="J350">
        <f t="shared" si="54"/>
        <v>0.23</v>
      </c>
      <c r="K350" t="e">
        <f t="shared" si="55"/>
        <v>#N/A</v>
      </c>
      <c r="M350" t="s">
        <v>88</v>
      </c>
      <c r="N350">
        <v>1998</v>
      </c>
      <c r="O350">
        <v>1997</v>
      </c>
      <c r="P350">
        <v>10</v>
      </c>
      <c r="Q350">
        <v>1</v>
      </c>
      <c r="R350" s="1">
        <f t="shared" si="56"/>
        <v>36069</v>
      </c>
      <c r="S350">
        <v>3.7999999999999999E-2</v>
      </c>
      <c r="T350">
        <v>1.0999999999999999E-2</v>
      </c>
      <c r="U350">
        <v>5.0000000000000001E-3</v>
      </c>
      <c r="V350">
        <v>4.67</v>
      </c>
      <c r="W350">
        <v>0.19</v>
      </c>
      <c r="X350" t="e">
        <v>#N/A</v>
      </c>
    </row>
    <row r="351" spans="1:24" x14ac:dyDescent="0.25">
      <c r="A351" s="1">
        <f t="shared" si="57"/>
        <v>36069</v>
      </c>
      <c r="B351">
        <v>1</v>
      </c>
      <c r="C351">
        <f t="shared" si="59"/>
        <v>1998</v>
      </c>
      <c r="D351">
        <v>10</v>
      </c>
      <c r="E351" t="str">
        <f t="shared" si="58"/>
        <v>199810</v>
      </c>
      <c r="F351">
        <f t="shared" si="50"/>
        <v>3.7999999999999999E-2</v>
      </c>
      <c r="G351">
        <f t="shared" si="51"/>
        <v>1.0999999999999999E-2</v>
      </c>
      <c r="H351">
        <f t="shared" si="52"/>
        <v>5.0000000000000001E-3</v>
      </c>
      <c r="I351">
        <f t="shared" si="53"/>
        <v>4.67</v>
      </c>
      <c r="J351">
        <f t="shared" si="54"/>
        <v>0.19</v>
      </c>
      <c r="K351" t="e">
        <f t="shared" si="55"/>
        <v>#N/A</v>
      </c>
      <c r="M351" t="s">
        <v>88</v>
      </c>
      <c r="N351">
        <v>1998</v>
      </c>
      <c r="O351">
        <v>1997</v>
      </c>
      <c r="P351">
        <v>11</v>
      </c>
      <c r="Q351">
        <v>1</v>
      </c>
      <c r="R351" s="1">
        <f t="shared" si="56"/>
        <v>36100</v>
      </c>
      <c r="S351">
        <v>3.9E-2</v>
      </c>
      <c r="T351">
        <v>1.2999999999999999E-2</v>
      </c>
      <c r="U351">
        <v>4.0000000000000001E-3</v>
      </c>
      <c r="V351">
        <v>4.12</v>
      </c>
      <c r="W351">
        <v>0.15</v>
      </c>
      <c r="X351" t="e">
        <v>#N/A</v>
      </c>
    </row>
    <row r="352" spans="1:24" x14ac:dyDescent="0.25">
      <c r="A352" s="1">
        <f t="shared" si="57"/>
        <v>36100</v>
      </c>
      <c r="B352">
        <v>1</v>
      </c>
      <c r="C352">
        <f t="shared" si="59"/>
        <v>1998</v>
      </c>
      <c r="D352">
        <v>11</v>
      </c>
      <c r="E352" t="str">
        <f t="shared" si="58"/>
        <v>199811</v>
      </c>
      <c r="F352">
        <f t="shared" si="50"/>
        <v>3.9E-2</v>
      </c>
      <c r="G352">
        <f t="shared" si="51"/>
        <v>1.2999999999999999E-2</v>
      </c>
      <c r="H352">
        <f t="shared" si="52"/>
        <v>4.0000000000000001E-3</v>
      </c>
      <c r="I352">
        <f t="shared" si="53"/>
        <v>4.12</v>
      </c>
      <c r="J352">
        <f t="shared" si="54"/>
        <v>0.15</v>
      </c>
      <c r="K352" t="e">
        <f t="shared" si="55"/>
        <v>#N/A</v>
      </c>
      <c r="M352" t="s">
        <v>88</v>
      </c>
      <c r="N352">
        <v>1998</v>
      </c>
      <c r="O352">
        <v>1997</v>
      </c>
      <c r="P352">
        <v>12</v>
      </c>
      <c r="Q352">
        <v>1</v>
      </c>
      <c r="R352" s="1">
        <f t="shared" si="56"/>
        <v>36130</v>
      </c>
      <c r="S352">
        <v>4.2999999999999997E-2</v>
      </c>
      <c r="T352">
        <v>1.0999999999999999E-2</v>
      </c>
      <c r="U352">
        <v>5.0000000000000001E-3</v>
      </c>
      <c r="V352">
        <v>3.54</v>
      </c>
      <c r="W352">
        <v>0.1</v>
      </c>
      <c r="X352" t="e">
        <v>#N/A</v>
      </c>
    </row>
    <row r="353" spans="1:24" x14ac:dyDescent="0.25">
      <c r="A353" s="1">
        <f t="shared" si="57"/>
        <v>36130</v>
      </c>
      <c r="B353">
        <v>1</v>
      </c>
      <c r="C353">
        <f t="shared" si="59"/>
        <v>1998</v>
      </c>
      <c r="D353">
        <v>12</v>
      </c>
      <c r="E353" t="str">
        <f t="shared" si="58"/>
        <v>199812</v>
      </c>
      <c r="F353">
        <f t="shared" si="50"/>
        <v>4.2999999999999997E-2</v>
      </c>
      <c r="G353">
        <f t="shared" si="51"/>
        <v>1.0999999999999999E-2</v>
      </c>
      <c r="H353">
        <f t="shared" si="52"/>
        <v>5.0000000000000001E-3</v>
      </c>
      <c r="I353">
        <f t="shared" si="53"/>
        <v>3.54</v>
      </c>
      <c r="J353">
        <f t="shared" si="54"/>
        <v>0.1</v>
      </c>
      <c r="K353" t="e">
        <f t="shared" si="55"/>
        <v>#N/A</v>
      </c>
      <c r="M353" t="s">
        <v>88</v>
      </c>
      <c r="N353">
        <v>1998</v>
      </c>
      <c r="O353">
        <v>1998</v>
      </c>
      <c r="P353">
        <v>1</v>
      </c>
      <c r="Q353">
        <v>1</v>
      </c>
      <c r="R353" s="1">
        <f t="shared" si="56"/>
        <v>35796</v>
      </c>
      <c r="S353">
        <v>4.5999999999999999E-2</v>
      </c>
      <c r="T353">
        <v>0.01</v>
      </c>
      <c r="U353">
        <v>3.0000000000000001E-3</v>
      </c>
      <c r="V353">
        <v>3.44</v>
      </c>
      <c r="W353">
        <v>0.09</v>
      </c>
      <c r="X353" t="e">
        <v>#N/A</v>
      </c>
    </row>
    <row r="354" spans="1:24" x14ac:dyDescent="0.25">
      <c r="A354" s="1">
        <f t="shared" si="57"/>
        <v>35796</v>
      </c>
      <c r="B354">
        <v>1</v>
      </c>
      <c r="C354">
        <f t="shared" si="59"/>
        <v>1998</v>
      </c>
      <c r="D354">
        <v>1</v>
      </c>
      <c r="E354" t="str">
        <f t="shared" si="58"/>
        <v>19981</v>
      </c>
      <c r="F354">
        <f t="shared" si="50"/>
        <v>4.5999999999999999E-2</v>
      </c>
      <c r="G354">
        <f t="shared" si="51"/>
        <v>0.01</v>
      </c>
      <c r="H354">
        <f t="shared" si="52"/>
        <v>3.0000000000000001E-3</v>
      </c>
      <c r="I354">
        <f t="shared" si="53"/>
        <v>3.44</v>
      </c>
      <c r="J354">
        <f t="shared" si="54"/>
        <v>0.09</v>
      </c>
      <c r="K354" t="e">
        <f t="shared" si="55"/>
        <v>#N/A</v>
      </c>
      <c r="M354" t="s">
        <v>88</v>
      </c>
      <c r="N354">
        <v>1998</v>
      </c>
      <c r="O354">
        <v>1998</v>
      </c>
      <c r="P354">
        <v>2</v>
      </c>
      <c r="Q354">
        <v>1</v>
      </c>
      <c r="R354" s="1">
        <f t="shared" si="56"/>
        <v>35827</v>
      </c>
      <c r="S354">
        <v>4.7E-2</v>
      </c>
      <c r="T354">
        <v>0.02</v>
      </c>
      <c r="U354">
        <v>0.02</v>
      </c>
      <c r="V354">
        <v>3.47</v>
      </c>
      <c r="W354">
        <v>0.09</v>
      </c>
      <c r="X354" t="e">
        <v>#N/A</v>
      </c>
    </row>
    <row r="355" spans="1:24" x14ac:dyDescent="0.25">
      <c r="A355" s="1">
        <f t="shared" si="57"/>
        <v>35827</v>
      </c>
      <c r="B355">
        <v>1</v>
      </c>
      <c r="C355">
        <f t="shared" si="59"/>
        <v>1998</v>
      </c>
      <c r="D355">
        <v>2</v>
      </c>
      <c r="E355" t="str">
        <f t="shared" si="58"/>
        <v>19982</v>
      </c>
      <c r="F355">
        <f t="shared" si="50"/>
        <v>4.7E-2</v>
      </c>
      <c r="G355">
        <f t="shared" si="51"/>
        <v>0.02</v>
      </c>
      <c r="H355">
        <f t="shared" si="52"/>
        <v>0.02</v>
      </c>
      <c r="I355">
        <f t="shared" si="53"/>
        <v>3.47</v>
      </c>
      <c r="J355">
        <f t="shared" si="54"/>
        <v>0.09</v>
      </c>
      <c r="K355" t="e">
        <f t="shared" si="55"/>
        <v>#N/A</v>
      </c>
      <c r="M355" t="s">
        <v>88</v>
      </c>
      <c r="N355">
        <v>1998</v>
      </c>
      <c r="O355">
        <v>1998</v>
      </c>
      <c r="P355">
        <v>3</v>
      </c>
      <c r="Q355">
        <v>1</v>
      </c>
      <c r="R355" s="1">
        <f t="shared" si="56"/>
        <v>35855</v>
      </c>
      <c r="S355">
        <v>4.2000000000000003E-2</v>
      </c>
      <c r="T355">
        <v>8.9999999999999993E-3</v>
      </c>
      <c r="U355">
        <v>6.0000000000000001E-3</v>
      </c>
      <c r="V355">
        <v>3.76</v>
      </c>
      <c r="W355">
        <v>0.12</v>
      </c>
      <c r="X355" t="e">
        <v>#N/A</v>
      </c>
    </row>
    <row r="356" spans="1:24" x14ac:dyDescent="0.25">
      <c r="A356" s="1">
        <f t="shared" si="57"/>
        <v>35855</v>
      </c>
      <c r="B356">
        <v>1</v>
      </c>
      <c r="C356">
        <f t="shared" si="59"/>
        <v>1998</v>
      </c>
      <c r="D356">
        <v>3</v>
      </c>
      <c r="E356" t="str">
        <f t="shared" si="58"/>
        <v>19983</v>
      </c>
      <c r="F356">
        <f t="shared" si="50"/>
        <v>4.2000000000000003E-2</v>
      </c>
      <c r="G356">
        <f t="shared" si="51"/>
        <v>8.9999999999999993E-3</v>
      </c>
      <c r="H356">
        <f t="shared" si="52"/>
        <v>6.0000000000000001E-3</v>
      </c>
      <c r="I356">
        <f t="shared" si="53"/>
        <v>3.76</v>
      </c>
      <c r="J356">
        <f t="shared" si="54"/>
        <v>0.12</v>
      </c>
      <c r="K356" t="e">
        <f t="shared" si="55"/>
        <v>#N/A</v>
      </c>
      <c r="M356" t="s">
        <v>88</v>
      </c>
      <c r="N356">
        <v>1998</v>
      </c>
      <c r="O356">
        <v>1998</v>
      </c>
      <c r="P356">
        <v>4</v>
      </c>
      <c r="Q356">
        <v>1</v>
      </c>
      <c r="R356" s="1">
        <f t="shared" si="56"/>
        <v>35886</v>
      </c>
      <c r="S356">
        <v>3.5999999999999997E-2</v>
      </c>
      <c r="T356">
        <v>7.0000000000000001E-3</v>
      </c>
      <c r="U356">
        <v>1E-3</v>
      </c>
      <c r="V356">
        <v>4.3099999999999996</v>
      </c>
      <c r="W356">
        <v>0.12</v>
      </c>
      <c r="X356" t="e">
        <v>#N/A</v>
      </c>
    </row>
    <row r="357" spans="1:24" x14ac:dyDescent="0.25">
      <c r="A357" s="1">
        <f t="shared" si="57"/>
        <v>35886</v>
      </c>
      <c r="B357">
        <v>1</v>
      </c>
      <c r="C357">
        <f t="shared" si="59"/>
        <v>1998</v>
      </c>
      <c r="D357">
        <v>4</v>
      </c>
      <c r="E357" t="str">
        <f t="shared" si="58"/>
        <v>19984</v>
      </c>
      <c r="F357">
        <f t="shared" si="50"/>
        <v>3.5999999999999997E-2</v>
      </c>
      <c r="G357">
        <f t="shared" si="51"/>
        <v>7.0000000000000001E-3</v>
      </c>
      <c r="H357">
        <f t="shared" si="52"/>
        <v>1E-3</v>
      </c>
      <c r="I357">
        <f t="shared" si="53"/>
        <v>4.3099999999999996</v>
      </c>
      <c r="J357">
        <f t="shared" si="54"/>
        <v>0.12</v>
      </c>
      <c r="K357" t="e">
        <f t="shared" si="55"/>
        <v>#N/A</v>
      </c>
      <c r="M357" t="s">
        <v>88</v>
      </c>
      <c r="N357">
        <v>1998</v>
      </c>
      <c r="O357">
        <v>1998</v>
      </c>
      <c r="P357">
        <v>5</v>
      </c>
      <c r="Q357">
        <v>1</v>
      </c>
      <c r="R357" s="1">
        <f t="shared" si="56"/>
        <v>35916</v>
      </c>
      <c r="S357">
        <v>3.2000000000000001E-2</v>
      </c>
      <c r="T357">
        <v>7.0000000000000001E-3</v>
      </c>
      <c r="U357">
        <v>1E-3</v>
      </c>
      <c r="V357">
        <v>5</v>
      </c>
      <c r="W357">
        <v>0.14000000000000001</v>
      </c>
      <c r="X357" t="e">
        <v>#N/A</v>
      </c>
    </row>
    <row r="358" spans="1:24" x14ac:dyDescent="0.25">
      <c r="A358" s="1">
        <f t="shared" si="57"/>
        <v>35916</v>
      </c>
      <c r="B358">
        <v>1</v>
      </c>
      <c r="C358">
        <f t="shared" si="59"/>
        <v>1998</v>
      </c>
      <c r="D358">
        <v>5</v>
      </c>
      <c r="E358" t="str">
        <f t="shared" si="58"/>
        <v>19985</v>
      </c>
      <c r="F358">
        <f t="shared" si="50"/>
        <v>3.2000000000000001E-2</v>
      </c>
      <c r="G358">
        <f t="shared" si="51"/>
        <v>7.0000000000000001E-3</v>
      </c>
      <c r="H358">
        <f t="shared" si="52"/>
        <v>1E-3</v>
      </c>
      <c r="I358">
        <f t="shared" si="53"/>
        <v>5</v>
      </c>
      <c r="J358">
        <f t="shared" si="54"/>
        <v>0.14000000000000001</v>
      </c>
      <c r="K358" t="e">
        <f t="shared" si="55"/>
        <v>#N/A</v>
      </c>
      <c r="M358" t="s">
        <v>88</v>
      </c>
      <c r="N358">
        <v>1998</v>
      </c>
      <c r="O358">
        <v>1998</v>
      </c>
      <c r="P358">
        <v>6</v>
      </c>
      <c r="Q358">
        <v>1</v>
      </c>
      <c r="R358" s="1">
        <f t="shared" si="56"/>
        <v>35947</v>
      </c>
      <c r="S358">
        <v>3.6999999999999998E-2</v>
      </c>
      <c r="T358">
        <v>8.0000000000000002E-3</v>
      </c>
      <c r="U358">
        <v>2E-3</v>
      </c>
      <c r="V358">
        <v>5.24</v>
      </c>
      <c r="W358">
        <v>0.14000000000000001</v>
      </c>
      <c r="X358" t="e">
        <v>#N/A</v>
      </c>
    </row>
    <row r="359" spans="1:24" x14ac:dyDescent="0.25">
      <c r="A359" s="1">
        <f t="shared" si="57"/>
        <v>35947</v>
      </c>
      <c r="B359">
        <v>1</v>
      </c>
      <c r="C359">
        <f t="shared" si="59"/>
        <v>1998</v>
      </c>
      <c r="D359">
        <v>6</v>
      </c>
      <c r="E359" t="str">
        <f t="shared" si="58"/>
        <v>19986</v>
      </c>
      <c r="F359">
        <f t="shared" si="50"/>
        <v>3.6999999999999998E-2</v>
      </c>
      <c r="G359">
        <f t="shared" si="51"/>
        <v>8.0000000000000002E-3</v>
      </c>
      <c r="H359">
        <f t="shared" si="52"/>
        <v>2E-3</v>
      </c>
      <c r="I359">
        <f t="shared" si="53"/>
        <v>5.24</v>
      </c>
      <c r="J359">
        <f t="shared" si="54"/>
        <v>0.14000000000000001</v>
      </c>
      <c r="K359" t="e">
        <f t="shared" si="55"/>
        <v>#N/A</v>
      </c>
      <c r="M359" t="s">
        <v>88</v>
      </c>
      <c r="N359">
        <v>1998</v>
      </c>
      <c r="O359">
        <v>1998</v>
      </c>
      <c r="P359">
        <v>7</v>
      </c>
      <c r="Q359">
        <v>1</v>
      </c>
      <c r="R359" s="1">
        <f t="shared" si="56"/>
        <v>35977</v>
      </c>
      <c r="S359">
        <v>3.4000000000000002E-2</v>
      </c>
      <c r="T359">
        <v>0.02</v>
      </c>
      <c r="U359">
        <v>7.0000000000000001E-3</v>
      </c>
      <c r="V359">
        <v>6.57</v>
      </c>
      <c r="W359">
        <v>0.17</v>
      </c>
      <c r="X359" t="e">
        <v>#N/A</v>
      </c>
    </row>
    <row r="360" spans="1:24" x14ac:dyDescent="0.25">
      <c r="A360" s="1">
        <f t="shared" si="57"/>
        <v>35977</v>
      </c>
      <c r="B360">
        <v>1</v>
      </c>
      <c r="C360">
        <f t="shared" si="59"/>
        <v>1998</v>
      </c>
      <c r="D360">
        <v>7</v>
      </c>
      <c r="E360" t="str">
        <f t="shared" si="58"/>
        <v>19987</v>
      </c>
      <c r="F360">
        <f t="shared" si="50"/>
        <v>3.4000000000000002E-2</v>
      </c>
      <c r="G360">
        <f t="shared" si="51"/>
        <v>0.02</v>
      </c>
      <c r="H360">
        <f t="shared" si="52"/>
        <v>7.0000000000000001E-3</v>
      </c>
      <c r="I360">
        <f t="shared" si="53"/>
        <v>6.57</v>
      </c>
      <c r="J360">
        <f t="shared" si="54"/>
        <v>0.17</v>
      </c>
      <c r="K360" t="e">
        <f t="shared" si="55"/>
        <v>#N/A</v>
      </c>
      <c r="M360" t="s">
        <v>88</v>
      </c>
      <c r="N360">
        <v>1998</v>
      </c>
      <c r="O360">
        <v>1998</v>
      </c>
      <c r="P360">
        <v>8</v>
      </c>
      <c r="Q360">
        <v>1</v>
      </c>
      <c r="R360" s="1">
        <f t="shared" si="56"/>
        <v>36008</v>
      </c>
      <c r="S360">
        <v>3.3000000000000002E-2</v>
      </c>
      <c r="T360">
        <v>7.0000000000000001E-3</v>
      </c>
      <c r="U360">
        <v>8.0000000000000002E-3</v>
      </c>
      <c r="V360">
        <v>7.32</v>
      </c>
      <c r="W360">
        <v>0.2</v>
      </c>
      <c r="X360" t="e">
        <v>#N/A</v>
      </c>
    </row>
    <row r="361" spans="1:24" x14ac:dyDescent="0.25">
      <c r="A361" s="1">
        <f t="shared" si="57"/>
        <v>36008</v>
      </c>
      <c r="B361">
        <v>1</v>
      </c>
      <c r="C361">
        <f t="shared" si="59"/>
        <v>1998</v>
      </c>
      <c r="D361">
        <v>8</v>
      </c>
      <c r="E361" t="str">
        <f t="shared" si="58"/>
        <v>19988</v>
      </c>
      <c r="F361">
        <f t="shared" si="50"/>
        <v>3.3000000000000002E-2</v>
      </c>
      <c r="G361">
        <f t="shared" si="51"/>
        <v>7.0000000000000001E-3</v>
      </c>
      <c r="H361">
        <f t="shared" si="52"/>
        <v>8.0000000000000002E-3</v>
      </c>
      <c r="I361">
        <f t="shared" si="53"/>
        <v>7.32</v>
      </c>
      <c r="J361">
        <f t="shared" si="54"/>
        <v>0.2</v>
      </c>
      <c r="K361" t="e">
        <f t="shared" si="55"/>
        <v>#N/A</v>
      </c>
      <c r="M361" t="s">
        <v>88</v>
      </c>
      <c r="N361">
        <v>1998</v>
      </c>
      <c r="O361">
        <v>1998</v>
      </c>
      <c r="P361">
        <v>9</v>
      </c>
      <c r="Q361">
        <v>1</v>
      </c>
      <c r="R361" s="1">
        <f t="shared" si="56"/>
        <v>36039</v>
      </c>
      <c r="S361">
        <v>2.9000000000000001E-2</v>
      </c>
      <c r="T361">
        <v>1.9E-2</v>
      </c>
      <c r="U361">
        <v>5.0000000000000001E-3</v>
      </c>
      <c r="V361">
        <v>7.33</v>
      </c>
      <c r="W361">
        <v>0.25</v>
      </c>
      <c r="X361" t="e">
        <v>#N/A</v>
      </c>
    </row>
    <row r="362" spans="1:24" x14ac:dyDescent="0.25">
      <c r="A362" s="1">
        <f t="shared" si="57"/>
        <v>36039</v>
      </c>
      <c r="B362">
        <v>1</v>
      </c>
      <c r="C362">
        <f t="shared" si="59"/>
        <v>1998</v>
      </c>
      <c r="D362">
        <v>9</v>
      </c>
      <c r="E362" t="str">
        <f t="shared" si="58"/>
        <v>19989</v>
      </c>
      <c r="F362">
        <f t="shared" si="50"/>
        <v>2.9000000000000001E-2</v>
      </c>
      <c r="G362">
        <f t="shared" si="51"/>
        <v>1.9E-2</v>
      </c>
      <c r="H362">
        <f t="shared" si="52"/>
        <v>5.0000000000000001E-3</v>
      </c>
      <c r="I362">
        <f t="shared" si="53"/>
        <v>7.33</v>
      </c>
      <c r="J362">
        <f t="shared" si="54"/>
        <v>0.25</v>
      </c>
      <c r="K362" t="e">
        <f t="shared" si="55"/>
        <v>#N/A</v>
      </c>
      <c r="M362" t="s">
        <v>88</v>
      </c>
      <c r="N362">
        <v>1999</v>
      </c>
      <c r="O362">
        <v>1998</v>
      </c>
      <c r="P362">
        <v>10</v>
      </c>
      <c r="Q362">
        <v>1</v>
      </c>
      <c r="R362" s="1">
        <f t="shared" si="56"/>
        <v>36434</v>
      </c>
      <c r="S362">
        <v>3.9E-2</v>
      </c>
      <c r="T362">
        <v>8.9999999999999993E-3</v>
      </c>
      <c r="U362">
        <v>4.0000000000000001E-3</v>
      </c>
      <c r="V362">
        <v>6.53</v>
      </c>
      <c r="W362">
        <v>0.23</v>
      </c>
      <c r="X362" t="e">
        <v>#N/A</v>
      </c>
    </row>
    <row r="363" spans="1:24" x14ac:dyDescent="0.25">
      <c r="A363" s="1">
        <f t="shared" si="57"/>
        <v>36434</v>
      </c>
      <c r="B363">
        <v>1</v>
      </c>
      <c r="C363">
        <f t="shared" si="59"/>
        <v>1999</v>
      </c>
      <c r="D363">
        <v>10</v>
      </c>
      <c r="E363" t="str">
        <f t="shared" si="58"/>
        <v>199910</v>
      </c>
      <c r="F363">
        <f t="shared" si="50"/>
        <v>3.9E-2</v>
      </c>
      <c r="G363">
        <f t="shared" si="51"/>
        <v>8.9999999999999993E-3</v>
      </c>
      <c r="H363">
        <f t="shared" si="52"/>
        <v>4.0000000000000001E-3</v>
      </c>
      <c r="I363">
        <f t="shared" si="53"/>
        <v>6.53</v>
      </c>
      <c r="J363">
        <f t="shared" si="54"/>
        <v>0.23</v>
      </c>
      <c r="K363" t="e">
        <f t="shared" si="55"/>
        <v>#N/A</v>
      </c>
      <c r="M363" t="s">
        <v>88</v>
      </c>
      <c r="N363">
        <v>1999</v>
      </c>
      <c r="O363">
        <v>1998</v>
      </c>
      <c r="P363">
        <v>11</v>
      </c>
      <c r="Q363">
        <v>1</v>
      </c>
      <c r="R363" s="1">
        <f t="shared" si="56"/>
        <v>36465</v>
      </c>
      <c r="S363">
        <v>3.6999999999999998E-2</v>
      </c>
      <c r="T363">
        <v>0.01</v>
      </c>
      <c r="U363">
        <v>2E-3</v>
      </c>
      <c r="V363">
        <v>3.58</v>
      </c>
      <c r="W363">
        <v>0.11</v>
      </c>
      <c r="X363" t="e">
        <v>#N/A</v>
      </c>
    </row>
    <row r="364" spans="1:24" x14ac:dyDescent="0.25">
      <c r="A364" s="1">
        <f t="shared" si="57"/>
        <v>36465</v>
      </c>
      <c r="B364">
        <v>1</v>
      </c>
      <c r="C364">
        <f t="shared" si="59"/>
        <v>1999</v>
      </c>
      <c r="D364">
        <v>11</v>
      </c>
      <c r="E364" t="str">
        <f t="shared" si="58"/>
        <v>199911</v>
      </c>
      <c r="F364">
        <f t="shared" si="50"/>
        <v>3.6999999999999998E-2</v>
      </c>
      <c r="G364">
        <f t="shared" si="51"/>
        <v>0.01</v>
      </c>
      <c r="H364">
        <f t="shared" si="52"/>
        <v>2E-3</v>
      </c>
      <c r="I364">
        <f t="shared" si="53"/>
        <v>3.58</v>
      </c>
      <c r="J364">
        <f t="shared" si="54"/>
        <v>0.11</v>
      </c>
      <c r="K364" t="e">
        <f t="shared" si="55"/>
        <v>#N/A</v>
      </c>
      <c r="M364" t="s">
        <v>88</v>
      </c>
      <c r="N364">
        <v>1999</v>
      </c>
      <c r="O364">
        <v>1998</v>
      </c>
      <c r="P364">
        <v>12</v>
      </c>
      <c r="Q364">
        <v>1</v>
      </c>
      <c r="R364" s="1">
        <f t="shared" si="56"/>
        <v>36495</v>
      </c>
      <c r="S364">
        <v>4.2999999999999997E-2</v>
      </c>
      <c r="T364">
        <v>6.0000000000000001E-3</v>
      </c>
      <c r="U364">
        <v>1E-3</v>
      </c>
      <c r="V364">
        <v>3.27</v>
      </c>
      <c r="W364">
        <v>0.1</v>
      </c>
      <c r="X364" t="e">
        <v>#N/A</v>
      </c>
    </row>
    <row r="365" spans="1:24" x14ac:dyDescent="0.25">
      <c r="A365" s="1">
        <f t="shared" si="57"/>
        <v>36495</v>
      </c>
      <c r="B365">
        <v>1</v>
      </c>
      <c r="C365">
        <f t="shared" si="59"/>
        <v>1999</v>
      </c>
      <c r="D365">
        <v>12</v>
      </c>
      <c r="E365" t="str">
        <f t="shared" si="58"/>
        <v>199912</v>
      </c>
      <c r="F365">
        <f t="shared" si="50"/>
        <v>4.2999999999999997E-2</v>
      </c>
      <c r="G365">
        <f t="shared" si="51"/>
        <v>6.0000000000000001E-3</v>
      </c>
      <c r="H365">
        <f t="shared" si="52"/>
        <v>1E-3</v>
      </c>
      <c r="I365">
        <f t="shared" si="53"/>
        <v>3.27</v>
      </c>
      <c r="J365">
        <f t="shared" si="54"/>
        <v>0.1</v>
      </c>
      <c r="K365" t="e">
        <f t="shared" si="55"/>
        <v>#N/A</v>
      </c>
      <c r="M365" t="s">
        <v>88</v>
      </c>
      <c r="N365">
        <v>1999</v>
      </c>
      <c r="O365">
        <v>1999</v>
      </c>
      <c r="P365">
        <v>1</v>
      </c>
      <c r="Q365">
        <v>1</v>
      </c>
      <c r="R365" s="1">
        <f t="shared" si="56"/>
        <v>36161</v>
      </c>
      <c r="S365">
        <v>4.3999999999999997E-2</v>
      </c>
      <c r="T365">
        <v>4.0000000000000001E-3</v>
      </c>
      <c r="U365">
        <v>1E-3</v>
      </c>
      <c r="V365">
        <v>3.2</v>
      </c>
      <c r="W365">
        <v>0.1</v>
      </c>
      <c r="X365" t="e">
        <v>#N/A</v>
      </c>
    </row>
    <row r="366" spans="1:24" x14ac:dyDescent="0.25">
      <c r="A366" s="1">
        <f t="shared" si="57"/>
        <v>36161</v>
      </c>
      <c r="B366">
        <v>1</v>
      </c>
      <c r="C366">
        <f t="shared" si="59"/>
        <v>1999</v>
      </c>
      <c r="D366">
        <v>1</v>
      </c>
      <c r="E366" t="str">
        <f t="shared" si="58"/>
        <v>19991</v>
      </c>
      <c r="F366">
        <f t="shared" si="50"/>
        <v>4.3999999999999997E-2</v>
      </c>
      <c r="G366">
        <f t="shared" si="51"/>
        <v>4.0000000000000001E-3</v>
      </c>
      <c r="H366">
        <f t="shared" si="52"/>
        <v>1E-3</v>
      </c>
      <c r="I366">
        <f t="shared" si="53"/>
        <v>3.2</v>
      </c>
      <c r="J366">
        <f t="shared" si="54"/>
        <v>0.1</v>
      </c>
      <c r="K366" t="e">
        <f t="shared" si="55"/>
        <v>#N/A</v>
      </c>
      <c r="M366" t="s">
        <v>88</v>
      </c>
      <c r="N366">
        <v>1999</v>
      </c>
      <c r="O366">
        <v>1999</v>
      </c>
      <c r="P366">
        <v>2</v>
      </c>
      <c r="Q366">
        <v>1</v>
      </c>
      <c r="R366" s="1">
        <f t="shared" si="56"/>
        <v>36192</v>
      </c>
      <c r="S366">
        <v>4.2999999999999997E-2</v>
      </c>
      <c r="T366">
        <v>6.0000000000000001E-3</v>
      </c>
      <c r="U366">
        <v>1E-3</v>
      </c>
      <c r="V366">
        <v>3.11</v>
      </c>
      <c r="W366">
        <v>0.1</v>
      </c>
      <c r="X366" t="e">
        <v>#N/A</v>
      </c>
    </row>
    <row r="367" spans="1:24" x14ac:dyDescent="0.25">
      <c r="A367" s="1">
        <f t="shared" si="57"/>
        <v>36192</v>
      </c>
      <c r="B367">
        <v>1</v>
      </c>
      <c r="C367">
        <f t="shared" si="59"/>
        <v>1999</v>
      </c>
      <c r="D367">
        <v>2</v>
      </c>
      <c r="E367" t="str">
        <f t="shared" si="58"/>
        <v>19992</v>
      </c>
      <c r="F367">
        <f t="shared" si="50"/>
        <v>4.2999999999999997E-2</v>
      </c>
      <c r="G367">
        <f t="shared" si="51"/>
        <v>6.0000000000000001E-3</v>
      </c>
      <c r="H367">
        <f t="shared" si="52"/>
        <v>1E-3</v>
      </c>
      <c r="I367">
        <f t="shared" si="53"/>
        <v>3.11</v>
      </c>
      <c r="J367">
        <f t="shared" si="54"/>
        <v>0.1</v>
      </c>
      <c r="K367" t="e">
        <f t="shared" si="55"/>
        <v>#N/A</v>
      </c>
      <c r="M367" t="s">
        <v>88</v>
      </c>
      <c r="N367">
        <v>1999</v>
      </c>
      <c r="O367">
        <v>1999</v>
      </c>
      <c r="P367">
        <v>3</v>
      </c>
      <c r="Q367">
        <v>1</v>
      </c>
      <c r="R367" s="1">
        <f t="shared" si="56"/>
        <v>36220</v>
      </c>
      <c r="S367">
        <v>4.9000000000000002E-2</v>
      </c>
      <c r="T367">
        <v>4.0000000000000001E-3</v>
      </c>
      <c r="U367">
        <v>1E-3</v>
      </c>
      <c r="V367">
        <v>3.31</v>
      </c>
      <c r="W367">
        <v>0.11</v>
      </c>
      <c r="X367" t="e">
        <v>#N/A</v>
      </c>
    </row>
    <row r="368" spans="1:24" x14ac:dyDescent="0.25">
      <c r="A368" s="1">
        <f t="shared" si="57"/>
        <v>36220</v>
      </c>
      <c r="B368">
        <v>1</v>
      </c>
      <c r="C368">
        <f t="shared" si="59"/>
        <v>1999</v>
      </c>
      <c r="D368">
        <v>3</v>
      </c>
      <c r="E368" t="str">
        <f t="shared" si="58"/>
        <v>19993</v>
      </c>
      <c r="F368">
        <f t="shared" si="50"/>
        <v>4.9000000000000002E-2</v>
      </c>
      <c r="G368">
        <f t="shared" si="51"/>
        <v>4.0000000000000001E-3</v>
      </c>
      <c r="H368">
        <f t="shared" si="52"/>
        <v>1E-3</v>
      </c>
      <c r="I368">
        <f t="shared" si="53"/>
        <v>3.31</v>
      </c>
      <c r="J368">
        <f t="shared" si="54"/>
        <v>0.11</v>
      </c>
      <c r="K368" t="e">
        <f t="shared" si="55"/>
        <v>#N/A</v>
      </c>
      <c r="M368" t="s">
        <v>88</v>
      </c>
      <c r="N368">
        <v>1999</v>
      </c>
      <c r="O368">
        <v>1999</v>
      </c>
      <c r="P368">
        <v>4</v>
      </c>
      <c r="Q368">
        <v>1</v>
      </c>
      <c r="R368" s="1">
        <f t="shared" si="56"/>
        <v>36251</v>
      </c>
      <c r="S368">
        <v>4.2999999999999997E-2</v>
      </c>
      <c r="T368">
        <v>3.0000000000000001E-3</v>
      </c>
      <c r="U368">
        <v>0</v>
      </c>
      <c r="V368">
        <v>3.85</v>
      </c>
      <c r="W368">
        <v>0.12</v>
      </c>
      <c r="X368" t="e">
        <v>#N/A</v>
      </c>
    </row>
    <row r="369" spans="1:24" x14ac:dyDescent="0.25">
      <c r="A369" s="1">
        <f t="shared" si="57"/>
        <v>36251</v>
      </c>
      <c r="B369">
        <v>1</v>
      </c>
      <c r="C369">
        <f t="shared" si="59"/>
        <v>1999</v>
      </c>
      <c r="D369">
        <v>4</v>
      </c>
      <c r="E369" t="str">
        <f t="shared" si="58"/>
        <v>19994</v>
      </c>
      <c r="F369">
        <f t="shared" si="50"/>
        <v>4.2999999999999997E-2</v>
      </c>
      <c r="G369">
        <f t="shared" si="51"/>
        <v>3.0000000000000001E-3</v>
      </c>
      <c r="H369">
        <f t="shared" si="52"/>
        <v>0</v>
      </c>
      <c r="I369">
        <f t="shared" si="53"/>
        <v>3.85</v>
      </c>
      <c r="J369">
        <f t="shared" si="54"/>
        <v>0.12</v>
      </c>
      <c r="K369" t="e">
        <f t="shared" si="55"/>
        <v>#N/A</v>
      </c>
      <c r="M369" t="s">
        <v>88</v>
      </c>
      <c r="N369">
        <v>1999</v>
      </c>
      <c r="O369">
        <v>1999</v>
      </c>
      <c r="P369">
        <v>5</v>
      </c>
      <c r="Q369">
        <v>1</v>
      </c>
      <c r="R369" s="1">
        <f t="shared" si="56"/>
        <v>36281</v>
      </c>
      <c r="S369">
        <v>3.7999999999999999E-2</v>
      </c>
      <c r="T369">
        <v>4.0000000000000001E-3</v>
      </c>
      <c r="U369">
        <v>0</v>
      </c>
      <c r="V369">
        <v>4.1399999999999997</v>
      </c>
      <c r="W369">
        <v>0.11</v>
      </c>
      <c r="X369" t="e">
        <v>#N/A</v>
      </c>
    </row>
    <row r="370" spans="1:24" x14ac:dyDescent="0.25">
      <c r="A370" s="1">
        <f t="shared" si="57"/>
        <v>36281</v>
      </c>
      <c r="B370">
        <v>1</v>
      </c>
      <c r="C370">
        <f t="shared" si="59"/>
        <v>1999</v>
      </c>
      <c r="D370">
        <v>5</v>
      </c>
      <c r="E370" t="str">
        <f t="shared" si="58"/>
        <v>19995</v>
      </c>
      <c r="F370">
        <f t="shared" si="50"/>
        <v>3.7999999999999999E-2</v>
      </c>
      <c r="G370">
        <f t="shared" si="51"/>
        <v>4.0000000000000001E-3</v>
      </c>
      <c r="H370">
        <f t="shared" si="52"/>
        <v>0</v>
      </c>
      <c r="I370">
        <f t="shared" si="53"/>
        <v>4.1399999999999997</v>
      </c>
      <c r="J370">
        <f t="shared" si="54"/>
        <v>0.11</v>
      </c>
      <c r="K370" t="e">
        <f t="shared" si="55"/>
        <v>#N/A</v>
      </c>
      <c r="M370" t="s">
        <v>88</v>
      </c>
      <c r="N370">
        <v>1999</v>
      </c>
      <c r="O370">
        <v>1999</v>
      </c>
      <c r="P370">
        <v>6</v>
      </c>
      <c r="Q370">
        <v>1</v>
      </c>
      <c r="R370" s="1">
        <f t="shared" si="56"/>
        <v>36312</v>
      </c>
      <c r="S370">
        <v>3.7999999999999999E-2</v>
      </c>
      <c r="T370">
        <v>1.4E-2</v>
      </c>
      <c r="U370">
        <v>1E-3</v>
      </c>
      <c r="V370">
        <v>5.33</v>
      </c>
      <c r="W370">
        <v>0.16</v>
      </c>
      <c r="X370" t="e">
        <v>#N/A</v>
      </c>
    </row>
    <row r="371" spans="1:24" x14ac:dyDescent="0.25">
      <c r="A371" s="1">
        <f t="shared" si="57"/>
        <v>36312</v>
      </c>
      <c r="B371">
        <v>1</v>
      </c>
      <c r="C371">
        <f t="shared" si="59"/>
        <v>1999</v>
      </c>
      <c r="D371">
        <v>6</v>
      </c>
      <c r="E371" t="str">
        <f t="shared" si="58"/>
        <v>19996</v>
      </c>
      <c r="F371">
        <f t="shared" si="50"/>
        <v>3.7999999999999999E-2</v>
      </c>
      <c r="G371">
        <f t="shared" si="51"/>
        <v>1.4E-2</v>
      </c>
      <c r="H371">
        <f t="shared" si="52"/>
        <v>1E-3</v>
      </c>
      <c r="I371">
        <f t="shared" si="53"/>
        <v>5.33</v>
      </c>
      <c r="J371">
        <f t="shared" si="54"/>
        <v>0.16</v>
      </c>
      <c r="K371" t="e">
        <f t="shared" si="55"/>
        <v>#N/A</v>
      </c>
      <c r="M371" t="s">
        <v>88</v>
      </c>
      <c r="N371">
        <v>1999</v>
      </c>
      <c r="O371">
        <v>1999</v>
      </c>
      <c r="P371">
        <v>7</v>
      </c>
      <c r="Q371">
        <v>1</v>
      </c>
      <c r="R371" s="1">
        <f t="shared" si="56"/>
        <v>36342</v>
      </c>
      <c r="S371">
        <v>3.5000000000000003E-2</v>
      </c>
      <c r="T371">
        <v>1.2999999999999999E-2</v>
      </c>
      <c r="U371">
        <v>6.0000000000000001E-3</v>
      </c>
      <c r="V371">
        <v>6.6</v>
      </c>
      <c r="W371">
        <v>0.21</v>
      </c>
      <c r="X371" t="e">
        <v>#N/A</v>
      </c>
    </row>
    <row r="372" spans="1:24" x14ac:dyDescent="0.25">
      <c r="A372" s="1">
        <f t="shared" si="57"/>
        <v>36342</v>
      </c>
      <c r="B372">
        <v>1</v>
      </c>
      <c r="C372">
        <f t="shared" si="59"/>
        <v>1999</v>
      </c>
      <c r="D372">
        <v>7</v>
      </c>
      <c r="E372" t="str">
        <f t="shared" si="58"/>
        <v>19997</v>
      </c>
      <c r="F372">
        <f t="shared" si="50"/>
        <v>3.5000000000000003E-2</v>
      </c>
      <c r="G372">
        <f t="shared" si="51"/>
        <v>1.2999999999999999E-2</v>
      </c>
      <c r="H372">
        <f t="shared" si="52"/>
        <v>6.0000000000000001E-3</v>
      </c>
      <c r="I372">
        <f t="shared" si="53"/>
        <v>6.6</v>
      </c>
      <c r="J372">
        <f t="shared" si="54"/>
        <v>0.21</v>
      </c>
      <c r="K372" t="e">
        <f t="shared" si="55"/>
        <v>#N/A</v>
      </c>
      <c r="M372" t="s">
        <v>88</v>
      </c>
      <c r="N372">
        <v>1999</v>
      </c>
      <c r="O372">
        <v>1999</v>
      </c>
      <c r="P372">
        <v>8</v>
      </c>
      <c r="Q372">
        <v>1</v>
      </c>
      <c r="R372" s="1">
        <f t="shared" si="56"/>
        <v>36373</v>
      </c>
      <c r="S372">
        <v>3.5999999999999997E-2</v>
      </c>
      <c r="T372">
        <v>1.7000000000000001E-2</v>
      </c>
      <c r="U372">
        <v>8.9999999999999993E-3</v>
      </c>
      <c r="V372">
        <v>7.31</v>
      </c>
      <c r="W372">
        <v>0.23</v>
      </c>
      <c r="X372" t="e">
        <v>#N/A</v>
      </c>
    </row>
    <row r="373" spans="1:24" x14ac:dyDescent="0.25">
      <c r="A373" s="1">
        <f t="shared" si="57"/>
        <v>36373</v>
      </c>
      <c r="B373">
        <v>1</v>
      </c>
      <c r="C373">
        <f t="shared" si="59"/>
        <v>1999</v>
      </c>
      <c r="D373">
        <v>8</v>
      </c>
      <c r="E373" t="str">
        <f t="shared" si="58"/>
        <v>19998</v>
      </c>
      <c r="F373">
        <f t="shared" si="50"/>
        <v>3.5999999999999997E-2</v>
      </c>
      <c r="G373">
        <f t="shared" si="51"/>
        <v>1.7000000000000001E-2</v>
      </c>
      <c r="H373">
        <f t="shared" si="52"/>
        <v>8.9999999999999993E-3</v>
      </c>
      <c r="I373">
        <f t="shared" si="53"/>
        <v>7.31</v>
      </c>
      <c r="J373">
        <f t="shared" si="54"/>
        <v>0.23</v>
      </c>
      <c r="K373" t="e">
        <f t="shared" si="55"/>
        <v>#N/A</v>
      </c>
      <c r="M373" t="s">
        <v>88</v>
      </c>
      <c r="N373">
        <v>1999</v>
      </c>
      <c r="O373">
        <v>1999</v>
      </c>
      <c r="P373">
        <v>9</v>
      </c>
      <c r="Q373">
        <v>1</v>
      </c>
      <c r="R373" s="1">
        <f t="shared" si="56"/>
        <v>36404</v>
      </c>
      <c r="S373">
        <v>2.5000000000000001E-2</v>
      </c>
      <c r="T373">
        <v>6.0000000000000001E-3</v>
      </c>
      <c r="U373">
        <v>3.0000000000000001E-3</v>
      </c>
      <c r="V373">
        <v>7.86</v>
      </c>
      <c r="W373">
        <v>0.28999999999999998</v>
      </c>
      <c r="X373" t="e">
        <v>#N/A</v>
      </c>
    </row>
    <row r="374" spans="1:24" x14ac:dyDescent="0.25">
      <c r="A374" s="1">
        <f t="shared" si="57"/>
        <v>36404</v>
      </c>
      <c r="B374">
        <v>1</v>
      </c>
      <c r="C374">
        <f t="shared" si="59"/>
        <v>1999</v>
      </c>
      <c r="D374">
        <v>9</v>
      </c>
      <c r="E374" t="str">
        <f t="shared" si="58"/>
        <v>19999</v>
      </c>
      <c r="F374">
        <f t="shared" si="50"/>
        <v>2.5000000000000001E-2</v>
      </c>
      <c r="G374">
        <f t="shared" si="51"/>
        <v>6.0000000000000001E-3</v>
      </c>
      <c r="H374">
        <f t="shared" si="52"/>
        <v>3.0000000000000001E-3</v>
      </c>
      <c r="I374">
        <f t="shared" si="53"/>
        <v>7.86</v>
      </c>
      <c r="J374">
        <f t="shared" si="54"/>
        <v>0.28999999999999998</v>
      </c>
      <c r="K374" t="e">
        <f t="shared" si="55"/>
        <v>#N/A</v>
      </c>
      <c r="M374" t="s">
        <v>88</v>
      </c>
      <c r="N374">
        <v>2000</v>
      </c>
      <c r="O374">
        <v>1999</v>
      </c>
      <c r="P374">
        <v>10</v>
      </c>
      <c r="Q374">
        <v>1</v>
      </c>
      <c r="R374" s="1">
        <f t="shared" si="56"/>
        <v>36800</v>
      </c>
      <c r="S374">
        <v>3.7999999999999999E-2</v>
      </c>
      <c r="T374">
        <v>5.0000000000000001E-3</v>
      </c>
      <c r="U374">
        <v>1E-3</v>
      </c>
      <c r="V374">
        <v>7.74</v>
      </c>
      <c r="W374">
        <v>0.3</v>
      </c>
      <c r="X374" t="e">
        <v>#N/A</v>
      </c>
    </row>
    <row r="375" spans="1:24" x14ac:dyDescent="0.25">
      <c r="A375" s="1">
        <f t="shared" si="57"/>
        <v>36800</v>
      </c>
      <c r="B375">
        <v>1</v>
      </c>
      <c r="C375">
        <f t="shared" si="59"/>
        <v>2000</v>
      </c>
      <c r="D375">
        <v>10</v>
      </c>
      <c r="E375" t="str">
        <f t="shared" si="58"/>
        <v>200010</v>
      </c>
      <c r="F375">
        <f t="shared" si="50"/>
        <v>3.7999999999999999E-2</v>
      </c>
      <c r="G375">
        <f t="shared" si="51"/>
        <v>5.0000000000000001E-3</v>
      </c>
      <c r="H375">
        <f t="shared" si="52"/>
        <v>1E-3</v>
      </c>
      <c r="I375">
        <f t="shared" si="53"/>
        <v>7.74</v>
      </c>
      <c r="J375">
        <f t="shared" si="54"/>
        <v>0.3</v>
      </c>
      <c r="K375" t="e">
        <f t="shared" si="55"/>
        <v>#N/A</v>
      </c>
      <c r="M375" t="s">
        <v>88</v>
      </c>
      <c r="N375">
        <v>2000</v>
      </c>
      <c r="O375">
        <v>1999</v>
      </c>
      <c r="P375">
        <v>11</v>
      </c>
      <c r="Q375">
        <v>1</v>
      </c>
      <c r="R375" s="1">
        <f t="shared" si="56"/>
        <v>36831</v>
      </c>
      <c r="S375">
        <v>0.04</v>
      </c>
      <c r="T375">
        <v>0.01</v>
      </c>
      <c r="U375">
        <v>2E-3</v>
      </c>
      <c r="V375">
        <v>3.26</v>
      </c>
      <c r="W375">
        <v>0.11</v>
      </c>
      <c r="X375" t="e">
        <v>#N/A</v>
      </c>
    </row>
    <row r="376" spans="1:24" x14ac:dyDescent="0.25">
      <c r="A376" s="1">
        <f t="shared" si="57"/>
        <v>36831</v>
      </c>
      <c r="B376">
        <v>1</v>
      </c>
      <c r="C376">
        <f t="shared" si="59"/>
        <v>2000</v>
      </c>
      <c r="D376">
        <v>11</v>
      </c>
      <c r="E376" t="str">
        <f t="shared" si="58"/>
        <v>200011</v>
      </c>
      <c r="F376">
        <f t="shared" si="50"/>
        <v>0.04</v>
      </c>
      <c r="G376">
        <f t="shared" si="51"/>
        <v>0.01</v>
      </c>
      <c r="H376">
        <f t="shared" si="52"/>
        <v>2E-3</v>
      </c>
      <c r="I376">
        <f t="shared" si="53"/>
        <v>3.26</v>
      </c>
      <c r="J376">
        <f t="shared" si="54"/>
        <v>0.11</v>
      </c>
      <c r="K376" t="e">
        <f t="shared" si="55"/>
        <v>#N/A</v>
      </c>
      <c r="M376" t="s">
        <v>88</v>
      </c>
      <c r="N376">
        <v>2000</v>
      </c>
      <c r="O376">
        <v>1999</v>
      </c>
      <c r="P376">
        <v>12</v>
      </c>
      <c r="Q376">
        <v>1</v>
      </c>
      <c r="R376" s="1">
        <f t="shared" si="56"/>
        <v>36861</v>
      </c>
      <c r="S376">
        <v>0.04</v>
      </c>
      <c r="T376">
        <v>8.9999999999999993E-3</v>
      </c>
      <c r="U376">
        <v>2E-3</v>
      </c>
      <c r="V376">
        <v>3.24</v>
      </c>
      <c r="W376">
        <v>0.09</v>
      </c>
      <c r="X376" t="e">
        <v>#N/A</v>
      </c>
    </row>
    <row r="377" spans="1:24" x14ac:dyDescent="0.25">
      <c r="A377" s="1">
        <f t="shared" si="57"/>
        <v>36861</v>
      </c>
      <c r="B377">
        <v>1</v>
      </c>
      <c r="C377">
        <f t="shared" si="59"/>
        <v>2000</v>
      </c>
      <c r="D377">
        <v>12</v>
      </c>
      <c r="E377" t="str">
        <f t="shared" si="58"/>
        <v>200012</v>
      </c>
      <c r="F377">
        <f t="shared" si="50"/>
        <v>0.04</v>
      </c>
      <c r="G377">
        <f t="shared" si="51"/>
        <v>8.9999999999999993E-3</v>
      </c>
      <c r="H377">
        <f t="shared" si="52"/>
        <v>2E-3</v>
      </c>
      <c r="I377">
        <f t="shared" si="53"/>
        <v>3.24</v>
      </c>
      <c r="J377">
        <f t="shared" si="54"/>
        <v>0.09</v>
      </c>
      <c r="K377" t="e">
        <f t="shared" si="55"/>
        <v>#N/A</v>
      </c>
      <c r="M377" t="s">
        <v>88</v>
      </c>
      <c r="N377">
        <v>2000</v>
      </c>
      <c r="O377">
        <v>2000</v>
      </c>
      <c r="P377">
        <v>1</v>
      </c>
      <c r="Q377">
        <v>1</v>
      </c>
      <c r="R377" s="1">
        <f t="shared" si="56"/>
        <v>36526</v>
      </c>
      <c r="S377">
        <v>4.2999999999999997E-2</v>
      </c>
      <c r="T377">
        <v>7.0000000000000001E-3</v>
      </c>
      <c r="U377">
        <v>1E-3</v>
      </c>
      <c r="V377">
        <v>3.1</v>
      </c>
      <c r="W377">
        <v>0.11</v>
      </c>
      <c r="X377" t="e">
        <v>#N/A</v>
      </c>
    </row>
    <row r="378" spans="1:24" x14ac:dyDescent="0.25">
      <c r="A378" s="1">
        <f t="shared" si="57"/>
        <v>36526</v>
      </c>
      <c r="B378">
        <v>1</v>
      </c>
      <c r="C378">
        <f t="shared" si="59"/>
        <v>2000</v>
      </c>
      <c r="D378">
        <v>1</v>
      </c>
      <c r="E378" t="str">
        <f t="shared" si="58"/>
        <v>20001</v>
      </c>
      <c r="F378">
        <f t="shared" si="50"/>
        <v>4.2999999999999997E-2</v>
      </c>
      <c r="G378">
        <f t="shared" si="51"/>
        <v>7.0000000000000001E-3</v>
      </c>
      <c r="H378">
        <f t="shared" si="52"/>
        <v>1E-3</v>
      </c>
      <c r="I378">
        <f t="shared" si="53"/>
        <v>3.1</v>
      </c>
      <c r="J378">
        <f t="shared" si="54"/>
        <v>0.11</v>
      </c>
      <c r="K378" t="e">
        <f t="shared" si="55"/>
        <v>#N/A</v>
      </c>
      <c r="M378" t="s">
        <v>88</v>
      </c>
      <c r="N378">
        <v>2000</v>
      </c>
      <c r="O378">
        <v>2000</v>
      </c>
      <c r="P378">
        <v>2</v>
      </c>
      <c r="Q378">
        <v>1</v>
      </c>
      <c r="R378" s="1">
        <f t="shared" si="56"/>
        <v>36557</v>
      </c>
      <c r="S378">
        <v>4.2999999999999997E-2</v>
      </c>
      <c r="T378">
        <v>0.01</v>
      </c>
      <c r="U378">
        <v>1E-3</v>
      </c>
      <c r="V378">
        <v>3.34</v>
      </c>
      <c r="W378">
        <v>0.11</v>
      </c>
      <c r="X378" t="e">
        <v>#N/A</v>
      </c>
    </row>
    <row r="379" spans="1:24" x14ac:dyDescent="0.25">
      <c r="A379" s="1">
        <f t="shared" si="57"/>
        <v>36557</v>
      </c>
      <c r="B379">
        <v>1</v>
      </c>
      <c r="C379">
        <f t="shared" si="59"/>
        <v>2000</v>
      </c>
      <c r="D379">
        <v>2</v>
      </c>
      <c r="E379" t="str">
        <f t="shared" si="58"/>
        <v>20002</v>
      </c>
      <c r="F379">
        <f t="shared" si="50"/>
        <v>4.2999999999999997E-2</v>
      </c>
      <c r="G379">
        <f t="shared" si="51"/>
        <v>0.01</v>
      </c>
      <c r="H379">
        <f t="shared" si="52"/>
        <v>1E-3</v>
      </c>
      <c r="I379">
        <f t="shared" si="53"/>
        <v>3.34</v>
      </c>
      <c r="J379">
        <f t="shared" si="54"/>
        <v>0.11</v>
      </c>
      <c r="K379" t="e">
        <f t="shared" si="55"/>
        <v>#N/A</v>
      </c>
      <c r="M379" t="s">
        <v>88</v>
      </c>
      <c r="N379">
        <v>2000</v>
      </c>
      <c r="O379">
        <v>2000</v>
      </c>
      <c r="P379">
        <v>3</v>
      </c>
      <c r="Q379">
        <v>1</v>
      </c>
      <c r="R379" s="1">
        <f t="shared" si="56"/>
        <v>36586</v>
      </c>
      <c r="S379">
        <v>4.3999999999999997E-2</v>
      </c>
      <c r="T379">
        <v>8.0000000000000002E-3</v>
      </c>
      <c r="U379">
        <v>1E-3</v>
      </c>
      <c r="V379">
        <v>3.61</v>
      </c>
      <c r="W379">
        <v>0.1</v>
      </c>
      <c r="X379" t="e">
        <v>#N/A</v>
      </c>
    </row>
    <row r="380" spans="1:24" x14ac:dyDescent="0.25">
      <c r="A380" s="1">
        <f t="shared" si="57"/>
        <v>36586</v>
      </c>
      <c r="B380">
        <v>1</v>
      </c>
      <c r="C380">
        <f t="shared" si="59"/>
        <v>2000</v>
      </c>
      <c r="D380">
        <v>3</v>
      </c>
      <c r="E380" t="str">
        <f t="shared" si="58"/>
        <v>20003</v>
      </c>
      <c r="F380">
        <f t="shared" si="50"/>
        <v>4.3999999999999997E-2</v>
      </c>
      <c r="G380">
        <f t="shared" si="51"/>
        <v>8.0000000000000002E-3</v>
      </c>
      <c r="H380">
        <f t="shared" si="52"/>
        <v>1E-3</v>
      </c>
      <c r="I380">
        <f t="shared" si="53"/>
        <v>3.61</v>
      </c>
      <c r="J380">
        <f t="shared" si="54"/>
        <v>0.1</v>
      </c>
      <c r="K380" t="e">
        <f t="shared" si="55"/>
        <v>#N/A</v>
      </c>
      <c r="M380" t="s">
        <v>88</v>
      </c>
      <c r="N380">
        <v>2000</v>
      </c>
      <c r="O380">
        <v>2000</v>
      </c>
      <c r="P380">
        <v>4</v>
      </c>
      <c r="Q380">
        <v>1</v>
      </c>
      <c r="R380" s="1">
        <f t="shared" si="56"/>
        <v>36617</v>
      </c>
      <c r="S380">
        <v>3.5000000000000003E-2</v>
      </c>
      <c r="T380">
        <v>3.1E-2</v>
      </c>
      <c r="U380">
        <v>8.9999999999999993E-3</v>
      </c>
      <c r="V380">
        <v>4.6399999999999997</v>
      </c>
      <c r="W380">
        <v>0.11</v>
      </c>
      <c r="X380" t="e">
        <v>#N/A</v>
      </c>
    </row>
    <row r="381" spans="1:24" x14ac:dyDescent="0.25">
      <c r="A381" s="1">
        <f t="shared" si="57"/>
        <v>36617</v>
      </c>
      <c r="B381">
        <v>1</v>
      </c>
      <c r="C381">
        <f t="shared" si="59"/>
        <v>2000</v>
      </c>
      <c r="D381">
        <v>4</v>
      </c>
      <c r="E381" t="str">
        <f t="shared" si="58"/>
        <v>20004</v>
      </c>
      <c r="F381">
        <f t="shared" si="50"/>
        <v>3.5000000000000003E-2</v>
      </c>
      <c r="G381">
        <f t="shared" si="51"/>
        <v>3.1E-2</v>
      </c>
      <c r="H381">
        <f t="shared" si="52"/>
        <v>8.9999999999999993E-3</v>
      </c>
      <c r="I381">
        <f t="shared" si="53"/>
        <v>4.6399999999999997</v>
      </c>
      <c r="J381">
        <f t="shared" si="54"/>
        <v>0.11</v>
      </c>
      <c r="K381" t="e">
        <f t="shared" si="55"/>
        <v>#N/A</v>
      </c>
      <c r="M381" t="s">
        <v>88</v>
      </c>
      <c r="N381">
        <v>2000</v>
      </c>
      <c r="O381">
        <v>2000</v>
      </c>
      <c r="P381">
        <v>5</v>
      </c>
      <c r="Q381">
        <v>1</v>
      </c>
      <c r="R381" s="1">
        <f t="shared" si="56"/>
        <v>36647</v>
      </c>
      <c r="S381">
        <v>3.4000000000000002E-2</v>
      </c>
      <c r="T381">
        <v>1.6E-2</v>
      </c>
      <c r="U381">
        <v>1.4E-2</v>
      </c>
      <c r="V381">
        <v>4.67</v>
      </c>
      <c r="W381">
        <v>0.11</v>
      </c>
      <c r="X381" t="e">
        <v>#N/A</v>
      </c>
    </row>
    <row r="382" spans="1:24" x14ac:dyDescent="0.25">
      <c r="A382" s="1">
        <f t="shared" si="57"/>
        <v>36647</v>
      </c>
      <c r="B382">
        <v>1</v>
      </c>
      <c r="C382">
        <f t="shared" si="59"/>
        <v>2000</v>
      </c>
      <c r="D382">
        <v>5</v>
      </c>
      <c r="E382" t="str">
        <f t="shared" si="58"/>
        <v>20005</v>
      </c>
      <c r="F382">
        <f t="shared" si="50"/>
        <v>3.4000000000000002E-2</v>
      </c>
      <c r="G382">
        <f t="shared" si="51"/>
        <v>1.6E-2</v>
      </c>
      <c r="H382">
        <f t="shared" si="52"/>
        <v>1.4E-2</v>
      </c>
      <c r="I382">
        <f t="shared" si="53"/>
        <v>4.67</v>
      </c>
      <c r="J382">
        <f t="shared" si="54"/>
        <v>0.11</v>
      </c>
      <c r="K382" t="e">
        <f t="shared" si="55"/>
        <v>#N/A</v>
      </c>
      <c r="M382" t="s">
        <v>88</v>
      </c>
      <c r="N382">
        <v>2000</v>
      </c>
      <c r="O382">
        <v>2000</v>
      </c>
      <c r="P382">
        <v>6</v>
      </c>
      <c r="Q382">
        <v>1</v>
      </c>
      <c r="R382" s="1">
        <f t="shared" si="56"/>
        <v>36678</v>
      </c>
      <c r="S382">
        <v>0.04</v>
      </c>
      <c r="T382">
        <v>1.0999999999999999E-2</v>
      </c>
      <c r="U382">
        <v>2.8000000000000001E-2</v>
      </c>
      <c r="V382">
        <v>5.66</v>
      </c>
      <c r="W382">
        <v>0.13</v>
      </c>
      <c r="X382" t="e">
        <v>#N/A</v>
      </c>
    </row>
    <row r="383" spans="1:24" x14ac:dyDescent="0.25">
      <c r="A383" s="1">
        <f t="shared" si="57"/>
        <v>36678</v>
      </c>
      <c r="B383">
        <v>1</v>
      </c>
      <c r="C383">
        <f t="shared" si="59"/>
        <v>2000</v>
      </c>
      <c r="D383">
        <v>6</v>
      </c>
      <c r="E383" t="str">
        <f t="shared" si="58"/>
        <v>20006</v>
      </c>
      <c r="F383">
        <f t="shared" si="50"/>
        <v>0.04</v>
      </c>
      <c r="G383">
        <f t="shared" si="51"/>
        <v>1.0999999999999999E-2</v>
      </c>
      <c r="H383">
        <f t="shared" si="52"/>
        <v>2.8000000000000001E-2</v>
      </c>
      <c r="I383">
        <f t="shared" si="53"/>
        <v>5.66</v>
      </c>
      <c r="J383">
        <f t="shared" si="54"/>
        <v>0.13</v>
      </c>
      <c r="K383" t="e">
        <f t="shared" si="55"/>
        <v>#N/A</v>
      </c>
      <c r="M383" t="s">
        <v>88</v>
      </c>
      <c r="N383">
        <v>2000</v>
      </c>
      <c r="O383">
        <v>2000</v>
      </c>
      <c r="P383">
        <v>7</v>
      </c>
      <c r="Q383">
        <v>1</v>
      </c>
      <c r="R383" s="1">
        <f t="shared" si="56"/>
        <v>36708</v>
      </c>
      <c r="S383">
        <v>0.03</v>
      </c>
      <c r="T383">
        <v>1.2E-2</v>
      </c>
      <c r="U383">
        <v>0</v>
      </c>
      <c r="V383">
        <v>6.48</v>
      </c>
      <c r="W383">
        <v>0.17</v>
      </c>
      <c r="X383" t="e">
        <v>#N/A</v>
      </c>
    </row>
    <row r="384" spans="1:24" x14ac:dyDescent="0.25">
      <c r="A384" s="1">
        <f t="shared" si="57"/>
        <v>36708</v>
      </c>
      <c r="B384">
        <v>1</v>
      </c>
      <c r="C384">
        <f t="shared" si="59"/>
        <v>2000</v>
      </c>
      <c r="D384">
        <v>7</v>
      </c>
      <c r="E384" t="str">
        <f t="shared" si="58"/>
        <v>20007</v>
      </c>
      <c r="F384">
        <f t="shared" si="50"/>
        <v>0.03</v>
      </c>
      <c r="G384">
        <f t="shared" si="51"/>
        <v>1.2E-2</v>
      </c>
      <c r="H384">
        <f t="shared" si="52"/>
        <v>0</v>
      </c>
      <c r="I384">
        <f t="shared" si="53"/>
        <v>6.48</v>
      </c>
      <c r="J384">
        <f t="shared" si="54"/>
        <v>0.17</v>
      </c>
      <c r="K384" t="e">
        <f t="shared" si="55"/>
        <v>#N/A</v>
      </c>
      <c r="M384" t="s">
        <v>88</v>
      </c>
      <c r="N384">
        <v>2000</v>
      </c>
      <c r="O384">
        <v>2000</v>
      </c>
      <c r="P384">
        <v>8</v>
      </c>
      <c r="Q384">
        <v>1</v>
      </c>
      <c r="R384" s="1">
        <f t="shared" si="56"/>
        <v>36739</v>
      </c>
      <c r="S384">
        <v>3.2000000000000001E-2</v>
      </c>
      <c r="T384">
        <v>5.0000000000000001E-3</v>
      </c>
      <c r="U384">
        <v>0</v>
      </c>
      <c r="V384">
        <v>7.38</v>
      </c>
      <c r="W384">
        <v>0.22</v>
      </c>
      <c r="X384" t="e">
        <v>#N/A</v>
      </c>
    </row>
    <row r="385" spans="1:24" x14ac:dyDescent="0.25">
      <c r="A385" s="1">
        <f t="shared" si="57"/>
        <v>36739</v>
      </c>
      <c r="B385">
        <v>1</v>
      </c>
      <c r="C385">
        <f t="shared" si="59"/>
        <v>2000</v>
      </c>
      <c r="D385">
        <v>8</v>
      </c>
      <c r="E385" t="str">
        <f t="shared" si="58"/>
        <v>20008</v>
      </c>
      <c r="F385">
        <f t="shared" si="50"/>
        <v>3.2000000000000001E-2</v>
      </c>
      <c r="G385">
        <f t="shared" si="51"/>
        <v>5.0000000000000001E-3</v>
      </c>
      <c r="H385">
        <f t="shared" si="52"/>
        <v>0</v>
      </c>
      <c r="I385">
        <f t="shared" si="53"/>
        <v>7.38</v>
      </c>
      <c r="J385">
        <f t="shared" si="54"/>
        <v>0.22</v>
      </c>
      <c r="K385" t="e">
        <f t="shared" si="55"/>
        <v>#N/A</v>
      </c>
      <c r="M385" t="s">
        <v>88</v>
      </c>
      <c r="N385">
        <v>2000</v>
      </c>
      <c r="O385">
        <v>2000</v>
      </c>
      <c r="P385">
        <v>9</v>
      </c>
      <c r="Q385">
        <v>1</v>
      </c>
      <c r="R385" s="1">
        <f t="shared" si="56"/>
        <v>36770</v>
      </c>
      <c r="S385">
        <v>3.5000000000000003E-2</v>
      </c>
      <c r="T385">
        <v>7.0000000000000001E-3</v>
      </c>
      <c r="U385">
        <v>1.2E-2</v>
      </c>
      <c r="V385">
        <v>8.06</v>
      </c>
      <c r="W385">
        <v>0.26</v>
      </c>
      <c r="X385" t="e">
        <v>#N/A</v>
      </c>
    </row>
    <row r="386" spans="1:24" x14ac:dyDescent="0.25">
      <c r="A386" s="1">
        <f t="shared" si="57"/>
        <v>36770</v>
      </c>
      <c r="B386">
        <v>1</v>
      </c>
      <c r="C386">
        <f t="shared" si="59"/>
        <v>2000</v>
      </c>
      <c r="D386">
        <v>9</v>
      </c>
      <c r="E386" t="str">
        <f t="shared" si="58"/>
        <v>20009</v>
      </c>
      <c r="F386">
        <f t="shared" si="50"/>
        <v>3.5000000000000003E-2</v>
      </c>
      <c r="G386">
        <f t="shared" si="51"/>
        <v>7.0000000000000001E-3</v>
      </c>
      <c r="H386">
        <f t="shared" si="52"/>
        <v>1.2E-2</v>
      </c>
      <c r="I386">
        <f t="shared" si="53"/>
        <v>8.06</v>
      </c>
      <c r="J386">
        <f t="shared" si="54"/>
        <v>0.26</v>
      </c>
      <c r="K386" t="e">
        <f t="shared" si="55"/>
        <v>#N/A</v>
      </c>
      <c r="M386" t="s">
        <v>88</v>
      </c>
      <c r="N386">
        <v>2001</v>
      </c>
      <c r="O386">
        <v>2000</v>
      </c>
      <c r="P386">
        <v>10</v>
      </c>
      <c r="Q386">
        <v>1</v>
      </c>
      <c r="R386" s="1">
        <f t="shared" si="56"/>
        <v>37165</v>
      </c>
      <c r="S386">
        <v>3.7999999999999999E-2</v>
      </c>
      <c r="T386">
        <v>0.01</v>
      </c>
      <c r="U386">
        <v>8.0000000000000002E-3</v>
      </c>
      <c r="V386">
        <v>7.46</v>
      </c>
      <c r="W386">
        <v>0.28000000000000003</v>
      </c>
      <c r="X386" t="e">
        <v>#N/A</v>
      </c>
    </row>
    <row r="387" spans="1:24" x14ac:dyDescent="0.25">
      <c r="A387" s="1">
        <f t="shared" si="57"/>
        <v>37165</v>
      </c>
      <c r="B387">
        <v>1</v>
      </c>
      <c r="C387">
        <f t="shared" si="59"/>
        <v>2001</v>
      </c>
      <c r="D387">
        <v>10</v>
      </c>
      <c r="E387" t="str">
        <f t="shared" si="58"/>
        <v>200110</v>
      </c>
      <c r="F387">
        <f t="shared" ref="F387:F450" si="60">VLOOKUP($A387,$R:$X,2,FALSE)</f>
        <v>3.7999999999999999E-2</v>
      </c>
      <c r="G387">
        <f t="shared" ref="G387:G450" si="61">VLOOKUP($A387,$R:$X,3,FALSE)</f>
        <v>0.01</v>
      </c>
      <c r="H387">
        <f t="shared" ref="H387:H450" si="62">VLOOKUP($A387,$R:$X,4,FALSE)</f>
        <v>8.0000000000000002E-3</v>
      </c>
      <c r="I387">
        <f t="shared" ref="I387:I450" si="63">VLOOKUP($A387,$R:$X,5,FALSE)</f>
        <v>7.46</v>
      </c>
      <c r="J387">
        <f t="shared" ref="J387:J450" si="64">VLOOKUP($A387,$R:$X,6,FALSE)</f>
        <v>0.28000000000000003</v>
      </c>
      <c r="K387" t="e">
        <f t="shared" ref="K387:K450" si="65">VLOOKUP($A387,$R:$X,7,FALSE)</f>
        <v>#N/A</v>
      </c>
      <c r="M387" t="s">
        <v>88</v>
      </c>
      <c r="N387">
        <v>2001</v>
      </c>
      <c r="O387">
        <v>2000</v>
      </c>
      <c r="P387">
        <v>11</v>
      </c>
      <c r="Q387">
        <v>1</v>
      </c>
      <c r="R387" s="1">
        <f t="shared" ref="R387:R450" si="66">DATE(N387,P387,Q387)</f>
        <v>37196</v>
      </c>
      <c r="S387">
        <v>2.9000000000000001E-2</v>
      </c>
      <c r="T387">
        <v>1.2999999999999999E-2</v>
      </c>
      <c r="U387">
        <v>1E-3</v>
      </c>
      <c r="V387">
        <v>5.98</v>
      </c>
      <c r="W387">
        <v>0.26</v>
      </c>
      <c r="X387" t="e">
        <v>#N/A</v>
      </c>
    </row>
    <row r="388" spans="1:24" x14ac:dyDescent="0.25">
      <c r="A388" s="1">
        <f t="shared" ref="A388:A451" si="67">DATE(C388,D388,B388)</f>
        <v>37196</v>
      </c>
      <c r="B388">
        <v>1</v>
      </c>
      <c r="C388">
        <f t="shared" si="59"/>
        <v>2001</v>
      </c>
      <c r="D388">
        <v>11</v>
      </c>
      <c r="E388" t="str">
        <f t="shared" ref="E388:E451" si="68">CONCATENATE(C388,D388)</f>
        <v>200111</v>
      </c>
      <c r="F388">
        <f t="shared" si="60"/>
        <v>2.9000000000000001E-2</v>
      </c>
      <c r="G388">
        <f t="shared" si="61"/>
        <v>1.2999999999999999E-2</v>
      </c>
      <c r="H388">
        <f t="shared" si="62"/>
        <v>1E-3</v>
      </c>
      <c r="I388">
        <f t="shared" si="63"/>
        <v>5.98</v>
      </c>
      <c r="J388">
        <f t="shared" si="64"/>
        <v>0.26</v>
      </c>
      <c r="K388" t="e">
        <f t="shared" si="65"/>
        <v>#N/A</v>
      </c>
      <c r="M388" t="s">
        <v>88</v>
      </c>
      <c r="N388">
        <v>2001</v>
      </c>
      <c r="O388">
        <v>2000</v>
      </c>
      <c r="P388">
        <v>12</v>
      </c>
      <c r="Q388">
        <v>1</v>
      </c>
      <c r="R388" s="1">
        <f t="shared" si="66"/>
        <v>37226</v>
      </c>
      <c r="S388">
        <v>2.9000000000000001E-2</v>
      </c>
      <c r="T388">
        <v>8.0000000000000002E-3</v>
      </c>
      <c r="U388">
        <v>1.6E-2</v>
      </c>
      <c r="V388">
        <v>3.73</v>
      </c>
      <c r="W388">
        <v>0.14000000000000001</v>
      </c>
      <c r="X388" t="e">
        <v>#N/A</v>
      </c>
    </row>
    <row r="389" spans="1:24" x14ac:dyDescent="0.25">
      <c r="A389" s="1">
        <f t="shared" si="67"/>
        <v>37226</v>
      </c>
      <c r="B389">
        <v>1</v>
      </c>
      <c r="C389">
        <f t="shared" si="59"/>
        <v>2001</v>
      </c>
      <c r="D389">
        <v>12</v>
      </c>
      <c r="E389" t="str">
        <f t="shared" si="68"/>
        <v>200112</v>
      </c>
      <c r="F389">
        <f t="shared" si="60"/>
        <v>2.9000000000000001E-2</v>
      </c>
      <c r="G389">
        <f t="shared" si="61"/>
        <v>8.0000000000000002E-3</v>
      </c>
      <c r="H389">
        <f t="shared" si="62"/>
        <v>1.6E-2</v>
      </c>
      <c r="I389">
        <f t="shared" si="63"/>
        <v>3.73</v>
      </c>
      <c r="J389">
        <f t="shared" si="64"/>
        <v>0.14000000000000001</v>
      </c>
      <c r="K389" t="e">
        <f t="shared" si="65"/>
        <v>#N/A</v>
      </c>
      <c r="M389" t="s">
        <v>88</v>
      </c>
      <c r="N389">
        <v>2001</v>
      </c>
      <c r="O389">
        <v>2001</v>
      </c>
      <c r="P389">
        <v>1</v>
      </c>
      <c r="Q389">
        <v>1</v>
      </c>
      <c r="R389" s="1">
        <f t="shared" si="66"/>
        <v>36892</v>
      </c>
      <c r="S389">
        <v>3.1E-2</v>
      </c>
      <c r="T389">
        <v>3.0000000000000001E-3</v>
      </c>
      <c r="U389">
        <v>1E-3</v>
      </c>
      <c r="V389">
        <v>3.83</v>
      </c>
      <c r="W389">
        <v>0.13</v>
      </c>
      <c r="X389" t="e">
        <v>#N/A</v>
      </c>
    </row>
    <row r="390" spans="1:24" x14ac:dyDescent="0.25">
      <c r="A390" s="1">
        <f t="shared" si="67"/>
        <v>36892</v>
      </c>
      <c r="B390">
        <v>1</v>
      </c>
      <c r="C390">
        <f t="shared" si="59"/>
        <v>2001</v>
      </c>
      <c r="D390">
        <v>1</v>
      </c>
      <c r="E390" t="str">
        <f t="shared" si="68"/>
        <v>20011</v>
      </c>
      <c r="F390">
        <f t="shared" si="60"/>
        <v>3.1E-2</v>
      </c>
      <c r="G390">
        <f t="shared" si="61"/>
        <v>3.0000000000000001E-3</v>
      </c>
      <c r="H390">
        <f t="shared" si="62"/>
        <v>1E-3</v>
      </c>
      <c r="I390">
        <f t="shared" si="63"/>
        <v>3.83</v>
      </c>
      <c r="J390">
        <f t="shared" si="64"/>
        <v>0.13</v>
      </c>
      <c r="K390" t="e">
        <f t="shared" si="65"/>
        <v>#N/A</v>
      </c>
      <c r="M390" t="s">
        <v>88</v>
      </c>
      <c r="N390">
        <v>2001</v>
      </c>
      <c r="O390">
        <v>2001</v>
      </c>
      <c r="P390">
        <v>2</v>
      </c>
      <c r="Q390">
        <v>1</v>
      </c>
      <c r="R390" s="1">
        <f t="shared" si="66"/>
        <v>36923</v>
      </c>
      <c r="S390">
        <v>3.2000000000000001E-2</v>
      </c>
      <c r="T390">
        <v>5.0000000000000001E-3</v>
      </c>
      <c r="U390">
        <v>0</v>
      </c>
      <c r="V390">
        <v>3.87</v>
      </c>
      <c r="W390">
        <v>0.13</v>
      </c>
      <c r="X390" t="e">
        <v>#N/A</v>
      </c>
    </row>
    <row r="391" spans="1:24" x14ac:dyDescent="0.25">
      <c r="A391" s="1">
        <f t="shared" si="67"/>
        <v>36923</v>
      </c>
      <c r="B391">
        <v>1</v>
      </c>
      <c r="C391">
        <f t="shared" si="59"/>
        <v>2001</v>
      </c>
      <c r="D391">
        <v>2</v>
      </c>
      <c r="E391" t="str">
        <f t="shared" si="68"/>
        <v>20012</v>
      </c>
      <c r="F391">
        <f t="shared" si="60"/>
        <v>3.2000000000000001E-2</v>
      </c>
      <c r="G391">
        <f t="shared" si="61"/>
        <v>5.0000000000000001E-3</v>
      </c>
      <c r="H391">
        <f t="shared" si="62"/>
        <v>0</v>
      </c>
      <c r="I391">
        <f t="shared" si="63"/>
        <v>3.87</v>
      </c>
      <c r="J391">
        <f t="shared" si="64"/>
        <v>0.13</v>
      </c>
      <c r="K391" t="e">
        <f t="shared" si="65"/>
        <v>#N/A</v>
      </c>
      <c r="M391" t="s">
        <v>88</v>
      </c>
      <c r="N391">
        <v>2001</v>
      </c>
      <c r="O391">
        <v>2001</v>
      </c>
      <c r="P391">
        <v>3</v>
      </c>
      <c r="Q391">
        <v>1</v>
      </c>
      <c r="R391" s="1">
        <f t="shared" si="66"/>
        <v>36951</v>
      </c>
      <c r="S391">
        <v>3.9E-2</v>
      </c>
      <c r="T391">
        <v>8.9999999999999993E-3</v>
      </c>
      <c r="U391">
        <v>1E-3</v>
      </c>
      <c r="V391">
        <v>4</v>
      </c>
      <c r="W391">
        <v>0.11</v>
      </c>
      <c r="X391" t="e">
        <v>#N/A</v>
      </c>
    </row>
    <row r="392" spans="1:24" x14ac:dyDescent="0.25">
      <c r="A392" s="1">
        <f t="shared" si="67"/>
        <v>36951</v>
      </c>
      <c r="B392">
        <v>1</v>
      </c>
      <c r="C392">
        <f t="shared" si="59"/>
        <v>2001</v>
      </c>
      <c r="D392">
        <v>3</v>
      </c>
      <c r="E392" t="str">
        <f t="shared" si="68"/>
        <v>20013</v>
      </c>
      <c r="F392">
        <f t="shared" si="60"/>
        <v>3.9E-2</v>
      </c>
      <c r="G392">
        <f t="shared" si="61"/>
        <v>8.9999999999999993E-3</v>
      </c>
      <c r="H392">
        <f t="shared" si="62"/>
        <v>1E-3</v>
      </c>
      <c r="I392">
        <f t="shared" si="63"/>
        <v>4</v>
      </c>
      <c r="J392">
        <f t="shared" si="64"/>
        <v>0.11</v>
      </c>
      <c r="K392" t="e">
        <f t="shared" si="65"/>
        <v>#N/A</v>
      </c>
      <c r="M392" t="s">
        <v>88</v>
      </c>
      <c r="N392">
        <v>2001</v>
      </c>
      <c r="O392">
        <v>2001</v>
      </c>
      <c r="P392">
        <v>4</v>
      </c>
      <c r="Q392">
        <v>1</v>
      </c>
      <c r="R392" s="1">
        <f t="shared" si="66"/>
        <v>36982</v>
      </c>
      <c r="S392">
        <v>3.9E-2</v>
      </c>
      <c r="T392">
        <v>1.7999999999999999E-2</v>
      </c>
      <c r="U392">
        <v>1E-3</v>
      </c>
      <c r="V392">
        <v>4.16</v>
      </c>
      <c r="W392">
        <v>0.11</v>
      </c>
      <c r="X392" t="e">
        <v>#N/A</v>
      </c>
    </row>
    <row r="393" spans="1:24" x14ac:dyDescent="0.25">
      <c r="A393" s="1">
        <f t="shared" si="67"/>
        <v>36982</v>
      </c>
      <c r="B393">
        <v>1</v>
      </c>
      <c r="C393">
        <f t="shared" si="59"/>
        <v>2001</v>
      </c>
      <c r="D393">
        <v>4</v>
      </c>
      <c r="E393" t="str">
        <f t="shared" si="68"/>
        <v>20014</v>
      </c>
      <c r="F393">
        <f t="shared" si="60"/>
        <v>3.9E-2</v>
      </c>
      <c r="G393">
        <f t="shared" si="61"/>
        <v>1.7999999999999999E-2</v>
      </c>
      <c r="H393">
        <f t="shared" si="62"/>
        <v>1E-3</v>
      </c>
      <c r="I393">
        <f t="shared" si="63"/>
        <v>4.16</v>
      </c>
      <c r="J393">
        <f t="shared" si="64"/>
        <v>0.11</v>
      </c>
      <c r="K393" t="e">
        <f t="shared" si="65"/>
        <v>#N/A</v>
      </c>
      <c r="M393" t="s">
        <v>88</v>
      </c>
      <c r="N393">
        <v>2001</v>
      </c>
      <c r="O393">
        <v>2001</v>
      </c>
      <c r="P393">
        <v>5</v>
      </c>
      <c r="Q393">
        <v>1</v>
      </c>
      <c r="R393" s="1">
        <f t="shared" si="66"/>
        <v>37012</v>
      </c>
      <c r="S393">
        <v>3.6999999999999998E-2</v>
      </c>
      <c r="T393">
        <v>4.0000000000000001E-3</v>
      </c>
      <c r="U393">
        <v>2E-3</v>
      </c>
      <c r="V393">
        <v>4.8</v>
      </c>
      <c r="W393">
        <v>0.1</v>
      </c>
      <c r="X393" t="e">
        <v>#N/A</v>
      </c>
    </row>
    <row r="394" spans="1:24" x14ac:dyDescent="0.25">
      <c r="A394" s="1">
        <f t="shared" si="67"/>
        <v>37012</v>
      </c>
      <c r="B394">
        <v>1</v>
      </c>
      <c r="C394">
        <f t="shared" si="59"/>
        <v>2001</v>
      </c>
      <c r="D394">
        <v>5</v>
      </c>
      <c r="E394" t="str">
        <f t="shared" si="68"/>
        <v>20015</v>
      </c>
      <c r="F394">
        <f t="shared" si="60"/>
        <v>3.6999999999999998E-2</v>
      </c>
      <c r="G394">
        <f t="shared" si="61"/>
        <v>4.0000000000000001E-3</v>
      </c>
      <c r="H394">
        <f t="shared" si="62"/>
        <v>2E-3</v>
      </c>
      <c r="I394">
        <f t="shared" si="63"/>
        <v>4.8</v>
      </c>
      <c r="J394">
        <f t="shared" si="64"/>
        <v>0.1</v>
      </c>
      <c r="K394" t="e">
        <f t="shared" si="65"/>
        <v>#N/A</v>
      </c>
      <c r="M394" t="s">
        <v>88</v>
      </c>
      <c r="N394">
        <v>2001</v>
      </c>
      <c r="O394">
        <v>2001</v>
      </c>
      <c r="P394">
        <v>6</v>
      </c>
      <c r="Q394">
        <v>1</v>
      </c>
      <c r="R394" s="1">
        <f t="shared" si="66"/>
        <v>37043</v>
      </c>
      <c r="S394">
        <v>3.5000000000000003E-2</v>
      </c>
      <c r="T394">
        <v>7.0000000000000001E-3</v>
      </c>
      <c r="U394">
        <v>7.0000000000000001E-3</v>
      </c>
      <c r="V394">
        <v>6.18</v>
      </c>
      <c r="W394">
        <v>0.13</v>
      </c>
      <c r="X394" t="e">
        <v>#N/A</v>
      </c>
    </row>
    <row r="395" spans="1:24" x14ac:dyDescent="0.25">
      <c r="A395" s="1">
        <f t="shared" si="67"/>
        <v>37043</v>
      </c>
      <c r="B395">
        <v>1</v>
      </c>
      <c r="C395">
        <f t="shared" si="59"/>
        <v>2001</v>
      </c>
      <c r="D395">
        <v>6</v>
      </c>
      <c r="E395" t="str">
        <f t="shared" si="68"/>
        <v>20016</v>
      </c>
      <c r="F395">
        <f t="shared" si="60"/>
        <v>3.5000000000000003E-2</v>
      </c>
      <c r="G395">
        <f t="shared" si="61"/>
        <v>7.0000000000000001E-3</v>
      </c>
      <c r="H395">
        <f t="shared" si="62"/>
        <v>7.0000000000000001E-3</v>
      </c>
      <c r="I395">
        <f t="shared" si="63"/>
        <v>6.18</v>
      </c>
      <c r="J395">
        <f t="shared" si="64"/>
        <v>0.13</v>
      </c>
      <c r="K395" t="e">
        <f t="shared" si="65"/>
        <v>#N/A</v>
      </c>
      <c r="M395" t="s">
        <v>88</v>
      </c>
      <c r="N395">
        <v>2001</v>
      </c>
      <c r="O395">
        <v>2001</v>
      </c>
      <c r="P395">
        <v>7</v>
      </c>
      <c r="Q395">
        <v>1</v>
      </c>
      <c r="R395" s="1">
        <f t="shared" si="66"/>
        <v>37073</v>
      </c>
      <c r="S395">
        <v>3.1E-2</v>
      </c>
      <c r="T395">
        <v>3.0000000000000001E-3</v>
      </c>
      <c r="U395">
        <v>5.0000000000000001E-3</v>
      </c>
      <c r="V395">
        <v>7.43</v>
      </c>
      <c r="W395">
        <v>0.17</v>
      </c>
      <c r="X395" t="e">
        <v>#N/A</v>
      </c>
    </row>
    <row r="396" spans="1:24" x14ac:dyDescent="0.25">
      <c r="A396" s="1">
        <f t="shared" si="67"/>
        <v>37073</v>
      </c>
      <c r="B396">
        <v>1</v>
      </c>
      <c r="C396">
        <f t="shared" si="59"/>
        <v>2001</v>
      </c>
      <c r="D396">
        <v>7</v>
      </c>
      <c r="E396" t="str">
        <f t="shared" si="68"/>
        <v>20017</v>
      </c>
      <c r="F396">
        <f t="shared" si="60"/>
        <v>3.1E-2</v>
      </c>
      <c r="G396">
        <f t="shared" si="61"/>
        <v>3.0000000000000001E-3</v>
      </c>
      <c r="H396">
        <f t="shared" si="62"/>
        <v>5.0000000000000001E-3</v>
      </c>
      <c r="I396">
        <f t="shared" si="63"/>
        <v>7.43</v>
      </c>
      <c r="J396">
        <f t="shared" si="64"/>
        <v>0.17</v>
      </c>
      <c r="K396" t="e">
        <f t="shared" si="65"/>
        <v>#N/A</v>
      </c>
      <c r="M396" t="s">
        <v>88</v>
      </c>
      <c r="N396">
        <v>2001</v>
      </c>
      <c r="O396">
        <v>2001</v>
      </c>
      <c r="P396">
        <v>8</v>
      </c>
      <c r="Q396">
        <v>1</v>
      </c>
      <c r="R396" s="1">
        <f t="shared" si="66"/>
        <v>37104</v>
      </c>
      <c r="S396">
        <v>3.3000000000000002E-2</v>
      </c>
      <c r="T396">
        <v>3.0000000000000001E-3</v>
      </c>
      <c r="U396">
        <v>0</v>
      </c>
      <c r="V396">
        <v>8.17</v>
      </c>
      <c r="W396">
        <v>0.2</v>
      </c>
      <c r="X396" t="e">
        <v>#N/A</v>
      </c>
    </row>
    <row r="397" spans="1:24" x14ac:dyDescent="0.25">
      <c r="A397" s="1">
        <f t="shared" si="67"/>
        <v>37104</v>
      </c>
      <c r="B397">
        <v>1</v>
      </c>
      <c r="C397">
        <f t="shared" si="59"/>
        <v>2001</v>
      </c>
      <c r="D397">
        <v>8</v>
      </c>
      <c r="E397" t="str">
        <f t="shared" si="68"/>
        <v>20018</v>
      </c>
      <c r="F397">
        <f t="shared" si="60"/>
        <v>3.3000000000000002E-2</v>
      </c>
      <c r="G397">
        <f t="shared" si="61"/>
        <v>3.0000000000000001E-3</v>
      </c>
      <c r="H397">
        <f t="shared" si="62"/>
        <v>0</v>
      </c>
      <c r="I397">
        <f t="shared" si="63"/>
        <v>8.17</v>
      </c>
      <c r="J397">
        <f t="shared" si="64"/>
        <v>0.2</v>
      </c>
      <c r="K397" t="e">
        <f t="shared" si="65"/>
        <v>#N/A</v>
      </c>
      <c r="M397" t="s">
        <v>88</v>
      </c>
      <c r="N397">
        <v>2001</v>
      </c>
      <c r="O397">
        <v>2001</v>
      </c>
      <c r="P397">
        <v>9</v>
      </c>
      <c r="Q397">
        <v>1</v>
      </c>
      <c r="R397" s="1">
        <f t="shared" si="66"/>
        <v>37135</v>
      </c>
      <c r="S397">
        <v>3.1E-2</v>
      </c>
      <c r="T397">
        <v>4.0000000000000001E-3</v>
      </c>
      <c r="U397">
        <v>5.0000000000000001E-3</v>
      </c>
      <c r="V397">
        <v>8.4700000000000006</v>
      </c>
      <c r="W397">
        <v>0.28999999999999998</v>
      </c>
      <c r="X397" t="e">
        <v>#N/A</v>
      </c>
    </row>
    <row r="398" spans="1:24" x14ac:dyDescent="0.25">
      <c r="A398" s="1">
        <f t="shared" si="67"/>
        <v>37135</v>
      </c>
      <c r="B398">
        <v>1</v>
      </c>
      <c r="C398">
        <f t="shared" si="59"/>
        <v>2001</v>
      </c>
      <c r="D398">
        <v>9</v>
      </c>
      <c r="E398" t="str">
        <f t="shared" si="68"/>
        <v>20019</v>
      </c>
      <c r="F398">
        <f t="shared" si="60"/>
        <v>3.1E-2</v>
      </c>
      <c r="G398">
        <f t="shared" si="61"/>
        <v>4.0000000000000001E-3</v>
      </c>
      <c r="H398">
        <f t="shared" si="62"/>
        <v>5.0000000000000001E-3</v>
      </c>
      <c r="I398">
        <f t="shared" si="63"/>
        <v>8.4700000000000006</v>
      </c>
      <c r="J398">
        <f t="shared" si="64"/>
        <v>0.28999999999999998</v>
      </c>
      <c r="K398" t="e">
        <f t="shared" si="65"/>
        <v>#N/A</v>
      </c>
      <c r="M398" t="s">
        <v>88</v>
      </c>
      <c r="N398">
        <v>2002</v>
      </c>
      <c r="O398">
        <v>2001</v>
      </c>
      <c r="P398">
        <v>10</v>
      </c>
      <c r="Q398">
        <v>1</v>
      </c>
      <c r="R398" s="1">
        <f t="shared" si="66"/>
        <v>37530</v>
      </c>
      <c r="S398">
        <v>3.7999999999999999E-2</v>
      </c>
      <c r="T398">
        <v>4.0000000000000001E-3</v>
      </c>
      <c r="U398">
        <v>3.0000000000000001E-3</v>
      </c>
      <c r="V398">
        <v>6.84</v>
      </c>
      <c r="W398">
        <v>0.26</v>
      </c>
      <c r="X398" t="e">
        <v>#N/A</v>
      </c>
    </row>
    <row r="399" spans="1:24" x14ac:dyDescent="0.25">
      <c r="A399" s="1">
        <f t="shared" si="67"/>
        <v>37530</v>
      </c>
      <c r="B399">
        <v>1</v>
      </c>
      <c r="C399">
        <f t="shared" si="59"/>
        <v>2002</v>
      </c>
      <c r="D399">
        <v>10</v>
      </c>
      <c r="E399" t="str">
        <f t="shared" si="68"/>
        <v>200210</v>
      </c>
      <c r="F399">
        <f t="shared" si="60"/>
        <v>3.7999999999999999E-2</v>
      </c>
      <c r="G399">
        <f t="shared" si="61"/>
        <v>4.0000000000000001E-3</v>
      </c>
      <c r="H399">
        <f t="shared" si="62"/>
        <v>3.0000000000000001E-3</v>
      </c>
      <c r="I399">
        <f t="shared" si="63"/>
        <v>6.84</v>
      </c>
      <c r="J399">
        <f t="shared" si="64"/>
        <v>0.26</v>
      </c>
      <c r="K399" t="e">
        <f t="shared" si="65"/>
        <v>#N/A</v>
      </c>
      <c r="M399" t="s">
        <v>88</v>
      </c>
      <c r="N399">
        <v>2002</v>
      </c>
      <c r="O399">
        <v>2001</v>
      </c>
      <c r="P399">
        <v>11</v>
      </c>
      <c r="Q399">
        <v>1</v>
      </c>
      <c r="R399" s="1">
        <f t="shared" si="66"/>
        <v>37561</v>
      </c>
      <c r="S399">
        <v>3.5000000000000003E-2</v>
      </c>
      <c r="T399">
        <v>5.0000000000000001E-3</v>
      </c>
      <c r="U399">
        <v>2E-3</v>
      </c>
      <c r="V399">
        <v>4.32</v>
      </c>
      <c r="W399">
        <v>0.15</v>
      </c>
      <c r="X399" t="e">
        <v>#N/A</v>
      </c>
    </row>
    <row r="400" spans="1:24" x14ac:dyDescent="0.25">
      <c r="A400" s="1">
        <f t="shared" si="67"/>
        <v>37561</v>
      </c>
      <c r="B400">
        <v>1</v>
      </c>
      <c r="C400">
        <f t="shared" ref="C400:C463" si="69">C388+1</f>
        <v>2002</v>
      </c>
      <c r="D400">
        <v>11</v>
      </c>
      <c r="E400" t="str">
        <f t="shared" si="68"/>
        <v>200211</v>
      </c>
      <c r="F400">
        <f t="shared" si="60"/>
        <v>3.5000000000000003E-2</v>
      </c>
      <c r="G400">
        <f t="shared" si="61"/>
        <v>5.0000000000000001E-3</v>
      </c>
      <c r="H400">
        <f t="shared" si="62"/>
        <v>2E-3</v>
      </c>
      <c r="I400">
        <f t="shared" si="63"/>
        <v>4.32</v>
      </c>
      <c r="J400">
        <f t="shared" si="64"/>
        <v>0.15</v>
      </c>
      <c r="K400" t="e">
        <f t="shared" si="65"/>
        <v>#N/A</v>
      </c>
      <c r="M400" t="s">
        <v>88</v>
      </c>
      <c r="N400">
        <v>2002</v>
      </c>
      <c r="O400">
        <v>2001</v>
      </c>
      <c r="P400">
        <v>12</v>
      </c>
      <c r="Q400">
        <v>1</v>
      </c>
      <c r="R400" s="1">
        <f t="shared" si="66"/>
        <v>37591</v>
      </c>
      <c r="S400">
        <v>3.6999999999999998E-2</v>
      </c>
      <c r="T400">
        <v>6.0000000000000001E-3</v>
      </c>
      <c r="U400">
        <v>1E-3</v>
      </c>
      <c r="V400">
        <v>3.35</v>
      </c>
      <c r="W400">
        <v>0.1</v>
      </c>
      <c r="X400">
        <v>1.1399999999999999</v>
      </c>
    </row>
    <row r="401" spans="1:24" x14ac:dyDescent="0.25">
      <c r="A401" s="1">
        <f t="shared" si="67"/>
        <v>37591</v>
      </c>
      <c r="B401">
        <v>1</v>
      </c>
      <c r="C401">
        <f t="shared" si="69"/>
        <v>2002</v>
      </c>
      <c r="D401">
        <v>12</v>
      </c>
      <c r="E401" t="str">
        <f t="shared" si="68"/>
        <v>200212</v>
      </c>
      <c r="F401">
        <f t="shared" si="60"/>
        <v>3.6999999999999998E-2</v>
      </c>
      <c r="G401">
        <f t="shared" si="61"/>
        <v>6.0000000000000001E-3</v>
      </c>
      <c r="H401">
        <f t="shared" si="62"/>
        <v>1E-3</v>
      </c>
      <c r="I401">
        <f t="shared" si="63"/>
        <v>3.35</v>
      </c>
      <c r="J401">
        <f t="shared" si="64"/>
        <v>0.1</v>
      </c>
      <c r="K401">
        <f t="shared" si="65"/>
        <v>1.1399999999999999</v>
      </c>
      <c r="M401" t="s">
        <v>88</v>
      </c>
      <c r="N401">
        <v>2002</v>
      </c>
      <c r="O401">
        <v>2002</v>
      </c>
      <c r="P401">
        <v>1</v>
      </c>
      <c r="Q401">
        <v>1</v>
      </c>
      <c r="R401" s="1">
        <f t="shared" si="66"/>
        <v>37257</v>
      </c>
      <c r="S401">
        <v>4.2000000000000003E-2</v>
      </c>
      <c r="T401">
        <v>5.0000000000000001E-3</v>
      </c>
      <c r="U401">
        <v>1E-3</v>
      </c>
      <c r="V401">
        <v>3.45</v>
      </c>
      <c r="W401">
        <v>0.1</v>
      </c>
      <c r="X401">
        <v>0.92</v>
      </c>
    </row>
    <row r="402" spans="1:24" x14ac:dyDescent="0.25">
      <c r="A402" s="1">
        <f t="shared" si="67"/>
        <v>37257</v>
      </c>
      <c r="B402">
        <v>1</v>
      </c>
      <c r="C402">
        <f t="shared" si="69"/>
        <v>2002</v>
      </c>
      <c r="D402">
        <v>1</v>
      </c>
      <c r="E402" t="str">
        <f t="shared" si="68"/>
        <v>20021</v>
      </c>
      <c r="F402">
        <f t="shared" si="60"/>
        <v>4.2000000000000003E-2</v>
      </c>
      <c r="G402">
        <f t="shared" si="61"/>
        <v>5.0000000000000001E-3</v>
      </c>
      <c r="H402">
        <f t="shared" si="62"/>
        <v>1E-3</v>
      </c>
      <c r="I402">
        <f t="shared" si="63"/>
        <v>3.45</v>
      </c>
      <c r="J402">
        <f t="shared" si="64"/>
        <v>0.1</v>
      </c>
      <c r="K402">
        <f t="shared" si="65"/>
        <v>0.92</v>
      </c>
      <c r="M402" t="s">
        <v>88</v>
      </c>
      <c r="N402">
        <v>2002</v>
      </c>
      <c r="O402">
        <v>2002</v>
      </c>
      <c r="P402">
        <v>2</v>
      </c>
      <c r="Q402">
        <v>1</v>
      </c>
      <c r="R402" s="1">
        <f t="shared" si="66"/>
        <v>37288</v>
      </c>
      <c r="S402">
        <v>4.3999999999999997E-2</v>
      </c>
      <c r="T402">
        <v>1E-3</v>
      </c>
      <c r="U402">
        <v>0</v>
      </c>
      <c r="V402">
        <v>3.48</v>
      </c>
      <c r="W402">
        <v>0.1</v>
      </c>
      <c r="X402">
        <v>0.91</v>
      </c>
    </row>
    <row r="403" spans="1:24" x14ac:dyDescent="0.25">
      <c r="A403" s="1">
        <f t="shared" si="67"/>
        <v>37288</v>
      </c>
      <c r="B403">
        <v>1</v>
      </c>
      <c r="C403">
        <f t="shared" si="69"/>
        <v>2002</v>
      </c>
      <c r="D403">
        <v>2</v>
      </c>
      <c r="E403" t="str">
        <f t="shared" si="68"/>
        <v>20022</v>
      </c>
      <c r="F403">
        <f t="shared" si="60"/>
        <v>4.3999999999999997E-2</v>
      </c>
      <c r="G403">
        <f t="shared" si="61"/>
        <v>1E-3</v>
      </c>
      <c r="H403">
        <f t="shared" si="62"/>
        <v>0</v>
      </c>
      <c r="I403">
        <f t="shared" si="63"/>
        <v>3.48</v>
      </c>
      <c r="J403">
        <f t="shared" si="64"/>
        <v>0.1</v>
      </c>
      <c r="K403">
        <f t="shared" si="65"/>
        <v>0.91</v>
      </c>
      <c r="M403" t="s">
        <v>88</v>
      </c>
      <c r="N403">
        <v>2002</v>
      </c>
      <c r="O403">
        <v>2002</v>
      </c>
      <c r="P403">
        <v>3</v>
      </c>
      <c r="Q403">
        <v>1</v>
      </c>
      <c r="R403" s="1">
        <f t="shared" si="66"/>
        <v>37316</v>
      </c>
      <c r="S403">
        <v>4.4999999999999998E-2</v>
      </c>
      <c r="T403">
        <v>1E-3</v>
      </c>
      <c r="U403">
        <v>0</v>
      </c>
      <c r="V403">
        <v>3.59</v>
      </c>
      <c r="W403">
        <v>0.08</v>
      </c>
      <c r="X403">
        <v>0.62</v>
      </c>
    </row>
    <row r="404" spans="1:24" x14ac:dyDescent="0.25">
      <c r="A404" s="1">
        <f t="shared" si="67"/>
        <v>37316</v>
      </c>
      <c r="B404">
        <v>1</v>
      </c>
      <c r="C404">
        <f t="shared" si="69"/>
        <v>2002</v>
      </c>
      <c r="D404">
        <v>3</v>
      </c>
      <c r="E404" t="str">
        <f t="shared" si="68"/>
        <v>20023</v>
      </c>
      <c r="F404">
        <f t="shared" si="60"/>
        <v>4.4999999999999998E-2</v>
      </c>
      <c r="G404">
        <f t="shared" si="61"/>
        <v>1E-3</v>
      </c>
      <c r="H404">
        <f t="shared" si="62"/>
        <v>0</v>
      </c>
      <c r="I404">
        <f t="shared" si="63"/>
        <v>3.59</v>
      </c>
      <c r="J404">
        <f t="shared" si="64"/>
        <v>0.08</v>
      </c>
      <c r="K404">
        <f t="shared" si="65"/>
        <v>0.62</v>
      </c>
      <c r="M404" t="s">
        <v>88</v>
      </c>
      <c r="N404">
        <v>2002</v>
      </c>
      <c r="O404">
        <v>2002</v>
      </c>
      <c r="P404">
        <v>4</v>
      </c>
      <c r="Q404">
        <v>1</v>
      </c>
      <c r="R404" s="1">
        <f t="shared" si="66"/>
        <v>37347</v>
      </c>
      <c r="S404">
        <v>3.7999999999999999E-2</v>
      </c>
      <c r="T404">
        <v>1.2E-2</v>
      </c>
      <c r="U404">
        <v>0</v>
      </c>
      <c r="V404">
        <v>4.0999999999999996</v>
      </c>
      <c r="W404">
        <v>0.11</v>
      </c>
      <c r="X404" t="e">
        <v>#N/A</v>
      </c>
    </row>
    <row r="405" spans="1:24" x14ac:dyDescent="0.25">
      <c r="A405" s="1">
        <f t="shared" si="67"/>
        <v>37347</v>
      </c>
      <c r="B405">
        <v>1</v>
      </c>
      <c r="C405">
        <f t="shared" si="69"/>
        <v>2002</v>
      </c>
      <c r="D405">
        <v>4</v>
      </c>
      <c r="E405" t="str">
        <f t="shared" si="68"/>
        <v>20024</v>
      </c>
      <c r="F405">
        <f t="shared" si="60"/>
        <v>3.7999999999999999E-2</v>
      </c>
      <c r="G405">
        <f t="shared" si="61"/>
        <v>1.2E-2</v>
      </c>
      <c r="H405">
        <f t="shared" si="62"/>
        <v>0</v>
      </c>
      <c r="I405">
        <f t="shared" si="63"/>
        <v>4.0999999999999996</v>
      </c>
      <c r="J405">
        <f t="shared" si="64"/>
        <v>0.11</v>
      </c>
      <c r="K405" t="e">
        <f t="shared" si="65"/>
        <v>#N/A</v>
      </c>
      <c r="M405" t="s">
        <v>88</v>
      </c>
      <c r="N405">
        <v>2002</v>
      </c>
      <c r="O405">
        <v>2002</v>
      </c>
      <c r="P405">
        <v>5</v>
      </c>
      <c r="Q405">
        <v>1</v>
      </c>
      <c r="R405" s="1">
        <f t="shared" si="66"/>
        <v>37377</v>
      </c>
      <c r="S405">
        <v>4.5999999999999999E-2</v>
      </c>
      <c r="T405">
        <v>6.5000000000000002E-2</v>
      </c>
      <c r="U405">
        <v>0</v>
      </c>
      <c r="V405">
        <v>5.42</v>
      </c>
      <c r="W405">
        <v>0.14000000000000001</v>
      </c>
      <c r="X405" t="e">
        <v>#N/A</v>
      </c>
    </row>
    <row r="406" spans="1:24" x14ac:dyDescent="0.25">
      <c r="A406" s="1">
        <f t="shared" si="67"/>
        <v>37377</v>
      </c>
      <c r="B406">
        <v>1</v>
      </c>
      <c r="C406">
        <f t="shared" si="69"/>
        <v>2002</v>
      </c>
      <c r="D406">
        <v>5</v>
      </c>
      <c r="E406" t="str">
        <f t="shared" si="68"/>
        <v>20025</v>
      </c>
      <c r="F406">
        <f t="shared" si="60"/>
        <v>4.5999999999999999E-2</v>
      </c>
      <c r="G406">
        <f t="shared" si="61"/>
        <v>6.5000000000000002E-2</v>
      </c>
      <c r="H406">
        <f t="shared" si="62"/>
        <v>0</v>
      </c>
      <c r="I406">
        <f t="shared" si="63"/>
        <v>5.42</v>
      </c>
      <c r="J406">
        <f t="shared" si="64"/>
        <v>0.14000000000000001</v>
      </c>
      <c r="K406" t="e">
        <f t="shared" si="65"/>
        <v>#N/A</v>
      </c>
      <c r="M406" t="s">
        <v>88</v>
      </c>
      <c r="N406">
        <v>2002</v>
      </c>
      <c r="O406">
        <v>2002</v>
      </c>
      <c r="P406">
        <v>6</v>
      </c>
      <c r="Q406">
        <v>1</v>
      </c>
      <c r="R406" s="1">
        <f t="shared" si="66"/>
        <v>37408</v>
      </c>
      <c r="S406">
        <v>3.5999999999999997E-2</v>
      </c>
      <c r="T406">
        <v>2.1999999999999999E-2</v>
      </c>
      <c r="U406">
        <v>3.0000000000000001E-3</v>
      </c>
      <c r="V406">
        <v>6.63</v>
      </c>
      <c r="W406">
        <v>0.17</v>
      </c>
      <c r="X406" t="e">
        <v>#N/A</v>
      </c>
    </row>
    <row r="407" spans="1:24" x14ac:dyDescent="0.25">
      <c r="A407" s="1">
        <f t="shared" si="67"/>
        <v>37408</v>
      </c>
      <c r="B407">
        <v>1</v>
      </c>
      <c r="C407">
        <f t="shared" si="69"/>
        <v>2002</v>
      </c>
      <c r="D407">
        <v>6</v>
      </c>
      <c r="E407" t="str">
        <f t="shared" si="68"/>
        <v>20026</v>
      </c>
      <c r="F407">
        <f t="shared" si="60"/>
        <v>3.5999999999999997E-2</v>
      </c>
      <c r="G407">
        <f t="shared" si="61"/>
        <v>2.1999999999999999E-2</v>
      </c>
      <c r="H407">
        <f t="shared" si="62"/>
        <v>3.0000000000000001E-3</v>
      </c>
      <c r="I407">
        <f t="shared" si="63"/>
        <v>6.63</v>
      </c>
      <c r="J407">
        <f t="shared" si="64"/>
        <v>0.17</v>
      </c>
      <c r="K407" t="e">
        <f t="shared" si="65"/>
        <v>#N/A</v>
      </c>
      <c r="M407" t="s">
        <v>88</v>
      </c>
      <c r="N407">
        <v>2002</v>
      </c>
      <c r="O407">
        <v>2002</v>
      </c>
      <c r="P407">
        <v>7</v>
      </c>
      <c r="Q407">
        <v>1</v>
      </c>
      <c r="R407" s="1">
        <f t="shared" si="66"/>
        <v>37438</v>
      </c>
      <c r="S407">
        <v>3.2000000000000001E-2</v>
      </c>
      <c r="T407">
        <v>4.0000000000000001E-3</v>
      </c>
      <c r="U407">
        <v>1E-3</v>
      </c>
      <c r="V407">
        <v>7.37</v>
      </c>
      <c r="W407">
        <v>0.17</v>
      </c>
      <c r="X407" t="e">
        <v>#N/A</v>
      </c>
    </row>
    <row r="408" spans="1:24" x14ac:dyDescent="0.25">
      <c r="A408" s="1">
        <f t="shared" si="67"/>
        <v>37438</v>
      </c>
      <c r="B408">
        <v>1</v>
      </c>
      <c r="C408">
        <f t="shared" si="69"/>
        <v>2002</v>
      </c>
      <c r="D408">
        <v>7</v>
      </c>
      <c r="E408" t="str">
        <f t="shared" si="68"/>
        <v>20027</v>
      </c>
      <c r="F408">
        <f t="shared" si="60"/>
        <v>3.2000000000000001E-2</v>
      </c>
      <c r="G408">
        <f t="shared" si="61"/>
        <v>4.0000000000000001E-3</v>
      </c>
      <c r="H408">
        <f t="shared" si="62"/>
        <v>1E-3</v>
      </c>
      <c r="I408">
        <f t="shared" si="63"/>
        <v>7.37</v>
      </c>
      <c r="J408">
        <f t="shared" si="64"/>
        <v>0.17</v>
      </c>
      <c r="K408" t="e">
        <f t="shared" si="65"/>
        <v>#N/A</v>
      </c>
      <c r="M408" t="s">
        <v>88</v>
      </c>
      <c r="N408">
        <v>2002</v>
      </c>
      <c r="O408">
        <v>2002</v>
      </c>
      <c r="P408">
        <v>8</v>
      </c>
      <c r="Q408">
        <v>1</v>
      </c>
      <c r="R408" s="1">
        <f t="shared" si="66"/>
        <v>37469</v>
      </c>
      <c r="S408">
        <v>2.5999999999999999E-2</v>
      </c>
      <c r="T408">
        <v>1.4E-2</v>
      </c>
      <c r="U408">
        <v>0</v>
      </c>
      <c r="V408">
        <v>7.95</v>
      </c>
      <c r="W408">
        <v>0.21</v>
      </c>
      <c r="X408" t="e">
        <v>#N/A</v>
      </c>
    </row>
    <row r="409" spans="1:24" x14ac:dyDescent="0.25">
      <c r="A409" s="1">
        <f t="shared" si="67"/>
        <v>37469</v>
      </c>
      <c r="B409">
        <v>1</v>
      </c>
      <c r="C409">
        <f t="shared" si="69"/>
        <v>2002</v>
      </c>
      <c r="D409">
        <v>8</v>
      </c>
      <c r="E409" t="str">
        <f t="shared" si="68"/>
        <v>20028</v>
      </c>
      <c r="F409">
        <f t="shared" si="60"/>
        <v>2.5999999999999999E-2</v>
      </c>
      <c r="G409">
        <f t="shared" si="61"/>
        <v>1.4E-2</v>
      </c>
      <c r="H409">
        <f t="shared" si="62"/>
        <v>0</v>
      </c>
      <c r="I409">
        <f t="shared" si="63"/>
        <v>7.95</v>
      </c>
      <c r="J409">
        <f t="shared" si="64"/>
        <v>0.21</v>
      </c>
      <c r="K409" t="e">
        <f t="shared" si="65"/>
        <v>#N/A</v>
      </c>
      <c r="M409" t="s">
        <v>88</v>
      </c>
      <c r="N409">
        <v>2002</v>
      </c>
      <c r="O409">
        <v>2002</v>
      </c>
      <c r="P409">
        <v>9</v>
      </c>
      <c r="Q409">
        <v>1</v>
      </c>
      <c r="R409" s="1">
        <f t="shared" si="66"/>
        <v>37500</v>
      </c>
      <c r="S409">
        <v>2.8000000000000001E-2</v>
      </c>
      <c r="T409">
        <v>6.0000000000000001E-3</v>
      </c>
      <c r="U409">
        <v>7.0000000000000001E-3</v>
      </c>
      <c r="V409">
        <v>8.36</v>
      </c>
      <c r="W409">
        <v>0.31</v>
      </c>
      <c r="X409">
        <v>0.74</v>
      </c>
    </row>
    <row r="410" spans="1:24" x14ac:dyDescent="0.25">
      <c r="A410" s="1">
        <f t="shared" si="67"/>
        <v>37500</v>
      </c>
      <c r="B410">
        <v>1</v>
      </c>
      <c r="C410">
        <f t="shared" si="69"/>
        <v>2002</v>
      </c>
      <c r="D410">
        <v>9</v>
      </c>
      <c r="E410" t="str">
        <f t="shared" si="68"/>
        <v>20029</v>
      </c>
      <c r="F410">
        <f t="shared" si="60"/>
        <v>2.8000000000000001E-2</v>
      </c>
      <c r="G410">
        <f t="shared" si="61"/>
        <v>6.0000000000000001E-3</v>
      </c>
      <c r="H410">
        <f t="shared" si="62"/>
        <v>7.0000000000000001E-3</v>
      </c>
      <c r="I410">
        <f t="shared" si="63"/>
        <v>8.36</v>
      </c>
      <c r="J410">
        <f t="shared" si="64"/>
        <v>0.31</v>
      </c>
      <c r="K410">
        <f t="shared" si="65"/>
        <v>0.74</v>
      </c>
      <c r="M410" t="s">
        <v>88</v>
      </c>
      <c r="N410">
        <v>2003</v>
      </c>
      <c r="O410">
        <v>2002</v>
      </c>
      <c r="P410">
        <v>10</v>
      </c>
      <c r="Q410">
        <v>1</v>
      </c>
      <c r="R410" s="1">
        <f t="shared" si="66"/>
        <v>37895</v>
      </c>
      <c r="S410">
        <v>3.1E-2</v>
      </c>
      <c r="T410">
        <v>8.0000000000000002E-3</v>
      </c>
      <c r="U410">
        <v>1.0999999999999999E-2</v>
      </c>
      <c r="V410">
        <v>8.09</v>
      </c>
      <c r="W410">
        <v>0.33</v>
      </c>
      <c r="X410">
        <v>0.76</v>
      </c>
    </row>
    <row r="411" spans="1:24" x14ac:dyDescent="0.25">
      <c r="A411" s="1">
        <f t="shared" si="67"/>
        <v>37895</v>
      </c>
      <c r="B411">
        <v>1</v>
      </c>
      <c r="C411">
        <f t="shared" si="69"/>
        <v>2003</v>
      </c>
      <c r="D411">
        <v>10</v>
      </c>
      <c r="E411" t="str">
        <f t="shared" si="68"/>
        <v>200310</v>
      </c>
      <c r="F411">
        <f t="shared" si="60"/>
        <v>3.1E-2</v>
      </c>
      <c r="G411">
        <f t="shared" si="61"/>
        <v>8.0000000000000002E-3</v>
      </c>
      <c r="H411">
        <f t="shared" si="62"/>
        <v>1.0999999999999999E-2</v>
      </c>
      <c r="I411">
        <f t="shared" si="63"/>
        <v>8.09</v>
      </c>
      <c r="J411">
        <f t="shared" si="64"/>
        <v>0.33</v>
      </c>
      <c r="K411">
        <f t="shared" si="65"/>
        <v>0.76</v>
      </c>
      <c r="M411" t="s">
        <v>88</v>
      </c>
      <c r="N411">
        <v>2003</v>
      </c>
      <c r="O411">
        <v>2002</v>
      </c>
      <c r="P411">
        <v>11</v>
      </c>
      <c r="Q411">
        <v>1</v>
      </c>
      <c r="R411" s="1">
        <f t="shared" si="66"/>
        <v>37926</v>
      </c>
      <c r="S411">
        <v>0.05</v>
      </c>
      <c r="T411">
        <v>3.0000000000000001E-3</v>
      </c>
      <c r="U411">
        <v>0</v>
      </c>
      <c r="V411">
        <v>6.64</v>
      </c>
      <c r="W411">
        <v>0.27</v>
      </c>
      <c r="X411">
        <v>2.13</v>
      </c>
    </row>
    <row r="412" spans="1:24" x14ac:dyDescent="0.25">
      <c r="A412" s="1">
        <f t="shared" si="67"/>
        <v>37926</v>
      </c>
      <c r="B412">
        <v>1</v>
      </c>
      <c r="C412">
        <f t="shared" si="69"/>
        <v>2003</v>
      </c>
      <c r="D412">
        <v>11</v>
      </c>
      <c r="E412" t="str">
        <f t="shared" si="68"/>
        <v>200311</v>
      </c>
      <c r="F412">
        <f t="shared" si="60"/>
        <v>0.05</v>
      </c>
      <c r="G412">
        <f t="shared" si="61"/>
        <v>3.0000000000000001E-3</v>
      </c>
      <c r="H412">
        <f t="shared" si="62"/>
        <v>0</v>
      </c>
      <c r="I412">
        <f t="shared" si="63"/>
        <v>6.64</v>
      </c>
      <c r="J412">
        <f t="shared" si="64"/>
        <v>0.27</v>
      </c>
      <c r="K412">
        <f t="shared" si="65"/>
        <v>2.13</v>
      </c>
      <c r="M412" t="s">
        <v>88</v>
      </c>
      <c r="N412">
        <v>2003</v>
      </c>
      <c r="O412">
        <v>2002</v>
      </c>
      <c r="P412">
        <v>12</v>
      </c>
      <c r="Q412">
        <v>1</v>
      </c>
      <c r="R412" s="1">
        <f t="shared" si="66"/>
        <v>37956</v>
      </c>
      <c r="S412">
        <v>3.3000000000000002E-2</v>
      </c>
      <c r="T412">
        <v>4.0000000000000001E-3</v>
      </c>
      <c r="U412">
        <v>1E-3</v>
      </c>
      <c r="V412">
        <v>3.22</v>
      </c>
      <c r="W412">
        <v>0.09</v>
      </c>
      <c r="X412">
        <v>2.19</v>
      </c>
    </row>
    <row r="413" spans="1:24" x14ac:dyDescent="0.25">
      <c r="A413" s="1">
        <f t="shared" si="67"/>
        <v>37956</v>
      </c>
      <c r="B413">
        <v>1</v>
      </c>
      <c r="C413">
        <f t="shared" si="69"/>
        <v>2003</v>
      </c>
      <c r="D413">
        <v>12</v>
      </c>
      <c r="E413" t="str">
        <f t="shared" si="68"/>
        <v>200312</v>
      </c>
      <c r="F413">
        <f t="shared" si="60"/>
        <v>3.3000000000000002E-2</v>
      </c>
      <c r="G413">
        <f t="shared" si="61"/>
        <v>4.0000000000000001E-3</v>
      </c>
      <c r="H413">
        <f t="shared" si="62"/>
        <v>1E-3</v>
      </c>
      <c r="I413">
        <f t="shared" si="63"/>
        <v>3.22</v>
      </c>
      <c r="J413">
        <f t="shared" si="64"/>
        <v>0.09</v>
      </c>
      <c r="K413">
        <f t="shared" si="65"/>
        <v>2.19</v>
      </c>
      <c r="M413" t="s">
        <v>88</v>
      </c>
      <c r="N413">
        <v>2003</v>
      </c>
      <c r="O413">
        <v>2003</v>
      </c>
      <c r="P413">
        <v>1</v>
      </c>
      <c r="Q413">
        <v>1</v>
      </c>
      <c r="R413" s="1">
        <f t="shared" si="66"/>
        <v>37622</v>
      </c>
      <c r="S413">
        <v>3.7999999999999999E-2</v>
      </c>
      <c r="T413">
        <v>1.7000000000000001E-2</v>
      </c>
      <c r="U413">
        <v>1E-3</v>
      </c>
      <c r="V413">
        <v>3.49</v>
      </c>
      <c r="W413">
        <v>0.1</v>
      </c>
      <c r="X413">
        <v>1.1200000000000001</v>
      </c>
    </row>
    <row r="414" spans="1:24" x14ac:dyDescent="0.25">
      <c r="A414" s="1">
        <f t="shared" si="67"/>
        <v>37622</v>
      </c>
      <c r="B414">
        <v>1</v>
      </c>
      <c r="C414">
        <f t="shared" si="69"/>
        <v>2003</v>
      </c>
      <c r="D414">
        <v>1</v>
      </c>
      <c r="E414" t="str">
        <f t="shared" si="68"/>
        <v>20031</v>
      </c>
      <c r="F414">
        <f t="shared" si="60"/>
        <v>3.7999999999999999E-2</v>
      </c>
      <c r="G414">
        <f t="shared" si="61"/>
        <v>1.7000000000000001E-2</v>
      </c>
      <c r="H414">
        <f t="shared" si="62"/>
        <v>1E-3</v>
      </c>
      <c r="I414">
        <f t="shared" si="63"/>
        <v>3.49</v>
      </c>
      <c r="J414">
        <f t="shared" si="64"/>
        <v>0.1</v>
      </c>
      <c r="K414">
        <f t="shared" si="65"/>
        <v>1.1200000000000001</v>
      </c>
      <c r="M414" t="s">
        <v>88</v>
      </c>
      <c r="N414">
        <v>2003</v>
      </c>
      <c r="O414">
        <v>2003</v>
      </c>
      <c r="P414">
        <v>2</v>
      </c>
      <c r="Q414">
        <v>1</v>
      </c>
      <c r="R414" s="1">
        <f t="shared" si="66"/>
        <v>37653</v>
      </c>
      <c r="S414">
        <v>3.9E-2</v>
      </c>
      <c r="T414">
        <v>1.2E-2</v>
      </c>
      <c r="U414">
        <v>1E-3</v>
      </c>
      <c r="V414">
        <v>3.64</v>
      </c>
      <c r="W414">
        <v>0.1</v>
      </c>
      <c r="X414">
        <v>1.1200000000000001</v>
      </c>
    </row>
    <row r="415" spans="1:24" x14ac:dyDescent="0.25">
      <c r="A415" s="1">
        <f t="shared" si="67"/>
        <v>37653</v>
      </c>
      <c r="B415">
        <v>1</v>
      </c>
      <c r="C415">
        <f t="shared" si="69"/>
        <v>2003</v>
      </c>
      <c r="D415">
        <v>2</v>
      </c>
      <c r="E415" t="str">
        <f t="shared" si="68"/>
        <v>20032</v>
      </c>
      <c r="F415">
        <f t="shared" si="60"/>
        <v>3.9E-2</v>
      </c>
      <c r="G415">
        <f t="shared" si="61"/>
        <v>1.2E-2</v>
      </c>
      <c r="H415">
        <f t="shared" si="62"/>
        <v>1E-3</v>
      </c>
      <c r="I415">
        <f t="shared" si="63"/>
        <v>3.64</v>
      </c>
      <c r="J415">
        <f t="shared" si="64"/>
        <v>0.1</v>
      </c>
      <c r="K415">
        <f t="shared" si="65"/>
        <v>1.1200000000000001</v>
      </c>
      <c r="M415" t="s">
        <v>88</v>
      </c>
      <c r="N415">
        <v>2003</v>
      </c>
      <c r="O415">
        <v>2003</v>
      </c>
      <c r="P415">
        <v>3</v>
      </c>
      <c r="Q415">
        <v>1</v>
      </c>
      <c r="R415" s="1">
        <f t="shared" si="66"/>
        <v>37681</v>
      </c>
      <c r="S415">
        <v>0.04</v>
      </c>
      <c r="T415">
        <v>7.0000000000000001E-3</v>
      </c>
      <c r="U415">
        <v>2E-3</v>
      </c>
      <c r="V415">
        <v>3.63</v>
      </c>
      <c r="W415">
        <v>0.12</v>
      </c>
      <c r="X415">
        <v>1.19</v>
      </c>
    </row>
    <row r="416" spans="1:24" x14ac:dyDescent="0.25">
      <c r="A416" s="1">
        <f t="shared" si="67"/>
        <v>37681</v>
      </c>
      <c r="B416">
        <v>1</v>
      </c>
      <c r="C416">
        <f t="shared" si="69"/>
        <v>2003</v>
      </c>
      <c r="D416">
        <v>3</v>
      </c>
      <c r="E416" t="str">
        <f t="shared" si="68"/>
        <v>20033</v>
      </c>
      <c r="F416">
        <f t="shared" si="60"/>
        <v>0.04</v>
      </c>
      <c r="G416">
        <f t="shared" si="61"/>
        <v>7.0000000000000001E-3</v>
      </c>
      <c r="H416">
        <f t="shared" si="62"/>
        <v>2E-3</v>
      </c>
      <c r="I416">
        <f t="shared" si="63"/>
        <v>3.63</v>
      </c>
      <c r="J416">
        <f t="shared" si="64"/>
        <v>0.12</v>
      </c>
      <c r="K416">
        <f t="shared" si="65"/>
        <v>1.19</v>
      </c>
      <c r="M416" t="s">
        <v>88</v>
      </c>
      <c r="N416">
        <v>2003</v>
      </c>
      <c r="O416">
        <v>2003</v>
      </c>
      <c r="P416">
        <v>4</v>
      </c>
      <c r="Q416">
        <v>1</v>
      </c>
      <c r="R416" s="1">
        <f t="shared" si="66"/>
        <v>37712</v>
      </c>
      <c r="S416">
        <v>3.9E-2</v>
      </c>
      <c r="T416">
        <v>0.01</v>
      </c>
      <c r="U416">
        <v>0</v>
      </c>
      <c r="V416">
        <v>4.09</v>
      </c>
      <c r="W416">
        <v>0.11</v>
      </c>
      <c r="X416">
        <v>1.35</v>
      </c>
    </row>
    <row r="417" spans="1:24" x14ac:dyDescent="0.25">
      <c r="A417" s="1">
        <f t="shared" si="67"/>
        <v>37712</v>
      </c>
      <c r="B417">
        <v>1</v>
      </c>
      <c r="C417">
        <f t="shared" si="69"/>
        <v>2003</v>
      </c>
      <c r="D417">
        <v>4</v>
      </c>
      <c r="E417" t="str">
        <f t="shared" si="68"/>
        <v>20034</v>
      </c>
      <c r="F417">
        <f t="shared" si="60"/>
        <v>3.9E-2</v>
      </c>
      <c r="G417">
        <f t="shared" si="61"/>
        <v>0.01</v>
      </c>
      <c r="H417">
        <f t="shared" si="62"/>
        <v>0</v>
      </c>
      <c r="I417">
        <f t="shared" si="63"/>
        <v>4.09</v>
      </c>
      <c r="J417">
        <f t="shared" si="64"/>
        <v>0.11</v>
      </c>
      <c r="K417">
        <f t="shared" si="65"/>
        <v>1.35</v>
      </c>
      <c r="M417" t="s">
        <v>88</v>
      </c>
      <c r="N417">
        <v>2003</v>
      </c>
      <c r="O417">
        <v>2003</v>
      </c>
      <c r="P417">
        <v>5</v>
      </c>
      <c r="Q417">
        <v>1</v>
      </c>
      <c r="R417" s="1">
        <f t="shared" si="66"/>
        <v>37742</v>
      </c>
      <c r="S417">
        <v>3.5999999999999997E-2</v>
      </c>
      <c r="T417">
        <v>1.2E-2</v>
      </c>
      <c r="U417">
        <v>0</v>
      </c>
      <c r="V417">
        <v>5.09</v>
      </c>
      <c r="W417">
        <v>0.13</v>
      </c>
      <c r="X417" t="e">
        <v>#N/A</v>
      </c>
    </row>
    <row r="418" spans="1:24" x14ac:dyDescent="0.25">
      <c r="A418" s="1">
        <f t="shared" si="67"/>
        <v>37742</v>
      </c>
      <c r="B418">
        <v>1</v>
      </c>
      <c r="C418">
        <f t="shared" si="69"/>
        <v>2003</v>
      </c>
      <c r="D418">
        <v>5</v>
      </c>
      <c r="E418" t="str">
        <f t="shared" si="68"/>
        <v>20035</v>
      </c>
      <c r="F418">
        <f t="shared" si="60"/>
        <v>3.5999999999999997E-2</v>
      </c>
      <c r="G418">
        <f t="shared" si="61"/>
        <v>1.2E-2</v>
      </c>
      <c r="H418">
        <f t="shared" si="62"/>
        <v>0</v>
      </c>
      <c r="I418">
        <f t="shared" si="63"/>
        <v>5.09</v>
      </c>
      <c r="J418">
        <f t="shared" si="64"/>
        <v>0.13</v>
      </c>
      <c r="K418" t="e">
        <f t="shared" si="65"/>
        <v>#N/A</v>
      </c>
      <c r="M418" t="s">
        <v>88</v>
      </c>
      <c r="N418">
        <v>2003</v>
      </c>
      <c r="O418">
        <v>2003</v>
      </c>
      <c r="P418">
        <v>6</v>
      </c>
      <c r="Q418">
        <v>1</v>
      </c>
      <c r="R418" s="1">
        <f t="shared" si="66"/>
        <v>37773</v>
      </c>
      <c r="S418">
        <v>0.04</v>
      </c>
      <c r="T418">
        <v>1.9E-2</v>
      </c>
      <c r="U418">
        <v>2E-3</v>
      </c>
      <c r="V418">
        <v>6.72</v>
      </c>
      <c r="W418">
        <v>0.17</v>
      </c>
      <c r="X418" t="e">
        <v>#N/A</v>
      </c>
    </row>
    <row r="419" spans="1:24" x14ac:dyDescent="0.25">
      <c r="A419" s="1">
        <f t="shared" si="67"/>
        <v>37773</v>
      </c>
      <c r="B419">
        <v>1</v>
      </c>
      <c r="C419">
        <f t="shared" si="69"/>
        <v>2003</v>
      </c>
      <c r="D419">
        <v>6</v>
      </c>
      <c r="E419" t="str">
        <f t="shared" si="68"/>
        <v>20036</v>
      </c>
      <c r="F419">
        <f t="shared" si="60"/>
        <v>0.04</v>
      </c>
      <c r="G419">
        <f t="shared" si="61"/>
        <v>1.9E-2</v>
      </c>
      <c r="H419">
        <f t="shared" si="62"/>
        <v>2E-3</v>
      </c>
      <c r="I419">
        <f t="shared" si="63"/>
        <v>6.72</v>
      </c>
      <c r="J419">
        <f t="shared" si="64"/>
        <v>0.17</v>
      </c>
      <c r="K419" t="e">
        <f t="shared" si="65"/>
        <v>#N/A</v>
      </c>
      <c r="M419" t="s">
        <v>88</v>
      </c>
      <c r="N419">
        <v>2003</v>
      </c>
      <c r="O419">
        <v>2003</v>
      </c>
      <c r="P419">
        <v>7</v>
      </c>
      <c r="Q419">
        <v>1</v>
      </c>
      <c r="R419" s="1">
        <f t="shared" si="66"/>
        <v>37803</v>
      </c>
      <c r="S419">
        <v>0.03</v>
      </c>
      <c r="T419">
        <v>8.9999999999999993E-3</v>
      </c>
      <c r="U419">
        <v>0</v>
      </c>
      <c r="V419">
        <v>7.51</v>
      </c>
      <c r="W419">
        <v>0.2</v>
      </c>
      <c r="X419">
        <v>0.68</v>
      </c>
    </row>
    <row r="420" spans="1:24" x14ac:dyDescent="0.25">
      <c r="A420" s="1">
        <f t="shared" si="67"/>
        <v>37803</v>
      </c>
      <c r="B420">
        <v>1</v>
      </c>
      <c r="C420">
        <f t="shared" si="69"/>
        <v>2003</v>
      </c>
      <c r="D420">
        <v>7</v>
      </c>
      <c r="E420" t="str">
        <f t="shared" si="68"/>
        <v>20037</v>
      </c>
      <c r="F420">
        <f t="shared" si="60"/>
        <v>0.03</v>
      </c>
      <c r="G420">
        <f t="shared" si="61"/>
        <v>8.9999999999999993E-3</v>
      </c>
      <c r="H420">
        <f t="shared" si="62"/>
        <v>0</v>
      </c>
      <c r="I420">
        <f t="shared" si="63"/>
        <v>7.51</v>
      </c>
      <c r="J420">
        <f t="shared" si="64"/>
        <v>0.2</v>
      </c>
      <c r="K420">
        <f t="shared" si="65"/>
        <v>0.68</v>
      </c>
      <c r="M420" t="s">
        <v>88</v>
      </c>
      <c r="N420">
        <v>2003</v>
      </c>
      <c r="O420">
        <v>2003</v>
      </c>
      <c r="P420">
        <v>8</v>
      </c>
      <c r="Q420">
        <v>1</v>
      </c>
      <c r="R420" s="1">
        <f t="shared" si="66"/>
        <v>37834</v>
      </c>
      <c r="S420">
        <v>3.4000000000000002E-2</v>
      </c>
      <c r="T420">
        <v>1.4E-2</v>
      </c>
      <c r="U420">
        <v>2E-3</v>
      </c>
      <c r="V420">
        <v>8.1999999999999993</v>
      </c>
      <c r="W420">
        <v>0.25</v>
      </c>
      <c r="X420" t="e">
        <v>#N/A</v>
      </c>
    </row>
    <row r="421" spans="1:24" x14ac:dyDescent="0.25">
      <c r="A421" s="1">
        <f t="shared" si="67"/>
        <v>37834</v>
      </c>
      <c r="B421">
        <v>1</v>
      </c>
      <c r="C421">
        <f t="shared" si="69"/>
        <v>2003</v>
      </c>
      <c r="D421">
        <v>8</v>
      </c>
      <c r="E421" t="str">
        <f t="shared" si="68"/>
        <v>20038</v>
      </c>
      <c r="F421">
        <f t="shared" si="60"/>
        <v>3.4000000000000002E-2</v>
      </c>
      <c r="G421">
        <f t="shared" si="61"/>
        <v>1.4E-2</v>
      </c>
      <c r="H421">
        <f t="shared" si="62"/>
        <v>2E-3</v>
      </c>
      <c r="I421">
        <f t="shared" si="63"/>
        <v>8.1999999999999993</v>
      </c>
      <c r="J421">
        <f t="shared" si="64"/>
        <v>0.25</v>
      </c>
      <c r="K421" t="e">
        <f t="shared" si="65"/>
        <v>#N/A</v>
      </c>
      <c r="M421" t="s">
        <v>88</v>
      </c>
      <c r="N421">
        <v>2003</v>
      </c>
      <c r="O421">
        <v>2003</v>
      </c>
      <c r="P421">
        <v>9</v>
      </c>
      <c r="Q421">
        <v>1</v>
      </c>
      <c r="R421" s="1">
        <f t="shared" si="66"/>
        <v>37865</v>
      </c>
      <c r="S421">
        <v>3.1E-2</v>
      </c>
      <c r="T421">
        <v>1.0999999999999999E-2</v>
      </c>
      <c r="U421">
        <v>1.0999999999999999E-2</v>
      </c>
      <c r="V421">
        <v>8.58</v>
      </c>
      <c r="W421">
        <v>0.27</v>
      </c>
      <c r="X421" t="e">
        <v>#N/A</v>
      </c>
    </row>
    <row r="422" spans="1:24" x14ac:dyDescent="0.25">
      <c r="A422" s="1">
        <f t="shared" si="67"/>
        <v>37865</v>
      </c>
      <c r="B422">
        <v>1</v>
      </c>
      <c r="C422">
        <f t="shared" si="69"/>
        <v>2003</v>
      </c>
      <c r="D422">
        <v>9</v>
      </c>
      <c r="E422" t="str">
        <f t="shared" si="68"/>
        <v>20039</v>
      </c>
      <c r="F422">
        <f t="shared" si="60"/>
        <v>3.1E-2</v>
      </c>
      <c r="G422">
        <f t="shared" si="61"/>
        <v>1.0999999999999999E-2</v>
      </c>
      <c r="H422">
        <f t="shared" si="62"/>
        <v>1.0999999999999999E-2</v>
      </c>
      <c r="I422">
        <f t="shared" si="63"/>
        <v>8.58</v>
      </c>
      <c r="J422">
        <f t="shared" si="64"/>
        <v>0.27</v>
      </c>
      <c r="K422" t="e">
        <f t="shared" si="65"/>
        <v>#N/A</v>
      </c>
      <c r="M422" t="s">
        <v>88</v>
      </c>
      <c r="N422">
        <v>2004</v>
      </c>
      <c r="O422">
        <v>2003</v>
      </c>
      <c r="P422">
        <v>10</v>
      </c>
      <c r="Q422">
        <v>1</v>
      </c>
      <c r="R422" s="1">
        <f t="shared" si="66"/>
        <v>38261</v>
      </c>
      <c r="S422">
        <v>0.04</v>
      </c>
      <c r="T422">
        <v>6.0000000000000001E-3</v>
      </c>
      <c r="U422">
        <v>6.0000000000000001E-3</v>
      </c>
      <c r="V422">
        <v>7.84</v>
      </c>
      <c r="W422">
        <v>0.3</v>
      </c>
      <c r="X422">
        <v>1.79</v>
      </c>
    </row>
    <row r="423" spans="1:24" x14ac:dyDescent="0.25">
      <c r="A423" s="1">
        <f t="shared" si="67"/>
        <v>38261</v>
      </c>
      <c r="B423">
        <v>1</v>
      </c>
      <c r="C423">
        <f t="shared" si="69"/>
        <v>2004</v>
      </c>
      <c r="D423">
        <v>10</v>
      </c>
      <c r="E423" t="str">
        <f t="shared" si="68"/>
        <v>200410</v>
      </c>
      <c r="F423">
        <f t="shared" si="60"/>
        <v>0.04</v>
      </c>
      <c r="G423">
        <f t="shared" si="61"/>
        <v>6.0000000000000001E-3</v>
      </c>
      <c r="H423">
        <f t="shared" si="62"/>
        <v>6.0000000000000001E-3</v>
      </c>
      <c r="I423">
        <f t="shared" si="63"/>
        <v>7.84</v>
      </c>
      <c r="J423">
        <f t="shared" si="64"/>
        <v>0.3</v>
      </c>
      <c r="K423">
        <f t="shared" si="65"/>
        <v>1.79</v>
      </c>
      <c r="M423" t="s">
        <v>88</v>
      </c>
      <c r="N423">
        <v>2004</v>
      </c>
      <c r="O423">
        <v>2003</v>
      </c>
      <c r="P423">
        <v>11</v>
      </c>
      <c r="Q423">
        <v>1</v>
      </c>
      <c r="R423" s="1">
        <f t="shared" si="66"/>
        <v>38292</v>
      </c>
      <c r="S423">
        <v>4.1000000000000002E-2</v>
      </c>
      <c r="T423">
        <v>2.1000000000000001E-2</v>
      </c>
      <c r="U423">
        <v>1E-3</v>
      </c>
      <c r="V423">
        <v>4.3099999999999996</v>
      </c>
      <c r="W423">
        <v>0.18</v>
      </c>
      <c r="X423">
        <v>2.67</v>
      </c>
    </row>
    <row r="424" spans="1:24" x14ac:dyDescent="0.25">
      <c r="A424" s="1">
        <f t="shared" si="67"/>
        <v>38292</v>
      </c>
      <c r="B424">
        <v>1</v>
      </c>
      <c r="C424">
        <f t="shared" si="69"/>
        <v>2004</v>
      </c>
      <c r="D424">
        <v>11</v>
      </c>
      <c r="E424" t="str">
        <f t="shared" si="68"/>
        <v>200411</v>
      </c>
      <c r="F424">
        <f t="shared" si="60"/>
        <v>4.1000000000000002E-2</v>
      </c>
      <c r="G424">
        <f t="shared" si="61"/>
        <v>2.1000000000000001E-2</v>
      </c>
      <c r="H424">
        <f t="shared" si="62"/>
        <v>1E-3</v>
      </c>
      <c r="I424">
        <f t="shared" si="63"/>
        <v>4.3099999999999996</v>
      </c>
      <c r="J424">
        <f t="shared" si="64"/>
        <v>0.18</v>
      </c>
      <c r="K424">
        <f t="shared" si="65"/>
        <v>2.67</v>
      </c>
      <c r="M424" t="s">
        <v>88</v>
      </c>
      <c r="N424">
        <v>2004</v>
      </c>
      <c r="O424">
        <v>2003</v>
      </c>
      <c r="P424">
        <v>12</v>
      </c>
      <c r="Q424">
        <v>1</v>
      </c>
      <c r="R424" s="1">
        <f t="shared" si="66"/>
        <v>38322</v>
      </c>
      <c r="S424">
        <v>3.9E-2</v>
      </c>
      <c r="T424">
        <v>1.2E-2</v>
      </c>
      <c r="U424">
        <v>2E-3</v>
      </c>
      <c r="V424">
        <v>3.07</v>
      </c>
      <c r="W424">
        <v>0.13</v>
      </c>
      <c r="X424">
        <v>1.32</v>
      </c>
    </row>
    <row r="425" spans="1:24" x14ac:dyDescent="0.25">
      <c r="A425" s="1">
        <f t="shared" si="67"/>
        <v>38322</v>
      </c>
      <c r="B425">
        <v>1</v>
      </c>
      <c r="C425">
        <f t="shared" si="69"/>
        <v>2004</v>
      </c>
      <c r="D425">
        <v>12</v>
      </c>
      <c r="E425" t="str">
        <f t="shared" si="68"/>
        <v>200412</v>
      </c>
      <c r="F425">
        <f t="shared" si="60"/>
        <v>3.9E-2</v>
      </c>
      <c r="G425">
        <f t="shared" si="61"/>
        <v>1.2E-2</v>
      </c>
      <c r="H425">
        <f t="shared" si="62"/>
        <v>2E-3</v>
      </c>
      <c r="I425">
        <f t="shared" si="63"/>
        <v>3.07</v>
      </c>
      <c r="J425">
        <f t="shared" si="64"/>
        <v>0.13</v>
      </c>
      <c r="K425">
        <f t="shared" si="65"/>
        <v>1.32</v>
      </c>
      <c r="M425" t="s">
        <v>88</v>
      </c>
      <c r="N425">
        <v>2004</v>
      </c>
      <c r="O425">
        <v>2004</v>
      </c>
      <c r="P425">
        <v>1</v>
      </c>
      <c r="Q425">
        <v>1</v>
      </c>
      <c r="R425" s="1">
        <f t="shared" si="66"/>
        <v>37987</v>
      </c>
      <c r="S425">
        <v>4.2999999999999997E-2</v>
      </c>
      <c r="T425">
        <v>8.0000000000000002E-3</v>
      </c>
      <c r="U425">
        <v>0</v>
      </c>
      <c r="V425">
        <v>3.27</v>
      </c>
      <c r="W425">
        <v>0.14000000000000001</v>
      </c>
      <c r="X425">
        <v>0.89</v>
      </c>
    </row>
    <row r="426" spans="1:24" x14ac:dyDescent="0.25">
      <c r="A426" s="1">
        <f t="shared" si="67"/>
        <v>37987</v>
      </c>
      <c r="B426">
        <v>1</v>
      </c>
      <c r="C426">
        <f t="shared" si="69"/>
        <v>2004</v>
      </c>
      <c r="D426">
        <v>1</v>
      </c>
      <c r="E426" t="str">
        <f t="shared" si="68"/>
        <v>20041</v>
      </c>
      <c r="F426">
        <f t="shared" si="60"/>
        <v>4.2999999999999997E-2</v>
      </c>
      <c r="G426">
        <f t="shared" si="61"/>
        <v>8.0000000000000002E-3</v>
      </c>
      <c r="H426">
        <f t="shared" si="62"/>
        <v>0</v>
      </c>
      <c r="I426">
        <f t="shared" si="63"/>
        <v>3.27</v>
      </c>
      <c r="J426">
        <f t="shared" si="64"/>
        <v>0.14000000000000001</v>
      </c>
      <c r="K426">
        <f t="shared" si="65"/>
        <v>0.89</v>
      </c>
      <c r="M426" t="s">
        <v>88</v>
      </c>
      <c r="N426">
        <v>2004</v>
      </c>
      <c r="O426">
        <v>2004</v>
      </c>
      <c r="P426">
        <v>2</v>
      </c>
      <c r="Q426">
        <v>1</v>
      </c>
      <c r="R426" s="1">
        <f t="shared" si="66"/>
        <v>38018</v>
      </c>
      <c r="S426">
        <v>4.4999999999999998E-2</v>
      </c>
      <c r="T426">
        <v>6.0000000000000001E-3</v>
      </c>
      <c r="U426">
        <v>0</v>
      </c>
      <c r="V426">
        <v>3.64</v>
      </c>
      <c r="W426">
        <v>0.13</v>
      </c>
      <c r="X426">
        <v>0.75</v>
      </c>
    </row>
    <row r="427" spans="1:24" x14ac:dyDescent="0.25">
      <c r="A427" s="1">
        <f t="shared" si="67"/>
        <v>38018</v>
      </c>
      <c r="B427">
        <v>1</v>
      </c>
      <c r="C427">
        <f t="shared" si="69"/>
        <v>2004</v>
      </c>
      <c r="D427">
        <v>2</v>
      </c>
      <c r="E427" t="str">
        <f t="shared" si="68"/>
        <v>20042</v>
      </c>
      <c r="F427">
        <f t="shared" si="60"/>
        <v>4.4999999999999998E-2</v>
      </c>
      <c r="G427">
        <f t="shared" si="61"/>
        <v>6.0000000000000001E-3</v>
      </c>
      <c r="H427">
        <f t="shared" si="62"/>
        <v>0</v>
      </c>
      <c r="I427">
        <f t="shared" si="63"/>
        <v>3.64</v>
      </c>
      <c r="J427">
        <f t="shared" si="64"/>
        <v>0.13</v>
      </c>
      <c r="K427">
        <f t="shared" si="65"/>
        <v>0.75</v>
      </c>
      <c r="M427" t="s">
        <v>88</v>
      </c>
      <c r="N427">
        <v>2004</v>
      </c>
      <c r="O427">
        <v>2004</v>
      </c>
      <c r="P427">
        <v>3</v>
      </c>
      <c r="Q427">
        <v>1</v>
      </c>
      <c r="R427" s="1">
        <f t="shared" si="66"/>
        <v>38047</v>
      </c>
      <c r="S427">
        <v>4.2999999999999997E-2</v>
      </c>
      <c r="T427">
        <v>8.0000000000000002E-3</v>
      </c>
      <c r="U427">
        <v>2E-3</v>
      </c>
      <c r="V427">
        <v>4.01</v>
      </c>
      <c r="W427">
        <v>0.12</v>
      </c>
      <c r="X427">
        <v>0.78</v>
      </c>
    </row>
    <row r="428" spans="1:24" x14ac:dyDescent="0.25">
      <c r="A428" s="1">
        <f t="shared" si="67"/>
        <v>38047</v>
      </c>
      <c r="B428">
        <v>1</v>
      </c>
      <c r="C428">
        <f t="shared" si="69"/>
        <v>2004</v>
      </c>
      <c r="D428">
        <v>3</v>
      </c>
      <c r="E428" t="str">
        <f t="shared" si="68"/>
        <v>20043</v>
      </c>
      <c r="F428">
        <f t="shared" si="60"/>
        <v>4.2999999999999997E-2</v>
      </c>
      <c r="G428">
        <f t="shared" si="61"/>
        <v>8.0000000000000002E-3</v>
      </c>
      <c r="H428">
        <f t="shared" si="62"/>
        <v>2E-3</v>
      </c>
      <c r="I428">
        <f t="shared" si="63"/>
        <v>4.01</v>
      </c>
      <c r="J428">
        <f t="shared" si="64"/>
        <v>0.12</v>
      </c>
      <c r="K428">
        <f t="shared" si="65"/>
        <v>0.78</v>
      </c>
      <c r="M428" t="s">
        <v>88</v>
      </c>
      <c r="N428">
        <v>2004</v>
      </c>
      <c r="O428">
        <v>2004</v>
      </c>
      <c r="P428">
        <v>4</v>
      </c>
      <c r="Q428">
        <v>1</v>
      </c>
      <c r="R428" s="1">
        <f t="shared" si="66"/>
        <v>38078</v>
      </c>
      <c r="S428">
        <v>4.4999999999999998E-2</v>
      </c>
      <c r="T428">
        <v>4.2999999999999997E-2</v>
      </c>
      <c r="U428">
        <v>0</v>
      </c>
      <c r="V428">
        <v>4.8</v>
      </c>
      <c r="W428">
        <v>0.15</v>
      </c>
      <c r="X428">
        <v>1.18</v>
      </c>
    </row>
    <row r="429" spans="1:24" x14ac:dyDescent="0.25">
      <c r="A429" s="1">
        <f t="shared" si="67"/>
        <v>38078</v>
      </c>
      <c r="B429">
        <v>1</v>
      </c>
      <c r="C429">
        <f t="shared" si="69"/>
        <v>2004</v>
      </c>
      <c r="D429">
        <v>4</v>
      </c>
      <c r="E429" t="str">
        <f t="shared" si="68"/>
        <v>20044</v>
      </c>
      <c r="F429">
        <f t="shared" si="60"/>
        <v>4.4999999999999998E-2</v>
      </c>
      <c r="G429">
        <f t="shared" si="61"/>
        <v>4.2999999999999997E-2</v>
      </c>
      <c r="H429">
        <f t="shared" si="62"/>
        <v>0</v>
      </c>
      <c r="I429">
        <f t="shared" si="63"/>
        <v>4.8</v>
      </c>
      <c r="J429">
        <f t="shared" si="64"/>
        <v>0.15</v>
      </c>
      <c r="K429">
        <f t="shared" si="65"/>
        <v>1.18</v>
      </c>
      <c r="M429" t="s">
        <v>88</v>
      </c>
      <c r="N429">
        <v>2004</v>
      </c>
      <c r="O429">
        <v>2004</v>
      </c>
      <c r="P429">
        <v>5</v>
      </c>
      <c r="Q429">
        <v>1</v>
      </c>
      <c r="R429" s="1">
        <f t="shared" si="66"/>
        <v>38108</v>
      </c>
      <c r="S429">
        <v>3.7999999999999999E-2</v>
      </c>
      <c r="T429">
        <v>5.0000000000000001E-3</v>
      </c>
      <c r="U429">
        <v>1E-3</v>
      </c>
      <c r="V429">
        <v>5.08</v>
      </c>
      <c r="W429">
        <v>0.15</v>
      </c>
      <c r="X429">
        <v>1.1599999999999999</v>
      </c>
    </row>
    <row r="430" spans="1:24" x14ac:dyDescent="0.25">
      <c r="A430" s="1">
        <f t="shared" si="67"/>
        <v>38108</v>
      </c>
      <c r="B430">
        <v>1</v>
      </c>
      <c r="C430">
        <f t="shared" si="69"/>
        <v>2004</v>
      </c>
      <c r="D430">
        <v>5</v>
      </c>
      <c r="E430" t="str">
        <f t="shared" si="68"/>
        <v>20045</v>
      </c>
      <c r="F430">
        <f t="shared" si="60"/>
        <v>3.7999999999999999E-2</v>
      </c>
      <c r="G430">
        <f t="shared" si="61"/>
        <v>5.0000000000000001E-3</v>
      </c>
      <c r="H430">
        <f t="shared" si="62"/>
        <v>1E-3</v>
      </c>
      <c r="I430">
        <f t="shared" si="63"/>
        <v>5.08</v>
      </c>
      <c r="J430">
        <f t="shared" si="64"/>
        <v>0.15</v>
      </c>
      <c r="K430">
        <f t="shared" si="65"/>
        <v>1.1599999999999999</v>
      </c>
      <c r="M430" t="s">
        <v>88</v>
      </c>
      <c r="N430">
        <v>2004</v>
      </c>
      <c r="O430">
        <v>2004</v>
      </c>
      <c r="P430">
        <v>6</v>
      </c>
      <c r="Q430">
        <v>1</v>
      </c>
      <c r="R430" s="1">
        <f t="shared" si="66"/>
        <v>38139</v>
      </c>
      <c r="S430">
        <v>4.1000000000000002E-2</v>
      </c>
      <c r="T430">
        <v>8.9999999999999993E-3</v>
      </c>
      <c r="U430">
        <v>1E-3</v>
      </c>
      <c r="V430">
        <v>5.51</v>
      </c>
      <c r="W430">
        <v>0.15</v>
      </c>
      <c r="X430">
        <v>0.89</v>
      </c>
    </row>
    <row r="431" spans="1:24" x14ac:dyDescent="0.25">
      <c r="A431" s="1">
        <f t="shared" si="67"/>
        <v>38139</v>
      </c>
      <c r="B431">
        <v>1</v>
      </c>
      <c r="C431">
        <f t="shared" si="69"/>
        <v>2004</v>
      </c>
      <c r="D431">
        <v>6</v>
      </c>
      <c r="E431" t="str">
        <f t="shared" si="68"/>
        <v>20046</v>
      </c>
      <c r="F431">
        <f t="shared" si="60"/>
        <v>4.1000000000000002E-2</v>
      </c>
      <c r="G431">
        <f t="shared" si="61"/>
        <v>8.9999999999999993E-3</v>
      </c>
      <c r="H431">
        <f t="shared" si="62"/>
        <v>1E-3</v>
      </c>
      <c r="I431">
        <f t="shared" si="63"/>
        <v>5.51</v>
      </c>
      <c r="J431">
        <f t="shared" si="64"/>
        <v>0.15</v>
      </c>
      <c r="K431">
        <f t="shared" si="65"/>
        <v>0.89</v>
      </c>
      <c r="M431" t="s">
        <v>88</v>
      </c>
      <c r="N431">
        <v>2004</v>
      </c>
      <c r="O431">
        <v>2004</v>
      </c>
      <c r="P431">
        <v>7</v>
      </c>
      <c r="Q431">
        <v>1</v>
      </c>
      <c r="R431" s="1">
        <f t="shared" si="66"/>
        <v>38169</v>
      </c>
      <c r="S431">
        <v>3.9E-2</v>
      </c>
      <c r="T431">
        <v>4.2999999999999997E-2</v>
      </c>
      <c r="U431">
        <v>1E-3</v>
      </c>
      <c r="V431">
        <v>7.05</v>
      </c>
      <c r="W431">
        <v>0.2</v>
      </c>
      <c r="X431">
        <v>0.68</v>
      </c>
    </row>
    <row r="432" spans="1:24" x14ac:dyDescent="0.25">
      <c r="A432" s="1">
        <f t="shared" si="67"/>
        <v>38169</v>
      </c>
      <c r="B432">
        <v>1</v>
      </c>
      <c r="C432">
        <f t="shared" si="69"/>
        <v>2004</v>
      </c>
      <c r="D432">
        <v>7</v>
      </c>
      <c r="E432" t="str">
        <f t="shared" si="68"/>
        <v>20047</v>
      </c>
      <c r="F432">
        <f t="shared" si="60"/>
        <v>3.9E-2</v>
      </c>
      <c r="G432">
        <f t="shared" si="61"/>
        <v>4.2999999999999997E-2</v>
      </c>
      <c r="H432">
        <f t="shared" si="62"/>
        <v>1E-3</v>
      </c>
      <c r="I432">
        <f t="shared" si="63"/>
        <v>7.05</v>
      </c>
      <c r="J432">
        <f t="shared" si="64"/>
        <v>0.2</v>
      </c>
      <c r="K432">
        <f t="shared" si="65"/>
        <v>0.68</v>
      </c>
      <c r="M432" t="s">
        <v>88</v>
      </c>
      <c r="N432">
        <v>2004</v>
      </c>
      <c r="O432">
        <v>2004</v>
      </c>
      <c r="P432">
        <v>8</v>
      </c>
      <c r="Q432">
        <v>1</v>
      </c>
      <c r="R432" s="1">
        <f t="shared" si="66"/>
        <v>38200</v>
      </c>
      <c r="S432">
        <v>3.4000000000000002E-2</v>
      </c>
      <c r="T432">
        <v>8.0000000000000002E-3</v>
      </c>
      <c r="U432">
        <v>2E-3</v>
      </c>
      <c r="V432">
        <v>7.37</v>
      </c>
      <c r="W432">
        <v>0.2</v>
      </c>
      <c r="X432">
        <v>1.31</v>
      </c>
    </row>
    <row r="433" spans="1:24" x14ac:dyDescent="0.25">
      <c r="A433" s="1">
        <f t="shared" si="67"/>
        <v>38200</v>
      </c>
      <c r="B433">
        <v>1</v>
      </c>
      <c r="C433">
        <f t="shared" si="69"/>
        <v>2004</v>
      </c>
      <c r="D433">
        <v>8</v>
      </c>
      <c r="E433" t="str">
        <f t="shared" si="68"/>
        <v>20048</v>
      </c>
      <c r="F433">
        <f t="shared" si="60"/>
        <v>3.4000000000000002E-2</v>
      </c>
      <c r="G433">
        <f t="shared" si="61"/>
        <v>8.0000000000000002E-3</v>
      </c>
      <c r="H433">
        <f t="shared" si="62"/>
        <v>2E-3</v>
      </c>
      <c r="I433">
        <f t="shared" si="63"/>
        <v>7.37</v>
      </c>
      <c r="J433">
        <f t="shared" si="64"/>
        <v>0.2</v>
      </c>
      <c r="K433">
        <f t="shared" si="65"/>
        <v>1.31</v>
      </c>
      <c r="M433" t="s">
        <v>88</v>
      </c>
      <c r="N433">
        <v>2004</v>
      </c>
      <c r="O433">
        <v>2004</v>
      </c>
      <c r="P433">
        <v>9</v>
      </c>
      <c r="Q433">
        <v>1</v>
      </c>
      <c r="R433" s="1">
        <f t="shared" si="66"/>
        <v>38231</v>
      </c>
      <c r="S433">
        <v>4.2999999999999997E-2</v>
      </c>
      <c r="T433">
        <v>1.0999999999999999E-2</v>
      </c>
      <c r="U433">
        <v>1E-3</v>
      </c>
      <c r="V433">
        <v>6.87</v>
      </c>
      <c r="W433">
        <v>0.21</v>
      </c>
      <c r="X433">
        <v>1.61</v>
      </c>
    </row>
    <row r="434" spans="1:24" x14ac:dyDescent="0.25">
      <c r="A434" s="1">
        <f t="shared" si="67"/>
        <v>38231</v>
      </c>
      <c r="B434">
        <v>1</v>
      </c>
      <c r="C434">
        <f t="shared" si="69"/>
        <v>2004</v>
      </c>
      <c r="D434">
        <v>9</v>
      </c>
      <c r="E434" t="str">
        <f t="shared" si="68"/>
        <v>20049</v>
      </c>
      <c r="F434">
        <f t="shared" si="60"/>
        <v>4.2999999999999997E-2</v>
      </c>
      <c r="G434">
        <f t="shared" si="61"/>
        <v>1.0999999999999999E-2</v>
      </c>
      <c r="H434">
        <f t="shared" si="62"/>
        <v>1E-3</v>
      </c>
      <c r="I434">
        <f t="shared" si="63"/>
        <v>6.87</v>
      </c>
      <c r="J434">
        <f t="shared" si="64"/>
        <v>0.21</v>
      </c>
      <c r="K434">
        <f t="shared" si="65"/>
        <v>1.61</v>
      </c>
      <c r="M434" t="s">
        <v>88</v>
      </c>
      <c r="N434">
        <v>2005</v>
      </c>
      <c r="O434">
        <v>2004</v>
      </c>
      <c r="P434">
        <v>10</v>
      </c>
      <c r="Q434">
        <v>1</v>
      </c>
      <c r="R434" s="1">
        <f t="shared" si="66"/>
        <v>38626</v>
      </c>
      <c r="S434">
        <v>4.1000000000000002E-2</v>
      </c>
      <c r="T434">
        <v>8.9999999999999993E-3</v>
      </c>
      <c r="U434">
        <v>1E-3</v>
      </c>
      <c r="V434">
        <v>5.93</v>
      </c>
      <c r="W434">
        <v>0.19</v>
      </c>
      <c r="X434">
        <v>2.11</v>
      </c>
    </row>
    <row r="435" spans="1:24" x14ac:dyDescent="0.25">
      <c r="A435" s="1">
        <f t="shared" si="67"/>
        <v>38626</v>
      </c>
      <c r="B435">
        <v>1</v>
      </c>
      <c r="C435">
        <f t="shared" si="69"/>
        <v>2005</v>
      </c>
      <c r="D435">
        <v>10</v>
      </c>
      <c r="E435" t="str">
        <f t="shared" si="68"/>
        <v>200510</v>
      </c>
      <c r="F435">
        <f t="shared" si="60"/>
        <v>4.1000000000000002E-2</v>
      </c>
      <c r="G435">
        <f t="shared" si="61"/>
        <v>8.9999999999999993E-3</v>
      </c>
      <c r="H435">
        <f t="shared" si="62"/>
        <v>1E-3</v>
      </c>
      <c r="I435">
        <f t="shared" si="63"/>
        <v>5.93</v>
      </c>
      <c r="J435">
        <f t="shared" si="64"/>
        <v>0.19</v>
      </c>
      <c r="K435">
        <f t="shared" si="65"/>
        <v>2.11</v>
      </c>
      <c r="M435" t="s">
        <v>88</v>
      </c>
      <c r="N435">
        <v>2005</v>
      </c>
      <c r="O435">
        <v>2004</v>
      </c>
      <c r="P435">
        <v>11</v>
      </c>
      <c r="Q435">
        <v>1</v>
      </c>
      <c r="R435" s="1">
        <f t="shared" si="66"/>
        <v>38657</v>
      </c>
      <c r="S435">
        <v>3.4000000000000002E-2</v>
      </c>
      <c r="T435">
        <v>5.0000000000000001E-3</v>
      </c>
      <c r="U435">
        <v>2E-3</v>
      </c>
      <c r="V435">
        <v>4.66</v>
      </c>
      <c r="W435">
        <v>0.18</v>
      </c>
      <c r="X435">
        <v>1.76</v>
      </c>
    </row>
    <row r="436" spans="1:24" x14ac:dyDescent="0.25">
      <c r="A436" s="1">
        <f t="shared" si="67"/>
        <v>38657</v>
      </c>
      <c r="B436">
        <v>1</v>
      </c>
      <c r="C436">
        <f t="shared" si="69"/>
        <v>2005</v>
      </c>
      <c r="D436">
        <v>11</v>
      </c>
      <c r="E436" t="str">
        <f t="shared" si="68"/>
        <v>200511</v>
      </c>
      <c r="F436">
        <f t="shared" si="60"/>
        <v>3.4000000000000002E-2</v>
      </c>
      <c r="G436">
        <f t="shared" si="61"/>
        <v>5.0000000000000001E-3</v>
      </c>
      <c r="H436">
        <f t="shared" si="62"/>
        <v>2E-3</v>
      </c>
      <c r="I436">
        <f t="shared" si="63"/>
        <v>4.66</v>
      </c>
      <c r="J436">
        <f t="shared" si="64"/>
        <v>0.18</v>
      </c>
      <c r="K436">
        <f t="shared" si="65"/>
        <v>1.76</v>
      </c>
      <c r="M436" t="s">
        <v>88</v>
      </c>
      <c r="N436">
        <v>2005</v>
      </c>
      <c r="O436">
        <v>2004</v>
      </c>
      <c r="P436">
        <v>12</v>
      </c>
      <c r="Q436">
        <v>1</v>
      </c>
      <c r="R436" s="1">
        <f t="shared" si="66"/>
        <v>38687</v>
      </c>
      <c r="S436">
        <v>3.5000000000000003E-2</v>
      </c>
      <c r="T436">
        <v>0.01</v>
      </c>
      <c r="U436">
        <v>1E-3</v>
      </c>
      <c r="V436">
        <v>3.83</v>
      </c>
      <c r="W436">
        <v>0.14000000000000001</v>
      </c>
      <c r="X436">
        <v>1.71</v>
      </c>
    </row>
    <row r="437" spans="1:24" x14ac:dyDescent="0.25">
      <c r="A437" s="1">
        <f t="shared" si="67"/>
        <v>38687</v>
      </c>
      <c r="B437">
        <v>1</v>
      </c>
      <c r="C437">
        <f t="shared" si="69"/>
        <v>2005</v>
      </c>
      <c r="D437">
        <v>12</v>
      </c>
      <c r="E437" t="str">
        <f t="shared" si="68"/>
        <v>200512</v>
      </c>
      <c r="F437">
        <f t="shared" si="60"/>
        <v>3.5000000000000003E-2</v>
      </c>
      <c r="G437">
        <f t="shared" si="61"/>
        <v>0.01</v>
      </c>
      <c r="H437">
        <f t="shared" si="62"/>
        <v>1E-3</v>
      </c>
      <c r="I437">
        <f t="shared" si="63"/>
        <v>3.83</v>
      </c>
      <c r="J437">
        <f t="shared" si="64"/>
        <v>0.14000000000000001</v>
      </c>
      <c r="K437">
        <f t="shared" si="65"/>
        <v>1.71</v>
      </c>
      <c r="M437" t="s">
        <v>88</v>
      </c>
      <c r="N437">
        <v>2005</v>
      </c>
      <c r="O437">
        <v>2005</v>
      </c>
      <c r="P437">
        <v>1</v>
      </c>
      <c r="Q437">
        <v>1</v>
      </c>
      <c r="R437" s="1">
        <f t="shared" si="66"/>
        <v>38353</v>
      </c>
      <c r="S437">
        <v>4.2000000000000003E-2</v>
      </c>
      <c r="T437">
        <v>7.0000000000000001E-3</v>
      </c>
      <c r="U437">
        <v>1E-3</v>
      </c>
      <c r="V437">
        <v>3.8</v>
      </c>
      <c r="W437">
        <v>0.13</v>
      </c>
      <c r="X437">
        <v>1.62</v>
      </c>
    </row>
    <row r="438" spans="1:24" x14ac:dyDescent="0.25">
      <c r="A438" s="1">
        <f t="shared" si="67"/>
        <v>38353</v>
      </c>
      <c r="B438">
        <v>1</v>
      </c>
      <c r="C438">
        <f t="shared" si="69"/>
        <v>2005</v>
      </c>
      <c r="D438">
        <v>1</v>
      </c>
      <c r="E438" t="str">
        <f t="shared" si="68"/>
        <v>20051</v>
      </c>
      <c r="F438">
        <f t="shared" si="60"/>
        <v>4.2000000000000003E-2</v>
      </c>
      <c r="G438">
        <f t="shared" si="61"/>
        <v>7.0000000000000001E-3</v>
      </c>
      <c r="H438">
        <f t="shared" si="62"/>
        <v>1E-3</v>
      </c>
      <c r="I438">
        <f t="shared" si="63"/>
        <v>3.8</v>
      </c>
      <c r="J438">
        <f t="shared" si="64"/>
        <v>0.13</v>
      </c>
      <c r="K438">
        <f t="shared" si="65"/>
        <v>1.62</v>
      </c>
      <c r="M438" t="s">
        <v>88</v>
      </c>
      <c r="N438">
        <v>2005</v>
      </c>
      <c r="O438">
        <v>2005</v>
      </c>
      <c r="P438">
        <v>2</v>
      </c>
      <c r="Q438">
        <v>1</v>
      </c>
      <c r="R438" s="1">
        <f t="shared" si="66"/>
        <v>38384</v>
      </c>
      <c r="S438">
        <v>3.5999999999999997E-2</v>
      </c>
      <c r="T438">
        <v>2E-3</v>
      </c>
      <c r="U438">
        <v>1E-3</v>
      </c>
      <c r="V438">
        <v>4.38</v>
      </c>
      <c r="W438">
        <v>0.13</v>
      </c>
      <c r="X438">
        <v>0.97</v>
      </c>
    </row>
    <row r="439" spans="1:24" x14ac:dyDescent="0.25">
      <c r="A439" s="1">
        <f t="shared" si="67"/>
        <v>38384</v>
      </c>
      <c r="B439">
        <v>1</v>
      </c>
      <c r="C439">
        <f t="shared" si="69"/>
        <v>2005</v>
      </c>
      <c r="D439">
        <v>2</v>
      </c>
      <c r="E439" t="str">
        <f t="shared" si="68"/>
        <v>20052</v>
      </c>
      <c r="F439">
        <f t="shared" si="60"/>
        <v>3.5999999999999997E-2</v>
      </c>
      <c r="G439">
        <f t="shared" si="61"/>
        <v>2E-3</v>
      </c>
      <c r="H439">
        <f t="shared" si="62"/>
        <v>1E-3</v>
      </c>
      <c r="I439">
        <f t="shared" si="63"/>
        <v>4.38</v>
      </c>
      <c r="J439">
        <f t="shared" si="64"/>
        <v>0.13</v>
      </c>
      <c r="K439">
        <f t="shared" si="65"/>
        <v>0.97</v>
      </c>
      <c r="M439" t="s">
        <v>88</v>
      </c>
      <c r="N439">
        <v>2005</v>
      </c>
      <c r="O439">
        <v>2005</v>
      </c>
      <c r="P439">
        <v>3</v>
      </c>
      <c r="Q439">
        <v>1</v>
      </c>
      <c r="R439" s="1">
        <f t="shared" si="66"/>
        <v>38412</v>
      </c>
      <c r="S439">
        <v>4.2000000000000003E-2</v>
      </c>
      <c r="T439">
        <v>8.0000000000000002E-3</v>
      </c>
      <c r="U439">
        <v>2E-3</v>
      </c>
      <c r="V439">
        <v>4.2699999999999996</v>
      </c>
      <c r="W439">
        <v>0.11</v>
      </c>
      <c r="X439">
        <v>1.31</v>
      </c>
    </row>
    <row r="440" spans="1:24" x14ac:dyDescent="0.25">
      <c r="A440" s="1">
        <f t="shared" si="67"/>
        <v>38412</v>
      </c>
      <c r="B440">
        <v>1</v>
      </c>
      <c r="C440">
        <f t="shared" si="69"/>
        <v>2005</v>
      </c>
      <c r="D440">
        <v>3</v>
      </c>
      <c r="E440" t="str">
        <f t="shared" si="68"/>
        <v>20053</v>
      </c>
      <c r="F440">
        <f t="shared" si="60"/>
        <v>4.2000000000000003E-2</v>
      </c>
      <c r="G440">
        <f t="shared" si="61"/>
        <v>8.0000000000000002E-3</v>
      </c>
      <c r="H440">
        <f t="shared" si="62"/>
        <v>2E-3</v>
      </c>
      <c r="I440">
        <f t="shared" si="63"/>
        <v>4.2699999999999996</v>
      </c>
      <c r="J440">
        <f t="shared" si="64"/>
        <v>0.11</v>
      </c>
      <c r="K440">
        <f t="shared" si="65"/>
        <v>1.31</v>
      </c>
      <c r="M440" t="s">
        <v>88</v>
      </c>
      <c r="N440">
        <v>2005</v>
      </c>
      <c r="O440">
        <v>2005</v>
      </c>
      <c r="P440">
        <v>4</v>
      </c>
      <c r="Q440">
        <v>1</v>
      </c>
      <c r="R440" s="1">
        <f t="shared" si="66"/>
        <v>38443</v>
      </c>
      <c r="S440">
        <v>3.7999999999999999E-2</v>
      </c>
      <c r="T440">
        <v>6.0000000000000001E-3</v>
      </c>
      <c r="U440">
        <v>1E-3</v>
      </c>
      <c r="V440">
        <v>4.1500000000000004</v>
      </c>
      <c r="W440">
        <v>0.1</v>
      </c>
      <c r="X440">
        <v>0.99</v>
      </c>
    </row>
    <row r="441" spans="1:24" x14ac:dyDescent="0.25">
      <c r="A441" s="1">
        <f t="shared" si="67"/>
        <v>38443</v>
      </c>
      <c r="B441">
        <v>1</v>
      </c>
      <c r="C441">
        <f t="shared" si="69"/>
        <v>2005</v>
      </c>
      <c r="D441">
        <v>4</v>
      </c>
      <c r="E441" t="str">
        <f t="shared" si="68"/>
        <v>20054</v>
      </c>
      <c r="F441">
        <f t="shared" si="60"/>
        <v>3.7999999999999999E-2</v>
      </c>
      <c r="G441">
        <f t="shared" si="61"/>
        <v>6.0000000000000001E-3</v>
      </c>
      <c r="H441">
        <f t="shared" si="62"/>
        <v>1E-3</v>
      </c>
      <c r="I441">
        <f t="shared" si="63"/>
        <v>4.1500000000000004</v>
      </c>
      <c r="J441">
        <f t="shared" si="64"/>
        <v>0.1</v>
      </c>
      <c r="K441">
        <f t="shared" si="65"/>
        <v>0.99</v>
      </c>
      <c r="M441" t="s">
        <v>88</v>
      </c>
      <c r="N441">
        <v>2005</v>
      </c>
      <c r="O441">
        <v>2005</v>
      </c>
      <c r="P441">
        <v>5</v>
      </c>
      <c r="Q441">
        <v>1</v>
      </c>
      <c r="R441" s="1">
        <f t="shared" si="66"/>
        <v>38473</v>
      </c>
      <c r="S441">
        <v>4.5999999999999999E-2</v>
      </c>
      <c r="T441">
        <v>8.9999999999999993E-3</v>
      </c>
      <c r="U441">
        <v>1E-3</v>
      </c>
      <c r="V441">
        <v>4.66</v>
      </c>
      <c r="W441">
        <v>0.1</v>
      </c>
      <c r="X441">
        <v>1.01</v>
      </c>
    </row>
    <row r="442" spans="1:24" x14ac:dyDescent="0.25">
      <c r="A442" s="1">
        <f t="shared" si="67"/>
        <v>38473</v>
      </c>
      <c r="B442">
        <v>1</v>
      </c>
      <c r="C442">
        <f t="shared" si="69"/>
        <v>2005</v>
      </c>
      <c r="D442">
        <v>5</v>
      </c>
      <c r="E442" t="str">
        <f t="shared" si="68"/>
        <v>20055</v>
      </c>
      <c r="F442">
        <f t="shared" si="60"/>
        <v>4.5999999999999999E-2</v>
      </c>
      <c r="G442">
        <f t="shared" si="61"/>
        <v>8.9999999999999993E-3</v>
      </c>
      <c r="H442">
        <f t="shared" si="62"/>
        <v>1E-3</v>
      </c>
      <c r="I442">
        <f t="shared" si="63"/>
        <v>4.66</v>
      </c>
      <c r="J442">
        <f t="shared" si="64"/>
        <v>0.1</v>
      </c>
      <c r="K442">
        <f t="shared" si="65"/>
        <v>1.01</v>
      </c>
      <c r="M442" t="s">
        <v>88</v>
      </c>
      <c r="N442">
        <v>2005</v>
      </c>
      <c r="O442">
        <v>2005</v>
      </c>
      <c r="P442">
        <v>6</v>
      </c>
      <c r="Q442">
        <v>1</v>
      </c>
      <c r="R442" s="1">
        <f t="shared" si="66"/>
        <v>38504</v>
      </c>
      <c r="S442">
        <v>4.9000000000000002E-2</v>
      </c>
      <c r="T442">
        <v>1.2999999999999999E-2</v>
      </c>
      <c r="U442">
        <v>1E-3</v>
      </c>
      <c r="V442">
        <v>5.52</v>
      </c>
      <c r="W442">
        <v>0.1</v>
      </c>
      <c r="X442">
        <v>1.04</v>
      </c>
    </row>
    <row r="443" spans="1:24" x14ac:dyDescent="0.25">
      <c r="A443" s="1">
        <f t="shared" si="67"/>
        <v>38504</v>
      </c>
      <c r="B443">
        <v>1</v>
      </c>
      <c r="C443">
        <f t="shared" si="69"/>
        <v>2005</v>
      </c>
      <c r="D443">
        <v>6</v>
      </c>
      <c r="E443" t="str">
        <f t="shared" si="68"/>
        <v>20056</v>
      </c>
      <c r="F443">
        <f t="shared" si="60"/>
        <v>4.9000000000000002E-2</v>
      </c>
      <c r="G443">
        <f t="shared" si="61"/>
        <v>1.2999999999999999E-2</v>
      </c>
      <c r="H443">
        <f t="shared" si="62"/>
        <v>1E-3</v>
      </c>
      <c r="I443">
        <f t="shared" si="63"/>
        <v>5.52</v>
      </c>
      <c r="J443">
        <f t="shared" si="64"/>
        <v>0.1</v>
      </c>
      <c r="K443">
        <f t="shared" si="65"/>
        <v>1.04</v>
      </c>
      <c r="M443" t="s">
        <v>88</v>
      </c>
      <c r="N443">
        <v>2005</v>
      </c>
      <c r="O443">
        <v>2005</v>
      </c>
      <c r="P443">
        <v>7</v>
      </c>
      <c r="Q443">
        <v>1</v>
      </c>
      <c r="R443" s="1">
        <f t="shared" si="66"/>
        <v>38534</v>
      </c>
      <c r="S443">
        <v>4.7E-2</v>
      </c>
      <c r="T443">
        <v>6.0000000000000001E-3</v>
      </c>
      <c r="U443">
        <v>2E-3</v>
      </c>
      <c r="V443">
        <v>6.83</v>
      </c>
      <c r="W443">
        <v>0.15</v>
      </c>
      <c r="X443">
        <v>0.78</v>
      </c>
    </row>
    <row r="444" spans="1:24" x14ac:dyDescent="0.25">
      <c r="A444" s="1">
        <f t="shared" si="67"/>
        <v>38534</v>
      </c>
      <c r="B444">
        <v>1</v>
      </c>
      <c r="C444">
        <f t="shared" si="69"/>
        <v>2005</v>
      </c>
      <c r="D444">
        <v>7</v>
      </c>
      <c r="E444" t="str">
        <f t="shared" si="68"/>
        <v>20057</v>
      </c>
      <c r="F444">
        <f t="shared" si="60"/>
        <v>4.7E-2</v>
      </c>
      <c r="G444">
        <f t="shared" si="61"/>
        <v>6.0000000000000001E-3</v>
      </c>
      <c r="H444">
        <f t="shared" si="62"/>
        <v>2E-3</v>
      </c>
      <c r="I444">
        <f t="shared" si="63"/>
        <v>6.83</v>
      </c>
      <c r="J444">
        <f t="shared" si="64"/>
        <v>0.15</v>
      </c>
      <c r="K444">
        <f t="shared" si="65"/>
        <v>0.78</v>
      </c>
      <c r="M444" t="s">
        <v>88</v>
      </c>
      <c r="N444">
        <v>2005</v>
      </c>
      <c r="O444">
        <v>2005</v>
      </c>
      <c r="P444">
        <v>8</v>
      </c>
      <c r="Q444">
        <v>1</v>
      </c>
      <c r="R444" s="1">
        <f t="shared" si="66"/>
        <v>38565</v>
      </c>
      <c r="S444">
        <v>3.6999999999999998E-2</v>
      </c>
      <c r="T444">
        <v>8.0000000000000002E-3</v>
      </c>
      <c r="U444">
        <v>2E-3</v>
      </c>
      <c r="V444">
        <v>7.4</v>
      </c>
      <c r="W444">
        <v>0.24</v>
      </c>
      <c r="X444">
        <v>0.76</v>
      </c>
    </row>
    <row r="445" spans="1:24" x14ac:dyDescent="0.25">
      <c r="A445" s="1">
        <f t="shared" si="67"/>
        <v>38565</v>
      </c>
      <c r="B445">
        <v>1</v>
      </c>
      <c r="C445">
        <f t="shared" si="69"/>
        <v>2005</v>
      </c>
      <c r="D445">
        <v>8</v>
      </c>
      <c r="E445" t="str">
        <f t="shared" si="68"/>
        <v>20058</v>
      </c>
      <c r="F445">
        <f t="shared" si="60"/>
        <v>3.6999999999999998E-2</v>
      </c>
      <c r="G445">
        <f t="shared" si="61"/>
        <v>8.0000000000000002E-3</v>
      </c>
      <c r="H445">
        <f t="shared" si="62"/>
        <v>2E-3</v>
      </c>
      <c r="I445">
        <f t="shared" si="63"/>
        <v>7.4</v>
      </c>
      <c r="J445">
        <f t="shared" si="64"/>
        <v>0.24</v>
      </c>
      <c r="K445">
        <f t="shared" si="65"/>
        <v>0.76</v>
      </c>
      <c r="M445" t="s">
        <v>88</v>
      </c>
      <c r="N445">
        <v>2005</v>
      </c>
      <c r="O445">
        <v>2005</v>
      </c>
      <c r="P445">
        <v>9</v>
      </c>
      <c r="Q445">
        <v>1</v>
      </c>
      <c r="R445" s="1">
        <f t="shared" si="66"/>
        <v>38596</v>
      </c>
      <c r="S445">
        <v>3.9E-2</v>
      </c>
      <c r="T445">
        <v>3.0000000000000001E-3</v>
      </c>
      <c r="U445">
        <v>0</v>
      </c>
      <c r="V445">
        <v>8.24</v>
      </c>
      <c r="W445">
        <v>0.24</v>
      </c>
      <c r="X445">
        <v>0.96</v>
      </c>
    </row>
    <row r="446" spans="1:24" x14ac:dyDescent="0.25">
      <c r="A446" s="1">
        <f t="shared" si="67"/>
        <v>38596</v>
      </c>
      <c r="B446">
        <v>1</v>
      </c>
      <c r="C446">
        <f t="shared" si="69"/>
        <v>2005</v>
      </c>
      <c r="D446">
        <v>9</v>
      </c>
      <c r="E446" t="str">
        <f t="shared" si="68"/>
        <v>20059</v>
      </c>
      <c r="F446">
        <f t="shared" si="60"/>
        <v>3.9E-2</v>
      </c>
      <c r="G446">
        <f t="shared" si="61"/>
        <v>3.0000000000000001E-3</v>
      </c>
      <c r="H446">
        <f t="shared" si="62"/>
        <v>0</v>
      </c>
      <c r="I446">
        <f t="shared" si="63"/>
        <v>8.24</v>
      </c>
      <c r="J446">
        <f t="shared" si="64"/>
        <v>0.24</v>
      </c>
      <c r="K446">
        <f t="shared" si="65"/>
        <v>0.96</v>
      </c>
      <c r="M446" t="s">
        <v>88</v>
      </c>
      <c r="N446">
        <v>2006</v>
      </c>
      <c r="O446">
        <v>2005</v>
      </c>
      <c r="P446">
        <v>10</v>
      </c>
      <c r="Q446">
        <v>1</v>
      </c>
      <c r="R446" s="1">
        <f t="shared" si="66"/>
        <v>38991</v>
      </c>
      <c r="S446">
        <v>4.7E-2</v>
      </c>
      <c r="T446">
        <v>8.9999999999999993E-3</v>
      </c>
      <c r="U446">
        <v>1E-3</v>
      </c>
      <c r="V446">
        <v>6.57</v>
      </c>
      <c r="W446">
        <v>0.2</v>
      </c>
      <c r="X446">
        <v>1.97</v>
      </c>
    </row>
    <row r="447" spans="1:24" x14ac:dyDescent="0.25">
      <c r="A447" s="1">
        <f t="shared" si="67"/>
        <v>38991</v>
      </c>
      <c r="B447">
        <v>1</v>
      </c>
      <c r="C447">
        <f t="shared" si="69"/>
        <v>2006</v>
      </c>
      <c r="D447">
        <v>10</v>
      </c>
      <c r="E447" t="str">
        <f t="shared" si="68"/>
        <v>200610</v>
      </c>
      <c r="F447">
        <f t="shared" si="60"/>
        <v>4.7E-2</v>
      </c>
      <c r="G447">
        <f t="shared" si="61"/>
        <v>8.9999999999999993E-3</v>
      </c>
      <c r="H447">
        <f t="shared" si="62"/>
        <v>1E-3</v>
      </c>
      <c r="I447">
        <f t="shared" si="63"/>
        <v>6.57</v>
      </c>
      <c r="J447">
        <f t="shared" si="64"/>
        <v>0.2</v>
      </c>
      <c r="K447">
        <f t="shared" si="65"/>
        <v>1.97</v>
      </c>
      <c r="M447" t="s">
        <v>88</v>
      </c>
      <c r="N447">
        <v>2006</v>
      </c>
      <c r="O447">
        <v>2005</v>
      </c>
      <c r="P447">
        <v>11</v>
      </c>
      <c r="Q447">
        <v>1</v>
      </c>
      <c r="R447" s="1">
        <f t="shared" si="66"/>
        <v>39022</v>
      </c>
      <c r="S447">
        <v>4.2999999999999997E-2</v>
      </c>
      <c r="T447">
        <v>8.0000000000000002E-3</v>
      </c>
      <c r="U447">
        <v>1E-3</v>
      </c>
      <c r="V447">
        <v>4.3499999999999996</v>
      </c>
      <c r="W447">
        <v>0.13</v>
      </c>
      <c r="X447">
        <v>2.1800000000000002</v>
      </c>
    </row>
    <row r="448" spans="1:24" x14ac:dyDescent="0.25">
      <c r="A448" s="1">
        <f t="shared" si="67"/>
        <v>39022</v>
      </c>
      <c r="B448">
        <v>1</v>
      </c>
      <c r="C448">
        <f t="shared" si="69"/>
        <v>2006</v>
      </c>
      <c r="D448">
        <v>11</v>
      </c>
      <c r="E448" t="str">
        <f t="shared" si="68"/>
        <v>200611</v>
      </c>
      <c r="F448">
        <f t="shared" si="60"/>
        <v>4.2999999999999997E-2</v>
      </c>
      <c r="G448">
        <f t="shared" si="61"/>
        <v>8.0000000000000002E-3</v>
      </c>
      <c r="H448">
        <f t="shared" si="62"/>
        <v>1E-3</v>
      </c>
      <c r="I448">
        <f t="shared" si="63"/>
        <v>4.3499999999999996</v>
      </c>
      <c r="J448">
        <f t="shared" si="64"/>
        <v>0.13</v>
      </c>
      <c r="K448">
        <f t="shared" si="65"/>
        <v>2.1800000000000002</v>
      </c>
      <c r="M448" t="s">
        <v>88</v>
      </c>
      <c r="N448">
        <v>2006</v>
      </c>
      <c r="O448">
        <v>2005</v>
      </c>
      <c r="P448">
        <v>12</v>
      </c>
      <c r="Q448">
        <v>1</v>
      </c>
      <c r="R448" s="1">
        <f t="shared" si="66"/>
        <v>39052</v>
      </c>
      <c r="S448">
        <v>4.3999999999999997E-2</v>
      </c>
      <c r="T448">
        <v>1.2E-2</v>
      </c>
      <c r="U448">
        <v>1E-3</v>
      </c>
      <c r="V448">
        <v>3.47</v>
      </c>
      <c r="W448">
        <v>0.1</v>
      </c>
      <c r="X448">
        <v>1.18</v>
      </c>
    </row>
    <row r="449" spans="1:24" x14ac:dyDescent="0.25">
      <c r="A449" s="1">
        <f t="shared" si="67"/>
        <v>39052</v>
      </c>
      <c r="B449">
        <v>1</v>
      </c>
      <c r="C449">
        <f t="shared" si="69"/>
        <v>2006</v>
      </c>
      <c r="D449">
        <v>12</v>
      </c>
      <c r="E449" t="str">
        <f t="shared" si="68"/>
        <v>200612</v>
      </c>
      <c r="F449">
        <f t="shared" si="60"/>
        <v>4.3999999999999997E-2</v>
      </c>
      <c r="G449">
        <f t="shared" si="61"/>
        <v>1.2E-2</v>
      </c>
      <c r="H449">
        <f t="shared" si="62"/>
        <v>1E-3</v>
      </c>
      <c r="I449">
        <f t="shared" si="63"/>
        <v>3.47</v>
      </c>
      <c r="J449">
        <f t="shared" si="64"/>
        <v>0.1</v>
      </c>
      <c r="K449">
        <f t="shared" si="65"/>
        <v>1.18</v>
      </c>
      <c r="M449" t="s">
        <v>88</v>
      </c>
      <c r="N449">
        <v>2006</v>
      </c>
      <c r="O449">
        <v>2006</v>
      </c>
      <c r="P449">
        <v>1</v>
      </c>
      <c r="Q449">
        <v>1</v>
      </c>
      <c r="R449" s="1">
        <f t="shared" si="66"/>
        <v>38718</v>
      </c>
      <c r="S449">
        <v>4.4999999999999998E-2</v>
      </c>
      <c r="T449">
        <v>1.4E-2</v>
      </c>
      <c r="U449">
        <v>1E-3</v>
      </c>
      <c r="V449">
        <v>3.39</v>
      </c>
      <c r="W449">
        <v>0.09</v>
      </c>
      <c r="X449">
        <v>1.01</v>
      </c>
    </row>
    <row r="450" spans="1:24" x14ac:dyDescent="0.25">
      <c r="A450" s="1">
        <f t="shared" si="67"/>
        <v>38718</v>
      </c>
      <c r="B450">
        <v>1</v>
      </c>
      <c r="C450">
        <f t="shared" si="69"/>
        <v>2006</v>
      </c>
      <c r="D450">
        <v>1</v>
      </c>
      <c r="E450" t="str">
        <f t="shared" si="68"/>
        <v>20061</v>
      </c>
      <c r="F450">
        <f t="shared" si="60"/>
        <v>4.4999999999999998E-2</v>
      </c>
      <c r="G450">
        <f t="shared" si="61"/>
        <v>1.4E-2</v>
      </c>
      <c r="H450">
        <f t="shared" si="62"/>
        <v>1E-3</v>
      </c>
      <c r="I450">
        <f t="shared" si="63"/>
        <v>3.39</v>
      </c>
      <c r="J450">
        <f t="shared" si="64"/>
        <v>0.09</v>
      </c>
      <c r="K450">
        <f t="shared" si="65"/>
        <v>1.01</v>
      </c>
      <c r="M450" t="s">
        <v>88</v>
      </c>
      <c r="N450">
        <v>2006</v>
      </c>
      <c r="O450">
        <v>2006</v>
      </c>
      <c r="P450">
        <v>2</v>
      </c>
      <c r="Q450">
        <v>1</v>
      </c>
      <c r="R450" s="1">
        <f t="shared" si="66"/>
        <v>38749</v>
      </c>
      <c r="S450">
        <v>4.5999999999999999E-2</v>
      </c>
      <c r="T450">
        <v>6.0000000000000001E-3</v>
      </c>
      <c r="U450">
        <v>1E-3</v>
      </c>
      <c r="V450">
        <v>3.7</v>
      </c>
      <c r="W450">
        <v>0.1</v>
      </c>
      <c r="X450">
        <v>0.84</v>
      </c>
    </row>
    <row r="451" spans="1:24" x14ac:dyDescent="0.25">
      <c r="A451" s="1">
        <f t="shared" si="67"/>
        <v>38749</v>
      </c>
      <c r="B451">
        <v>1</v>
      </c>
      <c r="C451">
        <f t="shared" si="69"/>
        <v>2006</v>
      </c>
      <c r="D451">
        <v>2</v>
      </c>
      <c r="E451" t="str">
        <f t="shared" si="68"/>
        <v>20062</v>
      </c>
      <c r="F451">
        <f t="shared" ref="F451:F514" si="70">VLOOKUP($A451,$R:$X,2,FALSE)</f>
        <v>4.5999999999999999E-2</v>
      </c>
      <c r="G451">
        <f t="shared" ref="G451:G514" si="71">VLOOKUP($A451,$R:$X,3,FALSE)</f>
        <v>6.0000000000000001E-3</v>
      </c>
      <c r="H451">
        <f t="shared" ref="H451:H514" si="72">VLOOKUP($A451,$R:$X,4,FALSE)</f>
        <v>1E-3</v>
      </c>
      <c r="I451">
        <f t="shared" ref="I451:I514" si="73">VLOOKUP($A451,$R:$X,5,FALSE)</f>
        <v>3.7</v>
      </c>
      <c r="J451">
        <f t="shared" ref="J451:J514" si="74">VLOOKUP($A451,$R:$X,6,FALSE)</f>
        <v>0.1</v>
      </c>
      <c r="K451">
        <f t="shared" ref="K451:K514" si="75">VLOOKUP($A451,$R:$X,7,FALSE)</f>
        <v>0.84</v>
      </c>
      <c r="M451" t="s">
        <v>88</v>
      </c>
      <c r="N451">
        <v>2006</v>
      </c>
      <c r="O451">
        <v>2006</v>
      </c>
      <c r="P451">
        <v>3</v>
      </c>
      <c r="Q451">
        <v>1</v>
      </c>
      <c r="R451" s="1">
        <f t="shared" ref="R451:R514" si="76">DATE(N451,P451,Q451)</f>
        <v>38777</v>
      </c>
      <c r="S451">
        <v>4.3999999999999997E-2</v>
      </c>
      <c r="T451">
        <v>8.0000000000000002E-3</v>
      </c>
      <c r="U451">
        <v>0</v>
      </c>
      <c r="V451">
        <v>3.69</v>
      </c>
      <c r="W451">
        <v>0.12</v>
      </c>
      <c r="X451">
        <v>0.94</v>
      </c>
    </row>
    <row r="452" spans="1:24" x14ac:dyDescent="0.25">
      <c r="A452" s="1">
        <f t="shared" ref="A452:A515" si="77">DATE(C452,D452,B452)</f>
        <v>38777</v>
      </c>
      <c r="B452">
        <v>1</v>
      </c>
      <c r="C452">
        <f t="shared" si="69"/>
        <v>2006</v>
      </c>
      <c r="D452">
        <v>3</v>
      </c>
      <c r="E452" t="str">
        <f t="shared" ref="E452:E515" si="78">CONCATENATE(C452,D452)</f>
        <v>20063</v>
      </c>
      <c r="F452">
        <f t="shared" si="70"/>
        <v>4.3999999999999997E-2</v>
      </c>
      <c r="G452">
        <f t="shared" si="71"/>
        <v>8.0000000000000002E-3</v>
      </c>
      <c r="H452">
        <f t="shared" si="72"/>
        <v>0</v>
      </c>
      <c r="I452">
        <f t="shared" si="73"/>
        <v>3.69</v>
      </c>
      <c r="J452">
        <f t="shared" si="74"/>
        <v>0.12</v>
      </c>
      <c r="K452">
        <f t="shared" si="75"/>
        <v>0.94</v>
      </c>
      <c r="M452" t="s">
        <v>88</v>
      </c>
      <c r="N452">
        <v>2006</v>
      </c>
      <c r="O452">
        <v>2006</v>
      </c>
      <c r="P452">
        <v>4</v>
      </c>
      <c r="Q452">
        <v>1</v>
      </c>
      <c r="R452" s="1">
        <f t="shared" si="76"/>
        <v>38808</v>
      </c>
      <c r="S452">
        <v>0.05</v>
      </c>
      <c r="T452">
        <v>8.9999999999999993E-3</v>
      </c>
      <c r="U452">
        <v>0</v>
      </c>
      <c r="V452">
        <v>4.03</v>
      </c>
      <c r="W452">
        <v>0.12</v>
      </c>
      <c r="X452">
        <v>0.84</v>
      </c>
    </row>
    <row r="453" spans="1:24" x14ac:dyDescent="0.25">
      <c r="A453" s="1">
        <f t="shared" si="77"/>
        <v>38808</v>
      </c>
      <c r="B453">
        <v>1</v>
      </c>
      <c r="C453">
        <f t="shared" si="69"/>
        <v>2006</v>
      </c>
      <c r="D453">
        <v>4</v>
      </c>
      <c r="E453" t="str">
        <f t="shared" si="78"/>
        <v>20064</v>
      </c>
      <c r="F453">
        <f t="shared" si="70"/>
        <v>0.05</v>
      </c>
      <c r="G453">
        <f t="shared" si="71"/>
        <v>8.9999999999999993E-3</v>
      </c>
      <c r="H453">
        <f t="shared" si="72"/>
        <v>0</v>
      </c>
      <c r="I453">
        <f t="shared" si="73"/>
        <v>4.03</v>
      </c>
      <c r="J453">
        <f t="shared" si="74"/>
        <v>0.12</v>
      </c>
      <c r="K453">
        <f t="shared" si="75"/>
        <v>0.84</v>
      </c>
      <c r="M453" t="s">
        <v>88</v>
      </c>
      <c r="N453">
        <v>2006</v>
      </c>
      <c r="O453">
        <v>2006</v>
      </c>
      <c r="P453">
        <v>5</v>
      </c>
      <c r="Q453">
        <v>1</v>
      </c>
      <c r="R453" s="1">
        <f t="shared" si="76"/>
        <v>38838</v>
      </c>
      <c r="S453">
        <v>4.2000000000000003E-2</v>
      </c>
      <c r="T453">
        <v>1.0999999999999999E-2</v>
      </c>
      <c r="U453">
        <v>4.0000000000000001E-3</v>
      </c>
      <c r="V453">
        <v>5.53</v>
      </c>
      <c r="W453">
        <v>0.15</v>
      </c>
      <c r="X453">
        <v>0.99</v>
      </c>
    </row>
    <row r="454" spans="1:24" x14ac:dyDescent="0.25">
      <c r="A454" s="1">
        <f t="shared" si="77"/>
        <v>38838</v>
      </c>
      <c r="B454">
        <v>1</v>
      </c>
      <c r="C454">
        <f t="shared" si="69"/>
        <v>2006</v>
      </c>
      <c r="D454">
        <v>5</v>
      </c>
      <c r="E454" t="str">
        <f t="shared" si="78"/>
        <v>20065</v>
      </c>
      <c r="F454">
        <f t="shared" si="70"/>
        <v>4.2000000000000003E-2</v>
      </c>
      <c r="G454">
        <f t="shared" si="71"/>
        <v>1.0999999999999999E-2</v>
      </c>
      <c r="H454">
        <f t="shared" si="72"/>
        <v>4.0000000000000001E-3</v>
      </c>
      <c r="I454">
        <f t="shared" si="73"/>
        <v>5.53</v>
      </c>
      <c r="J454">
        <f t="shared" si="74"/>
        <v>0.15</v>
      </c>
      <c r="K454">
        <f t="shared" si="75"/>
        <v>0.99</v>
      </c>
      <c r="M454" t="s">
        <v>88</v>
      </c>
      <c r="N454">
        <v>2006</v>
      </c>
      <c r="O454">
        <v>2006</v>
      </c>
      <c r="P454">
        <v>6</v>
      </c>
      <c r="Q454">
        <v>1</v>
      </c>
      <c r="R454" s="1">
        <f t="shared" si="76"/>
        <v>38869</v>
      </c>
      <c r="S454">
        <v>0.04</v>
      </c>
      <c r="T454">
        <v>1.4999999999999999E-2</v>
      </c>
      <c r="U454">
        <v>1.6E-2</v>
      </c>
      <c r="V454">
        <v>5.85</v>
      </c>
      <c r="W454">
        <v>0.15</v>
      </c>
      <c r="X454">
        <v>1.21</v>
      </c>
    </row>
    <row r="455" spans="1:24" x14ac:dyDescent="0.25">
      <c r="A455" s="1">
        <f t="shared" si="77"/>
        <v>38869</v>
      </c>
      <c r="B455">
        <v>1</v>
      </c>
      <c r="C455">
        <f t="shared" si="69"/>
        <v>2006</v>
      </c>
      <c r="D455">
        <v>6</v>
      </c>
      <c r="E455" t="str">
        <f t="shared" si="78"/>
        <v>20066</v>
      </c>
      <c r="F455">
        <f t="shared" si="70"/>
        <v>0.04</v>
      </c>
      <c r="G455">
        <f t="shared" si="71"/>
        <v>1.4999999999999999E-2</v>
      </c>
      <c r="H455">
        <f t="shared" si="72"/>
        <v>1.6E-2</v>
      </c>
      <c r="I455">
        <f t="shared" si="73"/>
        <v>5.85</v>
      </c>
      <c r="J455">
        <f t="shared" si="74"/>
        <v>0.15</v>
      </c>
      <c r="K455">
        <f t="shared" si="75"/>
        <v>1.21</v>
      </c>
      <c r="M455" t="s">
        <v>88</v>
      </c>
      <c r="N455">
        <v>2006</v>
      </c>
      <c r="O455">
        <v>2006</v>
      </c>
      <c r="P455">
        <v>7</v>
      </c>
      <c r="Q455">
        <v>1</v>
      </c>
      <c r="R455" s="1">
        <f t="shared" si="76"/>
        <v>38899</v>
      </c>
      <c r="S455">
        <v>3.9E-2</v>
      </c>
      <c r="T455">
        <v>0.01</v>
      </c>
      <c r="U455">
        <v>1.2E-2</v>
      </c>
      <c r="V455">
        <v>7</v>
      </c>
      <c r="W455">
        <v>0.19</v>
      </c>
      <c r="X455">
        <v>0.91</v>
      </c>
    </row>
    <row r="456" spans="1:24" x14ac:dyDescent="0.25">
      <c r="A456" s="1">
        <f t="shared" si="77"/>
        <v>38899</v>
      </c>
      <c r="B456">
        <v>1</v>
      </c>
      <c r="C456">
        <f t="shared" si="69"/>
        <v>2006</v>
      </c>
      <c r="D456">
        <v>7</v>
      </c>
      <c r="E456" t="str">
        <f t="shared" si="78"/>
        <v>20067</v>
      </c>
      <c r="F456">
        <f t="shared" si="70"/>
        <v>3.9E-2</v>
      </c>
      <c r="G456">
        <f t="shared" si="71"/>
        <v>0.01</v>
      </c>
      <c r="H456">
        <f t="shared" si="72"/>
        <v>1.2E-2</v>
      </c>
      <c r="I456">
        <f t="shared" si="73"/>
        <v>7</v>
      </c>
      <c r="J456">
        <f t="shared" si="74"/>
        <v>0.19</v>
      </c>
      <c r="K456">
        <f t="shared" si="75"/>
        <v>0.91</v>
      </c>
      <c r="M456" t="s">
        <v>88</v>
      </c>
      <c r="N456">
        <v>2006</v>
      </c>
      <c r="O456">
        <v>2006</v>
      </c>
      <c r="P456">
        <v>8</v>
      </c>
      <c r="Q456">
        <v>1</v>
      </c>
      <c r="R456" s="1">
        <f t="shared" si="76"/>
        <v>38930</v>
      </c>
      <c r="S456">
        <v>3.6999999999999998E-2</v>
      </c>
      <c r="T456">
        <v>3.0000000000000001E-3</v>
      </c>
      <c r="U456">
        <v>3.0000000000000001E-3</v>
      </c>
      <c r="V456">
        <v>7.75</v>
      </c>
      <c r="W456">
        <v>0.23</v>
      </c>
      <c r="X456">
        <v>0.75</v>
      </c>
    </row>
    <row r="457" spans="1:24" x14ac:dyDescent="0.25">
      <c r="A457" s="1">
        <f t="shared" si="77"/>
        <v>38930</v>
      </c>
      <c r="B457">
        <v>1</v>
      </c>
      <c r="C457">
        <f t="shared" si="69"/>
        <v>2006</v>
      </c>
      <c r="D457">
        <v>8</v>
      </c>
      <c r="E457" t="str">
        <f t="shared" si="78"/>
        <v>20068</v>
      </c>
      <c r="F457">
        <f t="shared" si="70"/>
        <v>3.6999999999999998E-2</v>
      </c>
      <c r="G457">
        <f t="shared" si="71"/>
        <v>3.0000000000000001E-3</v>
      </c>
      <c r="H457">
        <f t="shared" si="72"/>
        <v>3.0000000000000001E-3</v>
      </c>
      <c r="I457">
        <f t="shared" si="73"/>
        <v>7.75</v>
      </c>
      <c r="J457">
        <f t="shared" si="74"/>
        <v>0.23</v>
      </c>
      <c r="K457">
        <f t="shared" si="75"/>
        <v>0.75</v>
      </c>
      <c r="M457" t="s">
        <v>88</v>
      </c>
      <c r="N457">
        <v>2006</v>
      </c>
      <c r="O457">
        <v>2006</v>
      </c>
      <c r="P457">
        <v>9</v>
      </c>
      <c r="Q457">
        <v>1</v>
      </c>
      <c r="R457" s="1">
        <f t="shared" si="76"/>
        <v>38961</v>
      </c>
      <c r="S457">
        <v>4.5999999999999999E-2</v>
      </c>
      <c r="T457">
        <v>7.0000000000000001E-3</v>
      </c>
      <c r="U457">
        <v>1E-3</v>
      </c>
      <c r="V457">
        <v>8.27</v>
      </c>
      <c r="W457">
        <v>0.27</v>
      </c>
      <c r="X457">
        <v>1.1599999999999999</v>
      </c>
    </row>
    <row r="458" spans="1:24" x14ac:dyDescent="0.25">
      <c r="A458" s="1">
        <f t="shared" si="77"/>
        <v>38961</v>
      </c>
      <c r="B458">
        <v>1</v>
      </c>
      <c r="C458">
        <f t="shared" si="69"/>
        <v>2006</v>
      </c>
      <c r="D458">
        <v>9</v>
      </c>
      <c r="E458" t="str">
        <f t="shared" si="78"/>
        <v>20069</v>
      </c>
      <c r="F458">
        <f t="shared" si="70"/>
        <v>4.5999999999999999E-2</v>
      </c>
      <c r="G458">
        <f t="shared" si="71"/>
        <v>7.0000000000000001E-3</v>
      </c>
      <c r="H458">
        <f t="shared" si="72"/>
        <v>1E-3</v>
      </c>
      <c r="I458">
        <f t="shared" si="73"/>
        <v>8.27</v>
      </c>
      <c r="J458">
        <f t="shared" si="74"/>
        <v>0.27</v>
      </c>
      <c r="K458">
        <f t="shared" si="75"/>
        <v>1.1599999999999999</v>
      </c>
      <c r="M458" t="s">
        <v>88</v>
      </c>
      <c r="N458">
        <v>2007</v>
      </c>
      <c r="O458">
        <v>2006</v>
      </c>
      <c r="P458">
        <v>10</v>
      </c>
      <c r="Q458">
        <v>1</v>
      </c>
      <c r="R458" s="1">
        <f t="shared" si="76"/>
        <v>39356</v>
      </c>
      <c r="S458">
        <v>4.8000000000000001E-2</v>
      </c>
      <c r="T458">
        <v>8.0000000000000002E-3</v>
      </c>
      <c r="U458">
        <v>1E-3</v>
      </c>
      <c r="V458">
        <v>7.76</v>
      </c>
      <c r="W458">
        <v>0.28000000000000003</v>
      </c>
      <c r="X458">
        <v>1.42</v>
      </c>
    </row>
    <row r="459" spans="1:24" x14ac:dyDescent="0.25">
      <c r="A459" s="1">
        <f t="shared" si="77"/>
        <v>39356</v>
      </c>
      <c r="B459">
        <v>1</v>
      </c>
      <c r="C459">
        <f t="shared" si="69"/>
        <v>2007</v>
      </c>
      <c r="D459">
        <v>10</v>
      </c>
      <c r="E459" t="str">
        <f t="shared" si="78"/>
        <v>200710</v>
      </c>
      <c r="F459">
        <f t="shared" si="70"/>
        <v>4.8000000000000001E-2</v>
      </c>
      <c r="G459">
        <f t="shared" si="71"/>
        <v>8.0000000000000002E-3</v>
      </c>
      <c r="H459">
        <f t="shared" si="72"/>
        <v>1E-3</v>
      </c>
      <c r="I459">
        <f t="shared" si="73"/>
        <v>7.76</v>
      </c>
      <c r="J459">
        <f t="shared" si="74"/>
        <v>0.28000000000000003</v>
      </c>
      <c r="K459">
        <f t="shared" si="75"/>
        <v>1.42</v>
      </c>
      <c r="M459" t="s">
        <v>88</v>
      </c>
      <c r="N459">
        <v>2007</v>
      </c>
      <c r="O459">
        <v>2006</v>
      </c>
      <c r="P459">
        <v>11</v>
      </c>
      <c r="Q459">
        <v>1</v>
      </c>
      <c r="R459" s="1">
        <f t="shared" si="76"/>
        <v>39387</v>
      </c>
      <c r="S459">
        <v>4.7E-2</v>
      </c>
      <c r="T459">
        <v>2E-3</v>
      </c>
      <c r="U459">
        <v>1E-3</v>
      </c>
      <c r="V459">
        <v>3.64</v>
      </c>
      <c r="W459">
        <v>0.12</v>
      </c>
      <c r="X459">
        <v>1.62</v>
      </c>
    </row>
    <row r="460" spans="1:24" x14ac:dyDescent="0.25">
      <c r="A460" s="1">
        <f t="shared" si="77"/>
        <v>39387</v>
      </c>
      <c r="B460">
        <v>1</v>
      </c>
      <c r="C460">
        <f t="shared" si="69"/>
        <v>2007</v>
      </c>
      <c r="D460">
        <v>11</v>
      </c>
      <c r="E460" t="str">
        <f t="shared" si="78"/>
        <v>200711</v>
      </c>
      <c r="F460">
        <f t="shared" si="70"/>
        <v>4.7E-2</v>
      </c>
      <c r="G460">
        <f t="shared" si="71"/>
        <v>2E-3</v>
      </c>
      <c r="H460">
        <f t="shared" si="72"/>
        <v>1E-3</v>
      </c>
      <c r="I460">
        <f t="shared" si="73"/>
        <v>3.64</v>
      </c>
      <c r="J460">
        <f t="shared" si="74"/>
        <v>0.12</v>
      </c>
      <c r="K460">
        <f t="shared" si="75"/>
        <v>1.62</v>
      </c>
      <c r="M460" t="s">
        <v>88</v>
      </c>
      <c r="N460">
        <v>2007</v>
      </c>
      <c r="O460">
        <v>2006</v>
      </c>
      <c r="P460">
        <v>12</v>
      </c>
      <c r="Q460">
        <v>1</v>
      </c>
      <c r="R460" s="1">
        <f t="shared" si="76"/>
        <v>39417</v>
      </c>
      <c r="S460">
        <v>0.05</v>
      </c>
      <c r="T460">
        <v>3.0000000000000001E-3</v>
      </c>
      <c r="U460">
        <v>0</v>
      </c>
      <c r="V460">
        <v>3.36</v>
      </c>
      <c r="W460">
        <v>0.11</v>
      </c>
      <c r="X460">
        <v>0.94</v>
      </c>
    </row>
    <row r="461" spans="1:24" x14ac:dyDescent="0.25">
      <c r="A461" s="1">
        <f t="shared" si="77"/>
        <v>39417</v>
      </c>
      <c r="B461">
        <v>1</v>
      </c>
      <c r="C461">
        <f t="shared" si="69"/>
        <v>2007</v>
      </c>
      <c r="D461">
        <v>12</v>
      </c>
      <c r="E461" t="str">
        <f t="shared" si="78"/>
        <v>200712</v>
      </c>
      <c r="F461">
        <f t="shared" si="70"/>
        <v>0.05</v>
      </c>
      <c r="G461">
        <f t="shared" si="71"/>
        <v>3.0000000000000001E-3</v>
      </c>
      <c r="H461">
        <f t="shared" si="72"/>
        <v>0</v>
      </c>
      <c r="I461">
        <f t="shared" si="73"/>
        <v>3.36</v>
      </c>
      <c r="J461">
        <f t="shared" si="74"/>
        <v>0.11</v>
      </c>
      <c r="K461">
        <f t="shared" si="75"/>
        <v>0.94</v>
      </c>
      <c r="M461" t="s">
        <v>88</v>
      </c>
      <c r="N461">
        <v>2007</v>
      </c>
      <c r="O461">
        <v>2007</v>
      </c>
      <c r="P461">
        <v>1</v>
      </c>
      <c r="Q461">
        <v>1</v>
      </c>
      <c r="R461" s="1">
        <f t="shared" si="76"/>
        <v>39083</v>
      </c>
      <c r="S461">
        <v>0.05</v>
      </c>
      <c r="T461">
        <v>4.0000000000000001E-3</v>
      </c>
      <c r="U461">
        <v>1E-3</v>
      </c>
      <c r="V461">
        <v>3.2</v>
      </c>
      <c r="W461">
        <v>0.11</v>
      </c>
      <c r="X461">
        <v>0.84</v>
      </c>
    </row>
    <row r="462" spans="1:24" x14ac:dyDescent="0.25">
      <c r="A462" s="1">
        <f t="shared" si="77"/>
        <v>39083</v>
      </c>
      <c r="B462">
        <v>1</v>
      </c>
      <c r="C462">
        <f t="shared" si="69"/>
        <v>2007</v>
      </c>
      <c r="D462">
        <v>1</v>
      </c>
      <c r="E462" t="str">
        <f t="shared" si="78"/>
        <v>20071</v>
      </c>
      <c r="F462">
        <f t="shared" si="70"/>
        <v>0.05</v>
      </c>
      <c r="G462">
        <f t="shared" si="71"/>
        <v>4.0000000000000001E-3</v>
      </c>
      <c r="H462">
        <f t="shared" si="72"/>
        <v>1E-3</v>
      </c>
      <c r="I462">
        <f t="shared" si="73"/>
        <v>3.2</v>
      </c>
      <c r="J462">
        <f t="shared" si="74"/>
        <v>0.11</v>
      </c>
      <c r="K462">
        <f t="shared" si="75"/>
        <v>0.84</v>
      </c>
      <c r="M462" t="s">
        <v>88</v>
      </c>
      <c r="N462">
        <v>2007</v>
      </c>
      <c r="O462">
        <v>2007</v>
      </c>
      <c r="P462">
        <v>2</v>
      </c>
      <c r="Q462">
        <v>1</v>
      </c>
      <c r="R462" s="1">
        <f t="shared" si="76"/>
        <v>39114</v>
      </c>
      <c r="S462">
        <v>4.8000000000000001E-2</v>
      </c>
      <c r="T462">
        <v>2E-3</v>
      </c>
      <c r="U462">
        <v>0</v>
      </c>
      <c r="V462">
        <v>3.52</v>
      </c>
      <c r="W462">
        <v>0.11</v>
      </c>
      <c r="X462">
        <v>0.86</v>
      </c>
    </row>
    <row r="463" spans="1:24" x14ac:dyDescent="0.25">
      <c r="A463" s="1">
        <f t="shared" si="77"/>
        <v>39114</v>
      </c>
      <c r="B463">
        <v>1</v>
      </c>
      <c r="C463">
        <f t="shared" si="69"/>
        <v>2007</v>
      </c>
      <c r="D463">
        <v>2</v>
      </c>
      <c r="E463" t="str">
        <f t="shared" si="78"/>
        <v>20072</v>
      </c>
      <c r="F463">
        <f t="shared" si="70"/>
        <v>4.8000000000000001E-2</v>
      </c>
      <c r="G463">
        <f t="shared" si="71"/>
        <v>2E-3</v>
      </c>
      <c r="H463">
        <f t="shared" si="72"/>
        <v>0</v>
      </c>
      <c r="I463">
        <f t="shared" si="73"/>
        <v>3.52</v>
      </c>
      <c r="J463">
        <f t="shared" si="74"/>
        <v>0.11</v>
      </c>
      <c r="K463">
        <f t="shared" si="75"/>
        <v>0.86</v>
      </c>
      <c r="M463" t="s">
        <v>88</v>
      </c>
      <c r="N463">
        <v>2007</v>
      </c>
      <c r="O463">
        <v>2007</v>
      </c>
      <c r="P463">
        <v>3</v>
      </c>
      <c r="Q463">
        <v>1</v>
      </c>
      <c r="R463" s="1">
        <f t="shared" si="76"/>
        <v>39142</v>
      </c>
      <c r="S463">
        <v>4.5999999999999999E-2</v>
      </c>
      <c r="T463">
        <v>2E-3</v>
      </c>
      <c r="U463">
        <v>0</v>
      </c>
      <c r="V463">
        <v>3.56</v>
      </c>
      <c r="W463">
        <v>0.11</v>
      </c>
      <c r="X463">
        <v>0.79</v>
      </c>
    </row>
    <row r="464" spans="1:24" x14ac:dyDescent="0.25">
      <c r="A464" s="1">
        <f t="shared" si="77"/>
        <v>39142</v>
      </c>
      <c r="B464">
        <v>1</v>
      </c>
      <c r="C464">
        <f t="shared" ref="C464:C527" si="79">C452+1</f>
        <v>2007</v>
      </c>
      <c r="D464">
        <v>3</v>
      </c>
      <c r="E464" t="str">
        <f t="shared" si="78"/>
        <v>20073</v>
      </c>
      <c r="F464">
        <f t="shared" si="70"/>
        <v>4.5999999999999999E-2</v>
      </c>
      <c r="G464">
        <f t="shared" si="71"/>
        <v>2E-3</v>
      </c>
      <c r="H464">
        <f t="shared" si="72"/>
        <v>0</v>
      </c>
      <c r="I464">
        <f t="shared" si="73"/>
        <v>3.56</v>
      </c>
      <c r="J464">
        <f t="shared" si="74"/>
        <v>0.11</v>
      </c>
      <c r="K464">
        <f t="shared" si="75"/>
        <v>0.79</v>
      </c>
      <c r="M464" t="s">
        <v>88</v>
      </c>
      <c r="N464">
        <v>2007</v>
      </c>
      <c r="O464">
        <v>2007</v>
      </c>
      <c r="P464">
        <v>4</v>
      </c>
      <c r="Q464">
        <v>1</v>
      </c>
      <c r="R464" s="1">
        <f t="shared" si="76"/>
        <v>39173</v>
      </c>
      <c r="S464">
        <v>4.3999999999999997E-2</v>
      </c>
      <c r="T464">
        <v>2E-3</v>
      </c>
      <c r="U464">
        <v>0</v>
      </c>
      <c r="V464">
        <v>4.53</v>
      </c>
      <c r="W464">
        <v>0.12</v>
      </c>
      <c r="X464">
        <v>0.92</v>
      </c>
    </row>
    <row r="465" spans="1:24" x14ac:dyDescent="0.25">
      <c r="A465" s="1">
        <f t="shared" si="77"/>
        <v>39173</v>
      </c>
      <c r="B465">
        <v>1</v>
      </c>
      <c r="C465">
        <f t="shared" si="79"/>
        <v>2007</v>
      </c>
      <c r="D465">
        <v>4</v>
      </c>
      <c r="E465" t="str">
        <f t="shared" si="78"/>
        <v>20074</v>
      </c>
      <c r="F465">
        <f t="shared" si="70"/>
        <v>4.3999999999999997E-2</v>
      </c>
      <c r="G465">
        <f t="shared" si="71"/>
        <v>2E-3</v>
      </c>
      <c r="H465">
        <f t="shared" si="72"/>
        <v>0</v>
      </c>
      <c r="I465">
        <f t="shared" si="73"/>
        <v>4.53</v>
      </c>
      <c r="J465">
        <f t="shared" si="74"/>
        <v>0.12</v>
      </c>
      <c r="K465">
        <f t="shared" si="75"/>
        <v>0.92</v>
      </c>
      <c r="M465" t="s">
        <v>88</v>
      </c>
      <c r="N465">
        <v>2007</v>
      </c>
      <c r="O465">
        <v>2007</v>
      </c>
      <c r="P465">
        <v>5</v>
      </c>
      <c r="Q465">
        <v>1</v>
      </c>
      <c r="R465" s="1">
        <f t="shared" si="76"/>
        <v>39203</v>
      </c>
      <c r="S465">
        <v>4.2000000000000003E-2</v>
      </c>
      <c r="T465">
        <v>2E-3</v>
      </c>
      <c r="U465">
        <v>1E-3</v>
      </c>
      <c r="V465">
        <v>5.27</v>
      </c>
      <c r="W465">
        <v>0.14000000000000001</v>
      </c>
      <c r="X465">
        <v>0.78</v>
      </c>
    </row>
    <row r="466" spans="1:24" x14ac:dyDescent="0.25">
      <c r="A466" s="1">
        <f t="shared" si="77"/>
        <v>39203</v>
      </c>
      <c r="B466">
        <v>1</v>
      </c>
      <c r="C466">
        <f t="shared" si="79"/>
        <v>2007</v>
      </c>
      <c r="D466">
        <v>5</v>
      </c>
      <c r="E466" t="str">
        <f t="shared" si="78"/>
        <v>20075</v>
      </c>
      <c r="F466">
        <f t="shared" si="70"/>
        <v>4.2000000000000003E-2</v>
      </c>
      <c r="G466">
        <f t="shared" si="71"/>
        <v>2E-3</v>
      </c>
      <c r="H466">
        <f t="shared" si="72"/>
        <v>1E-3</v>
      </c>
      <c r="I466">
        <f t="shared" si="73"/>
        <v>5.27</v>
      </c>
      <c r="J466">
        <f t="shared" si="74"/>
        <v>0.14000000000000001</v>
      </c>
      <c r="K466">
        <f t="shared" si="75"/>
        <v>0.78</v>
      </c>
      <c r="M466" t="s">
        <v>88</v>
      </c>
      <c r="N466">
        <v>2007</v>
      </c>
      <c r="O466">
        <v>2007</v>
      </c>
      <c r="P466">
        <v>6</v>
      </c>
      <c r="Q466">
        <v>1</v>
      </c>
      <c r="R466" s="1">
        <f t="shared" si="76"/>
        <v>39234</v>
      </c>
      <c r="S466">
        <v>4.9000000000000002E-2</v>
      </c>
      <c r="T466">
        <v>5.0000000000000001E-3</v>
      </c>
      <c r="U466">
        <v>1E-3</v>
      </c>
      <c r="V466">
        <v>6.82</v>
      </c>
      <c r="W466">
        <v>0.18</v>
      </c>
      <c r="X466">
        <v>0.74</v>
      </c>
    </row>
    <row r="467" spans="1:24" x14ac:dyDescent="0.25">
      <c r="A467" s="1">
        <f t="shared" si="77"/>
        <v>39234</v>
      </c>
      <c r="B467">
        <v>1</v>
      </c>
      <c r="C467">
        <f t="shared" si="79"/>
        <v>2007</v>
      </c>
      <c r="D467">
        <v>6</v>
      </c>
      <c r="E467" t="str">
        <f t="shared" si="78"/>
        <v>20076</v>
      </c>
      <c r="F467">
        <f t="shared" si="70"/>
        <v>4.9000000000000002E-2</v>
      </c>
      <c r="G467">
        <f t="shared" si="71"/>
        <v>5.0000000000000001E-3</v>
      </c>
      <c r="H467">
        <f t="shared" si="72"/>
        <v>1E-3</v>
      </c>
      <c r="I467">
        <f t="shared" si="73"/>
        <v>6.82</v>
      </c>
      <c r="J467">
        <f t="shared" si="74"/>
        <v>0.18</v>
      </c>
      <c r="K467">
        <f t="shared" si="75"/>
        <v>0.74</v>
      </c>
      <c r="M467" t="s">
        <v>88</v>
      </c>
      <c r="N467">
        <v>2007</v>
      </c>
      <c r="O467">
        <v>2007</v>
      </c>
      <c r="P467">
        <v>7</v>
      </c>
      <c r="Q467">
        <v>1</v>
      </c>
      <c r="R467" s="1">
        <f t="shared" si="76"/>
        <v>39264</v>
      </c>
      <c r="S467">
        <v>4.9000000000000002E-2</v>
      </c>
      <c r="T467">
        <v>0</v>
      </c>
      <c r="U467">
        <v>3.0000000000000001E-3</v>
      </c>
      <c r="V467">
        <v>7.72</v>
      </c>
      <c r="W467">
        <v>0.2</v>
      </c>
      <c r="X467">
        <v>0.72</v>
      </c>
    </row>
    <row r="468" spans="1:24" x14ac:dyDescent="0.25">
      <c r="A468" s="1">
        <f t="shared" si="77"/>
        <v>39264</v>
      </c>
      <c r="B468">
        <v>1</v>
      </c>
      <c r="C468">
        <f t="shared" si="79"/>
        <v>2007</v>
      </c>
      <c r="D468">
        <v>7</v>
      </c>
      <c r="E468" t="str">
        <f t="shared" si="78"/>
        <v>20077</v>
      </c>
      <c r="F468">
        <f t="shared" si="70"/>
        <v>4.9000000000000002E-2</v>
      </c>
      <c r="G468">
        <f t="shared" si="71"/>
        <v>0</v>
      </c>
      <c r="H468">
        <f t="shared" si="72"/>
        <v>3.0000000000000001E-3</v>
      </c>
      <c r="I468">
        <f t="shared" si="73"/>
        <v>7.72</v>
      </c>
      <c r="J468">
        <f t="shared" si="74"/>
        <v>0.2</v>
      </c>
      <c r="K468">
        <f t="shared" si="75"/>
        <v>0.72</v>
      </c>
      <c r="M468" t="s">
        <v>88</v>
      </c>
      <c r="N468">
        <v>2007</v>
      </c>
      <c r="O468">
        <v>2007</v>
      </c>
      <c r="P468">
        <v>8</v>
      </c>
      <c r="Q468">
        <v>1</v>
      </c>
      <c r="R468" s="1">
        <f t="shared" si="76"/>
        <v>39295</v>
      </c>
      <c r="S468">
        <v>3.7999999999999999E-2</v>
      </c>
      <c r="T468">
        <v>8.0000000000000002E-3</v>
      </c>
      <c r="U468">
        <v>0.01</v>
      </c>
      <c r="V468">
        <v>8.9</v>
      </c>
      <c r="W468">
        <v>0.24</v>
      </c>
      <c r="X468">
        <v>0.94</v>
      </c>
    </row>
    <row r="469" spans="1:24" x14ac:dyDescent="0.25">
      <c r="A469" s="1">
        <f t="shared" si="77"/>
        <v>39295</v>
      </c>
      <c r="B469">
        <v>1</v>
      </c>
      <c r="C469">
        <f t="shared" si="79"/>
        <v>2007</v>
      </c>
      <c r="D469">
        <v>8</v>
      </c>
      <c r="E469" t="str">
        <f t="shared" si="78"/>
        <v>20078</v>
      </c>
      <c r="F469">
        <f t="shared" si="70"/>
        <v>3.7999999999999999E-2</v>
      </c>
      <c r="G469">
        <f t="shared" si="71"/>
        <v>8.0000000000000002E-3</v>
      </c>
      <c r="H469">
        <f t="shared" si="72"/>
        <v>0.01</v>
      </c>
      <c r="I469">
        <f t="shared" si="73"/>
        <v>8.9</v>
      </c>
      <c r="J469">
        <f t="shared" si="74"/>
        <v>0.24</v>
      </c>
      <c r="K469">
        <f t="shared" si="75"/>
        <v>0.94</v>
      </c>
      <c r="M469" t="s">
        <v>88</v>
      </c>
      <c r="N469">
        <v>2007</v>
      </c>
      <c r="O469">
        <v>2007</v>
      </c>
      <c r="P469">
        <v>9</v>
      </c>
      <c r="Q469">
        <v>1</v>
      </c>
      <c r="R469" s="1">
        <f t="shared" si="76"/>
        <v>39326</v>
      </c>
      <c r="S469">
        <v>4.1000000000000002E-2</v>
      </c>
      <c r="T469">
        <v>3.0000000000000001E-3</v>
      </c>
      <c r="U469">
        <v>0</v>
      </c>
      <c r="V469">
        <v>7.75</v>
      </c>
      <c r="W469">
        <v>0.24</v>
      </c>
      <c r="X469">
        <v>1.58</v>
      </c>
    </row>
    <row r="470" spans="1:24" x14ac:dyDescent="0.25">
      <c r="A470" s="1">
        <f t="shared" si="77"/>
        <v>39326</v>
      </c>
      <c r="B470">
        <v>1</v>
      </c>
      <c r="C470">
        <f t="shared" si="79"/>
        <v>2007</v>
      </c>
      <c r="D470">
        <v>9</v>
      </c>
      <c r="E470" t="str">
        <f t="shared" si="78"/>
        <v>20079</v>
      </c>
      <c r="F470">
        <f t="shared" si="70"/>
        <v>4.1000000000000002E-2</v>
      </c>
      <c r="G470">
        <f t="shared" si="71"/>
        <v>3.0000000000000001E-3</v>
      </c>
      <c r="H470">
        <f t="shared" si="72"/>
        <v>0</v>
      </c>
      <c r="I470">
        <f t="shared" si="73"/>
        <v>7.75</v>
      </c>
      <c r="J470">
        <f t="shared" si="74"/>
        <v>0.24</v>
      </c>
      <c r="K470">
        <f t="shared" si="75"/>
        <v>1.58</v>
      </c>
      <c r="M470" t="s">
        <v>88</v>
      </c>
      <c r="N470">
        <v>2008</v>
      </c>
      <c r="O470">
        <v>2007</v>
      </c>
      <c r="P470">
        <v>10</v>
      </c>
      <c r="Q470">
        <v>1</v>
      </c>
      <c r="R470" s="1">
        <f t="shared" si="76"/>
        <v>39722</v>
      </c>
      <c r="S470">
        <v>4.2999999999999997E-2</v>
      </c>
      <c r="T470">
        <v>3.0000000000000001E-3</v>
      </c>
      <c r="U470">
        <v>0</v>
      </c>
      <c r="V470">
        <v>5.78</v>
      </c>
      <c r="W470">
        <v>0.18</v>
      </c>
      <c r="X470">
        <v>2</v>
      </c>
    </row>
    <row r="471" spans="1:24" x14ac:dyDescent="0.25">
      <c r="A471" s="1">
        <f t="shared" si="77"/>
        <v>39722</v>
      </c>
      <c r="B471">
        <v>1</v>
      </c>
      <c r="C471">
        <f t="shared" si="79"/>
        <v>2008</v>
      </c>
      <c r="D471">
        <v>10</v>
      </c>
      <c r="E471" t="str">
        <f t="shared" si="78"/>
        <v>200810</v>
      </c>
      <c r="F471">
        <f t="shared" si="70"/>
        <v>4.2999999999999997E-2</v>
      </c>
      <c r="G471">
        <f t="shared" si="71"/>
        <v>3.0000000000000001E-3</v>
      </c>
      <c r="H471">
        <f t="shared" si="72"/>
        <v>0</v>
      </c>
      <c r="I471">
        <f t="shared" si="73"/>
        <v>5.78</v>
      </c>
      <c r="J471">
        <f t="shared" si="74"/>
        <v>0.18</v>
      </c>
      <c r="K471">
        <f t="shared" si="75"/>
        <v>2</v>
      </c>
      <c r="M471" t="s">
        <v>88</v>
      </c>
      <c r="N471">
        <v>2008</v>
      </c>
      <c r="O471">
        <v>2007</v>
      </c>
      <c r="P471">
        <v>11</v>
      </c>
      <c r="Q471">
        <v>1</v>
      </c>
      <c r="R471" s="1">
        <f t="shared" si="76"/>
        <v>39753</v>
      </c>
      <c r="S471">
        <v>4.2000000000000003E-2</v>
      </c>
      <c r="T471">
        <v>5.0000000000000001E-3</v>
      </c>
      <c r="U471">
        <v>1E-3</v>
      </c>
      <c r="V471">
        <v>4.57</v>
      </c>
      <c r="W471">
        <v>0.15</v>
      </c>
      <c r="X471">
        <v>1.56</v>
      </c>
    </row>
    <row r="472" spans="1:24" x14ac:dyDescent="0.25">
      <c r="A472" s="1">
        <f t="shared" si="77"/>
        <v>39753</v>
      </c>
      <c r="B472">
        <v>1</v>
      </c>
      <c r="C472">
        <f t="shared" si="79"/>
        <v>2008</v>
      </c>
      <c r="D472">
        <v>11</v>
      </c>
      <c r="E472" t="str">
        <f t="shared" si="78"/>
        <v>200811</v>
      </c>
      <c r="F472">
        <f t="shared" si="70"/>
        <v>4.2000000000000003E-2</v>
      </c>
      <c r="G472">
        <f t="shared" si="71"/>
        <v>5.0000000000000001E-3</v>
      </c>
      <c r="H472">
        <f t="shared" si="72"/>
        <v>1E-3</v>
      </c>
      <c r="I472">
        <f t="shared" si="73"/>
        <v>4.57</v>
      </c>
      <c r="J472">
        <f t="shared" si="74"/>
        <v>0.15</v>
      </c>
      <c r="K472">
        <f t="shared" si="75"/>
        <v>1.56</v>
      </c>
      <c r="M472" t="s">
        <v>88</v>
      </c>
      <c r="N472">
        <v>2008</v>
      </c>
      <c r="O472">
        <v>2007</v>
      </c>
      <c r="P472">
        <v>12</v>
      </c>
      <c r="Q472">
        <v>1</v>
      </c>
      <c r="R472" s="1">
        <f t="shared" si="76"/>
        <v>39783</v>
      </c>
      <c r="S472">
        <v>4.4999999999999998E-2</v>
      </c>
      <c r="T472">
        <v>4.0000000000000001E-3</v>
      </c>
      <c r="U472">
        <v>1E-3</v>
      </c>
      <c r="V472">
        <v>3.57</v>
      </c>
      <c r="W472">
        <v>0.1</v>
      </c>
      <c r="X472">
        <v>1.08</v>
      </c>
    </row>
    <row r="473" spans="1:24" x14ac:dyDescent="0.25">
      <c r="A473" s="1">
        <f t="shared" si="77"/>
        <v>39783</v>
      </c>
      <c r="B473">
        <v>1</v>
      </c>
      <c r="C473">
        <f t="shared" si="79"/>
        <v>2008</v>
      </c>
      <c r="D473">
        <v>12</v>
      </c>
      <c r="E473" t="str">
        <f t="shared" si="78"/>
        <v>200812</v>
      </c>
      <c r="F473">
        <f t="shared" si="70"/>
        <v>4.4999999999999998E-2</v>
      </c>
      <c r="G473">
        <f t="shared" si="71"/>
        <v>4.0000000000000001E-3</v>
      </c>
      <c r="H473">
        <f t="shared" si="72"/>
        <v>1E-3</v>
      </c>
      <c r="I473">
        <f t="shared" si="73"/>
        <v>3.57</v>
      </c>
      <c r="J473">
        <f t="shared" si="74"/>
        <v>0.1</v>
      </c>
      <c r="K473">
        <f t="shared" si="75"/>
        <v>1.08</v>
      </c>
      <c r="M473" t="s">
        <v>88</v>
      </c>
      <c r="N473">
        <v>2008</v>
      </c>
      <c r="O473">
        <v>2008</v>
      </c>
      <c r="P473">
        <v>1</v>
      </c>
      <c r="Q473">
        <v>1</v>
      </c>
      <c r="R473" s="1">
        <f t="shared" si="76"/>
        <v>39448</v>
      </c>
      <c r="S473">
        <v>4.8000000000000001E-2</v>
      </c>
      <c r="T473">
        <v>5.0000000000000001E-3</v>
      </c>
      <c r="U473">
        <v>1E-3</v>
      </c>
      <c r="V473">
        <v>3.41</v>
      </c>
      <c r="W473">
        <v>0.11</v>
      </c>
      <c r="X473">
        <v>0.84</v>
      </c>
    </row>
    <row r="474" spans="1:24" x14ac:dyDescent="0.25">
      <c r="A474" s="1">
        <f t="shared" si="77"/>
        <v>39448</v>
      </c>
      <c r="B474">
        <v>1</v>
      </c>
      <c r="C474">
        <f t="shared" si="79"/>
        <v>2008</v>
      </c>
      <c r="D474">
        <v>1</v>
      </c>
      <c r="E474" t="str">
        <f t="shared" si="78"/>
        <v>20081</v>
      </c>
      <c r="F474">
        <f t="shared" si="70"/>
        <v>4.8000000000000001E-2</v>
      </c>
      <c r="G474">
        <f t="shared" si="71"/>
        <v>5.0000000000000001E-3</v>
      </c>
      <c r="H474">
        <f t="shared" si="72"/>
        <v>1E-3</v>
      </c>
      <c r="I474">
        <f t="shared" si="73"/>
        <v>3.41</v>
      </c>
      <c r="J474">
        <f t="shared" si="74"/>
        <v>0.11</v>
      </c>
      <c r="K474">
        <f t="shared" si="75"/>
        <v>0.84</v>
      </c>
      <c r="M474" t="s">
        <v>88</v>
      </c>
      <c r="N474">
        <v>2008</v>
      </c>
      <c r="O474">
        <v>2008</v>
      </c>
      <c r="P474">
        <v>2</v>
      </c>
      <c r="Q474">
        <v>1</v>
      </c>
      <c r="R474" s="1">
        <f t="shared" si="76"/>
        <v>39479</v>
      </c>
      <c r="S474">
        <v>4.9000000000000002E-2</v>
      </c>
      <c r="T474">
        <v>3.0000000000000001E-3</v>
      </c>
      <c r="U474">
        <v>0</v>
      </c>
      <c r="V474">
        <v>3.47</v>
      </c>
      <c r="W474">
        <v>0.11</v>
      </c>
      <c r="X474">
        <v>0.8</v>
      </c>
    </row>
    <row r="475" spans="1:24" x14ac:dyDescent="0.25">
      <c r="A475" s="1">
        <f t="shared" si="77"/>
        <v>39479</v>
      </c>
      <c r="B475">
        <v>1</v>
      </c>
      <c r="C475">
        <f t="shared" si="79"/>
        <v>2008</v>
      </c>
      <c r="D475">
        <v>2</v>
      </c>
      <c r="E475" t="str">
        <f t="shared" si="78"/>
        <v>20082</v>
      </c>
      <c r="F475">
        <f t="shared" si="70"/>
        <v>4.9000000000000002E-2</v>
      </c>
      <c r="G475">
        <f t="shared" si="71"/>
        <v>3.0000000000000001E-3</v>
      </c>
      <c r="H475">
        <f t="shared" si="72"/>
        <v>0</v>
      </c>
      <c r="I475">
        <f t="shared" si="73"/>
        <v>3.47</v>
      </c>
      <c r="J475">
        <f t="shared" si="74"/>
        <v>0.11</v>
      </c>
      <c r="K475">
        <f t="shared" si="75"/>
        <v>0.8</v>
      </c>
      <c r="M475" t="s">
        <v>88</v>
      </c>
      <c r="N475">
        <v>2008</v>
      </c>
      <c r="O475">
        <v>2008</v>
      </c>
      <c r="P475">
        <v>3</v>
      </c>
      <c r="Q475">
        <v>1</v>
      </c>
      <c r="R475" s="1">
        <f t="shared" si="76"/>
        <v>39508</v>
      </c>
      <c r="S475">
        <v>4.8000000000000001E-2</v>
      </c>
      <c r="T475">
        <v>8.0000000000000002E-3</v>
      </c>
      <c r="U475">
        <v>1E-3</v>
      </c>
      <c r="V475">
        <v>3.62</v>
      </c>
      <c r="W475">
        <v>0.11</v>
      </c>
      <c r="X475">
        <v>0.78</v>
      </c>
    </row>
    <row r="476" spans="1:24" x14ac:dyDescent="0.25">
      <c r="A476" s="1">
        <f t="shared" si="77"/>
        <v>39508</v>
      </c>
      <c r="B476">
        <v>1</v>
      </c>
      <c r="C476">
        <f t="shared" si="79"/>
        <v>2008</v>
      </c>
      <c r="D476">
        <v>3</v>
      </c>
      <c r="E476" t="str">
        <f t="shared" si="78"/>
        <v>20083</v>
      </c>
      <c r="F476">
        <f t="shared" si="70"/>
        <v>4.8000000000000001E-2</v>
      </c>
      <c r="G476">
        <f t="shared" si="71"/>
        <v>8.0000000000000002E-3</v>
      </c>
      <c r="H476">
        <f t="shared" si="72"/>
        <v>1E-3</v>
      </c>
      <c r="I476">
        <f t="shared" si="73"/>
        <v>3.62</v>
      </c>
      <c r="J476">
        <f t="shared" si="74"/>
        <v>0.11</v>
      </c>
      <c r="K476">
        <f t="shared" si="75"/>
        <v>0.78</v>
      </c>
      <c r="M476" t="s">
        <v>88</v>
      </c>
      <c r="N476">
        <v>2008</v>
      </c>
      <c r="O476">
        <v>2008</v>
      </c>
      <c r="P476">
        <v>4</v>
      </c>
      <c r="Q476">
        <v>1</v>
      </c>
      <c r="R476" s="1">
        <f t="shared" si="76"/>
        <v>39539</v>
      </c>
      <c r="S476">
        <v>4.9000000000000002E-2</v>
      </c>
      <c r="T476">
        <v>3.0000000000000001E-3</v>
      </c>
      <c r="U476">
        <v>0</v>
      </c>
      <c r="V476">
        <v>3.99</v>
      </c>
      <c r="W476">
        <v>0.12</v>
      </c>
      <c r="X476">
        <v>0.78</v>
      </c>
    </row>
    <row r="477" spans="1:24" x14ac:dyDescent="0.25">
      <c r="A477" s="1">
        <f t="shared" si="77"/>
        <v>39539</v>
      </c>
      <c r="B477">
        <v>1</v>
      </c>
      <c r="C477">
        <f t="shared" si="79"/>
        <v>2008</v>
      </c>
      <c r="D477">
        <v>4</v>
      </c>
      <c r="E477" t="str">
        <f t="shared" si="78"/>
        <v>20084</v>
      </c>
      <c r="F477">
        <f t="shared" si="70"/>
        <v>4.9000000000000002E-2</v>
      </c>
      <c r="G477">
        <f t="shared" si="71"/>
        <v>3.0000000000000001E-3</v>
      </c>
      <c r="H477">
        <f t="shared" si="72"/>
        <v>0</v>
      </c>
      <c r="I477">
        <f t="shared" si="73"/>
        <v>3.99</v>
      </c>
      <c r="J477">
        <f t="shared" si="74"/>
        <v>0.12</v>
      </c>
      <c r="K477">
        <f t="shared" si="75"/>
        <v>0.78</v>
      </c>
      <c r="M477" t="s">
        <v>88</v>
      </c>
      <c r="N477">
        <v>2008</v>
      </c>
      <c r="O477">
        <v>2008</v>
      </c>
      <c r="P477">
        <v>5</v>
      </c>
      <c r="Q477">
        <v>1</v>
      </c>
      <c r="R477" s="1">
        <f t="shared" si="76"/>
        <v>39569</v>
      </c>
      <c r="S477">
        <v>8.1000000000000003E-2</v>
      </c>
      <c r="T477">
        <v>2E-3</v>
      </c>
      <c r="U477">
        <v>1E-3</v>
      </c>
      <c r="V477">
        <v>4.87</v>
      </c>
      <c r="W477">
        <v>0.14000000000000001</v>
      </c>
      <c r="X477">
        <v>0.87</v>
      </c>
    </row>
    <row r="478" spans="1:24" x14ac:dyDescent="0.25">
      <c r="A478" s="1">
        <f t="shared" si="77"/>
        <v>39569</v>
      </c>
      <c r="B478">
        <v>1</v>
      </c>
      <c r="C478">
        <f t="shared" si="79"/>
        <v>2008</v>
      </c>
      <c r="D478">
        <v>5</v>
      </c>
      <c r="E478" t="str">
        <f t="shared" si="78"/>
        <v>20085</v>
      </c>
      <c r="F478">
        <f t="shared" si="70"/>
        <v>8.1000000000000003E-2</v>
      </c>
      <c r="G478">
        <f t="shared" si="71"/>
        <v>2E-3</v>
      </c>
      <c r="H478">
        <f t="shared" si="72"/>
        <v>1E-3</v>
      </c>
      <c r="I478">
        <f t="shared" si="73"/>
        <v>4.87</v>
      </c>
      <c r="J478">
        <f t="shared" si="74"/>
        <v>0.14000000000000001</v>
      </c>
      <c r="K478">
        <f t="shared" si="75"/>
        <v>0.87</v>
      </c>
      <c r="M478" t="s">
        <v>88</v>
      </c>
      <c r="N478">
        <v>2008</v>
      </c>
      <c r="O478">
        <v>2008</v>
      </c>
      <c r="P478">
        <v>6</v>
      </c>
      <c r="Q478">
        <v>1</v>
      </c>
      <c r="R478" s="1">
        <f t="shared" si="76"/>
        <v>39600</v>
      </c>
      <c r="S478">
        <v>5.2999999999999999E-2</v>
      </c>
      <c r="T478">
        <v>8.0000000000000002E-3</v>
      </c>
      <c r="U478">
        <v>3.0000000000000001E-3</v>
      </c>
      <c r="V478">
        <v>5.39</v>
      </c>
      <c r="W478">
        <v>0.14000000000000001</v>
      </c>
      <c r="X478">
        <v>1</v>
      </c>
    </row>
    <row r="479" spans="1:24" x14ac:dyDescent="0.25">
      <c r="A479" s="1">
        <f t="shared" si="77"/>
        <v>39600</v>
      </c>
      <c r="B479">
        <v>1</v>
      </c>
      <c r="C479">
        <f t="shared" si="79"/>
        <v>2008</v>
      </c>
      <c r="D479">
        <v>6</v>
      </c>
      <c r="E479" t="str">
        <f t="shared" si="78"/>
        <v>20086</v>
      </c>
      <c r="F479">
        <f t="shared" si="70"/>
        <v>5.2999999999999999E-2</v>
      </c>
      <c r="G479">
        <f t="shared" si="71"/>
        <v>8.0000000000000002E-3</v>
      </c>
      <c r="H479">
        <f t="shared" si="72"/>
        <v>3.0000000000000001E-3</v>
      </c>
      <c r="I479">
        <f t="shared" si="73"/>
        <v>5.39</v>
      </c>
      <c r="J479">
        <f t="shared" si="74"/>
        <v>0.14000000000000001</v>
      </c>
      <c r="K479">
        <f t="shared" si="75"/>
        <v>1</v>
      </c>
      <c r="M479" t="s">
        <v>88</v>
      </c>
      <c r="N479">
        <v>2008</v>
      </c>
      <c r="O479">
        <v>2008</v>
      </c>
      <c r="P479">
        <v>7</v>
      </c>
      <c r="Q479">
        <v>1</v>
      </c>
      <c r="R479" s="1">
        <f t="shared" si="76"/>
        <v>39630</v>
      </c>
      <c r="S479">
        <v>4.5999999999999999E-2</v>
      </c>
      <c r="T479">
        <v>5.0000000000000001E-3</v>
      </c>
      <c r="U479">
        <v>6.0000000000000001E-3</v>
      </c>
      <c r="V479">
        <v>6.73</v>
      </c>
      <c r="W479">
        <v>0.18</v>
      </c>
      <c r="X479">
        <v>0.72</v>
      </c>
    </row>
    <row r="480" spans="1:24" x14ac:dyDescent="0.25">
      <c r="A480" s="1">
        <f t="shared" si="77"/>
        <v>39630</v>
      </c>
      <c r="B480">
        <v>1</v>
      </c>
      <c r="C480">
        <f t="shared" si="79"/>
        <v>2008</v>
      </c>
      <c r="D480">
        <v>7</v>
      </c>
      <c r="E480" t="str">
        <f t="shared" si="78"/>
        <v>20087</v>
      </c>
      <c r="F480">
        <f t="shared" si="70"/>
        <v>4.5999999999999999E-2</v>
      </c>
      <c r="G480">
        <f t="shared" si="71"/>
        <v>5.0000000000000001E-3</v>
      </c>
      <c r="H480">
        <f t="shared" si="72"/>
        <v>6.0000000000000001E-3</v>
      </c>
      <c r="I480">
        <f t="shared" si="73"/>
        <v>6.73</v>
      </c>
      <c r="J480">
        <f t="shared" si="74"/>
        <v>0.18</v>
      </c>
      <c r="K480">
        <f t="shared" si="75"/>
        <v>0.72</v>
      </c>
      <c r="M480" t="s">
        <v>88</v>
      </c>
      <c r="N480">
        <v>2008</v>
      </c>
      <c r="O480">
        <v>2008</v>
      </c>
      <c r="P480">
        <v>8</v>
      </c>
      <c r="Q480">
        <v>1</v>
      </c>
      <c r="R480" s="1">
        <f t="shared" si="76"/>
        <v>39661</v>
      </c>
      <c r="S480">
        <v>4.3999999999999997E-2</v>
      </c>
      <c r="T480">
        <v>2E-3</v>
      </c>
      <c r="U480">
        <v>4.0000000000000001E-3</v>
      </c>
      <c r="V480">
        <v>7.56</v>
      </c>
      <c r="W480">
        <v>0.21</v>
      </c>
      <c r="X480">
        <v>0.79</v>
      </c>
    </row>
    <row r="481" spans="1:24" x14ac:dyDescent="0.25">
      <c r="A481" s="1">
        <f t="shared" si="77"/>
        <v>39661</v>
      </c>
      <c r="B481">
        <v>1</v>
      </c>
      <c r="C481">
        <f t="shared" si="79"/>
        <v>2008</v>
      </c>
      <c r="D481">
        <v>8</v>
      </c>
      <c r="E481" t="str">
        <f t="shared" si="78"/>
        <v>20088</v>
      </c>
      <c r="F481">
        <f t="shared" si="70"/>
        <v>4.3999999999999997E-2</v>
      </c>
      <c r="G481">
        <f t="shared" si="71"/>
        <v>2E-3</v>
      </c>
      <c r="H481">
        <f t="shared" si="72"/>
        <v>4.0000000000000001E-3</v>
      </c>
      <c r="I481">
        <f t="shared" si="73"/>
        <v>7.56</v>
      </c>
      <c r="J481">
        <f t="shared" si="74"/>
        <v>0.21</v>
      </c>
      <c r="K481">
        <f t="shared" si="75"/>
        <v>0.79</v>
      </c>
      <c r="M481" t="s">
        <v>88</v>
      </c>
      <c r="N481">
        <v>2008</v>
      </c>
      <c r="O481">
        <v>2008</v>
      </c>
      <c r="P481">
        <v>9</v>
      </c>
      <c r="Q481">
        <v>1</v>
      </c>
      <c r="R481" s="1">
        <f t="shared" si="76"/>
        <v>39692</v>
      </c>
      <c r="S481">
        <v>4.3999999999999997E-2</v>
      </c>
      <c r="T481">
        <v>5.0000000000000001E-3</v>
      </c>
      <c r="U481">
        <v>4.0000000000000001E-3</v>
      </c>
      <c r="V481">
        <v>8.14</v>
      </c>
      <c r="W481">
        <v>0.25</v>
      </c>
      <c r="X481">
        <v>0.75</v>
      </c>
    </row>
    <row r="482" spans="1:24" x14ac:dyDescent="0.25">
      <c r="A482" s="1">
        <f t="shared" si="77"/>
        <v>39692</v>
      </c>
      <c r="B482">
        <v>1</v>
      </c>
      <c r="C482">
        <f t="shared" si="79"/>
        <v>2008</v>
      </c>
      <c r="D482">
        <v>9</v>
      </c>
      <c r="E482" t="str">
        <f t="shared" si="78"/>
        <v>20089</v>
      </c>
      <c r="F482">
        <f t="shared" si="70"/>
        <v>4.3999999999999997E-2</v>
      </c>
      <c r="G482">
        <f t="shared" si="71"/>
        <v>5.0000000000000001E-3</v>
      </c>
      <c r="H482">
        <f t="shared" si="72"/>
        <v>4.0000000000000001E-3</v>
      </c>
      <c r="I482">
        <f t="shared" si="73"/>
        <v>8.14</v>
      </c>
      <c r="J482">
        <f t="shared" si="74"/>
        <v>0.25</v>
      </c>
      <c r="K482">
        <f t="shared" si="75"/>
        <v>0.75</v>
      </c>
      <c r="M482" t="s">
        <v>88</v>
      </c>
      <c r="N482">
        <v>2009</v>
      </c>
      <c r="O482">
        <v>2008</v>
      </c>
      <c r="P482">
        <v>10</v>
      </c>
      <c r="Q482">
        <v>1</v>
      </c>
      <c r="R482" s="1">
        <f t="shared" si="76"/>
        <v>40087</v>
      </c>
      <c r="S482">
        <v>5.5E-2</v>
      </c>
      <c r="T482">
        <v>8.0000000000000002E-3</v>
      </c>
      <c r="U482">
        <v>1E-3</v>
      </c>
      <c r="V482">
        <v>7.14</v>
      </c>
      <c r="W482">
        <v>0.24</v>
      </c>
      <c r="X482">
        <v>1.86</v>
      </c>
    </row>
    <row r="483" spans="1:24" x14ac:dyDescent="0.25">
      <c r="A483" s="1">
        <f t="shared" si="77"/>
        <v>40087</v>
      </c>
      <c r="B483">
        <v>1</v>
      </c>
      <c r="C483">
        <f t="shared" si="79"/>
        <v>2009</v>
      </c>
      <c r="D483">
        <v>10</v>
      </c>
      <c r="E483" t="str">
        <f t="shared" si="78"/>
        <v>200910</v>
      </c>
      <c r="F483">
        <f t="shared" si="70"/>
        <v>5.5E-2</v>
      </c>
      <c r="G483">
        <f t="shared" si="71"/>
        <v>8.0000000000000002E-3</v>
      </c>
      <c r="H483">
        <f t="shared" si="72"/>
        <v>1E-3</v>
      </c>
      <c r="I483">
        <f t="shared" si="73"/>
        <v>7.14</v>
      </c>
      <c r="J483">
        <f t="shared" si="74"/>
        <v>0.24</v>
      </c>
      <c r="K483">
        <f t="shared" si="75"/>
        <v>1.86</v>
      </c>
      <c r="M483" t="s">
        <v>88</v>
      </c>
      <c r="N483">
        <v>2009</v>
      </c>
      <c r="O483">
        <v>2008</v>
      </c>
      <c r="P483">
        <v>11</v>
      </c>
      <c r="Q483">
        <v>1</v>
      </c>
      <c r="R483" s="1">
        <f t="shared" si="76"/>
        <v>40118</v>
      </c>
      <c r="S483">
        <v>5.6000000000000001E-2</v>
      </c>
      <c r="T483">
        <v>5.0000000000000001E-3</v>
      </c>
      <c r="U483">
        <v>1E-3</v>
      </c>
      <c r="V483">
        <v>5.46</v>
      </c>
      <c r="W483">
        <v>0.18</v>
      </c>
      <c r="X483">
        <v>1.83</v>
      </c>
    </row>
    <row r="484" spans="1:24" x14ac:dyDescent="0.25">
      <c r="A484" s="1">
        <f t="shared" si="77"/>
        <v>40118</v>
      </c>
      <c r="B484">
        <v>1</v>
      </c>
      <c r="C484">
        <f t="shared" si="79"/>
        <v>2009</v>
      </c>
      <c r="D484">
        <v>11</v>
      </c>
      <c r="E484" t="str">
        <f t="shared" si="78"/>
        <v>200911</v>
      </c>
      <c r="F484">
        <f t="shared" si="70"/>
        <v>5.6000000000000001E-2</v>
      </c>
      <c r="G484">
        <f t="shared" si="71"/>
        <v>5.0000000000000001E-3</v>
      </c>
      <c r="H484">
        <f t="shared" si="72"/>
        <v>1E-3</v>
      </c>
      <c r="I484">
        <f t="shared" si="73"/>
        <v>5.46</v>
      </c>
      <c r="J484">
        <f t="shared" si="74"/>
        <v>0.18</v>
      </c>
      <c r="K484">
        <f t="shared" si="75"/>
        <v>1.83</v>
      </c>
      <c r="M484" t="s">
        <v>88</v>
      </c>
      <c r="N484">
        <v>2009</v>
      </c>
      <c r="O484">
        <v>2008</v>
      </c>
      <c r="P484">
        <v>12</v>
      </c>
      <c r="Q484">
        <v>1</v>
      </c>
      <c r="R484" s="1">
        <f t="shared" si="76"/>
        <v>40148</v>
      </c>
      <c r="S484">
        <v>4.8000000000000001E-2</v>
      </c>
      <c r="T484">
        <v>0.01</v>
      </c>
      <c r="U484">
        <v>1E-3</v>
      </c>
      <c r="V484">
        <v>3.43</v>
      </c>
      <c r="W484">
        <v>0.11</v>
      </c>
      <c r="X484">
        <v>1.07</v>
      </c>
    </row>
    <row r="485" spans="1:24" x14ac:dyDescent="0.25">
      <c r="A485" s="1">
        <f t="shared" si="77"/>
        <v>40148</v>
      </c>
      <c r="B485">
        <v>1</v>
      </c>
      <c r="C485">
        <f t="shared" si="79"/>
        <v>2009</v>
      </c>
      <c r="D485">
        <v>12</v>
      </c>
      <c r="E485" t="str">
        <f t="shared" si="78"/>
        <v>200912</v>
      </c>
      <c r="F485">
        <f t="shared" si="70"/>
        <v>4.8000000000000001E-2</v>
      </c>
      <c r="G485">
        <f t="shared" si="71"/>
        <v>0.01</v>
      </c>
      <c r="H485">
        <f t="shared" si="72"/>
        <v>1E-3</v>
      </c>
      <c r="I485">
        <f t="shared" si="73"/>
        <v>3.43</v>
      </c>
      <c r="J485">
        <f t="shared" si="74"/>
        <v>0.11</v>
      </c>
      <c r="K485">
        <f t="shared" si="75"/>
        <v>1.07</v>
      </c>
      <c r="M485" t="s">
        <v>88</v>
      </c>
      <c r="N485">
        <v>2009</v>
      </c>
      <c r="O485">
        <v>2009</v>
      </c>
      <c r="P485">
        <v>1</v>
      </c>
      <c r="Q485">
        <v>1</v>
      </c>
      <c r="R485" s="1">
        <f t="shared" si="76"/>
        <v>39814</v>
      </c>
      <c r="S485">
        <v>4.8000000000000001E-2</v>
      </c>
      <c r="T485">
        <v>7.0000000000000001E-3</v>
      </c>
      <c r="U485">
        <v>1E-3</v>
      </c>
      <c r="V485">
        <v>3.37</v>
      </c>
      <c r="W485">
        <v>0.1</v>
      </c>
      <c r="X485">
        <v>0.97</v>
      </c>
    </row>
    <row r="486" spans="1:24" x14ac:dyDescent="0.25">
      <c r="A486" s="1">
        <f t="shared" si="77"/>
        <v>39814</v>
      </c>
      <c r="B486">
        <v>1</v>
      </c>
      <c r="C486">
        <f t="shared" si="79"/>
        <v>2009</v>
      </c>
      <c r="D486">
        <v>1</v>
      </c>
      <c r="E486" t="str">
        <f t="shared" si="78"/>
        <v>20091</v>
      </c>
      <c r="F486">
        <f t="shared" si="70"/>
        <v>4.8000000000000001E-2</v>
      </c>
      <c r="G486">
        <f t="shared" si="71"/>
        <v>7.0000000000000001E-3</v>
      </c>
      <c r="H486">
        <f t="shared" si="72"/>
        <v>1E-3</v>
      </c>
      <c r="I486">
        <f t="shared" si="73"/>
        <v>3.37</v>
      </c>
      <c r="J486">
        <f t="shared" si="74"/>
        <v>0.1</v>
      </c>
      <c r="K486">
        <f t="shared" si="75"/>
        <v>0.97</v>
      </c>
      <c r="M486" t="s">
        <v>88</v>
      </c>
      <c r="N486">
        <v>2009</v>
      </c>
      <c r="O486">
        <v>2009</v>
      </c>
      <c r="P486">
        <v>2</v>
      </c>
      <c r="Q486">
        <v>1</v>
      </c>
      <c r="R486" s="1">
        <f t="shared" si="76"/>
        <v>39845</v>
      </c>
      <c r="S486">
        <v>4.3999999999999997E-2</v>
      </c>
      <c r="T486">
        <v>2E-3</v>
      </c>
      <c r="U486">
        <v>0</v>
      </c>
      <c r="V486">
        <v>3.69</v>
      </c>
      <c r="W486">
        <v>0.11</v>
      </c>
      <c r="X486">
        <v>0.93</v>
      </c>
    </row>
    <row r="487" spans="1:24" x14ac:dyDescent="0.25">
      <c r="A487" s="1">
        <f t="shared" si="77"/>
        <v>39845</v>
      </c>
      <c r="B487">
        <v>1</v>
      </c>
      <c r="C487">
        <f t="shared" si="79"/>
        <v>2009</v>
      </c>
      <c r="D487">
        <v>2</v>
      </c>
      <c r="E487" t="str">
        <f t="shared" si="78"/>
        <v>20092</v>
      </c>
      <c r="F487">
        <f t="shared" si="70"/>
        <v>4.3999999999999997E-2</v>
      </c>
      <c r="G487">
        <f t="shared" si="71"/>
        <v>2E-3</v>
      </c>
      <c r="H487">
        <f t="shared" si="72"/>
        <v>0</v>
      </c>
      <c r="I487">
        <f t="shared" si="73"/>
        <v>3.69</v>
      </c>
      <c r="J487">
        <f t="shared" si="74"/>
        <v>0.11</v>
      </c>
      <c r="K487">
        <f t="shared" si="75"/>
        <v>0.93</v>
      </c>
      <c r="M487" t="s">
        <v>88</v>
      </c>
      <c r="N487">
        <v>2009</v>
      </c>
      <c r="O487">
        <v>2009</v>
      </c>
      <c r="P487">
        <v>3</v>
      </c>
      <c r="Q487">
        <v>1</v>
      </c>
      <c r="R487" s="1">
        <f t="shared" si="76"/>
        <v>39873</v>
      </c>
      <c r="S487">
        <v>4.7E-2</v>
      </c>
      <c r="T487">
        <v>2E-3</v>
      </c>
      <c r="U487">
        <v>0</v>
      </c>
      <c r="V487">
        <v>3.55</v>
      </c>
      <c r="W487">
        <v>0.1</v>
      </c>
      <c r="X487">
        <v>0.88</v>
      </c>
    </row>
    <row r="488" spans="1:24" x14ac:dyDescent="0.25">
      <c r="A488" s="1">
        <f t="shared" si="77"/>
        <v>39873</v>
      </c>
      <c r="B488">
        <v>1</v>
      </c>
      <c r="C488">
        <f t="shared" si="79"/>
        <v>2009</v>
      </c>
      <c r="D488">
        <v>3</v>
      </c>
      <c r="E488" t="str">
        <f t="shared" si="78"/>
        <v>20093</v>
      </c>
      <c r="F488">
        <f t="shared" si="70"/>
        <v>4.7E-2</v>
      </c>
      <c r="G488">
        <f t="shared" si="71"/>
        <v>2E-3</v>
      </c>
      <c r="H488">
        <f t="shared" si="72"/>
        <v>0</v>
      </c>
      <c r="I488">
        <f t="shared" si="73"/>
        <v>3.55</v>
      </c>
      <c r="J488">
        <f t="shared" si="74"/>
        <v>0.1</v>
      </c>
      <c r="K488">
        <f t="shared" si="75"/>
        <v>0.88</v>
      </c>
      <c r="M488" t="s">
        <v>88</v>
      </c>
      <c r="N488">
        <v>2009</v>
      </c>
      <c r="O488">
        <v>2009</v>
      </c>
      <c r="P488">
        <v>4</v>
      </c>
      <c r="Q488">
        <v>1</v>
      </c>
      <c r="R488" s="1">
        <f t="shared" si="76"/>
        <v>39904</v>
      </c>
      <c r="S488">
        <v>4.9000000000000002E-2</v>
      </c>
      <c r="T488">
        <v>8.9999999999999993E-3</v>
      </c>
      <c r="U488">
        <v>1E-3</v>
      </c>
      <c r="V488">
        <v>4.0999999999999996</v>
      </c>
      <c r="W488">
        <v>0.11</v>
      </c>
      <c r="X488">
        <v>0.75</v>
      </c>
    </row>
    <row r="489" spans="1:24" x14ac:dyDescent="0.25">
      <c r="A489" s="1">
        <f t="shared" si="77"/>
        <v>39904</v>
      </c>
      <c r="B489">
        <v>1</v>
      </c>
      <c r="C489">
        <f t="shared" si="79"/>
        <v>2009</v>
      </c>
      <c r="D489">
        <v>4</v>
      </c>
      <c r="E489" t="str">
        <f t="shared" si="78"/>
        <v>20094</v>
      </c>
      <c r="F489">
        <f t="shared" si="70"/>
        <v>4.9000000000000002E-2</v>
      </c>
      <c r="G489">
        <f t="shared" si="71"/>
        <v>8.9999999999999993E-3</v>
      </c>
      <c r="H489">
        <f t="shared" si="72"/>
        <v>1E-3</v>
      </c>
      <c r="I489">
        <f t="shared" si="73"/>
        <v>4.0999999999999996</v>
      </c>
      <c r="J489">
        <f t="shared" si="74"/>
        <v>0.11</v>
      </c>
      <c r="K489">
        <f t="shared" si="75"/>
        <v>0.75</v>
      </c>
      <c r="M489" t="s">
        <v>88</v>
      </c>
      <c r="N489">
        <v>2009</v>
      </c>
      <c r="O489">
        <v>2009</v>
      </c>
      <c r="P489">
        <v>5</v>
      </c>
      <c r="Q489">
        <v>1</v>
      </c>
      <c r="R489" s="1">
        <f t="shared" si="76"/>
        <v>39934</v>
      </c>
      <c r="S489">
        <v>4.4999999999999998E-2</v>
      </c>
      <c r="T489">
        <v>2E-3</v>
      </c>
      <c r="U489">
        <v>1E-3</v>
      </c>
      <c r="V489">
        <v>4.59</v>
      </c>
      <c r="W489">
        <v>0.1</v>
      </c>
      <c r="X489">
        <v>0.96</v>
      </c>
    </row>
    <row r="490" spans="1:24" x14ac:dyDescent="0.25">
      <c r="A490" s="1">
        <f t="shared" si="77"/>
        <v>39934</v>
      </c>
      <c r="B490">
        <v>1</v>
      </c>
      <c r="C490">
        <f t="shared" si="79"/>
        <v>2009</v>
      </c>
      <c r="D490">
        <v>5</v>
      </c>
      <c r="E490" t="str">
        <f t="shared" si="78"/>
        <v>20095</v>
      </c>
      <c r="F490">
        <f t="shared" si="70"/>
        <v>4.4999999999999998E-2</v>
      </c>
      <c r="G490">
        <f t="shared" si="71"/>
        <v>2E-3</v>
      </c>
      <c r="H490">
        <f t="shared" si="72"/>
        <v>1E-3</v>
      </c>
      <c r="I490">
        <f t="shared" si="73"/>
        <v>4.59</v>
      </c>
      <c r="J490">
        <f t="shared" si="74"/>
        <v>0.1</v>
      </c>
      <c r="K490">
        <f t="shared" si="75"/>
        <v>0.96</v>
      </c>
      <c r="M490" t="s">
        <v>88</v>
      </c>
      <c r="N490">
        <v>2009</v>
      </c>
      <c r="O490">
        <v>2009</v>
      </c>
      <c r="P490">
        <v>6</v>
      </c>
      <c r="Q490">
        <v>1</v>
      </c>
      <c r="R490" s="1">
        <f t="shared" si="76"/>
        <v>39965</v>
      </c>
      <c r="S490">
        <v>4.5999999999999999E-2</v>
      </c>
      <c r="T490">
        <v>6.0000000000000001E-3</v>
      </c>
      <c r="U490">
        <v>0</v>
      </c>
      <c r="V490">
        <v>6.09</v>
      </c>
      <c r="W490">
        <v>0.15</v>
      </c>
      <c r="X490">
        <v>0.73</v>
      </c>
    </row>
    <row r="491" spans="1:24" x14ac:dyDescent="0.25">
      <c r="A491" s="1">
        <f t="shared" si="77"/>
        <v>39965</v>
      </c>
      <c r="B491">
        <v>1</v>
      </c>
      <c r="C491">
        <f t="shared" si="79"/>
        <v>2009</v>
      </c>
      <c r="D491">
        <v>6</v>
      </c>
      <c r="E491" t="str">
        <f t="shared" si="78"/>
        <v>20096</v>
      </c>
      <c r="F491">
        <f t="shared" si="70"/>
        <v>4.5999999999999999E-2</v>
      </c>
      <c r="G491">
        <f t="shared" si="71"/>
        <v>6.0000000000000001E-3</v>
      </c>
      <c r="H491">
        <f t="shared" si="72"/>
        <v>0</v>
      </c>
      <c r="I491">
        <f t="shared" si="73"/>
        <v>6.09</v>
      </c>
      <c r="J491">
        <f t="shared" si="74"/>
        <v>0.15</v>
      </c>
      <c r="K491">
        <f t="shared" si="75"/>
        <v>0.73</v>
      </c>
      <c r="M491" t="s">
        <v>88</v>
      </c>
      <c r="N491">
        <v>2009</v>
      </c>
      <c r="O491">
        <v>2009</v>
      </c>
      <c r="P491">
        <v>7</v>
      </c>
      <c r="Q491">
        <v>1</v>
      </c>
      <c r="R491" s="1">
        <f t="shared" si="76"/>
        <v>39995</v>
      </c>
      <c r="S491">
        <v>4.5999999999999999E-2</v>
      </c>
      <c r="T491">
        <v>3.0000000000000001E-3</v>
      </c>
      <c r="U491">
        <v>3.0000000000000001E-3</v>
      </c>
      <c r="V491">
        <v>7.08</v>
      </c>
      <c r="W491">
        <v>0.21</v>
      </c>
      <c r="X491">
        <v>0.72</v>
      </c>
    </row>
    <row r="492" spans="1:24" x14ac:dyDescent="0.25">
      <c r="A492" s="1">
        <f t="shared" si="77"/>
        <v>39995</v>
      </c>
      <c r="B492">
        <v>1</v>
      </c>
      <c r="C492">
        <f t="shared" si="79"/>
        <v>2009</v>
      </c>
      <c r="D492">
        <v>7</v>
      </c>
      <c r="E492" t="str">
        <f t="shared" si="78"/>
        <v>20097</v>
      </c>
      <c r="F492">
        <f t="shared" si="70"/>
        <v>4.5999999999999999E-2</v>
      </c>
      <c r="G492">
        <f t="shared" si="71"/>
        <v>3.0000000000000001E-3</v>
      </c>
      <c r="H492">
        <f t="shared" si="72"/>
        <v>3.0000000000000001E-3</v>
      </c>
      <c r="I492">
        <f t="shared" si="73"/>
        <v>7.08</v>
      </c>
      <c r="J492">
        <f t="shared" si="74"/>
        <v>0.21</v>
      </c>
      <c r="K492">
        <f t="shared" si="75"/>
        <v>0.72</v>
      </c>
      <c r="M492" t="s">
        <v>88</v>
      </c>
      <c r="N492">
        <v>2009</v>
      </c>
      <c r="O492">
        <v>2009</v>
      </c>
      <c r="P492">
        <v>8</v>
      </c>
      <c r="Q492">
        <v>1</v>
      </c>
      <c r="R492" s="1">
        <f t="shared" si="76"/>
        <v>40026</v>
      </c>
      <c r="S492">
        <v>4.8000000000000001E-2</v>
      </c>
      <c r="T492">
        <v>2E-3</v>
      </c>
      <c r="U492">
        <v>2E-3</v>
      </c>
      <c r="V492">
        <v>8</v>
      </c>
      <c r="W492">
        <v>0.24</v>
      </c>
      <c r="X492">
        <v>0.73</v>
      </c>
    </row>
    <row r="493" spans="1:24" x14ac:dyDescent="0.25">
      <c r="A493" s="1">
        <f t="shared" si="77"/>
        <v>40026</v>
      </c>
      <c r="B493">
        <v>1</v>
      </c>
      <c r="C493">
        <f t="shared" si="79"/>
        <v>2009</v>
      </c>
      <c r="D493">
        <v>8</v>
      </c>
      <c r="E493" t="str">
        <f t="shared" si="78"/>
        <v>20098</v>
      </c>
      <c r="F493">
        <f t="shared" si="70"/>
        <v>4.8000000000000001E-2</v>
      </c>
      <c r="G493">
        <f t="shared" si="71"/>
        <v>2E-3</v>
      </c>
      <c r="H493">
        <f t="shared" si="72"/>
        <v>2E-3</v>
      </c>
      <c r="I493">
        <f t="shared" si="73"/>
        <v>8</v>
      </c>
      <c r="J493">
        <f t="shared" si="74"/>
        <v>0.24</v>
      </c>
      <c r="K493">
        <f t="shared" si="75"/>
        <v>0.73</v>
      </c>
      <c r="M493" t="s">
        <v>88</v>
      </c>
      <c r="N493">
        <v>2009</v>
      </c>
      <c r="O493">
        <v>2009</v>
      </c>
      <c r="P493">
        <v>9</v>
      </c>
      <c r="Q493">
        <v>1</v>
      </c>
      <c r="R493" s="1">
        <f t="shared" si="76"/>
        <v>40057</v>
      </c>
      <c r="S493">
        <v>4.5999999999999999E-2</v>
      </c>
      <c r="T493">
        <v>8.0000000000000002E-3</v>
      </c>
      <c r="U493">
        <v>2E-3</v>
      </c>
      <c r="V493">
        <v>8.3699999999999992</v>
      </c>
      <c r="W493">
        <v>0.27</v>
      </c>
      <c r="X493">
        <v>0.86</v>
      </c>
    </row>
    <row r="494" spans="1:24" x14ac:dyDescent="0.25">
      <c r="A494" s="1">
        <f t="shared" si="77"/>
        <v>40057</v>
      </c>
      <c r="B494">
        <v>1</v>
      </c>
      <c r="C494">
        <f t="shared" si="79"/>
        <v>2009</v>
      </c>
      <c r="D494">
        <v>9</v>
      </c>
      <c r="E494" t="str">
        <f t="shared" si="78"/>
        <v>20099</v>
      </c>
      <c r="F494">
        <f t="shared" si="70"/>
        <v>4.5999999999999999E-2</v>
      </c>
      <c r="G494">
        <f t="shared" si="71"/>
        <v>8.0000000000000002E-3</v>
      </c>
      <c r="H494">
        <f t="shared" si="72"/>
        <v>2E-3</v>
      </c>
      <c r="I494">
        <f t="shared" si="73"/>
        <v>8.3699999999999992</v>
      </c>
      <c r="J494">
        <f t="shared" si="74"/>
        <v>0.27</v>
      </c>
      <c r="K494">
        <f t="shared" si="75"/>
        <v>0.86</v>
      </c>
      <c r="M494" t="s">
        <v>88</v>
      </c>
      <c r="N494">
        <v>2010</v>
      </c>
      <c r="O494">
        <v>2009</v>
      </c>
      <c r="P494">
        <v>10</v>
      </c>
      <c r="Q494">
        <v>1</v>
      </c>
      <c r="R494" s="1">
        <f t="shared" si="76"/>
        <v>40452</v>
      </c>
      <c r="S494">
        <v>5.6000000000000001E-2</v>
      </c>
      <c r="T494">
        <v>7.0000000000000001E-3</v>
      </c>
      <c r="U494">
        <v>0</v>
      </c>
      <c r="V494">
        <v>6.73</v>
      </c>
      <c r="W494">
        <v>0.23</v>
      </c>
      <c r="X494">
        <v>2.56</v>
      </c>
    </row>
    <row r="495" spans="1:24" x14ac:dyDescent="0.25">
      <c r="A495" s="1">
        <f t="shared" si="77"/>
        <v>40452</v>
      </c>
      <c r="B495">
        <v>1</v>
      </c>
      <c r="C495">
        <f t="shared" si="79"/>
        <v>2010</v>
      </c>
      <c r="D495">
        <v>10</v>
      </c>
      <c r="E495" t="str">
        <f t="shared" si="78"/>
        <v>201010</v>
      </c>
      <c r="F495">
        <f t="shared" si="70"/>
        <v>5.6000000000000001E-2</v>
      </c>
      <c r="G495">
        <f t="shared" si="71"/>
        <v>7.0000000000000001E-3</v>
      </c>
      <c r="H495">
        <f t="shared" si="72"/>
        <v>0</v>
      </c>
      <c r="I495">
        <f t="shared" si="73"/>
        <v>6.73</v>
      </c>
      <c r="J495">
        <f t="shared" si="74"/>
        <v>0.23</v>
      </c>
      <c r="K495">
        <f t="shared" si="75"/>
        <v>2.56</v>
      </c>
      <c r="M495" t="s">
        <v>88</v>
      </c>
      <c r="N495">
        <v>2010</v>
      </c>
      <c r="O495">
        <v>2009</v>
      </c>
      <c r="P495">
        <v>11</v>
      </c>
      <c r="Q495">
        <v>1</v>
      </c>
      <c r="R495" s="1">
        <f t="shared" si="76"/>
        <v>40483</v>
      </c>
      <c r="S495">
        <v>4.1000000000000002E-2</v>
      </c>
      <c r="T495">
        <v>8.9999999999999993E-3</v>
      </c>
      <c r="U495">
        <v>0</v>
      </c>
      <c r="V495">
        <v>4.2</v>
      </c>
      <c r="W495">
        <v>0.15</v>
      </c>
      <c r="X495">
        <v>2.1</v>
      </c>
    </row>
    <row r="496" spans="1:24" x14ac:dyDescent="0.25">
      <c r="A496" s="1">
        <f t="shared" si="77"/>
        <v>40483</v>
      </c>
      <c r="B496">
        <v>1</v>
      </c>
      <c r="C496">
        <f t="shared" si="79"/>
        <v>2010</v>
      </c>
      <c r="D496">
        <v>11</v>
      </c>
      <c r="E496" t="str">
        <f t="shared" si="78"/>
        <v>201011</v>
      </c>
      <c r="F496">
        <f t="shared" si="70"/>
        <v>4.1000000000000002E-2</v>
      </c>
      <c r="G496">
        <f t="shared" si="71"/>
        <v>8.9999999999999993E-3</v>
      </c>
      <c r="H496">
        <f t="shared" si="72"/>
        <v>0</v>
      </c>
      <c r="I496">
        <f t="shared" si="73"/>
        <v>4.2</v>
      </c>
      <c r="J496">
        <f t="shared" si="74"/>
        <v>0.15</v>
      </c>
      <c r="K496">
        <f t="shared" si="75"/>
        <v>2.1</v>
      </c>
      <c r="M496" t="s">
        <v>88</v>
      </c>
      <c r="N496">
        <v>2010</v>
      </c>
      <c r="O496">
        <v>2009</v>
      </c>
      <c r="P496">
        <v>12</v>
      </c>
      <c r="Q496">
        <v>1</v>
      </c>
      <c r="R496" s="1">
        <f t="shared" si="76"/>
        <v>40513</v>
      </c>
      <c r="S496">
        <v>4.3999999999999997E-2</v>
      </c>
      <c r="T496">
        <v>2E-3</v>
      </c>
      <c r="U496">
        <v>0</v>
      </c>
      <c r="V496">
        <v>3.36</v>
      </c>
      <c r="W496">
        <v>0.12</v>
      </c>
      <c r="X496">
        <v>1.22</v>
      </c>
    </row>
    <row r="497" spans="1:24" x14ac:dyDescent="0.25">
      <c r="A497" s="1">
        <f t="shared" si="77"/>
        <v>40513</v>
      </c>
      <c r="B497">
        <v>1</v>
      </c>
      <c r="C497">
        <f t="shared" si="79"/>
        <v>2010</v>
      </c>
      <c r="D497">
        <v>12</v>
      </c>
      <c r="E497" t="str">
        <f t="shared" si="78"/>
        <v>201012</v>
      </c>
      <c r="F497">
        <f t="shared" si="70"/>
        <v>4.3999999999999997E-2</v>
      </c>
      <c r="G497">
        <f t="shared" si="71"/>
        <v>2E-3</v>
      </c>
      <c r="H497">
        <f t="shared" si="72"/>
        <v>0</v>
      </c>
      <c r="I497">
        <f t="shared" si="73"/>
        <v>3.36</v>
      </c>
      <c r="J497">
        <f t="shared" si="74"/>
        <v>0.12</v>
      </c>
      <c r="K497">
        <f t="shared" si="75"/>
        <v>1.22</v>
      </c>
      <c r="M497" t="s">
        <v>88</v>
      </c>
      <c r="N497">
        <v>2010</v>
      </c>
      <c r="O497">
        <v>2010</v>
      </c>
      <c r="P497">
        <v>1</v>
      </c>
      <c r="Q497">
        <v>1</v>
      </c>
      <c r="R497" s="1">
        <f t="shared" si="76"/>
        <v>40179</v>
      </c>
      <c r="S497">
        <v>4.4999999999999998E-2</v>
      </c>
      <c r="T497">
        <v>6.0000000000000001E-3</v>
      </c>
      <c r="U497">
        <v>0</v>
      </c>
      <c r="V497">
        <v>3.57</v>
      </c>
      <c r="W497">
        <v>0.11</v>
      </c>
      <c r="X497">
        <v>1.06</v>
      </c>
    </row>
    <row r="498" spans="1:24" x14ac:dyDescent="0.25">
      <c r="A498" s="1">
        <f t="shared" si="77"/>
        <v>40179</v>
      </c>
      <c r="B498">
        <v>1</v>
      </c>
      <c r="C498">
        <f t="shared" si="79"/>
        <v>2010</v>
      </c>
      <c r="D498">
        <v>1</v>
      </c>
      <c r="E498" t="str">
        <f t="shared" si="78"/>
        <v>20101</v>
      </c>
      <c r="F498">
        <f t="shared" si="70"/>
        <v>4.4999999999999998E-2</v>
      </c>
      <c r="G498">
        <f t="shared" si="71"/>
        <v>6.0000000000000001E-3</v>
      </c>
      <c r="H498">
        <f t="shared" si="72"/>
        <v>0</v>
      </c>
      <c r="I498">
        <f t="shared" si="73"/>
        <v>3.57</v>
      </c>
      <c r="J498">
        <f t="shared" si="74"/>
        <v>0.11</v>
      </c>
      <c r="K498">
        <f t="shared" si="75"/>
        <v>1.06</v>
      </c>
      <c r="M498" t="s">
        <v>88</v>
      </c>
      <c r="N498">
        <v>2010</v>
      </c>
      <c r="O498">
        <v>2010</v>
      </c>
      <c r="P498">
        <v>2</v>
      </c>
      <c r="Q498">
        <v>1</v>
      </c>
      <c r="R498" s="1">
        <f t="shared" si="76"/>
        <v>40210</v>
      </c>
      <c r="S498">
        <v>4.4999999999999998E-2</v>
      </c>
      <c r="T498">
        <v>5.0000000000000001E-3</v>
      </c>
      <c r="U498">
        <v>0</v>
      </c>
      <c r="V498">
        <v>4.09</v>
      </c>
      <c r="W498">
        <v>0.11</v>
      </c>
      <c r="X498">
        <v>0.84</v>
      </c>
    </row>
    <row r="499" spans="1:24" x14ac:dyDescent="0.25">
      <c r="A499" s="1">
        <f t="shared" si="77"/>
        <v>40210</v>
      </c>
      <c r="B499">
        <v>1</v>
      </c>
      <c r="C499">
        <f t="shared" si="79"/>
        <v>2010</v>
      </c>
      <c r="D499">
        <v>2</v>
      </c>
      <c r="E499" t="str">
        <f t="shared" si="78"/>
        <v>20102</v>
      </c>
      <c r="F499">
        <f t="shared" si="70"/>
        <v>4.4999999999999998E-2</v>
      </c>
      <c r="G499">
        <f t="shared" si="71"/>
        <v>5.0000000000000001E-3</v>
      </c>
      <c r="H499">
        <f t="shared" si="72"/>
        <v>0</v>
      </c>
      <c r="I499">
        <f t="shared" si="73"/>
        <v>4.09</v>
      </c>
      <c r="J499">
        <f t="shared" si="74"/>
        <v>0.11</v>
      </c>
      <c r="K499">
        <f t="shared" si="75"/>
        <v>0.84</v>
      </c>
      <c r="M499" t="s">
        <v>88</v>
      </c>
      <c r="N499">
        <v>2010</v>
      </c>
      <c r="O499">
        <v>2010</v>
      </c>
      <c r="P499">
        <v>3</v>
      </c>
      <c r="Q499">
        <v>1</v>
      </c>
      <c r="R499" s="1">
        <f t="shared" si="76"/>
        <v>40238</v>
      </c>
      <c r="S499">
        <v>4.2000000000000003E-2</v>
      </c>
      <c r="T499">
        <v>6.0000000000000001E-3</v>
      </c>
      <c r="U499">
        <v>0</v>
      </c>
      <c r="V499">
        <v>3.96</v>
      </c>
      <c r="W499">
        <v>0.12</v>
      </c>
      <c r="X499">
        <v>1.02</v>
      </c>
    </row>
    <row r="500" spans="1:24" x14ac:dyDescent="0.25">
      <c r="A500" s="1">
        <f t="shared" si="77"/>
        <v>40238</v>
      </c>
      <c r="B500">
        <v>1</v>
      </c>
      <c r="C500">
        <f t="shared" si="79"/>
        <v>2010</v>
      </c>
      <c r="D500">
        <v>3</v>
      </c>
      <c r="E500" t="str">
        <f t="shared" si="78"/>
        <v>20103</v>
      </c>
      <c r="F500">
        <f t="shared" si="70"/>
        <v>4.2000000000000003E-2</v>
      </c>
      <c r="G500">
        <f t="shared" si="71"/>
        <v>6.0000000000000001E-3</v>
      </c>
      <c r="H500">
        <f t="shared" si="72"/>
        <v>0</v>
      </c>
      <c r="I500">
        <f t="shared" si="73"/>
        <v>3.96</v>
      </c>
      <c r="J500">
        <f t="shared" si="74"/>
        <v>0.12</v>
      </c>
      <c r="K500">
        <f t="shared" si="75"/>
        <v>1.02</v>
      </c>
      <c r="M500" t="s">
        <v>88</v>
      </c>
      <c r="N500">
        <v>2010</v>
      </c>
      <c r="O500">
        <v>2010</v>
      </c>
      <c r="P500">
        <v>4</v>
      </c>
      <c r="Q500">
        <v>1</v>
      </c>
      <c r="R500" s="1">
        <f t="shared" si="76"/>
        <v>40269</v>
      </c>
      <c r="S500">
        <v>4.4999999999999998E-2</v>
      </c>
      <c r="T500">
        <v>6.0000000000000001E-3</v>
      </c>
      <c r="U500">
        <v>1E-3</v>
      </c>
      <c r="V500">
        <v>4.07</v>
      </c>
      <c r="W500">
        <v>0.11</v>
      </c>
      <c r="X500">
        <v>0.86</v>
      </c>
    </row>
    <row r="501" spans="1:24" x14ac:dyDescent="0.25">
      <c r="A501" s="1">
        <f t="shared" si="77"/>
        <v>40269</v>
      </c>
      <c r="B501">
        <v>1</v>
      </c>
      <c r="C501">
        <f t="shared" si="79"/>
        <v>2010</v>
      </c>
      <c r="D501">
        <v>4</v>
      </c>
      <c r="E501" t="str">
        <f t="shared" si="78"/>
        <v>20104</v>
      </c>
      <c r="F501">
        <f t="shared" si="70"/>
        <v>4.4999999999999998E-2</v>
      </c>
      <c r="G501">
        <f t="shared" si="71"/>
        <v>6.0000000000000001E-3</v>
      </c>
      <c r="H501">
        <f t="shared" si="72"/>
        <v>1E-3</v>
      </c>
      <c r="I501">
        <f t="shared" si="73"/>
        <v>4.07</v>
      </c>
      <c r="J501">
        <f t="shared" si="74"/>
        <v>0.11</v>
      </c>
      <c r="K501">
        <f t="shared" si="75"/>
        <v>0.86</v>
      </c>
      <c r="M501" t="s">
        <v>88</v>
      </c>
      <c r="N501">
        <v>2010</v>
      </c>
      <c r="O501">
        <v>2010</v>
      </c>
      <c r="P501">
        <v>5</v>
      </c>
      <c r="Q501">
        <v>1</v>
      </c>
      <c r="R501" s="1">
        <f t="shared" si="76"/>
        <v>40299</v>
      </c>
      <c r="S501">
        <v>3.5999999999999997E-2</v>
      </c>
      <c r="T501">
        <v>5.0000000000000001E-3</v>
      </c>
      <c r="U501">
        <v>0</v>
      </c>
      <c r="V501">
        <v>4.5199999999999996</v>
      </c>
      <c r="W501">
        <v>0.12</v>
      </c>
      <c r="X501">
        <v>0.9</v>
      </c>
    </row>
    <row r="502" spans="1:24" x14ac:dyDescent="0.25">
      <c r="A502" s="1">
        <f t="shared" si="77"/>
        <v>40299</v>
      </c>
      <c r="B502">
        <v>1</v>
      </c>
      <c r="C502">
        <f t="shared" si="79"/>
        <v>2010</v>
      </c>
      <c r="D502">
        <v>5</v>
      </c>
      <c r="E502" t="str">
        <f t="shared" si="78"/>
        <v>20105</v>
      </c>
      <c r="F502">
        <f t="shared" si="70"/>
        <v>3.5999999999999997E-2</v>
      </c>
      <c r="G502">
        <f t="shared" si="71"/>
        <v>5.0000000000000001E-3</v>
      </c>
      <c r="H502">
        <f t="shared" si="72"/>
        <v>0</v>
      </c>
      <c r="I502">
        <f t="shared" si="73"/>
        <v>4.5199999999999996</v>
      </c>
      <c r="J502">
        <f t="shared" si="74"/>
        <v>0.12</v>
      </c>
      <c r="K502">
        <f t="shared" si="75"/>
        <v>0.9</v>
      </c>
      <c r="M502" t="s">
        <v>88</v>
      </c>
      <c r="N502">
        <v>2010</v>
      </c>
      <c r="O502">
        <v>2010</v>
      </c>
      <c r="P502">
        <v>6</v>
      </c>
      <c r="Q502">
        <v>1</v>
      </c>
      <c r="R502" s="1">
        <f t="shared" si="76"/>
        <v>40330</v>
      </c>
      <c r="S502">
        <v>3.5999999999999997E-2</v>
      </c>
      <c r="T502">
        <v>0.01</v>
      </c>
      <c r="U502">
        <v>0</v>
      </c>
      <c r="V502">
        <v>4.57</v>
      </c>
      <c r="W502">
        <v>0.09</v>
      </c>
      <c r="X502">
        <v>0.94</v>
      </c>
    </row>
    <row r="503" spans="1:24" x14ac:dyDescent="0.25">
      <c r="A503" s="1">
        <f t="shared" si="77"/>
        <v>40330</v>
      </c>
      <c r="B503">
        <v>1</v>
      </c>
      <c r="C503">
        <f t="shared" si="79"/>
        <v>2010</v>
      </c>
      <c r="D503">
        <v>6</v>
      </c>
      <c r="E503" t="str">
        <f t="shared" si="78"/>
        <v>20106</v>
      </c>
      <c r="F503">
        <f t="shared" si="70"/>
        <v>3.5999999999999997E-2</v>
      </c>
      <c r="G503">
        <f t="shared" si="71"/>
        <v>0.01</v>
      </c>
      <c r="H503">
        <f t="shared" si="72"/>
        <v>0</v>
      </c>
      <c r="I503">
        <f t="shared" si="73"/>
        <v>4.57</v>
      </c>
      <c r="J503">
        <f t="shared" si="74"/>
        <v>0.09</v>
      </c>
      <c r="K503">
        <f t="shared" si="75"/>
        <v>0.94</v>
      </c>
      <c r="M503" t="s">
        <v>88</v>
      </c>
      <c r="N503">
        <v>2010</v>
      </c>
      <c r="O503">
        <v>2010</v>
      </c>
      <c r="P503">
        <v>7</v>
      </c>
      <c r="Q503">
        <v>1</v>
      </c>
      <c r="R503" s="1">
        <f t="shared" si="76"/>
        <v>40360</v>
      </c>
      <c r="S503">
        <v>3.5999999999999997E-2</v>
      </c>
      <c r="T503">
        <v>0.01</v>
      </c>
      <c r="U503">
        <v>1E-3</v>
      </c>
      <c r="V503">
        <v>6.6</v>
      </c>
      <c r="W503">
        <v>0.16</v>
      </c>
      <c r="X503">
        <v>0.66</v>
      </c>
    </row>
    <row r="504" spans="1:24" x14ac:dyDescent="0.25">
      <c r="A504" s="1">
        <f t="shared" si="77"/>
        <v>40360</v>
      </c>
      <c r="B504">
        <v>1</v>
      </c>
      <c r="C504">
        <f t="shared" si="79"/>
        <v>2010</v>
      </c>
      <c r="D504">
        <v>7</v>
      </c>
      <c r="E504" t="str">
        <f t="shared" si="78"/>
        <v>20107</v>
      </c>
      <c r="F504">
        <f t="shared" si="70"/>
        <v>3.5999999999999997E-2</v>
      </c>
      <c r="G504">
        <f t="shared" si="71"/>
        <v>0.01</v>
      </c>
      <c r="H504">
        <f t="shared" si="72"/>
        <v>1E-3</v>
      </c>
      <c r="I504">
        <f t="shared" si="73"/>
        <v>6.6</v>
      </c>
      <c r="J504">
        <f t="shared" si="74"/>
        <v>0.16</v>
      </c>
      <c r="K504">
        <f t="shared" si="75"/>
        <v>0.66</v>
      </c>
      <c r="M504" t="s">
        <v>88</v>
      </c>
      <c r="N504">
        <v>2010</v>
      </c>
      <c r="O504">
        <v>2010</v>
      </c>
      <c r="P504">
        <v>8</v>
      </c>
      <c r="Q504">
        <v>1</v>
      </c>
      <c r="R504" s="1">
        <f t="shared" si="76"/>
        <v>40391</v>
      </c>
      <c r="S504">
        <v>3.5999999999999997E-2</v>
      </c>
      <c r="T504">
        <v>5.0000000000000001E-3</v>
      </c>
      <c r="U504">
        <v>0</v>
      </c>
      <c r="V504">
        <v>7.58</v>
      </c>
      <c r="W504">
        <v>0.21</v>
      </c>
      <c r="X504">
        <v>0.74</v>
      </c>
    </row>
    <row r="505" spans="1:24" x14ac:dyDescent="0.25">
      <c r="A505" s="1">
        <f t="shared" si="77"/>
        <v>40391</v>
      </c>
      <c r="B505">
        <v>1</v>
      </c>
      <c r="C505">
        <f t="shared" si="79"/>
        <v>2010</v>
      </c>
      <c r="D505">
        <v>8</v>
      </c>
      <c r="E505" t="str">
        <f t="shared" si="78"/>
        <v>20108</v>
      </c>
      <c r="F505">
        <f t="shared" si="70"/>
        <v>3.5999999999999997E-2</v>
      </c>
      <c r="G505">
        <f t="shared" si="71"/>
        <v>5.0000000000000001E-3</v>
      </c>
      <c r="H505">
        <f t="shared" si="72"/>
        <v>0</v>
      </c>
      <c r="I505">
        <f t="shared" si="73"/>
        <v>7.58</v>
      </c>
      <c r="J505">
        <f t="shared" si="74"/>
        <v>0.21</v>
      </c>
      <c r="K505">
        <f t="shared" si="75"/>
        <v>0.74</v>
      </c>
      <c r="M505" t="s">
        <v>88</v>
      </c>
      <c r="N505">
        <v>2010</v>
      </c>
      <c r="O505">
        <v>2010</v>
      </c>
      <c r="P505">
        <v>9</v>
      </c>
      <c r="Q505">
        <v>1</v>
      </c>
      <c r="R505" s="1">
        <f t="shared" si="76"/>
        <v>40422</v>
      </c>
      <c r="S505">
        <v>3.5999999999999997E-2</v>
      </c>
      <c r="T505">
        <v>3.2000000000000001E-2</v>
      </c>
      <c r="U505">
        <v>1E-3</v>
      </c>
      <c r="V505">
        <v>7.89</v>
      </c>
      <c r="W505">
        <v>0.22</v>
      </c>
      <c r="X505">
        <v>1.25</v>
      </c>
    </row>
    <row r="506" spans="1:24" x14ac:dyDescent="0.25">
      <c r="A506" s="1">
        <f t="shared" si="77"/>
        <v>40422</v>
      </c>
      <c r="B506">
        <v>1</v>
      </c>
      <c r="C506">
        <f t="shared" si="79"/>
        <v>2010</v>
      </c>
      <c r="D506">
        <v>9</v>
      </c>
      <c r="E506" t="str">
        <f t="shared" si="78"/>
        <v>20109</v>
      </c>
      <c r="F506">
        <f t="shared" si="70"/>
        <v>3.5999999999999997E-2</v>
      </c>
      <c r="G506">
        <f t="shared" si="71"/>
        <v>3.2000000000000001E-2</v>
      </c>
      <c r="H506">
        <f t="shared" si="72"/>
        <v>1E-3</v>
      </c>
      <c r="I506">
        <f t="shared" si="73"/>
        <v>7.89</v>
      </c>
      <c r="J506">
        <f t="shared" si="74"/>
        <v>0.22</v>
      </c>
      <c r="K506">
        <f t="shared" si="75"/>
        <v>1.25</v>
      </c>
      <c r="M506" t="s">
        <v>88</v>
      </c>
      <c r="N506">
        <v>2011</v>
      </c>
      <c r="O506">
        <v>2010</v>
      </c>
      <c r="P506">
        <v>10</v>
      </c>
      <c r="Q506">
        <v>1</v>
      </c>
      <c r="R506" s="1">
        <f t="shared" si="76"/>
        <v>40817</v>
      </c>
      <c r="S506">
        <v>3.6999999999999998E-2</v>
      </c>
      <c r="T506">
        <v>8.9999999999999993E-3</v>
      </c>
      <c r="U506">
        <v>0</v>
      </c>
      <c r="V506">
        <v>5.87</v>
      </c>
      <c r="W506">
        <v>0.18</v>
      </c>
      <c r="X506">
        <v>1.65</v>
      </c>
    </row>
    <row r="507" spans="1:24" x14ac:dyDescent="0.25">
      <c r="A507" s="1">
        <f t="shared" si="77"/>
        <v>40817</v>
      </c>
      <c r="B507">
        <v>1</v>
      </c>
      <c r="C507">
        <f t="shared" si="79"/>
        <v>2011</v>
      </c>
      <c r="D507">
        <v>10</v>
      </c>
      <c r="E507" t="str">
        <f t="shared" si="78"/>
        <v>201110</v>
      </c>
      <c r="F507">
        <f t="shared" si="70"/>
        <v>3.6999999999999998E-2</v>
      </c>
      <c r="G507">
        <f t="shared" si="71"/>
        <v>8.9999999999999993E-3</v>
      </c>
      <c r="H507">
        <f t="shared" si="72"/>
        <v>0</v>
      </c>
      <c r="I507">
        <f t="shared" si="73"/>
        <v>5.87</v>
      </c>
      <c r="J507">
        <f t="shared" si="74"/>
        <v>0.18</v>
      </c>
      <c r="K507">
        <f t="shared" si="75"/>
        <v>1.65</v>
      </c>
      <c r="M507" t="s">
        <v>88</v>
      </c>
      <c r="N507">
        <v>2011</v>
      </c>
      <c r="O507">
        <v>2010</v>
      </c>
      <c r="P507">
        <v>11</v>
      </c>
      <c r="Q507">
        <v>1</v>
      </c>
      <c r="R507" s="1">
        <f t="shared" si="76"/>
        <v>40848</v>
      </c>
      <c r="S507">
        <v>3.4000000000000002E-2</v>
      </c>
      <c r="T507">
        <v>8.9999999999999993E-3</v>
      </c>
      <c r="U507">
        <v>0</v>
      </c>
      <c r="V507">
        <v>3.98</v>
      </c>
      <c r="W507">
        <v>0.12</v>
      </c>
      <c r="X507">
        <v>1.39</v>
      </c>
    </row>
    <row r="508" spans="1:24" x14ac:dyDescent="0.25">
      <c r="A508" s="1">
        <f t="shared" si="77"/>
        <v>40848</v>
      </c>
      <c r="B508">
        <v>1</v>
      </c>
      <c r="C508">
        <f t="shared" si="79"/>
        <v>2011</v>
      </c>
      <c r="D508">
        <v>11</v>
      </c>
      <c r="E508" t="str">
        <f t="shared" si="78"/>
        <v>201111</v>
      </c>
      <c r="F508">
        <f t="shared" si="70"/>
        <v>3.4000000000000002E-2</v>
      </c>
      <c r="G508">
        <f t="shared" si="71"/>
        <v>8.9999999999999993E-3</v>
      </c>
      <c r="H508">
        <f t="shared" si="72"/>
        <v>0</v>
      </c>
      <c r="I508">
        <f t="shared" si="73"/>
        <v>3.98</v>
      </c>
      <c r="J508">
        <f t="shared" si="74"/>
        <v>0.12</v>
      </c>
      <c r="K508">
        <f t="shared" si="75"/>
        <v>1.39</v>
      </c>
      <c r="M508" t="s">
        <v>88</v>
      </c>
      <c r="N508">
        <v>2011</v>
      </c>
      <c r="O508">
        <v>2010</v>
      </c>
      <c r="P508">
        <v>12</v>
      </c>
      <c r="Q508">
        <v>1</v>
      </c>
      <c r="R508" s="1">
        <f t="shared" si="76"/>
        <v>40878</v>
      </c>
      <c r="S508">
        <v>3.5999999999999997E-2</v>
      </c>
      <c r="T508">
        <v>1.2999999999999999E-2</v>
      </c>
      <c r="U508">
        <v>1E-3</v>
      </c>
      <c r="V508">
        <v>3.58</v>
      </c>
      <c r="W508">
        <v>0.1</v>
      </c>
      <c r="X508">
        <v>1.1200000000000001</v>
      </c>
    </row>
    <row r="509" spans="1:24" x14ac:dyDescent="0.25">
      <c r="A509" s="1">
        <f t="shared" si="77"/>
        <v>40878</v>
      </c>
      <c r="B509">
        <v>1</v>
      </c>
      <c r="C509">
        <f t="shared" si="79"/>
        <v>2011</v>
      </c>
      <c r="D509">
        <v>12</v>
      </c>
      <c r="E509" t="str">
        <f t="shared" si="78"/>
        <v>201112</v>
      </c>
      <c r="F509">
        <f t="shared" si="70"/>
        <v>3.5999999999999997E-2</v>
      </c>
      <c r="G509">
        <f t="shared" si="71"/>
        <v>1.2999999999999999E-2</v>
      </c>
      <c r="H509">
        <f t="shared" si="72"/>
        <v>1E-3</v>
      </c>
      <c r="I509">
        <f t="shared" si="73"/>
        <v>3.58</v>
      </c>
      <c r="J509">
        <f t="shared" si="74"/>
        <v>0.1</v>
      </c>
      <c r="K509">
        <f t="shared" si="75"/>
        <v>1.1200000000000001</v>
      </c>
      <c r="M509" t="s">
        <v>88</v>
      </c>
      <c r="N509">
        <v>2011</v>
      </c>
      <c r="O509">
        <v>2011</v>
      </c>
      <c r="P509">
        <v>1</v>
      </c>
      <c r="Q509">
        <v>1</v>
      </c>
      <c r="R509" s="1">
        <f t="shared" si="76"/>
        <v>40544</v>
      </c>
      <c r="S509">
        <v>3.7999999999999999E-2</v>
      </c>
      <c r="T509">
        <v>3.2000000000000001E-2</v>
      </c>
      <c r="U509">
        <v>4.0000000000000001E-3</v>
      </c>
      <c r="V509">
        <v>3.64</v>
      </c>
      <c r="W509">
        <v>0.1</v>
      </c>
      <c r="X509">
        <v>0.9</v>
      </c>
    </row>
    <row r="510" spans="1:24" x14ac:dyDescent="0.25">
      <c r="A510" s="1">
        <f t="shared" si="77"/>
        <v>40544</v>
      </c>
      <c r="B510">
        <v>1</v>
      </c>
      <c r="C510">
        <f t="shared" si="79"/>
        <v>2011</v>
      </c>
      <c r="D510">
        <v>1</v>
      </c>
      <c r="E510" t="str">
        <f t="shared" si="78"/>
        <v>20111</v>
      </c>
      <c r="F510">
        <f t="shared" si="70"/>
        <v>3.7999999999999999E-2</v>
      </c>
      <c r="G510">
        <f t="shared" si="71"/>
        <v>3.2000000000000001E-2</v>
      </c>
      <c r="H510">
        <f t="shared" si="72"/>
        <v>4.0000000000000001E-3</v>
      </c>
      <c r="I510">
        <f t="shared" si="73"/>
        <v>3.64</v>
      </c>
      <c r="J510">
        <f t="shared" si="74"/>
        <v>0.1</v>
      </c>
      <c r="K510">
        <f t="shared" si="75"/>
        <v>0.9</v>
      </c>
      <c r="M510" t="s">
        <v>88</v>
      </c>
      <c r="N510">
        <v>2011</v>
      </c>
      <c r="O510">
        <v>2011</v>
      </c>
      <c r="P510">
        <v>2</v>
      </c>
      <c r="Q510">
        <v>1</v>
      </c>
      <c r="R510" s="1">
        <f t="shared" si="76"/>
        <v>40575</v>
      </c>
      <c r="S510">
        <v>3.5000000000000003E-2</v>
      </c>
      <c r="T510">
        <v>8.9999999999999993E-3</v>
      </c>
      <c r="U510">
        <v>0</v>
      </c>
      <c r="V510">
        <v>4.0599999999999996</v>
      </c>
      <c r="W510">
        <v>0.13</v>
      </c>
      <c r="X510">
        <v>0.89</v>
      </c>
    </row>
    <row r="511" spans="1:24" x14ac:dyDescent="0.25">
      <c r="A511" s="1">
        <f t="shared" si="77"/>
        <v>40575</v>
      </c>
      <c r="B511">
        <v>1</v>
      </c>
      <c r="C511">
        <f t="shared" si="79"/>
        <v>2011</v>
      </c>
      <c r="D511">
        <v>2</v>
      </c>
      <c r="E511" t="str">
        <f t="shared" si="78"/>
        <v>20112</v>
      </c>
      <c r="F511">
        <f t="shared" si="70"/>
        <v>3.5000000000000003E-2</v>
      </c>
      <c r="G511">
        <f t="shared" si="71"/>
        <v>8.9999999999999993E-3</v>
      </c>
      <c r="H511">
        <f t="shared" si="72"/>
        <v>0</v>
      </c>
      <c r="I511">
        <f t="shared" si="73"/>
        <v>4.0599999999999996</v>
      </c>
      <c r="J511">
        <f t="shared" si="74"/>
        <v>0.13</v>
      </c>
      <c r="K511">
        <f t="shared" si="75"/>
        <v>0.89</v>
      </c>
      <c r="M511" t="s">
        <v>88</v>
      </c>
      <c r="N511">
        <v>2011</v>
      </c>
      <c r="O511">
        <v>2011</v>
      </c>
      <c r="P511">
        <v>3</v>
      </c>
      <c r="Q511">
        <v>1</v>
      </c>
      <c r="R511" s="1">
        <f t="shared" si="76"/>
        <v>40603</v>
      </c>
      <c r="S511">
        <v>3.7999999999999999E-2</v>
      </c>
      <c r="T511">
        <v>4.0000000000000001E-3</v>
      </c>
      <c r="U511">
        <v>0</v>
      </c>
      <c r="V511">
        <v>3.56</v>
      </c>
      <c r="W511">
        <v>0.1</v>
      </c>
      <c r="X511">
        <v>0.81</v>
      </c>
    </row>
    <row r="512" spans="1:24" x14ac:dyDescent="0.25">
      <c r="A512" s="1">
        <f t="shared" si="77"/>
        <v>40603</v>
      </c>
      <c r="B512">
        <v>1</v>
      </c>
      <c r="C512">
        <f t="shared" si="79"/>
        <v>2011</v>
      </c>
      <c r="D512">
        <v>3</v>
      </c>
      <c r="E512" t="str">
        <f t="shared" si="78"/>
        <v>20113</v>
      </c>
      <c r="F512">
        <f t="shared" si="70"/>
        <v>3.7999999999999999E-2</v>
      </c>
      <c r="G512">
        <f t="shared" si="71"/>
        <v>4.0000000000000001E-3</v>
      </c>
      <c r="H512">
        <f t="shared" si="72"/>
        <v>0</v>
      </c>
      <c r="I512">
        <f t="shared" si="73"/>
        <v>3.56</v>
      </c>
      <c r="J512">
        <f t="shared" si="74"/>
        <v>0.1</v>
      </c>
      <c r="K512">
        <f t="shared" si="75"/>
        <v>0.81</v>
      </c>
      <c r="M512" t="s">
        <v>88</v>
      </c>
      <c r="N512">
        <v>2011</v>
      </c>
      <c r="O512">
        <v>2011</v>
      </c>
      <c r="P512">
        <v>4</v>
      </c>
      <c r="Q512">
        <v>1</v>
      </c>
      <c r="R512" s="1">
        <f t="shared" si="76"/>
        <v>40634</v>
      </c>
      <c r="S512">
        <v>3.5000000000000003E-2</v>
      </c>
      <c r="T512">
        <v>6.0000000000000001E-3</v>
      </c>
      <c r="U512">
        <v>0</v>
      </c>
      <c r="V512">
        <v>3.77</v>
      </c>
      <c r="W512">
        <v>0.1</v>
      </c>
      <c r="X512">
        <v>0.79</v>
      </c>
    </row>
    <row r="513" spans="1:24" x14ac:dyDescent="0.25">
      <c r="A513" s="1">
        <f t="shared" si="77"/>
        <v>40634</v>
      </c>
      <c r="B513">
        <v>1</v>
      </c>
      <c r="C513">
        <f t="shared" si="79"/>
        <v>2011</v>
      </c>
      <c r="D513">
        <v>4</v>
      </c>
      <c r="E513" t="str">
        <f t="shared" si="78"/>
        <v>20114</v>
      </c>
      <c r="F513">
        <f t="shared" si="70"/>
        <v>3.5000000000000003E-2</v>
      </c>
      <c r="G513">
        <f t="shared" si="71"/>
        <v>6.0000000000000001E-3</v>
      </c>
      <c r="H513">
        <f t="shared" si="72"/>
        <v>0</v>
      </c>
      <c r="I513">
        <f t="shared" si="73"/>
        <v>3.77</v>
      </c>
      <c r="J513">
        <f t="shared" si="74"/>
        <v>0.1</v>
      </c>
      <c r="K513">
        <f t="shared" si="75"/>
        <v>0.79</v>
      </c>
      <c r="M513" t="s">
        <v>88</v>
      </c>
      <c r="N513">
        <v>2011</v>
      </c>
      <c r="O513">
        <v>2011</v>
      </c>
      <c r="P513">
        <v>5</v>
      </c>
      <c r="Q513">
        <v>1</v>
      </c>
      <c r="R513" s="1">
        <f t="shared" si="76"/>
        <v>40664</v>
      </c>
      <c r="S513">
        <v>3.3000000000000002E-2</v>
      </c>
      <c r="T513">
        <v>1.4E-2</v>
      </c>
      <c r="U513">
        <v>1E-3</v>
      </c>
      <c r="V513">
        <v>4.8099999999999996</v>
      </c>
      <c r="W513">
        <v>0.12</v>
      </c>
      <c r="X513">
        <v>0.8</v>
      </c>
    </row>
    <row r="514" spans="1:24" x14ac:dyDescent="0.25">
      <c r="A514" s="1">
        <f t="shared" si="77"/>
        <v>40664</v>
      </c>
      <c r="B514">
        <v>1</v>
      </c>
      <c r="C514">
        <f t="shared" si="79"/>
        <v>2011</v>
      </c>
      <c r="D514">
        <v>5</v>
      </c>
      <c r="E514" t="str">
        <f t="shared" si="78"/>
        <v>20115</v>
      </c>
      <c r="F514">
        <f t="shared" si="70"/>
        <v>3.3000000000000002E-2</v>
      </c>
      <c r="G514">
        <f t="shared" si="71"/>
        <v>1.4E-2</v>
      </c>
      <c r="H514">
        <f t="shared" si="72"/>
        <v>1E-3</v>
      </c>
      <c r="I514">
        <f t="shared" si="73"/>
        <v>4.8099999999999996</v>
      </c>
      <c r="J514">
        <f t="shared" si="74"/>
        <v>0.12</v>
      </c>
      <c r="K514">
        <f t="shared" si="75"/>
        <v>0.8</v>
      </c>
      <c r="M514" t="s">
        <v>88</v>
      </c>
      <c r="N514">
        <v>2011</v>
      </c>
      <c r="O514">
        <v>2011</v>
      </c>
      <c r="P514">
        <v>6</v>
      </c>
      <c r="Q514">
        <v>1</v>
      </c>
      <c r="R514" s="1">
        <f t="shared" si="76"/>
        <v>40695</v>
      </c>
      <c r="S514">
        <v>3.4000000000000002E-2</v>
      </c>
      <c r="T514">
        <v>1.6E-2</v>
      </c>
      <c r="U514">
        <v>1E-3</v>
      </c>
      <c r="V514">
        <v>5.21</v>
      </c>
      <c r="W514">
        <v>0.12</v>
      </c>
      <c r="X514">
        <v>0.85</v>
      </c>
    </row>
    <row r="515" spans="1:24" x14ac:dyDescent="0.25">
      <c r="A515" s="1">
        <f t="shared" si="77"/>
        <v>40695</v>
      </c>
      <c r="B515">
        <v>1</v>
      </c>
      <c r="C515">
        <f t="shared" si="79"/>
        <v>2011</v>
      </c>
      <c r="D515">
        <v>6</v>
      </c>
      <c r="E515" t="str">
        <f t="shared" si="78"/>
        <v>20116</v>
      </c>
      <c r="F515">
        <f t="shared" ref="F515:F578" si="80">VLOOKUP($A515,$R:$X,2,FALSE)</f>
        <v>3.4000000000000002E-2</v>
      </c>
      <c r="G515">
        <f t="shared" ref="G515:G578" si="81">VLOOKUP($A515,$R:$X,3,FALSE)</f>
        <v>1.6E-2</v>
      </c>
      <c r="H515">
        <f t="shared" ref="H515:H578" si="82">VLOOKUP($A515,$R:$X,4,FALSE)</f>
        <v>1E-3</v>
      </c>
      <c r="I515">
        <f t="shared" ref="I515:I578" si="83">VLOOKUP($A515,$R:$X,5,FALSE)</f>
        <v>5.21</v>
      </c>
      <c r="J515">
        <f t="shared" ref="J515:J578" si="84">VLOOKUP($A515,$R:$X,6,FALSE)</f>
        <v>0.12</v>
      </c>
      <c r="K515">
        <f t="shared" ref="K515:K578" si="85">VLOOKUP($A515,$R:$X,7,FALSE)</f>
        <v>0.85</v>
      </c>
      <c r="M515" t="s">
        <v>88</v>
      </c>
      <c r="N515">
        <v>2011</v>
      </c>
      <c r="O515">
        <v>2011</v>
      </c>
      <c r="P515">
        <v>7</v>
      </c>
      <c r="Q515">
        <v>1</v>
      </c>
      <c r="R515" s="1">
        <f t="shared" ref="R515:R578" si="86">DATE(N515,P515,Q515)</f>
        <v>40725</v>
      </c>
      <c r="S515">
        <v>3.3000000000000002E-2</v>
      </c>
      <c r="T515">
        <v>6.0000000000000001E-3</v>
      </c>
      <c r="U515">
        <v>0</v>
      </c>
      <c r="V515">
        <v>6.66</v>
      </c>
      <c r="W515">
        <v>0.17</v>
      </c>
      <c r="X515">
        <v>0.74</v>
      </c>
    </row>
    <row r="516" spans="1:24" x14ac:dyDescent="0.25">
      <c r="A516" s="1">
        <f t="shared" ref="A516:A579" si="87">DATE(C516,D516,B516)</f>
        <v>40725</v>
      </c>
      <c r="B516">
        <v>1</v>
      </c>
      <c r="C516">
        <f t="shared" si="79"/>
        <v>2011</v>
      </c>
      <c r="D516">
        <v>7</v>
      </c>
      <c r="E516" t="str">
        <f t="shared" ref="E516:E579" si="88">CONCATENATE(C516,D516)</f>
        <v>20117</v>
      </c>
      <c r="F516">
        <f t="shared" si="80"/>
        <v>3.3000000000000002E-2</v>
      </c>
      <c r="G516">
        <f t="shared" si="81"/>
        <v>6.0000000000000001E-3</v>
      </c>
      <c r="H516">
        <f t="shared" si="82"/>
        <v>0</v>
      </c>
      <c r="I516">
        <f t="shared" si="83"/>
        <v>6.66</v>
      </c>
      <c r="J516">
        <f t="shared" si="84"/>
        <v>0.17</v>
      </c>
      <c r="K516">
        <f t="shared" si="85"/>
        <v>0.74</v>
      </c>
      <c r="M516" t="s">
        <v>88</v>
      </c>
      <c r="N516">
        <v>2011</v>
      </c>
      <c r="O516">
        <v>2011</v>
      </c>
      <c r="P516">
        <v>8</v>
      </c>
      <c r="Q516">
        <v>1</v>
      </c>
      <c r="R516" s="1">
        <f t="shared" si="86"/>
        <v>40756</v>
      </c>
      <c r="S516">
        <v>0.03</v>
      </c>
      <c r="T516">
        <v>1.2999999999999999E-2</v>
      </c>
      <c r="U516">
        <v>0</v>
      </c>
      <c r="V516">
        <v>7.53</v>
      </c>
      <c r="W516">
        <v>0.2</v>
      </c>
      <c r="X516">
        <v>0.72</v>
      </c>
    </row>
    <row r="517" spans="1:24" x14ac:dyDescent="0.25">
      <c r="A517" s="1">
        <f t="shared" si="87"/>
        <v>40756</v>
      </c>
      <c r="B517">
        <v>1</v>
      </c>
      <c r="C517">
        <f t="shared" si="79"/>
        <v>2011</v>
      </c>
      <c r="D517">
        <v>8</v>
      </c>
      <c r="E517" t="str">
        <f t="shared" si="88"/>
        <v>20118</v>
      </c>
      <c r="F517">
        <f t="shared" si="80"/>
        <v>0.03</v>
      </c>
      <c r="G517">
        <f t="shared" si="81"/>
        <v>1.2999999999999999E-2</v>
      </c>
      <c r="H517">
        <f t="shared" si="82"/>
        <v>0</v>
      </c>
      <c r="I517">
        <f t="shared" si="83"/>
        <v>7.53</v>
      </c>
      <c r="J517">
        <f t="shared" si="84"/>
        <v>0.2</v>
      </c>
      <c r="K517">
        <f t="shared" si="85"/>
        <v>0.72</v>
      </c>
      <c r="M517" t="s">
        <v>88</v>
      </c>
      <c r="N517">
        <v>2011</v>
      </c>
      <c r="O517">
        <v>2011</v>
      </c>
      <c r="P517">
        <v>9</v>
      </c>
      <c r="Q517">
        <v>1</v>
      </c>
      <c r="R517" s="1">
        <f t="shared" si="86"/>
        <v>40787</v>
      </c>
      <c r="S517">
        <v>2.8000000000000001E-2</v>
      </c>
      <c r="T517">
        <v>6.0000000000000001E-3</v>
      </c>
      <c r="U517">
        <v>0</v>
      </c>
      <c r="V517">
        <v>8.16</v>
      </c>
      <c r="W517">
        <v>0.25</v>
      </c>
      <c r="X517">
        <v>0.92</v>
      </c>
    </row>
    <row r="518" spans="1:24" x14ac:dyDescent="0.25">
      <c r="A518" s="1">
        <f t="shared" si="87"/>
        <v>40787</v>
      </c>
      <c r="B518">
        <v>1</v>
      </c>
      <c r="C518">
        <f t="shared" si="79"/>
        <v>2011</v>
      </c>
      <c r="D518">
        <v>9</v>
      </c>
      <c r="E518" t="str">
        <f t="shared" si="88"/>
        <v>20119</v>
      </c>
      <c r="F518">
        <f t="shared" si="80"/>
        <v>2.8000000000000001E-2</v>
      </c>
      <c r="G518">
        <f t="shared" si="81"/>
        <v>6.0000000000000001E-3</v>
      </c>
      <c r="H518">
        <f t="shared" si="82"/>
        <v>0</v>
      </c>
      <c r="I518">
        <f t="shared" si="83"/>
        <v>8.16</v>
      </c>
      <c r="J518">
        <f t="shared" si="84"/>
        <v>0.25</v>
      </c>
      <c r="K518">
        <f t="shared" si="85"/>
        <v>0.92</v>
      </c>
      <c r="M518" t="s">
        <v>88</v>
      </c>
      <c r="N518">
        <v>2012</v>
      </c>
      <c r="O518">
        <v>2011</v>
      </c>
      <c r="P518">
        <v>10</v>
      </c>
      <c r="Q518">
        <v>1</v>
      </c>
      <c r="R518" s="1">
        <f t="shared" si="86"/>
        <v>41183</v>
      </c>
      <c r="S518">
        <v>3.5999999999999997E-2</v>
      </c>
      <c r="T518">
        <v>8.9999999999999993E-3</v>
      </c>
      <c r="U518">
        <v>1E-3</v>
      </c>
      <c r="V518">
        <v>7.69</v>
      </c>
      <c r="W518">
        <v>0.26</v>
      </c>
      <c r="X518">
        <v>1.79</v>
      </c>
    </row>
    <row r="519" spans="1:24" x14ac:dyDescent="0.25">
      <c r="A519" s="1">
        <f t="shared" si="87"/>
        <v>41183</v>
      </c>
      <c r="B519">
        <v>1</v>
      </c>
      <c r="C519">
        <f t="shared" si="79"/>
        <v>2012</v>
      </c>
      <c r="D519">
        <v>10</v>
      </c>
      <c r="E519" t="str">
        <f t="shared" si="88"/>
        <v>201210</v>
      </c>
      <c r="F519">
        <f t="shared" si="80"/>
        <v>3.5999999999999997E-2</v>
      </c>
      <c r="G519">
        <f t="shared" si="81"/>
        <v>8.9999999999999993E-3</v>
      </c>
      <c r="H519">
        <f t="shared" si="82"/>
        <v>1E-3</v>
      </c>
      <c r="I519">
        <f t="shared" si="83"/>
        <v>7.69</v>
      </c>
      <c r="J519">
        <f t="shared" si="84"/>
        <v>0.26</v>
      </c>
      <c r="K519">
        <f t="shared" si="85"/>
        <v>1.79</v>
      </c>
      <c r="M519" t="s">
        <v>88</v>
      </c>
      <c r="N519">
        <v>2012</v>
      </c>
      <c r="O519">
        <v>2011</v>
      </c>
      <c r="P519">
        <v>11</v>
      </c>
      <c r="Q519">
        <v>1</v>
      </c>
      <c r="R519" s="1">
        <f t="shared" si="86"/>
        <v>41214</v>
      </c>
      <c r="S519">
        <v>3.5000000000000003E-2</v>
      </c>
      <c r="T519">
        <v>0.01</v>
      </c>
      <c r="U519">
        <v>1E-3</v>
      </c>
      <c r="V519">
        <v>4.7699999999999996</v>
      </c>
      <c r="W519">
        <v>0.18</v>
      </c>
      <c r="X519">
        <v>2.41</v>
      </c>
    </row>
    <row r="520" spans="1:24" x14ac:dyDescent="0.25">
      <c r="A520" s="1">
        <f t="shared" si="87"/>
        <v>41214</v>
      </c>
      <c r="B520">
        <v>1</v>
      </c>
      <c r="C520">
        <f t="shared" si="79"/>
        <v>2012</v>
      </c>
      <c r="D520">
        <v>11</v>
      </c>
      <c r="E520" t="str">
        <f t="shared" si="88"/>
        <v>201211</v>
      </c>
      <c r="F520">
        <f t="shared" si="80"/>
        <v>3.5000000000000003E-2</v>
      </c>
      <c r="G520">
        <f t="shared" si="81"/>
        <v>0.01</v>
      </c>
      <c r="H520">
        <f t="shared" si="82"/>
        <v>1E-3</v>
      </c>
      <c r="I520">
        <f t="shared" si="83"/>
        <v>4.7699999999999996</v>
      </c>
      <c r="J520">
        <f t="shared" si="84"/>
        <v>0.18</v>
      </c>
      <c r="K520">
        <f t="shared" si="85"/>
        <v>2.41</v>
      </c>
      <c r="M520" t="s">
        <v>88</v>
      </c>
      <c r="N520">
        <v>2012</v>
      </c>
      <c r="O520">
        <v>2011</v>
      </c>
      <c r="P520">
        <v>12</v>
      </c>
      <c r="Q520">
        <v>1</v>
      </c>
      <c r="R520" s="1">
        <f t="shared" si="86"/>
        <v>41244</v>
      </c>
      <c r="S520">
        <v>3.1E-2</v>
      </c>
      <c r="T520">
        <v>8.9999999999999993E-3</v>
      </c>
      <c r="U520">
        <v>2E-3</v>
      </c>
      <c r="V520">
        <v>3.78</v>
      </c>
      <c r="W520">
        <v>0.14000000000000001</v>
      </c>
      <c r="X520">
        <v>1.45</v>
      </c>
    </row>
    <row r="521" spans="1:24" x14ac:dyDescent="0.25">
      <c r="A521" s="1">
        <f t="shared" si="87"/>
        <v>41244</v>
      </c>
      <c r="B521">
        <v>1</v>
      </c>
      <c r="C521">
        <f t="shared" si="79"/>
        <v>2012</v>
      </c>
      <c r="D521">
        <v>12</v>
      </c>
      <c r="E521" t="str">
        <f t="shared" si="88"/>
        <v>201212</v>
      </c>
      <c r="F521">
        <f t="shared" si="80"/>
        <v>3.1E-2</v>
      </c>
      <c r="G521">
        <f t="shared" si="81"/>
        <v>8.9999999999999993E-3</v>
      </c>
      <c r="H521">
        <f t="shared" si="82"/>
        <v>2E-3</v>
      </c>
      <c r="I521">
        <f t="shared" si="83"/>
        <v>3.78</v>
      </c>
      <c r="J521">
        <f t="shared" si="84"/>
        <v>0.14000000000000001</v>
      </c>
      <c r="K521">
        <f t="shared" si="85"/>
        <v>1.45</v>
      </c>
      <c r="M521" t="s">
        <v>88</v>
      </c>
      <c r="N521">
        <v>2012</v>
      </c>
      <c r="O521">
        <v>2012</v>
      </c>
      <c r="P521">
        <v>1</v>
      </c>
      <c r="Q521">
        <v>1</v>
      </c>
      <c r="R521" s="1">
        <f t="shared" si="86"/>
        <v>40909</v>
      </c>
      <c r="S521">
        <v>3.4000000000000002E-2</v>
      </c>
      <c r="T521">
        <v>8.9999999999999993E-3</v>
      </c>
      <c r="U521">
        <v>3.0000000000000001E-3</v>
      </c>
      <c r="V521">
        <v>3.25</v>
      </c>
      <c r="W521">
        <v>0.11</v>
      </c>
      <c r="X521">
        <v>0.98</v>
      </c>
    </row>
    <row r="522" spans="1:24" x14ac:dyDescent="0.25">
      <c r="A522" s="1">
        <f t="shared" si="87"/>
        <v>40909</v>
      </c>
      <c r="B522">
        <v>1</v>
      </c>
      <c r="C522">
        <f t="shared" si="79"/>
        <v>2012</v>
      </c>
      <c r="D522">
        <v>1</v>
      </c>
      <c r="E522" t="str">
        <f t="shared" si="88"/>
        <v>20121</v>
      </c>
      <c r="F522">
        <f t="shared" si="80"/>
        <v>3.4000000000000002E-2</v>
      </c>
      <c r="G522">
        <f t="shared" si="81"/>
        <v>8.9999999999999993E-3</v>
      </c>
      <c r="H522">
        <f t="shared" si="82"/>
        <v>3.0000000000000001E-3</v>
      </c>
      <c r="I522">
        <f t="shared" si="83"/>
        <v>3.25</v>
      </c>
      <c r="J522">
        <f t="shared" si="84"/>
        <v>0.11</v>
      </c>
      <c r="K522">
        <f t="shared" si="85"/>
        <v>0.98</v>
      </c>
      <c r="M522" t="s">
        <v>88</v>
      </c>
      <c r="N522">
        <v>2012</v>
      </c>
      <c r="O522">
        <v>2012</v>
      </c>
      <c r="P522">
        <v>2</v>
      </c>
      <c r="Q522">
        <v>1</v>
      </c>
      <c r="R522" s="1">
        <f t="shared" si="86"/>
        <v>40940</v>
      </c>
      <c r="S522">
        <v>3.3000000000000002E-2</v>
      </c>
      <c r="T522">
        <v>1.0999999999999999E-2</v>
      </c>
      <c r="U522">
        <v>2E-3</v>
      </c>
      <c r="V522">
        <v>3.76</v>
      </c>
      <c r="W522">
        <v>0.12</v>
      </c>
      <c r="X522">
        <v>0.86</v>
      </c>
    </row>
    <row r="523" spans="1:24" x14ac:dyDescent="0.25">
      <c r="A523" s="1">
        <f t="shared" si="87"/>
        <v>40940</v>
      </c>
      <c r="B523">
        <v>1</v>
      </c>
      <c r="C523">
        <f t="shared" si="79"/>
        <v>2012</v>
      </c>
      <c r="D523">
        <v>2</v>
      </c>
      <c r="E523" t="str">
        <f t="shared" si="88"/>
        <v>20122</v>
      </c>
      <c r="F523">
        <f t="shared" si="80"/>
        <v>3.3000000000000002E-2</v>
      </c>
      <c r="G523">
        <f t="shared" si="81"/>
        <v>1.0999999999999999E-2</v>
      </c>
      <c r="H523">
        <f t="shared" si="82"/>
        <v>2E-3</v>
      </c>
      <c r="I523">
        <f t="shared" si="83"/>
        <v>3.76</v>
      </c>
      <c r="J523">
        <f t="shared" si="84"/>
        <v>0.12</v>
      </c>
      <c r="K523">
        <f t="shared" si="85"/>
        <v>0.86</v>
      </c>
      <c r="M523" t="s">
        <v>88</v>
      </c>
      <c r="N523">
        <v>2012</v>
      </c>
      <c r="O523">
        <v>2012</v>
      </c>
      <c r="P523">
        <v>3</v>
      </c>
      <c r="Q523">
        <v>1</v>
      </c>
      <c r="R523" s="1">
        <f t="shared" si="86"/>
        <v>40969</v>
      </c>
      <c r="S523">
        <v>3.4000000000000002E-2</v>
      </c>
      <c r="T523">
        <v>4.0000000000000001E-3</v>
      </c>
      <c r="U523">
        <v>2E-3</v>
      </c>
      <c r="V523">
        <v>3.43</v>
      </c>
      <c r="W523">
        <v>0.1</v>
      </c>
      <c r="X523">
        <v>0.83</v>
      </c>
    </row>
    <row r="524" spans="1:24" x14ac:dyDescent="0.25">
      <c r="A524" s="1">
        <f t="shared" si="87"/>
        <v>40969</v>
      </c>
      <c r="B524">
        <v>1</v>
      </c>
      <c r="C524">
        <f t="shared" si="79"/>
        <v>2012</v>
      </c>
      <c r="D524">
        <v>3</v>
      </c>
      <c r="E524" t="str">
        <f t="shared" si="88"/>
        <v>20123</v>
      </c>
      <c r="F524">
        <f t="shared" si="80"/>
        <v>3.4000000000000002E-2</v>
      </c>
      <c r="G524">
        <f t="shared" si="81"/>
        <v>4.0000000000000001E-3</v>
      </c>
      <c r="H524">
        <f t="shared" si="82"/>
        <v>2E-3</v>
      </c>
      <c r="I524">
        <f t="shared" si="83"/>
        <v>3.43</v>
      </c>
      <c r="J524">
        <f t="shared" si="84"/>
        <v>0.1</v>
      </c>
      <c r="K524">
        <f t="shared" si="85"/>
        <v>0.83</v>
      </c>
      <c r="M524" t="s">
        <v>88</v>
      </c>
      <c r="N524">
        <v>2012</v>
      </c>
      <c r="O524">
        <v>2012</v>
      </c>
      <c r="P524">
        <v>4</v>
      </c>
      <c r="Q524">
        <v>1</v>
      </c>
      <c r="R524" s="1">
        <f t="shared" si="86"/>
        <v>41000</v>
      </c>
      <c r="S524">
        <v>3.2000000000000001E-2</v>
      </c>
      <c r="T524">
        <v>3.0000000000000001E-3</v>
      </c>
      <c r="U524">
        <v>0</v>
      </c>
      <c r="V524">
        <v>3.98</v>
      </c>
      <c r="W524">
        <v>0.1</v>
      </c>
      <c r="X524">
        <v>0.75</v>
      </c>
    </row>
    <row r="525" spans="1:24" x14ac:dyDescent="0.25">
      <c r="A525" s="1">
        <f t="shared" si="87"/>
        <v>41000</v>
      </c>
      <c r="B525">
        <v>1</v>
      </c>
      <c r="C525">
        <f t="shared" si="79"/>
        <v>2012</v>
      </c>
      <c r="D525">
        <v>4</v>
      </c>
      <c r="E525" t="str">
        <f t="shared" si="88"/>
        <v>20124</v>
      </c>
      <c r="F525">
        <f t="shared" si="80"/>
        <v>3.2000000000000001E-2</v>
      </c>
      <c r="G525">
        <f t="shared" si="81"/>
        <v>3.0000000000000001E-3</v>
      </c>
      <c r="H525">
        <f t="shared" si="82"/>
        <v>0</v>
      </c>
      <c r="I525">
        <f t="shared" si="83"/>
        <v>3.98</v>
      </c>
      <c r="J525">
        <f t="shared" si="84"/>
        <v>0.1</v>
      </c>
      <c r="K525">
        <f t="shared" si="85"/>
        <v>0.75</v>
      </c>
      <c r="M525" t="s">
        <v>88</v>
      </c>
      <c r="N525">
        <v>2012</v>
      </c>
      <c r="O525">
        <v>2012</v>
      </c>
      <c r="P525">
        <v>5</v>
      </c>
      <c r="Q525">
        <v>1</v>
      </c>
      <c r="R525" s="1">
        <f t="shared" si="86"/>
        <v>41030</v>
      </c>
      <c r="S525">
        <v>3.3000000000000002E-2</v>
      </c>
      <c r="T525">
        <v>1.9E-2</v>
      </c>
      <c r="U525">
        <v>1E-3</v>
      </c>
      <c r="V525">
        <v>4.47</v>
      </c>
      <c r="W525">
        <v>0.11</v>
      </c>
      <c r="X525">
        <v>0.82</v>
      </c>
    </row>
    <row r="526" spans="1:24" x14ac:dyDescent="0.25">
      <c r="A526" s="1">
        <f t="shared" si="87"/>
        <v>41030</v>
      </c>
      <c r="B526">
        <v>1</v>
      </c>
      <c r="C526">
        <f t="shared" si="79"/>
        <v>2012</v>
      </c>
      <c r="D526">
        <v>5</v>
      </c>
      <c r="E526" t="str">
        <f t="shared" si="88"/>
        <v>20125</v>
      </c>
      <c r="F526">
        <f t="shared" si="80"/>
        <v>3.3000000000000002E-2</v>
      </c>
      <c r="G526">
        <f t="shared" si="81"/>
        <v>1.9E-2</v>
      </c>
      <c r="H526">
        <f t="shared" si="82"/>
        <v>1E-3</v>
      </c>
      <c r="I526">
        <f t="shared" si="83"/>
        <v>4.47</v>
      </c>
      <c r="J526">
        <f t="shared" si="84"/>
        <v>0.11</v>
      </c>
      <c r="K526">
        <f t="shared" si="85"/>
        <v>0.82</v>
      </c>
      <c r="M526" t="s">
        <v>88</v>
      </c>
      <c r="N526">
        <v>2012</v>
      </c>
      <c r="O526">
        <v>2012</v>
      </c>
      <c r="P526">
        <v>6</v>
      </c>
      <c r="Q526">
        <v>1</v>
      </c>
      <c r="R526" s="1">
        <f t="shared" si="86"/>
        <v>41061</v>
      </c>
      <c r="S526">
        <v>3.1E-2</v>
      </c>
      <c r="T526">
        <v>0.01</v>
      </c>
      <c r="U526">
        <v>0</v>
      </c>
      <c r="V526">
        <v>5.07</v>
      </c>
      <c r="W526">
        <v>0.12</v>
      </c>
      <c r="X526">
        <v>0.86</v>
      </c>
    </row>
    <row r="527" spans="1:24" x14ac:dyDescent="0.25">
      <c r="A527" s="1">
        <f t="shared" si="87"/>
        <v>41061</v>
      </c>
      <c r="B527">
        <v>1</v>
      </c>
      <c r="C527">
        <f t="shared" si="79"/>
        <v>2012</v>
      </c>
      <c r="D527">
        <v>6</v>
      </c>
      <c r="E527" t="str">
        <f t="shared" si="88"/>
        <v>20126</v>
      </c>
      <c r="F527">
        <f t="shared" si="80"/>
        <v>3.1E-2</v>
      </c>
      <c r="G527">
        <f t="shared" si="81"/>
        <v>0.01</v>
      </c>
      <c r="H527">
        <f t="shared" si="82"/>
        <v>0</v>
      </c>
      <c r="I527">
        <f t="shared" si="83"/>
        <v>5.07</v>
      </c>
      <c r="J527">
        <f t="shared" si="84"/>
        <v>0.12</v>
      </c>
      <c r="K527">
        <f t="shared" si="85"/>
        <v>0.86</v>
      </c>
      <c r="M527" t="s">
        <v>88</v>
      </c>
      <c r="N527">
        <v>2012</v>
      </c>
      <c r="O527">
        <v>2012</v>
      </c>
      <c r="P527">
        <v>7</v>
      </c>
      <c r="Q527">
        <v>1</v>
      </c>
      <c r="R527" s="1">
        <f t="shared" si="86"/>
        <v>41091</v>
      </c>
      <c r="S527">
        <v>3.1E-2</v>
      </c>
      <c r="T527">
        <v>8.0000000000000002E-3</v>
      </c>
      <c r="U527">
        <v>0</v>
      </c>
      <c r="V527">
        <v>6.14</v>
      </c>
      <c r="W527">
        <v>0.16</v>
      </c>
      <c r="X527">
        <v>0.81</v>
      </c>
    </row>
    <row r="528" spans="1:24" x14ac:dyDescent="0.25">
      <c r="A528" s="1">
        <f t="shared" si="87"/>
        <v>41091</v>
      </c>
      <c r="B528">
        <v>1</v>
      </c>
      <c r="C528">
        <f t="shared" ref="C528:C591" si="89">C516+1</f>
        <v>2012</v>
      </c>
      <c r="D528">
        <v>7</v>
      </c>
      <c r="E528" t="str">
        <f t="shared" si="88"/>
        <v>20127</v>
      </c>
      <c r="F528">
        <f t="shared" si="80"/>
        <v>3.1E-2</v>
      </c>
      <c r="G528">
        <f t="shared" si="81"/>
        <v>8.0000000000000002E-3</v>
      </c>
      <c r="H528">
        <f t="shared" si="82"/>
        <v>0</v>
      </c>
      <c r="I528">
        <f t="shared" si="83"/>
        <v>6.14</v>
      </c>
      <c r="J528">
        <f t="shared" si="84"/>
        <v>0.16</v>
      </c>
      <c r="K528">
        <f t="shared" si="85"/>
        <v>0.81</v>
      </c>
      <c r="M528" t="s">
        <v>88</v>
      </c>
      <c r="N528">
        <v>2012</v>
      </c>
      <c r="O528">
        <v>2012</v>
      </c>
      <c r="P528">
        <v>8</v>
      </c>
      <c r="Q528">
        <v>1</v>
      </c>
      <c r="R528" s="1">
        <f t="shared" si="86"/>
        <v>41122</v>
      </c>
      <c r="S528">
        <v>3.2000000000000001E-2</v>
      </c>
      <c r="T528">
        <v>8.0000000000000002E-3</v>
      </c>
      <c r="U528">
        <v>0</v>
      </c>
      <c r="V528">
        <v>7.45</v>
      </c>
      <c r="W528">
        <v>0.21</v>
      </c>
      <c r="X528">
        <v>0.76</v>
      </c>
    </row>
    <row r="529" spans="1:24" x14ac:dyDescent="0.25">
      <c r="A529" s="1">
        <f t="shared" si="87"/>
        <v>41122</v>
      </c>
      <c r="B529">
        <v>1</v>
      </c>
      <c r="C529">
        <f t="shared" si="89"/>
        <v>2012</v>
      </c>
      <c r="D529">
        <v>8</v>
      </c>
      <c r="E529" t="str">
        <f t="shared" si="88"/>
        <v>20128</v>
      </c>
      <c r="F529">
        <f t="shared" si="80"/>
        <v>3.2000000000000001E-2</v>
      </c>
      <c r="G529">
        <f t="shared" si="81"/>
        <v>8.0000000000000002E-3</v>
      </c>
      <c r="H529">
        <f t="shared" si="82"/>
        <v>0</v>
      </c>
      <c r="I529">
        <f t="shared" si="83"/>
        <v>7.45</v>
      </c>
      <c r="J529">
        <f t="shared" si="84"/>
        <v>0.21</v>
      </c>
      <c r="K529">
        <f t="shared" si="85"/>
        <v>0.76</v>
      </c>
      <c r="M529" t="s">
        <v>88</v>
      </c>
      <c r="N529">
        <v>2012</v>
      </c>
      <c r="O529">
        <v>2012</v>
      </c>
      <c r="P529">
        <v>9</v>
      </c>
      <c r="Q529">
        <v>1</v>
      </c>
      <c r="R529" s="1">
        <f t="shared" si="86"/>
        <v>41153</v>
      </c>
      <c r="S529">
        <v>2.1000000000000001E-2</v>
      </c>
      <c r="T529">
        <v>5.0000000000000001E-3</v>
      </c>
      <c r="U529">
        <v>0</v>
      </c>
      <c r="V529">
        <v>9.11</v>
      </c>
      <c r="W529">
        <v>0.26</v>
      </c>
      <c r="X529">
        <v>0.82</v>
      </c>
    </row>
    <row r="530" spans="1:24" x14ac:dyDescent="0.25">
      <c r="A530" s="1">
        <f t="shared" si="87"/>
        <v>41153</v>
      </c>
      <c r="B530">
        <v>1</v>
      </c>
      <c r="C530">
        <f t="shared" si="89"/>
        <v>2012</v>
      </c>
      <c r="D530">
        <v>9</v>
      </c>
      <c r="E530" t="str">
        <f t="shared" si="88"/>
        <v>20129</v>
      </c>
      <c r="F530">
        <f t="shared" si="80"/>
        <v>2.1000000000000001E-2</v>
      </c>
      <c r="G530">
        <f t="shared" si="81"/>
        <v>5.0000000000000001E-3</v>
      </c>
      <c r="H530">
        <f t="shared" si="82"/>
        <v>0</v>
      </c>
      <c r="I530">
        <f t="shared" si="83"/>
        <v>9.11</v>
      </c>
      <c r="J530">
        <f t="shared" si="84"/>
        <v>0.26</v>
      </c>
      <c r="K530">
        <f t="shared" si="85"/>
        <v>0.82</v>
      </c>
      <c r="M530" t="s">
        <v>88</v>
      </c>
      <c r="N530">
        <v>2013</v>
      </c>
      <c r="O530">
        <v>2012</v>
      </c>
      <c r="P530">
        <v>10</v>
      </c>
      <c r="Q530">
        <v>1</v>
      </c>
      <c r="R530" s="1">
        <f t="shared" si="86"/>
        <v>41548</v>
      </c>
      <c r="S530">
        <v>0.03</v>
      </c>
      <c r="T530">
        <v>8.9999999999999993E-3</v>
      </c>
      <c r="U530">
        <v>0</v>
      </c>
      <c r="V530">
        <v>6.03</v>
      </c>
      <c r="W530">
        <v>0.2</v>
      </c>
      <c r="X530">
        <v>2.3199999999999998</v>
      </c>
    </row>
    <row r="531" spans="1:24" x14ac:dyDescent="0.25">
      <c r="A531" s="1">
        <f t="shared" si="87"/>
        <v>41548</v>
      </c>
      <c r="B531">
        <v>1</v>
      </c>
      <c r="C531">
        <f t="shared" si="89"/>
        <v>2013</v>
      </c>
      <c r="D531">
        <v>10</v>
      </c>
      <c r="E531" t="str">
        <f t="shared" si="88"/>
        <v>201310</v>
      </c>
      <c r="F531">
        <f t="shared" si="80"/>
        <v>0.03</v>
      </c>
      <c r="G531">
        <f t="shared" si="81"/>
        <v>8.9999999999999993E-3</v>
      </c>
      <c r="H531">
        <f t="shared" si="82"/>
        <v>0</v>
      </c>
      <c r="I531">
        <f t="shared" si="83"/>
        <v>6.03</v>
      </c>
      <c r="J531">
        <f t="shared" si="84"/>
        <v>0.2</v>
      </c>
      <c r="K531">
        <f t="shared" si="85"/>
        <v>2.3199999999999998</v>
      </c>
      <c r="M531" t="s">
        <v>88</v>
      </c>
      <c r="N531">
        <v>2013</v>
      </c>
      <c r="O531">
        <v>2012</v>
      </c>
      <c r="P531">
        <v>11</v>
      </c>
      <c r="Q531">
        <v>1</v>
      </c>
      <c r="R531" s="1">
        <f t="shared" si="86"/>
        <v>41579</v>
      </c>
      <c r="S531">
        <v>3.3000000000000002E-2</v>
      </c>
      <c r="T531">
        <v>4.0000000000000001E-3</v>
      </c>
      <c r="U531">
        <v>1E-3</v>
      </c>
      <c r="V531">
        <v>3.82</v>
      </c>
      <c r="W531">
        <v>0.11</v>
      </c>
      <c r="X531">
        <v>1.2</v>
      </c>
    </row>
    <row r="532" spans="1:24" x14ac:dyDescent="0.25">
      <c r="A532" s="1">
        <f t="shared" si="87"/>
        <v>41579</v>
      </c>
      <c r="B532">
        <v>1</v>
      </c>
      <c r="C532">
        <f t="shared" si="89"/>
        <v>2013</v>
      </c>
      <c r="D532">
        <v>11</v>
      </c>
      <c r="E532" t="str">
        <f t="shared" si="88"/>
        <v>201311</v>
      </c>
      <c r="F532">
        <f t="shared" si="80"/>
        <v>3.3000000000000002E-2</v>
      </c>
      <c r="G532">
        <f t="shared" si="81"/>
        <v>4.0000000000000001E-3</v>
      </c>
      <c r="H532">
        <f t="shared" si="82"/>
        <v>1E-3</v>
      </c>
      <c r="I532">
        <f t="shared" si="83"/>
        <v>3.82</v>
      </c>
      <c r="J532">
        <f t="shared" si="84"/>
        <v>0.11</v>
      </c>
      <c r="K532">
        <f t="shared" si="85"/>
        <v>1.2</v>
      </c>
      <c r="M532" t="s">
        <v>88</v>
      </c>
      <c r="N532">
        <v>2013</v>
      </c>
      <c r="O532">
        <v>2012</v>
      </c>
      <c r="P532">
        <v>12</v>
      </c>
      <c r="Q532">
        <v>1</v>
      </c>
      <c r="R532" s="1">
        <f t="shared" si="86"/>
        <v>41609</v>
      </c>
      <c r="S532">
        <v>3.3000000000000002E-2</v>
      </c>
      <c r="T532">
        <v>4.0000000000000001E-3</v>
      </c>
      <c r="U532">
        <v>1E-3</v>
      </c>
      <c r="V532">
        <v>3.57</v>
      </c>
      <c r="W532">
        <v>0.1</v>
      </c>
      <c r="X532">
        <v>0.95</v>
      </c>
    </row>
    <row r="533" spans="1:24" x14ac:dyDescent="0.25">
      <c r="A533" s="1">
        <f t="shared" si="87"/>
        <v>41609</v>
      </c>
      <c r="B533">
        <v>1</v>
      </c>
      <c r="C533">
        <f t="shared" si="89"/>
        <v>2013</v>
      </c>
      <c r="D533">
        <v>12</v>
      </c>
      <c r="E533" t="str">
        <f t="shared" si="88"/>
        <v>201312</v>
      </c>
      <c r="F533">
        <f t="shared" si="80"/>
        <v>3.3000000000000002E-2</v>
      </c>
      <c r="G533">
        <f t="shared" si="81"/>
        <v>4.0000000000000001E-3</v>
      </c>
      <c r="H533">
        <f t="shared" si="82"/>
        <v>1E-3</v>
      </c>
      <c r="I533">
        <f t="shared" si="83"/>
        <v>3.57</v>
      </c>
      <c r="J533">
        <f t="shared" si="84"/>
        <v>0.1</v>
      </c>
      <c r="K533">
        <f t="shared" si="85"/>
        <v>0.95</v>
      </c>
      <c r="M533" t="s">
        <v>88</v>
      </c>
      <c r="N533">
        <v>2013</v>
      </c>
      <c r="O533">
        <v>2013</v>
      </c>
      <c r="P533">
        <v>1</v>
      </c>
      <c r="Q533">
        <v>1</v>
      </c>
      <c r="R533" s="1">
        <f t="shared" si="86"/>
        <v>41275</v>
      </c>
      <c r="S533">
        <v>3.5999999999999997E-2</v>
      </c>
      <c r="T533">
        <v>8.0000000000000002E-3</v>
      </c>
      <c r="U533">
        <v>0</v>
      </c>
      <c r="V533">
        <v>3.66</v>
      </c>
      <c r="W533">
        <v>0.12</v>
      </c>
      <c r="X533">
        <v>0.75</v>
      </c>
    </row>
    <row r="534" spans="1:24" x14ac:dyDescent="0.25">
      <c r="A534" s="1">
        <f t="shared" si="87"/>
        <v>41275</v>
      </c>
      <c r="B534">
        <v>1</v>
      </c>
      <c r="C534">
        <f t="shared" si="89"/>
        <v>2013</v>
      </c>
      <c r="D534">
        <v>1</v>
      </c>
      <c r="E534" t="str">
        <f t="shared" si="88"/>
        <v>20131</v>
      </c>
      <c r="F534">
        <f t="shared" si="80"/>
        <v>3.5999999999999997E-2</v>
      </c>
      <c r="G534">
        <f t="shared" si="81"/>
        <v>8.0000000000000002E-3</v>
      </c>
      <c r="H534">
        <f t="shared" si="82"/>
        <v>0</v>
      </c>
      <c r="I534">
        <f t="shared" si="83"/>
        <v>3.66</v>
      </c>
      <c r="J534">
        <f t="shared" si="84"/>
        <v>0.12</v>
      </c>
      <c r="K534">
        <f t="shared" si="85"/>
        <v>0.75</v>
      </c>
      <c r="M534" t="s">
        <v>88</v>
      </c>
      <c r="N534">
        <v>2013</v>
      </c>
      <c r="O534">
        <v>2013</v>
      </c>
      <c r="P534">
        <v>2</v>
      </c>
      <c r="Q534">
        <v>1</v>
      </c>
      <c r="R534" s="1">
        <f t="shared" si="86"/>
        <v>41306</v>
      </c>
      <c r="S534">
        <v>3.3000000000000002E-2</v>
      </c>
      <c r="T534">
        <v>1.0999999999999999E-2</v>
      </c>
      <c r="U534">
        <v>1E-3</v>
      </c>
      <c r="V534">
        <v>3.73</v>
      </c>
      <c r="W534">
        <v>0.12</v>
      </c>
      <c r="X534">
        <v>0.83</v>
      </c>
    </row>
    <row r="535" spans="1:24" x14ac:dyDescent="0.25">
      <c r="A535" s="1">
        <f t="shared" si="87"/>
        <v>41306</v>
      </c>
      <c r="B535">
        <v>1</v>
      </c>
      <c r="C535">
        <f t="shared" si="89"/>
        <v>2013</v>
      </c>
      <c r="D535">
        <v>2</v>
      </c>
      <c r="E535" t="str">
        <f t="shared" si="88"/>
        <v>20132</v>
      </c>
      <c r="F535">
        <f t="shared" si="80"/>
        <v>3.3000000000000002E-2</v>
      </c>
      <c r="G535">
        <f t="shared" si="81"/>
        <v>1.0999999999999999E-2</v>
      </c>
      <c r="H535">
        <f t="shared" si="82"/>
        <v>1E-3</v>
      </c>
      <c r="I535">
        <f t="shared" si="83"/>
        <v>3.73</v>
      </c>
      <c r="J535">
        <f t="shared" si="84"/>
        <v>0.12</v>
      </c>
      <c r="K535">
        <f t="shared" si="85"/>
        <v>0.83</v>
      </c>
      <c r="M535" t="s">
        <v>88</v>
      </c>
      <c r="N535">
        <v>2013</v>
      </c>
      <c r="O535">
        <v>2013</v>
      </c>
      <c r="P535">
        <v>3</v>
      </c>
      <c r="Q535">
        <v>1</v>
      </c>
      <c r="R535" s="1">
        <f t="shared" si="86"/>
        <v>41334</v>
      </c>
      <c r="S535">
        <v>3.3000000000000002E-2</v>
      </c>
      <c r="T535">
        <v>7.0000000000000001E-3</v>
      </c>
      <c r="U535">
        <v>0</v>
      </c>
      <c r="V535">
        <v>4.01</v>
      </c>
      <c r="W535">
        <v>0.12</v>
      </c>
      <c r="X535">
        <v>0.85</v>
      </c>
    </row>
    <row r="536" spans="1:24" x14ac:dyDescent="0.25">
      <c r="A536" s="1">
        <f t="shared" si="87"/>
        <v>41334</v>
      </c>
      <c r="B536">
        <v>1</v>
      </c>
      <c r="C536">
        <f t="shared" si="89"/>
        <v>2013</v>
      </c>
      <c r="D536">
        <v>3</v>
      </c>
      <c r="E536" t="str">
        <f t="shared" si="88"/>
        <v>20133</v>
      </c>
      <c r="F536">
        <f t="shared" si="80"/>
        <v>3.3000000000000002E-2</v>
      </c>
      <c r="G536">
        <f t="shared" si="81"/>
        <v>7.0000000000000001E-3</v>
      </c>
      <c r="H536">
        <f t="shared" si="82"/>
        <v>0</v>
      </c>
      <c r="I536">
        <f t="shared" si="83"/>
        <v>4.01</v>
      </c>
      <c r="J536">
        <f t="shared" si="84"/>
        <v>0.12</v>
      </c>
      <c r="K536">
        <f t="shared" si="85"/>
        <v>0.85</v>
      </c>
      <c r="M536" t="s">
        <v>88</v>
      </c>
      <c r="N536">
        <v>2013</v>
      </c>
      <c r="O536">
        <v>2013</v>
      </c>
      <c r="P536">
        <v>4</v>
      </c>
      <c r="Q536">
        <v>1</v>
      </c>
      <c r="R536" s="1">
        <f t="shared" si="86"/>
        <v>41365</v>
      </c>
      <c r="S536">
        <v>3.5000000000000003E-2</v>
      </c>
      <c r="T536">
        <v>5.0000000000000001E-3</v>
      </c>
      <c r="U536">
        <v>0</v>
      </c>
      <c r="V536">
        <v>4.49</v>
      </c>
      <c r="W536">
        <v>0.12</v>
      </c>
      <c r="X536">
        <v>0.81</v>
      </c>
    </row>
    <row r="537" spans="1:24" x14ac:dyDescent="0.25">
      <c r="A537" s="1">
        <f t="shared" si="87"/>
        <v>41365</v>
      </c>
      <c r="B537">
        <v>1</v>
      </c>
      <c r="C537">
        <f t="shared" si="89"/>
        <v>2013</v>
      </c>
      <c r="D537">
        <v>4</v>
      </c>
      <c r="E537" t="str">
        <f t="shared" si="88"/>
        <v>20134</v>
      </c>
      <c r="F537">
        <f t="shared" si="80"/>
        <v>3.5000000000000003E-2</v>
      </c>
      <c r="G537">
        <f t="shared" si="81"/>
        <v>5.0000000000000001E-3</v>
      </c>
      <c r="H537">
        <f t="shared" si="82"/>
        <v>0</v>
      </c>
      <c r="I537">
        <f t="shared" si="83"/>
        <v>4.49</v>
      </c>
      <c r="J537">
        <f t="shared" si="84"/>
        <v>0.12</v>
      </c>
      <c r="K537">
        <f t="shared" si="85"/>
        <v>0.81</v>
      </c>
      <c r="M537" t="s">
        <v>88</v>
      </c>
      <c r="N537">
        <v>2013</v>
      </c>
      <c r="O537">
        <v>2013</v>
      </c>
      <c r="P537">
        <v>5</v>
      </c>
      <c r="Q537">
        <v>1</v>
      </c>
      <c r="R537" s="1">
        <f t="shared" si="86"/>
        <v>41395</v>
      </c>
      <c r="S537">
        <v>3.5000000000000003E-2</v>
      </c>
      <c r="T537">
        <v>0.01</v>
      </c>
      <c r="U537">
        <v>1E-3</v>
      </c>
      <c r="V537">
        <v>5.47</v>
      </c>
      <c r="W537">
        <v>0.14000000000000001</v>
      </c>
      <c r="X537">
        <v>0.94</v>
      </c>
    </row>
    <row r="538" spans="1:24" x14ac:dyDescent="0.25">
      <c r="A538" s="1">
        <f t="shared" si="87"/>
        <v>41395</v>
      </c>
      <c r="B538">
        <v>1</v>
      </c>
      <c r="C538">
        <f t="shared" si="89"/>
        <v>2013</v>
      </c>
      <c r="D538">
        <v>5</v>
      </c>
      <c r="E538" t="str">
        <f t="shared" si="88"/>
        <v>20135</v>
      </c>
      <c r="F538">
        <f t="shared" si="80"/>
        <v>3.5000000000000003E-2</v>
      </c>
      <c r="G538">
        <f t="shared" si="81"/>
        <v>0.01</v>
      </c>
      <c r="H538">
        <f t="shared" si="82"/>
        <v>1E-3</v>
      </c>
      <c r="I538">
        <f t="shared" si="83"/>
        <v>5.47</v>
      </c>
      <c r="J538">
        <f t="shared" si="84"/>
        <v>0.14000000000000001</v>
      </c>
      <c r="K538">
        <f t="shared" si="85"/>
        <v>0.94</v>
      </c>
      <c r="M538" t="s">
        <v>88</v>
      </c>
      <c r="N538">
        <v>2013</v>
      </c>
      <c r="O538">
        <v>2013</v>
      </c>
      <c r="P538">
        <v>6</v>
      </c>
      <c r="Q538">
        <v>1</v>
      </c>
      <c r="R538" s="1">
        <f t="shared" si="86"/>
        <v>41426</v>
      </c>
      <c r="S538">
        <v>3.4000000000000002E-2</v>
      </c>
      <c r="T538">
        <v>4.0000000000000001E-3</v>
      </c>
      <c r="U538">
        <v>0</v>
      </c>
      <c r="V538">
        <v>5.86</v>
      </c>
      <c r="W538">
        <v>0.15</v>
      </c>
      <c r="X538">
        <v>0.73</v>
      </c>
    </row>
    <row r="539" spans="1:24" x14ac:dyDescent="0.25">
      <c r="A539" s="1">
        <f t="shared" si="87"/>
        <v>41426</v>
      </c>
      <c r="B539">
        <v>1</v>
      </c>
      <c r="C539">
        <f t="shared" si="89"/>
        <v>2013</v>
      </c>
      <c r="D539">
        <v>6</v>
      </c>
      <c r="E539" t="str">
        <f t="shared" si="88"/>
        <v>20136</v>
      </c>
      <c r="F539">
        <f t="shared" si="80"/>
        <v>3.4000000000000002E-2</v>
      </c>
      <c r="G539">
        <f t="shared" si="81"/>
        <v>4.0000000000000001E-3</v>
      </c>
      <c r="H539">
        <f t="shared" si="82"/>
        <v>0</v>
      </c>
      <c r="I539">
        <f t="shared" si="83"/>
        <v>5.86</v>
      </c>
      <c r="J539">
        <f t="shared" si="84"/>
        <v>0.15</v>
      </c>
      <c r="K539">
        <f t="shared" si="85"/>
        <v>0.73</v>
      </c>
      <c r="M539" t="s">
        <v>88</v>
      </c>
      <c r="N539">
        <v>2013</v>
      </c>
      <c r="O539">
        <v>2013</v>
      </c>
      <c r="P539">
        <v>7</v>
      </c>
      <c r="Q539">
        <v>1</v>
      </c>
      <c r="R539" s="1">
        <f t="shared" si="86"/>
        <v>41456</v>
      </c>
      <c r="S539">
        <v>3.4000000000000002E-2</v>
      </c>
      <c r="T539">
        <v>8.0000000000000002E-3</v>
      </c>
      <c r="U539">
        <v>0</v>
      </c>
      <c r="V539">
        <v>6.98</v>
      </c>
      <c r="W539">
        <v>0.19</v>
      </c>
      <c r="X539">
        <v>0.71</v>
      </c>
    </row>
    <row r="540" spans="1:24" x14ac:dyDescent="0.25">
      <c r="A540" s="1">
        <f t="shared" si="87"/>
        <v>41456</v>
      </c>
      <c r="B540">
        <v>1</v>
      </c>
      <c r="C540">
        <f t="shared" si="89"/>
        <v>2013</v>
      </c>
      <c r="D540">
        <v>7</v>
      </c>
      <c r="E540" t="str">
        <f t="shared" si="88"/>
        <v>20137</v>
      </c>
      <c r="F540">
        <f t="shared" si="80"/>
        <v>3.4000000000000002E-2</v>
      </c>
      <c r="G540">
        <f t="shared" si="81"/>
        <v>8.0000000000000002E-3</v>
      </c>
      <c r="H540">
        <f t="shared" si="82"/>
        <v>0</v>
      </c>
      <c r="I540">
        <f t="shared" si="83"/>
        <v>6.98</v>
      </c>
      <c r="J540">
        <f t="shared" si="84"/>
        <v>0.19</v>
      </c>
      <c r="K540">
        <f t="shared" si="85"/>
        <v>0.71</v>
      </c>
      <c r="M540" t="s">
        <v>88</v>
      </c>
      <c r="N540">
        <v>2013</v>
      </c>
      <c r="O540">
        <v>2013</v>
      </c>
      <c r="P540">
        <v>8</v>
      </c>
      <c r="Q540">
        <v>1</v>
      </c>
      <c r="R540" s="1">
        <f t="shared" si="86"/>
        <v>41487</v>
      </c>
      <c r="S540">
        <v>3.3000000000000002E-2</v>
      </c>
      <c r="T540">
        <v>7.0000000000000001E-3</v>
      </c>
      <c r="U540">
        <v>1E-3</v>
      </c>
      <c r="V540">
        <v>7.98</v>
      </c>
      <c r="W540">
        <v>0.24</v>
      </c>
      <c r="X540">
        <v>0.95</v>
      </c>
    </row>
    <row r="541" spans="1:24" x14ac:dyDescent="0.25">
      <c r="A541" s="1">
        <f t="shared" si="87"/>
        <v>41487</v>
      </c>
      <c r="B541">
        <v>1</v>
      </c>
      <c r="C541">
        <f t="shared" si="89"/>
        <v>2013</v>
      </c>
      <c r="D541">
        <v>8</v>
      </c>
      <c r="E541" t="str">
        <f t="shared" si="88"/>
        <v>20138</v>
      </c>
      <c r="F541">
        <f t="shared" si="80"/>
        <v>3.3000000000000002E-2</v>
      </c>
      <c r="G541">
        <f t="shared" si="81"/>
        <v>7.0000000000000001E-3</v>
      </c>
      <c r="H541">
        <f t="shared" si="82"/>
        <v>1E-3</v>
      </c>
      <c r="I541">
        <f t="shared" si="83"/>
        <v>7.98</v>
      </c>
      <c r="J541">
        <f t="shared" si="84"/>
        <v>0.24</v>
      </c>
      <c r="K541">
        <f t="shared" si="85"/>
        <v>0.95</v>
      </c>
      <c r="M541" t="s">
        <v>88</v>
      </c>
      <c r="N541">
        <v>2013</v>
      </c>
      <c r="O541">
        <v>2013</v>
      </c>
      <c r="P541">
        <v>9</v>
      </c>
      <c r="Q541">
        <v>1</v>
      </c>
      <c r="R541" s="1">
        <f t="shared" si="86"/>
        <v>41518</v>
      </c>
      <c r="S541">
        <v>3.7999999999999999E-2</v>
      </c>
      <c r="T541">
        <v>6.0000000000000001E-3</v>
      </c>
      <c r="U541">
        <v>0</v>
      </c>
      <c r="V541">
        <v>7.04</v>
      </c>
      <c r="W541">
        <v>0.2</v>
      </c>
      <c r="X541">
        <v>1.98</v>
      </c>
    </row>
    <row r="542" spans="1:24" x14ac:dyDescent="0.25">
      <c r="A542" s="1">
        <f t="shared" si="87"/>
        <v>41518</v>
      </c>
      <c r="B542">
        <v>1</v>
      </c>
      <c r="C542">
        <f t="shared" si="89"/>
        <v>2013</v>
      </c>
      <c r="D542">
        <v>9</v>
      </c>
      <c r="E542" t="str">
        <f t="shared" si="88"/>
        <v>20139</v>
      </c>
      <c r="F542">
        <f t="shared" si="80"/>
        <v>3.7999999999999999E-2</v>
      </c>
      <c r="G542">
        <f t="shared" si="81"/>
        <v>6.0000000000000001E-3</v>
      </c>
      <c r="H542">
        <f t="shared" si="82"/>
        <v>0</v>
      </c>
      <c r="I542">
        <f t="shared" si="83"/>
        <v>7.04</v>
      </c>
      <c r="J542">
        <f t="shared" si="84"/>
        <v>0.2</v>
      </c>
      <c r="K542">
        <f t="shared" si="85"/>
        <v>1.98</v>
      </c>
      <c r="M542" t="s">
        <v>88</v>
      </c>
      <c r="N542">
        <v>2014</v>
      </c>
      <c r="O542">
        <v>2013</v>
      </c>
      <c r="P542">
        <v>10</v>
      </c>
      <c r="Q542">
        <v>1</v>
      </c>
      <c r="R542" s="1">
        <f t="shared" si="86"/>
        <v>41913</v>
      </c>
      <c r="S542">
        <v>3.3000000000000002E-2</v>
      </c>
      <c r="T542">
        <v>5.0000000000000001E-3</v>
      </c>
      <c r="U542">
        <v>0</v>
      </c>
      <c r="V542">
        <v>5.94</v>
      </c>
      <c r="W542">
        <v>0.18</v>
      </c>
      <c r="X542">
        <v>1.26</v>
      </c>
    </row>
    <row r="543" spans="1:24" x14ac:dyDescent="0.25">
      <c r="A543" s="1">
        <f t="shared" si="87"/>
        <v>41913</v>
      </c>
      <c r="B543">
        <v>1</v>
      </c>
      <c r="C543">
        <f t="shared" si="89"/>
        <v>2014</v>
      </c>
      <c r="D543">
        <v>10</v>
      </c>
      <c r="E543" t="str">
        <f t="shared" si="88"/>
        <v>201410</v>
      </c>
      <c r="F543">
        <f t="shared" si="80"/>
        <v>3.3000000000000002E-2</v>
      </c>
      <c r="G543">
        <f t="shared" si="81"/>
        <v>5.0000000000000001E-3</v>
      </c>
      <c r="H543">
        <f t="shared" si="82"/>
        <v>0</v>
      </c>
      <c r="I543">
        <f t="shared" si="83"/>
        <v>5.94</v>
      </c>
      <c r="J543">
        <f t="shared" si="84"/>
        <v>0.18</v>
      </c>
      <c r="K543">
        <f t="shared" si="85"/>
        <v>1.26</v>
      </c>
      <c r="M543" t="s">
        <v>88</v>
      </c>
      <c r="N543">
        <v>2014</v>
      </c>
      <c r="O543">
        <v>2013</v>
      </c>
      <c r="P543">
        <v>11</v>
      </c>
      <c r="Q543">
        <v>1</v>
      </c>
      <c r="R543" s="1">
        <f t="shared" si="86"/>
        <v>41944</v>
      </c>
      <c r="S543">
        <v>3.3000000000000002E-2</v>
      </c>
      <c r="T543">
        <v>7.0000000000000001E-3</v>
      </c>
      <c r="U543">
        <v>1E-3</v>
      </c>
      <c r="V543">
        <v>4.42</v>
      </c>
      <c r="W543">
        <v>0.11</v>
      </c>
      <c r="X543">
        <v>1.26</v>
      </c>
    </row>
    <row r="544" spans="1:24" x14ac:dyDescent="0.25">
      <c r="A544" s="1">
        <f t="shared" si="87"/>
        <v>41944</v>
      </c>
      <c r="B544">
        <v>1</v>
      </c>
      <c r="C544">
        <f t="shared" si="89"/>
        <v>2014</v>
      </c>
      <c r="D544">
        <v>11</v>
      </c>
      <c r="E544" t="str">
        <f t="shared" si="88"/>
        <v>201411</v>
      </c>
      <c r="F544">
        <f t="shared" si="80"/>
        <v>3.3000000000000002E-2</v>
      </c>
      <c r="G544">
        <f t="shared" si="81"/>
        <v>7.0000000000000001E-3</v>
      </c>
      <c r="H544">
        <f t="shared" si="82"/>
        <v>1E-3</v>
      </c>
      <c r="I544">
        <f t="shared" si="83"/>
        <v>4.42</v>
      </c>
      <c r="J544">
        <f t="shared" si="84"/>
        <v>0.11</v>
      </c>
      <c r="K544">
        <f t="shared" si="85"/>
        <v>1.26</v>
      </c>
      <c r="M544" t="s">
        <v>88</v>
      </c>
      <c r="N544">
        <v>2014</v>
      </c>
      <c r="O544">
        <v>2013</v>
      </c>
      <c r="P544">
        <v>12</v>
      </c>
      <c r="Q544">
        <v>1</v>
      </c>
      <c r="R544" s="1">
        <f t="shared" si="86"/>
        <v>41974</v>
      </c>
      <c r="S544">
        <v>3.3000000000000002E-2</v>
      </c>
      <c r="T544">
        <v>6.0000000000000001E-3</v>
      </c>
      <c r="U544">
        <v>1E-3</v>
      </c>
      <c r="V544">
        <v>4.07</v>
      </c>
      <c r="W544">
        <v>0.14000000000000001</v>
      </c>
      <c r="X544">
        <v>1.29</v>
      </c>
    </row>
    <row r="545" spans="1:24" x14ac:dyDescent="0.25">
      <c r="A545" s="1">
        <f t="shared" si="87"/>
        <v>41974</v>
      </c>
      <c r="B545">
        <v>1</v>
      </c>
      <c r="C545">
        <f t="shared" si="89"/>
        <v>2014</v>
      </c>
      <c r="D545">
        <v>12</v>
      </c>
      <c r="E545" t="str">
        <f t="shared" si="88"/>
        <v>201412</v>
      </c>
      <c r="F545">
        <f t="shared" si="80"/>
        <v>3.3000000000000002E-2</v>
      </c>
      <c r="G545">
        <f t="shared" si="81"/>
        <v>6.0000000000000001E-3</v>
      </c>
      <c r="H545">
        <f t="shared" si="82"/>
        <v>1E-3</v>
      </c>
      <c r="I545">
        <f t="shared" si="83"/>
        <v>4.07</v>
      </c>
      <c r="J545">
        <f t="shared" si="84"/>
        <v>0.14000000000000001</v>
      </c>
      <c r="K545">
        <f t="shared" si="85"/>
        <v>1.29</v>
      </c>
      <c r="M545" t="s">
        <v>88</v>
      </c>
      <c r="N545">
        <v>2014</v>
      </c>
      <c r="O545">
        <v>2014</v>
      </c>
      <c r="P545">
        <v>1</v>
      </c>
      <c r="Q545">
        <v>1</v>
      </c>
      <c r="R545" s="1">
        <f t="shared" si="86"/>
        <v>41640</v>
      </c>
      <c r="S545">
        <v>3.6999999999999998E-2</v>
      </c>
      <c r="T545">
        <v>0.01</v>
      </c>
      <c r="U545">
        <v>1E-3</v>
      </c>
      <c r="V545">
        <v>4.01</v>
      </c>
      <c r="W545">
        <v>0.13</v>
      </c>
      <c r="X545">
        <v>1.01</v>
      </c>
    </row>
    <row r="546" spans="1:24" x14ac:dyDescent="0.25">
      <c r="A546" s="1">
        <f t="shared" si="87"/>
        <v>41640</v>
      </c>
      <c r="B546">
        <v>1</v>
      </c>
      <c r="C546">
        <f t="shared" si="89"/>
        <v>2014</v>
      </c>
      <c r="D546">
        <v>1</v>
      </c>
      <c r="E546" t="str">
        <f t="shared" si="88"/>
        <v>20141</v>
      </c>
      <c r="F546">
        <f t="shared" si="80"/>
        <v>3.6999999999999998E-2</v>
      </c>
      <c r="G546">
        <f t="shared" si="81"/>
        <v>0.01</v>
      </c>
      <c r="H546">
        <f t="shared" si="82"/>
        <v>1E-3</v>
      </c>
      <c r="I546">
        <f t="shared" si="83"/>
        <v>4.01</v>
      </c>
      <c r="J546">
        <f t="shared" si="84"/>
        <v>0.13</v>
      </c>
      <c r="K546">
        <f t="shared" si="85"/>
        <v>1.01</v>
      </c>
      <c r="M546" t="s">
        <v>88</v>
      </c>
      <c r="N546">
        <v>2014</v>
      </c>
      <c r="O546">
        <v>2014</v>
      </c>
      <c r="P546">
        <v>2</v>
      </c>
      <c r="Q546">
        <v>1</v>
      </c>
      <c r="R546" s="1">
        <f t="shared" si="86"/>
        <v>41671</v>
      </c>
      <c r="S546">
        <v>3.5999999999999997E-2</v>
      </c>
      <c r="T546">
        <v>7.0000000000000001E-3</v>
      </c>
      <c r="U546">
        <v>1E-3</v>
      </c>
      <c r="V546">
        <v>3.39</v>
      </c>
      <c r="W546">
        <v>0.1</v>
      </c>
      <c r="X546">
        <v>0.88</v>
      </c>
    </row>
    <row r="547" spans="1:24" x14ac:dyDescent="0.25">
      <c r="A547" s="1">
        <f t="shared" si="87"/>
        <v>41671</v>
      </c>
      <c r="B547">
        <v>1</v>
      </c>
      <c r="C547">
        <f t="shared" si="89"/>
        <v>2014</v>
      </c>
      <c r="D547">
        <v>2</v>
      </c>
      <c r="E547" t="str">
        <f t="shared" si="88"/>
        <v>20142</v>
      </c>
      <c r="F547">
        <f t="shared" si="80"/>
        <v>3.5999999999999997E-2</v>
      </c>
      <c r="G547">
        <f t="shared" si="81"/>
        <v>7.0000000000000001E-3</v>
      </c>
      <c r="H547">
        <f t="shared" si="82"/>
        <v>1E-3</v>
      </c>
      <c r="I547">
        <f t="shared" si="83"/>
        <v>3.39</v>
      </c>
      <c r="J547">
        <f t="shared" si="84"/>
        <v>0.1</v>
      </c>
      <c r="K547">
        <f t="shared" si="85"/>
        <v>0.88</v>
      </c>
      <c r="M547" t="s">
        <v>88</v>
      </c>
      <c r="N547">
        <v>2014</v>
      </c>
      <c r="O547">
        <v>2014</v>
      </c>
      <c r="P547">
        <v>3</v>
      </c>
      <c r="Q547">
        <v>1</v>
      </c>
      <c r="R547" s="1">
        <f t="shared" si="86"/>
        <v>41699</v>
      </c>
      <c r="S547">
        <v>3.5999999999999997E-2</v>
      </c>
      <c r="T547">
        <v>4.0000000000000001E-3</v>
      </c>
      <c r="U547">
        <v>1E-3</v>
      </c>
      <c r="V547">
        <v>3.9</v>
      </c>
      <c r="W547">
        <v>0.1</v>
      </c>
      <c r="X547">
        <v>0.81</v>
      </c>
    </row>
    <row r="548" spans="1:24" x14ac:dyDescent="0.25">
      <c r="A548" s="1">
        <f t="shared" si="87"/>
        <v>41699</v>
      </c>
      <c r="B548">
        <v>1</v>
      </c>
      <c r="C548">
        <f t="shared" si="89"/>
        <v>2014</v>
      </c>
      <c r="D548">
        <v>3</v>
      </c>
      <c r="E548" t="str">
        <f t="shared" si="88"/>
        <v>20143</v>
      </c>
      <c r="F548">
        <f t="shared" si="80"/>
        <v>3.5999999999999997E-2</v>
      </c>
      <c r="G548">
        <f t="shared" si="81"/>
        <v>4.0000000000000001E-3</v>
      </c>
      <c r="H548">
        <f t="shared" si="82"/>
        <v>1E-3</v>
      </c>
      <c r="I548">
        <f t="shared" si="83"/>
        <v>3.9</v>
      </c>
      <c r="J548">
        <f t="shared" si="84"/>
        <v>0.1</v>
      </c>
      <c r="K548">
        <f t="shared" si="85"/>
        <v>0.81</v>
      </c>
      <c r="M548" t="s">
        <v>88</v>
      </c>
      <c r="N548">
        <v>2014</v>
      </c>
      <c r="O548">
        <v>2014</v>
      </c>
      <c r="P548">
        <v>4</v>
      </c>
      <c r="Q548">
        <v>1</v>
      </c>
      <c r="R548" s="1">
        <f t="shared" si="86"/>
        <v>41730</v>
      </c>
      <c r="S548">
        <v>3.5999999999999997E-2</v>
      </c>
      <c r="T548">
        <v>2E-3</v>
      </c>
      <c r="U548">
        <v>0</v>
      </c>
      <c r="V548">
        <v>4.26</v>
      </c>
      <c r="W548">
        <v>0.11</v>
      </c>
      <c r="X548">
        <v>0.85</v>
      </c>
    </row>
    <row r="549" spans="1:24" x14ac:dyDescent="0.25">
      <c r="A549" s="1">
        <f t="shared" si="87"/>
        <v>41730</v>
      </c>
      <c r="B549">
        <v>1</v>
      </c>
      <c r="C549">
        <f t="shared" si="89"/>
        <v>2014</v>
      </c>
      <c r="D549">
        <v>4</v>
      </c>
      <c r="E549" t="str">
        <f t="shared" si="88"/>
        <v>20144</v>
      </c>
      <c r="F549">
        <f t="shared" si="80"/>
        <v>3.5999999999999997E-2</v>
      </c>
      <c r="G549">
        <f t="shared" si="81"/>
        <v>2E-3</v>
      </c>
      <c r="H549">
        <f t="shared" si="82"/>
        <v>0</v>
      </c>
      <c r="I549">
        <f t="shared" si="83"/>
        <v>4.26</v>
      </c>
      <c r="J549">
        <f t="shared" si="84"/>
        <v>0.11</v>
      </c>
      <c r="K549">
        <f t="shared" si="85"/>
        <v>0.85</v>
      </c>
      <c r="M549" t="s">
        <v>88</v>
      </c>
      <c r="N549">
        <v>2014</v>
      </c>
      <c r="O549">
        <v>2014</v>
      </c>
      <c r="P549">
        <v>5</v>
      </c>
      <c r="Q549">
        <v>1</v>
      </c>
      <c r="R549" s="1">
        <f t="shared" si="86"/>
        <v>41760</v>
      </c>
      <c r="S549">
        <v>3.3000000000000002E-2</v>
      </c>
      <c r="T549">
        <v>4.0000000000000001E-3</v>
      </c>
      <c r="U549">
        <v>0</v>
      </c>
      <c r="V549">
        <v>4.59</v>
      </c>
      <c r="W549">
        <v>0.11</v>
      </c>
      <c r="X549">
        <v>0.84</v>
      </c>
    </row>
    <row r="550" spans="1:24" x14ac:dyDescent="0.25">
      <c r="A550" s="1">
        <f t="shared" si="87"/>
        <v>41760</v>
      </c>
      <c r="B550">
        <v>1</v>
      </c>
      <c r="C550">
        <f t="shared" si="89"/>
        <v>2014</v>
      </c>
      <c r="D550">
        <v>5</v>
      </c>
      <c r="E550" t="str">
        <f t="shared" si="88"/>
        <v>20145</v>
      </c>
      <c r="F550">
        <f t="shared" si="80"/>
        <v>3.3000000000000002E-2</v>
      </c>
      <c r="G550">
        <f t="shared" si="81"/>
        <v>4.0000000000000001E-3</v>
      </c>
      <c r="H550">
        <f t="shared" si="82"/>
        <v>0</v>
      </c>
      <c r="I550">
        <f t="shared" si="83"/>
        <v>4.59</v>
      </c>
      <c r="J550">
        <f t="shared" si="84"/>
        <v>0.11</v>
      </c>
      <c r="K550">
        <f t="shared" si="85"/>
        <v>0.84</v>
      </c>
      <c r="M550" t="s">
        <v>88</v>
      </c>
      <c r="N550">
        <v>2014</v>
      </c>
      <c r="O550">
        <v>2014</v>
      </c>
      <c r="P550">
        <v>6</v>
      </c>
      <c r="Q550">
        <v>1</v>
      </c>
      <c r="R550" s="1">
        <f t="shared" si="86"/>
        <v>41791</v>
      </c>
      <c r="S550">
        <v>3.4000000000000002E-2</v>
      </c>
      <c r="T550">
        <v>0.01</v>
      </c>
      <c r="U550">
        <v>0</v>
      </c>
      <c r="V550">
        <v>6.11</v>
      </c>
      <c r="W550">
        <v>0.15</v>
      </c>
      <c r="X550">
        <v>0.83</v>
      </c>
    </row>
    <row r="551" spans="1:24" x14ac:dyDescent="0.25">
      <c r="A551" s="1">
        <f t="shared" si="87"/>
        <v>41791</v>
      </c>
      <c r="B551">
        <v>1</v>
      </c>
      <c r="C551">
        <f t="shared" si="89"/>
        <v>2014</v>
      </c>
      <c r="D551">
        <v>6</v>
      </c>
      <c r="E551" t="str">
        <f t="shared" si="88"/>
        <v>20146</v>
      </c>
      <c r="F551">
        <f t="shared" si="80"/>
        <v>3.4000000000000002E-2</v>
      </c>
      <c r="G551">
        <f t="shared" si="81"/>
        <v>0.01</v>
      </c>
      <c r="H551">
        <f t="shared" si="82"/>
        <v>0</v>
      </c>
      <c r="I551">
        <f t="shared" si="83"/>
        <v>6.11</v>
      </c>
      <c r="J551">
        <f t="shared" si="84"/>
        <v>0.15</v>
      </c>
      <c r="K551">
        <f t="shared" si="85"/>
        <v>0.83</v>
      </c>
      <c r="M551" t="s">
        <v>88</v>
      </c>
      <c r="N551">
        <v>2014</v>
      </c>
      <c r="O551">
        <v>2014</v>
      </c>
      <c r="P551">
        <v>7</v>
      </c>
      <c r="Q551">
        <v>1</v>
      </c>
      <c r="R551" s="1">
        <f t="shared" si="86"/>
        <v>41821</v>
      </c>
      <c r="S551">
        <v>3.5999999999999997E-2</v>
      </c>
      <c r="T551">
        <v>8.9999999999999993E-3</v>
      </c>
      <c r="U551">
        <v>0</v>
      </c>
      <c r="V551">
        <v>7.36</v>
      </c>
      <c r="W551">
        <v>0.21</v>
      </c>
      <c r="X551">
        <v>0.74</v>
      </c>
    </row>
    <row r="552" spans="1:24" x14ac:dyDescent="0.25">
      <c r="A552" s="1">
        <f t="shared" si="87"/>
        <v>41821</v>
      </c>
      <c r="B552">
        <v>1</v>
      </c>
      <c r="C552">
        <f t="shared" si="89"/>
        <v>2014</v>
      </c>
      <c r="D552">
        <v>7</v>
      </c>
      <c r="E552" t="str">
        <f t="shared" si="88"/>
        <v>20147</v>
      </c>
      <c r="F552">
        <f t="shared" si="80"/>
        <v>3.5999999999999997E-2</v>
      </c>
      <c r="G552">
        <f t="shared" si="81"/>
        <v>8.9999999999999993E-3</v>
      </c>
      <c r="H552">
        <f t="shared" si="82"/>
        <v>0</v>
      </c>
      <c r="I552">
        <f t="shared" si="83"/>
        <v>7.36</v>
      </c>
      <c r="J552">
        <f t="shared" si="84"/>
        <v>0.21</v>
      </c>
      <c r="K552">
        <f t="shared" si="85"/>
        <v>0.74</v>
      </c>
      <c r="M552" t="s">
        <v>88</v>
      </c>
      <c r="N552">
        <v>2014</v>
      </c>
      <c r="O552">
        <v>2014</v>
      </c>
      <c r="P552">
        <v>8</v>
      </c>
      <c r="Q552">
        <v>1</v>
      </c>
      <c r="R552" s="1">
        <f t="shared" si="86"/>
        <v>41852</v>
      </c>
      <c r="S552">
        <v>3.1E-2</v>
      </c>
      <c r="T552">
        <v>4.0000000000000001E-3</v>
      </c>
      <c r="U552">
        <v>0</v>
      </c>
      <c r="V552">
        <v>7.99</v>
      </c>
      <c r="W552">
        <v>0.25</v>
      </c>
      <c r="X552">
        <v>0.71</v>
      </c>
    </row>
    <row r="553" spans="1:24" x14ac:dyDescent="0.25">
      <c r="A553" s="1">
        <f t="shared" si="87"/>
        <v>41852</v>
      </c>
      <c r="B553">
        <v>1</v>
      </c>
      <c r="C553">
        <f t="shared" si="89"/>
        <v>2014</v>
      </c>
      <c r="D553">
        <v>8</v>
      </c>
      <c r="E553" t="str">
        <f t="shared" si="88"/>
        <v>20148</v>
      </c>
      <c r="F553">
        <f t="shared" si="80"/>
        <v>3.1E-2</v>
      </c>
      <c r="G553">
        <f t="shared" si="81"/>
        <v>4.0000000000000001E-3</v>
      </c>
      <c r="H553">
        <f t="shared" si="82"/>
        <v>0</v>
      </c>
      <c r="I553">
        <f t="shared" si="83"/>
        <v>7.99</v>
      </c>
      <c r="J553">
        <f t="shared" si="84"/>
        <v>0.25</v>
      </c>
      <c r="K553">
        <f t="shared" si="85"/>
        <v>0.71</v>
      </c>
      <c r="M553" t="s">
        <v>88</v>
      </c>
      <c r="N553">
        <v>2014</v>
      </c>
      <c r="O553">
        <v>2014</v>
      </c>
      <c r="P553">
        <v>9</v>
      </c>
      <c r="Q553">
        <v>1</v>
      </c>
      <c r="R553" s="1">
        <f t="shared" si="86"/>
        <v>41883</v>
      </c>
      <c r="S553">
        <v>3.3000000000000002E-2</v>
      </c>
      <c r="T553">
        <v>6.0000000000000001E-3</v>
      </c>
      <c r="U553">
        <v>0</v>
      </c>
      <c r="V553">
        <v>8.5500000000000007</v>
      </c>
      <c r="W553">
        <v>0.28999999999999998</v>
      </c>
      <c r="X553">
        <v>0.9</v>
      </c>
    </row>
    <row r="554" spans="1:24" x14ac:dyDescent="0.25">
      <c r="A554" s="1">
        <f t="shared" si="87"/>
        <v>41883</v>
      </c>
      <c r="B554">
        <v>1</v>
      </c>
      <c r="C554">
        <f t="shared" si="89"/>
        <v>2014</v>
      </c>
      <c r="D554">
        <v>9</v>
      </c>
      <c r="E554" t="str">
        <f t="shared" si="88"/>
        <v>20149</v>
      </c>
      <c r="F554">
        <f t="shared" si="80"/>
        <v>3.3000000000000002E-2</v>
      </c>
      <c r="G554">
        <f t="shared" si="81"/>
        <v>6.0000000000000001E-3</v>
      </c>
      <c r="H554">
        <f t="shared" si="82"/>
        <v>0</v>
      </c>
      <c r="I554">
        <f t="shared" si="83"/>
        <v>8.5500000000000007</v>
      </c>
      <c r="J554">
        <f t="shared" si="84"/>
        <v>0.28999999999999998</v>
      </c>
      <c r="K554">
        <f t="shared" si="85"/>
        <v>0.9</v>
      </c>
      <c r="M554" t="s">
        <v>88</v>
      </c>
      <c r="N554">
        <v>2015</v>
      </c>
      <c r="O554">
        <v>2014</v>
      </c>
      <c r="P554">
        <v>10</v>
      </c>
      <c r="Q554">
        <v>1</v>
      </c>
      <c r="R554" s="1">
        <f t="shared" si="86"/>
        <v>42278</v>
      </c>
      <c r="S554">
        <v>4.8000000000000001E-2</v>
      </c>
      <c r="T554">
        <v>6.0000000000000001E-3</v>
      </c>
      <c r="U554">
        <v>0</v>
      </c>
      <c r="V554">
        <v>5.99</v>
      </c>
      <c r="W554">
        <v>0.18</v>
      </c>
      <c r="X554">
        <v>2.82</v>
      </c>
    </row>
    <row r="555" spans="1:24" x14ac:dyDescent="0.25">
      <c r="A555" s="1">
        <f t="shared" si="87"/>
        <v>42278</v>
      </c>
      <c r="B555">
        <v>1</v>
      </c>
      <c r="C555">
        <f t="shared" si="89"/>
        <v>2015</v>
      </c>
      <c r="D555">
        <v>10</v>
      </c>
      <c r="E555" t="str">
        <f t="shared" si="88"/>
        <v>201510</v>
      </c>
      <c r="F555">
        <f t="shared" si="80"/>
        <v>4.8000000000000001E-2</v>
      </c>
      <c r="G555">
        <f t="shared" si="81"/>
        <v>6.0000000000000001E-3</v>
      </c>
      <c r="H555">
        <f t="shared" si="82"/>
        <v>0</v>
      </c>
      <c r="I555">
        <f t="shared" si="83"/>
        <v>5.99</v>
      </c>
      <c r="J555">
        <f t="shared" si="84"/>
        <v>0.18</v>
      </c>
      <c r="K555">
        <f t="shared" si="85"/>
        <v>2.82</v>
      </c>
      <c r="M555" t="s">
        <v>88</v>
      </c>
      <c r="N555">
        <v>2015</v>
      </c>
      <c r="O555">
        <v>2014</v>
      </c>
      <c r="P555">
        <v>11</v>
      </c>
      <c r="Q555">
        <v>1</v>
      </c>
      <c r="R555" s="1">
        <f t="shared" si="86"/>
        <v>42309</v>
      </c>
      <c r="S555">
        <v>3.5000000000000003E-2</v>
      </c>
      <c r="T555">
        <v>6.0000000000000001E-3</v>
      </c>
      <c r="U555">
        <v>1E-3</v>
      </c>
      <c r="V555">
        <v>3.96</v>
      </c>
      <c r="W555">
        <v>0.12</v>
      </c>
      <c r="X555">
        <v>1.5</v>
      </c>
    </row>
    <row r="556" spans="1:24" x14ac:dyDescent="0.25">
      <c r="A556" s="1">
        <f t="shared" si="87"/>
        <v>42309</v>
      </c>
      <c r="B556">
        <v>1</v>
      </c>
      <c r="C556">
        <f t="shared" si="89"/>
        <v>2015</v>
      </c>
      <c r="D556">
        <v>11</v>
      </c>
      <c r="E556" t="str">
        <f t="shared" si="88"/>
        <v>201511</v>
      </c>
      <c r="F556">
        <f t="shared" si="80"/>
        <v>3.5000000000000003E-2</v>
      </c>
      <c r="G556">
        <f t="shared" si="81"/>
        <v>6.0000000000000001E-3</v>
      </c>
      <c r="H556">
        <f t="shared" si="82"/>
        <v>1E-3</v>
      </c>
      <c r="I556">
        <f t="shared" si="83"/>
        <v>3.96</v>
      </c>
      <c r="J556">
        <f t="shared" si="84"/>
        <v>0.12</v>
      </c>
      <c r="K556">
        <f t="shared" si="85"/>
        <v>1.5</v>
      </c>
      <c r="M556" t="s">
        <v>88</v>
      </c>
      <c r="N556">
        <v>2015</v>
      </c>
      <c r="O556">
        <v>2014</v>
      </c>
      <c r="P556">
        <v>12</v>
      </c>
      <c r="Q556">
        <v>1</v>
      </c>
      <c r="R556" s="1">
        <f t="shared" si="86"/>
        <v>42339</v>
      </c>
      <c r="S556">
        <v>3.6999999999999998E-2</v>
      </c>
      <c r="T556">
        <v>6.0000000000000001E-3</v>
      </c>
      <c r="U556">
        <v>1E-3</v>
      </c>
      <c r="V556">
        <v>3.71</v>
      </c>
      <c r="W556">
        <v>0.1</v>
      </c>
      <c r="X556">
        <v>0.99</v>
      </c>
    </row>
    <row r="557" spans="1:24" x14ac:dyDescent="0.25">
      <c r="A557" s="1">
        <f t="shared" si="87"/>
        <v>42339</v>
      </c>
      <c r="B557">
        <v>1</v>
      </c>
      <c r="C557">
        <f t="shared" si="89"/>
        <v>2015</v>
      </c>
      <c r="D557">
        <v>12</v>
      </c>
      <c r="E557" t="str">
        <f t="shared" si="88"/>
        <v>201512</v>
      </c>
      <c r="F557">
        <f t="shared" si="80"/>
        <v>3.6999999999999998E-2</v>
      </c>
      <c r="G557">
        <f t="shared" si="81"/>
        <v>6.0000000000000001E-3</v>
      </c>
      <c r="H557">
        <f t="shared" si="82"/>
        <v>1E-3</v>
      </c>
      <c r="I557">
        <f t="shared" si="83"/>
        <v>3.71</v>
      </c>
      <c r="J557">
        <f t="shared" si="84"/>
        <v>0.1</v>
      </c>
      <c r="K557">
        <f t="shared" si="85"/>
        <v>0.99</v>
      </c>
      <c r="M557" t="s">
        <v>88</v>
      </c>
      <c r="N557">
        <v>2015</v>
      </c>
      <c r="O557">
        <v>2015</v>
      </c>
      <c r="P557">
        <v>1</v>
      </c>
      <c r="Q557">
        <v>1</v>
      </c>
      <c r="R557" s="1">
        <f t="shared" si="86"/>
        <v>42005</v>
      </c>
      <c r="S557">
        <v>3.6999999999999998E-2</v>
      </c>
      <c r="T557">
        <v>5.0000000000000001E-3</v>
      </c>
      <c r="U557">
        <v>1E-3</v>
      </c>
      <c r="V557">
        <v>4.0599999999999996</v>
      </c>
      <c r="W557">
        <v>0.12</v>
      </c>
      <c r="X557">
        <v>0.89</v>
      </c>
    </row>
    <row r="558" spans="1:24" x14ac:dyDescent="0.25">
      <c r="A558" s="1">
        <f t="shared" si="87"/>
        <v>42005</v>
      </c>
      <c r="B558">
        <v>1</v>
      </c>
      <c r="C558">
        <f t="shared" si="89"/>
        <v>2015</v>
      </c>
      <c r="D558">
        <v>1</v>
      </c>
      <c r="E558" t="str">
        <f t="shared" si="88"/>
        <v>20151</v>
      </c>
      <c r="F558">
        <f t="shared" si="80"/>
        <v>3.6999999999999998E-2</v>
      </c>
      <c r="G558">
        <f t="shared" si="81"/>
        <v>5.0000000000000001E-3</v>
      </c>
      <c r="H558">
        <f t="shared" si="82"/>
        <v>1E-3</v>
      </c>
      <c r="I558">
        <f t="shared" si="83"/>
        <v>4.0599999999999996</v>
      </c>
      <c r="J558">
        <f t="shared" si="84"/>
        <v>0.12</v>
      </c>
      <c r="K558">
        <f t="shared" si="85"/>
        <v>0.89</v>
      </c>
      <c r="M558" t="s">
        <v>88</v>
      </c>
      <c r="N558">
        <v>2015</v>
      </c>
      <c r="O558">
        <v>2015</v>
      </c>
      <c r="P558">
        <v>2</v>
      </c>
      <c r="Q558">
        <v>1</v>
      </c>
      <c r="R558" s="1">
        <f t="shared" si="86"/>
        <v>42036</v>
      </c>
      <c r="S558">
        <v>0.04</v>
      </c>
      <c r="T558">
        <v>3.9E-2</v>
      </c>
      <c r="U558">
        <v>1E-3</v>
      </c>
      <c r="V558">
        <v>4.38</v>
      </c>
      <c r="W558">
        <v>0.11</v>
      </c>
      <c r="X558">
        <v>1.07</v>
      </c>
    </row>
    <row r="559" spans="1:24" x14ac:dyDescent="0.25">
      <c r="A559" s="1">
        <f t="shared" si="87"/>
        <v>42036</v>
      </c>
      <c r="B559">
        <v>1</v>
      </c>
      <c r="C559">
        <f t="shared" si="89"/>
        <v>2015</v>
      </c>
      <c r="D559">
        <v>2</v>
      </c>
      <c r="E559" t="str">
        <f t="shared" si="88"/>
        <v>20152</v>
      </c>
      <c r="F559">
        <f t="shared" si="80"/>
        <v>0.04</v>
      </c>
      <c r="G559">
        <f t="shared" si="81"/>
        <v>3.9E-2</v>
      </c>
      <c r="H559">
        <f t="shared" si="82"/>
        <v>1E-3</v>
      </c>
      <c r="I559">
        <f t="shared" si="83"/>
        <v>4.38</v>
      </c>
      <c r="J559">
        <f t="shared" si="84"/>
        <v>0.11</v>
      </c>
      <c r="K559">
        <f t="shared" si="85"/>
        <v>1.07</v>
      </c>
      <c r="M559" t="s">
        <v>88</v>
      </c>
      <c r="N559">
        <v>2015</v>
      </c>
      <c r="O559">
        <v>2015</v>
      </c>
      <c r="P559">
        <v>3</v>
      </c>
      <c r="Q559">
        <v>1</v>
      </c>
      <c r="R559" s="1">
        <f t="shared" si="86"/>
        <v>42064</v>
      </c>
      <c r="S559">
        <v>3.2000000000000001E-2</v>
      </c>
      <c r="T559">
        <v>6.0000000000000001E-3</v>
      </c>
      <c r="U559">
        <v>0</v>
      </c>
      <c r="V559">
        <v>4.7699999999999996</v>
      </c>
      <c r="W559">
        <v>0.13</v>
      </c>
      <c r="X559">
        <v>1</v>
      </c>
    </row>
    <row r="560" spans="1:24" x14ac:dyDescent="0.25">
      <c r="A560" s="1">
        <f t="shared" si="87"/>
        <v>42064</v>
      </c>
      <c r="B560">
        <v>1</v>
      </c>
      <c r="C560">
        <f t="shared" si="89"/>
        <v>2015</v>
      </c>
      <c r="D560">
        <v>3</v>
      </c>
      <c r="E560" t="str">
        <f t="shared" si="88"/>
        <v>20153</v>
      </c>
      <c r="F560">
        <f t="shared" si="80"/>
        <v>3.2000000000000001E-2</v>
      </c>
      <c r="G560">
        <f t="shared" si="81"/>
        <v>6.0000000000000001E-3</v>
      </c>
      <c r="H560">
        <f t="shared" si="82"/>
        <v>0</v>
      </c>
      <c r="I560">
        <f t="shared" si="83"/>
        <v>4.7699999999999996</v>
      </c>
      <c r="J560">
        <f t="shared" si="84"/>
        <v>0.13</v>
      </c>
      <c r="K560">
        <f t="shared" si="85"/>
        <v>1</v>
      </c>
      <c r="M560" t="s">
        <v>88</v>
      </c>
      <c r="N560">
        <v>2015</v>
      </c>
      <c r="O560">
        <v>2015</v>
      </c>
      <c r="P560">
        <v>4</v>
      </c>
      <c r="Q560">
        <v>1</v>
      </c>
      <c r="R560" s="1">
        <f t="shared" si="86"/>
        <v>42095</v>
      </c>
      <c r="S560">
        <v>3.3000000000000002E-2</v>
      </c>
      <c r="T560">
        <v>3.0000000000000001E-3</v>
      </c>
      <c r="U560">
        <v>0</v>
      </c>
      <c r="V560">
        <v>4.6500000000000004</v>
      </c>
      <c r="W560">
        <v>0.13</v>
      </c>
      <c r="X560">
        <v>0.86</v>
      </c>
    </row>
    <row r="561" spans="1:24" x14ac:dyDescent="0.25">
      <c r="A561" s="1">
        <f t="shared" si="87"/>
        <v>42095</v>
      </c>
      <c r="B561">
        <v>1</v>
      </c>
      <c r="C561">
        <f t="shared" si="89"/>
        <v>2015</v>
      </c>
      <c r="D561">
        <v>4</v>
      </c>
      <c r="E561" t="str">
        <f t="shared" si="88"/>
        <v>20154</v>
      </c>
      <c r="F561">
        <f t="shared" si="80"/>
        <v>3.3000000000000002E-2</v>
      </c>
      <c r="G561">
        <f t="shared" si="81"/>
        <v>3.0000000000000001E-3</v>
      </c>
      <c r="H561">
        <f t="shared" si="82"/>
        <v>0</v>
      </c>
      <c r="I561">
        <f t="shared" si="83"/>
        <v>4.6500000000000004</v>
      </c>
      <c r="J561">
        <f t="shared" si="84"/>
        <v>0.13</v>
      </c>
      <c r="K561">
        <f t="shared" si="85"/>
        <v>0.86</v>
      </c>
      <c r="M561" t="s">
        <v>88</v>
      </c>
      <c r="N561">
        <v>2015</v>
      </c>
      <c r="O561">
        <v>2015</v>
      </c>
      <c r="P561">
        <v>5</v>
      </c>
      <c r="Q561">
        <v>1</v>
      </c>
      <c r="R561" s="1">
        <f t="shared" si="86"/>
        <v>42125</v>
      </c>
      <c r="S561">
        <v>3.3000000000000002E-2</v>
      </c>
      <c r="T561">
        <v>5.0000000000000001E-3</v>
      </c>
      <c r="U561">
        <v>0</v>
      </c>
      <c r="V561">
        <v>6</v>
      </c>
      <c r="W561">
        <v>0.16</v>
      </c>
      <c r="X561">
        <v>0.77</v>
      </c>
    </row>
    <row r="562" spans="1:24" x14ac:dyDescent="0.25">
      <c r="A562" s="1">
        <f t="shared" si="87"/>
        <v>42125</v>
      </c>
      <c r="B562">
        <v>1</v>
      </c>
      <c r="C562">
        <f t="shared" si="89"/>
        <v>2015</v>
      </c>
      <c r="D562">
        <v>5</v>
      </c>
      <c r="E562" t="str">
        <f t="shared" si="88"/>
        <v>20155</v>
      </c>
      <c r="F562">
        <f t="shared" si="80"/>
        <v>3.3000000000000002E-2</v>
      </c>
      <c r="G562">
        <f t="shared" si="81"/>
        <v>5.0000000000000001E-3</v>
      </c>
      <c r="H562">
        <f t="shared" si="82"/>
        <v>0</v>
      </c>
      <c r="I562">
        <f t="shared" si="83"/>
        <v>6</v>
      </c>
      <c r="J562">
        <f t="shared" si="84"/>
        <v>0.16</v>
      </c>
      <c r="K562">
        <f t="shared" si="85"/>
        <v>0.77</v>
      </c>
      <c r="M562" t="s">
        <v>88</v>
      </c>
      <c r="N562">
        <v>2015</v>
      </c>
      <c r="O562">
        <v>2015</v>
      </c>
      <c r="P562">
        <v>6</v>
      </c>
      <c r="Q562">
        <v>1</v>
      </c>
      <c r="R562" s="1">
        <f t="shared" si="86"/>
        <v>42156</v>
      </c>
      <c r="S562">
        <v>3.4000000000000002E-2</v>
      </c>
      <c r="T562">
        <v>4.0000000000000001E-3</v>
      </c>
      <c r="U562">
        <v>0</v>
      </c>
      <c r="V562">
        <v>7.29</v>
      </c>
      <c r="W562">
        <v>0.21</v>
      </c>
      <c r="X562">
        <v>0.69</v>
      </c>
    </row>
    <row r="563" spans="1:24" x14ac:dyDescent="0.25">
      <c r="A563" s="1">
        <f t="shared" si="87"/>
        <v>42156</v>
      </c>
      <c r="B563">
        <v>1</v>
      </c>
      <c r="C563">
        <f t="shared" si="89"/>
        <v>2015</v>
      </c>
      <c r="D563">
        <v>6</v>
      </c>
      <c r="E563" t="str">
        <f t="shared" si="88"/>
        <v>20156</v>
      </c>
      <c r="F563">
        <f t="shared" si="80"/>
        <v>3.4000000000000002E-2</v>
      </c>
      <c r="G563">
        <f t="shared" si="81"/>
        <v>4.0000000000000001E-3</v>
      </c>
      <c r="H563">
        <f t="shared" si="82"/>
        <v>0</v>
      </c>
      <c r="I563">
        <f t="shared" si="83"/>
        <v>7.29</v>
      </c>
      <c r="J563">
        <f t="shared" si="84"/>
        <v>0.21</v>
      </c>
      <c r="K563">
        <f t="shared" si="85"/>
        <v>0.69</v>
      </c>
      <c r="M563" t="s">
        <v>88</v>
      </c>
      <c r="N563">
        <v>2015</v>
      </c>
      <c r="O563">
        <v>2015</v>
      </c>
      <c r="P563">
        <v>7</v>
      </c>
      <c r="Q563">
        <v>1</v>
      </c>
      <c r="R563" s="1">
        <f t="shared" si="86"/>
        <v>42186</v>
      </c>
      <c r="S563">
        <v>3.4000000000000002E-2</v>
      </c>
      <c r="T563">
        <v>4.0000000000000001E-3</v>
      </c>
      <c r="U563">
        <v>0</v>
      </c>
      <c r="V563">
        <v>8.07</v>
      </c>
      <c r="W563">
        <v>0.26</v>
      </c>
      <c r="X563">
        <v>0.66</v>
      </c>
    </row>
    <row r="564" spans="1:24" x14ac:dyDescent="0.25">
      <c r="A564" s="1">
        <f t="shared" si="87"/>
        <v>42186</v>
      </c>
      <c r="B564">
        <v>1</v>
      </c>
      <c r="C564">
        <f t="shared" si="89"/>
        <v>2015</v>
      </c>
      <c r="D564">
        <v>7</v>
      </c>
      <c r="E564" t="str">
        <f t="shared" si="88"/>
        <v>20157</v>
      </c>
      <c r="F564">
        <f t="shared" si="80"/>
        <v>3.4000000000000002E-2</v>
      </c>
      <c r="G564">
        <f t="shared" si="81"/>
        <v>4.0000000000000001E-3</v>
      </c>
      <c r="H564">
        <f t="shared" si="82"/>
        <v>0</v>
      </c>
      <c r="I564">
        <f t="shared" si="83"/>
        <v>8.07</v>
      </c>
      <c r="J564">
        <f t="shared" si="84"/>
        <v>0.26</v>
      </c>
      <c r="K564">
        <f t="shared" si="85"/>
        <v>0.66</v>
      </c>
      <c r="M564" t="s">
        <v>88</v>
      </c>
      <c r="N564">
        <v>2015</v>
      </c>
      <c r="O564">
        <v>2015</v>
      </c>
      <c r="P564">
        <v>8</v>
      </c>
      <c r="Q564">
        <v>1</v>
      </c>
      <c r="R564" s="1">
        <f t="shared" si="86"/>
        <v>42217</v>
      </c>
      <c r="S564">
        <v>2.9000000000000001E-2</v>
      </c>
      <c r="T564">
        <v>2E-3</v>
      </c>
      <c r="U564">
        <v>0</v>
      </c>
      <c r="V564">
        <v>8.9600000000000009</v>
      </c>
      <c r="W564">
        <v>0.28999999999999998</v>
      </c>
      <c r="X564">
        <v>0.9</v>
      </c>
    </row>
    <row r="565" spans="1:24" x14ac:dyDescent="0.25">
      <c r="A565" s="1">
        <f t="shared" si="87"/>
        <v>42217</v>
      </c>
      <c r="B565">
        <v>1</v>
      </c>
      <c r="C565">
        <f t="shared" si="89"/>
        <v>2015</v>
      </c>
      <c r="D565">
        <v>8</v>
      </c>
      <c r="E565" t="str">
        <f t="shared" si="88"/>
        <v>20158</v>
      </c>
      <c r="F565">
        <f t="shared" si="80"/>
        <v>2.9000000000000001E-2</v>
      </c>
      <c r="G565">
        <f t="shared" si="81"/>
        <v>2E-3</v>
      </c>
      <c r="H565">
        <f t="shared" si="82"/>
        <v>0</v>
      </c>
      <c r="I565">
        <f t="shared" si="83"/>
        <v>8.9600000000000009</v>
      </c>
      <c r="J565">
        <f t="shared" si="84"/>
        <v>0.28999999999999998</v>
      </c>
      <c r="K565">
        <f t="shared" si="85"/>
        <v>0.9</v>
      </c>
      <c r="M565" t="s">
        <v>88</v>
      </c>
      <c r="N565">
        <v>2015</v>
      </c>
      <c r="O565">
        <v>2015</v>
      </c>
      <c r="P565">
        <v>9</v>
      </c>
      <c r="Q565">
        <v>1</v>
      </c>
      <c r="R565" s="1">
        <f t="shared" si="86"/>
        <v>42248</v>
      </c>
      <c r="S565">
        <v>3.3000000000000002E-2</v>
      </c>
      <c r="T565">
        <v>3.0000000000000001E-3</v>
      </c>
      <c r="U565">
        <v>0</v>
      </c>
      <c r="V565">
        <v>8.6</v>
      </c>
      <c r="W565">
        <v>0.31</v>
      </c>
      <c r="X565">
        <v>1.39</v>
      </c>
    </row>
    <row r="566" spans="1:24" x14ac:dyDescent="0.25">
      <c r="A566" s="1">
        <f t="shared" si="87"/>
        <v>42248</v>
      </c>
      <c r="B566">
        <v>1</v>
      </c>
      <c r="C566">
        <f t="shared" si="89"/>
        <v>2015</v>
      </c>
      <c r="D566">
        <v>9</v>
      </c>
      <c r="E566" t="str">
        <f t="shared" si="88"/>
        <v>20159</v>
      </c>
      <c r="F566">
        <f t="shared" si="80"/>
        <v>3.3000000000000002E-2</v>
      </c>
      <c r="G566">
        <f t="shared" si="81"/>
        <v>3.0000000000000001E-3</v>
      </c>
      <c r="H566">
        <f t="shared" si="82"/>
        <v>0</v>
      </c>
      <c r="I566">
        <f t="shared" si="83"/>
        <v>8.6</v>
      </c>
      <c r="J566">
        <f t="shared" si="84"/>
        <v>0.31</v>
      </c>
      <c r="K566">
        <f t="shared" si="85"/>
        <v>1.39</v>
      </c>
      <c r="M566" t="s">
        <v>88</v>
      </c>
      <c r="N566">
        <v>2016</v>
      </c>
      <c r="O566">
        <v>2015</v>
      </c>
      <c r="P566">
        <v>10</v>
      </c>
      <c r="Q566">
        <v>1</v>
      </c>
      <c r="R566" s="1">
        <f t="shared" si="86"/>
        <v>42644</v>
      </c>
      <c r="S566">
        <v>4.2999999999999997E-2</v>
      </c>
      <c r="T566">
        <v>4.0000000000000001E-3</v>
      </c>
      <c r="U566">
        <v>0</v>
      </c>
      <c r="V566">
        <v>6.95</v>
      </c>
      <c r="W566">
        <v>0.26</v>
      </c>
      <c r="X566">
        <v>2.39</v>
      </c>
    </row>
    <row r="567" spans="1:24" x14ac:dyDescent="0.25">
      <c r="A567" s="1">
        <f t="shared" si="87"/>
        <v>42644</v>
      </c>
      <c r="B567">
        <v>1</v>
      </c>
      <c r="C567">
        <f t="shared" si="89"/>
        <v>2016</v>
      </c>
      <c r="D567">
        <v>10</v>
      </c>
      <c r="E567" t="str">
        <f t="shared" si="88"/>
        <v>201610</v>
      </c>
      <c r="F567">
        <f t="shared" si="80"/>
        <v>4.2999999999999997E-2</v>
      </c>
      <c r="G567">
        <f t="shared" si="81"/>
        <v>4.0000000000000001E-3</v>
      </c>
      <c r="H567">
        <f t="shared" si="82"/>
        <v>0</v>
      </c>
      <c r="I567">
        <f t="shared" si="83"/>
        <v>6.95</v>
      </c>
      <c r="J567">
        <f t="shared" si="84"/>
        <v>0.26</v>
      </c>
      <c r="K567">
        <f t="shared" si="85"/>
        <v>2.39</v>
      </c>
      <c r="M567" t="s">
        <v>88</v>
      </c>
      <c r="N567">
        <v>2016</v>
      </c>
      <c r="O567">
        <v>2015</v>
      </c>
      <c r="P567">
        <v>11</v>
      </c>
      <c r="Q567">
        <v>1</v>
      </c>
      <c r="R567" s="1">
        <f t="shared" si="86"/>
        <v>42675</v>
      </c>
      <c r="S567">
        <v>3.9E-2</v>
      </c>
      <c r="T567">
        <v>8.9999999999999993E-3</v>
      </c>
      <c r="U567">
        <v>1E-3</v>
      </c>
      <c r="V567">
        <v>4.54</v>
      </c>
      <c r="W567">
        <v>0.17</v>
      </c>
      <c r="X567">
        <v>2.44</v>
      </c>
    </row>
    <row r="568" spans="1:24" x14ac:dyDescent="0.25">
      <c r="A568" s="1">
        <f t="shared" si="87"/>
        <v>42675</v>
      </c>
      <c r="B568">
        <v>1</v>
      </c>
      <c r="C568">
        <f t="shared" si="89"/>
        <v>2016</v>
      </c>
      <c r="D568">
        <v>11</v>
      </c>
      <c r="E568" t="str">
        <f t="shared" si="88"/>
        <v>201611</v>
      </c>
      <c r="F568">
        <f t="shared" si="80"/>
        <v>3.9E-2</v>
      </c>
      <c r="G568">
        <f t="shared" si="81"/>
        <v>8.9999999999999993E-3</v>
      </c>
      <c r="H568">
        <f t="shared" si="82"/>
        <v>1E-3</v>
      </c>
      <c r="I568">
        <f t="shared" si="83"/>
        <v>4.54</v>
      </c>
      <c r="J568">
        <f t="shared" si="84"/>
        <v>0.17</v>
      </c>
      <c r="K568">
        <f t="shared" si="85"/>
        <v>2.44</v>
      </c>
      <c r="M568" t="s">
        <v>88</v>
      </c>
      <c r="N568">
        <v>2016</v>
      </c>
      <c r="O568">
        <v>2015</v>
      </c>
      <c r="P568">
        <v>12</v>
      </c>
      <c r="Q568">
        <v>1</v>
      </c>
      <c r="R568" s="1">
        <f t="shared" si="86"/>
        <v>42705</v>
      </c>
      <c r="S568">
        <v>3.5000000000000003E-2</v>
      </c>
      <c r="T568">
        <v>5.0000000000000001E-3</v>
      </c>
      <c r="U568">
        <v>1E-3</v>
      </c>
      <c r="V568">
        <v>3.32</v>
      </c>
      <c r="W568">
        <v>0.11</v>
      </c>
      <c r="X568">
        <v>1.08</v>
      </c>
    </row>
    <row r="569" spans="1:24" x14ac:dyDescent="0.25">
      <c r="A569" s="1">
        <f t="shared" si="87"/>
        <v>42705</v>
      </c>
      <c r="B569">
        <v>1</v>
      </c>
      <c r="C569">
        <f t="shared" si="89"/>
        <v>2016</v>
      </c>
      <c r="D569">
        <v>12</v>
      </c>
      <c r="E569" t="str">
        <f t="shared" si="88"/>
        <v>201612</v>
      </c>
      <c r="F569">
        <f t="shared" si="80"/>
        <v>3.5000000000000003E-2</v>
      </c>
      <c r="G569">
        <f t="shared" si="81"/>
        <v>5.0000000000000001E-3</v>
      </c>
      <c r="H569">
        <f t="shared" si="82"/>
        <v>1E-3</v>
      </c>
      <c r="I569">
        <f t="shared" si="83"/>
        <v>3.32</v>
      </c>
      <c r="J569">
        <f t="shared" si="84"/>
        <v>0.11</v>
      </c>
      <c r="K569">
        <f t="shared" si="85"/>
        <v>1.08</v>
      </c>
      <c r="M569" t="s">
        <v>88</v>
      </c>
      <c r="N569">
        <v>2016</v>
      </c>
      <c r="O569">
        <v>2016</v>
      </c>
      <c r="P569">
        <v>1</v>
      </c>
      <c r="Q569">
        <v>1</v>
      </c>
      <c r="R569" s="1">
        <f t="shared" si="86"/>
        <v>42370</v>
      </c>
      <c r="S569">
        <v>3.7999999999999999E-2</v>
      </c>
      <c r="T569">
        <v>3.0000000000000001E-3</v>
      </c>
      <c r="U569">
        <v>0</v>
      </c>
      <c r="V569">
        <v>3.55</v>
      </c>
      <c r="W569">
        <v>0.11</v>
      </c>
      <c r="X569">
        <v>0.86</v>
      </c>
    </row>
    <row r="570" spans="1:24" x14ac:dyDescent="0.25">
      <c r="A570" s="1">
        <f t="shared" si="87"/>
        <v>42370</v>
      </c>
      <c r="B570">
        <v>1</v>
      </c>
      <c r="C570">
        <f t="shared" si="89"/>
        <v>2016</v>
      </c>
      <c r="D570">
        <v>1</v>
      </c>
      <c r="E570" t="str">
        <f t="shared" si="88"/>
        <v>20161</v>
      </c>
      <c r="F570">
        <f t="shared" si="80"/>
        <v>3.7999999999999999E-2</v>
      </c>
      <c r="G570">
        <f t="shared" si="81"/>
        <v>3.0000000000000001E-3</v>
      </c>
      <c r="H570">
        <f t="shared" si="82"/>
        <v>0</v>
      </c>
      <c r="I570">
        <f t="shared" si="83"/>
        <v>3.55</v>
      </c>
      <c r="J570">
        <f t="shared" si="84"/>
        <v>0.11</v>
      </c>
      <c r="K570">
        <f t="shared" si="85"/>
        <v>0.86</v>
      </c>
      <c r="M570" t="s">
        <v>88</v>
      </c>
      <c r="N570">
        <v>2016</v>
      </c>
      <c r="O570">
        <v>2016</v>
      </c>
      <c r="P570">
        <v>2</v>
      </c>
      <c r="Q570">
        <v>1</v>
      </c>
      <c r="R570" s="1">
        <f t="shared" si="86"/>
        <v>42401</v>
      </c>
      <c r="S570">
        <v>3.6999999999999998E-2</v>
      </c>
      <c r="T570">
        <v>2E-3</v>
      </c>
      <c r="U570">
        <v>1E-3</v>
      </c>
      <c r="V570">
        <v>3.87</v>
      </c>
      <c r="W570">
        <v>0.09</v>
      </c>
      <c r="X570">
        <v>0.83</v>
      </c>
    </row>
    <row r="571" spans="1:24" x14ac:dyDescent="0.25">
      <c r="A571" s="1">
        <f t="shared" si="87"/>
        <v>42401</v>
      </c>
      <c r="B571">
        <v>1</v>
      </c>
      <c r="C571">
        <f t="shared" si="89"/>
        <v>2016</v>
      </c>
      <c r="D571">
        <v>2</v>
      </c>
      <c r="E571" t="str">
        <f t="shared" si="88"/>
        <v>20162</v>
      </c>
      <c r="F571">
        <f t="shared" si="80"/>
        <v>3.6999999999999998E-2</v>
      </c>
      <c r="G571">
        <f t="shared" si="81"/>
        <v>2E-3</v>
      </c>
      <c r="H571">
        <f t="shared" si="82"/>
        <v>1E-3</v>
      </c>
      <c r="I571">
        <f t="shared" si="83"/>
        <v>3.87</v>
      </c>
      <c r="J571">
        <f t="shared" si="84"/>
        <v>0.09</v>
      </c>
      <c r="K571">
        <f t="shared" si="85"/>
        <v>0.83</v>
      </c>
      <c r="M571" t="s">
        <v>88</v>
      </c>
      <c r="N571">
        <v>2016</v>
      </c>
      <c r="O571">
        <v>2016</v>
      </c>
      <c r="P571">
        <v>3</v>
      </c>
      <c r="Q571">
        <v>1</v>
      </c>
      <c r="R571" s="1">
        <f t="shared" si="86"/>
        <v>42430</v>
      </c>
      <c r="S571">
        <v>3.4000000000000002E-2</v>
      </c>
      <c r="T571">
        <v>3.0000000000000001E-3</v>
      </c>
      <c r="U571">
        <v>0</v>
      </c>
      <c r="V571">
        <v>3.87</v>
      </c>
      <c r="W571">
        <v>0.1</v>
      </c>
      <c r="X571">
        <v>0.85</v>
      </c>
    </row>
    <row r="572" spans="1:24" x14ac:dyDescent="0.25">
      <c r="A572" s="1">
        <f t="shared" si="87"/>
        <v>42430</v>
      </c>
      <c r="B572">
        <v>1</v>
      </c>
      <c r="C572">
        <f t="shared" si="89"/>
        <v>2016</v>
      </c>
      <c r="D572">
        <v>3</v>
      </c>
      <c r="E572" t="str">
        <f t="shared" si="88"/>
        <v>20163</v>
      </c>
      <c r="F572">
        <f t="shared" si="80"/>
        <v>3.4000000000000002E-2</v>
      </c>
      <c r="G572">
        <f t="shared" si="81"/>
        <v>3.0000000000000001E-3</v>
      </c>
      <c r="H572">
        <f t="shared" si="82"/>
        <v>0</v>
      </c>
      <c r="I572">
        <f t="shared" si="83"/>
        <v>3.87</v>
      </c>
      <c r="J572">
        <f t="shared" si="84"/>
        <v>0.1</v>
      </c>
      <c r="K572">
        <f t="shared" si="85"/>
        <v>0.85</v>
      </c>
      <c r="M572" t="s">
        <v>88</v>
      </c>
      <c r="N572">
        <v>2016</v>
      </c>
      <c r="O572">
        <v>2016</v>
      </c>
      <c r="P572">
        <v>4</v>
      </c>
      <c r="Q572">
        <v>1</v>
      </c>
      <c r="R572" s="1">
        <f t="shared" si="86"/>
        <v>42461</v>
      </c>
      <c r="S572">
        <v>3.5000000000000003E-2</v>
      </c>
      <c r="T572">
        <v>3.0000000000000001E-3</v>
      </c>
      <c r="U572">
        <v>0</v>
      </c>
      <c r="V572">
        <v>4.67</v>
      </c>
      <c r="W572">
        <v>0.12</v>
      </c>
      <c r="X572">
        <v>0.81</v>
      </c>
    </row>
    <row r="573" spans="1:24" x14ac:dyDescent="0.25">
      <c r="A573" s="1">
        <f t="shared" si="87"/>
        <v>42461</v>
      </c>
      <c r="B573">
        <v>1</v>
      </c>
      <c r="C573">
        <f t="shared" si="89"/>
        <v>2016</v>
      </c>
      <c r="D573">
        <v>4</v>
      </c>
      <c r="E573" t="str">
        <f t="shared" si="88"/>
        <v>20164</v>
      </c>
      <c r="F573">
        <f t="shared" si="80"/>
        <v>3.5000000000000003E-2</v>
      </c>
      <c r="G573">
        <f t="shared" si="81"/>
        <v>3.0000000000000001E-3</v>
      </c>
      <c r="H573">
        <f t="shared" si="82"/>
        <v>0</v>
      </c>
      <c r="I573">
        <f t="shared" si="83"/>
        <v>4.67</v>
      </c>
      <c r="J573">
        <f t="shared" si="84"/>
        <v>0.12</v>
      </c>
      <c r="K573">
        <f t="shared" si="85"/>
        <v>0.81</v>
      </c>
      <c r="M573" t="s">
        <v>88</v>
      </c>
      <c r="N573">
        <v>2016</v>
      </c>
      <c r="O573">
        <v>2016</v>
      </c>
      <c r="P573">
        <v>5</v>
      </c>
      <c r="Q573">
        <v>1</v>
      </c>
      <c r="R573" s="1">
        <f t="shared" si="86"/>
        <v>42491</v>
      </c>
      <c r="S573">
        <v>3.6999999999999998E-2</v>
      </c>
      <c r="T573">
        <v>3.0000000000000001E-3</v>
      </c>
      <c r="U573">
        <v>1E-3</v>
      </c>
      <c r="V573">
        <v>5.63</v>
      </c>
      <c r="W573">
        <v>0.16</v>
      </c>
      <c r="X573">
        <v>0.74</v>
      </c>
    </row>
    <row r="574" spans="1:24" x14ac:dyDescent="0.25">
      <c r="A574" s="1">
        <f t="shared" si="87"/>
        <v>42491</v>
      </c>
      <c r="B574">
        <v>1</v>
      </c>
      <c r="C574">
        <f t="shared" si="89"/>
        <v>2016</v>
      </c>
      <c r="D574">
        <v>5</v>
      </c>
      <c r="E574" t="str">
        <f t="shared" si="88"/>
        <v>20165</v>
      </c>
      <c r="F574">
        <f t="shared" si="80"/>
        <v>3.6999999999999998E-2</v>
      </c>
      <c r="G574">
        <f t="shared" si="81"/>
        <v>3.0000000000000001E-3</v>
      </c>
      <c r="H574">
        <f t="shared" si="82"/>
        <v>1E-3</v>
      </c>
      <c r="I574">
        <f t="shared" si="83"/>
        <v>5.63</v>
      </c>
      <c r="J574">
        <f t="shared" si="84"/>
        <v>0.16</v>
      </c>
      <c r="K574">
        <f t="shared" si="85"/>
        <v>0.74</v>
      </c>
      <c r="M574" t="s">
        <v>88</v>
      </c>
      <c r="N574">
        <v>2016</v>
      </c>
      <c r="O574">
        <v>2016</v>
      </c>
      <c r="P574">
        <v>6</v>
      </c>
      <c r="Q574">
        <v>1</v>
      </c>
      <c r="R574" s="1">
        <f t="shared" si="86"/>
        <v>42522</v>
      </c>
      <c r="S574">
        <v>3.6999999999999998E-2</v>
      </c>
      <c r="T574">
        <v>0.01</v>
      </c>
      <c r="U574">
        <v>0</v>
      </c>
      <c r="V574">
        <v>6.8</v>
      </c>
      <c r="W574">
        <v>0.2</v>
      </c>
      <c r="X574">
        <v>0.78</v>
      </c>
    </row>
    <row r="575" spans="1:24" x14ac:dyDescent="0.25">
      <c r="A575" s="1">
        <f t="shared" si="87"/>
        <v>42522</v>
      </c>
      <c r="B575">
        <v>1</v>
      </c>
      <c r="C575">
        <f t="shared" si="89"/>
        <v>2016</v>
      </c>
      <c r="D575">
        <v>6</v>
      </c>
      <c r="E575" t="str">
        <f t="shared" si="88"/>
        <v>20166</v>
      </c>
      <c r="F575">
        <f t="shared" si="80"/>
        <v>3.6999999999999998E-2</v>
      </c>
      <c r="G575">
        <f t="shared" si="81"/>
        <v>0.01</v>
      </c>
      <c r="H575">
        <f t="shared" si="82"/>
        <v>0</v>
      </c>
      <c r="I575">
        <f t="shared" si="83"/>
        <v>6.8</v>
      </c>
      <c r="J575">
        <f t="shared" si="84"/>
        <v>0.2</v>
      </c>
      <c r="K575">
        <f t="shared" si="85"/>
        <v>0.78</v>
      </c>
      <c r="M575" t="s">
        <v>88</v>
      </c>
      <c r="N575">
        <v>2016</v>
      </c>
      <c r="O575">
        <v>2016</v>
      </c>
      <c r="P575">
        <v>7</v>
      </c>
      <c r="Q575">
        <v>1</v>
      </c>
      <c r="R575" s="1">
        <f t="shared" si="86"/>
        <v>42552</v>
      </c>
      <c r="S575">
        <v>3.1E-2</v>
      </c>
      <c r="T575">
        <v>6.0000000000000001E-3</v>
      </c>
      <c r="U575">
        <v>0</v>
      </c>
      <c r="V575">
        <v>7.82</v>
      </c>
      <c r="W575">
        <v>0.22</v>
      </c>
      <c r="X575">
        <v>0.87</v>
      </c>
    </row>
    <row r="576" spans="1:24" x14ac:dyDescent="0.25">
      <c r="A576" s="1">
        <f t="shared" si="87"/>
        <v>42552</v>
      </c>
      <c r="B576">
        <v>1</v>
      </c>
      <c r="C576">
        <f t="shared" si="89"/>
        <v>2016</v>
      </c>
      <c r="D576">
        <v>7</v>
      </c>
      <c r="E576" t="str">
        <f t="shared" si="88"/>
        <v>20167</v>
      </c>
      <c r="F576">
        <f t="shared" si="80"/>
        <v>3.1E-2</v>
      </c>
      <c r="G576">
        <f t="shared" si="81"/>
        <v>6.0000000000000001E-3</v>
      </c>
      <c r="H576">
        <f t="shared" si="82"/>
        <v>0</v>
      </c>
      <c r="I576">
        <f t="shared" si="83"/>
        <v>7.82</v>
      </c>
      <c r="J576">
        <f t="shared" si="84"/>
        <v>0.22</v>
      </c>
      <c r="K576">
        <f t="shared" si="85"/>
        <v>0.87</v>
      </c>
      <c r="M576" t="s">
        <v>88</v>
      </c>
      <c r="N576">
        <v>2016</v>
      </c>
      <c r="O576">
        <v>2016</v>
      </c>
      <c r="P576">
        <v>8</v>
      </c>
      <c r="Q576">
        <v>1</v>
      </c>
      <c r="R576" s="1">
        <f t="shared" si="86"/>
        <v>42583</v>
      </c>
      <c r="S576">
        <v>0.03</v>
      </c>
      <c r="T576">
        <v>4.0000000000000001E-3</v>
      </c>
      <c r="U576">
        <v>0</v>
      </c>
      <c r="V576">
        <v>8.7799999999999994</v>
      </c>
      <c r="W576">
        <v>0.28000000000000003</v>
      </c>
      <c r="X576">
        <v>0.77</v>
      </c>
    </row>
    <row r="577" spans="1:24" x14ac:dyDescent="0.25">
      <c r="A577" s="1">
        <f t="shared" si="87"/>
        <v>42583</v>
      </c>
      <c r="B577">
        <v>1</v>
      </c>
      <c r="C577">
        <f t="shared" si="89"/>
        <v>2016</v>
      </c>
      <c r="D577">
        <v>8</v>
      </c>
      <c r="E577" t="str">
        <f t="shared" si="88"/>
        <v>20168</v>
      </c>
      <c r="F577">
        <f t="shared" si="80"/>
        <v>0.03</v>
      </c>
      <c r="G577">
        <f t="shared" si="81"/>
        <v>4.0000000000000001E-3</v>
      </c>
      <c r="H577">
        <f t="shared" si="82"/>
        <v>0</v>
      </c>
      <c r="I577">
        <f t="shared" si="83"/>
        <v>8.7799999999999994</v>
      </c>
      <c r="J577">
        <f t="shared" si="84"/>
        <v>0.28000000000000003</v>
      </c>
      <c r="K577">
        <f t="shared" si="85"/>
        <v>0.77</v>
      </c>
      <c r="M577" t="s">
        <v>88</v>
      </c>
      <c r="N577">
        <v>2016</v>
      </c>
      <c r="O577">
        <v>2016</v>
      </c>
      <c r="P577">
        <v>9</v>
      </c>
      <c r="Q577">
        <v>1</v>
      </c>
      <c r="R577" s="1">
        <f t="shared" si="86"/>
        <v>42614</v>
      </c>
      <c r="S577">
        <v>3.4000000000000002E-2</v>
      </c>
      <c r="T577">
        <v>4.0000000000000001E-3</v>
      </c>
      <c r="U577">
        <v>0</v>
      </c>
      <c r="V577">
        <v>8.57</v>
      </c>
      <c r="W577">
        <v>0.31</v>
      </c>
      <c r="X577">
        <v>1.27</v>
      </c>
    </row>
    <row r="578" spans="1:24" x14ac:dyDescent="0.25">
      <c r="A578" s="1">
        <f t="shared" si="87"/>
        <v>42614</v>
      </c>
      <c r="B578">
        <v>1</v>
      </c>
      <c r="C578">
        <f t="shared" si="89"/>
        <v>2016</v>
      </c>
      <c r="D578">
        <v>9</v>
      </c>
      <c r="E578" t="str">
        <f t="shared" si="88"/>
        <v>20169</v>
      </c>
      <c r="F578">
        <f t="shared" si="80"/>
        <v>3.4000000000000002E-2</v>
      </c>
      <c r="G578">
        <f t="shared" si="81"/>
        <v>4.0000000000000001E-3</v>
      </c>
      <c r="H578">
        <f t="shared" si="82"/>
        <v>0</v>
      </c>
      <c r="I578">
        <f t="shared" si="83"/>
        <v>8.57</v>
      </c>
      <c r="J578">
        <f t="shared" si="84"/>
        <v>0.31</v>
      </c>
      <c r="K578">
        <f t="shared" si="85"/>
        <v>1.27</v>
      </c>
      <c r="M578" t="s">
        <v>88</v>
      </c>
      <c r="N578">
        <v>2017</v>
      </c>
      <c r="O578">
        <v>2016</v>
      </c>
      <c r="P578">
        <v>10</v>
      </c>
      <c r="Q578">
        <v>1</v>
      </c>
      <c r="R578" s="1">
        <f t="shared" si="86"/>
        <v>43009</v>
      </c>
      <c r="S578">
        <v>3.5999999999999997E-2</v>
      </c>
      <c r="T578">
        <v>8.0000000000000002E-3</v>
      </c>
      <c r="U578">
        <v>1E-3</v>
      </c>
      <c r="V578">
        <v>5.56</v>
      </c>
      <c r="W578">
        <v>0.16</v>
      </c>
      <c r="X578">
        <v>1.99</v>
      </c>
    </row>
    <row r="579" spans="1:24" x14ac:dyDescent="0.25">
      <c r="A579" s="1">
        <f t="shared" si="87"/>
        <v>43009</v>
      </c>
      <c r="B579">
        <v>1</v>
      </c>
      <c r="C579">
        <f t="shared" si="89"/>
        <v>2017</v>
      </c>
      <c r="D579">
        <v>10</v>
      </c>
      <c r="E579" t="str">
        <f t="shared" si="88"/>
        <v>201710</v>
      </c>
      <c r="F579">
        <f t="shared" ref="F579:F602" si="90">VLOOKUP($A579,$R:$X,2,FALSE)</f>
        <v>3.5999999999999997E-2</v>
      </c>
      <c r="G579">
        <f t="shared" ref="G579:G602" si="91">VLOOKUP($A579,$R:$X,3,FALSE)</f>
        <v>8.0000000000000002E-3</v>
      </c>
      <c r="H579">
        <f t="shared" ref="H579:H602" si="92">VLOOKUP($A579,$R:$X,4,FALSE)</f>
        <v>1E-3</v>
      </c>
      <c r="I579">
        <f t="shared" ref="I579:I602" si="93">VLOOKUP($A579,$R:$X,5,FALSE)</f>
        <v>5.56</v>
      </c>
      <c r="J579">
        <f t="shared" ref="J579:J602" si="94">VLOOKUP($A579,$R:$X,6,FALSE)</f>
        <v>0.16</v>
      </c>
      <c r="K579">
        <f t="shared" ref="K579:K602" si="95">VLOOKUP($A579,$R:$X,7,FALSE)</f>
        <v>1.99</v>
      </c>
      <c r="M579" t="s">
        <v>88</v>
      </c>
      <c r="N579">
        <v>2017</v>
      </c>
      <c r="O579">
        <v>2016</v>
      </c>
      <c r="P579">
        <v>11</v>
      </c>
      <c r="Q579">
        <v>1</v>
      </c>
      <c r="R579" s="1">
        <f t="shared" ref="R579:R601" si="96">DATE(N579,P579,Q579)</f>
        <v>43040</v>
      </c>
      <c r="S579">
        <v>3.2000000000000001E-2</v>
      </c>
      <c r="T579">
        <v>8.0000000000000002E-3</v>
      </c>
      <c r="U579">
        <v>2E-3</v>
      </c>
      <c r="V579">
        <v>4.3899999999999997</v>
      </c>
      <c r="W579">
        <v>0.11</v>
      </c>
      <c r="X579">
        <v>1.38</v>
      </c>
    </row>
    <row r="580" spans="1:24" x14ac:dyDescent="0.25">
      <c r="A580" s="1">
        <f t="shared" ref="A580:A602" si="97">DATE(C580,D580,B580)</f>
        <v>43040</v>
      </c>
      <c r="B580">
        <v>1</v>
      </c>
      <c r="C580">
        <f t="shared" si="89"/>
        <v>2017</v>
      </c>
      <c r="D580">
        <v>11</v>
      </c>
      <c r="E580" t="str">
        <f t="shared" ref="E580:E602" si="98">CONCATENATE(C580,D580)</f>
        <v>201711</v>
      </c>
      <c r="F580">
        <f t="shared" si="90"/>
        <v>3.2000000000000001E-2</v>
      </c>
      <c r="G580">
        <f t="shared" si="91"/>
        <v>8.0000000000000002E-3</v>
      </c>
      <c r="H580">
        <f t="shared" si="92"/>
        <v>2E-3</v>
      </c>
      <c r="I580">
        <f t="shared" si="93"/>
        <v>4.3899999999999997</v>
      </c>
      <c r="J580">
        <f t="shared" si="94"/>
        <v>0.11</v>
      </c>
      <c r="K580">
        <f t="shared" si="95"/>
        <v>1.38</v>
      </c>
      <c r="M580" t="s">
        <v>88</v>
      </c>
      <c r="N580">
        <v>2017</v>
      </c>
      <c r="O580">
        <v>2016</v>
      </c>
      <c r="P580">
        <v>12</v>
      </c>
      <c r="Q580">
        <v>1</v>
      </c>
      <c r="R580" s="1">
        <f t="shared" si="96"/>
        <v>43070</v>
      </c>
      <c r="S580">
        <v>3.6999999999999998E-2</v>
      </c>
      <c r="T580">
        <v>2E-3</v>
      </c>
      <c r="U580">
        <v>1E-3</v>
      </c>
      <c r="V580">
        <v>3.61</v>
      </c>
      <c r="W580">
        <v>0.1</v>
      </c>
      <c r="X580">
        <v>0.91</v>
      </c>
    </row>
    <row r="581" spans="1:24" x14ac:dyDescent="0.25">
      <c r="A581" s="1">
        <f t="shared" si="97"/>
        <v>43070</v>
      </c>
      <c r="B581">
        <v>1</v>
      </c>
      <c r="C581">
        <f t="shared" si="89"/>
        <v>2017</v>
      </c>
      <c r="D581">
        <v>12</v>
      </c>
      <c r="E581" t="str">
        <f t="shared" si="98"/>
        <v>201712</v>
      </c>
      <c r="F581">
        <f t="shared" si="90"/>
        <v>3.6999999999999998E-2</v>
      </c>
      <c r="G581">
        <f t="shared" si="91"/>
        <v>2E-3</v>
      </c>
      <c r="H581">
        <f t="shared" si="92"/>
        <v>1E-3</v>
      </c>
      <c r="I581">
        <f t="shared" si="93"/>
        <v>3.61</v>
      </c>
      <c r="J581">
        <f t="shared" si="94"/>
        <v>0.1</v>
      </c>
      <c r="K581">
        <f t="shared" si="95"/>
        <v>0.91</v>
      </c>
      <c r="M581" t="s">
        <v>88</v>
      </c>
      <c r="N581">
        <v>2017</v>
      </c>
      <c r="O581">
        <v>2017</v>
      </c>
      <c r="P581">
        <v>1</v>
      </c>
      <c r="Q581">
        <v>1</v>
      </c>
      <c r="R581" s="1">
        <f t="shared" si="96"/>
        <v>42736</v>
      </c>
      <c r="S581">
        <v>0.04</v>
      </c>
      <c r="T581">
        <v>2E-3</v>
      </c>
      <c r="U581">
        <v>1E-3</v>
      </c>
      <c r="V581">
        <v>3.63</v>
      </c>
      <c r="W581">
        <v>0.11</v>
      </c>
      <c r="X581">
        <v>0.77</v>
      </c>
    </row>
    <row r="582" spans="1:24" x14ac:dyDescent="0.25">
      <c r="A582" s="1">
        <f t="shared" si="97"/>
        <v>42736</v>
      </c>
      <c r="B582">
        <v>1</v>
      </c>
      <c r="C582">
        <f t="shared" si="89"/>
        <v>2017</v>
      </c>
      <c r="D582">
        <v>1</v>
      </c>
      <c r="E582" t="str">
        <f t="shared" si="98"/>
        <v>20171</v>
      </c>
      <c r="F582">
        <f t="shared" si="90"/>
        <v>0.04</v>
      </c>
      <c r="G582">
        <f t="shared" si="91"/>
        <v>2E-3</v>
      </c>
      <c r="H582">
        <f t="shared" si="92"/>
        <v>1E-3</v>
      </c>
      <c r="I582">
        <f t="shared" si="93"/>
        <v>3.63</v>
      </c>
      <c r="J582">
        <f t="shared" si="94"/>
        <v>0.11</v>
      </c>
      <c r="K582">
        <f t="shared" si="95"/>
        <v>0.77</v>
      </c>
      <c r="M582" t="s">
        <v>88</v>
      </c>
      <c r="N582">
        <v>2017</v>
      </c>
      <c r="O582">
        <v>2017</v>
      </c>
      <c r="P582">
        <v>2</v>
      </c>
      <c r="Q582">
        <v>1</v>
      </c>
      <c r="R582" s="1">
        <f t="shared" si="96"/>
        <v>42767</v>
      </c>
      <c r="S582">
        <v>3.9E-2</v>
      </c>
      <c r="T582">
        <v>4.0000000000000001E-3</v>
      </c>
      <c r="U582">
        <v>1E-3</v>
      </c>
      <c r="V582">
        <v>3.51</v>
      </c>
      <c r="W582">
        <v>0.11</v>
      </c>
      <c r="X582">
        <v>0.86</v>
      </c>
    </row>
    <row r="583" spans="1:24" x14ac:dyDescent="0.25">
      <c r="A583" s="1">
        <f t="shared" si="97"/>
        <v>42767</v>
      </c>
      <c r="B583">
        <v>1</v>
      </c>
      <c r="C583">
        <f t="shared" si="89"/>
        <v>2017</v>
      </c>
      <c r="D583">
        <v>2</v>
      </c>
      <c r="E583" t="str">
        <f t="shared" si="98"/>
        <v>20172</v>
      </c>
      <c r="F583">
        <f t="shared" si="90"/>
        <v>3.9E-2</v>
      </c>
      <c r="G583">
        <f t="shared" si="91"/>
        <v>4.0000000000000001E-3</v>
      </c>
      <c r="H583">
        <f t="shared" si="92"/>
        <v>1E-3</v>
      </c>
      <c r="I583">
        <f t="shared" si="93"/>
        <v>3.51</v>
      </c>
      <c r="J583">
        <f t="shared" si="94"/>
        <v>0.11</v>
      </c>
      <c r="K583">
        <f t="shared" si="95"/>
        <v>0.86</v>
      </c>
      <c r="M583" t="s">
        <v>88</v>
      </c>
      <c r="N583">
        <v>2017</v>
      </c>
      <c r="O583">
        <v>2017</v>
      </c>
      <c r="P583">
        <v>3</v>
      </c>
      <c r="Q583">
        <v>1</v>
      </c>
      <c r="R583" s="1">
        <f t="shared" si="96"/>
        <v>42795</v>
      </c>
      <c r="S583">
        <v>3.6999999999999998E-2</v>
      </c>
      <c r="T583">
        <v>2E-3</v>
      </c>
      <c r="U583">
        <v>2E-3</v>
      </c>
      <c r="V583">
        <v>3.59</v>
      </c>
      <c r="W583">
        <v>0.1</v>
      </c>
      <c r="X583">
        <v>0.76</v>
      </c>
    </row>
    <row r="584" spans="1:24" x14ac:dyDescent="0.25">
      <c r="A584" s="1">
        <f t="shared" si="97"/>
        <v>42795</v>
      </c>
      <c r="B584">
        <v>1</v>
      </c>
      <c r="C584">
        <f t="shared" si="89"/>
        <v>2017</v>
      </c>
      <c r="D584">
        <v>3</v>
      </c>
      <c r="E584" t="str">
        <f t="shared" si="98"/>
        <v>20173</v>
      </c>
      <c r="F584">
        <f t="shared" si="90"/>
        <v>3.6999999999999998E-2</v>
      </c>
      <c r="G584">
        <f t="shared" si="91"/>
        <v>2E-3</v>
      </c>
      <c r="H584">
        <f t="shared" si="92"/>
        <v>2E-3</v>
      </c>
      <c r="I584">
        <f t="shared" si="93"/>
        <v>3.59</v>
      </c>
      <c r="J584">
        <f t="shared" si="94"/>
        <v>0.1</v>
      </c>
      <c r="K584">
        <f t="shared" si="95"/>
        <v>0.76</v>
      </c>
      <c r="M584" t="s">
        <v>88</v>
      </c>
      <c r="N584">
        <v>2017</v>
      </c>
      <c r="O584">
        <v>2017</v>
      </c>
      <c r="P584">
        <v>4</v>
      </c>
      <c r="Q584">
        <v>1</v>
      </c>
      <c r="R584" s="1">
        <f t="shared" si="96"/>
        <v>42826</v>
      </c>
      <c r="S584">
        <v>3.5000000000000003E-2</v>
      </c>
      <c r="T584">
        <v>2E-3</v>
      </c>
      <c r="U584">
        <v>1E-3</v>
      </c>
      <c r="V584">
        <v>4.22</v>
      </c>
      <c r="W584">
        <v>0.11</v>
      </c>
      <c r="X584">
        <v>0.87</v>
      </c>
    </row>
    <row r="585" spans="1:24" x14ac:dyDescent="0.25">
      <c r="A585" s="1">
        <f t="shared" si="97"/>
        <v>42826</v>
      </c>
      <c r="B585">
        <v>1</v>
      </c>
      <c r="C585">
        <f t="shared" si="89"/>
        <v>2017</v>
      </c>
      <c r="D585">
        <v>4</v>
      </c>
      <c r="E585" t="str">
        <f t="shared" si="98"/>
        <v>20174</v>
      </c>
      <c r="F585">
        <f t="shared" si="90"/>
        <v>3.5000000000000003E-2</v>
      </c>
      <c r="G585">
        <f t="shared" si="91"/>
        <v>2E-3</v>
      </c>
      <c r="H585">
        <f t="shared" si="92"/>
        <v>1E-3</v>
      </c>
      <c r="I585">
        <f t="shared" si="93"/>
        <v>4.22</v>
      </c>
      <c r="J585">
        <f t="shared" si="94"/>
        <v>0.11</v>
      </c>
      <c r="K585">
        <f t="shared" si="95"/>
        <v>0.87</v>
      </c>
      <c r="M585" t="s">
        <v>88</v>
      </c>
      <c r="N585">
        <v>2017</v>
      </c>
      <c r="O585">
        <v>2017</v>
      </c>
      <c r="P585">
        <v>5</v>
      </c>
      <c r="Q585">
        <v>1</v>
      </c>
      <c r="R585" s="1">
        <f t="shared" si="96"/>
        <v>42856</v>
      </c>
      <c r="S585">
        <v>3.5999999999999997E-2</v>
      </c>
      <c r="T585">
        <v>4.0000000000000001E-3</v>
      </c>
      <c r="U585">
        <v>0</v>
      </c>
      <c r="V585">
        <v>4.7300000000000004</v>
      </c>
      <c r="W585">
        <v>0.12</v>
      </c>
      <c r="X585">
        <v>0.72</v>
      </c>
    </row>
    <row r="586" spans="1:24" x14ac:dyDescent="0.25">
      <c r="A586" s="1">
        <f t="shared" si="97"/>
        <v>42856</v>
      </c>
      <c r="B586">
        <v>1</v>
      </c>
      <c r="C586">
        <f t="shared" si="89"/>
        <v>2017</v>
      </c>
      <c r="D586">
        <v>5</v>
      </c>
      <c r="E586" t="str">
        <f t="shared" si="98"/>
        <v>20175</v>
      </c>
      <c r="F586">
        <f t="shared" si="90"/>
        <v>3.5999999999999997E-2</v>
      </c>
      <c r="G586">
        <f t="shared" si="91"/>
        <v>4.0000000000000001E-3</v>
      </c>
      <c r="H586">
        <f t="shared" si="92"/>
        <v>0</v>
      </c>
      <c r="I586">
        <f t="shared" si="93"/>
        <v>4.7300000000000004</v>
      </c>
      <c r="J586">
        <f t="shared" si="94"/>
        <v>0.12</v>
      </c>
      <c r="K586">
        <f t="shared" si="95"/>
        <v>0.72</v>
      </c>
      <c r="M586" t="s">
        <v>88</v>
      </c>
      <c r="N586">
        <v>2017</v>
      </c>
      <c r="O586">
        <v>2017</v>
      </c>
      <c r="P586">
        <v>6</v>
      </c>
      <c r="Q586">
        <v>1</v>
      </c>
      <c r="R586" s="1">
        <f t="shared" si="96"/>
        <v>42887</v>
      </c>
      <c r="S586">
        <v>3.6999999999999998E-2</v>
      </c>
      <c r="T586">
        <v>5.0000000000000001E-3</v>
      </c>
      <c r="U586">
        <v>1E-3</v>
      </c>
      <c r="V586">
        <v>6.05</v>
      </c>
      <c r="W586">
        <v>0.16</v>
      </c>
      <c r="X586">
        <v>0.77</v>
      </c>
    </row>
    <row r="587" spans="1:24" x14ac:dyDescent="0.25">
      <c r="A587" s="1">
        <f t="shared" si="97"/>
        <v>42887</v>
      </c>
      <c r="B587">
        <v>1</v>
      </c>
      <c r="C587">
        <f t="shared" si="89"/>
        <v>2017</v>
      </c>
      <c r="D587">
        <v>6</v>
      </c>
      <c r="E587" t="str">
        <f t="shared" si="98"/>
        <v>20176</v>
      </c>
      <c r="F587">
        <f t="shared" si="90"/>
        <v>3.6999999999999998E-2</v>
      </c>
      <c r="G587">
        <f t="shared" si="91"/>
        <v>5.0000000000000001E-3</v>
      </c>
      <c r="H587">
        <f t="shared" si="92"/>
        <v>1E-3</v>
      </c>
      <c r="I587">
        <f t="shared" si="93"/>
        <v>6.05</v>
      </c>
      <c r="J587">
        <f t="shared" si="94"/>
        <v>0.16</v>
      </c>
      <c r="K587">
        <f t="shared" si="95"/>
        <v>0.77</v>
      </c>
      <c r="M587" t="s">
        <v>88</v>
      </c>
      <c r="N587">
        <v>2017</v>
      </c>
      <c r="O587">
        <v>2017</v>
      </c>
      <c r="P587">
        <v>7</v>
      </c>
      <c r="Q587">
        <v>1</v>
      </c>
      <c r="R587" s="1">
        <f t="shared" si="96"/>
        <v>42917</v>
      </c>
      <c r="S587">
        <v>3.5000000000000003E-2</v>
      </c>
      <c r="T587">
        <v>6.0000000000000001E-3</v>
      </c>
      <c r="U587">
        <v>3.0000000000000001E-3</v>
      </c>
      <c r="V587">
        <v>7.24</v>
      </c>
      <c r="W587">
        <v>0.21</v>
      </c>
      <c r="X587">
        <v>0.68</v>
      </c>
    </row>
    <row r="588" spans="1:24" x14ac:dyDescent="0.25">
      <c r="A588" s="1">
        <f t="shared" si="97"/>
        <v>42917</v>
      </c>
      <c r="B588">
        <v>1</v>
      </c>
      <c r="C588">
        <f t="shared" si="89"/>
        <v>2017</v>
      </c>
      <c r="D588">
        <v>7</v>
      </c>
      <c r="E588" t="str">
        <f t="shared" si="98"/>
        <v>20177</v>
      </c>
      <c r="F588">
        <f t="shared" si="90"/>
        <v>3.5000000000000003E-2</v>
      </c>
      <c r="G588">
        <f t="shared" si="91"/>
        <v>6.0000000000000001E-3</v>
      </c>
      <c r="H588">
        <f t="shared" si="92"/>
        <v>3.0000000000000001E-3</v>
      </c>
      <c r="I588">
        <f t="shared" si="93"/>
        <v>7.24</v>
      </c>
      <c r="J588">
        <f t="shared" si="94"/>
        <v>0.21</v>
      </c>
      <c r="K588">
        <f t="shared" si="95"/>
        <v>0.68</v>
      </c>
      <c r="M588" t="s">
        <v>88</v>
      </c>
      <c r="N588">
        <v>2017</v>
      </c>
      <c r="O588">
        <v>2017</v>
      </c>
      <c r="P588">
        <v>8</v>
      </c>
      <c r="Q588">
        <v>1</v>
      </c>
      <c r="R588" s="1">
        <f t="shared" si="96"/>
        <v>42948</v>
      </c>
      <c r="S588">
        <v>3.3000000000000002E-2</v>
      </c>
      <c r="T588">
        <v>7.0000000000000001E-3</v>
      </c>
      <c r="U588">
        <v>0</v>
      </c>
      <c r="V588">
        <v>7.92</v>
      </c>
      <c r="W588">
        <v>0.26</v>
      </c>
      <c r="X588">
        <v>0.76</v>
      </c>
    </row>
    <row r="589" spans="1:24" x14ac:dyDescent="0.25">
      <c r="A589" s="1">
        <f t="shared" si="97"/>
        <v>42948</v>
      </c>
      <c r="B589">
        <v>1</v>
      </c>
      <c r="C589">
        <f t="shared" si="89"/>
        <v>2017</v>
      </c>
      <c r="D589">
        <v>8</v>
      </c>
      <c r="E589" t="str">
        <f t="shared" si="98"/>
        <v>20178</v>
      </c>
      <c r="F589">
        <f t="shared" si="90"/>
        <v>3.3000000000000002E-2</v>
      </c>
      <c r="G589">
        <f t="shared" si="91"/>
        <v>7.0000000000000001E-3</v>
      </c>
      <c r="H589">
        <f t="shared" si="92"/>
        <v>0</v>
      </c>
      <c r="I589">
        <f t="shared" si="93"/>
        <v>7.92</v>
      </c>
      <c r="J589">
        <f t="shared" si="94"/>
        <v>0.26</v>
      </c>
      <c r="K589">
        <f t="shared" si="95"/>
        <v>0.76</v>
      </c>
      <c r="M589" t="s">
        <v>88</v>
      </c>
      <c r="N589">
        <v>2017</v>
      </c>
      <c r="O589">
        <v>2017</v>
      </c>
      <c r="P589">
        <v>9</v>
      </c>
      <c r="Q589">
        <v>1</v>
      </c>
      <c r="R589" s="1">
        <f t="shared" si="96"/>
        <v>42979</v>
      </c>
      <c r="S589">
        <v>3.5000000000000003E-2</v>
      </c>
      <c r="T589">
        <v>5.0000000000000001E-3</v>
      </c>
      <c r="U589">
        <v>0</v>
      </c>
      <c r="V589">
        <v>8.39</v>
      </c>
      <c r="W589">
        <v>0.28000000000000003</v>
      </c>
      <c r="X589">
        <v>1.19</v>
      </c>
    </row>
    <row r="590" spans="1:24" x14ac:dyDescent="0.25">
      <c r="A590" s="1">
        <f t="shared" si="97"/>
        <v>42979</v>
      </c>
      <c r="B590">
        <v>1</v>
      </c>
      <c r="C590">
        <f t="shared" si="89"/>
        <v>2017</v>
      </c>
      <c r="D590">
        <v>9</v>
      </c>
      <c r="E590" t="str">
        <f t="shared" si="98"/>
        <v>20179</v>
      </c>
      <c r="F590">
        <f t="shared" si="90"/>
        <v>3.5000000000000003E-2</v>
      </c>
      <c r="G590">
        <f t="shared" si="91"/>
        <v>5.0000000000000001E-3</v>
      </c>
      <c r="H590">
        <f t="shared" si="92"/>
        <v>0</v>
      </c>
      <c r="I590">
        <f t="shared" si="93"/>
        <v>8.39</v>
      </c>
      <c r="J590">
        <f t="shared" si="94"/>
        <v>0.28000000000000003</v>
      </c>
      <c r="K590">
        <f t="shared" si="95"/>
        <v>1.19</v>
      </c>
      <c r="M590" t="s">
        <v>88</v>
      </c>
      <c r="N590">
        <v>2018</v>
      </c>
      <c r="O590">
        <v>2017</v>
      </c>
      <c r="P590">
        <v>10</v>
      </c>
      <c r="Q590">
        <v>1</v>
      </c>
      <c r="R590" s="1">
        <f t="shared" si="96"/>
        <v>43374</v>
      </c>
      <c r="S590">
        <v>3.2000000000000001E-2</v>
      </c>
      <c r="T590">
        <v>8.0000000000000002E-3</v>
      </c>
      <c r="U590">
        <v>0</v>
      </c>
      <c r="V590">
        <v>4.8</v>
      </c>
      <c r="W590">
        <v>0.14000000000000001</v>
      </c>
      <c r="X590">
        <v>1.61</v>
      </c>
    </row>
    <row r="591" spans="1:24" x14ac:dyDescent="0.25">
      <c r="A591" s="1">
        <f t="shared" si="97"/>
        <v>43374</v>
      </c>
      <c r="B591">
        <v>1</v>
      </c>
      <c r="C591">
        <f t="shared" si="89"/>
        <v>2018</v>
      </c>
      <c r="D591">
        <v>10</v>
      </c>
      <c r="E591" t="str">
        <f t="shared" si="98"/>
        <v>201810</v>
      </c>
      <c r="F591">
        <f t="shared" si="90"/>
        <v>3.2000000000000001E-2</v>
      </c>
      <c r="G591">
        <f t="shared" si="91"/>
        <v>8.0000000000000002E-3</v>
      </c>
      <c r="H591">
        <f t="shared" si="92"/>
        <v>0</v>
      </c>
      <c r="I591">
        <f t="shared" si="93"/>
        <v>4.8</v>
      </c>
      <c r="J591">
        <f t="shared" si="94"/>
        <v>0.14000000000000001</v>
      </c>
      <c r="K591">
        <f t="shared" si="95"/>
        <v>1.61</v>
      </c>
      <c r="M591" t="s">
        <v>88</v>
      </c>
      <c r="N591">
        <v>2018</v>
      </c>
      <c r="O591">
        <v>2017</v>
      </c>
      <c r="P591">
        <v>11</v>
      </c>
      <c r="Q591">
        <v>1</v>
      </c>
      <c r="R591" s="1">
        <f t="shared" si="96"/>
        <v>43405</v>
      </c>
      <c r="S591">
        <v>3.9E-2</v>
      </c>
      <c r="T591">
        <v>7.0000000000000001E-3</v>
      </c>
      <c r="U591">
        <v>0</v>
      </c>
      <c r="V591">
        <v>3.94</v>
      </c>
      <c r="W591">
        <v>0.11</v>
      </c>
      <c r="X591">
        <v>1.1599999999999999</v>
      </c>
    </row>
    <row r="592" spans="1:24" x14ac:dyDescent="0.25">
      <c r="A592" s="1">
        <f t="shared" si="97"/>
        <v>43405</v>
      </c>
      <c r="B592">
        <v>1</v>
      </c>
      <c r="C592">
        <f t="shared" ref="C592:C602" si="99">C580+1</f>
        <v>2018</v>
      </c>
      <c r="D592">
        <v>11</v>
      </c>
      <c r="E592" t="str">
        <f t="shared" si="98"/>
        <v>201811</v>
      </c>
      <c r="F592">
        <f t="shared" si="90"/>
        <v>3.9E-2</v>
      </c>
      <c r="G592">
        <f t="shared" si="91"/>
        <v>7.0000000000000001E-3</v>
      </c>
      <c r="H592">
        <f t="shared" si="92"/>
        <v>0</v>
      </c>
      <c r="I592">
        <f t="shared" si="93"/>
        <v>3.94</v>
      </c>
      <c r="J592">
        <f t="shared" si="94"/>
        <v>0.11</v>
      </c>
      <c r="K592">
        <f t="shared" si="95"/>
        <v>1.1599999999999999</v>
      </c>
      <c r="M592" t="s">
        <v>88</v>
      </c>
      <c r="N592">
        <v>2018</v>
      </c>
      <c r="O592">
        <v>2017</v>
      </c>
      <c r="P592">
        <v>12</v>
      </c>
      <c r="Q592">
        <v>1</v>
      </c>
      <c r="R592" s="1">
        <f t="shared" si="96"/>
        <v>43435</v>
      </c>
      <c r="S592">
        <v>3.6999999999999998E-2</v>
      </c>
      <c r="T592">
        <v>5.0000000000000001E-3</v>
      </c>
      <c r="U592">
        <v>0</v>
      </c>
      <c r="V592">
        <v>4.08</v>
      </c>
      <c r="W592">
        <v>0.12</v>
      </c>
      <c r="X592">
        <v>0.94</v>
      </c>
    </row>
    <row r="593" spans="1:24" x14ac:dyDescent="0.25">
      <c r="A593" s="1">
        <f t="shared" si="97"/>
        <v>43435</v>
      </c>
      <c r="B593">
        <v>1</v>
      </c>
      <c r="C593">
        <f t="shared" si="99"/>
        <v>2018</v>
      </c>
      <c r="D593">
        <v>12</v>
      </c>
      <c r="E593" t="str">
        <f t="shared" si="98"/>
        <v>201812</v>
      </c>
      <c r="F593">
        <f t="shared" si="90"/>
        <v>3.6999999999999998E-2</v>
      </c>
      <c r="G593">
        <f t="shared" si="91"/>
        <v>5.0000000000000001E-3</v>
      </c>
      <c r="H593">
        <f t="shared" si="92"/>
        <v>0</v>
      </c>
      <c r="I593">
        <f t="shared" si="93"/>
        <v>4.08</v>
      </c>
      <c r="J593">
        <f t="shared" si="94"/>
        <v>0.12</v>
      </c>
      <c r="K593">
        <f t="shared" si="95"/>
        <v>0.94</v>
      </c>
      <c r="M593" t="s">
        <v>88</v>
      </c>
      <c r="N593">
        <v>2018</v>
      </c>
      <c r="O593">
        <v>2018</v>
      </c>
      <c r="P593">
        <v>1</v>
      </c>
      <c r="Q593">
        <v>1</v>
      </c>
      <c r="R593" s="1">
        <f t="shared" si="96"/>
        <v>43101</v>
      </c>
      <c r="S593">
        <v>3.6999999999999998E-2</v>
      </c>
      <c r="T593">
        <v>6.0000000000000001E-3</v>
      </c>
      <c r="U593">
        <v>0</v>
      </c>
      <c r="V593">
        <v>4</v>
      </c>
      <c r="W593">
        <v>0.11</v>
      </c>
      <c r="X593">
        <v>0.88</v>
      </c>
    </row>
    <row r="594" spans="1:24" x14ac:dyDescent="0.25">
      <c r="A594" s="1">
        <f t="shared" si="97"/>
        <v>43101</v>
      </c>
      <c r="B594">
        <v>1</v>
      </c>
      <c r="C594">
        <f t="shared" si="99"/>
        <v>2018</v>
      </c>
      <c r="D594">
        <v>1</v>
      </c>
      <c r="E594" t="str">
        <f t="shared" si="98"/>
        <v>20181</v>
      </c>
      <c r="F594">
        <f t="shared" si="90"/>
        <v>3.6999999999999998E-2</v>
      </c>
      <c r="G594">
        <f t="shared" si="91"/>
        <v>6.0000000000000001E-3</v>
      </c>
      <c r="H594">
        <f t="shared" si="92"/>
        <v>0</v>
      </c>
      <c r="I594">
        <f t="shared" si="93"/>
        <v>4</v>
      </c>
      <c r="J594">
        <f t="shared" si="94"/>
        <v>0.11</v>
      </c>
      <c r="K594">
        <f t="shared" si="95"/>
        <v>0.88</v>
      </c>
      <c r="M594" t="s">
        <v>88</v>
      </c>
      <c r="N594">
        <v>2018</v>
      </c>
      <c r="O594">
        <v>2018</v>
      </c>
      <c r="P594">
        <v>2</v>
      </c>
      <c r="Q594">
        <v>1</v>
      </c>
      <c r="R594" s="1">
        <f t="shared" si="96"/>
        <v>43132</v>
      </c>
      <c r="S594">
        <v>3.7999999999999999E-2</v>
      </c>
      <c r="T594">
        <v>8.9999999999999993E-3</v>
      </c>
      <c r="U594">
        <v>0</v>
      </c>
      <c r="V594">
        <v>3.73</v>
      </c>
      <c r="W594">
        <v>0.11</v>
      </c>
      <c r="X594">
        <v>0.93</v>
      </c>
    </row>
    <row r="595" spans="1:24" x14ac:dyDescent="0.25">
      <c r="A595" s="1">
        <f t="shared" si="97"/>
        <v>43132</v>
      </c>
      <c r="B595">
        <v>1</v>
      </c>
      <c r="C595">
        <f t="shared" si="99"/>
        <v>2018</v>
      </c>
      <c r="D595">
        <v>2</v>
      </c>
      <c r="E595" t="str">
        <f t="shared" si="98"/>
        <v>20182</v>
      </c>
      <c r="F595">
        <f t="shared" si="90"/>
        <v>3.7999999999999999E-2</v>
      </c>
      <c r="G595">
        <f t="shared" si="91"/>
        <v>8.9999999999999993E-3</v>
      </c>
      <c r="H595">
        <f t="shared" si="92"/>
        <v>0</v>
      </c>
      <c r="I595">
        <f t="shared" si="93"/>
        <v>3.73</v>
      </c>
      <c r="J595">
        <f t="shared" si="94"/>
        <v>0.11</v>
      </c>
      <c r="K595">
        <f t="shared" si="95"/>
        <v>0.93</v>
      </c>
      <c r="M595" t="s">
        <v>88</v>
      </c>
      <c r="N595">
        <v>2018</v>
      </c>
      <c r="O595">
        <v>2018</v>
      </c>
      <c r="P595">
        <v>3</v>
      </c>
      <c r="Q595">
        <v>1</v>
      </c>
      <c r="R595" s="1">
        <f t="shared" si="96"/>
        <v>43160</v>
      </c>
      <c r="S595">
        <v>0.04</v>
      </c>
      <c r="T595">
        <v>1.4E-2</v>
      </c>
      <c r="U595">
        <v>1E-3</v>
      </c>
      <c r="V595">
        <v>3.86</v>
      </c>
      <c r="W595">
        <v>0.11</v>
      </c>
      <c r="X595">
        <v>0.84</v>
      </c>
    </row>
    <row r="596" spans="1:24" x14ac:dyDescent="0.25">
      <c r="A596" s="1">
        <f t="shared" si="97"/>
        <v>43160</v>
      </c>
      <c r="B596">
        <v>1</v>
      </c>
      <c r="C596">
        <f t="shared" si="99"/>
        <v>2018</v>
      </c>
      <c r="D596">
        <v>3</v>
      </c>
      <c r="E596" t="str">
        <f t="shared" si="98"/>
        <v>20183</v>
      </c>
      <c r="F596">
        <f t="shared" si="90"/>
        <v>0.04</v>
      </c>
      <c r="G596">
        <f t="shared" si="91"/>
        <v>1.4E-2</v>
      </c>
      <c r="H596">
        <f t="shared" si="92"/>
        <v>1E-3</v>
      </c>
      <c r="I596">
        <f t="shared" si="93"/>
        <v>3.86</v>
      </c>
      <c r="J596">
        <f t="shared" si="94"/>
        <v>0.11</v>
      </c>
      <c r="K596">
        <f t="shared" si="95"/>
        <v>0.84</v>
      </c>
      <c r="M596" t="s">
        <v>88</v>
      </c>
      <c r="N596">
        <v>2018</v>
      </c>
      <c r="O596">
        <v>2018</v>
      </c>
      <c r="P596">
        <v>4</v>
      </c>
      <c r="Q596">
        <v>1</v>
      </c>
      <c r="R596" s="1">
        <f t="shared" si="96"/>
        <v>43191</v>
      </c>
      <c r="S596">
        <v>3.7999999999999999E-2</v>
      </c>
      <c r="T596">
        <v>6.0000000000000001E-3</v>
      </c>
      <c r="U596">
        <v>1E-3</v>
      </c>
      <c r="V596">
        <v>4.25</v>
      </c>
      <c r="W596">
        <v>0.1</v>
      </c>
      <c r="X596">
        <v>0.85</v>
      </c>
    </row>
    <row r="597" spans="1:24" x14ac:dyDescent="0.25">
      <c r="A597" s="1">
        <f t="shared" si="97"/>
        <v>43191</v>
      </c>
      <c r="B597">
        <v>1</v>
      </c>
      <c r="C597">
        <f t="shared" si="99"/>
        <v>2018</v>
      </c>
      <c r="D597">
        <v>4</v>
      </c>
      <c r="E597" t="str">
        <f t="shared" si="98"/>
        <v>20184</v>
      </c>
      <c r="F597">
        <f t="shared" si="90"/>
        <v>3.7999999999999999E-2</v>
      </c>
      <c r="G597">
        <f t="shared" si="91"/>
        <v>6.0000000000000001E-3</v>
      </c>
      <c r="H597">
        <f t="shared" si="92"/>
        <v>1E-3</v>
      </c>
      <c r="I597">
        <f t="shared" si="93"/>
        <v>4.25</v>
      </c>
      <c r="J597">
        <f t="shared" si="94"/>
        <v>0.1</v>
      </c>
      <c r="K597">
        <f t="shared" si="95"/>
        <v>0.85</v>
      </c>
      <c r="M597" t="s">
        <v>88</v>
      </c>
      <c r="N597">
        <v>2018</v>
      </c>
      <c r="O597">
        <v>2018</v>
      </c>
      <c r="P597">
        <v>5</v>
      </c>
      <c r="Q597">
        <v>1</v>
      </c>
      <c r="R597" s="1">
        <f t="shared" si="96"/>
        <v>43221</v>
      </c>
      <c r="S597">
        <v>4.2000000000000003E-2</v>
      </c>
      <c r="T597">
        <v>1.7000000000000001E-2</v>
      </c>
      <c r="U597">
        <v>2E-3</v>
      </c>
      <c r="V597">
        <v>5.83</v>
      </c>
      <c r="W597">
        <v>0.15</v>
      </c>
      <c r="X597">
        <v>0.59</v>
      </c>
    </row>
    <row r="598" spans="1:24" x14ac:dyDescent="0.25">
      <c r="A598" s="1">
        <f t="shared" si="97"/>
        <v>43221</v>
      </c>
      <c r="B598">
        <v>1</v>
      </c>
      <c r="C598">
        <f t="shared" si="99"/>
        <v>2018</v>
      </c>
      <c r="D598">
        <v>5</v>
      </c>
      <c r="E598" t="str">
        <f t="shared" si="98"/>
        <v>20185</v>
      </c>
      <c r="F598">
        <f t="shared" si="90"/>
        <v>4.2000000000000003E-2</v>
      </c>
      <c r="G598">
        <f t="shared" si="91"/>
        <v>1.7000000000000001E-2</v>
      </c>
      <c r="H598">
        <f t="shared" si="92"/>
        <v>2E-3</v>
      </c>
      <c r="I598">
        <f t="shared" si="93"/>
        <v>5.83</v>
      </c>
      <c r="J598">
        <f t="shared" si="94"/>
        <v>0.15</v>
      </c>
      <c r="K598">
        <f t="shared" si="95"/>
        <v>0.59</v>
      </c>
      <c r="M598" t="s">
        <v>88</v>
      </c>
      <c r="N598">
        <v>2018</v>
      </c>
      <c r="O598">
        <v>2018</v>
      </c>
      <c r="P598">
        <v>6</v>
      </c>
      <c r="Q598">
        <v>1</v>
      </c>
      <c r="R598" s="1">
        <f t="shared" si="96"/>
        <v>43252</v>
      </c>
      <c r="S598">
        <v>0.04</v>
      </c>
      <c r="T598">
        <v>1.4999999999999999E-2</v>
      </c>
      <c r="U598">
        <v>1E-3</v>
      </c>
      <c r="V598">
        <v>7</v>
      </c>
      <c r="W598">
        <v>0.2</v>
      </c>
      <c r="X598">
        <v>0.83</v>
      </c>
    </row>
    <row r="599" spans="1:24" x14ac:dyDescent="0.25">
      <c r="A599" s="1">
        <f t="shared" si="97"/>
        <v>43252</v>
      </c>
      <c r="B599">
        <v>1</v>
      </c>
      <c r="C599">
        <f t="shared" si="99"/>
        <v>2018</v>
      </c>
      <c r="D599">
        <v>6</v>
      </c>
      <c r="E599" t="str">
        <f t="shared" si="98"/>
        <v>20186</v>
      </c>
      <c r="F599">
        <f t="shared" si="90"/>
        <v>0.04</v>
      </c>
      <c r="G599">
        <f t="shared" si="91"/>
        <v>1.4999999999999999E-2</v>
      </c>
      <c r="H599">
        <f t="shared" si="92"/>
        <v>1E-3</v>
      </c>
      <c r="I599">
        <f t="shared" si="93"/>
        <v>7</v>
      </c>
      <c r="J599">
        <f t="shared" si="94"/>
        <v>0.2</v>
      </c>
      <c r="K599">
        <f t="shared" si="95"/>
        <v>0.83</v>
      </c>
      <c r="M599" t="s">
        <v>88</v>
      </c>
      <c r="N599">
        <v>2018</v>
      </c>
      <c r="O599">
        <v>2018</v>
      </c>
      <c r="P599">
        <v>7</v>
      </c>
      <c r="Q599">
        <v>1</v>
      </c>
      <c r="R599" s="1">
        <f t="shared" si="96"/>
        <v>43282</v>
      </c>
      <c r="S599">
        <v>3.6999999999999998E-2</v>
      </c>
      <c r="T599">
        <v>0.02</v>
      </c>
      <c r="U599">
        <v>2E-3</v>
      </c>
      <c r="V599">
        <v>7.75</v>
      </c>
      <c r="W599">
        <v>0.25</v>
      </c>
      <c r="X599">
        <v>0.79</v>
      </c>
    </row>
    <row r="600" spans="1:24" x14ac:dyDescent="0.25">
      <c r="A600" s="1">
        <f t="shared" si="97"/>
        <v>43282</v>
      </c>
      <c r="B600">
        <v>1</v>
      </c>
      <c r="C600">
        <f t="shared" si="99"/>
        <v>2018</v>
      </c>
      <c r="D600">
        <v>7</v>
      </c>
      <c r="E600" t="str">
        <f t="shared" si="98"/>
        <v>20187</v>
      </c>
      <c r="F600">
        <f t="shared" si="90"/>
        <v>3.6999999999999998E-2</v>
      </c>
      <c r="G600">
        <f t="shared" si="91"/>
        <v>0.02</v>
      </c>
      <c r="H600">
        <f t="shared" si="92"/>
        <v>2E-3</v>
      </c>
      <c r="I600">
        <f t="shared" si="93"/>
        <v>7.75</v>
      </c>
      <c r="J600">
        <f t="shared" si="94"/>
        <v>0.25</v>
      </c>
      <c r="K600">
        <f t="shared" si="95"/>
        <v>0.79</v>
      </c>
      <c r="M600" t="s">
        <v>88</v>
      </c>
      <c r="N600">
        <v>2018</v>
      </c>
      <c r="O600">
        <v>2018</v>
      </c>
      <c r="P600">
        <v>8</v>
      </c>
      <c r="Q600">
        <v>1</v>
      </c>
      <c r="R600" s="1">
        <f t="shared" si="96"/>
        <v>43313</v>
      </c>
      <c r="S600">
        <v>0.03</v>
      </c>
      <c r="T600">
        <v>7.0000000000000001E-3</v>
      </c>
      <c r="U600">
        <v>1E-3</v>
      </c>
      <c r="V600">
        <v>8.8800000000000008</v>
      </c>
      <c r="W600">
        <v>0.31</v>
      </c>
      <c r="X600">
        <v>0.71</v>
      </c>
    </row>
    <row r="601" spans="1:24" x14ac:dyDescent="0.25">
      <c r="A601" s="1">
        <f t="shared" si="97"/>
        <v>43313</v>
      </c>
      <c r="B601">
        <v>1</v>
      </c>
      <c r="C601">
        <f t="shared" si="99"/>
        <v>2018</v>
      </c>
      <c r="D601">
        <v>8</v>
      </c>
      <c r="E601" t="str">
        <f t="shared" si="98"/>
        <v>20188</v>
      </c>
      <c r="F601">
        <f t="shared" si="90"/>
        <v>0.03</v>
      </c>
      <c r="G601">
        <f t="shared" si="91"/>
        <v>7.0000000000000001E-3</v>
      </c>
      <c r="H601">
        <f t="shared" si="92"/>
        <v>1E-3</v>
      </c>
      <c r="I601">
        <f t="shared" si="93"/>
        <v>8.8800000000000008</v>
      </c>
      <c r="J601">
        <f t="shared" si="94"/>
        <v>0.31</v>
      </c>
      <c r="K601">
        <f t="shared" si="95"/>
        <v>0.71</v>
      </c>
      <c r="M601" t="s">
        <v>88</v>
      </c>
      <c r="N601">
        <v>2018</v>
      </c>
      <c r="O601">
        <v>2018</v>
      </c>
      <c r="P601">
        <v>9</v>
      </c>
      <c r="Q601">
        <v>1</v>
      </c>
      <c r="R601" s="1">
        <f t="shared" si="96"/>
        <v>43344</v>
      </c>
      <c r="S601">
        <v>2.9000000000000001E-2</v>
      </c>
      <c r="T601">
        <v>3.0000000000000001E-3</v>
      </c>
      <c r="U601">
        <v>0</v>
      </c>
      <c r="V601">
        <v>9.1300000000000008</v>
      </c>
      <c r="W601">
        <v>0.34</v>
      </c>
      <c r="X601">
        <v>0.74</v>
      </c>
    </row>
    <row r="602" spans="1:24" x14ac:dyDescent="0.25">
      <c r="A602" s="1">
        <f t="shared" si="97"/>
        <v>43344</v>
      </c>
      <c r="B602">
        <v>1</v>
      </c>
      <c r="C602">
        <f t="shared" si="99"/>
        <v>2018</v>
      </c>
      <c r="D602">
        <v>9</v>
      </c>
      <c r="E602" t="str">
        <f t="shared" si="98"/>
        <v>20189</v>
      </c>
      <c r="F602">
        <f t="shared" si="90"/>
        <v>2.9000000000000001E-2</v>
      </c>
      <c r="G602">
        <f t="shared" si="91"/>
        <v>3.0000000000000001E-3</v>
      </c>
      <c r="H602">
        <f t="shared" si="92"/>
        <v>0</v>
      </c>
      <c r="I602">
        <f t="shared" si="93"/>
        <v>9.1300000000000008</v>
      </c>
      <c r="J602">
        <f t="shared" si="94"/>
        <v>0.34</v>
      </c>
      <c r="K602">
        <f t="shared" si="95"/>
        <v>0.74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3782"/>
  <sheetViews>
    <sheetView topLeftCell="A3748" workbookViewId="0">
      <selection activeCell="G31" sqref="G31"/>
    </sheetView>
  </sheetViews>
  <sheetFormatPr defaultRowHeight="15" x14ac:dyDescent="0.25"/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5">
      <c r="A2" t="s">
        <v>58</v>
      </c>
      <c r="B2">
        <v>2</v>
      </c>
      <c r="C2" t="s">
        <v>59</v>
      </c>
      <c r="D2">
        <v>2005</v>
      </c>
      <c r="E2">
        <v>2005</v>
      </c>
      <c r="F2">
        <v>5</v>
      </c>
      <c r="G2" t="s">
        <v>60</v>
      </c>
      <c r="H2">
        <v>3612.19</v>
      </c>
      <c r="I2">
        <v>15.5</v>
      </c>
      <c r="J2" t="s">
        <v>61</v>
      </c>
      <c r="K2">
        <v>7.4</v>
      </c>
      <c r="L2" t="s">
        <v>61</v>
      </c>
      <c r="M2">
        <v>32.71</v>
      </c>
      <c r="N2" t="s">
        <v>61</v>
      </c>
      <c r="O2">
        <v>16.63</v>
      </c>
      <c r="P2" t="s">
        <v>61</v>
      </c>
      <c r="Q2">
        <v>2.06</v>
      </c>
      <c r="R2" t="s">
        <v>61</v>
      </c>
      <c r="S2">
        <v>7.95</v>
      </c>
      <c r="T2" t="s">
        <v>61</v>
      </c>
      <c r="U2">
        <v>2.5999999999999999E-2</v>
      </c>
      <c r="V2" t="s">
        <v>61</v>
      </c>
      <c r="W2">
        <v>2.3E-2</v>
      </c>
      <c r="X2" t="s">
        <v>61</v>
      </c>
      <c r="Y2">
        <v>1.2E-2</v>
      </c>
      <c r="Z2" t="s">
        <v>61</v>
      </c>
      <c r="AA2">
        <v>3.0000000000000001E-3</v>
      </c>
      <c r="AB2" t="s">
        <v>62</v>
      </c>
      <c r="AC2">
        <v>0.05</v>
      </c>
      <c r="AD2" t="s">
        <v>61</v>
      </c>
      <c r="AE2">
        <v>0.04</v>
      </c>
      <c r="AF2" t="s">
        <v>61</v>
      </c>
      <c r="AG2">
        <v>0.03</v>
      </c>
      <c r="AH2" t="s">
        <v>63</v>
      </c>
      <c r="AI2">
        <v>0.01</v>
      </c>
      <c r="AJ2" t="s">
        <v>62</v>
      </c>
      <c r="AL2" t="s">
        <v>64</v>
      </c>
      <c r="AN2" t="s">
        <v>64</v>
      </c>
      <c r="AO2">
        <v>0.01</v>
      </c>
      <c r="AP2" t="s">
        <v>61</v>
      </c>
      <c r="AQ2">
        <v>0</v>
      </c>
      <c r="AR2" t="s">
        <v>65</v>
      </c>
      <c r="AS2">
        <v>2.0299999999999998</v>
      </c>
      <c r="AT2" t="s">
        <v>61</v>
      </c>
      <c r="AU2">
        <v>0.4</v>
      </c>
      <c r="AV2" t="s">
        <v>61</v>
      </c>
      <c r="AW2">
        <v>2.96</v>
      </c>
      <c r="AX2" t="s">
        <v>61</v>
      </c>
      <c r="AY2">
        <v>0.64</v>
      </c>
      <c r="AZ2" t="s">
        <v>61</v>
      </c>
      <c r="BA2">
        <v>0.08</v>
      </c>
      <c r="BB2" t="s">
        <v>61</v>
      </c>
      <c r="BC2">
        <v>0.6</v>
      </c>
      <c r="BD2" t="s">
        <v>61</v>
      </c>
      <c r="BE2">
        <v>1.62</v>
      </c>
      <c r="BF2" t="s">
        <v>61</v>
      </c>
    </row>
    <row r="3" spans="1:58" x14ac:dyDescent="0.25">
      <c r="A3" t="s">
        <v>58</v>
      </c>
      <c r="B3">
        <v>2</v>
      </c>
      <c r="C3" t="s">
        <v>59</v>
      </c>
      <c r="D3">
        <v>2005</v>
      </c>
      <c r="E3">
        <v>2005</v>
      </c>
      <c r="F3">
        <v>6</v>
      </c>
      <c r="G3" t="s">
        <v>66</v>
      </c>
      <c r="H3">
        <v>2131.19</v>
      </c>
      <c r="I3">
        <v>8.85</v>
      </c>
      <c r="J3" t="s">
        <v>67</v>
      </c>
      <c r="K3">
        <v>7.42</v>
      </c>
      <c r="L3" t="s">
        <v>67</v>
      </c>
      <c r="M3">
        <v>34.21</v>
      </c>
      <c r="N3" t="s">
        <v>67</v>
      </c>
      <c r="O3">
        <v>17.75</v>
      </c>
      <c r="P3" t="s">
        <v>67</v>
      </c>
      <c r="Q3">
        <v>2.33</v>
      </c>
      <c r="R3" t="s">
        <v>67</v>
      </c>
      <c r="S3">
        <v>8.2799999999999994</v>
      </c>
      <c r="T3" t="s">
        <v>67</v>
      </c>
      <c r="U3">
        <v>3.1E-2</v>
      </c>
      <c r="V3" t="s">
        <v>67</v>
      </c>
      <c r="W3">
        <v>2.9000000000000001E-2</v>
      </c>
      <c r="X3" t="s">
        <v>67</v>
      </c>
      <c r="Y3">
        <v>1.2E-2</v>
      </c>
      <c r="Z3" t="s">
        <v>67</v>
      </c>
      <c r="AA3">
        <v>3.0000000000000001E-3</v>
      </c>
      <c r="AB3" t="s">
        <v>68</v>
      </c>
      <c r="AC3">
        <v>0.08</v>
      </c>
      <c r="AD3" t="s">
        <v>67</v>
      </c>
      <c r="AE3">
        <v>0.04</v>
      </c>
      <c r="AF3" t="s">
        <v>67</v>
      </c>
      <c r="AG3">
        <v>0.04</v>
      </c>
      <c r="AH3" t="s">
        <v>69</v>
      </c>
      <c r="AI3">
        <v>0.03</v>
      </c>
      <c r="AJ3" t="s">
        <v>68</v>
      </c>
      <c r="AL3" t="s">
        <v>64</v>
      </c>
      <c r="AN3" t="s">
        <v>64</v>
      </c>
      <c r="AO3">
        <v>7.0000000000000001E-3</v>
      </c>
      <c r="AP3" t="s">
        <v>67</v>
      </c>
      <c r="AQ3">
        <v>0</v>
      </c>
      <c r="AR3" t="s">
        <v>70</v>
      </c>
      <c r="AS3">
        <v>2.15</v>
      </c>
      <c r="AT3" t="s">
        <v>67</v>
      </c>
      <c r="AU3">
        <v>0.45</v>
      </c>
      <c r="AV3" t="s">
        <v>67</v>
      </c>
      <c r="AW3">
        <v>3.33</v>
      </c>
      <c r="AX3" t="s">
        <v>67</v>
      </c>
      <c r="AY3">
        <v>0.87</v>
      </c>
      <c r="AZ3" t="s">
        <v>67</v>
      </c>
      <c r="BA3">
        <v>7.0000000000000007E-2</v>
      </c>
      <c r="BB3" t="s">
        <v>67</v>
      </c>
      <c r="BC3">
        <v>0.55000000000000004</v>
      </c>
      <c r="BD3" t="s">
        <v>67</v>
      </c>
      <c r="BE3">
        <v>1.35</v>
      </c>
      <c r="BF3" t="s">
        <v>67</v>
      </c>
    </row>
    <row r="4" spans="1:58" x14ac:dyDescent="0.25">
      <c r="A4" t="s">
        <v>58</v>
      </c>
      <c r="B4">
        <v>2</v>
      </c>
      <c r="C4" t="s">
        <v>59</v>
      </c>
      <c r="D4">
        <v>2005</v>
      </c>
      <c r="E4">
        <v>2005</v>
      </c>
      <c r="F4">
        <v>7</v>
      </c>
      <c r="G4" t="s">
        <v>66</v>
      </c>
      <c r="H4">
        <v>745.74</v>
      </c>
      <c r="I4">
        <v>3.2</v>
      </c>
      <c r="J4" t="s">
        <v>67</v>
      </c>
      <c r="K4">
        <v>7.5</v>
      </c>
      <c r="L4" t="s">
        <v>67</v>
      </c>
      <c r="M4">
        <v>39.130000000000003</v>
      </c>
      <c r="N4" t="s">
        <v>67</v>
      </c>
      <c r="O4">
        <v>19.96</v>
      </c>
      <c r="P4" t="s">
        <v>67</v>
      </c>
      <c r="Q4">
        <v>1.54</v>
      </c>
      <c r="R4" t="s">
        <v>67</v>
      </c>
      <c r="S4">
        <v>8.64</v>
      </c>
      <c r="T4" t="s">
        <v>61</v>
      </c>
      <c r="U4">
        <v>3.3000000000000002E-2</v>
      </c>
      <c r="V4" t="s">
        <v>67</v>
      </c>
      <c r="W4">
        <v>3.2000000000000001E-2</v>
      </c>
      <c r="X4" t="s">
        <v>67</v>
      </c>
      <c r="Y4">
        <v>1.0999999999999999E-2</v>
      </c>
      <c r="Z4" t="s">
        <v>67</v>
      </c>
      <c r="AA4">
        <v>2E-3</v>
      </c>
      <c r="AB4" t="s">
        <v>68</v>
      </c>
      <c r="AC4">
        <v>0.11</v>
      </c>
      <c r="AD4" t="s">
        <v>67</v>
      </c>
      <c r="AE4">
        <v>0.05</v>
      </c>
      <c r="AF4" t="s">
        <v>67</v>
      </c>
      <c r="AG4">
        <v>0.04</v>
      </c>
      <c r="AH4" t="s">
        <v>69</v>
      </c>
      <c r="AI4">
        <v>0.06</v>
      </c>
      <c r="AJ4" t="s">
        <v>68</v>
      </c>
      <c r="AL4" t="s">
        <v>64</v>
      </c>
      <c r="AN4" t="s">
        <v>64</v>
      </c>
      <c r="AO4">
        <v>5.0000000000000001E-3</v>
      </c>
      <c r="AP4" t="s">
        <v>67</v>
      </c>
      <c r="AQ4">
        <v>1E-3</v>
      </c>
      <c r="AR4" t="s">
        <v>70</v>
      </c>
      <c r="AS4">
        <v>2.54</v>
      </c>
      <c r="AT4" t="s">
        <v>67</v>
      </c>
      <c r="AU4">
        <v>0.54</v>
      </c>
      <c r="AV4" t="s">
        <v>67</v>
      </c>
      <c r="AW4">
        <v>3.91</v>
      </c>
      <c r="AX4" t="s">
        <v>67</v>
      </c>
      <c r="AY4">
        <v>1.43</v>
      </c>
      <c r="AZ4" t="s">
        <v>67</v>
      </c>
      <c r="BA4">
        <v>7.0000000000000007E-2</v>
      </c>
      <c r="BB4" t="s">
        <v>67</v>
      </c>
      <c r="BC4">
        <v>0.62</v>
      </c>
      <c r="BD4" t="s">
        <v>67</v>
      </c>
      <c r="BE4">
        <v>1.27</v>
      </c>
      <c r="BF4" t="s">
        <v>67</v>
      </c>
    </row>
    <row r="5" spans="1:58" x14ac:dyDescent="0.25">
      <c r="A5" t="s">
        <v>58</v>
      </c>
      <c r="B5">
        <v>2</v>
      </c>
      <c r="C5" t="s">
        <v>59</v>
      </c>
      <c r="D5">
        <v>2005</v>
      </c>
      <c r="E5">
        <v>2005</v>
      </c>
      <c r="F5">
        <v>8</v>
      </c>
      <c r="G5" t="s">
        <v>66</v>
      </c>
      <c r="H5">
        <v>398.51</v>
      </c>
      <c r="I5">
        <v>1.71</v>
      </c>
      <c r="J5" t="s">
        <v>67</v>
      </c>
      <c r="K5">
        <v>7.59</v>
      </c>
      <c r="L5" t="s">
        <v>67</v>
      </c>
      <c r="M5">
        <v>42.77</v>
      </c>
      <c r="N5" t="s">
        <v>67</v>
      </c>
      <c r="O5">
        <v>21.41</v>
      </c>
      <c r="P5" t="s">
        <v>67</v>
      </c>
      <c r="Q5">
        <v>2.21</v>
      </c>
      <c r="R5" t="s">
        <v>67</v>
      </c>
      <c r="S5">
        <v>9.1300000000000008</v>
      </c>
      <c r="T5" t="s">
        <v>67</v>
      </c>
      <c r="U5">
        <v>0.03</v>
      </c>
      <c r="V5" t="s">
        <v>67</v>
      </c>
      <c r="W5">
        <v>2.7E-2</v>
      </c>
      <c r="X5" t="s">
        <v>67</v>
      </c>
      <c r="Y5">
        <v>1.0999999999999999E-2</v>
      </c>
      <c r="Z5" t="s">
        <v>67</v>
      </c>
      <c r="AA5">
        <v>3.0000000000000001E-3</v>
      </c>
      <c r="AB5" t="s">
        <v>68</v>
      </c>
      <c r="AC5">
        <v>0.06</v>
      </c>
      <c r="AD5" t="s">
        <v>67</v>
      </c>
      <c r="AE5">
        <v>0.06</v>
      </c>
      <c r="AF5" t="s">
        <v>67</v>
      </c>
      <c r="AG5">
        <v>0.05</v>
      </c>
      <c r="AH5" t="s">
        <v>69</v>
      </c>
      <c r="AI5">
        <v>0</v>
      </c>
      <c r="AJ5" t="s">
        <v>68</v>
      </c>
      <c r="AL5" t="s">
        <v>64</v>
      </c>
      <c r="AN5" t="s">
        <v>64</v>
      </c>
      <c r="AO5">
        <v>1.0999999999999999E-2</v>
      </c>
      <c r="AP5" t="s">
        <v>67</v>
      </c>
      <c r="AQ5">
        <v>1E-3</v>
      </c>
      <c r="AR5" t="s">
        <v>70</v>
      </c>
      <c r="AS5">
        <v>2.71</v>
      </c>
      <c r="AT5" t="s">
        <v>67</v>
      </c>
      <c r="AU5">
        <v>0.63</v>
      </c>
      <c r="AV5" t="s">
        <v>67</v>
      </c>
      <c r="AW5">
        <v>3.86</v>
      </c>
      <c r="AX5" t="s">
        <v>67</v>
      </c>
      <c r="AY5">
        <v>1.1599999999999999</v>
      </c>
      <c r="AZ5" t="s">
        <v>67</v>
      </c>
      <c r="BA5">
        <v>7.0000000000000007E-2</v>
      </c>
      <c r="BB5" t="s">
        <v>67</v>
      </c>
      <c r="BC5">
        <v>0.81</v>
      </c>
      <c r="BD5" t="s">
        <v>67</v>
      </c>
      <c r="BE5">
        <v>1.32</v>
      </c>
      <c r="BF5" t="s">
        <v>67</v>
      </c>
    </row>
    <row r="6" spans="1:58" x14ac:dyDescent="0.25">
      <c r="A6" t="s">
        <v>58</v>
      </c>
      <c r="B6">
        <v>2</v>
      </c>
      <c r="C6" t="s">
        <v>59</v>
      </c>
      <c r="D6">
        <v>2005</v>
      </c>
      <c r="E6">
        <v>2005</v>
      </c>
      <c r="F6">
        <v>9</v>
      </c>
      <c r="G6" t="s">
        <v>66</v>
      </c>
      <c r="H6">
        <v>341.95</v>
      </c>
      <c r="I6">
        <v>1.42</v>
      </c>
      <c r="J6" t="s">
        <v>67</v>
      </c>
      <c r="K6">
        <v>7.54</v>
      </c>
      <c r="L6" t="s">
        <v>67</v>
      </c>
      <c r="M6">
        <v>42.44</v>
      </c>
      <c r="N6" t="s">
        <v>67</v>
      </c>
      <c r="O6">
        <v>21.07</v>
      </c>
      <c r="P6" t="s">
        <v>67</v>
      </c>
      <c r="Q6">
        <v>2.04</v>
      </c>
      <c r="R6" t="s">
        <v>67</v>
      </c>
      <c r="S6">
        <v>8.81</v>
      </c>
      <c r="T6" t="s">
        <v>67</v>
      </c>
      <c r="U6">
        <v>2.5999999999999999E-2</v>
      </c>
      <c r="V6" t="s">
        <v>67</v>
      </c>
      <c r="W6">
        <v>2.5000000000000001E-2</v>
      </c>
      <c r="X6" t="s">
        <v>67</v>
      </c>
      <c r="Y6">
        <v>1.2E-2</v>
      </c>
      <c r="Z6" t="s">
        <v>67</v>
      </c>
      <c r="AA6">
        <v>0</v>
      </c>
      <c r="AB6" t="s">
        <v>68</v>
      </c>
      <c r="AC6">
        <v>0.06</v>
      </c>
      <c r="AD6" t="s">
        <v>67</v>
      </c>
      <c r="AE6">
        <v>0.04</v>
      </c>
      <c r="AF6" t="s">
        <v>67</v>
      </c>
      <c r="AG6">
        <v>0.04</v>
      </c>
      <c r="AH6" t="s">
        <v>69</v>
      </c>
      <c r="AI6">
        <v>0.02</v>
      </c>
      <c r="AJ6" t="s">
        <v>68</v>
      </c>
      <c r="AL6" t="s">
        <v>64</v>
      </c>
      <c r="AN6" t="s">
        <v>64</v>
      </c>
      <c r="AO6">
        <v>7.0000000000000001E-3</v>
      </c>
      <c r="AP6" t="s">
        <v>67</v>
      </c>
      <c r="AQ6">
        <v>0</v>
      </c>
      <c r="AR6" t="s">
        <v>70</v>
      </c>
      <c r="AS6">
        <v>2.67</v>
      </c>
      <c r="AT6" t="s">
        <v>67</v>
      </c>
      <c r="AU6">
        <v>0.56000000000000005</v>
      </c>
      <c r="AV6" t="s">
        <v>67</v>
      </c>
      <c r="AW6">
        <v>4.03</v>
      </c>
      <c r="AX6" t="s">
        <v>67</v>
      </c>
      <c r="AY6">
        <v>1.1599999999999999</v>
      </c>
      <c r="AZ6" t="s">
        <v>67</v>
      </c>
      <c r="BA6">
        <v>0.08</v>
      </c>
      <c r="BB6" t="s">
        <v>67</v>
      </c>
      <c r="BC6">
        <v>0.89</v>
      </c>
      <c r="BD6" t="s">
        <v>67</v>
      </c>
      <c r="BE6">
        <v>1.01</v>
      </c>
      <c r="BF6" t="s">
        <v>67</v>
      </c>
    </row>
    <row r="7" spans="1:58" x14ac:dyDescent="0.25">
      <c r="A7" t="s">
        <v>58</v>
      </c>
      <c r="B7">
        <v>2</v>
      </c>
      <c r="C7" t="s">
        <v>59</v>
      </c>
      <c r="D7">
        <v>2006</v>
      </c>
      <c r="E7">
        <v>2005</v>
      </c>
      <c r="F7">
        <v>10</v>
      </c>
      <c r="G7" t="s">
        <v>66</v>
      </c>
      <c r="H7">
        <v>433.46</v>
      </c>
      <c r="I7">
        <v>1.86</v>
      </c>
      <c r="J7" t="s">
        <v>67</v>
      </c>
      <c r="K7">
        <v>7.57</v>
      </c>
      <c r="L7" t="s">
        <v>67</v>
      </c>
      <c r="M7">
        <v>39.590000000000003</v>
      </c>
      <c r="N7" t="s">
        <v>67</v>
      </c>
      <c r="O7">
        <v>18.09</v>
      </c>
      <c r="P7" t="s">
        <v>67</v>
      </c>
      <c r="Q7">
        <v>2.62</v>
      </c>
      <c r="R7" t="s">
        <v>67</v>
      </c>
      <c r="S7">
        <v>8.52</v>
      </c>
      <c r="T7" t="s">
        <v>67</v>
      </c>
      <c r="U7">
        <v>2.7E-2</v>
      </c>
      <c r="V7" t="s">
        <v>67</v>
      </c>
      <c r="W7">
        <v>2.1000000000000001E-2</v>
      </c>
      <c r="X7" t="s">
        <v>67</v>
      </c>
      <c r="Y7">
        <v>1.2E-2</v>
      </c>
      <c r="Z7" t="s">
        <v>67</v>
      </c>
      <c r="AA7">
        <v>6.0000000000000001E-3</v>
      </c>
      <c r="AB7" t="s">
        <v>68</v>
      </c>
      <c r="AC7">
        <v>0.08</v>
      </c>
      <c r="AD7" t="s">
        <v>67</v>
      </c>
      <c r="AE7">
        <v>0.06</v>
      </c>
      <c r="AF7" t="s">
        <v>67</v>
      </c>
      <c r="AG7">
        <v>0.04</v>
      </c>
      <c r="AH7" t="s">
        <v>69</v>
      </c>
      <c r="AI7">
        <v>0.02</v>
      </c>
      <c r="AJ7" t="s">
        <v>68</v>
      </c>
      <c r="AL7" t="s">
        <v>64</v>
      </c>
      <c r="AN7" t="s">
        <v>64</v>
      </c>
      <c r="AO7">
        <v>1.0999999999999999E-2</v>
      </c>
      <c r="AP7" t="s">
        <v>67</v>
      </c>
      <c r="AQ7">
        <v>8.0000000000000002E-3</v>
      </c>
      <c r="AR7" t="s">
        <v>70</v>
      </c>
      <c r="AS7">
        <v>2.6</v>
      </c>
      <c r="AT7" t="s">
        <v>67</v>
      </c>
      <c r="AU7">
        <v>0.52</v>
      </c>
      <c r="AV7" t="s">
        <v>67</v>
      </c>
      <c r="AW7">
        <v>3.88</v>
      </c>
      <c r="AX7" t="s">
        <v>67</v>
      </c>
      <c r="AY7">
        <v>1.1200000000000001</v>
      </c>
      <c r="AZ7" t="s">
        <v>67</v>
      </c>
      <c r="BA7">
        <v>0.09</v>
      </c>
      <c r="BB7" t="s">
        <v>67</v>
      </c>
      <c r="BC7">
        <v>1.98</v>
      </c>
      <c r="BD7" t="s">
        <v>67</v>
      </c>
      <c r="BE7">
        <v>1.1399999999999999</v>
      </c>
      <c r="BF7" t="s">
        <v>67</v>
      </c>
    </row>
    <row r="8" spans="1:58" x14ac:dyDescent="0.25">
      <c r="A8" t="s">
        <v>58</v>
      </c>
      <c r="B8">
        <v>2</v>
      </c>
      <c r="C8" t="s">
        <v>59</v>
      </c>
      <c r="D8">
        <v>2006</v>
      </c>
      <c r="E8">
        <v>2005</v>
      </c>
      <c r="F8">
        <v>11</v>
      </c>
      <c r="G8" t="s">
        <v>66</v>
      </c>
      <c r="H8">
        <v>4101.04</v>
      </c>
      <c r="I8">
        <v>17.03</v>
      </c>
      <c r="J8" t="s">
        <v>67</v>
      </c>
      <c r="K8">
        <v>7.64</v>
      </c>
      <c r="L8" t="s">
        <v>67</v>
      </c>
      <c r="M8">
        <v>30.72</v>
      </c>
      <c r="N8" t="s">
        <v>67</v>
      </c>
      <c r="O8">
        <v>15.01</v>
      </c>
      <c r="P8" t="s">
        <v>67</v>
      </c>
      <c r="Q8">
        <v>3.9</v>
      </c>
      <c r="R8" t="s">
        <v>67</v>
      </c>
      <c r="S8">
        <v>7.81</v>
      </c>
      <c r="T8" t="s">
        <v>67</v>
      </c>
      <c r="U8">
        <v>2.1999999999999999E-2</v>
      </c>
      <c r="V8" t="s">
        <v>67</v>
      </c>
      <c r="W8">
        <v>1.6E-2</v>
      </c>
      <c r="X8" t="s">
        <v>67</v>
      </c>
      <c r="Y8">
        <v>1.0999999999999999E-2</v>
      </c>
      <c r="Z8" t="s">
        <v>67</v>
      </c>
      <c r="AA8">
        <v>6.0000000000000001E-3</v>
      </c>
      <c r="AB8" t="s">
        <v>68</v>
      </c>
      <c r="AC8">
        <v>0.11</v>
      </c>
      <c r="AD8" t="s">
        <v>67</v>
      </c>
      <c r="AE8">
        <v>7.0000000000000007E-2</v>
      </c>
      <c r="AF8" t="s">
        <v>67</v>
      </c>
      <c r="AG8">
        <v>0.02</v>
      </c>
      <c r="AH8" t="s">
        <v>68</v>
      </c>
      <c r="AI8">
        <v>0.04</v>
      </c>
      <c r="AJ8" t="s">
        <v>68</v>
      </c>
      <c r="AL8" t="s">
        <v>64</v>
      </c>
      <c r="AN8" t="s">
        <v>64</v>
      </c>
      <c r="AO8">
        <v>2.1000000000000001E-2</v>
      </c>
      <c r="AP8" t="s">
        <v>67</v>
      </c>
      <c r="AQ8">
        <v>2.4E-2</v>
      </c>
      <c r="AR8" t="s">
        <v>67</v>
      </c>
      <c r="AS8">
        <v>2.19</v>
      </c>
      <c r="AT8" t="s">
        <v>67</v>
      </c>
      <c r="AU8">
        <v>0.42</v>
      </c>
      <c r="AV8" t="s">
        <v>67</v>
      </c>
      <c r="AW8">
        <v>3.31</v>
      </c>
      <c r="AX8" t="s">
        <v>67</v>
      </c>
      <c r="AY8">
        <v>0.89</v>
      </c>
      <c r="AZ8" t="s">
        <v>67</v>
      </c>
      <c r="BA8">
        <v>0.08</v>
      </c>
      <c r="BB8" t="s">
        <v>67</v>
      </c>
      <c r="BC8">
        <v>1.49</v>
      </c>
      <c r="BD8" t="s">
        <v>67</v>
      </c>
      <c r="BE8">
        <v>1.34</v>
      </c>
      <c r="BF8" t="s">
        <v>67</v>
      </c>
    </row>
    <row r="9" spans="1:58" x14ac:dyDescent="0.25">
      <c r="A9" t="s">
        <v>58</v>
      </c>
      <c r="B9">
        <v>2</v>
      </c>
      <c r="C9" t="s">
        <v>59</v>
      </c>
      <c r="D9">
        <v>2006</v>
      </c>
      <c r="E9">
        <v>2005</v>
      </c>
      <c r="F9">
        <v>12</v>
      </c>
      <c r="G9" t="s">
        <v>60</v>
      </c>
      <c r="H9">
        <v>9233.23</v>
      </c>
      <c r="I9">
        <v>39.619999999999997</v>
      </c>
      <c r="J9" t="s">
        <v>67</v>
      </c>
      <c r="K9">
        <v>7.31</v>
      </c>
      <c r="L9" t="s">
        <v>67</v>
      </c>
      <c r="M9">
        <v>27.68</v>
      </c>
      <c r="N9" t="s">
        <v>67</v>
      </c>
      <c r="O9">
        <v>13.77</v>
      </c>
      <c r="P9" t="s">
        <v>67</v>
      </c>
      <c r="Q9">
        <v>122.49</v>
      </c>
      <c r="R9" t="s">
        <v>67</v>
      </c>
      <c r="S9">
        <v>7</v>
      </c>
      <c r="T9" t="s">
        <v>67</v>
      </c>
      <c r="U9">
        <v>7.9000000000000001E-2</v>
      </c>
      <c r="V9" t="s">
        <v>71</v>
      </c>
      <c r="W9">
        <v>0.02</v>
      </c>
      <c r="X9" t="s">
        <v>67</v>
      </c>
      <c r="Y9">
        <v>1.2999999999999999E-2</v>
      </c>
      <c r="Z9" t="s">
        <v>67</v>
      </c>
      <c r="AA9">
        <v>5.8999999999999997E-2</v>
      </c>
      <c r="AB9" t="s">
        <v>72</v>
      </c>
      <c r="AC9">
        <v>0.16</v>
      </c>
      <c r="AD9" t="s">
        <v>67</v>
      </c>
      <c r="AE9">
        <v>7.0000000000000007E-2</v>
      </c>
      <c r="AF9" t="s">
        <v>67</v>
      </c>
      <c r="AG9">
        <v>0.04</v>
      </c>
      <c r="AH9" t="s">
        <v>68</v>
      </c>
      <c r="AI9">
        <v>0.09</v>
      </c>
      <c r="AJ9" t="s">
        <v>68</v>
      </c>
      <c r="AL9" t="s">
        <v>64</v>
      </c>
      <c r="AN9" t="s">
        <v>64</v>
      </c>
      <c r="AO9">
        <v>1.9E-2</v>
      </c>
      <c r="AP9" t="s">
        <v>67</v>
      </c>
      <c r="AQ9">
        <v>1.7999999999999999E-2</v>
      </c>
      <c r="AR9" t="s">
        <v>67</v>
      </c>
      <c r="AS9">
        <v>1.84</v>
      </c>
      <c r="AT9" t="s">
        <v>67</v>
      </c>
      <c r="AU9">
        <v>0.36</v>
      </c>
      <c r="AV9" t="s">
        <v>67</v>
      </c>
      <c r="AW9">
        <v>2.58</v>
      </c>
      <c r="AX9" t="s">
        <v>67</v>
      </c>
      <c r="AY9">
        <v>0.67</v>
      </c>
      <c r="AZ9" t="s">
        <v>67</v>
      </c>
      <c r="BA9">
        <v>0.08</v>
      </c>
      <c r="BB9" t="s">
        <v>67</v>
      </c>
      <c r="BC9">
        <v>0.69</v>
      </c>
      <c r="BD9" t="s">
        <v>67</v>
      </c>
      <c r="BE9">
        <v>1.28</v>
      </c>
      <c r="BF9" t="s">
        <v>67</v>
      </c>
    </row>
    <row r="10" spans="1:58" x14ac:dyDescent="0.25">
      <c r="A10" t="s">
        <v>58</v>
      </c>
      <c r="B10">
        <v>2</v>
      </c>
      <c r="C10" t="s">
        <v>59</v>
      </c>
      <c r="D10">
        <v>2006</v>
      </c>
      <c r="E10">
        <v>2006</v>
      </c>
      <c r="F10">
        <v>1</v>
      </c>
      <c r="G10" t="s">
        <v>66</v>
      </c>
      <c r="H10">
        <v>12605.39</v>
      </c>
      <c r="I10">
        <v>54.09</v>
      </c>
      <c r="J10" t="s">
        <v>67</v>
      </c>
      <c r="K10">
        <v>7.3</v>
      </c>
      <c r="L10" t="s">
        <v>67</v>
      </c>
      <c r="M10">
        <v>26.62</v>
      </c>
      <c r="N10" t="s">
        <v>67</v>
      </c>
      <c r="O10">
        <v>13.32</v>
      </c>
      <c r="P10" t="s">
        <v>67</v>
      </c>
      <c r="Q10">
        <v>164.62</v>
      </c>
      <c r="R10" t="s">
        <v>67</v>
      </c>
      <c r="S10">
        <v>6.91</v>
      </c>
      <c r="T10" t="s">
        <v>67</v>
      </c>
      <c r="U10">
        <v>9.9000000000000005E-2</v>
      </c>
      <c r="V10" t="s">
        <v>71</v>
      </c>
      <c r="W10">
        <v>2.1000000000000001E-2</v>
      </c>
      <c r="X10" t="s">
        <v>67</v>
      </c>
      <c r="Y10">
        <v>1.4999999999999999E-2</v>
      </c>
      <c r="Z10" t="s">
        <v>67</v>
      </c>
      <c r="AA10">
        <v>7.8E-2</v>
      </c>
      <c r="AB10" t="s">
        <v>72</v>
      </c>
      <c r="AC10">
        <v>0.17</v>
      </c>
      <c r="AD10" t="s">
        <v>67</v>
      </c>
      <c r="AE10">
        <v>0.05</v>
      </c>
      <c r="AF10" t="s">
        <v>67</v>
      </c>
      <c r="AG10">
        <v>0.03</v>
      </c>
      <c r="AH10" t="s">
        <v>68</v>
      </c>
      <c r="AI10">
        <v>0.12</v>
      </c>
      <c r="AJ10" t="s">
        <v>68</v>
      </c>
      <c r="AL10" t="s">
        <v>64</v>
      </c>
      <c r="AN10" t="s">
        <v>64</v>
      </c>
      <c r="AO10">
        <v>8.9999999999999993E-3</v>
      </c>
      <c r="AP10" t="s">
        <v>67</v>
      </c>
      <c r="AQ10">
        <v>1.0999999999999999E-2</v>
      </c>
      <c r="AR10" t="s">
        <v>67</v>
      </c>
      <c r="AS10">
        <v>1.73</v>
      </c>
      <c r="AT10" t="s">
        <v>67</v>
      </c>
      <c r="AU10">
        <v>0.36</v>
      </c>
      <c r="AV10" t="s">
        <v>67</v>
      </c>
      <c r="AW10">
        <v>2.4700000000000002</v>
      </c>
      <c r="AX10" t="s">
        <v>67</v>
      </c>
      <c r="AY10">
        <v>0.63</v>
      </c>
      <c r="AZ10" t="s">
        <v>67</v>
      </c>
      <c r="BA10">
        <v>0.08</v>
      </c>
      <c r="BB10" t="s">
        <v>67</v>
      </c>
      <c r="BC10">
        <v>0.61</v>
      </c>
      <c r="BD10" t="s">
        <v>67</v>
      </c>
      <c r="BE10">
        <v>1.25</v>
      </c>
      <c r="BF10" t="s">
        <v>67</v>
      </c>
    </row>
    <row r="11" spans="1:58" x14ac:dyDescent="0.25">
      <c r="A11" t="s">
        <v>58</v>
      </c>
      <c r="B11">
        <v>2</v>
      </c>
      <c r="C11" t="s">
        <v>59</v>
      </c>
      <c r="D11">
        <v>2006</v>
      </c>
      <c r="E11">
        <v>2006</v>
      </c>
      <c r="F11">
        <v>2</v>
      </c>
      <c r="G11" t="s">
        <v>60</v>
      </c>
      <c r="H11">
        <v>5580.84</v>
      </c>
      <c r="I11">
        <v>21.63</v>
      </c>
      <c r="J11" t="s">
        <v>67</v>
      </c>
      <c r="K11">
        <v>7.3</v>
      </c>
      <c r="L11" t="s">
        <v>67</v>
      </c>
      <c r="M11">
        <v>29.28</v>
      </c>
      <c r="N11" t="s">
        <v>67</v>
      </c>
      <c r="O11">
        <v>14.95</v>
      </c>
      <c r="P11" t="s">
        <v>67</v>
      </c>
      <c r="Q11">
        <v>8.8000000000000007</v>
      </c>
      <c r="R11" t="s">
        <v>67</v>
      </c>
      <c r="S11">
        <v>7.65</v>
      </c>
      <c r="T11" t="s">
        <v>67</v>
      </c>
      <c r="U11">
        <v>2.9000000000000001E-2</v>
      </c>
      <c r="V11" t="s">
        <v>67</v>
      </c>
      <c r="W11">
        <v>2.1000000000000001E-2</v>
      </c>
      <c r="X11" t="s">
        <v>67</v>
      </c>
      <c r="Y11">
        <v>1.2999999999999999E-2</v>
      </c>
      <c r="Z11" t="s">
        <v>67</v>
      </c>
      <c r="AA11">
        <v>8.9999999999999993E-3</v>
      </c>
      <c r="AB11" t="s">
        <v>68</v>
      </c>
      <c r="AC11">
        <v>0.04</v>
      </c>
      <c r="AD11" t="s">
        <v>67</v>
      </c>
      <c r="AE11">
        <v>0.03</v>
      </c>
      <c r="AF11" t="s">
        <v>67</v>
      </c>
      <c r="AG11">
        <v>0.02</v>
      </c>
      <c r="AH11" t="s">
        <v>69</v>
      </c>
      <c r="AI11">
        <v>0.01</v>
      </c>
      <c r="AJ11" t="s">
        <v>68</v>
      </c>
      <c r="AL11" t="s">
        <v>64</v>
      </c>
      <c r="AN11" t="s">
        <v>64</v>
      </c>
      <c r="AO11">
        <v>4.0000000000000001E-3</v>
      </c>
      <c r="AP11" t="s">
        <v>67</v>
      </c>
      <c r="AQ11">
        <v>3.0000000000000001E-3</v>
      </c>
      <c r="AR11" t="s">
        <v>70</v>
      </c>
      <c r="AS11">
        <v>1.86</v>
      </c>
      <c r="AT11" t="s">
        <v>67</v>
      </c>
      <c r="AU11">
        <v>0.36</v>
      </c>
      <c r="AV11" t="s">
        <v>67</v>
      </c>
      <c r="AW11">
        <v>2.61</v>
      </c>
      <c r="AX11" t="s">
        <v>67</v>
      </c>
      <c r="AY11">
        <v>0.73</v>
      </c>
      <c r="AZ11" t="s">
        <v>67</v>
      </c>
      <c r="BA11">
        <v>0.08</v>
      </c>
      <c r="BB11" t="s">
        <v>67</v>
      </c>
      <c r="BC11">
        <v>0.62</v>
      </c>
      <c r="BD11" t="s">
        <v>67</v>
      </c>
      <c r="BE11">
        <v>0.85</v>
      </c>
      <c r="BF11" t="s">
        <v>67</v>
      </c>
    </row>
    <row r="12" spans="1:58" x14ac:dyDescent="0.25">
      <c r="A12" t="s">
        <v>58</v>
      </c>
      <c r="B12">
        <v>2</v>
      </c>
      <c r="C12" t="s">
        <v>59</v>
      </c>
      <c r="D12">
        <v>2006</v>
      </c>
      <c r="E12">
        <v>2006</v>
      </c>
      <c r="F12">
        <v>3</v>
      </c>
      <c r="G12" t="s">
        <v>66</v>
      </c>
      <c r="H12">
        <v>2836.15</v>
      </c>
      <c r="I12">
        <v>12.17</v>
      </c>
      <c r="J12" t="s">
        <v>67</v>
      </c>
      <c r="K12">
        <v>7.4</v>
      </c>
      <c r="L12" t="s">
        <v>67</v>
      </c>
      <c r="M12">
        <v>30.7</v>
      </c>
      <c r="N12" t="s">
        <v>67</v>
      </c>
      <c r="O12">
        <v>15.38</v>
      </c>
      <c r="P12" t="s">
        <v>67</v>
      </c>
      <c r="Q12">
        <v>106.28</v>
      </c>
      <c r="R12" t="s">
        <v>67</v>
      </c>
      <c r="S12">
        <v>7.82</v>
      </c>
      <c r="T12" t="s">
        <v>67</v>
      </c>
      <c r="U12">
        <v>0.107</v>
      </c>
      <c r="V12" t="s">
        <v>67</v>
      </c>
      <c r="W12">
        <v>0.02</v>
      </c>
      <c r="X12" t="s">
        <v>67</v>
      </c>
      <c r="Y12">
        <v>1.2E-2</v>
      </c>
      <c r="Z12" t="s">
        <v>67</v>
      </c>
      <c r="AA12">
        <v>8.5999999999999993E-2</v>
      </c>
      <c r="AB12" t="s">
        <v>68</v>
      </c>
      <c r="AC12">
        <v>0.1</v>
      </c>
      <c r="AD12" t="s">
        <v>67</v>
      </c>
      <c r="AE12">
        <v>0.03</v>
      </c>
      <c r="AF12" t="s">
        <v>67</v>
      </c>
      <c r="AG12">
        <v>0.02</v>
      </c>
      <c r="AH12" t="s">
        <v>69</v>
      </c>
      <c r="AI12">
        <v>7.0000000000000007E-2</v>
      </c>
      <c r="AJ12" t="s">
        <v>68</v>
      </c>
      <c r="AL12" t="s">
        <v>64</v>
      </c>
      <c r="AN12" t="s">
        <v>64</v>
      </c>
      <c r="AO12">
        <v>1.6E-2</v>
      </c>
      <c r="AP12" t="s">
        <v>67</v>
      </c>
      <c r="AQ12">
        <v>1E-3</v>
      </c>
      <c r="AR12" t="s">
        <v>70</v>
      </c>
      <c r="AS12">
        <v>1.99</v>
      </c>
      <c r="AT12" t="s">
        <v>67</v>
      </c>
      <c r="AU12">
        <v>0.37</v>
      </c>
      <c r="AV12" t="s">
        <v>67</v>
      </c>
      <c r="AW12">
        <v>2.67</v>
      </c>
      <c r="AX12" t="s">
        <v>67</v>
      </c>
      <c r="AY12">
        <v>0.79</v>
      </c>
      <c r="AZ12" t="s">
        <v>67</v>
      </c>
      <c r="BA12">
        <v>0.09</v>
      </c>
      <c r="BB12" t="s">
        <v>67</v>
      </c>
      <c r="BC12">
        <v>0.65</v>
      </c>
      <c r="BD12" t="s">
        <v>67</v>
      </c>
      <c r="BE12">
        <v>0.95</v>
      </c>
      <c r="BF12" t="s">
        <v>67</v>
      </c>
    </row>
    <row r="13" spans="1:58" x14ac:dyDescent="0.25">
      <c r="A13" t="s">
        <v>58</v>
      </c>
      <c r="B13">
        <v>2</v>
      </c>
      <c r="C13" t="s">
        <v>59</v>
      </c>
      <c r="D13">
        <v>2006</v>
      </c>
      <c r="E13">
        <v>2006</v>
      </c>
      <c r="F13">
        <v>4</v>
      </c>
      <c r="G13" t="s">
        <v>66</v>
      </c>
      <c r="H13">
        <v>4023.98</v>
      </c>
      <c r="I13">
        <v>16.71</v>
      </c>
      <c r="J13" t="s">
        <v>67</v>
      </c>
      <c r="K13">
        <v>7.33</v>
      </c>
      <c r="L13" t="s">
        <v>67</v>
      </c>
      <c r="M13">
        <v>27.92</v>
      </c>
      <c r="N13" t="s">
        <v>67</v>
      </c>
      <c r="O13">
        <v>13.91</v>
      </c>
      <c r="P13" t="s">
        <v>67</v>
      </c>
      <c r="Q13">
        <v>43.35</v>
      </c>
      <c r="R13" t="s">
        <v>67</v>
      </c>
      <c r="S13">
        <v>7.1</v>
      </c>
      <c r="T13" t="s">
        <v>67</v>
      </c>
      <c r="U13">
        <v>4.2000000000000003E-2</v>
      </c>
      <c r="V13" t="s">
        <v>67</v>
      </c>
      <c r="W13">
        <v>1.7000000000000001E-2</v>
      </c>
      <c r="X13" t="s">
        <v>67</v>
      </c>
      <c r="Y13">
        <v>8.9999999999999993E-3</v>
      </c>
      <c r="Z13" t="s">
        <v>67</v>
      </c>
      <c r="AA13">
        <v>2.5000000000000001E-2</v>
      </c>
      <c r="AB13" t="s">
        <v>68</v>
      </c>
      <c r="AC13">
        <v>0.05</v>
      </c>
      <c r="AD13" t="s">
        <v>67</v>
      </c>
      <c r="AE13">
        <v>0.04</v>
      </c>
      <c r="AF13" t="s">
        <v>67</v>
      </c>
      <c r="AG13">
        <v>0.03</v>
      </c>
      <c r="AH13" t="s">
        <v>69</v>
      </c>
      <c r="AI13">
        <v>0.01</v>
      </c>
      <c r="AJ13" t="s">
        <v>68</v>
      </c>
      <c r="AL13" t="s">
        <v>64</v>
      </c>
      <c r="AN13" t="s">
        <v>64</v>
      </c>
      <c r="AO13">
        <v>8.0000000000000002E-3</v>
      </c>
      <c r="AP13" t="s">
        <v>67</v>
      </c>
      <c r="AQ13">
        <v>1E-3</v>
      </c>
      <c r="AR13" t="s">
        <v>70</v>
      </c>
      <c r="AS13">
        <v>1.81</v>
      </c>
      <c r="AT13" t="s">
        <v>67</v>
      </c>
      <c r="AU13">
        <v>0.36</v>
      </c>
      <c r="AV13" t="s">
        <v>67</v>
      </c>
      <c r="AW13">
        <v>2.42</v>
      </c>
      <c r="AX13" t="s">
        <v>67</v>
      </c>
      <c r="AY13">
        <v>0.85</v>
      </c>
      <c r="AZ13" t="s">
        <v>67</v>
      </c>
      <c r="BA13">
        <v>0.08</v>
      </c>
      <c r="BB13" t="s">
        <v>67</v>
      </c>
      <c r="BC13">
        <v>0.65</v>
      </c>
      <c r="BD13" t="s">
        <v>67</v>
      </c>
      <c r="BE13">
        <v>0.84</v>
      </c>
      <c r="BF13" t="s">
        <v>67</v>
      </c>
    </row>
    <row r="14" spans="1:58" x14ac:dyDescent="0.25">
      <c r="A14" t="s">
        <v>58</v>
      </c>
      <c r="B14">
        <v>2</v>
      </c>
      <c r="C14" t="s">
        <v>59</v>
      </c>
      <c r="D14">
        <v>2006</v>
      </c>
      <c r="E14">
        <v>2006</v>
      </c>
      <c r="F14">
        <v>5</v>
      </c>
      <c r="G14" t="s">
        <v>66</v>
      </c>
      <c r="H14">
        <v>2705.65</v>
      </c>
      <c r="I14">
        <v>11.61</v>
      </c>
      <c r="J14" t="s">
        <v>67</v>
      </c>
      <c r="K14">
        <v>7.32</v>
      </c>
      <c r="L14" t="s">
        <v>67</v>
      </c>
      <c r="M14">
        <v>27.48</v>
      </c>
      <c r="N14" t="s">
        <v>67</v>
      </c>
      <c r="O14">
        <v>13.96</v>
      </c>
      <c r="P14" t="s">
        <v>67</v>
      </c>
      <c r="Q14">
        <v>31.6</v>
      </c>
      <c r="R14" t="s">
        <v>67</v>
      </c>
      <c r="S14">
        <v>6.74</v>
      </c>
      <c r="T14" t="s">
        <v>67</v>
      </c>
      <c r="U14">
        <v>4.5999999999999999E-2</v>
      </c>
      <c r="V14" t="s">
        <v>67</v>
      </c>
      <c r="W14">
        <v>1.9E-2</v>
      </c>
      <c r="X14" t="s">
        <v>67</v>
      </c>
      <c r="Y14">
        <v>8.9999999999999993E-3</v>
      </c>
      <c r="Z14" t="s">
        <v>67</v>
      </c>
      <c r="AA14">
        <v>2.7E-2</v>
      </c>
      <c r="AB14" t="s">
        <v>68</v>
      </c>
      <c r="AC14">
        <v>0.11</v>
      </c>
      <c r="AD14" t="s">
        <v>67</v>
      </c>
      <c r="AE14">
        <v>0.08</v>
      </c>
      <c r="AF14" t="s">
        <v>67</v>
      </c>
      <c r="AG14">
        <v>0.03</v>
      </c>
      <c r="AH14" t="s">
        <v>69</v>
      </c>
      <c r="AI14">
        <v>0.04</v>
      </c>
      <c r="AJ14" t="s">
        <v>68</v>
      </c>
      <c r="AL14" t="s">
        <v>64</v>
      </c>
      <c r="AN14" t="s">
        <v>64</v>
      </c>
      <c r="AO14">
        <v>4.5999999999999999E-2</v>
      </c>
      <c r="AP14" t="s">
        <v>67</v>
      </c>
      <c r="AQ14">
        <v>2E-3</v>
      </c>
      <c r="AR14" t="s">
        <v>70</v>
      </c>
      <c r="AS14">
        <v>1.72</v>
      </c>
      <c r="AT14" t="s">
        <v>67</v>
      </c>
      <c r="AU14">
        <v>0.39</v>
      </c>
      <c r="AV14" t="s">
        <v>67</v>
      </c>
      <c r="AW14">
        <v>2.4</v>
      </c>
      <c r="AX14" t="s">
        <v>67</v>
      </c>
      <c r="AY14">
        <v>0.83</v>
      </c>
      <c r="AZ14" t="s">
        <v>67</v>
      </c>
      <c r="BA14">
        <v>7.0000000000000007E-2</v>
      </c>
      <c r="BB14" t="s">
        <v>67</v>
      </c>
      <c r="BC14">
        <v>0.6</v>
      </c>
      <c r="BD14" t="s">
        <v>67</v>
      </c>
      <c r="BE14">
        <v>1.02</v>
      </c>
      <c r="BF14" t="s">
        <v>67</v>
      </c>
    </row>
    <row r="15" spans="1:58" x14ac:dyDescent="0.25">
      <c r="A15" t="s">
        <v>58</v>
      </c>
      <c r="B15">
        <v>2</v>
      </c>
      <c r="C15" t="s">
        <v>59</v>
      </c>
      <c r="D15">
        <v>2006</v>
      </c>
      <c r="E15">
        <v>2006</v>
      </c>
      <c r="F15">
        <v>6</v>
      </c>
      <c r="G15" t="s">
        <v>66</v>
      </c>
      <c r="H15">
        <v>1760.34</v>
      </c>
      <c r="I15">
        <v>7.31</v>
      </c>
      <c r="J15" t="s">
        <v>67</v>
      </c>
      <c r="K15">
        <v>7.4</v>
      </c>
      <c r="L15" t="s">
        <v>67</v>
      </c>
      <c r="M15">
        <v>31.03</v>
      </c>
      <c r="N15" t="s">
        <v>67</v>
      </c>
      <c r="O15">
        <v>15.71</v>
      </c>
      <c r="P15" t="s">
        <v>67</v>
      </c>
      <c r="Q15">
        <v>34.47</v>
      </c>
      <c r="R15" t="s">
        <v>67</v>
      </c>
      <c r="S15">
        <v>7.68</v>
      </c>
      <c r="T15" t="s">
        <v>67</v>
      </c>
      <c r="U15">
        <v>5.1999999999999998E-2</v>
      </c>
      <c r="V15" t="s">
        <v>67</v>
      </c>
      <c r="W15">
        <v>2.1000000000000001E-2</v>
      </c>
      <c r="X15" t="s">
        <v>67</v>
      </c>
      <c r="Y15">
        <v>1.0999999999999999E-2</v>
      </c>
      <c r="Z15" t="s">
        <v>67</v>
      </c>
      <c r="AA15">
        <v>3.1E-2</v>
      </c>
      <c r="AB15" t="s">
        <v>68</v>
      </c>
      <c r="AC15">
        <v>0.09</v>
      </c>
      <c r="AD15" t="s">
        <v>67</v>
      </c>
      <c r="AE15">
        <v>7.0000000000000007E-2</v>
      </c>
      <c r="AF15" t="s">
        <v>67</v>
      </c>
      <c r="AG15">
        <v>0.04</v>
      </c>
      <c r="AH15" t="s">
        <v>69</v>
      </c>
      <c r="AI15">
        <v>0.02</v>
      </c>
      <c r="AJ15" t="s">
        <v>68</v>
      </c>
      <c r="AL15" t="s">
        <v>64</v>
      </c>
      <c r="AN15" t="s">
        <v>64</v>
      </c>
      <c r="AO15">
        <v>2.8000000000000001E-2</v>
      </c>
      <c r="AP15" t="s">
        <v>67</v>
      </c>
      <c r="AQ15">
        <v>1E-3</v>
      </c>
      <c r="AR15" t="s">
        <v>70</v>
      </c>
      <c r="AS15">
        <v>2.0099999999999998</v>
      </c>
      <c r="AT15" t="s">
        <v>67</v>
      </c>
      <c r="AU15">
        <v>0.41</v>
      </c>
      <c r="AV15" t="s">
        <v>67</v>
      </c>
      <c r="AW15">
        <v>2.81</v>
      </c>
      <c r="AX15" t="s">
        <v>67</v>
      </c>
      <c r="AY15">
        <v>0.93</v>
      </c>
      <c r="AZ15" t="s">
        <v>67</v>
      </c>
      <c r="BA15">
        <v>0.08</v>
      </c>
      <c r="BB15" t="s">
        <v>67</v>
      </c>
      <c r="BC15">
        <v>0.61</v>
      </c>
      <c r="BD15" t="s">
        <v>67</v>
      </c>
      <c r="BE15">
        <v>1.06</v>
      </c>
      <c r="BF15" t="s">
        <v>67</v>
      </c>
    </row>
    <row r="16" spans="1:58" x14ac:dyDescent="0.25">
      <c r="A16" t="s">
        <v>58</v>
      </c>
      <c r="B16">
        <v>2</v>
      </c>
      <c r="C16" t="s">
        <v>59</v>
      </c>
      <c r="D16">
        <v>2006</v>
      </c>
      <c r="E16">
        <v>2006</v>
      </c>
      <c r="F16">
        <v>7</v>
      </c>
      <c r="G16" t="s">
        <v>66</v>
      </c>
      <c r="H16">
        <v>657.19</v>
      </c>
      <c r="I16">
        <v>2.82</v>
      </c>
      <c r="J16" t="s">
        <v>73</v>
      </c>
      <c r="K16">
        <v>7.48</v>
      </c>
      <c r="L16" t="s">
        <v>67</v>
      </c>
      <c r="M16">
        <v>37.44</v>
      </c>
      <c r="N16" t="s">
        <v>67</v>
      </c>
      <c r="O16">
        <v>18.98</v>
      </c>
      <c r="P16" t="s">
        <v>67</v>
      </c>
      <c r="Q16">
        <v>10.37</v>
      </c>
      <c r="R16" t="s">
        <v>67</v>
      </c>
      <c r="S16">
        <v>8.6300000000000008</v>
      </c>
      <c r="T16" t="s">
        <v>67</v>
      </c>
      <c r="U16">
        <v>3.7999999999999999E-2</v>
      </c>
      <c r="V16" t="s">
        <v>67</v>
      </c>
      <c r="W16">
        <v>2.5000000000000001E-2</v>
      </c>
      <c r="X16" t="s">
        <v>67</v>
      </c>
      <c r="Y16">
        <v>1.4999999999999999E-2</v>
      </c>
      <c r="Z16" t="s">
        <v>67</v>
      </c>
      <c r="AA16">
        <v>1.2E-2</v>
      </c>
      <c r="AB16" t="s">
        <v>68</v>
      </c>
      <c r="AC16">
        <v>7.0000000000000007E-2</v>
      </c>
      <c r="AD16" t="s">
        <v>67</v>
      </c>
      <c r="AE16">
        <v>0.08</v>
      </c>
      <c r="AF16" t="s">
        <v>67</v>
      </c>
      <c r="AG16">
        <v>0.05</v>
      </c>
      <c r="AH16" t="s">
        <v>69</v>
      </c>
      <c r="AI16">
        <v>0</v>
      </c>
      <c r="AJ16" t="s">
        <v>68</v>
      </c>
      <c r="AL16" t="s">
        <v>64</v>
      </c>
      <c r="AN16" t="s">
        <v>64</v>
      </c>
      <c r="AO16">
        <v>2.8000000000000001E-2</v>
      </c>
      <c r="AP16" t="s">
        <v>67</v>
      </c>
      <c r="AQ16">
        <v>0</v>
      </c>
      <c r="AR16" t="s">
        <v>70</v>
      </c>
      <c r="AS16">
        <v>2.35</v>
      </c>
      <c r="AT16" t="s">
        <v>67</v>
      </c>
      <c r="AU16">
        <v>0.52</v>
      </c>
      <c r="AV16" t="s">
        <v>67</v>
      </c>
      <c r="AW16">
        <v>3.37</v>
      </c>
      <c r="AX16" t="s">
        <v>67</v>
      </c>
      <c r="AY16">
        <v>1.08</v>
      </c>
      <c r="AZ16" t="s">
        <v>67</v>
      </c>
      <c r="BA16">
        <v>0.08</v>
      </c>
      <c r="BB16" t="s">
        <v>67</v>
      </c>
      <c r="BC16">
        <v>0.66</v>
      </c>
      <c r="BD16" t="s">
        <v>67</v>
      </c>
      <c r="BE16">
        <v>1.04</v>
      </c>
      <c r="BF16" t="s">
        <v>67</v>
      </c>
    </row>
    <row r="17" spans="1:58" x14ac:dyDescent="0.25">
      <c r="A17" t="s">
        <v>58</v>
      </c>
      <c r="B17">
        <v>2</v>
      </c>
      <c r="C17" t="s">
        <v>59</v>
      </c>
      <c r="D17">
        <v>2006</v>
      </c>
      <c r="E17">
        <v>2006</v>
      </c>
      <c r="F17">
        <v>8</v>
      </c>
      <c r="G17" t="s">
        <v>66</v>
      </c>
      <c r="H17">
        <v>337.91</v>
      </c>
      <c r="I17">
        <v>1.45</v>
      </c>
      <c r="J17" t="s">
        <v>67</v>
      </c>
      <c r="K17">
        <v>7.5</v>
      </c>
      <c r="L17" t="s">
        <v>67</v>
      </c>
      <c r="M17">
        <v>39.520000000000003</v>
      </c>
      <c r="N17" t="s">
        <v>67</v>
      </c>
      <c r="O17">
        <v>19.79</v>
      </c>
      <c r="P17" t="s">
        <v>67</v>
      </c>
      <c r="Q17">
        <v>1.25</v>
      </c>
      <c r="R17" t="s">
        <v>67</v>
      </c>
      <c r="S17">
        <v>8.9499999999999993</v>
      </c>
      <c r="T17" t="s">
        <v>67</v>
      </c>
      <c r="U17">
        <v>2.7E-2</v>
      </c>
      <c r="V17" t="s">
        <v>67</v>
      </c>
      <c r="W17">
        <v>2.3E-2</v>
      </c>
      <c r="X17" t="s">
        <v>67</v>
      </c>
      <c r="Y17">
        <v>1.2999999999999999E-2</v>
      </c>
      <c r="Z17" t="s">
        <v>67</v>
      </c>
      <c r="AA17">
        <v>3.0000000000000001E-3</v>
      </c>
      <c r="AB17" t="s">
        <v>68</v>
      </c>
      <c r="AC17">
        <v>0.05</v>
      </c>
      <c r="AD17" t="s">
        <v>67</v>
      </c>
      <c r="AE17">
        <v>0.05</v>
      </c>
      <c r="AF17" t="s">
        <v>67</v>
      </c>
      <c r="AG17">
        <v>0.04</v>
      </c>
      <c r="AH17" t="s">
        <v>69</v>
      </c>
      <c r="AI17">
        <v>0</v>
      </c>
      <c r="AJ17" t="s">
        <v>68</v>
      </c>
      <c r="AL17" t="s">
        <v>64</v>
      </c>
      <c r="AN17" t="s">
        <v>64</v>
      </c>
      <c r="AO17">
        <v>0.01</v>
      </c>
      <c r="AP17" t="s">
        <v>67</v>
      </c>
      <c r="AQ17">
        <v>0</v>
      </c>
      <c r="AR17" t="s">
        <v>70</v>
      </c>
      <c r="AS17">
        <v>2.58</v>
      </c>
      <c r="AT17" t="s">
        <v>67</v>
      </c>
      <c r="AU17">
        <v>0.57999999999999996</v>
      </c>
      <c r="AV17" t="s">
        <v>67</v>
      </c>
      <c r="AW17">
        <v>3.54</v>
      </c>
      <c r="AX17" t="s">
        <v>67</v>
      </c>
      <c r="AY17">
        <v>1.29</v>
      </c>
      <c r="AZ17" t="s">
        <v>67</v>
      </c>
      <c r="BA17">
        <v>7.0000000000000007E-2</v>
      </c>
      <c r="BB17" t="s">
        <v>67</v>
      </c>
      <c r="BC17">
        <v>0.73</v>
      </c>
      <c r="BD17" t="s">
        <v>67</v>
      </c>
      <c r="BE17">
        <v>0.93</v>
      </c>
      <c r="BF17" t="s">
        <v>67</v>
      </c>
    </row>
    <row r="18" spans="1:58" x14ac:dyDescent="0.25">
      <c r="A18" t="s">
        <v>58</v>
      </c>
      <c r="B18">
        <v>2</v>
      </c>
      <c r="C18" t="s">
        <v>59</v>
      </c>
      <c r="D18">
        <v>2006</v>
      </c>
      <c r="E18">
        <v>2006</v>
      </c>
      <c r="F18">
        <v>9</v>
      </c>
      <c r="G18" t="s">
        <v>66</v>
      </c>
      <c r="H18">
        <v>281.75</v>
      </c>
      <c r="I18">
        <v>1.17</v>
      </c>
      <c r="J18" t="s">
        <v>67</v>
      </c>
      <c r="K18">
        <v>7.51</v>
      </c>
      <c r="L18" t="s">
        <v>67</v>
      </c>
      <c r="M18">
        <v>40.33</v>
      </c>
      <c r="N18" t="s">
        <v>67</v>
      </c>
      <c r="O18">
        <v>19.899999999999999</v>
      </c>
      <c r="P18" t="s">
        <v>67</v>
      </c>
      <c r="Q18">
        <v>1.1499999999999999</v>
      </c>
      <c r="R18" t="s">
        <v>67</v>
      </c>
      <c r="S18">
        <v>8.85</v>
      </c>
      <c r="T18" t="s">
        <v>67</v>
      </c>
      <c r="U18">
        <v>3.7999999999999999E-2</v>
      </c>
      <c r="V18" t="s">
        <v>67</v>
      </c>
      <c r="W18">
        <v>3.1E-2</v>
      </c>
      <c r="X18" t="s">
        <v>67</v>
      </c>
      <c r="Y18">
        <v>1.4999999999999999E-2</v>
      </c>
      <c r="Z18" t="s">
        <v>67</v>
      </c>
      <c r="AA18">
        <v>7.0000000000000001E-3</v>
      </c>
      <c r="AB18" t="s">
        <v>68</v>
      </c>
      <c r="AC18">
        <v>0.06</v>
      </c>
      <c r="AD18" t="s">
        <v>67</v>
      </c>
      <c r="AE18">
        <v>0.08</v>
      </c>
      <c r="AF18" t="s">
        <v>67</v>
      </c>
      <c r="AG18">
        <v>7.0000000000000007E-2</v>
      </c>
      <c r="AH18" t="s">
        <v>69</v>
      </c>
      <c r="AI18">
        <v>0</v>
      </c>
      <c r="AJ18" t="s">
        <v>68</v>
      </c>
      <c r="AL18" t="s">
        <v>64</v>
      </c>
      <c r="AN18" t="s">
        <v>64</v>
      </c>
      <c r="AO18">
        <v>1.0999999999999999E-2</v>
      </c>
      <c r="AP18" t="s">
        <v>67</v>
      </c>
      <c r="AQ18">
        <v>0</v>
      </c>
      <c r="AR18" t="s">
        <v>70</v>
      </c>
      <c r="AS18">
        <v>2.7</v>
      </c>
      <c r="AT18" t="s">
        <v>67</v>
      </c>
      <c r="AU18">
        <v>0.55000000000000004</v>
      </c>
      <c r="AV18" t="s">
        <v>67</v>
      </c>
      <c r="AW18">
        <v>3.77</v>
      </c>
      <c r="AX18" t="s">
        <v>67</v>
      </c>
      <c r="AY18">
        <v>1.3</v>
      </c>
      <c r="AZ18" t="s">
        <v>67</v>
      </c>
      <c r="BA18">
        <v>0.09</v>
      </c>
      <c r="BB18" t="s">
        <v>67</v>
      </c>
      <c r="BC18">
        <v>0.83</v>
      </c>
      <c r="BD18" t="s">
        <v>67</v>
      </c>
      <c r="BE18">
        <v>0.85</v>
      </c>
      <c r="BF18" t="s">
        <v>67</v>
      </c>
    </row>
    <row r="19" spans="1:58" x14ac:dyDescent="0.25">
      <c r="A19" t="s">
        <v>58</v>
      </c>
      <c r="B19">
        <v>2</v>
      </c>
      <c r="C19" t="s">
        <v>59</v>
      </c>
      <c r="D19">
        <v>2007</v>
      </c>
      <c r="E19">
        <v>2006</v>
      </c>
      <c r="F19">
        <v>10</v>
      </c>
      <c r="G19" t="s">
        <v>66</v>
      </c>
      <c r="H19">
        <v>288.98</v>
      </c>
      <c r="I19">
        <v>1.24</v>
      </c>
      <c r="J19" t="s">
        <v>67</v>
      </c>
      <c r="K19">
        <v>7.55</v>
      </c>
      <c r="L19" t="s">
        <v>67</v>
      </c>
      <c r="M19">
        <v>40.049999999999997</v>
      </c>
      <c r="N19" t="s">
        <v>67</v>
      </c>
      <c r="O19">
        <v>19.600000000000001</v>
      </c>
      <c r="P19" t="s">
        <v>67</v>
      </c>
      <c r="Q19">
        <v>2.27</v>
      </c>
      <c r="R19" t="s">
        <v>67</v>
      </c>
      <c r="S19">
        <v>8.6300000000000008</v>
      </c>
      <c r="T19" t="s">
        <v>67</v>
      </c>
      <c r="U19">
        <v>3.5000000000000003E-2</v>
      </c>
      <c r="V19" t="s">
        <v>67</v>
      </c>
      <c r="W19">
        <v>3.2000000000000001E-2</v>
      </c>
      <c r="X19" t="s">
        <v>67</v>
      </c>
      <c r="Y19">
        <v>1.4999999999999999E-2</v>
      </c>
      <c r="Z19" t="s">
        <v>67</v>
      </c>
      <c r="AA19">
        <v>3.0000000000000001E-3</v>
      </c>
      <c r="AB19" t="s">
        <v>68</v>
      </c>
      <c r="AC19">
        <v>7.0000000000000007E-2</v>
      </c>
      <c r="AD19" t="s">
        <v>67</v>
      </c>
      <c r="AE19">
        <v>0.06</v>
      </c>
      <c r="AF19" t="s">
        <v>67</v>
      </c>
      <c r="AG19">
        <v>0.05</v>
      </c>
      <c r="AH19" t="s">
        <v>69</v>
      </c>
      <c r="AI19">
        <v>0.01</v>
      </c>
      <c r="AJ19" t="s">
        <v>68</v>
      </c>
      <c r="AL19" t="s">
        <v>64</v>
      </c>
      <c r="AN19" t="s">
        <v>64</v>
      </c>
      <c r="AO19">
        <v>1.2999999999999999E-2</v>
      </c>
      <c r="AP19" t="s">
        <v>67</v>
      </c>
      <c r="AQ19">
        <v>6.0000000000000001E-3</v>
      </c>
      <c r="AR19" t="s">
        <v>70</v>
      </c>
      <c r="AS19">
        <v>2.66</v>
      </c>
      <c r="AT19" t="s">
        <v>67</v>
      </c>
      <c r="AU19">
        <v>0.51</v>
      </c>
      <c r="AV19" t="s">
        <v>67</v>
      </c>
      <c r="AW19">
        <v>3.71</v>
      </c>
      <c r="AX19" t="s">
        <v>67</v>
      </c>
      <c r="AY19">
        <v>1.39</v>
      </c>
      <c r="AZ19" t="s">
        <v>67</v>
      </c>
      <c r="BA19">
        <v>0.09</v>
      </c>
      <c r="BB19" t="s">
        <v>67</v>
      </c>
      <c r="BC19">
        <v>0.91</v>
      </c>
      <c r="BD19" t="s">
        <v>67</v>
      </c>
      <c r="BE19">
        <v>0.87</v>
      </c>
      <c r="BF19" t="s">
        <v>67</v>
      </c>
    </row>
    <row r="20" spans="1:58" x14ac:dyDescent="0.25">
      <c r="A20" t="s">
        <v>58</v>
      </c>
      <c r="B20">
        <v>2</v>
      </c>
      <c r="C20" t="s">
        <v>59</v>
      </c>
      <c r="D20">
        <v>2007</v>
      </c>
      <c r="E20">
        <v>2006</v>
      </c>
      <c r="F20">
        <v>11</v>
      </c>
      <c r="G20" t="s">
        <v>60</v>
      </c>
      <c r="H20">
        <v>7277.37</v>
      </c>
      <c r="I20">
        <v>30.22</v>
      </c>
      <c r="J20" t="s">
        <v>67</v>
      </c>
      <c r="K20">
        <v>7.3</v>
      </c>
      <c r="L20" t="s">
        <v>67</v>
      </c>
      <c r="M20">
        <v>29.53</v>
      </c>
      <c r="N20" t="s">
        <v>67</v>
      </c>
      <c r="O20">
        <v>14.27</v>
      </c>
      <c r="P20" t="s">
        <v>67</v>
      </c>
      <c r="Q20">
        <v>10.82</v>
      </c>
      <c r="R20" t="s">
        <v>67</v>
      </c>
      <c r="S20">
        <v>7.4</v>
      </c>
      <c r="T20" t="s">
        <v>67</v>
      </c>
      <c r="U20">
        <v>3.5999999999999997E-2</v>
      </c>
      <c r="V20" t="s">
        <v>67</v>
      </c>
      <c r="W20">
        <v>2.5999999999999999E-2</v>
      </c>
      <c r="X20" t="s">
        <v>67</v>
      </c>
      <c r="Y20">
        <v>1.2999999999999999E-2</v>
      </c>
      <c r="Z20" t="s">
        <v>67</v>
      </c>
      <c r="AA20">
        <v>1.0999999999999999E-2</v>
      </c>
      <c r="AB20" t="s">
        <v>68</v>
      </c>
      <c r="AC20">
        <v>0.1</v>
      </c>
      <c r="AD20" t="s">
        <v>67</v>
      </c>
      <c r="AE20">
        <v>0.08</v>
      </c>
      <c r="AF20" t="s">
        <v>67</v>
      </c>
      <c r="AG20">
        <v>0.04</v>
      </c>
      <c r="AH20" t="s">
        <v>68</v>
      </c>
      <c r="AI20">
        <v>0.02</v>
      </c>
      <c r="AJ20" t="s">
        <v>68</v>
      </c>
      <c r="AL20" t="s">
        <v>64</v>
      </c>
      <c r="AN20" t="s">
        <v>64</v>
      </c>
      <c r="AO20">
        <v>7.0000000000000001E-3</v>
      </c>
      <c r="AP20" t="s">
        <v>67</v>
      </c>
      <c r="AQ20">
        <v>0.03</v>
      </c>
      <c r="AR20" t="s">
        <v>67</v>
      </c>
      <c r="AS20">
        <v>2.13</v>
      </c>
      <c r="AT20" t="s">
        <v>67</v>
      </c>
      <c r="AU20">
        <v>0.41</v>
      </c>
      <c r="AV20" t="s">
        <v>67</v>
      </c>
      <c r="AW20">
        <v>2.76</v>
      </c>
      <c r="AX20" t="s">
        <v>67</v>
      </c>
      <c r="AY20">
        <v>0.99</v>
      </c>
      <c r="AZ20" t="s">
        <v>67</v>
      </c>
      <c r="BA20">
        <v>0.09</v>
      </c>
      <c r="BB20" t="s">
        <v>67</v>
      </c>
      <c r="BC20">
        <v>0.73</v>
      </c>
      <c r="BD20" t="s">
        <v>67</v>
      </c>
      <c r="BE20">
        <v>1.37</v>
      </c>
      <c r="BF20" t="s">
        <v>67</v>
      </c>
    </row>
    <row r="21" spans="1:58" x14ac:dyDescent="0.25">
      <c r="A21" t="s">
        <v>58</v>
      </c>
      <c r="B21">
        <v>2</v>
      </c>
      <c r="C21" t="s">
        <v>59</v>
      </c>
      <c r="D21">
        <v>2007</v>
      </c>
      <c r="E21">
        <v>2006</v>
      </c>
      <c r="F21">
        <v>12</v>
      </c>
      <c r="G21" t="s">
        <v>60</v>
      </c>
      <c r="H21">
        <v>9116.7099999999991</v>
      </c>
      <c r="I21">
        <v>39.119999999999997</v>
      </c>
      <c r="J21" t="s">
        <v>67</v>
      </c>
      <c r="K21">
        <v>7.23</v>
      </c>
      <c r="L21" t="s">
        <v>67</v>
      </c>
      <c r="M21">
        <v>28.47</v>
      </c>
      <c r="N21" t="s">
        <v>67</v>
      </c>
      <c r="O21">
        <v>13.49</v>
      </c>
      <c r="P21" t="s">
        <v>67</v>
      </c>
      <c r="Q21">
        <v>21.38</v>
      </c>
      <c r="R21" t="s">
        <v>67</v>
      </c>
      <c r="S21">
        <v>7.41</v>
      </c>
      <c r="T21" t="s">
        <v>67</v>
      </c>
      <c r="U21">
        <v>4.8000000000000001E-2</v>
      </c>
      <c r="V21" t="s">
        <v>67</v>
      </c>
      <c r="W21">
        <v>2.8000000000000001E-2</v>
      </c>
      <c r="X21" t="s">
        <v>67</v>
      </c>
      <c r="Y21">
        <v>1.4E-2</v>
      </c>
      <c r="Z21" t="s">
        <v>67</v>
      </c>
      <c r="AA21">
        <v>1.9E-2</v>
      </c>
      <c r="AB21" t="s">
        <v>68</v>
      </c>
      <c r="AC21">
        <v>0.09</v>
      </c>
      <c r="AD21" t="s">
        <v>67</v>
      </c>
      <c r="AE21">
        <v>0.06</v>
      </c>
      <c r="AF21" t="s">
        <v>67</v>
      </c>
      <c r="AG21">
        <v>0.03</v>
      </c>
      <c r="AH21" t="s">
        <v>68</v>
      </c>
      <c r="AI21">
        <v>0.03</v>
      </c>
      <c r="AJ21" t="s">
        <v>68</v>
      </c>
      <c r="AL21" t="s">
        <v>64</v>
      </c>
      <c r="AN21" t="s">
        <v>64</v>
      </c>
      <c r="AO21">
        <v>1.4E-2</v>
      </c>
      <c r="AP21" t="s">
        <v>67</v>
      </c>
      <c r="AQ21">
        <v>1.4999999999999999E-2</v>
      </c>
      <c r="AR21" t="s">
        <v>67</v>
      </c>
      <c r="AS21">
        <v>1.99</v>
      </c>
      <c r="AT21" t="s">
        <v>67</v>
      </c>
      <c r="AU21">
        <v>0.37</v>
      </c>
      <c r="AV21" t="s">
        <v>67</v>
      </c>
      <c r="AW21">
        <v>2.58</v>
      </c>
      <c r="AX21" t="s">
        <v>67</v>
      </c>
      <c r="AY21">
        <v>0.89</v>
      </c>
      <c r="AZ21" t="s">
        <v>67</v>
      </c>
      <c r="BA21">
        <v>0.09</v>
      </c>
      <c r="BB21" t="s">
        <v>67</v>
      </c>
      <c r="BC21">
        <v>0.69</v>
      </c>
      <c r="BD21" t="s">
        <v>67</v>
      </c>
      <c r="BE21">
        <v>0.93</v>
      </c>
      <c r="BF21" t="s">
        <v>67</v>
      </c>
    </row>
    <row r="22" spans="1:58" x14ac:dyDescent="0.25">
      <c r="A22" t="s">
        <v>58</v>
      </c>
      <c r="B22">
        <v>2</v>
      </c>
      <c r="C22" t="s">
        <v>59</v>
      </c>
      <c r="D22">
        <v>2007</v>
      </c>
      <c r="E22">
        <v>2007</v>
      </c>
      <c r="F22">
        <v>1</v>
      </c>
      <c r="G22" t="s">
        <v>60</v>
      </c>
      <c r="H22">
        <v>4747.12</v>
      </c>
      <c r="I22">
        <v>20.37</v>
      </c>
      <c r="J22" t="s">
        <v>67</v>
      </c>
      <c r="K22">
        <v>7.3</v>
      </c>
      <c r="L22" t="s">
        <v>67</v>
      </c>
      <c r="M22">
        <v>30.37</v>
      </c>
      <c r="N22" t="s">
        <v>67</v>
      </c>
      <c r="O22">
        <v>14.39</v>
      </c>
      <c r="P22" t="s">
        <v>67</v>
      </c>
      <c r="Q22">
        <v>3.74</v>
      </c>
      <c r="R22" t="s">
        <v>67</v>
      </c>
      <c r="S22">
        <v>7.93</v>
      </c>
      <c r="T22" t="s">
        <v>67</v>
      </c>
      <c r="U22">
        <v>3.2000000000000001E-2</v>
      </c>
      <c r="V22" t="s">
        <v>67</v>
      </c>
      <c r="W22">
        <v>2.4E-2</v>
      </c>
      <c r="X22" t="s">
        <v>67</v>
      </c>
      <c r="Y22">
        <v>1.4E-2</v>
      </c>
      <c r="Z22" t="s">
        <v>67</v>
      </c>
      <c r="AA22">
        <v>7.0000000000000001E-3</v>
      </c>
      <c r="AB22" t="s">
        <v>68</v>
      </c>
      <c r="AC22">
        <v>0.05</v>
      </c>
      <c r="AD22" t="s">
        <v>67</v>
      </c>
      <c r="AE22">
        <v>0.05</v>
      </c>
      <c r="AF22" t="s">
        <v>67</v>
      </c>
      <c r="AG22">
        <v>0.03</v>
      </c>
      <c r="AH22" t="s">
        <v>69</v>
      </c>
      <c r="AI22">
        <v>0.01</v>
      </c>
      <c r="AJ22" t="s">
        <v>68</v>
      </c>
      <c r="AL22" t="s">
        <v>64</v>
      </c>
      <c r="AN22" t="s">
        <v>64</v>
      </c>
      <c r="AO22">
        <v>0.01</v>
      </c>
      <c r="AP22" t="s">
        <v>70</v>
      </c>
      <c r="AQ22">
        <v>7.0000000000000001E-3</v>
      </c>
      <c r="AR22" t="s">
        <v>70</v>
      </c>
      <c r="AS22">
        <v>1.91</v>
      </c>
      <c r="AT22" t="s">
        <v>67</v>
      </c>
      <c r="AU22">
        <v>0.37</v>
      </c>
      <c r="AV22" t="s">
        <v>67</v>
      </c>
      <c r="AW22">
        <v>2.39</v>
      </c>
      <c r="AX22" t="s">
        <v>67</v>
      </c>
      <c r="AY22">
        <v>0.98</v>
      </c>
      <c r="AZ22" t="s">
        <v>67</v>
      </c>
      <c r="BA22">
        <v>0.09</v>
      </c>
      <c r="BB22" t="s">
        <v>67</v>
      </c>
      <c r="BC22">
        <v>0.66</v>
      </c>
      <c r="BD22" t="s">
        <v>67</v>
      </c>
      <c r="BE22">
        <v>0.77</v>
      </c>
      <c r="BF22" t="s">
        <v>67</v>
      </c>
    </row>
    <row r="23" spans="1:58" x14ac:dyDescent="0.25">
      <c r="A23" t="s">
        <v>58</v>
      </c>
      <c r="B23">
        <v>2</v>
      </c>
      <c r="C23" t="s">
        <v>59</v>
      </c>
      <c r="D23">
        <v>2007</v>
      </c>
      <c r="E23">
        <v>2007</v>
      </c>
      <c r="F23">
        <v>2</v>
      </c>
      <c r="G23" t="s">
        <v>60</v>
      </c>
      <c r="H23">
        <v>4868.72</v>
      </c>
      <c r="I23">
        <v>18.87</v>
      </c>
      <c r="J23" t="s">
        <v>67</v>
      </c>
      <c r="K23">
        <v>7.37</v>
      </c>
      <c r="L23" t="s">
        <v>67</v>
      </c>
      <c r="M23">
        <v>30.87</v>
      </c>
      <c r="N23" t="s">
        <v>67</v>
      </c>
      <c r="O23">
        <v>15.31</v>
      </c>
      <c r="P23" t="s">
        <v>67</v>
      </c>
      <c r="Q23">
        <v>12.83</v>
      </c>
      <c r="R23" t="s">
        <v>67</v>
      </c>
      <c r="S23">
        <v>8.32</v>
      </c>
      <c r="T23" t="s">
        <v>67</v>
      </c>
      <c r="U23">
        <v>3.2000000000000001E-2</v>
      </c>
      <c r="V23" t="s">
        <v>67</v>
      </c>
      <c r="W23">
        <v>2.7E-2</v>
      </c>
      <c r="X23" t="s">
        <v>67</v>
      </c>
      <c r="Y23">
        <v>1.7000000000000001E-2</v>
      </c>
      <c r="Z23" t="s">
        <v>67</v>
      </c>
      <c r="AA23">
        <v>4.0000000000000001E-3</v>
      </c>
      <c r="AB23" t="s">
        <v>68</v>
      </c>
      <c r="AC23">
        <v>0.06</v>
      </c>
      <c r="AD23" t="s">
        <v>67</v>
      </c>
      <c r="AE23">
        <v>0.05</v>
      </c>
      <c r="AF23" t="s">
        <v>67</v>
      </c>
      <c r="AG23">
        <v>0.03</v>
      </c>
      <c r="AH23" t="s">
        <v>68</v>
      </c>
      <c r="AI23">
        <v>0.01</v>
      </c>
      <c r="AJ23" t="s">
        <v>68</v>
      </c>
      <c r="AL23" t="s">
        <v>64</v>
      </c>
      <c r="AN23" t="s">
        <v>64</v>
      </c>
      <c r="AO23">
        <v>5.0000000000000001E-3</v>
      </c>
      <c r="AP23" t="s">
        <v>67</v>
      </c>
      <c r="AQ23">
        <v>1.0999999999999999E-2</v>
      </c>
      <c r="AR23" t="s">
        <v>67</v>
      </c>
      <c r="AS23">
        <v>2.06</v>
      </c>
      <c r="AT23" t="s">
        <v>67</v>
      </c>
      <c r="AU23">
        <v>0.32</v>
      </c>
      <c r="AV23" t="s">
        <v>67</v>
      </c>
      <c r="AW23">
        <v>3.01</v>
      </c>
      <c r="AX23" t="s">
        <v>67</v>
      </c>
      <c r="AY23">
        <v>1.04</v>
      </c>
      <c r="AZ23" t="s">
        <v>67</v>
      </c>
      <c r="BA23">
        <v>0.1</v>
      </c>
      <c r="BB23" t="s">
        <v>67</v>
      </c>
      <c r="BC23">
        <v>0.74</v>
      </c>
      <c r="BD23" t="s">
        <v>67</v>
      </c>
      <c r="BE23">
        <v>0.94</v>
      </c>
      <c r="BF23" t="s">
        <v>67</v>
      </c>
    </row>
    <row r="24" spans="1:58" x14ac:dyDescent="0.25">
      <c r="A24" t="s">
        <v>58</v>
      </c>
      <c r="B24">
        <v>2</v>
      </c>
      <c r="C24" t="s">
        <v>59</v>
      </c>
      <c r="D24">
        <v>2007</v>
      </c>
      <c r="E24">
        <v>2007</v>
      </c>
      <c r="F24">
        <v>3</v>
      </c>
      <c r="G24" t="s">
        <v>66</v>
      </c>
      <c r="H24">
        <v>5131.6499999999996</v>
      </c>
      <c r="I24">
        <v>22.02</v>
      </c>
      <c r="J24" t="s">
        <v>67</v>
      </c>
      <c r="K24">
        <v>7.3</v>
      </c>
      <c r="L24" t="s">
        <v>67</v>
      </c>
      <c r="M24">
        <v>27.29</v>
      </c>
      <c r="N24" t="s">
        <v>67</v>
      </c>
      <c r="O24">
        <v>13.74</v>
      </c>
      <c r="P24" t="s">
        <v>67</v>
      </c>
      <c r="Q24">
        <v>1.4</v>
      </c>
      <c r="R24" t="s">
        <v>67</v>
      </c>
      <c r="S24">
        <v>7.61</v>
      </c>
      <c r="T24" t="s">
        <v>67</v>
      </c>
      <c r="U24">
        <v>2.3E-2</v>
      </c>
      <c r="V24" t="s">
        <v>67</v>
      </c>
      <c r="W24">
        <v>2.1000000000000001E-2</v>
      </c>
      <c r="X24" t="s">
        <v>67</v>
      </c>
      <c r="Y24">
        <v>1.2E-2</v>
      </c>
      <c r="Z24" t="s">
        <v>67</v>
      </c>
      <c r="AA24">
        <v>2E-3</v>
      </c>
      <c r="AB24" t="s">
        <v>68</v>
      </c>
      <c r="AC24">
        <v>0.05</v>
      </c>
      <c r="AD24" t="s">
        <v>67</v>
      </c>
      <c r="AE24">
        <v>0.04</v>
      </c>
      <c r="AF24" t="s">
        <v>67</v>
      </c>
      <c r="AG24">
        <v>0.02</v>
      </c>
      <c r="AH24" t="s">
        <v>68</v>
      </c>
      <c r="AI24">
        <v>0.01</v>
      </c>
      <c r="AJ24" t="s">
        <v>68</v>
      </c>
      <c r="AL24" t="s">
        <v>64</v>
      </c>
      <c r="AN24" t="s">
        <v>64</v>
      </c>
      <c r="AO24">
        <v>1.6E-2</v>
      </c>
      <c r="AP24" t="s">
        <v>67</v>
      </c>
      <c r="AQ24">
        <v>7.0000000000000001E-3</v>
      </c>
      <c r="AR24" t="s">
        <v>67</v>
      </c>
      <c r="AS24">
        <v>1.81</v>
      </c>
      <c r="AT24" t="s">
        <v>67</v>
      </c>
      <c r="AU24">
        <v>0.36</v>
      </c>
      <c r="AV24" t="s">
        <v>67</v>
      </c>
      <c r="AW24">
        <v>2.48</v>
      </c>
      <c r="AX24" t="s">
        <v>67</v>
      </c>
      <c r="AY24">
        <v>0.87</v>
      </c>
      <c r="AZ24" t="s">
        <v>67</v>
      </c>
      <c r="BA24">
        <v>0.08</v>
      </c>
      <c r="BB24" t="s">
        <v>67</v>
      </c>
      <c r="BC24">
        <v>0.63</v>
      </c>
      <c r="BD24" t="s">
        <v>67</v>
      </c>
      <c r="BE24">
        <v>0.75</v>
      </c>
      <c r="BF24" t="s">
        <v>67</v>
      </c>
    </row>
    <row r="25" spans="1:58" x14ac:dyDescent="0.25">
      <c r="A25" t="s">
        <v>58</v>
      </c>
      <c r="B25">
        <v>2</v>
      </c>
      <c r="C25" t="s">
        <v>59</v>
      </c>
      <c r="D25">
        <v>2007</v>
      </c>
      <c r="E25">
        <v>2007</v>
      </c>
      <c r="F25">
        <v>4</v>
      </c>
      <c r="G25" t="s">
        <v>66</v>
      </c>
      <c r="H25">
        <v>2865.67</v>
      </c>
      <c r="I25">
        <v>11.9</v>
      </c>
      <c r="J25" t="s">
        <v>67</v>
      </c>
      <c r="K25">
        <v>7.37</v>
      </c>
      <c r="L25" t="s">
        <v>67</v>
      </c>
      <c r="M25">
        <v>30.13</v>
      </c>
      <c r="N25" t="s">
        <v>67</v>
      </c>
      <c r="O25">
        <v>14.87</v>
      </c>
      <c r="P25" t="s">
        <v>67</v>
      </c>
      <c r="Q25">
        <v>2.08</v>
      </c>
      <c r="R25" t="s">
        <v>67</v>
      </c>
      <c r="S25">
        <v>7.96</v>
      </c>
      <c r="T25" t="s">
        <v>67</v>
      </c>
      <c r="U25">
        <v>2.4E-2</v>
      </c>
      <c r="V25" t="s">
        <v>67</v>
      </c>
      <c r="W25">
        <v>2.1999999999999999E-2</v>
      </c>
      <c r="X25" t="s">
        <v>67</v>
      </c>
      <c r="Y25">
        <v>1.2999999999999999E-2</v>
      </c>
      <c r="Z25" t="s">
        <v>67</v>
      </c>
      <c r="AA25">
        <v>2E-3</v>
      </c>
      <c r="AB25" t="s">
        <v>68</v>
      </c>
      <c r="AC25">
        <v>0.04</v>
      </c>
      <c r="AD25" t="s">
        <v>67</v>
      </c>
      <c r="AE25">
        <v>0.04</v>
      </c>
      <c r="AF25" t="s">
        <v>67</v>
      </c>
      <c r="AG25">
        <v>0.04</v>
      </c>
      <c r="AH25" t="s">
        <v>69</v>
      </c>
      <c r="AI25">
        <v>0</v>
      </c>
      <c r="AJ25" t="s">
        <v>68</v>
      </c>
      <c r="AL25" t="s">
        <v>64</v>
      </c>
      <c r="AN25" t="s">
        <v>64</v>
      </c>
      <c r="AO25">
        <v>4.0000000000000001E-3</v>
      </c>
      <c r="AP25" t="s">
        <v>70</v>
      </c>
      <c r="AQ25">
        <v>1E-3</v>
      </c>
      <c r="AR25" t="s">
        <v>70</v>
      </c>
      <c r="AS25">
        <v>1.97</v>
      </c>
      <c r="AT25" t="s">
        <v>67</v>
      </c>
      <c r="AU25">
        <v>0.38</v>
      </c>
      <c r="AV25" t="s">
        <v>67</v>
      </c>
      <c r="AW25">
        <v>2.94</v>
      </c>
      <c r="AX25" t="s">
        <v>67</v>
      </c>
      <c r="AY25">
        <v>0.77</v>
      </c>
      <c r="AZ25" t="s">
        <v>67</v>
      </c>
      <c r="BA25">
        <v>0.09</v>
      </c>
      <c r="BB25" t="s">
        <v>67</v>
      </c>
      <c r="BC25">
        <v>0.79</v>
      </c>
      <c r="BD25" t="s">
        <v>67</v>
      </c>
      <c r="BE25">
        <v>0.89</v>
      </c>
      <c r="BF25" t="s">
        <v>67</v>
      </c>
    </row>
    <row r="26" spans="1:58" x14ac:dyDescent="0.25">
      <c r="A26" t="s">
        <v>58</v>
      </c>
      <c r="B26">
        <v>2</v>
      </c>
      <c r="C26" t="s">
        <v>59</v>
      </c>
      <c r="D26">
        <v>2007</v>
      </c>
      <c r="E26">
        <v>2007</v>
      </c>
      <c r="F26">
        <v>5</v>
      </c>
      <c r="G26" t="s">
        <v>60</v>
      </c>
      <c r="H26">
        <v>1652.29</v>
      </c>
      <c r="I26">
        <v>7.09</v>
      </c>
      <c r="J26" t="s">
        <v>73</v>
      </c>
      <c r="K26">
        <v>7.37</v>
      </c>
      <c r="L26" t="s">
        <v>67</v>
      </c>
      <c r="M26">
        <v>31.05</v>
      </c>
      <c r="N26" t="s">
        <v>67</v>
      </c>
      <c r="O26">
        <v>15.55</v>
      </c>
      <c r="P26" t="s">
        <v>67</v>
      </c>
      <c r="Q26">
        <v>1.29</v>
      </c>
      <c r="R26" t="s">
        <v>67</v>
      </c>
      <c r="S26">
        <v>7.96</v>
      </c>
      <c r="T26" t="s">
        <v>67</v>
      </c>
      <c r="U26">
        <v>2.1999999999999999E-2</v>
      </c>
      <c r="V26" t="s">
        <v>67</v>
      </c>
      <c r="W26">
        <v>0.02</v>
      </c>
      <c r="X26" t="s">
        <v>67</v>
      </c>
      <c r="Y26">
        <v>1.2E-2</v>
      </c>
      <c r="Z26" t="s">
        <v>67</v>
      </c>
      <c r="AA26">
        <v>2E-3</v>
      </c>
      <c r="AB26" t="s">
        <v>68</v>
      </c>
      <c r="AC26">
        <v>0.05</v>
      </c>
      <c r="AD26" t="s">
        <v>67</v>
      </c>
      <c r="AE26">
        <v>0.04</v>
      </c>
      <c r="AF26" t="s">
        <v>67</v>
      </c>
      <c r="AG26">
        <v>0.04</v>
      </c>
      <c r="AH26" t="s">
        <v>69</v>
      </c>
      <c r="AI26">
        <v>0.01</v>
      </c>
      <c r="AJ26" t="s">
        <v>68</v>
      </c>
      <c r="AL26" t="s">
        <v>64</v>
      </c>
      <c r="AN26" t="s">
        <v>64</v>
      </c>
      <c r="AO26">
        <v>3.0000000000000001E-3</v>
      </c>
      <c r="AP26" t="s">
        <v>70</v>
      </c>
      <c r="AQ26">
        <v>0</v>
      </c>
      <c r="AR26" t="s">
        <v>70</v>
      </c>
      <c r="AS26">
        <v>1.93</v>
      </c>
      <c r="AT26" t="s">
        <v>67</v>
      </c>
      <c r="AU26">
        <v>0.42</v>
      </c>
      <c r="AV26" t="s">
        <v>67</v>
      </c>
      <c r="AW26">
        <v>2.82</v>
      </c>
      <c r="AX26" t="s">
        <v>67</v>
      </c>
      <c r="AY26">
        <v>0.82</v>
      </c>
      <c r="AZ26" t="s">
        <v>67</v>
      </c>
      <c r="BA26">
        <v>0.08</v>
      </c>
      <c r="BB26" t="s">
        <v>67</v>
      </c>
      <c r="BC26">
        <v>0.57999999999999996</v>
      </c>
      <c r="BD26" t="s">
        <v>67</v>
      </c>
      <c r="BE26">
        <v>1.06</v>
      </c>
      <c r="BF26" t="s">
        <v>67</v>
      </c>
    </row>
    <row r="27" spans="1:58" x14ac:dyDescent="0.25">
      <c r="A27" t="s">
        <v>58</v>
      </c>
      <c r="B27">
        <v>2</v>
      </c>
      <c r="C27" t="s">
        <v>59</v>
      </c>
      <c r="D27">
        <v>2007</v>
      </c>
      <c r="E27">
        <v>2007</v>
      </c>
      <c r="F27">
        <v>6</v>
      </c>
      <c r="G27" t="s">
        <v>60</v>
      </c>
      <c r="H27">
        <v>859.7</v>
      </c>
      <c r="I27">
        <v>3.57</v>
      </c>
      <c r="J27" t="s">
        <v>67</v>
      </c>
      <c r="K27">
        <v>7.51</v>
      </c>
      <c r="L27" t="s">
        <v>67</v>
      </c>
      <c r="M27">
        <v>35.630000000000003</v>
      </c>
      <c r="N27" t="s">
        <v>67</v>
      </c>
      <c r="O27">
        <v>17.829999999999998</v>
      </c>
      <c r="P27" t="s">
        <v>67</v>
      </c>
      <c r="Q27">
        <v>1.53</v>
      </c>
      <c r="R27" t="s">
        <v>67</v>
      </c>
      <c r="S27">
        <v>8.7100000000000009</v>
      </c>
      <c r="T27" t="s">
        <v>67</v>
      </c>
      <c r="U27">
        <v>3.2000000000000001E-2</v>
      </c>
      <c r="V27" t="s">
        <v>67</v>
      </c>
      <c r="W27">
        <v>3.2000000000000001E-2</v>
      </c>
      <c r="X27" t="s">
        <v>67</v>
      </c>
      <c r="Y27">
        <v>1.2999999999999999E-2</v>
      </c>
      <c r="Z27" t="s">
        <v>67</v>
      </c>
      <c r="AA27">
        <v>2E-3</v>
      </c>
      <c r="AB27" t="s">
        <v>68</v>
      </c>
      <c r="AC27">
        <v>0.05</v>
      </c>
      <c r="AD27" t="s">
        <v>67</v>
      </c>
      <c r="AE27">
        <v>0.05</v>
      </c>
      <c r="AF27" t="s">
        <v>67</v>
      </c>
      <c r="AG27">
        <v>0.05</v>
      </c>
      <c r="AH27" t="s">
        <v>69</v>
      </c>
      <c r="AI27">
        <v>0.01</v>
      </c>
      <c r="AJ27" t="s">
        <v>68</v>
      </c>
      <c r="AL27" t="s">
        <v>64</v>
      </c>
      <c r="AN27" t="s">
        <v>64</v>
      </c>
      <c r="AO27">
        <v>3.0000000000000001E-3</v>
      </c>
      <c r="AP27" t="s">
        <v>70</v>
      </c>
      <c r="AQ27">
        <v>1E-3</v>
      </c>
      <c r="AR27" t="s">
        <v>70</v>
      </c>
      <c r="AS27">
        <v>2.19</v>
      </c>
      <c r="AT27" t="s">
        <v>67</v>
      </c>
      <c r="AU27">
        <v>0.49</v>
      </c>
      <c r="AV27" t="s">
        <v>67</v>
      </c>
      <c r="AW27">
        <v>3.29</v>
      </c>
      <c r="AX27" t="s">
        <v>67</v>
      </c>
      <c r="AY27">
        <v>0.86</v>
      </c>
      <c r="AZ27" t="s">
        <v>67</v>
      </c>
      <c r="BA27">
        <v>0.08</v>
      </c>
      <c r="BB27" t="s">
        <v>67</v>
      </c>
      <c r="BC27">
        <v>0.64</v>
      </c>
      <c r="BD27" t="s">
        <v>67</v>
      </c>
      <c r="BE27">
        <v>0.88</v>
      </c>
      <c r="BF27" t="s">
        <v>67</v>
      </c>
    </row>
    <row r="28" spans="1:58" x14ac:dyDescent="0.25">
      <c r="A28" t="s">
        <v>58</v>
      </c>
      <c r="B28">
        <v>2</v>
      </c>
      <c r="C28" t="s">
        <v>59</v>
      </c>
      <c r="D28">
        <v>2007</v>
      </c>
      <c r="E28">
        <v>2007</v>
      </c>
      <c r="F28">
        <v>7</v>
      </c>
      <c r="G28" t="s">
        <v>66</v>
      </c>
      <c r="H28">
        <v>468.42</v>
      </c>
      <c r="I28">
        <v>2.0099999999999998</v>
      </c>
      <c r="J28" t="s">
        <v>67</v>
      </c>
      <c r="K28">
        <v>7.6</v>
      </c>
      <c r="L28" t="s">
        <v>67</v>
      </c>
      <c r="M28">
        <v>39.479999999999997</v>
      </c>
      <c r="N28" t="s">
        <v>67</v>
      </c>
      <c r="O28">
        <v>19.82</v>
      </c>
      <c r="P28" t="s">
        <v>67</v>
      </c>
      <c r="Q28">
        <v>2.4700000000000002</v>
      </c>
      <c r="R28" t="s">
        <v>67</v>
      </c>
      <c r="S28">
        <v>9.34</v>
      </c>
      <c r="T28" t="s">
        <v>67</v>
      </c>
      <c r="U28">
        <v>0.04</v>
      </c>
      <c r="V28" t="s">
        <v>67</v>
      </c>
      <c r="W28">
        <v>2.9000000000000001E-2</v>
      </c>
      <c r="X28" t="s">
        <v>67</v>
      </c>
      <c r="Y28">
        <v>1.2E-2</v>
      </c>
      <c r="Z28" t="s">
        <v>67</v>
      </c>
      <c r="AA28">
        <v>1.0999999999999999E-2</v>
      </c>
      <c r="AB28" t="s">
        <v>68</v>
      </c>
      <c r="AC28">
        <v>0.06</v>
      </c>
      <c r="AD28" t="s">
        <v>67</v>
      </c>
      <c r="AE28">
        <v>0.04</v>
      </c>
      <c r="AF28" t="s">
        <v>67</v>
      </c>
      <c r="AG28">
        <v>0.04</v>
      </c>
      <c r="AH28" t="s">
        <v>69</v>
      </c>
      <c r="AI28">
        <v>0.02</v>
      </c>
      <c r="AJ28" t="s">
        <v>68</v>
      </c>
      <c r="AL28" t="s">
        <v>64</v>
      </c>
      <c r="AN28" t="s">
        <v>64</v>
      </c>
      <c r="AO28">
        <v>2E-3</v>
      </c>
      <c r="AP28" t="s">
        <v>70</v>
      </c>
      <c r="AQ28">
        <v>0</v>
      </c>
      <c r="AR28" t="s">
        <v>70</v>
      </c>
      <c r="AS28">
        <v>2.46</v>
      </c>
      <c r="AT28" t="s">
        <v>67</v>
      </c>
      <c r="AU28">
        <v>0.57999999999999996</v>
      </c>
      <c r="AV28" t="s">
        <v>67</v>
      </c>
      <c r="AW28">
        <v>3.74</v>
      </c>
      <c r="AX28" t="s">
        <v>67</v>
      </c>
      <c r="AY28">
        <v>0.97</v>
      </c>
      <c r="AZ28" t="s">
        <v>67</v>
      </c>
      <c r="BA28">
        <v>0.08</v>
      </c>
      <c r="BB28" t="s">
        <v>67</v>
      </c>
      <c r="BC28">
        <v>0.7</v>
      </c>
      <c r="BD28" t="s">
        <v>67</v>
      </c>
      <c r="BE28">
        <v>0.87</v>
      </c>
      <c r="BF28" t="s">
        <v>67</v>
      </c>
    </row>
    <row r="29" spans="1:58" x14ac:dyDescent="0.25">
      <c r="A29" t="s">
        <v>58</v>
      </c>
      <c r="B29">
        <v>2</v>
      </c>
      <c r="C29" t="s">
        <v>59</v>
      </c>
      <c r="D29">
        <v>2007</v>
      </c>
      <c r="E29">
        <v>2007</v>
      </c>
      <c r="F29">
        <v>8</v>
      </c>
      <c r="G29" t="s">
        <v>66</v>
      </c>
      <c r="H29">
        <v>319.27</v>
      </c>
      <c r="I29">
        <v>1.37</v>
      </c>
      <c r="J29" t="s">
        <v>67</v>
      </c>
      <c r="K29">
        <v>7.59</v>
      </c>
      <c r="L29" t="s">
        <v>67</v>
      </c>
      <c r="M29">
        <v>40.479999999999997</v>
      </c>
      <c r="N29" t="s">
        <v>67</v>
      </c>
      <c r="O29">
        <v>20.18</v>
      </c>
      <c r="P29" t="s">
        <v>67</v>
      </c>
      <c r="Q29">
        <v>1.32</v>
      </c>
      <c r="R29" t="s">
        <v>67</v>
      </c>
      <c r="S29">
        <v>9.52</v>
      </c>
      <c r="T29" t="s">
        <v>67</v>
      </c>
      <c r="U29">
        <v>3.3000000000000002E-2</v>
      </c>
      <c r="V29" t="s">
        <v>67</v>
      </c>
      <c r="W29">
        <v>2.7E-2</v>
      </c>
      <c r="X29" t="s">
        <v>67</v>
      </c>
      <c r="Y29">
        <v>1.2999999999999999E-2</v>
      </c>
      <c r="Z29" t="s">
        <v>67</v>
      </c>
      <c r="AA29">
        <v>6.0000000000000001E-3</v>
      </c>
      <c r="AB29" t="s">
        <v>68</v>
      </c>
      <c r="AC29">
        <v>0.06</v>
      </c>
      <c r="AD29" t="s">
        <v>67</v>
      </c>
      <c r="AE29">
        <v>0.04</v>
      </c>
      <c r="AF29" t="s">
        <v>67</v>
      </c>
      <c r="AG29">
        <v>0.04</v>
      </c>
      <c r="AH29" t="s">
        <v>69</v>
      </c>
      <c r="AI29">
        <v>0.02</v>
      </c>
      <c r="AJ29" t="s">
        <v>68</v>
      </c>
      <c r="AL29" t="s">
        <v>64</v>
      </c>
      <c r="AN29" t="s">
        <v>64</v>
      </c>
      <c r="AO29">
        <v>1E-3</v>
      </c>
      <c r="AP29" t="s">
        <v>70</v>
      </c>
      <c r="AQ29">
        <v>1E-3</v>
      </c>
      <c r="AR29" t="s">
        <v>70</v>
      </c>
      <c r="AS29">
        <v>2.57</v>
      </c>
      <c r="AT29" t="s">
        <v>67</v>
      </c>
      <c r="AU29">
        <v>0.61</v>
      </c>
      <c r="AV29" t="s">
        <v>67</v>
      </c>
      <c r="AW29">
        <v>3.76</v>
      </c>
      <c r="AX29" t="s">
        <v>67</v>
      </c>
      <c r="AY29">
        <v>0.95</v>
      </c>
      <c r="AZ29" t="s">
        <v>67</v>
      </c>
      <c r="BA29">
        <v>7.0000000000000007E-2</v>
      </c>
      <c r="BB29" t="s">
        <v>67</v>
      </c>
      <c r="BC29">
        <v>0.72</v>
      </c>
      <c r="BD29" t="s">
        <v>67</v>
      </c>
      <c r="BE29">
        <v>0.96</v>
      </c>
      <c r="BF29" t="s">
        <v>67</v>
      </c>
    </row>
    <row r="30" spans="1:58" x14ac:dyDescent="0.25">
      <c r="A30" t="s">
        <v>58</v>
      </c>
      <c r="B30">
        <v>2</v>
      </c>
      <c r="C30" t="s">
        <v>59</v>
      </c>
      <c r="D30">
        <v>2007</v>
      </c>
      <c r="E30">
        <v>2007</v>
      </c>
      <c r="F30">
        <v>9</v>
      </c>
      <c r="G30" t="s">
        <v>66</v>
      </c>
      <c r="H30">
        <v>286.57</v>
      </c>
      <c r="I30">
        <v>1.19</v>
      </c>
      <c r="J30" t="s">
        <v>67</v>
      </c>
      <c r="K30">
        <v>7.5</v>
      </c>
      <c r="L30" t="s">
        <v>67</v>
      </c>
      <c r="M30">
        <v>39.979999999999997</v>
      </c>
      <c r="N30" t="s">
        <v>67</v>
      </c>
      <c r="O30">
        <v>20.03</v>
      </c>
      <c r="P30" t="s">
        <v>67</v>
      </c>
      <c r="Q30">
        <v>0.78</v>
      </c>
      <c r="R30" t="s">
        <v>67</v>
      </c>
      <c r="S30">
        <v>9.24</v>
      </c>
      <c r="T30" t="s">
        <v>67</v>
      </c>
      <c r="U30">
        <v>3.5000000000000003E-2</v>
      </c>
      <c r="V30" t="s">
        <v>67</v>
      </c>
      <c r="W30">
        <v>2.8000000000000001E-2</v>
      </c>
      <c r="X30" t="s">
        <v>67</v>
      </c>
      <c r="Y30">
        <v>1.4E-2</v>
      </c>
      <c r="Z30" t="s">
        <v>67</v>
      </c>
      <c r="AA30">
        <v>7.0000000000000001E-3</v>
      </c>
      <c r="AB30" t="s">
        <v>68</v>
      </c>
      <c r="AC30">
        <v>0.06</v>
      </c>
      <c r="AD30" t="s">
        <v>67</v>
      </c>
      <c r="AE30">
        <v>0.05</v>
      </c>
      <c r="AF30" t="s">
        <v>67</v>
      </c>
      <c r="AG30">
        <v>0.04</v>
      </c>
      <c r="AH30" t="s">
        <v>69</v>
      </c>
      <c r="AI30">
        <v>0.01</v>
      </c>
      <c r="AJ30" t="s">
        <v>68</v>
      </c>
      <c r="AL30" t="s">
        <v>64</v>
      </c>
      <c r="AN30" t="s">
        <v>64</v>
      </c>
      <c r="AO30">
        <v>8.0000000000000002E-3</v>
      </c>
      <c r="AP30" t="s">
        <v>67</v>
      </c>
      <c r="AQ30">
        <v>1E-3</v>
      </c>
      <c r="AR30" t="s">
        <v>70</v>
      </c>
      <c r="AS30">
        <v>2.52</v>
      </c>
      <c r="AT30" t="s">
        <v>67</v>
      </c>
      <c r="AU30">
        <v>0.56000000000000005</v>
      </c>
      <c r="AV30" t="s">
        <v>67</v>
      </c>
      <c r="AW30">
        <v>3.8</v>
      </c>
      <c r="AX30" t="s">
        <v>67</v>
      </c>
      <c r="AY30">
        <v>0.97</v>
      </c>
      <c r="AZ30" t="s">
        <v>67</v>
      </c>
      <c r="BA30">
        <v>0.08</v>
      </c>
      <c r="BB30" t="s">
        <v>67</v>
      </c>
      <c r="BC30">
        <v>0.8</v>
      </c>
      <c r="BD30" t="s">
        <v>67</v>
      </c>
      <c r="BE30">
        <v>0.88</v>
      </c>
      <c r="BF30" t="s">
        <v>67</v>
      </c>
    </row>
    <row r="31" spans="1:58" x14ac:dyDescent="0.25">
      <c r="A31" t="s">
        <v>58</v>
      </c>
      <c r="B31">
        <v>2</v>
      </c>
      <c r="C31" t="s">
        <v>59</v>
      </c>
      <c r="D31">
        <v>2008</v>
      </c>
      <c r="E31">
        <v>2007</v>
      </c>
      <c r="F31">
        <v>10</v>
      </c>
      <c r="G31" t="s">
        <v>66</v>
      </c>
      <c r="H31">
        <v>2237.23</v>
      </c>
      <c r="I31">
        <v>9.6</v>
      </c>
      <c r="J31" t="s">
        <v>67</v>
      </c>
      <c r="K31">
        <v>7.41</v>
      </c>
      <c r="L31" t="s">
        <v>67</v>
      </c>
      <c r="M31">
        <v>34.619999999999997</v>
      </c>
      <c r="N31" t="s">
        <v>67</v>
      </c>
      <c r="O31">
        <v>17</v>
      </c>
      <c r="P31" t="s">
        <v>67</v>
      </c>
      <c r="Q31">
        <v>4</v>
      </c>
      <c r="R31" t="s">
        <v>67</v>
      </c>
      <c r="S31">
        <v>8.17</v>
      </c>
      <c r="T31" t="s">
        <v>67</v>
      </c>
      <c r="U31">
        <v>0.03</v>
      </c>
      <c r="V31" t="s">
        <v>67</v>
      </c>
      <c r="W31">
        <v>2.1999999999999999E-2</v>
      </c>
      <c r="X31" t="s">
        <v>67</v>
      </c>
      <c r="Y31">
        <v>1.2E-2</v>
      </c>
      <c r="Z31" t="s">
        <v>67</v>
      </c>
      <c r="AA31">
        <v>8.0000000000000002E-3</v>
      </c>
      <c r="AB31" t="s">
        <v>68</v>
      </c>
      <c r="AC31">
        <v>0.1</v>
      </c>
      <c r="AD31" t="s">
        <v>67</v>
      </c>
      <c r="AE31">
        <v>7.0000000000000007E-2</v>
      </c>
      <c r="AF31" t="s">
        <v>67</v>
      </c>
      <c r="AG31">
        <v>0.05</v>
      </c>
      <c r="AH31" t="s">
        <v>69</v>
      </c>
      <c r="AI31">
        <v>0.03</v>
      </c>
      <c r="AJ31" t="s">
        <v>68</v>
      </c>
      <c r="AL31" t="s">
        <v>64</v>
      </c>
      <c r="AN31" t="s">
        <v>64</v>
      </c>
      <c r="AO31">
        <v>0.01</v>
      </c>
      <c r="AP31" t="s">
        <v>67</v>
      </c>
      <c r="AQ31">
        <v>1.0999999999999999E-2</v>
      </c>
      <c r="AR31" t="s">
        <v>70</v>
      </c>
      <c r="AS31">
        <v>2.12</v>
      </c>
      <c r="AT31" t="s">
        <v>67</v>
      </c>
      <c r="AU31">
        <v>0.47</v>
      </c>
      <c r="AV31" t="s">
        <v>67</v>
      </c>
      <c r="AW31">
        <v>3.33</v>
      </c>
      <c r="AX31" t="s">
        <v>67</v>
      </c>
      <c r="AY31">
        <v>0.93</v>
      </c>
      <c r="AZ31" t="s">
        <v>67</v>
      </c>
      <c r="BA31">
        <v>0.08</v>
      </c>
      <c r="BB31" t="s">
        <v>67</v>
      </c>
      <c r="BC31">
        <v>0.75</v>
      </c>
      <c r="BD31" t="s">
        <v>67</v>
      </c>
      <c r="BE31">
        <v>1.25</v>
      </c>
      <c r="BF31" t="s">
        <v>67</v>
      </c>
    </row>
    <row r="32" spans="1:58" x14ac:dyDescent="0.25">
      <c r="A32" t="s">
        <v>58</v>
      </c>
      <c r="B32">
        <v>2</v>
      </c>
      <c r="C32" t="s">
        <v>59</v>
      </c>
      <c r="D32">
        <v>2008</v>
      </c>
      <c r="E32">
        <v>2007</v>
      </c>
      <c r="F32">
        <v>11</v>
      </c>
      <c r="G32" t="s">
        <v>66</v>
      </c>
      <c r="H32">
        <v>4580.26</v>
      </c>
      <c r="I32">
        <v>19.02</v>
      </c>
      <c r="J32" t="s">
        <v>67</v>
      </c>
      <c r="K32">
        <v>7.37</v>
      </c>
      <c r="L32" t="s">
        <v>67</v>
      </c>
      <c r="M32">
        <v>31.77</v>
      </c>
      <c r="N32" t="s">
        <v>67</v>
      </c>
      <c r="O32">
        <v>15.43</v>
      </c>
      <c r="P32" t="s">
        <v>67</v>
      </c>
      <c r="Q32">
        <v>2.13</v>
      </c>
      <c r="R32" t="s">
        <v>67</v>
      </c>
      <c r="S32">
        <v>7.75</v>
      </c>
      <c r="T32" t="s">
        <v>67</v>
      </c>
      <c r="U32">
        <v>2.5999999999999999E-2</v>
      </c>
      <c r="V32" t="s">
        <v>67</v>
      </c>
      <c r="W32">
        <v>2.1000000000000001E-2</v>
      </c>
      <c r="X32" t="s">
        <v>67</v>
      </c>
      <c r="Y32">
        <v>1.2E-2</v>
      </c>
      <c r="Z32" t="s">
        <v>67</v>
      </c>
      <c r="AA32">
        <v>4.0000000000000001E-3</v>
      </c>
      <c r="AB32" t="s">
        <v>68</v>
      </c>
      <c r="AC32">
        <v>0.06</v>
      </c>
      <c r="AD32" t="s">
        <v>67</v>
      </c>
      <c r="AE32">
        <v>0.05</v>
      </c>
      <c r="AF32" t="s">
        <v>67</v>
      </c>
      <c r="AG32">
        <v>0.04</v>
      </c>
      <c r="AH32" t="s">
        <v>68</v>
      </c>
      <c r="AI32">
        <v>0.01</v>
      </c>
      <c r="AJ32" t="s">
        <v>68</v>
      </c>
      <c r="AL32" t="s">
        <v>64</v>
      </c>
      <c r="AN32" t="s">
        <v>64</v>
      </c>
      <c r="AO32">
        <v>8.9999999999999993E-3</v>
      </c>
      <c r="AP32" t="s">
        <v>67</v>
      </c>
      <c r="AQ32">
        <v>4.0000000000000001E-3</v>
      </c>
      <c r="AR32" t="s">
        <v>67</v>
      </c>
      <c r="AS32">
        <v>2.06</v>
      </c>
      <c r="AT32" t="s">
        <v>67</v>
      </c>
      <c r="AU32">
        <v>0.4</v>
      </c>
      <c r="AV32" t="s">
        <v>67</v>
      </c>
      <c r="AW32">
        <v>3.07</v>
      </c>
      <c r="AX32" t="s">
        <v>67</v>
      </c>
      <c r="AY32">
        <v>0.75</v>
      </c>
      <c r="AZ32" t="s">
        <v>67</v>
      </c>
      <c r="BA32">
        <v>0.08</v>
      </c>
      <c r="BB32" t="s">
        <v>67</v>
      </c>
      <c r="BC32">
        <v>0.69</v>
      </c>
      <c r="BD32" t="s">
        <v>67</v>
      </c>
      <c r="BE32">
        <v>1.1100000000000001</v>
      </c>
      <c r="BF32" t="s">
        <v>67</v>
      </c>
    </row>
    <row r="33" spans="1:58" x14ac:dyDescent="0.25">
      <c r="A33" t="s">
        <v>58</v>
      </c>
      <c r="B33">
        <v>2</v>
      </c>
      <c r="C33" t="s">
        <v>59</v>
      </c>
      <c r="D33">
        <v>2008</v>
      </c>
      <c r="E33">
        <v>2007</v>
      </c>
      <c r="F33">
        <v>12</v>
      </c>
      <c r="G33" t="s">
        <v>66</v>
      </c>
      <c r="H33">
        <v>6476.31</v>
      </c>
      <c r="I33">
        <v>27.79</v>
      </c>
      <c r="J33" t="s">
        <v>67</v>
      </c>
      <c r="K33">
        <v>7.35</v>
      </c>
      <c r="L33" t="s">
        <v>67</v>
      </c>
      <c r="M33">
        <v>30.12</v>
      </c>
      <c r="N33" t="s">
        <v>67</v>
      </c>
      <c r="O33">
        <v>14.94</v>
      </c>
      <c r="P33" t="s">
        <v>67</v>
      </c>
      <c r="Q33">
        <v>2.2799999999999998</v>
      </c>
      <c r="R33" t="s">
        <v>67</v>
      </c>
      <c r="S33">
        <v>7.9</v>
      </c>
      <c r="T33" t="s">
        <v>67</v>
      </c>
      <c r="U33">
        <v>2.5999999999999999E-2</v>
      </c>
      <c r="V33" t="s">
        <v>67</v>
      </c>
      <c r="W33">
        <v>2.1000000000000001E-2</v>
      </c>
      <c r="X33" t="s">
        <v>67</v>
      </c>
      <c r="Y33">
        <v>1.2E-2</v>
      </c>
      <c r="Z33" t="s">
        <v>67</v>
      </c>
      <c r="AA33">
        <v>5.0000000000000001E-3</v>
      </c>
      <c r="AB33" t="s">
        <v>68</v>
      </c>
      <c r="AC33">
        <v>0.04</v>
      </c>
      <c r="AD33" t="s">
        <v>67</v>
      </c>
      <c r="AE33">
        <v>0.04</v>
      </c>
      <c r="AF33" t="s">
        <v>67</v>
      </c>
      <c r="AG33">
        <v>0.03</v>
      </c>
      <c r="AH33" t="s">
        <v>69</v>
      </c>
      <c r="AI33">
        <v>0.01</v>
      </c>
      <c r="AJ33" t="s">
        <v>68</v>
      </c>
      <c r="AL33" t="s">
        <v>64</v>
      </c>
      <c r="AN33" t="s">
        <v>64</v>
      </c>
      <c r="AO33">
        <v>6.0000000000000001E-3</v>
      </c>
      <c r="AP33" t="s">
        <v>70</v>
      </c>
      <c r="AQ33">
        <v>2E-3</v>
      </c>
      <c r="AR33" t="s">
        <v>70</v>
      </c>
      <c r="AS33">
        <v>2.0099999999999998</v>
      </c>
      <c r="AT33" t="s">
        <v>67</v>
      </c>
      <c r="AU33">
        <v>0.35</v>
      </c>
      <c r="AV33" t="s">
        <v>67</v>
      </c>
      <c r="AW33">
        <v>2.95</v>
      </c>
      <c r="AX33" t="s">
        <v>67</v>
      </c>
      <c r="AY33">
        <v>0.69</v>
      </c>
      <c r="AZ33" t="s">
        <v>67</v>
      </c>
      <c r="BA33">
        <v>0.09</v>
      </c>
      <c r="BB33" t="s">
        <v>67</v>
      </c>
      <c r="BC33">
        <v>0.64</v>
      </c>
      <c r="BD33" t="s">
        <v>67</v>
      </c>
      <c r="BE33">
        <v>0.88</v>
      </c>
      <c r="BF33" t="s">
        <v>67</v>
      </c>
    </row>
    <row r="34" spans="1:58" x14ac:dyDescent="0.25">
      <c r="A34" t="s">
        <v>58</v>
      </c>
      <c r="B34">
        <v>2</v>
      </c>
      <c r="C34" t="s">
        <v>59</v>
      </c>
      <c r="D34">
        <v>2008</v>
      </c>
      <c r="E34">
        <v>2008</v>
      </c>
      <c r="F34">
        <v>1</v>
      </c>
      <c r="G34" t="s">
        <v>60</v>
      </c>
      <c r="H34">
        <v>5061.7299999999996</v>
      </c>
      <c r="I34">
        <v>21.72</v>
      </c>
      <c r="J34" t="s">
        <v>67</v>
      </c>
      <c r="K34">
        <v>7.38</v>
      </c>
      <c r="L34" t="s">
        <v>67</v>
      </c>
      <c r="M34">
        <v>30.32</v>
      </c>
      <c r="N34" t="s">
        <v>67</v>
      </c>
      <c r="O34">
        <v>14.76</v>
      </c>
      <c r="P34" t="s">
        <v>67</v>
      </c>
      <c r="Q34">
        <v>1.48</v>
      </c>
      <c r="R34" t="s">
        <v>67</v>
      </c>
      <c r="S34">
        <v>7.95</v>
      </c>
      <c r="T34" t="s">
        <v>67</v>
      </c>
      <c r="U34">
        <v>3.1E-2</v>
      </c>
      <c r="V34" t="s">
        <v>67</v>
      </c>
      <c r="W34">
        <v>2.7E-2</v>
      </c>
      <c r="X34" t="s">
        <v>67</v>
      </c>
      <c r="Y34">
        <v>1.6E-2</v>
      </c>
      <c r="Z34" t="s">
        <v>67</v>
      </c>
      <c r="AA34">
        <v>4.0000000000000001E-3</v>
      </c>
      <c r="AB34" t="s">
        <v>68</v>
      </c>
      <c r="AC34">
        <v>0.06</v>
      </c>
      <c r="AD34" t="s">
        <v>67</v>
      </c>
      <c r="AE34">
        <v>0.06</v>
      </c>
      <c r="AF34" t="s">
        <v>67</v>
      </c>
      <c r="AG34">
        <v>0.04</v>
      </c>
      <c r="AH34" t="s">
        <v>69</v>
      </c>
      <c r="AI34">
        <v>0.01</v>
      </c>
      <c r="AJ34" t="s">
        <v>68</v>
      </c>
      <c r="AL34" t="s">
        <v>64</v>
      </c>
      <c r="AN34" t="s">
        <v>64</v>
      </c>
      <c r="AO34">
        <v>1.4999999999999999E-2</v>
      </c>
      <c r="AP34" t="s">
        <v>70</v>
      </c>
      <c r="AQ34">
        <v>2E-3</v>
      </c>
      <c r="AR34" t="s">
        <v>70</v>
      </c>
      <c r="AS34">
        <v>2.04</v>
      </c>
      <c r="AT34" t="s">
        <v>67</v>
      </c>
      <c r="AU34">
        <v>0.37</v>
      </c>
      <c r="AV34" t="s">
        <v>67</v>
      </c>
      <c r="AW34">
        <v>2.89</v>
      </c>
      <c r="AX34" t="s">
        <v>67</v>
      </c>
      <c r="AY34">
        <v>0.73</v>
      </c>
      <c r="AZ34" t="s">
        <v>67</v>
      </c>
      <c r="BA34">
        <v>0.1</v>
      </c>
      <c r="BB34" t="s">
        <v>67</v>
      </c>
      <c r="BC34">
        <v>0.7</v>
      </c>
      <c r="BD34" t="s">
        <v>67</v>
      </c>
      <c r="BE34">
        <v>0.91</v>
      </c>
      <c r="BF34" t="s">
        <v>67</v>
      </c>
    </row>
    <row r="35" spans="1:58" x14ac:dyDescent="0.25">
      <c r="A35" t="s">
        <v>58</v>
      </c>
      <c r="B35">
        <v>2</v>
      </c>
      <c r="C35" t="s">
        <v>59</v>
      </c>
      <c r="D35">
        <v>2008</v>
      </c>
      <c r="E35">
        <v>2008</v>
      </c>
      <c r="F35">
        <v>2</v>
      </c>
      <c r="G35" t="s">
        <v>60</v>
      </c>
      <c r="H35">
        <v>3836.4</v>
      </c>
      <c r="I35">
        <v>15.4</v>
      </c>
      <c r="J35" t="s">
        <v>67</v>
      </c>
      <c r="K35">
        <v>7.3</v>
      </c>
      <c r="L35" t="s">
        <v>67</v>
      </c>
      <c r="M35">
        <v>31</v>
      </c>
      <c r="N35" t="s">
        <v>67</v>
      </c>
      <c r="O35">
        <v>14.85</v>
      </c>
      <c r="P35" t="s">
        <v>67</v>
      </c>
      <c r="Q35">
        <v>1</v>
      </c>
      <c r="R35" t="s">
        <v>67</v>
      </c>
      <c r="S35">
        <v>7.9</v>
      </c>
      <c r="T35" t="s">
        <v>67</v>
      </c>
      <c r="U35">
        <v>2.8000000000000001E-2</v>
      </c>
      <c r="V35" t="s">
        <v>67</v>
      </c>
      <c r="W35">
        <v>2.5000000000000001E-2</v>
      </c>
      <c r="X35" t="s">
        <v>67</v>
      </c>
      <c r="Y35">
        <v>1.4999999999999999E-2</v>
      </c>
      <c r="Z35" t="s">
        <v>67</v>
      </c>
      <c r="AA35">
        <v>2E-3</v>
      </c>
      <c r="AB35" t="s">
        <v>68</v>
      </c>
      <c r="AC35">
        <v>0.03</v>
      </c>
      <c r="AD35" t="s">
        <v>67</v>
      </c>
      <c r="AE35">
        <v>0.04</v>
      </c>
      <c r="AF35" t="s">
        <v>67</v>
      </c>
      <c r="AG35">
        <v>0.04</v>
      </c>
      <c r="AH35" t="s">
        <v>69</v>
      </c>
      <c r="AI35">
        <v>0</v>
      </c>
      <c r="AJ35" t="s">
        <v>68</v>
      </c>
      <c r="AL35" t="s">
        <v>64</v>
      </c>
      <c r="AN35" t="s">
        <v>64</v>
      </c>
      <c r="AO35">
        <v>4.0000000000000001E-3</v>
      </c>
      <c r="AP35" t="s">
        <v>70</v>
      </c>
      <c r="AQ35">
        <v>0</v>
      </c>
      <c r="AR35" t="s">
        <v>70</v>
      </c>
      <c r="AS35">
        <v>2.11</v>
      </c>
      <c r="AT35" t="s">
        <v>67</v>
      </c>
      <c r="AU35">
        <v>0.38</v>
      </c>
      <c r="AV35" t="s">
        <v>67</v>
      </c>
      <c r="AW35">
        <v>2.95</v>
      </c>
      <c r="AX35" t="s">
        <v>67</v>
      </c>
      <c r="AY35">
        <v>0.74</v>
      </c>
      <c r="AZ35" t="s">
        <v>67</v>
      </c>
      <c r="BA35">
        <v>0.1</v>
      </c>
      <c r="BB35" t="s">
        <v>67</v>
      </c>
      <c r="BC35">
        <v>0.72</v>
      </c>
      <c r="BD35" t="s">
        <v>67</v>
      </c>
      <c r="BE35">
        <v>0.74</v>
      </c>
      <c r="BF35" t="s">
        <v>67</v>
      </c>
    </row>
    <row r="36" spans="1:58" x14ac:dyDescent="0.25">
      <c r="A36" t="s">
        <v>58</v>
      </c>
      <c r="B36">
        <v>2</v>
      </c>
      <c r="C36" t="s">
        <v>59</v>
      </c>
      <c r="D36">
        <v>2008</v>
      </c>
      <c r="E36">
        <v>2008</v>
      </c>
      <c r="F36">
        <v>3</v>
      </c>
      <c r="G36" t="s">
        <v>66</v>
      </c>
      <c r="H36">
        <v>6606.82</v>
      </c>
      <c r="I36">
        <v>28.35</v>
      </c>
      <c r="J36" t="s">
        <v>67</v>
      </c>
      <c r="K36">
        <v>7.3</v>
      </c>
      <c r="L36" t="s">
        <v>67</v>
      </c>
      <c r="M36">
        <v>29.74</v>
      </c>
      <c r="N36" t="s">
        <v>67</v>
      </c>
      <c r="O36">
        <v>15.01</v>
      </c>
      <c r="P36" t="s">
        <v>67</v>
      </c>
      <c r="Q36">
        <v>1.42</v>
      </c>
      <c r="R36" t="s">
        <v>67</v>
      </c>
      <c r="S36">
        <v>7.54</v>
      </c>
      <c r="T36" t="s">
        <v>67</v>
      </c>
      <c r="U36">
        <v>2.8000000000000001E-2</v>
      </c>
      <c r="V36" t="s">
        <v>67</v>
      </c>
      <c r="W36">
        <v>2.5000000000000001E-2</v>
      </c>
      <c r="X36" t="s">
        <v>67</v>
      </c>
      <c r="Y36">
        <v>1.2999999999999999E-2</v>
      </c>
      <c r="Z36" t="s">
        <v>67</v>
      </c>
      <c r="AA36">
        <v>3.0000000000000001E-3</v>
      </c>
      <c r="AB36" t="s">
        <v>68</v>
      </c>
      <c r="AC36">
        <v>0.04</v>
      </c>
      <c r="AD36" t="s">
        <v>67</v>
      </c>
      <c r="AE36">
        <v>0.03</v>
      </c>
      <c r="AF36" t="s">
        <v>67</v>
      </c>
      <c r="AG36">
        <v>0.02</v>
      </c>
      <c r="AH36" t="s">
        <v>69</v>
      </c>
      <c r="AI36">
        <v>0.01</v>
      </c>
      <c r="AJ36" t="s">
        <v>68</v>
      </c>
      <c r="AL36" t="s">
        <v>64</v>
      </c>
      <c r="AN36" t="s">
        <v>64</v>
      </c>
      <c r="AO36">
        <v>8.0000000000000002E-3</v>
      </c>
      <c r="AP36" t="s">
        <v>70</v>
      </c>
      <c r="AQ36">
        <v>1E-3</v>
      </c>
      <c r="AR36" t="s">
        <v>70</v>
      </c>
      <c r="AS36">
        <v>2.0299999999999998</v>
      </c>
      <c r="AT36" t="s">
        <v>67</v>
      </c>
      <c r="AU36">
        <v>0.37</v>
      </c>
      <c r="AV36" t="s">
        <v>67</v>
      </c>
      <c r="AW36">
        <v>2.82</v>
      </c>
      <c r="AX36" t="s">
        <v>67</v>
      </c>
      <c r="AY36">
        <v>0.74</v>
      </c>
      <c r="AZ36" t="s">
        <v>67</v>
      </c>
      <c r="BA36">
        <v>0.1</v>
      </c>
      <c r="BB36" t="s">
        <v>67</v>
      </c>
      <c r="BC36">
        <v>0.69</v>
      </c>
      <c r="BD36" t="s">
        <v>67</v>
      </c>
      <c r="BE36">
        <v>0.74</v>
      </c>
      <c r="BF36" t="s">
        <v>67</v>
      </c>
    </row>
    <row r="37" spans="1:58" x14ac:dyDescent="0.25">
      <c r="A37" t="s">
        <v>58</v>
      </c>
      <c r="B37">
        <v>2</v>
      </c>
      <c r="C37" t="s">
        <v>59</v>
      </c>
      <c r="D37">
        <v>2008</v>
      </c>
      <c r="E37">
        <v>2008</v>
      </c>
      <c r="F37">
        <v>4</v>
      </c>
      <c r="G37" t="s">
        <v>66</v>
      </c>
      <c r="H37">
        <v>4630.83</v>
      </c>
      <c r="I37">
        <v>19.23</v>
      </c>
      <c r="J37" t="s">
        <v>67</v>
      </c>
      <c r="K37">
        <v>7.35</v>
      </c>
      <c r="L37" t="s">
        <v>67</v>
      </c>
      <c r="M37">
        <v>29.52</v>
      </c>
      <c r="N37" t="s">
        <v>67</v>
      </c>
      <c r="O37">
        <v>14.99</v>
      </c>
      <c r="P37" t="s">
        <v>67</v>
      </c>
      <c r="Q37">
        <v>0.86</v>
      </c>
      <c r="R37" t="s">
        <v>67</v>
      </c>
      <c r="S37">
        <v>7.36</v>
      </c>
      <c r="T37" t="s">
        <v>67</v>
      </c>
      <c r="U37">
        <v>2.8000000000000001E-2</v>
      </c>
      <c r="V37" t="s">
        <v>67</v>
      </c>
      <c r="W37">
        <v>2.3E-2</v>
      </c>
      <c r="X37" t="s">
        <v>67</v>
      </c>
      <c r="Y37">
        <v>1.2E-2</v>
      </c>
      <c r="Z37" t="s">
        <v>67</v>
      </c>
      <c r="AA37">
        <v>5.0000000000000001E-3</v>
      </c>
      <c r="AB37" t="s">
        <v>68</v>
      </c>
      <c r="AC37">
        <v>0.04</v>
      </c>
      <c r="AD37" t="s">
        <v>67</v>
      </c>
      <c r="AE37">
        <v>0.04</v>
      </c>
      <c r="AF37" t="s">
        <v>67</v>
      </c>
      <c r="AG37">
        <v>0.04</v>
      </c>
      <c r="AH37" t="s">
        <v>69</v>
      </c>
      <c r="AI37">
        <v>0</v>
      </c>
      <c r="AJ37" t="s">
        <v>68</v>
      </c>
      <c r="AL37" t="s">
        <v>64</v>
      </c>
      <c r="AN37" t="s">
        <v>64</v>
      </c>
      <c r="AO37">
        <v>3.0000000000000001E-3</v>
      </c>
      <c r="AP37" t="s">
        <v>70</v>
      </c>
      <c r="AQ37">
        <v>0</v>
      </c>
      <c r="AR37" t="s">
        <v>70</v>
      </c>
      <c r="AS37">
        <v>1.98</v>
      </c>
      <c r="AT37" t="s">
        <v>67</v>
      </c>
      <c r="AU37">
        <v>0.35</v>
      </c>
      <c r="AV37" t="s">
        <v>67</v>
      </c>
      <c r="AW37">
        <v>2.84</v>
      </c>
      <c r="AX37" t="s">
        <v>67</v>
      </c>
      <c r="AY37">
        <v>0.76</v>
      </c>
      <c r="AZ37" t="s">
        <v>67</v>
      </c>
      <c r="BA37">
        <v>0.09</v>
      </c>
      <c r="BB37" t="s">
        <v>67</v>
      </c>
      <c r="BC37">
        <v>0.66</v>
      </c>
      <c r="BD37" t="s">
        <v>67</v>
      </c>
      <c r="BE37">
        <v>0.69</v>
      </c>
      <c r="BF37" t="s">
        <v>67</v>
      </c>
    </row>
    <row r="38" spans="1:58" x14ac:dyDescent="0.25">
      <c r="A38" t="s">
        <v>58</v>
      </c>
      <c r="B38">
        <v>2</v>
      </c>
      <c r="C38" t="s">
        <v>59</v>
      </c>
      <c r="D38">
        <v>2008</v>
      </c>
      <c r="E38">
        <v>2008</v>
      </c>
      <c r="F38">
        <v>5</v>
      </c>
      <c r="G38" t="s">
        <v>66</v>
      </c>
      <c r="H38">
        <v>8613.34</v>
      </c>
      <c r="I38">
        <v>36.96</v>
      </c>
      <c r="J38" t="s">
        <v>67</v>
      </c>
      <c r="K38">
        <v>7.4</v>
      </c>
      <c r="L38" t="s">
        <v>67</v>
      </c>
      <c r="M38">
        <v>24.81</v>
      </c>
      <c r="N38" t="s">
        <v>67</v>
      </c>
      <c r="O38">
        <v>12.92</v>
      </c>
      <c r="P38" t="s">
        <v>67</v>
      </c>
      <c r="Q38">
        <v>3.52</v>
      </c>
      <c r="R38" t="s">
        <v>67</v>
      </c>
      <c r="S38">
        <v>6.14</v>
      </c>
      <c r="T38" t="s">
        <v>67</v>
      </c>
      <c r="U38">
        <v>2.5999999999999999E-2</v>
      </c>
      <c r="V38" t="s">
        <v>67</v>
      </c>
      <c r="W38">
        <v>2.1000000000000001E-2</v>
      </c>
      <c r="X38" t="s">
        <v>67</v>
      </c>
      <c r="Y38">
        <v>8.0000000000000002E-3</v>
      </c>
      <c r="Z38" t="s">
        <v>67</v>
      </c>
      <c r="AA38">
        <v>5.0000000000000001E-3</v>
      </c>
      <c r="AB38" t="s">
        <v>68</v>
      </c>
      <c r="AC38">
        <v>0.05</v>
      </c>
      <c r="AD38" t="s">
        <v>67</v>
      </c>
      <c r="AE38">
        <v>0.06</v>
      </c>
      <c r="AF38" t="s">
        <v>67</v>
      </c>
      <c r="AG38">
        <v>0.04</v>
      </c>
      <c r="AH38" t="s">
        <v>69</v>
      </c>
      <c r="AI38">
        <v>0</v>
      </c>
      <c r="AJ38" t="s">
        <v>68</v>
      </c>
      <c r="AL38" t="s">
        <v>64</v>
      </c>
      <c r="AN38" t="s">
        <v>64</v>
      </c>
      <c r="AO38">
        <v>1.0999999999999999E-2</v>
      </c>
      <c r="AP38" t="s">
        <v>70</v>
      </c>
      <c r="AQ38">
        <v>8.0000000000000002E-3</v>
      </c>
      <c r="AR38" t="s">
        <v>70</v>
      </c>
      <c r="AS38">
        <v>1.63</v>
      </c>
      <c r="AT38" t="s">
        <v>67</v>
      </c>
      <c r="AU38">
        <v>0.31</v>
      </c>
      <c r="AV38" t="s">
        <v>67</v>
      </c>
      <c r="AW38">
        <v>2.36</v>
      </c>
      <c r="AX38" t="s">
        <v>67</v>
      </c>
      <c r="AY38">
        <v>0.73</v>
      </c>
      <c r="AZ38" t="s">
        <v>67</v>
      </c>
      <c r="BA38">
        <v>0.08</v>
      </c>
      <c r="BB38" t="s">
        <v>67</v>
      </c>
      <c r="BC38">
        <v>0.59</v>
      </c>
      <c r="BD38" t="s">
        <v>67</v>
      </c>
      <c r="BE38">
        <v>0.72</v>
      </c>
      <c r="BF38" t="s">
        <v>67</v>
      </c>
    </row>
    <row r="39" spans="1:58" x14ac:dyDescent="0.25">
      <c r="A39" t="s">
        <v>58</v>
      </c>
      <c r="B39">
        <v>2</v>
      </c>
      <c r="C39" t="s">
        <v>59</v>
      </c>
      <c r="D39">
        <v>2008</v>
      </c>
      <c r="E39">
        <v>2008</v>
      </c>
      <c r="F39">
        <v>6</v>
      </c>
      <c r="G39" t="s">
        <v>60</v>
      </c>
      <c r="H39">
        <v>4681.3999999999996</v>
      </c>
      <c r="I39">
        <v>19.440000000000001</v>
      </c>
      <c r="J39" t="s">
        <v>67</v>
      </c>
      <c r="K39">
        <v>7.4</v>
      </c>
      <c r="L39" t="s">
        <v>67</v>
      </c>
      <c r="M39">
        <v>24.78</v>
      </c>
      <c r="N39" t="s">
        <v>67</v>
      </c>
      <c r="O39">
        <v>13.29</v>
      </c>
      <c r="P39" t="s">
        <v>67</v>
      </c>
      <c r="Q39">
        <v>1.54</v>
      </c>
      <c r="R39" t="s">
        <v>67</v>
      </c>
      <c r="S39">
        <v>6.16</v>
      </c>
      <c r="T39" t="s">
        <v>67</v>
      </c>
      <c r="U39">
        <v>2.8000000000000001E-2</v>
      </c>
      <c r="V39" t="s">
        <v>67</v>
      </c>
      <c r="W39">
        <v>1.7000000000000001E-2</v>
      </c>
      <c r="X39" t="s">
        <v>67</v>
      </c>
      <c r="Y39">
        <v>7.0000000000000001E-3</v>
      </c>
      <c r="Z39" t="s">
        <v>67</v>
      </c>
      <c r="AA39">
        <v>0.01</v>
      </c>
      <c r="AB39" t="s">
        <v>68</v>
      </c>
      <c r="AC39">
        <v>0.04</v>
      </c>
      <c r="AD39" t="s">
        <v>67</v>
      </c>
      <c r="AE39">
        <v>0.05</v>
      </c>
      <c r="AF39" t="s">
        <v>67</v>
      </c>
      <c r="AG39">
        <v>0.04</v>
      </c>
      <c r="AH39" t="s">
        <v>69</v>
      </c>
      <c r="AI39">
        <v>0</v>
      </c>
      <c r="AJ39" t="s">
        <v>68</v>
      </c>
      <c r="AL39" t="s">
        <v>64</v>
      </c>
      <c r="AN39" t="s">
        <v>64</v>
      </c>
      <c r="AO39">
        <v>1.0999999999999999E-2</v>
      </c>
      <c r="AP39" t="s">
        <v>70</v>
      </c>
      <c r="AQ39">
        <v>1E-3</v>
      </c>
      <c r="AR39" t="s">
        <v>70</v>
      </c>
      <c r="AS39">
        <v>1.58</v>
      </c>
      <c r="AT39" t="s">
        <v>67</v>
      </c>
      <c r="AU39">
        <v>0.33</v>
      </c>
      <c r="AV39" t="s">
        <v>67</v>
      </c>
      <c r="AW39">
        <v>2.41</v>
      </c>
      <c r="AX39" t="s">
        <v>67</v>
      </c>
      <c r="AY39">
        <v>0.77</v>
      </c>
      <c r="AZ39" t="s">
        <v>67</v>
      </c>
      <c r="BA39">
        <v>0.08</v>
      </c>
      <c r="BB39" t="s">
        <v>67</v>
      </c>
      <c r="BC39">
        <v>0.56999999999999995</v>
      </c>
      <c r="BD39" t="s">
        <v>67</v>
      </c>
      <c r="BE39">
        <v>0.79</v>
      </c>
      <c r="BF39" t="s">
        <v>67</v>
      </c>
    </row>
    <row r="40" spans="1:58" x14ac:dyDescent="0.25">
      <c r="A40" t="s">
        <v>58</v>
      </c>
      <c r="B40">
        <v>2</v>
      </c>
      <c r="C40" t="s">
        <v>59</v>
      </c>
      <c r="D40">
        <v>2008</v>
      </c>
      <c r="E40">
        <v>2008</v>
      </c>
      <c r="F40">
        <v>7</v>
      </c>
      <c r="G40" t="s">
        <v>60</v>
      </c>
      <c r="H40">
        <v>1190.8599999999999</v>
      </c>
      <c r="I40">
        <v>5.1100000000000003</v>
      </c>
      <c r="J40" t="s">
        <v>67</v>
      </c>
      <c r="K40">
        <v>7.52</v>
      </c>
      <c r="L40" t="s">
        <v>67</v>
      </c>
      <c r="M40">
        <v>31.38</v>
      </c>
      <c r="N40" t="s">
        <v>67</v>
      </c>
      <c r="O40">
        <v>16.91</v>
      </c>
      <c r="P40" t="s">
        <v>67</v>
      </c>
      <c r="Q40">
        <v>2.4</v>
      </c>
      <c r="R40" t="s">
        <v>67</v>
      </c>
      <c r="S40">
        <v>7.52</v>
      </c>
      <c r="T40" t="s">
        <v>67</v>
      </c>
      <c r="U40">
        <v>2.9000000000000001E-2</v>
      </c>
      <c r="V40" t="s">
        <v>67</v>
      </c>
      <c r="W40">
        <v>2.1999999999999999E-2</v>
      </c>
      <c r="X40" t="s">
        <v>67</v>
      </c>
      <c r="Y40">
        <v>6.0000000000000001E-3</v>
      </c>
      <c r="Z40" t="s">
        <v>67</v>
      </c>
      <c r="AA40">
        <v>6.0000000000000001E-3</v>
      </c>
      <c r="AB40" t="s">
        <v>68</v>
      </c>
      <c r="AC40">
        <v>0.06</v>
      </c>
      <c r="AD40" t="s">
        <v>67</v>
      </c>
      <c r="AE40">
        <v>0.05</v>
      </c>
      <c r="AF40" t="s">
        <v>67</v>
      </c>
      <c r="AG40">
        <v>0.02</v>
      </c>
      <c r="AH40" t="s">
        <v>69</v>
      </c>
      <c r="AI40">
        <v>0.01</v>
      </c>
      <c r="AJ40" t="s">
        <v>68</v>
      </c>
      <c r="AL40" t="s">
        <v>64</v>
      </c>
      <c r="AN40" t="s">
        <v>64</v>
      </c>
      <c r="AO40">
        <v>3.2000000000000001E-2</v>
      </c>
      <c r="AP40" t="s">
        <v>70</v>
      </c>
      <c r="AQ40">
        <v>1E-3</v>
      </c>
      <c r="AR40" t="s">
        <v>70</v>
      </c>
      <c r="AS40">
        <v>2.0099999999999998</v>
      </c>
      <c r="AT40" t="s">
        <v>67</v>
      </c>
      <c r="AU40">
        <v>0.46</v>
      </c>
      <c r="AV40" t="s">
        <v>67</v>
      </c>
      <c r="AW40">
        <v>3.09</v>
      </c>
      <c r="AX40" t="s">
        <v>67</v>
      </c>
      <c r="AY40">
        <v>0.96</v>
      </c>
      <c r="AZ40" t="s">
        <v>67</v>
      </c>
      <c r="BA40">
        <v>7.0000000000000007E-2</v>
      </c>
      <c r="BB40" t="s">
        <v>67</v>
      </c>
      <c r="BC40">
        <v>0.62</v>
      </c>
      <c r="BD40" t="s">
        <v>67</v>
      </c>
      <c r="BE40">
        <v>0.91</v>
      </c>
      <c r="BF40" t="s">
        <v>67</v>
      </c>
    </row>
    <row r="41" spans="1:58" x14ac:dyDescent="0.25">
      <c r="A41" t="s">
        <v>58</v>
      </c>
      <c r="B41">
        <v>2</v>
      </c>
      <c r="C41" t="s">
        <v>59</v>
      </c>
      <c r="D41">
        <v>2008</v>
      </c>
      <c r="E41">
        <v>2008</v>
      </c>
      <c r="F41">
        <v>8</v>
      </c>
      <c r="G41" t="s">
        <v>66</v>
      </c>
      <c r="H41">
        <v>666.51</v>
      </c>
      <c r="I41">
        <v>2.86</v>
      </c>
      <c r="J41" t="s">
        <v>67</v>
      </c>
      <c r="K41">
        <v>7.66</v>
      </c>
      <c r="L41" t="s">
        <v>67</v>
      </c>
      <c r="M41">
        <v>38.229999999999997</v>
      </c>
      <c r="N41" t="s">
        <v>67</v>
      </c>
      <c r="O41">
        <v>20.43</v>
      </c>
      <c r="P41" t="s">
        <v>67</v>
      </c>
      <c r="Q41">
        <v>1.72</v>
      </c>
      <c r="R41" t="s">
        <v>67</v>
      </c>
      <c r="S41">
        <v>8.64</v>
      </c>
      <c r="T41" t="s">
        <v>67</v>
      </c>
      <c r="U41">
        <v>2.7E-2</v>
      </c>
      <c r="V41" t="s">
        <v>67</v>
      </c>
      <c r="W41">
        <v>2.5000000000000001E-2</v>
      </c>
      <c r="X41" t="s">
        <v>67</v>
      </c>
      <c r="Y41">
        <v>6.0000000000000001E-3</v>
      </c>
      <c r="Z41" t="s">
        <v>67</v>
      </c>
      <c r="AA41">
        <v>2E-3</v>
      </c>
      <c r="AB41" t="s">
        <v>68</v>
      </c>
      <c r="AC41">
        <v>7.0000000000000007E-2</v>
      </c>
      <c r="AD41" t="s">
        <v>67</v>
      </c>
      <c r="AE41">
        <v>0.05</v>
      </c>
      <c r="AF41" t="s">
        <v>67</v>
      </c>
      <c r="AG41">
        <v>0.05</v>
      </c>
      <c r="AH41" t="s">
        <v>69</v>
      </c>
      <c r="AI41">
        <v>0.02</v>
      </c>
      <c r="AJ41" t="s">
        <v>68</v>
      </c>
      <c r="AL41" t="s">
        <v>64</v>
      </c>
      <c r="AN41" t="s">
        <v>64</v>
      </c>
      <c r="AO41">
        <v>1E-3</v>
      </c>
      <c r="AP41" t="s">
        <v>70</v>
      </c>
      <c r="AQ41">
        <v>0</v>
      </c>
      <c r="AR41" t="s">
        <v>70</v>
      </c>
      <c r="AS41">
        <v>2.38</v>
      </c>
      <c r="AT41" t="s">
        <v>67</v>
      </c>
      <c r="AU41">
        <v>0.52</v>
      </c>
      <c r="AV41" t="s">
        <v>67</v>
      </c>
      <c r="AW41">
        <v>3.73</v>
      </c>
      <c r="AX41" t="s">
        <v>67</v>
      </c>
      <c r="AY41">
        <v>1.1100000000000001</v>
      </c>
      <c r="AZ41" t="s">
        <v>67</v>
      </c>
      <c r="BA41">
        <v>7.0000000000000007E-2</v>
      </c>
      <c r="BB41" t="s">
        <v>67</v>
      </c>
      <c r="BC41">
        <v>0.68</v>
      </c>
      <c r="BD41" t="s">
        <v>67</v>
      </c>
      <c r="BE41">
        <v>0.89</v>
      </c>
      <c r="BF41" t="s">
        <v>67</v>
      </c>
    </row>
    <row r="42" spans="1:58" x14ac:dyDescent="0.25">
      <c r="A42" t="s">
        <v>58</v>
      </c>
      <c r="B42">
        <v>2</v>
      </c>
      <c r="C42" t="s">
        <v>59</v>
      </c>
      <c r="D42">
        <v>2008</v>
      </c>
      <c r="E42">
        <v>2008</v>
      </c>
      <c r="F42">
        <v>9</v>
      </c>
      <c r="G42" t="s">
        <v>66</v>
      </c>
      <c r="H42">
        <v>426.24</v>
      </c>
      <c r="I42">
        <v>1.77</v>
      </c>
      <c r="J42" t="s">
        <v>67</v>
      </c>
      <c r="K42">
        <v>7.66</v>
      </c>
      <c r="L42" t="s">
        <v>67</v>
      </c>
      <c r="M42">
        <v>39.409999999999997</v>
      </c>
      <c r="N42" t="s">
        <v>67</v>
      </c>
      <c r="O42">
        <v>20.76</v>
      </c>
      <c r="P42" t="s">
        <v>67</v>
      </c>
      <c r="Q42">
        <v>1.23</v>
      </c>
      <c r="R42" t="s">
        <v>67</v>
      </c>
      <c r="S42">
        <v>8.51</v>
      </c>
      <c r="T42" t="s">
        <v>67</v>
      </c>
      <c r="U42">
        <v>2.9000000000000001E-2</v>
      </c>
      <c r="V42" t="s">
        <v>67</v>
      </c>
      <c r="W42">
        <v>2.5999999999999999E-2</v>
      </c>
      <c r="X42" t="s">
        <v>67</v>
      </c>
      <c r="Y42">
        <v>5.0000000000000001E-3</v>
      </c>
      <c r="Z42" t="s">
        <v>67</v>
      </c>
      <c r="AA42">
        <v>3.0000000000000001E-3</v>
      </c>
      <c r="AB42" t="s">
        <v>68</v>
      </c>
      <c r="AC42">
        <v>0.06</v>
      </c>
      <c r="AD42" t="s">
        <v>67</v>
      </c>
      <c r="AE42">
        <v>0.05</v>
      </c>
      <c r="AF42" t="s">
        <v>67</v>
      </c>
      <c r="AG42">
        <v>0.05</v>
      </c>
      <c r="AH42" t="s">
        <v>69</v>
      </c>
      <c r="AI42">
        <v>0.01</v>
      </c>
      <c r="AJ42" t="s">
        <v>68</v>
      </c>
      <c r="AL42" t="s">
        <v>64</v>
      </c>
      <c r="AN42" t="s">
        <v>64</v>
      </c>
      <c r="AO42">
        <v>2E-3</v>
      </c>
      <c r="AP42" t="s">
        <v>70</v>
      </c>
      <c r="AQ42">
        <v>1E-3</v>
      </c>
      <c r="AR42" t="s">
        <v>70</v>
      </c>
      <c r="AS42">
        <v>2.44</v>
      </c>
      <c r="AT42" t="s">
        <v>67</v>
      </c>
      <c r="AU42">
        <v>0.52</v>
      </c>
      <c r="AV42" t="s">
        <v>67</v>
      </c>
      <c r="AW42">
        <v>3.79</v>
      </c>
      <c r="AX42" t="s">
        <v>67</v>
      </c>
      <c r="AY42">
        <v>1.01</v>
      </c>
      <c r="AZ42" t="s">
        <v>67</v>
      </c>
      <c r="BA42">
        <v>0.08</v>
      </c>
      <c r="BB42" t="s">
        <v>67</v>
      </c>
      <c r="BC42">
        <v>0.79</v>
      </c>
      <c r="BD42" t="s">
        <v>67</v>
      </c>
      <c r="BE42">
        <v>0.79</v>
      </c>
      <c r="BF42" t="s">
        <v>67</v>
      </c>
    </row>
    <row r="43" spans="1:58" x14ac:dyDescent="0.25">
      <c r="A43" t="s">
        <v>58</v>
      </c>
      <c r="B43">
        <v>2</v>
      </c>
      <c r="C43" t="s">
        <v>59</v>
      </c>
      <c r="D43">
        <v>2009</v>
      </c>
      <c r="E43">
        <v>2008</v>
      </c>
      <c r="F43">
        <v>10</v>
      </c>
      <c r="G43" t="s">
        <v>66</v>
      </c>
      <c r="H43">
        <v>473.08</v>
      </c>
      <c r="I43">
        <v>2.0299999999999998</v>
      </c>
      <c r="J43" t="s">
        <v>67</v>
      </c>
      <c r="K43">
        <v>7.57</v>
      </c>
      <c r="L43" t="s">
        <v>67</v>
      </c>
      <c r="M43">
        <v>37.39</v>
      </c>
      <c r="N43" t="s">
        <v>67</v>
      </c>
      <c r="O43">
        <v>20.09</v>
      </c>
      <c r="P43" t="s">
        <v>67</v>
      </c>
      <c r="Q43">
        <v>1.86</v>
      </c>
      <c r="R43" t="s">
        <v>67</v>
      </c>
      <c r="S43">
        <v>8.15</v>
      </c>
      <c r="T43" t="s">
        <v>67</v>
      </c>
      <c r="U43">
        <v>0.03</v>
      </c>
      <c r="V43" t="s">
        <v>67</v>
      </c>
      <c r="W43">
        <v>2.8000000000000001E-2</v>
      </c>
      <c r="X43" t="s">
        <v>67</v>
      </c>
      <c r="Y43">
        <v>0.01</v>
      </c>
      <c r="Z43" t="s">
        <v>67</v>
      </c>
      <c r="AA43">
        <v>2E-3</v>
      </c>
      <c r="AB43" t="s">
        <v>68</v>
      </c>
      <c r="AC43">
        <v>7.0000000000000007E-2</v>
      </c>
      <c r="AD43" t="s">
        <v>67</v>
      </c>
      <c r="AE43">
        <v>0.06</v>
      </c>
      <c r="AF43" t="s">
        <v>67</v>
      </c>
      <c r="AG43">
        <v>0.05</v>
      </c>
      <c r="AH43" t="s">
        <v>69</v>
      </c>
      <c r="AI43">
        <v>0.01</v>
      </c>
      <c r="AJ43" t="s">
        <v>68</v>
      </c>
      <c r="AL43" t="s">
        <v>64</v>
      </c>
      <c r="AN43" t="s">
        <v>64</v>
      </c>
      <c r="AO43">
        <v>0.01</v>
      </c>
      <c r="AP43" t="s">
        <v>70</v>
      </c>
      <c r="AQ43">
        <v>6.0000000000000001E-3</v>
      </c>
      <c r="AR43" t="s">
        <v>70</v>
      </c>
      <c r="AS43">
        <v>2.42</v>
      </c>
      <c r="AT43" t="s">
        <v>67</v>
      </c>
      <c r="AU43">
        <v>0.49</v>
      </c>
      <c r="AV43" t="s">
        <v>67</v>
      </c>
      <c r="AW43">
        <v>3.67</v>
      </c>
      <c r="AX43" t="s">
        <v>67</v>
      </c>
      <c r="AY43">
        <v>1.1000000000000001</v>
      </c>
      <c r="AZ43" t="s">
        <v>67</v>
      </c>
      <c r="BA43">
        <v>0.08</v>
      </c>
      <c r="BB43" t="s">
        <v>67</v>
      </c>
      <c r="BC43">
        <v>0.73</v>
      </c>
      <c r="BD43" t="s">
        <v>67</v>
      </c>
      <c r="BE43">
        <v>1.02</v>
      </c>
      <c r="BF43" t="s">
        <v>67</v>
      </c>
    </row>
    <row r="44" spans="1:58" x14ac:dyDescent="0.25">
      <c r="A44" t="s">
        <v>58</v>
      </c>
      <c r="B44">
        <v>2</v>
      </c>
      <c r="C44" t="s">
        <v>59</v>
      </c>
      <c r="D44">
        <v>2009</v>
      </c>
      <c r="E44">
        <v>2008</v>
      </c>
      <c r="F44">
        <v>11</v>
      </c>
      <c r="G44" t="s">
        <v>66</v>
      </c>
      <c r="H44">
        <v>2993.3</v>
      </c>
      <c r="I44">
        <v>12.43</v>
      </c>
      <c r="J44" t="s">
        <v>67</v>
      </c>
      <c r="K44">
        <v>7.5</v>
      </c>
      <c r="L44" t="s">
        <v>67</v>
      </c>
      <c r="M44">
        <v>32.56</v>
      </c>
      <c r="N44" t="s">
        <v>67</v>
      </c>
      <c r="O44">
        <v>16.989999999999998</v>
      </c>
      <c r="P44" t="s">
        <v>67</v>
      </c>
      <c r="Q44">
        <v>3.63</v>
      </c>
      <c r="R44" t="s">
        <v>67</v>
      </c>
      <c r="S44">
        <v>7.34</v>
      </c>
      <c r="T44" t="s">
        <v>67</v>
      </c>
      <c r="U44">
        <v>3.3000000000000002E-2</v>
      </c>
      <c r="V44" t="s">
        <v>67</v>
      </c>
      <c r="W44">
        <v>2.5999999999999999E-2</v>
      </c>
      <c r="X44" t="s">
        <v>67</v>
      </c>
      <c r="Y44">
        <v>8.9999999999999993E-3</v>
      </c>
      <c r="Z44" t="s">
        <v>67</v>
      </c>
      <c r="AA44">
        <v>6.0000000000000001E-3</v>
      </c>
      <c r="AB44" t="s">
        <v>68</v>
      </c>
      <c r="AC44">
        <v>7.0000000000000007E-2</v>
      </c>
      <c r="AD44" t="s">
        <v>67</v>
      </c>
      <c r="AE44">
        <v>0.06</v>
      </c>
      <c r="AF44" t="s">
        <v>67</v>
      </c>
      <c r="AG44">
        <v>0.03</v>
      </c>
      <c r="AH44" t="s">
        <v>69</v>
      </c>
      <c r="AI44">
        <v>0.02</v>
      </c>
      <c r="AJ44" t="s">
        <v>68</v>
      </c>
      <c r="AL44" t="s">
        <v>64</v>
      </c>
      <c r="AN44" t="s">
        <v>64</v>
      </c>
      <c r="AO44">
        <v>8.9999999999999993E-3</v>
      </c>
      <c r="AP44" t="s">
        <v>70</v>
      </c>
      <c r="AQ44">
        <v>1.6E-2</v>
      </c>
      <c r="AR44" t="s">
        <v>67</v>
      </c>
      <c r="AS44">
        <v>2.16</v>
      </c>
      <c r="AT44" t="s">
        <v>67</v>
      </c>
      <c r="AU44">
        <v>0.42</v>
      </c>
      <c r="AV44" t="s">
        <v>67</v>
      </c>
      <c r="AW44">
        <v>3.2</v>
      </c>
      <c r="AX44" t="s">
        <v>67</v>
      </c>
      <c r="AY44">
        <v>0.89</v>
      </c>
      <c r="AZ44" t="s">
        <v>67</v>
      </c>
      <c r="BA44">
        <v>0.08</v>
      </c>
      <c r="BB44" t="s">
        <v>67</v>
      </c>
      <c r="BC44">
        <v>0.73</v>
      </c>
      <c r="BD44" t="s">
        <v>67</v>
      </c>
      <c r="BE44">
        <v>1.1399999999999999</v>
      </c>
      <c r="BF44" t="s">
        <v>67</v>
      </c>
    </row>
    <row r="45" spans="1:58" x14ac:dyDescent="0.25">
      <c r="A45" t="s">
        <v>58</v>
      </c>
      <c r="B45">
        <v>2</v>
      </c>
      <c r="C45" t="s">
        <v>59</v>
      </c>
      <c r="D45">
        <v>2009</v>
      </c>
      <c r="E45">
        <v>2008</v>
      </c>
      <c r="F45">
        <v>12</v>
      </c>
      <c r="G45" t="s">
        <v>60</v>
      </c>
      <c r="H45">
        <v>5122.32</v>
      </c>
      <c r="I45">
        <v>21.98</v>
      </c>
      <c r="J45" t="s">
        <v>67</v>
      </c>
      <c r="K45">
        <v>7.33</v>
      </c>
      <c r="L45" t="s">
        <v>67</v>
      </c>
      <c r="M45">
        <v>26.05</v>
      </c>
      <c r="N45" t="s">
        <v>67</v>
      </c>
      <c r="O45">
        <v>13.75</v>
      </c>
      <c r="P45" t="s">
        <v>67</v>
      </c>
      <c r="Q45">
        <v>49.59</v>
      </c>
      <c r="R45" t="s">
        <v>67</v>
      </c>
      <c r="S45">
        <v>6.65</v>
      </c>
      <c r="T45" t="s">
        <v>67</v>
      </c>
      <c r="U45">
        <v>6.6000000000000003E-2</v>
      </c>
      <c r="V45" t="s">
        <v>67</v>
      </c>
      <c r="W45">
        <v>2.5999999999999999E-2</v>
      </c>
      <c r="X45" t="s">
        <v>67</v>
      </c>
      <c r="Y45">
        <v>8.9999999999999993E-3</v>
      </c>
      <c r="Z45" t="s">
        <v>67</v>
      </c>
      <c r="AA45">
        <v>3.9E-2</v>
      </c>
      <c r="AB45" t="s">
        <v>68</v>
      </c>
      <c r="AC45">
        <v>0.14000000000000001</v>
      </c>
      <c r="AD45" t="s">
        <v>67</v>
      </c>
      <c r="AE45">
        <v>0.04</v>
      </c>
      <c r="AF45" t="s">
        <v>67</v>
      </c>
      <c r="AG45">
        <v>0.02</v>
      </c>
      <c r="AH45" t="s">
        <v>69</v>
      </c>
      <c r="AI45">
        <v>0.1</v>
      </c>
      <c r="AJ45" t="s">
        <v>68</v>
      </c>
      <c r="AL45" t="s">
        <v>64</v>
      </c>
      <c r="AN45" t="s">
        <v>64</v>
      </c>
      <c r="AO45">
        <v>5.0000000000000001E-3</v>
      </c>
      <c r="AP45" t="s">
        <v>70</v>
      </c>
      <c r="AQ45">
        <v>1.0999999999999999E-2</v>
      </c>
      <c r="AR45" t="s">
        <v>70</v>
      </c>
      <c r="AS45">
        <v>1.83</v>
      </c>
      <c r="AT45" t="s">
        <v>67</v>
      </c>
      <c r="AU45">
        <v>0.36</v>
      </c>
      <c r="AV45" t="s">
        <v>67</v>
      </c>
      <c r="AW45">
        <v>2.66</v>
      </c>
      <c r="AX45" t="s">
        <v>67</v>
      </c>
      <c r="AY45">
        <v>0.64</v>
      </c>
      <c r="AZ45" t="s">
        <v>67</v>
      </c>
      <c r="BA45">
        <v>0.09</v>
      </c>
      <c r="BB45" t="s">
        <v>67</v>
      </c>
      <c r="BC45">
        <v>0.68</v>
      </c>
      <c r="BD45" t="s">
        <v>67</v>
      </c>
      <c r="BE45">
        <v>1.1100000000000001</v>
      </c>
      <c r="BF45" t="s">
        <v>67</v>
      </c>
    </row>
    <row r="46" spans="1:58" x14ac:dyDescent="0.25">
      <c r="A46" t="s">
        <v>58</v>
      </c>
      <c r="B46">
        <v>2</v>
      </c>
      <c r="C46" t="s">
        <v>59</v>
      </c>
      <c r="D46">
        <v>2009</v>
      </c>
      <c r="E46">
        <v>2009</v>
      </c>
      <c r="F46">
        <v>1</v>
      </c>
      <c r="G46" t="s">
        <v>66</v>
      </c>
      <c r="H46">
        <v>10820.27</v>
      </c>
      <c r="I46">
        <v>46.43</v>
      </c>
      <c r="J46" t="s">
        <v>67</v>
      </c>
      <c r="K46">
        <v>7.32</v>
      </c>
      <c r="L46" t="s">
        <v>67</v>
      </c>
      <c r="M46">
        <v>25.26</v>
      </c>
      <c r="N46" t="s">
        <v>67</v>
      </c>
      <c r="O46">
        <v>13.3</v>
      </c>
      <c r="P46" t="s">
        <v>67</v>
      </c>
      <c r="Q46">
        <v>44.3</v>
      </c>
      <c r="R46" t="s">
        <v>67</v>
      </c>
      <c r="S46">
        <v>6.67</v>
      </c>
      <c r="T46" t="s">
        <v>67</v>
      </c>
      <c r="U46">
        <v>6.0999999999999999E-2</v>
      </c>
      <c r="V46" t="s">
        <v>67</v>
      </c>
      <c r="W46">
        <v>2.5999999999999999E-2</v>
      </c>
      <c r="X46" t="s">
        <v>67</v>
      </c>
      <c r="Y46">
        <v>8.9999999999999993E-3</v>
      </c>
      <c r="Z46" t="s">
        <v>67</v>
      </c>
      <c r="AA46">
        <v>3.5000000000000003E-2</v>
      </c>
      <c r="AB46" t="s">
        <v>68</v>
      </c>
      <c r="AC46">
        <v>0.12</v>
      </c>
      <c r="AD46" t="s">
        <v>67</v>
      </c>
      <c r="AE46">
        <v>0.05</v>
      </c>
      <c r="AF46" t="s">
        <v>67</v>
      </c>
      <c r="AG46">
        <v>0.03</v>
      </c>
      <c r="AH46" t="s">
        <v>69</v>
      </c>
      <c r="AI46">
        <v>0.08</v>
      </c>
      <c r="AJ46" t="s">
        <v>68</v>
      </c>
      <c r="AL46" t="s">
        <v>64</v>
      </c>
      <c r="AN46" t="s">
        <v>64</v>
      </c>
      <c r="AO46">
        <v>5.0000000000000001E-3</v>
      </c>
      <c r="AP46" t="s">
        <v>70</v>
      </c>
      <c r="AQ46">
        <v>1.2E-2</v>
      </c>
      <c r="AR46" t="s">
        <v>67</v>
      </c>
      <c r="AS46">
        <v>1.79</v>
      </c>
      <c r="AT46" t="s">
        <v>67</v>
      </c>
      <c r="AU46">
        <v>0.36</v>
      </c>
      <c r="AV46" t="s">
        <v>67</v>
      </c>
      <c r="AW46">
        <v>2.57</v>
      </c>
      <c r="AX46" t="s">
        <v>67</v>
      </c>
      <c r="AY46">
        <v>0.64</v>
      </c>
      <c r="AZ46" t="s">
        <v>67</v>
      </c>
      <c r="BA46">
        <v>0.09</v>
      </c>
      <c r="BB46" t="s">
        <v>67</v>
      </c>
      <c r="BC46">
        <v>0.66</v>
      </c>
      <c r="BD46" t="s">
        <v>67</v>
      </c>
      <c r="BE46">
        <v>1.06</v>
      </c>
      <c r="BF46" t="s">
        <v>67</v>
      </c>
    </row>
    <row r="47" spans="1:58" x14ac:dyDescent="0.25">
      <c r="A47" t="s">
        <v>58</v>
      </c>
      <c r="B47">
        <v>2</v>
      </c>
      <c r="C47" t="s">
        <v>59</v>
      </c>
      <c r="D47">
        <v>2009</v>
      </c>
      <c r="E47">
        <v>2009</v>
      </c>
      <c r="F47">
        <v>2</v>
      </c>
      <c r="G47" t="s">
        <v>66</v>
      </c>
      <c r="H47">
        <v>3103.91</v>
      </c>
      <c r="I47">
        <v>12.03</v>
      </c>
      <c r="J47" t="s">
        <v>67</v>
      </c>
      <c r="K47">
        <v>7.49</v>
      </c>
      <c r="L47" t="s">
        <v>67</v>
      </c>
      <c r="M47">
        <v>28.78</v>
      </c>
      <c r="N47" t="s">
        <v>67</v>
      </c>
      <c r="O47">
        <v>15.31</v>
      </c>
      <c r="P47" t="s">
        <v>67</v>
      </c>
      <c r="Q47">
        <v>1.64</v>
      </c>
      <c r="R47" t="s">
        <v>67</v>
      </c>
      <c r="S47">
        <v>7.45</v>
      </c>
      <c r="T47" t="s">
        <v>67</v>
      </c>
      <c r="U47">
        <v>2.4E-2</v>
      </c>
      <c r="V47" t="s">
        <v>67</v>
      </c>
      <c r="W47">
        <v>2.1000000000000001E-2</v>
      </c>
      <c r="X47" t="s">
        <v>67</v>
      </c>
      <c r="Y47">
        <v>8.9999999999999993E-3</v>
      </c>
      <c r="Z47" t="s">
        <v>67</v>
      </c>
      <c r="AA47">
        <v>3.0000000000000001E-3</v>
      </c>
      <c r="AB47" t="s">
        <v>68</v>
      </c>
      <c r="AC47">
        <v>0.04</v>
      </c>
      <c r="AD47" t="s">
        <v>67</v>
      </c>
      <c r="AE47">
        <v>0.05</v>
      </c>
      <c r="AF47" t="s">
        <v>67</v>
      </c>
      <c r="AG47">
        <v>0.04</v>
      </c>
      <c r="AH47" t="s">
        <v>69</v>
      </c>
      <c r="AI47">
        <v>0</v>
      </c>
      <c r="AJ47" t="s">
        <v>68</v>
      </c>
      <c r="AL47" t="s">
        <v>64</v>
      </c>
      <c r="AN47" t="s">
        <v>64</v>
      </c>
      <c r="AO47">
        <v>7.0000000000000001E-3</v>
      </c>
      <c r="AP47" t="s">
        <v>70</v>
      </c>
      <c r="AQ47">
        <v>1E-3</v>
      </c>
      <c r="AR47" t="s">
        <v>70</v>
      </c>
      <c r="AS47">
        <v>1.99</v>
      </c>
      <c r="AT47" t="s">
        <v>67</v>
      </c>
      <c r="AU47">
        <v>0.35</v>
      </c>
      <c r="AV47" t="s">
        <v>67</v>
      </c>
      <c r="AW47">
        <v>2.88</v>
      </c>
      <c r="AX47" t="s">
        <v>67</v>
      </c>
      <c r="AY47">
        <v>0.78</v>
      </c>
      <c r="AZ47" t="s">
        <v>67</v>
      </c>
      <c r="BA47">
        <v>0.08</v>
      </c>
      <c r="BB47" t="s">
        <v>67</v>
      </c>
      <c r="BC47">
        <v>0.64</v>
      </c>
      <c r="BD47" t="s">
        <v>67</v>
      </c>
      <c r="BE47">
        <v>0.77</v>
      </c>
      <c r="BF47" t="s">
        <v>67</v>
      </c>
    </row>
    <row r="48" spans="1:58" x14ac:dyDescent="0.25">
      <c r="A48" t="s">
        <v>58</v>
      </c>
      <c r="B48">
        <v>2</v>
      </c>
      <c r="C48" t="s">
        <v>59</v>
      </c>
      <c r="D48">
        <v>2009</v>
      </c>
      <c r="E48">
        <v>2009</v>
      </c>
      <c r="F48">
        <v>3</v>
      </c>
      <c r="G48" t="s">
        <v>66</v>
      </c>
      <c r="H48">
        <v>4679.54</v>
      </c>
      <c r="I48">
        <v>20.079999999999998</v>
      </c>
      <c r="J48" t="s">
        <v>67</v>
      </c>
      <c r="K48">
        <v>7.5</v>
      </c>
      <c r="L48" t="s">
        <v>67</v>
      </c>
      <c r="M48">
        <v>28.45</v>
      </c>
      <c r="N48" t="s">
        <v>67</v>
      </c>
      <c r="O48">
        <v>15.17</v>
      </c>
      <c r="P48" t="s">
        <v>67</v>
      </c>
      <c r="Q48">
        <v>1.52</v>
      </c>
      <c r="R48" t="s">
        <v>67</v>
      </c>
      <c r="S48">
        <v>7.33</v>
      </c>
      <c r="T48" t="s">
        <v>67</v>
      </c>
      <c r="U48">
        <v>2.5000000000000001E-2</v>
      </c>
      <c r="V48" t="s">
        <v>67</v>
      </c>
      <c r="W48">
        <v>2.3E-2</v>
      </c>
      <c r="X48" t="s">
        <v>67</v>
      </c>
      <c r="Y48">
        <v>0.01</v>
      </c>
      <c r="Z48" t="s">
        <v>67</v>
      </c>
      <c r="AA48">
        <v>3.0000000000000001E-3</v>
      </c>
      <c r="AB48" t="s">
        <v>68</v>
      </c>
      <c r="AC48">
        <v>0.04</v>
      </c>
      <c r="AD48" t="s">
        <v>67</v>
      </c>
      <c r="AE48">
        <v>0.04</v>
      </c>
      <c r="AF48" t="s">
        <v>67</v>
      </c>
      <c r="AG48">
        <v>0.04</v>
      </c>
      <c r="AH48" t="s">
        <v>69</v>
      </c>
      <c r="AI48">
        <v>0</v>
      </c>
      <c r="AJ48" t="s">
        <v>68</v>
      </c>
      <c r="AL48" t="s">
        <v>64</v>
      </c>
      <c r="AN48" t="s">
        <v>64</v>
      </c>
      <c r="AO48">
        <v>4.0000000000000001E-3</v>
      </c>
      <c r="AP48" t="s">
        <v>70</v>
      </c>
      <c r="AQ48">
        <v>0</v>
      </c>
      <c r="AR48" t="s">
        <v>70</v>
      </c>
      <c r="AS48">
        <v>1.96</v>
      </c>
      <c r="AT48" t="s">
        <v>67</v>
      </c>
      <c r="AU48">
        <v>0.34</v>
      </c>
      <c r="AV48" t="s">
        <v>67</v>
      </c>
      <c r="AW48">
        <v>2.77</v>
      </c>
      <c r="AX48" t="s">
        <v>67</v>
      </c>
      <c r="AY48">
        <v>0.74</v>
      </c>
      <c r="AZ48" t="s">
        <v>67</v>
      </c>
      <c r="BA48">
        <v>0.09</v>
      </c>
      <c r="BB48" t="s">
        <v>67</v>
      </c>
      <c r="BC48">
        <v>0.63</v>
      </c>
      <c r="BD48" t="s">
        <v>67</v>
      </c>
      <c r="BE48">
        <v>0.87</v>
      </c>
      <c r="BF48" t="s">
        <v>67</v>
      </c>
    </row>
    <row r="49" spans="1:58" x14ac:dyDescent="0.25">
      <c r="A49" t="s">
        <v>58</v>
      </c>
      <c r="B49">
        <v>2</v>
      </c>
      <c r="C49" t="s">
        <v>59</v>
      </c>
      <c r="D49">
        <v>2009</v>
      </c>
      <c r="E49">
        <v>2009</v>
      </c>
      <c r="F49">
        <v>4</v>
      </c>
      <c r="G49" t="s">
        <v>66</v>
      </c>
      <c r="H49">
        <v>5090.79</v>
      </c>
      <c r="I49">
        <v>21.14</v>
      </c>
      <c r="J49" t="s">
        <v>67</v>
      </c>
      <c r="K49">
        <v>7.42</v>
      </c>
      <c r="L49" t="s">
        <v>67</v>
      </c>
      <c r="M49">
        <v>26.45</v>
      </c>
      <c r="N49" t="s">
        <v>67</v>
      </c>
      <c r="O49">
        <v>14.09</v>
      </c>
      <c r="P49" t="s">
        <v>67</v>
      </c>
      <c r="Q49">
        <v>1.27</v>
      </c>
      <c r="R49" t="s">
        <v>67</v>
      </c>
      <c r="S49">
        <v>6.64</v>
      </c>
      <c r="T49" t="s">
        <v>67</v>
      </c>
      <c r="U49">
        <v>2.3E-2</v>
      </c>
      <c r="V49" t="s">
        <v>67</v>
      </c>
      <c r="W49">
        <v>1.9E-2</v>
      </c>
      <c r="X49" t="s">
        <v>67</v>
      </c>
      <c r="Y49">
        <v>1.0999999999999999E-2</v>
      </c>
      <c r="Z49" t="s">
        <v>67</v>
      </c>
      <c r="AA49">
        <v>4.0000000000000001E-3</v>
      </c>
      <c r="AB49" t="s">
        <v>68</v>
      </c>
      <c r="AC49">
        <v>7.0000000000000007E-2</v>
      </c>
      <c r="AD49" t="s">
        <v>67</v>
      </c>
      <c r="AE49">
        <v>0.05</v>
      </c>
      <c r="AF49" t="s">
        <v>67</v>
      </c>
      <c r="AG49">
        <v>0.03</v>
      </c>
      <c r="AH49" t="s">
        <v>69</v>
      </c>
      <c r="AI49">
        <v>0.02</v>
      </c>
      <c r="AJ49" t="s">
        <v>68</v>
      </c>
      <c r="AL49" t="s">
        <v>64</v>
      </c>
      <c r="AN49" t="s">
        <v>64</v>
      </c>
      <c r="AO49">
        <v>8.9999999999999993E-3</v>
      </c>
      <c r="AP49" t="s">
        <v>70</v>
      </c>
      <c r="AQ49">
        <v>5.0000000000000001E-3</v>
      </c>
      <c r="AR49" t="s">
        <v>70</v>
      </c>
      <c r="AS49">
        <v>1.78</v>
      </c>
      <c r="AT49" t="s">
        <v>67</v>
      </c>
      <c r="AU49">
        <v>0.35</v>
      </c>
      <c r="AV49" t="s">
        <v>67</v>
      </c>
      <c r="AW49">
        <v>2.5299999999999998</v>
      </c>
      <c r="AX49" t="s">
        <v>67</v>
      </c>
      <c r="AY49">
        <v>0.72</v>
      </c>
      <c r="AZ49" t="s">
        <v>67</v>
      </c>
      <c r="BA49">
        <v>0.08</v>
      </c>
      <c r="BB49" t="s">
        <v>67</v>
      </c>
      <c r="BC49">
        <v>0.62</v>
      </c>
      <c r="BD49" t="s">
        <v>67</v>
      </c>
      <c r="BE49">
        <v>0.78</v>
      </c>
      <c r="BF49" t="s">
        <v>67</v>
      </c>
    </row>
    <row r="50" spans="1:58" x14ac:dyDescent="0.25">
      <c r="A50" t="s">
        <v>58</v>
      </c>
      <c r="B50">
        <v>2</v>
      </c>
      <c r="C50" t="s">
        <v>59</v>
      </c>
      <c r="D50">
        <v>2009</v>
      </c>
      <c r="E50">
        <v>2009</v>
      </c>
      <c r="F50">
        <v>5</v>
      </c>
      <c r="G50" t="s">
        <v>66</v>
      </c>
      <c r="H50">
        <v>5222.53</v>
      </c>
      <c r="I50">
        <v>22.41</v>
      </c>
      <c r="J50" t="s">
        <v>67</v>
      </c>
      <c r="K50">
        <v>7.42</v>
      </c>
      <c r="L50" t="s">
        <v>67</v>
      </c>
      <c r="M50">
        <v>26.19</v>
      </c>
      <c r="N50" t="s">
        <v>67</v>
      </c>
      <c r="O50">
        <v>14.05</v>
      </c>
      <c r="P50" t="s">
        <v>67</v>
      </c>
      <c r="Q50">
        <v>2.13</v>
      </c>
      <c r="R50" t="s">
        <v>67</v>
      </c>
      <c r="S50">
        <v>6.36</v>
      </c>
      <c r="T50" t="s">
        <v>67</v>
      </c>
      <c r="U50">
        <v>2.3E-2</v>
      </c>
      <c r="V50" t="s">
        <v>67</v>
      </c>
      <c r="W50">
        <v>0.02</v>
      </c>
      <c r="X50" t="s">
        <v>67</v>
      </c>
      <c r="Y50">
        <v>7.0000000000000001E-3</v>
      </c>
      <c r="Z50" t="s">
        <v>67</v>
      </c>
      <c r="AA50">
        <v>4.0000000000000001E-3</v>
      </c>
      <c r="AB50" t="s">
        <v>68</v>
      </c>
      <c r="AC50">
        <v>0.08</v>
      </c>
      <c r="AD50" t="s">
        <v>67</v>
      </c>
      <c r="AE50">
        <v>7.0000000000000007E-2</v>
      </c>
      <c r="AF50" t="s">
        <v>67</v>
      </c>
      <c r="AG50">
        <v>0.05</v>
      </c>
      <c r="AH50" t="s">
        <v>69</v>
      </c>
      <c r="AI50">
        <v>0.01</v>
      </c>
      <c r="AJ50" t="s">
        <v>68</v>
      </c>
      <c r="AL50" t="s">
        <v>64</v>
      </c>
      <c r="AN50" t="s">
        <v>64</v>
      </c>
      <c r="AO50">
        <v>1.4999999999999999E-2</v>
      </c>
      <c r="AP50" t="s">
        <v>70</v>
      </c>
      <c r="AQ50">
        <v>6.0000000000000001E-3</v>
      </c>
      <c r="AR50" t="s">
        <v>70</v>
      </c>
      <c r="AS50">
        <v>1.71</v>
      </c>
      <c r="AT50" t="s">
        <v>67</v>
      </c>
      <c r="AU50">
        <v>0.36</v>
      </c>
      <c r="AV50" t="s">
        <v>67</v>
      </c>
      <c r="AW50">
        <v>2.52</v>
      </c>
      <c r="AX50" t="s">
        <v>67</v>
      </c>
      <c r="AY50">
        <v>0.72</v>
      </c>
      <c r="AZ50" t="s">
        <v>67</v>
      </c>
      <c r="BA50">
        <v>7.0000000000000007E-2</v>
      </c>
      <c r="BB50" t="s">
        <v>67</v>
      </c>
      <c r="BC50">
        <v>0.56999999999999995</v>
      </c>
      <c r="BD50" t="s">
        <v>67</v>
      </c>
      <c r="BE50">
        <v>0.92</v>
      </c>
      <c r="BF50" t="s">
        <v>67</v>
      </c>
    </row>
    <row r="51" spans="1:58" x14ac:dyDescent="0.25">
      <c r="A51" t="s">
        <v>58</v>
      </c>
      <c r="B51">
        <v>2</v>
      </c>
      <c r="C51" t="s">
        <v>59</v>
      </c>
      <c r="D51">
        <v>2009</v>
      </c>
      <c r="E51">
        <v>2009</v>
      </c>
      <c r="F51">
        <v>6</v>
      </c>
      <c r="G51" t="s">
        <v>66</v>
      </c>
      <c r="H51">
        <v>1213.7</v>
      </c>
      <c r="I51">
        <v>5.04</v>
      </c>
      <c r="J51" t="s">
        <v>67</v>
      </c>
      <c r="K51">
        <v>7.56</v>
      </c>
      <c r="L51" t="s">
        <v>67</v>
      </c>
      <c r="M51">
        <v>31.47</v>
      </c>
      <c r="N51" t="s">
        <v>67</v>
      </c>
      <c r="O51">
        <v>17.52</v>
      </c>
      <c r="P51" t="s">
        <v>67</v>
      </c>
      <c r="Q51">
        <v>2.23</v>
      </c>
      <c r="R51" t="s">
        <v>67</v>
      </c>
      <c r="S51">
        <v>7.65</v>
      </c>
      <c r="T51" t="s">
        <v>67</v>
      </c>
      <c r="U51">
        <v>2.5000000000000001E-2</v>
      </c>
      <c r="V51" t="s">
        <v>67</v>
      </c>
      <c r="W51">
        <v>2.3E-2</v>
      </c>
      <c r="X51" t="s">
        <v>67</v>
      </c>
      <c r="Y51">
        <v>7.0000000000000001E-3</v>
      </c>
      <c r="Z51" t="s">
        <v>67</v>
      </c>
      <c r="AA51">
        <v>3.0000000000000001E-3</v>
      </c>
      <c r="AB51" t="s">
        <v>68</v>
      </c>
      <c r="AC51">
        <v>7.0000000000000007E-2</v>
      </c>
      <c r="AD51" t="s">
        <v>67</v>
      </c>
      <c r="AE51">
        <v>0.05</v>
      </c>
      <c r="AF51" t="s">
        <v>67</v>
      </c>
      <c r="AG51">
        <v>0.05</v>
      </c>
      <c r="AH51" t="s">
        <v>69</v>
      </c>
      <c r="AI51">
        <v>0.02</v>
      </c>
      <c r="AJ51" t="s">
        <v>68</v>
      </c>
      <c r="AL51" t="s">
        <v>64</v>
      </c>
      <c r="AN51" t="s">
        <v>64</v>
      </c>
      <c r="AO51">
        <v>3.0000000000000001E-3</v>
      </c>
      <c r="AP51" t="s">
        <v>70</v>
      </c>
      <c r="AQ51">
        <v>1E-3</v>
      </c>
      <c r="AR51" t="s">
        <v>70</v>
      </c>
      <c r="AS51">
        <v>2.04</v>
      </c>
      <c r="AT51" t="s">
        <v>67</v>
      </c>
      <c r="AU51">
        <v>0.46</v>
      </c>
      <c r="AV51" t="s">
        <v>67</v>
      </c>
      <c r="AW51">
        <v>3.08</v>
      </c>
      <c r="AX51" t="s">
        <v>67</v>
      </c>
      <c r="AY51">
        <v>0.84</v>
      </c>
      <c r="AZ51" t="s">
        <v>67</v>
      </c>
      <c r="BA51">
        <v>7.0000000000000007E-2</v>
      </c>
      <c r="BB51" t="s">
        <v>67</v>
      </c>
      <c r="BC51">
        <v>0.6</v>
      </c>
      <c r="BD51" t="s">
        <v>67</v>
      </c>
      <c r="BE51">
        <v>0.85</v>
      </c>
      <c r="BF51" t="s">
        <v>67</v>
      </c>
    </row>
    <row r="52" spans="1:58" x14ac:dyDescent="0.25">
      <c r="A52" t="s">
        <v>58</v>
      </c>
      <c r="B52">
        <v>2</v>
      </c>
      <c r="C52" t="s">
        <v>59</v>
      </c>
      <c r="D52">
        <v>2009</v>
      </c>
      <c r="E52">
        <v>2009</v>
      </c>
      <c r="F52">
        <v>7</v>
      </c>
      <c r="G52" t="s">
        <v>66</v>
      </c>
      <c r="H52">
        <v>542.99</v>
      </c>
      <c r="I52">
        <v>2.33</v>
      </c>
      <c r="J52" t="s">
        <v>67</v>
      </c>
      <c r="K52">
        <v>7.6</v>
      </c>
      <c r="L52" t="s">
        <v>67</v>
      </c>
      <c r="M52">
        <v>37.39</v>
      </c>
      <c r="N52" t="s">
        <v>67</v>
      </c>
      <c r="O52">
        <v>19.84</v>
      </c>
      <c r="P52" t="s">
        <v>67</v>
      </c>
      <c r="Q52">
        <v>1.71</v>
      </c>
      <c r="R52" t="s">
        <v>67</v>
      </c>
      <c r="S52">
        <v>8.68</v>
      </c>
      <c r="T52" t="s">
        <v>67</v>
      </c>
      <c r="U52">
        <v>2.7E-2</v>
      </c>
      <c r="V52" t="s">
        <v>67</v>
      </c>
      <c r="W52">
        <v>2.4E-2</v>
      </c>
      <c r="X52" t="s">
        <v>67</v>
      </c>
      <c r="Y52">
        <v>0.01</v>
      </c>
      <c r="Z52" t="s">
        <v>67</v>
      </c>
      <c r="AA52">
        <v>4.0000000000000001E-3</v>
      </c>
      <c r="AB52" t="s">
        <v>68</v>
      </c>
      <c r="AC52">
        <v>0.05</v>
      </c>
      <c r="AD52" t="s">
        <v>67</v>
      </c>
      <c r="AE52">
        <v>0.04</v>
      </c>
      <c r="AF52" t="s">
        <v>67</v>
      </c>
      <c r="AG52">
        <v>0.04</v>
      </c>
      <c r="AH52" t="s">
        <v>69</v>
      </c>
      <c r="AI52">
        <v>0.01</v>
      </c>
      <c r="AJ52" t="s">
        <v>68</v>
      </c>
      <c r="AL52" t="s">
        <v>64</v>
      </c>
      <c r="AN52" t="s">
        <v>64</v>
      </c>
      <c r="AO52">
        <v>1E-3</v>
      </c>
      <c r="AP52" t="s">
        <v>70</v>
      </c>
      <c r="AQ52">
        <v>1E-3</v>
      </c>
      <c r="AR52" t="s">
        <v>70</v>
      </c>
      <c r="AS52">
        <v>2.44</v>
      </c>
      <c r="AT52" t="s">
        <v>67</v>
      </c>
      <c r="AU52">
        <v>0.55000000000000004</v>
      </c>
      <c r="AV52" t="s">
        <v>67</v>
      </c>
      <c r="AW52">
        <v>3.62</v>
      </c>
      <c r="AX52" t="s">
        <v>67</v>
      </c>
      <c r="AY52">
        <v>0.94</v>
      </c>
      <c r="AZ52" t="s">
        <v>67</v>
      </c>
      <c r="BA52">
        <v>7.0000000000000007E-2</v>
      </c>
      <c r="BB52" t="s">
        <v>67</v>
      </c>
      <c r="BC52">
        <v>0.71</v>
      </c>
      <c r="BD52" t="s">
        <v>67</v>
      </c>
      <c r="BE52">
        <v>1.07</v>
      </c>
      <c r="BF52" t="s">
        <v>67</v>
      </c>
    </row>
    <row r="53" spans="1:58" x14ac:dyDescent="0.25">
      <c r="A53" t="s">
        <v>58</v>
      </c>
      <c r="B53">
        <v>2</v>
      </c>
      <c r="C53" t="s">
        <v>59</v>
      </c>
      <c r="D53">
        <v>2009</v>
      </c>
      <c r="E53">
        <v>2009</v>
      </c>
      <c r="F53">
        <v>8</v>
      </c>
      <c r="G53" t="s">
        <v>66</v>
      </c>
      <c r="H53">
        <v>337.91</v>
      </c>
      <c r="I53">
        <v>1.45</v>
      </c>
      <c r="J53" t="s">
        <v>67</v>
      </c>
      <c r="K53">
        <v>7.6</v>
      </c>
      <c r="L53" t="s">
        <v>67</v>
      </c>
      <c r="M53">
        <v>39.229999999999997</v>
      </c>
      <c r="N53" t="s">
        <v>67</v>
      </c>
      <c r="O53">
        <v>20.59</v>
      </c>
      <c r="P53" t="s">
        <v>67</v>
      </c>
      <c r="Q53">
        <v>1.37</v>
      </c>
      <c r="R53" t="s">
        <v>67</v>
      </c>
      <c r="S53">
        <v>8.86</v>
      </c>
      <c r="T53" t="s">
        <v>67</v>
      </c>
      <c r="U53">
        <v>0.03</v>
      </c>
      <c r="V53" t="s">
        <v>67</v>
      </c>
      <c r="W53">
        <v>2.5000000000000001E-2</v>
      </c>
      <c r="X53" t="s">
        <v>67</v>
      </c>
      <c r="Y53">
        <v>0.01</v>
      </c>
      <c r="Z53" t="s">
        <v>67</v>
      </c>
      <c r="AA53">
        <v>5.0000000000000001E-3</v>
      </c>
      <c r="AB53" t="s">
        <v>68</v>
      </c>
      <c r="AC53">
        <v>0.04</v>
      </c>
      <c r="AD53" t="s">
        <v>67</v>
      </c>
      <c r="AE53">
        <v>0.02</v>
      </c>
      <c r="AF53" t="s">
        <v>67</v>
      </c>
      <c r="AG53">
        <v>0.02</v>
      </c>
      <c r="AH53" t="s">
        <v>69</v>
      </c>
      <c r="AI53">
        <v>0.02</v>
      </c>
      <c r="AJ53" t="s">
        <v>68</v>
      </c>
      <c r="AL53" t="s">
        <v>64</v>
      </c>
      <c r="AN53" t="s">
        <v>64</v>
      </c>
      <c r="AO53">
        <v>1E-3</v>
      </c>
      <c r="AP53" t="s">
        <v>70</v>
      </c>
      <c r="AQ53">
        <v>0</v>
      </c>
      <c r="AR53" t="s">
        <v>70</v>
      </c>
      <c r="AS53">
        <v>2.56</v>
      </c>
      <c r="AT53" t="s">
        <v>67</v>
      </c>
      <c r="AU53">
        <v>0.59</v>
      </c>
      <c r="AV53" t="s">
        <v>67</v>
      </c>
      <c r="AW53">
        <v>3.79</v>
      </c>
      <c r="AX53" t="s">
        <v>67</v>
      </c>
      <c r="AY53">
        <v>0.97</v>
      </c>
      <c r="AZ53" t="s">
        <v>67</v>
      </c>
      <c r="BA53">
        <v>7.0000000000000007E-2</v>
      </c>
      <c r="BB53" t="s">
        <v>67</v>
      </c>
      <c r="BC53">
        <v>0.74</v>
      </c>
      <c r="BD53" t="s">
        <v>67</v>
      </c>
      <c r="BE53">
        <v>1.04</v>
      </c>
      <c r="BF53" t="s">
        <v>67</v>
      </c>
    </row>
    <row r="54" spans="1:58" x14ac:dyDescent="0.25">
      <c r="A54" t="s">
        <v>58</v>
      </c>
      <c r="B54">
        <v>2</v>
      </c>
      <c r="C54" t="s">
        <v>59</v>
      </c>
      <c r="D54">
        <v>2009</v>
      </c>
      <c r="E54">
        <v>2009</v>
      </c>
      <c r="F54">
        <v>9</v>
      </c>
      <c r="G54" t="s">
        <v>66</v>
      </c>
      <c r="H54">
        <v>286.57</v>
      </c>
      <c r="I54">
        <v>1.19</v>
      </c>
      <c r="J54" t="s">
        <v>67</v>
      </c>
      <c r="K54">
        <v>7.6</v>
      </c>
      <c r="L54" t="s">
        <v>67</v>
      </c>
      <c r="M54">
        <v>40.299999999999997</v>
      </c>
      <c r="N54" t="s">
        <v>67</v>
      </c>
      <c r="O54">
        <v>20.62</v>
      </c>
      <c r="P54" t="s">
        <v>67</v>
      </c>
      <c r="Q54">
        <v>1.0900000000000001</v>
      </c>
      <c r="R54" t="s">
        <v>67</v>
      </c>
      <c r="S54">
        <v>8.6300000000000008</v>
      </c>
      <c r="T54" t="s">
        <v>67</v>
      </c>
      <c r="U54">
        <v>2.5000000000000001E-2</v>
      </c>
      <c r="V54" t="s">
        <v>67</v>
      </c>
      <c r="W54">
        <v>2.5999999999999999E-2</v>
      </c>
      <c r="X54" t="s">
        <v>67</v>
      </c>
      <c r="Y54">
        <v>1.0999999999999999E-2</v>
      </c>
      <c r="Z54" t="s">
        <v>67</v>
      </c>
      <c r="AA54">
        <v>0</v>
      </c>
      <c r="AB54" t="s">
        <v>68</v>
      </c>
      <c r="AC54">
        <v>0.04</v>
      </c>
      <c r="AD54" t="s">
        <v>67</v>
      </c>
      <c r="AE54">
        <v>0.04</v>
      </c>
      <c r="AF54" t="s">
        <v>67</v>
      </c>
      <c r="AG54">
        <v>0.04</v>
      </c>
      <c r="AH54" t="s">
        <v>69</v>
      </c>
      <c r="AI54">
        <v>0.01</v>
      </c>
      <c r="AJ54" t="s">
        <v>68</v>
      </c>
      <c r="AL54" t="s">
        <v>64</v>
      </c>
      <c r="AN54" t="s">
        <v>64</v>
      </c>
      <c r="AO54">
        <v>4.0000000000000001E-3</v>
      </c>
      <c r="AP54" t="s">
        <v>70</v>
      </c>
      <c r="AQ54">
        <v>0</v>
      </c>
      <c r="AR54" t="s">
        <v>70</v>
      </c>
      <c r="AS54">
        <v>2.5299999999999998</v>
      </c>
      <c r="AT54" t="s">
        <v>67</v>
      </c>
      <c r="AU54">
        <v>0.55000000000000004</v>
      </c>
      <c r="AV54" t="s">
        <v>67</v>
      </c>
      <c r="AW54">
        <v>3.86</v>
      </c>
      <c r="AX54" t="s">
        <v>67</v>
      </c>
      <c r="AY54">
        <v>1.06</v>
      </c>
      <c r="AZ54" t="s">
        <v>67</v>
      </c>
      <c r="BA54">
        <v>0.08</v>
      </c>
      <c r="BB54" t="s">
        <v>67</v>
      </c>
      <c r="BC54">
        <v>0.84</v>
      </c>
      <c r="BD54" t="s">
        <v>67</v>
      </c>
      <c r="BE54">
        <v>1.01</v>
      </c>
      <c r="BF54" t="s">
        <v>67</v>
      </c>
    </row>
    <row r="55" spans="1:58" x14ac:dyDescent="0.25">
      <c r="A55" t="s">
        <v>58</v>
      </c>
      <c r="B55">
        <v>2</v>
      </c>
      <c r="C55" t="s">
        <v>59</v>
      </c>
      <c r="D55">
        <v>2010</v>
      </c>
      <c r="E55">
        <v>2009</v>
      </c>
      <c r="F55">
        <v>11</v>
      </c>
      <c r="G55" t="s">
        <v>60</v>
      </c>
      <c r="H55">
        <v>3096.85</v>
      </c>
      <c r="I55">
        <v>12.86</v>
      </c>
      <c r="J55" t="s">
        <v>67</v>
      </c>
      <c r="K55">
        <v>7.38</v>
      </c>
      <c r="L55" t="s">
        <v>67</v>
      </c>
      <c r="M55">
        <v>34.270000000000003</v>
      </c>
      <c r="N55" t="s">
        <v>67</v>
      </c>
      <c r="O55">
        <v>17.03</v>
      </c>
      <c r="P55" t="s">
        <v>67</v>
      </c>
      <c r="Q55">
        <v>4.72</v>
      </c>
      <c r="R55" t="s">
        <v>67</v>
      </c>
      <c r="S55">
        <v>7.15</v>
      </c>
      <c r="T55" t="s">
        <v>67</v>
      </c>
      <c r="U55">
        <v>2.7E-2</v>
      </c>
      <c r="V55" t="s">
        <v>67</v>
      </c>
      <c r="W55">
        <v>2.1000000000000001E-2</v>
      </c>
      <c r="X55" t="s">
        <v>67</v>
      </c>
      <c r="Y55">
        <v>8.9999999999999993E-3</v>
      </c>
      <c r="Z55" t="s">
        <v>67</v>
      </c>
      <c r="AA55">
        <v>7.0000000000000001E-3</v>
      </c>
      <c r="AB55" t="s">
        <v>68</v>
      </c>
      <c r="AC55">
        <v>0.1</v>
      </c>
      <c r="AD55" t="s">
        <v>67</v>
      </c>
      <c r="AE55">
        <v>0.05</v>
      </c>
      <c r="AF55" t="s">
        <v>67</v>
      </c>
      <c r="AG55">
        <v>0.04</v>
      </c>
      <c r="AH55" t="s">
        <v>69</v>
      </c>
      <c r="AI55">
        <v>0.05</v>
      </c>
      <c r="AJ55" t="s">
        <v>68</v>
      </c>
      <c r="AL55" t="s">
        <v>64</v>
      </c>
      <c r="AN55" t="s">
        <v>64</v>
      </c>
      <c r="AO55">
        <v>8.9999999999999993E-3</v>
      </c>
      <c r="AP55" t="s">
        <v>70</v>
      </c>
      <c r="AQ55">
        <v>2E-3</v>
      </c>
      <c r="AR55" t="s">
        <v>70</v>
      </c>
      <c r="AS55">
        <v>2.15</v>
      </c>
      <c r="AT55" t="s">
        <v>67</v>
      </c>
      <c r="AU55">
        <v>0.42</v>
      </c>
      <c r="AV55" t="s">
        <v>67</v>
      </c>
      <c r="AW55">
        <v>3.15</v>
      </c>
      <c r="AX55" t="s">
        <v>67</v>
      </c>
      <c r="AY55">
        <v>0.73</v>
      </c>
      <c r="AZ55" t="s">
        <v>67</v>
      </c>
      <c r="BA55">
        <v>0.09</v>
      </c>
      <c r="BB55" t="s">
        <v>67</v>
      </c>
      <c r="BC55">
        <v>0.84</v>
      </c>
      <c r="BD55" t="s">
        <v>67</v>
      </c>
      <c r="BE55">
        <v>1.28</v>
      </c>
      <c r="BF55" t="s">
        <v>67</v>
      </c>
    </row>
    <row r="56" spans="1:58" x14ac:dyDescent="0.25">
      <c r="A56" t="s">
        <v>58</v>
      </c>
      <c r="B56">
        <v>2</v>
      </c>
      <c r="C56" t="s">
        <v>59</v>
      </c>
      <c r="D56">
        <v>2010</v>
      </c>
      <c r="E56">
        <v>2009</v>
      </c>
      <c r="F56">
        <v>12</v>
      </c>
      <c r="G56" t="s">
        <v>60</v>
      </c>
      <c r="H56">
        <v>3493.34</v>
      </c>
      <c r="I56">
        <v>14.99</v>
      </c>
      <c r="J56" t="s">
        <v>73</v>
      </c>
      <c r="K56">
        <v>7.4</v>
      </c>
      <c r="L56" t="s">
        <v>67</v>
      </c>
      <c r="M56">
        <v>28.44</v>
      </c>
      <c r="N56" t="s">
        <v>67</v>
      </c>
      <c r="O56">
        <v>14.41</v>
      </c>
      <c r="P56" t="s">
        <v>67</v>
      </c>
      <c r="Q56">
        <v>50.16</v>
      </c>
      <c r="R56" t="s">
        <v>67</v>
      </c>
      <c r="S56">
        <v>6.65</v>
      </c>
      <c r="T56" t="s">
        <v>67</v>
      </c>
      <c r="U56">
        <v>3.3000000000000002E-2</v>
      </c>
      <c r="V56" t="s">
        <v>67</v>
      </c>
      <c r="W56">
        <v>2.4E-2</v>
      </c>
      <c r="X56" t="s">
        <v>67</v>
      </c>
      <c r="Y56">
        <v>8.9999999999999993E-3</v>
      </c>
      <c r="Z56" t="s">
        <v>67</v>
      </c>
      <c r="AA56">
        <v>8.9999999999999993E-3</v>
      </c>
      <c r="AB56" t="s">
        <v>68</v>
      </c>
      <c r="AC56">
        <v>0.11</v>
      </c>
      <c r="AD56" t="s">
        <v>67</v>
      </c>
      <c r="AE56">
        <v>0.08</v>
      </c>
      <c r="AF56" t="s">
        <v>67</v>
      </c>
      <c r="AG56">
        <v>0.05</v>
      </c>
      <c r="AH56" t="s">
        <v>69</v>
      </c>
      <c r="AI56">
        <v>0.04</v>
      </c>
      <c r="AJ56" t="s">
        <v>68</v>
      </c>
      <c r="AL56" t="s">
        <v>64</v>
      </c>
      <c r="AN56" t="s">
        <v>64</v>
      </c>
      <c r="AO56">
        <v>1.0999999999999999E-2</v>
      </c>
      <c r="AP56" t="s">
        <v>70</v>
      </c>
      <c r="AQ56">
        <v>1.6E-2</v>
      </c>
      <c r="AR56" t="s">
        <v>70</v>
      </c>
      <c r="AS56">
        <v>1.89</v>
      </c>
      <c r="AT56" t="s">
        <v>67</v>
      </c>
      <c r="AU56">
        <v>0.37</v>
      </c>
      <c r="AV56" t="s">
        <v>67</v>
      </c>
      <c r="AW56">
        <v>2.71</v>
      </c>
      <c r="AX56" t="s">
        <v>67</v>
      </c>
      <c r="AY56">
        <v>0.57999999999999996</v>
      </c>
      <c r="AZ56" t="s">
        <v>67</v>
      </c>
      <c r="BA56">
        <v>0.09</v>
      </c>
      <c r="BB56" t="s">
        <v>67</v>
      </c>
      <c r="BC56">
        <v>0.77</v>
      </c>
      <c r="BD56" t="s">
        <v>67</v>
      </c>
      <c r="BE56">
        <v>1.08</v>
      </c>
      <c r="BF56" t="s">
        <v>67</v>
      </c>
    </row>
    <row r="57" spans="1:58" x14ac:dyDescent="0.25">
      <c r="A57" t="s">
        <v>58</v>
      </c>
      <c r="B57">
        <v>2</v>
      </c>
      <c r="C57" t="s">
        <v>59</v>
      </c>
      <c r="D57">
        <v>2010</v>
      </c>
      <c r="E57">
        <v>2010</v>
      </c>
      <c r="F57">
        <v>1</v>
      </c>
      <c r="G57" t="s">
        <v>66</v>
      </c>
      <c r="H57">
        <v>6364.45</v>
      </c>
      <c r="I57">
        <v>27.31</v>
      </c>
      <c r="J57" t="s">
        <v>67</v>
      </c>
      <c r="K57">
        <v>7.41</v>
      </c>
      <c r="L57" t="s">
        <v>67</v>
      </c>
      <c r="M57">
        <v>28.59</v>
      </c>
      <c r="N57" t="s">
        <v>67</v>
      </c>
      <c r="O57">
        <v>14.51</v>
      </c>
      <c r="P57" t="s">
        <v>67</v>
      </c>
      <c r="Q57">
        <v>42.63</v>
      </c>
      <c r="R57" t="s">
        <v>67</v>
      </c>
      <c r="S57">
        <v>7.13</v>
      </c>
      <c r="T57" t="s">
        <v>67</v>
      </c>
      <c r="U57">
        <v>3.3000000000000002E-2</v>
      </c>
      <c r="V57" t="s">
        <v>67</v>
      </c>
      <c r="W57">
        <v>2.5000000000000001E-2</v>
      </c>
      <c r="X57" t="s">
        <v>67</v>
      </c>
      <c r="Y57">
        <v>1.2E-2</v>
      </c>
      <c r="Z57" t="s">
        <v>67</v>
      </c>
      <c r="AA57">
        <v>8.0000000000000002E-3</v>
      </c>
      <c r="AB57" t="s">
        <v>68</v>
      </c>
      <c r="AC57">
        <v>0.09</v>
      </c>
      <c r="AD57" t="s">
        <v>67</v>
      </c>
      <c r="AE57">
        <v>0.08</v>
      </c>
      <c r="AF57" t="s">
        <v>67</v>
      </c>
      <c r="AG57">
        <v>0.05</v>
      </c>
      <c r="AH57" t="s">
        <v>68</v>
      </c>
      <c r="AI57">
        <v>0.02</v>
      </c>
      <c r="AJ57" t="s">
        <v>68</v>
      </c>
      <c r="AL57" t="s">
        <v>64</v>
      </c>
      <c r="AN57" t="s">
        <v>64</v>
      </c>
      <c r="AO57">
        <v>1.4E-2</v>
      </c>
      <c r="AP57" t="s">
        <v>67</v>
      </c>
      <c r="AQ57">
        <v>1.9E-2</v>
      </c>
      <c r="AR57" t="s">
        <v>67</v>
      </c>
      <c r="AS57">
        <v>1.85</v>
      </c>
      <c r="AT57" t="s">
        <v>67</v>
      </c>
      <c r="AU57">
        <v>0.36</v>
      </c>
      <c r="AV57" t="s">
        <v>67</v>
      </c>
      <c r="AW57">
        <v>2.68</v>
      </c>
      <c r="AX57" t="s">
        <v>67</v>
      </c>
      <c r="AY57">
        <v>0.49</v>
      </c>
      <c r="AZ57" t="s">
        <v>67</v>
      </c>
      <c r="BA57">
        <v>0.09</v>
      </c>
      <c r="BB57" t="s">
        <v>67</v>
      </c>
      <c r="BC57">
        <v>0.73</v>
      </c>
      <c r="BD57" t="s">
        <v>67</v>
      </c>
      <c r="BE57">
        <v>0.98</v>
      </c>
      <c r="BF57" t="s">
        <v>67</v>
      </c>
    </row>
    <row r="58" spans="1:58" x14ac:dyDescent="0.25">
      <c r="A58" t="s">
        <v>58</v>
      </c>
      <c r="B58">
        <v>2</v>
      </c>
      <c r="C58" t="s">
        <v>59</v>
      </c>
      <c r="D58">
        <v>2010</v>
      </c>
      <c r="E58">
        <v>2010</v>
      </c>
      <c r="F58">
        <v>2</v>
      </c>
      <c r="G58" t="s">
        <v>66</v>
      </c>
      <c r="H58">
        <v>2871.69</v>
      </c>
      <c r="I58">
        <v>11.13</v>
      </c>
      <c r="J58" t="s">
        <v>67</v>
      </c>
      <c r="K58">
        <v>7.5</v>
      </c>
      <c r="L58" t="s">
        <v>67</v>
      </c>
      <c r="M58">
        <v>30.95</v>
      </c>
      <c r="N58" t="s">
        <v>67</v>
      </c>
      <c r="O58">
        <v>15.91</v>
      </c>
      <c r="P58" t="s">
        <v>67</v>
      </c>
      <c r="Q58">
        <v>10.18</v>
      </c>
      <c r="R58" t="s">
        <v>67</v>
      </c>
      <c r="S58">
        <v>7.73</v>
      </c>
      <c r="T58" t="s">
        <v>67</v>
      </c>
      <c r="U58">
        <v>3.3000000000000002E-2</v>
      </c>
      <c r="V58" t="s">
        <v>67</v>
      </c>
      <c r="W58">
        <v>2.4E-2</v>
      </c>
      <c r="X58" t="s">
        <v>67</v>
      </c>
      <c r="Y58">
        <v>1.0999999999999999E-2</v>
      </c>
      <c r="Z58" t="s">
        <v>67</v>
      </c>
      <c r="AA58">
        <v>8.9999999999999993E-3</v>
      </c>
      <c r="AB58" t="s">
        <v>68</v>
      </c>
      <c r="AC58">
        <v>0.08</v>
      </c>
      <c r="AD58" t="s">
        <v>67</v>
      </c>
      <c r="AE58">
        <v>7.0000000000000007E-2</v>
      </c>
      <c r="AF58" t="s">
        <v>67</v>
      </c>
      <c r="AG58">
        <v>0.04</v>
      </c>
      <c r="AH58" t="s">
        <v>69</v>
      </c>
      <c r="AI58">
        <v>0.01</v>
      </c>
      <c r="AJ58" t="s">
        <v>68</v>
      </c>
      <c r="AL58" t="s">
        <v>64</v>
      </c>
      <c r="AN58" t="s">
        <v>64</v>
      </c>
      <c r="AO58">
        <v>1.7999999999999999E-2</v>
      </c>
      <c r="AP58" t="s">
        <v>70</v>
      </c>
      <c r="AQ58">
        <v>3.0000000000000001E-3</v>
      </c>
      <c r="AR58" t="s">
        <v>70</v>
      </c>
      <c r="AS58">
        <v>1.94</v>
      </c>
      <c r="AT58" t="s">
        <v>67</v>
      </c>
      <c r="AU58">
        <v>0.38</v>
      </c>
      <c r="AV58" t="s">
        <v>67</v>
      </c>
      <c r="AW58">
        <v>2.93</v>
      </c>
      <c r="AX58" t="s">
        <v>67</v>
      </c>
      <c r="AY58">
        <v>0.53</v>
      </c>
      <c r="AZ58" t="s">
        <v>67</v>
      </c>
      <c r="BA58">
        <v>0.09</v>
      </c>
      <c r="BB58" t="s">
        <v>67</v>
      </c>
      <c r="BC58">
        <v>0.76</v>
      </c>
      <c r="BD58" t="s">
        <v>67</v>
      </c>
      <c r="BE58">
        <v>0.83</v>
      </c>
      <c r="BF58" t="s">
        <v>67</v>
      </c>
    </row>
    <row r="59" spans="1:58" x14ac:dyDescent="0.25">
      <c r="A59" t="s">
        <v>58</v>
      </c>
      <c r="B59">
        <v>2</v>
      </c>
      <c r="C59" t="s">
        <v>59</v>
      </c>
      <c r="D59">
        <v>2010</v>
      </c>
      <c r="E59">
        <v>2010</v>
      </c>
      <c r="F59">
        <v>3</v>
      </c>
      <c r="G59" t="s">
        <v>66</v>
      </c>
      <c r="H59">
        <v>3281.27</v>
      </c>
      <c r="I59">
        <v>14.08</v>
      </c>
      <c r="J59" t="s">
        <v>67</v>
      </c>
      <c r="K59">
        <v>7.49</v>
      </c>
      <c r="L59" t="s">
        <v>67</v>
      </c>
      <c r="M59">
        <v>30.24</v>
      </c>
      <c r="N59" t="s">
        <v>67</v>
      </c>
      <c r="O59">
        <v>15.47</v>
      </c>
      <c r="P59" t="s">
        <v>67</v>
      </c>
      <c r="Q59">
        <v>11.31</v>
      </c>
      <c r="R59" t="s">
        <v>67</v>
      </c>
      <c r="S59">
        <v>7.54</v>
      </c>
      <c r="T59" t="s">
        <v>67</v>
      </c>
      <c r="U59">
        <v>3.1E-2</v>
      </c>
      <c r="V59" t="s">
        <v>67</v>
      </c>
      <c r="W59">
        <v>2.1000000000000001E-2</v>
      </c>
      <c r="X59" t="s">
        <v>67</v>
      </c>
      <c r="Y59">
        <v>8.0000000000000002E-3</v>
      </c>
      <c r="Z59" t="s">
        <v>67</v>
      </c>
      <c r="AA59">
        <v>0.01</v>
      </c>
      <c r="AB59" t="s">
        <v>68</v>
      </c>
      <c r="AC59">
        <v>7.0000000000000007E-2</v>
      </c>
      <c r="AD59" t="s">
        <v>67</v>
      </c>
      <c r="AE59">
        <v>0.05</v>
      </c>
      <c r="AF59" t="s">
        <v>67</v>
      </c>
      <c r="AG59">
        <v>0.04</v>
      </c>
      <c r="AH59" t="s">
        <v>69</v>
      </c>
      <c r="AI59">
        <v>0.02</v>
      </c>
      <c r="AJ59" t="s">
        <v>68</v>
      </c>
      <c r="AL59" t="s">
        <v>64</v>
      </c>
      <c r="AN59" t="s">
        <v>64</v>
      </c>
      <c r="AO59">
        <v>7.0000000000000001E-3</v>
      </c>
      <c r="AP59" t="s">
        <v>70</v>
      </c>
      <c r="AQ59">
        <v>0</v>
      </c>
      <c r="AR59" t="s">
        <v>70</v>
      </c>
      <c r="AS59">
        <v>1.88</v>
      </c>
      <c r="AT59" t="s">
        <v>67</v>
      </c>
      <c r="AU59">
        <v>0.38</v>
      </c>
      <c r="AV59" t="s">
        <v>67</v>
      </c>
      <c r="AW59">
        <v>2.9</v>
      </c>
      <c r="AX59" t="s">
        <v>67</v>
      </c>
      <c r="AY59">
        <v>0.57999999999999996</v>
      </c>
      <c r="AZ59" t="s">
        <v>67</v>
      </c>
      <c r="BA59">
        <v>0.09</v>
      </c>
      <c r="BB59" t="s">
        <v>67</v>
      </c>
      <c r="BC59">
        <v>0.8</v>
      </c>
      <c r="BD59" t="s">
        <v>67</v>
      </c>
      <c r="BE59">
        <v>0.91</v>
      </c>
      <c r="BF59" t="s">
        <v>67</v>
      </c>
    </row>
    <row r="60" spans="1:58" x14ac:dyDescent="0.25">
      <c r="A60" t="s">
        <v>58</v>
      </c>
      <c r="B60">
        <v>2</v>
      </c>
      <c r="C60" t="s">
        <v>59</v>
      </c>
      <c r="D60">
        <v>2010</v>
      </c>
      <c r="E60">
        <v>2010</v>
      </c>
      <c r="F60">
        <v>4</v>
      </c>
      <c r="G60" t="s">
        <v>66</v>
      </c>
      <c r="H60">
        <v>4544.1400000000003</v>
      </c>
      <c r="I60">
        <v>18.87</v>
      </c>
      <c r="J60" t="s">
        <v>67</v>
      </c>
      <c r="K60">
        <v>7.43</v>
      </c>
      <c r="L60" t="s">
        <v>67</v>
      </c>
      <c r="M60">
        <v>28.73</v>
      </c>
      <c r="N60" t="s">
        <v>67</v>
      </c>
      <c r="O60">
        <v>14.79</v>
      </c>
      <c r="P60" t="s">
        <v>67</v>
      </c>
      <c r="Q60">
        <v>8.48</v>
      </c>
      <c r="R60" t="s">
        <v>67</v>
      </c>
      <c r="S60">
        <v>7.23</v>
      </c>
      <c r="T60" t="s">
        <v>67</v>
      </c>
      <c r="U60">
        <v>2.8000000000000001E-2</v>
      </c>
      <c r="V60" t="s">
        <v>67</v>
      </c>
      <c r="W60">
        <v>1.9E-2</v>
      </c>
      <c r="X60" t="s">
        <v>67</v>
      </c>
      <c r="Y60">
        <v>7.0000000000000001E-3</v>
      </c>
      <c r="Z60" t="s">
        <v>67</v>
      </c>
      <c r="AA60">
        <v>8.0000000000000002E-3</v>
      </c>
      <c r="AB60" t="s">
        <v>68</v>
      </c>
      <c r="AC60">
        <v>0.06</v>
      </c>
      <c r="AD60" t="s">
        <v>67</v>
      </c>
      <c r="AE60">
        <v>0.04</v>
      </c>
      <c r="AF60" t="s">
        <v>67</v>
      </c>
      <c r="AG60">
        <v>0.03</v>
      </c>
      <c r="AH60" t="s">
        <v>69</v>
      </c>
      <c r="AI60">
        <v>0.01</v>
      </c>
      <c r="AJ60" t="s">
        <v>68</v>
      </c>
      <c r="AL60" t="s">
        <v>64</v>
      </c>
      <c r="AN60" t="s">
        <v>64</v>
      </c>
      <c r="AO60">
        <v>1.2999999999999999E-2</v>
      </c>
      <c r="AP60" t="s">
        <v>67</v>
      </c>
      <c r="AQ60">
        <v>1E-3</v>
      </c>
      <c r="AR60" t="s">
        <v>70</v>
      </c>
      <c r="AS60">
        <v>1.75</v>
      </c>
      <c r="AT60" t="s">
        <v>67</v>
      </c>
      <c r="AU60">
        <v>0.36</v>
      </c>
      <c r="AV60" t="s">
        <v>67</v>
      </c>
      <c r="AW60">
        <v>2.73</v>
      </c>
      <c r="AX60" t="s">
        <v>67</v>
      </c>
      <c r="AY60">
        <v>0.54</v>
      </c>
      <c r="AZ60" t="s">
        <v>67</v>
      </c>
      <c r="BA60">
        <v>0.09</v>
      </c>
      <c r="BB60" t="s">
        <v>67</v>
      </c>
      <c r="BC60">
        <v>0.72</v>
      </c>
      <c r="BD60" t="s">
        <v>67</v>
      </c>
      <c r="BE60">
        <v>0.82</v>
      </c>
      <c r="BF60" t="s">
        <v>67</v>
      </c>
    </row>
    <row r="61" spans="1:58" x14ac:dyDescent="0.25">
      <c r="A61" t="s">
        <v>58</v>
      </c>
      <c r="B61">
        <v>2</v>
      </c>
      <c r="C61" t="s">
        <v>59</v>
      </c>
      <c r="D61">
        <v>2010</v>
      </c>
      <c r="E61">
        <v>2010</v>
      </c>
      <c r="F61">
        <v>5</v>
      </c>
      <c r="G61" t="s">
        <v>66</v>
      </c>
      <c r="H61">
        <v>3612.19</v>
      </c>
      <c r="I61">
        <v>15.5</v>
      </c>
      <c r="J61" t="s">
        <v>67</v>
      </c>
      <c r="K61">
        <v>7.44</v>
      </c>
      <c r="L61" t="s">
        <v>67</v>
      </c>
      <c r="M61">
        <v>28.02</v>
      </c>
      <c r="N61" t="s">
        <v>67</v>
      </c>
      <c r="O61">
        <v>14.56</v>
      </c>
      <c r="P61" t="s">
        <v>67</v>
      </c>
      <c r="Q61">
        <v>7.21</v>
      </c>
      <c r="R61" t="s">
        <v>67</v>
      </c>
      <c r="S61">
        <v>7.03</v>
      </c>
      <c r="T61" t="s">
        <v>67</v>
      </c>
      <c r="U61">
        <v>0.02</v>
      </c>
      <c r="V61" t="s">
        <v>67</v>
      </c>
      <c r="W61">
        <v>1.0999999999999999E-2</v>
      </c>
      <c r="X61" t="s">
        <v>67</v>
      </c>
      <c r="Y61">
        <v>7.0000000000000001E-3</v>
      </c>
      <c r="Z61" t="s">
        <v>67</v>
      </c>
      <c r="AA61">
        <v>8.9999999999999993E-3</v>
      </c>
      <c r="AB61" t="s">
        <v>68</v>
      </c>
      <c r="AC61">
        <v>7.0000000000000007E-2</v>
      </c>
      <c r="AD61" t="s">
        <v>67</v>
      </c>
      <c r="AE61">
        <v>0.04</v>
      </c>
      <c r="AF61" t="s">
        <v>67</v>
      </c>
      <c r="AG61">
        <v>0.04</v>
      </c>
      <c r="AH61" t="s">
        <v>69</v>
      </c>
      <c r="AI61">
        <v>0.03</v>
      </c>
      <c r="AJ61" t="s">
        <v>68</v>
      </c>
      <c r="AL61" t="s">
        <v>64</v>
      </c>
      <c r="AN61" t="s">
        <v>64</v>
      </c>
      <c r="AO61">
        <v>8.9999999999999993E-3</v>
      </c>
      <c r="AP61" t="s">
        <v>70</v>
      </c>
      <c r="AQ61">
        <v>0</v>
      </c>
      <c r="AR61" t="s">
        <v>70</v>
      </c>
      <c r="AS61">
        <v>1.68</v>
      </c>
      <c r="AT61" t="s">
        <v>67</v>
      </c>
      <c r="AU61">
        <v>0.35</v>
      </c>
      <c r="AV61" t="s">
        <v>67</v>
      </c>
      <c r="AW61">
        <v>2.64</v>
      </c>
      <c r="AX61" t="s">
        <v>67</v>
      </c>
      <c r="AY61">
        <v>0.55000000000000004</v>
      </c>
      <c r="AZ61" t="s">
        <v>67</v>
      </c>
      <c r="BA61">
        <v>0.08</v>
      </c>
      <c r="BB61" t="s">
        <v>67</v>
      </c>
      <c r="BC61">
        <v>0.66</v>
      </c>
      <c r="BD61" t="s">
        <v>67</v>
      </c>
      <c r="BE61">
        <v>0.87</v>
      </c>
      <c r="BF61" t="s">
        <v>67</v>
      </c>
    </row>
    <row r="62" spans="1:58" x14ac:dyDescent="0.25">
      <c r="A62" t="s">
        <v>58</v>
      </c>
      <c r="B62">
        <v>2</v>
      </c>
      <c r="C62" t="s">
        <v>59</v>
      </c>
      <c r="D62">
        <v>2010</v>
      </c>
      <c r="E62">
        <v>2010</v>
      </c>
      <c r="F62">
        <v>6</v>
      </c>
      <c r="G62" t="s">
        <v>66</v>
      </c>
      <c r="H62">
        <v>5141.3599999999997</v>
      </c>
      <c r="I62">
        <v>21.35</v>
      </c>
      <c r="J62" t="s">
        <v>67</v>
      </c>
      <c r="K62">
        <v>7.41</v>
      </c>
      <c r="L62" t="s">
        <v>67</v>
      </c>
      <c r="M62">
        <v>29.9</v>
      </c>
      <c r="N62" t="s">
        <v>67</v>
      </c>
      <c r="O62">
        <v>15.37</v>
      </c>
      <c r="P62" t="s">
        <v>67</v>
      </c>
      <c r="Q62">
        <v>10.220000000000001</v>
      </c>
      <c r="R62" t="s">
        <v>67</v>
      </c>
      <c r="S62">
        <v>7.16</v>
      </c>
      <c r="T62" t="s">
        <v>67</v>
      </c>
      <c r="U62">
        <v>2.3E-2</v>
      </c>
      <c r="V62" t="s">
        <v>67</v>
      </c>
      <c r="W62">
        <v>1.2E-2</v>
      </c>
      <c r="X62" t="s">
        <v>67</v>
      </c>
      <c r="Y62">
        <v>8.0000000000000002E-3</v>
      </c>
      <c r="Z62" t="s">
        <v>67</v>
      </c>
      <c r="AA62">
        <v>1.0999999999999999E-2</v>
      </c>
      <c r="AB62" t="s">
        <v>68</v>
      </c>
      <c r="AC62">
        <v>0.08</v>
      </c>
      <c r="AD62" t="s">
        <v>67</v>
      </c>
      <c r="AE62">
        <v>0.03</v>
      </c>
      <c r="AF62" t="s">
        <v>67</v>
      </c>
      <c r="AG62">
        <v>0.02</v>
      </c>
      <c r="AH62" t="s">
        <v>69</v>
      </c>
      <c r="AI62">
        <v>0.05</v>
      </c>
      <c r="AJ62" t="s">
        <v>68</v>
      </c>
      <c r="AL62" t="s">
        <v>64</v>
      </c>
      <c r="AN62" t="s">
        <v>64</v>
      </c>
      <c r="AO62">
        <v>8.0000000000000002E-3</v>
      </c>
      <c r="AP62" t="s">
        <v>70</v>
      </c>
      <c r="AQ62">
        <v>0</v>
      </c>
      <c r="AR62" t="s">
        <v>70</v>
      </c>
      <c r="AS62">
        <v>1.71</v>
      </c>
      <c r="AT62" t="s">
        <v>67</v>
      </c>
      <c r="AU62">
        <v>0.37</v>
      </c>
      <c r="AV62" t="s">
        <v>67</v>
      </c>
      <c r="AW62">
        <v>2.81</v>
      </c>
      <c r="AX62" t="s">
        <v>67</v>
      </c>
      <c r="AY62">
        <v>0.56000000000000005</v>
      </c>
      <c r="AZ62" t="s">
        <v>67</v>
      </c>
      <c r="BA62">
        <v>0.08</v>
      </c>
      <c r="BB62" t="s">
        <v>67</v>
      </c>
      <c r="BC62">
        <v>0.65</v>
      </c>
      <c r="BD62" t="s">
        <v>67</v>
      </c>
      <c r="BE62">
        <v>0.92</v>
      </c>
      <c r="BF62" t="s">
        <v>67</v>
      </c>
    </row>
    <row r="63" spans="1:58" x14ac:dyDescent="0.25">
      <c r="A63" t="s">
        <v>58</v>
      </c>
      <c r="B63">
        <v>2</v>
      </c>
      <c r="C63" t="s">
        <v>59</v>
      </c>
      <c r="D63">
        <v>2010</v>
      </c>
      <c r="E63">
        <v>2010</v>
      </c>
      <c r="F63">
        <v>7</v>
      </c>
      <c r="G63" t="s">
        <v>66</v>
      </c>
      <c r="H63">
        <v>766.72</v>
      </c>
      <c r="I63">
        <v>3.29</v>
      </c>
      <c r="J63" t="s">
        <v>67</v>
      </c>
      <c r="K63">
        <v>7.6</v>
      </c>
      <c r="L63" t="s">
        <v>67</v>
      </c>
      <c r="M63">
        <v>37.520000000000003</v>
      </c>
      <c r="N63" t="s">
        <v>67</v>
      </c>
      <c r="O63">
        <v>19.52</v>
      </c>
      <c r="P63" t="s">
        <v>67</v>
      </c>
      <c r="Q63">
        <v>3.25</v>
      </c>
      <c r="R63" t="s">
        <v>67</v>
      </c>
      <c r="S63">
        <v>8.8800000000000008</v>
      </c>
      <c r="T63" t="s">
        <v>67</v>
      </c>
      <c r="U63">
        <v>1.7000000000000001E-2</v>
      </c>
      <c r="V63" t="s">
        <v>67</v>
      </c>
      <c r="W63">
        <v>1.4E-2</v>
      </c>
      <c r="X63" t="s">
        <v>67</v>
      </c>
      <c r="Y63">
        <v>0.01</v>
      </c>
      <c r="Z63" t="s">
        <v>67</v>
      </c>
      <c r="AA63">
        <v>3.0000000000000001E-3</v>
      </c>
      <c r="AB63" t="s">
        <v>68</v>
      </c>
      <c r="AC63">
        <v>0.05</v>
      </c>
      <c r="AD63" t="s">
        <v>67</v>
      </c>
      <c r="AE63">
        <v>0.04</v>
      </c>
      <c r="AF63" t="s">
        <v>67</v>
      </c>
      <c r="AG63">
        <v>0.03</v>
      </c>
      <c r="AH63" t="s">
        <v>69</v>
      </c>
      <c r="AI63">
        <v>0.01</v>
      </c>
      <c r="AJ63" t="s">
        <v>68</v>
      </c>
      <c r="AL63" t="s">
        <v>64</v>
      </c>
      <c r="AN63" t="s">
        <v>64</v>
      </c>
      <c r="AO63">
        <v>7.0000000000000001E-3</v>
      </c>
      <c r="AP63" t="s">
        <v>70</v>
      </c>
      <c r="AQ63">
        <v>1E-3</v>
      </c>
      <c r="AR63" t="s">
        <v>70</v>
      </c>
      <c r="AS63">
        <v>2.14</v>
      </c>
      <c r="AT63" t="s">
        <v>67</v>
      </c>
      <c r="AU63">
        <v>0.48</v>
      </c>
      <c r="AV63" t="s">
        <v>67</v>
      </c>
      <c r="AW63">
        <v>3.56</v>
      </c>
      <c r="AX63" t="s">
        <v>67</v>
      </c>
      <c r="AY63">
        <v>0.64</v>
      </c>
      <c r="AZ63" t="s">
        <v>67</v>
      </c>
      <c r="BA63">
        <v>0.08</v>
      </c>
      <c r="BB63" t="s">
        <v>67</v>
      </c>
      <c r="BC63">
        <v>0.77</v>
      </c>
      <c r="BD63" t="s">
        <v>67</v>
      </c>
      <c r="BE63">
        <v>0.99</v>
      </c>
      <c r="BF63" t="s">
        <v>67</v>
      </c>
    </row>
    <row r="64" spans="1:58" x14ac:dyDescent="0.25">
      <c r="A64" t="s">
        <v>58</v>
      </c>
      <c r="B64">
        <v>2</v>
      </c>
      <c r="C64" t="s">
        <v>59</v>
      </c>
      <c r="D64">
        <v>2010</v>
      </c>
      <c r="E64">
        <v>2010</v>
      </c>
      <c r="F64">
        <v>8</v>
      </c>
      <c r="G64" t="s">
        <v>66</v>
      </c>
      <c r="H64">
        <v>410.16</v>
      </c>
      <c r="I64">
        <v>1.76</v>
      </c>
      <c r="J64" t="s">
        <v>67</v>
      </c>
      <c r="K64">
        <v>7.6</v>
      </c>
      <c r="L64" t="s">
        <v>67</v>
      </c>
      <c r="M64">
        <v>40.07</v>
      </c>
      <c r="N64" t="s">
        <v>67</v>
      </c>
      <c r="O64">
        <v>20.81</v>
      </c>
      <c r="P64" t="s">
        <v>67</v>
      </c>
      <c r="Q64">
        <v>6.29</v>
      </c>
      <c r="R64" t="s">
        <v>67</v>
      </c>
      <c r="S64">
        <v>9.17</v>
      </c>
      <c r="T64" t="s">
        <v>67</v>
      </c>
      <c r="U64">
        <v>0.02</v>
      </c>
      <c r="V64" t="s">
        <v>67</v>
      </c>
      <c r="W64">
        <v>1.4999999999999999E-2</v>
      </c>
      <c r="X64" t="s">
        <v>67</v>
      </c>
      <c r="Y64">
        <v>8.9999999999999993E-3</v>
      </c>
      <c r="Z64" t="s">
        <v>67</v>
      </c>
      <c r="AA64">
        <v>6.0000000000000001E-3</v>
      </c>
      <c r="AB64" t="s">
        <v>68</v>
      </c>
      <c r="AC64">
        <v>7.0000000000000007E-2</v>
      </c>
      <c r="AD64" t="s">
        <v>67</v>
      </c>
      <c r="AE64">
        <v>0.05</v>
      </c>
      <c r="AF64" t="s">
        <v>67</v>
      </c>
      <c r="AG64">
        <v>0.05</v>
      </c>
      <c r="AH64" t="s">
        <v>69</v>
      </c>
      <c r="AI64">
        <v>0.03</v>
      </c>
      <c r="AJ64" t="s">
        <v>68</v>
      </c>
      <c r="AL64" t="s">
        <v>64</v>
      </c>
      <c r="AN64" t="s">
        <v>64</v>
      </c>
      <c r="AO64">
        <v>0</v>
      </c>
      <c r="AP64" t="s">
        <v>70</v>
      </c>
      <c r="AQ64">
        <v>0</v>
      </c>
      <c r="AR64" t="s">
        <v>70</v>
      </c>
      <c r="AS64">
        <v>2.42</v>
      </c>
      <c r="AT64" t="s">
        <v>67</v>
      </c>
      <c r="AU64">
        <v>0.51</v>
      </c>
      <c r="AV64" t="s">
        <v>67</v>
      </c>
      <c r="AW64">
        <v>3.66</v>
      </c>
      <c r="AX64" t="s">
        <v>67</v>
      </c>
      <c r="AY64">
        <v>0.76</v>
      </c>
      <c r="AZ64" t="s">
        <v>67</v>
      </c>
      <c r="BA64">
        <v>7.0000000000000007E-2</v>
      </c>
      <c r="BB64" t="s">
        <v>67</v>
      </c>
      <c r="BC64">
        <v>0.87</v>
      </c>
      <c r="BD64" t="s">
        <v>67</v>
      </c>
      <c r="BE64">
        <v>0.96</v>
      </c>
      <c r="BF64" t="s">
        <v>67</v>
      </c>
    </row>
    <row r="65" spans="1:58" x14ac:dyDescent="0.25">
      <c r="A65" t="s">
        <v>58</v>
      </c>
      <c r="B65">
        <v>2</v>
      </c>
      <c r="C65" t="s">
        <v>59</v>
      </c>
      <c r="D65">
        <v>2010</v>
      </c>
      <c r="E65">
        <v>2010</v>
      </c>
      <c r="F65">
        <v>9</v>
      </c>
      <c r="G65" t="s">
        <v>66</v>
      </c>
      <c r="H65">
        <v>488.85</v>
      </c>
      <c r="I65">
        <v>2.0299999999999998</v>
      </c>
      <c r="J65" t="s">
        <v>67</v>
      </c>
      <c r="K65">
        <v>7.53</v>
      </c>
      <c r="L65" t="s">
        <v>67</v>
      </c>
      <c r="M65">
        <v>40.33</v>
      </c>
      <c r="N65" t="s">
        <v>67</v>
      </c>
      <c r="O65">
        <v>21.03</v>
      </c>
      <c r="P65" t="s">
        <v>67</v>
      </c>
      <c r="Q65">
        <v>5.1100000000000003</v>
      </c>
      <c r="R65" t="s">
        <v>67</v>
      </c>
      <c r="S65">
        <v>8.9</v>
      </c>
      <c r="T65" t="s">
        <v>67</v>
      </c>
      <c r="U65">
        <v>0.02</v>
      </c>
      <c r="V65" t="s">
        <v>67</v>
      </c>
      <c r="W65">
        <v>1.2999999999999999E-2</v>
      </c>
      <c r="X65" t="s">
        <v>67</v>
      </c>
      <c r="Y65">
        <v>8.9999999999999993E-3</v>
      </c>
      <c r="Z65" t="s">
        <v>67</v>
      </c>
      <c r="AA65">
        <v>8.0000000000000002E-3</v>
      </c>
      <c r="AB65" t="s">
        <v>68</v>
      </c>
      <c r="AC65">
        <v>0.06</v>
      </c>
      <c r="AD65" t="s">
        <v>67</v>
      </c>
      <c r="AE65">
        <v>0.04</v>
      </c>
      <c r="AF65" t="s">
        <v>67</v>
      </c>
      <c r="AG65">
        <v>0.04</v>
      </c>
      <c r="AH65" t="s">
        <v>69</v>
      </c>
      <c r="AI65">
        <v>0.03</v>
      </c>
      <c r="AJ65" t="s">
        <v>68</v>
      </c>
      <c r="AL65" t="s">
        <v>64</v>
      </c>
      <c r="AN65" t="s">
        <v>64</v>
      </c>
      <c r="AO65">
        <v>3.0000000000000001E-3</v>
      </c>
      <c r="AP65" t="s">
        <v>70</v>
      </c>
      <c r="AQ65">
        <v>1E-3</v>
      </c>
      <c r="AR65" t="s">
        <v>70</v>
      </c>
      <c r="AS65">
        <v>2.4900000000000002</v>
      </c>
      <c r="AT65" t="s">
        <v>67</v>
      </c>
      <c r="AU65">
        <v>0.51</v>
      </c>
      <c r="AV65" t="s">
        <v>67</v>
      </c>
      <c r="AW65">
        <v>3.88</v>
      </c>
      <c r="AX65" t="s">
        <v>67</v>
      </c>
      <c r="AY65">
        <v>0.82</v>
      </c>
      <c r="AZ65" t="s">
        <v>67</v>
      </c>
      <c r="BA65">
        <v>7.0000000000000007E-2</v>
      </c>
      <c r="BB65" t="s">
        <v>67</v>
      </c>
      <c r="BC65">
        <v>0.93</v>
      </c>
      <c r="BD65" t="s">
        <v>67</v>
      </c>
      <c r="BE65">
        <v>1.1499999999999999</v>
      </c>
      <c r="BF65" t="s">
        <v>67</v>
      </c>
    </row>
    <row r="66" spans="1:58" x14ac:dyDescent="0.25">
      <c r="A66" t="s">
        <v>58</v>
      </c>
      <c r="B66">
        <v>2</v>
      </c>
      <c r="C66" t="s">
        <v>59</v>
      </c>
      <c r="D66">
        <v>2011</v>
      </c>
      <c r="E66">
        <v>2010</v>
      </c>
      <c r="F66">
        <v>10</v>
      </c>
      <c r="G66" t="s">
        <v>60</v>
      </c>
      <c r="H66">
        <v>1072.01</v>
      </c>
      <c r="I66">
        <v>4.5999999999999996</v>
      </c>
      <c r="J66" t="s">
        <v>67</v>
      </c>
      <c r="K66">
        <v>7.54</v>
      </c>
      <c r="L66" t="s">
        <v>67</v>
      </c>
      <c r="M66">
        <v>36.97</v>
      </c>
      <c r="N66" t="s">
        <v>67</v>
      </c>
      <c r="O66">
        <v>19.010000000000002</v>
      </c>
      <c r="P66" t="s">
        <v>67</v>
      </c>
      <c r="Q66">
        <v>1.86</v>
      </c>
      <c r="R66" t="s">
        <v>67</v>
      </c>
      <c r="S66">
        <v>8.14</v>
      </c>
      <c r="T66" t="s">
        <v>67</v>
      </c>
      <c r="U66">
        <v>1.4999999999999999E-2</v>
      </c>
      <c r="V66" t="s">
        <v>67</v>
      </c>
      <c r="W66">
        <v>1.4E-2</v>
      </c>
      <c r="X66" t="s">
        <v>67</v>
      </c>
      <c r="Y66">
        <v>1.0999999999999999E-2</v>
      </c>
      <c r="Z66" t="s">
        <v>67</v>
      </c>
      <c r="AA66">
        <v>1E-3</v>
      </c>
      <c r="AB66" t="s">
        <v>68</v>
      </c>
      <c r="AC66">
        <v>7.0000000000000007E-2</v>
      </c>
      <c r="AD66" t="s">
        <v>67</v>
      </c>
      <c r="AE66">
        <v>0.04</v>
      </c>
      <c r="AF66" t="s">
        <v>70</v>
      </c>
      <c r="AG66">
        <v>0.03</v>
      </c>
      <c r="AH66" t="s">
        <v>69</v>
      </c>
      <c r="AI66">
        <v>0.03</v>
      </c>
      <c r="AJ66" t="s">
        <v>69</v>
      </c>
      <c r="AL66" t="s">
        <v>64</v>
      </c>
      <c r="AN66" t="s">
        <v>64</v>
      </c>
      <c r="AO66">
        <v>1.2E-2</v>
      </c>
      <c r="AP66" t="s">
        <v>70</v>
      </c>
      <c r="AQ66">
        <v>5.0000000000000001E-3</v>
      </c>
      <c r="AR66" t="s">
        <v>70</v>
      </c>
      <c r="AS66">
        <v>2.2999999999999998</v>
      </c>
      <c r="AT66" t="s">
        <v>67</v>
      </c>
      <c r="AU66">
        <v>0.48</v>
      </c>
      <c r="AV66" t="s">
        <v>67</v>
      </c>
      <c r="AW66">
        <v>3.59</v>
      </c>
      <c r="AX66" t="s">
        <v>67</v>
      </c>
      <c r="AY66">
        <v>0.79</v>
      </c>
      <c r="AZ66" t="s">
        <v>67</v>
      </c>
      <c r="BA66">
        <v>0.08</v>
      </c>
      <c r="BB66" t="s">
        <v>67</v>
      </c>
      <c r="BC66">
        <v>0.88</v>
      </c>
      <c r="BD66" t="s">
        <v>67</v>
      </c>
      <c r="BE66">
        <v>1.03</v>
      </c>
      <c r="BF66" t="s">
        <v>67</v>
      </c>
    </row>
    <row r="67" spans="1:58" x14ac:dyDescent="0.25">
      <c r="A67" t="s">
        <v>58</v>
      </c>
      <c r="B67">
        <v>2</v>
      </c>
      <c r="C67" t="s">
        <v>59</v>
      </c>
      <c r="D67">
        <v>2011</v>
      </c>
      <c r="E67">
        <v>2010</v>
      </c>
      <c r="F67">
        <v>11</v>
      </c>
      <c r="G67" t="s">
        <v>66</v>
      </c>
      <c r="H67">
        <v>3400.28</v>
      </c>
      <c r="I67">
        <v>14.12</v>
      </c>
      <c r="J67" t="s">
        <v>67</v>
      </c>
      <c r="K67">
        <v>7.5</v>
      </c>
      <c r="L67" t="s">
        <v>67</v>
      </c>
      <c r="M67">
        <v>32.47</v>
      </c>
      <c r="N67" t="s">
        <v>67</v>
      </c>
      <c r="O67">
        <v>16.670000000000002</v>
      </c>
      <c r="P67" t="s">
        <v>67</v>
      </c>
      <c r="Q67">
        <v>3.38</v>
      </c>
      <c r="R67" t="s">
        <v>67</v>
      </c>
      <c r="S67">
        <v>7.49</v>
      </c>
      <c r="T67" t="s">
        <v>67</v>
      </c>
      <c r="U67">
        <v>1.9E-2</v>
      </c>
      <c r="V67" t="s">
        <v>67</v>
      </c>
      <c r="W67">
        <v>1.2999999999999999E-2</v>
      </c>
      <c r="X67" t="s">
        <v>67</v>
      </c>
      <c r="Y67">
        <v>1.0999999999999999E-2</v>
      </c>
      <c r="Z67" t="s">
        <v>67</v>
      </c>
      <c r="AA67">
        <v>6.0000000000000001E-3</v>
      </c>
      <c r="AB67" t="s">
        <v>68</v>
      </c>
      <c r="AC67">
        <v>0.1</v>
      </c>
      <c r="AD67" t="s">
        <v>67</v>
      </c>
      <c r="AE67">
        <v>0.05</v>
      </c>
      <c r="AF67" t="s">
        <v>67</v>
      </c>
      <c r="AG67">
        <v>0.03</v>
      </c>
      <c r="AH67" t="s">
        <v>69</v>
      </c>
      <c r="AI67">
        <v>0.05</v>
      </c>
      <c r="AJ67" t="s">
        <v>68</v>
      </c>
      <c r="AL67" t="s">
        <v>64</v>
      </c>
      <c r="AN67" t="s">
        <v>64</v>
      </c>
      <c r="AO67">
        <v>1.6E-2</v>
      </c>
      <c r="AP67" t="s">
        <v>67</v>
      </c>
      <c r="AQ67">
        <v>4.0000000000000001E-3</v>
      </c>
      <c r="AR67" t="s">
        <v>70</v>
      </c>
      <c r="AS67">
        <v>2.1</v>
      </c>
      <c r="AT67" t="s">
        <v>67</v>
      </c>
      <c r="AU67">
        <v>0.42</v>
      </c>
      <c r="AV67" t="s">
        <v>67</v>
      </c>
      <c r="AW67">
        <v>3.16</v>
      </c>
      <c r="AX67" t="s">
        <v>67</v>
      </c>
      <c r="AY67">
        <v>0.67</v>
      </c>
      <c r="AZ67" t="s">
        <v>67</v>
      </c>
      <c r="BA67">
        <v>0.09</v>
      </c>
      <c r="BB67" t="s">
        <v>67</v>
      </c>
      <c r="BC67">
        <v>0.86</v>
      </c>
      <c r="BD67" t="s">
        <v>67</v>
      </c>
      <c r="BE67">
        <v>1.05</v>
      </c>
      <c r="BF67" t="s">
        <v>67</v>
      </c>
    </row>
    <row r="68" spans="1:58" x14ac:dyDescent="0.25">
      <c r="A68" t="s">
        <v>58</v>
      </c>
      <c r="B68">
        <v>2</v>
      </c>
      <c r="C68" t="s">
        <v>59</v>
      </c>
      <c r="D68">
        <v>2011</v>
      </c>
      <c r="E68">
        <v>2010</v>
      </c>
      <c r="F68">
        <v>12</v>
      </c>
      <c r="G68" t="s">
        <v>66</v>
      </c>
      <c r="H68">
        <v>9505.9</v>
      </c>
      <c r="I68">
        <v>40.79</v>
      </c>
      <c r="J68" t="s">
        <v>67</v>
      </c>
      <c r="K68">
        <v>7.34</v>
      </c>
      <c r="L68" t="s">
        <v>67</v>
      </c>
      <c r="M68">
        <v>29.32</v>
      </c>
      <c r="N68" t="s">
        <v>67</v>
      </c>
      <c r="O68">
        <v>14.84</v>
      </c>
      <c r="P68" t="s">
        <v>67</v>
      </c>
      <c r="Q68">
        <v>6.88</v>
      </c>
      <c r="R68" t="s">
        <v>67</v>
      </c>
      <c r="S68">
        <v>7.11</v>
      </c>
      <c r="T68" t="s">
        <v>67</v>
      </c>
      <c r="U68">
        <v>2.4E-2</v>
      </c>
      <c r="V68" t="s">
        <v>67</v>
      </c>
      <c r="W68">
        <v>1.4E-2</v>
      </c>
      <c r="X68" t="s">
        <v>67</v>
      </c>
      <c r="Y68">
        <v>1.2E-2</v>
      </c>
      <c r="Z68" t="s">
        <v>67</v>
      </c>
      <c r="AA68">
        <v>0.01</v>
      </c>
      <c r="AB68" t="s">
        <v>68</v>
      </c>
      <c r="AC68">
        <v>0.08</v>
      </c>
      <c r="AD68" t="s">
        <v>71</v>
      </c>
      <c r="AE68">
        <v>0.1</v>
      </c>
      <c r="AF68" t="s">
        <v>71</v>
      </c>
      <c r="AG68">
        <v>0.09</v>
      </c>
      <c r="AH68" t="s">
        <v>74</v>
      </c>
      <c r="AI68">
        <v>0.01</v>
      </c>
      <c r="AJ68" t="s">
        <v>72</v>
      </c>
      <c r="AL68" t="s">
        <v>64</v>
      </c>
      <c r="AN68" t="s">
        <v>64</v>
      </c>
      <c r="AO68">
        <v>1.4E-2</v>
      </c>
      <c r="AP68" t="s">
        <v>67</v>
      </c>
      <c r="AQ68">
        <v>4.0000000000000001E-3</v>
      </c>
      <c r="AR68" t="s">
        <v>70</v>
      </c>
      <c r="AS68">
        <v>1.91</v>
      </c>
      <c r="AT68" t="s">
        <v>67</v>
      </c>
      <c r="AU68">
        <v>0.38</v>
      </c>
      <c r="AV68" t="s">
        <v>67</v>
      </c>
      <c r="AW68">
        <v>2.74</v>
      </c>
      <c r="AX68" t="s">
        <v>67</v>
      </c>
      <c r="AY68">
        <v>0.57999999999999996</v>
      </c>
      <c r="AZ68" t="s">
        <v>67</v>
      </c>
      <c r="BA68">
        <v>0.08</v>
      </c>
      <c r="BB68" t="s">
        <v>67</v>
      </c>
      <c r="BC68">
        <v>0.71</v>
      </c>
      <c r="BD68" t="s">
        <v>67</v>
      </c>
      <c r="BE68">
        <v>0.93</v>
      </c>
      <c r="BF68" t="s">
        <v>67</v>
      </c>
    </row>
    <row r="69" spans="1:58" x14ac:dyDescent="0.25">
      <c r="A69" t="s">
        <v>58</v>
      </c>
      <c r="B69">
        <v>2</v>
      </c>
      <c r="C69" t="s">
        <v>59</v>
      </c>
      <c r="D69">
        <v>2011</v>
      </c>
      <c r="E69">
        <v>2011</v>
      </c>
      <c r="F69">
        <v>1</v>
      </c>
      <c r="G69" t="s">
        <v>60</v>
      </c>
      <c r="H69">
        <v>9573.48</v>
      </c>
      <c r="I69">
        <v>41.08</v>
      </c>
      <c r="J69" t="s">
        <v>67</v>
      </c>
      <c r="K69">
        <v>7.3</v>
      </c>
      <c r="L69" t="s">
        <v>61</v>
      </c>
      <c r="M69">
        <v>30.1</v>
      </c>
      <c r="N69" t="s">
        <v>61</v>
      </c>
      <c r="O69">
        <v>14.37</v>
      </c>
      <c r="P69" t="s">
        <v>61</v>
      </c>
      <c r="Q69">
        <v>3.48</v>
      </c>
      <c r="R69" t="s">
        <v>61</v>
      </c>
      <c r="S69">
        <v>7.35</v>
      </c>
      <c r="T69" t="s">
        <v>61</v>
      </c>
      <c r="U69">
        <v>1.6E-2</v>
      </c>
      <c r="V69" t="s">
        <v>61</v>
      </c>
      <c r="W69">
        <v>1.2999999999999999E-2</v>
      </c>
      <c r="X69" t="s">
        <v>61</v>
      </c>
      <c r="Y69">
        <v>1.2E-2</v>
      </c>
      <c r="Z69" t="s">
        <v>61</v>
      </c>
      <c r="AA69">
        <v>3.0000000000000001E-3</v>
      </c>
      <c r="AB69" t="s">
        <v>62</v>
      </c>
      <c r="AC69">
        <v>0.05</v>
      </c>
      <c r="AD69" t="s">
        <v>61</v>
      </c>
      <c r="AE69">
        <v>0.04</v>
      </c>
      <c r="AF69" t="s">
        <v>61</v>
      </c>
      <c r="AG69">
        <v>0.02</v>
      </c>
      <c r="AH69" t="s">
        <v>63</v>
      </c>
      <c r="AI69">
        <v>0.01</v>
      </c>
      <c r="AJ69" t="s">
        <v>62</v>
      </c>
      <c r="AL69" t="s">
        <v>64</v>
      </c>
      <c r="AN69" t="s">
        <v>64</v>
      </c>
      <c r="AO69">
        <v>8.9999999999999993E-3</v>
      </c>
      <c r="AP69" t="s">
        <v>65</v>
      </c>
      <c r="AQ69">
        <v>7.0000000000000001E-3</v>
      </c>
      <c r="AR69" t="s">
        <v>61</v>
      </c>
      <c r="AS69">
        <v>1.87</v>
      </c>
      <c r="AT69" t="s">
        <v>61</v>
      </c>
      <c r="AU69">
        <v>0.36</v>
      </c>
      <c r="AV69" t="s">
        <v>61</v>
      </c>
      <c r="AW69">
        <v>2.7</v>
      </c>
      <c r="AX69" t="s">
        <v>61</v>
      </c>
      <c r="AY69">
        <v>0.62</v>
      </c>
      <c r="AZ69" t="s">
        <v>61</v>
      </c>
      <c r="BA69">
        <v>0.08</v>
      </c>
      <c r="BB69" t="s">
        <v>61</v>
      </c>
      <c r="BC69">
        <v>0.64</v>
      </c>
      <c r="BD69" t="s">
        <v>61</v>
      </c>
      <c r="BE69">
        <v>0.68</v>
      </c>
      <c r="BF69" t="s">
        <v>61</v>
      </c>
    </row>
    <row r="70" spans="1:58" x14ac:dyDescent="0.25">
      <c r="A70" t="s">
        <v>58</v>
      </c>
      <c r="B70">
        <v>2</v>
      </c>
      <c r="C70" t="s">
        <v>59</v>
      </c>
      <c r="D70">
        <v>2011</v>
      </c>
      <c r="E70">
        <v>2011</v>
      </c>
      <c r="F70">
        <v>2</v>
      </c>
      <c r="G70" t="s">
        <v>60</v>
      </c>
      <c r="H70">
        <v>2102.81</v>
      </c>
      <c r="I70">
        <v>8.15</v>
      </c>
      <c r="J70" t="s">
        <v>67</v>
      </c>
      <c r="K70">
        <v>7.3</v>
      </c>
      <c r="L70" t="s">
        <v>67</v>
      </c>
      <c r="M70">
        <v>30.58</v>
      </c>
      <c r="N70" t="s">
        <v>67</v>
      </c>
      <c r="O70">
        <v>14.86</v>
      </c>
      <c r="P70" t="s">
        <v>67</v>
      </c>
      <c r="Q70">
        <v>2.4300000000000002</v>
      </c>
      <c r="R70" t="s">
        <v>67</v>
      </c>
      <c r="S70">
        <v>7.52</v>
      </c>
      <c r="T70" t="s">
        <v>67</v>
      </c>
      <c r="U70">
        <v>1.6E-2</v>
      </c>
      <c r="V70" t="s">
        <v>67</v>
      </c>
      <c r="W70">
        <v>1.2999999999999999E-2</v>
      </c>
      <c r="X70" t="s">
        <v>67</v>
      </c>
      <c r="Y70">
        <v>1.0999999999999999E-2</v>
      </c>
      <c r="Z70" t="s">
        <v>67</v>
      </c>
      <c r="AA70">
        <v>3.0000000000000001E-3</v>
      </c>
      <c r="AB70" t="s">
        <v>68</v>
      </c>
      <c r="AC70">
        <v>0.04</v>
      </c>
      <c r="AD70" t="s">
        <v>67</v>
      </c>
      <c r="AE70">
        <v>0.03</v>
      </c>
      <c r="AF70" t="s">
        <v>67</v>
      </c>
      <c r="AG70">
        <v>0.03</v>
      </c>
      <c r="AH70" t="s">
        <v>69</v>
      </c>
      <c r="AI70">
        <v>0.01</v>
      </c>
      <c r="AJ70" t="s">
        <v>68</v>
      </c>
      <c r="AL70" t="s">
        <v>64</v>
      </c>
      <c r="AN70" t="s">
        <v>64</v>
      </c>
      <c r="AO70">
        <v>6.0000000000000001E-3</v>
      </c>
      <c r="AP70" t="s">
        <v>70</v>
      </c>
      <c r="AQ70">
        <v>2E-3</v>
      </c>
      <c r="AR70" t="s">
        <v>70</v>
      </c>
      <c r="AS70">
        <v>1.91</v>
      </c>
      <c r="AT70" t="s">
        <v>67</v>
      </c>
      <c r="AU70">
        <v>0.36</v>
      </c>
      <c r="AV70" t="s">
        <v>67</v>
      </c>
      <c r="AW70">
        <v>2.85</v>
      </c>
      <c r="AX70" t="s">
        <v>67</v>
      </c>
      <c r="AY70">
        <v>0.65</v>
      </c>
      <c r="AZ70" t="s">
        <v>67</v>
      </c>
      <c r="BA70">
        <v>0.09</v>
      </c>
      <c r="BB70" t="s">
        <v>67</v>
      </c>
      <c r="BC70">
        <v>0.67</v>
      </c>
      <c r="BD70" t="s">
        <v>67</v>
      </c>
      <c r="BE70">
        <v>0.69</v>
      </c>
      <c r="BF70" t="s">
        <v>67</v>
      </c>
    </row>
    <row r="71" spans="1:58" x14ac:dyDescent="0.25">
      <c r="A71" t="s">
        <v>58</v>
      </c>
      <c r="B71">
        <v>2</v>
      </c>
      <c r="C71" t="s">
        <v>59</v>
      </c>
      <c r="D71">
        <v>2011</v>
      </c>
      <c r="E71">
        <v>2011</v>
      </c>
      <c r="F71">
        <v>3</v>
      </c>
      <c r="G71" t="s">
        <v>60</v>
      </c>
      <c r="H71">
        <v>6665.08</v>
      </c>
      <c r="I71">
        <v>28.6</v>
      </c>
      <c r="J71" t="s">
        <v>67</v>
      </c>
      <c r="K71">
        <v>7.4</v>
      </c>
      <c r="L71" t="s">
        <v>67</v>
      </c>
      <c r="M71">
        <v>29.19</v>
      </c>
      <c r="N71" t="s">
        <v>67</v>
      </c>
      <c r="O71">
        <v>14.67</v>
      </c>
      <c r="P71" t="s">
        <v>67</v>
      </c>
      <c r="Q71">
        <v>3.04</v>
      </c>
      <c r="R71" t="s">
        <v>67</v>
      </c>
      <c r="S71">
        <v>7.5</v>
      </c>
      <c r="T71" t="s">
        <v>67</v>
      </c>
      <c r="U71">
        <v>1.9E-2</v>
      </c>
      <c r="V71" t="s">
        <v>67</v>
      </c>
      <c r="W71">
        <v>1.4E-2</v>
      </c>
      <c r="X71" t="s">
        <v>67</v>
      </c>
      <c r="Y71">
        <v>1.2999999999999999E-2</v>
      </c>
      <c r="Z71" t="s">
        <v>67</v>
      </c>
      <c r="AA71">
        <v>5.0000000000000001E-3</v>
      </c>
      <c r="AB71" t="s">
        <v>68</v>
      </c>
      <c r="AC71">
        <v>0.04</v>
      </c>
      <c r="AD71" t="s">
        <v>67</v>
      </c>
      <c r="AE71">
        <v>0.03</v>
      </c>
      <c r="AF71" t="s">
        <v>67</v>
      </c>
      <c r="AG71">
        <v>0.02</v>
      </c>
      <c r="AH71" t="s">
        <v>69</v>
      </c>
      <c r="AI71">
        <v>0.01</v>
      </c>
      <c r="AJ71" t="s">
        <v>68</v>
      </c>
      <c r="AL71" t="s">
        <v>64</v>
      </c>
      <c r="AN71" t="s">
        <v>64</v>
      </c>
      <c r="AO71">
        <v>1.0999999999999999E-2</v>
      </c>
      <c r="AP71" t="s">
        <v>70</v>
      </c>
      <c r="AQ71">
        <v>0</v>
      </c>
      <c r="AR71" t="s">
        <v>70</v>
      </c>
      <c r="AS71">
        <v>1.92</v>
      </c>
      <c r="AT71" t="s">
        <v>67</v>
      </c>
      <c r="AU71">
        <v>0.35</v>
      </c>
      <c r="AV71" t="s">
        <v>67</v>
      </c>
      <c r="AW71">
        <v>2.76</v>
      </c>
      <c r="AX71" t="s">
        <v>67</v>
      </c>
      <c r="AY71">
        <v>0.62</v>
      </c>
      <c r="AZ71" t="s">
        <v>67</v>
      </c>
      <c r="BA71">
        <v>0.09</v>
      </c>
      <c r="BB71" t="s">
        <v>67</v>
      </c>
      <c r="BC71">
        <v>0.65</v>
      </c>
      <c r="BD71" t="s">
        <v>67</v>
      </c>
      <c r="BE71">
        <v>0.81</v>
      </c>
      <c r="BF71" t="s">
        <v>67</v>
      </c>
    </row>
    <row r="72" spans="1:58" x14ac:dyDescent="0.25">
      <c r="A72" t="s">
        <v>58</v>
      </c>
      <c r="B72">
        <v>2</v>
      </c>
      <c r="C72" t="s">
        <v>59</v>
      </c>
      <c r="D72">
        <v>2011</v>
      </c>
      <c r="E72">
        <v>2011</v>
      </c>
      <c r="F72">
        <v>4</v>
      </c>
      <c r="G72" t="s">
        <v>66</v>
      </c>
      <c r="H72">
        <v>7884.22</v>
      </c>
      <c r="I72">
        <v>32.74</v>
      </c>
      <c r="J72" t="s">
        <v>67</v>
      </c>
      <c r="K72">
        <v>7.4</v>
      </c>
      <c r="L72" t="s">
        <v>67</v>
      </c>
      <c r="M72">
        <v>27.89</v>
      </c>
      <c r="N72" t="s">
        <v>67</v>
      </c>
      <c r="O72">
        <v>14.07</v>
      </c>
      <c r="P72" t="s">
        <v>67</v>
      </c>
      <c r="Q72">
        <v>4.71</v>
      </c>
      <c r="R72" t="s">
        <v>67</v>
      </c>
      <c r="S72">
        <v>7.03</v>
      </c>
      <c r="T72" t="s">
        <v>67</v>
      </c>
      <c r="U72">
        <v>1.7000000000000001E-2</v>
      </c>
      <c r="V72" t="s">
        <v>67</v>
      </c>
      <c r="W72">
        <v>1.2E-2</v>
      </c>
      <c r="X72" t="s">
        <v>67</v>
      </c>
      <c r="Y72">
        <v>1.0999999999999999E-2</v>
      </c>
      <c r="Z72" t="s">
        <v>67</v>
      </c>
      <c r="AA72">
        <v>5.0000000000000001E-3</v>
      </c>
      <c r="AB72" t="s">
        <v>68</v>
      </c>
      <c r="AC72">
        <v>0.05</v>
      </c>
      <c r="AD72" t="s">
        <v>67</v>
      </c>
      <c r="AE72">
        <v>0.03</v>
      </c>
      <c r="AF72" t="s">
        <v>67</v>
      </c>
      <c r="AG72">
        <v>0.02</v>
      </c>
      <c r="AH72" t="s">
        <v>69</v>
      </c>
      <c r="AI72">
        <v>0.02</v>
      </c>
      <c r="AJ72" t="s">
        <v>68</v>
      </c>
      <c r="AL72" t="s">
        <v>64</v>
      </c>
      <c r="AN72" t="s">
        <v>64</v>
      </c>
      <c r="AO72">
        <v>1.0999999999999999E-2</v>
      </c>
      <c r="AP72" t="s">
        <v>70</v>
      </c>
      <c r="AQ72">
        <v>0</v>
      </c>
      <c r="AR72" t="s">
        <v>70</v>
      </c>
      <c r="AS72">
        <v>1.82</v>
      </c>
      <c r="AT72" t="s">
        <v>67</v>
      </c>
      <c r="AU72">
        <v>0.33</v>
      </c>
      <c r="AV72" t="s">
        <v>67</v>
      </c>
      <c r="AW72">
        <v>2.61</v>
      </c>
      <c r="AX72" t="s">
        <v>67</v>
      </c>
      <c r="AY72">
        <v>0.74</v>
      </c>
      <c r="AZ72" t="s">
        <v>67</v>
      </c>
      <c r="BA72">
        <v>0.09</v>
      </c>
      <c r="BB72" t="s">
        <v>67</v>
      </c>
      <c r="BC72">
        <v>0.62</v>
      </c>
      <c r="BD72" t="s">
        <v>67</v>
      </c>
      <c r="BE72">
        <v>0.76</v>
      </c>
      <c r="BF72" t="s">
        <v>67</v>
      </c>
    </row>
    <row r="73" spans="1:58" x14ac:dyDescent="0.25">
      <c r="A73" t="s">
        <v>58</v>
      </c>
      <c r="B73">
        <v>2</v>
      </c>
      <c r="C73" t="s">
        <v>59</v>
      </c>
      <c r="D73">
        <v>2011</v>
      </c>
      <c r="E73">
        <v>2011</v>
      </c>
      <c r="F73">
        <v>5</v>
      </c>
      <c r="G73" t="s">
        <v>66</v>
      </c>
      <c r="H73">
        <v>5220.2</v>
      </c>
      <c r="I73">
        <v>22.4</v>
      </c>
      <c r="J73" t="s">
        <v>67</v>
      </c>
      <c r="K73">
        <v>7.25</v>
      </c>
      <c r="L73" t="s">
        <v>67</v>
      </c>
      <c r="M73">
        <v>26.26</v>
      </c>
      <c r="N73" t="s">
        <v>67</v>
      </c>
      <c r="O73">
        <v>13.24</v>
      </c>
      <c r="P73" t="s">
        <v>67</v>
      </c>
      <c r="Q73">
        <v>1.41</v>
      </c>
      <c r="R73" t="s">
        <v>67</v>
      </c>
      <c r="S73">
        <v>6.54</v>
      </c>
      <c r="T73" t="s">
        <v>67</v>
      </c>
      <c r="U73">
        <v>1.2999999999999999E-2</v>
      </c>
      <c r="V73" t="s">
        <v>67</v>
      </c>
      <c r="W73">
        <v>8.0000000000000002E-3</v>
      </c>
      <c r="X73" t="s">
        <v>67</v>
      </c>
      <c r="Y73">
        <v>8.9999999999999993E-3</v>
      </c>
      <c r="Z73" t="s">
        <v>67</v>
      </c>
      <c r="AA73">
        <v>4.0000000000000001E-3</v>
      </c>
      <c r="AB73" t="s">
        <v>68</v>
      </c>
      <c r="AC73">
        <v>0.04</v>
      </c>
      <c r="AD73" t="s">
        <v>67</v>
      </c>
      <c r="AE73">
        <v>0.02</v>
      </c>
      <c r="AF73" t="s">
        <v>67</v>
      </c>
      <c r="AG73">
        <v>0.01</v>
      </c>
      <c r="AH73" t="s">
        <v>69</v>
      </c>
      <c r="AI73">
        <v>0.02</v>
      </c>
      <c r="AJ73" t="s">
        <v>68</v>
      </c>
      <c r="AL73" t="s">
        <v>64</v>
      </c>
      <c r="AN73" t="s">
        <v>64</v>
      </c>
      <c r="AO73">
        <v>1.0999999999999999E-2</v>
      </c>
      <c r="AP73" t="s">
        <v>70</v>
      </c>
      <c r="AQ73">
        <v>0</v>
      </c>
      <c r="AR73" t="s">
        <v>70</v>
      </c>
      <c r="AS73">
        <v>1.67</v>
      </c>
      <c r="AT73" t="s">
        <v>67</v>
      </c>
      <c r="AU73">
        <v>0.3</v>
      </c>
      <c r="AV73" t="s">
        <v>67</v>
      </c>
      <c r="AW73">
        <v>2.4300000000000002</v>
      </c>
      <c r="AX73" t="s">
        <v>67</v>
      </c>
      <c r="AY73">
        <v>0.79</v>
      </c>
      <c r="AZ73" t="s">
        <v>67</v>
      </c>
      <c r="BA73">
        <v>0.08</v>
      </c>
      <c r="BB73" t="s">
        <v>67</v>
      </c>
      <c r="BC73">
        <v>0.64</v>
      </c>
      <c r="BD73" t="s">
        <v>67</v>
      </c>
      <c r="BE73">
        <v>0.74</v>
      </c>
      <c r="BF73" t="s">
        <v>67</v>
      </c>
    </row>
    <row r="74" spans="1:58" x14ac:dyDescent="0.25">
      <c r="A74" t="s">
        <v>58</v>
      </c>
      <c r="B74">
        <v>2</v>
      </c>
      <c r="C74" t="s">
        <v>59</v>
      </c>
      <c r="D74">
        <v>2011</v>
      </c>
      <c r="E74">
        <v>2011</v>
      </c>
      <c r="F74">
        <v>6</v>
      </c>
      <c r="G74" t="s">
        <v>66</v>
      </c>
      <c r="H74">
        <v>3566.44</v>
      </c>
      <c r="I74">
        <v>14.81</v>
      </c>
      <c r="J74" t="s">
        <v>67</v>
      </c>
      <c r="K74">
        <v>7.4</v>
      </c>
      <c r="L74" t="s">
        <v>67</v>
      </c>
      <c r="M74">
        <v>27.39</v>
      </c>
      <c r="N74" t="s">
        <v>67</v>
      </c>
      <c r="O74">
        <v>13.63</v>
      </c>
      <c r="P74" t="s">
        <v>67</v>
      </c>
      <c r="Q74">
        <v>1.91</v>
      </c>
      <c r="R74" t="s">
        <v>67</v>
      </c>
      <c r="S74">
        <v>6.64</v>
      </c>
      <c r="T74" t="s">
        <v>67</v>
      </c>
      <c r="U74">
        <v>1.2E-2</v>
      </c>
      <c r="V74" t="s">
        <v>67</v>
      </c>
      <c r="W74">
        <v>8.0000000000000002E-3</v>
      </c>
      <c r="X74" t="s">
        <v>67</v>
      </c>
      <c r="Y74">
        <v>7.0000000000000001E-3</v>
      </c>
      <c r="Z74" t="s">
        <v>67</v>
      </c>
      <c r="AA74">
        <v>4.0000000000000001E-3</v>
      </c>
      <c r="AB74" t="s">
        <v>68</v>
      </c>
      <c r="AC74">
        <v>0.04</v>
      </c>
      <c r="AD74" t="s">
        <v>67</v>
      </c>
      <c r="AE74">
        <v>0.02</v>
      </c>
      <c r="AF74" t="s">
        <v>67</v>
      </c>
      <c r="AG74">
        <v>0.01</v>
      </c>
      <c r="AH74" t="s">
        <v>69</v>
      </c>
      <c r="AI74">
        <v>0.02</v>
      </c>
      <c r="AJ74" t="s">
        <v>68</v>
      </c>
      <c r="AL74" t="s">
        <v>64</v>
      </c>
      <c r="AN74" t="s">
        <v>64</v>
      </c>
      <c r="AO74">
        <v>1.6E-2</v>
      </c>
      <c r="AP74" t="s">
        <v>67</v>
      </c>
      <c r="AQ74">
        <v>1E-3</v>
      </c>
      <c r="AR74" t="s">
        <v>70</v>
      </c>
      <c r="AS74">
        <v>1.73</v>
      </c>
      <c r="AT74" t="s">
        <v>67</v>
      </c>
      <c r="AU74">
        <v>0.34</v>
      </c>
      <c r="AV74" t="s">
        <v>67</v>
      </c>
      <c r="AW74">
        <v>2.58</v>
      </c>
      <c r="AX74" t="s">
        <v>67</v>
      </c>
      <c r="AY74">
        <v>0.83</v>
      </c>
      <c r="AZ74" t="s">
        <v>67</v>
      </c>
      <c r="BA74">
        <v>0.08</v>
      </c>
      <c r="BB74" t="s">
        <v>67</v>
      </c>
      <c r="BC74">
        <v>0.77</v>
      </c>
      <c r="BD74" t="s">
        <v>67</v>
      </c>
      <c r="BE74">
        <v>0.82</v>
      </c>
      <c r="BF74" t="s">
        <v>67</v>
      </c>
    </row>
    <row r="75" spans="1:58" x14ac:dyDescent="0.25">
      <c r="A75" t="s">
        <v>58</v>
      </c>
      <c r="B75">
        <v>2</v>
      </c>
      <c r="C75" t="s">
        <v>59</v>
      </c>
      <c r="D75">
        <v>2011</v>
      </c>
      <c r="E75">
        <v>2011</v>
      </c>
      <c r="F75">
        <v>7</v>
      </c>
      <c r="G75" t="s">
        <v>66</v>
      </c>
      <c r="H75">
        <v>957.81</v>
      </c>
      <c r="I75">
        <v>4.1100000000000003</v>
      </c>
      <c r="J75" t="s">
        <v>67</v>
      </c>
      <c r="K75">
        <v>7.55</v>
      </c>
      <c r="L75" t="s">
        <v>67</v>
      </c>
      <c r="M75">
        <v>33.89</v>
      </c>
      <c r="N75" t="s">
        <v>67</v>
      </c>
      <c r="O75">
        <v>17.07</v>
      </c>
      <c r="P75" t="s">
        <v>67</v>
      </c>
      <c r="Q75">
        <v>1.97</v>
      </c>
      <c r="R75" t="s">
        <v>67</v>
      </c>
      <c r="S75">
        <v>8</v>
      </c>
      <c r="T75" t="s">
        <v>67</v>
      </c>
      <c r="U75">
        <v>1.6E-2</v>
      </c>
      <c r="V75" t="s">
        <v>67</v>
      </c>
      <c r="W75">
        <v>1.0999999999999999E-2</v>
      </c>
      <c r="X75" t="s">
        <v>67</v>
      </c>
      <c r="Y75">
        <v>8.9999999999999993E-3</v>
      </c>
      <c r="Z75" t="s">
        <v>67</v>
      </c>
      <c r="AA75">
        <v>6.0000000000000001E-3</v>
      </c>
      <c r="AB75" t="s">
        <v>68</v>
      </c>
      <c r="AC75">
        <v>0.05</v>
      </c>
      <c r="AD75" t="s">
        <v>67</v>
      </c>
      <c r="AE75">
        <v>0.03</v>
      </c>
      <c r="AF75" t="s">
        <v>67</v>
      </c>
      <c r="AG75">
        <v>0.02</v>
      </c>
      <c r="AH75" t="s">
        <v>69</v>
      </c>
      <c r="AI75">
        <v>0.03</v>
      </c>
      <c r="AJ75" t="s">
        <v>68</v>
      </c>
      <c r="AL75" t="s">
        <v>64</v>
      </c>
      <c r="AN75" t="s">
        <v>64</v>
      </c>
      <c r="AO75">
        <v>8.9999999999999993E-3</v>
      </c>
      <c r="AP75" t="s">
        <v>70</v>
      </c>
      <c r="AQ75">
        <v>0</v>
      </c>
      <c r="AR75" t="s">
        <v>70</v>
      </c>
      <c r="AS75">
        <v>2.14</v>
      </c>
      <c r="AT75" t="s">
        <v>67</v>
      </c>
      <c r="AU75">
        <v>0.47</v>
      </c>
      <c r="AV75" t="s">
        <v>67</v>
      </c>
      <c r="AW75">
        <v>3.22</v>
      </c>
      <c r="AX75" t="s">
        <v>67</v>
      </c>
      <c r="AY75">
        <v>1.01</v>
      </c>
      <c r="AZ75" t="s">
        <v>67</v>
      </c>
      <c r="BA75">
        <v>7.0000000000000007E-2</v>
      </c>
      <c r="BB75" t="s">
        <v>67</v>
      </c>
      <c r="BC75">
        <v>0.7</v>
      </c>
      <c r="BD75" t="s">
        <v>67</v>
      </c>
      <c r="BE75">
        <v>0.91</v>
      </c>
      <c r="BF75" t="s">
        <v>67</v>
      </c>
    </row>
    <row r="76" spans="1:58" x14ac:dyDescent="0.25">
      <c r="A76" t="s">
        <v>58</v>
      </c>
      <c r="B76">
        <v>2</v>
      </c>
      <c r="C76" t="s">
        <v>59</v>
      </c>
      <c r="D76">
        <v>2011</v>
      </c>
      <c r="E76">
        <v>2011</v>
      </c>
      <c r="F76">
        <v>8</v>
      </c>
      <c r="G76" t="s">
        <v>66</v>
      </c>
      <c r="H76">
        <v>510.37</v>
      </c>
      <c r="I76">
        <v>2.19</v>
      </c>
      <c r="J76" t="s">
        <v>67</v>
      </c>
      <c r="K76">
        <v>7.55</v>
      </c>
      <c r="L76" t="s">
        <v>67</v>
      </c>
      <c r="M76">
        <v>37.729999999999997</v>
      </c>
      <c r="N76" t="s">
        <v>67</v>
      </c>
      <c r="O76">
        <v>19.39</v>
      </c>
      <c r="P76" t="s">
        <v>67</v>
      </c>
      <c r="Q76">
        <v>1.78</v>
      </c>
      <c r="R76" t="s">
        <v>67</v>
      </c>
      <c r="S76">
        <v>8.8699999999999992</v>
      </c>
      <c r="T76" t="s">
        <v>67</v>
      </c>
      <c r="U76">
        <v>1.6E-2</v>
      </c>
      <c r="V76" t="s">
        <v>67</v>
      </c>
      <c r="W76">
        <v>1.2E-2</v>
      </c>
      <c r="X76" t="s">
        <v>67</v>
      </c>
      <c r="Y76">
        <v>0.01</v>
      </c>
      <c r="Z76" t="s">
        <v>67</v>
      </c>
      <c r="AA76">
        <v>4.0000000000000001E-3</v>
      </c>
      <c r="AB76" t="s">
        <v>68</v>
      </c>
      <c r="AC76">
        <v>0.06</v>
      </c>
      <c r="AD76" t="s">
        <v>67</v>
      </c>
      <c r="AE76">
        <v>0.02</v>
      </c>
      <c r="AF76" t="s">
        <v>67</v>
      </c>
      <c r="AG76">
        <v>0.02</v>
      </c>
      <c r="AH76" t="s">
        <v>69</v>
      </c>
      <c r="AI76">
        <v>0.04</v>
      </c>
      <c r="AJ76" t="s">
        <v>68</v>
      </c>
      <c r="AL76" t="s">
        <v>64</v>
      </c>
      <c r="AN76" t="s">
        <v>64</v>
      </c>
      <c r="AO76">
        <v>1.2E-2</v>
      </c>
      <c r="AP76" t="s">
        <v>70</v>
      </c>
      <c r="AQ76">
        <v>1E-3</v>
      </c>
      <c r="AR76" t="s">
        <v>70</v>
      </c>
      <c r="AS76">
        <v>2.4700000000000002</v>
      </c>
      <c r="AT76" t="s">
        <v>67</v>
      </c>
      <c r="AU76">
        <v>0.54</v>
      </c>
      <c r="AV76" t="s">
        <v>67</v>
      </c>
      <c r="AW76">
        <v>3.6</v>
      </c>
      <c r="AX76" t="s">
        <v>67</v>
      </c>
      <c r="AY76">
        <v>1.1299999999999999</v>
      </c>
      <c r="AZ76" t="s">
        <v>67</v>
      </c>
      <c r="BA76">
        <v>7.0000000000000007E-2</v>
      </c>
      <c r="BB76" t="s">
        <v>67</v>
      </c>
      <c r="BC76">
        <v>0.67</v>
      </c>
      <c r="BD76" t="s">
        <v>67</v>
      </c>
      <c r="BE76">
        <v>0.94</v>
      </c>
      <c r="BF76" t="s">
        <v>67</v>
      </c>
    </row>
    <row r="77" spans="1:58" x14ac:dyDescent="0.25">
      <c r="A77" t="s">
        <v>58</v>
      </c>
      <c r="B77">
        <v>2</v>
      </c>
      <c r="C77" t="s">
        <v>59</v>
      </c>
      <c r="D77">
        <v>2011</v>
      </c>
      <c r="E77">
        <v>2011</v>
      </c>
      <c r="F77">
        <v>9</v>
      </c>
      <c r="G77" t="s">
        <v>66</v>
      </c>
      <c r="H77">
        <v>375.67</v>
      </c>
      <c r="I77">
        <v>1.56</v>
      </c>
      <c r="J77" t="s">
        <v>67</v>
      </c>
      <c r="K77">
        <v>7.5</v>
      </c>
      <c r="L77" t="s">
        <v>67</v>
      </c>
      <c r="M77">
        <v>38.979999999999997</v>
      </c>
      <c r="N77" t="s">
        <v>67</v>
      </c>
      <c r="O77">
        <v>20.23</v>
      </c>
      <c r="P77" t="s">
        <v>67</v>
      </c>
      <c r="Q77">
        <v>1</v>
      </c>
      <c r="R77" t="s">
        <v>67</v>
      </c>
      <c r="S77">
        <v>9.01</v>
      </c>
      <c r="T77" t="s">
        <v>67</v>
      </c>
      <c r="U77">
        <v>1.4999999999999999E-2</v>
      </c>
      <c r="V77" t="s">
        <v>67</v>
      </c>
      <c r="W77">
        <v>1.2999999999999999E-2</v>
      </c>
      <c r="X77" t="s">
        <v>67</v>
      </c>
      <c r="Y77">
        <v>8.9999999999999993E-3</v>
      </c>
      <c r="Z77" t="s">
        <v>67</v>
      </c>
      <c r="AA77">
        <v>2E-3</v>
      </c>
      <c r="AB77" t="s">
        <v>68</v>
      </c>
      <c r="AC77">
        <v>0.04</v>
      </c>
      <c r="AD77" t="s">
        <v>67</v>
      </c>
      <c r="AE77">
        <v>0.03</v>
      </c>
      <c r="AF77" t="s">
        <v>67</v>
      </c>
      <c r="AG77">
        <v>0.02</v>
      </c>
      <c r="AH77" t="s">
        <v>69</v>
      </c>
      <c r="AI77">
        <v>0.01</v>
      </c>
      <c r="AJ77" t="s">
        <v>68</v>
      </c>
      <c r="AL77" t="s">
        <v>64</v>
      </c>
      <c r="AN77" t="s">
        <v>64</v>
      </c>
      <c r="AO77">
        <v>1.4999999999999999E-2</v>
      </c>
      <c r="AP77" t="s">
        <v>67</v>
      </c>
      <c r="AQ77">
        <v>2E-3</v>
      </c>
      <c r="AR77" t="s">
        <v>70</v>
      </c>
      <c r="AS77">
        <v>2.5499999999999998</v>
      </c>
      <c r="AT77" t="s">
        <v>67</v>
      </c>
      <c r="AU77">
        <v>0.52</v>
      </c>
      <c r="AV77" t="s">
        <v>67</v>
      </c>
      <c r="AW77">
        <v>3.7</v>
      </c>
      <c r="AX77" t="s">
        <v>67</v>
      </c>
      <c r="AY77">
        <v>1.18</v>
      </c>
      <c r="AZ77" t="s">
        <v>67</v>
      </c>
      <c r="BA77">
        <v>7.0000000000000007E-2</v>
      </c>
      <c r="BB77" t="s">
        <v>67</v>
      </c>
      <c r="BC77">
        <v>0.76</v>
      </c>
      <c r="BD77" t="s">
        <v>67</v>
      </c>
      <c r="BE77">
        <v>1.1100000000000001</v>
      </c>
      <c r="BF77" t="s">
        <v>67</v>
      </c>
    </row>
    <row r="78" spans="1:58" x14ac:dyDescent="0.25">
      <c r="A78" t="s">
        <v>58</v>
      </c>
      <c r="B78">
        <v>2</v>
      </c>
      <c r="C78" t="s">
        <v>59</v>
      </c>
      <c r="D78">
        <v>2012</v>
      </c>
      <c r="E78">
        <v>2011</v>
      </c>
      <c r="F78">
        <v>10</v>
      </c>
      <c r="G78" t="s">
        <v>66</v>
      </c>
      <c r="H78">
        <v>468.42</v>
      </c>
      <c r="I78">
        <v>2.0099999999999998</v>
      </c>
      <c r="J78" t="s">
        <v>67</v>
      </c>
      <c r="K78">
        <v>7.5</v>
      </c>
      <c r="L78" t="s">
        <v>67</v>
      </c>
      <c r="M78">
        <v>38.94</v>
      </c>
      <c r="N78" t="s">
        <v>67</v>
      </c>
      <c r="O78">
        <v>19.93</v>
      </c>
      <c r="P78" t="s">
        <v>67</v>
      </c>
      <c r="Q78">
        <v>1.05</v>
      </c>
      <c r="R78" t="s">
        <v>67</v>
      </c>
      <c r="S78">
        <v>8.73</v>
      </c>
      <c r="T78" t="s">
        <v>67</v>
      </c>
      <c r="U78">
        <v>1.6E-2</v>
      </c>
      <c r="V78" t="s">
        <v>67</v>
      </c>
      <c r="W78">
        <v>1.2E-2</v>
      </c>
      <c r="X78" t="s">
        <v>67</v>
      </c>
      <c r="Y78">
        <v>1.0999999999999999E-2</v>
      </c>
      <c r="Z78" t="s">
        <v>67</v>
      </c>
      <c r="AA78">
        <v>4.0000000000000001E-3</v>
      </c>
      <c r="AB78" t="s">
        <v>68</v>
      </c>
      <c r="AC78">
        <v>0.04</v>
      </c>
      <c r="AD78" t="s">
        <v>67</v>
      </c>
      <c r="AE78">
        <v>0.04</v>
      </c>
      <c r="AF78" t="s">
        <v>67</v>
      </c>
      <c r="AG78">
        <v>0.02</v>
      </c>
      <c r="AH78" t="s">
        <v>69</v>
      </c>
      <c r="AI78">
        <v>0.01</v>
      </c>
      <c r="AJ78" t="s">
        <v>68</v>
      </c>
      <c r="AL78" t="s">
        <v>64</v>
      </c>
      <c r="AN78" t="s">
        <v>64</v>
      </c>
      <c r="AO78">
        <v>1.6E-2</v>
      </c>
      <c r="AP78" t="s">
        <v>70</v>
      </c>
      <c r="AQ78">
        <v>1E-3</v>
      </c>
      <c r="AR78" t="s">
        <v>70</v>
      </c>
      <c r="AS78">
        <v>2.4900000000000002</v>
      </c>
      <c r="AT78" t="s">
        <v>67</v>
      </c>
      <c r="AU78">
        <v>0.46</v>
      </c>
      <c r="AV78" t="s">
        <v>67</v>
      </c>
      <c r="AW78">
        <v>3.7</v>
      </c>
      <c r="AX78" t="s">
        <v>67</v>
      </c>
      <c r="AY78">
        <v>1.21</v>
      </c>
      <c r="AZ78" t="s">
        <v>67</v>
      </c>
      <c r="BA78">
        <v>0.08</v>
      </c>
      <c r="BB78" t="s">
        <v>67</v>
      </c>
      <c r="BC78">
        <v>0.84</v>
      </c>
      <c r="BD78" t="s">
        <v>67</v>
      </c>
      <c r="BE78">
        <v>1.05</v>
      </c>
      <c r="BF78" t="s">
        <v>67</v>
      </c>
    </row>
    <row r="79" spans="1:58" x14ac:dyDescent="0.25">
      <c r="A79" t="s">
        <v>58</v>
      </c>
      <c r="B79">
        <v>2</v>
      </c>
      <c r="C79" t="s">
        <v>59</v>
      </c>
      <c r="D79">
        <v>2012</v>
      </c>
      <c r="E79">
        <v>2011</v>
      </c>
      <c r="F79">
        <v>11</v>
      </c>
      <c r="G79" t="s">
        <v>66</v>
      </c>
      <c r="H79">
        <v>2188.9899999999998</v>
      </c>
      <c r="I79">
        <v>9.09</v>
      </c>
      <c r="J79" t="s">
        <v>73</v>
      </c>
      <c r="K79">
        <v>7.4</v>
      </c>
      <c r="L79" t="s">
        <v>67</v>
      </c>
      <c r="M79">
        <v>34.04</v>
      </c>
      <c r="N79" t="s">
        <v>67</v>
      </c>
      <c r="O79">
        <v>17.149999999999999</v>
      </c>
      <c r="P79" t="s">
        <v>67</v>
      </c>
      <c r="Q79">
        <v>6.91</v>
      </c>
      <c r="R79" t="s">
        <v>67</v>
      </c>
      <c r="S79">
        <v>7.68</v>
      </c>
      <c r="T79" t="s">
        <v>67</v>
      </c>
      <c r="U79">
        <v>1.7000000000000001E-2</v>
      </c>
      <c r="V79" t="s">
        <v>67</v>
      </c>
      <c r="W79">
        <v>1.4999999999999999E-2</v>
      </c>
      <c r="X79" t="s">
        <v>67</v>
      </c>
      <c r="Y79">
        <v>0.01</v>
      </c>
      <c r="Z79" t="s">
        <v>67</v>
      </c>
      <c r="AA79">
        <v>2E-3</v>
      </c>
      <c r="AB79" t="s">
        <v>68</v>
      </c>
      <c r="AC79">
        <v>0.08</v>
      </c>
      <c r="AD79" t="s">
        <v>67</v>
      </c>
      <c r="AE79">
        <v>7.0000000000000007E-2</v>
      </c>
      <c r="AF79" t="s">
        <v>67</v>
      </c>
      <c r="AG79">
        <v>0.04</v>
      </c>
      <c r="AH79" t="s">
        <v>69</v>
      </c>
      <c r="AI79">
        <v>0.01</v>
      </c>
      <c r="AJ79" t="s">
        <v>68</v>
      </c>
      <c r="AL79" t="s">
        <v>64</v>
      </c>
      <c r="AN79" t="s">
        <v>64</v>
      </c>
      <c r="AO79">
        <v>8.9999999999999993E-3</v>
      </c>
      <c r="AP79" t="s">
        <v>70</v>
      </c>
      <c r="AQ79">
        <v>2.1000000000000001E-2</v>
      </c>
      <c r="AR79" t="s">
        <v>70</v>
      </c>
      <c r="AS79">
        <v>2.11</v>
      </c>
      <c r="AT79" t="s">
        <v>67</v>
      </c>
      <c r="AU79">
        <v>0.39</v>
      </c>
      <c r="AV79" t="s">
        <v>67</v>
      </c>
      <c r="AW79">
        <v>3.26</v>
      </c>
      <c r="AX79" t="s">
        <v>67</v>
      </c>
      <c r="AY79">
        <v>1.03</v>
      </c>
      <c r="AZ79" t="s">
        <v>67</v>
      </c>
      <c r="BA79">
        <v>0.09</v>
      </c>
      <c r="BB79" t="s">
        <v>67</v>
      </c>
      <c r="BC79">
        <v>0.8</v>
      </c>
      <c r="BD79" t="s">
        <v>67</v>
      </c>
      <c r="BE79">
        <v>1.18</v>
      </c>
      <c r="BF79" t="s">
        <v>67</v>
      </c>
    </row>
    <row r="80" spans="1:58" x14ac:dyDescent="0.25">
      <c r="A80" t="s">
        <v>58</v>
      </c>
      <c r="B80">
        <v>2</v>
      </c>
      <c r="C80" t="s">
        <v>59</v>
      </c>
      <c r="D80">
        <v>2012</v>
      </c>
      <c r="E80">
        <v>2011</v>
      </c>
      <c r="F80">
        <v>12</v>
      </c>
      <c r="G80" t="s">
        <v>60</v>
      </c>
      <c r="H80">
        <v>5040.76</v>
      </c>
      <c r="I80">
        <v>21.63</v>
      </c>
      <c r="J80" t="s">
        <v>67</v>
      </c>
      <c r="K80">
        <v>7.23</v>
      </c>
      <c r="L80" t="s">
        <v>67</v>
      </c>
      <c r="M80">
        <v>27.84</v>
      </c>
      <c r="N80" t="s">
        <v>67</v>
      </c>
      <c r="O80">
        <v>14.34</v>
      </c>
      <c r="P80" t="s">
        <v>67</v>
      </c>
      <c r="Q80">
        <v>51.93</v>
      </c>
      <c r="R80" t="s">
        <v>67</v>
      </c>
      <c r="S80">
        <v>6.79</v>
      </c>
      <c r="T80" t="s">
        <v>67</v>
      </c>
      <c r="U80">
        <v>4.1000000000000002E-2</v>
      </c>
      <c r="V80" t="s">
        <v>67</v>
      </c>
      <c r="W80">
        <v>1.2E-2</v>
      </c>
      <c r="X80" t="s">
        <v>67</v>
      </c>
      <c r="Y80">
        <v>8.0000000000000002E-3</v>
      </c>
      <c r="Z80" t="s">
        <v>67</v>
      </c>
      <c r="AA80">
        <v>2.9000000000000001E-2</v>
      </c>
      <c r="AB80" t="s">
        <v>68</v>
      </c>
      <c r="AC80">
        <v>0.12</v>
      </c>
      <c r="AD80" t="s">
        <v>67</v>
      </c>
      <c r="AE80">
        <v>7.0000000000000007E-2</v>
      </c>
      <c r="AF80" t="s">
        <v>67</v>
      </c>
      <c r="AG80">
        <v>0.05</v>
      </c>
      <c r="AH80" t="s">
        <v>69</v>
      </c>
      <c r="AI80">
        <v>0.05</v>
      </c>
      <c r="AJ80" t="s">
        <v>68</v>
      </c>
      <c r="AL80" t="s">
        <v>64</v>
      </c>
      <c r="AN80" t="s">
        <v>64</v>
      </c>
      <c r="AO80">
        <v>8.0000000000000002E-3</v>
      </c>
      <c r="AP80" t="s">
        <v>70</v>
      </c>
      <c r="AQ80">
        <v>1.9E-2</v>
      </c>
      <c r="AR80" t="s">
        <v>70</v>
      </c>
      <c r="AS80">
        <v>1.76</v>
      </c>
      <c r="AT80" t="s">
        <v>67</v>
      </c>
      <c r="AU80">
        <v>0.34</v>
      </c>
      <c r="AV80" t="s">
        <v>67</v>
      </c>
      <c r="AW80">
        <v>2.7</v>
      </c>
      <c r="AX80" t="s">
        <v>67</v>
      </c>
      <c r="AY80">
        <v>0.82</v>
      </c>
      <c r="AZ80" t="s">
        <v>67</v>
      </c>
      <c r="BA80">
        <v>0.08</v>
      </c>
      <c r="BB80" t="s">
        <v>67</v>
      </c>
      <c r="BC80">
        <v>0.66</v>
      </c>
      <c r="BD80" t="s">
        <v>67</v>
      </c>
      <c r="BE80">
        <v>1.22</v>
      </c>
      <c r="BF80" t="s">
        <v>67</v>
      </c>
    </row>
    <row r="81" spans="1:58" x14ac:dyDescent="0.25">
      <c r="A81" t="s">
        <v>58</v>
      </c>
      <c r="B81">
        <v>2</v>
      </c>
      <c r="C81" t="s">
        <v>59</v>
      </c>
      <c r="D81">
        <v>2012</v>
      </c>
      <c r="E81">
        <v>2012</v>
      </c>
      <c r="F81">
        <v>1</v>
      </c>
      <c r="G81" t="s">
        <v>60</v>
      </c>
      <c r="H81">
        <v>10037.24</v>
      </c>
      <c r="I81">
        <v>43.07</v>
      </c>
      <c r="J81" t="s">
        <v>67</v>
      </c>
      <c r="K81">
        <v>7.29</v>
      </c>
      <c r="L81" t="s">
        <v>67</v>
      </c>
      <c r="M81">
        <v>25.46</v>
      </c>
      <c r="N81" t="s">
        <v>67</v>
      </c>
      <c r="O81">
        <v>13.32</v>
      </c>
      <c r="P81" t="s">
        <v>67</v>
      </c>
      <c r="Q81">
        <v>53.79</v>
      </c>
      <c r="R81" t="s">
        <v>67</v>
      </c>
      <c r="S81">
        <v>6.72</v>
      </c>
      <c r="T81" t="s">
        <v>67</v>
      </c>
      <c r="U81">
        <v>3.3000000000000002E-2</v>
      </c>
      <c r="V81" t="s">
        <v>67</v>
      </c>
      <c r="W81">
        <v>1.4E-2</v>
      </c>
      <c r="X81" t="s">
        <v>67</v>
      </c>
      <c r="Y81">
        <v>1.0999999999999999E-2</v>
      </c>
      <c r="Z81" t="s">
        <v>67</v>
      </c>
      <c r="AA81">
        <v>1.9E-2</v>
      </c>
      <c r="AB81" t="s">
        <v>68</v>
      </c>
      <c r="AC81">
        <v>0.09</v>
      </c>
      <c r="AD81" t="s">
        <v>67</v>
      </c>
      <c r="AE81">
        <v>0.04</v>
      </c>
      <c r="AF81" t="s">
        <v>67</v>
      </c>
      <c r="AG81">
        <v>0.01</v>
      </c>
      <c r="AH81" t="s">
        <v>69</v>
      </c>
      <c r="AI81">
        <v>0.06</v>
      </c>
      <c r="AJ81" t="s">
        <v>68</v>
      </c>
      <c r="AL81" t="s">
        <v>64</v>
      </c>
      <c r="AN81" t="s">
        <v>64</v>
      </c>
      <c r="AO81">
        <v>1.2E-2</v>
      </c>
      <c r="AP81" t="s">
        <v>70</v>
      </c>
      <c r="AQ81">
        <v>1.2E-2</v>
      </c>
      <c r="AR81" t="s">
        <v>67</v>
      </c>
      <c r="AS81">
        <v>1.74</v>
      </c>
      <c r="AT81" t="s">
        <v>67</v>
      </c>
      <c r="AU81">
        <v>0.31</v>
      </c>
      <c r="AV81" t="s">
        <v>67</v>
      </c>
      <c r="AW81">
        <v>2.5</v>
      </c>
      <c r="AX81" t="s">
        <v>67</v>
      </c>
      <c r="AY81">
        <v>0.75</v>
      </c>
      <c r="AZ81" t="s">
        <v>67</v>
      </c>
      <c r="BA81">
        <v>0.09</v>
      </c>
      <c r="BB81" t="s">
        <v>67</v>
      </c>
      <c r="BC81">
        <v>0.56999999999999995</v>
      </c>
      <c r="BD81" t="s">
        <v>67</v>
      </c>
      <c r="BE81">
        <v>1.03</v>
      </c>
      <c r="BF81" t="s">
        <v>67</v>
      </c>
    </row>
    <row r="82" spans="1:58" x14ac:dyDescent="0.25">
      <c r="A82" t="s">
        <v>58</v>
      </c>
      <c r="B82">
        <v>2</v>
      </c>
      <c r="C82" t="s">
        <v>59</v>
      </c>
      <c r="D82">
        <v>2012</v>
      </c>
      <c r="E82">
        <v>2012</v>
      </c>
      <c r="F82">
        <v>2</v>
      </c>
      <c r="G82" t="s">
        <v>66</v>
      </c>
      <c r="H82">
        <v>4421.82</v>
      </c>
      <c r="I82">
        <v>17.75</v>
      </c>
      <c r="J82" t="s">
        <v>67</v>
      </c>
      <c r="K82">
        <v>7.4</v>
      </c>
      <c r="L82" t="s">
        <v>67</v>
      </c>
      <c r="M82">
        <v>28.49</v>
      </c>
      <c r="N82" t="s">
        <v>67</v>
      </c>
      <c r="O82">
        <v>14.62</v>
      </c>
      <c r="P82" t="s">
        <v>67</v>
      </c>
      <c r="Q82">
        <v>1.58</v>
      </c>
      <c r="R82" t="s">
        <v>67</v>
      </c>
      <c r="S82">
        <v>7.41</v>
      </c>
      <c r="T82" t="s">
        <v>67</v>
      </c>
      <c r="U82">
        <v>1.4E-2</v>
      </c>
      <c r="V82" t="s">
        <v>67</v>
      </c>
      <c r="W82">
        <v>1.2999999999999999E-2</v>
      </c>
      <c r="X82" t="s">
        <v>67</v>
      </c>
      <c r="Y82">
        <v>1.0999999999999999E-2</v>
      </c>
      <c r="Z82" t="s">
        <v>67</v>
      </c>
      <c r="AA82">
        <v>2E-3</v>
      </c>
      <c r="AB82" t="s">
        <v>68</v>
      </c>
      <c r="AC82">
        <v>0.04</v>
      </c>
      <c r="AD82" t="s">
        <v>67</v>
      </c>
      <c r="AE82">
        <v>0.02</v>
      </c>
      <c r="AF82" t="s">
        <v>67</v>
      </c>
      <c r="AG82">
        <v>0.01</v>
      </c>
      <c r="AH82" t="s">
        <v>69</v>
      </c>
      <c r="AI82">
        <v>0.02</v>
      </c>
      <c r="AJ82" t="s">
        <v>68</v>
      </c>
      <c r="AL82" t="s">
        <v>64</v>
      </c>
      <c r="AN82" t="s">
        <v>64</v>
      </c>
      <c r="AO82">
        <v>7.0000000000000001E-3</v>
      </c>
      <c r="AP82" t="s">
        <v>70</v>
      </c>
      <c r="AQ82">
        <v>2E-3</v>
      </c>
      <c r="AR82" t="s">
        <v>70</v>
      </c>
      <c r="AS82">
        <v>1.92</v>
      </c>
      <c r="AT82" t="s">
        <v>67</v>
      </c>
      <c r="AU82">
        <v>0.35</v>
      </c>
      <c r="AV82" t="s">
        <v>67</v>
      </c>
      <c r="AW82">
        <v>2.73</v>
      </c>
      <c r="AX82" t="s">
        <v>67</v>
      </c>
      <c r="AY82">
        <v>0.84</v>
      </c>
      <c r="AZ82" t="s">
        <v>67</v>
      </c>
      <c r="BA82">
        <v>0.09</v>
      </c>
      <c r="BB82" t="s">
        <v>67</v>
      </c>
      <c r="BC82">
        <v>0.64</v>
      </c>
      <c r="BD82" t="s">
        <v>67</v>
      </c>
      <c r="BE82">
        <v>0.71</v>
      </c>
      <c r="BF82" t="s">
        <v>67</v>
      </c>
    </row>
    <row r="83" spans="1:58" x14ac:dyDescent="0.25">
      <c r="A83" t="s">
        <v>58</v>
      </c>
      <c r="B83">
        <v>2</v>
      </c>
      <c r="C83" t="s">
        <v>59</v>
      </c>
      <c r="D83">
        <v>2012</v>
      </c>
      <c r="E83">
        <v>2012</v>
      </c>
      <c r="F83">
        <v>3</v>
      </c>
      <c r="G83" t="s">
        <v>66</v>
      </c>
      <c r="H83">
        <v>9895.08</v>
      </c>
      <c r="I83">
        <v>42.46</v>
      </c>
      <c r="J83" t="s">
        <v>67</v>
      </c>
      <c r="K83">
        <v>7.4</v>
      </c>
      <c r="L83" t="s">
        <v>67</v>
      </c>
      <c r="M83">
        <v>27.12</v>
      </c>
      <c r="N83" t="s">
        <v>67</v>
      </c>
      <c r="O83">
        <v>14.44</v>
      </c>
      <c r="P83" t="s">
        <v>67</v>
      </c>
      <c r="Q83">
        <v>28.06</v>
      </c>
      <c r="R83" t="s">
        <v>67</v>
      </c>
      <c r="S83">
        <v>7.06</v>
      </c>
      <c r="T83" t="s">
        <v>67</v>
      </c>
      <c r="U83">
        <v>1.7999999999999999E-2</v>
      </c>
      <c r="V83" t="s">
        <v>67</v>
      </c>
      <c r="W83">
        <v>1.4E-2</v>
      </c>
      <c r="X83" t="s">
        <v>67</v>
      </c>
      <c r="Y83">
        <v>0.01</v>
      </c>
      <c r="Z83" t="s">
        <v>67</v>
      </c>
      <c r="AA83">
        <v>5.0000000000000001E-3</v>
      </c>
      <c r="AB83" t="s">
        <v>68</v>
      </c>
      <c r="AC83">
        <v>0.03</v>
      </c>
      <c r="AD83" t="s">
        <v>67</v>
      </c>
      <c r="AE83">
        <v>0.02</v>
      </c>
      <c r="AF83" t="s">
        <v>67</v>
      </c>
      <c r="AG83">
        <v>0.02</v>
      </c>
      <c r="AH83" t="s">
        <v>69</v>
      </c>
      <c r="AI83">
        <v>0.01</v>
      </c>
      <c r="AJ83" t="s">
        <v>68</v>
      </c>
      <c r="AL83" t="s">
        <v>64</v>
      </c>
      <c r="AN83" t="s">
        <v>64</v>
      </c>
      <c r="AO83">
        <v>1E-3</v>
      </c>
      <c r="AP83" t="s">
        <v>70</v>
      </c>
      <c r="AQ83">
        <v>0</v>
      </c>
      <c r="AR83" t="s">
        <v>70</v>
      </c>
      <c r="AS83">
        <v>1.81</v>
      </c>
      <c r="AT83" t="s">
        <v>67</v>
      </c>
      <c r="AU83">
        <v>0.33</v>
      </c>
      <c r="AV83" t="s">
        <v>67</v>
      </c>
      <c r="AW83">
        <v>2.61</v>
      </c>
      <c r="AX83" t="s">
        <v>67</v>
      </c>
      <c r="AY83">
        <v>0.77</v>
      </c>
      <c r="AZ83" t="s">
        <v>67</v>
      </c>
      <c r="BA83">
        <v>0.09</v>
      </c>
      <c r="BB83" t="s">
        <v>67</v>
      </c>
      <c r="BC83">
        <v>0.63</v>
      </c>
      <c r="BD83" t="s">
        <v>67</v>
      </c>
      <c r="BE83">
        <v>0.84</v>
      </c>
      <c r="BF83" t="s">
        <v>67</v>
      </c>
    </row>
    <row r="84" spans="1:58" x14ac:dyDescent="0.25">
      <c r="A84" t="s">
        <v>58</v>
      </c>
      <c r="B84">
        <v>2</v>
      </c>
      <c r="C84" t="s">
        <v>59</v>
      </c>
      <c r="D84">
        <v>2012</v>
      </c>
      <c r="E84">
        <v>2012</v>
      </c>
      <c r="F84">
        <v>4</v>
      </c>
      <c r="G84" t="s">
        <v>66</v>
      </c>
      <c r="H84">
        <v>9466.36</v>
      </c>
      <c r="I84">
        <v>39.31</v>
      </c>
      <c r="J84" t="s">
        <v>73</v>
      </c>
      <c r="K84">
        <v>7.38</v>
      </c>
      <c r="L84" t="s">
        <v>67</v>
      </c>
      <c r="M84">
        <v>25.14</v>
      </c>
      <c r="N84" t="s">
        <v>67</v>
      </c>
      <c r="O84">
        <v>13.52</v>
      </c>
      <c r="P84" t="s">
        <v>67</v>
      </c>
      <c r="Q84">
        <v>9.19</v>
      </c>
      <c r="R84" t="s">
        <v>67</v>
      </c>
      <c r="S84">
        <v>6.7</v>
      </c>
      <c r="T84" t="s">
        <v>67</v>
      </c>
      <c r="U84">
        <v>1.2999999999999999E-2</v>
      </c>
      <c r="V84" t="s">
        <v>67</v>
      </c>
      <c r="W84">
        <v>0.01</v>
      </c>
      <c r="X84" t="s">
        <v>67</v>
      </c>
      <c r="Y84">
        <v>8.0000000000000002E-3</v>
      </c>
      <c r="Z84" t="s">
        <v>67</v>
      </c>
      <c r="AA84">
        <v>3.0000000000000001E-3</v>
      </c>
      <c r="AB84" t="s">
        <v>68</v>
      </c>
      <c r="AC84">
        <v>0.03</v>
      </c>
      <c r="AD84" t="s">
        <v>67</v>
      </c>
      <c r="AE84">
        <v>0.03</v>
      </c>
      <c r="AF84" t="s">
        <v>67</v>
      </c>
      <c r="AG84">
        <v>0.02</v>
      </c>
      <c r="AH84" t="s">
        <v>69</v>
      </c>
      <c r="AI84">
        <v>0</v>
      </c>
      <c r="AJ84" t="s">
        <v>68</v>
      </c>
      <c r="AL84" t="s">
        <v>64</v>
      </c>
      <c r="AN84" t="s">
        <v>64</v>
      </c>
      <c r="AO84">
        <v>4.0000000000000001E-3</v>
      </c>
      <c r="AP84" t="s">
        <v>70</v>
      </c>
      <c r="AQ84">
        <v>1E-3</v>
      </c>
      <c r="AR84" t="s">
        <v>70</v>
      </c>
      <c r="AS84">
        <v>1.67</v>
      </c>
      <c r="AT84" t="s">
        <v>67</v>
      </c>
      <c r="AU84">
        <v>0.33</v>
      </c>
      <c r="AV84" t="s">
        <v>67</v>
      </c>
      <c r="AW84">
        <v>2.4500000000000002</v>
      </c>
      <c r="AX84" t="s">
        <v>67</v>
      </c>
      <c r="AY84">
        <v>0.75</v>
      </c>
      <c r="AZ84" t="s">
        <v>67</v>
      </c>
      <c r="BA84">
        <v>0.08</v>
      </c>
      <c r="BB84" t="s">
        <v>67</v>
      </c>
      <c r="BC84">
        <v>0.56000000000000005</v>
      </c>
      <c r="BD84" t="s">
        <v>67</v>
      </c>
      <c r="BE84">
        <v>0.73</v>
      </c>
      <c r="BF84" t="s">
        <v>67</v>
      </c>
    </row>
    <row r="85" spans="1:58" x14ac:dyDescent="0.25">
      <c r="A85" t="s">
        <v>58</v>
      </c>
      <c r="B85">
        <v>2</v>
      </c>
      <c r="C85" t="s">
        <v>59</v>
      </c>
      <c r="D85">
        <v>2012</v>
      </c>
      <c r="E85">
        <v>2012</v>
      </c>
      <c r="F85">
        <v>5</v>
      </c>
      <c r="G85" t="s">
        <v>66</v>
      </c>
      <c r="H85">
        <v>4253.07</v>
      </c>
      <c r="I85">
        <v>18.25</v>
      </c>
      <c r="J85" t="s">
        <v>67</v>
      </c>
      <c r="K85">
        <v>7.33</v>
      </c>
      <c r="L85" t="s">
        <v>67</v>
      </c>
      <c r="M85">
        <v>26.23</v>
      </c>
      <c r="N85" t="s">
        <v>67</v>
      </c>
      <c r="O85">
        <v>13.78</v>
      </c>
      <c r="P85" t="s">
        <v>67</v>
      </c>
      <c r="Q85">
        <v>2.17</v>
      </c>
      <c r="R85" t="s">
        <v>67</v>
      </c>
      <c r="S85">
        <v>6.83</v>
      </c>
      <c r="T85" t="s">
        <v>67</v>
      </c>
      <c r="U85">
        <v>1.2E-2</v>
      </c>
      <c r="V85" t="s">
        <v>67</v>
      </c>
      <c r="W85">
        <v>8.9999999999999993E-3</v>
      </c>
      <c r="X85" t="s">
        <v>67</v>
      </c>
      <c r="Y85">
        <v>7.0000000000000001E-3</v>
      </c>
      <c r="Z85" t="s">
        <v>67</v>
      </c>
      <c r="AA85">
        <v>3.0000000000000001E-3</v>
      </c>
      <c r="AB85" t="s">
        <v>68</v>
      </c>
      <c r="AC85">
        <v>0.03</v>
      </c>
      <c r="AD85" t="s">
        <v>67</v>
      </c>
      <c r="AE85">
        <v>0.02</v>
      </c>
      <c r="AF85" t="s">
        <v>70</v>
      </c>
      <c r="AG85">
        <v>0.01</v>
      </c>
      <c r="AH85" t="s">
        <v>69</v>
      </c>
      <c r="AI85">
        <v>0.01</v>
      </c>
      <c r="AJ85" t="s">
        <v>69</v>
      </c>
      <c r="AL85" t="s">
        <v>64</v>
      </c>
      <c r="AN85" t="s">
        <v>64</v>
      </c>
      <c r="AO85">
        <v>5.0000000000000001E-3</v>
      </c>
      <c r="AP85" t="s">
        <v>70</v>
      </c>
      <c r="AQ85">
        <v>0</v>
      </c>
      <c r="AR85" t="s">
        <v>70</v>
      </c>
      <c r="AS85">
        <v>1.7</v>
      </c>
      <c r="AT85" t="s">
        <v>67</v>
      </c>
      <c r="AU85">
        <v>0.31</v>
      </c>
      <c r="AV85" t="s">
        <v>67</v>
      </c>
      <c r="AW85">
        <v>2.4700000000000002</v>
      </c>
      <c r="AX85" t="s">
        <v>67</v>
      </c>
      <c r="AY85">
        <v>0.79</v>
      </c>
      <c r="AZ85" t="s">
        <v>67</v>
      </c>
      <c r="BA85">
        <v>0.08</v>
      </c>
      <c r="BB85" t="s">
        <v>67</v>
      </c>
      <c r="BC85">
        <v>0.54</v>
      </c>
      <c r="BD85" t="s">
        <v>67</v>
      </c>
      <c r="BE85">
        <v>0.79</v>
      </c>
      <c r="BF85" t="s">
        <v>67</v>
      </c>
    </row>
    <row r="86" spans="1:58" x14ac:dyDescent="0.25">
      <c r="A86" t="s">
        <v>58</v>
      </c>
      <c r="B86">
        <v>2</v>
      </c>
      <c r="C86" t="s">
        <v>59</v>
      </c>
      <c r="D86">
        <v>2012</v>
      </c>
      <c r="E86">
        <v>2012</v>
      </c>
      <c r="F86">
        <v>6</v>
      </c>
      <c r="G86" t="s">
        <v>66</v>
      </c>
      <c r="H86">
        <v>2516.5</v>
      </c>
      <c r="I86">
        <v>10.45</v>
      </c>
      <c r="J86" t="s">
        <v>67</v>
      </c>
      <c r="K86">
        <v>7.48</v>
      </c>
      <c r="L86" t="s">
        <v>67</v>
      </c>
      <c r="M86">
        <v>30.9</v>
      </c>
      <c r="N86" t="s">
        <v>67</v>
      </c>
      <c r="O86">
        <v>15.8</v>
      </c>
      <c r="P86" t="s">
        <v>67</v>
      </c>
      <c r="Q86">
        <v>1.03</v>
      </c>
      <c r="R86" t="s">
        <v>67</v>
      </c>
      <c r="S86">
        <v>7.66</v>
      </c>
      <c r="T86" t="s">
        <v>67</v>
      </c>
      <c r="U86">
        <v>1.4E-2</v>
      </c>
      <c r="V86" t="s">
        <v>67</v>
      </c>
      <c r="W86">
        <v>1.0999999999999999E-2</v>
      </c>
      <c r="X86" t="s">
        <v>67</v>
      </c>
      <c r="Y86">
        <v>8.0000000000000002E-3</v>
      </c>
      <c r="Z86" t="s">
        <v>67</v>
      </c>
      <c r="AA86">
        <v>3.0000000000000001E-3</v>
      </c>
      <c r="AB86" t="s">
        <v>68</v>
      </c>
      <c r="AC86">
        <v>0.03</v>
      </c>
      <c r="AD86" t="s">
        <v>67</v>
      </c>
      <c r="AE86">
        <v>0.02</v>
      </c>
      <c r="AF86" t="s">
        <v>70</v>
      </c>
      <c r="AG86">
        <v>0.02</v>
      </c>
      <c r="AH86" t="s">
        <v>69</v>
      </c>
      <c r="AI86">
        <v>0.01</v>
      </c>
      <c r="AJ86" t="s">
        <v>69</v>
      </c>
      <c r="AL86" t="s">
        <v>64</v>
      </c>
      <c r="AN86" t="s">
        <v>64</v>
      </c>
      <c r="AO86">
        <v>2E-3</v>
      </c>
      <c r="AP86" t="s">
        <v>70</v>
      </c>
      <c r="AQ86">
        <v>0</v>
      </c>
      <c r="AR86" t="s">
        <v>70</v>
      </c>
      <c r="AS86">
        <v>1.98</v>
      </c>
      <c r="AT86" t="s">
        <v>67</v>
      </c>
      <c r="AU86">
        <v>0.39</v>
      </c>
      <c r="AV86" t="s">
        <v>67</v>
      </c>
      <c r="AW86">
        <v>2.9</v>
      </c>
      <c r="AX86" t="s">
        <v>67</v>
      </c>
      <c r="AY86">
        <v>0.93</v>
      </c>
      <c r="AZ86" t="s">
        <v>67</v>
      </c>
      <c r="BA86">
        <v>0.08</v>
      </c>
      <c r="BB86" t="s">
        <v>67</v>
      </c>
      <c r="BC86">
        <v>0.55000000000000004</v>
      </c>
      <c r="BD86" t="s">
        <v>67</v>
      </c>
      <c r="BE86">
        <v>0.83</v>
      </c>
      <c r="BF86" t="s">
        <v>67</v>
      </c>
    </row>
    <row r="87" spans="1:58" x14ac:dyDescent="0.25">
      <c r="A87" t="s">
        <v>58</v>
      </c>
      <c r="B87">
        <v>2</v>
      </c>
      <c r="C87" t="s">
        <v>59</v>
      </c>
      <c r="D87">
        <v>2012</v>
      </c>
      <c r="E87">
        <v>2012</v>
      </c>
      <c r="F87">
        <v>7</v>
      </c>
      <c r="G87" t="s">
        <v>66</v>
      </c>
      <c r="H87">
        <v>957.81</v>
      </c>
      <c r="I87">
        <v>4.1100000000000003</v>
      </c>
      <c r="J87" t="s">
        <v>67</v>
      </c>
      <c r="K87">
        <v>7.5</v>
      </c>
      <c r="L87" t="s">
        <v>67</v>
      </c>
      <c r="M87">
        <v>35.31</v>
      </c>
      <c r="N87" t="s">
        <v>67</v>
      </c>
      <c r="O87">
        <v>18.16</v>
      </c>
      <c r="P87" t="s">
        <v>67</v>
      </c>
      <c r="Q87">
        <v>0.68</v>
      </c>
      <c r="R87" t="s">
        <v>67</v>
      </c>
      <c r="S87">
        <v>8.5399999999999991</v>
      </c>
      <c r="T87" t="s">
        <v>67</v>
      </c>
      <c r="U87">
        <v>1.2999999999999999E-2</v>
      </c>
      <c r="V87" t="s">
        <v>67</v>
      </c>
      <c r="W87">
        <v>1.2E-2</v>
      </c>
      <c r="X87" t="s">
        <v>67</v>
      </c>
      <c r="Y87">
        <v>0.01</v>
      </c>
      <c r="Z87" t="s">
        <v>67</v>
      </c>
      <c r="AA87">
        <v>2E-3</v>
      </c>
      <c r="AB87" t="s">
        <v>68</v>
      </c>
      <c r="AC87">
        <v>0.05</v>
      </c>
      <c r="AD87" t="s">
        <v>67</v>
      </c>
      <c r="AE87">
        <v>0.01</v>
      </c>
      <c r="AF87" t="s">
        <v>70</v>
      </c>
      <c r="AG87">
        <v>0.01</v>
      </c>
      <c r="AH87" t="s">
        <v>69</v>
      </c>
      <c r="AI87">
        <v>0.04</v>
      </c>
      <c r="AJ87" t="s">
        <v>69</v>
      </c>
      <c r="AL87" t="s">
        <v>64</v>
      </c>
      <c r="AN87" t="s">
        <v>64</v>
      </c>
      <c r="AO87">
        <v>4.0000000000000001E-3</v>
      </c>
      <c r="AP87" t="s">
        <v>70</v>
      </c>
      <c r="AQ87">
        <v>1E-3</v>
      </c>
      <c r="AR87" t="s">
        <v>70</v>
      </c>
      <c r="AS87">
        <v>2.2799999999999998</v>
      </c>
      <c r="AT87" t="s">
        <v>67</v>
      </c>
      <c r="AU87">
        <v>0.49</v>
      </c>
      <c r="AV87" t="s">
        <v>67</v>
      </c>
      <c r="AW87">
        <v>3.31</v>
      </c>
      <c r="AX87" t="s">
        <v>67</v>
      </c>
      <c r="AY87">
        <v>1.06</v>
      </c>
      <c r="AZ87" t="s">
        <v>67</v>
      </c>
      <c r="BA87">
        <v>0.08</v>
      </c>
      <c r="BB87" t="s">
        <v>67</v>
      </c>
      <c r="BC87">
        <v>0.6</v>
      </c>
      <c r="BD87" t="s">
        <v>67</v>
      </c>
      <c r="BE87">
        <v>0.99</v>
      </c>
      <c r="BF87" t="s">
        <v>67</v>
      </c>
    </row>
    <row r="88" spans="1:58" x14ac:dyDescent="0.25">
      <c r="A88" t="s">
        <v>58</v>
      </c>
      <c r="B88">
        <v>2</v>
      </c>
      <c r="C88" t="s">
        <v>59</v>
      </c>
      <c r="D88">
        <v>2012</v>
      </c>
      <c r="E88">
        <v>2012</v>
      </c>
      <c r="F88">
        <v>8</v>
      </c>
      <c r="G88" t="s">
        <v>66</v>
      </c>
      <c r="H88">
        <v>477.74</v>
      </c>
      <c r="I88">
        <v>2.0499999999999998</v>
      </c>
      <c r="J88" t="s">
        <v>67</v>
      </c>
      <c r="K88">
        <v>7.51</v>
      </c>
      <c r="L88" t="s">
        <v>67</v>
      </c>
      <c r="M88">
        <v>38.56</v>
      </c>
      <c r="N88" t="s">
        <v>67</v>
      </c>
      <c r="O88">
        <v>19.93</v>
      </c>
      <c r="P88" t="s">
        <v>67</v>
      </c>
      <c r="Q88">
        <v>0.47</v>
      </c>
      <c r="R88" t="s">
        <v>67</v>
      </c>
      <c r="S88">
        <v>9.14</v>
      </c>
      <c r="T88" t="s">
        <v>67</v>
      </c>
      <c r="U88">
        <v>1.4999999999999999E-2</v>
      </c>
      <c r="V88" t="s">
        <v>67</v>
      </c>
      <c r="W88">
        <v>1.2999999999999999E-2</v>
      </c>
      <c r="X88" t="s">
        <v>67</v>
      </c>
      <c r="Y88">
        <v>1.2E-2</v>
      </c>
      <c r="Z88" t="s">
        <v>67</v>
      </c>
      <c r="AA88">
        <v>2E-3</v>
      </c>
      <c r="AB88" t="s">
        <v>68</v>
      </c>
      <c r="AC88">
        <v>0.03</v>
      </c>
      <c r="AD88" t="s">
        <v>67</v>
      </c>
      <c r="AE88">
        <v>0.02</v>
      </c>
      <c r="AF88" t="s">
        <v>67</v>
      </c>
      <c r="AG88">
        <v>0.02</v>
      </c>
      <c r="AH88" t="s">
        <v>69</v>
      </c>
      <c r="AI88">
        <v>0.01</v>
      </c>
      <c r="AJ88" t="s">
        <v>68</v>
      </c>
      <c r="AL88" t="s">
        <v>64</v>
      </c>
      <c r="AN88" t="s">
        <v>64</v>
      </c>
      <c r="AO88">
        <v>2E-3</v>
      </c>
      <c r="AP88" t="s">
        <v>70</v>
      </c>
      <c r="AQ88">
        <v>0</v>
      </c>
      <c r="AR88" t="s">
        <v>70</v>
      </c>
      <c r="AS88">
        <v>2.46</v>
      </c>
      <c r="AT88" t="s">
        <v>67</v>
      </c>
      <c r="AU88">
        <v>0.54</v>
      </c>
      <c r="AV88" t="s">
        <v>67</v>
      </c>
      <c r="AW88">
        <v>3.65</v>
      </c>
      <c r="AX88" t="s">
        <v>67</v>
      </c>
      <c r="AY88">
        <v>1.1599999999999999</v>
      </c>
      <c r="AZ88" t="s">
        <v>67</v>
      </c>
      <c r="BA88">
        <v>7.0000000000000007E-2</v>
      </c>
      <c r="BB88" t="s">
        <v>67</v>
      </c>
      <c r="BC88">
        <v>0.67</v>
      </c>
      <c r="BD88" t="s">
        <v>67</v>
      </c>
      <c r="BE88">
        <v>1.04</v>
      </c>
      <c r="BF88" t="s">
        <v>67</v>
      </c>
    </row>
    <row r="89" spans="1:58" x14ac:dyDescent="0.25">
      <c r="A89" t="s">
        <v>58</v>
      </c>
      <c r="B89">
        <v>2</v>
      </c>
      <c r="C89" t="s">
        <v>59</v>
      </c>
      <c r="D89">
        <v>2012</v>
      </c>
      <c r="E89">
        <v>2012</v>
      </c>
      <c r="F89">
        <v>9</v>
      </c>
      <c r="G89" t="s">
        <v>66</v>
      </c>
      <c r="H89">
        <v>334.73</v>
      </c>
      <c r="I89">
        <v>1.39</v>
      </c>
      <c r="J89" t="s">
        <v>67</v>
      </c>
      <c r="K89">
        <v>7.6</v>
      </c>
      <c r="L89" t="s">
        <v>67</v>
      </c>
      <c r="M89">
        <v>39.06</v>
      </c>
      <c r="N89" t="s">
        <v>67</v>
      </c>
      <c r="O89">
        <v>20.64</v>
      </c>
      <c r="P89" t="s">
        <v>67</v>
      </c>
      <c r="Q89">
        <v>0.61</v>
      </c>
      <c r="R89" t="s">
        <v>67</v>
      </c>
      <c r="S89">
        <v>9.01</v>
      </c>
      <c r="T89" t="s">
        <v>67</v>
      </c>
      <c r="U89">
        <v>1.2E-2</v>
      </c>
      <c r="V89" t="s">
        <v>67</v>
      </c>
      <c r="W89">
        <v>1.2E-2</v>
      </c>
      <c r="X89" t="s">
        <v>67</v>
      </c>
      <c r="Y89">
        <v>1.2E-2</v>
      </c>
      <c r="Z89" t="s">
        <v>67</v>
      </c>
      <c r="AA89">
        <v>1E-3</v>
      </c>
      <c r="AB89" t="s">
        <v>68</v>
      </c>
      <c r="AC89">
        <v>0.03</v>
      </c>
      <c r="AD89" t="s">
        <v>67</v>
      </c>
      <c r="AE89">
        <v>0.03</v>
      </c>
      <c r="AF89" t="s">
        <v>67</v>
      </c>
      <c r="AG89">
        <v>0.03</v>
      </c>
      <c r="AH89" t="s">
        <v>69</v>
      </c>
      <c r="AI89">
        <v>0</v>
      </c>
      <c r="AJ89" t="s">
        <v>68</v>
      </c>
      <c r="AL89" t="s">
        <v>64</v>
      </c>
      <c r="AN89" t="s">
        <v>64</v>
      </c>
      <c r="AO89">
        <v>4.0000000000000001E-3</v>
      </c>
      <c r="AP89" t="s">
        <v>70</v>
      </c>
      <c r="AQ89">
        <v>0</v>
      </c>
      <c r="AR89" t="s">
        <v>70</v>
      </c>
      <c r="AS89">
        <v>2.52</v>
      </c>
      <c r="AT89" t="s">
        <v>67</v>
      </c>
      <c r="AU89">
        <v>0.51</v>
      </c>
      <c r="AV89" t="s">
        <v>67</v>
      </c>
      <c r="AW89">
        <v>3.57</v>
      </c>
      <c r="AX89" t="s">
        <v>67</v>
      </c>
      <c r="AY89">
        <v>1.22</v>
      </c>
      <c r="AZ89" t="s">
        <v>67</v>
      </c>
      <c r="BA89">
        <v>0.08</v>
      </c>
      <c r="BB89" t="s">
        <v>67</v>
      </c>
      <c r="BC89">
        <v>0.72</v>
      </c>
      <c r="BD89" t="s">
        <v>67</v>
      </c>
      <c r="BE89">
        <v>0.92</v>
      </c>
      <c r="BF89" t="s">
        <v>67</v>
      </c>
    </row>
    <row r="90" spans="1:58" x14ac:dyDescent="0.25">
      <c r="A90" t="s">
        <v>58</v>
      </c>
      <c r="B90">
        <v>2</v>
      </c>
      <c r="C90" t="s">
        <v>59</v>
      </c>
      <c r="D90">
        <v>2013</v>
      </c>
      <c r="E90">
        <v>2012</v>
      </c>
      <c r="F90">
        <v>10</v>
      </c>
      <c r="G90" t="s">
        <v>66</v>
      </c>
      <c r="H90">
        <v>1535.77</v>
      </c>
      <c r="I90">
        <v>6.59</v>
      </c>
      <c r="J90" t="s">
        <v>67</v>
      </c>
      <c r="K90">
        <v>7.49</v>
      </c>
      <c r="L90" t="s">
        <v>67</v>
      </c>
      <c r="M90">
        <v>36.659999999999997</v>
      </c>
      <c r="N90" t="s">
        <v>67</v>
      </c>
      <c r="O90">
        <v>18.91</v>
      </c>
      <c r="P90" t="s">
        <v>67</v>
      </c>
      <c r="Q90">
        <v>1.86</v>
      </c>
      <c r="R90" t="s">
        <v>67</v>
      </c>
      <c r="S90">
        <v>8.1999999999999993</v>
      </c>
      <c r="T90" t="s">
        <v>67</v>
      </c>
      <c r="U90">
        <v>1.2999999999999999E-2</v>
      </c>
      <c r="V90" t="s">
        <v>67</v>
      </c>
      <c r="W90">
        <v>8.9999999999999993E-3</v>
      </c>
      <c r="X90" t="s">
        <v>67</v>
      </c>
      <c r="Y90">
        <v>8.9999999999999993E-3</v>
      </c>
      <c r="Z90" t="s">
        <v>67</v>
      </c>
      <c r="AA90">
        <v>3.0000000000000001E-3</v>
      </c>
      <c r="AB90" t="s">
        <v>68</v>
      </c>
      <c r="AC90">
        <v>7.0000000000000007E-2</v>
      </c>
      <c r="AD90" t="s">
        <v>67</v>
      </c>
      <c r="AE90">
        <v>0.05</v>
      </c>
      <c r="AF90" t="s">
        <v>67</v>
      </c>
      <c r="AG90">
        <v>0.05</v>
      </c>
      <c r="AH90" t="s">
        <v>69</v>
      </c>
      <c r="AI90">
        <v>0.02</v>
      </c>
      <c r="AJ90" t="s">
        <v>68</v>
      </c>
      <c r="AL90" t="s">
        <v>64</v>
      </c>
      <c r="AN90" t="s">
        <v>64</v>
      </c>
      <c r="AO90">
        <v>1E-3</v>
      </c>
      <c r="AP90" t="s">
        <v>70</v>
      </c>
      <c r="AQ90">
        <v>3.0000000000000001E-3</v>
      </c>
      <c r="AR90" t="s">
        <v>70</v>
      </c>
      <c r="AS90">
        <v>2.3199999999999998</v>
      </c>
      <c r="AT90" t="s">
        <v>67</v>
      </c>
      <c r="AU90">
        <v>0.49</v>
      </c>
      <c r="AV90" t="s">
        <v>67</v>
      </c>
      <c r="AW90">
        <v>3.57</v>
      </c>
      <c r="AX90" t="s">
        <v>67</v>
      </c>
      <c r="AY90">
        <v>1.1499999999999999</v>
      </c>
      <c r="AZ90" t="s">
        <v>67</v>
      </c>
      <c r="BA90">
        <v>0.08</v>
      </c>
      <c r="BB90" t="s">
        <v>67</v>
      </c>
      <c r="BC90">
        <v>0.73</v>
      </c>
      <c r="BD90" t="s">
        <v>67</v>
      </c>
      <c r="BE90">
        <v>1.32</v>
      </c>
      <c r="BF90" t="s">
        <v>67</v>
      </c>
    </row>
    <row r="91" spans="1:58" x14ac:dyDescent="0.25">
      <c r="A91" t="s">
        <v>58</v>
      </c>
      <c r="B91">
        <v>2</v>
      </c>
      <c r="C91" t="s">
        <v>59</v>
      </c>
      <c r="D91">
        <v>2013</v>
      </c>
      <c r="E91">
        <v>2012</v>
      </c>
      <c r="F91">
        <v>11</v>
      </c>
      <c r="G91" t="s">
        <v>66</v>
      </c>
      <c r="H91">
        <v>5938.45</v>
      </c>
      <c r="I91">
        <v>24.66</v>
      </c>
      <c r="J91" t="s">
        <v>67</v>
      </c>
      <c r="K91">
        <v>7.24</v>
      </c>
      <c r="L91" t="s">
        <v>67</v>
      </c>
      <c r="M91">
        <v>28.57</v>
      </c>
      <c r="N91" t="s">
        <v>67</v>
      </c>
      <c r="O91">
        <v>14.76</v>
      </c>
      <c r="P91" t="s">
        <v>67</v>
      </c>
      <c r="Q91">
        <v>37.03</v>
      </c>
      <c r="R91" t="s">
        <v>67</v>
      </c>
      <c r="S91">
        <v>7.05</v>
      </c>
      <c r="T91" t="s">
        <v>67</v>
      </c>
      <c r="U91">
        <v>2.4E-2</v>
      </c>
      <c r="V91" t="s">
        <v>67</v>
      </c>
      <c r="W91">
        <v>0.01</v>
      </c>
      <c r="X91" t="s">
        <v>67</v>
      </c>
      <c r="Y91">
        <v>6.0000000000000001E-3</v>
      </c>
      <c r="Z91" t="s">
        <v>67</v>
      </c>
      <c r="AA91">
        <v>1.4E-2</v>
      </c>
      <c r="AB91" t="s">
        <v>68</v>
      </c>
      <c r="AC91">
        <v>7.0000000000000007E-2</v>
      </c>
      <c r="AD91" t="s">
        <v>67</v>
      </c>
      <c r="AE91">
        <v>0.06</v>
      </c>
      <c r="AF91" t="s">
        <v>67</v>
      </c>
      <c r="AG91">
        <v>0.06</v>
      </c>
      <c r="AH91" t="s">
        <v>69</v>
      </c>
      <c r="AI91">
        <v>0.01</v>
      </c>
      <c r="AJ91" t="s">
        <v>68</v>
      </c>
      <c r="AL91" t="s">
        <v>64</v>
      </c>
      <c r="AN91" t="s">
        <v>64</v>
      </c>
      <c r="AO91">
        <v>2E-3</v>
      </c>
      <c r="AP91" t="s">
        <v>70</v>
      </c>
      <c r="AQ91">
        <v>1E-3</v>
      </c>
      <c r="AR91" t="s">
        <v>70</v>
      </c>
      <c r="AS91">
        <v>1.86</v>
      </c>
      <c r="AT91" t="s">
        <v>67</v>
      </c>
      <c r="AU91">
        <v>0.39</v>
      </c>
      <c r="AV91" t="s">
        <v>67</v>
      </c>
      <c r="AW91">
        <v>2.74</v>
      </c>
      <c r="AX91" t="s">
        <v>67</v>
      </c>
      <c r="AY91">
        <v>0.83</v>
      </c>
      <c r="AZ91" t="s">
        <v>67</v>
      </c>
      <c r="BA91">
        <v>0.08</v>
      </c>
      <c r="BB91" t="s">
        <v>67</v>
      </c>
      <c r="BC91">
        <v>0.56000000000000005</v>
      </c>
      <c r="BD91" t="s">
        <v>67</v>
      </c>
      <c r="BE91">
        <v>1.17</v>
      </c>
      <c r="BF91" t="s">
        <v>67</v>
      </c>
    </row>
    <row r="92" spans="1:58" x14ac:dyDescent="0.25">
      <c r="A92" t="s">
        <v>58</v>
      </c>
      <c r="B92">
        <v>2</v>
      </c>
      <c r="C92" t="s">
        <v>59</v>
      </c>
      <c r="D92">
        <v>2013</v>
      </c>
      <c r="E92">
        <v>2012</v>
      </c>
      <c r="F92">
        <v>12</v>
      </c>
      <c r="G92" t="s">
        <v>66</v>
      </c>
      <c r="H92">
        <v>8802.1</v>
      </c>
      <c r="I92">
        <v>37.770000000000003</v>
      </c>
      <c r="J92" t="s">
        <v>67</v>
      </c>
      <c r="K92">
        <v>7.25</v>
      </c>
      <c r="L92" t="s">
        <v>67</v>
      </c>
      <c r="M92">
        <v>28.34</v>
      </c>
      <c r="N92" t="s">
        <v>67</v>
      </c>
      <c r="O92">
        <v>14.54</v>
      </c>
      <c r="P92" t="s">
        <v>67</v>
      </c>
      <c r="Q92">
        <v>34.42</v>
      </c>
      <c r="R92" t="s">
        <v>67</v>
      </c>
      <c r="S92">
        <v>7.17</v>
      </c>
      <c r="T92" t="s">
        <v>67</v>
      </c>
      <c r="U92">
        <v>2.4E-2</v>
      </c>
      <c r="V92" t="s">
        <v>67</v>
      </c>
      <c r="W92">
        <v>1.0999999999999999E-2</v>
      </c>
      <c r="X92" t="s">
        <v>67</v>
      </c>
      <c r="Y92">
        <v>8.0000000000000002E-3</v>
      </c>
      <c r="Z92" t="s">
        <v>67</v>
      </c>
      <c r="AA92">
        <v>1.2999999999999999E-2</v>
      </c>
      <c r="AB92" t="s">
        <v>68</v>
      </c>
      <c r="AC92">
        <v>7.0000000000000007E-2</v>
      </c>
      <c r="AD92" t="s">
        <v>67</v>
      </c>
      <c r="AE92">
        <v>0.05</v>
      </c>
      <c r="AF92" t="s">
        <v>67</v>
      </c>
      <c r="AG92">
        <v>0.05</v>
      </c>
      <c r="AH92" t="s">
        <v>69</v>
      </c>
      <c r="AI92">
        <v>0.01</v>
      </c>
      <c r="AJ92" t="s">
        <v>68</v>
      </c>
      <c r="AL92" t="s">
        <v>64</v>
      </c>
      <c r="AN92" t="s">
        <v>64</v>
      </c>
      <c r="AO92">
        <v>3.0000000000000001E-3</v>
      </c>
      <c r="AP92" t="s">
        <v>70</v>
      </c>
      <c r="AQ92">
        <v>1E-3</v>
      </c>
      <c r="AR92" t="s">
        <v>70</v>
      </c>
      <c r="AS92">
        <v>1.83</v>
      </c>
      <c r="AT92" t="s">
        <v>67</v>
      </c>
      <c r="AU92">
        <v>0.37</v>
      </c>
      <c r="AV92" t="s">
        <v>67</v>
      </c>
      <c r="AW92">
        <v>2.72</v>
      </c>
      <c r="AX92" t="s">
        <v>67</v>
      </c>
      <c r="AY92">
        <v>0.82</v>
      </c>
      <c r="AZ92" t="s">
        <v>67</v>
      </c>
      <c r="BA92">
        <v>0.08</v>
      </c>
      <c r="BB92" t="s">
        <v>67</v>
      </c>
      <c r="BC92">
        <v>0.56000000000000005</v>
      </c>
      <c r="BD92" t="s">
        <v>67</v>
      </c>
      <c r="BE92">
        <v>1.04</v>
      </c>
      <c r="BF92" t="s">
        <v>67</v>
      </c>
    </row>
    <row r="93" spans="1:58" x14ac:dyDescent="0.25">
      <c r="A93" t="s">
        <v>58</v>
      </c>
      <c r="B93">
        <v>2</v>
      </c>
      <c r="C93" t="s">
        <v>59</v>
      </c>
      <c r="D93">
        <v>2013</v>
      </c>
      <c r="E93">
        <v>2013</v>
      </c>
      <c r="F93">
        <v>1</v>
      </c>
      <c r="G93" t="s">
        <v>60</v>
      </c>
      <c r="H93">
        <v>4295.0200000000004</v>
      </c>
      <c r="I93">
        <v>18.43</v>
      </c>
      <c r="J93" t="s">
        <v>67</v>
      </c>
      <c r="K93">
        <v>7.4</v>
      </c>
      <c r="L93" t="s">
        <v>67</v>
      </c>
      <c r="M93">
        <v>29.4</v>
      </c>
      <c r="N93" t="s">
        <v>67</v>
      </c>
      <c r="O93">
        <v>15.35</v>
      </c>
      <c r="P93" t="s">
        <v>67</v>
      </c>
      <c r="Q93">
        <v>5.43</v>
      </c>
      <c r="R93" t="s">
        <v>67</v>
      </c>
      <c r="S93">
        <v>7.69</v>
      </c>
      <c r="T93" t="s">
        <v>67</v>
      </c>
      <c r="U93">
        <v>1.7999999999999999E-2</v>
      </c>
      <c r="V93" t="s">
        <v>67</v>
      </c>
      <c r="W93">
        <v>8.9999999999999993E-3</v>
      </c>
      <c r="X93" t="s">
        <v>67</v>
      </c>
      <c r="Y93">
        <v>8.9999999999999993E-3</v>
      </c>
      <c r="Z93" t="s">
        <v>67</v>
      </c>
      <c r="AA93">
        <v>8.0000000000000002E-3</v>
      </c>
      <c r="AB93" t="s">
        <v>68</v>
      </c>
      <c r="AC93">
        <v>7.0000000000000007E-2</v>
      </c>
      <c r="AD93" t="s">
        <v>67</v>
      </c>
      <c r="AE93">
        <v>0.02</v>
      </c>
      <c r="AF93" t="s">
        <v>70</v>
      </c>
      <c r="AG93">
        <v>0.01</v>
      </c>
      <c r="AH93" t="s">
        <v>69</v>
      </c>
      <c r="AI93">
        <v>0.06</v>
      </c>
      <c r="AJ93" t="s">
        <v>69</v>
      </c>
      <c r="AL93" t="s">
        <v>64</v>
      </c>
      <c r="AN93" t="s">
        <v>64</v>
      </c>
      <c r="AO93">
        <v>3.0000000000000001E-3</v>
      </c>
      <c r="AP93" t="s">
        <v>70</v>
      </c>
      <c r="AQ93">
        <v>0</v>
      </c>
      <c r="AR93" t="s">
        <v>70</v>
      </c>
      <c r="AS93">
        <v>1.91</v>
      </c>
      <c r="AT93" t="s">
        <v>67</v>
      </c>
      <c r="AU93">
        <v>0.34</v>
      </c>
      <c r="AV93" t="s">
        <v>67</v>
      </c>
      <c r="AW93">
        <v>2.75</v>
      </c>
      <c r="AX93" t="s">
        <v>67</v>
      </c>
      <c r="AY93">
        <v>0.85</v>
      </c>
      <c r="AZ93" t="s">
        <v>67</v>
      </c>
      <c r="BA93">
        <v>0.1</v>
      </c>
      <c r="BB93" t="s">
        <v>67</v>
      </c>
      <c r="BC93">
        <v>0.6</v>
      </c>
      <c r="BD93" t="s">
        <v>67</v>
      </c>
      <c r="BE93">
        <v>0.76</v>
      </c>
      <c r="BF93" t="s">
        <v>67</v>
      </c>
    </row>
    <row r="94" spans="1:58" x14ac:dyDescent="0.25">
      <c r="A94" t="s">
        <v>58</v>
      </c>
      <c r="B94">
        <v>2</v>
      </c>
      <c r="C94" t="s">
        <v>59</v>
      </c>
      <c r="D94">
        <v>2013</v>
      </c>
      <c r="E94">
        <v>2013</v>
      </c>
      <c r="F94">
        <v>2</v>
      </c>
      <c r="G94" t="s">
        <v>66</v>
      </c>
      <c r="H94">
        <v>3281.94</v>
      </c>
      <c r="I94">
        <v>12.72</v>
      </c>
      <c r="J94" t="s">
        <v>67</v>
      </c>
      <c r="K94">
        <v>7.4</v>
      </c>
      <c r="L94" t="s">
        <v>67</v>
      </c>
      <c r="M94">
        <v>29.16</v>
      </c>
      <c r="N94" t="s">
        <v>67</v>
      </c>
      <c r="O94">
        <v>15.13</v>
      </c>
      <c r="P94" t="s">
        <v>67</v>
      </c>
      <c r="Q94">
        <v>1.21</v>
      </c>
      <c r="R94" t="s">
        <v>67</v>
      </c>
      <c r="S94">
        <v>7.61</v>
      </c>
      <c r="T94" t="s">
        <v>67</v>
      </c>
      <c r="U94">
        <v>1.2E-2</v>
      </c>
      <c r="V94" t="s">
        <v>67</v>
      </c>
      <c r="W94">
        <v>1.0999999999999999E-2</v>
      </c>
      <c r="X94" t="s">
        <v>67</v>
      </c>
      <c r="Y94">
        <v>1.0999999999999999E-2</v>
      </c>
      <c r="Z94" t="s">
        <v>67</v>
      </c>
      <c r="AA94">
        <v>1E-3</v>
      </c>
      <c r="AB94" t="s">
        <v>68</v>
      </c>
      <c r="AC94">
        <v>0.03</v>
      </c>
      <c r="AD94" t="s">
        <v>67</v>
      </c>
      <c r="AE94">
        <v>0.01</v>
      </c>
      <c r="AF94" t="s">
        <v>70</v>
      </c>
      <c r="AG94">
        <v>0.01</v>
      </c>
      <c r="AH94" t="s">
        <v>69</v>
      </c>
      <c r="AI94">
        <v>0.02</v>
      </c>
      <c r="AJ94" t="s">
        <v>69</v>
      </c>
      <c r="AL94" t="s">
        <v>64</v>
      </c>
      <c r="AN94" t="s">
        <v>64</v>
      </c>
      <c r="AO94">
        <v>6.0000000000000001E-3</v>
      </c>
      <c r="AP94" t="s">
        <v>70</v>
      </c>
      <c r="AQ94">
        <v>0</v>
      </c>
      <c r="AR94" t="s">
        <v>70</v>
      </c>
      <c r="AS94">
        <v>1.9</v>
      </c>
      <c r="AT94" t="s">
        <v>67</v>
      </c>
      <c r="AU94">
        <v>0.34</v>
      </c>
      <c r="AV94" t="s">
        <v>67</v>
      </c>
      <c r="AW94">
        <v>2.73</v>
      </c>
      <c r="AX94" t="s">
        <v>67</v>
      </c>
      <c r="AY94">
        <v>0.85</v>
      </c>
      <c r="AZ94" t="s">
        <v>67</v>
      </c>
      <c r="BA94">
        <v>0.09</v>
      </c>
      <c r="BB94" t="s">
        <v>67</v>
      </c>
      <c r="BC94">
        <v>0.57999999999999996</v>
      </c>
      <c r="BD94" t="s">
        <v>67</v>
      </c>
      <c r="BE94">
        <v>0.7</v>
      </c>
      <c r="BF94" t="s">
        <v>67</v>
      </c>
    </row>
    <row r="95" spans="1:58" x14ac:dyDescent="0.25">
      <c r="A95" t="s">
        <v>58</v>
      </c>
      <c r="B95">
        <v>2</v>
      </c>
      <c r="C95" t="s">
        <v>59</v>
      </c>
      <c r="D95">
        <v>2013</v>
      </c>
      <c r="E95">
        <v>2013</v>
      </c>
      <c r="F95">
        <v>3</v>
      </c>
      <c r="G95" t="s">
        <v>66</v>
      </c>
      <c r="H95">
        <v>4348.62</v>
      </c>
      <c r="I95">
        <v>18.66</v>
      </c>
      <c r="J95" t="s">
        <v>67</v>
      </c>
      <c r="K95">
        <v>7.4</v>
      </c>
      <c r="L95" t="s">
        <v>67</v>
      </c>
      <c r="M95">
        <v>28.33</v>
      </c>
      <c r="N95" t="s">
        <v>67</v>
      </c>
      <c r="O95">
        <v>14.83</v>
      </c>
      <c r="P95" t="s">
        <v>67</v>
      </c>
      <c r="Q95">
        <v>0.93</v>
      </c>
      <c r="R95" t="s">
        <v>67</v>
      </c>
      <c r="S95">
        <v>7.28</v>
      </c>
      <c r="T95" t="s">
        <v>67</v>
      </c>
      <c r="U95">
        <v>1.0999999999999999E-2</v>
      </c>
      <c r="V95" t="s">
        <v>67</v>
      </c>
      <c r="W95">
        <v>0.01</v>
      </c>
      <c r="X95" t="s">
        <v>67</v>
      </c>
      <c r="Y95">
        <v>8.9999999999999993E-3</v>
      </c>
      <c r="Z95" t="s">
        <v>67</v>
      </c>
      <c r="AA95">
        <v>2E-3</v>
      </c>
      <c r="AB95" t="s">
        <v>68</v>
      </c>
      <c r="AC95">
        <v>0.03</v>
      </c>
      <c r="AD95" t="s">
        <v>67</v>
      </c>
      <c r="AE95">
        <v>0.02</v>
      </c>
      <c r="AF95" t="s">
        <v>67</v>
      </c>
      <c r="AG95">
        <v>0.02</v>
      </c>
      <c r="AH95" t="s">
        <v>69</v>
      </c>
      <c r="AI95">
        <v>0.01</v>
      </c>
      <c r="AJ95" t="s">
        <v>68</v>
      </c>
      <c r="AL95" t="s">
        <v>64</v>
      </c>
      <c r="AN95" t="s">
        <v>64</v>
      </c>
      <c r="AO95">
        <v>5.0000000000000001E-3</v>
      </c>
      <c r="AP95" t="s">
        <v>70</v>
      </c>
      <c r="AQ95">
        <v>0</v>
      </c>
      <c r="AR95" t="s">
        <v>70</v>
      </c>
      <c r="AS95">
        <v>1.88</v>
      </c>
      <c r="AT95" t="s">
        <v>67</v>
      </c>
      <c r="AU95">
        <v>0.34</v>
      </c>
      <c r="AV95" t="s">
        <v>67</v>
      </c>
      <c r="AW95">
        <v>2.68</v>
      </c>
      <c r="AX95" t="s">
        <v>67</v>
      </c>
      <c r="AY95">
        <v>0.83</v>
      </c>
      <c r="AZ95" t="s">
        <v>67</v>
      </c>
      <c r="BA95">
        <v>0.08</v>
      </c>
      <c r="BB95" t="s">
        <v>67</v>
      </c>
      <c r="BC95">
        <v>0.57999999999999996</v>
      </c>
      <c r="BD95" t="s">
        <v>67</v>
      </c>
      <c r="BE95">
        <v>0.77</v>
      </c>
      <c r="BF95" t="s">
        <v>67</v>
      </c>
    </row>
    <row r="96" spans="1:58" x14ac:dyDescent="0.25">
      <c r="A96" t="s">
        <v>58</v>
      </c>
      <c r="B96">
        <v>2</v>
      </c>
      <c r="C96" t="s">
        <v>59</v>
      </c>
      <c r="D96">
        <v>2013</v>
      </c>
      <c r="E96">
        <v>2013</v>
      </c>
      <c r="F96">
        <v>4</v>
      </c>
      <c r="G96" t="s">
        <v>66</v>
      </c>
      <c r="H96">
        <v>4849.97</v>
      </c>
      <c r="I96">
        <v>20.14</v>
      </c>
      <c r="J96" t="s">
        <v>67</v>
      </c>
      <c r="K96">
        <v>7.4</v>
      </c>
      <c r="L96" t="s">
        <v>67</v>
      </c>
      <c r="M96">
        <v>27.23</v>
      </c>
      <c r="N96" t="s">
        <v>67</v>
      </c>
      <c r="O96">
        <v>14.08</v>
      </c>
      <c r="P96" t="s">
        <v>67</v>
      </c>
      <c r="Q96">
        <v>2.16</v>
      </c>
      <c r="R96" t="s">
        <v>67</v>
      </c>
      <c r="S96">
        <v>6.88</v>
      </c>
      <c r="T96" t="s">
        <v>67</v>
      </c>
      <c r="U96">
        <v>1.0999999999999999E-2</v>
      </c>
      <c r="V96" t="s">
        <v>67</v>
      </c>
      <c r="W96">
        <v>8.9999999999999993E-3</v>
      </c>
      <c r="X96" t="s">
        <v>67</v>
      </c>
      <c r="Y96">
        <v>6.0000000000000001E-3</v>
      </c>
      <c r="Z96" t="s">
        <v>67</v>
      </c>
      <c r="AA96">
        <v>2E-3</v>
      </c>
      <c r="AB96" t="s">
        <v>68</v>
      </c>
      <c r="AC96">
        <v>0.05</v>
      </c>
      <c r="AD96" t="s">
        <v>67</v>
      </c>
      <c r="AE96">
        <v>0.03</v>
      </c>
      <c r="AF96" t="s">
        <v>67</v>
      </c>
      <c r="AG96">
        <v>0.03</v>
      </c>
      <c r="AH96" t="s">
        <v>69</v>
      </c>
      <c r="AI96">
        <v>0.01</v>
      </c>
      <c r="AJ96" t="s">
        <v>68</v>
      </c>
      <c r="AL96" t="s">
        <v>64</v>
      </c>
      <c r="AN96" t="s">
        <v>64</v>
      </c>
      <c r="AO96">
        <v>7.0000000000000001E-3</v>
      </c>
      <c r="AP96" t="s">
        <v>70</v>
      </c>
      <c r="AQ96">
        <v>0</v>
      </c>
      <c r="AR96" t="s">
        <v>70</v>
      </c>
      <c r="AS96">
        <v>1.73</v>
      </c>
      <c r="AT96" t="s">
        <v>67</v>
      </c>
      <c r="AU96">
        <v>0.35</v>
      </c>
      <c r="AV96" t="s">
        <v>67</v>
      </c>
      <c r="AW96">
        <v>2.58</v>
      </c>
      <c r="AX96" t="s">
        <v>67</v>
      </c>
      <c r="AY96">
        <v>0.8</v>
      </c>
      <c r="AZ96" t="s">
        <v>67</v>
      </c>
      <c r="BA96">
        <v>0.08</v>
      </c>
      <c r="BB96" t="s">
        <v>67</v>
      </c>
      <c r="BC96">
        <v>0.55000000000000004</v>
      </c>
      <c r="BD96" t="s">
        <v>67</v>
      </c>
      <c r="BE96">
        <v>0.8</v>
      </c>
      <c r="BF96" t="s">
        <v>67</v>
      </c>
    </row>
    <row r="97" spans="1:58" x14ac:dyDescent="0.25">
      <c r="A97" t="s">
        <v>58</v>
      </c>
      <c r="B97">
        <v>2</v>
      </c>
      <c r="C97" t="s">
        <v>59</v>
      </c>
      <c r="D97">
        <v>2013</v>
      </c>
      <c r="E97">
        <v>2013</v>
      </c>
      <c r="F97">
        <v>5</v>
      </c>
      <c r="G97" t="s">
        <v>66</v>
      </c>
      <c r="H97">
        <v>2318.8000000000002</v>
      </c>
      <c r="I97">
        <v>9.9499999999999993</v>
      </c>
      <c r="J97" t="s">
        <v>67</v>
      </c>
      <c r="K97">
        <v>7.4</v>
      </c>
      <c r="L97" t="s">
        <v>67</v>
      </c>
      <c r="M97">
        <v>29.88</v>
      </c>
      <c r="N97" t="s">
        <v>67</v>
      </c>
      <c r="O97">
        <v>15.8</v>
      </c>
      <c r="P97" t="s">
        <v>67</v>
      </c>
      <c r="Q97">
        <v>1.07</v>
      </c>
      <c r="R97" t="s">
        <v>67</v>
      </c>
      <c r="S97">
        <v>7.45</v>
      </c>
      <c r="T97" t="s">
        <v>67</v>
      </c>
      <c r="U97">
        <v>1.2999999999999999E-2</v>
      </c>
      <c r="V97" t="s">
        <v>67</v>
      </c>
      <c r="W97">
        <v>1.2E-2</v>
      </c>
      <c r="X97" t="s">
        <v>67</v>
      </c>
      <c r="Y97">
        <v>8.0000000000000002E-3</v>
      </c>
      <c r="Z97" t="s">
        <v>67</v>
      </c>
      <c r="AA97">
        <v>2E-3</v>
      </c>
      <c r="AB97" t="s">
        <v>68</v>
      </c>
      <c r="AC97">
        <v>0.06</v>
      </c>
      <c r="AD97" t="s">
        <v>67</v>
      </c>
      <c r="AE97">
        <v>0.05</v>
      </c>
      <c r="AF97" t="s">
        <v>67</v>
      </c>
      <c r="AG97">
        <v>0.04</v>
      </c>
      <c r="AH97" t="s">
        <v>69</v>
      </c>
      <c r="AI97">
        <v>0.01</v>
      </c>
      <c r="AJ97" t="s">
        <v>68</v>
      </c>
      <c r="AL97" t="s">
        <v>64</v>
      </c>
      <c r="AN97" t="s">
        <v>64</v>
      </c>
      <c r="AO97">
        <v>1.0999999999999999E-2</v>
      </c>
      <c r="AP97" t="s">
        <v>70</v>
      </c>
      <c r="AQ97">
        <v>1E-3</v>
      </c>
      <c r="AR97" t="s">
        <v>70</v>
      </c>
      <c r="AS97">
        <v>1.89</v>
      </c>
      <c r="AT97" t="s">
        <v>67</v>
      </c>
      <c r="AU97">
        <v>0.4</v>
      </c>
      <c r="AV97" t="s">
        <v>67</v>
      </c>
      <c r="AW97">
        <v>2.83</v>
      </c>
      <c r="AX97" t="s">
        <v>67</v>
      </c>
      <c r="AY97">
        <v>0.88</v>
      </c>
      <c r="AZ97" t="s">
        <v>67</v>
      </c>
      <c r="BA97">
        <v>0.08</v>
      </c>
      <c r="BB97" t="s">
        <v>67</v>
      </c>
      <c r="BC97">
        <v>0.54</v>
      </c>
      <c r="BD97" t="s">
        <v>67</v>
      </c>
      <c r="BE97">
        <v>0.78</v>
      </c>
      <c r="BF97" t="s">
        <v>67</v>
      </c>
    </row>
    <row r="98" spans="1:58" x14ac:dyDescent="0.25">
      <c r="A98" t="s">
        <v>58</v>
      </c>
      <c r="B98">
        <v>2</v>
      </c>
      <c r="C98" t="s">
        <v>59</v>
      </c>
      <c r="D98">
        <v>2013</v>
      </c>
      <c r="E98">
        <v>2013</v>
      </c>
      <c r="F98">
        <v>6</v>
      </c>
      <c r="G98" t="s">
        <v>66</v>
      </c>
      <c r="H98">
        <v>1363</v>
      </c>
      <c r="I98">
        <v>5.66</v>
      </c>
      <c r="J98" t="s">
        <v>67</v>
      </c>
      <c r="K98">
        <v>7.43</v>
      </c>
      <c r="L98" t="s">
        <v>67</v>
      </c>
      <c r="M98">
        <v>32.99</v>
      </c>
      <c r="N98" t="s">
        <v>67</v>
      </c>
      <c r="O98">
        <v>17.5</v>
      </c>
      <c r="P98" t="s">
        <v>67</v>
      </c>
      <c r="Q98">
        <v>1.24</v>
      </c>
      <c r="R98" t="s">
        <v>67</v>
      </c>
      <c r="S98">
        <v>8.0399999999999991</v>
      </c>
      <c r="T98" t="s">
        <v>67</v>
      </c>
      <c r="U98">
        <v>1.4E-2</v>
      </c>
      <c r="V98" t="s">
        <v>67</v>
      </c>
      <c r="W98">
        <v>1.2E-2</v>
      </c>
      <c r="X98" t="s">
        <v>67</v>
      </c>
      <c r="Y98">
        <v>8.0000000000000002E-3</v>
      </c>
      <c r="Z98" t="s">
        <v>67</v>
      </c>
      <c r="AA98">
        <v>2E-3</v>
      </c>
      <c r="AB98" t="s">
        <v>68</v>
      </c>
      <c r="AC98">
        <v>0.05</v>
      </c>
      <c r="AD98" t="s">
        <v>67</v>
      </c>
      <c r="AE98">
        <v>0.04</v>
      </c>
      <c r="AF98" t="s">
        <v>67</v>
      </c>
      <c r="AG98">
        <v>0.03</v>
      </c>
      <c r="AH98" t="s">
        <v>69</v>
      </c>
      <c r="AI98">
        <v>0.01</v>
      </c>
      <c r="AJ98" t="s">
        <v>68</v>
      </c>
      <c r="AL98" t="s">
        <v>64</v>
      </c>
      <c r="AN98" t="s">
        <v>64</v>
      </c>
      <c r="AO98">
        <v>5.0000000000000001E-3</v>
      </c>
      <c r="AP98" t="s">
        <v>70</v>
      </c>
      <c r="AQ98">
        <v>0</v>
      </c>
      <c r="AR98" t="s">
        <v>70</v>
      </c>
      <c r="AS98">
        <v>2.0699999999999998</v>
      </c>
      <c r="AT98" t="s">
        <v>67</v>
      </c>
      <c r="AU98">
        <v>0.45</v>
      </c>
      <c r="AV98" t="s">
        <v>67</v>
      </c>
      <c r="AW98">
        <v>3.13</v>
      </c>
      <c r="AX98" t="s">
        <v>67</v>
      </c>
      <c r="AY98">
        <v>0.97</v>
      </c>
      <c r="AZ98" t="s">
        <v>67</v>
      </c>
      <c r="BA98">
        <v>7.0000000000000007E-2</v>
      </c>
      <c r="BB98" t="s">
        <v>67</v>
      </c>
      <c r="BC98">
        <v>0.56999999999999995</v>
      </c>
      <c r="BD98" t="s">
        <v>67</v>
      </c>
      <c r="BE98">
        <v>0.82</v>
      </c>
      <c r="BF98" t="s">
        <v>67</v>
      </c>
    </row>
    <row r="99" spans="1:58" x14ac:dyDescent="0.25">
      <c r="A99" t="s">
        <v>58</v>
      </c>
      <c r="B99">
        <v>2</v>
      </c>
      <c r="C99" t="s">
        <v>59</v>
      </c>
      <c r="D99">
        <v>2013</v>
      </c>
      <c r="E99">
        <v>2013</v>
      </c>
      <c r="F99">
        <v>7</v>
      </c>
      <c r="G99" t="s">
        <v>66</v>
      </c>
      <c r="H99">
        <v>559.30999999999995</v>
      </c>
      <c r="I99">
        <v>2.4</v>
      </c>
      <c r="J99" t="s">
        <v>67</v>
      </c>
      <c r="K99">
        <v>7.5</v>
      </c>
      <c r="L99" t="s">
        <v>67</v>
      </c>
      <c r="M99">
        <v>37.04</v>
      </c>
      <c r="N99" t="s">
        <v>67</v>
      </c>
      <c r="O99">
        <v>19.54</v>
      </c>
      <c r="P99" t="s">
        <v>67</v>
      </c>
      <c r="Q99">
        <v>1.59</v>
      </c>
      <c r="R99" t="s">
        <v>67</v>
      </c>
      <c r="S99">
        <v>8.93</v>
      </c>
      <c r="T99" t="s">
        <v>67</v>
      </c>
      <c r="U99">
        <v>1.4999999999999999E-2</v>
      </c>
      <c r="V99" t="s">
        <v>67</v>
      </c>
      <c r="W99">
        <v>1.2E-2</v>
      </c>
      <c r="X99" t="s">
        <v>67</v>
      </c>
      <c r="Y99">
        <v>8.9999999999999993E-3</v>
      </c>
      <c r="Z99" t="s">
        <v>67</v>
      </c>
      <c r="AA99">
        <v>3.0000000000000001E-3</v>
      </c>
      <c r="AB99" t="s">
        <v>68</v>
      </c>
      <c r="AC99">
        <v>0.06</v>
      </c>
      <c r="AD99" t="s">
        <v>67</v>
      </c>
      <c r="AE99">
        <v>0.04</v>
      </c>
      <c r="AF99" t="s">
        <v>67</v>
      </c>
      <c r="AG99">
        <v>0.04</v>
      </c>
      <c r="AH99" t="s">
        <v>69</v>
      </c>
      <c r="AI99">
        <v>0.02</v>
      </c>
      <c r="AJ99" t="s">
        <v>68</v>
      </c>
      <c r="AL99" t="s">
        <v>64</v>
      </c>
      <c r="AN99" t="s">
        <v>64</v>
      </c>
      <c r="AO99">
        <v>1E-3</v>
      </c>
      <c r="AP99" t="s">
        <v>70</v>
      </c>
      <c r="AQ99">
        <v>0</v>
      </c>
      <c r="AR99" t="s">
        <v>70</v>
      </c>
      <c r="AS99">
        <v>2.34</v>
      </c>
      <c r="AT99" t="s">
        <v>67</v>
      </c>
      <c r="AU99">
        <v>0.53</v>
      </c>
      <c r="AV99" t="s">
        <v>67</v>
      </c>
      <c r="AW99">
        <v>3.53</v>
      </c>
      <c r="AX99" t="s">
        <v>67</v>
      </c>
      <c r="AY99">
        <v>1.1000000000000001</v>
      </c>
      <c r="AZ99" t="s">
        <v>67</v>
      </c>
      <c r="BA99">
        <v>7.0000000000000007E-2</v>
      </c>
      <c r="BB99" t="s">
        <v>67</v>
      </c>
      <c r="BC99">
        <v>0.63</v>
      </c>
      <c r="BD99" t="s">
        <v>67</v>
      </c>
      <c r="BE99">
        <v>0.92</v>
      </c>
      <c r="BF99" t="s">
        <v>67</v>
      </c>
    </row>
    <row r="100" spans="1:58" x14ac:dyDescent="0.25">
      <c r="A100" t="s">
        <v>58</v>
      </c>
      <c r="B100">
        <v>2</v>
      </c>
      <c r="C100" t="s">
        <v>59</v>
      </c>
      <c r="D100">
        <v>2013</v>
      </c>
      <c r="E100">
        <v>2013</v>
      </c>
      <c r="F100">
        <v>8</v>
      </c>
      <c r="G100" t="s">
        <v>66</v>
      </c>
      <c r="H100">
        <v>356.56</v>
      </c>
      <c r="I100">
        <v>1.53</v>
      </c>
      <c r="J100" t="s">
        <v>67</v>
      </c>
      <c r="K100">
        <v>7.5</v>
      </c>
      <c r="L100" t="s">
        <v>67</v>
      </c>
      <c r="M100">
        <v>39.619999999999997</v>
      </c>
      <c r="N100" t="s">
        <v>67</v>
      </c>
      <c r="O100">
        <v>20.68</v>
      </c>
      <c r="P100" t="s">
        <v>67</v>
      </c>
      <c r="Q100">
        <v>2.04</v>
      </c>
      <c r="R100" t="s">
        <v>67</v>
      </c>
      <c r="S100">
        <v>9.16</v>
      </c>
      <c r="T100" t="s">
        <v>67</v>
      </c>
      <c r="U100">
        <v>1.7000000000000001E-2</v>
      </c>
      <c r="V100" t="s">
        <v>67</v>
      </c>
      <c r="W100">
        <v>1.2999999999999999E-2</v>
      </c>
      <c r="X100" t="s">
        <v>67</v>
      </c>
      <c r="Y100">
        <v>0.01</v>
      </c>
      <c r="Z100" t="s">
        <v>67</v>
      </c>
      <c r="AA100">
        <v>4.0000000000000001E-3</v>
      </c>
      <c r="AB100" t="s">
        <v>68</v>
      </c>
      <c r="AC100">
        <v>0.06</v>
      </c>
      <c r="AD100" t="s">
        <v>67</v>
      </c>
      <c r="AE100">
        <v>0.04</v>
      </c>
      <c r="AF100" t="s">
        <v>67</v>
      </c>
      <c r="AG100">
        <v>0.04</v>
      </c>
      <c r="AH100" t="s">
        <v>69</v>
      </c>
      <c r="AI100">
        <v>0.02</v>
      </c>
      <c r="AJ100" t="s">
        <v>68</v>
      </c>
      <c r="AL100" t="s">
        <v>64</v>
      </c>
      <c r="AN100" t="s">
        <v>64</v>
      </c>
      <c r="AO100">
        <v>4.0000000000000001E-3</v>
      </c>
      <c r="AP100" t="s">
        <v>70</v>
      </c>
      <c r="AQ100">
        <v>0</v>
      </c>
      <c r="AR100" t="s">
        <v>70</v>
      </c>
      <c r="AS100">
        <v>2.56</v>
      </c>
      <c r="AT100" t="s">
        <v>67</v>
      </c>
      <c r="AU100">
        <v>0.56000000000000005</v>
      </c>
      <c r="AV100" t="s">
        <v>67</v>
      </c>
      <c r="AW100">
        <v>3.75</v>
      </c>
      <c r="AX100" t="s">
        <v>67</v>
      </c>
      <c r="AY100">
        <v>1.18</v>
      </c>
      <c r="AZ100" t="s">
        <v>67</v>
      </c>
      <c r="BA100">
        <v>7.0000000000000007E-2</v>
      </c>
      <c r="BB100" t="s">
        <v>67</v>
      </c>
      <c r="BC100">
        <v>0.7</v>
      </c>
      <c r="BD100" t="s">
        <v>67</v>
      </c>
      <c r="BE100">
        <v>0.88</v>
      </c>
      <c r="BF100" t="s">
        <v>67</v>
      </c>
    </row>
    <row r="101" spans="1:58" x14ac:dyDescent="0.25">
      <c r="A101" t="s">
        <v>58</v>
      </c>
      <c r="B101">
        <v>2</v>
      </c>
      <c r="C101" t="s">
        <v>59</v>
      </c>
      <c r="D101">
        <v>2013</v>
      </c>
      <c r="E101">
        <v>2013</v>
      </c>
      <c r="F101">
        <v>9</v>
      </c>
      <c r="G101" t="s">
        <v>66</v>
      </c>
      <c r="H101">
        <v>1184.8</v>
      </c>
      <c r="I101">
        <v>4.92</v>
      </c>
      <c r="J101" t="s">
        <v>67</v>
      </c>
      <c r="K101">
        <v>7.5</v>
      </c>
      <c r="L101" t="s">
        <v>67</v>
      </c>
      <c r="M101">
        <v>38.67</v>
      </c>
      <c r="N101" t="s">
        <v>67</v>
      </c>
      <c r="O101">
        <v>19.899999999999999</v>
      </c>
      <c r="P101" t="s">
        <v>67</v>
      </c>
      <c r="Q101">
        <v>2.78</v>
      </c>
      <c r="R101" t="s">
        <v>67</v>
      </c>
      <c r="S101">
        <v>8.68</v>
      </c>
      <c r="T101" t="s">
        <v>67</v>
      </c>
      <c r="U101">
        <v>1.6E-2</v>
      </c>
      <c r="V101" t="s">
        <v>67</v>
      </c>
      <c r="W101">
        <v>1.2E-2</v>
      </c>
      <c r="X101" t="s">
        <v>67</v>
      </c>
      <c r="Y101">
        <v>8.9999999999999993E-3</v>
      </c>
      <c r="Z101" t="s">
        <v>67</v>
      </c>
      <c r="AA101">
        <v>4.0000000000000001E-3</v>
      </c>
      <c r="AB101" t="s">
        <v>68</v>
      </c>
      <c r="AC101">
        <v>0.06</v>
      </c>
      <c r="AD101" t="s">
        <v>67</v>
      </c>
      <c r="AE101">
        <v>0.04</v>
      </c>
      <c r="AF101" t="s">
        <v>67</v>
      </c>
      <c r="AG101">
        <v>0.04</v>
      </c>
      <c r="AH101" t="s">
        <v>69</v>
      </c>
      <c r="AI101">
        <v>0.02</v>
      </c>
      <c r="AJ101" t="s">
        <v>68</v>
      </c>
      <c r="AL101" t="s">
        <v>64</v>
      </c>
      <c r="AN101" t="s">
        <v>64</v>
      </c>
      <c r="AO101">
        <v>1E-3</v>
      </c>
      <c r="AP101" t="s">
        <v>70</v>
      </c>
      <c r="AQ101">
        <v>0</v>
      </c>
      <c r="AR101" t="s">
        <v>70</v>
      </c>
      <c r="AS101">
        <v>2.5299999999999998</v>
      </c>
      <c r="AT101" t="s">
        <v>67</v>
      </c>
      <c r="AU101">
        <v>0.54</v>
      </c>
      <c r="AV101" t="s">
        <v>67</v>
      </c>
      <c r="AW101">
        <v>3.57</v>
      </c>
      <c r="AX101" t="s">
        <v>67</v>
      </c>
      <c r="AY101">
        <v>1.1399999999999999</v>
      </c>
      <c r="AZ101" t="s">
        <v>67</v>
      </c>
      <c r="BA101">
        <v>7.0000000000000007E-2</v>
      </c>
      <c r="BB101" t="s">
        <v>67</v>
      </c>
      <c r="BC101">
        <v>0.73</v>
      </c>
      <c r="BD101" t="s">
        <v>67</v>
      </c>
      <c r="BE101">
        <v>1.25</v>
      </c>
      <c r="BF101" t="s">
        <v>67</v>
      </c>
    </row>
    <row r="102" spans="1:58" x14ac:dyDescent="0.25">
      <c r="A102" t="s">
        <v>58</v>
      </c>
      <c r="B102">
        <v>2</v>
      </c>
      <c r="C102" t="s">
        <v>59</v>
      </c>
      <c r="D102">
        <v>2014</v>
      </c>
      <c r="E102">
        <v>2013</v>
      </c>
      <c r="F102">
        <v>10</v>
      </c>
      <c r="G102" t="s">
        <v>66</v>
      </c>
      <c r="H102">
        <v>1561.4</v>
      </c>
      <c r="I102">
        <v>6.7</v>
      </c>
      <c r="J102" t="s">
        <v>67</v>
      </c>
      <c r="K102">
        <v>7.41</v>
      </c>
      <c r="L102" t="s">
        <v>67</v>
      </c>
      <c r="M102">
        <v>33.99</v>
      </c>
      <c r="N102" t="s">
        <v>67</v>
      </c>
      <c r="O102">
        <v>17.559999999999999</v>
      </c>
      <c r="P102" t="s">
        <v>67</v>
      </c>
      <c r="Q102">
        <v>1.66</v>
      </c>
      <c r="R102" t="s">
        <v>67</v>
      </c>
      <c r="S102">
        <v>7.98</v>
      </c>
      <c r="T102" t="s">
        <v>67</v>
      </c>
      <c r="U102">
        <v>1.2999999999999999E-2</v>
      </c>
      <c r="V102" t="s">
        <v>67</v>
      </c>
      <c r="W102">
        <v>1.2E-2</v>
      </c>
      <c r="X102" t="s">
        <v>67</v>
      </c>
      <c r="Y102">
        <v>8.9999999999999993E-3</v>
      </c>
      <c r="Z102" t="s">
        <v>67</v>
      </c>
      <c r="AA102">
        <v>1E-3</v>
      </c>
      <c r="AB102" t="s">
        <v>68</v>
      </c>
      <c r="AC102">
        <v>0.04</v>
      </c>
      <c r="AD102" t="s">
        <v>67</v>
      </c>
      <c r="AE102">
        <v>0.03</v>
      </c>
      <c r="AF102" t="s">
        <v>67</v>
      </c>
      <c r="AG102">
        <v>0.02</v>
      </c>
      <c r="AH102" t="s">
        <v>69</v>
      </c>
      <c r="AI102">
        <v>0</v>
      </c>
      <c r="AJ102" t="s">
        <v>68</v>
      </c>
      <c r="AL102" t="s">
        <v>64</v>
      </c>
      <c r="AN102" t="s">
        <v>64</v>
      </c>
      <c r="AO102">
        <v>6.0000000000000001E-3</v>
      </c>
      <c r="AP102" t="s">
        <v>70</v>
      </c>
      <c r="AQ102">
        <v>0</v>
      </c>
      <c r="AR102" t="s">
        <v>70</v>
      </c>
      <c r="AS102">
        <v>2.1800000000000002</v>
      </c>
      <c r="AT102" t="s">
        <v>67</v>
      </c>
      <c r="AU102">
        <v>0.43</v>
      </c>
      <c r="AV102" t="s">
        <v>67</v>
      </c>
      <c r="AW102">
        <v>3.23</v>
      </c>
      <c r="AX102" t="s">
        <v>67</v>
      </c>
      <c r="AY102">
        <v>1.02</v>
      </c>
      <c r="AZ102" t="s">
        <v>67</v>
      </c>
      <c r="BA102">
        <v>0.08</v>
      </c>
      <c r="BB102" t="s">
        <v>67</v>
      </c>
      <c r="BC102">
        <v>0.68</v>
      </c>
      <c r="BD102" t="s">
        <v>67</v>
      </c>
      <c r="BE102">
        <v>0.91</v>
      </c>
      <c r="BF102" t="s">
        <v>67</v>
      </c>
    </row>
    <row r="103" spans="1:58" x14ac:dyDescent="0.25">
      <c r="A103" t="s">
        <v>58</v>
      </c>
      <c r="B103">
        <v>2</v>
      </c>
      <c r="C103" t="s">
        <v>59</v>
      </c>
      <c r="D103">
        <v>2014</v>
      </c>
      <c r="E103">
        <v>2013</v>
      </c>
      <c r="F103">
        <v>11</v>
      </c>
      <c r="G103" t="s">
        <v>60</v>
      </c>
      <c r="H103">
        <v>2701.92</v>
      </c>
      <c r="I103">
        <v>11.22</v>
      </c>
      <c r="J103" t="s">
        <v>67</v>
      </c>
      <c r="K103">
        <v>7.4</v>
      </c>
      <c r="L103" t="s">
        <v>67</v>
      </c>
      <c r="M103">
        <v>32.950000000000003</v>
      </c>
      <c r="N103" t="s">
        <v>67</v>
      </c>
      <c r="O103">
        <v>16.98</v>
      </c>
      <c r="P103" t="s">
        <v>67</v>
      </c>
      <c r="Q103">
        <v>1.2</v>
      </c>
      <c r="R103" t="s">
        <v>67</v>
      </c>
      <c r="S103">
        <v>7.65</v>
      </c>
      <c r="T103" t="s">
        <v>67</v>
      </c>
      <c r="U103">
        <v>1.4999999999999999E-2</v>
      </c>
      <c r="V103" t="s">
        <v>67</v>
      </c>
      <c r="W103">
        <v>1.2999999999999999E-2</v>
      </c>
      <c r="X103" t="s">
        <v>67</v>
      </c>
      <c r="Y103">
        <v>0.01</v>
      </c>
      <c r="Z103" t="s">
        <v>67</v>
      </c>
      <c r="AA103">
        <v>2E-3</v>
      </c>
      <c r="AB103" t="s">
        <v>68</v>
      </c>
      <c r="AC103">
        <v>7.0000000000000007E-2</v>
      </c>
      <c r="AD103" t="s">
        <v>67</v>
      </c>
      <c r="AE103">
        <v>0.05</v>
      </c>
      <c r="AF103" t="s">
        <v>67</v>
      </c>
      <c r="AG103">
        <v>0.03</v>
      </c>
      <c r="AH103" t="s">
        <v>69</v>
      </c>
      <c r="AI103">
        <v>0.02</v>
      </c>
      <c r="AJ103" t="s">
        <v>68</v>
      </c>
      <c r="AL103" t="s">
        <v>64</v>
      </c>
      <c r="AN103" t="s">
        <v>64</v>
      </c>
      <c r="AO103">
        <v>8.9999999999999993E-3</v>
      </c>
      <c r="AP103" t="s">
        <v>70</v>
      </c>
      <c r="AQ103">
        <v>4.0000000000000001E-3</v>
      </c>
      <c r="AR103" t="s">
        <v>70</v>
      </c>
      <c r="AS103">
        <v>2.1800000000000002</v>
      </c>
      <c r="AT103" t="s">
        <v>67</v>
      </c>
      <c r="AU103">
        <v>0.41</v>
      </c>
      <c r="AV103" t="s">
        <v>67</v>
      </c>
      <c r="AW103">
        <v>3.16</v>
      </c>
      <c r="AX103" t="s">
        <v>67</v>
      </c>
      <c r="AY103">
        <v>0.97</v>
      </c>
      <c r="AZ103" t="s">
        <v>67</v>
      </c>
      <c r="BA103">
        <v>0.08</v>
      </c>
      <c r="BB103" t="s">
        <v>67</v>
      </c>
      <c r="BC103">
        <v>0.72</v>
      </c>
      <c r="BD103" t="s">
        <v>67</v>
      </c>
      <c r="BE103">
        <v>0.94</v>
      </c>
      <c r="BF103" t="s">
        <v>67</v>
      </c>
    </row>
    <row r="104" spans="1:58" x14ac:dyDescent="0.25">
      <c r="A104" t="s">
        <v>58</v>
      </c>
      <c r="B104">
        <v>2</v>
      </c>
      <c r="C104" t="s">
        <v>59</v>
      </c>
      <c r="D104">
        <v>2014</v>
      </c>
      <c r="E104">
        <v>2013</v>
      </c>
      <c r="F104">
        <v>12</v>
      </c>
      <c r="G104" t="s">
        <v>60</v>
      </c>
      <c r="H104">
        <v>2318.8000000000002</v>
      </c>
      <c r="I104">
        <v>9.9499999999999993</v>
      </c>
      <c r="J104" t="s">
        <v>67</v>
      </c>
      <c r="K104">
        <v>7.4</v>
      </c>
      <c r="L104" t="s">
        <v>67</v>
      </c>
      <c r="M104">
        <v>31.77</v>
      </c>
      <c r="N104" t="s">
        <v>67</v>
      </c>
      <c r="O104">
        <v>16.62</v>
      </c>
      <c r="P104" t="s">
        <v>67</v>
      </c>
      <c r="Q104">
        <v>3.07</v>
      </c>
      <c r="R104" t="s">
        <v>67</v>
      </c>
      <c r="S104">
        <v>7.67</v>
      </c>
      <c r="T104" t="s">
        <v>67</v>
      </c>
      <c r="U104">
        <v>0.02</v>
      </c>
      <c r="V104" t="s">
        <v>67</v>
      </c>
      <c r="W104">
        <v>1.2E-2</v>
      </c>
      <c r="X104" t="s">
        <v>67</v>
      </c>
      <c r="Y104">
        <v>8.9999999999999993E-3</v>
      </c>
      <c r="Z104" t="s">
        <v>67</v>
      </c>
      <c r="AA104">
        <v>8.0000000000000002E-3</v>
      </c>
      <c r="AB104" t="s">
        <v>68</v>
      </c>
      <c r="AC104">
        <v>0.11</v>
      </c>
      <c r="AD104" t="s">
        <v>67</v>
      </c>
      <c r="AE104">
        <v>0.04</v>
      </c>
      <c r="AF104" t="s">
        <v>67</v>
      </c>
      <c r="AG104">
        <v>0.03</v>
      </c>
      <c r="AH104" t="s">
        <v>69</v>
      </c>
      <c r="AI104">
        <v>0.06</v>
      </c>
      <c r="AJ104" t="s">
        <v>68</v>
      </c>
      <c r="AL104" t="s">
        <v>64</v>
      </c>
      <c r="AN104" t="s">
        <v>64</v>
      </c>
      <c r="AO104">
        <v>0.01</v>
      </c>
      <c r="AP104" t="s">
        <v>70</v>
      </c>
      <c r="AQ104">
        <v>3.0000000000000001E-3</v>
      </c>
      <c r="AR104" t="s">
        <v>70</v>
      </c>
      <c r="AS104">
        <v>2.14</v>
      </c>
      <c r="AT104" t="s">
        <v>67</v>
      </c>
      <c r="AU104">
        <v>0.38</v>
      </c>
      <c r="AV104" t="s">
        <v>67</v>
      </c>
      <c r="AW104">
        <v>3.04</v>
      </c>
      <c r="AX104" t="s">
        <v>67</v>
      </c>
      <c r="AY104">
        <v>0.94</v>
      </c>
      <c r="AZ104" t="s">
        <v>67</v>
      </c>
      <c r="BA104">
        <v>0.09</v>
      </c>
      <c r="BB104" t="s">
        <v>67</v>
      </c>
      <c r="BC104">
        <v>0.68</v>
      </c>
      <c r="BD104" t="s">
        <v>67</v>
      </c>
      <c r="BE104">
        <v>0.85</v>
      </c>
      <c r="BF104" t="s">
        <v>67</v>
      </c>
    </row>
    <row r="105" spans="1:58" x14ac:dyDescent="0.25">
      <c r="A105" t="s">
        <v>58</v>
      </c>
      <c r="B105">
        <v>2</v>
      </c>
      <c r="C105" t="s">
        <v>59</v>
      </c>
      <c r="D105">
        <v>2014</v>
      </c>
      <c r="E105">
        <v>2014</v>
      </c>
      <c r="F105">
        <v>1</v>
      </c>
      <c r="G105" t="s">
        <v>66</v>
      </c>
      <c r="H105">
        <v>3439.74</v>
      </c>
      <c r="I105">
        <v>14.76</v>
      </c>
      <c r="J105" t="s">
        <v>73</v>
      </c>
      <c r="K105">
        <v>7.34</v>
      </c>
      <c r="L105" t="s">
        <v>67</v>
      </c>
      <c r="M105">
        <v>30.76</v>
      </c>
      <c r="N105" t="s">
        <v>67</v>
      </c>
      <c r="O105">
        <v>15.82</v>
      </c>
      <c r="P105" t="s">
        <v>67</v>
      </c>
      <c r="Q105">
        <v>2.58</v>
      </c>
      <c r="R105" t="s">
        <v>67</v>
      </c>
      <c r="S105">
        <v>7.62</v>
      </c>
      <c r="T105" t="s">
        <v>67</v>
      </c>
      <c r="U105">
        <v>1.9E-2</v>
      </c>
      <c r="V105" t="s">
        <v>67</v>
      </c>
      <c r="W105">
        <v>1.2E-2</v>
      </c>
      <c r="X105" t="s">
        <v>67</v>
      </c>
      <c r="Y105">
        <v>8.9999999999999993E-3</v>
      </c>
      <c r="Z105" t="s">
        <v>67</v>
      </c>
      <c r="AA105">
        <v>7.0000000000000001E-3</v>
      </c>
      <c r="AB105" t="s">
        <v>68</v>
      </c>
      <c r="AC105">
        <v>0.1</v>
      </c>
      <c r="AD105" t="s">
        <v>67</v>
      </c>
      <c r="AE105">
        <v>0.05</v>
      </c>
      <c r="AF105" t="s">
        <v>67</v>
      </c>
      <c r="AG105">
        <v>0.03</v>
      </c>
      <c r="AH105" t="s">
        <v>69</v>
      </c>
      <c r="AI105">
        <v>0.05</v>
      </c>
      <c r="AJ105" t="s">
        <v>68</v>
      </c>
      <c r="AL105" t="s">
        <v>64</v>
      </c>
      <c r="AN105" t="s">
        <v>64</v>
      </c>
      <c r="AO105">
        <v>8.9999999999999993E-3</v>
      </c>
      <c r="AP105" t="s">
        <v>70</v>
      </c>
      <c r="AQ105">
        <v>1.2999999999999999E-2</v>
      </c>
      <c r="AR105" t="s">
        <v>67</v>
      </c>
      <c r="AS105">
        <v>2.04</v>
      </c>
      <c r="AT105" t="s">
        <v>67</v>
      </c>
      <c r="AU105">
        <v>0.37</v>
      </c>
      <c r="AV105" t="s">
        <v>67</v>
      </c>
      <c r="AW105">
        <v>2.91</v>
      </c>
      <c r="AX105" t="s">
        <v>67</v>
      </c>
      <c r="AY105">
        <v>0.91</v>
      </c>
      <c r="AZ105" t="s">
        <v>67</v>
      </c>
      <c r="BA105">
        <v>0.08</v>
      </c>
      <c r="BB105" t="s">
        <v>67</v>
      </c>
      <c r="BC105">
        <v>0.67</v>
      </c>
      <c r="BD105" t="s">
        <v>67</v>
      </c>
      <c r="BE105">
        <v>0.84</v>
      </c>
      <c r="BF105" t="s">
        <v>67</v>
      </c>
    </row>
    <row r="106" spans="1:58" x14ac:dyDescent="0.25">
      <c r="A106" t="s">
        <v>58</v>
      </c>
      <c r="B106">
        <v>2</v>
      </c>
      <c r="C106" t="s">
        <v>59</v>
      </c>
      <c r="D106">
        <v>2014</v>
      </c>
      <c r="E106">
        <v>2014</v>
      </c>
      <c r="F106">
        <v>2</v>
      </c>
      <c r="G106" t="s">
        <v>66</v>
      </c>
      <c r="H106">
        <v>12165.35</v>
      </c>
      <c r="I106">
        <v>47.15</v>
      </c>
      <c r="J106" t="s">
        <v>67</v>
      </c>
      <c r="K106">
        <v>7.31</v>
      </c>
      <c r="L106" t="s">
        <v>67</v>
      </c>
      <c r="M106">
        <v>25.91</v>
      </c>
      <c r="N106" t="s">
        <v>67</v>
      </c>
      <c r="O106">
        <v>13.26</v>
      </c>
      <c r="P106" t="s">
        <v>67</v>
      </c>
      <c r="Q106">
        <v>51.05</v>
      </c>
      <c r="R106" t="s">
        <v>67</v>
      </c>
      <c r="S106">
        <v>6.57</v>
      </c>
      <c r="T106" t="s">
        <v>67</v>
      </c>
      <c r="U106">
        <v>4.2000000000000003E-2</v>
      </c>
      <c r="V106" t="s">
        <v>67</v>
      </c>
      <c r="W106">
        <v>1.2E-2</v>
      </c>
      <c r="X106" t="s">
        <v>67</v>
      </c>
      <c r="Y106">
        <v>8.9999999999999993E-3</v>
      </c>
      <c r="Z106" t="s">
        <v>67</v>
      </c>
      <c r="AA106">
        <v>0.03</v>
      </c>
      <c r="AB106" t="s">
        <v>68</v>
      </c>
      <c r="AC106">
        <v>0.1</v>
      </c>
      <c r="AD106" t="s">
        <v>67</v>
      </c>
      <c r="AE106">
        <v>0.05</v>
      </c>
      <c r="AF106" t="s">
        <v>67</v>
      </c>
      <c r="AG106">
        <v>0.03</v>
      </c>
      <c r="AH106" t="s">
        <v>69</v>
      </c>
      <c r="AI106">
        <v>0.05</v>
      </c>
      <c r="AJ106" t="s">
        <v>68</v>
      </c>
      <c r="AL106" t="s">
        <v>64</v>
      </c>
      <c r="AN106" t="s">
        <v>64</v>
      </c>
      <c r="AO106">
        <v>1.0999999999999999E-2</v>
      </c>
      <c r="AP106" t="s">
        <v>70</v>
      </c>
      <c r="AQ106">
        <v>0.01</v>
      </c>
      <c r="AR106" t="s">
        <v>67</v>
      </c>
      <c r="AS106">
        <v>1.7</v>
      </c>
      <c r="AT106" t="s">
        <v>67</v>
      </c>
      <c r="AU106">
        <v>0.34</v>
      </c>
      <c r="AV106" t="s">
        <v>67</v>
      </c>
      <c r="AW106">
        <v>2.48</v>
      </c>
      <c r="AX106" t="s">
        <v>67</v>
      </c>
      <c r="AY106">
        <v>0.73</v>
      </c>
      <c r="AZ106" t="s">
        <v>67</v>
      </c>
      <c r="BA106">
        <v>0.08</v>
      </c>
      <c r="BB106" t="s">
        <v>67</v>
      </c>
      <c r="BC106">
        <v>0.68</v>
      </c>
      <c r="BD106" t="s">
        <v>67</v>
      </c>
      <c r="BE106">
        <v>1.05</v>
      </c>
      <c r="BF106" t="s">
        <v>67</v>
      </c>
    </row>
    <row r="107" spans="1:58" x14ac:dyDescent="0.25">
      <c r="A107" t="s">
        <v>58</v>
      </c>
      <c r="B107">
        <v>2</v>
      </c>
      <c r="C107" t="s">
        <v>59</v>
      </c>
      <c r="D107">
        <v>2014</v>
      </c>
      <c r="E107">
        <v>2014</v>
      </c>
      <c r="F107">
        <v>3</v>
      </c>
      <c r="G107" t="s">
        <v>66</v>
      </c>
      <c r="H107">
        <v>9198.2800000000007</v>
      </c>
      <c r="I107">
        <v>39.47</v>
      </c>
      <c r="J107" t="s">
        <v>67</v>
      </c>
      <c r="K107">
        <v>7.4</v>
      </c>
      <c r="L107" t="s">
        <v>67</v>
      </c>
      <c r="M107">
        <v>27.32</v>
      </c>
      <c r="N107" t="s">
        <v>67</v>
      </c>
      <c r="O107">
        <v>13.96</v>
      </c>
      <c r="P107" t="s">
        <v>67</v>
      </c>
      <c r="Q107">
        <v>5.56</v>
      </c>
      <c r="R107" t="s">
        <v>67</v>
      </c>
      <c r="S107">
        <v>6.98</v>
      </c>
      <c r="T107" t="s">
        <v>67</v>
      </c>
      <c r="U107">
        <v>1.6E-2</v>
      </c>
      <c r="V107" t="s">
        <v>67</v>
      </c>
      <c r="W107">
        <v>1.2999999999999999E-2</v>
      </c>
      <c r="X107" t="s">
        <v>67</v>
      </c>
      <c r="Y107">
        <v>0.01</v>
      </c>
      <c r="Z107" t="s">
        <v>67</v>
      </c>
      <c r="AA107">
        <v>3.0000000000000001E-3</v>
      </c>
      <c r="AB107" t="s">
        <v>68</v>
      </c>
      <c r="AC107">
        <v>0.03</v>
      </c>
      <c r="AD107" t="s">
        <v>67</v>
      </c>
      <c r="AE107">
        <v>0.03</v>
      </c>
      <c r="AF107" t="s">
        <v>67</v>
      </c>
      <c r="AG107">
        <v>0.02</v>
      </c>
      <c r="AH107" t="s">
        <v>69</v>
      </c>
      <c r="AI107">
        <v>0.01</v>
      </c>
      <c r="AJ107" t="s">
        <v>68</v>
      </c>
      <c r="AL107" t="s">
        <v>64</v>
      </c>
      <c r="AN107" t="s">
        <v>64</v>
      </c>
      <c r="AO107">
        <v>7.0000000000000001E-3</v>
      </c>
      <c r="AP107" t="s">
        <v>70</v>
      </c>
      <c r="AQ107">
        <v>4.0000000000000001E-3</v>
      </c>
      <c r="AR107" t="s">
        <v>70</v>
      </c>
      <c r="AS107">
        <v>1.8</v>
      </c>
      <c r="AT107" t="s">
        <v>67</v>
      </c>
      <c r="AU107">
        <v>0.35</v>
      </c>
      <c r="AV107" t="s">
        <v>67</v>
      </c>
      <c r="AW107">
        <v>2.65</v>
      </c>
      <c r="AX107" t="s">
        <v>67</v>
      </c>
      <c r="AY107">
        <v>0.82</v>
      </c>
      <c r="AZ107" t="s">
        <v>67</v>
      </c>
      <c r="BA107">
        <v>0.08</v>
      </c>
      <c r="BB107" t="s">
        <v>67</v>
      </c>
      <c r="BC107">
        <v>0.6</v>
      </c>
      <c r="BD107" t="s">
        <v>67</v>
      </c>
      <c r="BE107">
        <v>0.78</v>
      </c>
      <c r="BF107" t="s">
        <v>67</v>
      </c>
    </row>
    <row r="108" spans="1:58" x14ac:dyDescent="0.25">
      <c r="A108" t="s">
        <v>58</v>
      </c>
      <c r="B108">
        <v>2</v>
      </c>
      <c r="C108" t="s">
        <v>59</v>
      </c>
      <c r="D108">
        <v>2014</v>
      </c>
      <c r="E108">
        <v>2014</v>
      </c>
      <c r="F108">
        <v>4</v>
      </c>
      <c r="G108" t="s">
        <v>66</v>
      </c>
      <c r="H108">
        <v>5028.17</v>
      </c>
      <c r="I108">
        <v>20.88</v>
      </c>
      <c r="J108" t="s">
        <v>67</v>
      </c>
      <c r="K108">
        <v>7.4</v>
      </c>
      <c r="L108" t="s">
        <v>67</v>
      </c>
      <c r="M108">
        <v>29.28</v>
      </c>
      <c r="N108" t="s">
        <v>67</v>
      </c>
      <c r="O108">
        <v>15.19</v>
      </c>
      <c r="P108" t="s">
        <v>67</v>
      </c>
      <c r="Q108">
        <v>1.47</v>
      </c>
      <c r="R108" t="s">
        <v>67</v>
      </c>
      <c r="S108">
        <v>7.33</v>
      </c>
      <c r="T108" t="s">
        <v>67</v>
      </c>
      <c r="U108">
        <v>1.4999999999999999E-2</v>
      </c>
      <c r="V108" t="s">
        <v>67</v>
      </c>
      <c r="W108">
        <v>1.2999999999999999E-2</v>
      </c>
      <c r="X108" t="s">
        <v>67</v>
      </c>
      <c r="Y108">
        <v>0.01</v>
      </c>
      <c r="Z108" t="s">
        <v>67</v>
      </c>
      <c r="AA108">
        <v>2E-3</v>
      </c>
      <c r="AB108" t="s">
        <v>68</v>
      </c>
      <c r="AC108">
        <v>0.03</v>
      </c>
      <c r="AD108" t="s">
        <v>67</v>
      </c>
      <c r="AE108">
        <v>0.03</v>
      </c>
      <c r="AF108" t="s">
        <v>67</v>
      </c>
      <c r="AG108">
        <v>0.02</v>
      </c>
      <c r="AH108" t="s">
        <v>69</v>
      </c>
      <c r="AI108">
        <v>0.01</v>
      </c>
      <c r="AJ108" t="s">
        <v>68</v>
      </c>
      <c r="AL108" t="s">
        <v>64</v>
      </c>
      <c r="AN108" t="s">
        <v>64</v>
      </c>
      <c r="AO108">
        <v>4.0000000000000001E-3</v>
      </c>
      <c r="AP108" t="s">
        <v>70</v>
      </c>
      <c r="AQ108">
        <v>0</v>
      </c>
      <c r="AR108" t="s">
        <v>70</v>
      </c>
      <c r="AS108">
        <v>1.9</v>
      </c>
      <c r="AT108" t="s">
        <v>67</v>
      </c>
      <c r="AU108">
        <v>0.37</v>
      </c>
      <c r="AV108" t="s">
        <v>67</v>
      </c>
      <c r="AW108">
        <v>2.81</v>
      </c>
      <c r="AX108" t="s">
        <v>67</v>
      </c>
      <c r="AY108">
        <v>0.88</v>
      </c>
      <c r="AZ108" t="s">
        <v>67</v>
      </c>
      <c r="BA108">
        <v>0.08</v>
      </c>
      <c r="BB108" t="s">
        <v>67</v>
      </c>
      <c r="BC108">
        <v>0.59</v>
      </c>
      <c r="BD108" t="s">
        <v>67</v>
      </c>
      <c r="BE108">
        <v>0.73</v>
      </c>
      <c r="BF108" t="s">
        <v>67</v>
      </c>
    </row>
    <row r="109" spans="1:58" x14ac:dyDescent="0.25">
      <c r="A109" t="s">
        <v>58</v>
      </c>
      <c r="B109">
        <v>2</v>
      </c>
      <c r="C109" t="s">
        <v>59</v>
      </c>
      <c r="D109">
        <v>2014</v>
      </c>
      <c r="E109">
        <v>2014</v>
      </c>
      <c r="F109">
        <v>5</v>
      </c>
      <c r="G109" t="s">
        <v>66</v>
      </c>
      <c r="H109">
        <v>3752.02</v>
      </c>
      <c r="I109">
        <v>16.100000000000001</v>
      </c>
      <c r="J109" t="s">
        <v>67</v>
      </c>
      <c r="K109">
        <v>7.42</v>
      </c>
      <c r="L109" t="s">
        <v>67</v>
      </c>
      <c r="M109">
        <v>29.49</v>
      </c>
      <c r="N109" t="s">
        <v>67</v>
      </c>
      <c r="O109">
        <v>15.45</v>
      </c>
      <c r="P109" t="s">
        <v>67</v>
      </c>
      <c r="Q109">
        <v>1.65</v>
      </c>
      <c r="R109" t="s">
        <v>67</v>
      </c>
      <c r="S109">
        <v>7.52</v>
      </c>
      <c r="T109" t="s">
        <v>67</v>
      </c>
      <c r="U109">
        <v>1.4E-2</v>
      </c>
      <c r="V109" t="s">
        <v>67</v>
      </c>
      <c r="W109">
        <v>1.2E-2</v>
      </c>
      <c r="X109" t="s">
        <v>67</v>
      </c>
      <c r="Y109">
        <v>0.01</v>
      </c>
      <c r="Z109" t="s">
        <v>67</v>
      </c>
      <c r="AA109">
        <v>2E-3</v>
      </c>
      <c r="AB109" t="s">
        <v>68</v>
      </c>
      <c r="AC109">
        <v>0.03</v>
      </c>
      <c r="AD109" t="s">
        <v>67</v>
      </c>
      <c r="AE109">
        <v>0.03</v>
      </c>
      <c r="AF109" t="s">
        <v>67</v>
      </c>
      <c r="AG109">
        <v>0.03</v>
      </c>
      <c r="AH109" t="s">
        <v>69</v>
      </c>
      <c r="AI109">
        <v>0</v>
      </c>
      <c r="AJ109" t="s">
        <v>68</v>
      </c>
      <c r="AL109" t="s">
        <v>64</v>
      </c>
      <c r="AN109" t="s">
        <v>64</v>
      </c>
      <c r="AO109">
        <v>3.0000000000000001E-3</v>
      </c>
      <c r="AP109" t="s">
        <v>70</v>
      </c>
      <c r="AQ109">
        <v>0</v>
      </c>
      <c r="AR109" t="s">
        <v>70</v>
      </c>
      <c r="AS109">
        <v>1.95</v>
      </c>
      <c r="AT109" t="s">
        <v>67</v>
      </c>
      <c r="AU109">
        <v>0.39</v>
      </c>
      <c r="AV109" t="s">
        <v>67</v>
      </c>
      <c r="AW109">
        <v>2.84</v>
      </c>
      <c r="AX109" t="s">
        <v>67</v>
      </c>
      <c r="AY109">
        <v>0.88</v>
      </c>
      <c r="AZ109" t="s">
        <v>67</v>
      </c>
      <c r="BA109">
        <v>0.08</v>
      </c>
      <c r="BB109" t="s">
        <v>67</v>
      </c>
      <c r="BC109">
        <v>0.57999999999999996</v>
      </c>
      <c r="BD109" t="s">
        <v>67</v>
      </c>
      <c r="BE109">
        <v>0.83</v>
      </c>
      <c r="BF109" t="s">
        <v>67</v>
      </c>
    </row>
    <row r="110" spans="1:58" x14ac:dyDescent="0.25">
      <c r="A110" t="s">
        <v>58</v>
      </c>
      <c r="B110">
        <v>2</v>
      </c>
      <c r="C110" t="s">
        <v>59</v>
      </c>
      <c r="D110">
        <v>2014</v>
      </c>
      <c r="E110">
        <v>2014</v>
      </c>
      <c r="F110">
        <v>6</v>
      </c>
      <c r="G110" t="s">
        <v>66</v>
      </c>
      <c r="H110">
        <v>1066.8</v>
      </c>
      <c r="I110">
        <v>4.43</v>
      </c>
      <c r="J110" t="s">
        <v>67</v>
      </c>
      <c r="K110">
        <v>7.5</v>
      </c>
      <c r="L110" t="s">
        <v>67</v>
      </c>
      <c r="M110">
        <v>35.49</v>
      </c>
      <c r="N110" t="s">
        <v>67</v>
      </c>
      <c r="O110">
        <v>18.37</v>
      </c>
      <c r="P110" t="s">
        <v>67</v>
      </c>
      <c r="Q110">
        <v>0.73</v>
      </c>
      <c r="R110" t="s">
        <v>67</v>
      </c>
      <c r="S110">
        <v>8.42</v>
      </c>
      <c r="T110" t="s">
        <v>67</v>
      </c>
      <c r="U110">
        <v>1.2999999999999999E-2</v>
      </c>
      <c r="V110" t="s">
        <v>67</v>
      </c>
      <c r="W110">
        <v>1.0999999999999999E-2</v>
      </c>
      <c r="X110" t="s">
        <v>67</v>
      </c>
      <c r="Y110">
        <v>0.01</v>
      </c>
      <c r="Z110" t="s">
        <v>67</v>
      </c>
      <c r="AA110">
        <v>2E-3</v>
      </c>
      <c r="AB110" t="s">
        <v>68</v>
      </c>
      <c r="AC110">
        <v>0.03</v>
      </c>
      <c r="AD110" t="s">
        <v>67</v>
      </c>
      <c r="AE110">
        <v>0.03</v>
      </c>
      <c r="AF110" t="s">
        <v>67</v>
      </c>
      <c r="AG110">
        <v>0.03</v>
      </c>
      <c r="AH110" t="s">
        <v>69</v>
      </c>
      <c r="AI110">
        <v>0</v>
      </c>
      <c r="AJ110" t="s">
        <v>68</v>
      </c>
      <c r="AL110" t="s">
        <v>64</v>
      </c>
      <c r="AN110" t="s">
        <v>64</v>
      </c>
      <c r="AO110">
        <v>4.0000000000000001E-3</v>
      </c>
      <c r="AP110" t="s">
        <v>70</v>
      </c>
      <c r="AQ110">
        <v>1E-3</v>
      </c>
      <c r="AR110" t="s">
        <v>70</v>
      </c>
      <c r="AS110">
        <v>2.29</v>
      </c>
      <c r="AT110" t="s">
        <v>67</v>
      </c>
      <c r="AU110">
        <v>0.47</v>
      </c>
      <c r="AV110" t="s">
        <v>67</v>
      </c>
      <c r="AW110">
        <v>3.4</v>
      </c>
      <c r="AX110" t="s">
        <v>67</v>
      </c>
      <c r="AY110">
        <v>1.06</v>
      </c>
      <c r="AZ110" t="s">
        <v>67</v>
      </c>
      <c r="BA110">
        <v>0.08</v>
      </c>
      <c r="BB110" t="s">
        <v>67</v>
      </c>
      <c r="BC110">
        <v>0.62</v>
      </c>
      <c r="BD110" t="s">
        <v>67</v>
      </c>
      <c r="BE110">
        <v>0.89</v>
      </c>
      <c r="BF110" t="s">
        <v>67</v>
      </c>
    </row>
    <row r="111" spans="1:58" x14ac:dyDescent="0.25">
      <c r="A111" t="s">
        <v>58</v>
      </c>
      <c r="B111">
        <v>2</v>
      </c>
      <c r="C111" t="s">
        <v>59</v>
      </c>
      <c r="D111">
        <v>2014</v>
      </c>
      <c r="E111">
        <v>2014</v>
      </c>
      <c r="F111">
        <v>7</v>
      </c>
      <c r="G111" t="s">
        <v>66</v>
      </c>
      <c r="H111">
        <v>603.59</v>
      </c>
      <c r="I111">
        <v>2.59</v>
      </c>
      <c r="J111" t="s">
        <v>67</v>
      </c>
      <c r="K111">
        <v>7.57</v>
      </c>
      <c r="L111" t="s">
        <v>67</v>
      </c>
      <c r="M111">
        <v>38.5</v>
      </c>
      <c r="N111" t="s">
        <v>67</v>
      </c>
      <c r="O111">
        <v>20.059999999999999</v>
      </c>
      <c r="P111" t="s">
        <v>67</v>
      </c>
      <c r="Q111">
        <v>0.67</v>
      </c>
      <c r="R111" t="s">
        <v>67</v>
      </c>
      <c r="S111">
        <v>9.02</v>
      </c>
      <c r="T111" t="s">
        <v>67</v>
      </c>
      <c r="U111">
        <v>1.7000000000000001E-2</v>
      </c>
      <c r="V111" t="s">
        <v>67</v>
      </c>
      <c r="W111">
        <v>1.4E-2</v>
      </c>
      <c r="X111" t="s">
        <v>67</v>
      </c>
      <c r="Y111">
        <v>1.2E-2</v>
      </c>
      <c r="Z111" t="s">
        <v>67</v>
      </c>
      <c r="AA111">
        <v>2E-3</v>
      </c>
      <c r="AB111" t="s">
        <v>68</v>
      </c>
      <c r="AC111">
        <v>0.03</v>
      </c>
      <c r="AD111" t="s">
        <v>67</v>
      </c>
      <c r="AE111">
        <v>0.03</v>
      </c>
      <c r="AF111" t="s">
        <v>67</v>
      </c>
      <c r="AG111">
        <v>0.03</v>
      </c>
      <c r="AH111" t="s">
        <v>69</v>
      </c>
      <c r="AI111">
        <v>0</v>
      </c>
      <c r="AJ111" t="s">
        <v>68</v>
      </c>
      <c r="AL111" t="s">
        <v>64</v>
      </c>
      <c r="AN111" t="s">
        <v>64</v>
      </c>
      <c r="AO111">
        <v>4.0000000000000001E-3</v>
      </c>
      <c r="AP111" t="s">
        <v>70</v>
      </c>
      <c r="AQ111">
        <v>0</v>
      </c>
      <c r="AR111" t="s">
        <v>70</v>
      </c>
      <c r="AS111">
        <v>2.52</v>
      </c>
      <c r="AT111" t="s">
        <v>67</v>
      </c>
      <c r="AU111">
        <v>0.56000000000000005</v>
      </c>
      <c r="AV111" t="s">
        <v>67</v>
      </c>
      <c r="AW111">
        <v>3.83</v>
      </c>
      <c r="AX111" t="s">
        <v>67</v>
      </c>
      <c r="AY111">
        <v>1.19</v>
      </c>
      <c r="AZ111" t="s">
        <v>67</v>
      </c>
      <c r="BA111">
        <v>0.08</v>
      </c>
      <c r="BB111" t="s">
        <v>67</v>
      </c>
      <c r="BC111">
        <v>0.69</v>
      </c>
      <c r="BD111" t="s">
        <v>67</v>
      </c>
      <c r="BE111">
        <v>0.77</v>
      </c>
      <c r="BF111" t="s">
        <v>67</v>
      </c>
    </row>
    <row r="112" spans="1:58" x14ac:dyDescent="0.25">
      <c r="A112" t="s">
        <v>58</v>
      </c>
      <c r="B112">
        <v>2</v>
      </c>
      <c r="C112" t="s">
        <v>59</v>
      </c>
      <c r="D112">
        <v>2014</v>
      </c>
      <c r="E112">
        <v>2014</v>
      </c>
      <c r="F112">
        <v>8</v>
      </c>
      <c r="G112" t="s">
        <v>66</v>
      </c>
      <c r="H112">
        <v>347.24</v>
      </c>
      <c r="I112">
        <v>1.49</v>
      </c>
      <c r="J112" t="s">
        <v>67</v>
      </c>
      <c r="K112">
        <v>7.56</v>
      </c>
      <c r="L112" t="s">
        <v>67</v>
      </c>
      <c r="M112">
        <v>39.22</v>
      </c>
      <c r="N112" t="s">
        <v>67</v>
      </c>
      <c r="O112">
        <v>21.04</v>
      </c>
      <c r="P112" t="s">
        <v>67</v>
      </c>
      <c r="Q112">
        <v>0.72</v>
      </c>
      <c r="R112" t="s">
        <v>67</v>
      </c>
      <c r="S112">
        <v>9.0500000000000007</v>
      </c>
      <c r="T112" t="s">
        <v>67</v>
      </c>
      <c r="U112">
        <v>1.4999999999999999E-2</v>
      </c>
      <c r="V112" t="s">
        <v>67</v>
      </c>
      <c r="W112">
        <v>1.2999999999999999E-2</v>
      </c>
      <c r="X112" t="s">
        <v>67</v>
      </c>
      <c r="Y112">
        <v>1.0999999999999999E-2</v>
      </c>
      <c r="Z112" t="s">
        <v>67</v>
      </c>
      <c r="AA112">
        <v>2E-3</v>
      </c>
      <c r="AB112" t="s">
        <v>68</v>
      </c>
      <c r="AC112">
        <v>0.03</v>
      </c>
      <c r="AD112" t="s">
        <v>67</v>
      </c>
      <c r="AE112">
        <v>0.03</v>
      </c>
      <c r="AF112" t="s">
        <v>67</v>
      </c>
      <c r="AG112">
        <v>0.03</v>
      </c>
      <c r="AH112" t="s">
        <v>69</v>
      </c>
      <c r="AI112">
        <v>0</v>
      </c>
      <c r="AJ112" t="s">
        <v>68</v>
      </c>
      <c r="AL112" t="s">
        <v>64</v>
      </c>
      <c r="AN112" t="s">
        <v>64</v>
      </c>
      <c r="AO112">
        <v>1E-3</v>
      </c>
      <c r="AP112" t="s">
        <v>70</v>
      </c>
      <c r="AQ112">
        <v>0</v>
      </c>
      <c r="AR112" t="s">
        <v>70</v>
      </c>
      <c r="AS112">
        <v>2.69</v>
      </c>
      <c r="AT112" t="s">
        <v>67</v>
      </c>
      <c r="AU112">
        <v>0.57999999999999996</v>
      </c>
      <c r="AV112" t="s">
        <v>67</v>
      </c>
      <c r="AW112">
        <v>3.95</v>
      </c>
      <c r="AX112" t="s">
        <v>67</v>
      </c>
      <c r="AY112">
        <v>1.23</v>
      </c>
      <c r="AZ112" t="s">
        <v>67</v>
      </c>
      <c r="BA112">
        <v>0.08</v>
      </c>
      <c r="BB112" t="s">
        <v>67</v>
      </c>
      <c r="BC112">
        <v>0.74</v>
      </c>
      <c r="BD112" t="s">
        <v>67</v>
      </c>
      <c r="BE112">
        <v>0.79</v>
      </c>
      <c r="BF112" t="s">
        <v>67</v>
      </c>
    </row>
    <row r="113" spans="1:58" x14ac:dyDescent="0.25">
      <c r="A113" t="s">
        <v>58</v>
      </c>
      <c r="B113">
        <v>2</v>
      </c>
      <c r="C113" t="s">
        <v>59</v>
      </c>
      <c r="D113">
        <v>2014</v>
      </c>
      <c r="E113">
        <v>2014</v>
      </c>
      <c r="F113">
        <v>9</v>
      </c>
      <c r="G113" t="s">
        <v>66</v>
      </c>
      <c r="H113">
        <v>281.75</v>
      </c>
      <c r="I113">
        <v>1.17</v>
      </c>
      <c r="J113" t="s">
        <v>67</v>
      </c>
      <c r="K113">
        <v>7.53</v>
      </c>
      <c r="L113" t="s">
        <v>67</v>
      </c>
      <c r="M113">
        <v>39.36</v>
      </c>
      <c r="N113" t="s">
        <v>67</v>
      </c>
      <c r="O113">
        <v>21.22</v>
      </c>
      <c r="P113" t="s">
        <v>67</v>
      </c>
      <c r="Q113">
        <v>0.73</v>
      </c>
      <c r="R113" t="s">
        <v>67</v>
      </c>
      <c r="S113">
        <v>8.8699999999999992</v>
      </c>
      <c r="T113" t="s">
        <v>67</v>
      </c>
      <c r="U113">
        <v>1.2999999999999999E-2</v>
      </c>
      <c r="V113" t="s">
        <v>67</v>
      </c>
      <c r="W113">
        <v>1.2999999999999999E-2</v>
      </c>
      <c r="X113" t="s">
        <v>67</v>
      </c>
      <c r="Y113">
        <v>1.0999999999999999E-2</v>
      </c>
      <c r="Z113" t="s">
        <v>67</v>
      </c>
      <c r="AA113">
        <v>1E-3</v>
      </c>
      <c r="AB113" t="s">
        <v>68</v>
      </c>
      <c r="AC113">
        <v>0.03</v>
      </c>
      <c r="AD113" t="s">
        <v>67</v>
      </c>
      <c r="AE113">
        <v>0.04</v>
      </c>
      <c r="AF113" t="s">
        <v>67</v>
      </c>
      <c r="AG113">
        <v>0.03</v>
      </c>
      <c r="AH113" t="s">
        <v>69</v>
      </c>
      <c r="AI113">
        <v>0</v>
      </c>
      <c r="AJ113" t="s">
        <v>68</v>
      </c>
      <c r="AL113" t="s">
        <v>64</v>
      </c>
      <c r="AN113" t="s">
        <v>64</v>
      </c>
      <c r="AO113">
        <v>5.0000000000000001E-3</v>
      </c>
      <c r="AP113" t="s">
        <v>70</v>
      </c>
      <c r="AQ113">
        <v>0</v>
      </c>
      <c r="AR113" t="s">
        <v>70</v>
      </c>
      <c r="AS113">
        <v>2.59</v>
      </c>
      <c r="AT113" t="s">
        <v>67</v>
      </c>
      <c r="AU113">
        <v>0.55000000000000004</v>
      </c>
      <c r="AV113" t="s">
        <v>67</v>
      </c>
      <c r="AW113">
        <v>4</v>
      </c>
      <c r="AX113" t="s">
        <v>67</v>
      </c>
      <c r="AY113">
        <v>1.24</v>
      </c>
      <c r="AZ113" t="s">
        <v>67</v>
      </c>
      <c r="BA113">
        <v>0.08</v>
      </c>
      <c r="BB113" t="s">
        <v>67</v>
      </c>
      <c r="BC113">
        <v>0.78</v>
      </c>
      <c r="BD113" t="s">
        <v>67</v>
      </c>
      <c r="BE113">
        <v>0.84</v>
      </c>
      <c r="BF113" t="s">
        <v>67</v>
      </c>
    </row>
    <row r="114" spans="1:58" x14ac:dyDescent="0.25">
      <c r="A114" t="s">
        <v>58</v>
      </c>
      <c r="B114">
        <v>2</v>
      </c>
      <c r="C114" t="s">
        <v>59</v>
      </c>
      <c r="D114">
        <v>2015</v>
      </c>
      <c r="E114">
        <v>2014</v>
      </c>
      <c r="F114">
        <v>10</v>
      </c>
      <c r="G114" t="s">
        <v>66</v>
      </c>
      <c r="H114">
        <v>892.56</v>
      </c>
      <c r="I114">
        <v>3.83</v>
      </c>
      <c r="J114" t="s">
        <v>67</v>
      </c>
      <c r="K114">
        <v>7.51</v>
      </c>
      <c r="L114" t="s">
        <v>67</v>
      </c>
      <c r="M114">
        <v>38.78</v>
      </c>
      <c r="N114" t="s">
        <v>67</v>
      </c>
      <c r="O114">
        <v>19.559999999999999</v>
      </c>
      <c r="P114" t="s">
        <v>67</v>
      </c>
      <c r="Q114">
        <v>1.02</v>
      </c>
      <c r="R114" t="s">
        <v>67</v>
      </c>
      <c r="S114">
        <v>8.34</v>
      </c>
      <c r="T114" t="s">
        <v>67</v>
      </c>
      <c r="U114">
        <v>1.6E-2</v>
      </c>
      <c r="V114" t="s">
        <v>67</v>
      </c>
      <c r="W114">
        <v>1.4E-2</v>
      </c>
      <c r="X114" t="s">
        <v>67</v>
      </c>
      <c r="Y114">
        <v>1.2999999999999999E-2</v>
      </c>
      <c r="Z114" t="s">
        <v>67</v>
      </c>
      <c r="AA114">
        <v>2E-3</v>
      </c>
      <c r="AB114" t="s">
        <v>68</v>
      </c>
      <c r="AC114">
        <v>0.08</v>
      </c>
      <c r="AD114" t="s">
        <v>67</v>
      </c>
      <c r="AE114">
        <v>7.0000000000000007E-2</v>
      </c>
      <c r="AF114" t="s">
        <v>67</v>
      </c>
      <c r="AG114">
        <v>0.04</v>
      </c>
      <c r="AH114" t="s">
        <v>69</v>
      </c>
      <c r="AI114">
        <v>0.01</v>
      </c>
      <c r="AJ114" t="s">
        <v>68</v>
      </c>
      <c r="AL114" t="s">
        <v>64</v>
      </c>
      <c r="AN114" t="s">
        <v>64</v>
      </c>
      <c r="AO114">
        <v>0.01</v>
      </c>
      <c r="AP114" t="s">
        <v>70</v>
      </c>
      <c r="AQ114">
        <v>2.1999999999999999E-2</v>
      </c>
      <c r="AR114" t="s">
        <v>70</v>
      </c>
      <c r="AS114">
        <v>2.4</v>
      </c>
      <c r="AT114" t="s">
        <v>67</v>
      </c>
      <c r="AU114">
        <v>0.49</v>
      </c>
      <c r="AV114" t="s">
        <v>67</v>
      </c>
      <c r="AW114">
        <v>3.78</v>
      </c>
      <c r="AX114" t="s">
        <v>67</v>
      </c>
      <c r="AY114">
        <v>1.19</v>
      </c>
      <c r="AZ114" t="s">
        <v>67</v>
      </c>
      <c r="BA114">
        <v>0.08</v>
      </c>
      <c r="BB114" t="s">
        <v>67</v>
      </c>
      <c r="BC114">
        <v>0.81</v>
      </c>
      <c r="BD114" t="s">
        <v>67</v>
      </c>
      <c r="BE114">
        <v>1.39</v>
      </c>
      <c r="BF114" t="s">
        <v>67</v>
      </c>
    </row>
    <row r="115" spans="1:58" x14ac:dyDescent="0.25">
      <c r="A115" t="s">
        <v>58</v>
      </c>
      <c r="B115">
        <v>2</v>
      </c>
      <c r="C115" t="s">
        <v>59</v>
      </c>
      <c r="D115">
        <v>2015</v>
      </c>
      <c r="E115">
        <v>2014</v>
      </c>
      <c r="F115">
        <v>11</v>
      </c>
      <c r="G115" t="s">
        <v>66</v>
      </c>
      <c r="H115">
        <v>5914.37</v>
      </c>
      <c r="I115">
        <v>24.56</v>
      </c>
      <c r="J115" t="s">
        <v>67</v>
      </c>
      <c r="K115">
        <v>7.25</v>
      </c>
      <c r="L115" t="s">
        <v>67</v>
      </c>
      <c r="M115">
        <v>30.54</v>
      </c>
      <c r="N115" t="s">
        <v>67</v>
      </c>
      <c r="O115">
        <v>15.67</v>
      </c>
      <c r="P115" t="s">
        <v>67</v>
      </c>
      <c r="Q115">
        <v>5.96</v>
      </c>
      <c r="R115" t="s">
        <v>67</v>
      </c>
      <c r="S115">
        <v>7.28</v>
      </c>
      <c r="T115" t="s">
        <v>67</v>
      </c>
      <c r="U115">
        <v>1.7000000000000001E-2</v>
      </c>
      <c r="V115" t="s">
        <v>67</v>
      </c>
      <c r="W115">
        <v>1.4E-2</v>
      </c>
      <c r="X115" t="s">
        <v>67</v>
      </c>
      <c r="Y115">
        <v>1.2E-2</v>
      </c>
      <c r="Z115" t="s">
        <v>67</v>
      </c>
      <c r="AA115">
        <v>3.0000000000000001E-3</v>
      </c>
      <c r="AB115" t="s">
        <v>68</v>
      </c>
      <c r="AC115">
        <v>7.0000000000000007E-2</v>
      </c>
      <c r="AD115" t="s">
        <v>67</v>
      </c>
      <c r="AE115">
        <v>0.08</v>
      </c>
      <c r="AF115" t="s">
        <v>67</v>
      </c>
      <c r="AG115">
        <v>0.05</v>
      </c>
      <c r="AH115" t="s">
        <v>69</v>
      </c>
      <c r="AI115">
        <v>0</v>
      </c>
      <c r="AJ115" t="s">
        <v>68</v>
      </c>
      <c r="AL115" t="s">
        <v>64</v>
      </c>
      <c r="AN115" t="s">
        <v>64</v>
      </c>
      <c r="AO115">
        <v>8.9999999999999993E-3</v>
      </c>
      <c r="AP115" t="s">
        <v>70</v>
      </c>
      <c r="AQ115">
        <v>2.1999999999999999E-2</v>
      </c>
      <c r="AR115" t="s">
        <v>67</v>
      </c>
      <c r="AS115">
        <v>1.92</v>
      </c>
      <c r="AT115" t="s">
        <v>67</v>
      </c>
      <c r="AU115">
        <v>0.38</v>
      </c>
      <c r="AV115" t="s">
        <v>67</v>
      </c>
      <c r="AW115">
        <v>3</v>
      </c>
      <c r="AX115" t="s">
        <v>67</v>
      </c>
      <c r="AY115">
        <v>0.93</v>
      </c>
      <c r="AZ115" t="s">
        <v>67</v>
      </c>
      <c r="BA115">
        <v>0.08</v>
      </c>
      <c r="BB115" t="s">
        <v>67</v>
      </c>
      <c r="BC115">
        <v>0.65</v>
      </c>
      <c r="BD115" t="s">
        <v>67</v>
      </c>
      <c r="BE115">
        <v>1.1200000000000001</v>
      </c>
      <c r="BF115" t="s">
        <v>67</v>
      </c>
    </row>
    <row r="116" spans="1:58" x14ac:dyDescent="0.25">
      <c r="A116" t="s">
        <v>58</v>
      </c>
      <c r="B116">
        <v>2</v>
      </c>
      <c r="C116" t="s">
        <v>59</v>
      </c>
      <c r="D116">
        <v>2015</v>
      </c>
      <c r="E116">
        <v>2014</v>
      </c>
      <c r="F116">
        <v>12</v>
      </c>
      <c r="G116" t="s">
        <v>60</v>
      </c>
      <c r="H116">
        <v>7697.47</v>
      </c>
      <c r="I116">
        <v>33.03</v>
      </c>
      <c r="J116" t="s">
        <v>67</v>
      </c>
      <c r="K116">
        <v>7.1</v>
      </c>
      <c r="L116" t="s">
        <v>67</v>
      </c>
      <c r="M116">
        <v>27.5</v>
      </c>
      <c r="N116" t="s">
        <v>67</v>
      </c>
      <c r="O116">
        <v>14.27</v>
      </c>
      <c r="P116" t="s">
        <v>67</v>
      </c>
      <c r="Q116">
        <v>64.61</v>
      </c>
      <c r="R116" t="s">
        <v>67</v>
      </c>
      <c r="S116">
        <v>6.98</v>
      </c>
      <c r="T116" t="s">
        <v>67</v>
      </c>
      <c r="U116">
        <v>4.2999999999999997E-2</v>
      </c>
      <c r="V116" t="s">
        <v>67</v>
      </c>
      <c r="W116">
        <v>1.4E-2</v>
      </c>
      <c r="X116" t="s">
        <v>67</v>
      </c>
      <c r="Y116">
        <v>1.2999999999999999E-2</v>
      </c>
      <c r="Z116" t="s">
        <v>67</v>
      </c>
      <c r="AA116">
        <v>2.9000000000000001E-2</v>
      </c>
      <c r="AB116" t="s">
        <v>68</v>
      </c>
      <c r="AC116">
        <v>0.1</v>
      </c>
      <c r="AD116" t="s">
        <v>67</v>
      </c>
      <c r="AE116">
        <v>0.06</v>
      </c>
      <c r="AF116" t="s">
        <v>67</v>
      </c>
      <c r="AG116">
        <v>0.04</v>
      </c>
      <c r="AH116" t="s">
        <v>69</v>
      </c>
      <c r="AI116">
        <v>0.04</v>
      </c>
      <c r="AJ116" t="s">
        <v>68</v>
      </c>
      <c r="AL116" t="s">
        <v>64</v>
      </c>
      <c r="AN116" t="s">
        <v>64</v>
      </c>
      <c r="AO116">
        <v>6.0000000000000001E-3</v>
      </c>
      <c r="AP116" t="s">
        <v>70</v>
      </c>
      <c r="AQ116">
        <v>1.4E-2</v>
      </c>
      <c r="AR116" t="s">
        <v>67</v>
      </c>
      <c r="AS116">
        <v>1.87</v>
      </c>
      <c r="AT116" t="s">
        <v>67</v>
      </c>
      <c r="AU116">
        <v>0.36</v>
      </c>
      <c r="AV116" t="s">
        <v>67</v>
      </c>
      <c r="AW116">
        <v>2.73</v>
      </c>
      <c r="AX116" t="s">
        <v>67</v>
      </c>
      <c r="AY116">
        <v>0.82</v>
      </c>
      <c r="AZ116" t="s">
        <v>67</v>
      </c>
      <c r="BA116">
        <v>0.08</v>
      </c>
      <c r="BB116" t="s">
        <v>67</v>
      </c>
      <c r="BC116">
        <v>0.57999999999999996</v>
      </c>
      <c r="BD116" t="s">
        <v>67</v>
      </c>
      <c r="BE116">
        <v>1.0900000000000001</v>
      </c>
      <c r="BF116" t="s">
        <v>67</v>
      </c>
    </row>
    <row r="117" spans="1:58" x14ac:dyDescent="0.25">
      <c r="A117" t="s">
        <v>58</v>
      </c>
      <c r="B117">
        <v>2</v>
      </c>
      <c r="C117" t="s">
        <v>59</v>
      </c>
      <c r="D117">
        <v>2015</v>
      </c>
      <c r="E117">
        <v>2015</v>
      </c>
      <c r="F117">
        <v>1</v>
      </c>
      <c r="G117" t="s">
        <v>60</v>
      </c>
      <c r="H117">
        <v>3411.78</v>
      </c>
      <c r="I117">
        <v>14.64</v>
      </c>
      <c r="J117" t="s">
        <v>67</v>
      </c>
      <c r="K117">
        <v>7.2</v>
      </c>
      <c r="L117" t="s">
        <v>67</v>
      </c>
      <c r="M117">
        <v>28.95</v>
      </c>
      <c r="N117" t="s">
        <v>67</v>
      </c>
      <c r="O117">
        <v>14.57</v>
      </c>
      <c r="P117" t="s">
        <v>67</v>
      </c>
      <c r="Q117">
        <v>13.68</v>
      </c>
      <c r="R117" t="s">
        <v>67</v>
      </c>
      <c r="S117">
        <v>7.34</v>
      </c>
      <c r="T117" t="s">
        <v>67</v>
      </c>
      <c r="U117">
        <v>2.1000000000000001E-2</v>
      </c>
      <c r="V117" t="s">
        <v>67</v>
      </c>
      <c r="W117">
        <v>1.2999999999999999E-2</v>
      </c>
      <c r="X117" t="s">
        <v>67</v>
      </c>
      <c r="Y117">
        <v>1.2999999999999999E-2</v>
      </c>
      <c r="Z117" t="s">
        <v>67</v>
      </c>
      <c r="AA117">
        <v>8.0000000000000002E-3</v>
      </c>
      <c r="AB117" t="s">
        <v>68</v>
      </c>
      <c r="AC117">
        <v>0.08</v>
      </c>
      <c r="AD117" t="s">
        <v>67</v>
      </c>
      <c r="AE117">
        <v>0.06</v>
      </c>
      <c r="AF117" t="s">
        <v>67</v>
      </c>
      <c r="AG117">
        <v>0.04</v>
      </c>
      <c r="AH117" t="s">
        <v>69</v>
      </c>
      <c r="AI117">
        <v>0.02</v>
      </c>
      <c r="AJ117" t="s">
        <v>68</v>
      </c>
      <c r="AL117" t="s">
        <v>64</v>
      </c>
      <c r="AN117" t="s">
        <v>64</v>
      </c>
      <c r="AO117">
        <v>5.0000000000000001E-3</v>
      </c>
      <c r="AP117" t="s">
        <v>70</v>
      </c>
      <c r="AQ117">
        <v>1.4999999999999999E-2</v>
      </c>
      <c r="AR117" t="s">
        <v>67</v>
      </c>
      <c r="AS117">
        <v>1.9</v>
      </c>
      <c r="AT117" t="s">
        <v>67</v>
      </c>
      <c r="AU117">
        <v>0.36</v>
      </c>
      <c r="AV117" t="s">
        <v>67</v>
      </c>
      <c r="AW117">
        <v>2.83</v>
      </c>
      <c r="AX117" t="s">
        <v>67</v>
      </c>
      <c r="AY117">
        <v>0.87</v>
      </c>
      <c r="AZ117" t="s">
        <v>67</v>
      </c>
      <c r="BA117">
        <v>0.09</v>
      </c>
      <c r="BB117" t="s">
        <v>67</v>
      </c>
      <c r="BC117">
        <v>0.59</v>
      </c>
      <c r="BD117" t="s">
        <v>67</v>
      </c>
      <c r="BE117">
        <v>0.81</v>
      </c>
      <c r="BF117" t="s">
        <v>67</v>
      </c>
    </row>
    <row r="118" spans="1:58" x14ac:dyDescent="0.25">
      <c r="A118" t="s">
        <v>58</v>
      </c>
      <c r="B118">
        <v>2</v>
      </c>
      <c r="C118" t="s">
        <v>59</v>
      </c>
      <c r="D118">
        <v>2015</v>
      </c>
      <c r="E118">
        <v>2015</v>
      </c>
      <c r="F118">
        <v>2</v>
      </c>
      <c r="G118" t="s">
        <v>66</v>
      </c>
      <c r="H118">
        <v>3134.87</v>
      </c>
      <c r="I118">
        <v>12.15</v>
      </c>
      <c r="J118" t="s">
        <v>67</v>
      </c>
      <c r="K118">
        <v>7.4</v>
      </c>
      <c r="L118" t="s">
        <v>67</v>
      </c>
      <c r="M118">
        <v>31.1</v>
      </c>
      <c r="N118" t="s">
        <v>67</v>
      </c>
      <c r="O118">
        <v>16.010000000000002</v>
      </c>
      <c r="P118" t="s">
        <v>67</v>
      </c>
      <c r="Q118">
        <v>1.69</v>
      </c>
      <c r="R118" t="s">
        <v>67</v>
      </c>
      <c r="S118">
        <v>7.75</v>
      </c>
      <c r="T118" t="s">
        <v>67</v>
      </c>
      <c r="U118">
        <v>1.6E-2</v>
      </c>
      <c r="V118" t="s">
        <v>67</v>
      </c>
      <c r="W118">
        <v>1.2999999999999999E-2</v>
      </c>
      <c r="X118" t="s">
        <v>67</v>
      </c>
      <c r="Y118">
        <v>1.2E-2</v>
      </c>
      <c r="Z118" t="s">
        <v>67</v>
      </c>
      <c r="AA118">
        <v>3.0000000000000001E-3</v>
      </c>
      <c r="AB118" t="s">
        <v>68</v>
      </c>
      <c r="AC118">
        <v>0.05</v>
      </c>
      <c r="AD118" t="s">
        <v>67</v>
      </c>
      <c r="AE118">
        <v>0.05</v>
      </c>
      <c r="AF118" t="s">
        <v>67</v>
      </c>
      <c r="AG118">
        <v>0.04</v>
      </c>
      <c r="AH118" t="s">
        <v>69</v>
      </c>
      <c r="AI118">
        <v>0</v>
      </c>
      <c r="AJ118" t="s">
        <v>68</v>
      </c>
      <c r="AL118" t="s">
        <v>64</v>
      </c>
      <c r="AN118" t="s">
        <v>64</v>
      </c>
      <c r="AO118">
        <v>8.0000000000000002E-3</v>
      </c>
      <c r="AP118" t="s">
        <v>70</v>
      </c>
      <c r="AQ118">
        <v>3.0000000000000001E-3</v>
      </c>
      <c r="AR118" t="s">
        <v>70</v>
      </c>
      <c r="AS118">
        <v>2.0299999999999998</v>
      </c>
      <c r="AT118" t="s">
        <v>67</v>
      </c>
      <c r="AU118">
        <v>0.38</v>
      </c>
      <c r="AV118" t="s">
        <v>67</v>
      </c>
      <c r="AW118">
        <v>3.06</v>
      </c>
      <c r="AX118" t="s">
        <v>67</v>
      </c>
      <c r="AY118">
        <v>0.94</v>
      </c>
      <c r="AZ118" t="s">
        <v>67</v>
      </c>
      <c r="BA118">
        <v>0.08</v>
      </c>
      <c r="BB118" t="s">
        <v>67</v>
      </c>
      <c r="BC118">
        <v>0.6</v>
      </c>
      <c r="BD118" t="s">
        <v>67</v>
      </c>
      <c r="BE118">
        <v>0.89</v>
      </c>
      <c r="BF118" t="s">
        <v>67</v>
      </c>
    </row>
    <row r="119" spans="1:58" x14ac:dyDescent="0.25">
      <c r="A119" t="s">
        <v>58</v>
      </c>
      <c r="B119">
        <v>2</v>
      </c>
      <c r="C119" t="s">
        <v>59</v>
      </c>
      <c r="D119">
        <v>2015</v>
      </c>
      <c r="E119">
        <v>2015</v>
      </c>
      <c r="F119">
        <v>3</v>
      </c>
      <c r="G119" t="s">
        <v>66</v>
      </c>
      <c r="H119">
        <v>1764.15</v>
      </c>
      <c r="I119">
        <v>7.57</v>
      </c>
      <c r="J119" t="s">
        <v>67</v>
      </c>
      <c r="K119">
        <v>7.4</v>
      </c>
      <c r="L119" t="s">
        <v>67</v>
      </c>
      <c r="M119">
        <v>32.51</v>
      </c>
      <c r="N119" t="s">
        <v>67</v>
      </c>
      <c r="O119">
        <v>16.489999999999998</v>
      </c>
      <c r="P119" t="s">
        <v>67</v>
      </c>
      <c r="Q119">
        <v>2.21</v>
      </c>
      <c r="R119" t="s">
        <v>67</v>
      </c>
      <c r="S119">
        <v>7.82</v>
      </c>
      <c r="T119" t="s">
        <v>67</v>
      </c>
      <c r="U119">
        <v>1.4999999999999999E-2</v>
      </c>
      <c r="V119" t="s">
        <v>67</v>
      </c>
      <c r="W119">
        <v>1.2E-2</v>
      </c>
      <c r="X119" t="s">
        <v>67</v>
      </c>
      <c r="Y119">
        <v>1.2999999999999999E-2</v>
      </c>
      <c r="Z119" t="s">
        <v>67</v>
      </c>
      <c r="AA119">
        <v>3.0000000000000001E-3</v>
      </c>
      <c r="AB119" t="s">
        <v>68</v>
      </c>
      <c r="AC119">
        <v>0.05</v>
      </c>
      <c r="AD119" t="s">
        <v>67</v>
      </c>
      <c r="AE119">
        <v>0.03</v>
      </c>
      <c r="AF119" t="s">
        <v>67</v>
      </c>
      <c r="AG119">
        <v>0.01</v>
      </c>
      <c r="AH119" t="s">
        <v>69</v>
      </c>
      <c r="AI119">
        <v>0.02</v>
      </c>
      <c r="AJ119" t="s">
        <v>68</v>
      </c>
      <c r="AL119" t="s">
        <v>64</v>
      </c>
      <c r="AN119" t="s">
        <v>64</v>
      </c>
      <c r="AO119">
        <v>1.4999999999999999E-2</v>
      </c>
      <c r="AP119" t="s">
        <v>70</v>
      </c>
      <c r="AQ119">
        <v>3.0000000000000001E-3</v>
      </c>
      <c r="AR119" t="s">
        <v>70</v>
      </c>
      <c r="AS119">
        <v>2.14</v>
      </c>
      <c r="AT119" t="s">
        <v>67</v>
      </c>
      <c r="AU119">
        <v>0.41</v>
      </c>
      <c r="AV119" t="s">
        <v>67</v>
      </c>
      <c r="AW119">
        <v>3.16</v>
      </c>
      <c r="AX119" t="s">
        <v>67</v>
      </c>
      <c r="AY119">
        <v>0.98</v>
      </c>
      <c r="AZ119" t="s">
        <v>67</v>
      </c>
      <c r="BA119">
        <v>0.08</v>
      </c>
      <c r="BB119" t="s">
        <v>67</v>
      </c>
      <c r="BC119">
        <v>0.59</v>
      </c>
      <c r="BD119" t="s">
        <v>67</v>
      </c>
      <c r="BE119">
        <v>0.81</v>
      </c>
      <c r="BF119" t="s">
        <v>67</v>
      </c>
    </row>
    <row r="120" spans="1:58" x14ac:dyDescent="0.25">
      <c r="A120" t="s">
        <v>58</v>
      </c>
      <c r="B120">
        <v>2</v>
      </c>
      <c r="C120" t="s">
        <v>59</v>
      </c>
      <c r="D120">
        <v>2015</v>
      </c>
      <c r="E120">
        <v>2015</v>
      </c>
      <c r="F120">
        <v>4</v>
      </c>
      <c r="G120" t="s">
        <v>66</v>
      </c>
      <c r="H120">
        <v>1919.28</v>
      </c>
      <c r="I120">
        <v>7.97</v>
      </c>
      <c r="J120" t="s">
        <v>67</v>
      </c>
      <c r="K120">
        <v>7.4</v>
      </c>
      <c r="L120" t="s">
        <v>67</v>
      </c>
      <c r="M120">
        <v>31.04</v>
      </c>
      <c r="N120" t="s">
        <v>67</v>
      </c>
      <c r="O120">
        <v>16.149999999999999</v>
      </c>
      <c r="P120" t="s">
        <v>67</v>
      </c>
      <c r="Q120">
        <v>1.02</v>
      </c>
      <c r="R120" t="s">
        <v>67</v>
      </c>
      <c r="S120">
        <v>7.54</v>
      </c>
      <c r="T120" t="s">
        <v>67</v>
      </c>
      <c r="U120">
        <v>1.2999999999999999E-2</v>
      </c>
      <c r="V120" t="s">
        <v>67</v>
      </c>
      <c r="W120">
        <v>1.0999999999999999E-2</v>
      </c>
      <c r="X120" t="s">
        <v>67</v>
      </c>
      <c r="Y120">
        <v>1.0999999999999999E-2</v>
      </c>
      <c r="Z120" t="s">
        <v>67</v>
      </c>
      <c r="AA120">
        <v>2E-3</v>
      </c>
      <c r="AB120" t="s">
        <v>68</v>
      </c>
      <c r="AC120">
        <v>0.02</v>
      </c>
      <c r="AD120" t="s">
        <v>67</v>
      </c>
      <c r="AE120">
        <v>0.03</v>
      </c>
      <c r="AF120" t="s">
        <v>67</v>
      </c>
      <c r="AG120">
        <v>0.02</v>
      </c>
      <c r="AH120" t="s">
        <v>69</v>
      </c>
      <c r="AI120">
        <v>0</v>
      </c>
      <c r="AJ120" t="s">
        <v>68</v>
      </c>
      <c r="AL120" t="s">
        <v>64</v>
      </c>
      <c r="AN120" t="s">
        <v>64</v>
      </c>
      <c r="AO120">
        <v>5.0000000000000001E-3</v>
      </c>
      <c r="AP120" t="s">
        <v>70</v>
      </c>
      <c r="AQ120">
        <v>1E-3</v>
      </c>
      <c r="AR120" t="s">
        <v>70</v>
      </c>
      <c r="AS120">
        <v>2.1</v>
      </c>
      <c r="AT120" t="s">
        <v>67</v>
      </c>
      <c r="AU120">
        <v>0.4</v>
      </c>
      <c r="AV120" t="s">
        <v>67</v>
      </c>
      <c r="AW120">
        <v>3.01</v>
      </c>
      <c r="AX120" t="s">
        <v>67</v>
      </c>
      <c r="AY120">
        <v>0.94</v>
      </c>
      <c r="AZ120" t="s">
        <v>67</v>
      </c>
      <c r="BA120">
        <v>0.08</v>
      </c>
      <c r="BB120" t="s">
        <v>67</v>
      </c>
      <c r="BC120">
        <v>0.56999999999999995</v>
      </c>
      <c r="BD120" t="s">
        <v>67</v>
      </c>
      <c r="BE120">
        <v>0.71</v>
      </c>
      <c r="BF120" t="s">
        <v>67</v>
      </c>
    </row>
    <row r="121" spans="1:58" x14ac:dyDescent="0.25">
      <c r="A121" t="s">
        <v>58</v>
      </c>
      <c r="B121">
        <v>2</v>
      </c>
      <c r="C121" t="s">
        <v>59</v>
      </c>
      <c r="D121">
        <v>2015</v>
      </c>
      <c r="E121">
        <v>2015</v>
      </c>
      <c r="F121">
        <v>5</v>
      </c>
      <c r="G121" t="s">
        <v>66</v>
      </c>
      <c r="H121">
        <v>946.16</v>
      </c>
      <c r="I121">
        <v>4.0599999999999996</v>
      </c>
      <c r="J121" t="s">
        <v>67</v>
      </c>
      <c r="K121">
        <v>7.4</v>
      </c>
      <c r="L121" t="s">
        <v>67</v>
      </c>
      <c r="M121">
        <v>34.75</v>
      </c>
      <c r="N121" t="s">
        <v>67</v>
      </c>
      <c r="O121">
        <v>17.75</v>
      </c>
      <c r="P121" t="s">
        <v>67</v>
      </c>
      <c r="Q121">
        <v>1.37</v>
      </c>
      <c r="R121" t="s">
        <v>67</v>
      </c>
      <c r="S121">
        <v>8.1199999999999992</v>
      </c>
      <c r="T121" t="s">
        <v>67</v>
      </c>
      <c r="U121">
        <v>1.4999999999999999E-2</v>
      </c>
      <c r="V121" t="s">
        <v>67</v>
      </c>
      <c r="W121">
        <v>1.2999999999999999E-2</v>
      </c>
      <c r="X121" t="s">
        <v>67</v>
      </c>
      <c r="Y121">
        <v>1.2E-2</v>
      </c>
      <c r="Z121" t="s">
        <v>67</v>
      </c>
      <c r="AA121">
        <v>2E-3</v>
      </c>
      <c r="AB121" t="s">
        <v>68</v>
      </c>
      <c r="AC121">
        <v>0.04</v>
      </c>
      <c r="AD121" t="s">
        <v>67</v>
      </c>
      <c r="AE121">
        <v>0.03</v>
      </c>
      <c r="AF121" t="s">
        <v>67</v>
      </c>
      <c r="AG121">
        <v>0.03</v>
      </c>
      <c r="AH121" t="s">
        <v>69</v>
      </c>
      <c r="AI121">
        <v>0.01</v>
      </c>
      <c r="AJ121" t="s">
        <v>68</v>
      </c>
      <c r="AL121" t="s">
        <v>64</v>
      </c>
      <c r="AN121" t="s">
        <v>64</v>
      </c>
      <c r="AO121">
        <v>5.0000000000000001E-3</v>
      </c>
      <c r="AP121" t="s">
        <v>70</v>
      </c>
      <c r="AQ121">
        <v>0</v>
      </c>
      <c r="AR121" t="s">
        <v>70</v>
      </c>
      <c r="AS121">
        <v>2.23</v>
      </c>
      <c r="AT121" t="s">
        <v>67</v>
      </c>
      <c r="AU121">
        <v>0.46</v>
      </c>
      <c r="AV121" t="s">
        <v>67</v>
      </c>
      <c r="AW121">
        <v>3.39</v>
      </c>
      <c r="AX121" t="s">
        <v>67</v>
      </c>
      <c r="AY121">
        <v>1.04</v>
      </c>
      <c r="AZ121" t="s">
        <v>67</v>
      </c>
      <c r="BA121">
        <v>0.08</v>
      </c>
      <c r="BB121" t="s">
        <v>67</v>
      </c>
      <c r="BC121">
        <v>0.6</v>
      </c>
      <c r="BD121" t="s">
        <v>67</v>
      </c>
      <c r="BE121">
        <v>0.77</v>
      </c>
      <c r="BF121" t="s">
        <v>67</v>
      </c>
    </row>
    <row r="122" spans="1:58" x14ac:dyDescent="0.25">
      <c r="A122" t="s">
        <v>58</v>
      </c>
      <c r="B122">
        <v>2</v>
      </c>
      <c r="C122" t="s">
        <v>59</v>
      </c>
      <c r="D122">
        <v>2015</v>
      </c>
      <c r="E122">
        <v>2015</v>
      </c>
      <c r="F122">
        <v>6</v>
      </c>
      <c r="G122" t="s">
        <v>66</v>
      </c>
      <c r="H122">
        <v>522.55999999999995</v>
      </c>
      <c r="I122">
        <v>2.17</v>
      </c>
      <c r="J122" t="s">
        <v>67</v>
      </c>
      <c r="K122">
        <v>7.49</v>
      </c>
      <c r="L122" t="s">
        <v>67</v>
      </c>
      <c r="M122">
        <v>39.1</v>
      </c>
      <c r="N122" t="s">
        <v>67</v>
      </c>
      <c r="O122">
        <v>19.96</v>
      </c>
      <c r="P122" t="s">
        <v>67</v>
      </c>
      <c r="Q122">
        <v>1.74</v>
      </c>
      <c r="R122" t="s">
        <v>67</v>
      </c>
      <c r="S122">
        <v>8.83</v>
      </c>
      <c r="T122" t="s">
        <v>67</v>
      </c>
      <c r="U122">
        <v>1.4999999999999999E-2</v>
      </c>
      <c r="V122" t="s">
        <v>67</v>
      </c>
      <c r="W122">
        <v>1.2999999999999999E-2</v>
      </c>
      <c r="X122" t="s">
        <v>67</v>
      </c>
      <c r="Y122">
        <v>1.2E-2</v>
      </c>
      <c r="Z122" t="s">
        <v>67</v>
      </c>
      <c r="AA122">
        <v>2E-3</v>
      </c>
      <c r="AB122" t="s">
        <v>68</v>
      </c>
      <c r="AC122">
        <v>0.04</v>
      </c>
      <c r="AD122" t="s">
        <v>67</v>
      </c>
      <c r="AE122">
        <v>0.04</v>
      </c>
      <c r="AF122" t="s">
        <v>67</v>
      </c>
      <c r="AG122">
        <v>0.03</v>
      </c>
      <c r="AH122" t="s">
        <v>69</v>
      </c>
      <c r="AI122">
        <v>0</v>
      </c>
      <c r="AJ122" t="s">
        <v>68</v>
      </c>
      <c r="AL122" t="s">
        <v>64</v>
      </c>
      <c r="AN122" t="s">
        <v>64</v>
      </c>
      <c r="AO122">
        <v>5.0000000000000001E-3</v>
      </c>
      <c r="AP122" t="s">
        <v>70</v>
      </c>
      <c r="AQ122">
        <v>0</v>
      </c>
      <c r="AR122" t="s">
        <v>70</v>
      </c>
      <c r="AS122">
        <v>2.5</v>
      </c>
      <c r="AT122" t="s">
        <v>67</v>
      </c>
      <c r="AU122">
        <v>0.56000000000000005</v>
      </c>
      <c r="AV122" t="s">
        <v>67</v>
      </c>
      <c r="AW122">
        <v>3.75</v>
      </c>
      <c r="AX122" t="s">
        <v>67</v>
      </c>
      <c r="AY122">
        <v>1.1499999999999999</v>
      </c>
      <c r="AZ122" t="s">
        <v>67</v>
      </c>
      <c r="BA122">
        <v>0.08</v>
      </c>
      <c r="BB122" t="s">
        <v>67</v>
      </c>
      <c r="BC122">
        <v>0.67</v>
      </c>
      <c r="BD122" t="s">
        <v>67</v>
      </c>
      <c r="BE122">
        <v>0.89</v>
      </c>
      <c r="BF122" t="s">
        <v>67</v>
      </c>
    </row>
    <row r="123" spans="1:58" x14ac:dyDescent="0.25">
      <c r="A123" t="s">
        <v>58</v>
      </c>
      <c r="B123">
        <v>2</v>
      </c>
      <c r="C123" t="s">
        <v>59</v>
      </c>
      <c r="D123">
        <v>2015</v>
      </c>
      <c r="E123">
        <v>2015</v>
      </c>
      <c r="F123">
        <v>7</v>
      </c>
      <c r="G123" t="s">
        <v>66</v>
      </c>
      <c r="H123">
        <v>298.3</v>
      </c>
      <c r="I123">
        <v>1.28</v>
      </c>
      <c r="J123" t="s">
        <v>67</v>
      </c>
      <c r="K123">
        <v>7.5</v>
      </c>
      <c r="L123" t="s">
        <v>67</v>
      </c>
      <c r="M123">
        <v>41.45</v>
      </c>
      <c r="N123" t="s">
        <v>67</v>
      </c>
      <c r="O123">
        <v>21.76</v>
      </c>
      <c r="P123" t="s">
        <v>67</v>
      </c>
      <c r="Q123">
        <v>1.64</v>
      </c>
      <c r="R123" t="s">
        <v>67</v>
      </c>
      <c r="S123">
        <v>9.2899999999999991</v>
      </c>
      <c r="T123" t="s">
        <v>67</v>
      </c>
      <c r="U123">
        <v>1.6E-2</v>
      </c>
      <c r="V123" t="s">
        <v>67</v>
      </c>
      <c r="W123">
        <v>1.2999999999999999E-2</v>
      </c>
      <c r="X123" t="s">
        <v>67</v>
      </c>
      <c r="Y123">
        <v>1.0999999999999999E-2</v>
      </c>
      <c r="Z123" t="s">
        <v>67</v>
      </c>
      <c r="AA123">
        <v>3.0000000000000001E-3</v>
      </c>
      <c r="AB123" t="s">
        <v>68</v>
      </c>
      <c r="AC123">
        <v>0.05</v>
      </c>
      <c r="AD123" t="s">
        <v>67</v>
      </c>
      <c r="AE123">
        <v>0.03</v>
      </c>
      <c r="AF123" t="s">
        <v>67</v>
      </c>
      <c r="AG123">
        <v>0.03</v>
      </c>
      <c r="AH123" t="s">
        <v>69</v>
      </c>
      <c r="AI123">
        <v>0.02</v>
      </c>
      <c r="AJ123" t="s">
        <v>68</v>
      </c>
      <c r="AL123" t="s">
        <v>64</v>
      </c>
      <c r="AN123" t="s">
        <v>64</v>
      </c>
      <c r="AO123">
        <v>2E-3</v>
      </c>
      <c r="AP123" t="s">
        <v>70</v>
      </c>
      <c r="AQ123">
        <v>0</v>
      </c>
      <c r="AR123" t="s">
        <v>70</v>
      </c>
      <c r="AS123">
        <v>2.69</v>
      </c>
      <c r="AT123" t="s">
        <v>67</v>
      </c>
      <c r="AU123">
        <v>0.59</v>
      </c>
      <c r="AV123" t="s">
        <v>67</v>
      </c>
      <c r="AW123">
        <v>3.93</v>
      </c>
      <c r="AX123" t="s">
        <v>67</v>
      </c>
      <c r="AY123">
        <v>1.21</v>
      </c>
      <c r="AZ123" t="s">
        <v>67</v>
      </c>
      <c r="BA123">
        <v>0.08</v>
      </c>
      <c r="BB123" t="s">
        <v>67</v>
      </c>
      <c r="BC123">
        <v>0.74</v>
      </c>
      <c r="BD123" t="s">
        <v>67</v>
      </c>
      <c r="BE123">
        <v>0.9</v>
      </c>
      <c r="BF123" t="s">
        <v>67</v>
      </c>
    </row>
    <row r="124" spans="1:58" x14ac:dyDescent="0.25">
      <c r="A124" t="s">
        <v>58</v>
      </c>
      <c r="B124">
        <v>2</v>
      </c>
      <c r="C124" t="s">
        <v>59</v>
      </c>
      <c r="D124">
        <v>2015</v>
      </c>
      <c r="E124">
        <v>2015</v>
      </c>
      <c r="F124">
        <v>8</v>
      </c>
      <c r="G124" t="s">
        <v>66</v>
      </c>
      <c r="H124">
        <v>205.08</v>
      </c>
      <c r="I124">
        <v>0.88</v>
      </c>
      <c r="J124" t="s">
        <v>67</v>
      </c>
      <c r="K124">
        <v>7.52</v>
      </c>
      <c r="L124" t="s">
        <v>67</v>
      </c>
      <c r="M124">
        <v>42.55</v>
      </c>
      <c r="N124" t="s">
        <v>67</v>
      </c>
      <c r="O124">
        <v>21.8</v>
      </c>
      <c r="P124" t="s">
        <v>67</v>
      </c>
      <c r="Q124">
        <v>1.43</v>
      </c>
      <c r="R124" t="s">
        <v>67</v>
      </c>
      <c r="S124">
        <v>9.15</v>
      </c>
      <c r="T124" t="s">
        <v>67</v>
      </c>
      <c r="U124">
        <v>1.7000000000000001E-2</v>
      </c>
      <c r="V124" t="s">
        <v>67</v>
      </c>
      <c r="W124">
        <v>1.2999999999999999E-2</v>
      </c>
      <c r="X124" t="s">
        <v>67</v>
      </c>
      <c r="Y124">
        <v>1.0999999999999999E-2</v>
      </c>
      <c r="Z124" t="s">
        <v>67</v>
      </c>
      <c r="AA124">
        <v>4.0000000000000001E-3</v>
      </c>
      <c r="AB124" t="s">
        <v>68</v>
      </c>
      <c r="AC124">
        <v>0.04</v>
      </c>
      <c r="AD124" t="s">
        <v>67</v>
      </c>
      <c r="AE124">
        <v>0.04</v>
      </c>
      <c r="AF124" t="s">
        <v>67</v>
      </c>
      <c r="AG124">
        <v>0.04</v>
      </c>
      <c r="AH124" t="s">
        <v>69</v>
      </c>
      <c r="AI124">
        <v>0</v>
      </c>
      <c r="AJ124" t="s">
        <v>68</v>
      </c>
      <c r="AL124" t="s">
        <v>64</v>
      </c>
      <c r="AN124" t="s">
        <v>64</v>
      </c>
      <c r="AO124">
        <v>1E-3</v>
      </c>
      <c r="AP124" t="s">
        <v>70</v>
      </c>
      <c r="AQ124">
        <v>0</v>
      </c>
      <c r="AR124" t="s">
        <v>70</v>
      </c>
      <c r="AS124">
        <v>2.85</v>
      </c>
      <c r="AT124" t="s">
        <v>67</v>
      </c>
      <c r="AU124">
        <v>0.6</v>
      </c>
      <c r="AV124" t="s">
        <v>67</v>
      </c>
      <c r="AW124">
        <v>4.0999999999999996</v>
      </c>
      <c r="AX124" t="s">
        <v>67</v>
      </c>
      <c r="AY124">
        <v>1.25</v>
      </c>
      <c r="AZ124" t="s">
        <v>67</v>
      </c>
      <c r="BA124">
        <v>7.0000000000000007E-2</v>
      </c>
      <c r="BB124" t="s">
        <v>67</v>
      </c>
      <c r="BC124">
        <v>0.81</v>
      </c>
      <c r="BD124" t="s">
        <v>67</v>
      </c>
      <c r="BE124">
        <v>1.06</v>
      </c>
      <c r="BF124" t="s">
        <v>67</v>
      </c>
    </row>
    <row r="125" spans="1:58" x14ac:dyDescent="0.25">
      <c r="A125" t="s">
        <v>58</v>
      </c>
      <c r="B125">
        <v>2</v>
      </c>
      <c r="C125" t="s">
        <v>59</v>
      </c>
      <c r="D125">
        <v>2015</v>
      </c>
      <c r="E125">
        <v>2015</v>
      </c>
      <c r="F125">
        <v>9</v>
      </c>
      <c r="G125" t="s">
        <v>66</v>
      </c>
      <c r="H125">
        <v>255.26</v>
      </c>
      <c r="I125">
        <v>1.06</v>
      </c>
      <c r="J125" t="s">
        <v>67</v>
      </c>
      <c r="K125">
        <v>7.54</v>
      </c>
      <c r="L125" t="s">
        <v>67</v>
      </c>
      <c r="M125">
        <v>42.68</v>
      </c>
      <c r="N125" t="s">
        <v>67</v>
      </c>
      <c r="O125">
        <v>21.56</v>
      </c>
      <c r="P125" t="s">
        <v>67</v>
      </c>
      <c r="Q125">
        <v>1.52</v>
      </c>
      <c r="R125" t="s">
        <v>67</v>
      </c>
      <c r="S125">
        <v>8.81</v>
      </c>
      <c r="T125" t="s">
        <v>67</v>
      </c>
      <c r="U125">
        <v>1.6E-2</v>
      </c>
      <c r="V125" t="s">
        <v>67</v>
      </c>
      <c r="W125">
        <v>1.2999999999999999E-2</v>
      </c>
      <c r="X125" t="s">
        <v>67</v>
      </c>
      <c r="Y125">
        <v>1.2E-2</v>
      </c>
      <c r="Z125" t="s">
        <v>67</v>
      </c>
      <c r="AA125">
        <v>3.0000000000000001E-3</v>
      </c>
      <c r="AB125" t="s">
        <v>68</v>
      </c>
      <c r="AC125">
        <v>0.04</v>
      </c>
      <c r="AD125" t="s">
        <v>67</v>
      </c>
      <c r="AE125">
        <v>0.04</v>
      </c>
      <c r="AF125" t="s">
        <v>67</v>
      </c>
      <c r="AG125">
        <v>0.04</v>
      </c>
      <c r="AH125" t="s">
        <v>69</v>
      </c>
      <c r="AI125">
        <v>0</v>
      </c>
      <c r="AJ125" t="s">
        <v>68</v>
      </c>
      <c r="AL125" t="s">
        <v>64</v>
      </c>
      <c r="AN125" t="s">
        <v>64</v>
      </c>
      <c r="AO125">
        <v>2E-3</v>
      </c>
      <c r="AP125" t="s">
        <v>70</v>
      </c>
      <c r="AQ125">
        <v>0</v>
      </c>
      <c r="AR125" t="s">
        <v>70</v>
      </c>
      <c r="AS125">
        <v>2.82</v>
      </c>
      <c r="AT125" t="s">
        <v>67</v>
      </c>
      <c r="AU125">
        <v>0.56000000000000005</v>
      </c>
      <c r="AV125" t="s">
        <v>67</v>
      </c>
      <c r="AW125">
        <v>4.1100000000000003</v>
      </c>
      <c r="AX125" t="s">
        <v>67</v>
      </c>
      <c r="AY125">
        <v>1.25</v>
      </c>
      <c r="AZ125" t="s">
        <v>67</v>
      </c>
      <c r="BA125">
        <v>0.08</v>
      </c>
      <c r="BB125" t="s">
        <v>67</v>
      </c>
      <c r="BC125">
        <v>0.86</v>
      </c>
      <c r="BD125" t="s">
        <v>67</v>
      </c>
      <c r="BE125">
        <v>1.1299999999999999</v>
      </c>
      <c r="BF125" t="s">
        <v>67</v>
      </c>
    </row>
    <row r="126" spans="1:58" x14ac:dyDescent="0.25">
      <c r="A126" t="s">
        <v>58</v>
      </c>
      <c r="B126">
        <v>2</v>
      </c>
      <c r="C126" t="s">
        <v>59</v>
      </c>
      <c r="D126">
        <v>2016</v>
      </c>
      <c r="E126">
        <v>2015</v>
      </c>
      <c r="F126">
        <v>10</v>
      </c>
      <c r="G126" t="s">
        <v>66</v>
      </c>
      <c r="H126">
        <v>258.68</v>
      </c>
      <c r="I126">
        <v>1.1100000000000001</v>
      </c>
      <c r="J126" t="s">
        <v>67</v>
      </c>
      <c r="K126">
        <v>7.55</v>
      </c>
      <c r="L126" t="s">
        <v>67</v>
      </c>
      <c r="M126">
        <v>41.59</v>
      </c>
      <c r="N126" t="s">
        <v>67</v>
      </c>
      <c r="O126">
        <v>20.94</v>
      </c>
      <c r="P126" t="s">
        <v>67</v>
      </c>
      <c r="Q126">
        <v>2.85</v>
      </c>
      <c r="R126" t="s">
        <v>67</v>
      </c>
      <c r="S126">
        <v>8.5299999999999994</v>
      </c>
      <c r="T126" t="s">
        <v>67</v>
      </c>
      <c r="U126">
        <v>1.6E-2</v>
      </c>
      <c r="V126" t="s">
        <v>67</v>
      </c>
      <c r="W126">
        <v>1.4E-2</v>
      </c>
      <c r="X126" t="s">
        <v>67</v>
      </c>
      <c r="Y126">
        <v>1.2999999999999999E-2</v>
      </c>
      <c r="Z126" t="s">
        <v>67</v>
      </c>
      <c r="AA126">
        <v>2E-3</v>
      </c>
      <c r="AB126" t="s">
        <v>68</v>
      </c>
      <c r="AC126">
        <v>0.06</v>
      </c>
      <c r="AD126" t="s">
        <v>67</v>
      </c>
      <c r="AE126">
        <v>0.05</v>
      </c>
      <c r="AF126" t="s">
        <v>67</v>
      </c>
      <c r="AG126">
        <v>0.04</v>
      </c>
      <c r="AH126" t="s">
        <v>69</v>
      </c>
      <c r="AI126">
        <v>0.01</v>
      </c>
      <c r="AJ126" t="s">
        <v>68</v>
      </c>
      <c r="AL126" t="s">
        <v>64</v>
      </c>
      <c r="AN126" t="s">
        <v>64</v>
      </c>
      <c r="AO126">
        <v>7.0000000000000001E-3</v>
      </c>
      <c r="AP126" t="s">
        <v>70</v>
      </c>
      <c r="AQ126">
        <v>6.0000000000000001E-3</v>
      </c>
      <c r="AR126" t="s">
        <v>70</v>
      </c>
      <c r="AS126">
        <v>2.67</v>
      </c>
      <c r="AT126" t="s">
        <v>67</v>
      </c>
      <c r="AU126">
        <v>0.53</v>
      </c>
      <c r="AV126" t="s">
        <v>67</v>
      </c>
      <c r="AW126">
        <v>4.03</v>
      </c>
      <c r="AX126" t="s">
        <v>67</v>
      </c>
      <c r="AY126">
        <v>1.24</v>
      </c>
      <c r="AZ126" t="s">
        <v>67</v>
      </c>
      <c r="BA126">
        <v>0.09</v>
      </c>
      <c r="BB126" t="s">
        <v>67</v>
      </c>
      <c r="BC126">
        <v>0.9</v>
      </c>
      <c r="BD126" t="s">
        <v>67</v>
      </c>
      <c r="BE126">
        <v>1.23</v>
      </c>
      <c r="BF126" t="s">
        <v>67</v>
      </c>
    </row>
    <row r="127" spans="1:58" x14ac:dyDescent="0.25">
      <c r="A127" t="s">
        <v>58</v>
      </c>
      <c r="B127">
        <v>2</v>
      </c>
      <c r="C127" t="s">
        <v>59</v>
      </c>
      <c r="D127">
        <v>2016</v>
      </c>
      <c r="E127">
        <v>2015</v>
      </c>
      <c r="F127">
        <v>11</v>
      </c>
      <c r="G127" t="s">
        <v>66</v>
      </c>
      <c r="H127">
        <v>2665.8</v>
      </c>
      <c r="I127">
        <v>11.07</v>
      </c>
      <c r="J127" t="s">
        <v>67</v>
      </c>
      <c r="K127">
        <v>7.44</v>
      </c>
      <c r="L127" t="s">
        <v>67</v>
      </c>
      <c r="M127">
        <v>33.33</v>
      </c>
      <c r="N127" t="s">
        <v>67</v>
      </c>
      <c r="O127">
        <v>16.71</v>
      </c>
      <c r="P127" t="s">
        <v>67</v>
      </c>
      <c r="Q127">
        <v>10.46</v>
      </c>
      <c r="R127" t="s">
        <v>67</v>
      </c>
      <c r="S127">
        <v>7.4</v>
      </c>
      <c r="T127" t="s">
        <v>67</v>
      </c>
      <c r="U127">
        <v>0.02</v>
      </c>
      <c r="V127" t="s">
        <v>67</v>
      </c>
      <c r="W127">
        <v>1.2E-2</v>
      </c>
      <c r="X127" t="s">
        <v>67</v>
      </c>
      <c r="Y127">
        <v>0.01</v>
      </c>
      <c r="Z127" t="s">
        <v>67</v>
      </c>
      <c r="AA127">
        <v>8.0000000000000002E-3</v>
      </c>
      <c r="AB127" t="s">
        <v>68</v>
      </c>
      <c r="AC127">
        <v>0.11</v>
      </c>
      <c r="AD127" t="s">
        <v>67</v>
      </c>
      <c r="AE127">
        <v>0.09</v>
      </c>
      <c r="AF127" t="s">
        <v>67</v>
      </c>
      <c r="AG127">
        <v>0.05</v>
      </c>
      <c r="AH127" t="s">
        <v>68</v>
      </c>
      <c r="AI127">
        <v>0.01</v>
      </c>
      <c r="AJ127" t="s">
        <v>68</v>
      </c>
      <c r="AL127" t="s">
        <v>64</v>
      </c>
      <c r="AN127" t="s">
        <v>64</v>
      </c>
      <c r="AO127">
        <v>1.7000000000000001E-2</v>
      </c>
      <c r="AP127" t="s">
        <v>67</v>
      </c>
      <c r="AQ127">
        <v>2.8000000000000001E-2</v>
      </c>
      <c r="AR127" t="s">
        <v>67</v>
      </c>
      <c r="AS127">
        <v>2.06</v>
      </c>
      <c r="AT127" t="s">
        <v>67</v>
      </c>
      <c r="AU127">
        <v>0.42</v>
      </c>
      <c r="AV127" t="s">
        <v>67</v>
      </c>
      <c r="AW127">
        <v>3.16</v>
      </c>
      <c r="AX127" t="s">
        <v>67</v>
      </c>
      <c r="AY127">
        <v>0.98</v>
      </c>
      <c r="AZ127" t="s">
        <v>67</v>
      </c>
      <c r="BA127">
        <v>0.09</v>
      </c>
      <c r="BB127" t="s">
        <v>67</v>
      </c>
      <c r="BC127">
        <v>0.77</v>
      </c>
      <c r="BD127" t="s">
        <v>67</v>
      </c>
      <c r="BE127">
        <v>1.42</v>
      </c>
      <c r="BF127" t="s">
        <v>67</v>
      </c>
    </row>
    <row r="128" spans="1:58" x14ac:dyDescent="0.25">
      <c r="A128" t="s">
        <v>58</v>
      </c>
      <c r="B128">
        <v>2</v>
      </c>
      <c r="C128" t="s">
        <v>59</v>
      </c>
      <c r="D128">
        <v>2016</v>
      </c>
      <c r="E128">
        <v>2015</v>
      </c>
      <c r="F128">
        <v>12</v>
      </c>
      <c r="G128" t="s">
        <v>60</v>
      </c>
      <c r="H128">
        <v>9466.2800000000007</v>
      </c>
      <c r="I128">
        <v>40.619999999999997</v>
      </c>
      <c r="J128" t="s">
        <v>67</v>
      </c>
      <c r="K128">
        <v>7.32</v>
      </c>
      <c r="L128" t="s">
        <v>67</v>
      </c>
      <c r="M128">
        <v>27.84</v>
      </c>
      <c r="N128" t="s">
        <v>67</v>
      </c>
      <c r="O128">
        <v>14.42</v>
      </c>
      <c r="P128" t="s">
        <v>67</v>
      </c>
      <c r="Q128">
        <v>8.99</v>
      </c>
      <c r="R128" t="s">
        <v>67</v>
      </c>
      <c r="S128">
        <v>7.14</v>
      </c>
      <c r="T128" t="s">
        <v>67</v>
      </c>
      <c r="U128">
        <v>2.1000000000000001E-2</v>
      </c>
      <c r="V128" t="s">
        <v>67</v>
      </c>
      <c r="W128">
        <v>1.4999999999999999E-2</v>
      </c>
      <c r="X128" t="s">
        <v>67</v>
      </c>
      <c r="Y128">
        <v>1.2999999999999999E-2</v>
      </c>
      <c r="Z128" t="s">
        <v>67</v>
      </c>
      <c r="AA128">
        <v>7.0000000000000001E-3</v>
      </c>
      <c r="AB128" t="s">
        <v>68</v>
      </c>
      <c r="AC128">
        <v>0.08</v>
      </c>
      <c r="AD128" t="s">
        <v>67</v>
      </c>
      <c r="AE128">
        <v>7.0000000000000007E-2</v>
      </c>
      <c r="AF128" t="s">
        <v>67</v>
      </c>
      <c r="AG128">
        <v>0.05</v>
      </c>
      <c r="AH128" t="s">
        <v>69</v>
      </c>
      <c r="AI128">
        <v>0</v>
      </c>
      <c r="AJ128" t="s">
        <v>68</v>
      </c>
      <c r="AL128" t="s">
        <v>64</v>
      </c>
      <c r="AN128" t="s">
        <v>64</v>
      </c>
      <c r="AO128">
        <v>1.4999999999999999E-2</v>
      </c>
      <c r="AP128" t="s">
        <v>70</v>
      </c>
      <c r="AQ128">
        <v>0.01</v>
      </c>
      <c r="AR128" t="s">
        <v>67</v>
      </c>
      <c r="AS128">
        <v>1.81</v>
      </c>
      <c r="AT128" t="s">
        <v>67</v>
      </c>
      <c r="AU128">
        <v>0.35</v>
      </c>
      <c r="AV128" t="s">
        <v>67</v>
      </c>
      <c r="AW128">
        <v>2.64</v>
      </c>
      <c r="AX128" t="s">
        <v>67</v>
      </c>
      <c r="AY128">
        <v>0.81</v>
      </c>
      <c r="AZ128" t="s">
        <v>67</v>
      </c>
      <c r="BA128">
        <v>0.09</v>
      </c>
      <c r="BB128" t="s">
        <v>67</v>
      </c>
      <c r="BC128">
        <v>0.68</v>
      </c>
      <c r="BD128" t="s">
        <v>67</v>
      </c>
      <c r="BE128">
        <v>1.06</v>
      </c>
      <c r="BF128" t="s">
        <v>67</v>
      </c>
    </row>
    <row r="129" spans="1:58" x14ac:dyDescent="0.25">
      <c r="A129" t="s">
        <v>58</v>
      </c>
      <c r="B129">
        <v>2</v>
      </c>
      <c r="C129" t="s">
        <v>59</v>
      </c>
      <c r="D129">
        <v>2016</v>
      </c>
      <c r="E129">
        <v>2016</v>
      </c>
      <c r="F129">
        <v>1</v>
      </c>
      <c r="G129" t="s">
        <v>60</v>
      </c>
      <c r="H129">
        <v>6203.65</v>
      </c>
      <c r="I129">
        <v>26.62</v>
      </c>
      <c r="J129" t="s">
        <v>67</v>
      </c>
      <c r="K129">
        <v>7.34</v>
      </c>
      <c r="L129" t="s">
        <v>67</v>
      </c>
      <c r="M129">
        <v>29.09</v>
      </c>
      <c r="N129" t="s">
        <v>67</v>
      </c>
      <c r="O129">
        <v>15.09</v>
      </c>
      <c r="P129" t="s">
        <v>67</v>
      </c>
      <c r="Q129">
        <v>1.38</v>
      </c>
      <c r="R129" t="s">
        <v>67</v>
      </c>
      <c r="S129">
        <v>7.43</v>
      </c>
      <c r="T129" t="s">
        <v>67</v>
      </c>
      <c r="U129">
        <v>1.6E-2</v>
      </c>
      <c r="V129" t="s">
        <v>67</v>
      </c>
      <c r="W129">
        <v>1.4E-2</v>
      </c>
      <c r="X129" t="s">
        <v>67</v>
      </c>
      <c r="Y129">
        <v>1.2E-2</v>
      </c>
      <c r="Z129" t="s">
        <v>67</v>
      </c>
      <c r="AA129">
        <v>2E-3</v>
      </c>
      <c r="AB129" t="s">
        <v>68</v>
      </c>
      <c r="AC129">
        <v>0.04</v>
      </c>
      <c r="AD129" t="s">
        <v>67</v>
      </c>
      <c r="AE129">
        <v>0.03</v>
      </c>
      <c r="AF129" t="s">
        <v>67</v>
      </c>
      <c r="AG129">
        <v>0.02</v>
      </c>
      <c r="AH129" t="s">
        <v>69</v>
      </c>
      <c r="AI129">
        <v>0.01</v>
      </c>
      <c r="AJ129" t="s">
        <v>68</v>
      </c>
      <c r="AL129" t="s">
        <v>64</v>
      </c>
      <c r="AN129" t="s">
        <v>64</v>
      </c>
      <c r="AO129">
        <v>8.0000000000000002E-3</v>
      </c>
      <c r="AP129" t="s">
        <v>70</v>
      </c>
      <c r="AQ129">
        <v>3.0000000000000001E-3</v>
      </c>
      <c r="AR129" t="s">
        <v>67</v>
      </c>
      <c r="AS129">
        <v>1.93</v>
      </c>
      <c r="AT129" t="s">
        <v>67</v>
      </c>
      <c r="AU129">
        <v>0.34</v>
      </c>
      <c r="AV129" t="s">
        <v>67</v>
      </c>
      <c r="AW129">
        <v>2.69</v>
      </c>
      <c r="AX129" t="s">
        <v>67</v>
      </c>
      <c r="AY129">
        <v>0.84</v>
      </c>
      <c r="AZ129" t="s">
        <v>67</v>
      </c>
      <c r="BA129">
        <v>0.09</v>
      </c>
      <c r="BB129" t="s">
        <v>67</v>
      </c>
      <c r="BC129">
        <v>0.69</v>
      </c>
      <c r="BD129" t="s">
        <v>67</v>
      </c>
      <c r="BE129">
        <v>0.8</v>
      </c>
      <c r="BF129" t="s">
        <v>67</v>
      </c>
    </row>
    <row r="130" spans="1:58" x14ac:dyDescent="0.25">
      <c r="A130" t="s">
        <v>58</v>
      </c>
      <c r="B130">
        <v>2</v>
      </c>
      <c r="C130" t="s">
        <v>59</v>
      </c>
      <c r="D130">
        <v>2016</v>
      </c>
      <c r="E130">
        <v>2016</v>
      </c>
      <c r="F130">
        <v>2</v>
      </c>
      <c r="G130" t="s">
        <v>66</v>
      </c>
      <c r="H130">
        <v>5844.28</v>
      </c>
      <c r="I130">
        <v>23.46</v>
      </c>
      <c r="J130" t="s">
        <v>67</v>
      </c>
      <c r="K130">
        <v>7.37</v>
      </c>
      <c r="L130" t="s">
        <v>67</v>
      </c>
      <c r="M130">
        <v>27.73</v>
      </c>
      <c r="N130" t="s">
        <v>67</v>
      </c>
      <c r="O130">
        <v>14.52</v>
      </c>
      <c r="P130" t="s">
        <v>67</v>
      </c>
      <c r="Q130">
        <v>0.93</v>
      </c>
      <c r="R130" t="s">
        <v>67</v>
      </c>
      <c r="S130">
        <v>7.06</v>
      </c>
      <c r="T130" t="s">
        <v>67</v>
      </c>
      <c r="U130">
        <v>1.2999999999999999E-2</v>
      </c>
      <c r="V130" t="s">
        <v>67</v>
      </c>
      <c r="W130">
        <v>1.2E-2</v>
      </c>
      <c r="X130" t="s">
        <v>67</v>
      </c>
      <c r="Y130">
        <v>1.0999999999999999E-2</v>
      </c>
      <c r="Z130" t="s">
        <v>67</v>
      </c>
      <c r="AA130">
        <v>2E-3</v>
      </c>
      <c r="AB130" t="s">
        <v>68</v>
      </c>
      <c r="AC130">
        <v>0.09</v>
      </c>
      <c r="AD130" t="s">
        <v>67</v>
      </c>
      <c r="AE130">
        <v>7.0000000000000007E-2</v>
      </c>
      <c r="AF130" t="s">
        <v>67</v>
      </c>
      <c r="AG130">
        <v>0.06</v>
      </c>
      <c r="AH130" t="s">
        <v>69</v>
      </c>
      <c r="AI130">
        <v>0.03</v>
      </c>
      <c r="AJ130" t="s">
        <v>68</v>
      </c>
      <c r="AL130" t="s">
        <v>64</v>
      </c>
      <c r="AN130" t="s">
        <v>64</v>
      </c>
      <c r="AO130">
        <v>8.0000000000000002E-3</v>
      </c>
      <c r="AP130" t="s">
        <v>70</v>
      </c>
      <c r="AQ130">
        <v>3.0000000000000001E-3</v>
      </c>
      <c r="AR130" t="s">
        <v>70</v>
      </c>
      <c r="AS130">
        <v>1.82</v>
      </c>
      <c r="AT130" t="s">
        <v>67</v>
      </c>
      <c r="AU130">
        <v>0.33</v>
      </c>
      <c r="AV130" t="s">
        <v>67</v>
      </c>
      <c r="AW130">
        <v>2.58</v>
      </c>
      <c r="AX130" t="s">
        <v>67</v>
      </c>
      <c r="AY130">
        <v>0.81</v>
      </c>
      <c r="AZ130" t="s">
        <v>67</v>
      </c>
      <c r="BA130">
        <v>0.08</v>
      </c>
      <c r="BB130" t="s">
        <v>67</v>
      </c>
      <c r="BC130">
        <v>0.64</v>
      </c>
      <c r="BD130" t="s">
        <v>67</v>
      </c>
      <c r="BE130">
        <v>0.7</v>
      </c>
      <c r="BF130" t="s">
        <v>67</v>
      </c>
    </row>
    <row r="131" spans="1:58" x14ac:dyDescent="0.25">
      <c r="A131" t="s">
        <v>58</v>
      </c>
      <c r="B131">
        <v>2</v>
      </c>
      <c r="C131" t="s">
        <v>59</v>
      </c>
      <c r="D131">
        <v>2016</v>
      </c>
      <c r="E131">
        <v>2016</v>
      </c>
      <c r="F131">
        <v>3</v>
      </c>
      <c r="G131" t="s">
        <v>66</v>
      </c>
      <c r="H131">
        <v>6105.77</v>
      </c>
      <c r="I131">
        <v>26.2</v>
      </c>
      <c r="J131" t="s">
        <v>67</v>
      </c>
      <c r="K131">
        <v>7.4</v>
      </c>
      <c r="L131" t="s">
        <v>67</v>
      </c>
      <c r="M131">
        <v>28.5</v>
      </c>
      <c r="N131" t="s">
        <v>67</v>
      </c>
      <c r="O131">
        <v>14.84</v>
      </c>
      <c r="P131" t="s">
        <v>67</v>
      </c>
      <c r="Q131">
        <v>0.85</v>
      </c>
      <c r="R131" t="s">
        <v>67</v>
      </c>
      <c r="S131">
        <v>7.13</v>
      </c>
      <c r="T131" t="s">
        <v>67</v>
      </c>
      <c r="U131">
        <v>1.4E-2</v>
      </c>
      <c r="V131" t="s">
        <v>67</v>
      </c>
      <c r="W131">
        <v>1.0999999999999999E-2</v>
      </c>
      <c r="X131" t="s">
        <v>67</v>
      </c>
      <c r="Y131">
        <v>1.0999999999999999E-2</v>
      </c>
      <c r="Z131" t="s">
        <v>67</v>
      </c>
      <c r="AA131">
        <v>3.0000000000000001E-3</v>
      </c>
      <c r="AB131" t="s">
        <v>68</v>
      </c>
      <c r="AC131">
        <v>0.05</v>
      </c>
      <c r="AD131" t="s">
        <v>67</v>
      </c>
      <c r="AE131">
        <v>0.03</v>
      </c>
      <c r="AF131" t="s">
        <v>67</v>
      </c>
      <c r="AG131">
        <v>0.02</v>
      </c>
      <c r="AH131" t="s">
        <v>69</v>
      </c>
      <c r="AI131">
        <v>0.02</v>
      </c>
      <c r="AJ131" t="s">
        <v>68</v>
      </c>
      <c r="AL131" t="s">
        <v>64</v>
      </c>
      <c r="AN131" t="s">
        <v>64</v>
      </c>
      <c r="AO131">
        <v>8.9999999999999993E-3</v>
      </c>
      <c r="AP131" t="s">
        <v>70</v>
      </c>
      <c r="AQ131">
        <v>1E-3</v>
      </c>
      <c r="AR131" t="s">
        <v>70</v>
      </c>
      <c r="AS131">
        <v>1.84</v>
      </c>
      <c r="AT131" t="s">
        <v>67</v>
      </c>
      <c r="AU131">
        <v>0.34</v>
      </c>
      <c r="AV131" t="s">
        <v>67</v>
      </c>
      <c r="AW131">
        <v>2.63</v>
      </c>
      <c r="AX131" t="s">
        <v>67</v>
      </c>
      <c r="AY131">
        <v>0.82</v>
      </c>
      <c r="AZ131" t="s">
        <v>67</v>
      </c>
      <c r="BA131">
        <v>0.08</v>
      </c>
      <c r="BB131" t="s">
        <v>67</v>
      </c>
      <c r="BC131">
        <v>0.64</v>
      </c>
      <c r="BD131" t="s">
        <v>67</v>
      </c>
      <c r="BE131">
        <v>0.78</v>
      </c>
      <c r="BF131" t="s">
        <v>67</v>
      </c>
    </row>
    <row r="132" spans="1:58" x14ac:dyDescent="0.25">
      <c r="A132" t="s">
        <v>58</v>
      </c>
      <c r="B132">
        <v>2</v>
      </c>
      <c r="C132" t="s">
        <v>59</v>
      </c>
      <c r="D132">
        <v>2016</v>
      </c>
      <c r="E132">
        <v>2016</v>
      </c>
      <c r="F132">
        <v>4</v>
      </c>
      <c r="G132" t="s">
        <v>66</v>
      </c>
      <c r="H132">
        <v>3200.4</v>
      </c>
      <c r="I132">
        <v>13.29</v>
      </c>
      <c r="J132" t="s">
        <v>67</v>
      </c>
      <c r="K132">
        <v>7.4</v>
      </c>
      <c r="L132" t="s">
        <v>67</v>
      </c>
      <c r="M132">
        <v>28.48</v>
      </c>
      <c r="N132" t="s">
        <v>67</v>
      </c>
      <c r="O132">
        <v>15.18</v>
      </c>
      <c r="P132" t="s">
        <v>67</v>
      </c>
      <c r="Q132">
        <v>0.8</v>
      </c>
      <c r="R132" t="s">
        <v>67</v>
      </c>
      <c r="S132">
        <v>7.18</v>
      </c>
      <c r="T132" t="s">
        <v>67</v>
      </c>
      <c r="U132">
        <v>1.2999999999999999E-2</v>
      </c>
      <c r="V132" t="s">
        <v>67</v>
      </c>
      <c r="W132">
        <v>0.01</v>
      </c>
      <c r="X132" t="s">
        <v>67</v>
      </c>
      <c r="Y132">
        <v>1.0999999999999999E-2</v>
      </c>
      <c r="Z132" t="s">
        <v>67</v>
      </c>
      <c r="AA132">
        <v>3.0000000000000001E-3</v>
      </c>
      <c r="AB132" t="s">
        <v>68</v>
      </c>
      <c r="AC132">
        <v>0.03</v>
      </c>
      <c r="AD132" t="s">
        <v>70</v>
      </c>
      <c r="AE132">
        <v>0.02</v>
      </c>
      <c r="AF132" t="s">
        <v>70</v>
      </c>
      <c r="AG132">
        <v>0.01</v>
      </c>
      <c r="AH132" t="s">
        <v>69</v>
      </c>
      <c r="AI132">
        <v>0</v>
      </c>
      <c r="AJ132" t="s">
        <v>69</v>
      </c>
      <c r="AL132" t="s">
        <v>64</v>
      </c>
      <c r="AN132" t="s">
        <v>64</v>
      </c>
      <c r="AO132">
        <v>8.0000000000000002E-3</v>
      </c>
      <c r="AP132" t="s">
        <v>70</v>
      </c>
      <c r="AQ132">
        <v>1E-3</v>
      </c>
      <c r="AR132" t="s">
        <v>70</v>
      </c>
      <c r="AS132">
        <v>1.66</v>
      </c>
      <c r="AT132" t="s">
        <v>67</v>
      </c>
      <c r="AU132">
        <v>0.33</v>
      </c>
      <c r="AV132" t="s">
        <v>67</v>
      </c>
      <c r="AW132">
        <v>2.7</v>
      </c>
      <c r="AX132" t="s">
        <v>67</v>
      </c>
      <c r="AY132">
        <v>0.85</v>
      </c>
      <c r="AZ132" t="s">
        <v>67</v>
      </c>
      <c r="BA132">
        <v>0.08</v>
      </c>
      <c r="BB132" t="s">
        <v>67</v>
      </c>
      <c r="BC132">
        <v>0.62</v>
      </c>
      <c r="BD132" t="s">
        <v>67</v>
      </c>
      <c r="BE132">
        <v>0.69</v>
      </c>
      <c r="BF132" t="s">
        <v>67</v>
      </c>
    </row>
    <row r="133" spans="1:58" x14ac:dyDescent="0.25">
      <c r="A133" t="s">
        <v>58</v>
      </c>
      <c r="B133">
        <v>2</v>
      </c>
      <c r="C133" t="s">
        <v>59</v>
      </c>
      <c r="D133">
        <v>2016</v>
      </c>
      <c r="E133">
        <v>2016</v>
      </c>
      <c r="F133">
        <v>5</v>
      </c>
      <c r="G133" t="s">
        <v>66</v>
      </c>
      <c r="H133">
        <v>1321.36</v>
      </c>
      <c r="I133">
        <v>5.67</v>
      </c>
      <c r="J133" t="s">
        <v>67</v>
      </c>
      <c r="K133">
        <v>7.43</v>
      </c>
      <c r="L133" t="s">
        <v>67</v>
      </c>
      <c r="M133">
        <v>32.46</v>
      </c>
      <c r="N133" t="s">
        <v>67</v>
      </c>
      <c r="O133">
        <v>17.59</v>
      </c>
      <c r="P133" t="s">
        <v>67</v>
      </c>
      <c r="Q133">
        <v>1.01</v>
      </c>
      <c r="R133" t="s">
        <v>67</v>
      </c>
      <c r="S133">
        <v>8.0299999999999994</v>
      </c>
      <c r="T133" t="s">
        <v>67</v>
      </c>
      <c r="U133">
        <v>1.4999999999999999E-2</v>
      </c>
      <c r="V133" t="s">
        <v>67</v>
      </c>
      <c r="W133">
        <v>1.0999999999999999E-2</v>
      </c>
      <c r="X133" t="s">
        <v>67</v>
      </c>
      <c r="Y133">
        <v>1.0999999999999999E-2</v>
      </c>
      <c r="Z133" t="s">
        <v>67</v>
      </c>
      <c r="AA133">
        <v>3.0000000000000001E-3</v>
      </c>
      <c r="AB133" t="s">
        <v>68</v>
      </c>
      <c r="AC133">
        <v>0.04</v>
      </c>
      <c r="AD133" t="s">
        <v>70</v>
      </c>
      <c r="AE133">
        <v>0.02</v>
      </c>
      <c r="AF133" t="s">
        <v>70</v>
      </c>
      <c r="AG133">
        <v>0.01</v>
      </c>
      <c r="AH133" t="s">
        <v>69</v>
      </c>
      <c r="AI133">
        <v>0.02</v>
      </c>
      <c r="AJ133" t="s">
        <v>69</v>
      </c>
      <c r="AL133" t="s">
        <v>64</v>
      </c>
      <c r="AN133" t="s">
        <v>64</v>
      </c>
      <c r="AO133">
        <v>6.0000000000000001E-3</v>
      </c>
      <c r="AP133" t="s">
        <v>70</v>
      </c>
      <c r="AQ133">
        <v>0</v>
      </c>
      <c r="AR133" t="s">
        <v>70</v>
      </c>
      <c r="AS133">
        <v>2.0499999999999998</v>
      </c>
      <c r="AT133" t="s">
        <v>67</v>
      </c>
      <c r="AU133">
        <v>0.42</v>
      </c>
      <c r="AV133" t="s">
        <v>67</v>
      </c>
      <c r="AW133">
        <v>3</v>
      </c>
      <c r="AX133" t="s">
        <v>67</v>
      </c>
      <c r="AY133">
        <v>0.99</v>
      </c>
      <c r="AZ133" t="s">
        <v>67</v>
      </c>
      <c r="BA133">
        <v>0.08</v>
      </c>
      <c r="BB133" t="s">
        <v>67</v>
      </c>
      <c r="BC133">
        <v>0.62</v>
      </c>
      <c r="BD133" t="s">
        <v>67</v>
      </c>
      <c r="BE133">
        <v>0.77</v>
      </c>
      <c r="BF133" t="s">
        <v>67</v>
      </c>
    </row>
    <row r="134" spans="1:58" x14ac:dyDescent="0.25">
      <c r="A134" t="s">
        <v>58</v>
      </c>
      <c r="B134">
        <v>2</v>
      </c>
      <c r="C134" t="s">
        <v>59</v>
      </c>
      <c r="D134">
        <v>2016</v>
      </c>
      <c r="E134">
        <v>2016</v>
      </c>
      <c r="F134">
        <v>6</v>
      </c>
      <c r="G134" t="s">
        <v>66</v>
      </c>
      <c r="H134">
        <v>681.5</v>
      </c>
      <c r="I134">
        <v>2.83</v>
      </c>
      <c r="J134" t="s">
        <v>67</v>
      </c>
      <c r="K134">
        <v>7.65</v>
      </c>
      <c r="L134" t="s">
        <v>67</v>
      </c>
      <c r="M134">
        <v>36.9</v>
      </c>
      <c r="N134" t="s">
        <v>67</v>
      </c>
      <c r="O134">
        <v>19.37</v>
      </c>
      <c r="P134" t="s">
        <v>67</v>
      </c>
      <c r="Q134">
        <v>0.95</v>
      </c>
      <c r="R134" t="s">
        <v>67</v>
      </c>
      <c r="S134">
        <v>8.66</v>
      </c>
      <c r="T134" t="s">
        <v>67</v>
      </c>
      <c r="U134">
        <v>1.6E-2</v>
      </c>
      <c r="V134" t="s">
        <v>67</v>
      </c>
      <c r="W134">
        <v>1.4999999999999999E-2</v>
      </c>
      <c r="X134" t="s">
        <v>67</v>
      </c>
      <c r="Y134">
        <v>1.2E-2</v>
      </c>
      <c r="Z134" t="s">
        <v>67</v>
      </c>
      <c r="AA134">
        <v>1E-3</v>
      </c>
      <c r="AB134" t="s">
        <v>68</v>
      </c>
      <c r="AC134">
        <v>0.03</v>
      </c>
      <c r="AD134" t="s">
        <v>67</v>
      </c>
      <c r="AE134">
        <v>0.04</v>
      </c>
      <c r="AF134" t="s">
        <v>67</v>
      </c>
      <c r="AG134">
        <v>0.04</v>
      </c>
      <c r="AH134" t="s">
        <v>69</v>
      </c>
      <c r="AI134">
        <v>0</v>
      </c>
      <c r="AJ134" t="s">
        <v>68</v>
      </c>
      <c r="AL134" t="s">
        <v>64</v>
      </c>
      <c r="AN134" t="s">
        <v>64</v>
      </c>
      <c r="AO134">
        <v>5.0000000000000001E-3</v>
      </c>
      <c r="AP134" t="s">
        <v>70</v>
      </c>
      <c r="AQ134">
        <v>0</v>
      </c>
      <c r="AR134" t="s">
        <v>70</v>
      </c>
      <c r="AS134">
        <v>2.27</v>
      </c>
      <c r="AT134" t="s">
        <v>67</v>
      </c>
      <c r="AU134">
        <v>0.48</v>
      </c>
      <c r="AV134" t="s">
        <v>67</v>
      </c>
      <c r="AW134">
        <v>3.45</v>
      </c>
      <c r="AX134" t="s">
        <v>67</v>
      </c>
      <c r="AY134">
        <v>1.1399999999999999</v>
      </c>
      <c r="AZ134" t="s">
        <v>67</v>
      </c>
      <c r="BA134">
        <v>0.08</v>
      </c>
      <c r="BB134" t="s">
        <v>67</v>
      </c>
      <c r="BC134">
        <v>0.65</v>
      </c>
      <c r="BD134" t="s">
        <v>67</v>
      </c>
      <c r="BE134">
        <v>0.77</v>
      </c>
      <c r="BF134" t="s">
        <v>67</v>
      </c>
    </row>
    <row r="135" spans="1:58" x14ac:dyDescent="0.25">
      <c r="A135" t="s">
        <v>58</v>
      </c>
      <c r="B135">
        <v>2</v>
      </c>
      <c r="C135" t="s">
        <v>59</v>
      </c>
      <c r="D135">
        <v>2016</v>
      </c>
      <c r="E135">
        <v>2016</v>
      </c>
      <c r="F135">
        <v>7</v>
      </c>
      <c r="G135" t="s">
        <v>66</v>
      </c>
      <c r="H135">
        <v>484.73</v>
      </c>
      <c r="I135">
        <v>2.08</v>
      </c>
      <c r="J135" t="s">
        <v>67</v>
      </c>
      <c r="K135">
        <v>7.75</v>
      </c>
      <c r="L135" t="s">
        <v>67</v>
      </c>
      <c r="M135">
        <v>37.93</v>
      </c>
      <c r="N135" t="s">
        <v>67</v>
      </c>
      <c r="O135">
        <v>20.68</v>
      </c>
      <c r="P135" t="s">
        <v>67</v>
      </c>
      <c r="Q135">
        <v>1.25</v>
      </c>
      <c r="R135" t="s">
        <v>67</v>
      </c>
      <c r="S135">
        <v>8.66</v>
      </c>
      <c r="T135" t="s">
        <v>67</v>
      </c>
      <c r="U135">
        <v>1.4E-2</v>
      </c>
      <c r="V135" t="s">
        <v>67</v>
      </c>
      <c r="W135">
        <v>1.2E-2</v>
      </c>
      <c r="X135" t="s">
        <v>67</v>
      </c>
      <c r="Y135">
        <v>1.2999999999999999E-2</v>
      </c>
      <c r="Z135" t="s">
        <v>67</v>
      </c>
      <c r="AA135">
        <v>2E-3</v>
      </c>
      <c r="AB135" t="s">
        <v>68</v>
      </c>
      <c r="AC135">
        <v>0.03</v>
      </c>
      <c r="AD135" t="s">
        <v>67</v>
      </c>
      <c r="AE135">
        <v>0.05</v>
      </c>
      <c r="AF135" t="s">
        <v>67</v>
      </c>
      <c r="AG135">
        <v>0.04</v>
      </c>
      <c r="AH135" t="s">
        <v>69</v>
      </c>
      <c r="AI135">
        <v>0</v>
      </c>
      <c r="AJ135" t="s">
        <v>68</v>
      </c>
      <c r="AL135" t="s">
        <v>64</v>
      </c>
      <c r="AN135" t="s">
        <v>64</v>
      </c>
      <c r="AO135">
        <v>8.9999999999999993E-3</v>
      </c>
      <c r="AP135" t="s">
        <v>70</v>
      </c>
      <c r="AQ135">
        <v>0</v>
      </c>
      <c r="AR135" t="s">
        <v>70</v>
      </c>
      <c r="AS135">
        <v>2.48</v>
      </c>
      <c r="AT135" t="s">
        <v>67</v>
      </c>
      <c r="AU135">
        <v>0.53</v>
      </c>
      <c r="AV135" t="s">
        <v>67</v>
      </c>
      <c r="AW135">
        <v>3.75</v>
      </c>
      <c r="AX135" t="s">
        <v>67</v>
      </c>
      <c r="AY135">
        <v>1.19</v>
      </c>
      <c r="AZ135" t="s">
        <v>67</v>
      </c>
      <c r="BA135">
        <v>0.08</v>
      </c>
      <c r="BB135" t="s">
        <v>67</v>
      </c>
      <c r="BC135">
        <v>0.68</v>
      </c>
      <c r="BD135" t="s">
        <v>67</v>
      </c>
      <c r="BE135">
        <v>0.81</v>
      </c>
      <c r="BF135" t="s">
        <v>67</v>
      </c>
    </row>
    <row r="136" spans="1:58" x14ac:dyDescent="0.25">
      <c r="A136" t="s">
        <v>58</v>
      </c>
      <c r="B136">
        <v>2</v>
      </c>
      <c r="C136" t="s">
        <v>59</v>
      </c>
      <c r="D136">
        <v>2016</v>
      </c>
      <c r="E136">
        <v>2016</v>
      </c>
      <c r="F136">
        <v>8</v>
      </c>
      <c r="G136" t="s">
        <v>66</v>
      </c>
      <c r="H136">
        <v>274.99</v>
      </c>
      <c r="I136">
        <v>1.18</v>
      </c>
      <c r="J136" t="s">
        <v>67</v>
      </c>
      <c r="K136">
        <v>7.6</v>
      </c>
      <c r="L136" t="s">
        <v>67</v>
      </c>
      <c r="M136">
        <v>41.29</v>
      </c>
      <c r="N136" t="s">
        <v>67</v>
      </c>
      <c r="O136">
        <v>21.08</v>
      </c>
      <c r="P136" t="s">
        <v>67</v>
      </c>
      <c r="Q136">
        <v>2.3199999999999998</v>
      </c>
      <c r="R136" t="s">
        <v>67</v>
      </c>
      <c r="S136">
        <v>8.89</v>
      </c>
      <c r="T136" t="s">
        <v>67</v>
      </c>
      <c r="U136">
        <v>1.4999999999999999E-2</v>
      </c>
      <c r="V136" t="s">
        <v>67</v>
      </c>
      <c r="W136">
        <v>1.2999999999999999E-2</v>
      </c>
      <c r="X136" t="s">
        <v>67</v>
      </c>
      <c r="Y136">
        <v>1.2E-2</v>
      </c>
      <c r="Z136" t="s">
        <v>67</v>
      </c>
      <c r="AA136">
        <v>2E-3</v>
      </c>
      <c r="AB136" t="s">
        <v>68</v>
      </c>
      <c r="AC136">
        <v>0.04</v>
      </c>
      <c r="AD136" t="s">
        <v>67</v>
      </c>
      <c r="AE136">
        <v>0.04</v>
      </c>
      <c r="AF136" t="s">
        <v>67</v>
      </c>
      <c r="AG136">
        <v>0.04</v>
      </c>
      <c r="AH136" t="s">
        <v>69</v>
      </c>
      <c r="AI136">
        <v>0</v>
      </c>
      <c r="AJ136" t="s">
        <v>68</v>
      </c>
      <c r="AL136" t="s">
        <v>64</v>
      </c>
      <c r="AN136" t="s">
        <v>64</v>
      </c>
      <c r="AO136">
        <v>4.0000000000000001E-3</v>
      </c>
      <c r="AP136" t="s">
        <v>70</v>
      </c>
      <c r="AQ136">
        <v>0</v>
      </c>
      <c r="AR136" t="s">
        <v>70</v>
      </c>
      <c r="AS136">
        <v>2.66</v>
      </c>
      <c r="AT136" t="s">
        <v>67</v>
      </c>
      <c r="AU136">
        <v>0.56999999999999995</v>
      </c>
      <c r="AV136" t="s">
        <v>67</v>
      </c>
      <c r="AW136">
        <v>3.92</v>
      </c>
      <c r="AX136" t="s">
        <v>67</v>
      </c>
      <c r="AY136">
        <v>1.22</v>
      </c>
      <c r="AZ136" t="s">
        <v>67</v>
      </c>
      <c r="BA136">
        <v>0.08</v>
      </c>
      <c r="BB136" t="s">
        <v>67</v>
      </c>
      <c r="BC136">
        <v>0.78</v>
      </c>
      <c r="BD136" t="s">
        <v>67</v>
      </c>
      <c r="BE136">
        <v>0.93</v>
      </c>
      <c r="BF136" t="s">
        <v>67</v>
      </c>
    </row>
    <row r="137" spans="1:58" x14ac:dyDescent="0.25">
      <c r="A137" t="s">
        <v>58</v>
      </c>
      <c r="B137">
        <v>2</v>
      </c>
      <c r="C137" t="s">
        <v>59</v>
      </c>
      <c r="D137">
        <v>2016</v>
      </c>
      <c r="E137">
        <v>2016</v>
      </c>
      <c r="F137">
        <v>9</v>
      </c>
      <c r="G137" t="s">
        <v>66</v>
      </c>
      <c r="H137">
        <v>264.89</v>
      </c>
      <c r="I137">
        <v>1.1000000000000001</v>
      </c>
      <c r="J137" t="s">
        <v>67</v>
      </c>
      <c r="K137">
        <v>7.75</v>
      </c>
      <c r="L137" t="s">
        <v>67</v>
      </c>
      <c r="M137">
        <v>41.68</v>
      </c>
      <c r="N137" t="s">
        <v>67</v>
      </c>
      <c r="O137">
        <v>20.88</v>
      </c>
      <c r="P137" t="s">
        <v>67</v>
      </c>
      <c r="Q137">
        <v>1.26</v>
      </c>
      <c r="R137" t="s">
        <v>67</v>
      </c>
      <c r="S137">
        <v>8.48</v>
      </c>
      <c r="T137" t="s">
        <v>67</v>
      </c>
      <c r="U137">
        <v>1.6E-2</v>
      </c>
      <c r="V137" t="s">
        <v>67</v>
      </c>
      <c r="W137">
        <v>1.4E-2</v>
      </c>
      <c r="X137" t="s">
        <v>67</v>
      </c>
      <c r="Y137">
        <v>1.2999999999999999E-2</v>
      </c>
      <c r="Z137" t="s">
        <v>67</v>
      </c>
      <c r="AA137">
        <v>2E-3</v>
      </c>
      <c r="AB137" t="s">
        <v>68</v>
      </c>
      <c r="AC137">
        <v>0.05</v>
      </c>
      <c r="AD137" t="s">
        <v>67</v>
      </c>
      <c r="AE137">
        <v>0.04</v>
      </c>
      <c r="AF137" t="s">
        <v>67</v>
      </c>
      <c r="AG137">
        <v>0.03</v>
      </c>
      <c r="AH137" t="s">
        <v>69</v>
      </c>
      <c r="AI137">
        <v>0.01</v>
      </c>
      <c r="AJ137" t="s">
        <v>68</v>
      </c>
      <c r="AL137" t="s">
        <v>64</v>
      </c>
      <c r="AN137" t="s">
        <v>64</v>
      </c>
      <c r="AO137">
        <v>7.0000000000000001E-3</v>
      </c>
      <c r="AP137" t="s">
        <v>70</v>
      </c>
      <c r="AQ137">
        <v>2E-3</v>
      </c>
      <c r="AR137" t="s">
        <v>70</v>
      </c>
      <c r="AS137">
        <v>2.65</v>
      </c>
      <c r="AT137" t="s">
        <v>67</v>
      </c>
      <c r="AU137">
        <v>0.54</v>
      </c>
      <c r="AV137" t="s">
        <v>67</v>
      </c>
      <c r="AW137">
        <v>3.93</v>
      </c>
      <c r="AX137" t="s">
        <v>67</v>
      </c>
      <c r="AY137">
        <v>1.24</v>
      </c>
      <c r="AZ137" t="s">
        <v>67</v>
      </c>
      <c r="BA137">
        <v>0.09</v>
      </c>
      <c r="BB137" t="s">
        <v>67</v>
      </c>
      <c r="BC137">
        <v>0.84</v>
      </c>
      <c r="BD137" t="s">
        <v>67</v>
      </c>
      <c r="BE137">
        <v>0.88</v>
      </c>
      <c r="BF137" t="s">
        <v>67</v>
      </c>
    </row>
    <row r="138" spans="1:58" x14ac:dyDescent="0.25">
      <c r="A138" t="s">
        <v>58</v>
      </c>
      <c r="B138">
        <v>2</v>
      </c>
      <c r="C138" t="s">
        <v>59</v>
      </c>
      <c r="D138">
        <v>2017</v>
      </c>
      <c r="E138">
        <v>2016</v>
      </c>
      <c r="F138">
        <v>10</v>
      </c>
      <c r="G138" t="s">
        <v>66</v>
      </c>
      <c r="H138">
        <v>3397.79</v>
      </c>
      <c r="I138">
        <v>14.58</v>
      </c>
      <c r="J138" t="s">
        <v>73</v>
      </c>
      <c r="K138">
        <v>7.49</v>
      </c>
      <c r="L138" t="s">
        <v>67</v>
      </c>
      <c r="M138">
        <v>35.49</v>
      </c>
      <c r="N138" t="s">
        <v>67</v>
      </c>
      <c r="O138">
        <v>17.8</v>
      </c>
      <c r="P138" t="s">
        <v>67</v>
      </c>
      <c r="Q138">
        <v>2.14</v>
      </c>
      <c r="R138" t="s">
        <v>67</v>
      </c>
      <c r="S138">
        <v>7.9</v>
      </c>
      <c r="T138" t="s">
        <v>67</v>
      </c>
      <c r="U138">
        <v>1.7000000000000001E-2</v>
      </c>
      <c r="V138" t="s">
        <v>67</v>
      </c>
      <c r="W138">
        <v>1.6E-2</v>
      </c>
      <c r="X138" t="s">
        <v>67</v>
      </c>
      <c r="Y138">
        <v>1.4999999999999999E-2</v>
      </c>
      <c r="Z138" t="s">
        <v>67</v>
      </c>
      <c r="AA138">
        <v>2E-3</v>
      </c>
      <c r="AB138" t="s">
        <v>68</v>
      </c>
      <c r="AC138">
        <v>0.06</v>
      </c>
      <c r="AD138" t="s">
        <v>67</v>
      </c>
      <c r="AE138">
        <v>0.06</v>
      </c>
      <c r="AF138" t="s">
        <v>67</v>
      </c>
      <c r="AG138">
        <v>0.05</v>
      </c>
      <c r="AH138" t="s">
        <v>69</v>
      </c>
      <c r="AI138">
        <v>0</v>
      </c>
      <c r="AJ138" t="s">
        <v>68</v>
      </c>
      <c r="AL138" t="s">
        <v>64</v>
      </c>
      <c r="AN138" t="s">
        <v>64</v>
      </c>
      <c r="AO138">
        <v>1.0999999999999999E-2</v>
      </c>
      <c r="AP138" t="s">
        <v>70</v>
      </c>
      <c r="AQ138">
        <v>4.0000000000000001E-3</v>
      </c>
      <c r="AR138" t="s">
        <v>67</v>
      </c>
      <c r="AS138">
        <v>2.21</v>
      </c>
      <c r="AT138" t="s">
        <v>67</v>
      </c>
      <c r="AU138">
        <v>0.44</v>
      </c>
      <c r="AV138" t="s">
        <v>67</v>
      </c>
      <c r="AW138">
        <v>3.41</v>
      </c>
      <c r="AX138" t="s">
        <v>67</v>
      </c>
      <c r="AY138">
        <v>1.06</v>
      </c>
      <c r="AZ138" t="s">
        <v>67</v>
      </c>
      <c r="BA138">
        <v>0.08</v>
      </c>
      <c r="BB138" t="s">
        <v>67</v>
      </c>
      <c r="BC138">
        <v>0.73</v>
      </c>
      <c r="BD138" t="s">
        <v>67</v>
      </c>
      <c r="BE138">
        <v>1.21</v>
      </c>
      <c r="BF138" t="s">
        <v>67</v>
      </c>
    </row>
    <row r="139" spans="1:58" x14ac:dyDescent="0.25">
      <c r="A139" t="s">
        <v>58</v>
      </c>
      <c r="B139">
        <v>2</v>
      </c>
      <c r="C139" t="s">
        <v>59</v>
      </c>
      <c r="D139">
        <v>2017</v>
      </c>
      <c r="E139">
        <v>2016</v>
      </c>
      <c r="F139">
        <v>11</v>
      </c>
      <c r="G139" t="s">
        <v>66</v>
      </c>
      <c r="H139">
        <v>3185.96</v>
      </c>
      <c r="I139">
        <v>13.23</v>
      </c>
      <c r="J139" t="s">
        <v>73</v>
      </c>
      <c r="K139">
        <v>7.41</v>
      </c>
      <c r="L139" t="s">
        <v>67</v>
      </c>
      <c r="M139">
        <v>34.369999999999997</v>
      </c>
      <c r="N139" t="s">
        <v>67</v>
      </c>
      <c r="O139">
        <v>17.3</v>
      </c>
      <c r="P139" t="s">
        <v>67</v>
      </c>
      <c r="Q139">
        <v>1.03</v>
      </c>
      <c r="R139" t="s">
        <v>67</v>
      </c>
      <c r="S139">
        <v>7.85</v>
      </c>
      <c r="T139" t="s">
        <v>67</v>
      </c>
      <c r="U139">
        <v>1.4E-2</v>
      </c>
      <c r="V139" t="s">
        <v>67</v>
      </c>
      <c r="W139">
        <v>1.2E-2</v>
      </c>
      <c r="X139" t="s">
        <v>67</v>
      </c>
      <c r="Y139">
        <v>1.2999999999999999E-2</v>
      </c>
      <c r="Z139" t="s">
        <v>67</v>
      </c>
      <c r="AA139">
        <v>2E-3</v>
      </c>
      <c r="AB139" t="s">
        <v>68</v>
      </c>
      <c r="AC139">
        <v>0.03</v>
      </c>
      <c r="AD139" t="s">
        <v>67</v>
      </c>
      <c r="AE139">
        <v>0.03</v>
      </c>
      <c r="AF139" t="s">
        <v>67</v>
      </c>
      <c r="AG139">
        <v>0.02</v>
      </c>
      <c r="AH139" t="s">
        <v>69</v>
      </c>
      <c r="AI139">
        <v>0</v>
      </c>
      <c r="AJ139" t="s">
        <v>68</v>
      </c>
      <c r="AL139" t="s">
        <v>64</v>
      </c>
      <c r="AN139" t="s">
        <v>64</v>
      </c>
      <c r="AO139">
        <v>1.2E-2</v>
      </c>
      <c r="AP139" t="s">
        <v>70</v>
      </c>
      <c r="AQ139">
        <v>3.0000000000000001E-3</v>
      </c>
      <c r="AR139" t="s">
        <v>67</v>
      </c>
      <c r="AS139">
        <v>2.14</v>
      </c>
      <c r="AT139" t="s">
        <v>67</v>
      </c>
      <c r="AU139">
        <v>0.4</v>
      </c>
      <c r="AV139" t="s">
        <v>67</v>
      </c>
      <c r="AW139">
        <v>3.3</v>
      </c>
      <c r="AX139" t="s">
        <v>67</v>
      </c>
      <c r="AY139">
        <v>1.02</v>
      </c>
      <c r="AZ139" t="s">
        <v>67</v>
      </c>
      <c r="BA139">
        <v>0.08</v>
      </c>
      <c r="BB139" t="s">
        <v>67</v>
      </c>
      <c r="BC139">
        <v>0.65</v>
      </c>
      <c r="BD139" t="s">
        <v>67</v>
      </c>
      <c r="BE139">
        <v>1.01</v>
      </c>
      <c r="BF139" t="s">
        <v>67</v>
      </c>
    </row>
    <row r="140" spans="1:58" x14ac:dyDescent="0.25">
      <c r="A140" t="s">
        <v>58</v>
      </c>
      <c r="B140">
        <v>2</v>
      </c>
      <c r="C140" t="s">
        <v>59</v>
      </c>
      <c r="D140">
        <v>2017</v>
      </c>
      <c r="E140">
        <v>2016</v>
      </c>
      <c r="F140">
        <v>12</v>
      </c>
      <c r="G140" t="s">
        <v>60</v>
      </c>
      <c r="H140">
        <v>5616.38</v>
      </c>
      <c r="I140">
        <v>24.1</v>
      </c>
      <c r="J140" t="s">
        <v>67</v>
      </c>
      <c r="K140">
        <v>7.64</v>
      </c>
      <c r="L140" t="s">
        <v>67</v>
      </c>
      <c r="M140">
        <v>31.71</v>
      </c>
      <c r="N140" t="s">
        <v>67</v>
      </c>
      <c r="O140">
        <v>15.91</v>
      </c>
      <c r="P140" t="s">
        <v>67</v>
      </c>
      <c r="Q140">
        <v>2.56</v>
      </c>
      <c r="R140" t="s">
        <v>67</v>
      </c>
      <c r="S140">
        <v>7.91</v>
      </c>
      <c r="T140" t="s">
        <v>67</v>
      </c>
      <c r="U140">
        <v>1.6E-2</v>
      </c>
      <c r="V140" t="s">
        <v>67</v>
      </c>
      <c r="W140">
        <v>1.4999999999999999E-2</v>
      </c>
      <c r="X140" t="s">
        <v>67</v>
      </c>
      <c r="Y140">
        <v>1.4999999999999999E-2</v>
      </c>
      <c r="Z140" t="s">
        <v>67</v>
      </c>
      <c r="AA140">
        <v>1E-3</v>
      </c>
      <c r="AB140" t="s">
        <v>68</v>
      </c>
      <c r="AC140">
        <v>0.03</v>
      </c>
      <c r="AD140" t="s">
        <v>67</v>
      </c>
      <c r="AE140">
        <v>0.03</v>
      </c>
      <c r="AF140" t="s">
        <v>67</v>
      </c>
      <c r="AG140">
        <v>0.02</v>
      </c>
      <c r="AH140" t="s">
        <v>69</v>
      </c>
      <c r="AI140">
        <v>0</v>
      </c>
      <c r="AJ140" t="s">
        <v>68</v>
      </c>
      <c r="AL140" t="s">
        <v>64</v>
      </c>
      <c r="AN140" t="s">
        <v>64</v>
      </c>
      <c r="AO140">
        <v>6.0000000000000001E-3</v>
      </c>
      <c r="AP140" t="s">
        <v>70</v>
      </c>
      <c r="AQ140">
        <v>5.0000000000000001E-3</v>
      </c>
      <c r="AR140" t="s">
        <v>67</v>
      </c>
      <c r="AS140">
        <v>2.11</v>
      </c>
      <c r="AT140" t="s">
        <v>67</v>
      </c>
      <c r="AU140">
        <v>0.37</v>
      </c>
      <c r="AV140" t="s">
        <v>67</v>
      </c>
      <c r="AW140">
        <v>3.08</v>
      </c>
      <c r="AX140" t="s">
        <v>67</v>
      </c>
      <c r="AY140">
        <v>0.93</v>
      </c>
      <c r="AZ140" t="s">
        <v>67</v>
      </c>
      <c r="BA140">
        <v>0.09</v>
      </c>
      <c r="BB140" t="s">
        <v>67</v>
      </c>
      <c r="BC140">
        <v>0.66</v>
      </c>
      <c r="BD140" t="s">
        <v>67</v>
      </c>
      <c r="BE140">
        <v>0.78</v>
      </c>
      <c r="BF140" t="s">
        <v>67</v>
      </c>
    </row>
    <row r="141" spans="1:58" x14ac:dyDescent="0.25">
      <c r="A141" t="s">
        <v>58</v>
      </c>
      <c r="B141">
        <v>2</v>
      </c>
      <c r="C141" t="s">
        <v>59</v>
      </c>
      <c r="D141">
        <v>2017</v>
      </c>
      <c r="E141">
        <v>2017</v>
      </c>
      <c r="F141">
        <v>1</v>
      </c>
      <c r="G141" t="s">
        <v>60</v>
      </c>
      <c r="H141">
        <v>3518.98</v>
      </c>
      <c r="I141">
        <v>15.1</v>
      </c>
      <c r="J141" t="s">
        <v>73</v>
      </c>
      <c r="K141">
        <v>7.6</v>
      </c>
      <c r="L141" t="s">
        <v>67</v>
      </c>
      <c r="M141">
        <v>31.45</v>
      </c>
      <c r="N141" t="s">
        <v>67</v>
      </c>
      <c r="O141">
        <v>15.98</v>
      </c>
      <c r="P141" t="s">
        <v>67</v>
      </c>
      <c r="Q141">
        <v>2.25</v>
      </c>
      <c r="R141" t="s">
        <v>67</v>
      </c>
      <c r="S141">
        <v>7.69</v>
      </c>
      <c r="T141" t="s">
        <v>67</v>
      </c>
      <c r="U141">
        <v>1.7000000000000001E-2</v>
      </c>
      <c r="V141" t="s">
        <v>67</v>
      </c>
      <c r="W141">
        <v>1.4999999999999999E-2</v>
      </c>
      <c r="X141" t="s">
        <v>67</v>
      </c>
      <c r="Y141">
        <v>1.6E-2</v>
      </c>
      <c r="Z141" t="s">
        <v>67</v>
      </c>
      <c r="AA141">
        <v>2E-3</v>
      </c>
      <c r="AB141" t="s">
        <v>68</v>
      </c>
      <c r="AC141">
        <v>0.03</v>
      </c>
      <c r="AD141" t="s">
        <v>67</v>
      </c>
      <c r="AE141">
        <v>0.03</v>
      </c>
      <c r="AF141" t="s">
        <v>67</v>
      </c>
      <c r="AG141">
        <v>0.02</v>
      </c>
      <c r="AH141" t="s">
        <v>69</v>
      </c>
      <c r="AI141">
        <v>0</v>
      </c>
      <c r="AJ141" t="s">
        <v>68</v>
      </c>
      <c r="AL141" t="s">
        <v>64</v>
      </c>
      <c r="AN141" t="s">
        <v>64</v>
      </c>
      <c r="AO141">
        <v>4.0000000000000001E-3</v>
      </c>
      <c r="AP141" t="s">
        <v>70</v>
      </c>
      <c r="AQ141">
        <v>8.9999999999999993E-3</v>
      </c>
      <c r="AR141" t="s">
        <v>67</v>
      </c>
      <c r="AS141">
        <v>2.06</v>
      </c>
      <c r="AT141" t="s">
        <v>67</v>
      </c>
      <c r="AU141">
        <v>0.36</v>
      </c>
      <c r="AV141" t="s">
        <v>67</v>
      </c>
      <c r="AW141">
        <v>2.97</v>
      </c>
      <c r="AX141" t="s">
        <v>67</v>
      </c>
      <c r="AY141">
        <v>0.91</v>
      </c>
      <c r="AZ141" t="s">
        <v>67</v>
      </c>
      <c r="BA141">
        <v>0.09</v>
      </c>
      <c r="BB141" t="s">
        <v>67</v>
      </c>
      <c r="BC141">
        <v>0.68</v>
      </c>
      <c r="BD141" t="s">
        <v>67</v>
      </c>
      <c r="BE141">
        <v>0.7</v>
      </c>
      <c r="BF141" t="s">
        <v>67</v>
      </c>
    </row>
    <row r="142" spans="1:58" x14ac:dyDescent="0.25">
      <c r="A142" t="s">
        <v>58</v>
      </c>
      <c r="B142">
        <v>2</v>
      </c>
      <c r="C142" t="s">
        <v>59</v>
      </c>
      <c r="D142">
        <v>2017</v>
      </c>
      <c r="E142">
        <v>2017</v>
      </c>
      <c r="F142">
        <v>2</v>
      </c>
      <c r="G142" t="s">
        <v>66</v>
      </c>
      <c r="H142">
        <v>8101.64</v>
      </c>
      <c r="I142">
        <v>31.4</v>
      </c>
      <c r="J142" t="s">
        <v>67</v>
      </c>
      <c r="K142">
        <v>7.48</v>
      </c>
      <c r="L142" t="s">
        <v>67</v>
      </c>
      <c r="M142">
        <v>27.87</v>
      </c>
      <c r="N142" t="s">
        <v>67</v>
      </c>
      <c r="O142">
        <v>14.38</v>
      </c>
      <c r="P142" t="s">
        <v>67</v>
      </c>
      <c r="Q142">
        <v>8.49</v>
      </c>
      <c r="R142" t="s">
        <v>67</v>
      </c>
      <c r="S142">
        <v>6.96</v>
      </c>
      <c r="T142" t="s">
        <v>67</v>
      </c>
      <c r="U142">
        <v>0.02</v>
      </c>
      <c r="V142" t="s">
        <v>67</v>
      </c>
      <c r="W142">
        <v>1.4999999999999999E-2</v>
      </c>
      <c r="X142" t="s">
        <v>67</v>
      </c>
      <c r="Y142">
        <v>1.4E-2</v>
      </c>
      <c r="Z142" t="s">
        <v>67</v>
      </c>
      <c r="AA142">
        <v>5.0000000000000001E-3</v>
      </c>
      <c r="AB142" t="s">
        <v>68</v>
      </c>
      <c r="AC142">
        <v>0.06</v>
      </c>
      <c r="AD142" t="s">
        <v>67</v>
      </c>
      <c r="AE142">
        <v>0.04</v>
      </c>
      <c r="AF142" t="s">
        <v>67</v>
      </c>
      <c r="AG142">
        <v>0.02</v>
      </c>
      <c r="AH142" t="s">
        <v>69</v>
      </c>
      <c r="AI142">
        <v>0.02</v>
      </c>
      <c r="AJ142" t="s">
        <v>68</v>
      </c>
      <c r="AL142" t="s">
        <v>64</v>
      </c>
      <c r="AN142" t="s">
        <v>64</v>
      </c>
      <c r="AO142">
        <v>7.0000000000000001E-3</v>
      </c>
      <c r="AP142" t="s">
        <v>70</v>
      </c>
      <c r="AQ142">
        <v>1.2999999999999999E-2</v>
      </c>
      <c r="AR142" t="s">
        <v>67</v>
      </c>
      <c r="AS142">
        <v>1.87</v>
      </c>
      <c r="AT142" t="s">
        <v>67</v>
      </c>
      <c r="AU142">
        <v>0.35</v>
      </c>
      <c r="AV142" t="s">
        <v>67</v>
      </c>
      <c r="AW142">
        <v>2.7</v>
      </c>
      <c r="AX142" t="s">
        <v>67</v>
      </c>
      <c r="AY142">
        <v>0.81</v>
      </c>
      <c r="AZ142" t="s">
        <v>67</v>
      </c>
      <c r="BA142">
        <v>0.09</v>
      </c>
      <c r="BB142" t="s">
        <v>67</v>
      </c>
      <c r="BC142">
        <v>0.61</v>
      </c>
      <c r="BD142" t="s">
        <v>67</v>
      </c>
      <c r="BE142">
        <v>0.82</v>
      </c>
      <c r="BF142" t="s">
        <v>67</v>
      </c>
    </row>
    <row r="143" spans="1:58" x14ac:dyDescent="0.25">
      <c r="A143" t="s">
        <v>58</v>
      </c>
      <c r="B143">
        <v>2</v>
      </c>
      <c r="C143" t="s">
        <v>59</v>
      </c>
      <c r="D143">
        <v>2017</v>
      </c>
      <c r="E143">
        <v>2017</v>
      </c>
      <c r="F143">
        <v>3</v>
      </c>
      <c r="G143" t="s">
        <v>66</v>
      </c>
      <c r="H143">
        <v>11186.15</v>
      </c>
      <c r="I143">
        <v>48</v>
      </c>
      <c r="J143" t="s">
        <v>67</v>
      </c>
      <c r="K143">
        <v>7.34</v>
      </c>
      <c r="L143" t="s">
        <v>67</v>
      </c>
      <c r="M143">
        <v>24.47</v>
      </c>
      <c r="N143" t="s">
        <v>67</v>
      </c>
      <c r="O143">
        <v>12.02</v>
      </c>
      <c r="P143" t="s">
        <v>67</v>
      </c>
      <c r="Q143">
        <v>8.1</v>
      </c>
      <c r="R143" t="s">
        <v>67</v>
      </c>
      <c r="S143">
        <v>6.04</v>
      </c>
      <c r="T143" t="s">
        <v>67</v>
      </c>
      <c r="U143">
        <v>1.4999999999999999E-2</v>
      </c>
      <c r="V143" t="s">
        <v>67</v>
      </c>
      <c r="W143">
        <v>8.9999999999999993E-3</v>
      </c>
      <c r="X143" t="s">
        <v>67</v>
      </c>
      <c r="Y143">
        <v>0.01</v>
      </c>
      <c r="Z143" t="s">
        <v>67</v>
      </c>
      <c r="AA143">
        <v>6.0000000000000001E-3</v>
      </c>
      <c r="AB143" t="s">
        <v>68</v>
      </c>
      <c r="AC143">
        <v>0.06</v>
      </c>
      <c r="AD143" t="s">
        <v>67</v>
      </c>
      <c r="AE143">
        <v>0.05</v>
      </c>
      <c r="AF143" t="s">
        <v>67</v>
      </c>
      <c r="AG143">
        <v>0.02</v>
      </c>
      <c r="AH143" t="s">
        <v>69</v>
      </c>
      <c r="AI143">
        <v>0.01</v>
      </c>
      <c r="AJ143" t="s">
        <v>68</v>
      </c>
      <c r="AL143" t="s">
        <v>64</v>
      </c>
      <c r="AN143" t="s">
        <v>64</v>
      </c>
      <c r="AO143">
        <v>5.0000000000000001E-3</v>
      </c>
      <c r="AP143" t="s">
        <v>70</v>
      </c>
      <c r="AQ143">
        <v>3.2000000000000001E-2</v>
      </c>
      <c r="AR143" t="s">
        <v>67</v>
      </c>
      <c r="AS143">
        <v>1.5</v>
      </c>
      <c r="AT143" t="s">
        <v>67</v>
      </c>
      <c r="AU143">
        <v>0.28999999999999998</v>
      </c>
      <c r="AV143" t="s">
        <v>67</v>
      </c>
      <c r="AW143">
        <v>2.31</v>
      </c>
      <c r="AX143" t="s">
        <v>67</v>
      </c>
      <c r="AY143">
        <v>0.75</v>
      </c>
      <c r="AZ143" t="s">
        <v>67</v>
      </c>
      <c r="BA143">
        <v>0.08</v>
      </c>
      <c r="BB143" t="s">
        <v>67</v>
      </c>
      <c r="BC143">
        <v>0.55000000000000004</v>
      </c>
      <c r="BD143" t="s">
        <v>67</v>
      </c>
      <c r="BE143">
        <v>0.72</v>
      </c>
      <c r="BF143" t="s">
        <v>67</v>
      </c>
    </row>
    <row r="144" spans="1:58" x14ac:dyDescent="0.25">
      <c r="A144" t="s">
        <v>58</v>
      </c>
      <c r="B144">
        <v>2</v>
      </c>
      <c r="C144" t="s">
        <v>59</v>
      </c>
      <c r="D144">
        <v>2017</v>
      </c>
      <c r="E144">
        <v>2017</v>
      </c>
      <c r="F144">
        <v>4</v>
      </c>
      <c r="G144" t="s">
        <v>66</v>
      </c>
      <c r="H144">
        <v>6316.52</v>
      </c>
      <c r="I144">
        <v>26.23</v>
      </c>
      <c r="J144" t="s">
        <v>67</v>
      </c>
      <c r="K144">
        <v>7.4</v>
      </c>
      <c r="L144" t="s">
        <v>67</v>
      </c>
      <c r="M144">
        <v>27.21</v>
      </c>
      <c r="N144" t="s">
        <v>67</v>
      </c>
      <c r="O144">
        <v>13.33</v>
      </c>
      <c r="P144" t="s">
        <v>67</v>
      </c>
      <c r="Q144">
        <v>1.24</v>
      </c>
      <c r="R144" t="s">
        <v>67</v>
      </c>
      <c r="S144">
        <v>6.74</v>
      </c>
      <c r="T144" t="s">
        <v>67</v>
      </c>
      <c r="U144">
        <v>1.2E-2</v>
      </c>
      <c r="V144" t="s">
        <v>67</v>
      </c>
      <c r="W144">
        <v>1.0999999999999999E-2</v>
      </c>
      <c r="X144" t="s">
        <v>67</v>
      </c>
      <c r="Y144">
        <v>1.2E-2</v>
      </c>
      <c r="Z144" t="s">
        <v>67</v>
      </c>
      <c r="AA144">
        <v>1E-3</v>
      </c>
      <c r="AB144" t="s">
        <v>68</v>
      </c>
      <c r="AC144">
        <v>0.03</v>
      </c>
      <c r="AD144" t="s">
        <v>67</v>
      </c>
      <c r="AE144">
        <v>0.04</v>
      </c>
      <c r="AF144" t="s">
        <v>67</v>
      </c>
      <c r="AG144">
        <v>0.02</v>
      </c>
      <c r="AH144" t="s">
        <v>69</v>
      </c>
      <c r="AI144">
        <v>0</v>
      </c>
      <c r="AJ144" t="s">
        <v>68</v>
      </c>
      <c r="AL144" t="s">
        <v>64</v>
      </c>
      <c r="AN144" t="s">
        <v>64</v>
      </c>
      <c r="AO144">
        <v>8.0000000000000002E-3</v>
      </c>
      <c r="AP144" t="s">
        <v>70</v>
      </c>
      <c r="AQ144">
        <v>8.9999999999999993E-3</v>
      </c>
      <c r="AR144" t="s">
        <v>67</v>
      </c>
      <c r="AS144">
        <v>1.69</v>
      </c>
      <c r="AT144" t="s">
        <v>67</v>
      </c>
      <c r="AU144">
        <v>0.33</v>
      </c>
      <c r="AV144" t="s">
        <v>67</v>
      </c>
      <c r="AW144">
        <v>2.54</v>
      </c>
      <c r="AX144" t="s">
        <v>67</v>
      </c>
      <c r="AY144">
        <v>0.81</v>
      </c>
      <c r="AZ144" t="s">
        <v>67</v>
      </c>
      <c r="BA144">
        <v>0.08</v>
      </c>
      <c r="BB144" t="s">
        <v>67</v>
      </c>
      <c r="BC144">
        <v>0.55000000000000004</v>
      </c>
      <c r="BD144" t="s">
        <v>67</v>
      </c>
      <c r="BE144">
        <v>0.67</v>
      </c>
      <c r="BF144" t="s">
        <v>67</v>
      </c>
    </row>
    <row r="145" spans="1:58" x14ac:dyDescent="0.25">
      <c r="A145" t="s">
        <v>58</v>
      </c>
      <c r="B145">
        <v>2</v>
      </c>
      <c r="C145" t="s">
        <v>59</v>
      </c>
      <c r="D145">
        <v>2017</v>
      </c>
      <c r="E145">
        <v>2017</v>
      </c>
      <c r="F145">
        <v>5</v>
      </c>
      <c r="G145" t="s">
        <v>66</v>
      </c>
      <c r="H145">
        <v>4646.91</v>
      </c>
      <c r="I145">
        <v>19.940000000000001</v>
      </c>
      <c r="J145" t="s">
        <v>67</v>
      </c>
      <c r="K145">
        <v>7.34</v>
      </c>
      <c r="L145" t="s">
        <v>67</v>
      </c>
      <c r="M145">
        <v>27.18</v>
      </c>
      <c r="N145" t="s">
        <v>67</v>
      </c>
      <c r="O145">
        <v>13.51</v>
      </c>
      <c r="P145" t="s">
        <v>67</v>
      </c>
      <c r="Q145">
        <v>1.1299999999999999</v>
      </c>
      <c r="R145" t="s">
        <v>67</v>
      </c>
      <c r="S145">
        <v>6.74</v>
      </c>
      <c r="T145" t="s">
        <v>67</v>
      </c>
      <c r="U145">
        <v>1.2E-2</v>
      </c>
      <c r="V145" t="s">
        <v>67</v>
      </c>
      <c r="W145">
        <v>1.0999999999999999E-2</v>
      </c>
      <c r="X145" t="s">
        <v>67</v>
      </c>
      <c r="Y145">
        <v>1.0999999999999999E-2</v>
      </c>
      <c r="Z145" t="s">
        <v>67</v>
      </c>
      <c r="AA145">
        <v>1E-3</v>
      </c>
      <c r="AB145" t="s">
        <v>68</v>
      </c>
      <c r="AC145">
        <v>0.04</v>
      </c>
      <c r="AD145" t="s">
        <v>67</v>
      </c>
      <c r="AE145">
        <v>0.04</v>
      </c>
      <c r="AF145" t="s">
        <v>67</v>
      </c>
      <c r="AG145">
        <v>0.02</v>
      </c>
      <c r="AH145" t="s">
        <v>69</v>
      </c>
      <c r="AI145">
        <v>0</v>
      </c>
      <c r="AJ145" t="s">
        <v>68</v>
      </c>
      <c r="AL145" t="s">
        <v>64</v>
      </c>
      <c r="AN145" t="s">
        <v>64</v>
      </c>
      <c r="AO145">
        <v>1.4999999999999999E-2</v>
      </c>
      <c r="AP145" t="s">
        <v>67</v>
      </c>
      <c r="AQ145">
        <v>3.0000000000000001E-3</v>
      </c>
      <c r="AR145" t="s">
        <v>70</v>
      </c>
      <c r="AS145">
        <v>1.71</v>
      </c>
      <c r="AT145" t="s">
        <v>67</v>
      </c>
      <c r="AU145">
        <v>0.34</v>
      </c>
      <c r="AV145" t="s">
        <v>67</v>
      </c>
      <c r="AW145">
        <v>2.58</v>
      </c>
      <c r="AX145" t="s">
        <v>67</v>
      </c>
      <c r="AY145">
        <v>0.8</v>
      </c>
      <c r="AZ145" t="s">
        <v>67</v>
      </c>
      <c r="BA145">
        <v>0.08</v>
      </c>
      <c r="BB145" t="s">
        <v>67</v>
      </c>
      <c r="BC145">
        <v>0.54</v>
      </c>
      <c r="BD145" t="s">
        <v>67</v>
      </c>
      <c r="BE145">
        <v>0.68</v>
      </c>
      <c r="BF145" t="s">
        <v>67</v>
      </c>
    </row>
    <row r="146" spans="1:58" x14ac:dyDescent="0.25">
      <c r="A146" t="s">
        <v>58</v>
      </c>
      <c r="B146">
        <v>2</v>
      </c>
      <c r="C146" t="s">
        <v>59</v>
      </c>
      <c r="D146">
        <v>2017</v>
      </c>
      <c r="E146">
        <v>2017</v>
      </c>
      <c r="F146">
        <v>6</v>
      </c>
      <c r="G146" t="s">
        <v>66</v>
      </c>
      <c r="H146">
        <v>1432.84</v>
      </c>
      <c r="I146">
        <v>5.95</v>
      </c>
      <c r="J146" t="s">
        <v>67</v>
      </c>
      <c r="K146">
        <v>7.41</v>
      </c>
      <c r="L146" t="s">
        <v>67</v>
      </c>
      <c r="M146">
        <v>32.659999999999997</v>
      </c>
      <c r="N146" t="s">
        <v>67</v>
      </c>
      <c r="O146">
        <v>16.100000000000001</v>
      </c>
      <c r="P146" t="s">
        <v>67</v>
      </c>
      <c r="Q146">
        <v>1.25</v>
      </c>
      <c r="R146" t="s">
        <v>67</v>
      </c>
      <c r="S146">
        <v>7.78</v>
      </c>
      <c r="T146" t="s">
        <v>67</v>
      </c>
      <c r="U146">
        <v>1.2999999999999999E-2</v>
      </c>
      <c r="V146" t="s">
        <v>67</v>
      </c>
      <c r="W146">
        <v>1.2E-2</v>
      </c>
      <c r="X146" t="s">
        <v>67</v>
      </c>
      <c r="Y146">
        <v>1.0999999999999999E-2</v>
      </c>
      <c r="Z146" t="s">
        <v>67</v>
      </c>
      <c r="AA146">
        <v>0</v>
      </c>
      <c r="AB146" t="s">
        <v>68</v>
      </c>
      <c r="AC146">
        <v>0.03</v>
      </c>
      <c r="AD146" t="s">
        <v>67</v>
      </c>
      <c r="AE146">
        <v>0.03</v>
      </c>
      <c r="AF146" t="s">
        <v>67</v>
      </c>
      <c r="AG146">
        <v>0.02</v>
      </c>
      <c r="AH146" t="s">
        <v>69</v>
      </c>
      <c r="AI146">
        <v>0</v>
      </c>
      <c r="AJ146" t="s">
        <v>68</v>
      </c>
      <c r="AL146" t="s">
        <v>64</v>
      </c>
      <c r="AN146" t="s">
        <v>64</v>
      </c>
      <c r="AO146">
        <v>1.2999999999999999E-2</v>
      </c>
      <c r="AP146" t="s">
        <v>70</v>
      </c>
      <c r="AQ146">
        <v>0</v>
      </c>
      <c r="AR146" t="s">
        <v>70</v>
      </c>
      <c r="AS146">
        <v>1.97</v>
      </c>
      <c r="AT146" t="s">
        <v>67</v>
      </c>
      <c r="AU146">
        <v>0.44</v>
      </c>
      <c r="AV146" t="s">
        <v>67</v>
      </c>
      <c r="AW146">
        <v>3.14</v>
      </c>
      <c r="AX146" t="s">
        <v>67</v>
      </c>
      <c r="AY146">
        <v>0.97</v>
      </c>
      <c r="AZ146" t="s">
        <v>67</v>
      </c>
      <c r="BA146">
        <v>0.08</v>
      </c>
      <c r="BB146" t="s">
        <v>67</v>
      </c>
      <c r="BC146">
        <v>0.64</v>
      </c>
      <c r="BD146" t="s">
        <v>67</v>
      </c>
      <c r="BE146">
        <v>0.78</v>
      </c>
      <c r="BF146" t="s">
        <v>67</v>
      </c>
    </row>
    <row r="147" spans="1:58" x14ac:dyDescent="0.25">
      <c r="A147" t="s">
        <v>58</v>
      </c>
      <c r="B147">
        <v>2</v>
      </c>
      <c r="C147" t="s">
        <v>59</v>
      </c>
      <c r="D147">
        <v>2017</v>
      </c>
      <c r="E147">
        <v>2017</v>
      </c>
      <c r="F147">
        <v>7</v>
      </c>
      <c r="G147" t="s">
        <v>66</v>
      </c>
      <c r="H147">
        <v>573.29</v>
      </c>
      <c r="I147">
        <v>2.46</v>
      </c>
      <c r="J147" t="s">
        <v>67</v>
      </c>
      <c r="K147">
        <v>7.5</v>
      </c>
      <c r="L147" t="s">
        <v>67</v>
      </c>
      <c r="M147">
        <v>38.76</v>
      </c>
      <c r="N147" t="s">
        <v>67</v>
      </c>
      <c r="O147">
        <v>20.010000000000002</v>
      </c>
      <c r="P147" t="s">
        <v>67</v>
      </c>
      <c r="Q147">
        <v>0.89</v>
      </c>
      <c r="R147" t="s">
        <v>67</v>
      </c>
      <c r="S147">
        <v>9.23</v>
      </c>
      <c r="T147" t="s">
        <v>67</v>
      </c>
      <c r="U147">
        <v>1.4E-2</v>
      </c>
      <c r="V147" t="s">
        <v>67</v>
      </c>
      <c r="W147">
        <v>1.2E-2</v>
      </c>
      <c r="X147" t="s">
        <v>67</v>
      </c>
      <c r="Y147">
        <v>1.0999999999999999E-2</v>
      </c>
      <c r="Z147" t="s">
        <v>67</v>
      </c>
      <c r="AA147">
        <v>2E-3</v>
      </c>
      <c r="AB147" t="s">
        <v>68</v>
      </c>
      <c r="AC147">
        <v>0.03</v>
      </c>
      <c r="AD147" t="s">
        <v>67</v>
      </c>
      <c r="AE147">
        <v>0.03</v>
      </c>
      <c r="AF147" t="s">
        <v>67</v>
      </c>
      <c r="AG147">
        <v>0.02</v>
      </c>
      <c r="AH147" t="s">
        <v>69</v>
      </c>
      <c r="AI147">
        <v>0</v>
      </c>
      <c r="AJ147" t="s">
        <v>68</v>
      </c>
      <c r="AL147" t="s">
        <v>64</v>
      </c>
      <c r="AN147" t="s">
        <v>64</v>
      </c>
      <c r="AO147">
        <v>6.0000000000000001E-3</v>
      </c>
      <c r="AP147" t="s">
        <v>70</v>
      </c>
      <c r="AQ147">
        <v>0</v>
      </c>
      <c r="AR147" t="s">
        <v>70</v>
      </c>
      <c r="AS147">
        <v>2.39</v>
      </c>
      <c r="AT147" t="s">
        <v>67</v>
      </c>
      <c r="AU147">
        <v>0.53</v>
      </c>
      <c r="AV147" t="s">
        <v>67</v>
      </c>
      <c r="AW147">
        <v>3.73</v>
      </c>
      <c r="AX147" t="s">
        <v>67</v>
      </c>
      <c r="AY147">
        <v>1.1599999999999999</v>
      </c>
      <c r="AZ147" t="s">
        <v>67</v>
      </c>
      <c r="BA147">
        <v>0.08</v>
      </c>
      <c r="BB147" t="s">
        <v>67</v>
      </c>
      <c r="BC147">
        <v>0.65</v>
      </c>
      <c r="BD147" t="s">
        <v>67</v>
      </c>
      <c r="BE147">
        <v>0.78</v>
      </c>
      <c r="BF147" t="s">
        <v>67</v>
      </c>
    </row>
    <row r="148" spans="1:58" x14ac:dyDescent="0.25">
      <c r="A148" t="s">
        <v>58</v>
      </c>
      <c r="B148">
        <v>2</v>
      </c>
      <c r="C148" t="s">
        <v>59</v>
      </c>
      <c r="D148">
        <v>2017</v>
      </c>
      <c r="E148">
        <v>2017</v>
      </c>
      <c r="F148">
        <v>8</v>
      </c>
      <c r="G148" t="s">
        <v>66</v>
      </c>
      <c r="H148">
        <v>330.92</v>
      </c>
      <c r="I148">
        <v>1.42</v>
      </c>
      <c r="J148" t="s">
        <v>67</v>
      </c>
      <c r="K148">
        <v>7.43</v>
      </c>
      <c r="L148" t="s">
        <v>67</v>
      </c>
      <c r="M148">
        <v>40.93</v>
      </c>
      <c r="N148" t="s">
        <v>67</v>
      </c>
      <c r="O148">
        <v>20.95</v>
      </c>
      <c r="P148" t="s">
        <v>67</v>
      </c>
      <c r="Q148">
        <v>0.92</v>
      </c>
      <c r="R148" t="s">
        <v>67</v>
      </c>
      <c r="S148">
        <v>9.6999999999999993</v>
      </c>
      <c r="T148" t="s">
        <v>67</v>
      </c>
      <c r="U148">
        <v>1.6E-2</v>
      </c>
      <c r="V148" t="s">
        <v>67</v>
      </c>
      <c r="W148">
        <v>1.2E-2</v>
      </c>
      <c r="X148" t="s">
        <v>67</v>
      </c>
      <c r="Y148">
        <v>1.2999999999999999E-2</v>
      </c>
      <c r="Z148" t="s">
        <v>67</v>
      </c>
      <c r="AA148">
        <v>3.0000000000000001E-3</v>
      </c>
      <c r="AB148" t="s">
        <v>68</v>
      </c>
      <c r="AC148">
        <v>0.04</v>
      </c>
      <c r="AD148" t="s">
        <v>67</v>
      </c>
      <c r="AE148">
        <v>0.03</v>
      </c>
      <c r="AF148" t="s">
        <v>67</v>
      </c>
      <c r="AG148">
        <v>0.02</v>
      </c>
      <c r="AH148" t="s">
        <v>69</v>
      </c>
      <c r="AI148">
        <v>0.01</v>
      </c>
      <c r="AJ148" t="s">
        <v>68</v>
      </c>
      <c r="AL148" t="s">
        <v>64</v>
      </c>
      <c r="AN148" t="s">
        <v>64</v>
      </c>
      <c r="AO148">
        <v>7.0000000000000001E-3</v>
      </c>
      <c r="AP148" t="s">
        <v>70</v>
      </c>
      <c r="AQ148">
        <v>1E-3</v>
      </c>
      <c r="AR148" t="s">
        <v>70</v>
      </c>
      <c r="AS148">
        <v>2.59</v>
      </c>
      <c r="AT148" t="s">
        <v>67</v>
      </c>
      <c r="AU148">
        <v>0.57999999999999996</v>
      </c>
      <c r="AV148" t="s">
        <v>67</v>
      </c>
      <c r="AW148">
        <v>3.83</v>
      </c>
      <c r="AX148" t="s">
        <v>67</v>
      </c>
      <c r="AY148">
        <v>1.2</v>
      </c>
      <c r="AZ148" t="s">
        <v>67</v>
      </c>
      <c r="BA148">
        <v>0.08</v>
      </c>
      <c r="BB148" t="s">
        <v>67</v>
      </c>
      <c r="BC148">
        <v>0.71</v>
      </c>
      <c r="BD148" t="s">
        <v>67</v>
      </c>
      <c r="BE148">
        <v>0.84</v>
      </c>
      <c r="BF148" t="s">
        <v>67</v>
      </c>
    </row>
    <row r="149" spans="1:58" x14ac:dyDescent="0.25">
      <c r="A149" t="s">
        <v>58</v>
      </c>
      <c r="B149">
        <v>2</v>
      </c>
      <c r="C149" t="s">
        <v>59</v>
      </c>
      <c r="D149">
        <v>2017</v>
      </c>
      <c r="E149">
        <v>2017</v>
      </c>
      <c r="F149">
        <v>9</v>
      </c>
      <c r="G149" t="s">
        <v>66</v>
      </c>
      <c r="H149">
        <v>635.75</v>
      </c>
      <c r="I149">
        <v>2.64</v>
      </c>
      <c r="J149" t="s">
        <v>73</v>
      </c>
      <c r="K149">
        <v>7.43</v>
      </c>
      <c r="L149" t="s">
        <v>67</v>
      </c>
      <c r="M149">
        <v>40.97</v>
      </c>
      <c r="N149" t="s">
        <v>67</v>
      </c>
      <c r="O149">
        <v>20.39</v>
      </c>
      <c r="P149" t="s">
        <v>67</v>
      </c>
      <c r="Q149">
        <v>0.77</v>
      </c>
      <c r="R149" t="s">
        <v>67</v>
      </c>
      <c r="S149">
        <v>8.5299999999999994</v>
      </c>
      <c r="T149" t="s">
        <v>67</v>
      </c>
      <c r="U149">
        <v>1.4999999999999999E-2</v>
      </c>
      <c r="V149" t="s">
        <v>67</v>
      </c>
      <c r="W149">
        <v>1.2E-2</v>
      </c>
      <c r="X149" t="s">
        <v>67</v>
      </c>
      <c r="Y149">
        <v>1.2E-2</v>
      </c>
      <c r="Z149" t="s">
        <v>67</v>
      </c>
      <c r="AA149">
        <v>3.0000000000000001E-3</v>
      </c>
      <c r="AB149" t="s">
        <v>68</v>
      </c>
      <c r="AC149">
        <v>0.04</v>
      </c>
      <c r="AD149" t="s">
        <v>67</v>
      </c>
      <c r="AE149">
        <v>0.03</v>
      </c>
      <c r="AF149" t="s">
        <v>67</v>
      </c>
      <c r="AG149">
        <v>0.02</v>
      </c>
      <c r="AH149" t="s">
        <v>69</v>
      </c>
      <c r="AI149">
        <v>0.01</v>
      </c>
      <c r="AJ149" t="s">
        <v>68</v>
      </c>
      <c r="AL149" t="s">
        <v>64</v>
      </c>
      <c r="AN149" t="s">
        <v>64</v>
      </c>
      <c r="AO149">
        <v>8.0000000000000002E-3</v>
      </c>
      <c r="AP149" t="s">
        <v>70</v>
      </c>
      <c r="AQ149">
        <v>1E-3</v>
      </c>
      <c r="AR149" t="s">
        <v>70</v>
      </c>
      <c r="AS149">
        <v>2.44</v>
      </c>
      <c r="AT149" t="s">
        <v>67</v>
      </c>
      <c r="AU149">
        <v>0.51</v>
      </c>
      <c r="AV149" t="s">
        <v>67</v>
      </c>
      <c r="AW149">
        <v>3.88</v>
      </c>
      <c r="AX149" t="s">
        <v>67</v>
      </c>
      <c r="AY149">
        <v>1.19</v>
      </c>
      <c r="AZ149" t="s">
        <v>67</v>
      </c>
      <c r="BA149">
        <v>0.09</v>
      </c>
      <c r="BB149" t="s">
        <v>67</v>
      </c>
      <c r="BC149">
        <v>0.81</v>
      </c>
      <c r="BD149" t="s">
        <v>67</v>
      </c>
      <c r="BE149">
        <v>1.01</v>
      </c>
      <c r="BF149" t="s">
        <v>67</v>
      </c>
    </row>
    <row r="150" spans="1:58" x14ac:dyDescent="0.25">
      <c r="A150" t="s">
        <v>58</v>
      </c>
      <c r="B150">
        <v>2</v>
      </c>
      <c r="C150" t="s">
        <v>59</v>
      </c>
      <c r="D150">
        <v>2018</v>
      </c>
      <c r="E150">
        <v>2017</v>
      </c>
      <c r="F150">
        <v>10</v>
      </c>
      <c r="G150" t="s">
        <v>66</v>
      </c>
      <c r="H150">
        <v>3008.61</v>
      </c>
      <c r="I150">
        <v>12.91</v>
      </c>
      <c r="J150" t="s">
        <v>67</v>
      </c>
      <c r="K150">
        <v>7.21</v>
      </c>
      <c r="L150" t="s">
        <v>67</v>
      </c>
      <c r="M150">
        <v>31.67</v>
      </c>
      <c r="N150" t="s">
        <v>67</v>
      </c>
      <c r="O150">
        <v>16.940000000000001</v>
      </c>
      <c r="P150" t="s">
        <v>67</v>
      </c>
      <c r="Q150">
        <v>13.33</v>
      </c>
      <c r="R150" t="s">
        <v>67</v>
      </c>
      <c r="S150">
        <v>7.27</v>
      </c>
      <c r="T150" t="s">
        <v>67</v>
      </c>
      <c r="U150">
        <v>2.4E-2</v>
      </c>
      <c r="V150" t="s">
        <v>67</v>
      </c>
      <c r="W150">
        <v>1.2E-2</v>
      </c>
      <c r="X150" t="s">
        <v>67</v>
      </c>
      <c r="Y150">
        <v>1.0999999999999999E-2</v>
      </c>
      <c r="Z150" t="s">
        <v>67</v>
      </c>
      <c r="AA150">
        <v>1.2E-2</v>
      </c>
      <c r="AB150" t="s">
        <v>68</v>
      </c>
      <c r="AC150">
        <v>0.08</v>
      </c>
      <c r="AD150" t="s">
        <v>67</v>
      </c>
      <c r="AE150">
        <v>0.05</v>
      </c>
      <c r="AF150" t="s">
        <v>67</v>
      </c>
      <c r="AG150">
        <v>0.03</v>
      </c>
      <c r="AH150" t="s">
        <v>69</v>
      </c>
      <c r="AI150">
        <v>0.03</v>
      </c>
      <c r="AJ150" t="s">
        <v>68</v>
      </c>
      <c r="AL150" t="s">
        <v>64</v>
      </c>
      <c r="AN150" t="s">
        <v>64</v>
      </c>
      <c r="AO150">
        <v>1.2E-2</v>
      </c>
      <c r="AP150" t="s">
        <v>70</v>
      </c>
      <c r="AQ150">
        <v>8.0000000000000002E-3</v>
      </c>
      <c r="AR150" t="s">
        <v>70</v>
      </c>
      <c r="AS150">
        <v>2</v>
      </c>
      <c r="AT150" t="s">
        <v>67</v>
      </c>
      <c r="AU150">
        <v>0.41</v>
      </c>
      <c r="AV150" t="s">
        <v>67</v>
      </c>
      <c r="AW150">
        <v>3.18</v>
      </c>
      <c r="AX150" t="s">
        <v>67</v>
      </c>
      <c r="AY150">
        <v>0.98</v>
      </c>
      <c r="AZ150" t="s">
        <v>67</v>
      </c>
      <c r="BA150">
        <v>0.08</v>
      </c>
      <c r="BB150" t="s">
        <v>67</v>
      </c>
      <c r="BC150">
        <v>0.71</v>
      </c>
      <c r="BD150" t="s">
        <v>67</v>
      </c>
      <c r="BE150">
        <v>1.29</v>
      </c>
      <c r="BF150" t="s">
        <v>67</v>
      </c>
    </row>
    <row r="151" spans="1:58" x14ac:dyDescent="0.25">
      <c r="A151" t="s">
        <v>58</v>
      </c>
      <c r="B151">
        <v>2</v>
      </c>
      <c r="C151" t="s">
        <v>59</v>
      </c>
      <c r="D151">
        <v>2018</v>
      </c>
      <c r="E151">
        <v>2017</v>
      </c>
      <c r="F151">
        <v>11</v>
      </c>
      <c r="G151" t="s">
        <v>66</v>
      </c>
      <c r="H151">
        <v>5960.12</v>
      </c>
      <c r="I151">
        <v>24.75</v>
      </c>
      <c r="J151" t="s">
        <v>73</v>
      </c>
      <c r="K151">
        <v>7.35</v>
      </c>
      <c r="L151" t="s">
        <v>67</v>
      </c>
      <c r="M151">
        <v>30.4</v>
      </c>
      <c r="N151" t="s">
        <v>61</v>
      </c>
      <c r="O151">
        <v>15.79</v>
      </c>
      <c r="P151" t="s">
        <v>67</v>
      </c>
      <c r="Q151">
        <v>2.0699999999999998</v>
      </c>
      <c r="R151" t="s">
        <v>67</v>
      </c>
      <c r="S151">
        <v>7.46</v>
      </c>
      <c r="T151" t="s">
        <v>67</v>
      </c>
      <c r="U151">
        <v>1.6E-2</v>
      </c>
      <c r="V151" t="s">
        <v>67</v>
      </c>
      <c r="W151">
        <v>1.2999999999999999E-2</v>
      </c>
      <c r="X151" t="s">
        <v>67</v>
      </c>
      <c r="Y151">
        <v>1.2E-2</v>
      </c>
      <c r="Z151" t="s">
        <v>67</v>
      </c>
      <c r="AA151">
        <v>3.0000000000000001E-3</v>
      </c>
      <c r="AB151" t="s">
        <v>68</v>
      </c>
      <c r="AC151">
        <v>0.05</v>
      </c>
      <c r="AD151" t="s">
        <v>67</v>
      </c>
      <c r="AE151">
        <v>0.03</v>
      </c>
      <c r="AF151" t="s">
        <v>67</v>
      </c>
      <c r="AG151">
        <v>0.02</v>
      </c>
      <c r="AH151" t="s">
        <v>69</v>
      </c>
      <c r="AI151">
        <v>0.01</v>
      </c>
      <c r="AJ151" t="s">
        <v>68</v>
      </c>
      <c r="AL151" t="s">
        <v>64</v>
      </c>
      <c r="AN151" t="s">
        <v>64</v>
      </c>
      <c r="AO151">
        <v>1.0999999999999999E-2</v>
      </c>
      <c r="AP151" t="s">
        <v>67</v>
      </c>
      <c r="AQ151">
        <v>2E-3</v>
      </c>
      <c r="AR151" t="s">
        <v>70</v>
      </c>
      <c r="AS151">
        <v>1.94</v>
      </c>
      <c r="AT151" t="s">
        <v>67</v>
      </c>
      <c r="AU151">
        <v>0.38</v>
      </c>
      <c r="AV151" t="s">
        <v>67</v>
      </c>
      <c r="AW151">
        <v>2.93</v>
      </c>
      <c r="AX151" t="s">
        <v>67</v>
      </c>
      <c r="AY151">
        <v>0.9</v>
      </c>
      <c r="AZ151" t="s">
        <v>67</v>
      </c>
      <c r="BA151">
        <v>0.08</v>
      </c>
      <c r="BB151" t="s">
        <v>67</v>
      </c>
      <c r="BC151">
        <v>0.63</v>
      </c>
      <c r="BD151" t="s">
        <v>67</v>
      </c>
      <c r="BE151">
        <v>0.87</v>
      </c>
      <c r="BF151" t="s">
        <v>67</v>
      </c>
    </row>
    <row r="152" spans="1:58" x14ac:dyDescent="0.25">
      <c r="A152" t="s">
        <v>58</v>
      </c>
      <c r="B152">
        <v>2</v>
      </c>
      <c r="C152" t="s">
        <v>59</v>
      </c>
      <c r="D152">
        <v>2018</v>
      </c>
      <c r="E152">
        <v>2017</v>
      </c>
      <c r="F152">
        <v>12</v>
      </c>
      <c r="G152" t="s">
        <v>66</v>
      </c>
      <c r="H152">
        <v>2507.56</v>
      </c>
      <c r="I152">
        <v>10.76</v>
      </c>
      <c r="J152" t="s">
        <v>73</v>
      </c>
      <c r="K152">
        <v>7.4</v>
      </c>
      <c r="L152" t="s">
        <v>67</v>
      </c>
      <c r="N152" t="s">
        <v>64</v>
      </c>
      <c r="O152">
        <v>16.329999999999998</v>
      </c>
      <c r="P152" t="s">
        <v>67</v>
      </c>
      <c r="Q152">
        <v>1.85</v>
      </c>
      <c r="R152" t="s">
        <v>67</v>
      </c>
      <c r="S152">
        <v>7.83</v>
      </c>
      <c r="T152" t="s">
        <v>67</v>
      </c>
      <c r="U152">
        <v>1.4E-2</v>
      </c>
      <c r="V152" t="s">
        <v>67</v>
      </c>
      <c r="W152">
        <v>1.2999999999999999E-2</v>
      </c>
      <c r="X152" t="s">
        <v>67</v>
      </c>
      <c r="Y152">
        <v>1.2E-2</v>
      </c>
      <c r="Z152" t="s">
        <v>67</v>
      </c>
      <c r="AA152">
        <v>2E-3</v>
      </c>
      <c r="AB152" t="s">
        <v>68</v>
      </c>
      <c r="AC152">
        <v>0.04</v>
      </c>
      <c r="AD152" t="s">
        <v>67</v>
      </c>
      <c r="AE152">
        <v>0.02</v>
      </c>
      <c r="AF152" t="s">
        <v>67</v>
      </c>
      <c r="AG152">
        <v>0.01</v>
      </c>
      <c r="AH152" t="s">
        <v>69</v>
      </c>
      <c r="AI152">
        <v>0.02</v>
      </c>
      <c r="AJ152" t="s">
        <v>68</v>
      </c>
      <c r="AL152" t="s">
        <v>64</v>
      </c>
      <c r="AN152" t="s">
        <v>64</v>
      </c>
      <c r="AO152">
        <v>1.2E-2</v>
      </c>
      <c r="AP152" t="s">
        <v>67</v>
      </c>
      <c r="AQ152">
        <v>1E-3</v>
      </c>
      <c r="AR152" t="s">
        <v>70</v>
      </c>
      <c r="AS152">
        <v>1.99</v>
      </c>
      <c r="AT152" t="s">
        <v>67</v>
      </c>
      <c r="AU152">
        <v>0.37</v>
      </c>
      <c r="AV152" t="s">
        <v>67</v>
      </c>
      <c r="AW152">
        <v>3.03</v>
      </c>
      <c r="AX152" t="s">
        <v>67</v>
      </c>
      <c r="AY152">
        <v>0.93</v>
      </c>
      <c r="AZ152" t="s">
        <v>67</v>
      </c>
      <c r="BA152">
        <v>0.09</v>
      </c>
      <c r="BB152" t="s">
        <v>67</v>
      </c>
      <c r="BC152">
        <v>0.61</v>
      </c>
      <c r="BD152" t="s">
        <v>67</v>
      </c>
      <c r="BE152">
        <v>0.71</v>
      </c>
      <c r="BF152" t="s">
        <v>67</v>
      </c>
    </row>
    <row r="153" spans="1:58" x14ac:dyDescent="0.25">
      <c r="A153" t="s">
        <v>58</v>
      </c>
      <c r="B153">
        <v>2</v>
      </c>
      <c r="C153" t="s">
        <v>59</v>
      </c>
      <c r="D153">
        <v>2018</v>
      </c>
      <c r="E153">
        <v>2018</v>
      </c>
      <c r="F153">
        <v>1</v>
      </c>
      <c r="G153" t="s">
        <v>66</v>
      </c>
      <c r="H153">
        <v>5842.43</v>
      </c>
      <c r="I153">
        <v>25.07</v>
      </c>
      <c r="J153" t="s">
        <v>67</v>
      </c>
      <c r="K153">
        <v>7.3</v>
      </c>
      <c r="L153" t="s">
        <v>67</v>
      </c>
      <c r="N153" t="s">
        <v>64</v>
      </c>
      <c r="O153">
        <v>15.91</v>
      </c>
      <c r="P153" t="s">
        <v>67</v>
      </c>
      <c r="Q153">
        <v>1.36</v>
      </c>
      <c r="R153" t="s">
        <v>67</v>
      </c>
      <c r="S153">
        <v>7.51</v>
      </c>
      <c r="T153" t="s">
        <v>67</v>
      </c>
      <c r="U153">
        <v>1.6E-2</v>
      </c>
      <c r="V153" t="s">
        <v>67</v>
      </c>
      <c r="W153">
        <v>1.2999999999999999E-2</v>
      </c>
      <c r="X153" t="s">
        <v>67</v>
      </c>
      <c r="Y153">
        <v>1.2E-2</v>
      </c>
      <c r="Z153" t="s">
        <v>67</v>
      </c>
      <c r="AA153">
        <v>3.0000000000000001E-3</v>
      </c>
      <c r="AB153" t="s">
        <v>68</v>
      </c>
      <c r="AC153">
        <v>0.04</v>
      </c>
      <c r="AD153" t="s">
        <v>67</v>
      </c>
      <c r="AE153">
        <v>0.04</v>
      </c>
      <c r="AF153" t="s">
        <v>67</v>
      </c>
      <c r="AG153">
        <v>0.03</v>
      </c>
      <c r="AH153" t="s">
        <v>69</v>
      </c>
      <c r="AI153">
        <v>0</v>
      </c>
      <c r="AJ153" t="s">
        <v>68</v>
      </c>
      <c r="AL153" t="s">
        <v>64</v>
      </c>
      <c r="AN153" t="s">
        <v>64</v>
      </c>
      <c r="AO153">
        <v>1.2E-2</v>
      </c>
      <c r="AP153" t="s">
        <v>70</v>
      </c>
      <c r="AQ153">
        <v>2E-3</v>
      </c>
      <c r="AR153" t="s">
        <v>70</v>
      </c>
      <c r="AS153">
        <v>1.91</v>
      </c>
      <c r="AT153" t="s">
        <v>67</v>
      </c>
      <c r="AU153">
        <v>0.36</v>
      </c>
      <c r="AV153" t="s">
        <v>67</v>
      </c>
      <c r="AW153">
        <v>2.81</v>
      </c>
      <c r="AX153" t="s">
        <v>67</v>
      </c>
      <c r="AY153">
        <v>0.85</v>
      </c>
      <c r="AZ153" t="s">
        <v>67</v>
      </c>
      <c r="BA153">
        <v>0.09</v>
      </c>
      <c r="BB153" t="s">
        <v>67</v>
      </c>
      <c r="BC153">
        <v>0.56999999999999995</v>
      </c>
      <c r="BD153" t="s">
        <v>67</v>
      </c>
      <c r="BE153">
        <v>0.76</v>
      </c>
      <c r="BF153" t="s">
        <v>67</v>
      </c>
    </row>
    <row r="154" spans="1:58" x14ac:dyDescent="0.25">
      <c r="A154" t="s">
        <v>58</v>
      </c>
      <c r="B154">
        <v>2</v>
      </c>
      <c r="C154" t="s">
        <v>59</v>
      </c>
      <c r="D154">
        <v>2018</v>
      </c>
      <c r="E154">
        <v>2018</v>
      </c>
      <c r="F154">
        <v>2</v>
      </c>
      <c r="G154" t="s">
        <v>66</v>
      </c>
      <c r="H154">
        <v>3361.92</v>
      </c>
      <c r="I154">
        <v>13.03</v>
      </c>
      <c r="J154" t="s">
        <v>67</v>
      </c>
      <c r="K154">
        <v>7.3</v>
      </c>
      <c r="L154" t="s">
        <v>67</v>
      </c>
      <c r="N154" t="s">
        <v>64</v>
      </c>
      <c r="O154">
        <v>15.74</v>
      </c>
      <c r="P154" t="s">
        <v>67</v>
      </c>
      <c r="Q154">
        <v>1.53</v>
      </c>
      <c r="R154" t="s">
        <v>67</v>
      </c>
      <c r="S154">
        <v>7.5</v>
      </c>
      <c r="T154" t="s">
        <v>67</v>
      </c>
      <c r="U154">
        <v>1.6E-2</v>
      </c>
      <c r="V154" t="s">
        <v>67</v>
      </c>
      <c r="W154">
        <v>1.2999999999999999E-2</v>
      </c>
      <c r="X154" t="s">
        <v>67</v>
      </c>
      <c r="Y154">
        <v>1.2999999999999999E-2</v>
      </c>
      <c r="Z154" t="s">
        <v>67</v>
      </c>
      <c r="AA154">
        <v>3.0000000000000001E-3</v>
      </c>
      <c r="AB154" t="s">
        <v>68</v>
      </c>
      <c r="AC154">
        <v>0.04</v>
      </c>
      <c r="AD154" t="s">
        <v>67</v>
      </c>
      <c r="AE154">
        <v>0.04</v>
      </c>
      <c r="AF154" t="s">
        <v>67</v>
      </c>
      <c r="AG154">
        <v>0.03</v>
      </c>
      <c r="AH154" t="s">
        <v>69</v>
      </c>
      <c r="AI154">
        <v>0</v>
      </c>
      <c r="AJ154" t="s">
        <v>68</v>
      </c>
      <c r="AL154" t="s">
        <v>64</v>
      </c>
      <c r="AN154" t="s">
        <v>64</v>
      </c>
      <c r="AO154">
        <v>1.2E-2</v>
      </c>
      <c r="AP154" t="s">
        <v>70</v>
      </c>
      <c r="AQ154">
        <v>1E-3</v>
      </c>
      <c r="AR154" t="s">
        <v>70</v>
      </c>
      <c r="AS154">
        <v>1.88</v>
      </c>
      <c r="AT154" t="s">
        <v>67</v>
      </c>
      <c r="AU154">
        <v>0.35</v>
      </c>
      <c r="AV154" t="s">
        <v>67</v>
      </c>
      <c r="AW154">
        <v>2.79</v>
      </c>
      <c r="AX154" t="s">
        <v>67</v>
      </c>
      <c r="AY154">
        <v>0.88</v>
      </c>
      <c r="AZ154" t="s">
        <v>67</v>
      </c>
      <c r="BA154">
        <v>0.08</v>
      </c>
      <c r="BB154" t="s">
        <v>67</v>
      </c>
      <c r="BC154">
        <v>0.57999999999999996</v>
      </c>
      <c r="BD154" t="s">
        <v>67</v>
      </c>
      <c r="BE154">
        <v>0.71</v>
      </c>
      <c r="BF154" t="s">
        <v>67</v>
      </c>
    </row>
    <row r="155" spans="1:58" x14ac:dyDescent="0.25">
      <c r="A155" t="s">
        <v>58</v>
      </c>
      <c r="B155">
        <v>2</v>
      </c>
      <c r="C155" t="s">
        <v>59</v>
      </c>
      <c r="D155">
        <v>2018</v>
      </c>
      <c r="E155">
        <v>2018</v>
      </c>
      <c r="F155">
        <v>3</v>
      </c>
      <c r="G155" t="s">
        <v>66</v>
      </c>
      <c r="H155">
        <v>4131.88</v>
      </c>
      <c r="I155">
        <v>17.73</v>
      </c>
      <c r="J155" t="s">
        <v>67</v>
      </c>
      <c r="K155">
        <v>7.3</v>
      </c>
      <c r="L155" t="s">
        <v>67</v>
      </c>
      <c r="N155" t="s">
        <v>64</v>
      </c>
      <c r="O155">
        <v>15.78</v>
      </c>
      <c r="P155" t="s">
        <v>67</v>
      </c>
      <c r="Q155">
        <v>1.27</v>
      </c>
      <c r="R155" t="s">
        <v>67</v>
      </c>
      <c r="S155">
        <v>7.95</v>
      </c>
      <c r="T155" t="s">
        <v>67</v>
      </c>
      <c r="U155">
        <v>1.6E-2</v>
      </c>
      <c r="V155" t="s">
        <v>67</v>
      </c>
      <c r="W155">
        <v>1.2999999999999999E-2</v>
      </c>
      <c r="X155" t="s">
        <v>67</v>
      </c>
      <c r="Y155">
        <v>1.4999999999999999E-2</v>
      </c>
      <c r="Z155" t="s">
        <v>67</v>
      </c>
      <c r="AA155">
        <v>4.0000000000000001E-3</v>
      </c>
      <c r="AB155" t="s">
        <v>68</v>
      </c>
      <c r="AC155">
        <v>0.03</v>
      </c>
      <c r="AD155" t="s">
        <v>67</v>
      </c>
      <c r="AE155">
        <v>0.04</v>
      </c>
      <c r="AF155" t="s">
        <v>67</v>
      </c>
      <c r="AG155">
        <v>0.02</v>
      </c>
      <c r="AH155" t="s">
        <v>69</v>
      </c>
      <c r="AI155">
        <v>0</v>
      </c>
      <c r="AJ155" t="s">
        <v>68</v>
      </c>
      <c r="AL155" t="s">
        <v>64</v>
      </c>
      <c r="AN155" t="s">
        <v>64</v>
      </c>
      <c r="AO155">
        <v>1.6E-2</v>
      </c>
      <c r="AP155" t="s">
        <v>70</v>
      </c>
      <c r="AQ155">
        <v>1E-3</v>
      </c>
      <c r="AR155" t="s">
        <v>70</v>
      </c>
      <c r="AS155">
        <v>1.99</v>
      </c>
      <c r="AT155" t="s">
        <v>67</v>
      </c>
      <c r="AU155">
        <v>0.35</v>
      </c>
      <c r="AV155" t="s">
        <v>67</v>
      </c>
      <c r="AW155">
        <v>2.89</v>
      </c>
      <c r="AX155" t="s">
        <v>67</v>
      </c>
      <c r="AY155">
        <v>0.88</v>
      </c>
      <c r="AZ155" t="s">
        <v>67</v>
      </c>
      <c r="BA155">
        <v>0.09</v>
      </c>
      <c r="BB155" t="s">
        <v>67</v>
      </c>
      <c r="BC155">
        <v>0.59</v>
      </c>
      <c r="BD155" t="s">
        <v>67</v>
      </c>
      <c r="BE155">
        <v>0.73</v>
      </c>
      <c r="BF155" t="s">
        <v>67</v>
      </c>
    </row>
    <row r="156" spans="1:58" x14ac:dyDescent="0.25">
      <c r="A156" t="s">
        <v>58</v>
      </c>
      <c r="B156">
        <v>2</v>
      </c>
      <c r="C156" t="s">
        <v>59</v>
      </c>
      <c r="D156">
        <v>2018</v>
      </c>
      <c r="E156">
        <v>2018</v>
      </c>
      <c r="F156">
        <v>4</v>
      </c>
      <c r="G156" t="s">
        <v>66</v>
      </c>
      <c r="H156">
        <v>6186.48</v>
      </c>
      <c r="I156">
        <v>25.69</v>
      </c>
      <c r="J156" t="s">
        <v>67</v>
      </c>
      <c r="K156">
        <v>7.3</v>
      </c>
      <c r="L156" t="s">
        <v>67</v>
      </c>
      <c r="N156" t="s">
        <v>64</v>
      </c>
      <c r="O156">
        <v>14.71</v>
      </c>
      <c r="P156" t="s">
        <v>67</v>
      </c>
      <c r="Q156">
        <v>1.3</v>
      </c>
      <c r="R156" t="s">
        <v>67</v>
      </c>
      <c r="S156">
        <v>7.27</v>
      </c>
      <c r="T156" t="s">
        <v>67</v>
      </c>
      <c r="U156">
        <v>1.2999999999999999E-2</v>
      </c>
      <c r="V156" t="s">
        <v>67</v>
      </c>
      <c r="W156">
        <v>1.0999999999999999E-2</v>
      </c>
      <c r="X156" t="s">
        <v>67</v>
      </c>
      <c r="Y156">
        <v>1.2E-2</v>
      </c>
      <c r="Z156" t="s">
        <v>67</v>
      </c>
      <c r="AA156">
        <v>2E-3</v>
      </c>
      <c r="AB156" t="s">
        <v>68</v>
      </c>
      <c r="AC156">
        <v>0.03</v>
      </c>
      <c r="AD156" t="s">
        <v>67</v>
      </c>
      <c r="AE156">
        <v>0.03</v>
      </c>
      <c r="AF156" t="s">
        <v>67</v>
      </c>
      <c r="AG156">
        <v>0.01</v>
      </c>
      <c r="AH156" t="s">
        <v>69</v>
      </c>
      <c r="AI156">
        <v>0</v>
      </c>
      <c r="AJ156" t="s">
        <v>68</v>
      </c>
      <c r="AL156" t="s">
        <v>64</v>
      </c>
      <c r="AN156" t="s">
        <v>64</v>
      </c>
      <c r="AO156">
        <v>1.7000000000000001E-2</v>
      </c>
      <c r="AP156" t="s">
        <v>67</v>
      </c>
      <c r="AQ156">
        <v>2E-3</v>
      </c>
      <c r="AR156" t="s">
        <v>70</v>
      </c>
      <c r="AS156">
        <v>1.81</v>
      </c>
      <c r="AT156" t="s">
        <v>67</v>
      </c>
      <c r="AU156">
        <v>0.35</v>
      </c>
      <c r="AV156" t="s">
        <v>67</v>
      </c>
      <c r="AW156">
        <v>2.88</v>
      </c>
      <c r="AX156" t="s">
        <v>67</v>
      </c>
      <c r="AY156">
        <v>0.84</v>
      </c>
      <c r="AZ156" t="s">
        <v>67</v>
      </c>
      <c r="BA156">
        <v>0.09</v>
      </c>
      <c r="BB156" t="s">
        <v>67</v>
      </c>
      <c r="BC156">
        <v>0.55000000000000004</v>
      </c>
      <c r="BD156" t="s">
        <v>67</v>
      </c>
      <c r="BE156">
        <v>0.71</v>
      </c>
      <c r="BF156" t="s">
        <v>67</v>
      </c>
    </row>
    <row r="157" spans="1:58" x14ac:dyDescent="0.25">
      <c r="A157" t="s">
        <v>58</v>
      </c>
      <c r="B157">
        <v>2</v>
      </c>
      <c r="C157" t="s">
        <v>59</v>
      </c>
      <c r="D157">
        <v>2018</v>
      </c>
      <c r="E157">
        <v>2018</v>
      </c>
      <c r="F157">
        <v>5</v>
      </c>
      <c r="G157" t="s">
        <v>66</v>
      </c>
      <c r="H157">
        <v>1782.79</v>
      </c>
      <c r="I157">
        <v>7.65</v>
      </c>
      <c r="J157" t="s">
        <v>67</v>
      </c>
      <c r="K157">
        <v>7.3</v>
      </c>
      <c r="L157" t="s">
        <v>67</v>
      </c>
      <c r="N157" t="s">
        <v>64</v>
      </c>
      <c r="O157">
        <v>15.98</v>
      </c>
      <c r="P157" t="s">
        <v>67</v>
      </c>
      <c r="Q157">
        <v>0.67</v>
      </c>
      <c r="R157" t="s">
        <v>67</v>
      </c>
      <c r="S157">
        <v>7.67</v>
      </c>
      <c r="T157" t="s">
        <v>67</v>
      </c>
      <c r="U157">
        <v>1.2999999999999999E-2</v>
      </c>
      <c r="V157" t="s">
        <v>67</v>
      </c>
      <c r="W157">
        <v>1.2E-2</v>
      </c>
      <c r="X157" t="s">
        <v>67</v>
      </c>
      <c r="Y157">
        <v>1.0999999999999999E-2</v>
      </c>
      <c r="Z157" t="s">
        <v>67</v>
      </c>
      <c r="AA157">
        <v>1E-3</v>
      </c>
      <c r="AB157" t="s">
        <v>68</v>
      </c>
      <c r="AC157">
        <v>0.03</v>
      </c>
      <c r="AD157" t="s">
        <v>67</v>
      </c>
      <c r="AE157">
        <v>0.03</v>
      </c>
      <c r="AF157" t="s">
        <v>67</v>
      </c>
      <c r="AG157">
        <v>0.02</v>
      </c>
      <c r="AH157" t="s">
        <v>69</v>
      </c>
      <c r="AI157">
        <v>0.01</v>
      </c>
      <c r="AJ157" t="s">
        <v>68</v>
      </c>
      <c r="AL157" t="s">
        <v>64</v>
      </c>
      <c r="AN157" t="s">
        <v>64</v>
      </c>
      <c r="AO157">
        <v>1.2E-2</v>
      </c>
      <c r="AP157" t="s">
        <v>70</v>
      </c>
      <c r="AQ157">
        <v>2E-3</v>
      </c>
      <c r="AR157" t="s">
        <v>70</v>
      </c>
      <c r="AS157">
        <v>1.95</v>
      </c>
      <c r="AT157" t="s">
        <v>67</v>
      </c>
      <c r="AU157">
        <v>0.4</v>
      </c>
      <c r="AV157" t="s">
        <v>67</v>
      </c>
      <c r="AW157">
        <v>3.19</v>
      </c>
      <c r="AX157" t="s">
        <v>67</v>
      </c>
      <c r="AY157">
        <v>0.94</v>
      </c>
      <c r="AZ157" t="s">
        <v>67</v>
      </c>
      <c r="BA157">
        <v>0.08</v>
      </c>
      <c r="BB157" t="s">
        <v>67</v>
      </c>
      <c r="BC157">
        <v>0.56999999999999995</v>
      </c>
      <c r="BD157" t="s">
        <v>67</v>
      </c>
      <c r="BE157">
        <v>0.71</v>
      </c>
      <c r="BF157" t="s">
        <v>67</v>
      </c>
    </row>
    <row r="158" spans="1:58" x14ac:dyDescent="0.25">
      <c r="A158" t="s">
        <v>58</v>
      </c>
      <c r="B158">
        <v>2</v>
      </c>
      <c r="C158" t="s">
        <v>59</v>
      </c>
      <c r="D158">
        <v>2018</v>
      </c>
      <c r="E158">
        <v>2018</v>
      </c>
      <c r="F158">
        <v>6</v>
      </c>
      <c r="G158" t="s">
        <v>66</v>
      </c>
      <c r="H158">
        <v>712.81</v>
      </c>
      <c r="I158">
        <v>2.96</v>
      </c>
      <c r="J158" t="s">
        <v>67</v>
      </c>
      <c r="K158">
        <v>7.36</v>
      </c>
      <c r="L158" t="s">
        <v>67</v>
      </c>
      <c r="N158" t="s">
        <v>64</v>
      </c>
      <c r="O158">
        <v>19.34</v>
      </c>
      <c r="P158" t="s">
        <v>67</v>
      </c>
      <c r="Q158">
        <v>0.71</v>
      </c>
      <c r="R158" t="s">
        <v>67</v>
      </c>
      <c r="S158">
        <v>8.85</v>
      </c>
      <c r="T158" t="s">
        <v>67</v>
      </c>
      <c r="U158">
        <v>1.4999999999999999E-2</v>
      </c>
      <c r="V158" t="s">
        <v>67</v>
      </c>
      <c r="W158">
        <v>1.4E-2</v>
      </c>
      <c r="X158" t="s">
        <v>67</v>
      </c>
      <c r="Y158">
        <v>1.2999999999999999E-2</v>
      </c>
      <c r="Z158" t="s">
        <v>67</v>
      </c>
      <c r="AA158">
        <v>1E-3</v>
      </c>
      <c r="AB158" t="s">
        <v>68</v>
      </c>
      <c r="AC158">
        <v>0.04</v>
      </c>
      <c r="AD158" t="s">
        <v>67</v>
      </c>
      <c r="AE158">
        <v>0.04</v>
      </c>
      <c r="AF158" t="s">
        <v>67</v>
      </c>
      <c r="AG158">
        <v>0.04</v>
      </c>
      <c r="AH158" t="s">
        <v>69</v>
      </c>
      <c r="AI158">
        <v>0.01</v>
      </c>
      <c r="AJ158" t="s">
        <v>68</v>
      </c>
      <c r="AL158" t="s">
        <v>64</v>
      </c>
      <c r="AN158" t="s">
        <v>64</v>
      </c>
      <c r="AO158">
        <v>8.9999999999999993E-3</v>
      </c>
      <c r="AP158" t="s">
        <v>70</v>
      </c>
      <c r="AQ158">
        <v>1E-3</v>
      </c>
      <c r="AR158" t="s">
        <v>70</v>
      </c>
      <c r="AS158">
        <v>2.31</v>
      </c>
      <c r="AT158" t="s">
        <v>67</v>
      </c>
      <c r="AU158">
        <v>0.5</v>
      </c>
      <c r="AV158" t="s">
        <v>67</v>
      </c>
      <c r="AW158">
        <v>3.6</v>
      </c>
      <c r="AX158" t="s">
        <v>67</v>
      </c>
      <c r="AY158">
        <v>1.1399999999999999</v>
      </c>
      <c r="AZ158" t="s">
        <v>67</v>
      </c>
      <c r="BA158">
        <v>0.08</v>
      </c>
      <c r="BB158" t="s">
        <v>67</v>
      </c>
      <c r="BC158">
        <v>0.64</v>
      </c>
      <c r="BD158" t="s">
        <v>67</v>
      </c>
      <c r="BE158">
        <v>0.82</v>
      </c>
      <c r="BF158" t="s">
        <v>67</v>
      </c>
    </row>
    <row r="159" spans="1:58" x14ac:dyDescent="0.25">
      <c r="A159" t="s">
        <v>58</v>
      </c>
      <c r="B159">
        <v>2</v>
      </c>
      <c r="C159" t="s">
        <v>59</v>
      </c>
      <c r="D159">
        <v>2018</v>
      </c>
      <c r="E159">
        <v>2018</v>
      </c>
      <c r="F159">
        <v>7</v>
      </c>
      <c r="G159" t="s">
        <v>66</v>
      </c>
      <c r="H159">
        <v>391.52</v>
      </c>
      <c r="I159">
        <v>1.68</v>
      </c>
      <c r="J159" t="s">
        <v>67</v>
      </c>
      <c r="K159">
        <v>7.44</v>
      </c>
      <c r="L159" t="s">
        <v>67</v>
      </c>
      <c r="N159" t="s">
        <v>64</v>
      </c>
      <c r="O159">
        <v>20.64</v>
      </c>
      <c r="P159" t="s">
        <v>67</v>
      </c>
      <c r="Q159">
        <v>0.83</v>
      </c>
      <c r="R159" t="s">
        <v>67</v>
      </c>
      <c r="S159">
        <v>9.48</v>
      </c>
      <c r="T159" t="s">
        <v>67</v>
      </c>
      <c r="U159">
        <v>1.4999999999999999E-2</v>
      </c>
      <c r="V159" t="s">
        <v>67</v>
      </c>
      <c r="W159">
        <v>1.4E-2</v>
      </c>
      <c r="X159" t="s">
        <v>67</v>
      </c>
      <c r="Y159">
        <v>1.2E-2</v>
      </c>
      <c r="Z159" t="s">
        <v>67</v>
      </c>
      <c r="AA159">
        <v>1E-3</v>
      </c>
      <c r="AB159" t="s">
        <v>68</v>
      </c>
      <c r="AC159">
        <v>0.04</v>
      </c>
      <c r="AD159" t="s">
        <v>67</v>
      </c>
      <c r="AE159">
        <v>0.03</v>
      </c>
      <c r="AF159" t="s">
        <v>67</v>
      </c>
      <c r="AG159">
        <v>0.02</v>
      </c>
      <c r="AH159" t="s">
        <v>69</v>
      </c>
      <c r="AI159">
        <v>0.01</v>
      </c>
      <c r="AJ159" t="s">
        <v>68</v>
      </c>
      <c r="AL159" t="s">
        <v>64</v>
      </c>
      <c r="AN159" t="s">
        <v>64</v>
      </c>
      <c r="AO159">
        <v>5.0000000000000001E-3</v>
      </c>
      <c r="AP159" t="s">
        <v>70</v>
      </c>
      <c r="AQ159">
        <v>1E-3</v>
      </c>
      <c r="AR159" t="s">
        <v>70</v>
      </c>
      <c r="AS159">
        <v>2.56</v>
      </c>
      <c r="AT159" t="s">
        <v>67</v>
      </c>
      <c r="AU159">
        <v>0.56000000000000005</v>
      </c>
      <c r="AV159" t="s">
        <v>67</v>
      </c>
      <c r="AW159">
        <v>3.91</v>
      </c>
      <c r="AX159" t="s">
        <v>67</v>
      </c>
      <c r="AY159">
        <v>1.21</v>
      </c>
      <c r="AZ159" t="s">
        <v>67</v>
      </c>
      <c r="BA159">
        <v>0.08</v>
      </c>
      <c r="BB159" t="s">
        <v>67</v>
      </c>
      <c r="BC159">
        <v>0.67</v>
      </c>
      <c r="BD159" t="s">
        <v>67</v>
      </c>
      <c r="BE159">
        <v>0.93</v>
      </c>
      <c r="BF159" t="s">
        <v>67</v>
      </c>
    </row>
    <row r="160" spans="1:58" x14ac:dyDescent="0.25">
      <c r="A160" t="s">
        <v>58</v>
      </c>
      <c r="B160">
        <v>2</v>
      </c>
      <c r="C160" t="s">
        <v>59</v>
      </c>
      <c r="D160">
        <v>2018</v>
      </c>
      <c r="E160">
        <v>2018</v>
      </c>
      <c r="F160">
        <v>8</v>
      </c>
      <c r="G160" t="s">
        <v>66</v>
      </c>
      <c r="H160">
        <v>247.03</v>
      </c>
      <c r="I160">
        <v>1.06</v>
      </c>
      <c r="J160" t="s">
        <v>73</v>
      </c>
      <c r="K160">
        <v>7.43</v>
      </c>
      <c r="L160" t="s">
        <v>67</v>
      </c>
      <c r="N160" t="s">
        <v>64</v>
      </c>
      <c r="O160">
        <v>21.63</v>
      </c>
      <c r="P160" t="s">
        <v>67</v>
      </c>
      <c r="Q160">
        <v>0.56000000000000005</v>
      </c>
      <c r="R160" t="s">
        <v>67</v>
      </c>
      <c r="S160">
        <v>9.82</v>
      </c>
      <c r="T160" t="s">
        <v>67</v>
      </c>
      <c r="U160">
        <v>1.6E-2</v>
      </c>
      <c r="V160" t="s">
        <v>67</v>
      </c>
      <c r="W160">
        <v>1.2E-2</v>
      </c>
      <c r="X160" t="s">
        <v>67</v>
      </c>
      <c r="Y160">
        <v>1.2E-2</v>
      </c>
      <c r="Z160" t="s">
        <v>67</v>
      </c>
      <c r="AA160">
        <v>4.0000000000000001E-3</v>
      </c>
      <c r="AB160" t="s">
        <v>68</v>
      </c>
      <c r="AC160">
        <v>7.0000000000000007E-2</v>
      </c>
      <c r="AD160" t="s">
        <v>67</v>
      </c>
      <c r="AE160">
        <v>0.03</v>
      </c>
      <c r="AF160" t="s">
        <v>67</v>
      </c>
      <c r="AG160">
        <v>0.02</v>
      </c>
      <c r="AH160" t="s">
        <v>69</v>
      </c>
      <c r="AI160">
        <v>0.04</v>
      </c>
      <c r="AJ160" t="s">
        <v>68</v>
      </c>
      <c r="AL160" t="s">
        <v>64</v>
      </c>
      <c r="AN160" t="s">
        <v>64</v>
      </c>
      <c r="AO160">
        <v>8.0000000000000002E-3</v>
      </c>
      <c r="AP160" t="s">
        <v>70</v>
      </c>
      <c r="AQ160">
        <v>1E-3</v>
      </c>
      <c r="AR160" t="s">
        <v>70</v>
      </c>
      <c r="AS160">
        <v>2.67</v>
      </c>
      <c r="AT160" t="s">
        <v>67</v>
      </c>
      <c r="AU160">
        <v>0.59</v>
      </c>
      <c r="AV160" t="s">
        <v>67</v>
      </c>
      <c r="AW160">
        <v>3.95</v>
      </c>
      <c r="AX160" t="s">
        <v>67</v>
      </c>
      <c r="AY160">
        <v>1.25</v>
      </c>
      <c r="AZ160" t="s">
        <v>67</v>
      </c>
      <c r="BA160">
        <v>0.08</v>
      </c>
      <c r="BB160" t="s">
        <v>67</v>
      </c>
      <c r="BC160">
        <v>0.73</v>
      </c>
      <c r="BD160" t="s">
        <v>67</v>
      </c>
      <c r="BE160">
        <v>0.87</v>
      </c>
      <c r="BF160" t="s">
        <v>67</v>
      </c>
    </row>
    <row r="161" spans="1:58" x14ac:dyDescent="0.25">
      <c r="A161" t="s">
        <v>58</v>
      </c>
      <c r="B161">
        <v>2</v>
      </c>
      <c r="C161" t="s">
        <v>59</v>
      </c>
      <c r="D161">
        <v>2018</v>
      </c>
      <c r="E161">
        <v>2018</v>
      </c>
      <c r="F161">
        <v>9</v>
      </c>
      <c r="G161" t="s">
        <v>66</v>
      </c>
      <c r="H161">
        <v>214.32</v>
      </c>
      <c r="I161">
        <v>0.89</v>
      </c>
      <c r="J161" t="s">
        <v>73</v>
      </c>
      <c r="K161">
        <v>7.43</v>
      </c>
      <c r="L161" t="s">
        <v>67</v>
      </c>
      <c r="N161" t="s">
        <v>64</v>
      </c>
      <c r="O161">
        <v>21.12</v>
      </c>
      <c r="P161" t="s">
        <v>67</v>
      </c>
      <c r="Q161">
        <v>0.61</v>
      </c>
      <c r="R161" t="s">
        <v>67</v>
      </c>
      <c r="S161">
        <v>9.27</v>
      </c>
      <c r="T161" t="s">
        <v>67</v>
      </c>
      <c r="U161">
        <v>1.6E-2</v>
      </c>
      <c r="V161" t="s">
        <v>67</v>
      </c>
      <c r="W161">
        <v>1.4E-2</v>
      </c>
      <c r="X161" t="s">
        <v>67</v>
      </c>
      <c r="Y161">
        <v>1.2999999999999999E-2</v>
      </c>
      <c r="Z161" t="s">
        <v>67</v>
      </c>
      <c r="AA161">
        <v>2E-3</v>
      </c>
      <c r="AB161" t="s">
        <v>68</v>
      </c>
      <c r="AC161">
        <v>0.05</v>
      </c>
      <c r="AD161" t="s">
        <v>67</v>
      </c>
      <c r="AE161">
        <v>0.03</v>
      </c>
      <c r="AF161" t="s">
        <v>67</v>
      </c>
      <c r="AG161">
        <v>0.03</v>
      </c>
      <c r="AH161" t="s">
        <v>69</v>
      </c>
      <c r="AI161">
        <v>0.01</v>
      </c>
      <c r="AJ161" t="s">
        <v>68</v>
      </c>
      <c r="AL161" t="s">
        <v>64</v>
      </c>
      <c r="AN161" t="s">
        <v>64</v>
      </c>
      <c r="AO161">
        <v>3.0000000000000001E-3</v>
      </c>
      <c r="AP161" t="s">
        <v>70</v>
      </c>
      <c r="AQ161">
        <v>1E-3</v>
      </c>
      <c r="AR161" t="s">
        <v>70</v>
      </c>
      <c r="AS161">
        <v>2.61</v>
      </c>
      <c r="AT161" t="s">
        <v>67</v>
      </c>
      <c r="AU161">
        <v>0.53</v>
      </c>
      <c r="AV161" t="s">
        <v>67</v>
      </c>
      <c r="AW161">
        <v>3.91</v>
      </c>
      <c r="AX161" t="s">
        <v>67</v>
      </c>
      <c r="AY161">
        <v>1.26</v>
      </c>
      <c r="AZ161" t="s">
        <v>67</v>
      </c>
      <c r="BA161">
        <v>0.08</v>
      </c>
      <c r="BB161" t="s">
        <v>67</v>
      </c>
      <c r="BC161">
        <v>0.81</v>
      </c>
      <c r="BD161" t="s">
        <v>67</v>
      </c>
      <c r="BE161">
        <v>0.8</v>
      </c>
      <c r="BF161" t="s">
        <v>67</v>
      </c>
    </row>
    <row r="162" spans="1:58" x14ac:dyDescent="0.25">
      <c r="A162" t="s">
        <v>58</v>
      </c>
      <c r="B162">
        <v>2</v>
      </c>
      <c r="C162" t="s">
        <v>75</v>
      </c>
      <c r="D162">
        <v>1981</v>
      </c>
      <c r="E162">
        <v>1980</v>
      </c>
      <c r="F162">
        <v>10</v>
      </c>
      <c r="G162" t="s">
        <v>64</v>
      </c>
      <c r="H162">
        <v>41.87</v>
      </c>
      <c r="I162">
        <v>1.93</v>
      </c>
      <c r="J162" t="s">
        <v>67</v>
      </c>
      <c r="L162" t="s">
        <v>64</v>
      </c>
      <c r="N162" t="s">
        <v>64</v>
      </c>
      <c r="P162" t="s">
        <v>64</v>
      </c>
      <c r="R162" t="s">
        <v>64</v>
      </c>
      <c r="T162" t="s">
        <v>64</v>
      </c>
      <c r="V162" t="s">
        <v>64</v>
      </c>
      <c r="X162" t="s">
        <v>64</v>
      </c>
      <c r="Z162" t="s">
        <v>64</v>
      </c>
      <c r="AB162" t="s">
        <v>64</v>
      </c>
      <c r="AD162" t="s">
        <v>64</v>
      </c>
      <c r="AF162" t="s">
        <v>64</v>
      </c>
      <c r="AH162" t="s">
        <v>64</v>
      </c>
      <c r="AJ162" t="s">
        <v>64</v>
      </c>
      <c r="AL162" t="s">
        <v>64</v>
      </c>
      <c r="AN162" t="s">
        <v>64</v>
      </c>
      <c r="AP162" t="s">
        <v>64</v>
      </c>
      <c r="AR162" t="s">
        <v>64</v>
      </c>
      <c r="AT162" t="s">
        <v>64</v>
      </c>
      <c r="AV162" t="s">
        <v>64</v>
      </c>
      <c r="AX162" t="s">
        <v>64</v>
      </c>
      <c r="AZ162" t="s">
        <v>64</v>
      </c>
      <c r="BB162" t="s">
        <v>64</v>
      </c>
      <c r="BD162" t="s">
        <v>64</v>
      </c>
      <c r="BF162" t="s">
        <v>64</v>
      </c>
    </row>
    <row r="163" spans="1:58" x14ac:dyDescent="0.25">
      <c r="A163" t="s">
        <v>58</v>
      </c>
      <c r="B163">
        <v>2</v>
      </c>
      <c r="C163" t="s">
        <v>75</v>
      </c>
      <c r="D163">
        <v>1981</v>
      </c>
      <c r="E163">
        <v>1980</v>
      </c>
      <c r="F163">
        <v>11</v>
      </c>
      <c r="G163" t="s">
        <v>60</v>
      </c>
      <c r="H163">
        <v>264.33</v>
      </c>
      <c r="I163">
        <v>11.79</v>
      </c>
      <c r="J163" t="s">
        <v>67</v>
      </c>
      <c r="K163">
        <v>6.99</v>
      </c>
      <c r="L163" t="s">
        <v>67</v>
      </c>
      <c r="M163">
        <v>28.55</v>
      </c>
      <c r="N163" t="s">
        <v>67</v>
      </c>
      <c r="O163">
        <v>12.71</v>
      </c>
      <c r="P163" t="s">
        <v>67</v>
      </c>
      <c r="Q163">
        <v>6.56</v>
      </c>
      <c r="R163" t="s">
        <v>61</v>
      </c>
      <c r="S163">
        <v>6.53</v>
      </c>
      <c r="T163" t="s">
        <v>71</v>
      </c>
      <c r="V163" t="s">
        <v>64</v>
      </c>
      <c r="W163">
        <v>2.5999999999999999E-2</v>
      </c>
      <c r="X163" t="s">
        <v>67</v>
      </c>
      <c r="Y163">
        <v>8.0000000000000002E-3</v>
      </c>
      <c r="Z163" t="s">
        <v>67</v>
      </c>
      <c r="AB163" t="s">
        <v>64</v>
      </c>
      <c r="AD163" t="s">
        <v>64</v>
      </c>
      <c r="AE163">
        <v>0.11</v>
      </c>
      <c r="AF163" t="s">
        <v>68</v>
      </c>
      <c r="AG163">
        <v>0.02</v>
      </c>
      <c r="AH163" t="s">
        <v>68</v>
      </c>
      <c r="AJ163" t="s">
        <v>64</v>
      </c>
      <c r="AL163" t="s">
        <v>64</v>
      </c>
      <c r="AM163">
        <v>0.03</v>
      </c>
      <c r="AN163" t="s">
        <v>67</v>
      </c>
      <c r="AO163">
        <v>1.2999999999999999E-2</v>
      </c>
      <c r="AP163" t="s">
        <v>67</v>
      </c>
      <c r="AQ163">
        <v>8.1000000000000003E-2</v>
      </c>
      <c r="AR163" t="s">
        <v>67</v>
      </c>
      <c r="AS163">
        <v>1.51</v>
      </c>
      <c r="AT163" t="s">
        <v>67</v>
      </c>
      <c r="AU163">
        <v>0.44</v>
      </c>
      <c r="AV163" t="s">
        <v>67</v>
      </c>
      <c r="AW163">
        <v>2.5299999999999998</v>
      </c>
      <c r="AX163" t="s">
        <v>67</v>
      </c>
      <c r="AY163">
        <v>0.94</v>
      </c>
      <c r="AZ163" t="s">
        <v>67</v>
      </c>
      <c r="BB163" t="s">
        <v>64</v>
      </c>
      <c r="BD163" t="s">
        <v>64</v>
      </c>
      <c r="BF163" t="s">
        <v>64</v>
      </c>
    </row>
    <row r="164" spans="1:58" x14ac:dyDescent="0.25">
      <c r="A164" t="s">
        <v>58</v>
      </c>
      <c r="B164">
        <v>2</v>
      </c>
      <c r="C164" t="s">
        <v>75</v>
      </c>
      <c r="D164">
        <v>1981</v>
      </c>
      <c r="E164">
        <v>1980</v>
      </c>
      <c r="F164">
        <v>12</v>
      </c>
      <c r="G164" t="s">
        <v>66</v>
      </c>
      <c r="H164">
        <v>1033.2</v>
      </c>
      <c r="I164">
        <v>47.62</v>
      </c>
      <c r="J164" t="s">
        <v>67</v>
      </c>
      <c r="K164">
        <v>6.95</v>
      </c>
      <c r="L164" t="s">
        <v>67</v>
      </c>
      <c r="M164">
        <v>23.92</v>
      </c>
      <c r="N164" t="s">
        <v>67</v>
      </c>
      <c r="O164">
        <v>10.62</v>
      </c>
      <c r="P164" t="s">
        <v>67</v>
      </c>
      <c r="Q164">
        <v>11.88</v>
      </c>
      <c r="R164" t="s">
        <v>67</v>
      </c>
      <c r="S164">
        <v>5.61</v>
      </c>
      <c r="T164" t="s">
        <v>71</v>
      </c>
      <c r="V164" t="s">
        <v>64</v>
      </c>
      <c r="W164">
        <v>3.5000000000000003E-2</v>
      </c>
      <c r="X164" t="s">
        <v>67</v>
      </c>
      <c r="Y164">
        <v>8.0000000000000002E-3</v>
      </c>
      <c r="Z164" t="s">
        <v>67</v>
      </c>
      <c r="AB164" t="s">
        <v>64</v>
      </c>
      <c r="AD164" t="s">
        <v>64</v>
      </c>
      <c r="AE164">
        <v>0.05</v>
      </c>
      <c r="AF164" t="s">
        <v>68</v>
      </c>
      <c r="AG164">
        <v>0</v>
      </c>
      <c r="AH164" t="s">
        <v>68</v>
      </c>
      <c r="AJ164" t="s">
        <v>64</v>
      </c>
      <c r="AL164" t="s">
        <v>64</v>
      </c>
      <c r="AM164">
        <v>0</v>
      </c>
      <c r="AN164" t="s">
        <v>67</v>
      </c>
      <c r="AO164">
        <v>1.2E-2</v>
      </c>
      <c r="AP164" t="s">
        <v>67</v>
      </c>
      <c r="AQ164">
        <v>4.5999999999999999E-2</v>
      </c>
      <c r="AR164" t="s">
        <v>67</v>
      </c>
      <c r="AS164">
        <v>1.3</v>
      </c>
      <c r="AT164" t="s">
        <v>67</v>
      </c>
      <c r="AU164">
        <v>0.38</v>
      </c>
      <c r="AV164" t="s">
        <v>67</v>
      </c>
      <c r="AW164">
        <v>2.08</v>
      </c>
      <c r="AX164" t="s">
        <v>67</v>
      </c>
      <c r="AY164">
        <v>0.76</v>
      </c>
      <c r="AZ164" t="s">
        <v>67</v>
      </c>
      <c r="BB164" t="s">
        <v>64</v>
      </c>
      <c r="BD164" t="s">
        <v>64</v>
      </c>
      <c r="BF164" t="s">
        <v>64</v>
      </c>
    </row>
    <row r="165" spans="1:58" x14ac:dyDescent="0.25">
      <c r="A165" t="s">
        <v>58</v>
      </c>
      <c r="B165">
        <v>2</v>
      </c>
      <c r="C165" t="s">
        <v>75</v>
      </c>
      <c r="D165">
        <v>1981</v>
      </c>
      <c r="E165">
        <v>1981</v>
      </c>
      <c r="F165">
        <v>1</v>
      </c>
      <c r="G165" t="s">
        <v>66</v>
      </c>
      <c r="H165">
        <v>190.72</v>
      </c>
      <c r="I165">
        <v>8.7899999999999991</v>
      </c>
      <c r="J165" t="s">
        <v>67</v>
      </c>
      <c r="K165">
        <v>7.11</v>
      </c>
      <c r="L165" t="s">
        <v>67</v>
      </c>
      <c r="M165">
        <v>26.81</v>
      </c>
      <c r="N165" t="s">
        <v>67</v>
      </c>
      <c r="O165">
        <v>12.58</v>
      </c>
      <c r="P165" t="s">
        <v>67</v>
      </c>
      <c r="Q165">
        <v>8.9</v>
      </c>
      <c r="R165" t="s">
        <v>67</v>
      </c>
      <c r="S165">
        <v>6.58</v>
      </c>
      <c r="T165" t="s">
        <v>71</v>
      </c>
      <c r="V165" t="s">
        <v>64</v>
      </c>
      <c r="W165">
        <v>4.8000000000000001E-2</v>
      </c>
      <c r="X165" t="s">
        <v>67</v>
      </c>
      <c r="Y165">
        <v>4.0000000000000001E-3</v>
      </c>
      <c r="Z165" t="s">
        <v>67</v>
      </c>
      <c r="AB165" t="s">
        <v>64</v>
      </c>
      <c r="AD165" t="s">
        <v>64</v>
      </c>
      <c r="AE165">
        <v>0.05</v>
      </c>
      <c r="AF165" t="s">
        <v>68</v>
      </c>
      <c r="AG165">
        <v>0</v>
      </c>
      <c r="AH165" t="s">
        <v>68</v>
      </c>
      <c r="AJ165" t="s">
        <v>64</v>
      </c>
      <c r="AL165" t="s">
        <v>64</v>
      </c>
      <c r="AM165">
        <v>0.01</v>
      </c>
      <c r="AN165" t="s">
        <v>67</v>
      </c>
      <c r="AO165">
        <v>1.0999999999999999E-2</v>
      </c>
      <c r="AP165" t="s">
        <v>67</v>
      </c>
      <c r="AQ165">
        <v>3.5000000000000003E-2</v>
      </c>
      <c r="AR165" t="s">
        <v>67</v>
      </c>
      <c r="AS165">
        <v>1.44</v>
      </c>
      <c r="AT165" t="s">
        <v>67</v>
      </c>
      <c r="AU165">
        <v>0.41</v>
      </c>
      <c r="AV165" t="s">
        <v>67</v>
      </c>
      <c r="AW165">
        <v>2.36</v>
      </c>
      <c r="AX165" t="s">
        <v>67</v>
      </c>
      <c r="AY165">
        <v>0.85</v>
      </c>
      <c r="AZ165" t="s">
        <v>67</v>
      </c>
      <c r="BB165" t="s">
        <v>64</v>
      </c>
      <c r="BD165" t="s">
        <v>64</v>
      </c>
      <c r="BF165" t="s">
        <v>64</v>
      </c>
    </row>
    <row r="166" spans="1:58" x14ac:dyDescent="0.25">
      <c r="A166" t="s">
        <v>58</v>
      </c>
      <c r="B166">
        <v>2</v>
      </c>
      <c r="C166" t="s">
        <v>75</v>
      </c>
      <c r="D166">
        <v>1981</v>
      </c>
      <c r="E166">
        <v>1981</v>
      </c>
      <c r="F166">
        <v>2</v>
      </c>
      <c r="G166" t="s">
        <v>66</v>
      </c>
      <c r="H166">
        <v>703.59</v>
      </c>
      <c r="I166">
        <v>29.29</v>
      </c>
      <c r="J166" t="s">
        <v>67</v>
      </c>
      <c r="K166">
        <v>7.3</v>
      </c>
      <c r="L166" t="s">
        <v>67</v>
      </c>
      <c r="M166">
        <v>28.05</v>
      </c>
      <c r="N166" t="s">
        <v>61</v>
      </c>
      <c r="O166">
        <v>11.33</v>
      </c>
      <c r="P166" t="s">
        <v>67</v>
      </c>
      <c r="Q166">
        <v>2.11</v>
      </c>
      <c r="R166" t="s">
        <v>67</v>
      </c>
      <c r="S166">
        <v>6.14</v>
      </c>
      <c r="T166" t="s">
        <v>71</v>
      </c>
      <c r="V166" t="s">
        <v>64</v>
      </c>
      <c r="W166">
        <v>3.3000000000000002E-2</v>
      </c>
      <c r="X166" t="s">
        <v>61</v>
      </c>
      <c r="Y166">
        <v>7.0000000000000001E-3</v>
      </c>
      <c r="Z166" t="s">
        <v>61</v>
      </c>
      <c r="AB166" t="s">
        <v>64</v>
      </c>
      <c r="AD166" t="s">
        <v>64</v>
      </c>
      <c r="AF166" t="s">
        <v>64</v>
      </c>
      <c r="AG166">
        <v>0.04</v>
      </c>
      <c r="AH166" t="s">
        <v>62</v>
      </c>
      <c r="AJ166" t="s">
        <v>64</v>
      </c>
      <c r="AL166" t="s">
        <v>64</v>
      </c>
      <c r="AM166">
        <v>0.08</v>
      </c>
      <c r="AN166" t="s">
        <v>67</v>
      </c>
      <c r="AO166">
        <v>5.1999999999999998E-2</v>
      </c>
      <c r="AP166" t="s">
        <v>61</v>
      </c>
      <c r="AR166" t="s">
        <v>64</v>
      </c>
      <c r="AS166">
        <v>1.25</v>
      </c>
      <c r="AT166" t="s">
        <v>67</v>
      </c>
      <c r="AU166">
        <v>0.33</v>
      </c>
      <c r="AV166" t="s">
        <v>67</v>
      </c>
      <c r="AW166">
        <v>2.08</v>
      </c>
      <c r="AX166" t="s">
        <v>67</v>
      </c>
      <c r="AY166">
        <v>0.73</v>
      </c>
      <c r="AZ166" t="s">
        <v>67</v>
      </c>
      <c r="BB166" t="s">
        <v>64</v>
      </c>
      <c r="BD166" t="s">
        <v>64</v>
      </c>
      <c r="BF166" t="s">
        <v>64</v>
      </c>
    </row>
    <row r="167" spans="1:58" x14ac:dyDescent="0.25">
      <c r="A167" t="s">
        <v>58</v>
      </c>
      <c r="B167">
        <v>2</v>
      </c>
      <c r="C167" t="s">
        <v>75</v>
      </c>
      <c r="D167">
        <v>1981</v>
      </c>
      <c r="E167">
        <v>1981</v>
      </c>
      <c r="F167">
        <v>3</v>
      </c>
      <c r="G167" t="s">
        <v>66</v>
      </c>
      <c r="H167">
        <v>249.08</v>
      </c>
      <c r="I167">
        <v>11.48</v>
      </c>
      <c r="J167" t="s">
        <v>67</v>
      </c>
      <c r="K167">
        <v>7.17</v>
      </c>
      <c r="L167" t="s">
        <v>67</v>
      </c>
      <c r="M167">
        <v>26.46</v>
      </c>
      <c r="N167" t="s">
        <v>67</v>
      </c>
      <c r="O167">
        <v>12.54</v>
      </c>
      <c r="P167" t="s">
        <v>67</v>
      </c>
      <c r="Q167">
        <v>2.2200000000000002</v>
      </c>
      <c r="R167" t="s">
        <v>67</v>
      </c>
      <c r="S167">
        <v>6.41</v>
      </c>
      <c r="T167" t="s">
        <v>71</v>
      </c>
      <c r="V167" t="s">
        <v>64</v>
      </c>
      <c r="W167">
        <v>2.3E-2</v>
      </c>
      <c r="X167" t="s">
        <v>67</v>
      </c>
      <c r="Y167">
        <v>5.0000000000000001E-3</v>
      </c>
      <c r="Z167" t="s">
        <v>67</v>
      </c>
      <c r="AB167" t="s">
        <v>64</v>
      </c>
      <c r="AD167" t="s">
        <v>64</v>
      </c>
      <c r="AE167">
        <v>0.04</v>
      </c>
      <c r="AF167" t="s">
        <v>62</v>
      </c>
      <c r="AG167">
        <v>0.03</v>
      </c>
      <c r="AH167" t="s">
        <v>62</v>
      </c>
      <c r="AJ167" t="s">
        <v>64</v>
      </c>
      <c r="AL167" t="s">
        <v>64</v>
      </c>
      <c r="AM167">
        <v>0.04</v>
      </c>
      <c r="AN167" t="s">
        <v>67</v>
      </c>
      <c r="AO167">
        <v>1.2999999999999999E-2</v>
      </c>
      <c r="AP167" t="s">
        <v>61</v>
      </c>
      <c r="AQ167">
        <v>0</v>
      </c>
      <c r="AR167" t="s">
        <v>61</v>
      </c>
      <c r="AS167">
        <v>1.47</v>
      </c>
      <c r="AT167" t="s">
        <v>67</v>
      </c>
      <c r="AU167">
        <v>0.34</v>
      </c>
      <c r="AV167" t="s">
        <v>67</v>
      </c>
      <c r="AW167">
        <v>2.37</v>
      </c>
      <c r="AX167" t="s">
        <v>67</v>
      </c>
      <c r="AY167">
        <v>0.93</v>
      </c>
      <c r="AZ167" t="s">
        <v>67</v>
      </c>
      <c r="BB167" t="s">
        <v>64</v>
      </c>
      <c r="BD167" t="s">
        <v>64</v>
      </c>
      <c r="BF167" t="s">
        <v>64</v>
      </c>
    </row>
    <row r="168" spans="1:58" x14ac:dyDescent="0.25">
      <c r="A168" t="s">
        <v>58</v>
      </c>
      <c r="B168">
        <v>2</v>
      </c>
      <c r="C168" t="s">
        <v>75</v>
      </c>
      <c r="D168">
        <v>1981</v>
      </c>
      <c r="E168">
        <v>1981</v>
      </c>
      <c r="F168">
        <v>4</v>
      </c>
      <c r="G168" t="s">
        <v>66</v>
      </c>
      <c r="H168">
        <v>530.23</v>
      </c>
      <c r="I168">
        <v>23.65</v>
      </c>
      <c r="J168" t="s">
        <v>67</v>
      </c>
      <c r="K168">
        <v>7.02</v>
      </c>
      <c r="L168" t="s">
        <v>67</v>
      </c>
      <c r="M168">
        <v>26.28</v>
      </c>
      <c r="N168" t="s">
        <v>67</v>
      </c>
      <c r="O168">
        <v>11.67</v>
      </c>
      <c r="P168" t="s">
        <v>67</v>
      </c>
      <c r="Q168">
        <v>1.74</v>
      </c>
      <c r="R168" t="s">
        <v>67</v>
      </c>
      <c r="S168">
        <v>6.12</v>
      </c>
      <c r="T168" t="s">
        <v>71</v>
      </c>
      <c r="V168" t="s">
        <v>64</v>
      </c>
      <c r="W168">
        <v>3.4000000000000002E-2</v>
      </c>
      <c r="X168" t="s">
        <v>67</v>
      </c>
      <c r="Y168">
        <v>2E-3</v>
      </c>
      <c r="Z168" t="s">
        <v>67</v>
      </c>
      <c r="AB168" t="s">
        <v>64</v>
      </c>
      <c r="AD168" t="s">
        <v>64</v>
      </c>
      <c r="AE168">
        <v>0.05</v>
      </c>
      <c r="AF168" t="s">
        <v>68</v>
      </c>
      <c r="AG168">
        <v>0.02</v>
      </c>
      <c r="AH168" t="s">
        <v>68</v>
      </c>
      <c r="AJ168" t="s">
        <v>64</v>
      </c>
      <c r="AL168" t="s">
        <v>64</v>
      </c>
      <c r="AM168">
        <v>0.02</v>
      </c>
      <c r="AN168" t="s">
        <v>67</v>
      </c>
      <c r="AO168">
        <v>8.9999999999999993E-3</v>
      </c>
      <c r="AP168" t="s">
        <v>67</v>
      </c>
      <c r="AQ168">
        <v>0.03</v>
      </c>
      <c r="AR168" t="s">
        <v>67</v>
      </c>
      <c r="AS168">
        <v>1.39</v>
      </c>
      <c r="AT168" t="s">
        <v>67</v>
      </c>
      <c r="AU168">
        <v>0.33</v>
      </c>
      <c r="AV168" t="s">
        <v>67</v>
      </c>
      <c r="AW168">
        <v>2.19</v>
      </c>
      <c r="AX168" t="s">
        <v>67</v>
      </c>
      <c r="AY168">
        <v>0.85</v>
      </c>
      <c r="AZ168" t="s">
        <v>67</v>
      </c>
      <c r="BB168" t="s">
        <v>64</v>
      </c>
      <c r="BD168" t="s">
        <v>64</v>
      </c>
      <c r="BF168" t="s">
        <v>64</v>
      </c>
    </row>
    <row r="169" spans="1:58" x14ac:dyDescent="0.25">
      <c r="A169" t="s">
        <v>58</v>
      </c>
      <c r="B169">
        <v>2</v>
      </c>
      <c r="C169" t="s">
        <v>75</v>
      </c>
      <c r="D169">
        <v>1981</v>
      </c>
      <c r="E169">
        <v>1981</v>
      </c>
      <c r="F169">
        <v>5</v>
      </c>
      <c r="G169" t="s">
        <v>66</v>
      </c>
      <c r="H169">
        <v>310.92</v>
      </c>
      <c r="I169">
        <v>14.33</v>
      </c>
      <c r="J169" t="s">
        <v>67</v>
      </c>
      <c r="K169">
        <v>7.1</v>
      </c>
      <c r="L169" t="s">
        <v>67</v>
      </c>
      <c r="M169">
        <v>25.46</v>
      </c>
      <c r="N169" t="s">
        <v>67</v>
      </c>
      <c r="O169">
        <v>12.62</v>
      </c>
      <c r="P169" t="s">
        <v>67</v>
      </c>
      <c r="Q169">
        <v>1.54</v>
      </c>
      <c r="R169" t="s">
        <v>67</v>
      </c>
      <c r="S169">
        <v>6.35</v>
      </c>
      <c r="T169" t="s">
        <v>76</v>
      </c>
      <c r="V169" t="s">
        <v>64</v>
      </c>
      <c r="W169">
        <v>3.1E-2</v>
      </c>
      <c r="X169" t="s">
        <v>67</v>
      </c>
      <c r="Y169">
        <v>7.0000000000000001E-3</v>
      </c>
      <c r="Z169" t="s">
        <v>67</v>
      </c>
      <c r="AB169" t="s">
        <v>64</v>
      </c>
      <c r="AD169" t="s">
        <v>64</v>
      </c>
      <c r="AE169">
        <v>0.14000000000000001</v>
      </c>
      <c r="AF169" t="s">
        <v>62</v>
      </c>
      <c r="AG169">
        <v>0.08</v>
      </c>
      <c r="AH169" t="s">
        <v>62</v>
      </c>
      <c r="AJ169" t="s">
        <v>64</v>
      </c>
      <c r="AL169" t="s">
        <v>64</v>
      </c>
      <c r="AM169">
        <v>0.11</v>
      </c>
      <c r="AN169" t="s">
        <v>67</v>
      </c>
      <c r="AO169">
        <v>0.05</v>
      </c>
      <c r="AP169" t="s">
        <v>61</v>
      </c>
      <c r="AQ169">
        <v>5.0000000000000001E-3</v>
      </c>
      <c r="AR169" t="s">
        <v>61</v>
      </c>
      <c r="AS169">
        <v>1.56</v>
      </c>
      <c r="AT169" t="s">
        <v>67</v>
      </c>
      <c r="AU169">
        <v>0.33</v>
      </c>
      <c r="AV169" t="s">
        <v>67</v>
      </c>
      <c r="AW169">
        <v>2.37</v>
      </c>
      <c r="AX169" t="s">
        <v>67</v>
      </c>
      <c r="AY169">
        <v>0.89</v>
      </c>
      <c r="AZ169" t="s">
        <v>67</v>
      </c>
      <c r="BB169" t="s">
        <v>64</v>
      </c>
      <c r="BD169" t="s">
        <v>64</v>
      </c>
      <c r="BF169" t="s">
        <v>64</v>
      </c>
    </row>
    <row r="170" spans="1:58" x14ac:dyDescent="0.25">
      <c r="A170" t="s">
        <v>58</v>
      </c>
      <c r="B170">
        <v>2</v>
      </c>
      <c r="C170" t="s">
        <v>75</v>
      </c>
      <c r="D170">
        <v>1981</v>
      </c>
      <c r="E170">
        <v>1981</v>
      </c>
      <c r="F170">
        <v>6</v>
      </c>
      <c r="G170" t="s">
        <v>66</v>
      </c>
      <c r="H170">
        <v>445.49</v>
      </c>
      <c r="I170">
        <v>19.87</v>
      </c>
      <c r="J170" t="s">
        <v>67</v>
      </c>
      <c r="K170">
        <v>7.1</v>
      </c>
      <c r="L170" t="s">
        <v>67</v>
      </c>
      <c r="M170">
        <v>25.8</v>
      </c>
      <c r="N170" t="s">
        <v>61</v>
      </c>
      <c r="O170">
        <v>12.71</v>
      </c>
      <c r="P170" t="s">
        <v>67</v>
      </c>
      <c r="Q170">
        <v>1.46</v>
      </c>
      <c r="R170" t="s">
        <v>67</v>
      </c>
      <c r="T170" t="s">
        <v>64</v>
      </c>
      <c r="V170" t="s">
        <v>64</v>
      </c>
      <c r="W170">
        <v>4.4999999999999998E-2</v>
      </c>
      <c r="X170" t="s">
        <v>67</v>
      </c>
      <c r="Y170">
        <v>1.0999999999999999E-2</v>
      </c>
      <c r="Z170" t="s">
        <v>67</v>
      </c>
      <c r="AB170" t="s">
        <v>64</v>
      </c>
      <c r="AD170" t="s">
        <v>64</v>
      </c>
      <c r="AF170" t="s">
        <v>64</v>
      </c>
      <c r="AH170" t="s">
        <v>64</v>
      </c>
      <c r="AJ170" t="s">
        <v>64</v>
      </c>
      <c r="AL170" t="s">
        <v>64</v>
      </c>
      <c r="AM170">
        <v>0.11</v>
      </c>
      <c r="AN170" t="s">
        <v>67</v>
      </c>
      <c r="AP170" t="s">
        <v>64</v>
      </c>
      <c r="AR170" t="s">
        <v>64</v>
      </c>
      <c r="AS170">
        <v>1.52</v>
      </c>
      <c r="AT170" t="s">
        <v>67</v>
      </c>
      <c r="AU170">
        <v>0.34</v>
      </c>
      <c r="AV170" t="s">
        <v>67</v>
      </c>
      <c r="AW170">
        <v>2.35</v>
      </c>
      <c r="AX170" t="s">
        <v>67</v>
      </c>
      <c r="AY170">
        <v>0.88</v>
      </c>
      <c r="AZ170" t="s">
        <v>67</v>
      </c>
      <c r="BB170" t="s">
        <v>64</v>
      </c>
      <c r="BD170" t="s">
        <v>64</v>
      </c>
      <c r="BF170" t="s">
        <v>64</v>
      </c>
    </row>
    <row r="171" spans="1:58" x14ac:dyDescent="0.25">
      <c r="A171" t="s">
        <v>58</v>
      </c>
      <c r="B171">
        <v>2</v>
      </c>
      <c r="C171" t="s">
        <v>75</v>
      </c>
      <c r="D171">
        <v>1981</v>
      </c>
      <c r="E171">
        <v>1981</v>
      </c>
      <c r="F171">
        <v>7</v>
      </c>
      <c r="G171" t="s">
        <v>64</v>
      </c>
      <c r="H171">
        <v>132.57</v>
      </c>
      <c r="I171">
        <v>6.11</v>
      </c>
      <c r="J171" t="s">
        <v>67</v>
      </c>
      <c r="L171" t="s">
        <v>64</v>
      </c>
      <c r="N171" t="s">
        <v>64</v>
      </c>
      <c r="P171" t="s">
        <v>64</v>
      </c>
      <c r="R171" t="s">
        <v>64</v>
      </c>
      <c r="T171" t="s">
        <v>64</v>
      </c>
      <c r="V171" t="s">
        <v>64</v>
      </c>
      <c r="X171" t="s">
        <v>64</v>
      </c>
      <c r="Z171" t="s">
        <v>64</v>
      </c>
      <c r="AB171" t="s">
        <v>64</v>
      </c>
      <c r="AD171" t="s">
        <v>64</v>
      </c>
      <c r="AF171" t="s">
        <v>64</v>
      </c>
      <c r="AH171" t="s">
        <v>64</v>
      </c>
      <c r="AJ171" t="s">
        <v>64</v>
      </c>
      <c r="AL171" t="s">
        <v>64</v>
      </c>
      <c r="AN171" t="s">
        <v>64</v>
      </c>
      <c r="AP171" t="s">
        <v>64</v>
      </c>
      <c r="AR171" t="s">
        <v>64</v>
      </c>
      <c r="AT171" t="s">
        <v>64</v>
      </c>
      <c r="AV171" t="s">
        <v>64</v>
      </c>
      <c r="AX171" t="s">
        <v>64</v>
      </c>
      <c r="AZ171" t="s">
        <v>64</v>
      </c>
      <c r="BB171" t="s">
        <v>64</v>
      </c>
      <c r="BD171" t="s">
        <v>64</v>
      </c>
      <c r="BF171" t="s">
        <v>64</v>
      </c>
    </row>
    <row r="172" spans="1:58" x14ac:dyDescent="0.25">
      <c r="A172" t="s">
        <v>58</v>
      </c>
      <c r="B172">
        <v>2</v>
      </c>
      <c r="C172" t="s">
        <v>75</v>
      </c>
      <c r="D172">
        <v>1981</v>
      </c>
      <c r="E172">
        <v>1981</v>
      </c>
      <c r="F172">
        <v>8</v>
      </c>
      <c r="G172" t="s">
        <v>64</v>
      </c>
      <c r="H172">
        <v>54.03</v>
      </c>
      <c r="I172">
        <v>2.4900000000000002</v>
      </c>
      <c r="J172" t="s">
        <v>73</v>
      </c>
      <c r="L172" t="s">
        <v>64</v>
      </c>
      <c r="N172" t="s">
        <v>64</v>
      </c>
      <c r="P172" t="s">
        <v>64</v>
      </c>
      <c r="R172" t="s">
        <v>64</v>
      </c>
      <c r="T172" t="s">
        <v>64</v>
      </c>
      <c r="V172" t="s">
        <v>64</v>
      </c>
      <c r="X172" t="s">
        <v>64</v>
      </c>
      <c r="Z172" t="s">
        <v>64</v>
      </c>
      <c r="AB172" t="s">
        <v>64</v>
      </c>
      <c r="AD172" t="s">
        <v>64</v>
      </c>
      <c r="AF172" t="s">
        <v>64</v>
      </c>
      <c r="AH172" t="s">
        <v>64</v>
      </c>
      <c r="AJ172" t="s">
        <v>64</v>
      </c>
      <c r="AL172" t="s">
        <v>64</v>
      </c>
      <c r="AN172" t="s">
        <v>64</v>
      </c>
      <c r="AP172" t="s">
        <v>64</v>
      </c>
      <c r="AR172" t="s">
        <v>64</v>
      </c>
      <c r="AT172" t="s">
        <v>64</v>
      </c>
      <c r="AV172" t="s">
        <v>64</v>
      </c>
      <c r="AX172" t="s">
        <v>64</v>
      </c>
      <c r="AZ172" t="s">
        <v>64</v>
      </c>
      <c r="BB172" t="s">
        <v>64</v>
      </c>
      <c r="BD172" t="s">
        <v>64</v>
      </c>
      <c r="BF172" t="s">
        <v>64</v>
      </c>
    </row>
    <row r="173" spans="1:58" x14ac:dyDescent="0.25">
      <c r="A173" t="s">
        <v>58</v>
      </c>
      <c r="B173">
        <v>2</v>
      </c>
      <c r="C173" t="s">
        <v>75</v>
      </c>
      <c r="D173">
        <v>1981</v>
      </c>
      <c r="E173">
        <v>1981</v>
      </c>
      <c r="F173">
        <v>9</v>
      </c>
      <c r="G173" t="s">
        <v>64</v>
      </c>
      <c r="H173">
        <v>59.41</v>
      </c>
      <c r="I173">
        <v>2.65</v>
      </c>
      <c r="J173" t="s">
        <v>67</v>
      </c>
      <c r="L173" t="s">
        <v>64</v>
      </c>
      <c r="N173" t="s">
        <v>64</v>
      </c>
      <c r="P173" t="s">
        <v>64</v>
      </c>
      <c r="R173" t="s">
        <v>64</v>
      </c>
      <c r="T173" t="s">
        <v>64</v>
      </c>
      <c r="V173" t="s">
        <v>64</v>
      </c>
      <c r="X173" t="s">
        <v>64</v>
      </c>
      <c r="Z173" t="s">
        <v>64</v>
      </c>
      <c r="AB173" t="s">
        <v>64</v>
      </c>
      <c r="AD173" t="s">
        <v>64</v>
      </c>
      <c r="AF173" t="s">
        <v>64</v>
      </c>
      <c r="AH173" t="s">
        <v>64</v>
      </c>
      <c r="AJ173" t="s">
        <v>64</v>
      </c>
      <c r="AL173" t="s">
        <v>64</v>
      </c>
      <c r="AN173" t="s">
        <v>64</v>
      </c>
      <c r="AP173" t="s">
        <v>64</v>
      </c>
      <c r="AR173" t="s">
        <v>64</v>
      </c>
      <c r="AT173" t="s">
        <v>64</v>
      </c>
      <c r="AV173" t="s">
        <v>64</v>
      </c>
      <c r="AX173" t="s">
        <v>64</v>
      </c>
      <c r="AZ173" t="s">
        <v>64</v>
      </c>
      <c r="BB173" t="s">
        <v>64</v>
      </c>
      <c r="BD173" t="s">
        <v>64</v>
      </c>
      <c r="BF173" t="s">
        <v>64</v>
      </c>
    </row>
    <row r="174" spans="1:58" x14ac:dyDescent="0.25">
      <c r="A174" t="s">
        <v>58</v>
      </c>
      <c r="B174">
        <v>2</v>
      </c>
      <c r="C174" t="s">
        <v>75</v>
      </c>
      <c r="D174">
        <v>1982</v>
      </c>
      <c r="E174">
        <v>1981</v>
      </c>
      <c r="F174">
        <v>10</v>
      </c>
      <c r="G174" t="s">
        <v>60</v>
      </c>
      <c r="H174">
        <v>167.93</v>
      </c>
      <c r="I174">
        <v>7.74</v>
      </c>
      <c r="J174" t="s">
        <v>67</v>
      </c>
      <c r="K174">
        <v>7.3</v>
      </c>
      <c r="L174" t="s">
        <v>61</v>
      </c>
      <c r="M174">
        <v>32.6</v>
      </c>
      <c r="N174" t="s">
        <v>61</v>
      </c>
      <c r="O174">
        <v>15.46</v>
      </c>
      <c r="P174" t="s">
        <v>61</v>
      </c>
      <c r="Q174">
        <v>1.41</v>
      </c>
      <c r="R174" t="s">
        <v>61</v>
      </c>
      <c r="T174" t="s">
        <v>64</v>
      </c>
      <c r="V174" t="s">
        <v>64</v>
      </c>
      <c r="W174">
        <v>2.8000000000000001E-2</v>
      </c>
      <c r="X174" t="s">
        <v>61</v>
      </c>
      <c r="Y174">
        <v>6.0000000000000001E-3</v>
      </c>
      <c r="Z174" t="s">
        <v>61</v>
      </c>
      <c r="AB174" t="s">
        <v>64</v>
      </c>
      <c r="AD174" t="s">
        <v>64</v>
      </c>
      <c r="AF174" t="s">
        <v>64</v>
      </c>
      <c r="AH174" t="s">
        <v>64</v>
      </c>
      <c r="AJ174" t="s">
        <v>64</v>
      </c>
      <c r="AL174" t="s">
        <v>64</v>
      </c>
      <c r="AM174">
        <v>0.08</v>
      </c>
      <c r="AN174" t="s">
        <v>61</v>
      </c>
      <c r="AP174" t="s">
        <v>64</v>
      </c>
      <c r="AR174" t="s">
        <v>64</v>
      </c>
      <c r="AS174">
        <v>1.78</v>
      </c>
      <c r="AT174" t="s">
        <v>61</v>
      </c>
      <c r="AU174">
        <v>0.42</v>
      </c>
      <c r="AV174" t="s">
        <v>61</v>
      </c>
      <c r="AW174">
        <v>3</v>
      </c>
      <c r="AX174" t="s">
        <v>61</v>
      </c>
      <c r="AY174">
        <v>1.07</v>
      </c>
      <c r="AZ174" t="s">
        <v>61</v>
      </c>
      <c r="BB174" t="s">
        <v>64</v>
      </c>
      <c r="BD174" t="s">
        <v>64</v>
      </c>
      <c r="BF174" t="s">
        <v>64</v>
      </c>
    </row>
    <row r="175" spans="1:58" x14ac:dyDescent="0.25">
      <c r="A175" t="s">
        <v>58</v>
      </c>
      <c r="B175">
        <v>2</v>
      </c>
      <c r="C175" t="s">
        <v>75</v>
      </c>
      <c r="D175">
        <v>1982</v>
      </c>
      <c r="E175">
        <v>1981</v>
      </c>
      <c r="F175">
        <v>11</v>
      </c>
      <c r="G175" t="s">
        <v>66</v>
      </c>
      <c r="H175">
        <v>413.87</v>
      </c>
      <c r="I175">
        <v>18.46</v>
      </c>
      <c r="J175" t="s">
        <v>73</v>
      </c>
      <c r="K175">
        <v>7.12</v>
      </c>
      <c r="L175" t="s">
        <v>67</v>
      </c>
      <c r="M175">
        <v>16.86</v>
      </c>
      <c r="N175" t="s">
        <v>67</v>
      </c>
      <c r="O175">
        <v>12.42</v>
      </c>
      <c r="P175" t="s">
        <v>67</v>
      </c>
      <c r="Q175">
        <v>3.04</v>
      </c>
      <c r="R175" t="s">
        <v>67</v>
      </c>
      <c r="S175">
        <v>6.16</v>
      </c>
      <c r="T175" t="s">
        <v>76</v>
      </c>
      <c r="V175" t="s">
        <v>64</v>
      </c>
      <c r="W175">
        <v>0.03</v>
      </c>
      <c r="X175" t="s">
        <v>67</v>
      </c>
      <c r="Y175">
        <v>8.9999999999999993E-3</v>
      </c>
      <c r="Z175" t="s">
        <v>67</v>
      </c>
      <c r="AB175" t="s">
        <v>64</v>
      </c>
      <c r="AD175" t="s">
        <v>64</v>
      </c>
      <c r="AF175" t="s">
        <v>64</v>
      </c>
      <c r="AH175" t="s">
        <v>64</v>
      </c>
      <c r="AJ175" t="s">
        <v>64</v>
      </c>
      <c r="AL175" t="s">
        <v>64</v>
      </c>
      <c r="AM175">
        <v>0.08</v>
      </c>
      <c r="AN175" t="s">
        <v>61</v>
      </c>
      <c r="AO175">
        <v>0</v>
      </c>
      <c r="AP175" t="s">
        <v>61</v>
      </c>
      <c r="AQ175">
        <v>0</v>
      </c>
      <c r="AR175" t="s">
        <v>61</v>
      </c>
      <c r="AS175">
        <v>1.49</v>
      </c>
      <c r="AT175" t="s">
        <v>67</v>
      </c>
      <c r="AU175">
        <v>0.39</v>
      </c>
      <c r="AV175" t="s">
        <v>67</v>
      </c>
      <c r="AW175">
        <v>2.52</v>
      </c>
      <c r="AX175" t="s">
        <v>67</v>
      </c>
      <c r="AY175">
        <v>0.89</v>
      </c>
      <c r="AZ175" t="s">
        <v>67</v>
      </c>
      <c r="BB175" t="s">
        <v>64</v>
      </c>
      <c r="BD175" t="s">
        <v>64</v>
      </c>
      <c r="BF175" t="s">
        <v>64</v>
      </c>
    </row>
    <row r="176" spans="1:58" x14ac:dyDescent="0.25">
      <c r="A176" t="s">
        <v>58</v>
      </c>
      <c r="B176">
        <v>2</v>
      </c>
      <c r="C176" t="s">
        <v>75</v>
      </c>
      <c r="D176">
        <v>1982</v>
      </c>
      <c r="E176">
        <v>1981</v>
      </c>
      <c r="F176">
        <v>12</v>
      </c>
      <c r="G176" t="s">
        <v>66</v>
      </c>
      <c r="H176">
        <v>1329.8</v>
      </c>
      <c r="I176">
        <v>61.29</v>
      </c>
      <c r="J176" t="s">
        <v>67</v>
      </c>
      <c r="K176">
        <v>6.93</v>
      </c>
      <c r="L176" t="s">
        <v>67</v>
      </c>
      <c r="M176">
        <v>21.79</v>
      </c>
      <c r="N176" t="s">
        <v>67</v>
      </c>
      <c r="O176">
        <v>10.42</v>
      </c>
      <c r="P176" t="s">
        <v>67</v>
      </c>
      <c r="Q176">
        <v>12.34</v>
      </c>
      <c r="R176" t="s">
        <v>67</v>
      </c>
      <c r="S176">
        <v>5.55</v>
      </c>
      <c r="T176" t="s">
        <v>71</v>
      </c>
      <c r="V176" t="s">
        <v>64</v>
      </c>
      <c r="W176">
        <v>3.5999999999999997E-2</v>
      </c>
      <c r="X176" t="s">
        <v>67</v>
      </c>
      <c r="Y176">
        <v>8.9999999999999993E-3</v>
      </c>
      <c r="Z176" t="s">
        <v>67</v>
      </c>
      <c r="AB176" t="s">
        <v>64</v>
      </c>
      <c r="AD176" t="s">
        <v>64</v>
      </c>
      <c r="AE176">
        <v>0.13</v>
      </c>
      <c r="AF176" t="s">
        <v>68</v>
      </c>
      <c r="AG176">
        <v>7.0000000000000007E-2</v>
      </c>
      <c r="AH176" t="s">
        <v>68</v>
      </c>
      <c r="AJ176" t="s">
        <v>64</v>
      </c>
      <c r="AL176" t="s">
        <v>64</v>
      </c>
      <c r="AM176">
        <v>0.08</v>
      </c>
      <c r="AN176" t="s">
        <v>67</v>
      </c>
      <c r="AO176">
        <v>4.0000000000000001E-3</v>
      </c>
      <c r="AP176" t="s">
        <v>67</v>
      </c>
      <c r="AQ176">
        <v>4.9000000000000002E-2</v>
      </c>
      <c r="AR176" t="s">
        <v>67</v>
      </c>
      <c r="AS176">
        <v>1.24</v>
      </c>
      <c r="AT176" t="s">
        <v>67</v>
      </c>
      <c r="AU176">
        <v>0.32</v>
      </c>
      <c r="AV176" t="s">
        <v>67</v>
      </c>
      <c r="AW176">
        <v>2.14</v>
      </c>
      <c r="AX176" t="s">
        <v>67</v>
      </c>
      <c r="AY176">
        <v>0.72</v>
      </c>
      <c r="AZ176" t="s">
        <v>67</v>
      </c>
      <c r="BB176" t="s">
        <v>64</v>
      </c>
      <c r="BD176" t="s">
        <v>64</v>
      </c>
      <c r="BF176" t="s">
        <v>64</v>
      </c>
    </row>
    <row r="177" spans="1:58" x14ac:dyDescent="0.25">
      <c r="A177" t="s">
        <v>58</v>
      </c>
      <c r="B177">
        <v>2</v>
      </c>
      <c r="C177" t="s">
        <v>75</v>
      </c>
      <c r="D177">
        <v>1982</v>
      </c>
      <c r="E177">
        <v>1982</v>
      </c>
      <c r="F177">
        <v>1</v>
      </c>
      <c r="G177" t="s">
        <v>66</v>
      </c>
      <c r="H177">
        <v>400.96</v>
      </c>
      <c r="I177">
        <v>18.48</v>
      </c>
      <c r="J177" t="s">
        <v>67</v>
      </c>
      <c r="K177">
        <v>7.22</v>
      </c>
      <c r="L177" t="s">
        <v>67</v>
      </c>
      <c r="M177">
        <v>26.35</v>
      </c>
      <c r="N177" t="s">
        <v>67</v>
      </c>
      <c r="O177">
        <v>12.79</v>
      </c>
      <c r="P177" t="s">
        <v>67</v>
      </c>
      <c r="Q177">
        <v>6.25</v>
      </c>
      <c r="R177" t="s">
        <v>67</v>
      </c>
      <c r="S177">
        <v>5</v>
      </c>
      <c r="T177" t="s">
        <v>71</v>
      </c>
      <c r="V177" t="s">
        <v>64</v>
      </c>
      <c r="W177">
        <v>4.3999999999999997E-2</v>
      </c>
      <c r="X177" t="s">
        <v>67</v>
      </c>
      <c r="Y177">
        <v>1.2E-2</v>
      </c>
      <c r="Z177" t="s">
        <v>67</v>
      </c>
      <c r="AB177" t="s">
        <v>64</v>
      </c>
      <c r="AD177" t="s">
        <v>64</v>
      </c>
      <c r="AE177">
        <v>0.1</v>
      </c>
      <c r="AF177" t="s">
        <v>68</v>
      </c>
      <c r="AG177">
        <v>0.05</v>
      </c>
      <c r="AH177" t="s">
        <v>68</v>
      </c>
      <c r="AJ177" t="s">
        <v>64</v>
      </c>
      <c r="AL177" t="s">
        <v>64</v>
      </c>
      <c r="AM177">
        <v>7.0000000000000007E-2</v>
      </c>
      <c r="AN177" t="s">
        <v>67</v>
      </c>
      <c r="AO177">
        <v>1.6E-2</v>
      </c>
      <c r="AP177" t="s">
        <v>67</v>
      </c>
      <c r="AQ177">
        <v>3.3000000000000002E-2</v>
      </c>
      <c r="AR177" t="s">
        <v>67</v>
      </c>
      <c r="AS177">
        <v>1.42</v>
      </c>
      <c r="AT177" t="s">
        <v>67</v>
      </c>
      <c r="AU177">
        <v>0.35</v>
      </c>
      <c r="AV177" t="s">
        <v>67</v>
      </c>
      <c r="AW177">
        <v>2.42</v>
      </c>
      <c r="AX177" t="s">
        <v>67</v>
      </c>
      <c r="AY177">
        <v>0.84</v>
      </c>
      <c r="AZ177" t="s">
        <v>67</v>
      </c>
      <c r="BB177" t="s">
        <v>64</v>
      </c>
      <c r="BD177" t="s">
        <v>64</v>
      </c>
      <c r="BF177" t="s">
        <v>64</v>
      </c>
    </row>
    <row r="178" spans="1:58" x14ac:dyDescent="0.25">
      <c r="A178" t="s">
        <v>58</v>
      </c>
      <c r="B178">
        <v>2</v>
      </c>
      <c r="C178" t="s">
        <v>75</v>
      </c>
      <c r="D178">
        <v>1982</v>
      </c>
      <c r="E178">
        <v>1982</v>
      </c>
      <c r="F178">
        <v>2</v>
      </c>
      <c r="G178" t="s">
        <v>66</v>
      </c>
      <c r="H178">
        <v>1301.49</v>
      </c>
      <c r="I178">
        <v>54.18</v>
      </c>
      <c r="J178" t="s">
        <v>67</v>
      </c>
      <c r="K178">
        <v>7.04</v>
      </c>
      <c r="L178" t="s">
        <v>67</v>
      </c>
      <c r="M178">
        <v>19.91</v>
      </c>
      <c r="N178" t="s">
        <v>67</v>
      </c>
      <c r="O178">
        <v>9.17</v>
      </c>
      <c r="P178" t="s">
        <v>67</v>
      </c>
      <c r="Q178">
        <v>15.25</v>
      </c>
      <c r="R178" t="s">
        <v>67</v>
      </c>
      <c r="S178">
        <v>5</v>
      </c>
      <c r="T178" t="s">
        <v>71</v>
      </c>
      <c r="V178" t="s">
        <v>64</v>
      </c>
      <c r="W178">
        <v>2.1000000000000001E-2</v>
      </c>
      <c r="X178" t="s">
        <v>67</v>
      </c>
      <c r="Y178">
        <v>8.0000000000000002E-3</v>
      </c>
      <c r="Z178" t="s">
        <v>67</v>
      </c>
      <c r="AB178" t="s">
        <v>64</v>
      </c>
      <c r="AD178" t="s">
        <v>64</v>
      </c>
      <c r="AE178">
        <v>0.09</v>
      </c>
      <c r="AF178" t="s">
        <v>68</v>
      </c>
      <c r="AG178">
        <v>0.05</v>
      </c>
      <c r="AH178" t="s">
        <v>68</v>
      </c>
      <c r="AJ178" t="s">
        <v>64</v>
      </c>
      <c r="AL178" t="s">
        <v>64</v>
      </c>
      <c r="AM178">
        <v>0.05</v>
      </c>
      <c r="AN178" t="s">
        <v>67</v>
      </c>
      <c r="AO178">
        <v>7.0000000000000001E-3</v>
      </c>
      <c r="AP178" t="s">
        <v>67</v>
      </c>
      <c r="AQ178">
        <v>4.8000000000000001E-2</v>
      </c>
      <c r="AR178" t="s">
        <v>67</v>
      </c>
      <c r="AS178">
        <v>1.1200000000000001</v>
      </c>
      <c r="AT178" t="s">
        <v>67</v>
      </c>
      <c r="AU178">
        <v>0.27</v>
      </c>
      <c r="AV178" t="s">
        <v>67</v>
      </c>
      <c r="AW178">
        <v>1.64</v>
      </c>
      <c r="AX178" t="s">
        <v>67</v>
      </c>
      <c r="AY178">
        <v>0.61</v>
      </c>
      <c r="AZ178" t="s">
        <v>67</v>
      </c>
      <c r="BB178" t="s">
        <v>64</v>
      </c>
      <c r="BD178" t="s">
        <v>64</v>
      </c>
      <c r="BF178" t="s">
        <v>64</v>
      </c>
    </row>
    <row r="179" spans="1:58" x14ac:dyDescent="0.25">
      <c r="A179" t="s">
        <v>58</v>
      </c>
      <c r="B179">
        <v>2</v>
      </c>
      <c r="C179" t="s">
        <v>75</v>
      </c>
      <c r="D179">
        <v>1982</v>
      </c>
      <c r="E179">
        <v>1982</v>
      </c>
      <c r="F179">
        <v>3</v>
      </c>
      <c r="G179" t="s">
        <v>66</v>
      </c>
      <c r="H179">
        <v>433.07</v>
      </c>
      <c r="I179">
        <v>19.96</v>
      </c>
      <c r="J179" t="s">
        <v>73</v>
      </c>
      <c r="K179">
        <v>7.26</v>
      </c>
      <c r="L179" t="s">
        <v>61</v>
      </c>
      <c r="M179">
        <v>24.98</v>
      </c>
      <c r="N179" t="s">
        <v>61</v>
      </c>
      <c r="O179">
        <v>11.79</v>
      </c>
      <c r="P179" t="s">
        <v>61</v>
      </c>
      <c r="Q179">
        <v>6.38</v>
      </c>
      <c r="R179" t="s">
        <v>67</v>
      </c>
      <c r="S179">
        <v>4.25</v>
      </c>
      <c r="T179" t="s">
        <v>71</v>
      </c>
      <c r="V179" t="s">
        <v>64</v>
      </c>
      <c r="W179">
        <v>2.7E-2</v>
      </c>
      <c r="X179" t="s">
        <v>67</v>
      </c>
      <c r="Y179">
        <v>1.2999999999999999E-2</v>
      </c>
      <c r="Z179" t="s">
        <v>61</v>
      </c>
      <c r="AB179" t="s">
        <v>64</v>
      </c>
      <c r="AD179" t="s">
        <v>64</v>
      </c>
      <c r="AE179">
        <v>0.06</v>
      </c>
      <c r="AF179" t="s">
        <v>68</v>
      </c>
      <c r="AG179">
        <v>0.02</v>
      </c>
      <c r="AH179" t="s">
        <v>68</v>
      </c>
      <c r="AJ179" t="s">
        <v>64</v>
      </c>
      <c r="AL179" t="s">
        <v>64</v>
      </c>
      <c r="AM179">
        <v>0.02</v>
      </c>
      <c r="AN179" t="s">
        <v>67</v>
      </c>
      <c r="AO179">
        <v>5.0000000000000001E-3</v>
      </c>
      <c r="AP179" t="s">
        <v>67</v>
      </c>
      <c r="AQ179">
        <v>3.2000000000000001E-2</v>
      </c>
      <c r="AR179" t="s">
        <v>67</v>
      </c>
      <c r="AS179">
        <v>1.32</v>
      </c>
      <c r="AT179" t="s">
        <v>67</v>
      </c>
      <c r="AU179">
        <v>0.32</v>
      </c>
      <c r="AV179" t="s">
        <v>67</v>
      </c>
      <c r="AW179">
        <v>1.92</v>
      </c>
      <c r="AX179" t="s">
        <v>67</v>
      </c>
      <c r="AY179">
        <v>0.77</v>
      </c>
      <c r="AZ179" t="s">
        <v>67</v>
      </c>
      <c r="BB179" t="s">
        <v>64</v>
      </c>
      <c r="BD179" t="s">
        <v>64</v>
      </c>
      <c r="BF179" t="s">
        <v>64</v>
      </c>
    </row>
    <row r="180" spans="1:58" x14ac:dyDescent="0.25">
      <c r="A180" t="s">
        <v>58</v>
      </c>
      <c r="B180">
        <v>2</v>
      </c>
      <c r="C180" t="s">
        <v>75</v>
      </c>
      <c r="D180">
        <v>1982</v>
      </c>
      <c r="E180">
        <v>1982</v>
      </c>
      <c r="F180">
        <v>4</v>
      </c>
      <c r="G180" t="s">
        <v>60</v>
      </c>
      <c r="H180">
        <v>567.67999999999995</v>
      </c>
      <c r="I180">
        <v>25.32</v>
      </c>
      <c r="J180" t="s">
        <v>73</v>
      </c>
      <c r="L180" t="s">
        <v>64</v>
      </c>
      <c r="N180" t="s">
        <v>64</v>
      </c>
      <c r="P180" t="s">
        <v>64</v>
      </c>
      <c r="Q180">
        <v>7.25</v>
      </c>
      <c r="R180" t="s">
        <v>67</v>
      </c>
      <c r="S180">
        <v>6.9</v>
      </c>
      <c r="T180" t="s">
        <v>71</v>
      </c>
      <c r="V180" t="s">
        <v>64</v>
      </c>
      <c r="W180">
        <v>2.7E-2</v>
      </c>
      <c r="X180" t="s">
        <v>67</v>
      </c>
      <c r="Z180" t="s">
        <v>64</v>
      </c>
      <c r="AB180" t="s">
        <v>64</v>
      </c>
      <c r="AD180" t="s">
        <v>64</v>
      </c>
      <c r="AE180">
        <v>7.0000000000000007E-2</v>
      </c>
      <c r="AF180" t="s">
        <v>68</v>
      </c>
      <c r="AG180">
        <v>0.03</v>
      </c>
      <c r="AH180" t="s">
        <v>68</v>
      </c>
      <c r="AJ180" t="s">
        <v>64</v>
      </c>
      <c r="AL180" t="s">
        <v>64</v>
      </c>
      <c r="AM180">
        <v>0.03</v>
      </c>
      <c r="AN180" t="s">
        <v>67</v>
      </c>
      <c r="AO180">
        <v>1E-3</v>
      </c>
      <c r="AP180" t="s">
        <v>67</v>
      </c>
      <c r="AQ180">
        <v>3.5000000000000003E-2</v>
      </c>
      <c r="AR180" t="s">
        <v>67</v>
      </c>
      <c r="AS180">
        <v>1.31</v>
      </c>
      <c r="AT180" t="s">
        <v>67</v>
      </c>
      <c r="AU180">
        <v>0.32</v>
      </c>
      <c r="AV180" t="s">
        <v>67</v>
      </c>
      <c r="AW180">
        <v>1.82</v>
      </c>
      <c r="AX180" t="s">
        <v>67</v>
      </c>
      <c r="AY180">
        <v>0.75</v>
      </c>
      <c r="AZ180" t="s">
        <v>67</v>
      </c>
      <c r="BB180" t="s">
        <v>64</v>
      </c>
      <c r="BD180" t="s">
        <v>64</v>
      </c>
      <c r="BF180" t="s">
        <v>64</v>
      </c>
    </row>
    <row r="181" spans="1:58" x14ac:dyDescent="0.25">
      <c r="A181" t="s">
        <v>58</v>
      </c>
      <c r="B181">
        <v>2</v>
      </c>
      <c r="C181" t="s">
        <v>75</v>
      </c>
      <c r="D181">
        <v>1982</v>
      </c>
      <c r="E181">
        <v>1982</v>
      </c>
      <c r="F181">
        <v>5</v>
      </c>
      <c r="G181" t="s">
        <v>60</v>
      </c>
      <c r="H181">
        <v>798.88</v>
      </c>
      <c r="I181">
        <v>36.82</v>
      </c>
      <c r="J181" t="s">
        <v>73</v>
      </c>
      <c r="L181" t="s">
        <v>64</v>
      </c>
      <c r="N181" t="s">
        <v>64</v>
      </c>
      <c r="P181" t="s">
        <v>64</v>
      </c>
      <c r="Q181">
        <v>2.46</v>
      </c>
      <c r="R181" t="s">
        <v>67</v>
      </c>
      <c r="S181">
        <v>4.8099999999999996</v>
      </c>
      <c r="T181" t="s">
        <v>76</v>
      </c>
      <c r="V181" t="s">
        <v>64</v>
      </c>
      <c r="W181">
        <v>2.9000000000000001E-2</v>
      </c>
      <c r="X181" t="s">
        <v>67</v>
      </c>
      <c r="Z181" t="s">
        <v>64</v>
      </c>
      <c r="AB181" t="s">
        <v>64</v>
      </c>
      <c r="AD181" t="s">
        <v>64</v>
      </c>
      <c r="AE181">
        <v>0.11</v>
      </c>
      <c r="AF181" t="s">
        <v>68</v>
      </c>
      <c r="AG181">
        <v>0.04</v>
      </c>
      <c r="AH181" t="s">
        <v>68</v>
      </c>
      <c r="AJ181" t="s">
        <v>64</v>
      </c>
      <c r="AL181" t="s">
        <v>64</v>
      </c>
      <c r="AM181">
        <v>0.04</v>
      </c>
      <c r="AN181" t="s">
        <v>67</v>
      </c>
      <c r="AO181">
        <v>2E-3</v>
      </c>
      <c r="AP181" t="s">
        <v>67</v>
      </c>
      <c r="AQ181">
        <v>6.7000000000000004E-2</v>
      </c>
      <c r="AR181" t="s">
        <v>67</v>
      </c>
      <c r="AS181">
        <v>1.1599999999999999</v>
      </c>
      <c r="AT181" t="s">
        <v>67</v>
      </c>
      <c r="AU181">
        <v>0.3</v>
      </c>
      <c r="AV181" t="s">
        <v>67</v>
      </c>
      <c r="AW181">
        <v>1.62</v>
      </c>
      <c r="AX181" t="s">
        <v>67</v>
      </c>
      <c r="AY181">
        <v>0.68</v>
      </c>
      <c r="AZ181" t="s">
        <v>67</v>
      </c>
      <c r="BB181" t="s">
        <v>64</v>
      </c>
      <c r="BD181" t="s">
        <v>64</v>
      </c>
      <c r="BF181" t="s">
        <v>64</v>
      </c>
    </row>
    <row r="182" spans="1:58" x14ac:dyDescent="0.25">
      <c r="A182" t="s">
        <v>58</v>
      </c>
      <c r="B182">
        <v>2</v>
      </c>
      <c r="C182" t="s">
        <v>75</v>
      </c>
      <c r="D182">
        <v>1982</v>
      </c>
      <c r="E182">
        <v>1982</v>
      </c>
      <c r="F182">
        <v>6</v>
      </c>
      <c r="G182" t="s">
        <v>66</v>
      </c>
      <c r="H182">
        <v>309.62</v>
      </c>
      <c r="I182">
        <v>13.81</v>
      </c>
      <c r="J182" t="s">
        <v>67</v>
      </c>
      <c r="L182" t="s">
        <v>64</v>
      </c>
      <c r="N182" t="s">
        <v>64</v>
      </c>
      <c r="P182" t="s">
        <v>64</v>
      </c>
      <c r="Q182">
        <v>8.56</v>
      </c>
      <c r="R182" t="s">
        <v>67</v>
      </c>
      <c r="S182">
        <v>6.53</v>
      </c>
      <c r="T182" t="s">
        <v>76</v>
      </c>
      <c r="V182" t="s">
        <v>64</v>
      </c>
      <c r="W182">
        <v>2.9000000000000001E-2</v>
      </c>
      <c r="X182" t="s">
        <v>67</v>
      </c>
      <c r="Z182" t="s">
        <v>64</v>
      </c>
      <c r="AB182" t="s">
        <v>64</v>
      </c>
      <c r="AD182" t="s">
        <v>64</v>
      </c>
      <c r="AE182">
        <v>0.09</v>
      </c>
      <c r="AF182" t="s">
        <v>68</v>
      </c>
      <c r="AG182">
        <v>0.05</v>
      </c>
      <c r="AH182" t="s">
        <v>68</v>
      </c>
      <c r="AJ182" t="s">
        <v>64</v>
      </c>
      <c r="AL182" t="s">
        <v>64</v>
      </c>
      <c r="AM182">
        <v>0.05</v>
      </c>
      <c r="AN182" t="s">
        <v>67</v>
      </c>
      <c r="AO182">
        <v>2E-3</v>
      </c>
      <c r="AP182" t="s">
        <v>67</v>
      </c>
      <c r="AQ182">
        <v>4.2999999999999997E-2</v>
      </c>
      <c r="AR182" t="s">
        <v>67</v>
      </c>
      <c r="AS182">
        <v>1.41</v>
      </c>
      <c r="AT182" t="s">
        <v>67</v>
      </c>
      <c r="AU182">
        <v>0.38</v>
      </c>
      <c r="AV182" t="s">
        <v>67</v>
      </c>
      <c r="AW182">
        <v>1.97</v>
      </c>
      <c r="AX182" t="s">
        <v>67</v>
      </c>
      <c r="AY182">
        <v>0.82</v>
      </c>
      <c r="AZ182" t="s">
        <v>67</v>
      </c>
      <c r="BB182" t="s">
        <v>64</v>
      </c>
      <c r="BD182" t="s">
        <v>64</v>
      </c>
      <c r="BF182" t="s">
        <v>64</v>
      </c>
    </row>
    <row r="183" spans="1:58" x14ac:dyDescent="0.25">
      <c r="A183" t="s">
        <v>58</v>
      </c>
      <c r="B183">
        <v>2</v>
      </c>
      <c r="C183" t="s">
        <v>75</v>
      </c>
      <c r="D183">
        <v>1982</v>
      </c>
      <c r="E183">
        <v>1982</v>
      </c>
      <c r="F183">
        <v>7</v>
      </c>
      <c r="G183" t="s">
        <v>66</v>
      </c>
      <c r="H183">
        <v>123.67</v>
      </c>
      <c r="I183">
        <v>5.7</v>
      </c>
      <c r="J183" t="s">
        <v>67</v>
      </c>
      <c r="L183" t="s">
        <v>64</v>
      </c>
      <c r="N183" t="s">
        <v>64</v>
      </c>
      <c r="P183" t="s">
        <v>64</v>
      </c>
      <c r="Q183">
        <v>4.6900000000000004</v>
      </c>
      <c r="R183" t="s">
        <v>67</v>
      </c>
      <c r="T183" t="s">
        <v>64</v>
      </c>
      <c r="V183" t="s">
        <v>64</v>
      </c>
      <c r="W183">
        <v>4.3999999999999997E-2</v>
      </c>
      <c r="X183" t="s">
        <v>67</v>
      </c>
      <c r="Z183" t="s">
        <v>64</v>
      </c>
      <c r="AB183" t="s">
        <v>64</v>
      </c>
      <c r="AD183" t="s">
        <v>64</v>
      </c>
      <c r="AE183">
        <v>0.12</v>
      </c>
      <c r="AF183" t="s">
        <v>68</v>
      </c>
      <c r="AG183">
        <v>0.05</v>
      </c>
      <c r="AH183" t="s">
        <v>68</v>
      </c>
      <c r="AJ183" t="s">
        <v>64</v>
      </c>
      <c r="AL183" t="s">
        <v>64</v>
      </c>
      <c r="AM183">
        <v>0.06</v>
      </c>
      <c r="AN183" t="s">
        <v>67</v>
      </c>
      <c r="AO183">
        <v>8.9999999999999993E-3</v>
      </c>
      <c r="AP183" t="s">
        <v>67</v>
      </c>
      <c r="AQ183">
        <v>5.2999999999999999E-2</v>
      </c>
      <c r="AR183" t="s">
        <v>67</v>
      </c>
      <c r="AS183">
        <v>1.74</v>
      </c>
      <c r="AT183" t="s">
        <v>67</v>
      </c>
      <c r="AU183">
        <v>0.47</v>
      </c>
      <c r="AV183" t="s">
        <v>67</v>
      </c>
      <c r="AW183">
        <v>2.48</v>
      </c>
      <c r="AX183" t="s">
        <v>67</v>
      </c>
      <c r="AY183">
        <v>1.01</v>
      </c>
      <c r="AZ183" t="s">
        <v>67</v>
      </c>
      <c r="BB183" t="s">
        <v>64</v>
      </c>
      <c r="BD183" t="s">
        <v>64</v>
      </c>
      <c r="BF183" t="s">
        <v>64</v>
      </c>
    </row>
    <row r="184" spans="1:58" x14ac:dyDescent="0.25">
      <c r="A184" t="s">
        <v>58</v>
      </c>
      <c r="B184">
        <v>2</v>
      </c>
      <c r="C184" t="s">
        <v>75</v>
      </c>
      <c r="D184">
        <v>1982</v>
      </c>
      <c r="E184">
        <v>1982</v>
      </c>
      <c r="F184">
        <v>8</v>
      </c>
      <c r="G184" t="s">
        <v>66</v>
      </c>
      <c r="H184">
        <v>59.02</v>
      </c>
      <c r="I184">
        <v>2.72</v>
      </c>
      <c r="J184" t="s">
        <v>67</v>
      </c>
      <c r="L184" t="s">
        <v>64</v>
      </c>
      <c r="N184" t="s">
        <v>64</v>
      </c>
      <c r="P184" t="s">
        <v>64</v>
      </c>
      <c r="Q184">
        <v>15.3</v>
      </c>
      <c r="R184" t="s">
        <v>67</v>
      </c>
      <c r="S184">
        <v>7.11</v>
      </c>
      <c r="T184" t="s">
        <v>76</v>
      </c>
      <c r="V184" t="s">
        <v>64</v>
      </c>
      <c r="W184">
        <v>3.3000000000000002E-2</v>
      </c>
      <c r="X184" t="s">
        <v>67</v>
      </c>
      <c r="Z184" t="s">
        <v>64</v>
      </c>
      <c r="AB184" t="s">
        <v>64</v>
      </c>
      <c r="AD184" t="s">
        <v>64</v>
      </c>
      <c r="AE184">
        <v>0.12</v>
      </c>
      <c r="AF184" t="s">
        <v>68</v>
      </c>
      <c r="AG184">
        <v>0.03</v>
      </c>
      <c r="AH184" t="s">
        <v>68</v>
      </c>
      <c r="AJ184" t="s">
        <v>64</v>
      </c>
      <c r="AL184" t="s">
        <v>64</v>
      </c>
      <c r="AM184">
        <v>7.0000000000000007E-2</v>
      </c>
      <c r="AN184" t="s">
        <v>67</v>
      </c>
      <c r="AO184">
        <v>4.4999999999999998E-2</v>
      </c>
      <c r="AP184" t="s">
        <v>67</v>
      </c>
      <c r="AQ184">
        <v>4.2000000000000003E-2</v>
      </c>
      <c r="AR184" t="s">
        <v>67</v>
      </c>
      <c r="AS184">
        <v>1.99</v>
      </c>
      <c r="AT184" t="s">
        <v>67</v>
      </c>
      <c r="AU184">
        <v>0.67</v>
      </c>
      <c r="AV184" t="s">
        <v>67</v>
      </c>
      <c r="AW184">
        <v>3</v>
      </c>
      <c r="AX184" t="s">
        <v>67</v>
      </c>
      <c r="AY184">
        <v>1.1399999999999999</v>
      </c>
      <c r="AZ184" t="s">
        <v>67</v>
      </c>
      <c r="BB184" t="s">
        <v>64</v>
      </c>
      <c r="BD184" t="s">
        <v>64</v>
      </c>
      <c r="BF184" t="s">
        <v>64</v>
      </c>
    </row>
    <row r="185" spans="1:58" x14ac:dyDescent="0.25">
      <c r="A185" t="s">
        <v>58</v>
      </c>
      <c r="B185">
        <v>2</v>
      </c>
      <c r="C185" t="s">
        <v>75</v>
      </c>
      <c r="D185">
        <v>1982</v>
      </c>
      <c r="E185">
        <v>1982</v>
      </c>
      <c r="F185">
        <v>9</v>
      </c>
      <c r="G185" t="s">
        <v>66</v>
      </c>
      <c r="H185">
        <v>56.5</v>
      </c>
      <c r="I185">
        <v>2.52</v>
      </c>
      <c r="J185" t="s">
        <v>67</v>
      </c>
      <c r="L185" t="s">
        <v>64</v>
      </c>
      <c r="N185" t="s">
        <v>64</v>
      </c>
      <c r="P185" t="s">
        <v>64</v>
      </c>
      <c r="Q185">
        <v>10.210000000000001</v>
      </c>
      <c r="R185" t="s">
        <v>67</v>
      </c>
      <c r="T185" t="s">
        <v>64</v>
      </c>
      <c r="V185" t="s">
        <v>64</v>
      </c>
      <c r="W185">
        <v>3.5999999999999997E-2</v>
      </c>
      <c r="X185" t="s">
        <v>67</v>
      </c>
      <c r="Z185" t="s">
        <v>64</v>
      </c>
      <c r="AB185" t="s">
        <v>64</v>
      </c>
      <c r="AD185" t="s">
        <v>64</v>
      </c>
      <c r="AE185">
        <v>0.12</v>
      </c>
      <c r="AF185" t="s">
        <v>68</v>
      </c>
      <c r="AG185">
        <v>0.01</v>
      </c>
      <c r="AH185" t="s">
        <v>68</v>
      </c>
      <c r="AJ185" t="s">
        <v>64</v>
      </c>
      <c r="AL185" t="s">
        <v>64</v>
      </c>
      <c r="AM185">
        <v>0.05</v>
      </c>
      <c r="AN185" t="s">
        <v>67</v>
      </c>
      <c r="AO185">
        <v>4.2000000000000003E-2</v>
      </c>
      <c r="AP185" t="s">
        <v>67</v>
      </c>
      <c r="AQ185">
        <v>6.4000000000000001E-2</v>
      </c>
      <c r="AR185" t="s">
        <v>67</v>
      </c>
      <c r="AS185">
        <v>1.99</v>
      </c>
      <c r="AT185" t="s">
        <v>67</v>
      </c>
      <c r="AU185">
        <v>0.75</v>
      </c>
      <c r="AV185" t="s">
        <v>67</v>
      </c>
      <c r="AW185">
        <v>3.26</v>
      </c>
      <c r="AX185" t="s">
        <v>67</v>
      </c>
      <c r="AY185">
        <v>1.17</v>
      </c>
      <c r="AZ185" t="s">
        <v>67</v>
      </c>
      <c r="BB185" t="s">
        <v>64</v>
      </c>
      <c r="BD185" t="s">
        <v>64</v>
      </c>
      <c r="BF185" t="s">
        <v>64</v>
      </c>
    </row>
    <row r="186" spans="1:58" x14ac:dyDescent="0.25">
      <c r="A186" t="s">
        <v>58</v>
      </c>
      <c r="B186">
        <v>2</v>
      </c>
      <c r="C186" t="s">
        <v>75</v>
      </c>
      <c r="D186">
        <v>1983</v>
      </c>
      <c r="E186">
        <v>1982</v>
      </c>
      <c r="F186">
        <v>10</v>
      </c>
      <c r="G186" t="s">
        <v>66</v>
      </c>
      <c r="H186">
        <v>255.59</v>
      </c>
      <c r="I186">
        <v>11.78</v>
      </c>
      <c r="J186" t="s">
        <v>73</v>
      </c>
      <c r="L186" t="s">
        <v>64</v>
      </c>
      <c r="N186" t="s">
        <v>64</v>
      </c>
      <c r="P186" t="s">
        <v>64</v>
      </c>
      <c r="Q186">
        <v>2.84</v>
      </c>
      <c r="R186" t="s">
        <v>67</v>
      </c>
      <c r="S186">
        <v>10.130000000000001</v>
      </c>
      <c r="T186" t="s">
        <v>76</v>
      </c>
      <c r="V186" t="s">
        <v>64</v>
      </c>
      <c r="W186">
        <v>2.4E-2</v>
      </c>
      <c r="X186" t="s">
        <v>67</v>
      </c>
      <c r="Z186" t="s">
        <v>64</v>
      </c>
      <c r="AB186" t="s">
        <v>64</v>
      </c>
      <c r="AD186" t="s">
        <v>64</v>
      </c>
      <c r="AE186">
        <v>0.16</v>
      </c>
      <c r="AF186" t="s">
        <v>68</v>
      </c>
      <c r="AG186">
        <v>0.03</v>
      </c>
      <c r="AH186" t="s">
        <v>68</v>
      </c>
      <c r="AJ186" t="s">
        <v>64</v>
      </c>
      <c r="AL186" t="s">
        <v>64</v>
      </c>
      <c r="AM186">
        <v>0.04</v>
      </c>
      <c r="AN186" t="s">
        <v>67</v>
      </c>
      <c r="AO186">
        <v>8.0000000000000002E-3</v>
      </c>
      <c r="AP186" t="s">
        <v>67</v>
      </c>
      <c r="AQ186">
        <v>0.11700000000000001</v>
      </c>
      <c r="AR186" t="s">
        <v>67</v>
      </c>
      <c r="AS186">
        <v>1.54</v>
      </c>
      <c r="AT186" t="s">
        <v>67</v>
      </c>
      <c r="AU186">
        <v>0.42</v>
      </c>
      <c r="AV186" t="s">
        <v>67</v>
      </c>
      <c r="AW186">
        <v>2.4900000000000002</v>
      </c>
      <c r="AX186" t="s">
        <v>67</v>
      </c>
      <c r="AY186">
        <v>1</v>
      </c>
      <c r="AZ186" t="s">
        <v>67</v>
      </c>
      <c r="BB186" t="s">
        <v>64</v>
      </c>
      <c r="BD186" t="s">
        <v>64</v>
      </c>
      <c r="BF186" t="s">
        <v>64</v>
      </c>
    </row>
    <row r="187" spans="1:58" x14ac:dyDescent="0.25">
      <c r="A187" t="s">
        <v>58</v>
      </c>
      <c r="B187">
        <v>2</v>
      </c>
      <c r="C187" t="s">
        <v>75</v>
      </c>
      <c r="D187">
        <v>1983</v>
      </c>
      <c r="E187">
        <v>1982</v>
      </c>
      <c r="F187">
        <v>11</v>
      </c>
      <c r="G187" t="s">
        <v>77</v>
      </c>
      <c r="H187">
        <v>310.52</v>
      </c>
      <c r="I187">
        <v>13.85</v>
      </c>
      <c r="J187" t="s">
        <v>67</v>
      </c>
      <c r="L187" t="s">
        <v>64</v>
      </c>
      <c r="N187" t="s">
        <v>64</v>
      </c>
      <c r="P187" t="s">
        <v>64</v>
      </c>
      <c r="Q187">
        <v>1.27</v>
      </c>
      <c r="R187" t="s">
        <v>67</v>
      </c>
      <c r="T187" t="s">
        <v>64</v>
      </c>
      <c r="V187" t="s">
        <v>64</v>
      </c>
      <c r="W187">
        <v>0.03</v>
      </c>
      <c r="X187" t="s">
        <v>67</v>
      </c>
      <c r="Z187" t="s">
        <v>64</v>
      </c>
      <c r="AB187" t="s">
        <v>64</v>
      </c>
      <c r="AD187" t="s">
        <v>64</v>
      </c>
      <c r="AE187">
        <v>0.12</v>
      </c>
      <c r="AF187" t="s">
        <v>68</v>
      </c>
      <c r="AG187">
        <v>0.03</v>
      </c>
      <c r="AH187" t="s">
        <v>68</v>
      </c>
      <c r="AJ187" t="s">
        <v>64</v>
      </c>
      <c r="AL187" t="s">
        <v>64</v>
      </c>
      <c r="AM187">
        <v>0.03</v>
      </c>
      <c r="AN187" t="s">
        <v>67</v>
      </c>
      <c r="AO187">
        <v>0</v>
      </c>
      <c r="AP187" t="s">
        <v>67</v>
      </c>
      <c r="AQ187">
        <v>8.1000000000000003E-2</v>
      </c>
      <c r="AR187" t="s">
        <v>67</v>
      </c>
      <c r="AS187">
        <v>1.45</v>
      </c>
      <c r="AT187" t="s">
        <v>67</v>
      </c>
      <c r="AU187">
        <v>0.37</v>
      </c>
      <c r="AV187" t="s">
        <v>67</v>
      </c>
      <c r="AW187">
        <v>2.2999999999999998</v>
      </c>
      <c r="AX187" t="s">
        <v>67</v>
      </c>
      <c r="AY187">
        <v>0.92</v>
      </c>
      <c r="AZ187" t="s">
        <v>67</v>
      </c>
      <c r="BB187" t="s">
        <v>64</v>
      </c>
      <c r="BD187" t="s">
        <v>64</v>
      </c>
      <c r="BF187" t="s">
        <v>64</v>
      </c>
    </row>
    <row r="188" spans="1:58" x14ac:dyDescent="0.25">
      <c r="A188" t="s">
        <v>58</v>
      </c>
      <c r="B188">
        <v>2</v>
      </c>
      <c r="C188" t="s">
        <v>75</v>
      </c>
      <c r="D188">
        <v>1983</v>
      </c>
      <c r="E188">
        <v>1982</v>
      </c>
      <c r="F188">
        <v>12</v>
      </c>
      <c r="G188" t="s">
        <v>77</v>
      </c>
      <c r="H188">
        <v>891.31</v>
      </c>
      <c r="I188">
        <v>41.08</v>
      </c>
      <c r="J188" t="s">
        <v>67</v>
      </c>
      <c r="L188" t="s">
        <v>64</v>
      </c>
      <c r="N188" t="s">
        <v>64</v>
      </c>
      <c r="P188" t="s">
        <v>64</v>
      </c>
      <c r="Q188">
        <v>9.07</v>
      </c>
      <c r="R188" t="s">
        <v>67</v>
      </c>
      <c r="T188" t="s">
        <v>64</v>
      </c>
      <c r="V188" t="s">
        <v>64</v>
      </c>
      <c r="W188">
        <v>2.4E-2</v>
      </c>
      <c r="X188" t="s">
        <v>67</v>
      </c>
      <c r="Z188" t="s">
        <v>64</v>
      </c>
      <c r="AB188" t="s">
        <v>64</v>
      </c>
      <c r="AD188" t="s">
        <v>64</v>
      </c>
      <c r="AE188">
        <v>0.1</v>
      </c>
      <c r="AF188" t="s">
        <v>68</v>
      </c>
      <c r="AG188">
        <v>0.03</v>
      </c>
      <c r="AH188" t="s">
        <v>68</v>
      </c>
      <c r="AJ188" t="s">
        <v>64</v>
      </c>
      <c r="AL188" t="s">
        <v>64</v>
      </c>
      <c r="AM188">
        <v>0.03</v>
      </c>
      <c r="AN188" t="s">
        <v>67</v>
      </c>
      <c r="AO188">
        <v>1E-3</v>
      </c>
      <c r="AP188" t="s">
        <v>67</v>
      </c>
      <c r="AQ188">
        <v>7.0000000000000007E-2</v>
      </c>
      <c r="AR188" t="s">
        <v>67</v>
      </c>
      <c r="AS188">
        <v>1.29</v>
      </c>
      <c r="AT188" t="s">
        <v>67</v>
      </c>
      <c r="AU188">
        <v>8.08</v>
      </c>
      <c r="AV188" t="s">
        <v>71</v>
      </c>
      <c r="AW188">
        <v>1.97</v>
      </c>
      <c r="AX188" t="s">
        <v>67</v>
      </c>
      <c r="AY188">
        <v>0.76</v>
      </c>
      <c r="AZ188" t="s">
        <v>67</v>
      </c>
      <c r="BB188" t="s">
        <v>64</v>
      </c>
      <c r="BD188" t="s">
        <v>64</v>
      </c>
      <c r="BF188" t="s">
        <v>64</v>
      </c>
    </row>
    <row r="189" spans="1:58" x14ac:dyDescent="0.25">
      <c r="A189" t="s">
        <v>58</v>
      </c>
      <c r="B189">
        <v>2</v>
      </c>
      <c r="C189" t="s">
        <v>75</v>
      </c>
      <c r="D189">
        <v>1983</v>
      </c>
      <c r="E189">
        <v>1983</v>
      </c>
      <c r="F189">
        <v>1</v>
      </c>
      <c r="G189" t="s">
        <v>66</v>
      </c>
      <c r="H189">
        <v>738.34</v>
      </c>
      <c r="I189">
        <v>34.03</v>
      </c>
      <c r="J189" t="s">
        <v>67</v>
      </c>
      <c r="L189" t="s">
        <v>64</v>
      </c>
      <c r="N189" t="s">
        <v>64</v>
      </c>
      <c r="P189" t="s">
        <v>64</v>
      </c>
      <c r="Q189">
        <v>1.1299999999999999</v>
      </c>
      <c r="R189" t="s">
        <v>67</v>
      </c>
      <c r="T189" t="s">
        <v>64</v>
      </c>
      <c r="V189" t="s">
        <v>64</v>
      </c>
      <c r="W189">
        <v>0.02</v>
      </c>
      <c r="X189" t="s">
        <v>67</v>
      </c>
      <c r="Z189" t="s">
        <v>64</v>
      </c>
      <c r="AB189" t="s">
        <v>64</v>
      </c>
      <c r="AD189" t="s">
        <v>64</v>
      </c>
      <c r="AE189">
        <v>0.08</v>
      </c>
      <c r="AF189" t="s">
        <v>68</v>
      </c>
      <c r="AG189">
        <v>0.02</v>
      </c>
      <c r="AH189" t="s">
        <v>68</v>
      </c>
      <c r="AJ189" t="s">
        <v>64</v>
      </c>
      <c r="AL189" t="s">
        <v>64</v>
      </c>
      <c r="AM189">
        <v>0.02</v>
      </c>
      <c r="AN189" t="s">
        <v>67</v>
      </c>
      <c r="AO189">
        <v>1E-3</v>
      </c>
      <c r="AP189" t="s">
        <v>67</v>
      </c>
      <c r="AQ189">
        <v>6.6000000000000003E-2</v>
      </c>
      <c r="AR189" t="s">
        <v>67</v>
      </c>
      <c r="AS189">
        <v>1.3</v>
      </c>
      <c r="AT189" t="s">
        <v>67</v>
      </c>
      <c r="AU189">
        <v>0.32</v>
      </c>
      <c r="AV189" t="s">
        <v>67</v>
      </c>
      <c r="AW189">
        <v>1.98</v>
      </c>
      <c r="AX189" t="s">
        <v>67</v>
      </c>
      <c r="AY189">
        <v>0.8</v>
      </c>
      <c r="AZ189" t="s">
        <v>67</v>
      </c>
      <c r="BB189" t="s">
        <v>64</v>
      </c>
      <c r="BD189" t="s">
        <v>64</v>
      </c>
      <c r="BF189" t="s">
        <v>64</v>
      </c>
    </row>
    <row r="190" spans="1:58" x14ac:dyDescent="0.25">
      <c r="A190" t="s">
        <v>58</v>
      </c>
      <c r="B190">
        <v>2</v>
      </c>
      <c r="C190" t="s">
        <v>75</v>
      </c>
      <c r="D190">
        <v>1983</v>
      </c>
      <c r="E190">
        <v>1983</v>
      </c>
      <c r="F190">
        <v>2</v>
      </c>
      <c r="G190" t="s">
        <v>60</v>
      </c>
      <c r="H190">
        <v>766.29</v>
      </c>
      <c r="I190">
        <v>31.9</v>
      </c>
      <c r="J190" t="s">
        <v>67</v>
      </c>
      <c r="L190" t="s">
        <v>64</v>
      </c>
      <c r="N190" t="s">
        <v>64</v>
      </c>
      <c r="P190" t="s">
        <v>64</v>
      </c>
      <c r="Q190">
        <v>0.88</v>
      </c>
      <c r="R190" t="s">
        <v>67</v>
      </c>
      <c r="S190">
        <v>6.07</v>
      </c>
      <c r="T190" t="s">
        <v>61</v>
      </c>
      <c r="V190" t="s">
        <v>64</v>
      </c>
      <c r="W190">
        <v>2.1999999999999999E-2</v>
      </c>
      <c r="X190" t="s">
        <v>67</v>
      </c>
      <c r="Z190" t="s">
        <v>64</v>
      </c>
      <c r="AB190" t="s">
        <v>64</v>
      </c>
      <c r="AD190" t="s">
        <v>64</v>
      </c>
      <c r="AE190">
        <v>0.09</v>
      </c>
      <c r="AF190" t="s">
        <v>68</v>
      </c>
      <c r="AG190">
        <v>0.03</v>
      </c>
      <c r="AH190" t="s">
        <v>68</v>
      </c>
      <c r="AJ190" t="s">
        <v>64</v>
      </c>
      <c r="AL190" t="s">
        <v>64</v>
      </c>
      <c r="AM190">
        <v>0.03</v>
      </c>
      <c r="AN190" t="s">
        <v>67</v>
      </c>
      <c r="AO190">
        <v>4.0000000000000001E-3</v>
      </c>
      <c r="AP190" t="s">
        <v>67</v>
      </c>
      <c r="AQ190">
        <v>6.5000000000000002E-2</v>
      </c>
      <c r="AR190" t="s">
        <v>67</v>
      </c>
      <c r="AS190">
        <v>1.43</v>
      </c>
      <c r="AT190" t="s">
        <v>67</v>
      </c>
      <c r="AU190">
        <v>0.28000000000000003</v>
      </c>
      <c r="AV190" t="s">
        <v>67</v>
      </c>
      <c r="AW190">
        <v>1.94</v>
      </c>
      <c r="AX190" t="s">
        <v>67</v>
      </c>
      <c r="AY190">
        <v>0.8</v>
      </c>
      <c r="AZ190" t="s">
        <v>67</v>
      </c>
      <c r="BB190" t="s">
        <v>64</v>
      </c>
      <c r="BD190" t="s">
        <v>64</v>
      </c>
      <c r="BF190" t="s">
        <v>64</v>
      </c>
    </row>
    <row r="191" spans="1:58" x14ac:dyDescent="0.25">
      <c r="A191" t="s">
        <v>58</v>
      </c>
      <c r="B191">
        <v>2</v>
      </c>
      <c r="C191" t="s">
        <v>75</v>
      </c>
      <c r="D191">
        <v>1983</v>
      </c>
      <c r="E191">
        <v>1983</v>
      </c>
      <c r="F191">
        <v>3</v>
      </c>
      <c r="G191" t="s">
        <v>66</v>
      </c>
      <c r="H191">
        <v>609.46</v>
      </c>
      <c r="I191">
        <v>28.09</v>
      </c>
      <c r="J191" t="s">
        <v>67</v>
      </c>
      <c r="L191" t="s">
        <v>64</v>
      </c>
      <c r="N191" t="s">
        <v>64</v>
      </c>
      <c r="P191" t="s">
        <v>64</v>
      </c>
      <c r="Q191">
        <v>0.92</v>
      </c>
      <c r="R191" t="s">
        <v>67</v>
      </c>
      <c r="S191">
        <v>6.12</v>
      </c>
      <c r="T191" t="s">
        <v>67</v>
      </c>
      <c r="V191" t="s">
        <v>64</v>
      </c>
      <c r="W191">
        <v>1.7000000000000001E-2</v>
      </c>
      <c r="X191" t="s">
        <v>67</v>
      </c>
      <c r="Z191" t="s">
        <v>64</v>
      </c>
      <c r="AB191" t="s">
        <v>64</v>
      </c>
      <c r="AD191" t="s">
        <v>64</v>
      </c>
      <c r="AE191">
        <v>0.08</v>
      </c>
      <c r="AF191" t="s">
        <v>68</v>
      </c>
      <c r="AG191">
        <v>0.01</v>
      </c>
      <c r="AH191" t="s">
        <v>68</v>
      </c>
      <c r="AJ191" t="s">
        <v>64</v>
      </c>
      <c r="AL191" t="s">
        <v>64</v>
      </c>
      <c r="AM191">
        <v>0.02</v>
      </c>
      <c r="AN191" t="s">
        <v>67</v>
      </c>
      <c r="AO191">
        <v>8.0000000000000002E-3</v>
      </c>
      <c r="AP191" t="s">
        <v>67</v>
      </c>
      <c r="AQ191">
        <v>5.2999999999999999E-2</v>
      </c>
      <c r="AR191" t="s">
        <v>67</v>
      </c>
      <c r="AS191">
        <v>1.62</v>
      </c>
      <c r="AT191" t="s">
        <v>67</v>
      </c>
      <c r="AU191">
        <v>0.22</v>
      </c>
      <c r="AV191" t="s">
        <v>67</v>
      </c>
      <c r="AW191">
        <v>2.12</v>
      </c>
      <c r="AX191" t="s">
        <v>67</v>
      </c>
      <c r="AY191">
        <v>0.85</v>
      </c>
      <c r="AZ191" t="s">
        <v>67</v>
      </c>
      <c r="BB191" t="s">
        <v>64</v>
      </c>
      <c r="BD191" t="s">
        <v>64</v>
      </c>
      <c r="BF191" t="s">
        <v>64</v>
      </c>
    </row>
    <row r="192" spans="1:58" x14ac:dyDescent="0.25">
      <c r="A192" t="s">
        <v>58</v>
      </c>
      <c r="B192">
        <v>2</v>
      </c>
      <c r="C192" t="s">
        <v>75</v>
      </c>
      <c r="D192">
        <v>1983</v>
      </c>
      <c r="E192">
        <v>1983</v>
      </c>
      <c r="F192">
        <v>4</v>
      </c>
      <c r="G192" t="s">
        <v>66</v>
      </c>
      <c r="H192">
        <v>460.51</v>
      </c>
      <c r="I192">
        <v>20.54</v>
      </c>
      <c r="J192" t="s">
        <v>73</v>
      </c>
      <c r="L192" t="s">
        <v>64</v>
      </c>
      <c r="N192" t="s">
        <v>64</v>
      </c>
      <c r="P192" t="s">
        <v>64</v>
      </c>
      <c r="Q192">
        <v>0.67</v>
      </c>
      <c r="R192" t="s">
        <v>67</v>
      </c>
      <c r="S192">
        <v>6.38</v>
      </c>
      <c r="T192" t="s">
        <v>67</v>
      </c>
      <c r="V192" t="s">
        <v>64</v>
      </c>
      <c r="W192">
        <v>2.9000000000000001E-2</v>
      </c>
      <c r="X192" t="s">
        <v>67</v>
      </c>
      <c r="Z192" t="s">
        <v>64</v>
      </c>
      <c r="AB192" t="s">
        <v>64</v>
      </c>
      <c r="AD192" t="s">
        <v>64</v>
      </c>
      <c r="AE192">
        <v>0.08</v>
      </c>
      <c r="AF192" t="s">
        <v>68</v>
      </c>
      <c r="AG192">
        <v>0.02</v>
      </c>
      <c r="AH192" t="s">
        <v>68</v>
      </c>
      <c r="AJ192" t="s">
        <v>64</v>
      </c>
      <c r="AL192" t="s">
        <v>64</v>
      </c>
      <c r="AM192">
        <v>0.03</v>
      </c>
      <c r="AN192" t="s">
        <v>67</v>
      </c>
      <c r="AO192">
        <v>1.4E-2</v>
      </c>
      <c r="AP192" t="s">
        <v>67</v>
      </c>
      <c r="AQ192">
        <v>5.1999999999999998E-2</v>
      </c>
      <c r="AR192" t="s">
        <v>67</v>
      </c>
      <c r="AS192">
        <v>1.4</v>
      </c>
      <c r="AT192" t="s">
        <v>67</v>
      </c>
      <c r="AU192">
        <v>0.31</v>
      </c>
      <c r="AV192" t="s">
        <v>67</v>
      </c>
      <c r="AW192">
        <v>2.29</v>
      </c>
      <c r="AX192" t="s">
        <v>73</v>
      </c>
      <c r="AY192">
        <v>0.85</v>
      </c>
      <c r="AZ192" t="s">
        <v>67</v>
      </c>
      <c r="BB192" t="s">
        <v>64</v>
      </c>
      <c r="BD192" t="s">
        <v>64</v>
      </c>
      <c r="BF192" t="s">
        <v>64</v>
      </c>
    </row>
    <row r="193" spans="1:58" x14ac:dyDescent="0.25">
      <c r="A193" t="s">
        <v>58</v>
      </c>
      <c r="B193">
        <v>2</v>
      </c>
      <c r="C193" t="s">
        <v>75</v>
      </c>
      <c r="D193">
        <v>1983</v>
      </c>
      <c r="E193">
        <v>1983</v>
      </c>
      <c r="F193">
        <v>5</v>
      </c>
      <c r="G193" t="s">
        <v>66</v>
      </c>
      <c r="H193">
        <v>426.56</v>
      </c>
      <c r="I193">
        <v>19.66</v>
      </c>
      <c r="J193" t="s">
        <v>67</v>
      </c>
      <c r="K193">
        <v>7.1</v>
      </c>
      <c r="L193" t="s">
        <v>67</v>
      </c>
      <c r="M193">
        <v>29.09</v>
      </c>
      <c r="N193" t="s">
        <v>67</v>
      </c>
      <c r="O193">
        <v>12.42</v>
      </c>
      <c r="P193" t="s">
        <v>67</v>
      </c>
      <c r="Q193">
        <v>0.82</v>
      </c>
      <c r="R193" t="s">
        <v>67</v>
      </c>
      <c r="S193">
        <v>6.3</v>
      </c>
      <c r="T193" t="s">
        <v>67</v>
      </c>
      <c r="V193" t="s">
        <v>64</v>
      </c>
      <c r="W193">
        <v>2.7E-2</v>
      </c>
      <c r="X193" t="s">
        <v>67</v>
      </c>
      <c r="Z193" t="s">
        <v>64</v>
      </c>
      <c r="AB193" t="s">
        <v>64</v>
      </c>
      <c r="AD193" t="s">
        <v>64</v>
      </c>
      <c r="AE193">
        <v>0.11</v>
      </c>
      <c r="AF193" t="s">
        <v>68</v>
      </c>
      <c r="AG193">
        <v>0.03</v>
      </c>
      <c r="AH193" t="s">
        <v>68</v>
      </c>
      <c r="AJ193" t="s">
        <v>64</v>
      </c>
      <c r="AL193" t="s">
        <v>64</v>
      </c>
      <c r="AM193">
        <v>0.03</v>
      </c>
      <c r="AN193" t="s">
        <v>67</v>
      </c>
      <c r="AO193">
        <v>0</v>
      </c>
      <c r="AP193" t="s">
        <v>67</v>
      </c>
      <c r="AQ193">
        <v>7.1999999999999995E-2</v>
      </c>
      <c r="AR193" t="s">
        <v>67</v>
      </c>
      <c r="AS193">
        <v>1.37</v>
      </c>
      <c r="AT193" t="s">
        <v>67</v>
      </c>
      <c r="AU193">
        <v>0.35</v>
      </c>
      <c r="AV193" t="s">
        <v>67</v>
      </c>
      <c r="AW193">
        <v>2.42</v>
      </c>
      <c r="AX193" t="s">
        <v>73</v>
      </c>
      <c r="AY193">
        <v>0.61</v>
      </c>
      <c r="AZ193" t="s">
        <v>67</v>
      </c>
      <c r="BB193" t="s">
        <v>64</v>
      </c>
      <c r="BD193" t="s">
        <v>64</v>
      </c>
      <c r="BF193" t="s">
        <v>64</v>
      </c>
    </row>
    <row r="194" spans="1:58" x14ac:dyDescent="0.25">
      <c r="A194" t="s">
        <v>58</v>
      </c>
      <c r="B194">
        <v>2</v>
      </c>
      <c r="C194" t="s">
        <v>75</v>
      </c>
      <c r="D194">
        <v>1983</v>
      </c>
      <c r="E194">
        <v>1983</v>
      </c>
      <c r="F194">
        <v>6</v>
      </c>
      <c r="G194" t="s">
        <v>66</v>
      </c>
      <c r="H194">
        <v>166.36</v>
      </c>
      <c r="I194">
        <v>7.42</v>
      </c>
      <c r="J194" t="s">
        <v>73</v>
      </c>
      <c r="K194">
        <v>7.1</v>
      </c>
      <c r="L194" t="s">
        <v>61</v>
      </c>
      <c r="M194">
        <v>31.2</v>
      </c>
      <c r="N194" t="s">
        <v>61</v>
      </c>
      <c r="O194">
        <v>12.87</v>
      </c>
      <c r="P194" t="s">
        <v>61</v>
      </c>
      <c r="Q194">
        <v>1.52</v>
      </c>
      <c r="R194" t="s">
        <v>67</v>
      </c>
      <c r="S194">
        <v>7.26</v>
      </c>
      <c r="T194" t="s">
        <v>67</v>
      </c>
      <c r="V194" t="s">
        <v>64</v>
      </c>
      <c r="W194">
        <v>0.03</v>
      </c>
      <c r="X194" t="s">
        <v>67</v>
      </c>
      <c r="Z194" t="s">
        <v>64</v>
      </c>
      <c r="AB194" t="s">
        <v>64</v>
      </c>
      <c r="AD194" t="s">
        <v>64</v>
      </c>
      <c r="AE194">
        <v>0.08</v>
      </c>
      <c r="AF194" t="s">
        <v>68</v>
      </c>
      <c r="AG194">
        <v>0.03</v>
      </c>
      <c r="AH194" t="s">
        <v>68</v>
      </c>
      <c r="AJ194" t="s">
        <v>64</v>
      </c>
      <c r="AL194" t="s">
        <v>64</v>
      </c>
      <c r="AM194">
        <v>0.03</v>
      </c>
      <c r="AN194" t="s">
        <v>67</v>
      </c>
      <c r="AO194">
        <v>1E-3</v>
      </c>
      <c r="AP194" t="s">
        <v>67</v>
      </c>
      <c r="AQ194">
        <v>0.05</v>
      </c>
      <c r="AR194" t="s">
        <v>67</v>
      </c>
      <c r="AS194">
        <v>1.55</v>
      </c>
      <c r="AT194" t="s">
        <v>67</v>
      </c>
      <c r="AU194">
        <v>0.42</v>
      </c>
      <c r="AV194" t="s">
        <v>67</v>
      </c>
      <c r="AW194">
        <v>2.63</v>
      </c>
      <c r="AX194" t="s">
        <v>73</v>
      </c>
      <c r="AY194">
        <v>0.82</v>
      </c>
      <c r="AZ194" t="s">
        <v>67</v>
      </c>
      <c r="BB194" t="s">
        <v>64</v>
      </c>
      <c r="BD194" t="s">
        <v>64</v>
      </c>
      <c r="BF194" t="s">
        <v>64</v>
      </c>
    </row>
    <row r="195" spans="1:58" x14ac:dyDescent="0.25">
      <c r="A195" t="s">
        <v>58</v>
      </c>
      <c r="B195">
        <v>2</v>
      </c>
      <c r="C195" t="s">
        <v>75</v>
      </c>
      <c r="D195">
        <v>1983</v>
      </c>
      <c r="E195">
        <v>1983</v>
      </c>
      <c r="F195">
        <v>7</v>
      </c>
      <c r="G195" t="s">
        <v>66</v>
      </c>
      <c r="H195">
        <v>214.8</v>
      </c>
      <c r="I195">
        <v>9.9</v>
      </c>
      <c r="J195" t="s">
        <v>67</v>
      </c>
      <c r="L195" t="s">
        <v>64</v>
      </c>
      <c r="N195" t="s">
        <v>64</v>
      </c>
      <c r="P195" t="s">
        <v>64</v>
      </c>
      <c r="Q195">
        <v>1.34</v>
      </c>
      <c r="R195" t="s">
        <v>67</v>
      </c>
      <c r="S195">
        <v>7.33</v>
      </c>
      <c r="T195" t="s">
        <v>67</v>
      </c>
      <c r="V195" t="s">
        <v>64</v>
      </c>
      <c r="W195">
        <v>3.2000000000000001E-2</v>
      </c>
      <c r="X195" t="s">
        <v>67</v>
      </c>
      <c r="Z195" t="s">
        <v>64</v>
      </c>
      <c r="AB195" t="s">
        <v>64</v>
      </c>
      <c r="AD195" t="s">
        <v>64</v>
      </c>
      <c r="AE195">
        <v>7.0000000000000007E-2</v>
      </c>
      <c r="AF195" t="s">
        <v>68</v>
      </c>
      <c r="AG195">
        <v>0.03</v>
      </c>
      <c r="AH195" t="s">
        <v>68</v>
      </c>
      <c r="AJ195" t="s">
        <v>64</v>
      </c>
      <c r="AL195" t="s">
        <v>64</v>
      </c>
      <c r="AM195">
        <v>0.04</v>
      </c>
      <c r="AN195" t="s">
        <v>67</v>
      </c>
      <c r="AO195">
        <v>5.0000000000000001E-3</v>
      </c>
      <c r="AP195" t="s">
        <v>67</v>
      </c>
      <c r="AQ195">
        <v>3.6999999999999998E-2</v>
      </c>
      <c r="AR195" t="s">
        <v>67</v>
      </c>
      <c r="AS195">
        <v>1.63</v>
      </c>
      <c r="AT195" t="s">
        <v>67</v>
      </c>
      <c r="AU195">
        <v>0.46</v>
      </c>
      <c r="AV195" t="s">
        <v>67</v>
      </c>
      <c r="AW195">
        <v>2.5</v>
      </c>
      <c r="AX195" t="s">
        <v>73</v>
      </c>
      <c r="AY195">
        <v>0.8</v>
      </c>
      <c r="AZ195" t="s">
        <v>67</v>
      </c>
      <c r="BB195" t="s">
        <v>64</v>
      </c>
      <c r="BD195" t="s">
        <v>64</v>
      </c>
      <c r="BF195" t="s">
        <v>64</v>
      </c>
    </row>
    <row r="196" spans="1:58" x14ac:dyDescent="0.25">
      <c r="A196" t="s">
        <v>58</v>
      </c>
      <c r="B196">
        <v>2</v>
      </c>
      <c r="C196" t="s">
        <v>75</v>
      </c>
      <c r="D196">
        <v>1983</v>
      </c>
      <c r="E196">
        <v>1983</v>
      </c>
      <c r="F196">
        <v>8</v>
      </c>
      <c r="G196" t="s">
        <v>60</v>
      </c>
      <c r="H196">
        <v>81.150000000000006</v>
      </c>
      <c r="I196">
        <v>3.74</v>
      </c>
      <c r="J196" t="s">
        <v>67</v>
      </c>
      <c r="L196" t="s">
        <v>64</v>
      </c>
      <c r="N196" t="s">
        <v>64</v>
      </c>
      <c r="P196" t="s">
        <v>64</v>
      </c>
      <c r="Q196">
        <v>0.97</v>
      </c>
      <c r="R196" t="s">
        <v>67</v>
      </c>
      <c r="S196">
        <v>8.1999999999999993</v>
      </c>
      <c r="T196" t="s">
        <v>67</v>
      </c>
      <c r="V196" t="s">
        <v>64</v>
      </c>
      <c r="W196">
        <v>3.2000000000000001E-2</v>
      </c>
      <c r="X196" t="s">
        <v>67</v>
      </c>
      <c r="Z196" t="s">
        <v>64</v>
      </c>
      <c r="AB196" t="s">
        <v>64</v>
      </c>
      <c r="AD196" t="s">
        <v>64</v>
      </c>
      <c r="AE196">
        <v>0.06</v>
      </c>
      <c r="AF196" t="s">
        <v>68</v>
      </c>
      <c r="AG196">
        <v>0.02</v>
      </c>
      <c r="AH196" t="s">
        <v>68</v>
      </c>
      <c r="AJ196" t="s">
        <v>64</v>
      </c>
      <c r="AL196" t="s">
        <v>64</v>
      </c>
      <c r="AM196">
        <v>0.03</v>
      </c>
      <c r="AN196" t="s">
        <v>67</v>
      </c>
      <c r="AO196">
        <v>0.01</v>
      </c>
      <c r="AP196" t="s">
        <v>67</v>
      </c>
      <c r="AQ196">
        <v>0.03</v>
      </c>
      <c r="AR196" t="s">
        <v>67</v>
      </c>
      <c r="AS196">
        <v>1.82</v>
      </c>
      <c r="AT196" t="s">
        <v>67</v>
      </c>
      <c r="AU196">
        <v>0.5</v>
      </c>
      <c r="AV196" t="s">
        <v>67</v>
      </c>
      <c r="AW196">
        <v>2.73</v>
      </c>
      <c r="AX196" t="s">
        <v>73</v>
      </c>
      <c r="AY196">
        <v>0.95</v>
      </c>
      <c r="AZ196" t="s">
        <v>67</v>
      </c>
      <c r="BB196" t="s">
        <v>64</v>
      </c>
      <c r="BD196" t="s">
        <v>64</v>
      </c>
      <c r="BF196" t="s">
        <v>64</v>
      </c>
    </row>
    <row r="197" spans="1:58" x14ac:dyDescent="0.25">
      <c r="A197" t="s">
        <v>58</v>
      </c>
      <c r="B197">
        <v>2</v>
      </c>
      <c r="C197" t="s">
        <v>75</v>
      </c>
      <c r="D197">
        <v>1983</v>
      </c>
      <c r="E197">
        <v>1983</v>
      </c>
      <c r="F197">
        <v>9</v>
      </c>
      <c r="G197" t="s">
        <v>60</v>
      </c>
      <c r="H197">
        <v>52.91</v>
      </c>
      <c r="I197">
        <v>2.36</v>
      </c>
      <c r="J197" t="s">
        <v>67</v>
      </c>
      <c r="L197" t="s">
        <v>64</v>
      </c>
      <c r="N197" t="s">
        <v>64</v>
      </c>
      <c r="P197" t="s">
        <v>64</v>
      </c>
      <c r="Q197">
        <v>1.0900000000000001</v>
      </c>
      <c r="R197" t="s">
        <v>67</v>
      </c>
      <c r="S197">
        <v>8.36</v>
      </c>
      <c r="T197" t="s">
        <v>67</v>
      </c>
      <c r="V197" t="s">
        <v>64</v>
      </c>
      <c r="W197">
        <v>3.4000000000000002E-2</v>
      </c>
      <c r="X197" t="s">
        <v>67</v>
      </c>
      <c r="Z197" t="s">
        <v>64</v>
      </c>
      <c r="AB197" t="s">
        <v>64</v>
      </c>
      <c r="AD197" t="s">
        <v>64</v>
      </c>
      <c r="AE197">
        <v>0.11</v>
      </c>
      <c r="AF197" t="s">
        <v>68</v>
      </c>
      <c r="AG197">
        <v>0.04</v>
      </c>
      <c r="AH197" t="s">
        <v>68</v>
      </c>
      <c r="AJ197" t="s">
        <v>64</v>
      </c>
      <c r="AL197" t="s">
        <v>64</v>
      </c>
      <c r="AM197">
        <v>0.05</v>
      </c>
      <c r="AN197" t="s">
        <v>67</v>
      </c>
      <c r="AO197">
        <v>1.2999999999999999E-2</v>
      </c>
      <c r="AP197" t="s">
        <v>67</v>
      </c>
      <c r="AQ197">
        <v>5.7000000000000002E-2</v>
      </c>
      <c r="AR197" t="s">
        <v>67</v>
      </c>
      <c r="AS197">
        <v>2.0499999999999998</v>
      </c>
      <c r="AT197" t="s">
        <v>67</v>
      </c>
      <c r="AU197">
        <v>0.51</v>
      </c>
      <c r="AV197" t="s">
        <v>67</v>
      </c>
      <c r="AW197">
        <v>2.85</v>
      </c>
      <c r="AX197" t="s">
        <v>73</v>
      </c>
      <c r="AY197">
        <v>1.02</v>
      </c>
      <c r="AZ197" t="s">
        <v>67</v>
      </c>
      <c r="BB197" t="s">
        <v>64</v>
      </c>
      <c r="BD197" t="s">
        <v>64</v>
      </c>
      <c r="BF197" t="s">
        <v>64</v>
      </c>
    </row>
    <row r="198" spans="1:58" x14ac:dyDescent="0.25">
      <c r="A198" t="s">
        <v>58</v>
      </c>
      <c r="B198">
        <v>2</v>
      </c>
      <c r="C198" t="s">
        <v>75</v>
      </c>
      <c r="D198">
        <v>1984</v>
      </c>
      <c r="E198">
        <v>1983</v>
      </c>
      <c r="F198">
        <v>10</v>
      </c>
      <c r="G198" t="s">
        <v>66</v>
      </c>
      <c r="H198">
        <v>49.47</v>
      </c>
      <c r="I198">
        <v>2.2799999999999998</v>
      </c>
      <c r="J198" t="s">
        <v>67</v>
      </c>
      <c r="L198" t="s">
        <v>64</v>
      </c>
      <c r="N198" t="s">
        <v>64</v>
      </c>
      <c r="P198" t="s">
        <v>64</v>
      </c>
      <c r="Q198">
        <v>0.85</v>
      </c>
      <c r="R198" t="s">
        <v>67</v>
      </c>
      <c r="S198">
        <v>8.42</v>
      </c>
      <c r="T198" t="s">
        <v>67</v>
      </c>
      <c r="V198" t="s">
        <v>64</v>
      </c>
      <c r="W198">
        <v>2.8000000000000001E-2</v>
      </c>
      <c r="X198" t="s">
        <v>67</v>
      </c>
      <c r="Z198" t="s">
        <v>64</v>
      </c>
      <c r="AB198" t="s">
        <v>64</v>
      </c>
      <c r="AD198" t="s">
        <v>64</v>
      </c>
      <c r="AE198">
        <v>0.09</v>
      </c>
      <c r="AF198" t="s">
        <v>68</v>
      </c>
      <c r="AG198">
        <v>0.03</v>
      </c>
      <c r="AH198" t="s">
        <v>68</v>
      </c>
      <c r="AJ198" t="s">
        <v>64</v>
      </c>
      <c r="AL198" t="s">
        <v>64</v>
      </c>
      <c r="AM198">
        <v>0.03</v>
      </c>
      <c r="AN198" t="s">
        <v>67</v>
      </c>
      <c r="AO198">
        <v>5.0000000000000001E-3</v>
      </c>
      <c r="AP198" t="s">
        <v>67</v>
      </c>
      <c r="AQ198">
        <v>0.06</v>
      </c>
      <c r="AR198" t="s">
        <v>67</v>
      </c>
      <c r="AS198">
        <v>1.93</v>
      </c>
      <c r="AT198" t="s">
        <v>67</v>
      </c>
      <c r="AU198">
        <v>0.49</v>
      </c>
      <c r="AV198" t="s">
        <v>67</v>
      </c>
      <c r="AW198">
        <v>2.85</v>
      </c>
      <c r="AX198" t="s">
        <v>73</v>
      </c>
      <c r="AY198">
        <v>1.04</v>
      </c>
      <c r="AZ198" t="s">
        <v>67</v>
      </c>
      <c r="BB198" t="s">
        <v>64</v>
      </c>
      <c r="BD198" t="s">
        <v>64</v>
      </c>
      <c r="BF198" t="s">
        <v>64</v>
      </c>
    </row>
    <row r="199" spans="1:58" x14ac:dyDescent="0.25">
      <c r="A199" t="s">
        <v>58</v>
      </c>
      <c r="B199">
        <v>2</v>
      </c>
      <c r="C199" t="s">
        <v>75</v>
      </c>
      <c r="D199">
        <v>1984</v>
      </c>
      <c r="E199">
        <v>1983</v>
      </c>
      <c r="F199">
        <v>11</v>
      </c>
      <c r="G199" t="s">
        <v>66</v>
      </c>
      <c r="H199">
        <v>482.48</v>
      </c>
      <c r="I199">
        <v>21.52</v>
      </c>
      <c r="J199" t="s">
        <v>67</v>
      </c>
      <c r="L199" t="s">
        <v>64</v>
      </c>
      <c r="N199" t="s">
        <v>64</v>
      </c>
      <c r="P199" t="s">
        <v>64</v>
      </c>
      <c r="Q199">
        <v>2.2000000000000002</v>
      </c>
      <c r="R199" t="s">
        <v>67</v>
      </c>
      <c r="S199">
        <v>6.61</v>
      </c>
      <c r="T199" t="s">
        <v>67</v>
      </c>
      <c r="V199" t="s">
        <v>64</v>
      </c>
      <c r="W199">
        <v>1.7000000000000001E-2</v>
      </c>
      <c r="X199" t="s">
        <v>67</v>
      </c>
      <c r="Z199" t="s">
        <v>64</v>
      </c>
      <c r="AB199" t="s">
        <v>64</v>
      </c>
      <c r="AD199" t="s">
        <v>64</v>
      </c>
      <c r="AE199">
        <v>0.24</v>
      </c>
      <c r="AF199" t="s">
        <v>68</v>
      </c>
      <c r="AG199">
        <v>0.04</v>
      </c>
      <c r="AH199" t="s">
        <v>68</v>
      </c>
      <c r="AJ199" t="s">
        <v>64</v>
      </c>
      <c r="AL199" t="s">
        <v>64</v>
      </c>
      <c r="AM199">
        <v>0.04</v>
      </c>
      <c r="AN199" t="s">
        <v>67</v>
      </c>
      <c r="AO199">
        <v>3.0000000000000001E-3</v>
      </c>
      <c r="AP199" t="s">
        <v>67</v>
      </c>
      <c r="AQ199">
        <v>0.19800000000000001</v>
      </c>
      <c r="AR199" t="s">
        <v>67</v>
      </c>
      <c r="AS199">
        <v>1.43</v>
      </c>
      <c r="AT199" t="s">
        <v>67</v>
      </c>
      <c r="AU199">
        <v>0.35</v>
      </c>
      <c r="AV199" t="s">
        <v>67</v>
      </c>
      <c r="AW199">
        <v>3.24</v>
      </c>
      <c r="AX199" t="s">
        <v>73</v>
      </c>
      <c r="AY199">
        <v>0.92</v>
      </c>
      <c r="AZ199" t="s">
        <v>67</v>
      </c>
      <c r="BB199" t="s">
        <v>64</v>
      </c>
      <c r="BD199" t="s">
        <v>64</v>
      </c>
      <c r="BF199" t="s">
        <v>64</v>
      </c>
    </row>
    <row r="200" spans="1:58" x14ac:dyDescent="0.25">
      <c r="A200" t="s">
        <v>58</v>
      </c>
      <c r="B200">
        <v>2</v>
      </c>
      <c r="C200" t="s">
        <v>75</v>
      </c>
      <c r="D200">
        <v>1984</v>
      </c>
      <c r="E200">
        <v>1983</v>
      </c>
      <c r="F200">
        <v>12</v>
      </c>
      <c r="G200" t="s">
        <v>66</v>
      </c>
      <c r="H200">
        <v>886.75</v>
      </c>
      <c r="I200">
        <v>40.869999999999997</v>
      </c>
      <c r="J200" t="s">
        <v>67</v>
      </c>
      <c r="L200" t="s">
        <v>64</v>
      </c>
      <c r="N200" t="s">
        <v>64</v>
      </c>
      <c r="P200" t="s">
        <v>64</v>
      </c>
      <c r="Q200">
        <v>37.44</v>
      </c>
      <c r="R200" t="s">
        <v>67</v>
      </c>
      <c r="S200">
        <v>5.15</v>
      </c>
      <c r="T200" t="s">
        <v>67</v>
      </c>
      <c r="V200" t="s">
        <v>64</v>
      </c>
      <c r="W200">
        <v>1.7999999999999999E-2</v>
      </c>
      <c r="X200" t="s">
        <v>67</v>
      </c>
      <c r="Z200" t="s">
        <v>64</v>
      </c>
      <c r="AB200" t="s">
        <v>64</v>
      </c>
      <c r="AD200" t="s">
        <v>64</v>
      </c>
      <c r="AE200">
        <v>0.15</v>
      </c>
      <c r="AF200" t="s">
        <v>68</v>
      </c>
      <c r="AG200">
        <v>0.03</v>
      </c>
      <c r="AH200" t="s">
        <v>68</v>
      </c>
      <c r="AJ200" t="s">
        <v>64</v>
      </c>
      <c r="AL200" t="s">
        <v>64</v>
      </c>
      <c r="AM200">
        <v>0.04</v>
      </c>
      <c r="AN200" t="s">
        <v>67</v>
      </c>
      <c r="AO200">
        <v>5.0000000000000001E-3</v>
      </c>
      <c r="AP200" t="s">
        <v>67</v>
      </c>
      <c r="AQ200">
        <v>0.114</v>
      </c>
      <c r="AR200" t="s">
        <v>67</v>
      </c>
      <c r="AS200">
        <v>1.31</v>
      </c>
      <c r="AT200" t="s">
        <v>67</v>
      </c>
      <c r="AU200">
        <v>0.28999999999999998</v>
      </c>
      <c r="AV200" t="s">
        <v>67</v>
      </c>
      <c r="AW200">
        <v>2.65</v>
      </c>
      <c r="AX200" t="s">
        <v>73</v>
      </c>
      <c r="AY200">
        <v>0.74</v>
      </c>
      <c r="AZ200" t="s">
        <v>67</v>
      </c>
      <c r="BB200" t="s">
        <v>64</v>
      </c>
      <c r="BD200" t="s">
        <v>64</v>
      </c>
      <c r="BF200" t="s">
        <v>64</v>
      </c>
    </row>
    <row r="201" spans="1:58" x14ac:dyDescent="0.25">
      <c r="A201" t="s">
        <v>58</v>
      </c>
      <c r="B201">
        <v>2</v>
      </c>
      <c r="C201" t="s">
        <v>75</v>
      </c>
      <c r="D201">
        <v>1984</v>
      </c>
      <c r="E201">
        <v>1984</v>
      </c>
      <c r="F201">
        <v>1</v>
      </c>
      <c r="G201" t="s">
        <v>77</v>
      </c>
      <c r="H201">
        <v>730.97</v>
      </c>
      <c r="I201">
        <v>33.69</v>
      </c>
      <c r="J201" t="s">
        <v>67</v>
      </c>
      <c r="L201" t="s">
        <v>64</v>
      </c>
      <c r="N201" t="s">
        <v>64</v>
      </c>
      <c r="P201" t="s">
        <v>64</v>
      </c>
      <c r="Q201">
        <v>19.149999999999999</v>
      </c>
      <c r="R201" t="s">
        <v>67</v>
      </c>
      <c r="S201">
        <v>4.92</v>
      </c>
      <c r="T201" t="s">
        <v>67</v>
      </c>
      <c r="V201" t="s">
        <v>64</v>
      </c>
      <c r="W201">
        <v>1.4999999999999999E-2</v>
      </c>
      <c r="X201" t="s">
        <v>67</v>
      </c>
      <c r="Z201" t="s">
        <v>64</v>
      </c>
      <c r="AB201" t="s">
        <v>64</v>
      </c>
      <c r="AD201" t="s">
        <v>64</v>
      </c>
      <c r="AE201">
        <v>0.44</v>
      </c>
      <c r="AF201" t="s">
        <v>68</v>
      </c>
      <c r="AG201">
        <v>0.05</v>
      </c>
      <c r="AH201" t="s">
        <v>68</v>
      </c>
      <c r="AJ201" t="s">
        <v>64</v>
      </c>
      <c r="AL201" t="s">
        <v>64</v>
      </c>
      <c r="AM201">
        <v>0.06</v>
      </c>
      <c r="AN201" t="s">
        <v>67</v>
      </c>
      <c r="AO201">
        <v>3.0000000000000001E-3</v>
      </c>
      <c r="AP201" t="s">
        <v>67</v>
      </c>
      <c r="AQ201">
        <v>0.38600000000000001</v>
      </c>
      <c r="AR201" t="s">
        <v>67</v>
      </c>
      <c r="AS201">
        <v>1.1399999999999999</v>
      </c>
      <c r="AT201" t="s">
        <v>67</v>
      </c>
      <c r="AU201">
        <v>0.28000000000000003</v>
      </c>
      <c r="AV201" t="s">
        <v>67</v>
      </c>
      <c r="AW201">
        <v>2.56</v>
      </c>
      <c r="AX201" t="s">
        <v>73</v>
      </c>
      <c r="AY201">
        <v>0.6</v>
      </c>
      <c r="AZ201" t="s">
        <v>67</v>
      </c>
      <c r="BB201" t="s">
        <v>64</v>
      </c>
      <c r="BD201" t="s">
        <v>64</v>
      </c>
      <c r="BF201" t="s">
        <v>64</v>
      </c>
    </row>
    <row r="202" spans="1:58" x14ac:dyDescent="0.25">
      <c r="A202" t="s">
        <v>58</v>
      </c>
      <c r="B202">
        <v>2</v>
      </c>
      <c r="C202" t="s">
        <v>75</v>
      </c>
      <c r="D202">
        <v>1984</v>
      </c>
      <c r="E202">
        <v>1984</v>
      </c>
      <c r="F202">
        <v>2</v>
      </c>
      <c r="G202" t="s">
        <v>66</v>
      </c>
      <c r="H202">
        <v>628.54</v>
      </c>
      <c r="I202">
        <v>27.1</v>
      </c>
      <c r="J202" t="s">
        <v>67</v>
      </c>
      <c r="L202" t="s">
        <v>64</v>
      </c>
      <c r="N202" t="s">
        <v>64</v>
      </c>
      <c r="P202" t="s">
        <v>64</v>
      </c>
      <c r="Q202">
        <v>15.26</v>
      </c>
      <c r="R202" t="s">
        <v>67</v>
      </c>
      <c r="S202">
        <v>6.18</v>
      </c>
      <c r="T202" t="s">
        <v>67</v>
      </c>
      <c r="V202" t="s">
        <v>64</v>
      </c>
      <c r="W202">
        <v>1.7999999999999999E-2</v>
      </c>
      <c r="X202" t="s">
        <v>67</v>
      </c>
      <c r="Z202" t="s">
        <v>64</v>
      </c>
      <c r="AB202" t="s">
        <v>64</v>
      </c>
      <c r="AD202" t="s">
        <v>64</v>
      </c>
      <c r="AE202">
        <v>0.12</v>
      </c>
      <c r="AF202" t="s">
        <v>68</v>
      </c>
      <c r="AG202">
        <v>0.03</v>
      </c>
      <c r="AH202" t="s">
        <v>68</v>
      </c>
      <c r="AJ202" t="s">
        <v>64</v>
      </c>
      <c r="AL202" t="s">
        <v>64</v>
      </c>
      <c r="AM202">
        <v>0.03</v>
      </c>
      <c r="AN202" t="s">
        <v>67</v>
      </c>
      <c r="AO202">
        <v>2E-3</v>
      </c>
      <c r="AP202" t="s">
        <v>67</v>
      </c>
      <c r="AQ202">
        <v>9.0999999999999998E-2</v>
      </c>
      <c r="AR202" t="s">
        <v>67</v>
      </c>
      <c r="AS202">
        <v>1.31</v>
      </c>
      <c r="AT202" t="s">
        <v>67</v>
      </c>
      <c r="AU202">
        <v>0.28999999999999998</v>
      </c>
      <c r="AV202" t="s">
        <v>67</v>
      </c>
      <c r="AW202">
        <v>2.33</v>
      </c>
      <c r="AX202" t="s">
        <v>73</v>
      </c>
      <c r="AY202">
        <v>0.62</v>
      </c>
      <c r="AZ202" t="s">
        <v>67</v>
      </c>
      <c r="BB202" t="s">
        <v>64</v>
      </c>
      <c r="BD202" t="s">
        <v>64</v>
      </c>
      <c r="BF202" t="s">
        <v>64</v>
      </c>
    </row>
    <row r="203" spans="1:58" x14ac:dyDescent="0.25">
      <c r="A203" t="s">
        <v>58</v>
      </c>
      <c r="B203">
        <v>2</v>
      </c>
      <c r="C203" t="s">
        <v>75</v>
      </c>
      <c r="D203">
        <v>1984</v>
      </c>
      <c r="E203">
        <v>1984</v>
      </c>
      <c r="F203">
        <v>3</v>
      </c>
      <c r="G203" t="s">
        <v>66</v>
      </c>
      <c r="H203">
        <v>785.21</v>
      </c>
      <c r="I203">
        <v>36.19</v>
      </c>
      <c r="J203" t="s">
        <v>67</v>
      </c>
      <c r="L203" t="s">
        <v>64</v>
      </c>
      <c r="N203" t="s">
        <v>64</v>
      </c>
      <c r="P203" t="s">
        <v>64</v>
      </c>
      <c r="Q203">
        <v>3.37</v>
      </c>
      <c r="R203" t="s">
        <v>67</v>
      </c>
      <c r="S203">
        <v>6.37</v>
      </c>
      <c r="T203" t="s">
        <v>67</v>
      </c>
      <c r="V203" t="s">
        <v>64</v>
      </c>
      <c r="W203">
        <v>1.9E-2</v>
      </c>
      <c r="X203" t="s">
        <v>67</v>
      </c>
      <c r="Z203" t="s">
        <v>64</v>
      </c>
      <c r="AB203" t="s">
        <v>64</v>
      </c>
      <c r="AD203" t="s">
        <v>64</v>
      </c>
      <c r="AE203">
        <v>0.11</v>
      </c>
      <c r="AF203" t="s">
        <v>78</v>
      </c>
      <c r="AG203">
        <v>0.03</v>
      </c>
      <c r="AH203" t="s">
        <v>68</v>
      </c>
      <c r="AJ203" t="s">
        <v>64</v>
      </c>
      <c r="AL203" t="s">
        <v>64</v>
      </c>
      <c r="AM203">
        <v>0.03</v>
      </c>
      <c r="AN203" t="s">
        <v>67</v>
      </c>
      <c r="AO203">
        <v>1E-3</v>
      </c>
      <c r="AP203" t="s">
        <v>67</v>
      </c>
      <c r="AQ203">
        <v>7.5999999999999998E-2</v>
      </c>
      <c r="AR203" t="s">
        <v>73</v>
      </c>
      <c r="AS203">
        <v>1.32</v>
      </c>
      <c r="AT203" t="s">
        <v>67</v>
      </c>
      <c r="AU203">
        <v>0.3</v>
      </c>
      <c r="AV203" t="s">
        <v>67</v>
      </c>
      <c r="AW203">
        <v>2.44</v>
      </c>
      <c r="AX203" t="s">
        <v>73</v>
      </c>
      <c r="AY203">
        <v>0.66</v>
      </c>
      <c r="AZ203" t="s">
        <v>67</v>
      </c>
      <c r="BB203" t="s">
        <v>64</v>
      </c>
      <c r="BD203" t="s">
        <v>64</v>
      </c>
      <c r="BF203" t="s">
        <v>64</v>
      </c>
    </row>
    <row r="204" spans="1:58" x14ac:dyDescent="0.25">
      <c r="A204" t="s">
        <v>58</v>
      </c>
      <c r="B204">
        <v>2</v>
      </c>
      <c r="C204" t="s">
        <v>75</v>
      </c>
      <c r="D204">
        <v>1984</v>
      </c>
      <c r="E204">
        <v>1984</v>
      </c>
      <c r="F204">
        <v>4</v>
      </c>
      <c r="G204" t="s">
        <v>66</v>
      </c>
      <c r="H204">
        <v>542.34</v>
      </c>
      <c r="I204">
        <v>24.19</v>
      </c>
      <c r="J204" t="s">
        <v>67</v>
      </c>
      <c r="L204" t="s">
        <v>64</v>
      </c>
      <c r="N204" t="s">
        <v>64</v>
      </c>
      <c r="P204" t="s">
        <v>64</v>
      </c>
      <c r="Q204">
        <v>0.89</v>
      </c>
      <c r="R204" t="s">
        <v>67</v>
      </c>
      <c r="S204">
        <v>6.69</v>
      </c>
      <c r="T204" t="s">
        <v>67</v>
      </c>
      <c r="V204" t="s">
        <v>64</v>
      </c>
      <c r="W204">
        <v>0.02</v>
      </c>
      <c r="X204" t="s">
        <v>67</v>
      </c>
      <c r="Z204" t="s">
        <v>64</v>
      </c>
      <c r="AB204" t="s">
        <v>64</v>
      </c>
      <c r="AD204" t="s">
        <v>64</v>
      </c>
      <c r="AE204">
        <v>0.06</v>
      </c>
      <c r="AF204" t="s">
        <v>78</v>
      </c>
      <c r="AG204">
        <v>0.02</v>
      </c>
      <c r="AH204" t="s">
        <v>68</v>
      </c>
      <c r="AJ204" t="s">
        <v>64</v>
      </c>
      <c r="AL204" t="s">
        <v>64</v>
      </c>
      <c r="AM204">
        <v>0.02</v>
      </c>
      <c r="AN204" t="s">
        <v>67</v>
      </c>
      <c r="AO204">
        <v>2E-3</v>
      </c>
      <c r="AP204" t="s">
        <v>67</v>
      </c>
      <c r="AQ204">
        <v>3.6999999999999998E-2</v>
      </c>
      <c r="AR204" t="s">
        <v>73</v>
      </c>
      <c r="AS204">
        <v>1.41</v>
      </c>
      <c r="AT204" t="s">
        <v>67</v>
      </c>
      <c r="AU204">
        <v>0.22</v>
      </c>
      <c r="AV204" t="s">
        <v>67</v>
      </c>
      <c r="AW204">
        <v>2.44</v>
      </c>
      <c r="AX204" t="s">
        <v>73</v>
      </c>
      <c r="AY204">
        <v>0.7</v>
      </c>
      <c r="AZ204" t="s">
        <v>67</v>
      </c>
      <c r="BB204" t="s">
        <v>64</v>
      </c>
      <c r="BD204" t="s">
        <v>64</v>
      </c>
      <c r="BF204" t="s">
        <v>64</v>
      </c>
    </row>
    <row r="205" spans="1:58" x14ac:dyDescent="0.25">
      <c r="A205" t="s">
        <v>58</v>
      </c>
      <c r="B205">
        <v>2</v>
      </c>
      <c r="C205" t="s">
        <v>75</v>
      </c>
      <c r="D205">
        <v>1984</v>
      </c>
      <c r="E205">
        <v>1984</v>
      </c>
      <c r="F205">
        <v>5</v>
      </c>
      <c r="G205" t="s">
        <v>66</v>
      </c>
      <c r="H205">
        <v>748.76</v>
      </c>
      <c r="I205">
        <v>34.51</v>
      </c>
      <c r="J205" t="s">
        <v>67</v>
      </c>
      <c r="L205" t="s">
        <v>64</v>
      </c>
      <c r="N205" t="s">
        <v>64</v>
      </c>
      <c r="P205" t="s">
        <v>64</v>
      </c>
      <c r="Q205">
        <v>0.77</v>
      </c>
      <c r="R205" t="s">
        <v>67</v>
      </c>
      <c r="S205">
        <v>6.29</v>
      </c>
      <c r="T205" t="s">
        <v>67</v>
      </c>
      <c r="V205" t="s">
        <v>64</v>
      </c>
      <c r="W205">
        <v>1.2999999999999999E-2</v>
      </c>
      <c r="X205" t="s">
        <v>67</v>
      </c>
      <c r="Z205" t="s">
        <v>64</v>
      </c>
      <c r="AB205" t="s">
        <v>64</v>
      </c>
      <c r="AD205" t="s">
        <v>64</v>
      </c>
      <c r="AE205">
        <v>0.09</v>
      </c>
      <c r="AF205" t="s">
        <v>68</v>
      </c>
      <c r="AG205">
        <v>0.03</v>
      </c>
      <c r="AH205" t="s">
        <v>68</v>
      </c>
      <c r="AJ205" t="s">
        <v>64</v>
      </c>
      <c r="AL205" t="s">
        <v>64</v>
      </c>
      <c r="AM205">
        <v>0.03</v>
      </c>
      <c r="AN205" t="s">
        <v>67</v>
      </c>
      <c r="AO205">
        <v>1E-3</v>
      </c>
      <c r="AP205" t="s">
        <v>67</v>
      </c>
      <c r="AQ205">
        <v>6.2E-2</v>
      </c>
      <c r="AR205" t="s">
        <v>67</v>
      </c>
      <c r="AS205">
        <v>1.28</v>
      </c>
      <c r="AT205" t="s">
        <v>67</v>
      </c>
      <c r="AU205">
        <v>0.3</v>
      </c>
      <c r="AV205" t="s">
        <v>67</v>
      </c>
      <c r="AW205">
        <v>2.46</v>
      </c>
      <c r="AX205" t="s">
        <v>73</v>
      </c>
      <c r="AY205">
        <v>0.67</v>
      </c>
      <c r="AZ205" t="s">
        <v>67</v>
      </c>
      <c r="BB205" t="s">
        <v>64</v>
      </c>
      <c r="BD205" t="s">
        <v>64</v>
      </c>
      <c r="BF205" t="s">
        <v>64</v>
      </c>
    </row>
    <row r="206" spans="1:58" x14ac:dyDescent="0.25">
      <c r="A206" t="s">
        <v>58</v>
      </c>
      <c r="B206">
        <v>2</v>
      </c>
      <c r="C206" t="s">
        <v>75</v>
      </c>
      <c r="D206">
        <v>1984</v>
      </c>
      <c r="E206">
        <v>1984</v>
      </c>
      <c r="F206">
        <v>6</v>
      </c>
      <c r="G206" t="s">
        <v>66</v>
      </c>
      <c r="H206">
        <v>542.79</v>
      </c>
      <c r="I206">
        <v>24.21</v>
      </c>
      <c r="J206" t="s">
        <v>67</v>
      </c>
      <c r="L206" t="s">
        <v>64</v>
      </c>
      <c r="N206" t="s">
        <v>64</v>
      </c>
      <c r="P206" t="s">
        <v>64</v>
      </c>
      <c r="Q206">
        <v>1.34</v>
      </c>
      <c r="R206" t="s">
        <v>67</v>
      </c>
      <c r="S206">
        <v>6.54</v>
      </c>
      <c r="T206" t="s">
        <v>67</v>
      </c>
      <c r="V206" t="s">
        <v>64</v>
      </c>
      <c r="W206">
        <v>1.0999999999999999E-2</v>
      </c>
      <c r="X206" t="s">
        <v>67</v>
      </c>
      <c r="Z206" t="s">
        <v>64</v>
      </c>
      <c r="AB206" t="s">
        <v>64</v>
      </c>
      <c r="AD206" t="s">
        <v>64</v>
      </c>
      <c r="AE206">
        <v>0.09</v>
      </c>
      <c r="AF206" t="s">
        <v>68</v>
      </c>
      <c r="AG206">
        <v>0.03</v>
      </c>
      <c r="AH206" t="s">
        <v>68</v>
      </c>
      <c r="AJ206" t="s">
        <v>64</v>
      </c>
      <c r="AL206" t="s">
        <v>64</v>
      </c>
      <c r="AM206">
        <v>0.04</v>
      </c>
      <c r="AN206" t="s">
        <v>67</v>
      </c>
      <c r="AO206">
        <v>0.01</v>
      </c>
      <c r="AP206" t="s">
        <v>67</v>
      </c>
      <c r="AQ206">
        <v>5.5E-2</v>
      </c>
      <c r="AR206" t="s">
        <v>67</v>
      </c>
      <c r="AS206">
        <v>1.17</v>
      </c>
      <c r="AT206" t="s">
        <v>67</v>
      </c>
      <c r="AU206">
        <v>0.25</v>
      </c>
      <c r="AV206" t="s">
        <v>67</v>
      </c>
      <c r="AW206">
        <v>2.2400000000000002</v>
      </c>
      <c r="AX206" t="s">
        <v>73</v>
      </c>
      <c r="AY206">
        <v>0.59</v>
      </c>
      <c r="AZ206" t="s">
        <v>67</v>
      </c>
      <c r="BB206" t="s">
        <v>64</v>
      </c>
      <c r="BD206" t="s">
        <v>64</v>
      </c>
      <c r="BF206" t="s">
        <v>64</v>
      </c>
    </row>
    <row r="207" spans="1:58" x14ac:dyDescent="0.25">
      <c r="A207" t="s">
        <v>58</v>
      </c>
      <c r="B207">
        <v>2</v>
      </c>
      <c r="C207" t="s">
        <v>75</v>
      </c>
      <c r="D207">
        <v>1984</v>
      </c>
      <c r="E207">
        <v>1984</v>
      </c>
      <c r="F207">
        <v>7</v>
      </c>
      <c r="G207" t="s">
        <v>66</v>
      </c>
      <c r="H207">
        <v>127.79</v>
      </c>
      <c r="I207">
        <v>5.89</v>
      </c>
      <c r="J207" t="s">
        <v>67</v>
      </c>
      <c r="L207" t="s">
        <v>64</v>
      </c>
      <c r="N207" t="s">
        <v>64</v>
      </c>
      <c r="P207" t="s">
        <v>64</v>
      </c>
      <c r="Q207">
        <v>0.5</v>
      </c>
      <c r="R207" t="s">
        <v>67</v>
      </c>
      <c r="S207">
        <v>7.85</v>
      </c>
      <c r="T207" t="s">
        <v>67</v>
      </c>
      <c r="V207" t="s">
        <v>64</v>
      </c>
      <c r="W207">
        <v>2.7E-2</v>
      </c>
      <c r="X207" t="s">
        <v>67</v>
      </c>
      <c r="Z207" t="s">
        <v>64</v>
      </c>
      <c r="AB207" t="s">
        <v>64</v>
      </c>
      <c r="AD207" t="s">
        <v>64</v>
      </c>
      <c r="AE207">
        <v>7.0000000000000007E-2</v>
      </c>
      <c r="AF207" t="s">
        <v>68</v>
      </c>
      <c r="AG207">
        <v>0.03</v>
      </c>
      <c r="AH207" t="s">
        <v>68</v>
      </c>
      <c r="AJ207" t="s">
        <v>64</v>
      </c>
      <c r="AL207" t="s">
        <v>64</v>
      </c>
      <c r="AM207">
        <v>0.03</v>
      </c>
      <c r="AN207" t="s">
        <v>67</v>
      </c>
      <c r="AO207">
        <v>5.0000000000000001E-3</v>
      </c>
      <c r="AP207" t="s">
        <v>67</v>
      </c>
      <c r="AQ207">
        <v>4.2999999999999997E-2</v>
      </c>
      <c r="AR207" t="s">
        <v>67</v>
      </c>
      <c r="AS207">
        <v>1.28</v>
      </c>
      <c r="AT207" t="s">
        <v>67</v>
      </c>
      <c r="AU207">
        <v>0.32</v>
      </c>
      <c r="AV207" t="s">
        <v>67</v>
      </c>
      <c r="AW207">
        <v>2.36</v>
      </c>
      <c r="AX207" t="s">
        <v>73</v>
      </c>
      <c r="AY207">
        <v>0.7</v>
      </c>
      <c r="AZ207" t="s">
        <v>67</v>
      </c>
      <c r="BB207" t="s">
        <v>64</v>
      </c>
      <c r="BD207" t="s">
        <v>64</v>
      </c>
      <c r="BF207" t="s">
        <v>64</v>
      </c>
    </row>
    <row r="208" spans="1:58" x14ac:dyDescent="0.25">
      <c r="A208" t="s">
        <v>58</v>
      </c>
      <c r="B208">
        <v>2</v>
      </c>
      <c r="C208" t="s">
        <v>75</v>
      </c>
      <c r="D208">
        <v>1984</v>
      </c>
      <c r="E208">
        <v>1984</v>
      </c>
      <c r="F208">
        <v>8</v>
      </c>
      <c r="G208" t="s">
        <v>66</v>
      </c>
      <c r="H208">
        <v>60.1</v>
      </c>
      <c r="I208">
        <v>2.77</v>
      </c>
      <c r="J208" t="s">
        <v>67</v>
      </c>
      <c r="L208" t="s">
        <v>64</v>
      </c>
      <c r="N208" t="s">
        <v>64</v>
      </c>
      <c r="P208" t="s">
        <v>64</v>
      </c>
      <c r="Q208">
        <v>0.72</v>
      </c>
      <c r="R208" t="s">
        <v>67</v>
      </c>
      <c r="S208">
        <v>8.7200000000000006</v>
      </c>
      <c r="T208" t="s">
        <v>67</v>
      </c>
      <c r="V208" t="s">
        <v>64</v>
      </c>
      <c r="W208">
        <v>2.5000000000000001E-2</v>
      </c>
      <c r="X208" t="s">
        <v>67</v>
      </c>
      <c r="Z208" t="s">
        <v>64</v>
      </c>
      <c r="AB208" t="s">
        <v>64</v>
      </c>
      <c r="AD208" t="s">
        <v>64</v>
      </c>
      <c r="AE208">
        <v>0.13</v>
      </c>
      <c r="AF208" t="s">
        <v>68</v>
      </c>
      <c r="AG208">
        <v>0.02</v>
      </c>
      <c r="AH208" t="s">
        <v>68</v>
      </c>
      <c r="AJ208" t="s">
        <v>64</v>
      </c>
      <c r="AL208" t="s">
        <v>64</v>
      </c>
      <c r="AM208">
        <v>0.02</v>
      </c>
      <c r="AN208" t="s">
        <v>67</v>
      </c>
      <c r="AO208">
        <v>0</v>
      </c>
      <c r="AP208" t="s">
        <v>67</v>
      </c>
      <c r="AQ208">
        <v>0.109</v>
      </c>
      <c r="AR208" t="s">
        <v>67</v>
      </c>
      <c r="AS208">
        <v>2.11</v>
      </c>
      <c r="AT208" t="s">
        <v>67</v>
      </c>
      <c r="AU208">
        <v>0.49</v>
      </c>
      <c r="AV208" t="s">
        <v>67</v>
      </c>
      <c r="AW208">
        <v>2.88</v>
      </c>
      <c r="AX208" t="s">
        <v>73</v>
      </c>
      <c r="AY208">
        <v>1.06</v>
      </c>
      <c r="AZ208" t="s">
        <v>67</v>
      </c>
      <c r="BB208" t="s">
        <v>64</v>
      </c>
      <c r="BD208" t="s">
        <v>64</v>
      </c>
      <c r="BF208" t="s">
        <v>64</v>
      </c>
    </row>
    <row r="209" spans="1:58" x14ac:dyDescent="0.25">
      <c r="A209" t="s">
        <v>58</v>
      </c>
      <c r="B209">
        <v>2</v>
      </c>
      <c r="C209" t="s">
        <v>75</v>
      </c>
      <c r="D209">
        <v>1984</v>
      </c>
      <c r="E209">
        <v>1984</v>
      </c>
      <c r="F209">
        <v>9</v>
      </c>
      <c r="G209" t="s">
        <v>66</v>
      </c>
      <c r="H209">
        <v>53.58</v>
      </c>
      <c r="I209">
        <v>2.39</v>
      </c>
      <c r="J209" t="s">
        <v>67</v>
      </c>
      <c r="L209" t="s">
        <v>64</v>
      </c>
      <c r="N209" t="s">
        <v>64</v>
      </c>
      <c r="P209" t="s">
        <v>64</v>
      </c>
      <c r="Q209">
        <v>1.29</v>
      </c>
      <c r="R209" t="s">
        <v>67</v>
      </c>
      <c r="S209">
        <v>8.7899999999999991</v>
      </c>
      <c r="T209" t="s">
        <v>67</v>
      </c>
      <c r="V209" t="s">
        <v>64</v>
      </c>
      <c r="W209">
        <v>3.1E-2</v>
      </c>
      <c r="X209" t="s">
        <v>67</v>
      </c>
      <c r="Z209" t="s">
        <v>64</v>
      </c>
      <c r="AB209" t="s">
        <v>64</v>
      </c>
      <c r="AD209" t="s">
        <v>64</v>
      </c>
      <c r="AE209">
        <v>0.08</v>
      </c>
      <c r="AF209" t="s">
        <v>68</v>
      </c>
      <c r="AG209">
        <v>0.03</v>
      </c>
      <c r="AH209" t="s">
        <v>68</v>
      </c>
      <c r="AJ209" t="s">
        <v>64</v>
      </c>
      <c r="AL209" t="s">
        <v>64</v>
      </c>
      <c r="AM209">
        <v>0.03</v>
      </c>
      <c r="AN209" t="s">
        <v>67</v>
      </c>
      <c r="AO209">
        <v>2E-3</v>
      </c>
      <c r="AP209" t="s">
        <v>67</v>
      </c>
      <c r="AQ209">
        <v>4.7E-2</v>
      </c>
      <c r="AR209" t="s">
        <v>67</v>
      </c>
      <c r="AS209">
        <v>2.04</v>
      </c>
      <c r="AT209" t="s">
        <v>67</v>
      </c>
      <c r="AU209">
        <v>0.48</v>
      </c>
      <c r="AV209" t="s">
        <v>67</v>
      </c>
      <c r="AW209">
        <v>3</v>
      </c>
      <c r="AX209" t="s">
        <v>73</v>
      </c>
      <c r="AY209">
        <v>1.06</v>
      </c>
      <c r="AZ209" t="s">
        <v>67</v>
      </c>
      <c r="BB209" t="s">
        <v>64</v>
      </c>
      <c r="BD209" t="s">
        <v>64</v>
      </c>
      <c r="BF209" t="s">
        <v>64</v>
      </c>
    </row>
    <row r="210" spans="1:58" x14ac:dyDescent="0.25">
      <c r="A210" t="s">
        <v>58</v>
      </c>
      <c r="B210">
        <v>2</v>
      </c>
      <c r="C210" t="s">
        <v>75</v>
      </c>
      <c r="D210">
        <v>1985</v>
      </c>
      <c r="E210">
        <v>1984</v>
      </c>
      <c r="F210">
        <v>10</v>
      </c>
      <c r="G210" t="s">
        <v>66</v>
      </c>
      <c r="H210">
        <v>196.14</v>
      </c>
      <c r="I210">
        <v>9.0399999999999991</v>
      </c>
      <c r="J210" t="s">
        <v>67</v>
      </c>
      <c r="L210" t="s">
        <v>64</v>
      </c>
      <c r="N210" t="s">
        <v>64</v>
      </c>
      <c r="P210" t="s">
        <v>64</v>
      </c>
      <c r="Q210">
        <v>4.75</v>
      </c>
      <c r="R210" t="s">
        <v>67</v>
      </c>
      <c r="S210">
        <v>7.08</v>
      </c>
      <c r="T210" t="s">
        <v>67</v>
      </c>
      <c r="V210" t="s">
        <v>64</v>
      </c>
      <c r="W210">
        <v>2.1000000000000001E-2</v>
      </c>
      <c r="X210" t="s">
        <v>67</v>
      </c>
      <c r="Z210" t="s">
        <v>64</v>
      </c>
      <c r="AB210" t="s">
        <v>64</v>
      </c>
      <c r="AD210" t="s">
        <v>64</v>
      </c>
      <c r="AE210">
        <v>0.14000000000000001</v>
      </c>
      <c r="AF210" t="s">
        <v>68</v>
      </c>
      <c r="AG210">
        <v>0.05</v>
      </c>
      <c r="AH210" t="s">
        <v>68</v>
      </c>
      <c r="AJ210" t="s">
        <v>64</v>
      </c>
      <c r="AL210" t="s">
        <v>64</v>
      </c>
      <c r="AM210">
        <v>0.05</v>
      </c>
      <c r="AN210" t="s">
        <v>67</v>
      </c>
      <c r="AO210">
        <v>3.0000000000000001E-3</v>
      </c>
      <c r="AP210" t="s">
        <v>67</v>
      </c>
      <c r="AQ210">
        <v>9.8000000000000004E-2</v>
      </c>
      <c r="AR210" t="s">
        <v>67</v>
      </c>
      <c r="AS210">
        <v>1.56</v>
      </c>
      <c r="AT210" t="s">
        <v>67</v>
      </c>
      <c r="AU210">
        <v>0.34</v>
      </c>
      <c r="AV210" t="s">
        <v>67</v>
      </c>
      <c r="AW210">
        <v>2.77</v>
      </c>
      <c r="AX210" t="s">
        <v>73</v>
      </c>
      <c r="AY210">
        <v>0.85</v>
      </c>
      <c r="AZ210" t="s">
        <v>67</v>
      </c>
      <c r="BB210" t="s">
        <v>64</v>
      </c>
      <c r="BD210" t="s">
        <v>64</v>
      </c>
      <c r="BF210" t="s">
        <v>64</v>
      </c>
    </row>
    <row r="211" spans="1:58" x14ac:dyDescent="0.25">
      <c r="A211" t="s">
        <v>58</v>
      </c>
      <c r="B211">
        <v>2</v>
      </c>
      <c r="C211" t="s">
        <v>75</v>
      </c>
      <c r="D211">
        <v>1985</v>
      </c>
      <c r="E211">
        <v>1984</v>
      </c>
      <c r="F211">
        <v>11</v>
      </c>
      <c r="G211" t="s">
        <v>66</v>
      </c>
      <c r="H211">
        <v>908.91</v>
      </c>
      <c r="I211">
        <v>40.54</v>
      </c>
      <c r="J211" t="s">
        <v>73</v>
      </c>
      <c r="L211" t="s">
        <v>64</v>
      </c>
      <c r="N211" t="s">
        <v>64</v>
      </c>
      <c r="P211" t="s">
        <v>64</v>
      </c>
      <c r="Q211">
        <v>5.01</v>
      </c>
      <c r="R211" t="s">
        <v>67</v>
      </c>
      <c r="S211">
        <v>6.62</v>
      </c>
      <c r="T211" t="s">
        <v>67</v>
      </c>
      <c r="V211" t="s">
        <v>64</v>
      </c>
      <c r="W211">
        <v>2.1999999999999999E-2</v>
      </c>
      <c r="X211" t="s">
        <v>67</v>
      </c>
      <c r="Z211" t="s">
        <v>64</v>
      </c>
      <c r="AB211" t="s">
        <v>64</v>
      </c>
      <c r="AD211" t="s">
        <v>64</v>
      </c>
      <c r="AE211">
        <v>0.12</v>
      </c>
      <c r="AF211" t="s">
        <v>68</v>
      </c>
      <c r="AG211">
        <v>0.04</v>
      </c>
      <c r="AH211" t="s">
        <v>68</v>
      </c>
      <c r="AJ211" t="s">
        <v>64</v>
      </c>
      <c r="AL211" t="s">
        <v>64</v>
      </c>
      <c r="AM211">
        <v>0.04</v>
      </c>
      <c r="AN211" t="s">
        <v>67</v>
      </c>
      <c r="AO211">
        <v>2E-3</v>
      </c>
      <c r="AP211" t="s">
        <v>67</v>
      </c>
      <c r="AQ211">
        <v>7.9000000000000001E-2</v>
      </c>
      <c r="AR211" t="s">
        <v>67</v>
      </c>
      <c r="AS211">
        <v>1.38</v>
      </c>
      <c r="AT211" t="s">
        <v>67</v>
      </c>
      <c r="AU211">
        <v>0.26</v>
      </c>
      <c r="AV211" t="s">
        <v>67</v>
      </c>
      <c r="AW211">
        <v>2.7</v>
      </c>
      <c r="AX211" t="s">
        <v>73</v>
      </c>
      <c r="AY211">
        <v>0.78</v>
      </c>
      <c r="AZ211" t="s">
        <v>67</v>
      </c>
      <c r="BB211" t="s">
        <v>64</v>
      </c>
      <c r="BD211" t="s">
        <v>64</v>
      </c>
      <c r="BF211" t="s">
        <v>64</v>
      </c>
    </row>
    <row r="212" spans="1:58" x14ac:dyDescent="0.25">
      <c r="A212" t="s">
        <v>58</v>
      </c>
      <c r="B212">
        <v>2</v>
      </c>
      <c r="C212" t="s">
        <v>75</v>
      </c>
      <c r="D212">
        <v>1985</v>
      </c>
      <c r="E212">
        <v>1984</v>
      </c>
      <c r="F212">
        <v>12</v>
      </c>
      <c r="G212" t="s">
        <v>66</v>
      </c>
      <c r="H212">
        <v>302.24</v>
      </c>
      <c r="I212">
        <v>13.93</v>
      </c>
      <c r="J212" t="s">
        <v>67</v>
      </c>
      <c r="L212" t="s">
        <v>64</v>
      </c>
      <c r="N212" t="s">
        <v>64</v>
      </c>
      <c r="P212" t="s">
        <v>64</v>
      </c>
      <c r="Q212">
        <v>0.68</v>
      </c>
      <c r="R212" t="s">
        <v>67</v>
      </c>
      <c r="S212">
        <v>6.98</v>
      </c>
      <c r="T212" t="s">
        <v>67</v>
      </c>
      <c r="V212" t="s">
        <v>64</v>
      </c>
      <c r="W212">
        <v>2.8000000000000001E-2</v>
      </c>
      <c r="X212" t="s">
        <v>67</v>
      </c>
      <c r="Z212" t="s">
        <v>64</v>
      </c>
      <c r="AB212" t="s">
        <v>64</v>
      </c>
      <c r="AD212" t="s">
        <v>64</v>
      </c>
      <c r="AE212">
        <v>0.05</v>
      </c>
      <c r="AF212" t="s">
        <v>68</v>
      </c>
      <c r="AG212">
        <v>0.02</v>
      </c>
      <c r="AH212" t="s">
        <v>68</v>
      </c>
      <c r="AJ212" t="s">
        <v>64</v>
      </c>
      <c r="AL212" t="s">
        <v>64</v>
      </c>
      <c r="AM212">
        <v>0.02</v>
      </c>
      <c r="AN212" t="s">
        <v>67</v>
      </c>
      <c r="AO212">
        <v>2E-3</v>
      </c>
      <c r="AP212" t="s">
        <v>67</v>
      </c>
      <c r="AQ212">
        <v>3.2000000000000001E-2</v>
      </c>
      <c r="AR212" t="s">
        <v>67</v>
      </c>
      <c r="AS212">
        <v>1.39</v>
      </c>
      <c r="AT212" t="s">
        <v>67</v>
      </c>
      <c r="AU212">
        <v>0.25</v>
      </c>
      <c r="AV212" t="s">
        <v>67</v>
      </c>
      <c r="AW212">
        <v>2.5099999999999998</v>
      </c>
      <c r="AX212" t="s">
        <v>73</v>
      </c>
      <c r="AY212">
        <v>0.82</v>
      </c>
      <c r="AZ212" t="s">
        <v>67</v>
      </c>
      <c r="BB212" t="s">
        <v>64</v>
      </c>
      <c r="BD212" t="s">
        <v>64</v>
      </c>
      <c r="BF212" t="s">
        <v>64</v>
      </c>
    </row>
    <row r="213" spans="1:58" x14ac:dyDescent="0.25">
      <c r="A213" t="s">
        <v>58</v>
      </c>
      <c r="B213">
        <v>2</v>
      </c>
      <c r="C213" t="s">
        <v>75</v>
      </c>
      <c r="D213">
        <v>1985</v>
      </c>
      <c r="E213">
        <v>1985</v>
      </c>
      <c r="F213">
        <v>1</v>
      </c>
      <c r="G213" t="s">
        <v>66</v>
      </c>
      <c r="H213">
        <v>297.89999999999998</v>
      </c>
      <c r="I213">
        <v>13.73</v>
      </c>
      <c r="J213" t="s">
        <v>67</v>
      </c>
      <c r="L213" t="s">
        <v>64</v>
      </c>
      <c r="N213" t="s">
        <v>64</v>
      </c>
      <c r="P213" t="s">
        <v>64</v>
      </c>
      <c r="Q213">
        <v>0.54</v>
      </c>
      <c r="R213" t="s">
        <v>67</v>
      </c>
      <c r="S213">
        <v>7.33</v>
      </c>
      <c r="T213" t="s">
        <v>67</v>
      </c>
      <c r="V213" t="s">
        <v>64</v>
      </c>
      <c r="W213">
        <v>0.03</v>
      </c>
      <c r="X213" t="s">
        <v>67</v>
      </c>
      <c r="Z213" t="s">
        <v>64</v>
      </c>
      <c r="AB213" t="s">
        <v>64</v>
      </c>
      <c r="AD213" t="s">
        <v>64</v>
      </c>
      <c r="AE213">
        <v>0.05</v>
      </c>
      <c r="AF213" t="s">
        <v>68</v>
      </c>
      <c r="AG213">
        <v>0.02</v>
      </c>
      <c r="AH213" t="s">
        <v>68</v>
      </c>
      <c r="AJ213" t="s">
        <v>64</v>
      </c>
      <c r="AL213" t="s">
        <v>64</v>
      </c>
      <c r="AM213">
        <v>0.02</v>
      </c>
      <c r="AN213" t="s">
        <v>67</v>
      </c>
      <c r="AO213">
        <v>3.0000000000000001E-3</v>
      </c>
      <c r="AP213" t="s">
        <v>67</v>
      </c>
      <c r="AQ213">
        <v>3.4000000000000002E-2</v>
      </c>
      <c r="AR213" t="s">
        <v>67</v>
      </c>
      <c r="AS213">
        <v>1.48</v>
      </c>
      <c r="AT213" t="s">
        <v>67</v>
      </c>
      <c r="AU213">
        <v>0.32</v>
      </c>
      <c r="AV213" t="s">
        <v>67</v>
      </c>
      <c r="AW213">
        <v>2.63</v>
      </c>
      <c r="AX213" t="s">
        <v>73</v>
      </c>
      <c r="AY213">
        <v>0.91</v>
      </c>
      <c r="AZ213" t="s">
        <v>67</v>
      </c>
      <c r="BB213" t="s">
        <v>64</v>
      </c>
      <c r="BD213" t="s">
        <v>64</v>
      </c>
      <c r="BF213" t="s">
        <v>64</v>
      </c>
    </row>
    <row r="214" spans="1:58" x14ac:dyDescent="0.25">
      <c r="A214" t="s">
        <v>58</v>
      </c>
      <c r="B214">
        <v>2</v>
      </c>
      <c r="C214" t="s">
        <v>75</v>
      </c>
      <c r="D214">
        <v>1985</v>
      </c>
      <c r="E214">
        <v>1985</v>
      </c>
      <c r="F214">
        <v>2</v>
      </c>
      <c r="G214" t="s">
        <v>66</v>
      </c>
      <c r="H214">
        <v>284.89999999999998</v>
      </c>
      <c r="I214">
        <v>11.86</v>
      </c>
      <c r="J214" t="s">
        <v>67</v>
      </c>
      <c r="L214" t="s">
        <v>64</v>
      </c>
      <c r="N214" t="s">
        <v>64</v>
      </c>
      <c r="P214" t="s">
        <v>64</v>
      </c>
      <c r="Q214">
        <v>0.31</v>
      </c>
      <c r="R214" t="s">
        <v>67</v>
      </c>
      <c r="S214">
        <v>7.15</v>
      </c>
      <c r="T214" t="s">
        <v>67</v>
      </c>
      <c r="V214" t="s">
        <v>64</v>
      </c>
      <c r="W214">
        <v>0.03</v>
      </c>
      <c r="X214" t="s">
        <v>67</v>
      </c>
      <c r="Z214" t="s">
        <v>64</v>
      </c>
      <c r="AB214" t="s">
        <v>64</v>
      </c>
      <c r="AD214" t="s">
        <v>64</v>
      </c>
      <c r="AE214">
        <v>0.05</v>
      </c>
      <c r="AF214" t="s">
        <v>68</v>
      </c>
      <c r="AG214">
        <v>0.01</v>
      </c>
      <c r="AH214" t="s">
        <v>68</v>
      </c>
      <c r="AJ214" t="s">
        <v>64</v>
      </c>
      <c r="AL214" t="s">
        <v>64</v>
      </c>
      <c r="AM214">
        <v>0.01</v>
      </c>
      <c r="AN214" t="s">
        <v>67</v>
      </c>
      <c r="AO214">
        <v>3.0000000000000001E-3</v>
      </c>
      <c r="AP214" t="s">
        <v>67</v>
      </c>
      <c r="AQ214">
        <v>3.6999999999999998E-2</v>
      </c>
      <c r="AR214" t="s">
        <v>67</v>
      </c>
      <c r="AS214">
        <v>1.39</v>
      </c>
      <c r="AT214" t="s">
        <v>67</v>
      </c>
      <c r="AU214">
        <v>0.33</v>
      </c>
      <c r="AV214" t="s">
        <v>67</v>
      </c>
      <c r="AW214">
        <v>2.61</v>
      </c>
      <c r="AX214" t="s">
        <v>73</v>
      </c>
      <c r="AY214">
        <v>0.9</v>
      </c>
      <c r="AZ214" t="s">
        <v>67</v>
      </c>
      <c r="BB214" t="s">
        <v>64</v>
      </c>
      <c r="BD214" t="s">
        <v>64</v>
      </c>
      <c r="BF214" t="s">
        <v>64</v>
      </c>
    </row>
    <row r="215" spans="1:58" x14ac:dyDescent="0.25">
      <c r="A215" t="s">
        <v>58</v>
      </c>
      <c r="B215">
        <v>2</v>
      </c>
      <c r="C215" t="s">
        <v>75</v>
      </c>
      <c r="D215">
        <v>1985</v>
      </c>
      <c r="E215">
        <v>1985</v>
      </c>
      <c r="F215">
        <v>3</v>
      </c>
      <c r="G215" t="s">
        <v>66</v>
      </c>
      <c r="H215">
        <v>393.15</v>
      </c>
      <c r="I215">
        <v>18.12</v>
      </c>
      <c r="J215" t="s">
        <v>67</v>
      </c>
      <c r="L215" t="s">
        <v>64</v>
      </c>
      <c r="N215" t="s">
        <v>64</v>
      </c>
      <c r="P215" t="s">
        <v>64</v>
      </c>
      <c r="Q215">
        <v>1.3</v>
      </c>
      <c r="R215" t="s">
        <v>67</v>
      </c>
      <c r="S215">
        <v>7.1</v>
      </c>
      <c r="T215" t="s">
        <v>67</v>
      </c>
      <c r="V215" t="s">
        <v>64</v>
      </c>
      <c r="W215">
        <v>4.2999999999999997E-2</v>
      </c>
      <c r="X215" t="s">
        <v>67</v>
      </c>
      <c r="Z215" t="s">
        <v>64</v>
      </c>
      <c r="AB215" t="s">
        <v>64</v>
      </c>
      <c r="AD215" t="s">
        <v>64</v>
      </c>
      <c r="AE215">
        <v>0.05</v>
      </c>
      <c r="AF215" t="s">
        <v>68</v>
      </c>
      <c r="AG215">
        <v>0.01</v>
      </c>
      <c r="AH215" t="s">
        <v>68</v>
      </c>
      <c r="AJ215" t="s">
        <v>64</v>
      </c>
      <c r="AL215" t="s">
        <v>64</v>
      </c>
      <c r="AM215">
        <v>0.01</v>
      </c>
      <c r="AN215" t="s">
        <v>67</v>
      </c>
      <c r="AO215">
        <v>5.0000000000000001E-3</v>
      </c>
      <c r="AP215" t="s">
        <v>67</v>
      </c>
      <c r="AQ215">
        <v>3.7999999999999999E-2</v>
      </c>
      <c r="AR215" t="s">
        <v>67</v>
      </c>
      <c r="AS215">
        <v>1.45</v>
      </c>
      <c r="AT215" t="s">
        <v>67</v>
      </c>
      <c r="AU215">
        <v>0.26</v>
      </c>
      <c r="AV215" t="s">
        <v>67</v>
      </c>
      <c r="AW215">
        <v>2.48</v>
      </c>
      <c r="AX215" t="s">
        <v>73</v>
      </c>
      <c r="AY215">
        <v>0.8</v>
      </c>
      <c r="AZ215" t="s">
        <v>67</v>
      </c>
      <c r="BB215" t="s">
        <v>64</v>
      </c>
      <c r="BD215" t="s">
        <v>64</v>
      </c>
      <c r="BF215" t="s">
        <v>64</v>
      </c>
    </row>
    <row r="216" spans="1:58" x14ac:dyDescent="0.25">
      <c r="A216" t="s">
        <v>58</v>
      </c>
      <c r="B216">
        <v>2</v>
      </c>
      <c r="C216" t="s">
        <v>75</v>
      </c>
      <c r="D216">
        <v>1985</v>
      </c>
      <c r="E216">
        <v>1985</v>
      </c>
      <c r="F216">
        <v>4</v>
      </c>
      <c r="G216" t="s">
        <v>66</v>
      </c>
      <c r="H216">
        <v>969.89</v>
      </c>
      <c r="I216">
        <v>43.26</v>
      </c>
      <c r="J216" t="s">
        <v>67</v>
      </c>
      <c r="L216" t="s">
        <v>64</v>
      </c>
      <c r="N216" t="s">
        <v>64</v>
      </c>
      <c r="P216" t="s">
        <v>64</v>
      </c>
      <c r="Q216">
        <v>1.91</v>
      </c>
      <c r="R216" t="s">
        <v>67</v>
      </c>
      <c r="S216">
        <v>6.55</v>
      </c>
      <c r="T216" t="s">
        <v>67</v>
      </c>
      <c r="V216" t="s">
        <v>64</v>
      </c>
      <c r="W216">
        <v>3.5999999999999997E-2</v>
      </c>
      <c r="X216" t="s">
        <v>67</v>
      </c>
      <c r="Z216" t="s">
        <v>64</v>
      </c>
      <c r="AB216" t="s">
        <v>64</v>
      </c>
      <c r="AD216" t="s">
        <v>64</v>
      </c>
      <c r="AE216">
        <v>0.09</v>
      </c>
      <c r="AF216" t="s">
        <v>68</v>
      </c>
      <c r="AG216">
        <v>0.03</v>
      </c>
      <c r="AH216" t="s">
        <v>68</v>
      </c>
      <c r="AJ216" t="s">
        <v>64</v>
      </c>
      <c r="AL216" t="s">
        <v>64</v>
      </c>
      <c r="AM216">
        <v>0.03</v>
      </c>
      <c r="AN216" t="s">
        <v>67</v>
      </c>
      <c r="AO216">
        <v>1E-3</v>
      </c>
      <c r="AP216" t="s">
        <v>67</v>
      </c>
      <c r="AQ216">
        <v>5.8000000000000003E-2</v>
      </c>
      <c r="AR216" t="s">
        <v>67</v>
      </c>
      <c r="AS216">
        <v>1.26</v>
      </c>
      <c r="AT216" t="s">
        <v>67</v>
      </c>
      <c r="AU216">
        <v>0.24</v>
      </c>
      <c r="AV216" t="s">
        <v>67</v>
      </c>
      <c r="AW216">
        <v>2.44</v>
      </c>
      <c r="AX216" t="s">
        <v>73</v>
      </c>
      <c r="AY216">
        <v>0.72</v>
      </c>
      <c r="AZ216" t="s">
        <v>67</v>
      </c>
      <c r="BB216" t="s">
        <v>64</v>
      </c>
      <c r="BD216" t="s">
        <v>64</v>
      </c>
      <c r="BF216" t="s">
        <v>64</v>
      </c>
    </row>
    <row r="217" spans="1:58" x14ac:dyDescent="0.25">
      <c r="A217" t="s">
        <v>58</v>
      </c>
      <c r="B217">
        <v>2</v>
      </c>
      <c r="C217" t="s">
        <v>75</v>
      </c>
      <c r="D217">
        <v>1985</v>
      </c>
      <c r="E217">
        <v>1985</v>
      </c>
      <c r="F217">
        <v>5</v>
      </c>
      <c r="G217" t="s">
        <v>66</v>
      </c>
      <c r="H217">
        <v>614.02</v>
      </c>
      <c r="I217">
        <v>28.3</v>
      </c>
      <c r="J217" t="s">
        <v>67</v>
      </c>
      <c r="L217" t="s">
        <v>64</v>
      </c>
      <c r="N217" t="s">
        <v>64</v>
      </c>
      <c r="P217" t="s">
        <v>64</v>
      </c>
      <c r="Q217">
        <v>1.1599999999999999</v>
      </c>
      <c r="R217" t="s">
        <v>67</v>
      </c>
      <c r="S217">
        <v>6.23</v>
      </c>
      <c r="T217" t="s">
        <v>67</v>
      </c>
      <c r="V217" t="s">
        <v>64</v>
      </c>
      <c r="W217">
        <v>2.7E-2</v>
      </c>
      <c r="X217" t="s">
        <v>67</v>
      </c>
      <c r="Z217" t="s">
        <v>64</v>
      </c>
      <c r="AB217" t="s">
        <v>64</v>
      </c>
      <c r="AD217" t="s">
        <v>64</v>
      </c>
      <c r="AE217">
        <v>0.12</v>
      </c>
      <c r="AF217" t="s">
        <v>68</v>
      </c>
      <c r="AG217">
        <v>0.03</v>
      </c>
      <c r="AH217" t="s">
        <v>68</v>
      </c>
      <c r="AJ217" t="s">
        <v>64</v>
      </c>
      <c r="AL217" t="s">
        <v>64</v>
      </c>
      <c r="AM217">
        <v>0.04</v>
      </c>
      <c r="AN217" t="s">
        <v>67</v>
      </c>
      <c r="AO217">
        <v>0.01</v>
      </c>
      <c r="AP217" t="s">
        <v>67</v>
      </c>
      <c r="AQ217">
        <v>8.4000000000000005E-2</v>
      </c>
      <c r="AR217" t="s">
        <v>67</v>
      </c>
      <c r="AS217">
        <v>1.19</v>
      </c>
      <c r="AT217" t="s">
        <v>67</v>
      </c>
      <c r="AU217">
        <v>0.28000000000000003</v>
      </c>
      <c r="AV217" t="s">
        <v>67</v>
      </c>
      <c r="AW217">
        <v>2.44</v>
      </c>
      <c r="AX217" t="s">
        <v>73</v>
      </c>
      <c r="AY217">
        <v>0.75</v>
      </c>
      <c r="AZ217" t="s">
        <v>67</v>
      </c>
      <c r="BB217" t="s">
        <v>64</v>
      </c>
      <c r="BD217" t="s">
        <v>64</v>
      </c>
      <c r="BF217" t="s">
        <v>64</v>
      </c>
    </row>
    <row r="218" spans="1:58" x14ac:dyDescent="0.25">
      <c r="A218" t="s">
        <v>58</v>
      </c>
      <c r="B218">
        <v>2</v>
      </c>
      <c r="C218" t="s">
        <v>75</v>
      </c>
      <c r="D218">
        <v>1985</v>
      </c>
      <c r="E218">
        <v>1985</v>
      </c>
      <c r="F218">
        <v>6</v>
      </c>
      <c r="G218" t="s">
        <v>66</v>
      </c>
      <c r="H218">
        <v>300.43</v>
      </c>
      <c r="I218">
        <v>13.4</v>
      </c>
      <c r="J218" t="s">
        <v>67</v>
      </c>
      <c r="L218" t="s">
        <v>64</v>
      </c>
      <c r="N218" t="s">
        <v>64</v>
      </c>
      <c r="P218" t="s">
        <v>64</v>
      </c>
      <c r="Q218">
        <v>1.68</v>
      </c>
      <c r="R218" t="s">
        <v>67</v>
      </c>
      <c r="S218">
        <v>6.93</v>
      </c>
      <c r="T218" t="s">
        <v>67</v>
      </c>
      <c r="V218" t="s">
        <v>64</v>
      </c>
      <c r="W218">
        <v>2.7E-2</v>
      </c>
      <c r="X218" t="s">
        <v>67</v>
      </c>
      <c r="Z218" t="s">
        <v>64</v>
      </c>
      <c r="AB218" t="s">
        <v>64</v>
      </c>
      <c r="AD218" t="s">
        <v>64</v>
      </c>
      <c r="AE218">
        <v>0.11</v>
      </c>
      <c r="AF218" t="s">
        <v>68</v>
      </c>
      <c r="AG218">
        <v>0.03</v>
      </c>
      <c r="AH218" t="s">
        <v>68</v>
      </c>
      <c r="AJ218" t="s">
        <v>64</v>
      </c>
      <c r="AL218" t="s">
        <v>64</v>
      </c>
      <c r="AM218">
        <v>0.04</v>
      </c>
      <c r="AN218" t="s">
        <v>67</v>
      </c>
      <c r="AO218">
        <v>8.0000000000000002E-3</v>
      </c>
      <c r="AP218" t="s">
        <v>67</v>
      </c>
      <c r="AQ218">
        <v>6.5000000000000002E-2</v>
      </c>
      <c r="AR218" t="s">
        <v>67</v>
      </c>
      <c r="AS218">
        <v>1.37</v>
      </c>
      <c r="AT218" t="s">
        <v>67</v>
      </c>
      <c r="AU218">
        <v>0.34</v>
      </c>
      <c r="AV218" t="s">
        <v>67</v>
      </c>
      <c r="AW218">
        <v>2.5</v>
      </c>
      <c r="AX218" t="s">
        <v>73</v>
      </c>
      <c r="AY218">
        <v>0.75</v>
      </c>
      <c r="AZ218" t="s">
        <v>67</v>
      </c>
      <c r="BB218" t="s">
        <v>64</v>
      </c>
      <c r="BD218" t="s">
        <v>64</v>
      </c>
      <c r="BF218" t="s">
        <v>64</v>
      </c>
    </row>
    <row r="219" spans="1:58" x14ac:dyDescent="0.25">
      <c r="A219" t="s">
        <v>58</v>
      </c>
      <c r="B219">
        <v>2</v>
      </c>
      <c r="C219" t="s">
        <v>75</v>
      </c>
      <c r="D219">
        <v>1985</v>
      </c>
      <c r="E219">
        <v>1985</v>
      </c>
      <c r="F219">
        <v>7</v>
      </c>
      <c r="G219" t="s">
        <v>66</v>
      </c>
      <c r="H219">
        <v>73.989999999999995</v>
      </c>
      <c r="I219">
        <v>3.41</v>
      </c>
      <c r="J219" t="s">
        <v>67</v>
      </c>
      <c r="L219" t="s">
        <v>64</v>
      </c>
      <c r="N219" t="s">
        <v>64</v>
      </c>
      <c r="P219" t="s">
        <v>64</v>
      </c>
      <c r="Q219">
        <v>1.54</v>
      </c>
      <c r="R219" t="s">
        <v>67</v>
      </c>
      <c r="S219">
        <v>9.11</v>
      </c>
      <c r="T219" t="s">
        <v>67</v>
      </c>
      <c r="V219" t="s">
        <v>64</v>
      </c>
      <c r="W219">
        <v>4.1000000000000002E-2</v>
      </c>
      <c r="X219" t="s">
        <v>67</v>
      </c>
      <c r="Z219" t="s">
        <v>64</v>
      </c>
      <c r="AB219" t="s">
        <v>64</v>
      </c>
      <c r="AD219" t="s">
        <v>64</v>
      </c>
      <c r="AE219">
        <v>0.11</v>
      </c>
      <c r="AF219" t="s">
        <v>68</v>
      </c>
      <c r="AG219">
        <v>0.04</v>
      </c>
      <c r="AH219" t="s">
        <v>68</v>
      </c>
      <c r="AJ219" t="s">
        <v>64</v>
      </c>
      <c r="AL219" t="s">
        <v>64</v>
      </c>
      <c r="AM219">
        <v>0.05</v>
      </c>
      <c r="AN219" t="s">
        <v>67</v>
      </c>
      <c r="AO219">
        <v>8.0000000000000002E-3</v>
      </c>
      <c r="AP219" t="s">
        <v>67</v>
      </c>
      <c r="AQ219">
        <v>5.5E-2</v>
      </c>
      <c r="AR219" t="s">
        <v>67</v>
      </c>
      <c r="AS219">
        <v>1.92</v>
      </c>
      <c r="AT219" t="s">
        <v>67</v>
      </c>
      <c r="AU219">
        <v>0.53</v>
      </c>
      <c r="AV219" t="s">
        <v>67</v>
      </c>
      <c r="AW219">
        <v>2.73</v>
      </c>
      <c r="AX219" t="s">
        <v>73</v>
      </c>
      <c r="AY219">
        <v>0.9</v>
      </c>
      <c r="AZ219" t="s">
        <v>67</v>
      </c>
      <c r="BB219" t="s">
        <v>64</v>
      </c>
      <c r="BD219" t="s">
        <v>64</v>
      </c>
      <c r="BF219" t="s">
        <v>64</v>
      </c>
    </row>
    <row r="220" spans="1:58" x14ac:dyDescent="0.25">
      <c r="A220" t="s">
        <v>58</v>
      </c>
      <c r="B220">
        <v>2</v>
      </c>
      <c r="C220" t="s">
        <v>75</v>
      </c>
      <c r="D220">
        <v>1985</v>
      </c>
      <c r="E220">
        <v>1985</v>
      </c>
      <c r="F220">
        <v>8</v>
      </c>
      <c r="G220" t="s">
        <v>66</v>
      </c>
      <c r="H220">
        <v>54.46</v>
      </c>
      <c r="I220">
        <v>2.5099999999999998</v>
      </c>
      <c r="J220" t="s">
        <v>67</v>
      </c>
      <c r="L220" t="s">
        <v>64</v>
      </c>
      <c r="N220" t="s">
        <v>64</v>
      </c>
      <c r="P220" t="s">
        <v>64</v>
      </c>
      <c r="Q220">
        <v>1.42</v>
      </c>
      <c r="R220" t="s">
        <v>67</v>
      </c>
      <c r="S220">
        <v>8.6300000000000008</v>
      </c>
      <c r="T220" t="s">
        <v>67</v>
      </c>
      <c r="V220" t="s">
        <v>64</v>
      </c>
      <c r="W220">
        <v>2.9000000000000001E-2</v>
      </c>
      <c r="X220" t="s">
        <v>67</v>
      </c>
      <c r="Z220" t="s">
        <v>64</v>
      </c>
      <c r="AB220" t="s">
        <v>64</v>
      </c>
      <c r="AD220" t="s">
        <v>64</v>
      </c>
      <c r="AE220">
        <v>0.08</v>
      </c>
      <c r="AF220" t="s">
        <v>68</v>
      </c>
      <c r="AG220">
        <v>0.03</v>
      </c>
      <c r="AH220" t="s">
        <v>68</v>
      </c>
      <c r="AJ220" t="s">
        <v>64</v>
      </c>
      <c r="AL220" t="s">
        <v>64</v>
      </c>
      <c r="AM220">
        <v>0.03</v>
      </c>
      <c r="AN220" t="s">
        <v>67</v>
      </c>
      <c r="AO220">
        <v>0</v>
      </c>
      <c r="AP220" t="s">
        <v>67</v>
      </c>
      <c r="AQ220">
        <v>5.0999999999999997E-2</v>
      </c>
      <c r="AR220" t="s">
        <v>67</v>
      </c>
      <c r="AS220">
        <v>2.12</v>
      </c>
      <c r="AT220" t="s">
        <v>67</v>
      </c>
      <c r="AU220">
        <v>0.52</v>
      </c>
      <c r="AV220" t="s">
        <v>67</v>
      </c>
      <c r="AW220">
        <v>3.14</v>
      </c>
      <c r="AX220" t="s">
        <v>73</v>
      </c>
      <c r="AY220">
        <v>1.22</v>
      </c>
      <c r="AZ220" t="s">
        <v>67</v>
      </c>
      <c r="BB220" t="s">
        <v>64</v>
      </c>
      <c r="BD220" t="s">
        <v>64</v>
      </c>
      <c r="BF220" t="s">
        <v>64</v>
      </c>
    </row>
    <row r="221" spans="1:58" x14ac:dyDescent="0.25">
      <c r="A221" t="s">
        <v>58</v>
      </c>
      <c r="B221">
        <v>2</v>
      </c>
      <c r="C221" t="s">
        <v>75</v>
      </c>
      <c r="D221">
        <v>1985</v>
      </c>
      <c r="E221">
        <v>1985</v>
      </c>
      <c r="F221">
        <v>9</v>
      </c>
      <c r="G221" t="s">
        <v>66</v>
      </c>
      <c r="H221">
        <v>65.47</v>
      </c>
      <c r="I221">
        <v>2.92</v>
      </c>
      <c r="J221" t="s">
        <v>67</v>
      </c>
      <c r="L221" t="s">
        <v>64</v>
      </c>
      <c r="N221" t="s">
        <v>64</v>
      </c>
      <c r="P221" t="s">
        <v>64</v>
      </c>
      <c r="Q221">
        <v>1.38</v>
      </c>
      <c r="R221" t="s">
        <v>67</v>
      </c>
      <c r="S221">
        <v>8.3800000000000008</v>
      </c>
      <c r="T221" t="s">
        <v>67</v>
      </c>
      <c r="V221" t="s">
        <v>64</v>
      </c>
      <c r="W221">
        <v>1.7999999999999999E-2</v>
      </c>
      <c r="X221" t="s">
        <v>67</v>
      </c>
      <c r="Z221" t="s">
        <v>64</v>
      </c>
      <c r="AB221" t="s">
        <v>64</v>
      </c>
      <c r="AD221" t="s">
        <v>64</v>
      </c>
      <c r="AE221">
        <v>0.11</v>
      </c>
      <c r="AF221" t="s">
        <v>68</v>
      </c>
      <c r="AG221">
        <v>0.05</v>
      </c>
      <c r="AH221" t="s">
        <v>68</v>
      </c>
      <c r="AJ221" t="s">
        <v>64</v>
      </c>
      <c r="AL221" t="s">
        <v>64</v>
      </c>
      <c r="AM221">
        <v>0.05</v>
      </c>
      <c r="AN221" t="s">
        <v>67</v>
      </c>
      <c r="AO221">
        <v>1E-3</v>
      </c>
      <c r="AP221" t="s">
        <v>67</v>
      </c>
      <c r="AQ221">
        <v>6.4000000000000001E-2</v>
      </c>
      <c r="AR221" t="s">
        <v>67</v>
      </c>
      <c r="AS221">
        <v>2.02</v>
      </c>
      <c r="AT221" t="s">
        <v>67</v>
      </c>
      <c r="AU221">
        <v>0.48</v>
      </c>
      <c r="AV221" t="s">
        <v>67</v>
      </c>
      <c r="AW221">
        <v>3.45</v>
      </c>
      <c r="AX221" t="s">
        <v>73</v>
      </c>
      <c r="AY221">
        <v>1.2</v>
      </c>
      <c r="AZ221" t="s">
        <v>67</v>
      </c>
      <c r="BB221" t="s">
        <v>64</v>
      </c>
      <c r="BD221" t="s">
        <v>64</v>
      </c>
      <c r="BF221" t="s">
        <v>64</v>
      </c>
    </row>
    <row r="222" spans="1:58" x14ac:dyDescent="0.25">
      <c r="A222" t="s">
        <v>58</v>
      </c>
      <c r="B222">
        <v>2</v>
      </c>
      <c r="C222" t="s">
        <v>75</v>
      </c>
      <c r="D222">
        <v>1986</v>
      </c>
      <c r="E222">
        <v>1985</v>
      </c>
      <c r="F222">
        <v>10</v>
      </c>
      <c r="G222" t="s">
        <v>66</v>
      </c>
      <c r="H222">
        <v>222.83</v>
      </c>
      <c r="I222">
        <v>10.27</v>
      </c>
      <c r="J222" t="s">
        <v>67</v>
      </c>
      <c r="L222" t="s">
        <v>64</v>
      </c>
      <c r="N222" t="s">
        <v>64</v>
      </c>
      <c r="P222" t="s">
        <v>64</v>
      </c>
      <c r="Q222">
        <v>10.97</v>
      </c>
      <c r="R222" t="s">
        <v>67</v>
      </c>
      <c r="S222">
        <v>6.4</v>
      </c>
      <c r="T222" t="s">
        <v>67</v>
      </c>
      <c r="V222" t="s">
        <v>64</v>
      </c>
      <c r="W222">
        <v>1.0999999999999999E-2</v>
      </c>
      <c r="X222" t="s">
        <v>67</v>
      </c>
      <c r="Z222" t="s">
        <v>64</v>
      </c>
      <c r="AB222" t="s">
        <v>64</v>
      </c>
      <c r="AD222" t="s">
        <v>64</v>
      </c>
      <c r="AE222">
        <v>0.17</v>
      </c>
      <c r="AF222" t="s">
        <v>68</v>
      </c>
      <c r="AG222">
        <v>0.05</v>
      </c>
      <c r="AH222" t="s">
        <v>68</v>
      </c>
      <c r="AJ222" t="s">
        <v>64</v>
      </c>
      <c r="AL222" t="s">
        <v>64</v>
      </c>
      <c r="AM222">
        <v>0.05</v>
      </c>
      <c r="AN222" t="s">
        <v>67</v>
      </c>
      <c r="AO222">
        <v>4.0000000000000001E-3</v>
      </c>
      <c r="AP222" t="s">
        <v>67</v>
      </c>
      <c r="AQ222">
        <v>0.12</v>
      </c>
      <c r="AR222" t="s">
        <v>67</v>
      </c>
      <c r="AS222">
        <v>1.45</v>
      </c>
      <c r="AT222" t="s">
        <v>67</v>
      </c>
      <c r="AU222">
        <v>0.38</v>
      </c>
      <c r="AV222" t="s">
        <v>67</v>
      </c>
      <c r="AW222">
        <v>3.14</v>
      </c>
      <c r="AX222" t="s">
        <v>73</v>
      </c>
      <c r="AY222">
        <v>0.9</v>
      </c>
      <c r="AZ222" t="s">
        <v>67</v>
      </c>
      <c r="BB222" t="s">
        <v>64</v>
      </c>
      <c r="BD222" t="s">
        <v>64</v>
      </c>
      <c r="BF222" t="s">
        <v>64</v>
      </c>
    </row>
    <row r="223" spans="1:58" x14ac:dyDescent="0.25">
      <c r="A223" t="s">
        <v>58</v>
      </c>
      <c r="B223">
        <v>2</v>
      </c>
      <c r="C223" t="s">
        <v>75</v>
      </c>
      <c r="D223">
        <v>1986</v>
      </c>
      <c r="E223">
        <v>1985</v>
      </c>
      <c r="F223">
        <v>11</v>
      </c>
      <c r="G223" t="s">
        <v>66</v>
      </c>
      <c r="H223">
        <v>455.35</v>
      </c>
      <c r="I223">
        <v>20.309999999999999</v>
      </c>
      <c r="J223" t="s">
        <v>67</v>
      </c>
      <c r="L223" t="s">
        <v>64</v>
      </c>
      <c r="N223" t="s">
        <v>64</v>
      </c>
      <c r="P223" t="s">
        <v>64</v>
      </c>
      <c r="Q223">
        <v>7.74</v>
      </c>
      <c r="R223" t="s">
        <v>67</v>
      </c>
      <c r="S223">
        <v>6.51</v>
      </c>
      <c r="T223" t="s">
        <v>67</v>
      </c>
      <c r="V223" t="s">
        <v>64</v>
      </c>
      <c r="W223">
        <v>1.7999999999999999E-2</v>
      </c>
      <c r="X223" t="s">
        <v>67</v>
      </c>
      <c r="Z223" t="s">
        <v>64</v>
      </c>
      <c r="AB223" t="s">
        <v>64</v>
      </c>
      <c r="AD223" t="s">
        <v>64</v>
      </c>
      <c r="AE223">
        <v>0.11</v>
      </c>
      <c r="AF223" t="s">
        <v>68</v>
      </c>
      <c r="AG223">
        <v>0.03</v>
      </c>
      <c r="AH223" t="s">
        <v>68</v>
      </c>
      <c r="AJ223" t="s">
        <v>64</v>
      </c>
      <c r="AL223" t="s">
        <v>64</v>
      </c>
      <c r="AM223">
        <v>0.03</v>
      </c>
      <c r="AN223" t="s">
        <v>67</v>
      </c>
      <c r="AO223">
        <v>4.0000000000000001E-3</v>
      </c>
      <c r="AP223" t="s">
        <v>67</v>
      </c>
      <c r="AQ223">
        <v>7.6999999999999999E-2</v>
      </c>
      <c r="AR223" t="s">
        <v>67</v>
      </c>
      <c r="AS223">
        <v>1.44</v>
      </c>
      <c r="AT223" t="s">
        <v>67</v>
      </c>
      <c r="AU223">
        <v>0.35</v>
      </c>
      <c r="AV223" t="s">
        <v>67</v>
      </c>
      <c r="AW223">
        <v>3.05</v>
      </c>
      <c r="AX223" t="s">
        <v>73</v>
      </c>
      <c r="AY223">
        <v>0.87</v>
      </c>
      <c r="AZ223" t="s">
        <v>67</v>
      </c>
      <c r="BB223" t="s">
        <v>64</v>
      </c>
      <c r="BD223" t="s">
        <v>64</v>
      </c>
      <c r="BF223" t="s">
        <v>64</v>
      </c>
    </row>
    <row r="224" spans="1:58" x14ac:dyDescent="0.25">
      <c r="A224" t="s">
        <v>58</v>
      </c>
      <c r="B224">
        <v>2</v>
      </c>
      <c r="C224" t="s">
        <v>75</v>
      </c>
      <c r="D224">
        <v>1986</v>
      </c>
      <c r="E224">
        <v>1985</v>
      </c>
      <c r="F224">
        <v>12</v>
      </c>
      <c r="G224" t="s">
        <v>66</v>
      </c>
      <c r="H224">
        <v>447.61</v>
      </c>
      <c r="I224">
        <v>20.63</v>
      </c>
      <c r="J224" t="s">
        <v>67</v>
      </c>
      <c r="L224" t="s">
        <v>64</v>
      </c>
      <c r="N224" t="s">
        <v>64</v>
      </c>
      <c r="P224" t="s">
        <v>64</v>
      </c>
      <c r="Q224">
        <v>1.78</v>
      </c>
      <c r="R224" t="s">
        <v>67</v>
      </c>
      <c r="S224">
        <v>6.6</v>
      </c>
      <c r="T224" t="s">
        <v>67</v>
      </c>
      <c r="V224" t="s">
        <v>64</v>
      </c>
      <c r="W224">
        <v>0.02</v>
      </c>
      <c r="X224" t="s">
        <v>67</v>
      </c>
      <c r="Z224" t="s">
        <v>64</v>
      </c>
      <c r="AB224" t="s">
        <v>64</v>
      </c>
      <c r="AD224" t="s">
        <v>64</v>
      </c>
      <c r="AE224">
        <v>0.08</v>
      </c>
      <c r="AF224" t="s">
        <v>68</v>
      </c>
      <c r="AG224">
        <v>0.02</v>
      </c>
      <c r="AH224" t="s">
        <v>68</v>
      </c>
      <c r="AJ224" t="s">
        <v>64</v>
      </c>
      <c r="AL224" t="s">
        <v>64</v>
      </c>
      <c r="AM224">
        <v>0.02</v>
      </c>
      <c r="AN224" t="s">
        <v>67</v>
      </c>
      <c r="AO224">
        <v>2E-3</v>
      </c>
      <c r="AP224" t="s">
        <v>67</v>
      </c>
      <c r="AQ224">
        <v>5.6000000000000001E-2</v>
      </c>
      <c r="AR224" t="s">
        <v>67</v>
      </c>
      <c r="AS224">
        <v>1.43</v>
      </c>
      <c r="AT224" t="s">
        <v>67</v>
      </c>
      <c r="AU224">
        <v>0.31</v>
      </c>
      <c r="AV224" t="s">
        <v>67</v>
      </c>
      <c r="AW224">
        <v>3.01</v>
      </c>
      <c r="AX224" t="s">
        <v>73</v>
      </c>
      <c r="AY224">
        <v>0.85</v>
      </c>
      <c r="AZ224" t="s">
        <v>67</v>
      </c>
      <c r="BB224" t="s">
        <v>64</v>
      </c>
      <c r="BD224" t="s">
        <v>64</v>
      </c>
      <c r="BF224" t="s">
        <v>64</v>
      </c>
    </row>
    <row r="225" spans="1:58" x14ac:dyDescent="0.25">
      <c r="A225" t="s">
        <v>58</v>
      </c>
      <c r="B225">
        <v>2</v>
      </c>
      <c r="C225" t="s">
        <v>75</v>
      </c>
      <c r="D225">
        <v>1986</v>
      </c>
      <c r="E225">
        <v>1986</v>
      </c>
      <c r="F225">
        <v>1</v>
      </c>
      <c r="G225" t="s">
        <v>66</v>
      </c>
      <c r="H225">
        <v>631.6</v>
      </c>
      <c r="I225">
        <v>29.11</v>
      </c>
      <c r="J225" t="s">
        <v>67</v>
      </c>
      <c r="L225" t="s">
        <v>64</v>
      </c>
      <c r="N225" t="s">
        <v>64</v>
      </c>
      <c r="P225" t="s">
        <v>64</v>
      </c>
      <c r="Q225">
        <v>1.37</v>
      </c>
      <c r="R225" t="s">
        <v>67</v>
      </c>
      <c r="S225">
        <v>6.58</v>
      </c>
      <c r="T225" t="s">
        <v>67</v>
      </c>
      <c r="V225" t="s">
        <v>64</v>
      </c>
      <c r="W225">
        <v>0.02</v>
      </c>
      <c r="X225" t="s">
        <v>67</v>
      </c>
      <c r="Z225" t="s">
        <v>64</v>
      </c>
      <c r="AB225" t="s">
        <v>64</v>
      </c>
      <c r="AD225" t="s">
        <v>64</v>
      </c>
      <c r="AE225">
        <v>0.1</v>
      </c>
      <c r="AF225" t="s">
        <v>68</v>
      </c>
      <c r="AG225">
        <v>0.02</v>
      </c>
      <c r="AH225" t="s">
        <v>68</v>
      </c>
      <c r="AJ225" t="s">
        <v>64</v>
      </c>
      <c r="AL225" t="s">
        <v>64</v>
      </c>
      <c r="AM225">
        <v>0.02</v>
      </c>
      <c r="AN225" t="s">
        <v>67</v>
      </c>
      <c r="AO225">
        <v>1E-3</v>
      </c>
      <c r="AP225" t="s">
        <v>67</v>
      </c>
      <c r="AQ225">
        <v>7.6999999999999999E-2</v>
      </c>
      <c r="AR225" t="s">
        <v>67</v>
      </c>
      <c r="AS225">
        <v>1.4</v>
      </c>
      <c r="AT225" t="s">
        <v>67</v>
      </c>
      <c r="AU225">
        <v>0.28000000000000003</v>
      </c>
      <c r="AV225" t="s">
        <v>67</v>
      </c>
      <c r="AW225">
        <v>2.96</v>
      </c>
      <c r="AX225" t="s">
        <v>73</v>
      </c>
      <c r="AY225">
        <v>0.83</v>
      </c>
      <c r="AZ225" t="s">
        <v>67</v>
      </c>
      <c r="BB225" t="s">
        <v>64</v>
      </c>
      <c r="BD225" t="s">
        <v>64</v>
      </c>
      <c r="BF225" t="s">
        <v>64</v>
      </c>
    </row>
    <row r="226" spans="1:58" x14ac:dyDescent="0.25">
      <c r="A226" t="s">
        <v>58</v>
      </c>
      <c r="B226">
        <v>2</v>
      </c>
      <c r="C226" t="s">
        <v>75</v>
      </c>
      <c r="D226">
        <v>1986</v>
      </c>
      <c r="E226">
        <v>1986</v>
      </c>
      <c r="F226">
        <v>2</v>
      </c>
      <c r="G226" t="s">
        <v>66</v>
      </c>
      <c r="H226">
        <v>1372.59</v>
      </c>
      <c r="I226">
        <v>57.14</v>
      </c>
      <c r="J226" t="s">
        <v>67</v>
      </c>
      <c r="L226" t="s">
        <v>64</v>
      </c>
      <c r="N226" t="s">
        <v>64</v>
      </c>
      <c r="P226" t="s">
        <v>64</v>
      </c>
      <c r="Q226">
        <v>12.03</v>
      </c>
      <c r="R226" t="s">
        <v>67</v>
      </c>
      <c r="S226">
        <v>6.14</v>
      </c>
      <c r="T226" t="s">
        <v>67</v>
      </c>
      <c r="V226" t="s">
        <v>64</v>
      </c>
      <c r="W226">
        <v>2.7E-2</v>
      </c>
      <c r="X226" t="s">
        <v>67</v>
      </c>
      <c r="Z226" t="s">
        <v>64</v>
      </c>
      <c r="AB226" t="s">
        <v>64</v>
      </c>
      <c r="AD226" t="s">
        <v>64</v>
      </c>
      <c r="AE226">
        <v>7.0000000000000007E-2</v>
      </c>
      <c r="AF226" t="s">
        <v>68</v>
      </c>
      <c r="AG226">
        <v>0</v>
      </c>
      <c r="AH226" t="s">
        <v>68</v>
      </c>
      <c r="AJ226" t="s">
        <v>64</v>
      </c>
      <c r="AL226" t="s">
        <v>64</v>
      </c>
      <c r="AM226">
        <v>0</v>
      </c>
      <c r="AN226" t="s">
        <v>67</v>
      </c>
      <c r="AO226">
        <v>3.0000000000000001E-3</v>
      </c>
      <c r="AP226" t="s">
        <v>67</v>
      </c>
      <c r="AQ226">
        <v>7.0999999999999994E-2</v>
      </c>
      <c r="AR226" t="s">
        <v>67</v>
      </c>
      <c r="AS226">
        <v>1.31</v>
      </c>
      <c r="AT226" t="s">
        <v>67</v>
      </c>
      <c r="AU226">
        <v>0.31</v>
      </c>
      <c r="AV226" t="s">
        <v>67</v>
      </c>
      <c r="AW226">
        <v>2.71</v>
      </c>
      <c r="AX226" t="s">
        <v>73</v>
      </c>
      <c r="AY226">
        <v>0.76</v>
      </c>
      <c r="AZ226" t="s">
        <v>67</v>
      </c>
      <c r="BB226" t="s">
        <v>64</v>
      </c>
      <c r="BD226" t="s">
        <v>64</v>
      </c>
      <c r="BF226" t="s">
        <v>64</v>
      </c>
    </row>
    <row r="227" spans="1:58" x14ac:dyDescent="0.25">
      <c r="A227" t="s">
        <v>58</v>
      </c>
      <c r="B227">
        <v>2</v>
      </c>
      <c r="C227" t="s">
        <v>75</v>
      </c>
      <c r="D227">
        <v>1986</v>
      </c>
      <c r="E227">
        <v>1986</v>
      </c>
      <c r="F227">
        <v>3</v>
      </c>
      <c r="G227" t="s">
        <v>66</v>
      </c>
      <c r="H227">
        <v>454.98</v>
      </c>
      <c r="I227">
        <v>20.97</v>
      </c>
      <c r="J227" t="s">
        <v>67</v>
      </c>
      <c r="L227" t="s">
        <v>64</v>
      </c>
      <c r="N227" t="s">
        <v>64</v>
      </c>
      <c r="P227" t="s">
        <v>64</v>
      </c>
      <c r="Q227">
        <v>1.84</v>
      </c>
      <c r="R227" t="s">
        <v>67</v>
      </c>
      <c r="S227">
        <v>6.47</v>
      </c>
      <c r="T227" t="s">
        <v>67</v>
      </c>
      <c r="V227" t="s">
        <v>64</v>
      </c>
      <c r="W227">
        <v>2.3E-2</v>
      </c>
      <c r="X227" t="s">
        <v>67</v>
      </c>
      <c r="Z227" t="s">
        <v>64</v>
      </c>
      <c r="AB227" t="s">
        <v>64</v>
      </c>
      <c r="AD227" t="s">
        <v>64</v>
      </c>
      <c r="AE227">
        <v>7.0000000000000007E-2</v>
      </c>
      <c r="AF227" t="s">
        <v>68</v>
      </c>
      <c r="AG227">
        <v>0.02</v>
      </c>
      <c r="AH227" t="s">
        <v>68</v>
      </c>
      <c r="AJ227" t="s">
        <v>64</v>
      </c>
      <c r="AL227" t="s">
        <v>64</v>
      </c>
      <c r="AM227">
        <v>0.02</v>
      </c>
      <c r="AN227" t="s">
        <v>67</v>
      </c>
      <c r="AO227">
        <v>1E-3</v>
      </c>
      <c r="AP227" t="s">
        <v>67</v>
      </c>
      <c r="AQ227">
        <v>0.05</v>
      </c>
      <c r="AR227" t="s">
        <v>67</v>
      </c>
      <c r="AS227">
        <v>1.27</v>
      </c>
      <c r="AT227" t="s">
        <v>67</v>
      </c>
      <c r="AU227">
        <v>0.3</v>
      </c>
      <c r="AV227" t="s">
        <v>67</v>
      </c>
      <c r="AW227">
        <v>2.64</v>
      </c>
      <c r="AX227" t="s">
        <v>73</v>
      </c>
      <c r="AY227">
        <v>0.8</v>
      </c>
      <c r="AZ227" t="s">
        <v>67</v>
      </c>
      <c r="BB227" t="s">
        <v>64</v>
      </c>
      <c r="BD227" t="s">
        <v>64</v>
      </c>
      <c r="BF227" t="s">
        <v>64</v>
      </c>
    </row>
    <row r="228" spans="1:58" x14ac:dyDescent="0.25">
      <c r="A228" t="s">
        <v>58</v>
      </c>
      <c r="B228">
        <v>2</v>
      </c>
      <c r="C228" t="s">
        <v>75</v>
      </c>
      <c r="D228">
        <v>1986</v>
      </c>
      <c r="E228">
        <v>1986</v>
      </c>
      <c r="F228">
        <v>4</v>
      </c>
      <c r="G228" t="s">
        <v>66</v>
      </c>
      <c r="H228">
        <v>310.07</v>
      </c>
      <c r="I228">
        <v>13.83</v>
      </c>
      <c r="J228" t="s">
        <v>67</v>
      </c>
      <c r="L228" t="s">
        <v>64</v>
      </c>
      <c r="N228" t="s">
        <v>64</v>
      </c>
      <c r="P228" t="s">
        <v>64</v>
      </c>
      <c r="Q228">
        <v>1.1499999999999999</v>
      </c>
      <c r="R228" t="s">
        <v>67</v>
      </c>
      <c r="S228">
        <v>6.83</v>
      </c>
      <c r="T228" t="s">
        <v>67</v>
      </c>
      <c r="V228" t="s">
        <v>64</v>
      </c>
      <c r="W228">
        <v>1.7999999999999999E-2</v>
      </c>
      <c r="X228" t="s">
        <v>67</v>
      </c>
      <c r="Z228" t="s">
        <v>64</v>
      </c>
      <c r="AB228" t="s">
        <v>64</v>
      </c>
      <c r="AD228" t="s">
        <v>64</v>
      </c>
      <c r="AE228">
        <v>7.0000000000000007E-2</v>
      </c>
      <c r="AF228" t="s">
        <v>68</v>
      </c>
      <c r="AG228">
        <v>0.03</v>
      </c>
      <c r="AH228" t="s">
        <v>68</v>
      </c>
      <c r="AJ228" t="s">
        <v>64</v>
      </c>
      <c r="AL228" t="s">
        <v>64</v>
      </c>
      <c r="AM228">
        <v>0.03</v>
      </c>
      <c r="AN228" t="s">
        <v>67</v>
      </c>
      <c r="AO228">
        <v>1E-3</v>
      </c>
      <c r="AP228" t="s">
        <v>67</v>
      </c>
      <c r="AQ228">
        <v>0.04</v>
      </c>
      <c r="AR228" t="s">
        <v>67</v>
      </c>
      <c r="AS228">
        <v>1.37</v>
      </c>
      <c r="AT228" t="s">
        <v>67</v>
      </c>
      <c r="AU228">
        <v>0.32</v>
      </c>
      <c r="AV228" t="s">
        <v>67</v>
      </c>
      <c r="AW228">
        <v>2.73</v>
      </c>
      <c r="AX228" t="s">
        <v>73</v>
      </c>
      <c r="AY228">
        <v>0.84</v>
      </c>
      <c r="AZ228" t="s">
        <v>67</v>
      </c>
      <c r="BB228" t="s">
        <v>64</v>
      </c>
      <c r="BD228" t="s">
        <v>64</v>
      </c>
      <c r="BF228" t="s">
        <v>64</v>
      </c>
    </row>
    <row r="229" spans="1:58" x14ac:dyDescent="0.25">
      <c r="A229" t="s">
        <v>58</v>
      </c>
      <c r="B229">
        <v>2</v>
      </c>
      <c r="C229" t="s">
        <v>75</v>
      </c>
      <c r="D229">
        <v>1986</v>
      </c>
      <c r="E229">
        <v>1986</v>
      </c>
      <c r="F229">
        <v>5</v>
      </c>
      <c r="G229" t="s">
        <v>66</v>
      </c>
      <c r="H229">
        <v>355.61</v>
      </c>
      <c r="I229">
        <v>16.39</v>
      </c>
      <c r="J229" t="s">
        <v>67</v>
      </c>
      <c r="L229" t="s">
        <v>64</v>
      </c>
      <c r="N229" t="s">
        <v>64</v>
      </c>
      <c r="P229" t="s">
        <v>64</v>
      </c>
      <c r="Q229">
        <v>0.61</v>
      </c>
      <c r="R229" t="s">
        <v>67</v>
      </c>
      <c r="S229">
        <v>6.71</v>
      </c>
      <c r="T229" t="s">
        <v>67</v>
      </c>
      <c r="V229" t="s">
        <v>64</v>
      </c>
      <c r="W229">
        <v>1.6E-2</v>
      </c>
      <c r="X229" t="s">
        <v>67</v>
      </c>
      <c r="Z229" t="s">
        <v>64</v>
      </c>
      <c r="AB229" t="s">
        <v>64</v>
      </c>
      <c r="AD229" t="s">
        <v>64</v>
      </c>
      <c r="AE229">
        <v>0.06</v>
      </c>
      <c r="AF229" t="s">
        <v>68</v>
      </c>
      <c r="AG229">
        <v>0.02</v>
      </c>
      <c r="AH229" t="s">
        <v>68</v>
      </c>
      <c r="AJ229" t="s">
        <v>64</v>
      </c>
      <c r="AL229" t="s">
        <v>64</v>
      </c>
      <c r="AM229">
        <v>0.02</v>
      </c>
      <c r="AN229" t="s">
        <v>67</v>
      </c>
      <c r="AO229">
        <v>5.0000000000000001E-3</v>
      </c>
      <c r="AP229" t="s">
        <v>67</v>
      </c>
      <c r="AQ229">
        <v>3.2000000000000001E-2</v>
      </c>
      <c r="AR229" t="s">
        <v>67</v>
      </c>
      <c r="AS229">
        <v>1.37</v>
      </c>
      <c r="AT229" t="s">
        <v>67</v>
      </c>
      <c r="AU229">
        <v>0.33</v>
      </c>
      <c r="AV229" t="s">
        <v>67</v>
      </c>
      <c r="AW229">
        <v>2.85</v>
      </c>
      <c r="AX229" t="s">
        <v>73</v>
      </c>
      <c r="AY229">
        <v>0.82</v>
      </c>
      <c r="AZ229" t="s">
        <v>67</v>
      </c>
      <c r="BB229" t="s">
        <v>64</v>
      </c>
      <c r="BD229" t="s">
        <v>64</v>
      </c>
      <c r="BF229" t="s">
        <v>64</v>
      </c>
    </row>
    <row r="230" spans="1:58" x14ac:dyDescent="0.25">
      <c r="A230" t="s">
        <v>58</v>
      </c>
      <c r="B230">
        <v>2</v>
      </c>
      <c r="C230" t="s">
        <v>75</v>
      </c>
      <c r="D230">
        <v>1986</v>
      </c>
      <c r="E230">
        <v>1986</v>
      </c>
      <c r="F230">
        <v>6</v>
      </c>
      <c r="G230" t="s">
        <v>66</v>
      </c>
      <c r="H230">
        <v>107.62</v>
      </c>
      <c r="I230">
        <v>4.8</v>
      </c>
      <c r="J230" t="s">
        <v>67</v>
      </c>
      <c r="L230" t="s">
        <v>64</v>
      </c>
      <c r="N230" t="s">
        <v>64</v>
      </c>
      <c r="P230" t="s">
        <v>64</v>
      </c>
      <c r="Q230">
        <v>1.45</v>
      </c>
      <c r="R230" t="s">
        <v>67</v>
      </c>
      <c r="S230">
        <v>7.8</v>
      </c>
      <c r="T230" t="s">
        <v>67</v>
      </c>
      <c r="V230" t="s">
        <v>64</v>
      </c>
      <c r="W230">
        <v>1.9E-2</v>
      </c>
      <c r="X230" t="s">
        <v>67</v>
      </c>
      <c r="Z230" t="s">
        <v>64</v>
      </c>
      <c r="AB230" t="s">
        <v>64</v>
      </c>
      <c r="AD230" t="s">
        <v>64</v>
      </c>
      <c r="AE230">
        <v>0.05</v>
      </c>
      <c r="AF230" t="s">
        <v>68</v>
      </c>
      <c r="AG230">
        <v>0.03</v>
      </c>
      <c r="AH230" t="s">
        <v>68</v>
      </c>
      <c r="AJ230" t="s">
        <v>64</v>
      </c>
      <c r="AL230" t="s">
        <v>64</v>
      </c>
      <c r="AM230">
        <v>0.03</v>
      </c>
      <c r="AN230" t="s">
        <v>67</v>
      </c>
      <c r="AO230">
        <v>4.0000000000000001E-3</v>
      </c>
      <c r="AP230" t="s">
        <v>67</v>
      </c>
      <c r="AQ230">
        <v>2.1999999999999999E-2</v>
      </c>
      <c r="AR230" t="s">
        <v>67</v>
      </c>
      <c r="AS230">
        <v>1.67</v>
      </c>
      <c r="AT230" t="s">
        <v>67</v>
      </c>
      <c r="AU230">
        <v>0.43</v>
      </c>
      <c r="AV230" t="s">
        <v>67</v>
      </c>
      <c r="AW230">
        <v>3.12</v>
      </c>
      <c r="AX230" t="s">
        <v>73</v>
      </c>
      <c r="AY230">
        <v>1.03</v>
      </c>
      <c r="AZ230" t="s">
        <v>67</v>
      </c>
      <c r="BB230" t="s">
        <v>64</v>
      </c>
      <c r="BD230" t="s">
        <v>64</v>
      </c>
      <c r="BF230" t="s">
        <v>64</v>
      </c>
    </row>
    <row r="231" spans="1:58" x14ac:dyDescent="0.25">
      <c r="A231" t="s">
        <v>58</v>
      </c>
      <c r="B231">
        <v>2</v>
      </c>
      <c r="C231" t="s">
        <v>75</v>
      </c>
      <c r="D231">
        <v>1986</v>
      </c>
      <c r="E231">
        <v>1986</v>
      </c>
      <c r="F231">
        <v>7</v>
      </c>
      <c r="G231" t="s">
        <v>77</v>
      </c>
      <c r="H231">
        <v>66.39</v>
      </c>
      <c r="I231">
        <v>3.06</v>
      </c>
      <c r="J231" t="s">
        <v>67</v>
      </c>
      <c r="L231" t="s">
        <v>64</v>
      </c>
      <c r="N231" t="s">
        <v>64</v>
      </c>
      <c r="P231" t="s">
        <v>64</v>
      </c>
      <c r="Q231">
        <v>0.8</v>
      </c>
      <c r="R231" t="s">
        <v>67</v>
      </c>
      <c r="S231">
        <v>8.7200000000000006</v>
      </c>
      <c r="T231" t="s">
        <v>67</v>
      </c>
      <c r="V231" t="s">
        <v>64</v>
      </c>
      <c r="W231">
        <v>2.8000000000000001E-2</v>
      </c>
      <c r="X231" t="s">
        <v>67</v>
      </c>
      <c r="Z231" t="s">
        <v>64</v>
      </c>
      <c r="AB231" t="s">
        <v>64</v>
      </c>
      <c r="AD231" t="s">
        <v>64</v>
      </c>
      <c r="AE231">
        <v>0.06</v>
      </c>
      <c r="AF231" t="s">
        <v>68</v>
      </c>
      <c r="AG231">
        <v>0.03</v>
      </c>
      <c r="AH231" t="s">
        <v>68</v>
      </c>
      <c r="AJ231" t="s">
        <v>64</v>
      </c>
      <c r="AL231" t="s">
        <v>64</v>
      </c>
      <c r="AM231">
        <v>0.03</v>
      </c>
      <c r="AN231" t="s">
        <v>67</v>
      </c>
      <c r="AO231">
        <v>0</v>
      </c>
      <c r="AP231" t="s">
        <v>67</v>
      </c>
      <c r="AQ231">
        <v>2.9000000000000001E-2</v>
      </c>
      <c r="AR231" t="s">
        <v>67</v>
      </c>
      <c r="AS231">
        <v>2.04</v>
      </c>
      <c r="AT231" t="s">
        <v>67</v>
      </c>
      <c r="AU231">
        <v>0.49</v>
      </c>
      <c r="AV231" t="s">
        <v>67</v>
      </c>
      <c r="AW231">
        <v>3.22</v>
      </c>
      <c r="AX231" t="s">
        <v>73</v>
      </c>
      <c r="AY231">
        <v>1.2</v>
      </c>
      <c r="AZ231" t="s">
        <v>67</v>
      </c>
      <c r="BB231" t="s">
        <v>64</v>
      </c>
      <c r="BD231" t="s">
        <v>64</v>
      </c>
      <c r="BF231" t="s">
        <v>64</v>
      </c>
    </row>
    <row r="232" spans="1:58" x14ac:dyDescent="0.25">
      <c r="A232" t="s">
        <v>58</v>
      </c>
      <c r="B232">
        <v>2</v>
      </c>
      <c r="C232" t="s">
        <v>75</v>
      </c>
      <c r="D232">
        <v>1986</v>
      </c>
      <c r="E232">
        <v>1986</v>
      </c>
      <c r="F232">
        <v>8</v>
      </c>
      <c r="G232" t="s">
        <v>77</v>
      </c>
      <c r="H232">
        <v>40.14</v>
      </c>
      <c r="I232">
        <v>1.85</v>
      </c>
      <c r="J232" t="s">
        <v>67</v>
      </c>
      <c r="L232" t="s">
        <v>64</v>
      </c>
      <c r="N232" t="s">
        <v>64</v>
      </c>
      <c r="P232" t="s">
        <v>64</v>
      </c>
      <c r="Q232">
        <v>0.56999999999999995</v>
      </c>
      <c r="R232" t="s">
        <v>67</v>
      </c>
      <c r="S232">
        <v>9.93</v>
      </c>
      <c r="T232" t="s">
        <v>67</v>
      </c>
      <c r="V232" t="s">
        <v>64</v>
      </c>
      <c r="W232">
        <v>2.4E-2</v>
      </c>
      <c r="X232" t="s">
        <v>67</v>
      </c>
      <c r="Z232" t="s">
        <v>64</v>
      </c>
      <c r="AB232" t="s">
        <v>64</v>
      </c>
      <c r="AD232" t="s">
        <v>64</v>
      </c>
      <c r="AE232">
        <v>0.06</v>
      </c>
      <c r="AF232" t="s">
        <v>68</v>
      </c>
      <c r="AG232">
        <v>0.02</v>
      </c>
      <c r="AH232" t="s">
        <v>68</v>
      </c>
      <c r="AJ232" t="s">
        <v>64</v>
      </c>
      <c r="AL232" t="s">
        <v>64</v>
      </c>
      <c r="AM232">
        <v>0.02</v>
      </c>
      <c r="AN232" t="s">
        <v>67</v>
      </c>
      <c r="AO232">
        <v>0</v>
      </c>
      <c r="AP232" t="s">
        <v>67</v>
      </c>
      <c r="AQ232">
        <v>3.9E-2</v>
      </c>
      <c r="AR232" t="s">
        <v>67</v>
      </c>
      <c r="AS232">
        <v>2.14</v>
      </c>
      <c r="AT232" t="s">
        <v>67</v>
      </c>
      <c r="AU232">
        <v>0.53</v>
      </c>
      <c r="AV232" t="s">
        <v>67</v>
      </c>
      <c r="AW232">
        <v>3.43</v>
      </c>
      <c r="AX232" t="s">
        <v>73</v>
      </c>
      <c r="AY232">
        <v>1.23</v>
      </c>
      <c r="AZ232" t="s">
        <v>67</v>
      </c>
      <c r="BB232" t="s">
        <v>64</v>
      </c>
      <c r="BD232" t="s">
        <v>64</v>
      </c>
      <c r="BF232" t="s">
        <v>64</v>
      </c>
    </row>
    <row r="233" spans="1:58" x14ac:dyDescent="0.25">
      <c r="A233" t="s">
        <v>58</v>
      </c>
      <c r="B233">
        <v>2</v>
      </c>
      <c r="C233" t="s">
        <v>75</v>
      </c>
      <c r="D233">
        <v>1986</v>
      </c>
      <c r="E233">
        <v>1986</v>
      </c>
      <c r="F233">
        <v>9</v>
      </c>
      <c r="G233" t="s">
        <v>77</v>
      </c>
      <c r="H233">
        <v>150.66</v>
      </c>
      <c r="I233">
        <v>6.72</v>
      </c>
      <c r="J233" t="s">
        <v>67</v>
      </c>
      <c r="L233" t="s">
        <v>64</v>
      </c>
      <c r="N233" t="s">
        <v>64</v>
      </c>
      <c r="P233" t="s">
        <v>64</v>
      </c>
      <c r="Q233">
        <v>0.2</v>
      </c>
      <c r="R233" t="s">
        <v>67</v>
      </c>
      <c r="S233">
        <v>7.76</v>
      </c>
      <c r="T233" t="s">
        <v>67</v>
      </c>
      <c r="V233" t="s">
        <v>64</v>
      </c>
      <c r="W233">
        <v>2.7E-2</v>
      </c>
      <c r="X233" t="s">
        <v>67</v>
      </c>
      <c r="Z233" t="s">
        <v>64</v>
      </c>
      <c r="AB233" t="s">
        <v>64</v>
      </c>
      <c r="AD233" t="s">
        <v>64</v>
      </c>
      <c r="AE233">
        <v>0.04</v>
      </c>
      <c r="AF233" t="s">
        <v>68</v>
      </c>
      <c r="AG233">
        <v>0.01</v>
      </c>
      <c r="AH233" t="s">
        <v>68</v>
      </c>
      <c r="AJ233" t="s">
        <v>64</v>
      </c>
      <c r="AL233" t="s">
        <v>64</v>
      </c>
      <c r="AM233">
        <v>0.01</v>
      </c>
      <c r="AN233" t="s">
        <v>67</v>
      </c>
      <c r="AO233">
        <v>1E-3</v>
      </c>
      <c r="AP233" t="s">
        <v>67</v>
      </c>
      <c r="AQ233">
        <v>2.5000000000000001E-2</v>
      </c>
      <c r="AR233" t="s">
        <v>67</v>
      </c>
      <c r="AS233">
        <v>1.82</v>
      </c>
      <c r="AT233" t="s">
        <v>67</v>
      </c>
      <c r="AU233">
        <v>0.42</v>
      </c>
      <c r="AV233" t="s">
        <v>67</v>
      </c>
      <c r="AW233">
        <v>3.48</v>
      </c>
      <c r="AX233" t="s">
        <v>73</v>
      </c>
      <c r="AY233">
        <v>1.1499999999999999</v>
      </c>
      <c r="AZ233" t="s">
        <v>67</v>
      </c>
      <c r="BB233" t="s">
        <v>64</v>
      </c>
      <c r="BD233" t="s">
        <v>64</v>
      </c>
      <c r="BF233" t="s">
        <v>64</v>
      </c>
    </row>
    <row r="234" spans="1:58" x14ac:dyDescent="0.25">
      <c r="A234" t="s">
        <v>58</v>
      </c>
      <c r="B234">
        <v>2</v>
      </c>
      <c r="C234" t="s">
        <v>75</v>
      </c>
      <c r="D234">
        <v>1987</v>
      </c>
      <c r="E234">
        <v>1986</v>
      </c>
      <c r="F234">
        <v>10</v>
      </c>
      <c r="G234" t="s">
        <v>77</v>
      </c>
      <c r="H234">
        <v>103.28</v>
      </c>
      <c r="I234">
        <v>4.76</v>
      </c>
      <c r="J234" t="s">
        <v>67</v>
      </c>
      <c r="L234" t="s">
        <v>64</v>
      </c>
      <c r="N234" t="s">
        <v>64</v>
      </c>
      <c r="P234" t="s">
        <v>64</v>
      </c>
      <c r="Q234">
        <v>0.17</v>
      </c>
      <c r="R234" t="s">
        <v>67</v>
      </c>
      <c r="S234">
        <v>7.41</v>
      </c>
      <c r="T234" t="s">
        <v>67</v>
      </c>
      <c r="V234" t="s">
        <v>64</v>
      </c>
      <c r="W234">
        <v>0.03</v>
      </c>
      <c r="X234" t="s">
        <v>67</v>
      </c>
      <c r="Z234" t="s">
        <v>64</v>
      </c>
      <c r="AB234" t="s">
        <v>64</v>
      </c>
      <c r="AD234" t="s">
        <v>64</v>
      </c>
      <c r="AE234">
        <v>0.06</v>
      </c>
      <c r="AF234" t="s">
        <v>68</v>
      </c>
      <c r="AG234">
        <v>0.02</v>
      </c>
      <c r="AH234" t="s">
        <v>68</v>
      </c>
      <c r="AJ234" t="s">
        <v>64</v>
      </c>
      <c r="AL234" t="s">
        <v>64</v>
      </c>
      <c r="AM234">
        <v>0.02</v>
      </c>
      <c r="AN234" t="s">
        <v>67</v>
      </c>
      <c r="AO234">
        <v>2E-3</v>
      </c>
      <c r="AP234" t="s">
        <v>67</v>
      </c>
      <c r="AQ234">
        <v>4.2000000000000003E-2</v>
      </c>
      <c r="AR234" t="s">
        <v>67</v>
      </c>
      <c r="AS234">
        <v>1.67</v>
      </c>
      <c r="AT234" t="s">
        <v>67</v>
      </c>
      <c r="AU234">
        <v>0.4</v>
      </c>
      <c r="AV234" t="s">
        <v>67</v>
      </c>
      <c r="AW234">
        <v>3</v>
      </c>
      <c r="AX234" t="s">
        <v>73</v>
      </c>
      <c r="AY234">
        <v>1.06</v>
      </c>
      <c r="AZ234" t="s">
        <v>67</v>
      </c>
      <c r="BB234" t="s">
        <v>64</v>
      </c>
      <c r="BD234" t="s">
        <v>64</v>
      </c>
      <c r="BF234" t="s">
        <v>64</v>
      </c>
    </row>
    <row r="235" spans="1:58" x14ac:dyDescent="0.25">
      <c r="A235" t="s">
        <v>58</v>
      </c>
      <c r="B235">
        <v>2</v>
      </c>
      <c r="C235" t="s">
        <v>75</v>
      </c>
      <c r="D235">
        <v>1987</v>
      </c>
      <c r="E235">
        <v>1986</v>
      </c>
      <c r="F235">
        <v>11</v>
      </c>
      <c r="G235" t="s">
        <v>77</v>
      </c>
      <c r="H235">
        <v>763.85</v>
      </c>
      <c r="I235">
        <v>34.07</v>
      </c>
      <c r="J235" t="s">
        <v>73</v>
      </c>
      <c r="L235" t="s">
        <v>64</v>
      </c>
      <c r="N235" t="s">
        <v>64</v>
      </c>
      <c r="P235" t="s">
        <v>64</v>
      </c>
      <c r="Q235">
        <v>22.22</v>
      </c>
      <c r="R235" t="s">
        <v>67</v>
      </c>
      <c r="S235">
        <v>6.4</v>
      </c>
      <c r="T235" t="s">
        <v>67</v>
      </c>
      <c r="V235" t="s">
        <v>64</v>
      </c>
      <c r="W235">
        <v>2.4E-2</v>
      </c>
      <c r="X235" t="s">
        <v>67</v>
      </c>
      <c r="Z235" t="s">
        <v>64</v>
      </c>
      <c r="AB235" t="s">
        <v>64</v>
      </c>
      <c r="AD235" t="s">
        <v>64</v>
      </c>
      <c r="AE235">
        <v>0.1</v>
      </c>
      <c r="AF235" t="s">
        <v>68</v>
      </c>
      <c r="AG235">
        <v>0.03</v>
      </c>
      <c r="AH235" t="s">
        <v>68</v>
      </c>
      <c r="AJ235" t="s">
        <v>64</v>
      </c>
      <c r="AL235" t="s">
        <v>64</v>
      </c>
      <c r="AM235">
        <v>0.03</v>
      </c>
      <c r="AN235" t="s">
        <v>67</v>
      </c>
      <c r="AO235">
        <v>5.0000000000000001E-3</v>
      </c>
      <c r="AP235" t="s">
        <v>67</v>
      </c>
      <c r="AQ235">
        <v>6.3E-2</v>
      </c>
      <c r="AR235" t="s">
        <v>67</v>
      </c>
      <c r="AS235">
        <v>1.31</v>
      </c>
      <c r="AT235" t="s">
        <v>67</v>
      </c>
      <c r="AU235">
        <v>0.28999999999999998</v>
      </c>
      <c r="AV235" t="s">
        <v>67</v>
      </c>
      <c r="AW235">
        <v>2.13</v>
      </c>
      <c r="AX235" t="s">
        <v>73</v>
      </c>
      <c r="AY235">
        <v>0.8</v>
      </c>
      <c r="AZ235" t="s">
        <v>67</v>
      </c>
      <c r="BB235" t="s">
        <v>64</v>
      </c>
      <c r="BD235" t="s">
        <v>64</v>
      </c>
      <c r="BF235" t="s">
        <v>64</v>
      </c>
    </row>
    <row r="236" spans="1:58" x14ac:dyDescent="0.25">
      <c r="A236" t="s">
        <v>58</v>
      </c>
      <c r="B236">
        <v>2</v>
      </c>
      <c r="C236" t="s">
        <v>75</v>
      </c>
      <c r="D236">
        <v>1987</v>
      </c>
      <c r="E236">
        <v>1986</v>
      </c>
      <c r="F236">
        <v>12</v>
      </c>
      <c r="G236" t="s">
        <v>66</v>
      </c>
      <c r="H236">
        <v>250.6</v>
      </c>
      <c r="I236">
        <v>11.55</v>
      </c>
      <c r="J236" t="s">
        <v>67</v>
      </c>
      <c r="L236" t="s">
        <v>64</v>
      </c>
      <c r="N236" t="s">
        <v>64</v>
      </c>
      <c r="P236" t="s">
        <v>64</v>
      </c>
      <c r="Q236">
        <v>2.4900000000000002</v>
      </c>
      <c r="R236" t="s">
        <v>67</v>
      </c>
      <c r="S236">
        <v>6.42</v>
      </c>
      <c r="T236" t="s">
        <v>67</v>
      </c>
      <c r="V236" t="s">
        <v>64</v>
      </c>
      <c r="W236">
        <v>0.02</v>
      </c>
      <c r="X236" t="s">
        <v>67</v>
      </c>
      <c r="Z236" t="s">
        <v>64</v>
      </c>
      <c r="AB236" t="s">
        <v>64</v>
      </c>
      <c r="AD236" t="s">
        <v>64</v>
      </c>
      <c r="AE236">
        <v>0.09</v>
      </c>
      <c r="AF236" t="s">
        <v>68</v>
      </c>
      <c r="AG236">
        <v>0.03</v>
      </c>
      <c r="AH236" t="s">
        <v>68</v>
      </c>
      <c r="AJ236" t="s">
        <v>64</v>
      </c>
      <c r="AL236" t="s">
        <v>64</v>
      </c>
      <c r="AM236">
        <v>0.04</v>
      </c>
      <c r="AN236" t="s">
        <v>67</v>
      </c>
      <c r="AO236">
        <v>6.0000000000000001E-3</v>
      </c>
      <c r="AP236" t="s">
        <v>67</v>
      </c>
      <c r="AQ236">
        <v>5.0999999999999997E-2</v>
      </c>
      <c r="AR236" t="s">
        <v>67</v>
      </c>
      <c r="AS236">
        <v>1.47</v>
      </c>
      <c r="AT236" t="s">
        <v>67</v>
      </c>
      <c r="AU236">
        <v>0.33</v>
      </c>
      <c r="AV236" t="s">
        <v>67</v>
      </c>
      <c r="AW236">
        <v>2.41</v>
      </c>
      <c r="AX236" t="s">
        <v>73</v>
      </c>
      <c r="AY236">
        <v>0.91</v>
      </c>
      <c r="AZ236" t="s">
        <v>67</v>
      </c>
      <c r="BB236" t="s">
        <v>64</v>
      </c>
      <c r="BD236" t="s">
        <v>64</v>
      </c>
      <c r="BF236" t="s">
        <v>64</v>
      </c>
    </row>
    <row r="237" spans="1:58" x14ac:dyDescent="0.25">
      <c r="A237" t="s">
        <v>58</v>
      </c>
      <c r="B237">
        <v>2</v>
      </c>
      <c r="C237" t="s">
        <v>75</v>
      </c>
      <c r="D237">
        <v>1987</v>
      </c>
      <c r="E237">
        <v>1987</v>
      </c>
      <c r="F237">
        <v>1</v>
      </c>
      <c r="G237" t="s">
        <v>77</v>
      </c>
      <c r="H237">
        <v>398.35</v>
      </c>
      <c r="I237">
        <v>18.36</v>
      </c>
      <c r="J237" t="s">
        <v>67</v>
      </c>
      <c r="L237" t="s">
        <v>64</v>
      </c>
      <c r="N237" t="s">
        <v>64</v>
      </c>
      <c r="P237" t="s">
        <v>64</v>
      </c>
      <c r="Q237">
        <v>4.0199999999999996</v>
      </c>
      <c r="R237" t="s">
        <v>67</v>
      </c>
      <c r="S237">
        <v>6.09</v>
      </c>
      <c r="T237" t="s">
        <v>67</v>
      </c>
      <c r="V237" t="s">
        <v>64</v>
      </c>
      <c r="W237">
        <v>2.4E-2</v>
      </c>
      <c r="X237" t="s">
        <v>67</v>
      </c>
      <c r="Z237" t="s">
        <v>64</v>
      </c>
      <c r="AB237" t="s">
        <v>64</v>
      </c>
      <c r="AD237" t="s">
        <v>64</v>
      </c>
      <c r="AE237">
        <v>7.0000000000000007E-2</v>
      </c>
      <c r="AF237" t="s">
        <v>68</v>
      </c>
      <c r="AG237">
        <v>0.02</v>
      </c>
      <c r="AH237" t="s">
        <v>68</v>
      </c>
      <c r="AJ237" t="s">
        <v>64</v>
      </c>
      <c r="AL237" t="s">
        <v>64</v>
      </c>
      <c r="AM237">
        <v>0.03</v>
      </c>
      <c r="AN237" t="s">
        <v>67</v>
      </c>
      <c r="AO237">
        <v>7.0000000000000001E-3</v>
      </c>
      <c r="AP237" t="s">
        <v>67</v>
      </c>
      <c r="AQ237">
        <v>4.2999999999999997E-2</v>
      </c>
      <c r="AR237" t="s">
        <v>67</v>
      </c>
      <c r="AS237">
        <v>1.53</v>
      </c>
      <c r="AT237" t="s">
        <v>67</v>
      </c>
      <c r="AU237">
        <v>0.3</v>
      </c>
      <c r="AV237" t="s">
        <v>67</v>
      </c>
      <c r="AW237">
        <v>2.63</v>
      </c>
      <c r="AX237" t="s">
        <v>73</v>
      </c>
      <c r="AY237">
        <v>0.91</v>
      </c>
      <c r="AZ237" t="s">
        <v>67</v>
      </c>
      <c r="BB237" t="s">
        <v>64</v>
      </c>
      <c r="BD237" t="s">
        <v>64</v>
      </c>
      <c r="BF237" t="s">
        <v>64</v>
      </c>
    </row>
    <row r="238" spans="1:58" x14ac:dyDescent="0.25">
      <c r="A238" t="s">
        <v>58</v>
      </c>
      <c r="B238">
        <v>2</v>
      </c>
      <c r="C238" t="s">
        <v>75</v>
      </c>
      <c r="D238">
        <v>1987</v>
      </c>
      <c r="E238">
        <v>1987</v>
      </c>
      <c r="F238">
        <v>2</v>
      </c>
      <c r="G238" t="s">
        <v>77</v>
      </c>
      <c r="H238">
        <v>490.52</v>
      </c>
      <c r="I238">
        <v>20.420000000000002</v>
      </c>
      <c r="J238" t="s">
        <v>67</v>
      </c>
      <c r="L238" t="s">
        <v>64</v>
      </c>
      <c r="N238" t="s">
        <v>64</v>
      </c>
      <c r="P238" t="s">
        <v>64</v>
      </c>
      <c r="Q238">
        <v>0.24</v>
      </c>
      <c r="R238" t="s">
        <v>67</v>
      </c>
      <c r="S238">
        <v>6.42</v>
      </c>
      <c r="T238" t="s">
        <v>67</v>
      </c>
      <c r="V238" t="s">
        <v>64</v>
      </c>
      <c r="W238">
        <v>2.7E-2</v>
      </c>
      <c r="X238" t="s">
        <v>67</v>
      </c>
      <c r="Z238" t="s">
        <v>64</v>
      </c>
      <c r="AB238" t="s">
        <v>64</v>
      </c>
      <c r="AD238" t="s">
        <v>64</v>
      </c>
      <c r="AE238">
        <v>7.0000000000000007E-2</v>
      </c>
      <c r="AF238" t="s">
        <v>68</v>
      </c>
      <c r="AG238">
        <v>0.02</v>
      </c>
      <c r="AH238" t="s">
        <v>68</v>
      </c>
      <c r="AJ238" t="s">
        <v>64</v>
      </c>
      <c r="AL238" t="s">
        <v>64</v>
      </c>
      <c r="AM238">
        <v>0.03</v>
      </c>
      <c r="AN238" t="s">
        <v>67</v>
      </c>
      <c r="AO238">
        <v>8.0000000000000002E-3</v>
      </c>
      <c r="AP238" t="s">
        <v>67</v>
      </c>
      <c r="AQ238">
        <v>4.5999999999999999E-2</v>
      </c>
      <c r="AR238" t="s">
        <v>67</v>
      </c>
      <c r="AS238">
        <v>1.6</v>
      </c>
      <c r="AT238" t="s">
        <v>67</v>
      </c>
      <c r="AU238">
        <v>0.3</v>
      </c>
      <c r="AV238" t="s">
        <v>67</v>
      </c>
      <c r="AW238">
        <v>2.86</v>
      </c>
      <c r="AX238" t="s">
        <v>73</v>
      </c>
      <c r="AY238">
        <v>0.86</v>
      </c>
      <c r="AZ238" t="s">
        <v>67</v>
      </c>
      <c r="BB238" t="s">
        <v>64</v>
      </c>
      <c r="BD238" t="s">
        <v>64</v>
      </c>
      <c r="BF238" t="s">
        <v>64</v>
      </c>
    </row>
    <row r="239" spans="1:58" x14ac:dyDescent="0.25">
      <c r="A239" t="s">
        <v>58</v>
      </c>
      <c r="B239">
        <v>2</v>
      </c>
      <c r="C239" t="s">
        <v>75</v>
      </c>
      <c r="D239">
        <v>1987</v>
      </c>
      <c r="E239">
        <v>1987</v>
      </c>
      <c r="F239">
        <v>3</v>
      </c>
      <c r="G239" t="s">
        <v>77</v>
      </c>
      <c r="H239">
        <v>378.39</v>
      </c>
      <c r="I239">
        <v>17.440000000000001</v>
      </c>
      <c r="J239" t="s">
        <v>67</v>
      </c>
      <c r="L239" t="s">
        <v>64</v>
      </c>
      <c r="N239" t="s">
        <v>64</v>
      </c>
      <c r="P239" t="s">
        <v>64</v>
      </c>
      <c r="Q239">
        <v>0.22</v>
      </c>
      <c r="R239" t="s">
        <v>67</v>
      </c>
      <c r="S239">
        <v>6.82</v>
      </c>
      <c r="T239" t="s">
        <v>61</v>
      </c>
      <c r="V239" t="s">
        <v>64</v>
      </c>
      <c r="W239">
        <v>2.7E-2</v>
      </c>
      <c r="X239" t="s">
        <v>67</v>
      </c>
      <c r="Z239" t="s">
        <v>64</v>
      </c>
      <c r="AB239" t="s">
        <v>64</v>
      </c>
      <c r="AD239" t="s">
        <v>64</v>
      </c>
      <c r="AE239">
        <v>0.08</v>
      </c>
      <c r="AF239" t="s">
        <v>68</v>
      </c>
      <c r="AG239">
        <v>0.03</v>
      </c>
      <c r="AH239" t="s">
        <v>68</v>
      </c>
      <c r="AJ239" t="s">
        <v>64</v>
      </c>
      <c r="AL239" t="s">
        <v>64</v>
      </c>
      <c r="AM239">
        <v>0.03</v>
      </c>
      <c r="AN239" t="s">
        <v>67</v>
      </c>
      <c r="AO239">
        <v>4.0000000000000001E-3</v>
      </c>
      <c r="AP239" t="s">
        <v>67</v>
      </c>
      <c r="AQ239">
        <v>4.4999999999999998E-2</v>
      </c>
      <c r="AR239" t="s">
        <v>67</v>
      </c>
      <c r="AS239">
        <v>1.56</v>
      </c>
      <c r="AT239" t="s">
        <v>67</v>
      </c>
      <c r="AU239">
        <v>0.35</v>
      </c>
      <c r="AV239" t="s">
        <v>67</v>
      </c>
      <c r="AW239">
        <v>2.2999999999999998</v>
      </c>
      <c r="AX239" t="s">
        <v>73</v>
      </c>
      <c r="AY239">
        <v>0.89</v>
      </c>
      <c r="AZ239" t="s">
        <v>67</v>
      </c>
      <c r="BB239" t="s">
        <v>64</v>
      </c>
      <c r="BD239" t="s">
        <v>64</v>
      </c>
      <c r="BF239" t="s">
        <v>64</v>
      </c>
    </row>
    <row r="240" spans="1:58" x14ac:dyDescent="0.25">
      <c r="A240" t="s">
        <v>58</v>
      </c>
      <c r="B240">
        <v>2</v>
      </c>
      <c r="C240" t="s">
        <v>75</v>
      </c>
      <c r="D240">
        <v>1987</v>
      </c>
      <c r="E240">
        <v>1987</v>
      </c>
      <c r="F240">
        <v>4</v>
      </c>
      <c r="G240" t="s">
        <v>66</v>
      </c>
      <c r="H240">
        <v>282.72000000000003</v>
      </c>
      <c r="I240">
        <v>12.61</v>
      </c>
      <c r="J240" t="s">
        <v>67</v>
      </c>
      <c r="L240" t="s">
        <v>64</v>
      </c>
      <c r="N240" t="s">
        <v>64</v>
      </c>
      <c r="P240" t="s">
        <v>64</v>
      </c>
      <c r="Q240">
        <v>1.24</v>
      </c>
      <c r="R240" t="s">
        <v>67</v>
      </c>
      <c r="S240">
        <v>6.83</v>
      </c>
      <c r="T240" t="s">
        <v>67</v>
      </c>
      <c r="V240" t="s">
        <v>64</v>
      </c>
      <c r="W240">
        <v>2.5999999999999999E-2</v>
      </c>
      <c r="X240" t="s">
        <v>67</v>
      </c>
      <c r="Z240" t="s">
        <v>64</v>
      </c>
      <c r="AB240" t="s">
        <v>64</v>
      </c>
      <c r="AD240" t="s">
        <v>64</v>
      </c>
      <c r="AE240">
        <v>0.09</v>
      </c>
      <c r="AF240" t="s">
        <v>68</v>
      </c>
      <c r="AG240">
        <v>0.03</v>
      </c>
      <c r="AH240" t="s">
        <v>68</v>
      </c>
      <c r="AJ240" t="s">
        <v>64</v>
      </c>
      <c r="AL240" t="s">
        <v>64</v>
      </c>
      <c r="AM240">
        <v>0.03</v>
      </c>
      <c r="AN240" t="s">
        <v>67</v>
      </c>
      <c r="AO240">
        <v>1E-3</v>
      </c>
      <c r="AP240" t="s">
        <v>67</v>
      </c>
      <c r="AQ240">
        <v>5.8000000000000003E-2</v>
      </c>
      <c r="AR240" t="s">
        <v>67</v>
      </c>
      <c r="AS240">
        <v>1.54</v>
      </c>
      <c r="AT240" t="s">
        <v>67</v>
      </c>
      <c r="AU240">
        <v>0.35</v>
      </c>
      <c r="AV240" t="s">
        <v>67</v>
      </c>
      <c r="AW240">
        <v>2.65</v>
      </c>
      <c r="AX240" t="s">
        <v>73</v>
      </c>
      <c r="AY240">
        <v>0.9</v>
      </c>
      <c r="AZ240" t="s">
        <v>67</v>
      </c>
      <c r="BB240" t="s">
        <v>64</v>
      </c>
      <c r="BD240" t="s">
        <v>64</v>
      </c>
      <c r="BF240" t="s">
        <v>64</v>
      </c>
    </row>
    <row r="241" spans="1:58" x14ac:dyDescent="0.25">
      <c r="A241" t="s">
        <v>58</v>
      </c>
      <c r="B241">
        <v>2</v>
      </c>
      <c r="C241" t="s">
        <v>75</v>
      </c>
      <c r="D241">
        <v>1987</v>
      </c>
      <c r="E241">
        <v>1987</v>
      </c>
      <c r="F241">
        <v>5</v>
      </c>
      <c r="G241" t="s">
        <v>66</v>
      </c>
      <c r="H241">
        <v>148.41</v>
      </c>
      <c r="I241">
        <v>6.84</v>
      </c>
      <c r="J241" t="s">
        <v>67</v>
      </c>
      <c r="L241" t="s">
        <v>64</v>
      </c>
      <c r="N241" t="s">
        <v>64</v>
      </c>
      <c r="P241" t="s">
        <v>64</v>
      </c>
      <c r="Q241">
        <v>19.28</v>
      </c>
      <c r="R241" t="s">
        <v>67</v>
      </c>
      <c r="S241">
        <v>7.43</v>
      </c>
      <c r="T241" t="s">
        <v>67</v>
      </c>
      <c r="V241" t="s">
        <v>64</v>
      </c>
      <c r="W241">
        <v>0.02</v>
      </c>
      <c r="X241" t="s">
        <v>67</v>
      </c>
      <c r="Z241" t="s">
        <v>64</v>
      </c>
      <c r="AB241" t="s">
        <v>64</v>
      </c>
      <c r="AD241" t="s">
        <v>64</v>
      </c>
      <c r="AE241">
        <v>0.08</v>
      </c>
      <c r="AF241" t="s">
        <v>68</v>
      </c>
      <c r="AG241">
        <v>0.03</v>
      </c>
      <c r="AH241" t="s">
        <v>68</v>
      </c>
      <c r="AJ241" t="s">
        <v>64</v>
      </c>
      <c r="AL241" t="s">
        <v>64</v>
      </c>
      <c r="AM241">
        <v>0.04</v>
      </c>
      <c r="AN241" t="s">
        <v>67</v>
      </c>
      <c r="AO241">
        <v>4.0000000000000001E-3</v>
      </c>
      <c r="AP241" t="s">
        <v>67</v>
      </c>
      <c r="AQ241">
        <v>3.6999999999999998E-2</v>
      </c>
      <c r="AR241" t="s">
        <v>67</v>
      </c>
      <c r="AS241">
        <v>1.65</v>
      </c>
      <c r="AT241" t="s">
        <v>67</v>
      </c>
      <c r="AU241">
        <v>0.41</v>
      </c>
      <c r="AV241" t="s">
        <v>67</v>
      </c>
      <c r="AW241">
        <v>2.73</v>
      </c>
      <c r="AX241" t="s">
        <v>73</v>
      </c>
      <c r="AY241">
        <v>1.02</v>
      </c>
      <c r="AZ241" t="s">
        <v>67</v>
      </c>
      <c r="BB241" t="s">
        <v>64</v>
      </c>
      <c r="BD241" t="s">
        <v>64</v>
      </c>
      <c r="BF241" t="s">
        <v>64</v>
      </c>
    </row>
    <row r="242" spans="1:58" x14ac:dyDescent="0.25">
      <c r="A242" t="s">
        <v>58</v>
      </c>
      <c r="B242">
        <v>2</v>
      </c>
      <c r="C242" t="s">
        <v>75</v>
      </c>
      <c r="D242">
        <v>1987</v>
      </c>
      <c r="E242">
        <v>1987</v>
      </c>
      <c r="F242">
        <v>6</v>
      </c>
      <c r="G242" t="s">
        <v>66</v>
      </c>
      <c r="H242">
        <v>101.11</v>
      </c>
      <c r="I242">
        <v>4.51</v>
      </c>
      <c r="J242" t="s">
        <v>67</v>
      </c>
      <c r="L242" t="s">
        <v>64</v>
      </c>
      <c r="N242" t="s">
        <v>64</v>
      </c>
      <c r="P242" t="s">
        <v>64</v>
      </c>
      <c r="Q242">
        <v>134.44999999999999</v>
      </c>
      <c r="R242" t="s">
        <v>67</v>
      </c>
      <c r="S242">
        <v>7.98</v>
      </c>
      <c r="T242" t="s">
        <v>67</v>
      </c>
      <c r="V242" t="s">
        <v>64</v>
      </c>
      <c r="W242">
        <v>2.5000000000000001E-2</v>
      </c>
      <c r="X242" t="s">
        <v>67</v>
      </c>
      <c r="Z242" t="s">
        <v>64</v>
      </c>
      <c r="AB242" t="s">
        <v>64</v>
      </c>
      <c r="AD242" t="s">
        <v>64</v>
      </c>
      <c r="AE242">
        <v>0.08</v>
      </c>
      <c r="AF242" t="s">
        <v>68</v>
      </c>
      <c r="AG242">
        <v>0.03</v>
      </c>
      <c r="AH242" t="s">
        <v>68</v>
      </c>
      <c r="AJ242" t="s">
        <v>64</v>
      </c>
      <c r="AL242" t="s">
        <v>64</v>
      </c>
      <c r="AM242">
        <v>0.04</v>
      </c>
      <c r="AN242" t="s">
        <v>67</v>
      </c>
      <c r="AO242">
        <v>6.0000000000000001E-3</v>
      </c>
      <c r="AP242" t="s">
        <v>67</v>
      </c>
      <c r="AQ242">
        <v>0.04</v>
      </c>
      <c r="AR242" t="s">
        <v>67</v>
      </c>
      <c r="AS242">
        <v>1.87</v>
      </c>
      <c r="AT242" t="s">
        <v>67</v>
      </c>
      <c r="AU242">
        <v>0.46</v>
      </c>
      <c r="AV242" t="s">
        <v>67</v>
      </c>
      <c r="AW242">
        <v>3.06</v>
      </c>
      <c r="AX242" t="s">
        <v>73</v>
      </c>
      <c r="AY242">
        <v>1.08</v>
      </c>
      <c r="AZ242" t="s">
        <v>67</v>
      </c>
      <c r="BB242" t="s">
        <v>64</v>
      </c>
      <c r="BD242" t="s">
        <v>64</v>
      </c>
      <c r="BF242" t="s">
        <v>64</v>
      </c>
    </row>
    <row r="243" spans="1:58" x14ac:dyDescent="0.25">
      <c r="A243" t="s">
        <v>58</v>
      </c>
      <c r="B243">
        <v>2</v>
      </c>
      <c r="C243" t="s">
        <v>75</v>
      </c>
      <c r="D243">
        <v>1987</v>
      </c>
      <c r="E243">
        <v>1987</v>
      </c>
      <c r="F243">
        <v>7</v>
      </c>
      <c r="G243" t="s">
        <v>66</v>
      </c>
      <c r="H243">
        <v>79.19</v>
      </c>
      <c r="I243">
        <v>3.65</v>
      </c>
      <c r="J243" t="s">
        <v>67</v>
      </c>
      <c r="L243" t="s">
        <v>64</v>
      </c>
      <c r="N243" t="s">
        <v>64</v>
      </c>
      <c r="P243" t="s">
        <v>64</v>
      </c>
      <c r="Q243">
        <v>5.93</v>
      </c>
      <c r="R243" t="s">
        <v>67</v>
      </c>
      <c r="S243">
        <v>8.18</v>
      </c>
      <c r="T243" t="s">
        <v>67</v>
      </c>
      <c r="V243" t="s">
        <v>64</v>
      </c>
      <c r="W243">
        <v>2.1999999999999999E-2</v>
      </c>
      <c r="X243" t="s">
        <v>67</v>
      </c>
      <c r="Z243" t="s">
        <v>64</v>
      </c>
      <c r="AB243" t="s">
        <v>64</v>
      </c>
      <c r="AD243" t="s">
        <v>64</v>
      </c>
      <c r="AE243">
        <v>0.08</v>
      </c>
      <c r="AF243" t="s">
        <v>68</v>
      </c>
      <c r="AG243">
        <v>0.04</v>
      </c>
      <c r="AH243" t="s">
        <v>68</v>
      </c>
      <c r="AJ243" t="s">
        <v>64</v>
      </c>
      <c r="AL243" t="s">
        <v>64</v>
      </c>
      <c r="AM243">
        <v>0.05</v>
      </c>
      <c r="AN243" t="s">
        <v>67</v>
      </c>
      <c r="AO243">
        <v>5.0000000000000001E-3</v>
      </c>
      <c r="AP243" t="s">
        <v>67</v>
      </c>
      <c r="AQ243">
        <v>0.03</v>
      </c>
      <c r="AR243" t="s">
        <v>67</v>
      </c>
      <c r="AS243">
        <v>2.13</v>
      </c>
      <c r="AT243" t="s">
        <v>67</v>
      </c>
      <c r="AU243">
        <v>0.51</v>
      </c>
      <c r="AV243" t="s">
        <v>67</v>
      </c>
      <c r="AW243">
        <v>3.33</v>
      </c>
      <c r="AX243" t="s">
        <v>73</v>
      </c>
      <c r="AY243">
        <v>1.19</v>
      </c>
      <c r="AZ243" t="s">
        <v>67</v>
      </c>
      <c r="BB243" t="s">
        <v>64</v>
      </c>
      <c r="BD243" t="s">
        <v>64</v>
      </c>
      <c r="BF243" t="s">
        <v>64</v>
      </c>
    </row>
    <row r="244" spans="1:58" x14ac:dyDescent="0.25">
      <c r="A244" t="s">
        <v>58</v>
      </c>
      <c r="B244">
        <v>2</v>
      </c>
      <c r="C244" t="s">
        <v>75</v>
      </c>
      <c r="D244">
        <v>1987</v>
      </c>
      <c r="E244">
        <v>1987</v>
      </c>
      <c r="F244">
        <v>8</v>
      </c>
      <c r="G244" t="s">
        <v>77</v>
      </c>
      <c r="H244">
        <v>47.3</v>
      </c>
      <c r="I244">
        <v>2.1800000000000002</v>
      </c>
      <c r="J244" t="s">
        <v>67</v>
      </c>
      <c r="L244" t="s">
        <v>64</v>
      </c>
      <c r="N244" t="s">
        <v>64</v>
      </c>
      <c r="P244" t="s">
        <v>64</v>
      </c>
      <c r="Q244">
        <v>0.85</v>
      </c>
      <c r="R244" t="s">
        <v>67</v>
      </c>
      <c r="S244">
        <v>8.66</v>
      </c>
      <c r="T244" t="s">
        <v>67</v>
      </c>
      <c r="V244" t="s">
        <v>64</v>
      </c>
      <c r="W244">
        <v>2.7E-2</v>
      </c>
      <c r="X244" t="s">
        <v>67</v>
      </c>
      <c r="Z244" t="s">
        <v>64</v>
      </c>
      <c r="AB244" t="s">
        <v>64</v>
      </c>
      <c r="AD244" t="s">
        <v>64</v>
      </c>
      <c r="AE244">
        <v>0.06</v>
      </c>
      <c r="AF244" t="s">
        <v>68</v>
      </c>
      <c r="AG244">
        <v>0.02</v>
      </c>
      <c r="AH244" t="s">
        <v>68</v>
      </c>
      <c r="AJ244" t="s">
        <v>64</v>
      </c>
      <c r="AL244" t="s">
        <v>64</v>
      </c>
      <c r="AM244">
        <v>0.03</v>
      </c>
      <c r="AN244" t="s">
        <v>67</v>
      </c>
      <c r="AO244">
        <v>3.0000000000000001E-3</v>
      </c>
      <c r="AP244" t="s">
        <v>67</v>
      </c>
      <c r="AQ244">
        <v>3.9E-2</v>
      </c>
      <c r="AR244" t="s">
        <v>67</v>
      </c>
      <c r="AS244">
        <v>2.2999999999999998</v>
      </c>
      <c r="AT244" t="s">
        <v>67</v>
      </c>
      <c r="AU244">
        <v>0.53</v>
      </c>
      <c r="AV244" t="s">
        <v>67</v>
      </c>
      <c r="AW244">
        <v>3.4</v>
      </c>
      <c r="AX244" t="s">
        <v>73</v>
      </c>
      <c r="AY244">
        <v>1.24</v>
      </c>
      <c r="AZ244" t="s">
        <v>67</v>
      </c>
      <c r="BB244" t="s">
        <v>64</v>
      </c>
      <c r="BD244" t="s">
        <v>64</v>
      </c>
      <c r="BF244" t="s">
        <v>64</v>
      </c>
    </row>
    <row r="245" spans="1:58" x14ac:dyDescent="0.25">
      <c r="A245" t="s">
        <v>58</v>
      </c>
      <c r="B245">
        <v>2</v>
      </c>
      <c r="C245" t="s">
        <v>75</v>
      </c>
      <c r="D245">
        <v>1987</v>
      </c>
      <c r="E245">
        <v>1987</v>
      </c>
      <c r="F245">
        <v>9</v>
      </c>
      <c r="G245" t="s">
        <v>77</v>
      </c>
      <c r="H245">
        <v>37.89</v>
      </c>
      <c r="I245">
        <v>1.69</v>
      </c>
      <c r="J245" t="s">
        <v>67</v>
      </c>
      <c r="L245" t="s">
        <v>64</v>
      </c>
      <c r="N245" t="s">
        <v>64</v>
      </c>
      <c r="P245" t="s">
        <v>64</v>
      </c>
      <c r="Q245">
        <v>0.23</v>
      </c>
      <c r="R245" t="s">
        <v>67</v>
      </c>
      <c r="S245">
        <v>8.6</v>
      </c>
      <c r="T245" t="s">
        <v>67</v>
      </c>
      <c r="V245" t="s">
        <v>64</v>
      </c>
      <c r="W245">
        <v>2.3E-2</v>
      </c>
      <c r="X245" t="s">
        <v>67</v>
      </c>
      <c r="Z245" t="s">
        <v>64</v>
      </c>
      <c r="AB245" t="s">
        <v>64</v>
      </c>
      <c r="AD245" t="s">
        <v>64</v>
      </c>
      <c r="AE245">
        <v>0.06</v>
      </c>
      <c r="AF245" t="s">
        <v>68</v>
      </c>
      <c r="AG245">
        <v>0.02</v>
      </c>
      <c r="AH245" t="s">
        <v>68</v>
      </c>
      <c r="AJ245" t="s">
        <v>64</v>
      </c>
      <c r="AL245" t="s">
        <v>64</v>
      </c>
      <c r="AM245">
        <v>0.02</v>
      </c>
      <c r="AN245" t="s">
        <v>67</v>
      </c>
      <c r="AO245">
        <v>3.0000000000000001E-3</v>
      </c>
      <c r="AP245" t="s">
        <v>67</v>
      </c>
      <c r="AQ245">
        <v>3.9E-2</v>
      </c>
      <c r="AR245" t="s">
        <v>67</v>
      </c>
      <c r="AS245">
        <v>2.27</v>
      </c>
      <c r="AT245" t="s">
        <v>67</v>
      </c>
      <c r="AU245">
        <v>0.52</v>
      </c>
      <c r="AV245" t="s">
        <v>67</v>
      </c>
      <c r="AW245">
        <v>3.54</v>
      </c>
      <c r="AX245" t="s">
        <v>73</v>
      </c>
      <c r="AY245">
        <v>1.24</v>
      </c>
      <c r="AZ245" t="s">
        <v>67</v>
      </c>
      <c r="BB245" t="s">
        <v>64</v>
      </c>
      <c r="BD245" t="s">
        <v>64</v>
      </c>
      <c r="BF245" t="s">
        <v>64</v>
      </c>
    </row>
    <row r="246" spans="1:58" x14ac:dyDescent="0.25">
      <c r="A246" t="s">
        <v>58</v>
      </c>
      <c r="B246">
        <v>2</v>
      </c>
      <c r="C246" t="s">
        <v>75</v>
      </c>
      <c r="D246">
        <v>1988</v>
      </c>
      <c r="E246">
        <v>1987</v>
      </c>
      <c r="F246">
        <v>10</v>
      </c>
      <c r="G246" t="s">
        <v>77</v>
      </c>
      <c r="H246">
        <v>36.67</v>
      </c>
      <c r="I246">
        <v>1.69</v>
      </c>
      <c r="J246" t="s">
        <v>67</v>
      </c>
      <c r="L246" t="s">
        <v>64</v>
      </c>
      <c r="N246" t="s">
        <v>64</v>
      </c>
      <c r="P246" t="s">
        <v>64</v>
      </c>
      <c r="Q246">
        <v>0.21</v>
      </c>
      <c r="R246" t="s">
        <v>67</v>
      </c>
      <c r="S246">
        <v>8.51</v>
      </c>
      <c r="T246" t="s">
        <v>67</v>
      </c>
      <c r="V246" t="s">
        <v>64</v>
      </c>
      <c r="W246">
        <v>2.5999999999999999E-2</v>
      </c>
      <c r="X246" t="s">
        <v>67</v>
      </c>
      <c r="Z246" t="s">
        <v>64</v>
      </c>
      <c r="AB246" t="s">
        <v>64</v>
      </c>
      <c r="AD246" t="s">
        <v>64</v>
      </c>
      <c r="AE246">
        <v>0.1</v>
      </c>
      <c r="AF246" t="s">
        <v>68</v>
      </c>
      <c r="AG246">
        <v>0.03</v>
      </c>
      <c r="AH246" t="s">
        <v>68</v>
      </c>
      <c r="AJ246" t="s">
        <v>64</v>
      </c>
      <c r="AL246" t="s">
        <v>64</v>
      </c>
      <c r="AM246">
        <v>0.03</v>
      </c>
      <c r="AN246" t="s">
        <v>67</v>
      </c>
      <c r="AO246">
        <v>3.0000000000000001E-3</v>
      </c>
      <c r="AP246" t="s">
        <v>67</v>
      </c>
      <c r="AQ246">
        <v>7.1999999999999995E-2</v>
      </c>
      <c r="AR246" t="s">
        <v>67</v>
      </c>
      <c r="AS246">
        <v>2.2000000000000002</v>
      </c>
      <c r="AT246" t="s">
        <v>67</v>
      </c>
      <c r="AU246">
        <v>0.48</v>
      </c>
      <c r="AV246" t="s">
        <v>67</v>
      </c>
      <c r="AW246">
        <v>3.54</v>
      </c>
      <c r="AX246" t="s">
        <v>73</v>
      </c>
      <c r="AY246">
        <v>1.24</v>
      </c>
      <c r="AZ246" t="s">
        <v>67</v>
      </c>
      <c r="BB246" t="s">
        <v>64</v>
      </c>
      <c r="BD246" t="s">
        <v>64</v>
      </c>
      <c r="BF246" t="s">
        <v>64</v>
      </c>
    </row>
    <row r="247" spans="1:58" x14ac:dyDescent="0.25">
      <c r="A247" t="s">
        <v>58</v>
      </c>
      <c r="B247">
        <v>2</v>
      </c>
      <c r="C247" t="s">
        <v>75</v>
      </c>
      <c r="D247">
        <v>1988</v>
      </c>
      <c r="E247">
        <v>1987</v>
      </c>
      <c r="F247">
        <v>11</v>
      </c>
      <c r="G247" t="s">
        <v>77</v>
      </c>
      <c r="H247">
        <v>71.3</v>
      </c>
      <c r="I247">
        <v>3.18</v>
      </c>
      <c r="J247" t="s">
        <v>67</v>
      </c>
      <c r="L247" t="s">
        <v>64</v>
      </c>
      <c r="N247" t="s">
        <v>64</v>
      </c>
      <c r="P247" t="s">
        <v>64</v>
      </c>
      <c r="Q247">
        <v>0.24</v>
      </c>
      <c r="R247" t="s">
        <v>67</v>
      </c>
      <c r="S247">
        <v>7.24</v>
      </c>
      <c r="T247" t="s">
        <v>67</v>
      </c>
      <c r="V247" t="s">
        <v>64</v>
      </c>
      <c r="W247">
        <v>2.1999999999999999E-2</v>
      </c>
      <c r="X247" t="s">
        <v>67</v>
      </c>
      <c r="Z247" t="s">
        <v>64</v>
      </c>
      <c r="AB247" t="s">
        <v>64</v>
      </c>
      <c r="AD247" t="s">
        <v>64</v>
      </c>
      <c r="AE247">
        <v>0.19</v>
      </c>
      <c r="AF247" t="s">
        <v>68</v>
      </c>
      <c r="AG247">
        <v>0.04</v>
      </c>
      <c r="AH247" t="s">
        <v>68</v>
      </c>
      <c r="AJ247" t="s">
        <v>64</v>
      </c>
      <c r="AL247" t="s">
        <v>64</v>
      </c>
      <c r="AM247">
        <v>0.05</v>
      </c>
      <c r="AN247" t="s">
        <v>67</v>
      </c>
      <c r="AO247">
        <v>7.0000000000000001E-3</v>
      </c>
      <c r="AP247" t="s">
        <v>67</v>
      </c>
      <c r="AQ247">
        <v>0.13800000000000001</v>
      </c>
      <c r="AR247" t="s">
        <v>67</v>
      </c>
      <c r="AS247">
        <v>1.64</v>
      </c>
      <c r="AT247" t="s">
        <v>67</v>
      </c>
      <c r="AU247">
        <v>0.33</v>
      </c>
      <c r="AV247" t="s">
        <v>67</v>
      </c>
      <c r="AW247">
        <v>2.79</v>
      </c>
      <c r="AX247" t="s">
        <v>67</v>
      </c>
      <c r="AY247">
        <v>1.05</v>
      </c>
      <c r="AZ247" t="s">
        <v>67</v>
      </c>
      <c r="BB247" t="s">
        <v>64</v>
      </c>
      <c r="BD247" t="s">
        <v>64</v>
      </c>
      <c r="BF247" t="s">
        <v>64</v>
      </c>
    </row>
    <row r="248" spans="1:58" x14ac:dyDescent="0.25">
      <c r="A248" t="s">
        <v>58</v>
      </c>
      <c r="B248">
        <v>2</v>
      </c>
      <c r="C248" t="s">
        <v>75</v>
      </c>
      <c r="D248">
        <v>1988</v>
      </c>
      <c r="E248">
        <v>1987</v>
      </c>
      <c r="F248">
        <v>12</v>
      </c>
      <c r="G248" t="s">
        <v>77</v>
      </c>
      <c r="H248">
        <v>437.84</v>
      </c>
      <c r="I248">
        <v>20.18</v>
      </c>
      <c r="J248" t="s">
        <v>67</v>
      </c>
      <c r="L248" t="s">
        <v>64</v>
      </c>
      <c r="N248" t="s">
        <v>64</v>
      </c>
      <c r="P248" t="s">
        <v>64</v>
      </c>
      <c r="Q248">
        <v>0.22</v>
      </c>
      <c r="R248" t="s">
        <v>67</v>
      </c>
      <c r="S248">
        <v>7.15</v>
      </c>
      <c r="T248" t="s">
        <v>67</v>
      </c>
      <c r="V248" t="s">
        <v>64</v>
      </c>
      <c r="W248">
        <v>2.4E-2</v>
      </c>
      <c r="X248" t="s">
        <v>67</v>
      </c>
      <c r="Z248" t="s">
        <v>64</v>
      </c>
      <c r="AB248" t="s">
        <v>64</v>
      </c>
      <c r="AD248" t="s">
        <v>64</v>
      </c>
      <c r="AE248">
        <v>0.1</v>
      </c>
      <c r="AF248" t="s">
        <v>68</v>
      </c>
      <c r="AG248">
        <v>0.03</v>
      </c>
      <c r="AH248" t="s">
        <v>68</v>
      </c>
      <c r="AJ248" t="s">
        <v>64</v>
      </c>
      <c r="AL248" t="s">
        <v>64</v>
      </c>
      <c r="AM248">
        <v>0.04</v>
      </c>
      <c r="AN248" t="s">
        <v>67</v>
      </c>
      <c r="AO248">
        <v>8.9999999999999993E-3</v>
      </c>
      <c r="AP248" t="s">
        <v>67</v>
      </c>
      <c r="AQ248">
        <v>5.3999999999999999E-2</v>
      </c>
      <c r="AR248" t="s">
        <v>67</v>
      </c>
      <c r="AS248">
        <v>1.54</v>
      </c>
      <c r="AT248" t="s">
        <v>67</v>
      </c>
      <c r="AU248">
        <v>0.35</v>
      </c>
      <c r="AV248" t="s">
        <v>67</v>
      </c>
      <c r="AW248">
        <v>2.48</v>
      </c>
      <c r="AX248" t="s">
        <v>67</v>
      </c>
      <c r="AY248">
        <v>0.89</v>
      </c>
      <c r="AZ248" t="s">
        <v>67</v>
      </c>
      <c r="BB248" t="s">
        <v>64</v>
      </c>
      <c r="BD248" t="s">
        <v>64</v>
      </c>
      <c r="BF248" t="s">
        <v>64</v>
      </c>
    </row>
    <row r="249" spans="1:58" x14ac:dyDescent="0.25">
      <c r="A249" t="s">
        <v>58</v>
      </c>
      <c r="B249">
        <v>2</v>
      </c>
      <c r="C249" t="s">
        <v>75</v>
      </c>
      <c r="D249">
        <v>1988</v>
      </c>
      <c r="E249">
        <v>1988</v>
      </c>
      <c r="F249">
        <v>1</v>
      </c>
      <c r="G249" t="s">
        <v>60</v>
      </c>
      <c r="H249">
        <v>529.4</v>
      </c>
      <c r="I249">
        <v>24.4</v>
      </c>
      <c r="J249" t="s">
        <v>67</v>
      </c>
      <c r="L249" t="s">
        <v>64</v>
      </c>
      <c r="N249" t="s">
        <v>64</v>
      </c>
      <c r="P249" t="s">
        <v>64</v>
      </c>
      <c r="Q249">
        <v>0.56000000000000005</v>
      </c>
      <c r="R249" t="s">
        <v>67</v>
      </c>
      <c r="S249">
        <v>6.79</v>
      </c>
      <c r="T249" t="s">
        <v>67</v>
      </c>
      <c r="V249" t="s">
        <v>64</v>
      </c>
      <c r="W249">
        <v>0.02</v>
      </c>
      <c r="X249" t="s">
        <v>67</v>
      </c>
      <c r="Z249" t="s">
        <v>64</v>
      </c>
      <c r="AB249" t="s">
        <v>64</v>
      </c>
      <c r="AD249" t="s">
        <v>64</v>
      </c>
      <c r="AE249">
        <v>7.0000000000000007E-2</v>
      </c>
      <c r="AF249" t="s">
        <v>68</v>
      </c>
      <c r="AG249">
        <v>0.01</v>
      </c>
      <c r="AH249" t="s">
        <v>68</v>
      </c>
      <c r="AJ249" t="s">
        <v>64</v>
      </c>
      <c r="AL249" t="s">
        <v>64</v>
      </c>
      <c r="AM249">
        <v>0.02</v>
      </c>
      <c r="AN249" t="s">
        <v>67</v>
      </c>
      <c r="AO249">
        <v>7.0000000000000001E-3</v>
      </c>
      <c r="AP249" t="s">
        <v>67</v>
      </c>
      <c r="AQ249">
        <v>4.7E-2</v>
      </c>
      <c r="AR249" t="s">
        <v>67</v>
      </c>
      <c r="AS249">
        <v>1.41</v>
      </c>
      <c r="AT249" t="s">
        <v>67</v>
      </c>
      <c r="AU249">
        <v>0.31</v>
      </c>
      <c r="AV249" t="s">
        <v>67</v>
      </c>
      <c r="AW249">
        <v>2.3199999999999998</v>
      </c>
      <c r="AX249" t="s">
        <v>67</v>
      </c>
      <c r="AY249">
        <v>0.84</v>
      </c>
      <c r="AZ249" t="s">
        <v>67</v>
      </c>
      <c r="BB249" t="s">
        <v>64</v>
      </c>
      <c r="BD249" t="s">
        <v>64</v>
      </c>
      <c r="BF249" t="s">
        <v>64</v>
      </c>
    </row>
    <row r="250" spans="1:58" x14ac:dyDescent="0.25">
      <c r="A250" t="s">
        <v>58</v>
      </c>
      <c r="B250">
        <v>2</v>
      </c>
      <c r="C250" t="s">
        <v>75</v>
      </c>
      <c r="D250">
        <v>1988</v>
      </c>
      <c r="E250">
        <v>1988</v>
      </c>
      <c r="F250">
        <v>2</v>
      </c>
      <c r="G250" t="s">
        <v>60</v>
      </c>
      <c r="H250">
        <v>414.46</v>
      </c>
      <c r="I250">
        <v>17.87</v>
      </c>
      <c r="J250" t="s">
        <v>67</v>
      </c>
      <c r="L250" t="s">
        <v>64</v>
      </c>
      <c r="N250" t="s">
        <v>64</v>
      </c>
      <c r="P250" t="s">
        <v>64</v>
      </c>
      <c r="Q250">
        <v>1.39</v>
      </c>
      <c r="R250" t="s">
        <v>67</v>
      </c>
      <c r="S250">
        <v>6.58</v>
      </c>
      <c r="T250" t="s">
        <v>67</v>
      </c>
      <c r="V250" t="s">
        <v>64</v>
      </c>
      <c r="W250">
        <v>2.5999999999999999E-2</v>
      </c>
      <c r="X250" t="s">
        <v>67</v>
      </c>
      <c r="Z250" t="s">
        <v>64</v>
      </c>
      <c r="AB250" t="s">
        <v>64</v>
      </c>
      <c r="AD250" t="s">
        <v>64</v>
      </c>
      <c r="AE250">
        <v>7.0000000000000007E-2</v>
      </c>
      <c r="AF250" t="s">
        <v>68</v>
      </c>
      <c r="AG250">
        <v>0.01</v>
      </c>
      <c r="AH250" t="s">
        <v>68</v>
      </c>
      <c r="AJ250" t="s">
        <v>64</v>
      </c>
      <c r="AL250" t="s">
        <v>64</v>
      </c>
      <c r="AM250">
        <v>0.02</v>
      </c>
      <c r="AN250" t="s">
        <v>67</v>
      </c>
      <c r="AO250">
        <v>7.0000000000000001E-3</v>
      </c>
      <c r="AP250" t="s">
        <v>67</v>
      </c>
      <c r="AQ250">
        <v>0.05</v>
      </c>
      <c r="AR250" t="s">
        <v>67</v>
      </c>
      <c r="AS250">
        <v>1.39</v>
      </c>
      <c r="AT250" t="s">
        <v>67</v>
      </c>
      <c r="AU250">
        <v>0.31</v>
      </c>
      <c r="AV250" t="s">
        <v>67</v>
      </c>
      <c r="AW250">
        <v>2.21</v>
      </c>
      <c r="AX250" t="s">
        <v>67</v>
      </c>
      <c r="AY250">
        <v>0.87</v>
      </c>
      <c r="AZ250" t="s">
        <v>67</v>
      </c>
      <c r="BB250" t="s">
        <v>64</v>
      </c>
      <c r="BD250" t="s">
        <v>64</v>
      </c>
      <c r="BF250" t="s">
        <v>64</v>
      </c>
    </row>
    <row r="251" spans="1:58" x14ac:dyDescent="0.25">
      <c r="A251" t="s">
        <v>58</v>
      </c>
      <c r="B251">
        <v>2</v>
      </c>
      <c r="C251" t="s">
        <v>75</v>
      </c>
      <c r="D251">
        <v>1988</v>
      </c>
      <c r="E251">
        <v>1988</v>
      </c>
      <c r="F251">
        <v>3</v>
      </c>
      <c r="G251" t="s">
        <v>66</v>
      </c>
      <c r="H251">
        <v>473.21</v>
      </c>
      <c r="I251">
        <v>21.81</v>
      </c>
      <c r="J251" t="s">
        <v>67</v>
      </c>
      <c r="L251" t="s">
        <v>64</v>
      </c>
      <c r="N251" t="s">
        <v>64</v>
      </c>
      <c r="P251" t="s">
        <v>64</v>
      </c>
      <c r="Q251">
        <v>3.57</v>
      </c>
      <c r="R251" t="s">
        <v>67</v>
      </c>
      <c r="S251">
        <v>6.45</v>
      </c>
      <c r="T251" t="s">
        <v>67</v>
      </c>
      <c r="V251" t="s">
        <v>64</v>
      </c>
      <c r="W251">
        <v>0.02</v>
      </c>
      <c r="X251" t="s">
        <v>67</v>
      </c>
      <c r="Z251" t="s">
        <v>64</v>
      </c>
      <c r="AB251" t="s">
        <v>64</v>
      </c>
      <c r="AD251" t="s">
        <v>64</v>
      </c>
      <c r="AE251">
        <v>0.08</v>
      </c>
      <c r="AF251" t="s">
        <v>68</v>
      </c>
      <c r="AG251">
        <v>0.02</v>
      </c>
      <c r="AH251" t="s">
        <v>68</v>
      </c>
      <c r="AJ251" t="s">
        <v>64</v>
      </c>
      <c r="AL251" t="s">
        <v>64</v>
      </c>
      <c r="AM251">
        <v>0.03</v>
      </c>
      <c r="AN251" t="s">
        <v>67</v>
      </c>
      <c r="AO251">
        <v>8.9999999999999993E-3</v>
      </c>
      <c r="AP251" t="s">
        <v>67</v>
      </c>
      <c r="AQ251">
        <v>0.05</v>
      </c>
      <c r="AR251" t="s">
        <v>67</v>
      </c>
      <c r="AS251">
        <v>1.33</v>
      </c>
      <c r="AT251" t="s">
        <v>67</v>
      </c>
      <c r="AU251">
        <v>0.21</v>
      </c>
      <c r="AV251" t="s">
        <v>67</v>
      </c>
      <c r="AW251">
        <v>2.15</v>
      </c>
      <c r="AX251" t="s">
        <v>67</v>
      </c>
      <c r="AY251">
        <v>0.8</v>
      </c>
      <c r="AZ251" t="s">
        <v>67</v>
      </c>
      <c r="BB251" t="s">
        <v>64</v>
      </c>
      <c r="BD251" t="s">
        <v>64</v>
      </c>
      <c r="BF251" t="s">
        <v>64</v>
      </c>
    </row>
    <row r="252" spans="1:58" x14ac:dyDescent="0.25">
      <c r="A252" t="s">
        <v>58</v>
      </c>
      <c r="B252">
        <v>2</v>
      </c>
      <c r="C252" t="s">
        <v>75</v>
      </c>
      <c r="D252">
        <v>1988</v>
      </c>
      <c r="E252">
        <v>1988</v>
      </c>
      <c r="F252">
        <v>4</v>
      </c>
      <c r="G252" t="s">
        <v>66</v>
      </c>
      <c r="H252">
        <v>554.9</v>
      </c>
      <c r="I252">
        <v>24.75</v>
      </c>
      <c r="J252" t="s">
        <v>67</v>
      </c>
      <c r="L252" t="s">
        <v>64</v>
      </c>
      <c r="N252" t="s">
        <v>64</v>
      </c>
      <c r="P252" t="s">
        <v>64</v>
      </c>
      <c r="Q252">
        <v>3.5</v>
      </c>
      <c r="R252" t="s">
        <v>67</v>
      </c>
      <c r="S252">
        <v>6.6</v>
      </c>
      <c r="T252" t="s">
        <v>67</v>
      </c>
      <c r="V252" t="s">
        <v>64</v>
      </c>
      <c r="W252">
        <v>2.1999999999999999E-2</v>
      </c>
      <c r="X252" t="s">
        <v>67</v>
      </c>
      <c r="Z252" t="s">
        <v>64</v>
      </c>
      <c r="AB252" t="s">
        <v>64</v>
      </c>
      <c r="AD252" t="s">
        <v>64</v>
      </c>
      <c r="AE252">
        <v>0.08</v>
      </c>
      <c r="AF252" t="s">
        <v>68</v>
      </c>
      <c r="AG252">
        <v>0.03</v>
      </c>
      <c r="AH252" t="s">
        <v>68</v>
      </c>
      <c r="AJ252" t="s">
        <v>64</v>
      </c>
      <c r="AL252" t="s">
        <v>64</v>
      </c>
      <c r="AM252">
        <v>0.03</v>
      </c>
      <c r="AN252" t="s">
        <v>67</v>
      </c>
      <c r="AO252">
        <v>6.0000000000000001E-3</v>
      </c>
      <c r="AP252" t="s">
        <v>67</v>
      </c>
      <c r="AQ252">
        <v>4.8000000000000001E-2</v>
      </c>
      <c r="AR252" t="s">
        <v>67</v>
      </c>
      <c r="AS252">
        <v>1.34</v>
      </c>
      <c r="AT252" t="s">
        <v>67</v>
      </c>
      <c r="AU252">
        <v>0.21</v>
      </c>
      <c r="AV252" t="s">
        <v>67</v>
      </c>
      <c r="AW252">
        <v>2.21</v>
      </c>
      <c r="AX252" t="s">
        <v>67</v>
      </c>
      <c r="AY252">
        <v>0.81</v>
      </c>
      <c r="AZ252" t="s">
        <v>67</v>
      </c>
      <c r="BB252" t="s">
        <v>64</v>
      </c>
      <c r="BD252" t="s">
        <v>64</v>
      </c>
      <c r="BF252" t="s">
        <v>64</v>
      </c>
    </row>
    <row r="253" spans="1:58" x14ac:dyDescent="0.25">
      <c r="A253" t="s">
        <v>58</v>
      </c>
      <c r="B253">
        <v>2</v>
      </c>
      <c r="C253" t="s">
        <v>75</v>
      </c>
      <c r="D253">
        <v>1988</v>
      </c>
      <c r="E253">
        <v>1988</v>
      </c>
      <c r="F253">
        <v>5</v>
      </c>
      <c r="G253" t="s">
        <v>66</v>
      </c>
      <c r="H253">
        <v>431.33</v>
      </c>
      <c r="I253">
        <v>19.88</v>
      </c>
      <c r="J253" t="s">
        <v>67</v>
      </c>
      <c r="L253" t="s">
        <v>64</v>
      </c>
      <c r="N253" t="s">
        <v>64</v>
      </c>
      <c r="P253" t="s">
        <v>64</v>
      </c>
      <c r="Q253">
        <v>2.95</v>
      </c>
      <c r="R253" t="s">
        <v>67</v>
      </c>
      <c r="S253">
        <v>6.6</v>
      </c>
      <c r="T253" t="s">
        <v>67</v>
      </c>
      <c r="V253" t="s">
        <v>64</v>
      </c>
      <c r="W253">
        <v>1.7999999999999999E-2</v>
      </c>
      <c r="X253" t="s">
        <v>67</v>
      </c>
      <c r="Z253" t="s">
        <v>64</v>
      </c>
      <c r="AB253" t="s">
        <v>64</v>
      </c>
      <c r="AD253" t="s">
        <v>64</v>
      </c>
      <c r="AE253">
        <v>0.06</v>
      </c>
      <c r="AF253" t="s">
        <v>68</v>
      </c>
      <c r="AG253">
        <v>0.02</v>
      </c>
      <c r="AH253" t="s">
        <v>68</v>
      </c>
      <c r="AJ253" t="s">
        <v>64</v>
      </c>
      <c r="AL253" t="s">
        <v>64</v>
      </c>
      <c r="AM253">
        <v>0.03</v>
      </c>
      <c r="AN253" t="s">
        <v>67</v>
      </c>
      <c r="AO253">
        <v>8.9999999999999993E-3</v>
      </c>
      <c r="AP253" t="s">
        <v>67</v>
      </c>
      <c r="AQ253">
        <v>3.3000000000000002E-2</v>
      </c>
      <c r="AR253" t="s">
        <v>67</v>
      </c>
      <c r="AS253">
        <v>1.33</v>
      </c>
      <c r="AT253" t="s">
        <v>67</v>
      </c>
      <c r="AU253">
        <v>0.28999999999999998</v>
      </c>
      <c r="AV253" t="s">
        <v>67</v>
      </c>
      <c r="AW253">
        <v>2.17</v>
      </c>
      <c r="AX253" t="s">
        <v>67</v>
      </c>
      <c r="AY253">
        <v>0.84</v>
      </c>
      <c r="AZ253" t="s">
        <v>67</v>
      </c>
      <c r="BB253" t="s">
        <v>64</v>
      </c>
      <c r="BD253" t="s">
        <v>64</v>
      </c>
      <c r="BF253" t="s">
        <v>64</v>
      </c>
    </row>
    <row r="254" spans="1:58" x14ac:dyDescent="0.25">
      <c r="A254" t="s">
        <v>58</v>
      </c>
      <c r="B254">
        <v>2</v>
      </c>
      <c r="C254" t="s">
        <v>75</v>
      </c>
      <c r="D254">
        <v>1988</v>
      </c>
      <c r="E254">
        <v>1988</v>
      </c>
      <c r="F254">
        <v>6</v>
      </c>
      <c r="G254" t="s">
        <v>66</v>
      </c>
      <c r="H254">
        <v>268.14</v>
      </c>
      <c r="I254">
        <v>11.96</v>
      </c>
      <c r="J254" t="s">
        <v>67</v>
      </c>
      <c r="L254" t="s">
        <v>64</v>
      </c>
      <c r="N254" t="s">
        <v>64</v>
      </c>
      <c r="P254" t="s">
        <v>64</v>
      </c>
      <c r="Q254">
        <v>5.21</v>
      </c>
      <c r="R254" t="s">
        <v>67</v>
      </c>
      <c r="S254">
        <v>7.19</v>
      </c>
      <c r="T254" t="s">
        <v>67</v>
      </c>
      <c r="V254" t="s">
        <v>64</v>
      </c>
      <c r="W254">
        <v>2.5000000000000001E-2</v>
      </c>
      <c r="X254" t="s">
        <v>67</v>
      </c>
      <c r="Z254" t="s">
        <v>64</v>
      </c>
      <c r="AB254" t="s">
        <v>64</v>
      </c>
      <c r="AD254" t="s">
        <v>64</v>
      </c>
      <c r="AE254">
        <v>0.05</v>
      </c>
      <c r="AF254" t="s">
        <v>68</v>
      </c>
      <c r="AG254">
        <v>0.03</v>
      </c>
      <c r="AH254" t="s">
        <v>68</v>
      </c>
      <c r="AJ254" t="s">
        <v>64</v>
      </c>
      <c r="AL254" t="s">
        <v>64</v>
      </c>
      <c r="AM254">
        <v>0.03</v>
      </c>
      <c r="AN254" t="s">
        <v>67</v>
      </c>
      <c r="AO254">
        <v>7.0000000000000001E-3</v>
      </c>
      <c r="AP254" t="s">
        <v>67</v>
      </c>
      <c r="AQ254">
        <v>2.1999999999999999E-2</v>
      </c>
      <c r="AR254" t="s">
        <v>67</v>
      </c>
      <c r="AS254">
        <v>1.46</v>
      </c>
      <c r="AT254" t="s">
        <v>67</v>
      </c>
      <c r="AU254">
        <v>0.34</v>
      </c>
      <c r="AV254" t="s">
        <v>67</v>
      </c>
      <c r="AW254">
        <v>2.4900000000000002</v>
      </c>
      <c r="AX254" t="s">
        <v>67</v>
      </c>
      <c r="AY254">
        <v>0.95</v>
      </c>
      <c r="AZ254" t="s">
        <v>67</v>
      </c>
      <c r="BB254" t="s">
        <v>64</v>
      </c>
      <c r="BD254" t="s">
        <v>64</v>
      </c>
      <c r="BF254" t="s">
        <v>64</v>
      </c>
    </row>
    <row r="255" spans="1:58" x14ac:dyDescent="0.25">
      <c r="A255" t="s">
        <v>58</v>
      </c>
      <c r="B255">
        <v>2</v>
      </c>
      <c r="C255" t="s">
        <v>75</v>
      </c>
      <c r="D255">
        <v>1988</v>
      </c>
      <c r="E255">
        <v>1988</v>
      </c>
      <c r="F255">
        <v>7</v>
      </c>
      <c r="G255" t="s">
        <v>66</v>
      </c>
      <c r="H255">
        <v>62.05</v>
      </c>
      <c r="I255">
        <v>2.86</v>
      </c>
      <c r="J255" t="s">
        <v>67</v>
      </c>
      <c r="L255" t="s">
        <v>64</v>
      </c>
      <c r="N255" t="s">
        <v>64</v>
      </c>
      <c r="P255" t="s">
        <v>64</v>
      </c>
      <c r="Q255">
        <v>5.3</v>
      </c>
      <c r="R255" t="s">
        <v>67</v>
      </c>
      <c r="S255">
        <v>9.2899999999999991</v>
      </c>
      <c r="T255" t="s">
        <v>67</v>
      </c>
      <c r="V255" t="s">
        <v>64</v>
      </c>
      <c r="W255">
        <v>3.4000000000000002E-2</v>
      </c>
      <c r="X255" t="s">
        <v>67</v>
      </c>
      <c r="Z255" t="s">
        <v>64</v>
      </c>
      <c r="AB255" t="s">
        <v>64</v>
      </c>
      <c r="AD255" t="s">
        <v>64</v>
      </c>
      <c r="AE255">
        <v>0.08</v>
      </c>
      <c r="AF255" t="s">
        <v>68</v>
      </c>
      <c r="AG255">
        <v>0.03</v>
      </c>
      <c r="AH255" t="s">
        <v>68</v>
      </c>
      <c r="AJ255" t="s">
        <v>64</v>
      </c>
      <c r="AL255" t="s">
        <v>64</v>
      </c>
      <c r="AM255">
        <v>0.04</v>
      </c>
      <c r="AN255" t="s">
        <v>67</v>
      </c>
      <c r="AO255">
        <v>7.0000000000000001E-3</v>
      </c>
      <c r="AP255" t="s">
        <v>67</v>
      </c>
      <c r="AQ255">
        <v>3.6999999999999998E-2</v>
      </c>
      <c r="AR255" t="s">
        <v>67</v>
      </c>
      <c r="AS255">
        <v>2</v>
      </c>
      <c r="AT255" t="s">
        <v>67</v>
      </c>
      <c r="AU255">
        <v>0.45</v>
      </c>
      <c r="AV255" t="s">
        <v>67</v>
      </c>
      <c r="AW255">
        <v>3.09</v>
      </c>
      <c r="AX255" t="s">
        <v>67</v>
      </c>
      <c r="AY255">
        <v>1.1399999999999999</v>
      </c>
      <c r="AZ255" t="s">
        <v>67</v>
      </c>
      <c r="BB255" t="s">
        <v>64</v>
      </c>
      <c r="BD255" t="s">
        <v>64</v>
      </c>
      <c r="BF255" t="s">
        <v>64</v>
      </c>
    </row>
    <row r="256" spans="1:58" x14ac:dyDescent="0.25">
      <c r="A256" t="s">
        <v>58</v>
      </c>
      <c r="B256">
        <v>2</v>
      </c>
      <c r="C256" t="s">
        <v>75</v>
      </c>
      <c r="D256">
        <v>1988</v>
      </c>
      <c r="E256">
        <v>1988</v>
      </c>
      <c r="F256">
        <v>8</v>
      </c>
      <c r="G256" t="s">
        <v>66</v>
      </c>
      <c r="H256">
        <v>32.11</v>
      </c>
      <c r="I256">
        <v>1.48</v>
      </c>
      <c r="J256" t="s">
        <v>67</v>
      </c>
      <c r="L256" t="s">
        <v>64</v>
      </c>
      <c r="N256" t="s">
        <v>64</v>
      </c>
      <c r="P256" t="s">
        <v>64</v>
      </c>
      <c r="Q256">
        <v>11.08</v>
      </c>
      <c r="R256" t="s">
        <v>67</v>
      </c>
      <c r="S256">
        <v>8.64</v>
      </c>
      <c r="T256" t="s">
        <v>67</v>
      </c>
      <c r="V256" t="s">
        <v>64</v>
      </c>
      <c r="W256">
        <v>2.8000000000000001E-2</v>
      </c>
      <c r="X256" t="s">
        <v>67</v>
      </c>
      <c r="Z256" t="s">
        <v>64</v>
      </c>
      <c r="AB256" t="s">
        <v>64</v>
      </c>
      <c r="AD256" t="s">
        <v>64</v>
      </c>
      <c r="AE256">
        <v>0.09</v>
      </c>
      <c r="AF256" t="s">
        <v>68</v>
      </c>
      <c r="AG256">
        <v>0.03</v>
      </c>
      <c r="AH256" t="s">
        <v>68</v>
      </c>
      <c r="AJ256" t="s">
        <v>64</v>
      </c>
      <c r="AL256" t="s">
        <v>64</v>
      </c>
      <c r="AM256">
        <v>0.03</v>
      </c>
      <c r="AN256" t="s">
        <v>67</v>
      </c>
      <c r="AO256">
        <v>4.0000000000000001E-3</v>
      </c>
      <c r="AP256" t="s">
        <v>67</v>
      </c>
      <c r="AQ256">
        <v>5.7000000000000002E-2</v>
      </c>
      <c r="AR256" t="s">
        <v>67</v>
      </c>
      <c r="AS256">
        <v>2.21</v>
      </c>
      <c r="AT256" t="s">
        <v>67</v>
      </c>
      <c r="AU256">
        <v>0.49</v>
      </c>
      <c r="AV256" t="s">
        <v>67</v>
      </c>
      <c r="AW256">
        <v>3.28</v>
      </c>
      <c r="AX256" t="s">
        <v>67</v>
      </c>
      <c r="AY256">
        <v>1.23</v>
      </c>
      <c r="AZ256" t="s">
        <v>67</v>
      </c>
      <c r="BB256" t="s">
        <v>64</v>
      </c>
      <c r="BD256" t="s">
        <v>64</v>
      </c>
      <c r="BF256" t="s">
        <v>64</v>
      </c>
    </row>
    <row r="257" spans="1:58" x14ac:dyDescent="0.25">
      <c r="A257" t="s">
        <v>58</v>
      </c>
      <c r="B257">
        <v>2</v>
      </c>
      <c r="C257" t="s">
        <v>75</v>
      </c>
      <c r="D257">
        <v>1988</v>
      </c>
      <c r="E257">
        <v>1988</v>
      </c>
      <c r="F257">
        <v>9</v>
      </c>
      <c r="G257" t="s">
        <v>66</v>
      </c>
      <c r="H257">
        <v>22.2</v>
      </c>
      <c r="I257">
        <v>0.99</v>
      </c>
      <c r="J257" t="s">
        <v>67</v>
      </c>
      <c r="L257" t="s">
        <v>64</v>
      </c>
      <c r="N257" t="s">
        <v>64</v>
      </c>
      <c r="P257" t="s">
        <v>64</v>
      </c>
      <c r="Q257">
        <v>11.29</v>
      </c>
      <c r="R257" t="s">
        <v>67</v>
      </c>
      <c r="S257">
        <v>8.59</v>
      </c>
      <c r="T257" t="s">
        <v>67</v>
      </c>
      <c r="V257" t="s">
        <v>64</v>
      </c>
      <c r="W257">
        <v>0.03</v>
      </c>
      <c r="X257" t="s">
        <v>67</v>
      </c>
      <c r="Z257" t="s">
        <v>64</v>
      </c>
      <c r="AB257" t="s">
        <v>64</v>
      </c>
      <c r="AD257" t="s">
        <v>64</v>
      </c>
      <c r="AE257">
        <v>0.11</v>
      </c>
      <c r="AF257" t="s">
        <v>68</v>
      </c>
      <c r="AG257">
        <v>0.03</v>
      </c>
      <c r="AH257" t="s">
        <v>68</v>
      </c>
      <c r="AJ257" t="s">
        <v>64</v>
      </c>
      <c r="AL257" t="s">
        <v>64</v>
      </c>
      <c r="AM257">
        <v>0.05</v>
      </c>
      <c r="AN257" t="s">
        <v>67</v>
      </c>
      <c r="AO257">
        <v>1.7999999999999999E-2</v>
      </c>
      <c r="AP257" t="s">
        <v>67</v>
      </c>
      <c r="AQ257">
        <v>5.6000000000000001E-2</v>
      </c>
      <c r="AR257" t="s">
        <v>67</v>
      </c>
      <c r="AS257">
        <v>2.13</v>
      </c>
      <c r="AT257" t="s">
        <v>67</v>
      </c>
      <c r="AU257">
        <v>0.49</v>
      </c>
      <c r="AV257" t="s">
        <v>67</v>
      </c>
      <c r="AW257">
        <v>3.28</v>
      </c>
      <c r="AX257" t="s">
        <v>67</v>
      </c>
      <c r="AY257">
        <v>1.24</v>
      </c>
      <c r="AZ257" t="s">
        <v>67</v>
      </c>
      <c r="BB257" t="s">
        <v>64</v>
      </c>
      <c r="BD257" t="s">
        <v>64</v>
      </c>
      <c r="BF257" t="s">
        <v>64</v>
      </c>
    </row>
    <row r="258" spans="1:58" x14ac:dyDescent="0.25">
      <c r="A258" t="s">
        <v>58</v>
      </c>
      <c r="B258">
        <v>2</v>
      </c>
      <c r="C258" t="s">
        <v>75</v>
      </c>
      <c r="D258">
        <v>1989</v>
      </c>
      <c r="E258">
        <v>1988</v>
      </c>
      <c r="F258">
        <v>10</v>
      </c>
      <c r="G258" t="s">
        <v>66</v>
      </c>
      <c r="H258">
        <v>17.79</v>
      </c>
      <c r="I258">
        <v>0.82</v>
      </c>
      <c r="J258" t="s">
        <v>67</v>
      </c>
      <c r="K258">
        <v>7.5</v>
      </c>
      <c r="L258" t="s">
        <v>67</v>
      </c>
      <c r="M258">
        <v>36.22</v>
      </c>
      <c r="N258" t="s">
        <v>67</v>
      </c>
      <c r="O258">
        <v>17.87</v>
      </c>
      <c r="P258" t="s">
        <v>67</v>
      </c>
      <c r="Q258">
        <v>8.7100000000000009</v>
      </c>
      <c r="R258" t="s">
        <v>67</v>
      </c>
      <c r="S258">
        <v>8.3800000000000008</v>
      </c>
      <c r="T258" t="s">
        <v>67</v>
      </c>
      <c r="U258">
        <v>4.3999999999999997E-2</v>
      </c>
      <c r="V258" t="s">
        <v>67</v>
      </c>
      <c r="W258">
        <v>2.1999999999999999E-2</v>
      </c>
      <c r="X258" t="s">
        <v>67</v>
      </c>
      <c r="Y258">
        <v>6.0000000000000001E-3</v>
      </c>
      <c r="Z258" t="s">
        <v>67</v>
      </c>
      <c r="AA258">
        <v>2.1000000000000001E-2</v>
      </c>
      <c r="AB258" t="s">
        <v>68</v>
      </c>
      <c r="AC258">
        <v>0.23</v>
      </c>
      <c r="AD258" t="s">
        <v>68</v>
      </c>
      <c r="AE258">
        <v>0.13</v>
      </c>
      <c r="AF258" t="s">
        <v>68</v>
      </c>
      <c r="AG258">
        <v>0.03</v>
      </c>
      <c r="AH258" t="s">
        <v>68</v>
      </c>
      <c r="AI258">
        <v>0.1</v>
      </c>
      <c r="AJ258" t="s">
        <v>68</v>
      </c>
      <c r="AK258">
        <v>0.14000000000000001</v>
      </c>
      <c r="AL258" t="s">
        <v>67</v>
      </c>
      <c r="AM258">
        <v>0.04</v>
      </c>
      <c r="AN258" t="s">
        <v>67</v>
      </c>
      <c r="AO258">
        <v>7.0000000000000001E-3</v>
      </c>
      <c r="AP258" t="s">
        <v>67</v>
      </c>
      <c r="AQ258">
        <v>0.09</v>
      </c>
      <c r="AR258" t="s">
        <v>67</v>
      </c>
      <c r="AS258">
        <v>2.16</v>
      </c>
      <c r="AT258" t="s">
        <v>67</v>
      </c>
      <c r="AU258">
        <v>0.48</v>
      </c>
      <c r="AV258" t="s">
        <v>67</v>
      </c>
      <c r="AW258">
        <v>3.18</v>
      </c>
      <c r="AX258" t="s">
        <v>67</v>
      </c>
      <c r="AY258">
        <v>1.21</v>
      </c>
      <c r="AZ258" t="s">
        <v>67</v>
      </c>
      <c r="BA258">
        <v>0.26</v>
      </c>
      <c r="BB258" t="s">
        <v>67</v>
      </c>
      <c r="BC258">
        <v>1.25</v>
      </c>
      <c r="BD258" t="s">
        <v>67</v>
      </c>
      <c r="BF258" t="s">
        <v>64</v>
      </c>
    </row>
    <row r="259" spans="1:58" x14ac:dyDescent="0.25">
      <c r="A259" t="s">
        <v>58</v>
      </c>
      <c r="B259">
        <v>2</v>
      </c>
      <c r="C259" t="s">
        <v>75</v>
      </c>
      <c r="D259">
        <v>1989</v>
      </c>
      <c r="E259">
        <v>1988</v>
      </c>
      <c r="F259">
        <v>11</v>
      </c>
      <c r="G259" t="s">
        <v>66</v>
      </c>
      <c r="H259">
        <v>593.46</v>
      </c>
      <c r="I259">
        <v>26.47</v>
      </c>
      <c r="J259" t="s">
        <v>67</v>
      </c>
      <c r="K259">
        <v>7.23</v>
      </c>
      <c r="L259" t="s">
        <v>67</v>
      </c>
      <c r="M259">
        <v>27.49</v>
      </c>
      <c r="N259" t="s">
        <v>61</v>
      </c>
      <c r="O259">
        <v>11.96</v>
      </c>
      <c r="P259" t="s">
        <v>67</v>
      </c>
      <c r="Q259">
        <v>31.65</v>
      </c>
      <c r="R259" t="s">
        <v>67</v>
      </c>
      <c r="S259">
        <v>6.73</v>
      </c>
      <c r="T259" t="s">
        <v>67</v>
      </c>
      <c r="U259">
        <v>5.8000000000000003E-2</v>
      </c>
      <c r="V259" t="s">
        <v>67</v>
      </c>
      <c r="W259">
        <v>1.0999999999999999E-2</v>
      </c>
      <c r="X259" t="s">
        <v>67</v>
      </c>
      <c r="Y259">
        <v>5.0000000000000001E-3</v>
      </c>
      <c r="Z259" t="s">
        <v>67</v>
      </c>
      <c r="AA259">
        <v>4.8000000000000001E-2</v>
      </c>
      <c r="AB259" t="s">
        <v>68</v>
      </c>
      <c r="AC259">
        <v>0.32</v>
      </c>
      <c r="AD259" t="s">
        <v>68</v>
      </c>
      <c r="AE259">
        <v>0.14000000000000001</v>
      </c>
      <c r="AF259" t="s">
        <v>68</v>
      </c>
      <c r="AG259">
        <v>0.03</v>
      </c>
      <c r="AH259" t="s">
        <v>68</v>
      </c>
      <c r="AI259">
        <v>0.18</v>
      </c>
      <c r="AJ259" t="s">
        <v>68</v>
      </c>
      <c r="AK259">
        <v>0.22</v>
      </c>
      <c r="AL259" t="s">
        <v>67</v>
      </c>
      <c r="AM259">
        <v>0.04</v>
      </c>
      <c r="AN259" t="s">
        <v>67</v>
      </c>
      <c r="AO259">
        <v>1.0999999999999999E-2</v>
      </c>
      <c r="AP259" t="s">
        <v>67</v>
      </c>
      <c r="AQ259">
        <v>9.9000000000000005E-2</v>
      </c>
      <c r="AR259" t="s">
        <v>67</v>
      </c>
      <c r="AS259">
        <v>1.43</v>
      </c>
      <c r="AT259" t="s">
        <v>67</v>
      </c>
      <c r="AU259">
        <v>0.32</v>
      </c>
      <c r="AV259" t="s">
        <v>67</v>
      </c>
      <c r="AW259">
        <v>2.1800000000000002</v>
      </c>
      <c r="AX259" t="s">
        <v>67</v>
      </c>
      <c r="AY259">
        <v>0.83</v>
      </c>
      <c r="AZ259" t="s">
        <v>67</v>
      </c>
      <c r="BA259">
        <v>0.25</v>
      </c>
      <c r="BB259" t="s">
        <v>67</v>
      </c>
      <c r="BC259">
        <v>0.89</v>
      </c>
      <c r="BD259" t="s">
        <v>67</v>
      </c>
      <c r="BF259" t="s">
        <v>64</v>
      </c>
    </row>
    <row r="260" spans="1:58" x14ac:dyDescent="0.25">
      <c r="A260" t="s">
        <v>58</v>
      </c>
      <c r="B260">
        <v>2</v>
      </c>
      <c r="C260" t="s">
        <v>75</v>
      </c>
      <c r="D260">
        <v>1989</v>
      </c>
      <c r="E260">
        <v>1988</v>
      </c>
      <c r="F260">
        <v>12</v>
      </c>
      <c r="G260" t="s">
        <v>66</v>
      </c>
      <c r="H260">
        <v>294.20999999999998</v>
      </c>
      <c r="I260">
        <v>13.56</v>
      </c>
      <c r="J260" t="s">
        <v>67</v>
      </c>
      <c r="K260">
        <v>7.3</v>
      </c>
      <c r="L260" t="s">
        <v>67</v>
      </c>
      <c r="M260">
        <v>26.38</v>
      </c>
      <c r="N260" t="s">
        <v>67</v>
      </c>
      <c r="O260">
        <v>12.75</v>
      </c>
      <c r="P260" t="s">
        <v>67</v>
      </c>
      <c r="Q260">
        <v>4.2</v>
      </c>
      <c r="R260" t="s">
        <v>67</v>
      </c>
      <c r="S260">
        <v>6.6</v>
      </c>
      <c r="T260" t="s">
        <v>67</v>
      </c>
      <c r="U260">
        <v>2.8000000000000001E-2</v>
      </c>
      <c r="V260" t="s">
        <v>67</v>
      </c>
      <c r="W260">
        <v>1.2999999999999999E-2</v>
      </c>
      <c r="X260" t="s">
        <v>67</v>
      </c>
      <c r="Y260">
        <v>7.0000000000000001E-3</v>
      </c>
      <c r="Z260" t="s">
        <v>67</v>
      </c>
      <c r="AA260">
        <v>1.4999999999999999E-2</v>
      </c>
      <c r="AB260" t="s">
        <v>68</v>
      </c>
      <c r="AC260">
        <v>0.15</v>
      </c>
      <c r="AD260" t="s">
        <v>68</v>
      </c>
      <c r="AE260">
        <v>0.09</v>
      </c>
      <c r="AF260" t="s">
        <v>68</v>
      </c>
      <c r="AG260">
        <v>0.03</v>
      </c>
      <c r="AH260" t="s">
        <v>68</v>
      </c>
      <c r="AI260">
        <v>0.06</v>
      </c>
      <c r="AJ260" t="s">
        <v>68</v>
      </c>
      <c r="AK260">
        <v>0.09</v>
      </c>
      <c r="AL260" t="s">
        <v>67</v>
      </c>
      <c r="AM260">
        <v>0.04</v>
      </c>
      <c r="AN260" t="s">
        <v>67</v>
      </c>
      <c r="AO260">
        <v>8.0000000000000002E-3</v>
      </c>
      <c r="AP260" t="s">
        <v>67</v>
      </c>
      <c r="AQ260">
        <v>6.0999999999999999E-2</v>
      </c>
      <c r="AR260" t="s">
        <v>67</v>
      </c>
      <c r="AS260">
        <v>1.53</v>
      </c>
      <c r="AT260" t="s">
        <v>67</v>
      </c>
      <c r="AU260">
        <v>0.31</v>
      </c>
      <c r="AV260" t="s">
        <v>67</v>
      </c>
      <c r="AW260">
        <v>2.27</v>
      </c>
      <c r="AX260" t="s">
        <v>67</v>
      </c>
      <c r="AY260">
        <v>0.87</v>
      </c>
      <c r="AZ260" t="s">
        <v>67</v>
      </c>
      <c r="BA260">
        <v>0.05</v>
      </c>
      <c r="BB260" t="s">
        <v>67</v>
      </c>
      <c r="BC260">
        <v>0.72</v>
      </c>
      <c r="BD260" t="s">
        <v>67</v>
      </c>
      <c r="BF260" t="s">
        <v>64</v>
      </c>
    </row>
    <row r="261" spans="1:58" x14ac:dyDescent="0.25">
      <c r="A261" t="s">
        <v>58</v>
      </c>
      <c r="B261">
        <v>2</v>
      </c>
      <c r="C261" t="s">
        <v>75</v>
      </c>
      <c r="D261">
        <v>1989</v>
      </c>
      <c r="E261">
        <v>1989</v>
      </c>
      <c r="F261">
        <v>1</v>
      </c>
      <c r="G261" t="s">
        <v>60</v>
      </c>
      <c r="H261">
        <v>483.19</v>
      </c>
      <c r="I261">
        <v>22.27</v>
      </c>
      <c r="J261" t="s">
        <v>67</v>
      </c>
      <c r="K261">
        <v>7.36</v>
      </c>
      <c r="L261" t="s">
        <v>67</v>
      </c>
      <c r="M261">
        <v>25.29</v>
      </c>
      <c r="N261" t="s">
        <v>67</v>
      </c>
      <c r="O261">
        <v>12.62</v>
      </c>
      <c r="P261" t="s">
        <v>67</v>
      </c>
      <c r="Q261">
        <v>2.62</v>
      </c>
      <c r="R261" t="s">
        <v>67</v>
      </c>
      <c r="S261">
        <v>6.53</v>
      </c>
      <c r="T261" t="s">
        <v>67</v>
      </c>
      <c r="U261">
        <v>2.4E-2</v>
      </c>
      <c r="V261" t="s">
        <v>67</v>
      </c>
      <c r="W261">
        <v>1.7999999999999999E-2</v>
      </c>
      <c r="X261" t="s">
        <v>67</v>
      </c>
      <c r="Y261">
        <v>0.01</v>
      </c>
      <c r="Z261" t="s">
        <v>67</v>
      </c>
      <c r="AA261">
        <v>6.0000000000000001E-3</v>
      </c>
      <c r="AB261" t="s">
        <v>68</v>
      </c>
      <c r="AC261">
        <v>0.09</v>
      </c>
      <c r="AD261" t="s">
        <v>68</v>
      </c>
      <c r="AE261">
        <v>0.06</v>
      </c>
      <c r="AF261" t="s">
        <v>68</v>
      </c>
      <c r="AG261">
        <v>0.01</v>
      </c>
      <c r="AH261" t="s">
        <v>68</v>
      </c>
      <c r="AI261">
        <v>0.02</v>
      </c>
      <c r="AJ261" t="s">
        <v>68</v>
      </c>
      <c r="AK261">
        <v>0.04</v>
      </c>
      <c r="AL261" t="s">
        <v>67</v>
      </c>
      <c r="AM261">
        <v>0.02</v>
      </c>
      <c r="AN261" t="s">
        <v>67</v>
      </c>
      <c r="AO261">
        <v>1.0999999999999999E-2</v>
      </c>
      <c r="AP261" t="s">
        <v>67</v>
      </c>
      <c r="AQ261">
        <v>4.4999999999999998E-2</v>
      </c>
      <c r="AR261" t="s">
        <v>67</v>
      </c>
      <c r="AS261">
        <v>1.4</v>
      </c>
      <c r="AT261" t="s">
        <v>67</v>
      </c>
      <c r="AU261">
        <v>0.31</v>
      </c>
      <c r="AV261" t="s">
        <v>67</v>
      </c>
      <c r="AW261">
        <v>2.2599999999999998</v>
      </c>
      <c r="AX261" t="s">
        <v>67</v>
      </c>
      <c r="AY261">
        <v>0.85</v>
      </c>
      <c r="AZ261" t="s">
        <v>67</v>
      </c>
      <c r="BA261">
        <v>0.24</v>
      </c>
      <c r="BB261" t="s">
        <v>67</v>
      </c>
      <c r="BC261">
        <v>0.81</v>
      </c>
      <c r="BD261" t="s">
        <v>67</v>
      </c>
      <c r="BF261" t="s">
        <v>64</v>
      </c>
    </row>
    <row r="262" spans="1:58" x14ac:dyDescent="0.25">
      <c r="A262" t="s">
        <v>58</v>
      </c>
      <c r="B262">
        <v>2</v>
      </c>
      <c r="C262" t="s">
        <v>75</v>
      </c>
      <c r="D262">
        <v>1989</v>
      </c>
      <c r="E262">
        <v>1989</v>
      </c>
      <c r="F262">
        <v>2</v>
      </c>
      <c r="G262" t="s">
        <v>60</v>
      </c>
      <c r="H262">
        <v>441.52</v>
      </c>
      <c r="I262">
        <v>18.38</v>
      </c>
      <c r="J262" t="s">
        <v>67</v>
      </c>
      <c r="K262">
        <v>7.35</v>
      </c>
      <c r="L262" t="s">
        <v>67</v>
      </c>
      <c r="M262">
        <v>25.79</v>
      </c>
      <c r="N262" t="s">
        <v>67</v>
      </c>
      <c r="O262">
        <v>12.62</v>
      </c>
      <c r="P262" t="s">
        <v>67</v>
      </c>
      <c r="Q262">
        <v>2.2599999999999998</v>
      </c>
      <c r="R262" t="s">
        <v>67</v>
      </c>
      <c r="S262">
        <v>6.47</v>
      </c>
      <c r="T262" t="s">
        <v>67</v>
      </c>
      <c r="U262">
        <v>0.02</v>
      </c>
      <c r="V262" t="s">
        <v>67</v>
      </c>
      <c r="W262">
        <v>1.7000000000000001E-2</v>
      </c>
      <c r="X262" t="s">
        <v>67</v>
      </c>
      <c r="Y262">
        <v>0.01</v>
      </c>
      <c r="Z262" t="s">
        <v>67</v>
      </c>
      <c r="AA262">
        <v>5.0000000000000001E-3</v>
      </c>
      <c r="AB262" t="s">
        <v>68</v>
      </c>
      <c r="AC262">
        <v>0.08</v>
      </c>
      <c r="AD262" t="s">
        <v>68</v>
      </c>
      <c r="AE262">
        <v>0.06</v>
      </c>
      <c r="AF262" t="s">
        <v>68</v>
      </c>
      <c r="AG262">
        <v>0.02</v>
      </c>
      <c r="AH262" t="s">
        <v>68</v>
      </c>
      <c r="AI262">
        <v>0.02</v>
      </c>
      <c r="AJ262" t="s">
        <v>68</v>
      </c>
      <c r="AK262">
        <v>0.04</v>
      </c>
      <c r="AL262" t="s">
        <v>67</v>
      </c>
      <c r="AM262">
        <v>0.02</v>
      </c>
      <c r="AN262" t="s">
        <v>67</v>
      </c>
      <c r="AO262">
        <v>5.0000000000000001E-3</v>
      </c>
      <c r="AP262" t="s">
        <v>67</v>
      </c>
      <c r="AQ262">
        <v>4.1000000000000002E-2</v>
      </c>
      <c r="AR262" t="s">
        <v>67</v>
      </c>
      <c r="AS262">
        <v>1.44</v>
      </c>
      <c r="AT262" t="s">
        <v>67</v>
      </c>
      <c r="AU262">
        <v>0.28999999999999998</v>
      </c>
      <c r="AV262" t="s">
        <v>67</v>
      </c>
      <c r="AW262">
        <v>2.2799999999999998</v>
      </c>
      <c r="AX262" t="s">
        <v>67</v>
      </c>
      <c r="AY262">
        <v>0.86</v>
      </c>
      <c r="AZ262" t="s">
        <v>67</v>
      </c>
      <c r="BA262">
        <v>0</v>
      </c>
      <c r="BB262" t="s">
        <v>67</v>
      </c>
      <c r="BC262">
        <v>0.84</v>
      </c>
      <c r="BD262" t="s">
        <v>67</v>
      </c>
      <c r="BF262" t="s">
        <v>64</v>
      </c>
    </row>
    <row r="263" spans="1:58" x14ac:dyDescent="0.25">
      <c r="A263" t="s">
        <v>58</v>
      </c>
      <c r="B263">
        <v>2</v>
      </c>
      <c r="C263" t="s">
        <v>75</v>
      </c>
      <c r="D263">
        <v>1989</v>
      </c>
      <c r="E263">
        <v>1989</v>
      </c>
      <c r="F263">
        <v>3</v>
      </c>
      <c r="G263" t="s">
        <v>66</v>
      </c>
      <c r="H263">
        <v>761.13</v>
      </c>
      <c r="I263">
        <v>35.08</v>
      </c>
      <c r="J263" t="s">
        <v>67</v>
      </c>
      <c r="K263">
        <v>7.27</v>
      </c>
      <c r="L263" t="s">
        <v>67</v>
      </c>
      <c r="M263">
        <v>23.28</v>
      </c>
      <c r="N263" t="s">
        <v>67</v>
      </c>
      <c r="O263">
        <v>11.5</v>
      </c>
      <c r="P263" t="s">
        <v>67</v>
      </c>
      <c r="Q263">
        <v>1</v>
      </c>
      <c r="R263" t="s">
        <v>67</v>
      </c>
      <c r="S263">
        <v>6.07</v>
      </c>
      <c r="T263" t="s">
        <v>67</v>
      </c>
      <c r="U263">
        <v>2.1000000000000001E-2</v>
      </c>
      <c r="V263" t="s">
        <v>67</v>
      </c>
      <c r="W263">
        <v>1.7999999999999999E-2</v>
      </c>
      <c r="X263" t="s">
        <v>67</v>
      </c>
      <c r="Y263">
        <v>5.0000000000000001E-3</v>
      </c>
      <c r="Z263" t="s">
        <v>67</v>
      </c>
      <c r="AA263">
        <v>4.0000000000000001E-3</v>
      </c>
      <c r="AB263" t="s">
        <v>68</v>
      </c>
      <c r="AC263">
        <v>0.08</v>
      </c>
      <c r="AD263" t="s">
        <v>68</v>
      </c>
      <c r="AE263">
        <v>7.0000000000000007E-2</v>
      </c>
      <c r="AF263" t="s">
        <v>68</v>
      </c>
      <c r="AG263">
        <v>0.02</v>
      </c>
      <c r="AH263" t="s">
        <v>68</v>
      </c>
      <c r="AI263">
        <v>0.01</v>
      </c>
      <c r="AJ263" t="s">
        <v>68</v>
      </c>
      <c r="AK263">
        <v>0.03</v>
      </c>
      <c r="AL263" t="s">
        <v>67</v>
      </c>
      <c r="AM263">
        <v>0.02</v>
      </c>
      <c r="AN263" t="s">
        <v>67</v>
      </c>
      <c r="AO263">
        <v>1E-3</v>
      </c>
      <c r="AP263" t="s">
        <v>67</v>
      </c>
      <c r="AQ263">
        <v>5.3999999999999999E-2</v>
      </c>
      <c r="AR263" t="s">
        <v>67</v>
      </c>
      <c r="AS263">
        <v>1.3</v>
      </c>
      <c r="AT263" t="s">
        <v>67</v>
      </c>
      <c r="AU263">
        <v>0.28999999999999998</v>
      </c>
      <c r="AV263" t="s">
        <v>67</v>
      </c>
      <c r="AW263">
        <v>2.08</v>
      </c>
      <c r="AX263" t="s">
        <v>67</v>
      </c>
      <c r="AY263">
        <v>0.76</v>
      </c>
      <c r="AZ263" t="s">
        <v>67</v>
      </c>
      <c r="BA263">
        <v>0.03</v>
      </c>
      <c r="BB263" t="s">
        <v>67</v>
      </c>
      <c r="BC263">
        <v>0.86</v>
      </c>
      <c r="BD263" t="s">
        <v>67</v>
      </c>
      <c r="BF263" t="s">
        <v>64</v>
      </c>
    </row>
    <row r="264" spans="1:58" x14ac:dyDescent="0.25">
      <c r="A264" t="s">
        <v>58</v>
      </c>
      <c r="B264">
        <v>2</v>
      </c>
      <c r="C264" t="s">
        <v>75</v>
      </c>
      <c r="D264">
        <v>1989</v>
      </c>
      <c r="E264">
        <v>1989</v>
      </c>
      <c r="F264">
        <v>4</v>
      </c>
      <c r="G264" t="s">
        <v>66</v>
      </c>
      <c r="H264">
        <v>909.13</v>
      </c>
      <c r="I264">
        <v>40.549999999999997</v>
      </c>
      <c r="J264" t="s">
        <v>67</v>
      </c>
      <c r="K264">
        <v>7.21</v>
      </c>
      <c r="L264" t="s">
        <v>67</v>
      </c>
      <c r="M264">
        <v>21.05</v>
      </c>
      <c r="N264" t="s">
        <v>67</v>
      </c>
      <c r="O264">
        <v>10.17</v>
      </c>
      <c r="P264" t="s">
        <v>67</v>
      </c>
      <c r="Q264">
        <v>1.1299999999999999</v>
      </c>
      <c r="R264" t="s">
        <v>67</v>
      </c>
      <c r="S264">
        <v>5.56</v>
      </c>
      <c r="T264" t="s">
        <v>67</v>
      </c>
      <c r="U264">
        <v>1.6E-2</v>
      </c>
      <c r="V264" t="s">
        <v>67</v>
      </c>
      <c r="W264">
        <v>1.2E-2</v>
      </c>
      <c r="X264" t="s">
        <v>67</v>
      </c>
      <c r="Y264">
        <v>5.0000000000000001E-3</v>
      </c>
      <c r="Z264" t="s">
        <v>67</v>
      </c>
      <c r="AA264">
        <v>4.0000000000000001E-3</v>
      </c>
      <c r="AB264" t="s">
        <v>68</v>
      </c>
      <c r="AC264">
        <v>0.1</v>
      </c>
      <c r="AD264" t="s">
        <v>68</v>
      </c>
      <c r="AE264">
        <v>0.09</v>
      </c>
      <c r="AF264" t="s">
        <v>68</v>
      </c>
      <c r="AG264">
        <v>0.01</v>
      </c>
      <c r="AH264" t="s">
        <v>68</v>
      </c>
      <c r="AI264">
        <v>0.01</v>
      </c>
      <c r="AJ264" t="s">
        <v>68</v>
      </c>
      <c r="AK264">
        <v>0.03</v>
      </c>
      <c r="AL264" t="s">
        <v>67</v>
      </c>
      <c r="AM264">
        <v>0.02</v>
      </c>
      <c r="AN264" t="s">
        <v>67</v>
      </c>
      <c r="AO264">
        <v>0.01</v>
      </c>
      <c r="AP264" t="s">
        <v>67</v>
      </c>
      <c r="AQ264">
        <v>7.0999999999999994E-2</v>
      </c>
      <c r="AR264" t="s">
        <v>67</v>
      </c>
      <c r="AS264">
        <v>1.2</v>
      </c>
      <c r="AT264" t="s">
        <v>67</v>
      </c>
      <c r="AU264">
        <v>0.26</v>
      </c>
      <c r="AV264" t="s">
        <v>67</v>
      </c>
      <c r="AW264">
        <v>1.88</v>
      </c>
      <c r="AX264" t="s">
        <v>67</v>
      </c>
      <c r="AY264">
        <v>0.68</v>
      </c>
      <c r="AZ264" t="s">
        <v>67</v>
      </c>
      <c r="BA264">
        <v>0.24</v>
      </c>
      <c r="BB264" t="s">
        <v>67</v>
      </c>
      <c r="BC264">
        <v>0.86</v>
      </c>
      <c r="BD264" t="s">
        <v>67</v>
      </c>
      <c r="BF264" t="s">
        <v>64</v>
      </c>
    </row>
    <row r="265" spans="1:58" x14ac:dyDescent="0.25">
      <c r="A265" t="s">
        <v>58</v>
      </c>
      <c r="B265">
        <v>2</v>
      </c>
      <c r="C265" t="s">
        <v>75</v>
      </c>
      <c r="D265">
        <v>1989</v>
      </c>
      <c r="E265">
        <v>1989</v>
      </c>
      <c r="F265">
        <v>5</v>
      </c>
      <c r="G265" t="s">
        <v>66</v>
      </c>
      <c r="H265">
        <v>403.34</v>
      </c>
      <c r="I265">
        <v>18.59</v>
      </c>
      <c r="J265" t="s">
        <v>67</v>
      </c>
      <c r="K265">
        <v>7.26</v>
      </c>
      <c r="L265" t="s">
        <v>67</v>
      </c>
      <c r="M265">
        <v>22.66</v>
      </c>
      <c r="N265" t="s">
        <v>67</v>
      </c>
      <c r="O265">
        <v>11.08</v>
      </c>
      <c r="P265" t="s">
        <v>67</v>
      </c>
      <c r="Q265">
        <v>0.82</v>
      </c>
      <c r="R265" t="s">
        <v>67</v>
      </c>
      <c r="S265">
        <v>5.94</v>
      </c>
      <c r="T265" t="s">
        <v>67</v>
      </c>
      <c r="U265">
        <v>1.6E-2</v>
      </c>
      <c r="V265" t="s">
        <v>67</v>
      </c>
      <c r="W265">
        <v>1.4E-2</v>
      </c>
      <c r="X265" t="s">
        <v>67</v>
      </c>
      <c r="Y265">
        <v>6.0000000000000001E-3</v>
      </c>
      <c r="Z265" t="s">
        <v>67</v>
      </c>
      <c r="AA265">
        <v>2E-3</v>
      </c>
      <c r="AB265" t="s">
        <v>68</v>
      </c>
      <c r="AC265">
        <v>0.1</v>
      </c>
      <c r="AD265" t="s">
        <v>68</v>
      </c>
      <c r="AE265">
        <v>0.08</v>
      </c>
      <c r="AF265" t="s">
        <v>68</v>
      </c>
      <c r="AG265">
        <v>0.02</v>
      </c>
      <c r="AH265" t="s">
        <v>68</v>
      </c>
      <c r="AI265">
        <v>0.02</v>
      </c>
      <c r="AJ265" t="s">
        <v>68</v>
      </c>
      <c r="AK265">
        <v>0.04</v>
      </c>
      <c r="AL265" t="s">
        <v>67</v>
      </c>
      <c r="AM265">
        <v>0.03</v>
      </c>
      <c r="AN265" t="s">
        <v>67</v>
      </c>
      <c r="AO265">
        <v>8.0000000000000002E-3</v>
      </c>
      <c r="AP265" t="s">
        <v>67</v>
      </c>
      <c r="AQ265">
        <v>5.5E-2</v>
      </c>
      <c r="AR265" t="s">
        <v>67</v>
      </c>
      <c r="AS265">
        <v>1.27</v>
      </c>
      <c r="AT265" t="s">
        <v>67</v>
      </c>
      <c r="AU265">
        <v>0.28000000000000003</v>
      </c>
      <c r="AV265" t="s">
        <v>67</v>
      </c>
      <c r="AW265">
        <v>1.94</v>
      </c>
      <c r="AX265" t="s">
        <v>67</v>
      </c>
      <c r="AY265">
        <v>0.74</v>
      </c>
      <c r="AZ265" t="s">
        <v>67</v>
      </c>
      <c r="BA265">
        <v>0.22</v>
      </c>
      <c r="BB265" t="s">
        <v>67</v>
      </c>
      <c r="BC265">
        <v>0.82</v>
      </c>
      <c r="BD265" t="s">
        <v>67</v>
      </c>
      <c r="BF265" t="s">
        <v>64</v>
      </c>
    </row>
    <row r="266" spans="1:58" x14ac:dyDescent="0.25">
      <c r="A266" t="s">
        <v>58</v>
      </c>
      <c r="B266">
        <v>2</v>
      </c>
      <c r="C266" t="s">
        <v>75</v>
      </c>
      <c r="D266">
        <v>1989</v>
      </c>
      <c r="E266">
        <v>1989</v>
      </c>
      <c r="F266">
        <v>6</v>
      </c>
      <c r="G266" t="s">
        <v>66</v>
      </c>
      <c r="H266">
        <v>135.87</v>
      </c>
      <c r="I266">
        <v>6.06</v>
      </c>
      <c r="J266" t="s">
        <v>67</v>
      </c>
      <c r="K266">
        <v>7.36</v>
      </c>
      <c r="L266" t="s">
        <v>67</v>
      </c>
      <c r="M266">
        <v>26.9</v>
      </c>
      <c r="N266" t="s">
        <v>67</v>
      </c>
      <c r="O266">
        <v>13.46</v>
      </c>
      <c r="P266" t="s">
        <v>67</v>
      </c>
      <c r="Q266">
        <v>1.83</v>
      </c>
      <c r="R266" t="s">
        <v>67</v>
      </c>
      <c r="S266">
        <v>6.9</v>
      </c>
      <c r="T266" t="s">
        <v>67</v>
      </c>
      <c r="U266">
        <v>2.3E-2</v>
      </c>
      <c r="V266" t="s">
        <v>67</v>
      </c>
      <c r="W266">
        <v>1.7000000000000001E-2</v>
      </c>
      <c r="X266" t="s">
        <v>67</v>
      </c>
      <c r="Y266">
        <v>8.0000000000000002E-3</v>
      </c>
      <c r="Z266" t="s">
        <v>67</v>
      </c>
      <c r="AA266">
        <v>7.0000000000000001E-3</v>
      </c>
      <c r="AB266" t="s">
        <v>68</v>
      </c>
      <c r="AC266">
        <v>7.0000000000000007E-2</v>
      </c>
      <c r="AD266" t="s">
        <v>68</v>
      </c>
      <c r="AE266">
        <v>0.06</v>
      </c>
      <c r="AF266" t="s">
        <v>68</v>
      </c>
      <c r="AG266">
        <v>0.02</v>
      </c>
      <c r="AH266" t="s">
        <v>68</v>
      </c>
      <c r="AI266">
        <v>0.02</v>
      </c>
      <c r="AJ266" t="s">
        <v>68</v>
      </c>
      <c r="AK266">
        <v>0.05</v>
      </c>
      <c r="AL266" t="s">
        <v>67</v>
      </c>
      <c r="AM266">
        <v>0.03</v>
      </c>
      <c r="AN266" t="s">
        <v>67</v>
      </c>
      <c r="AO266">
        <v>1.0999999999999999E-2</v>
      </c>
      <c r="AP266" t="s">
        <v>67</v>
      </c>
      <c r="AQ266">
        <v>2.5999999999999999E-2</v>
      </c>
      <c r="AR266" t="s">
        <v>67</v>
      </c>
      <c r="AS266">
        <v>1.53</v>
      </c>
      <c r="AT266" t="s">
        <v>67</v>
      </c>
      <c r="AU266">
        <v>0.34</v>
      </c>
      <c r="AV266" t="s">
        <v>67</v>
      </c>
      <c r="AW266">
        <v>2.3199999999999998</v>
      </c>
      <c r="AX266" t="s">
        <v>67</v>
      </c>
      <c r="AY266">
        <v>0.88</v>
      </c>
      <c r="AZ266" t="s">
        <v>67</v>
      </c>
      <c r="BA266">
        <v>0.24</v>
      </c>
      <c r="BB266" t="s">
        <v>67</v>
      </c>
      <c r="BC266">
        <v>0.89</v>
      </c>
      <c r="BD266" t="s">
        <v>67</v>
      </c>
      <c r="BF266" t="s">
        <v>64</v>
      </c>
    </row>
    <row r="267" spans="1:58" x14ac:dyDescent="0.25">
      <c r="A267" t="s">
        <v>58</v>
      </c>
      <c r="B267">
        <v>2</v>
      </c>
      <c r="C267" t="s">
        <v>75</v>
      </c>
      <c r="D267">
        <v>1989</v>
      </c>
      <c r="E267">
        <v>1989</v>
      </c>
      <c r="F267">
        <v>7</v>
      </c>
      <c r="G267" t="s">
        <v>66</v>
      </c>
      <c r="H267">
        <v>46.21</v>
      </c>
      <c r="I267">
        <v>2.13</v>
      </c>
      <c r="J267" t="s">
        <v>67</v>
      </c>
      <c r="K267">
        <v>7.43</v>
      </c>
      <c r="L267" t="s">
        <v>67</v>
      </c>
      <c r="M267">
        <v>33.74</v>
      </c>
      <c r="N267" t="s">
        <v>67</v>
      </c>
      <c r="O267">
        <v>16.579999999999998</v>
      </c>
      <c r="P267" t="s">
        <v>67</v>
      </c>
      <c r="Q267">
        <v>3.64</v>
      </c>
      <c r="R267" t="s">
        <v>67</v>
      </c>
      <c r="S267">
        <v>8.14</v>
      </c>
      <c r="T267" t="s">
        <v>67</v>
      </c>
      <c r="U267">
        <v>2.4E-2</v>
      </c>
      <c r="V267" t="s">
        <v>67</v>
      </c>
      <c r="W267">
        <v>1.4999999999999999E-2</v>
      </c>
      <c r="X267" t="s">
        <v>67</v>
      </c>
      <c r="Y267">
        <v>8.0000000000000002E-3</v>
      </c>
      <c r="Z267" t="s">
        <v>67</v>
      </c>
      <c r="AA267">
        <v>8.9999999999999993E-3</v>
      </c>
      <c r="AB267" t="s">
        <v>68</v>
      </c>
      <c r="AC267">
        <v>0.09</v>
      </c>
      <c r="AD267" t="s">
        <v>68</v>
      </c>
      <c r="AE267">
        <v>0.06</v>
      </c>
      <c r="AF267" t="s">
        <v>68</v>
      </c>
      <c r="AG267">
        <v>0.02</v>
      </c>
      <c r="AH267" t="s">
        <v>68</v>
      </c>
      <c r="AI267">
        <v>0.04</v>
      </c>
      <c r="AJ267" t="s">
        <v>68</v>
      </c>
      <c r="AK267">
        <v>0.06</v>
      </c>
      <c r="AL267" t="s">
        <v>67</v>
      </c>
      <c r="AM267">
        <v>0.03</v>
      </c>
      <c r="AN267" t="s">
        <v>67</v>
      </c>
      <c r="AO267">
        <v>1.0999999999999999E-2</v>
      </c>
      <c r="AP267" t="s">
        <v>67</v>
      </c>
      <c r="AQ267">
        <v>2.8000000000000001E-2</v>
      </c>
      <c r="AR267" t="s">
        <v>67</v>
      </c>
      <c r="AS267">
        <v>1.84</v>
      </c>
      <c r="AT267" t="s">
        <v>67</v>
      </c>
      <c r="AU267">
        <v>0.42</v>
      </c>
      <c r="AV267" t="s">
        <v>67</v>
      </c>
      <c r="AW267">
        <v>2.87</v>
      </c>
      <c r="AX267" t="s">
        <v>67</v>
      </c>
      <c r="AY267">
        <v>1.03</v>
      </c>
      <c r="AZ267" t="s">
        <v>67</v>
      </c>
      <c r="BA267">
        <v>0.25</v>
      </c>
      <c r="BB267" t="s">
        <v>67</v>
      </c>
      <c r="BC267">
        <v>0.67</v>
      </c>
      <c r="BD267" t="s">
        <v>67</v>
      </c>
      <c r="BF267" t="s">
        <v>64</v>
      </c>
    </row>
    <row r="268" spans="1:58" x14ac:dyDescent="0.25">
      <c r="A268" t="s">
        <v>58</v>
      </c>
      <c r="B268">
        <v>2</v>
      </c>
      <c r="C268" t="s">
        <v>75</v>
      </c>
      <c r="D268">
        <v>1989</v>
      </c>
      <c r="E268">
        <v>1989</v>
      </c>
      <c r="F268">
        <v>8</v>
      </c>
      <c r="G268" t="s">
        <v>66</v>
      </c>
      <c r="H268">
        <v>55.33</v>
      </c>
      <c r="I268">
        <v>2.5499999999999998</v>
      </c>
      <c r="J268" t="s">
        <v>67</v>
      </c>
      <c r="K268">
        <v>7.42</v>
      </c>
      <c r="L268" t="s">
        <v>67</v>
      </c>
      <c r="M268">
        <v>35.07</v>
      </c>
      <c r="N268" t="s">
        <v>67</v>
      </c>
      <c r="O268">
        <v>17.04</v>
      </c>
      <c r="P268" t="s">
        <v>67</v>
      </c>
      <c r="Q268">
        <v>3.6</v>
      </c>
      <c r="R268" t="s">
        <v>67</v>
      </c>
      <c r="S268">
        <v>8.35</v>
      </c>
      <c r="T268" t="s">
        <v>67</v>
      </c>
      <c r="U268">
        <v>2.5999999999999999E-2</v>
      </c>
      <c r="V268" t="s">
        <v>67</v>
      </c>
      <c r="W268">
        <v>1.6E-2</v>
      </c>
      <c r="X268" t="s">
        <v>67</v>
      </c>
      <c r="Y268">
        <v>8.9999999999999993E-3</v>
      </c>
      <c r="Z268" t="s">
        <v>67</v>
      </c>
      <c r="AA268">
        <v>0.01</v>
      </c>
      <c r="AB268" t="s">
        <v>68</v>
      </c>
      <c r="AC268">
        <v>0.13</v>
      </c>
      <c r="AD268" t="s">
        <v>68</v>
      </c>
      <c r="AE268">
        <v>0.09</v>
      </c>
      <c r="AF268" t="s">
        <v>68</v>
      </c>
      <c r="AG268">
        <v>0.04</v>
      </c>
      <c r="AH268" t="s">
        <v>68</v>
      </c>
      <c r="AI268">
        <v>0.04</v>
      </c>
      <c r="AJ268" t="s">
        <v>68</v>
      </c>
      <c r="AK268">
        <v>0.08</v>
      </c>
      <c r="AL268" t="s">
        <v>67</v>
      </c>
      <c r="AM268">
        <v>0.04</v>
      </c>
      <c r="AN268" t="s">
        <v>67</v>
      </c>
      <c r="AO268">
        <v>6.0000000000000001E-3</v>
      </c>
      <c r="AP268" t="s">
        <v>67</v>
      </c>
      <c r="AQ268">
        <v>5.1999999999999998E-2</v>
      </c>
      <c r="AR268" t="s">
        <v>67</v>
      </c>
      <c r="AS268">
        <v>1.87</v>
      </c>
      <c r="AT268" t="s">
        <v>67</v>
      </c>
      <c r="AU268">
        <v>0.46</v>
      </c>
      <c r="AV268" t="s">
        <v>67</v>
      </c>
      <c r="AW268">
        <v>3.04</v>
      </c>
      <c r="AX268" t="s">
        <v>67</v>
      </c>
      <c r="AY268">
        <v>1.04</v>
      </c>
      <c r="AZ268" t="s">
        <v>67</v>
      </c>
      <c r="BA268">
        <v>0.28999999999999998</v>
      </c>
      <c r="BB268" t="s">
        <v>67</v>
      </c>
      <c r="BC268">
        <v>0.73</v>
      </c>
      <c r="BD268" t="s">
        <v>67</v>
      </c>
      <c r="BF268" t="s">
        <v>64</v>
      </c>
    </row>
    <row r="269" spans="1:58" x14ac:dyDescent="0.25">
      <c r="A269" t="s">
        <v>58</v>
      </c>
      <c r="B269">
        <v>2</v>
      </c>
      <c r="C269" t="s">
        <v>75</v>
      </c>
      <c r="D269">
        <v>1989</v>
      </c>
      <c r="E269">
        <v>1989</v>
      </c>
      <c r="F269">
        <v>9</v>
      </c>
      <c r="G269" t="s">
        <v>66</v>
      </c>
      <c r="H269">
        <v>53.14</v>
      </c>
      <c r="I269">
        <v>2.37</v>
      </c>
      <c r="J269" t="s">
        <v>67</v>
      </c>
      <c r="K269">
        <v>7.4</v>
      </c>
      <c r="L269" t="s">
        <v>67</v>
      </c>
      <c r="M269">
        <v>36.56</v>
      </c>
      <c r="N269" t="s">
        <v>67</v>
      </c>
      <c r="O269">
        <v>17.170000000000002</v>
      </c>
      <c r="P269" t="s">
        <v>67</v>
      </c>
      <c r="Q269">
        <v>3.16</v>
      </c>
      <c r="R269" t="s">
        <v>67</v>
      </c>
      <c r="S269">
        <v>8.59</v>
      </c>
      <c r="T269" t="s">
        <v>67</v>
      </c>
      <c r="U269">
        <v>2.7E-2</v>
      </c>
      <c r="V269" t="s">
        <v>67</v>
      </c>
      <c r="W269">
        <v>1.7000000000000001E-2</v>
      </c>
      <c r="X269" t="s">
        <v>67</v>
      </c>
      <c r="Y269">
        <v>8.0000000000000002E-3</v>
      </c>
      <c r="Z269" t="s">
        <v>67</v>
      </c>
      <c r="AA269">
        <v>0.01</v>
      </c>
      <c r="AB269" t="s">
        <v>68</v>
      </c>
      <c r="AC269">
        <v>0.13</v>
      </c>
      <c r="AD269" t="s">
        <v>68</v>
      </c>
      <c r="AE269">
        <v>0.09</v>
      </c>
      <c r="AF269" t="s">
        <v>68</v>
      </c>
      <c r="AG269">
        <v>0.03</v>
      </c>
      <c r="AH269" t="s">
        <v>68</v>
      </c>
      <c r="AI269">
        <v>0.04</v>
      </c>
      <c r="AJ269" t="s">
        <v>68</v>
      </c>
      <c r="AK269">
        <v>0.08</v>
      </c>
      <c r="AL269" t="s">
        <v>67</v>
      </c>
      <c r="AM269">
        <v>0.04</v>
      </c>
      <c r="AN269" t="s">
        <v>67</v>
      </c>
      <c r="AO269">
        <v>1.7999999999999999E-2</v>
      </c>
      <c r="AP269" t="s">
        <v>67</v>
      </c>
      <c r="AQ269">
        <v>4.7E-2</v>
      </c>
      <c r="AR269" t="s">
        <v>67</v>
      </c>
      <c r="AS269">
        <v>2</v>
      </c>
      <c r="AT269" t="s">
        <v>67</v>
      </c>
      <c r="AU269">
        <v>0.45</v>
      </c>
      <c r="AV269" t="s">
        <v>67</v>
      </c>
      <c r="AW269">
        <v>3.2</v>
      </c>
      <c r="AX269" t="s">
        <v>67</v>
      </c>
      <c r="AY269">
        <v>1.1200000000000001</v>
      </c>
      <c r="AZ269" t="s">
        <v>67</v>
      </c>
      <c r="BA269">
        <v>0.23</v>
      </c>
      <c r="BB269" t="s">
        <v>67</v>
      </c>
      <c r="BC269">
        <v>1</v>
      </c>
      <c r="BD269" t="s">
        <v>67</v>
      </c>
      <c r="BF269" t="s">
        <v>64</v>
      </c>
    </row>
    <row r="270" spans="1:58" x14ac:dyDescent="0.25">
      <c r="A270" t="s">
        <v>58</v>
      </c>
      <c r="B270">
        <v>2</v>
      </c>
      <c r="C270" t="s">
        <v>75</v>
      </c>
      <c r="D270">
        <v>1990</v>
      </c>
      <c r="E270">
        <v>1989</v>
      </c>
      <c r="F270">
        <v>10</v>
      </c>
      <c r="G270" t="s">
        <v>66</v>
      </c>
      <c r="H270">
        <v>33.200000000000003</v>
      </c>
      <c r="I270">
        <v>1.53</v>
      </c>
      <c r="J270" t="s">
        <v>67</v>
      </c>
      <c r="K270">
        <v>7.4</v>
      </c>
      <c r="L270" t="s">
        <v>67</v>
      </c>
      <c r="M270">
        <v>35.93</v>
      </c>
      <c r="N270" t="s">
        <v>67</v>
      </c>
      <c r="O270">
        <v>17.25</v>
      </c>
      <c r="P270" t="s">
        <v>67</v>
      </c>
      <c r="Q270">
        <v>2.4300000000000002</v>
      </c>
      <c r="R270" t="s">
        <v>67</v>
      </c>
      <c r="S270">
        <v>8.33</v>
      </c>
      <c r="T270" t="s">
        <v>67</v>
      </c>
      <c r="U270">
        <v>2.7E-2</v>
      </c>
      <c r="V270" t="s">
        <v>67</v>
      </c>
      <c r="W270">
        <v>1.7999999999999999E-2</v>
      </c>
      <c r="X270" t="s">
        <v>67</v>
      </c>
      <c r="Y270">
        <v>8.0000000000000002E-3</v>
      </c>
      <c r="Z270" t="s">
        <v>67</v>
      </c>
      <c r="AA270">
        <v>8.9999999999999993E-3</v>
      </c>
      <c r="AB270" t="s">
        <v>68</v>
      </c>
      <c r="AC270">
        <v>0.12</v>
      </c>
      <c r="AD270" t="s">
        <v>68</v>
      </c>
      <c r="AE270">
        <v>0.09</v>
      </c>
      <c r="AF270" t="s">
        <v>68</v>
      </c>
      <c r="AG270">
        <v>0.03</v>
      </c>
      <c r="AH270" t="s">
        <v>68</v>
      </c>
      <c r="AI270">
        <v>0.02</v>
      </c>
      <c r="AJ270" t="s">
        <v>68</v>
      </c>
      <c r="AK270">
        <v>0.06</v>
      </c>
      <c r="AL270" t="s">
        <v>67</v>
      </c>
      <c r="AM270">
        <v>0.04</v>
      </c>
      <c r="AN270" t="s">
        <v>67</v>
      </c>
      <c r="AO270">
        <v>1.2E-2</v>
      </c>
      <c r="AP270" t="s">
        <v>67</v>
      </c>
      <c r="AQ270">
        <v>5.8999999999999997E-2</v>
      </c>
      <c r="AR270" t="s">
        <v>67</v>
      </c>
      <c r="AS270">
        <v>1.96</v>
      </c>
      <c r="AT270" t="s">
        <v>67</v>
      </c>
      <c r="AU270">
        <v>0.45</v>
      </c>
      <c r="AV270" t="s">
        <v>67</v>
      </c>
      <c r="AW270">
        <v>3.08</v>
      </c>
      <c r="AX270" t="s">
        <v>67</v>
      </c>
      <c r="AY270">
        <v>1.1299999999999999</v>
      </c>
      <c r="AZ270" t="s">
        <v>67</v>
      </c>
      <c r="BA270">
        <v>0.35</v>
      </c>
      <c r="BB270" t="s">
        <v>67</v>
      </c>
      <c r="BC270">
        <v>0.87</v>
      </c>
      <c r="BD270" t="s">
        <v>67</v>
      </c>
      <c r="BF270" t="s">
        <v>64</v>
      </c>
    </row>
    <row r="271" spans="1:58" x14ac:dyDescent="0.25">
      <c r="A271" t="s">
        <v>58</v>
      </c>
      <c r="B271">
        <v>2</v>
      </c>
      <c r="C271" t="s">
        <v>75</v>
      </c>
      <c r="D271">
        <v>1990</v>
      </c>
      <c r="E271">
        <v>1989</v>
      </c>
      <c r="F271">
        <v>11</v>
      </c>
      <c r="G271" t="s">
        <v>66</v>
      </c>
      <c r="H271">
        <v>106.5</v>
      </c>
      <c r="I271">
        <v>4.75</v>
      </c>
      <c r="J271" t="s">
        <v>67</v>
      </c>
      <c r="K271">
        <v>7.31</v>
      </c>
      <c r="L271" t="s">
        <v>67</v>
      </c>
      <c r="M271">
        <v>30.69</v>
      </c>
      <c r="N271" t="s">
        <v>67</v>
      </c>
      <c r="O271">
        <v>14.17</v>
      </c>
      <c r="P271" t="s">
        <v>67</v>
      </c>
      <c r="Q271">
        <v>1.96</v>
      </c>
      <c r="R271" t="s">
        <v>67</v>
      </c>
      <c r="S271">
        <v>7.3</v>
      </c>
      <c r="T271" t="s">
        <v>67</v>
      </c>
      <c r="U271">
        <v>2.7E-2</v>
      </c>
      <c r="V271" t="s">
        <v>67</v>
      </c>
      <c r="W271">
        <v>1.7999999999999999E-2</v>
      </c>
      <c r="X271" t="s">
        <v>67</v>
      </c>
      <c r="Y271">
        <v>8.9999999999999993E-3</v>
      </c>
      <c r="Z271" t="s">
        <v>67</v>
      </c>
      <c r="AA271">
        <v>8.0000000000000002E-3</v>
      </c>
      <c r="AB271" t="s">
        <v>68</v>
      </c>
      <c r="AC271">
        <v>0.22</v>
      </c>
      <c r="AD271" t="s">
        <v>68</v>
      </c>
      <c r="AE271">
        <v>0.19</v>
      </c>
      <c r="AF271" t="s">
        <v>68</v>
      </c>
      <c r="AG271">
        <v>0.03</v>
      </c>
      <c r="AH271" t="s">
        <v>68</v>
      </c>
      <c r="AI271">
        <v>0.03</v>
      </c>
      <c r="AJ271" t="s">
        <v>68</v>
      </c>
      <c r="AK271">
        <v>7.0000000000000007E-2</v>
      </c>
      <c r="AL271" t="s">
        <v>67</v>
      </c>
      <c r="AM271">
        <v>0.04</v>
      </c>
      <c r="AN271" t="s">
        <v>67</v>
      </c>
      <c r="AO271">
        <v>8.0000000000000002E-3</v>
      </c>
      <c r="AP271" t="s">
        <v>67</v>
      </c>
      <c r="AQ271">
        <v>0.14699999999999999</v>
      </c>
      <c r="AR271" t="s">
        <v>67</v>
      </c>
      <c r="AS271">
        <v>1.59</v>
      </c>
      <c r="AT271" t="s">
        <v>67</v>
      </c>
      <c r="AU271">
        <v>0.38</v>
      </c>
      <c r="AV271" t="s">
        <v>67</v>
      </c>
      <c r="AW271">
        <v>2.58</v>
      </c>
      <c r="AX271" t="s">
        <v>67</v>
      </c>
      <c r="AY271">
        <v>0.99</v>
      </c>
      <c r="AZ271" t="s">
        <v>67</v>
      </c>
      <c r="BA271">
        <v>0.24</v>
      </c>
      <c r="BB271" t="s">
        <v>67</v>
      </c>
      <c r="BC271">
        <v>0.88</v>
      </c>
      <c r="BD271" t="s">
        <v>67</v>
      </c>
      <c r="BF271" t="s">
        <v>64</v>
      </c>
    </row>
    <row r="272" spans="1:58" x14ac:dyDescent="0.25">
      <c r="A272" t="s">
        <v>58</v>
      </c>
      <c r="B272">
        <v>2</v>
      </c>
      <c r="C272" t="s">
        <v>75</v>
      </c>
      <c r="D272">
        <v>1990</v>
      </c>
      <c r="E272">
        <v>1989</v>
      </c>
      <c r="F272">
        <v>12</v>
      </c>
      <c r="G272" t="s">
        <v>66</v>
      </c>
      <c r="H272">
        <v>252.55</v>
      </c>
      <c r="I272">
        <v>11.64</v>
      </c>
      <c r="J272" t="s">
        <v>67</v>
      </c>
      <c r="K272">
        <v>7.25</v>
      </c>
      <c r="L272" t="s">
        <v>67</v>
      </c>
      <c r="M272">
        <v>27.79</v>
      </c>
      <c r="N272" t="s">
        <v>67</v>
      </c>
      <c r="O272">
        <v>13.08</v>
      </c>
      <c r="P272" t="s">
        <v>67</v>
      </c>
      <c r="Q272">
        <v>2.1</v>
      </c>
      <c r="R272" t="s">
        <v>67</v>
      </c>
      <c r="S272">
        <v>6.85</v>
      </c>
      <c r="T272" t="s">
        <v>67</v>
      </c>
      <c r="U272">
        <v>2.1999999999999999E-2</v>
      </c>
      <c r="V272" t="s">
        <v>67</v>
      </c>
      <c r="W272">
        <v>1.2E-2</v>
      </c>
      <c r="X272" t="s">
        <v>67</v>
      </c>
      <c r="Y272">
        <v>8.0000000000000002E-3</v>
      </c>
      <c r="Z272" t="s">
        <v>67</v>
      </c>
      <c r="AA272">
        <v>8.9999999999999993E-3</v>
      </c>
      <c r="AB272" t="s">
        <v>68</v>
      </c>
      <c r="AC272">
        <v>0.19</v>
      </c>
      <c r="AD272" t="s">
        <v>68</v>
      </c>
      <c r="AE272">
        <v>0.17</v>
      </c>
      <c r="AF272" t="s">
        <v>68</v>
      </c>
      <c r="AG272">
        <v>0.03</v>
      </c>
      <c r="AH272" t="s">
        <v>68</v>
      </c>
      <c r="AI272">
        <v>0.03</v>
      </c>
      <c r="AJ272" t="s">
        <v>68</v>
      </c>
      <c r="AK272">
        <v>7.0000000000000007E-2</v>
      </c>
      <c r="AL272" t="s">
        <v>67</v>
      </c>
      <c r="AM272">
        <v>0.04</v>
      </c>
      <c r="AN272" t="s">
        <v>67</v>
      </c>
      <c r="AO272">
        <v>7.0000000000000001E-3</v>
      </c>
      <c r="AP272" t="s">
        <v>67</v>
      </c>
      <c r="AQ272">
        <v>0.121</v>
      </c>
      <c r="AR272" t="s">
        <v>67</v>
      </c>
      <c r="AS272">
        <v>1.42</v>
      </c>
      <c r="AT272" t="s">
        <v>67</v>
      </c>
      <c r="AU272">
        <v>0.35</v>
      </c>
      <c r="AV272" t="s">
        <v>67</v>
      </c>
      <c r="AW272">
        <v>2.35</v>
      </c>
      <c r="AX272" t="s">
        <v>67</v>
      </c>
      <c r="AY272">
        <v>0.88</v>
      </c>
      <c r="AZ272" t="s">
        <v>67</v>
      </c>
      <c r="BA272">
        <v>0.15</v>
      </c>
      <c r="BB272" t="s">
        <v>67</v>
      </c>
      <c r="BC272">
        <v>0.8</v>
      </c>
      <c r="BD272" t="s">
        <v>67</v>
      </c>
      <c r="BF272" t="s">
        <v>64</v>
      </c>
    </row>
    <row r="273" spans="1:58" x14ac:dyDescent="0.25">
      <c r="A273" t="s">
        <v>58</v>
      </c>
      <c r="B273">
        <v>2</v>
      </c>
      <c r="C273" t="s">
        <v>75</v>
      </c>
      <c r="D273">
        <v>1990</v>
      </c>
      <c r="E273">
        <v>1990</v>
      </c>
      <c r="F273">
        <v>1</v>
      </c>
      <c r="G273" t="s">
        <v>66</v>
      </c>
      <c r="H273">
        <v>584.95000000000005</v>
      </c>
      <c r="I273">
        <v>26.96</v>
      </c>
      <c r="J273" t="s">
        <v>67</v>
      </c>
      <c r="K273">
        <v>7.11</v>
      </c>
      <c r="L273" t="s">
        <v>67</v>
      </c>
      <c r="M273">
        <v>24.02</v>
      </c>
      <c r="N273" t="s">
        <v>67</v>
      </c>
      <c r="O273">
        <v>12.25</v>
      </c>
      <c r="P273" t="s">
        <v>67</v>
      </c>
      <c r="Q273">
        <v>253.24</v>
      </c>
      <c r="R273" t="s">
        <v>67</v>
      </c>
      <c r="S273">
        <v>6.26</v>
      </c>
      <c r="T273" t="s">
        <v>67</v>
      </c>
      <c r="U273">
        <v>0.188</v>
      </c>
      <c r="V273" t="s">
        <v>67</v>
      </c>
      <c r="W273">
        <v>1.2E-2</v>
      </c>
      <c r="X273" t="s">
        <v>67</v>
      </c>
      <c r="Y273">
        <v>7.0000000000000001E-3</v>
      </c>
      <c r="Z273" t="s">
        <v>67</v>
      </c>
      <c r="AA273">
        <v>0.17599999999999999</v>
      </c>
      <c r="AB273" t="s">
        <v>68</v>
      </c>
      <c r="AC273">
        <v>1.1299999999999999</v>
      </c>
      <c r="AD273" t="s">
        <v>68</v>
      </c>
      <c r="AE273">
        <v>0.15</v>
      </c>
      <c r="AF273" t="s">
        <v>68</v>
      </c>
      <c r="AG273">
        <v>0.04</v>
      </c>
      <c r="AH273" t="s">
        <v>68</v>
      </c>
      <c r="AI273">
        <v>0.98</v>
      </c>
      <c r="AJ273" t="s">
        <v>68</v>
      </c>
      <c r="AK273">
        <v>1.02</v>
      </c>
      <c r="AL273" t="s">
        <v>67</v>
      </c>
      <c r="AM273">
        <v>0.05</v>
      </c>
      <c r="AN273" t="s">
        <v>67</v>
      </c>
      <c r="AO273">
        <v>7.0000000000000001E-3</v>
      </c>
      <c r="AP273" t="s">
        <v>67</v>
      </c>
      <c r="AQ273">
        <v>0.10100000000000001</v>
      </c>
      <c r="AR273" t="s">
        <v>67</v>
      </c>
      <c r="AS273">
        <v>1.37</v>
      </c>
      <c r="AT273" t="s">
        <v>67</v>
      </c>
      <c r="AU273">
        <v>0.32</v>
      </c>
      <c r="AV273" t="s">
        <v>67</v>
      </c>
      <c r="AW273">
        <v>2.02</v>
      </c>
      <c r="AX273" t="s">
        <v>67</v>
      </c>
      <c r="AY273">
        <v>0.78</v>
      </c>
      <c r="AZ273" t="s">
        <v>67</v>
      </c>
      <c r="BA273">
        <v>0.22</v>
      </c>
      <c r="BB273" t="s">
        <v>67</v>
      </c>
      <c r="BC273">
        <v>0.92</v>
      </c>
      <c r="BD273" t="s">
        <v>67</v>
      </c>
      <c r="BF273" t="s">
        <v>64</v>
      </c>
    </row>
    <row r="274" spans="1:58" x14ac:dyDescent="0.25">
      <c r="A274" t="s">
        <v>58</v>
      </c>
      <c r="B274">
        <v>2</v>
      </c>
      <c r="C274" t="s">
        <v>75</v>
      </c>
      <c r="D274">
        <v>1990</v>
      </c>
      <c r="E274">
        <v>1990</v>
      </c>
      <c r="F274">
        <v>2</v>
      </c>
      <c r="G274" t="s">
        <v>66</v>
      </c>
      <c r="H274">
        <v>346.39</v>
      </c>
      <c r="I274">
        <v>14.42</v>
      </c>
      <c r="J274" t="s">
        <v>67</v>
      </c>
      <c r="K274">
        <v>7.3</v>
      </c>
      <c r="L274" t="s">
        <v>67</v>
      </c>
      <c r="M274">
        <v>27.01</v>
      </c>
      <c r="N274" t="s">
        <v>67</v>
      </c>
      <c r="O274">
        <v>13.12</v>
      </c>
      <c r="P274" t="s">
        <v>67</v>
      </c>
      <c r="Q274">
        <v>2.36</v>
      </c>
      <c r="R274" t="s">
        <v>67</v>
      </c>
      <c r="S274">
        <v>6.76</v>
      </c>
      <c r="T274" t="s">
        <v>67</v>
      </c>
      <c r="U274">
        <v>2.1000000000000001E-2</v>
      </c>
      <c r="V274" t="s">
        <v>67</v>
      </c>
      <c r="W274">
        <v>1.2E-2</v>
      </c>
      <c r="X274" t="s">
        <v>67</v>
      </c>
      <c r="Y274">
        <v>3.0000000000000001E-3</v>
      </c>
      <c r="Z274" t="s">
        <v>67</v>
      </c>
      <c r="AA274">
        <v>8.0000000000000002E-3</v>
      </c>
      <c r="AB274" t="s">
        <v>68</v>
      </c>
      <c r="AC274">
        <v>0.08</v>
      </c>
      <c r="AD274" t="s">
        <v>68</v>
      </c>
      <c r="AE274">
        <v>0.06</v>
      </c>
      <c r="AF274" t="s">
        <v>68</v>
      </c>
      <c r="AG274">
        <v>0.02</v>
      </c>
      <c r="AH274" t="s">
        <v>68</v>
      </c>
      <c r="AI274">
        <v>0.03</v>
      </c>
      <c r="AJ274" t="s">
        <v>68</v>
      </c>
      <c r="AK274">
        <v>0.05</v>
      </c>
      <c r="AL274" t="s">
        <v>67</v>
      </c>
      <c r="AM274">
        <v>0.03</v>
      </c>
      <c r="AN274" t="s">
        <v>67</v>
      </c>
      <c r="AO274">
        <v>8.9999999999999993E-3</v>
      </c>
      <c r="AP274" t="s">
        <v>67</v>
      </c>
      <c r="AQ274">
        <v>0.03</v>
      </c>
      <c r="AR274" t="s">
        <v>67</v>
      </c>
      <c r="AS274">
        <v>1.4</v>
      </c>
      <c r="AT274" t="s">
        <v>67</v>
      </c>
      <c r="AU274">
        <v>0.3</v>
      </c>
      <c r="AV274" t="s">
        <v>67</v>
      </c>
      <c r="AW274">
        <v>2.29</v>
      </c>
      <c r="AX274" t="s">
        <v>67</v>
      </c>
      <c r="AY274">
        <v>0.86</v>
      </c>
      <c r="AZ274" t="s">
        <v>67</v>
      </c>
      <c r="BA274">
        <v>0.23</v>
      </c>
      <c r="BB274" t="s">
        <v>67</v>
      </c>
      <c r="BC274">
        <v>1.06</v>
      </c>
      <c r="BD274" t="s">
        <v>67</v>
      </c>
      <c r="BF274" t="s">
        <v>64</v>
      </c>
    </row>
    <row r="275" spans="1:58" x14ac:dyDescent="0.25">
      <c r="A275" t="s">
        <v>58</v>
      </c>
      <c r="B275">
        <v>2</v>
      </c>
      <c r="C275" t="s">
        <v>75</v>
      </c>
      <c r="D275">
        <v>1990</v>
      </c>
      <c r="E275">
        <v>1990</v>
      </c>
      <c r="F275">
        <v>3</v>
      </c>
      <c r="G275" t="s">
        <v>66</v>
      </c>
      <c r="H275">
        <v>555.66</v>
      </c>
      <c r="I275">
        <v>25.61</v>
      </c>
      <c r="J275" t="s">
        <v>67</v>
      </c>
      <c r="K275">
        <v>7.28</v>
      </c>
      <c r="L275" t="s">
        <v>67</v>
      </c>
      <c r="M275">
        <v>25.17</v>
      </c>
      <c r="N275" t="s">
        <v>67</v>
      </c>
      <c r="O275">
        <v>12.33</v>
      </c>
      <c r="P275" t="s">
        <v>67</v>
      </c>
      <c r="Q275">
        <v>2.0099999999999998</v>
      </c>
      <c r="R275" t="s">
        <v>67</v>
      </c>
      <c r="S275">
        <v>6.59</v>
      </c>
      <c r="T275" t="s">
        <v>67</v>
      </c>
      <c r="U275">
        <v>1.7999999999999999E-2</v>
      </c>
      <c r="V275" t="s">
        <v>67</v>
      </c>
      <c r="W275">
        <v>1.2E-2</v>
      </c>
      <c r="X275" t="s">
        <v>67</v>
      </c>
      <c r="Y275">
        <v>5.0000000000000001E-3</v>
      </c>
      <c r="Z275" t="s">
        <v>67</v>
      </c>
      <c r="AA275">
        <v>6.0000000000000001E-3</v>
      </c>
      <c r="AB275" t="s">
        <v>68</v>
      </c>
      <c r="AC275">
        <v>0.1</v>
      </c>
      <c r="AD275" t="s">
        <v>68</v>
      </c>
      <c r="AE275">
        <v>0.08</v>
      </c>
      <c r="AF275" t="s">
        <v>68</v>
      </c>
      <c r="AG275">
        <v>0.01</v>
      </c>
      <c r="AH275" t="s">
        <v>68</v>
      </c>
      <c r="AI275">
        <v>0.02</v>
      </c>
      <c r="AJ275" t="s">
        <v>68</v>
      </c>
      <c r="AK275">
        <v>0.05</v>
      </c>
      <c r="AL275" t="s">
        <v>67</v>
      </c>
      <c r="AM275">
        <v>0.02</v>
      </c>
      <c r="AN275" t="s">
        <v>67</v>
      </c>
      <c r="AO275">
        <v>7.0000000000000001E-3</v>
      </c>
      <c r="AP275" t="s">
        <v>67</v>
      </c>
      <c r="AQ275">
        <v>5.8000000000000003E-2</v>
      </c>
      <c r="AR275" t="s">
        <v>67</v>
      </c>
      <c r="AS275">
        <v>1.31</v>
      </c>
      <c r="AT275" t="s">
        <v>67</v>
      </c>
      <c r="AU275">
        <v>0.3</v>
      </c>
      <c r="AV275" t="s">
        <v>67</v>
      </c>
      <c r="AW275">
        <v>2.15</v>
      </c>
      <c r="AX275" t="s">
        <v>67</v>
      </c>
      <c r="AY275">
        <v>0.79</v>
      </c>
      <c r="AZ275" t="s">
        <v>67</v>
      </c>
      <c r="BA275">
        <v>0.11</v>
      </c>
      <c r="BB275" t="s">
        <v>67</v>
      </c>
      <c r="BC275">
        <v>1.08</v>
      </c>
      <c r="BD275" t="s">
        <v>67</v>
      </c>
      <c r="BF275" t="s">
        <v>64</v>
      </c>
    </row>
    <row r="276" spans="1:58" x14ac:dyDescent="0.25">
      <c r="A276" t="s">
        <v>58</v>
      </c>
      <c r="B276">
        <v>2</v>
      </c>
      <c r="C276" t="s">
        <v>75</v>
      </c>
      <c r="D276">
        <v>1990</v>
      </c>
      <c r="E276">
        <v>1990</v>
      </c>
      <c r="F276">
        <v>4</v>
      </c>
      <c r="G276" t="s">
        <v>66</v>
      </c>
      <c r="H276">
        <v>897.25</v>
      </c>
      <c r="I276">
        <v>40.020000000000003</v>
      </c>
      <c r="J276" t="s">
        <v>67</v>
      </c>
      <c r="K276">
        <v>7.2</v>
      </c>
      <c r="L276" t="s">
        <v>67</v>
      </c>
      <c r="M276">
        <v>21.84</v>
      </c>
      <c r="N276" t="s">
        <v>67</v>
      </c>
      <c r="O276">
        <v>10.46</v>
      </c>
      <c r="P276" t="s">
        <v>67</v>
      </c>
      <c r="Q276">
        <v>53.83</v>
      </c>
      <c r="R276" t="s">
        <v>67</v>
      </c>
      <c r="S276">
        <v>5.77</v>
      </c>
      <c r="T276" t="s">
        <v>67</v>
      </c>
      <c r="U276">
        <v>0.06</v>
      </c>
      <c r="V276" t="s">
        <v>67</v>
      </c>
      <c r="W276">
        <v>1.0999999999999999E-2</v>
      </c>
      <c r="X276" t="s">
        <v>67</v>
      </c>
      <c r="Y276">
        <v>5.0000000000000001E-3</v>
      </c>
      <c r="Z276" t="s">
        <v>67</v>
      </c>
      <c r="AA276">
        <v>4.9000000000000002E-2</v>
      </c>
      <c r="AB276" t="s">
        <v>68</v>
      </c>
      <c r="AC276">
        <v>0.37</v>
      </c>
      <c r="AD276" t="s">
        <v>68</v>
      </c>
      <c r="AE276">
        <v>0.12</v>
      </c>
      <c r="AF276" t="s">
        <v>68</v>
      </c>
      <c r="AG276">
        <v>0.02</v>
      </c>
      <c r="AH276" t="s">
        <v>68</v>
      </c>
      <c r="AI276">
        <v>0.25</v>
      </c>
      <c r="AJ276" t="s">
        <v>68</v>
      </c>
      <c r="AK276">
        <v>0.28999999999999998</v>
      </c>
      <c r="AL276" t="s">
        <v>67</v>
      </c>
      <c r="AM276">
        <v>0.04</v>
      </c>
      <c r="AN276" t="s">
        <v>67</v>
      </c>
      <c r="AO276">
        <v>1.6E-2</v>
      </c>
      <c r="AP276" t="s">
        <v>67</v>
      </c>
      <c r="AQ276">
        <v>7.8E-2</v>
      </c>
      <c r="AR276" t="s">
        <v>67</v>
      </c>
      <c r="AS276">
        <v>1.17</v>
      </c>
      <c r="AT276" t="s">
        <v>67</v>
      </c>
      <c r="AU276">
        <v>0.26</v>
      </c>
      <c r="AV276" t="s">
        <v>67</v>
      </c>
      <c r="AW276">
        <v>1.82</v>
      </c>
      <c r="AX276" t="s">
        <v>67</v>
      </c>
      <c r="AY276">
        <v>0.67</v>
      </c>
      <c r="AZ276" t="s">
        <v>67</v>
      </c>
      <c r="BA276">
        <v>0.08</v>
      </c>
      <c r="BB276" t="s">
        <v>67</v>
      </c>
      <c r="BC276">
        <v>0.67</v>
      </c>
      <c r="BD276" t="s">
        <v>67</v>
      </c>
      <c r="BF276" t="s">
        <v>64</v>
      </c>
    </row>
    <row r="277" spans="1:58" x14ac:dyDescent="0.25">
      <c r="A277" t="s">
        <v>58</v>
      </c>
      <c r="B277">
        <v>2</v>
      </c>
      <c r="C277" t="s">
        <v>75</v>
      </c>
      <c r="D277">
        <v>1990</v>
      </c>
      <c r="E277">
        <v>1990</v>
      </c>
      <c r="F277">
        <v>5</v>
      </c>
      <c r="G277" t="s">
        <v>60</v>
      </c>
      <c r="H277">
        <v>264.05</v>
      </c>
      <c r="I277">
        <v>12.17</v>
      </c>
      <c r="J277" t="s">
        <v>73</v>
      </c>
      <c r="K277">
        <v>7.27</v>
      </c>
      <c r="L277" t="s">
        <v>67</v>
      </c>
      <c r="M277">
        <v>24.46</v>
      </c>
      <c r="N277" t="s">
        <v>67</v>
      </c>
      <c r="O277">
        <v>12.21</v>
      </c>
      <c r="P277" t="s">
        <v>67</v>
      </c>
      <c r="Q277">
        <v>38.520000000000003</v>
      </c>
      <c r="R277" t="s">
        <v>67</v>
      </c>
      <c r="S277">
        <v>6.46</v>
      </c>
      <c r="T277" t="s">
        <v>67</v>
      </c>
      <c r="U277">
        <v>5.0999999999999997E-2</v>
      </c>
      <c r="V277" t="s">
        <v>67</v>
      </c>
      <c r="W277">
        <v>1.2999999999999999E-2</v>
      </c>
      <c r="X277" t="s">
        <v>67</v>
      </c>
      <c r="Y277">
        <v>5.0000000000000001E-3</v>
      </c>
      <c r="Z277" t="s">
        <v>67</v>
      </c>
      <c r="AA277">
        <v>3.7999999999999999E-2</v>
      </c>
      <c r="AB277" t="s">
        <v>68</v>
      </c>
      <c r="AC277">
        <v>0.26</v>
      </c>
      <c r="AD277" t="s">
        <v>68</v>
      </c>
      <c r="AE277">
        <v>0.08</v>
      </c>
      <c r="AF277" t="s">
        <v>68</v>
      </c>
      <c r="AG277">
        <v>0.01</v>
      </c>
      <c r="AH277" t="s">
        <v>68</v>
      </c>
      <c r="AI277">
        <v>0.18</v>
      </c>
      <c r="AJ277" t="s">
        <v>68</v>
      </c>
      <c r="AK277">
        <v>0.21</v>
      </c>
      <c r="AL277" t="s">
        <v>67</v>
      </c>
      <c r="AM277">
        <v>0.04</v>
      </c>
      <c r="AN277" t="s">
        <v>67</v>
      </c>
      <c r="AO277">
        <v>0.02</v>
      </c>
      <c r="AP277" t="s">
        <v>67</v>
      </c>
      <c r="AQ277">
        <v>4.3999999999999997E-2</v>
      </c>
      <c r="AR277" t="s">
        <v>67</v>
      </c>
      <c r="AS277">
        <v>1.34</v>
      </c>
      <c r="AT277" t="s">
        <v>67</v>
      </c>
      <c r="AU277">
        <v>0.28999999999999998</v>
      </c>
      <c r="AV277" t="s">
        <v>67</v>
      </c>
      <c r="AW277">
        <v>2.11</v>
      </c>
      <c r="AX277" t="s">
        <v>67</v>
      </c>
      <c r="AY277">
        <v>0.77</v>
      </c>
      <c r="AZ277" t="s">
        <v>67</v>
      </c>
      <c r="BA277">
        <v>0.08</v>
      </c>
      <c r="BB277" t="s">
        <v>67</v>
      </c>
      <c r="BC277">
        <v>0.65</v>
      </c>
      <c r="BD277" t="s">
        <v>67</v>
      </c>
      <c r="BF277" t="s">
        <v>64</v>
      </c>
    </row>
    <row r="278" spans="1:58" x14ac:dyDescent="0.25">
      <c r="A278" t="s">
        <v>58</v>
      </c>
      <c r="B278">
        <v>2</v>
      </c>
      <c r="C278" t="s">
        <v>75</v>
      </c>
      <c r="D278">
        <v>1990</v>
      </c>
      <c r="E278">
        <v>1990</v>
      </c>
      <c r="F278">
        <v>6</v>
      </c>
      <c r="G278" t="s">
        <v>60</v>
      </c>
      <c r="H278">
        <v>258.5</v>
      </c>
      <c r="I278">
        <v>11.53</v>
      </c>
      <c r="J278" t="s">
        <v>67</v>
      </c>
      <c r="K278">
        <v>7.42</v>
      </c>
      <c r="L278" t="s">
        <v>67</v>
      </c>
      <c r="M278">
        <v>27.54</v>
      </c>
      <c r="N278" t="s">
        <v>67</v>
      </c>
      <c r="O278">
        <v>13.62</v>
      </c>
      <c r="P278" t="s">
        <v>67</v>
      </c>
      <c r="Q278">
        <v>2.98</v>
      </c>
      <c r="R278" t="s">
        <v>67</v>
      </c>
      <c r="S278">
        <v>7.19</v>
      </c>
      <c r="T278" t="s">
        <v>61</v>
      </c>
      <c r="U278">
        <v>0.02</v>
      </c>
      <c r="V278" t="s">
        <v>67</v>
      </c>
      <c r="W278">
        <v>1.7000000000000001E-2</v>
      </c>
      <c r="X278" t="s">
        <v>67</v>
      </c>
      <c r="Y278">
        <v>7.0000000000000001E-3</v>
      </c>
      <c r="Z278" t="s">
        <v>67</v>
      </c>
      <c r="AA278">
        <v>4.0000000000000001E-3</v>
      </c>
      <c r="AB278" t="s">
        <v>68</v>
      </c>
      <c r="AC278">
        <v>7.0000000000000007E-2</v>
      </c>
      <c r="AD278" t="s">
        <v>68</v>
      </c>
      <c r="AE278">
        <v>0.05</v>
      </c>
      <c r="AF278" t="s">
        <v>68</v>
      </c>
      <c r="AG278">
        <v>0.02</v>
      </c>
      <c r="AH278" t="s">
        <v>68</v>
      </c>
      <c r="AI278">
        <v>0.02</v>
      </c>
      <c r="AJ278" t="s">
        <v>68</v>
      </c>
      <c r="AK278">
        <v>0.05</v>
      </c>
      <c r="AL278" t="s">
        <v>67</v>
      </c>
      <c r="AM278">
        <v>0.03</v>
      </c>
      <c r="AN278" t="s">
        <v>67</v>
      </c>
      <c r="AO278">
        <v>1.4E-2</v>
      </c>
      <c r="AP278" t="s">
        <v>67</v>
      </c>
      <c r="AQ278">
        <v>2.4E-2</v>
      </c>
      <c r="AR278" t="s">
        <v>67</v>
      </c>
      <c r="AS278">
        <v>1.48</v>
      </c>
      <c r="AT278" t="s">
        <v>67</v>
      </c>
      <c r="AU278">
        <v>0.32</v>
      </c>
      <c r="AV278" t="s">
        <v>67</v>
      </c>
      <c r="AW278">
        <v>2.36</v>
      </c>
      <c r="AX278" t="s">
        <v>67</v>
      </c>
      <c r="AY278">
        <v>0.83</v>
      </c>
      <c r="AZ278" t="s">
        <v>67</v>
      </c>
      <c r="BA278">
        <v>0.08</v>
      </c>
      <c r="BB278" t="s">
        <v>67</v>
      </c>
      <c r="BC278">
        <v>0.57999999999999996</v>
      </c>
      <c r="BD278" t="s">
        <v>67</v>
      </c>
      <c r="BF278" t="s">
        <v>64</v>
      </c>
    </row>
    <row r="279" spans="1:58" x14ac:dyDescent="0.25">
      <c r="A279" t="s">
        <v>58</v>
      </c>
      <c r="B279">
        <v>2</v>
      </c>
      <c r="C279" t="s">
        <v>75</v>
      </c>
      <c r="D279">
        <v>1990</v>
      </c>
      <c r="E279">
        <v>1990</v>
      </c>
      <c r="F279">
        <v>7</v>
      </c>
      <c r="G279" t="s">
        <v>77</v>
      </c>
      <c r="H279">
        <v>63.57</v>
      </c>
      <c r="I279">
        <v>2.93</v>
      </c>
      <c r="J279" t="s">
        <v>67</v>
      </c>
      <c r="K279">
        <v>7.5</v>
      </c>
      <c r="L279" t="s">
        <v>67</v>
      </c>
      <c r="M279">
        <v>33.64</v>
      </c>
      <c r="N279" t="s">
        <v>67</v>
      </c>
      <c r="O279">
        <v>16.75</v>
      </c>
      <c r="P279" t="s">
        <v>67</v>
      </c>
      <c r="Q279">
        <v>0.32</v>
      </c>
      <c r="R279" t="s">
        <v>67</v>
      </c>
      <c r="S279">
        <v>8.31</v>
      </c>
      <c r="T279" t="s">
        <v>67</v>
      </c>
      <c r="U279">
        <v>2.5000000000000001E-2</v>
      </c>
      <c r="V279" t="s">
        <v>67</v>
      </c>
      <c r="W279">
        <v>2.7E-2</v>
      </c>
      <c r="X279" t="s">
        <v>67</v>
      </c>
      <c r="Y279">
        <v>8.9999999999999993E-3</v>
      </c>
      <c r="Z279" t="s">
        <v>67</v>
      </c>
      <c r="AA279">
        <v>1E-3</v>
      </c>
      <c r="AB279" t="s">
        <v>68</v>
      </c>
      <c r="AC279">
        <v>0.06</v>
      </c>
      <c r="AD279" t="s">
        <v>68</v>
      </c>
      <c r="AE279">
        <v>0.06</v>
      </c>
      <c r="AF279" t="s">
        <v>68</v>
      </c>
      <c r="AG279">
        <v>0.02</v>
      </c>
      <c r="AH279" t="s">
        <v>68</v>
      </c>
      <c r="AI279">
        <v>0</v>
      </c>
      <c r="AJ279" t="s">
        <v>68</v>
      </c>
      <c r="AK279">
        <v>0.03</v>
      </c>
      <c r="AL279" t="s">
        <v>67</v>
      </c>
      <c r="AM279">
        <v>0.03</v>
      </c>
      <c r="AN279" t="s">
        <v>67</v>
      </c>
      <c r="AO279">
        <v>1.7000000000000001E-2</v>
      </c>
      <c r="AP279" t="s">
        <v>67</v>
      </c>
      <c r="AQ279">
        <v>2.9000000000000001E-2</v>
      </c>
      <c r="AR279" t="s">
        <v>67</v>
      </c>
      <c r="AS279">
        <v>1.84</v>
      </c>
      <c r="AT279" t="s">
        <v>67</v>
      </c>
      <c r="AU279">
        <v>0.45</v>
      </c>
      <c r="AV279" t="s">
        <v>67</v>
      </c>
      <c r="AW279">
        <v>2.94</v>
      </c>
      <c r="AX279" t="s">
        <v>67</v>
      </c>
      <c r="AY279">
        <v>1.07</v>
      </c>
      <c r="AZ279" t="s">
        <v>67</v>
      </c>
      <c r="BA279">
        <v>0.1</v>
      </c>
      <c r="BB279" t="s">
        <v>67</v>
      </c>
      <c r="BC279">
        <v>0.81</v>
      </c>
      <c r="BD279" t="s">
        <v>67</v>
      </c>
      <c r="BF279" t="s">
        <v>64</v>
      </c>
    </row>
    <row r="280" spans="1:58" x14ac:dyDescent="0.25">
      <c r="A280" t="s">
        <v>58</v>
      </c>
      <c r="B280">
        <v>2</v>
      </c>
      <c r="C280" t="s">
        <v>75</v>
      </c>
      <c r="D280">
        <v>1990</v>
      </c>
      <c r="E280">
        <v>1990</v>
      </c>
      <c r="F280">
        <v>8</v>
      </c>
      <c r="G280" t="s">
        <v>77</v>
      </c>
      <c r="H280">
        <v>32.979999999999997</v>
      </c>
      <c r="I280">
        <v>1.52</v>
      </c>
      <c r="J280" t="s">
        <v>67</v>
      </c>
      <c r="K280">
        <v>7.5</v>
      </c>
      <c r="L280" t="s">
        <v>67</v>
      </c>
      <c r="M280">
        <v>36.299999999999997</v>
      </c>
      <c r="N280" t="s">
        <v>67</v>
      </c>
      <c r="O280">
        <v>18.25</v>
      </c>
      <c r="P280" t="s">
        <v>67</v>
      </c>
      <c r="Q280">
        <v>0.51</v>
      </c>
      <c r="R280" t="s">
        <v>67</v>
      </c>
      <c r="S280">
        <v>8.84</v>
      </c>
      <c r="T280" t="s">
        <v>67</v>
      </c>
      <c r="U280">
        <v>2.8000000000000001E-2</v>
      </c>
      <c r="V280" t="s">
        <v>67</v>
      </c>
      <c r="W280">
        <v>2.1999999999999999E-2</v>
      </c>
      <c r="X280" t="s">
        <v>67</v>
      </c>
      <c r="Y280">
        <v>8.9999999999999993E-3</v>
      </c>
      <c r="Z280" t="s">
        <v>67</v>
      </c>
      <c r="AA280">
        <v>6.0000000000000001E-3</v>
      </c>
      <c r="AB280" t="s">
        <v>68</v>
      </c>
      <c r="AC280">
        <v>0.09</v>
      </c>
      <c r="AD280" t="s">
        <v>68</v>
      </c>
      <c r="AE280">
        <v>7.0000000000000007E-2</v>
      </c>
      <c r="AF280" t="s">
        <v>68</v>
      </c>
      <c r="AG280">
        <v>0.01</v>
      </c>
      <c r="AH280" t="s">
        <v>68</v>
      </c>
      <c r="AI280">
        <v>0.02</v>
      </c>
      <c r="AJ280" t="s">
        <v>68</v>
      </c>
      <c r="AK280">
        <v>0.05</v>
      </c>
      <c r="AL280" t="s">
        <v>67</v>
      </c>
      <c r="AM280">
        <v>0.03</v>
      </c>
      <c r="AN280" t="s">
        <v>67</v>
      </c>
      <c r="AO280">
        <v>0.02</v>
      </c>
      <c r="AP280" t="s">
        <v>67</v>
      </c>
      <c r="AQ280">
        <v>3.9E-2</v>
      </c>
      <c r="AR280" t="s">
        <v>67</v>
      </c>
      <c r="AS280">
        <v>2</v>
      </c>
      <c r="AT280" t="s">
        <v>67</v>
      </c>
      <c r="AU280">
        <v>0.5</v>
      </c>
      <c r="AV280" t="s">
        <v>67</v>
      </c>
      <c r="AW280">
        <v>3.16</v>
      </c>
      <c r="AX280" t="s">
        <v>67</v>
      </c>
      <c r="AY280">
        <v>1.17</v>
      </c>
      <c r="AZ280" t="s">
        <v>67</v>
      </c>
      <c r="BA280">
        <v>0.13</v>
      </c>
      <c r="BB280" t="s">
        <v>67</v>
      </c>
      <c r="BC280">
        <v>0.94</v>
      </c>
      <c r="BD280" t="s">
        <v>67</v>
      </c>
      <c r="BF280" t="s">
        <v>64</v>
      </c>
    </row>
    <row r="281" spans="1:58" x14ac:dyDescent="0.25">
      <c r="A281" t="s">
        <v>58</v>
      </c>
      <c r="B281">
        <v>2</v>
      </c>
      <c r="C281" t="s">
        <v>75</v>
      </c>
      <c r="D281">
        <v>1990</v>
      </c>
      <c r="E281">
        <v>1990</v>
      </c>
      <c r="F281">
        <v>9</v>
      </c>
      <c r="G281" t="s">
        <v>66</v>
      </c>
      <c r="H281">
        <v>24.21</v>
      </c>
      <c r="I281">
        <v>1.08</v>
      </c>
      <c r="J281" t="s">
        <v>67</v>
      </c>
      <c r="K281">
        <v>7.44</v>
      </c>
      <c r="L281" t="s">
        <v>67</v>
      </c>
      <c r="M281">
        <v>37.42</v>
      </c>
      <c r="N281" t="s">
        <v>67</v>
      </c>
      <c r="O281">
        <v>18.46</v>
      </c>
      <c r="P281" t="s">
        <v>67</v>
      </c>
      <c r="Q281">
        <v>1.08</v>
      </c>
      <c r="R281" t="s">
        <v>67</v>
      </c>
      <c r="S281">
        <v>8.84</v>
      </c>
      <c r="T281" t="s">
        <v>67</v>
      </c>
      <c r="U281">
        <v>1.9E-2</v>
      </c>
      <c r="V281" t="s">
        <v>67</v>
      </c>
      <c r="W281">
        <v>1.4E-2</v>
      </c>
      <c r="X281" t="s">
        <v>67</v>
      </c>
      <c r="Y281">
        <v>8.0000000000000002E-3</v>
      </c>
      <c r="Z281" t="s">
        <v>67</v>
      </c>
      <c r="AA281">
        <v>5.0000000000000001E-3</v>
      </c>
      <c r="AB281" t="s">
        <v>68</v>
      </c>
      <c r="AC281">
        <v>0.1</v>
      </c>
      <c r="AD281" t="s">
        <v>68</v>
      </c>
      <c r="AE281">
        <v>0.08</v>
      </c>
      <c r="AF281" t="s">
        <v>68</v>
      </c>
      <c r="AG281">
        <v>0.02</v>
      </c>
      <c r="AH281" t="s">
        <v>68</v>
      </c>
      <c r="AI281">
        <v>0.02</v>
      </c>
      <c r="AJ281" t="s">
        <v>68</v>
      </c>
      <c r="AK281">
        <v>0.05</v>
      </c>
      <c r="AL281" t="s">
        <v>67</v>
      </c>
      <c r="AM281">
        <v>0.03</v>
      </c>
      <c r="AN281" t="s">
        <v>67</v>
      </c>
      <c r="AO281">
        <v>1.0999999999999999E-2</v>
      </c>
      <c r="AP281" t="s">
        <v>67</v>
      </c>
      <c r="AQ281">
        <v>4.2999999999999997E-2</v>
      </c>
      <c r="AR281" t="s">
        <v>67</v>
      </c>
      <c r="AS281">
        <v>2.04</v>
      </c>
      <c r="AT281" t="s">
        <v>67</v>
      </c>
      <c r="AU281">
        <v>0.51</v>
      </c>
      <c r="AV281" t="s">
        <v>67</v>
      </c>
      <c r="AW281">
        <v>3.23</v>
      </c>
      <c r="AX281" t="s">
        <v>67</v>
      </c>
      <c r="AY281">
        <v>1.2</v>
      </c>
      <c r="AZ281" t="s">
        <v>67</v>
      </c>
      <c r="BA281">
        <v>0.12</v>
      </c>
      <c r="BB281" t="s">
        <v>67</v>
      </c>
      <c r="BC281">
        <v>0.98</v>
      </c>
      <c r="BD281" t="s">
        <v>67</v>
      </c>
      <c r="BF281" t="s">
        <v>64</v>
      </c>
    </row>
    <row r="282" spans="1:58" x14ac:dyDescent="0.25">
      <c r="A282" t="s">
        <v>58</v>
      </c>
      <c r="B282">
        <v>2</v>
      </c>
      <c r="C282" t="s">
        <v>75</v>
      </c>
      <c r="D282">
        <v>1991</v>
      </c>
      <c r="E282">
        <v>1990</v>
      </c>
      <c r="F282">
        <v>10</v>
      </c>
      <c r="G282" t="s">
        <v>66</v>
      </c>
      <c r="H282">
        <v>59.45</v>
      </c>
      <c r="I282">
        <v>2.74</v>
      </c>
      <c r="J282" t="s">
        <v>67</v>
      </c>
      <c r="K282">
        <v>7.35</v>
      </c>
      <c r="L282" t="s">
        <v>67</v>
      </c>
      <c r="M282">
        <v>33.06</v>
      </c>
      <c r="N282" t="s">
        <v>67</v>
      </c>
      <c r="O282">
        <v>15.37</v>
      </c>
      <c r="P282" t="s">
        <v>67</v>
      </c>
      <c r="Q282">
        <v>12.48</v>
      </c>
      <c r="R282" t="s">
        <v>67</v>
      </c>
      <c r="S282">
        <v>7.6</v>
      </c>
      <c r="T282" t="s">
        <v>67</v>
      </c>
      <c r="U282">
        <v>3.7999999999999999E-2</v>
      </c>
      <c r="V282" t="s">
        <v>67</v>
      </c>
      <c r="W282">
        <v>1.2999999999999999E-2</v>
      </c>
      <c r="X282" t="s">
        <v>67</v>
      </c>
      <c r="Y282">
        <v>6.0000000000000001E-3</v>
      </c>
      <c r="Z282" t="s">
        <v>67</v>
      </c>
      <c r="AA282">
        <v>2.5999999999999999E-2</v>
      </c>
      <c r="AB282" t="s">
        <v>68</v>
      </c>
      <c r="AC282">
        <v>0.34</v>
      </c>
      <c r="AD282" t="s">
        <v>68</v>
      </c>
      <c r="AE282">
        <v>0.24</v>
      </c>
      <c r="AF282" t="s">
        <v>68</v>
      </c>
      <c r="AG282">
        <v>0.06</v>
      </c>
      <c r="AH282" t="s">
        <v>68</v>
      </c>
      <c r="AI282">
        <v>0.1</v>
      </c>
      <c r="AJ282" t="s">
        <v>68</v>
      </c>
      <c r="AK282">
        <v>0.17</v>
      </c>
      <c r="AL282" t="s">
        <v>67</v>
      </c>
      <c r="AM282">
        <v>7.0000000000000007E-2</v>
      </c>
      <c r="AN282" t="s">
        <v>67</v>
      </c>
      <c r="AO282">
        <v>6.0000000000000001E-3</v>
      </c>
      <c r="AP282" t="s">
        <v>67</v>
      </c>
      <c r="AQ282">
        <v>0.17199999999999999</v>
      </c>
      <c r="AR282" t="s">
        <v>67</v>
      </c>
      <c r="AS282">
        <v>1.74</v>
      </c>
      <c r="AT282" t="s">
        <v>67</v>
      </c>
      <c r="AU282">
        <v>0.52</v>
      </c>
      <c r="AV282" t="s">
        <v>67</v>
      </c>
      <c r="AW282">
        <v>2.82</v>
      </c>
      <c r="AX282" t="s">
        <v>67</v>
      </c>
      <c r="AY282">
        <v>1.07</v>
      </c>
      <c r="AZ282" t="s">
        <v>67</v>
      </c>
      <c r="BA282">
        <v>0.11</v>
      </c>
      <c r="BB282" t="s">
        <v>67</v>
      </c>
      <c r="BC282">
        <v>0.92</v>
      </c>
      <c r="BD282" t="s">
        <v>67</v>
      </c>
      <c r="BF282" t="s">
        <v>64</v>
      </c>
    </row>
    <row r="283" spans="1:58" x14ac:dyDescent="0.25">
      <c r="A283" t="s">
        <v>58</v>
      </c>
      <c r="B283">
        <v>2</v>
      </c>
      <c r="C283" t="s">
        <v>75</v>
      </c>
      <c r="D283">
        <v>1991</v>
      </c>
      <c r="E283">
        <v>1990</v>
      </c>
      <c r="F283">
        <v>11</v>
      </c>
      <c r="G283" t="s">
        <v>66</v>
      </c>
      <c r="H283">
        <v>462.3</v>
      </c>
      <c r="I283">
        <v>20.62</v>
      </c>
      <c r="J283" t="s">
        <v>67</v>
      </c>
      <c r="K283">
        <v>7.23</v>
      </c>
      <c r="L283" t="s">
        <v>67</v>
      </c>
      <c r="M283">
        <v>26.53</v>
      </c>
      <c r="N283" t="s">
        <v>67</v>
      </c>
      <c r="O283">
        <v>12.37</v>
      </c>
      <c r="P283" t="s">
        <v>67</v>
      </c>
      <c r="Q283">
        <v>9.75</v>
      </c>
      <c r="R283" t="s">
        <v>67</v>
      </c>
      <c r="S283">
        <v>6.62</v>
      </c>
      <c r="T283" t="s">
        <v>67</v>
      </c>
      <c r="U283">
        <v>3.4000000000000002E-2</v>
      </c>
      <c r="V283" t="s">
        <v>67</v>
      </c>
      <c r="W283">
        <v>1.2999999999999999E-2</v>
      </c>
      <c r="X283" t="s">
        <v>67</v>
      </c>
      <c r="Y283">
        <v>6.0000000000000001E-3</v>
      </c>
      <c r="Z283" t="s">
        <v>67</v>
      </c>
      <c r="AA283">
        <v>2.1000000000000001E-2</v>
      </c>
      <c r="AB283" t="s">
        <v>68</v>
      </c>
      <c r="AC283">
        <v>0.27</v>
      </c>
      <c r="AD283" t="s">
        <v>68</v>
      </c>
      <c r="AE283">
        <v>0.21</v>
      </c>
      <c r="AF283" t="s">
        <v>68</v>
      </c>
      <c r="AG283">
        <v>0.04</v>
      </c>
      <c r="AH283" t="s">
        <v>68</v>
      </c>
      <c r="AI283">
        <v>7.0000000000000007E-2</v>
      </c>
      <c r="AJ283" t="s">
        <v>68</v>
      </c>
      <c r="AK283">
        <v>0.12</v>
      </c>
      <c r="AL283" t="s">
        <v>67</v>
      </c>
      <c r="AM283">
        <v>0.05</v>
      </c>
      <c r="AN283" t="s">
        <v>67</v>
      </c>
      <c r="AO283">
        <v>0.01</v>
      </c>
      <c r="AP283" t="s">
        <v>67</v>
      </c>
      <c r="AQ283">
        <v>0.157</v>
      </c>
      <c r="AR283" t="s">
        <v>67</v>
      </c>
      <c r="AS283">
        <v>1.37</v>
      </c>
      <c r="AT283" t="s">
        <v>67</v>
      </c>
      <c r="AU283">
        <v>0.36</v>
      </c>
      <c r="AV283" t="s">
        <v>67</v>
      </c>
      <c r="AW283">
        <v>2.2400000000000002</v>
      </c>
      <c r="AX283" t="s">
        <v>67</v>
      </c>
      <c r="AY283">
        <v>0.86</v>
      </c>
      <c r="AZ283" t="s">
        <v>67</v>
      </c>
      <c r="BA283">
        <v>0.09</v>
      </c>
      <c r="BB283" t="s">
        <v>61</v>
      </c>
      <c r="BC283">
        <v>0.76</v>
      </c>
      <c r="BD283" t="s">
        <v>61</v>
      </c>
      <c r="BF283" t="s">
        <v>64</v>
      </c>
    </row>
    <row r="284" spans="1:58" x14ac:dyDescent="0.25">
      <c r="A284" t="s">
        <v>58</v>
      </c>
      <c r="B284">
        <v>2</v>
      </c>
      <c r="C284" t="s">
        <v>75</v>
      </c>
      <c r="D284">
        <v>1991</v>
      </c>
      <c r="E284">
        <v>1990</v>
      </c>
      <c r="F284">
        <v>12</v>
      </c>
      <c r="G284" t="s">
        <v>60</v>
      </c>
      <c r="H284">
        <v>314.39</v>
      </c>
      <c r="I284">
        <v>14.49</v>
      </c>
      <c r="J284" t="s">
        <v>73</v>
      </c>
      <c r="K284">
        <v>7.28</v>
      </c>
      <c r="L284" t="s">
        <v>67</v>
      </c>
      <c r="M284">
        <v>26.87</v>
      </c>
      <c r="N284" t="s">
        <v>67</v>
      </c>
      <c r="O284">
        <v>12.46</v>
      </c>
      <c r="P284" t="s">
        <v>67</v>
      </c>
      <c r="Q284">
        <v>3.92</v>
      </c>
      <c r="R284" t="s">
        <v>67</v>
      </c>
      <c r="S284">
        <v>6.45</v>
      </c>
      <c r="T284" t="s">
        <v>67</v>
      </c>
      <c r="U284">
        <v>2.1000000000000001E-2</v>
      </c>
      <c r="V284" t="s">
        <v>67</v>
      </c>
      <c r="W284">
        <v>1.2E-2</v>
      </c>
      <c r="X284" t="s">
        <v>67</v>
      </c>
      <c r="Y284">
        <v>5.0000000000000001E-3</v>
      </c>
      <c r="Z284" t="s">
        <v>67</v>
      </c>
      <c r="AA284">
        <v>8.9999999999999993E-3</v>
      </c>
      <c r="AB284" t="s">
        <v>68</v>
      </c>
      <c r="AC284">
        <v>0.16</v>
      </c>
      <c r="AD284" t="s">
        <v>68</v>
      </c>
      <c r="AE284">
        <v>0.13</v>
      </c>
      <c r="AF284" t="s">
        <v>68</v>
      </c>
      <c r="AG284">
        <v>0.04</v>
      </c>
      <c r="AH284" t="s">
        <v>68</v>
      </c>
      <c r="AI284">
        <v>0.02</v>
      </c>
      <c r="AJ284" t="s">
        <v>68</v>
      </c>
      <c r="AK284">
        <v>0.06</v>
      </c>
      <c r="AL284" t="s">
        <v>67</v>
      </c>
      <c r="AM284">
        <v>0.04</v>
      </c>
      <c r="AN284" t="s">
        <v>67</v>
      </c>
      <c r="AO284">
        <v>4.0000000000000001E-3</v>
      </c>
      <c r="AP284" t="s">
        <v>67</v>
      </c>
      <c r="AQ284">
        <v>9.7000000000000003E-2</v>
      </c>
      <c r="AR284" t="s">
        <v>67</v>
      </c>
      <c r="AS284">
        <v>1.33</v>
      </c>
      <c r="AT284" t="s">
        <v>67</v>
      </c>
      <c r="AU284">
        <v>0.27</v>
      </c>
      <c r="AV284" t="s">
        <v>67</v>
      </c>
      <c r="AW284">
        <v>2.17</v>
      </c>
      <c r="AX284" t="s">
        <v>67</v>
      </c>
      <c r="AY284">
        <v>0.82</v>
      </c>
      <c r="AZ284" t="s">
        <v>67</v>
      </c>
      <c r="BA284">
        <v>0.1</v>
      </c>
      <c r="BB284" t="s">
        <v>67</v>
      </c>
      <c r="BC284">
        <v>0.76</v>
      </c>
      <c r="BD284" t="s">
        <v>67</v>
      </c>
      <c r="BF284" t="s">
        <v>64</v>
      </c>
    </row>
    <row r="285" spans="1:58" x14ac:dyDescent="0.25">
      <c r="A285" t="s">
        <v>58</v>
      </c>
      <c r="B285">
        <v>2</v>
      </c>
      <c r="C285" t="s">
        <v>75</v>
      </c>
      <c r="D285">
        <v>1991</v>
      </c>
      <c r="E285">
        <v>1991</v>
      </c>
      <c r="F285">
        <v>1</v>
      </c>
      <c r="G285" t="s">
        <v>77</v>
      </c>
      <c r="H285">
        <v>538.29999999999995</v>
      </c>
      <c r="I285">
        <v>24.81</v>
      </c>
      <c r="J285" t="s">
        <v>73</v>
      </c>
      <c r="K285">
        <v>7.23</v>
      </c>
      <c r="L285" t="s">
        <v>67</v>
      </c>
      <c r="M285">
        <v>26.09</v>
      </c>
      <c r="N285" t="s">
        <v>67</v>
      </c>
      <c r="O285">
        <v>12.29</v>
      </c>
      <c r="P285" t="s">
        <v>67</v>
      </c>
      <c r="Q285">
        <v>3.91</v>
      </c>
      <c r="R285" t="s">
        <v>67</v>
      </c>
      <c r="S285">
        <v>6.48</v>
      </c>
      <c r="T285" t="s">
        <v>67</v>
      </c>
      <c r="U285">
        <v>2.4E-2</v>
      </c>
      <c r="V285" t="s">
        <v>67</v>
      </c>
      <c r="W285">
        <v>1.4E-2</v>
      </c>
      <c r="X285" t="s">
        <v>67</v>
      </c>
      <c r="Y285">
        <v>6.0000000000000001E-3</v>
      </c>
      <c r="Z285" t="s">
        <v>67</v>
      </c>
      <c r="AA285">
        <v>0.01</v>
      </c>
      <c r="AB285" t="s">
        <v>68</v>
      </c>
      <c r="AC285">
        <v>0.16</v>
      </c>
      <c r="AD285" t="s">
        <v>68</v>
      </c>
      <c r="AE285">
        <v>0.14000000000000001</v>
      </c>
      <c r="AF285" t="s">
        <v>68</v>
      </c>
      <c r="AG285">
        <v>0.03</v>
      </c>
      <c r="AH285" t="s">
        <v>68</v>
      </c>
      <c r="AI285">
        <v>0.02</v>
      </c>
      <c r="AJ285" t="s">
        <v>68</v>
      </c>
      <c r="AK285">
        <v>0.06</v>
      </c>
      <c r="AL285" t="s">
        <v>67</v>
      </c>
      <c r="AM285">
        <v>0.04</v>
      </c>
      <c r="AN285" t="s">
        <v>67</v>
      </c>
      <c r="AO285">
        <v>1.2999999999999999E-2</v>
      </c>
      <c r="AP285" t="s">
        <v>67</v>
      </c>
      <c r="AQ285">
        <v>0.1</v>
      </c>
      <c r="AR285" t="s">
        <v>67</v>
      </c>
      <c r="AS285">
        <v>1.3</v>
      </c>
      <c r="AT285" t="s">
        <v>67</v>
      </c>
      <c r="AU285">
        <v>0.27</v>
      </c>
      <c r="AV285" t="s">
        <v>67</v>
      </c>
      <c r="AW285">
        <v>2.2000000000000002</v>
      </c>
      <c r="AX285" t="s">
        <v>67</v>
      </c>
      <c r="AY285">
        <v>0.8</v>
      </c>
      <c r="AZ285" t="s">
        <v>67</v>
      </c>
      <c r="BA285">
        <v>0.1</v>
      </c>
      <c r="BB285" t="s">
        <v>67</v>
      </c>
      <c r="BC285">
        <v>0.86</v>
      </c>
      <c r="BD285" t="s">
        <v>67</v>
      </c>
      <c r="BF285" t="s">
        <v>64</v>
      </c>
    </row>
    <row r="286" spans="1:58" x14ac:dyDescent="0.25">
      <c r="A286" t="s">
        <v>58</v>
      </c>
      <c r="B286">
        <v>2</v>
      </c>
      <c r="C286" t="s">
        <v>75</v>
      </c>
      <c r="D286">
        <v>1991</v>
      </c>
      <c r="E286">
        <v>1991</v>
      </c>
      <c r="F286">
        <v>2</v>
      </c>
      <c r="G286" t="s">
        <v>66</v>
      </c>
      <c r="H286">
        <v>391.07</v>
      </c>
      <c r="I286">
        <v>16.28</v>
      </c>
      <c r="J286" t="s">
        <v>73</v>
      </c>
      <c r="K286">
        <v>7.21</v>
      </c>
      <c r="L286" t="s">
        <v>67</v>
      </c>
      <c r="M286">
        <v>23.83</v>
      </c>
      <c r="N286" t="s">
        <v>67</v>
      </c>
      <c r="O286">
        <v>11.5</v>
      </c>
      <c r="P286" t="s">
        <v>67</v>
      </c>
      <c r="Q286">
        <v>3.76</v>
      </c>
      <c r="R286" t="s">
        <v>67</v>
      </c>
      <c r="S286">
        <v>6.33</v>
      </c>
      <c r="T286" t="s">
        <v>67</v>
      </c>
      <c r="U286">
        <v>2.3E-2</v>
      </c>
      <c r="V286" t="s">
        <v>67</v>
      </c>
      <c r="W286">
        <v>1.4999999999999999E-2</v>
      </c>
      <c r="X286" t="s">
        <v>67</v>
      </c>
      <c r="Y286">
        <v>6.0000000000000001E-3</v>
      </c>
      <c r="Z286" t="s">
        <v>67</v>
      </c>
      <c r="AA286">
        <v>8.9999999999999993E-3</v>
      </c>
      <c r="AB286" t="s">
        <v>68</v>
      </c>
      <c r="AC286">
        <v>0.19</v>
      </c>
      <c r="AD286" t="s">
        <v>68</v>
      </c>
      <c r="AE286">
        <v>0.16</v>
      </c>
      <c r="AF286" t="s">
        <v>68</v>
      </c>
      <c r="AG286">
        <v>0.03</v>
      </c>
      <c r="AH286" t="s">
        <v>68</v>
      </c>
      <c r="AI286">
        <v>0.02</v>
      </c>
      <c r="AJ286" t="s">
        <v>68</v>
      </c>
      <c r="AK286">
        <v>0.06</v>
      </c>
      <c r="AL286" t="s">
        <v>67</v>
      </c>
      <c r="AM286">
        <v>0.04</v>
      </c>
      <c r="AN286" t="s">
        <v>67</v>
      </c>
      <c r="AO286">
        <v>8.0000000000000002E-3</v>
      </c>
      <c r="AP286" t="s">
        <v>67</v>
      </c>
      <c r="AQ286">
        <v>0.126</v>
      </c>
      <c r="AR286" t="s">
        <v>67</v>
      </c>
      <c r="AS286">
        <v>1.32</v>
      </c>
      <c r="AT286" t="s">
        <v>67</v>
      </c>
      <c r="AU286">
        <v>0.31</v>
      </c>
      <c r="AV286" t="s">
        <v>67</v>
      </c>
      <c r="AW286">
        <v>2.09</v>
      </c>
      <c r="AX286" t="s">
        <v>67</v>
      </c>
      <c r="AY286">
        <v>0.75</v>
      </c>
      <c r="AZ286" t="s">
        <v>67</v>
      </c>
      <c r="BA286">
        <v>0.08</v>
      </c>
      <c r="BB286" t="s">
        <v>67</v>
      </c>
      <c r="BC286">
        <v>0.75</v>
      </c>
      <c r="BD286" t="s">
        <v>67</v>
      </c>
      <c r="BF286" t="s">
        <v>64</v>
      </c>
    </row>
    <row r="287" spans="1:58" x14ac:dyDescent="0.25">
      <c r="A287" t="s">
        <v>58</v>
      </c>
      <c r="B287">
        <v>2</v>
      </c>
      <c r="C287" t="s">
        <v>75</v>
      </c>
      <c r="D287">
        <v>1991</v>
      </c>
      <c r="E287">
        <v>1991</v>
      </c>
      <c r="F287">
        <v>3</v>
      </c>
      <c r="G287" t="s">
        <v>66</v>
      </c>
      <c r="H287">
        <v>275.77</v>
      </c>
      <c r="I287">
        <v>12.71</v>
      </c>
      <c r="J287" t="s">
        <v>67</v>
      </c>
      <c r="K287">
        <v>7.3</v>
      </c>
      <c r="L287" t="s">
        <v>67</v>
      </c>
      <c r="M287">
        <v>26.02</v>
      </c>
      <c r="N287" t="s">
        <v>67</v>
      </c>
      <c r="O287">
        <v>12.71</v>
      </c>
      <c r="P287" t="s">
        <v>67</v>
      </c>
      <c r="Q287">
        <v>3.07</v>
      </c>
      <c r="R287" t="s">
        <v>67</v>
      </c>
      <c r="S287">
        <v>6.79</v>
      </c>
      <c r="T287" t="s">
        <v>67</v>
      </c>
      <c r="U287">
        <v>2.1999999999999999E-2</v>
      </c>
      <c r="V287" t="s">
        <v>67</v>
      </c>
      <c r="W287">
        <v>1.6E-2</v>
      </c>
      <c r="X287" t="s">
        <v>67</v>
      </c>
      <c r="Y287">
        <v>5.0000000000000001E-3</v>
      </c>
      <c r="Z287" t="s">
        <v>67</v>
      </c>
      <c r="AA287">
        <v>6.0000000000000001E-3</v>
      </c>
      <c r="AB287" t="s">
        <v>68</v>
      </c>
      <c r="AC287">
        <v>0.15</v>
      </c>
      <c r="AD287" t="s">
        <v>68</v>
      </c>
      <c r="AE287">
        <v>0.11</v>
      </c>
      <c r="AF287" t="s">
        <v>68</v>
      </c>
      <c r="AG287">
        <v>0.01</v>
      </c>
      <c r="AH287" t="s">
        <v>68</v>
      </c>
      <c r="AI287">
        <v>0.03</v>
      </c>
      <c r="AJ287" t="s">
        <v>68</v>
      </c>
      <c r="AK287">
        <v>0.06</v>
      </c>
      <c r="AL287" t="s">
        <v>67</v>
      </c>
      <c r="AM287">
        <v>0.03</v>
      </c>
      <c r="AN287" t="s">
        <v>67</v>
      </c>
      <c r="AO287">
        <v>1.7000000000000001E-2</v>
      </c>
      <c r="AP287" t="s">
        <v>67</v>
      </c>
      <c r="AQ287">
        <v>8.3000000000000004E-2</v>
      </c>
      <c r="AR287" t="s">
        <v>67</v>
      </c>
      <c r="AS287">
        <v>1.39</v>
      </c>
      <c r="AT287" t="s">
        <v>67</v>
      </c>
      <c r="AU287">
        <v>0.28999999999999998</v>
      </c>
      <c r="AV287" t="s">
        <v>67</v>
      </c>
      <c r="AW287">
        <v>2.2999999999999998</v>
      </c>
      <c r="AX287" t="s">
        <v>67</v>
      </c>
      <c r="AY287">
        <v>0.82</v>
      </c>
      <c r="AZ287" t="s">
        <v>67</v>
      </c>
      <c r="BA287">
        <v>0.09</v>
      </c>
      <c r="BB287" t="s">
        <v>67</v>
      </c>
      <c r="BC287">
        <v>0.78</v>
      </c>
      <c r="BD287" t="s">
        <v>67</v>
      </c>
      <c r="BF287" t="s">
        <v>64</v>
      </c>
    </row>
    <row r="288" spans="1:58" x14ac:dyDescent="0.25">
      <c r="A288" t="s">
        <v>58</v>
      </c>
      <c r="B288">
        <v>2</v>
      </c>
      <c r="C288" t="s">
        <v>75</v>
      </c>
      <c r="D288">
        <v>1991</v>
      </c>
      <c r="E288">
        <v>1991</v>
      </c>
      <c r="F288">
        <v>4</v>
      </c>
      <c r="G288" t="s">
        <v>66</v>
      </c>
      <c r="H288">
        <v>493.69</v>
      </c>
      <c r="I288">
        <v>22.02</v>
      </c>
      <c r="J288" t="s">
        <v>67</v>
      </c>
      <c r="K288">
        <v>7.23</v>
      </c>
      <c r="L288" t="s">
        <v>67</v>
      </c>
      <c r="M288">
        <v>25.32</v>
      </c>
      <c r="N288" t="s">
        <v>67</v>
      </c>
      <c r="O288">
        <v>12.75</v>
      </c>
      <c r="P288" t="s">
        <v>67</v>
      </c>
      <c r="Q288">
        <v>3.25</v>
      </c>
      <c r="R288" t="s">
        <v>67</v>
      </c>
      <c r="S288">
        <v>6.57</v>
      </c>
      <c r="T288" t="s">
        <v>67</v>
      </c>
      <c r="U288">
        <v>2.1999999999999999E-2</v>
      </c>
      <c r="V288" t="s">
        <v>67</v>
      </c>
      <c r="W288">
        <v>1.6E-2</v>
      </c>
      <c r="X288" t="s">
        <v>67</v>
      </c>
      <c r="Y288">
        <v>5.0000000000000001E-3</v>
      </c>
      <c r="Z288" t="s">
        <v>67</v>
      </c>
      <c r="AA288">
        <v>6.0000000000000001E-3</v>
      </c>
      <c r="AB288" t="s">
        <v>68</v>
      </c>
      <c r="AC288">
        <v>0.15</v>
      </c>
      <c r="AD288" t="s">
        <v>68</v>
      </c>
      <c r="AE288">
        <v>0.12</v>
      </c>
      <c r="AF288" t="s">
        <v>68</v>
      </c>
      <c r="AG288">
        <v>0.02</v>
      </c>
      <c r="AH288" t="s">
        <v>68</v>
      </c>
      <c r="AI288">
        <v>0.03</v>
      </c>
      <c r="AJ288" t="s">
        <v>68</v>
      </c>
      <c r="AK288">
        <v>0.06</v>
      </c>
      <c r="AL288" t="s">
        <v>67</v>
      </c>
      <c r="AM288">
        <v>0.03</v>
      </c>
      <c r="AN288" t="s">
        <v>67</v>
      </c>
      <c r="AO288">
        <v>0.01</v>
      </c>
      <c r="AP288" t="s">
        <v>70</v>
      </c>
      <c r="AQ288">
        <v>9.1999999999999998E-2</v>
      </c>
      <c r="AR288" t="s">
        <v>67</v>
      </c>
      <c r="AS288">
        <v>1.34</v>
      </c>
      <c r="AT288" t="s">
        <v>67</v>
      </c>
      <c r="AU288">
        <v>0.28999999999999998</v>
      </c>
      <c r="AV288" t="s">
        <v>67</v>
      </c>
      <c r="AW288">
        <v>2.27</v>
      </c>
      <c r="AX288" t="s">
        <v>67</v>
      </c>
      <c r="AY288">
        <v>0.81</v>
      </c>
      <c r="AZ288" t="s">
        <v>67</v>
      </c>
      <c r="BA288">
        <v>0.1</v>
      </c>
      <c r="BB288" t="s">
        <v>67</v>
      </c>
      <c r="BC288">
        <v>0.72</v>
      </c>
      <c r="BD288" t="s">
        <v>67</v>
      </c>
      <c r="BF288" t="s">
        <v>64</v>
      </c>
    </row>
    <row r="289" spans="1:58" x14ac:dyDescent="0.25">
      <c r="A289" t="s">
        <v>58</v>
      </c>
      <c r="B289">
        <v>2</v>
      </c>
      <c r="C289" t="s">
        <v>75</v>
      </c>
      <c r="D289">
        <v>1991</v>
      </c>
      <c r="E289">
        <v>1991</v>
      </c>
      <c r="F289">
        <v>5</v>
      </c>
      <c r="G289" t="s">
        <v>66</v>
      </c>
      <c r="H289">
        <v>461.93</v>
      </c>
      <c r="I289">
        <v>21.29</v>
      </c>
      <c r="J289" t="s">
        <v>67</v>
      </c>
      <c r="K289">
        <v>7.3</v>
      </c>
      <c r="L289" t="s">
        <v>67</v>
      </c>
      <c r="M289">
        <v>23.87</v>
      </c>
      <c r="N289" t="s">
        <v>67</v>
      </c>
      <c r="O289">
        <v>12.37</v>
      </c>
      <c r="P289" t="s">
        <v>67</v>
      </c>
      <c r="Q289">
        <v>4.1100000000000003</v>
      </c>
      <c r="R289" t="s">
        <v>67</v>
      </c>
      <c r="S289">
        <v>6.41</v>
      </c>
      <c r="T289" t="s">
        <v>67</v>
      </c>
      <c r="U289">
        <v>2.4E-2</v>
      </c>
      <c r="V289" t="s">
        <v>67</v>
      </c>
      <c r="W289">
        <v>8.9999999999999993E-3</v>
      </c>
      <c r="X289" t="s">
        <v>67</v>
      </c>
      <c r="Y289">
        <v>5.0000000000000001E-3</v>
      </c>
      <c r="Z289" t="s">
        <v>67</v>
      </c>
      <c r="AA289">
        <v>1.6E-2</v>
      </c>
      <c r="AB289" t="s">
        <v>68</v>
      </c>
      <c r="AC289">
        <v>0.15</v>
      </c>
      <c r="AD289" t="s">
        <v>68</v>
      </c>
      <c r="AE289">
        <v>0.13</v>
      </c>
      <c r="AF289" t="s">
        <v>68</v>
      </c>
      <c r="AG289">
        <v>0.01</v>
      </c>
      <c r="AH289" t="s">
        <v>68</v>
      </c>
      <c r="AI289">
        <v>0.02</v>
      </c>
      <c r="AJ289" t="s">
        <v>68</v>
      </c>
      <c r="AK289">
        <v>0.06</v>
      </c>
      <c r="AL289" t="s">
        <v>67</v>
      </c>
      <c r="AM289">
        <v>0.04</v>
      </c>
      <c r="AN289" t="s">
        <v>67</v>
      </c>
      <c r="AO289">
        <v>3.1E-2</v>
      </c>
      <c r="AP289" t="s">
        <v>67</v>
      </c>
      <c r="AQ289">
        <v>8.7999999999999995E-2</v>
      </c>
      <c r="AR289" t="s">
        <v>67</v>
      </c>
      <c r="AS289">
        <v>1.28</v>
      </c>
      <c r="AT289" t="s">
        <v>67</v>
      </c>
      <c r="AU289">
        <v>0.28999999999999998</v>
      </c>
      <c r="AV289" t="s">
        <v>67</v>
      </c>
      <c r="AW289">
        <v>2.1</v>
      </c>
      <c r="AX289" t="s">
        <v>67</v>
      </c>
      <c r="AY289">
        <v>0.78</v>
      </c>
      <c r="AZ289" t="s">
        <v>67</v>
      </c>
      <c r="BA289">
        <v>0.08</v>
      </c>
      <c r="BB289" t="s">
        <v>67</v>
      </c>
      <c r="BC289">
        <v>0.73</v>
      </c>
      <c r="BD289" t="s">
        <v>67</v>
      </c>
      <c r="BF289" t="s">
        <v>64</v>
      </c>
    </row>
    <row r="290" spans="1:58" x14ac:dyDescent="0.25">
      <c r="A290" t="s">
        <v>58</v>
      </c>
      <c r="B290">
        <v>2</v>
      </c>
      <c r="C290" t="s">
        <v>75</v>
      </c>
      <c r="D290">
        <v>1991</v>
      </c>
      <c r="E290">
        <v>1991</v>
      </c>
      <c r="F290">
        <v>6</v>
      </c>
      <c r="G290" t="s">
        <v>66</v>
      </c>
      <c r="H290">
        <v>118.15</v>
      </c>
      <c r="I290">
        <v>5.27</v>
      </c>
      <c r="J290" t="s">
        <v>67</v>
      </c>
      <c r="K290">
        <v>7.35</v>
      </c>
      <c r="L290" t="s">
        <v>67</v>
      </c>
      <c r="M290">
        <v>29.61</v>
      </c>
      <c r="N290" t="s">
        <v>67</v>
      </c>
      <c r="O290">
        <v>15.08</v>
      </c>
      <c r="P290" t="s">
        <v>67</v>
      </c>
      <c r="Q290">
        <v>4.92</v>
      </c>
      <c r="R290" t="s">
        <v>67</v>
      </c>
      <c r="S290">
        <v>7.39</v>
      </c>
      <c r="T290" t="s">
        <v>67</v>
      </c>
      <c r="U290">
        <v>2.9000000000000001E-2</v>
      </c>
      <c r="V290" t="s">
        <v>67</v>
      </c>
      <c r="W290">
        <v>1.6E-2</v>
      </c>
      <c r="X290" t="s">
        <v>67</v>
      </c>
      <c r="Y290">
        <v>7.0000000000000001E-3</v>
      </c>
      <c r="Z290" t="s">
        <v>67</v>
      </c>
      <c r="AA290">
        <v>1.2999999999999999E-2</v>
      </c>
      <c r="AB290" t="s">
        <v>68</v>
      </c>
      <c r="AC290">
        <v>0.14000000000000001</v>
      </c>
      <c r="AD290" t="s">
        <v>68</v>
      </c>
      <c r="AE290">
        <v>0.09</v>
      </c>
      <c r="AF290" t="s">
        <v>68</v>
      </c>
      <c r="AG290">
        <v>0.03</v>
      </c>
      <c r="AH290" t="s">
        <v>68</v>
      </c>
      <c r="AI290">
        <v>0.05</v>
      </c>
      <c r="AJ290" t="s">
        <v>68</v>
      </c>
      <c r="AK290">
        <v>0.09</v>
      </c>
      <c r="AL290" t="s">
        <v>67</v>
      </c>
      <c r="AM290">
        <v>0.04</v>
      </c>
      <c r="AN290" t="s">
        <v>67</v>
      </c>
      <c r="AO290">
        <v>1.4999999999999999E-2</v>
      </c>
      <c r="AP290" t="s">
        <v>70</v>
      </c>
      <c r="AQ290">
        <v>4.7E-2</v>
      </c>
      <c r="AR290" t="s">
        <v>67</v>
      </c>
      <c r="AS290">
        <v>1.53</v>
      </c>
      <c r="AT290" t="s">
        <v>67</v>
      </c>
      <c r="AU290">
        <v>0.36</v>
      </c>
      <c r="AV290" t="s">
        <v>67</v>
      </c>
      <c r="AW290">
        <v>2.54</v>
      </c>
      <c r="AX290" t="s">
        <v>67</v>
      </c>
      <c r="AY290">
        <v>0.95</v>
      </c>
      <c r="AZ290" t="s">
        <v>67</v>
      </c>
      <c r="BA290">
        <v>0.09</v>
      </c>
      <c r="BB290" t="s">
        <v>67</v>
      </c>
      <c r="BC290">
        <v>0.76</v>
      </c>
      <c r="BD290" t="s">
        <v>67</v>
      </c>
      <c r="BF290" t="s">
        <v>64</v>
      </c>
    </row>
    <row r="291" spans="1:58" x14ac:dyDescent="0.25">
      <c r="A291" t="s">
        <v>58</v>
      </c>
      <c r="B291">
        <v>2</v>
      </c>
      <c r="C291" t="s">
        <v>75</v>
      </c>
      <c r="D291">
        <v>1991</v>
      </c>
      <c r="E291">
        <v>1991</v>
      </c>
      <c r="F291">
        <v>7</v>
      </c>
      <c r="G291" t="s">
        <v>77</v>
      </c>
      <c r="H291">
        <v>53.81</v>
      </c>
      <c r="I291">
        <v>2.48</v>
      </c>
      <c r="J291" t="s">
        <v>73</v>
      </c>
      <c r="K291">
        <v>7.49</v>
      </c>
      <c r="L291" t="s">
        <v>67</v>
      </c>
      <c r="M291">
        <v>35.29</v>
      </c>
      <c r="N291" t="s">
        <v>67</v>
      </c>
      <c r="O291">
        <v>18.37</v>
      </c>
      <c r="P291" t="s">
        <v>67</v>
      </c>
      <c r="Q291">
        <v>0.96</v>
      </c>
      <c r="R291" t="s">
        <v>67</v>
      </c>
      <c r="S291">
        <v>8.19</v>
      </c>
      <c r="T291" t="s">
        <v>67</v>
      </c>
      <c r="U291">
        <v>2.7E-2</v>
      </c>
      <c r="V291" t="s">
        <v>67</v>
      </c>
      <c r="W291">
        <v>2.3E-2</v>
      </c>
      <c r="X291" t="s">
        <v>67</v>
      </c>
      <c r="Y291">
        <v>1.2E-2</v>
      </c>
      <c r="Z291" t="s">
        <v>67</v>
      </c>
      <c r="AA291">
        <v>3.0000000000000001E-3</v>
      </c>
      <c r="AB291" t="s">
        <v>68</v>
      </c>
      <c r="AC291">
        <v>0.1</v>
      </c>
      <c r="AD291" t="s">
        <v>68</v>
      </c>
      <c r="AE291">
        <v>0.09</v>
      </c>
      <c r="AF291" t="s">
        <v>68</v>
      </c>
      <c r="AG291">
        <v>0.02</v>
      </c>
      <c r="AH291" t="s">
        <v>69</v>
      </c>
      <c r="AI291">
        <v>0.01</v>
      </c>
      <c r="AJ291" t="s">
        <v>68</v>
      </c>
      <c r="AK291">
        <v>0.04</v>
      </c>
      <c r="AL291" t="s">
        <v>67</v>
      </c>
      <c r="AM291">
        <v>0.03</v>
      </c>
      <c r="AN291" t="s">
        <v>67</v>
      </c>
      <c r="AO291">
        <v>1.0999999999999999E-2</v>
      </c>
      <c r="AP291" t="s">
        <v>70</v>
      </c>
      <c r="AQ291">
        <v>5.5E-2</v>
      </c>
      <c r="AR291" t="s">
        <v>67</v>
      </c>
      <c r="AS291">
        <v>1.89</v>
      </c>
      <c r="AT291" t="s">
        <v>67</v>
      </c>
      <c r="AU291">
        <v>0.47</v>
      </c>
      <c r="AV291" t="s">
        <v>67</v>
      </c>
      <c r="AW291">
        <v>3.07</v>
      </c>
      <c r="AX291" t="s">
        <v>67</v>
      </c>
      <c r="AY291">
        <v>1.1499999999999999</v>
      </c>
      <c r="AZ291" t="s">
        <v>67</v>
      </c>
      <c r="BA291">
        <v>0.11</v>
      </c>
      <c r="BB291" t="s">
        <v>67</v>
      </c>
      <c r="BC291">
        <v>0.66</v>
      </c>
      <c r="BD291" t="s">
        <v>67</v>
      </c>
      <c r="BF291" t="s">
        <v>64</v>
      </c>
    </row>
    <row r="292" spans="1:58" x14ac:dyDescent="0.25">
      <c r="A292" t="s">
        <v>58</v>
      </c>
      <c r="B292">
        <v>2</v>
      </c>
      <c r="C292" t="s">
        <v>75</v>
      </c>
      <c r="D292">
        <v>1991</v>
      </c>
      <c r="E292">
        <v>1991</v>
      </c>
      <c r="F292">
        <v>8</v>
      </c>
      <c r="G292" t="s">
        <v>77</v>
      </c>
      <c r="H292">
        <v>27.77</v>
      </c>
      <c r="I292">
        <v>1.28</v>
      </c>
      <c r="J292" t="s">
        <v>73</v>
      </c>
      <c r="K292">
        <v>7.5</v>
      </c>
      <c r="L292" t="s">
        <v>67</v>
      </c>
      <c r="M292">
        <v>38.22</v>
      </c>
      <c r="N292" t="s">
        <v>67</v>
      </c>
      <c r="O292">
        <v>18.71</v>
      </c>
      <c r="P292" t="s">
        <v>67</v>
      </c>
      <c r="Q292">
        <v>3.82</v>
      </c>
      <c r="R292" t="s">
        <v>67</v>
      </c>
      <c r="S292">
        <v>8.69</v>
      </c>
      <c r="T292" t="s">
        <v>67</v>
      </c>
      <c r="U292">
        <v>2.9000000000000001E-2</v>
      </c>
      <c r="V292" t="s">
        <v>67</v>
      </c>
      <c r="W292">
        <v>2.1000000000000001E-2</v>
      </c>
      <c r="X292" t="s">
        <v>67</v>
      </c>
      <c r="Y292">
        <v>8.9999999999999993E-3</v>
      </c>
      <c r="Z292" t="s">
        <v>67</v>
      </c>
      <c r="AA292">
        <v>8.9999999999999993E-3</v>
      </c>
      <c r="AB292" t="s">
        <v>68</v>
      </c>
      <c r="AC292">
        <v>0.14000000000000001</v>
      </c>
      <c r="AD292" t="s">
        <v>68</v>
      </c>
      <c r="AE292">
        <v>0.09</v>
      </c>
      <c r="AF292" t="s">
        <v>68</v>
      </c>
      <c r="AG292">
        <v>0.04</v>
      </c>
      <c r="AH292" t="s">
        <v>69</v>
      </c>
      <c r="AI292">
        <v>0.05</v>
      </c>
      <c r="AJ292" t="s">
        <v>68</v>
      </c>
      <c r="AK292">
        <v>0.09</v>
      </c>
      <c r="AL292" t="s">
        <v>67</v>
      </c>
      <c r="AM292">
        <v>0.05</v>
      </c>
      <c r="AN292" t="s">
        <v>67</v>
      </c>
      <c r="AO292">
        <v>1.0999999999999999E-2</v>
      </c>
      <c r="AP292" t="s">
        <v>70</v>
      </c>
      <c r="AQ292">
        <v>4.3999999999999997E-2</v>
      </c>
      <c r="AR292" t="s">
        <v>67</v>
      </c>
      <c r="AS292">
        <v>2</v>
      </c>
      <c r="AT292" t="s">
        <v>67</v>
      </c>
      <c r="AU292">
        <v>0.49</v>
      </c>
      <c r="AV292" t="s">
        <v>67</v>
      </c>
      <c r="AW292">
        <v>3.23</v>
      </c>
      <c r="AX292" t="s">
        <v>67</v>
      </c>
      <c r="AY292">
        <v>1.22</v>
      </c>
      <c r="AZ292" t="s">
        <v>67</v>
      </c>
      <c r="BA292">
        <v>0.12</v>
      </c>
      <c r="BB292" t="s">
        <v>67</v>
      </c>
      <c r="BC292">
        <v>0.74</v>
      </c>
      <c r="BD292" t="s">
        <v>67</v>
      </c>
      <c r="BF292" t="s">
        <v>64</v>
      </c>
    </row>
    <row r="293" spans="1:58" x14ac:dyDescent="0.25">
      <c r="A293" t="s">
        <v>58</v>
      </c>
      <c r="B293">
        <v>2</v>
      </c>
      <c r="C293" t="s">
        <v>75</v>
      </c>
      <c r="D293">
        <v>1991</v>
      </c>
      <c r="E293">
        <v>1991</v>
      </c>
      <c r="F293">
        <v>9</v>
      </c>
      <c r="G293" t="s">
        <v>66</v>
      </c>
      <c r="H293">
        <v>19.28</v>
      </c>
      <c r="I293">
        <v>0.86</v>
      </c>
      <c r="J293" t="s">
        <v>67</v>
      </c>
      <c r="K293">
        <v>7.5</v>
      </c>
      <c r="L293" t="s">
        <v>67</v>
      </c>
      <c r="M293">
        <v>38.46</v>
      </c>
      <c r="N293" t="s">
        <v>67</v>
      </c>
      <c r="O293">
        <v>18.920000000000002</v>
      </c>
      <c r="P293" t="s">
        <v>67</v>
      </c>
      <c r="Q293">
        <v>4.76</v>
      </c>
      <c r="R293" t="s">
        <v>67</v>
      </c>
      <c r="S293">
        <v>8.74</v>
      </c>
      <c r="T293" t="s">
        <v>61</v>
      </c>
      <c r="U293">
        <v>3.2000000000000001E-2</v>
      </c>
      <c r="V293" t="s">
        <v>67</v>
      </c>
      <c r="W293">
        <v>0.02</v>
      </c>
      <c r="X293" t="s">
        <v>67</v>
      </c>
      <c r="Y293">
        <v>0.01</v>
      </c>
      <c r="Z293" t="s">
        <v>67</v>
      </c>
      <c r="AA293">
        <v>1.2E-2</v>
      </c>
      <c r="AB293" t="s">
        <v>68</v>
      </c>
      <c r="AC293">
        <v>0.15</v>
      </c>
      <c r="AD293" t="s">
        <v>62</v>
      </c>
      <c r="AE293">
        <v>0.1</v>
      </c>
      <c r="AF293" t="s">
        <v>62</v>
      </c>
      <c r="AG293">
        <v>0.03</v>
      </c>
      <c r="AH293" t="s">
        <v>62</v>
      </c>
      <c r="AI293">
        <v>0.05</v>
      </c>
      <c r="AJ293" t="s">
        <v>68</v>
      </c>
      <c r="AK293">
        <v>0.09</v>
      </c>
      <c r="AL293" t="s">
        <v>67</v>
      </c>
      <c r="AM293">
        <v>0.04</v>
      </c>
      <c r="AN293" t="s">
        <v>67</v>
      </c>
      <c r="AO293">
        <v>8.9999999999999993E-3</v>
      </c>
      <c r="AP293" t="s">
        <v>65</v>
      </c>
      <c r="AQ293">
        <v>5.7000000000000002E-2</v>
      </c>
      <c r="AR293" t="s">
        <v>61</v>
      </c>
      <c r="AS293">
        <v>2.0699999999999998</v>
      </c>
      <c r="AT293" t="s">
        <v>67</v>
      </c>
      <c r="AU293">
        <v>0.48</v>
      </c>
      <c r="AV293" t="s">
        <v>67</v>
      </c>
      <c r="AW293">
        <v>3.25</v>
      </c>
      <c r="AX293" t="s">
        <v>67</v>
      </c>
      <c r="AY293">
        <v>1.21</v>
      </c>
      <c r="AZ293" t="s">
        <v>67</v>
      </c>
      <c r="BA293">
        <v>0.13</v>
      </c>
      <c r="BB293" t="s">
        <v>67</v>
      </c>
      <c r="BC293">
        <v>0.75</v>
      </c>
      <c r="BD293" t="s">
        <v>67</v>
      </c>
      <c r="BF293" t="s">
        <v>64</v>
      </c>
    </row>
    <row r="294" spans="1:58" x14ac:dyDescent="0.25">
      <c r="A294" t="s">
        <v>58</v>
      </c>
      <c r="B294">
        <v>2</v>
      </c>
      <c r="C294" t="s">
        <v>75</v>
      </c>
      <c r="D294">
        <v>1992</v>
      </c>
      <c r="E294">
        <v>1991</v>
      </c>
      <c r="F294">
        <v>10</v>
      </c>
      <c r="G294" t="s">
        <v>66</v>
      </c>
      <c r="H294">
        <v>35.58</v>
      </c>
      <c r="I294">
        <v>1.64</v>
      </c>
      <c r="J294" t="s">
        <v>67</v>
      </c>
      <c r="K294">
        <v>7.42</v>
      </c>
      <c r="L294" t="s">
        <v>67</v>
      </c>
      <c r="M294">
        <v>35.82</v>
      </c>
      <c r="N294" t="s">
        <v>67</v>
      </c>
      <c r="O294">
        <v>17</v>
      </c>
      <c r="P294" t="s">
        <v>67</v>
      </c>
      <c r="Q294">
        <v>5.16</v>
      </c>
      <c r="R294" t="s">
        <v>67</v>
      </c>
      <c r="S294">
        <v>7.7</v>
      </c>
      <c r="T294" t="s">
        <v>61</v>
      </c>
      <c r="U294">
        <v>3.7999999999999999E-2</v>
      </c>
      <c r="V294" t="s">
        <v>67</v>
      </c>
      <c r="W294">
        <v>3.4000000000000002E-2</v>
      </c>
      <c r="X294" t="s">
        <v>67</v>
      </c>
      <c r="Y294">
        <v>8.9999999999999993E-3</v>
      </c>
      <c r="Z294" t="s">
        <v>67</v>
      </c>
      <c r="AA294">
        <v>4.0000000000000001E-3</v>
      </c>
      <c r="AB294" t="s">
        <v>68</v>
      </c>
      <c r="AC294">
        <v>0.23</v>
      </c>
      <c r="AD294" t="s">
        <v>62</v>
      </c>
      <c r="AE294">
        <v>0.19</v>
      </c>
      <c r="AF294" t="s">
        <v>62</v>
      </c>
      <c r="AH294" t="s">
        <v>64</v>
      </c>
      <c r="AI294">
        <v>0.04</v>
      </c>
      <c r="AJ294" t="s">
        <v>68</v>
      </c>
      <c r="AK294">
        <v>0.09</v>
      </c>
      <c r="AL294" t="s">
        <v>67</v>
      </c>
      <c r="AM294">
        <v>0.05</v>
      </c>
      <c r="AN294" t="s">
        <v>67</v>
      </c>
      <c r="AP294" t="s">
        <v>64</v>
      </c>
      <c r="AQ294">
        <v>0.13500000000000001</v>
      </c>
      <c r="AR294" t="s">
        <v>61</v>
      </c>
      <c r="AS294">
        <v>1.87</v>
      </c>
      <c r="AT294" t="s">
        <v>67</v>
      </c>
      <c r="AU294">
        <v>0.45</v>
      </c>
      <c r="AV294" t="s">
        <v>67</v>
      </c>
      <c r="AW294">
        <v>2.99</v>
      </c>
      <c r="AX294" t="s">
        <v>67</v>
      </c>
      <c r="AY294">
        <v>1.1499999999999999</v>
      </c>
      <c r="AZ294" t="s">
        <v>67</v>
      </c>
      <c r="BA294">
        <v>0.13</v>
      </c>
      <c r="BB294" t="s">
        <v>67</v>
      </c>
      <c r="BC294">
        <v>0.88</v>
      </c>
      <c r="BD294" t="s">
        <v>67</v>
      </c>
      <c r="BF294" t="s">
        <v>64</v>
      </c>
    </row>
    <row r="295" spans="1:58" x14ac:dyDescent="0.25">
      <c r="A295" t="s">
        <v>58</v>
      </c>
      <c r="B295">
        <v>2</v>
      </c>
      <c r="C295" t="s">
        <v>75</v>
      </c>
      <c r="D295">
        <v>1992</v>
      </c>
      <c r="E295">
        <v>1991</v>
      </c>
      <c r="F295">
        <v>11</v>
      </c>
      <c r="G295" t="s">
        <v>66</v>
      </c>
      <c r="H295">
        <v>533.15</v>
      </c>
      <c r="I295">
        <v>23.78</v>
      </c>
      <c r="J295" t="s">
        <v>67</v>
      </c>
      <c r="K295">
        <v>7.2</v>
      </c>
      <c r="L295" t="s">
        <v>67</v>
      </c>
      <c r="M295">
        <v>25.76</v>
      </c>
      <c r="N295" t="s">
        <v>67</v>
      </c>
      <c r="O295">
        <v>11.75</v>
      </c>
      <c r="P295" t="s">
        <v>67</v>
      </c>
      <c r="Q295">
        <v>11.03</v>
      </c>
      <c r="R295" t="s">
        <v>67</v>
      </c>
      <c r="S295">
        <v>6.08</v>
      </c>
      <c r="T295" t="s">
        <v>67</v>
      </c>
      <c r="U295">
        <v>2.9000000000000001E-2</v>
      </c>
      <c r="V295" t="s">
        <v>67</v>
      </c>
      <c r="W295">
        <v>1.2999999999999999E-2</v>
      </c>
      <c r="X295" t="s">
        <v>67</v>
      </c>
      <c r="Y295">
        <v>8.9999999999999993E-3</v>
      </c>
      <c r="Z295" t="s">
        <v>67</v>
      </c>
      <c r="AA295">
        <v>1.6E-2</v>
      </c>
      <c r="AB295" t="s">
        <v>68</v>
      </c>
      <c r="AC295">
        <v>0.34</v>
      </c>
      <c r="AD295" t="s">
        <v>68</v>
      </c>
      <c r="AE295">
        <v>0.27</v>
      </c>
      <c r="AF295" t="s">
        <v>68</v>
      </c>
      <c r="AG295">
        <v>0.05</v>
      </c>
      <c r="AH295" t="s">
        <v>62</v>
      </c>
      <c r="AI295">
        <v>7.0000000000000007E-2</v>
      </c>
      <c r="AJ295" t="s">
        <v>68</v>
      </c>
      <c r="AK295">
        <v>0.12</v>
      </c>
      <c r="AL295" t="s">
        <v>67</v>
      </c>
      <c r="AM295">
        <v>0.05</v>
      </c>
      <c r="AN295" t="s">
        <v>67</v>
      </c>
      <c r="AO295">
        <v>8.9999999999999993E-3</v>
      </c>
      <c r="AP295" t="s">
        <v>65</v>
      </c>
      <c r="AQ295">
        <v>0.21199999999999999</v>
      </c>
      <c r="AR295" t="s">
        <v>67</v>
      </c>
      <c r="AS295">
        <v>1.28</v>
      </c>
      <c r="AT295" t="s">
        <v>67</v>
      </c>
      <c r="AU295">
        <v>0.32</v>
      </c>
      <c r="AV295" t="s">
        <v>67</v>
      </c>
      <c r="AW295">
        <v>2</v>
      </c>
      <c r="AX295" t="s">
        <v>67</v>
      </c>
      <c r="AY295">
        <v>0.79</v>
      </c>
      <c r="AZ295" t="s">
        <v>67</v>
      </c>
      <c r="BA295">
        <v>0.09</v>
      </c>
      <c r="BB295" t="s">
        <v>67</v>
      </c>
      <c r="BC295">
        <v>0.78</v>
      </c>
      <c r="BD295" t="s">
        <v>67</v>
      </c>
      <c r="BF295" t="s">
        <v>64</v>
      </c>
    </row>
    <row r="296" spans="1:58" x14ac:dyDescent="0.25">
      <c r="A296" t="s">
        <v>58</v>
      </c>
      <c r="B296">
        <v>2</v>
      </c>
      <c r="C296" t="s">
        <v>75</v>
      </c>
      <c r="D296">
        <v>1992</v>
      </c>
      <c r="E296">
        <v>1991</v>
      </c>
      <c r="F296">
        <v>12</v>
      </c>
      <c r="G296" t="s">
        <v>66</v>
      </c>
      <c r="H296">
        <v>459.97</v>
      </c>
      <c r="I296">
        <v>21.2</v>
      </c>
      <c r="J296" t="s">
        <v>67</v>
      </c>
      <c r="K296">
        <v>7.22</v>
      </c>
      <c r="L296" t="s">
        <v>67</v>
      </c>
      <c r="M296">
        <v>24.4</v>
      </c>
      <c r="N296" t="s">
        <v>67</v>
      </c>
      <c r="O296">
        <v>11.79</v>
      </c>
      <c r="P296" t="s">
        <v>67</v>
      </c>
      <c r="Q296">
        <v>4.05</v>
      </c>
      <c r="R296" t="s">
        <v>67</v>
      </c>
      <c r="S296">
        <v>6.13</v>
      </c>
      <c r="T296" t="s">
        <v>67</v>
      </c>
      <c r="U296">
        <v>1.9E-2</v>
      </c>
      <c r="V296" t="s">
        <v>67</v>
      </c>
      <c r="W296">
        <v>1.2999999999999999E-2</v>
      </c>
      <c r="X296" t="s">
        <v>67</v>
      </c>
      <c r="Y296">
        <v>6.0000000000000001E-3</v>
      </c>
      <c r="Z296" t="s">
        <v>67</v>
      </c>
      <c r="AA296">
        <v>6.0000000000000001E-3</v>
      </c>
      <c r="AB296" t="s">
        <v>68</v>
      </c>
      <c r="AC296">
        <v>0.19</v>
      </c>
      <c r="AD296" t="s">
        <v>68</v>
      </c>
      <c r="AE296">
        <v>0.16</v>
      </c>
      <c r="AF296" t="s">
        <v>68</v>
      </c>
      <c r="AG296">
        <v>0.03</v>
      </c>
      <c r="AH296" t="s">
        <v>62</v>
      </c>
      <c r="AI296">
        <v>0.03</v>
      </c>
      <c r="AJ296" t="s">
        <v>68</v>
      </c>
      <c r="AK296">
        <v>7.0000000000000007E-2</v>
      </c>
      <c r="AL296" t="s">
        <v>67</v>
      </c>
      <c r="AM296">
        <v>0.04</v>
      </c>
      <c r="AN296" t="s">
        <v>67</v>
      </c>
      <c r="AO296">
        <v>4.0000000000000001E-3</v>
      </c>
      <c r="AP296" t="s">
        <v>65</v>
      </c>
      <c r="AQ296">
        <v>0.124</v>
      </c>
      <c r="AR296" t="s">
        <v>67</v>
      </c>
      <c r="AS296">
        <v>1.23</v>
      </c>
      <c r="AT296" t="s">
        <v>67</v>
      </c>
      <c r="AU296">
        <v>0.28999999999999998</v>
      </c>
      <c r="AV296" t="s">
        <v>67</v>
      </c>
      <c r="AW296">
        <v>1.95</v>
      </c>
      <c r="AX296" t="s">
        <v>67</v>
      </c>
      <c r="AY296">
        <v>0.77</v>
      </c>
      <c r="AZ296" t="s">
        <v>67</v>
      </c>
      <c r="BA296">
        <v>0.08</v>
      </c>
      <c r="BB296" t="s">
        <v>67</v>
      </c>
      <c r="BC296">
        <v>0.71</v>
      </c>
      <c r="BD296" t="s">
        <v>67</v>
      </c>
      <c r="BF296" t="s">
        <v>64</v>
      </c>
    </row>
    <row r="297" spans="1:58" x14ac:dyDescent="0.25">
      <c r="A297" t="s">
        <v>58</v>
      </c>
      <c r="B297">
        <v>2</v>
      </c>
      <c r="C297" t="s">
        <v>75</v>
      </c>
      <c r="D297">
        <v>1992</v>
      </c>
      <c r="E297">
        <v>1992</v>
      </c>
      <c r="F297">
        <v>1</v>
      </c>
      <c r="G297" t="s">
        <v>66</v>
      </c>
      <c r="H297">
        <v>159.69</v>
      </c>
      <c r="I297">
        <v>7.36</v>
      </c>
      <c r="J297" t="s">
        <v>67</v>
      </c>
      <c r="K297">
        <v>7.24</v>
      </c>
      <c r="L297" t="s">
        <v>67</v>
      </c>
      <c r="M297">
        <v>28.82</v>
      </c>
      <c r="N297" t="s">
        <v>67</v>
      </c>
      <c r="O297">
        <v>13.71</v>
      </c>
      <c r="P297" t="s">
        <v>67</v>
      </c>
      <c r="Q297">
        <v>1.93</v>
      </c>
      <c r="R297" t="s">
        <v>67</v>
      </c>
      <c r="S297">
        <v>7.16</v>
      </c>
      <c r="T297" t="s">
        <v>67</v>
      </c>
      <c r="U297">
        <v>2.1000000000000001E-2</v>
      </c>
      <c r="V297" t="s">
        <v>67</v>
      </c>
      <c r="W297">
        <v>1.7000000000000001E-2</v>
      </c>
      <c r="X297" t="s">
        <v>67</v>
      </c>
      <c r="Y297">
        <v>7.0000000000000001E-3</v>
      </c>
      <c r="Z297" t="s">
        <v>67</v>
      </c>
      <c r="AA297">
        <v>4.0000000000000001E-3</v>
      </c>
      <c r="AB297" t="s">
        <v>68</v>
      </c>
      <c r="AC297">
        <v>0.16</v>
      </c>
      <c r="AD297" t="s">
        <v>68</v>
      </c>
      <c r="AE297">
        <v>0.14000000000000001</v>
      </c>
      <c r="AF297" t="s">
        <v>68</v>
      </c>
      <c r="AG297">
        <v>0.02</v>
      </c>
      <c r="AH297" t="s">
        <v>68</v>
      </c>
      <c r="AI297">
        <v>0.02</v>
      </c>
      <c r="AJ297" t="s">
        <v>68</v>
      </c>
      <c r="AK297">
        <v>0.05</v>
      </c>
      <c r="AL297" t="s">
        <v>67</v>
      </c>
      <c r="AM297">
        <v>0.04</v>
      </c>
      <c r="AN297" t="s">
        <v>67</v>
      </c>
      <c r="AO297">
        <v>1.6E-2</v>
      </c>
      <c r="AP297" t="s">
        <v>70</v>
      </c>
      <c r="AQ297">
        <v>0.106</v>
      </c>
      <c r="AR297" t="s">
        <v>67</v>
      </c>
      <c r="AS297">
        <v>1.49</v>
      </c>
      <c r="AT297" t="s">
        <v>67</v>
      </c>
      <c r="AU297">
        <v>0.33</v>
      </c>
      <c r="AV297" t="s">
        <v>67</v>
      </c>
      <c r="AW297">
        <v>2.34</v>
      </c>
      <c r="AX297" t="s">
        <v>67</v>
      </c>
      <c r="AY297">
        <v>2.0699999999999998</v>
      </c>
      <c r="AZ297" t="s">
        <v>67</v>
      </c>
      <c r="BA297">
        <v>0.1</v>
      </c>
      <c r="BB297" t="s">
        <v>67</v>
      </c>
      <c r="BC297">
        <v>0.67</v>
      </c>
      <c r="BD297" t="s">
        <v>67</v>
      </c>
      <c r="BF297" t="s">
        <v>64</v>
      </c>
    </row>
    <row r="298" spans="1:58" x14ac:dyDescent="0.25">
      <c r="A298" t="s">
        <v>58</v>
      </c>
      <c r="B298">
        <v>2</v>
      </c>
      <c r="C298" t="s">
        <v>75</v>
      </c>
      <c r="D298">
        <v>1992</v>
      </c>
      <c r="E298">
        <v>1992</v>
      </c>
      <c r="F298">
        <v>2</v>
      </c>
      <c r="G298" t="s">
        <v>66</v>
      </c>
      <c r="H298">
        <v>341.64</v>
      </c>
      <c r="I298">
        <v>14.73</v>
      </c>
      <c r="J298" t="s">
        <v>67</v>
      </c>
      <c r="K298">
        <v>7.32</v>
      </c>
      <c r="L298" t="s">
        <v>67</v>
      </c>
      <c r="M298">
        <v>26.68</v>
      </c>
      <c r="N298" t="s">
        <v>67</v>
      </c>
      <c r="O298">
        <v>12.92</v>
      </c>
      <c r="P298" t="s">
        <v>67</v>
      </c>
      <c r="Q298">
        <v>5.15</v>
      </c>
      <c r="R298" t="s">
        <v>67</v>
      </c>
      <c r="S298">
        <v>6.52</v>
      </c>
      <c r="T298" t="s">
        <v>67</v>
      </c>
      <c r="U298">
        <v>2.4E-2</v>
      </c>
      <c r="V298" t="s">
        <v>67</v>
      </c>
      <c r="W298">
        <v>1.4999999999999999E-2</v>
      </c>
      <c r="X298" t="s">
        <v>67</v>
      </c>
      <c r="Y298">
        <v>0.01</v>
      </c>
      <c r="Z298" t="s">
        <v>67</v>
      </c>
      <c r="AA298">
        <v>8.9999999999999993E-3</v>
      </c>
      <c r="AB298" t="s">
        <v>68</v>
      </c>
      <c r="AC298">
        <v>0.21</v>
      </c>
      <c r="AD298" t="s">
        <v>68</v>
      </c>
      <c r="AE298">
        <v>0.17</v>
      </c>
      <c r="AF298" t="s">
        <v>68</v>
      </c>
      <c r="AG298">
        <v>0.03</v>
      </c>
      <c r="AH298" t="s">
        <v>68</v>
      </c>
      <c r="AI298">
        <v>0.04</v>
      </c>
      <c r="AJ298" t="s">
        <v>68</v>
      </c>
      <c r="AK298">
        <v>0.08</v>
      </c>
      <c r="AL298" t="s">
        <v>67</v>
      </c>
      <c r="AM298">
        <v>0.05</v>
      </c>
      <c r="AN298" t="s">
        <v>67</v>
      </c>
      <c r="AO298">
        <v>1.4E-2</v>
      </c>
      <c r="AP298" t="s">
        <v>67</v>
      </c>
      <c r="AQ298">
        <v>0.128</v>
      </c>
      <c r="AR298" t="s">
        <v>67</v>
      </c>
      <c r="AS298">
        <v>1.43</v>
      </c>
      <c r="AT298" t="s">
        <v>67</v>
      </c>
      <c r="AU298">
        <v>0.31</v>
      </c>
      <c r="AV298" t="s">
        <v>67</v>
      </c>
      <c r="AW298">
        <v>2.23</v>
      </c>
      <c r="AX298" t="s">
        <v>67</v>
      </c>
      <c r="AY298">
        <v>8.6</v>
      </c>
      <c r="AZ298" t="s">
        <v>67</v>
      </c>
      <c r="BA298">
        <v>0.09</v>
      </c>
      <c r="BB298" t="s">
        <v>67</v>
      </c>
      <c r="BC298">
        <v>0.7</v>
      </c>
      <c r="BD298" t="s">
        <v>67</v>
      </c>
      <c r="BF298" t="s">
        <v>64</v>
      </c>
    </row>
    <row r="299" spans="1:58" x14ac:dyDescent="0.25">
      <c r="A299" t="s">
        <v>58</v>
      </c>
      <c r="B299">
        <v>2</v>
      </c>
      <c r="C299" t="s">
        <v>75</v>
      </c>
      <c r="D299">
        <v>1992</v>
      </c>
      <c r="E299">
        <v>1992</v>
      </c>
      <c r="F299">
        <v>3</v>
      </c>
      <c r="G299" t="s">
        <v>66</v>
      </c>
      <c r="H299">
        <v>100.24</v>
      </c>
      <c r="I299">
        <v>4.62</v>
      </c>
      <c r="J299" t="s">
        <v>67</v>
      </c>
      <c r="K299">
        <v>7.35</v>
      </c>
      <c r="L299" t="s">
        <v>67</v>
      </c>
      <c r="M299">
        <v>28.63</v>
      </c>
      <c r="N299" t="s">
        <v>67</v>
      </c>
      <c r="O299">
        <v>14.17</v>
      </c>
      <c r="P299" t="s">
        <v>67</v>
      </c>
      <c r="Q299">
        <v>4.32</v>
      </c>
      <c r="R299" t="s">
        <v>67</v>
      </c>
      <c r="S299">
        <v>6.98</v>
      </c>
      <c r="T299" t="s">
        <v>67</v>
      </c>
      <c r="U299">
        <v>0.02</v>
      </c>
      <c r="V299" t="s">
        <v>67</v>
      </c>
      <c r="W299">
        <v>1.2E-2</v>
      </c>
      <c r="X299" t="s">
        <v>67</v>
      </c>
      <c r="Y299">
        <v>8.9999999999999993E-3</v>
      </c>
      <c r="Z299" t="s">
        <v>67</v>
      </c>
      <c r="AA299">
        <v>8.0000000000000002E-3</v>
      </c>
      <c r="AB299" t="s">
        <v>68</v>
      </c>
      <c r="AC299">
        <v>0.18</v>
      </c>
      <c r="AD299" t="s">
        <v>68</v>
      </c>
      <c r="AE299">
        <v>0.14000000000000001</v>
      </c>
      <c r="AF299" t="s">
        <v>68</v>
      </c>
      <c r="AG299">
        <v>0.03</v>
      </c>
      <c r="AH299" t="s">
        <v>69</v>
      </c>
      <c r="AI299">
        <v>0.03</v>
      </c>
      <c r="AJ299" t="s">
        <v>68</v>
      </c>
      <c r="AK299">
        <v>7.0000000000000007E-2</v>
      </c>
      <c r="AL299" t="s">
        <v>67</v>
      </c>
      <c r="AM299">
        <v>0.04</v>
      </c>
      <c r="AN299" t="s">
        <v>67</v>
      </c>
      <c r="AO299">
        <v>7.0000000000000001E-3</v>
      </c>
      <c r="AP299" t="s">
        <v>70</v>
      </c>
      <c r="AQ299">
        <v>0.106</v>
      </c>
      <c r="AR299" t="s">
        <v>67</v>
      </c>
      <c r="AS299">
        <v>1.55</v>
      </c>
      <c r="AT299" t="s">
        <v>67</v>
      </c>
      <c r="AU299">
        <v>0.35</v>
      </c>
      <c r="AV299" t="s">
        <v>67</v>
      </c>
      <c r="AW299">
        <v>2.42</v>
      </c>
      <c r="AX299" t="s">
        <v>67</v>
      </c>
      <c r="AY299">
        <v>4.45</v>
      </c>
      <c r="AZ299" t="s">
        <v>67</v>
      </c>
      <c r="BA299">
        <v>0.1</v>
      </c>
      <c r="BB299" t="s">
        <v>67</v>
      </c>
      <c r="BC299">
        <v>0.64</v>
      </c>
      <c r="BD299" t="s">
        <v>67</v>
      </c>
      <c r="BF299" t="s">
        <v>64</v>
      </c>
    </row>
    <row r="300" spans="1:58" x14ac:dyDescent="0.25">
      <c r="A300" t="s">
        <v>58</v>
      </c>
      <c r="B300">
        <v>2</v>
      </c>
      <c r="C300" t="s">
        <v>75</v>
      </c>
      <c r="D300">
        <v>1992</v>
      </c>
      <c r="E300">
        <v>1992</v>
      </c>
      <c r="F300">
        <v>4</v>
      </c>
      <c r="G300" t="s">
        <v>66</v>
      </c>
      <c r="H300">
        <v>417.01</v>
      </c>
      <c r="I300">
        <v>18.600000000000001</v>
      </c>
      <c r="J300" t="s">
        <v>67</v>
      </c>
      <c r="K300">
        <v>7.31</v>
      </c>
      <c r="L300" t="s">
        <v>67</v>
      </c>
      <c r="M300">
        <v>26.13</v>
      </c>
      <c r="N300" t="s">
        <v>67</v>
      </c>
      <c r="O300">
        <v>12.71</v>
      </c>
      <c r="P300" t="s">
        <v>67</v>
      </c>
      <c r="Q300">
        <v>4.0199999999999996</v>
      </c>
      <c r="R300" t="s">
        <v>67</v>
      </c>
      <c r="S300">
        <v>6.44</v>
      </c>
      <c r="T300" t="s">
        <v>67</v>
      </c>
      <c r="U300">
        <v>1.9E-2</v>
      </c>
      <c r="V300" t="s">
        <v>67</v>
      </c>
      <c r="W300">
        <v>0.01</v>
      </c>
      <c r="X300" t="s">
        <v>67</v>
      </c>
      <c r="Y300">
        <v>7.0000000000000001E-3</v>
      </c>
      <c r="Z300" t="s">
        <v>67</v>
      </c>
      <c r="AA300">
        <v>8.0000000000000002E-3</v>
      </c>
      <c r="AB300" t="s">
        <v>68</v>
      </c>
      <c r="AC300">
        <v>0.21</v>
      </c>
      <c r="AD300" t="s">
        <v>68</v>
      </c>
      <c r="AE300">
        <v>0.17</v>
      </c>
      <c r="AF300" t="s">
        <v>68</v>
      </c>
      <c r="AG300">
        <v>0.03</v>
      </c>
      <c r="AH300" t="s">
        <v>68</v>
      </c>
      <c r="AI300">
        <v>0.04</v>
      </c>
      <c r="AJ300" t="s">
        <v>68</v>
      </c>
      <c r="AK300">
        <v>0.08</v>
      </c>
      <c r="AL300" t="s">
        <v>67</v>
      </c>
      <c r="AM300">
        <v>0.04</v>
      </c>
      <c r="AN300" t="s">
        <v>67</v>
      </c>
      <c r="AO300">
        <v>7.0000000000000001E-3</v>
      </c>
      <c r="AP300" t="s">
        <v>70</v>
      </c>
      <c r="AQ300">
        <v>0.126</v>
      </c>
      <c r="AR300" t="s">
        <v>67</v>
      </c>
      <c r="AS300">
        <v>1.35</v>
      </c>
      <c r="AT300" t="s">
        <v>67</v>
      </c>
      <c r="AU300">
        <v>0.32</v>
      </c>
      <c r="AV300" t="s">
        <v>67</v>
      </c>
      <c r="AW300">
        <v>2.17</v>
      </c>
      <c r="AX300" t="s">
        <v>67</v>
      </c>
      <c r="AY300">
        <v>0.82</v>
      </c>
      <c r="AZ300" t="s">
        <v>67</v>
      </c>
      <c r="BA300">
        <v>0.09</v>
      </c>
      <c r="BB300" t="s">
        <v>67</v>
      </c>
      <c r="BC300">
        <v>0.68</v>
      </c>
      <c r="BD300" t="s">
        <v>67</v>
      </c>
      <c r="BF300" t="s">
        <v>64</v>
      </c>
    </row>
    <row r="301" spans="1:58" x14ac:dyDescent="0.25">
      <c r="A301" t="s">
        <v>58</v>
      </c>
      <c r="B301">
        <v>2</v>
      </c>
      <c r="C301" t="s">
        <v>75</v>
      </c>
      <c r="D301">
        <v>1992</v>
      </c>
      <c r="E301">
        <v>1992</v>
      </c>
      <c r="F301">
        <v>5</v>
      </c>
      <c r="G301" t="s">
        <v>66</v>
      </c>
      <c r="H301">
        <v>86.35</v>
      </c>
      <c r="I301">
        <v>3.98</v>
      </c>
      <c r="J301" t="s">
        <v>67</v>
      </c>
      <c r="K301">
        <v>7.4</v>
      </c>
      <c r="L301" t="s">
        <v>67</v>
      </c>
      <c r="M301">
        <v>31.39</v>
      </c>
      <c r="N301" t="s">
        <v>67</v>
      </c>
      <c r="O301">
        <v>15.71</v>
      </c>
      <c r="P301" t="s">
        <v>67</v>
      </c>
      <c r="Q301">
        <v>3.93</v>
      </c>
      <c r="R301" t="s">
        <v>67</v>
      </c>
      <c r="S301">
        <v>7.59</v>
      </c>
      <c r="T301" t="s">
        <v>67</v>
      </c>
      <c r="U301">
        <v>2.9000000000000001E-2</v>
      </c>
      <c r="V301" t="s">
        <v>67</v>
      </c>
      <c r="W301">
        <v>1.9E-2</v>
      </c>
      <c r="X301" t="s">
        <v>67</v>
      </c>
      <c r="Y301">
        <v>7.0000000000000001E-3</v>
      </c>
      <c r="Z301" t="s">
        <v>67</v>
      </c>
      <c r="AA301">
        <v>0.01</v>
      </c>
      <c r="AB301" t="s">
        <v>68</v>
      </c>
      <c r="AC301">
        <v>0.14000000000000001</v>
      </c>
      <c r="AD301" t="s">
        <v>68</v>
      </c>
      <c r="AE301">
        <v>0.1</v>
      </c>
      <c r="AF301" t="s">
        <v>68</v>
      </c>
      <c r="AG301">
        <v>0.02</v>
      </c>
      <c r="AH301" t="s">
        <v>68</v>
      </c>
      <c r="AI301">
        <v>0.04</v>
      </c>
      <c r="AJ301" t="s">
        <v>68</v>
      </c>
      <c r="AK301">
        <v>7.0000000000000007E-2</v>
      </c>
      <c r="AL301" t="s">
        <v>67</v>
      </c>
      <c r="AM301">
        <v>0.03</v>
      </c>
      <c r="AN301" t="s">
        <v>67</v>
      </c>
      <c r="AO301">
        <v>7.0000000000000001E-3</v>
      </c>
      <c r="AP301" t="s">
        <v>70</v>
      </c>
      <c r="AQ301">
        <v>6.0999999999999999E-2</v>
      </c>
      <c r="AR301" t="s">
        <v>67</v>
      </c>
      <c r="AS301">
        <v>1.62</v>
      </c>
      <c r="AT301" t="s">
        <v>67</v>
      </c>
      <c r="AU301">
        <v>0.38</v>
      </c>
      <c r="AV301" t="s">
        <v>67</v>
      </c>
      <c r="AW301">
        <v>2.65</v>
      </c>
      <c r="AX301" t="s">
        <v>67</v>
      </c>
      <c r="AY301">
        <v>1.01</v>
      </c>
      <c r="AZ301" t="s">
        <v>67</v>
      </c>
      <c r="BA301">
        <v>0.1</v>
      </c>
      <c r="BB301" t="s">
        <v>67</v>
      </c>
      <c r="BC301">
        <v>0.63</v>
      </c>
      <c r="BD301" t="s">
        <v>67</v>
      </c>
      <c r="BF301" t="s">
        <v>64</v>
      </c>
    </row>
    <row r="302" spans="1:58" x14ac:dyDescent="0.25">
      <c r="A302" t="s">
        <v>58</v>
      </c>
      <c r="B302">
        <v>2</v>
      </c>
      <c r="C302" t="s">
        <v>75</v>
      </c>
      <c r="D302">
        <v>1992</v>
      </c>
      <c r="E302">
        <v>1992</v>
      </c>
      <c r="F302">
        <v>6</v>
      </c>
      <c r="G302" t="s">
        <v>60</v>
      </c>
      <c r="H302">
        <v>40.130000000000003</v>
      </c>
      <c r="I302">
        <v>1.79</v>
      </c>
      <c r="J302" t="s">
        <v>67</v>
      </c>
      <c r="K302">
        <v>7.42</v>
      </c>
      <c r="L302" t="s">
        <v>67</v>
      </c>
      <c r="M302">
        <v>36.369999999999997</v>
      </c>
      <c r="N302" t="s">
        <v>67</v>
      </c>
      <c r="O302">
        <v>18.329999999999998</v>
      </c>
      <c r="P302" t="s">
        <v>67</v>
      </c>
      <c r="Q302">
        <v>4.42</v>
      </c>
      <c r="R302" t="s">
        <v>67</v>
      </c>
      <c r="S302">
        <v>8.4499999999999993</v>
      </c>
      <c r="T302" t="s">
        <v>67</v>
      </c>
      <c r="U302">
        <v>2.9000000000000001E-2</v>
      </c>
      <c r="V302" t="s">
        <v>67</v>
      </c>
      <c r="W302">
        <v>1.9E-2</v>
      </c>
      <c r="X302" t="s">
        <v>67</v>
      </c>
      <c r="Y302">
        <v>0.01</v>
      </c>
      <c r="Z302" t="s">
        <v>67</v>
      </c>
      <c r="AA302">
        <v>0.01</v>
      </c>
      <c r="AB302" t="s">
        <v>68</v>
      </c>
      <c r="AC302">
        <v>0.14000000000000001</v>
      </c>
      <c r="AD302" t="s">
        <v>68</v>
      </c>
      <c r="AE302">
        <v>0.08</v>
      </c>
      <c r="AF302" t="s">
        <v>68</v>
      </c>
      <c r="AG302">
        <v>0.04</v>
      </c>
      <c r="AH302" t="s">
        <v>68</v>
      </c>
      <c r="AI302">
        <v>0.06</v>
      </c>
      <c r="AJ302" t="s">
        <v>68</v>
      </c>
      <c r="AK302">
        <v>0.11</v>
      </c>
      <c r="AL302" t="s">
        <v>67</v>
      </c>
      <c r="AM302">
        <v>0.05</v>
      </c>
      <c r="AN302" t="s">
        <v>67</v>
      </c>
      <c r="AO302">
        <v>1.2E-2</v>
      </c>
      <c r="AP302" t="s">
        <v>70</v>
      </c>
      <c r="AQ302">
        <v>2.4E-2</v>
      </c>
      <c r="AR302" t="s">
        <v>67</v>
      </c>
      <c r="AS302">
        <v>1.94</v>
      </c>
      <c r="AT302" t="s">
        <v>67</v>
      </c>
      <c r="AU302">
        <v>0.46</v>
      </c>
      <c r="AV302" t="s">
        <v>67</v>
      </c>
      <c r="AW302">
        <v>3.08</v>
      </c>
      <c r="AX302" t="s">
        <v>67</v>
      </c>
      <c r="AY302">
        <v>1.1499999999999999</v>
      </c>
      <c r="AZ302" t="s">
        <v>67</v>
      </c>
      <c r="BA302">
        <v>0.1</v>
      </c>
      <c r="BB302" t="s">
        <v>67</v>
      </c>
      <c r="BC302">
        <v>0.72</v>
      </c>
      <c r="BD302" t="s">
        <v>67</v>
      </c>
      <c r="BF302" t="s">
        <v>64</v>
      </c>
    </row>
    <row r="303" spans="1:58" x14ac:dyDescent="0.25">
      <c r="A303" t="s">
        <v>58</v>
      </c>
      <c r="B303">
        <v>2</v>
      </c>
      <c r="C303" t="s">
        <v>75</v>
      </c>
      <c r="D303">
        <v>1992</v>
      </c>
      <c r="E303">
        <v>1992</v>
      </c>
      <c r="F303">
        <v>7</v>
      </c>
      <c r="G303" t="s">
        <v>60</v>
      </c>
      <c r="H303">
        <v>24.73</v>
      </c>
      <c r="I303">
        <v>1.1399999999999999</v>
      </c>
      <c r="J303" t="s">
        <v>67</v>
      </c>
      <c r="K303">
        <v>7.5</v>
      </c>
      <c r="L303" t="s">
        <v>67</v>
      </c>
      <c r="M303">
        <v>37.47</v>
      </c>
      <c r="N303" t="s">
        <v>67</v>
      </c>
      <c r="O303">
        <v>19.29</v>
      </c>
      <c r="P303" t="s">
        <v>67</v>
      </c>
      <c r="Q303">
        <v>4.54</v>
      </c>
      <c r="R303" t="s">
        <v>67</v>
      </c>
      <c r="S303">
        <v>8.68</v>
      </c>
      <c r="T303" t="s">
        <v>67</v>
      </c>
      <c r="U303">
        <v>3.5999999999999997E-2</v>
      </c>
      <c r="V303" t="s">
        <v>67</v>
      </c>
      <c r="W303">
        <v>2.3E-2</v>
      </c>
      <c r="X303" t="s">
        <v>67</v>
      </c>
      <c r="Y303">
        <v>8.0000000000000002E-3</v>
      </c>
      <c r="Z303" t="s">
        <v>67</v>
      </c>
      <c r="AA303">
        <v>1.2999999999999999E-2</v>
      </c>
      <c r="AB303" t="s">
        <v>68</v>
      </c>
      <c r="AC303">
        <v>0.12</v>
      </c>
      <c r="AD303" t="s">
        <v>68</v>
      </c>
      <c r="AE303">
        <v>0.06</v>
      </c>
      <c r="AF303" t="s">
        <v>68</v>
      </c>
      <c r="AG303">
        <v>0.04</v>
      </c>
      <c r="AH303" t="s">
        <v>68</v>
      </c>
      <c r="AI303">
        <v>0.06</v>
      </c>
      <c r="AJ303" t="s">
        <v>68</v>
      </c>
      <c r="AK303">
        <v>0.1</v>
      </c>
      <c r="AL303" t="s">
        <v>67</v>
      </c>
      <c r="AM303">
        <v>0.04</v>
      </c>
      <c r="AN303" t="s">
        <v>67</v>
      </c>
      <c r="AO303">
        <v>7.0000000000000001E-3</v>
      </c>
      <c r="AP303" t="s">
        <v>70</v>
      </c>
      <c r="AQ303">
        <v>0.02</v>
      </c>
      <c r="AR303" t="s">
        <v>67</v>
      </c>
      <c r="AS303">
        <v>2.0499999999999998</v>
      </c>
      <c r="AT303" t="s">
        <v>67</v>
      </c>
      <c r="AU303">
        <v>0.5</v>
      </c>
      <c r="AV303" t="s">
        <v>67</v>
      </c>
      <c r="AW303">
        <v>3.15</v>
      </c>
      <c r="AX303" t="s">
        <v>67</v>
      </c>
      <c r="AY303">
        <v>1.19</v>
      </c>
      <c r="AZ303" t="s">
        <v>67</v>
      </c>
      <c r="BA303">
        <v>0.11</v>
      </c>
      <c r="BB303" t="s">
        <v>67</v>
      </c>
      <c r="BC303">
        <v>0.67</v>
      </c>
      <c r="BD303" t="s">
        <v>67</v>
      </c>
      <c r="BF303" t="s">
        <v>64</v>
      </c>
    </row>
    <row r="304" spans="1:58" x14ac:dyDescent="0.25">
      <c r="A304" t="s">
        <v>58</v>
      </c>
      <c r="B304">
        <v>2</v>
      </c>
      <c r="C304" t="s">
        <v>75</v>
      </c>
      <c r="D304">
        <v>1992</v>
      </c>
      <c r="E304">
        <v>1992</v>
      </c>
      <c r="F304">
        <v>8</v>
      </c>
      <c r="G304" t="s">
        <v>60</v>
      </c>
      <c r="H304">
        <v>16.489999999999998</v>
      </c>
      <c r="I304">
        <v>0.76</v>
      </c>
      <c r="J304" t="s">
        <v>67</v>
      </c>
      <c r="K304">
        <v>7.57</v>
      </c>
      <c r="L304" t="s">
        <v>67</v>
      </c>
      <c r="M304">
        <v>39.31</v>
      </c>
      <c r="N304" t="s">
        <v>67</v>
      </c>
      <c r="O304">
        <v>19.5</v>
      </c>
      <c r="P304" t="s">
        <v>67</v>
      </c>
      <c r="Q304">
        <v>6.21</v>
      </c>
      <c r="R304" t="s">
        <v>67</v>
      </c>
      <c r="S304">
        <v>8.9</v>
      </c>
      <c r="T304" t="s">
        <v>67</v>
      </c>
      <c r="U304">
        <v>3.3000000000000002E-2</v>
      </c>
      <c r="V304" t="s">
        <v>67</v>
      </c>
      <c r="W304">
        <v>1.9E-2</v>
      </c>
      <c r="X304" t="s">
        <v>67</v>
      </c>
      <c r="Y304">
        <v>8.9999999999999993E-3</v>
      </c>
      <c r="Z304" t="s">
        <v>67</v>
      </c>
      <c r="AA304">
        <v>1.4E-2</v>
      </c>
      <c r="AB304" t="s">
        <v>68</v>
      </c>
      <c r="AC304">
        <v>0.15</v>
      </c>
      <c r="AD304" t="s">
        <v>68</v>
      </c>
      <c r="AE304">
        <v>0.08</v>
      </c>
      <c r="AF304" t="s">
        <v>68</v>
      </c>
      <c r="AG304">
        <v>0.03</v>
      </c>
      <c r="AH304" t="s">
        <v>68</v>
      </c>
      <c r="AI304">
        <v>7.0000000000000007E-2</v>
      </c>
      <c r="AJ304" t="s">
        <v>68</v>
      </c>
      <c r="AK304">
        <v>0.1</v>
      </c>
      <c r="AL304" t="s">
        <v>67</v>
      </c>
      <c r="AM304">
        <v>0.03</v>
      </c>
      <c r="AN304" t="s">
        <v>67</v>
      </c>
      <c r="AO304">
        <v>5.0000000000000001E-3</v>
      </c>
      <c r="AP304" t="s">
        <v>70</v>
      </c>
      <c r="AQ304">
        <v>4.9000000000000002E-2</v>
      </c>
      <c r="AR304" t="s">
        <v>67</v>
      </c>
      <c r="AS304">
        <v>2.2000000000000002</v>
      </c>
      <c r="AT304" t="s">
        <v>67</v>
      </c>
      <c r="AU304">
        <v>0.51</v>
      </c>
      <c r="AV304" t="s">
        <v>67</v>
      </c>
      <c r="AW304">
        <v>3.47</v>
      </c>
      <c r="AX304" t="s">
        <v>67</v>
      </c>
      <c r="AY304">
        <v>1.21</v>
      </c>
      <c r="AZ304" t="s">
        <v>67</v>
      </c>
      <c r="BA304">
        <v>0.13</v>
      </c>
      <c r="BB304" t="s">
        <v>67</v>
      </c>
      <c r="BC304">
        <v>0.61</v>
      </c>
      <c r="BD304" t="s">
        <v>67</v>
      </c>
      <c r="BF304" t="s">
        <v>64</v>
      </c>
    </row>
    <row r="305" spans="1:58" x14ac:dyDescent="0.25">
      <c r="A305" t="s">
        <v>58</v>
      </c>
      <c r="B305">
        <v>2</v>
      </c>
      <c r="C305" t="s">
        <v>75</v>
      </c>
      <c r="D305">
        <v>1992</v>
      </c>
      <c r="E305">
        <v>1992</v>
      </c>
      <c r="F305">
        <v>9</v>
      </c>
      <c r="G305" t="s">
        <v>66</v>
      </c>
      <c r="H305">
        <v>21.75</v>
      </c>
      <c r="I305">
        <v>0.97</v>
      </c>
      <c r="J305" t="s">
        <v>67</v>
      </c>
      <c r="K305">
        <v>7.5</v>
      </c>
      <c r="L305" t="s">
        <v>67</v>
      </c>
      <c r="M305">
        <v>38.840000000000003</v>
      </c>
      <c r="N305" t="s">
        <v>67</v>
      </c>
      <c r="O305">
        <v>19.170000000000002</v>
      </c>
      <c r="P305" t="s">
        <v>67</v>
      </c>
      <c r="Q305">
        <v>11.13</v>
      </c>
      <c r="R305" t="s">
        <v>67</v>
      </c>
      <c r="S305">
        <v>8.67</v>
      </c>
      <c r="T305" t="s">
        <v>67</v>
      </c>
      <c r="U305">
        <v>0.04</v>
      </c>
      <c r="V305" t="s">
        <v>67</v>
      </c>
      <c r="W305">
        <v>2.3E-2</v>
      </c>
      <c r="X305" t="s">
        <v>67</v>
      </c>
      <c r="Y305">
        <v>8.0000000000000002E-3</v>
      </c>
      <c r="Z305" t="s">
        <v>67</v>
      </c>
      <c r="AA305">
        <v>1.7000000000000001E-2</v>
      </c>
      <c r="AB305" t="s">
        <v>68</v>
      </c>
      <c r="AC305">
        <v>0.21</v>
      </c>
      <c r="AD305" t="s">
        <v>68</v>
      </c>
      <c r="AE305">
        <v>0.11</v>
      </c>
      <c r="AF305" t="s">
        <v>68</v>
      </c>
      <c r="AG305">
        <v>0.04</v>
      </c>
      <c r="AH305" t="s">
        <v>68</v>
      </c>
      <c r="AI305">
        <v>0.1</v>
      </c>
      <c r="AJ305" t="s">
        <v>68</v>
      </c>
      <c r="AK305">
        <v>0.15</v>
      </c>
      <c r="AL305" t="s">
        <v>67</v>
      </c>
      <c r="AM305">
        <v>0.05</v>
      </c>
      <c r="AN305" t="s">
        <v>67</v>
      </c>
      <c r="AO305">
        <v>1.0999999999999999E-2</v>
      </c>
      <c r="AP305" t="s">
        <v>70</v>
      </c>
      <c r="AQ305">
        <v>6.0999999999999999E-2</v>
      </c>
      <c r="AR305" t="s">
        <v>67</v>
      </c>
      <c r="AS305">
        <v>2.12</v>
      </c>
      <c r="AT305" t="s">
        <v>67</v>
      </c>
      <c r="AU305">
        <v>0.52</v>
      </c>
      <c r="AV305" t="s">
        <v>67</v>
      </c>
      <c r="AW305">
        <v>3.48</v>
      </c>
      <c r="AX305" t="s">
        <v>67</v>
      </c>
      <c r="AY305">
        <v>1.24</v>
      </c>
      <c r="AZ305" t="s">
        <v>67</v>
      </c>
      <c r="BA305">
        <v>0.14000000000000001</v>
      </c>
      <c r="BB305" t="s">
        <v>67</v>
      </c>
      <c r="BC305">
        <v>0.76</v>
      </c>
      <c r="BD305" t="s">
        <v>67</v>
      </c>
      <c r="BF305" t="s">
        <v>64</v>
      </c>
    </row>
    <row r="306" spans="1:58" x14ac:dyDescent="0.25">
      <c r="A306" t="s">
        <v>58</v>
      </c>
      <c r="B306">
        <v>2</v>
      </c>
      <c r="C306" t="s">
        <v>75</v>
      </c>
      <c r="D306">
        <v>1993</v>
      </c>
      <c r="E306">
        <v>1992</v>
      </c>
      <c r="F306">
        <v>10</v>
      </c>
      <c r="G306" t="s">
        <v>66</v>
      </c>
      <c r="H306">
        <v>30.16</v>
      </c>
      <c r="I306">
        <v>1.39</v>
      </c>
      <c r="J306" t="s">
        <v>67</v>
      </c>
      <c r="K306">
        <v>7.38</v>
      </c>
      <c r="L306" t="s">
        <v>67</v>
      </c>
      <c r="M306">
        <v>34.020000000000003</v>
      </c>
      <c r="N306" t="s">
        <v>67</v>
      </c>
      <c r="O306">
        <v>16.62</v>
      </c>
      <c r="P306" t="s">
        <v>67</v>
      </c>
      <c r="Q306">
        <v>10.27</v>
      </c>
      <c r="R306" t="s">
        <v>67</v>
      </c>
      <c r="S306">
        <v>7.75</v>
      </c>
      <c r="T306" t="s">
        <v>67</v>
      </c>
      <c r="U306">
        <v>3.6999999999999998E-2</v>
      </c>
      <c r="V306" t="s">
        <v>67</v>
      </c>
      <c r="W306">
        <v>2.1999999999999999E-2</v>
      </c>
      <c r="X306" t="s">
        <v>67</v>
      </c>
      <c r="Y306">
        <v>8.0000000000000002E-3</v>
      </c>
      <c r="Z306" t="s">
        <v>67</v>
      </c>
      <c r="AA306">
        <v>1.4999999999999999E-2</v>
      </c>
      <c r="AB306" t="s">
        <v>68</v>
      </c>
      <c r="AC306">
        <v>0.26</v>
      </c>
      <c r="AD306" t="s">
        <v>68</v>
      </c>
      <c r="AE306">
        <v>0.17</v>
      </c>
      <c r="AF306" t="s">
        <v>68</v>
      </c>
      <c r="AG306">
        <v>0.05</v>
      </c>
      <c r="AH306" t="s">
        <v>68</v>
      </c>
      <c r="AI306">
        <v>0.09</v>
      </c>
      <c r="AJ306" t="s">
        <v>68</v>
      </c>
      <c r="AK306">
        <v>0.15</v>
      </c>
      <c r="AL306" t="s">
        <v>67</v>
      </c>
      <c r="AM306">
        <v>0.06</v>
      </c>
      <c r="AN306" t="s">
        <v>67</v>
      </c>
      <c r="AO306">
        <v>0.01</v>
      </c>
      <c r="AP306" t="s">
        <v>70</v>
      </c>
      <c r="AQ306">
        <v>0.107</v>
      </c>
      <c r="AR306" t="s">
        <v>67</v>
      </c>
      <c r="AS306">
        <v>1.83</v>
      </c>
      <c r="AT306" t="s">
        <v>67</v>
      </c>
      <c r="AU306">
        <v>0.46</v>
      </c>
      <c r="AV306" t="s">
        <v>67</v>
      </c>
      <c r="AW306">
        <v>3.09</v>
      </c>
      <c r="AX306" t="s">
        <v>67</v>
      </c>
      <c r="AY306">
        <v>1.1200000000000001</v>
      </c>
      <c r="AZ306" t="s">
        <v>67</v>
      </c>
      <c r="BA306">
        <v>0.13</v>
      </c>
      <c r="BB306" t="s">
        <v>67</v>
      </c>
      <c r="BC306">
        <v>0.91</v>
      </c>
      <c r="BD306" t="s">
        <v>67</v>
      </c>
      <c r="BF306" t="s">
        <v>64</v>
      </c>
    </row>
    <row r="307" spans="1:58" x14ac:dyDescent="0.25">
      <c r="A307" t="s">
        <v>58</v>
      </c>
      <c r="B307">
        <v>2</v>
      </c>
      <c r="C307" t="s">
        <v>75</v>
      </c>
      <c r="D307">
        <v>1993</v>
      </c>
      <c r="E307">
        <v>1992</v>
      </c>
      <c r="F307">
        <v>11</v>
      </c>
      <c r="G307" t="s">
        <v>60</v>
      </c>
      <c r="H307">
        <v>375.31</v>
      </c>
      <c r="I307">
        <v>16.739999999999998</v>
      </c>
      <c r="J307" t="s">
        <v>67</v>
      </c>
      <c r="K307">
        <v>7.3</v>
      </c>
      <c r="L307" t="s">
        <v>67</v>
      </c>
      <c r="M307">
        <v>26.44</v>
      </c>
      <c r="N307" t="s">
        <v>67</v>
      </c>
      <c r="O307">
        <v>12.79</v>
      </c>
      <c r="P307" t="s">
        <v>67</v>
      </c>
      <c r="Q307">
        <v>16.66</v>
      </c>
      <c r="R307" t="s">
        <v>67</v>
      </c>
      <c r="S307">
        <v>6.46</v>
      </c>
      <c r="T307" t="s">
        <v>67</v>
      </c>
      <c r="U307">
        <v>3.3000000000000002E-2</v>
      </c>
      <c r="V307" t="s">
        <v>67</v>
      </c>
      <c r="W307">
        <v>1.4999999999999999E-2</v>
      </c>
      <c r="X307" t="s">
        <v>67</v>
      </c>
      <c r="Y307">
        <v>8.0000000000000002E-3</v>
      </c>
      <c r="Z307" t="s">
        <v>67</v>
      </c>
      <c r="AA307">
        <v>1.7999999999999999E-2</v>
      </c>
      <c r="AB307" t="s">
        <v>68</v>
      </c>
      <c r="AC307">
        <v>0.27</v>
      </c>
      <c r="AD307" t="s">
        <v>68</v>
      </c>
      <c r="AE307">
        <v>0.18</v>
      </c>
      <c r="AF307" t="s">
        <v>68</v>
      </c>
      <c r="AG307">
        <v>0.05</v>
      </c>
      <c r="AH307" t="s">
        <v>68</v>
      </c>
      <c r="AI307">
        <v>0.09</v>
      </c>
      <c r="AJ307" t="s">
        <v>68</v>
      </c>
      <c r="AK307">
        <v>0.15</v>
      </c>
      <c r="AL307" t="s">
        <v>67</v>
      </c>
      <c r="AM307">
        <v>0.06</v>
      </c>
      <c r="AN307" t="s">
        <v>67</v>
      </c>
      <c r="AO307">
        <v>1.4E-2</v>
      </c>
      <c r="AP307" t="s">
        <v>67</v>
      </c>
      <c r="AQ307">
        <v>0.121</v>
      </c>
      <c r="AR307" t="s">
        <v>67</v>
      </c>
      <c r="AS307">
        <v>1.45</v>
      </c>
      <c r="AT307" t="s">
        <v>67</v>
      </c>
      <c r="AU307">
        <v>0.35</v>
      </c>
      <c r="AV307" t="s">
        <v>67</v>
      </c>
      <c r="AW307">
        <v>2.36</v>
      </c>
      <c r="AX307" t="s">
        <v>67</v>
      </c>
      <c r="AY307">
        <v>0.87</v>
      </c>
      <c r="AZ307" t="s">
        <v>67</v>
      </c>
      <c r="BA307">
        <v>0.1</v>
      </c>
      <c r="BB307" t="s">
        <v>67</v>
      </c>
      <c r="BC307">
        <v>0.83</v>
      </c>
      <c r="BD307" t="s">
        <v>67</v>
      </c>
      <c r="BF307" t="s">
        <v>64</v>
      </c>
    </row>
    <row r="308" spans="1:58" x14ac:dyDescent="0.25">
      <c r="A308" t="s">
        <v>58</v>
      </c>
      <c r="B308">
        <v>2</v>
      </c>
      <c r="C308" t="s">
        <v>75</v>
      </c>
      <c r="D308">
        <v>1993</v>
      </c>
      <c r="E308">
        <v>1992</v>
      </c>
      <c r="F308">
        <v>12</v>
      </c>
      <c r="G308" t="s">
        <v>60</v>
      </c>
      <c r="H308">
        <v>329.14</v>
      </c>
      <c r="I308">
        <v>15.17</v>
      </c>
      <c r="J308" t="s">
        <v>67</v>
      </c>
      <c r="K308">
        <v>7.35</v>
      </c>
      <c r="L308" t="s">
        <v>67</v>
      </c>
      <c r="M308">
        <v>26.13</v>
      </c>
      <c r="N308" t="s">
        <v>67</v>
      </c>
      <c r="O308">
        <v>13.04</v>
      </c>
      <c r="P308" t="s">
        <v>67</v>
      </c>
      <c r="Q308">
        <v>8.94</v>
      </c>
      <c r="R308" t="s">
        <v>67</v>
      </c>
      <c r="S308">
        <v>6.68</v>
      </c>
      <c r="T308" t="s">
        <v>67</v>
      </c>
      <c r="U308">
        <v>2.3E-2</v>
      </c>
      <c r="V308" t="s">
        <v>67</v>
      </c>
      <c r="W308">
        <v>1.2999999999999999E-2</v>
      </c>
      <c r="X308" t="s">
        <v>67</v>
      </c>
      <c r="Y308">
        <v>7.0000000000000001E-3</v>
      </c>
      <c r="Z308" t="s">
        <v>67</v>
      </c>
      <c r="AA308">
        <v>0.01</v>
      </c>
      <c r="AB308" t="s">
        <v>68</v>
      </c>
      <c r="AC308">
        <v>0.16</v>
      </c>
      <c r="AD308" t="s">
        <v>68</v>
      </c>
      <c r="AE308">
        <v>0.11</v>
      </c>
      <c r="AF308" t="s">
        <v>68</v>
      </c>
      <c r="AG308">
        <v>0.03</v>
      </c>
      <c r="AH308" t="s">
        <v>68</v>
      </c>
      <c r="AI308">
        <v>0.04</v>
      </c>
      <c r="AJ308" t="s">
        <v>68</v>
      </c>
      <c r="AK308">
        <v>0.09</v>
      </c>
      <c r="AL308" t="s">
        <v>67</v>
      </c>
      <c r="AM308">
        <v>0.04</v>
      </c>
      <c r="AN308" t="s">
        <v>67</v>
      </c>
      <c r="AO308">
        <v>0.01</v>
      </c>
      <c r="AP308" t="s">
        <v>70</v>
      </c>
      <c r="AQ308">
        <v>7.0999999999999994E-2</v>
      </c>
      <c r="AR308" t="s">
        <v>67</v>
      </c>
      <c r="AS308">
        <v>1.44</v>
      </c>
      <c r="AT308" t="s">
        <v>67</v>
      </c>
      <c r="AU308">
        <v>0.33</v>
      </c>
      <c r="AV308" t="s">
        <v>67</v>
      </c>
      <c r="AW308">
        <v>2.37</v>
      </c>
      <c r="AX308" t="s">
        <v>67</v>
      </c>
      <c r="AY308">
        <v>0.87</v>
      </c>
      <c r="AZ308" t="s">
        <v>67</v>
      </c>
      <c r="BA308">
        <v>0.12</v>
      </c>
      <c r="BB308" t="s">
        <v>67</v>
      </c>
      <c r="BC308">
        <v>0.76</v>
      </c>
      <c r="BD308" t="s">
        <v>67</v>
      </c>
      <c r="BF308" t="s">
        <v>64</v>
      </c>
    </row>
    <row r="309" spans="1:58" x14ac:dyDescent="0.25">
      <c r="A309" t="s">
        <v>58</v>
      </c>
      <c r="B309">
        <v>2</v>
      </c>
      <c r="C309" t="s">
        <v>75</v>
      </c>
      <c r="D309">
        <v>1993</v>
      </c>
      <c r="E309">
        <v>1993</v>
      </c>
      <c r="F309">
        <v>1</v>
      </c>
      <c r="G309" t="s">
        <v>66</v>
      </c>
      <c r="H309">
        <v>265.35000000000002</v>
      </c>
      <c r="I309">
        <v>12.23</v>
      </c>
      <c r="J309" t="s">
        <v>67</v>
      </c>
      <c r="K309">
        <v>7.3</v>
      </c>
      <c r="L309" t="s">
        <v>67</v>
      </c>
      <c r="M309">
        <v>26.22</v>
      </c>
      <c r="N309" t="s">
        <v>67</v>
      </c>
      <c r="O309">
        <v>13.37</v>
      </c>
      <c r="P309" t="s">
        <v>67</v>
      </c>
      <c r="Q309">
        <v>2.8</v>
      </c>
      <c r="R309" t="s">
        <v>67</v>
      </c>
      <c r="S309">
        <v>6.8</v>
      </c>
      <c r="T309" t="s">
        <v>67</v>
      </c>
      <c r="U309">
        <v>1.9E-2</v>
      </c>
      <c r="V309" t="s">
        <v>67</v>
      </c>
      <c r="W309">
        <v>1.4E-2</v>
      </c>
      <c r="X309" t="s">
        <v>67</v>
      </c>
      <c r="Y309">
        <v>7.0000000000000001E-3</v>
      </c>
      <c r="Z309" t="s">
        <v>67</v>
      </c>
      <c r="AA309">
        <v>5.0000000000000001E-3</v>
      </c>
      <c r="AB309" t="s">
        <v>68</v>
      </c>
      <c r="AC309">
        <v>0.11</v>
      </c>
      <c r="AD309" t="s">
        <v>68</v>
      </c>
      <c r="AE309">
        <v>7.0000000000000007E-2</v>
      </c>
      <c r="AF309" t="s">
        <v>68</v>
      </c>
      <c r="AG309">
        <v>0.02</v>
      </c>
      <c r="AH309" t="s">
        <v>68</v>
      </c>
      <c r="AI309">
        <v>0.04</v>
      </c>
      <c r="AJ309" t="s">
        <v>68</v>
      </c>
      <c r="AK309">
        <v>0.06</v>
      </c>
      <c r="AL309" t="s">
        <v>67</v>
      </c>
      <c r="AM309">
        <v>0.02</v>
      </c>
      <c r="AN309" t="s">
        <v>67</v>
      </c>
      <c r="AO309">
        <v>4.0000000000000001E-3</v>
      </c>
      <c r="AP309" t="s">
        <v>70</v>
      </c>
      <c r="AQ309">
        <v>4.8000000000000001E-2</v>
      </c>
      <c r="AR309" t="s">
        <v>67</v>
      </c>
      <c r="AS309">
        <v>1.43</v>
      </c>
      <c r="AT309" t="s">
        <v>67</v>
      </c>
      <c r="AU309">
        <v>0.31</v>
      </c>
      <c r="AV309" t="s">
        <v>67</v>
      </c>
      <c r="AW309">
        <v>2.41</v>
      </c>
      <c r="AX309" t="s">
        <v>67</v>
      </c>
      <c r="AY309">
        <v>0.86</v>
      </c>
      <c r="AZ309" t="s">
        <v>67</v>
      </c>
      <c r="BA309">
        <v>0.11</v>
      </c>
      <c r="BB309" t="s">
        <v>67</v>
      </c>
      <c r="BC309">
        <v>0.79</v>
      </c>
      <c r="BD309" t="s">
        <v>67</v>
      </c>
      <c r="BF309" t="s">
        <v>64</v>
      </c>
    </row>
    <row r="310" spans="1:58" x14ac:dyDescent="0.25">
      <c r="A310" t="s">
        <v>58</v>
      </c>
      <c r="B310">
        <v>2</v>
      </c>
      <c r="C310" t="s">
        <v>75</v>
      </c>
      <c r="D310">
        <v>1993</v>
      </c>
      <c r="E310">
        <v>1993</v>
      </c>
      <c r="F310">
        <v>2</v>
      </c>
      <c r="G310" t="s">
        <v>66</v>
      </c>
      <c r="H310">
        <v>338.94</v>
      </c>
      <c r="I310">
        <v>14.11</v>
      </c>
      <c r="J310" t="s">
        <v>67</v>
      </c>
      <c r="K310">
        <v>7.3</v>
      </c>
      <c r="L310" t="s">
        <v>67</v>
      </c>
      <c r="M310">
        <v>26.5</v>
      </c>
      <c r="N310" t="s">
        <v>67</v>
      </c>
      <c r="O310">
        <v>13.42</v>
      </c>
      <c r="P310" t="s">
        <v>67</v>
      </c>
      <c r="Q310">
        <v>2.2599999999999998</v>
      </c>
      <c r="R310" t="s">
        <v>67</v>
      </c>
      <c r="S310">
        <v>6.84</v>
      </c>
      <c r="T310" t="s">
        <v>67</v>
      </c>
      <c r="U310">
        <v>1.9E-2</v>
      </c>
      <c r="V310" t="s">
        <v>67</v>
      </c>
      <c r="W310">
        <v>1.2E-2</v>
      </c>
      <c r="X310" t="s">
        <v>67</v>
      </c>
      <c r="Y310">
        <v>5.0000000000000001E-3</v>
      </c>
      <c r="Z310" t="s">
        <v>67</v>
      </c>
      <c r="AA310">
        <v>7.0000000000000001E-3</v>
      </c>
      <c r="AB310" t="s">
        <v>68</v>
      </c>
      <c r="AC310">
        <v>0.11</v>
      </c>
      <c r="AD310" t="s">
        <v>68</v>
      </c>
      <c r="AE310">
        <v>0.06</v>
      </c>
      <c r="AF310" t="s">
        <v>68</v>
      </c>
      <c r="AG310">
        <v>0.01</v>
      </c>
      <c r="AH310" t="s">
        <v>68</v>
      </c>
      <c r="AI310">
        <v>0.05</v>
      </c>
      <c r="AJ310" t="s">
        <v>68</v>
      </c>
      <c r="AK310">
        <v>7.0000000000000007E-2</v>
      </c>
      <c r="AL310" t="s">
        <v>67</v>
      </c>
      <c r="AM310">
        <v>0.02</v>
      </c>
      <c r="AN310" t="s">
        <v>67</v>
      </c>
      <c r="AO310">
        <v>5.0000000000000001E-3</v>
      </c>
      <c r="AP310" t="s">
        <v>70</v>
      </c>
      <c r="AQ310">
        <v>4.2999999999999997E-2</v>
      </c>
      <c r="AR310" t="s">
        <v>67</v>
      </c>
      <c r="AS310">
        <v>1.44</v>
      </c>
      <c r="AT310" t="s">
        <v>67</v>
      </c>
      <c r="AU310">
        <v>0.31</v>
      </c>
      <c r="AV310" t="s">
        <v>67</v>
      </c>
      <c r="AW310">
        <v>2.42</v>
      </c>
      <c r="AX310" t="s">
        <v>67</v>
      </c>
      <c r="AY310">
        <v>0.86</v>
      </c>
      <c r="AZ310" t="s">
        <v>67</v>
      </c>
      <c r="BA310">
        <v>0.11</v>
      </c>
      <c r="BB310" t="s">
        <v>67</v>
      </c>
      <c r="BC310">
        <v>0.79</v>
      </c>
      <c r="BD310" t="s">
        <v>67</v>
      </c>
      <c r="BF310" t="s">
        <v>64</v>
      </c>
    </row>
    <row r="311" spans="1:58" x14ac:dyDescent="0.25">
      <c r="A311" t="s">
        <v>58</v>
      </c>
      <c r="B311">
        <v>2</v>
      </c>
      <c r="C311" t="s">
        <v>75</v>
      </c>
      <c r="D311">
        <v>1993</v>
      </c>
      <c r="E311">
        <v>1993</v>
      </c>
      <c r="F311">
        <v>3</v>
      </c>
      <c r="G311" t="s">
        <v>66</v>
      </c>
      <c r="H311">
        <v>1197.67</v>
      </c>
      <c r="I311">
        <v>55.2</v>
      </c>
      <c r="J311" t="s">
        <v>67</v>
      </c>
      <c r="K311">
        <v>7.2</v>
      </c>
      <c r="L311" t="s">
        <v>67</v>
      </c>
      <c r="M311">
        <v>21.05</v>
      </c>
      <c r="N311" t="s">
        <v>67</v>
      </c>
      <c r="O311">
        <v>10.67</v>
      </c>
      <c r="P311" t="s">
        <v>67</v>
      </c>
      <c r="Q311">
        <v>16.010000000000002</v>
      </c>
      <c r="R311" t="s">
        <v>67</v>
      </c>
      <c r="S311">
        <v>5.4</v>
      </c>
      <c r="T311" t="s">
        <v>67</v>
      </c>
      <c r="U311">
        <v>3.1E-2</v>
      </c>
      <c r="V311" t="s">
        <v>67</v>
      </c>
      <c r="W311">
        <v>1.0999999999999999E-2</v>
      </c>
      <c r="X311" t="s">
        <v>67</v>
      </c>
      <c r="Y311">
        <v>6.0000000000000001E-3</v>
      </c>
      <c r="Z311" t="s">
        <v>67</v>
      </c>
      <c r="AA311">
        <v>0.02</v>
      </c>
      <c r="AB311" t="s">
        <v>68</v>
      </c>
      <c r="AC311">
        <v>0.18</v>
      </c>
      <c r="AD311" t="s">
        <v>68</v>
      </c>
      <c r="AE311">
        <v>0.11</v>
      </c>
      <c r="AF311" t="s">
        <v>68</v>
      </c>
      <c r="AG311">
        <v>0.03</v>
      </c>
      <c r="AH311" t="s">
        <v>68</v>
      </c>
      <c r="AI311">
        <v>7.0000000000000007E-2</v>
      </c>
      <c r="AJ311" t="s">
        <v>68</v>
      </c>
      <c r="AK311">
        <v>0.11</v>
      </c>
      <c r="AL311" t="s">
        <v>67</v>
      </c>
      <c r="AM311">
        <v>0.04</v>
      </c>
      <c r="AN311" t="s">
        <v>67</v>
      </c>
      <c r="AO311">
        <v>6.0000000000000001E-3</v>
      </c>
      <c r="AP311" t="s">
        <v>70</v>
      </c>
      <c r="AQ311">
        <v>7.9000000000000001E-2</v>
      </c>
      <c r="AR311" t="s">
        <v>67</v>
      </c>
      <c r="AS311">
        <v>1.2</v>
      </c>
      <c r="AT311" t="s">
        <v>67</v>
      </c>
      <c r="AU311">
        <v>0.26</v>
      </c>
      <c r="AV311" t="s">
        <v>67</v>
      </c>
      <c r="AW311">
        <v>1.92</v>
      </c>
      <c r="AX311" t="s">
        <v>67</v>
      </c>
      <c r="AY311">
        <v>0.67</v>
      </c>
      <c r="AZ311" t="s">
        <v>67</v>
      </c>
      <c r="BA311">
        <v>0.1</v>
      </c>
      <c r="BB311" t="s">
        <v>67</v>
      </c>
      <c r="BC311">
        <v>0.68</v>
      </c>
      <c r="BD311" t="s">
        <v>67</v>
      </c>
      <c r="BF311" t="s">
        <v>64</v>
      </c>
    </row>
    <row r="312" spans="1:58" x14ac:dyDescent="0.25">
      <c r="A312" t="s">
        <v>58</v>
      </c>
      <c r="B312">
        <v>2</v>
      </c>
      <c r="C312" t="s">
        <v>75</v>
      </c>
      <c r="D312">
        <v>1993</v>
      </c>
      <c r="E312">
        <v>1993</v>
      </c>
      <c r="F312">
        <v>4</v>
      </c>
      <c r="G312" t="s">
        <v>66</v>
      </c>
      <c r="H312">
        <v>917.88</v>
      </c>
      <c r="I312">
        <v>40.94</v>
      </c>
      <c r="J312" t="s">
        <v>67</v>
      </c>
      <c r="K312">
        <v>7.2</v>
      </c>
      <c r="L312" t="s">
        <v>67</v>
      </c>
      <c r="M312">
        <v>22.72</v>
      </c>
      <c r="N312" t="s">
        <v>67</v>
      </c>
      <c r="O312">
        <v>11.37</v>
      </c>
      <c r="P312" t="s">
        <v>67</v>
      </c>
      <c r="Q312">
        <v>3.67</v>
      </c>
      <c r="R312" t="s">
        <v>67</v>
      </c>
      <c r="S312">
        <v>5.86</v>
      </c>
      <c r="T312" t="s">
        <v>67</v>
      </c>
      <c r="U312">
        <v>1.7999999999999999E-2</v>
      </c>
      <c r="V312" t="s">
        <v>67</v>
      </c>
      <c r="W312">
        <v>1.2999999999999999E-2</v>
      </c>
      <c r="X312" t="s">
        <v>67</v>
      </c>
      <c r="Y312">
        <v>6.0000000000000001E-3</v>
      </c>
      <c r="Z312" t="s">
        <v>67</v>
      </c>
      <c r="AA312">
        <v>4.0000000000000001E-3</v>
      </c>
      <c r="AB312" t="s">
        <v>68</v>
      </c>
      <c r="AC312">
        <v>0.1</v>
      </c>
      <c r="AD312" t="s">
        <v>68</v>
      </c>
      <c r="AE312">
        <v>0.08</v>
      </c>
      <c r="AF312" t="s">
        <v>68</v>
      </c>
      <c r="AG312">
        <v>0.02</v>
      </c>
      <c r="AH312" t="s">
        <v>68</v>
      </c>
      <c r="AI312">
        <v>0.01</v>
      </c>
      <c r="AJ312" t="s">
        <v>68</v>
      </c>
      <c r="AK312">
        <v>0.04</v>
      </c>
      <c r="AL312" t="s">
        <v>67</v>
      </c>
      <c r="AM312">
        <v>0.03</v>
      </c>
      <c r="AN312" t="s">
        <v>67</v>
      </c>
      <c r="AO312">
        <v>6.0000000000000001E-3</v>
      </c>
      <c r="AP312" t="s">
        <v>70</v>
      </c>
      <c r="AQ312">
        <v>5.0999999999999997E-2</v>
      </c>
      <c r="AR312" t="s">
        <v>67</v>
      </c>
      <c r="AS312">
        <v>1.23</v>
      </c>
      <c r="AT312" t="s">
        <v>67</v>
      </c>
      <c r="AU312">
        <v>0.27</v>
      </c>
      <c r="AV312" t="s">
        <v>67</v>
      </c>
      <c r="AW312">
        <v>2.0499999999999998</v>
      </c>
      <c r="AX312" t="s">
        <v>67</v>
      </c>
      <c r="AY312">
        <v>0.71</v>
      </c>
      <c r="AZ312" t="s">
        <v>67</v>
      </c>
      <c r="BA312">
        <v>0.08</v>
      </c>
      <c r="BB312" t="s">
        <v>67</v>
      </c>
      <c r="BC312">
        <v>0.75</v>
      </c>
      <c r="BD312" t="s">
        <v>67</v>
      </c>
      <c r="BF312" t="s">
        <v>64</v>
      </c>
    </row>
    <row r="313" spans="1:58" x14ac:dyDescent="0.25">
      <c r="A313" t="s">
        <v>58</v>
      </c>
      <c r="B313">
        <v>2</v>
      </c>
      <c r="C313" t="s">
        <v>75</v>
      </c>
      <c r="D313">
        <v>1993</v>
      </c>
      <c r="E313">
        <v>1993</v>
      </c>
      <c r="F313">
        <v>5</v>
      </c>
      <c r="G313" t="s">
        <v>66</v>
      </c>
      <c r="H313">
        <v>626.16999999999996</v>
      </c>
      <c r="I313">
        <v>28.86</v>
      </c>
      <c r="J313" t="s">
        <v>67</v>
      </c>
      <c r="K313">
        <v>7.21</v>
      </c>
      <c r="L313" t="s">
        <v>67</v>
      </c>
      <c r="M313">
        <v>24.2</v>
      </c>
      <c r="N313" t="s">
        <v>67</v>
      </c>
      <c r="O313">
        <v>11.62</v>
      </c>
      <c r="P313" t="s">
        <v>67</v>
      </c>
      <c r="Q313">
        <v>3.31</v>
      </c>
      <c r="R313" t="s">
        <v>67</v>
      </c>
      <c r="S313">
        <v>6</v>
      </c>
      <c r="T313" t="s">
        <v>67</v>
      </c>
      <c r="U313">
        <v>2.3E-2</v>
      </c>
      <c r="V313" t="s">
        <v>67</v>
      </c>
      <c r="W313">
        <v>1.7999999999999999E-2</v>
      </c>
      <c r="X313" t="s">
        <v>67</v>
      </c>
      <c r="Y313">
        <v>5.0000000000000001E-3</v>
      </c>
      <c r="Z313" t="s">
        <v>67</v>
      </c>
      <c r="AA313">
        <v>5.0000000000000001E-3</v>
      </c>
      <c r="AB313" t="s">
        <v>68</v>
      </c>
      <c r="AC313">
        <v>0.09</v>
      </c>
      <c r="AD313" t="s">
        <v>68</v>
      </c>
      <c r="AE313">
        <v>0.06</v>
      </c>
      <c r="AF313" t="s">
        <v>68</v>
      </c>
      <c r="AG313">
        <v>0.01</v>
      </c>
      <c r="AH313" t="s">
        <v>68</v>
      </c>
      <c r="AI313">
        <v>0.03</v>
      </c>
      <c r="AJ313" t="s">
        <v>68</v>
      </c>
      <c r="AK313">
        <v>0.06</v>
      </c>
      <c r="AL313" t="s">
        <v>67</v>
      </c>
      <c r="AM313">
        <v>0.03</v>
      </c>
      <c r="AN313" t="s">
        <v>67</v>
      </c>
      <c r="AO313">
        <v>2.7E-2</v>
      </c>
      <c r="AP313" t="s">
        <v>70</v>
      </c>
      <c r="AQ313">
        <v>3.3000000000000002E-2</v>
      </c>
      <c r="AR313" t="s">
        <v>67</v>
      </c>
      <c r="AS313">
        <v>1.26</v>
      </c>
      <c r="AT313" t="s">
        <v>67</v>
      </c>
      <c r="AU313">
        <v>0.28999999999999998</v>
      </c>
      <c r="AV313" t="s">
        <v>67</v>
      </c>
      <c r="AW313">
        <v>2.09</v>
      </c>
      <c r="AX313" t="s">
        <v>67</v>
      </c>
      <c r="AY313">
        <v>0.74</v>
      </c>
      <c r="AZ313" t="s">
        <v>67</v>
      </c>
      <c r="BA313">
        <v>0.08</v>
      </c>
      <c r="BB313" t="s">
        <v>67</v>
      </c>
      <c r="BC313">
        <v>0.8</v>
      </c>
      <c r="BD313" t="s">
        <v>67</v>
      </c>
      <c r="BF313" t="s">
        <v>64</v>
      </c>
    </row>
    <row r="314" spans="1:58" x14ac:dyDescent="0.25">
      <c r="A314" t="s">
        <v>58</v>
      </c>
      <c r="B314">
        <v>2</v>
      </c>
      <c r="C314" t="s">
        <v>75</v>
      </c>
      <c r="D314">
        <v>1993</v>
      </c>
      <c r="E314">
        <v>1993</v>
      </c>
      <c r="F314">
        <v>6</v>
      </c>
      <c r="G314" t="s">
        <v>66</v>
      </c>
      <c r="H314">
        <v>285.86</v>
      </c>
      <c r="I314">
        <v>12.75</v>
      </c>
      <c r="J314" t="s">
        <v>67</v>
      </c>
      <c r="K314">
        <v>7.3</v>
      </c>
      <c r="L314" t="s">
        <v>67</v>
      </c>
      <c r="M314">
        <v>26.9</v>
      </c>
      <c r="N314" t="s">
        <v>67</v>
      </c>
      <c r="O314">
        <v>14</v>
      </c>
      <c r="P314" t="s">
        <v>67</v>
      </c>
      <c r="Q314">
        <v>4.3899999999999997</v>
      </c>
      <c r="R314" t="s">
        <v>67</v>
      </c>
      <c r="S314">
        <v>6.83</v>
      </c>
      <c r="T314" t="s">
        <v>67</v>
      </c>
      <c r="U314">
        <v>2.4E-2</v>
      </c>
      <c r="V314" t="s">
        <v>67</v>
      </c>
      <c r="W314">
        <v>1.7999999999999999E-2</v>
      </c>
      <c r="X314" t="s">
        <v>67</v>
      </c>
      <c r="Y314">
        <v>8.0000000000000002E-3</v>
      </c>
      <c r="Z314" t="s">
        <v>67</v>
      </c>
      <c r="AA314">
        <v>6.0000000000000001E-3</v>
      </c>
      <c r="AB314" t="s">
        <v>68</v>
      </c>
      <c r="AC314">
        <v>0.11</v>
      </c>
      <c r="AD314" t="s">
        <v>68</v>
      </c>
      <c r="AE314">
        <v>0.06</v>
      </c>
      <c r="AF314" t="s">
        <v>68</v>
      </c>
      <c r="AG314">
        <v>0.03</v>
      </c>
      <c r="AH314" t="s">
        <v>68</v>
      </c>
      <c r="AI314">
        <v>0.05</v>
      </c>
      <c r="AJ314" t="s">
        <v>68</v>
      </c>
      <c r="AK314">
        <v>0.09</v>
      </c>
      <c r="AL314" t="s">
        <v>67</v>
      </c>
      <c r="AM314">
        <v>0.04</v>
      </c>
      <c r="AN314" t="s">
        <v>67</v>
      </c>
      <c r="AO314">
        <v>1.7999999999999999E-2</v>
      </c>
      <c r="AP314" t="s">
        <v>70</v>
      </c>
      <c r="AQ314">
        <v>2.1999999999999999E-2</v>
      </c>
      <c r="AR314" t="s">
        <v>67</v>
      </c>
      <c r="AS314">
        <v>1.4</v>
      </c>
      <c r="AT314" t="s">
        <v>67</v>
      </c>
      <c r="AU314">
        <v>0.34</v>
      </c>
      <c r="AV314" t="s">
        <v>67</v>
      </c>
      <c r="AW314">
        <v>2.31</v>
      </c>
      <c r="AX314" t="s">
        <v>67</v>
      </c>
      <c r="AY314">
        <v>0.87</v>
      </c>
      <c r="AZ314" t="s">
        <v>67</v>
      </c>
      <c r="BA314">
        <v>0.09</v>
      </c>
      <c r="BB314" t="s">
        <v>67</v>
      </c>
      <c r="BC314">
        <v>0.62</v>
      </c>
      <c r="BD314" t="s">
        <v>67</v>
      </c>
      <c r="BF314" t="s">
        <v>64</v>
      </c>
    </row>
    <row r="315" spans="1:58" x14ac:dyDescent="0.25">
      <c r="A315" t="s">
        <v>58</v>
      </c>
      <c r="B315">
        <v>2</v>
      </c>
      <c r="C315" t="s">
        <v>75</v>
      </c>
      <c r="D315">
        <v>1993</v>
      </c>
      <c r="E315">
        <v>1993</v>
      </c>
      <c r="F315">
        <v>7</v>
      </c>
      <c r="G315" t="s">
        <v>66</v>
      </c>
      <c r="H315">
        <v>83.1</v>
      </c>
      <c r="I315">
        <v>3.83</v>
      </c>
      <c r="J315" t="s">
        <v>67</v>
      </c>
      <c r="K315">
        <v>7.31</v>
      </c>
      <c r="L315" t="s">
        <v>67</v>
      </c>
      <c r="M315">
        <v>32.950000000000003</v>
      </c>
      <c r="N315" t="s">
        <v>67</v>
      </c>
      <c r="O315">
        <v>16.829999999999998</v>
      </c>
      <c r="P315" t="s">
        <v>67</v>
      </c>
      <c r="Q315">
        <v>9.36</v>
      </c>
      <c r="R315" t="s">
        <v>67</v>
      </c>
      <c r="S315">
        <v>7.89</v>
      </c>
      <c r="T315" t="s">
        <v>67</v>
      </c>
      <c r="U315">
        <v>0.05</v>
      </c>
      <c r="V315" t="s">
        <v>67</v>
      </c>
      <c r="W315">
        <v>2.7E-2</v>
      </c>
      <c r="X315" t="s">
        <v>67</v>
      </c>
      <c r="Y315">
        <v>8.9999999999999993E-3</v>
      </c>
      <c r="Z315" t="s">
        <v>67</v>
      </c>
      <c r="AA315">
        <v>2.1999999999999999E-2</v>
      </c>
      <c r="AB315" t="s">
        <v>68</v>
      </c>
      <c r="AC315">
        <v>0.18</v>
      </c>
      <c r="AD315" t="s">
        <v>68</v>
      </c>
      <c r="AE315">
        <v>0.06</v>
      </c>
      <c r="AF315" t="s">
        <v>68</v>
      </c>
      <c r="AG315">
        <v>0.02</v>
      </c>
      <c r="AH315" t="s">
        <v>68</v>
      </c>
      <c r="AI315">
        <v>0.12</v>
      </c>
      <c r="AJ315" t="s">
        <v>68</v>
      </c>
      <c r="AK315">
        <v>0.16</v>
      </c>
      <c r="AL315" t="s">
        <v>67</v>
      </c>
      <c r="AM315">
        <v>0.04</v>
      </c>
      <c r="AN315" t="s">
        <v>67</v>
      </c>
      <c r="AO315">
        <v>2.1999999999999999E-2</v>
      </c>
      <c r="AP315" t="s">
        <v>67</v>
      </c>
      <c r="AQ315">
        <v>2.3E-2</v>
      </c>
      <c r="AR315" t="s">
        <v>67</v>
      </c>
      <c r="AS315">
        <v>1.79</v>
      </c>
      <c r="AT315" t="s">
        <v>67</v>
      </c>
      <c r="AU315">
        <v>0.42</v>
      </c>
      <c r="AV315" t="s">
        <v>67</v>
      </c>
      <c r="AW315">
        <v>3</v>
      </c>
      <c r="AX315" t="s">
        <v>67</v>
      </c>
      <c r="AY315">
        <v>1.1100000000000001</v>
      </c>
      <c r="AZ315" t="s">
        <v>67</v>
      </c>
      <c r="BA315">
        <v>0.09</v>
      </c>
      <c r="BB315" t="s">
        <v>67</v>
      </c>
      <c r="BC315">
        <v>0.76</v>
      </c>
      <c r="BD315" t="s">
        <v>67</v>
      </c>
      <c r="BF315" t="s">
        <v>64</v>
      </c>
    </row>
    <row r="316" spans="1:58" x14ac:dyDescent="0.25">
      <c r="A316" t="s">
        <v>58</v>
      </c>
      <c r="B316">
        <v>2</v>
      </c>
      <c r="C316" t="s">
        <v>75</v>
      </c>
      <c r="D316">
        <v>1993</v>
      </c>
      <c r="E316">
        <v>1993</v>
      </c>
      <c r="F316">
        <v>8</v>
      </c>
      <c r="G316" t="s">
        <v>66</v>
      </c>
      <c r="H316">
        <v>37.97</v>
      </c>
      <c r="I316">
        <v>1.75</v>
      </c>
      <c r="J316" t="s">
        <v>67</v>
      </c>
      <c r="K316">
        <v>7.4</v>
      </c>
      <c r="L316" t="s">
        <v>67</v>
      </c>
      <c r="M316">
        <v>36.68</v>
      </c>
      <c r="N316" t="s">
        <v>67</v>
      </c>
      <c r="O316">
        <v>17.920000000000002</v>
      </c>
      <c r="P316" t="s">
        <v>67</v>
      </c>
      <c r="Q316">
        <v>8.24</v>
      </c>
      <c r="R316" t="s">
        <v>67</v>
      </c>
      <c r="S316">
        <v>8.41</v>
      </c>
      <c r="T316" t="s">
        <v>67</v>
      </c>
      <c r="U316">
        <v>3.5999999999999997E-2</v>
      </c>
      <c r="V316" t="s">
        <v>67</v>
      </c>
      <c r="W316">
        <v>2.3E-2</v>
      </c>
      <c r="X316" t="s">
        <v>67</v>
      </c>
      <c r="Y316">
        <v>1.0999999999999999E-2</v>
      </c>
      <c r="Z316" t="s">
        <v>67</v>
      </c>
      <c r="AA316">
        <v>1.2999999999999999E-2</v>
      </c>
      <c r="AB316" t="s">
        <v>68</v>
      </c>
      <c r="AC316">
        <v>0.15</v>
      </c>
      <c r="AD316" t="s">
        <v>68</v>
      </c>
      <c r="AE316">
        <v>7.0000000000000007E-2</v>
      </c>
      <c r="AF316" t="s">
        <v>68</v>
      </c>
      <c r="AG316">
        <v>0.02</v>
      </c>
      <c r="AH316" t="s">
        <v>69</v>
      </c>
      <c r="AI316">
        <v>0.08</v>
      </c>
      <c r="AJ316" t="s">
        <v>68</v>
      </c>
      <c r="AK316">
        <v>0.12</v>
      </c>
      <c r="AL316" t="s">
        <v>67</v>
      </c>
      <c r="AM316">
        <v>0.04</v>
      </c>
      <c r="AN316" t="s">
        <v>67</v>
      </c>
      <c r="AO316">
        <v>1.7000000000000001E-2</v>
      </c>
      <c r="AP316" t="s">
        <v>70</v>
      </c>
      <c r="AQ316">
        <v>3.5999999999999997E-2</v>
      </c>
      <c r="AR316" t="s">
        <v>67</v>
      </c>
      <c r="AS316">
        <v>1.93</v>
      </c>
      <c r="AT316" t="s">
        <v>67</v>
      </c>
      <c r="AU316">
        <v>0.47</v>
      </c>
      <c r="AV316" t="s">
        <v>67</v>
      </c>
      <c r="AW316">
        <v>3.3</v>
      </c>
      <c r="AX316" t="s">
        <v>67</v>
      </c>
      <c r="AY316">
        <v>1.17</v>
      </c>
      <c r="AZ316" t="s">
        <v>67</v>
      </c>
      <c r="BA316">
        <v>0.11</v>
      </c>
      <c r="BB316" t="s">
        <v>67</v>
      </c>
      <c r="BC316">
        <v>0.77</v>
      </c>
      <c r="BD316" t="s">
        <v>67</v>
      </c>
      <c r="BF316" t="s">
        <v>64</v>
      </c>
    </row>
    <row r="317" spans="1:58" x14ac:dyDescent="0.25">
      <c r="A317" t="s">
        <v>58</v>
      </c>
      <c r="B317">
        <v>2</v>
      </c>
      <c r="C317" t="s">
        <v>75</v>
      </c>
      <c r="D317">
        <v>1993</v>
      </c>
      <c r="E317">
        <v>1993</v>
      </c>
      <c r="F317">
        <v>9</v>
      </c>
      <c r="G317" t="s">
        <v>66</v>
      </c>
      <c r="H317">
        <v>21.52</v>
      </c>
      <c r="I317">
        <v>0.96</v>
      </c>
      <c r="J317" t="s">
        <v>67</v>
      </c>
      <c r="K317">
        <v>7.47</v>
      </c>
      <c r="L317" t="s">
        <v>67</v>
      </c>
      <c r="M317">
        <v>38.81</v>
      </c>
      <c r="N317" t="s">
        <v>67</v>
      </c>
      <c r="O317">
        <v>19</v>
      </c>
      <c r="P317" t="s">
        <v>67</v>
      </c>
      <c r="Q317">
        <v>6.92</v>
      </c>
      <c r="R317" t="s">
        <v>67</v>
      </c>
      <c r="S317">
        <v>8.58</v>
      </c>
      <c r="T317" t="s">
        <v>67</v>
      </c>
      <c r="U317">
        <v>3.1E-2</v>
      </c>
      <c r="V317" t="s">
        <v>67</v>
      </c>
      <c r="W317">
        <v>2.1000000000000001E-2</v>
      </c>
      <c r="X317" t="s">
        <v>67</v>
      </c>
      <c r="Y317">
        <v>8.9999999999999993E-3</v>
      </c>
      <c r="Z317" t="s">
        <v>67</v>
      </c>
      <c r="AA317">
        <v>1.0999999999999999E-2</v>
      </c>
      <c r="AB317" t="s">
        <v>68</v>
      </c>
      <c r="AC317">
        <v>0.13</v>
      </c>
      <c r="AD317" t="s">
        <v>68</v>
      </c>
      <c r="AE317">
        <v>0.08</v>
      </c>
      <c r="AF317" t="s">
        <v>68</v>
      </c>
      <c r="AG317">
        <v>0.03</v>
      </c>
      <c r="AH317" t="s">
        <v>69</v>
      </c>
      <c r="AI317">
        <v>0.06</v>
      </c>
      <c r="AJ317" t="s">
        <v>68</v>
      </c>
      <c r="AK317">
        <v>0.09</v>
      </c>
      <c r="AL317" t="s">
        <v>67</v>
      </c>
      <c r="AM317">
        <v>0.03</v>
      </c>
      <c r="AN317" t="s">
        <v>67</v>
      </c>
      <c r="AO317">
        <v>3.0000000000000001E-3</v>
      </c>
      <c r="AP317" t="s">
        <v>70</v>
      </c>
      <c r="AQ317">
        <v>4.9000000000000002E-2</v>
      </c>
      <c r="AR317" t="s">
        <v>67</v>
      </c>
      <c r="AS317">
        <v>2.04</v>
      </c>
      <c r="AT317" t="s">
        <v>67</v>
      </c>
      <c r="AU317">
        <v>0.5</v>
      </c>
      <c r="AV317" t="s">
        <v>67</v>
      </c>
      <c r="AW317">
        <v>3.38</v>
      </c>
      <c r="AX317" t="s">
        <v>67</v>
      </c>
      <c r="AY317">
        <v>1.21</v>
      </c>
      <c r="AZ317" t="s">
        <v>67</v>
      </c>
      <c r="BA317">
        <v>0.11</v>
      </c>
      <c r="BB317" t="s">
        <v>67</v>
      </c>
      <c r="BC317">
        <v>0.6</v>
      </c>
      <c r="BD317" t="s">
        <v>67</v>
      </c>
      <c r="BF317" t="s">
        <v>64</v>
      </c>
    </row>
    <row r="318" spans="1:58" x14ac:dyDescent="0.25">
      <c r="A318" t="s">
        <v>58</v>
      </c>
      <c r="B318">
        <v>2</v>
      </c>
      <c r="C318" t="s">
        <v>75</v>
      </c>
      <c r="D318">
        <v>1994</v>
      </c>
      <c r="E318">
        <v>1993</v>
      </c>
      <c r="F318">
        <v>10</v>
      </c>
      <c r="G318" t="s">
        <v>66</v>
      </c>
      <c r="H318">
        <v>21.91</v>
      </c>
      <c r="I318">
        <v>1.01</v>
      </c>
      <c r="J318" t="s">
        <v>67</v>
      </c>
      <c r="K318">
        <v>7.5</v>
      </c>
      <c r="L318" t="s">
        <v>67</v>
      </c>
      <c r="M318">
        <v>38.53</v>
      </c>
      <c r="N318" t="s">
        <v>67</v>
      </c>
      <c r="O318">
        <v>18.670000000000002</v>
      </c>
      <c r="P318" t="s">
        <v>67</v>
      </c>
      <c r="Q318">
        <v>7.6</v>
      </c>
      <c r="R318" t="s">
        <v>67</v>
      </c>
      <c r="S318">
        <v>8.6</v>
      </c>
      <c r="T318" t="s">
        <v>67</v>
      </c>
      <c r="U318">
        <v>4.9000000000000002E-2</v>
      </c>
      <c r="V318" t="s">
        <v>67</v>
      </c>
      <c r="W318">
        <v>3.1E-2</v>
      </c>
      <c r="X318" t="s">
        <v>67</v>
      </c>
      <c r="Y318">
        <v>8.9999999999999993E-3</v>
      </c>
      <c r="Z318" t="s">
        <v>67</v>
      </c>
      <c r="AA318">
        <v>1.7999999999999999E-2</v>
      </c>
      <c r="AB318" t="s">
        <v>68</v>
      </c>
      <c r="AC318">
        <v>0.15</v>
      </c>
      <c r="AD318" t="s">
        <v>68</v>
      </c>
      <c r="AE318">
        <v>7.0000000000000007E-2</v>
      </c>
      <c r="AF318" t="s">
        <v>68</v>
      </c>
      <c r="AG318">
        <v>0.03</v>
      </c>
      <c r="AH318" t="s">
        <v>68</v>
      </c>
      <c r="AI318">
        <v>0.08</v>
      </c>
      <c r="AJ318" t="s">
        <v>68</v>
      </c>
      <c r="AK318">
        <v>0.11</v>
      </c>
      <c r="AL318" t="s">
        <v>67</v>
      </c>
      <c r="AM318">
        <v>0.03</v>
      </c>
      <c r="AN318" t="s">
        <v>67</v>
      </c>
      <c r="AO318">
        <v>5.0000000000000001E-3</v>
      </c>
      <c r="AP318" t="s">
        <v>70</v>
      </c>
      <c r="AQ318">
        <v>3.9E-2</v>
      </c>
      <c r="AR318" t="s">
        <v>67</v>
      </c>
      <c r="AS318">
        <v>2.08</v>
      </c>
      <c r="AT318" t="s">
        <v>67</v>
      </c>
      <c r="AU318">
        <v>0.48</v>
      </c>
      <c r="AV318" t="s">
        <v>67</v>
      </c>
      <c r="AW318">
        <v>3.36</v>
      </c>
      <c r="AX318" t="s">
        <v>67</v>
      </c>
      <c r="AY318">
        <v>1.25</v>
      </c>
      <c r="AZ318" t="s">
        <v>67</v>
      </c>
      <c r="BA318">
        <v>0.15</v>
      </c>
      <c r="BB318" t="s">
        <v>67</v>
      </c>
      <c r="BC318">
        <v>0.76</v>
      </c>
      <c r="BD318" t="s">
        <v>67</v>
      </c>
      <c r="BF318" t="s">
        <v>64</v>
      </c>
    </row>
    <row r="319" spans="1:58" x14ac:dyDescent="0.25">
      <c r="A319" t="s">
        <v>58</v>
      </c>
      <c r="B319">
        <v>2</v>
      </c>
      <c r="C319" t="s">
        <v>75</v>
      </c>
      <c r="D319">
        <v>1994</v>
      </c>
      <c r="E319">
        <v>1993</v>
      </c>
      <c r="F319">
        <v>11</v>
      </c>
      <c r="G319" t="s">
        <v>66</v>
      </c>
      <c r="H319">
        <v>27.8</v>
      </c>
      <c r="I319">
        <v>1.24</v>
      </c>
      <c r="J319" t="s">
        <v>67</v>
      </c>
      <c r="K319">
        <v>7.49</v>
      </c>
      <c r="L319" t="s">
        <v>67</v>
      </c>
      <c r="M319">
        <v>35.35</v>
      </c>
      <c r="N319" t="s">
        <v>67</v>
      </c>
      <c r="O319">
        <v>17.579999999999998</v>
      </c>
      <c r="P319" t="s">
        <v>67</v>
      </c>
      <c r="Q319">
        <v>5.74</v>
      </c>
      <c r="R319" t="s">
        <v>67</v>
      </c>
      <c r="S319">
        <v>7.98</v>
      </c>
      <c r="T319" t="s">
        <v>67</v>
      </c>
      <c r="U319">
        <v>2.7E-2</v>
      </c>
      <c r="V319" t="s">
        <v>67</v>
      </c>
      <c r="W319">
        <v>1.7000000000000001E-2</v>
      </c>
      <c r="X319" t="s">
        <v>67</v>
      </c>
      <c r="Y319">
        <v>8.9999999999999993E-3</v>
      </c>
      <c r="Z319" t="s">
        <v>67</v>
      </c>
      <c r="AA319">
        <v>0.01</v>
      </c>
      <c r="AB319" t="s">
        <v>68</v>
      </c>
      <c r="AC319">
        <v>0.17</v>
      </c>
      <c r="AD319" t="s">
        <v>68</v>
      </c>
      <c r="AE319">
        <v>0.09</v>
      </c>
      <c r="AF319" t="s">
        <v>68</v>
      </c>
      <c r="AG319">
        <v>0.02</v>
      </c>
      <c r="AH319" t="s">
        <v>68</v>
      </c>
      <c r="AI319">
        <v>0.08</v>
      </c>
      <c r="AJ319" t="s">
        <v>68</v>
      </c>
      <c r="AK319">
        <v>0.11</v>
      </c>
      <c r="AL319" t="s">
        <v>67</v>
      </c>
      <c r="AM319">
        <v>0.03</v>
      </c>
      <c r="AN319" t="s">
        <v>67</v>
      </c>
      <c r="AO319">
        <v>6.0000000000000001E-3</v>
      </c>
      <c r="AP319" t="s">
        <v>70</v>
      </c>
      <c r="AQ319">
        <v>6.0999999999999999E-2</v>
      </c>
      <c r="AR319" t="s">
        <v>67</v>
      </c>
      <c r="AS319">
        <v>1.89</v>
      </c>
      <c r="AT319" t="s">
        <v>67</v>
      </c>
      <c r="AU319">
        <v>0.41</v>
      </c>
      <c r="AV319" t="s">
        <v>67</v>
      </c>
      <c r="AW319">
        <v>3.17</v>
      </c>
      <c r="AX319" t="s">
        <v>67</v>
      </c>
      <c r="AY319">
        <v>1.17</v>
      </c>
      <c r="AZ319" t="s">
        <v>67</v>
      </c>
      <c r="BA319">
        <v>0.15</v>
      </c>
      <c r="BB319" t="s">
        <v>67</v>
      </c>
      <c r="BC319">
        <v>0.85</v>
      </c>
      <c r="BD319" t="s">
        <v>67</v>
      </c>
      <c r="BF319" t="s">
        <v>64</v>
      </c>
    </row>
    <row r="320" spans="1:58" x14ac:dyDescent="0.25">
      <c r="A320" t="s">
        <v>58</v>
      </c>
      <c r="B320">
        <v>2</v>
      </c>
      <c r="C320" t="s">
        <v>75</v>
      </c>
      <c r="D320">
        <v>1994</v>
      </c>
      <c r="E320">
        <v>1993</v>
      </c>
      <c r="F320">
        <v>12</v>
      </c>
      <c r="G320" t="s">
        <v>66</v>
      </c>
      <c r="H320">
        <v>182.04</v>
      </c>
      <c r="I320">
        <v>8.39</v>
      </c>
      <c r="J320" t="s">
        <v>67</v>
      </c>
      <c r="K320">
        <v>7.37</v>
      </c>
      <c r="L320" t="s">
        <v>67</v>
      </c>
      <c r="M320">
        <v>28.02</v>
      </c>
      <c r="N320" t="s">
        <v>67</v>
      </c>
      <c r="O320">
        <v>12.71</v>
      </c>
      <c r="P320" t="s">
        <v>67</v>
      </c>
      <c r="Q320">
        <v>8.35</v>
      </c>
      <c r="R320" t="s">
        <v>67</v>
      </c>
      <c r="S320">
        <v>6.61</v>
      </c>
      <c r="T320" t="s">
        <v>67</v>
      </c>
      <c r="U320">
        <v>0.03</v>
      </c>
      <c r="V320" t="s">
        <v>67</v>
      </c>
      <c r="W320">
        <v>2.1000000000000001E-2</v>
      </c>
      <c r="X320" t="s">
        <v>67</v>
      </c>
      <c r="Y320">
        <v>0.01</v>
      </c>
      <c r="Z320" t="s">
        <v>67</v>
      </c>
      <c r="AA320">
        <v>8.9999999999999993E-3</v>
      </c>
      <c r="AB320" t="s">
        <v>68</v>
      </c>
      <c r="AC320">
        <v>0.3</v>
      </c>
      <c r="AD320" t="s">
        <v>68</v>
      </c>
      <c r="AE320">
        <v>0.21</v>
      </c>
      <c r="AF320" t="s">
        <v>68</v>
      </c>
      <c r="AG320">
        <v>0.04</v>
      </c>
      <c r="AH320" t="s">
        <v>68</v>
      </c>
      <c r="AI320">
        <v>0.09</v>
      </c>
      <c r="AJ320" t="s">
        <v>68</v>
      </c>
      <c r="AK320">
        <v>0.13</v>
      </c>
      <c r="AL320" t="s">
        <v>67</v>
      </c>
      <c r="AM320">
        <v>0.04</v>
      </c>
      <c r="AN320" t="s">
        <v>67</v>
      </c>
      <c r="AO320">
        <v>5.0000000000000001E-3</v>
      </c>
      <c r="AP320" t="s">
        <v>70</v>
      </c>
      <c r="AQ320">
        <v>0.17199999999999999</v>
      </c>
      <c r="AR320" t="s">
        <v>67</v>
      </c>
      <c r="AS320">
        <v>1.43</v>
      </c>
      <c r="AT320" t="s">
        <v>67</v>
      </c>
      <c r="AU320">
        <v>0.35</v>
      </c>
      <c r="AV320" t="s">
        <v>67</v>
      </c>
      <c r="AW320">
        <v>2.4700000000000002</v>
      </c>
      <c r="AX320" t="s">
        <v>67</v>
      </c>
      <c r="AY320">
        <v>0.9</v>
      </c>
      <c r="AZ320" t="s">
        <v>67</v>
      </c>
      <c r="BA320">
        <v>0.12</v>
      </c>
      <c r="BB320" t="s">
        <v>67</v>
      </c>
      <c r="BC320">
        <v>1.1499999999999999</v>
      </c>
      <c r="BD320" t="s">
        <v>67</v>
      </c>
      <c r="BF320" t="s">
        <v>64</v>
      </c>
    </row>
    <row r="321" spans="1:58" x14ac:dyDescent="0.25">
      <c r="A321" t="s">
        <v>58</v>
      </c>
      <c r="B321">
        <v>2</v>
      </c>
      <c r="C321" t="s">
        <v>75</v>
      </c>
      <c r="D321">
        <v>1994</v>
      </c>
      <c r="E321">
        <v>1994</v>
      </c>
      <c r="F321">
        <v>1</v>
      </c>
      <c r="G321" t="s">
        <v>66</v>
      </c>
      <c r="H321">
        <v>505.54</v>
      </c>
      <c r="I321">
        <v>23.3</v>
      </c>
      <c r="J321" t="s">
        <v>67</v>
      </c>
      <c r="K321">
        <v>7.24</v>
      </c>
      <c r="L321" t="s">
        <v>67</v>
      </c>
      <c r="M321">
        <v>25.91</v>
      </c>
      <c r="N321" t="s">
        <v>67</v>
      </c>
      <c r="O321">
        <v>12.58</v>
      </c>
      <c r="P321" t="s">
        <v>67</v>
      </c>
      <c r="Q321">
        <v>8.14</v>
      </c>
      <c r="R321" t="s">
        <v>67</v>
      </c>
      <c r="S321">
        <v>6.47</v>
      </c>
      <c r="T321" t="s">
        <v>67</v>
      </c>
      <c r="U321">
        <v>3.1E-2</v>
      </c>
      <c r="V321" t="s">
        <v>67</v>
      </c>
      <c r="W321">
        <v>1.4E-2</v>
      </c>
      <c r="X321" t="s">
        <v>67</v>
      </c>
      <c r="Y321">
        <v>8.0000000000000002E-3</v>
      </c>
      <c r="Z321" t="s">
        <v>67</v>
      </c>
      <c r="AA321">
        <v>1.6E-2</v>
      </c>
      <c r="AB321" t="s">
        <v>68</v>
      </c>
      <c r="AC321">
        <v>0.2</v>
      </c>
      <c r="AD321" t="s">
        <v>68</v>
      </c>
      <c r="AE321">
        <v>0.13</v>
      </c>
      <c r="AF321" t="s">
        <v>68</v>
      </c>
      <c r="AG321">
        <v>0.04</v>
      </c>
      <c r="AH321" t="s">
        <v>69</v>
      </c>
      <c r="AI321">
        <v>0.06</v>
      </c>
      <c r="AJ321" t="s">
        <v>68</v>
      </c>
      <c r="AK321">
        <v>0.1</v>
      </c>
      <c r="AL321" t="s">
        <v>67</v>
      </c>
      <c r="AM321">
        <v>0.04</v>
      </c>
      <c r="AN321" t="s">
        <v>67</v>
      </c>
      <c r="AO321">
        <v>3.0000000000000001E-3</v>
      </c>
      <c r="AP321" t="s">
        <v>70</v>
      </c>
      <c r="AQ321">
        <v>0.1</v>
      </c>
      <c r="AR321" t="s">
        <v>67</v>
      </c>
      <c r="AS321">
        <v>1.37</v>
      </c>
      <c r="AT321" t="s">
        <v>67</v>
      </c>
      <c r="AU321">
        <v>0.32</v>
      </c>
      <c r="AV321" t="s">
        <v>67</v>
      </c>
      <c r="AW321">
        <v>2.2999999999999998</v>
      </c>
      <c r="AX321" t="s">
        <v>67</v>
      </c>
      <c r="AY321">
        <v>0.83</v>
      </c>
      <c r="AZ321" t="s">
        <v>67</v>
      </c>
      <c r="BA321">
        <v>0.1</v>
      </c>
      <c r="BB321" t="s">
        <v>67</v>
      </c>
      <c r="BC321">
        <v>0.86</v>
      </c>
      <c r="BD321" t="s">
        <v>67</v>
      </c>
      <c r="BF321" t="s">
        <v>64</v>
      </c>
    </row>
    <row r="322" spans="1:58" x14ac:dyDescent="0.25">
      <c r="A322" t="s">
        <v>58</v>
      </c>
      <c r="B322">
        <v>2</v>
      </c>
      <c r="C322" t="s">
        <v>75</v>
      </c>
      <c r="D322">
        <v>1994</v>
      </c>
      <c r="E322">
        <v>1994</v>
      </c>
      <c r="F322">
        <v>2</v>
      </c>
      <c r="G322" t="s">
        <v>66</v>
      </c>
      <c r="H322">
        <v>241.42</v>
      </c>
      <c r="I322">
        <v>10.050000000000001</v>
      </c>
      <c r="J322" t="s">
        <v>67</v>
      </c>
      <c r="K322">
        <v>7.33</v>
      </c>
      <c r="L322" t="s">
        <v>67</v>
      </c>
      <c r="M322">
        <v>25.3</v>
      </c>
      <c r="N322" t="s">
        <v>67</v>
      </c>
      <c r="O322">
        <v>12.83</v>
      </c>
      <c r="P322" t="s">
        <v>67</v>
      </c>
      <c r="Q322">
        <v>3.32</v>
      </c>
      <c r="R322" t="s">
        <v>67</v>
      </c>
      <c r="S322">
        <v>4.97</v>
      </c>
      <c r="T322" t="s">
        <v>61</v>
      </c>
      <c r="U322">
        <v>2.1000000000000001E-2</v>
      </c>
      <c r="V322" t="s">
        <v>67</v>
      </c>
      <c r="W322">
        <v>1.4999999999999999E-2</v>
      </c>
      <c r="X322" t="s">
        <v>67</v>
      </c>
      <c r="Y322">
        <v>1.2999999999999999E-2</v>
      </c>
      <c r="Z322" t="s">
        <v>67</v>
      </c>
      <c r="AA322">
        <v>6.0000000000000001E-3</v>
      </c>
      <c r="AB322" t="s">
        <v>68</v>
      </c>
      <c r="AC322">
        <v>0.14000000000000001</v>
      </c>
      <c r="AD322" t="s">
        <v>62</v>
      </c>
      <c r="AE322">
        <v>0.11</v>
      </c>
      <c r="AF322" t="s">
        <v>62</v>
      </c>
      <c r="AG322">
        <v>0.03</v>
      </c>
      <c r="AH322" t="s">
        <v>69</v>
      </c>
      <c r="AI322">
        <v>0.02</v>
      </c>
      <c r="AJ322" t="s">
        <v>68</v>
      </c>
      <c r="AK322">
        <v>0.05</v>
      </c>
      <c r="AL322" t="s">
        <v>67</v>
      </c>
      <c r="AM322">
        <v>0.03</v>
      </c>
      <c r="AN322" t="s">
        <v>67</v>
      </c>
      <c r="AO322">
        <v>3.0000000000000001E-3</v>
      </c>
      <c r="AP322" t="s">
        <v>70</v>
      </c>
      <c r="AQ322">
        <v>7.4999999999999997E-2</v>
      </c>
      <c r="AR322" t="s">
        <v>61</v>
      </c>
      <c r="AS322">
        <v>1.37</v>
      </c>
      <c r="AT322" t="s">
        <v>67</v>
      </c>
      <c r="AU322">
        <v>0.3</v>
      </c>
      <c r="AV322" t="s">
        <v>67</v>
      </c>
      <c r="AW322">
        <v>2.27</v>
      </c>
      <c r="AX322" t="s">
        <v>67</v>
      </c>
      <c r="AY322">
        <v>0.83</v>
      </c>
      <c r="AZ322" t="s">
        <v>67</v>
      </c>
      <c r="BA322">
        <v>0.1</v>
      </c>
      <c r="BB322" t="s">
        <v>67</v>
      </c>
      <c r="BC322">
        <v>0.51</v>
      </c>
      <c r="BD322" t="s">
        <v>67</v>
      </c>
      <c r="BF322" t="s">
        <v>64</v>
      </c>
    </row>
    <row r="323" spans="1:58" x14ac:dyDescent="0.25">
      <c r="A323" t="s">
        <v>58</v>
      </c>
      <c r="B323">
        <v>2</v>
      </c>
      <c r="C323" t="s">
        <v>75</v>
      </c>
      <c r="D323">
        <v>1994</v>
      </c>
      <c r="E323">
        <v>1994</v>
      </c>
      <c r="F323">
        <v>3</v>
      </c>
      <c r="G323" t="s">
        <v>66</v>
      </c>
      <c r="H323">
        <v>532.66</v>
      </c>
      <c r="I323">
        <v>24.55</v>
      </c>
      <c r="J323" t="s">
        <v>67</v>
      </c>
      <c r="K323">
        <v>7.3</v>
      </c>
      <c r="L323" t="s">
        <v>67</v>
      </c>
      <c r="M323">
        <v>23.74</v>
      </c>
      <c r="N323" t="s">
        <v>67</v>
      </c>
      <c r="O323">
        <v>12.04</v>
      </c>
      <c r="P323" t="s">
        <v>67</v>
      </c>
      <c r="Q323">
        <v>3.08</v>
      </c>
      <c r="R323" t="s">
        <v>67</v>
      </c>
      <c r="S323">
        <v>5.41</v>
      </c>
      <c r="T323" t="s">
        <v>67</v>
      </c>
      <c r="U323">
        <v>1.7999999999999999E-2</v>
      </c>
      <c r="V323" t="s">
        <v>67</v>
      </c>
      <c r="W323">
        <v>1.4E-2</v>
      </c>
      <c r="X323" t="s">
        <v>67</v>
      </c>
      <c r="Y323">
        <v>1.2E-2</v>
      </c>
      <c r="Z323" t="s">
        <v>67</v>
      </c>
      <c r="AA323">
        <v>5.0000000000000001E-3</v>
      </c>
      <c r="AB323" t="s">
        <v>68</v>
      </c>
      <c r="AC323">
        <v>0.13</v>
      </c>
      <c r="AD323" t="s">
        <v>68</v>
      </c>
      <c r="AE323">
        <v>0.11</v>
      </c>
      <c r="AF323" t="s">
        <v>68</v>
      </c>
      <c r="AG323">
        <v>0.03</v>
      </c>
      <c r="AH323" t="s">
        <v>68</v>
      </c>
      <c r="AI323">
        <v>0.02</v>
      </c>
      <c r="AJ323" t="s">
        <v>68</v>
      </c>
      <c r="AK323">
        <v>0.05</v>
      </c>
      <c r="AL323" t="s">
        <v>67</v>
      </c>
      <c r="AM323">
        <v>0.03</v>
      </c>
      <c r="AN323" t="s">
        <v>67</v>
      </c>
      <c r="AO323">
        <v>3.0000000000000001E-3</v>
      </c>
      <c r="AP323" t="s">
        <v>70</v>
      </c>
      <c r="AQ323">
        <v>7.4999999999999997E-2</v>
      </c>
      <c r="AR323" t="s">
        <v>67</v>
      </c>
      <c r="AS323">
        <v>1.29</v>
      </c>
      <c r="AT323" t="s">
        <v>67</v>
      </c>
      <c r="AU323">
        <v>0.28999999999999998</v>
      </c>
      <c r="AV323" t="s">
        <v>67</v>
      </c>
      <c r="AW323">
        <v>2.15</v>
      </c>
      <c r="AX323" t="s">
        <v>67</v>
      </c>
      <c r="AY323">
        <v>0.78</v>
      </c>
      <c r="AZ323" t="s">
        <v>67</v>
      </c>
      <c r="BA323">
        <v>0.09</v>
      </c>
      <c r="BB323" t="s">
        <v>67</v>
      </c>
      <c r="BC323">
        <v>0.45</v>
      </c>
      <c r="BD323" t="s">
        <v>67</v>
      </c>
      <c r="BF323" t="s">
        <v>64</v>
      </c>
    </row>
    <row r="324" spans="1:58" x14ac:dyDescent="0.25">
      <c r="A324" t="s">
        <v>58</v>
      </c>
      <c r="B324">
        <v>2</v>
      </c>
      <c r="C324" t="s">
        <v>75</v>
      </c>
      <c r="D324">
        <v>1994</v>
      </c>
      <c r="E324">
        <v>1994</v>
      </c>
      <c r="F324">
        <v>4</v>
      </c>
      <c r="G324" t="s">
        <v>66</v>
      </c>
      <c r="H324">
        <v>435.62</v>
      </c>
      <c r="I324">
        <v>19.43</v>
      </c>
      <c r="J324" t="s">
        <v>67</v>
      </c>
      <c r="K324">
        <v>7.31</v>
      </c>
      <c r="L324" t="s">
        <v>67</v>
      </c>
      <c r="M324">
        <v>24.89</v>
      </c>
      <c r="N324" t="s">
        <v>67</v>
      </c>
      <c r="O324">
        <v>12.54</v>
      </c>
      <c r="P324" t="s">
        <v>67</v>
      </c>
      <c r="Q324">
        <v>1.75</v>
      </c>
      <c r="R324" t="s">
        <v>67</v>
      </c>
      <c r="S324">
        <v>6.39</v>
      </c>
      <c r="T324" t="s">
        <v>67</v>
      </c>
      <c r="U324">
        <v>1.4E-2</v>
      </c>
      <c r="V324" t="s">
        <v>67</v>
      </c>
      <c r="W324">
        <v>1.0999999999999999E-2</v>
      </c>
      <c r="X324" t="s">
        <v>67</v>
      </c>
      <c r="Y324">
        <v>5.0000000000000001E-3</v>
      </c>
      <c r="Z324" t="s">
        <v>67</v>
      </c>
      <c r="AA324">
        <v>2E-3</v>
      </c>
      <c r="AB324" t="s">
        <v>68</v>
      </c>
      <c r="AC324">
        <v>0.11</v>
      </c>
      <c r="AD324" t="s">
        <v>68</v>
      </c>
      <c r="AE324">
        <v>0.1</v>
      </c>
      <c r="AF324" t="s">
        <v>68</v>
      </c>
      <c r="AG324">
        <v>0.02</v>
      </c>
      <c r="AH324" t="s">
        <v>68</v>
      </c>
      <c r="AI324">
        <v>0.01</v>
      </c>
      <c r="AJ324" t="s">
        <v>68</v>
      </c>
      <c r="AK324">
        <v>0.04</v>
      </c>
      <c r="AL324" t="s">
        <v>67</v>
      </c>
      <c r="AM324">
        <v>0.03</v>
      </c>
      <c r="AN324" t="s">
        <v>67</v>
      </c>
      <c r="AO324">
        <v>6.0000000000000001E-3</v>
      </c>
      <c r="AP324" t="s">
        <v>70</v>
      </c>
      <c r="AQ324">
        <v>6.6000000000000003E-2</v>
      </c>
      <c r="AR324" t="s">
        <v>67</v>
      </c>
      <c r="AS324">
        <v>1.32</v>
      </c>
      <c r="AT324" t="s">
        <v>67</v>
      </c>
      <c r="AU324">
        <v>0.3</v>
      </c>
      <c r="AV324" t="s">
        <v>67</v>
      </c>
      <c r="AW324">
        <v>2.2400000000000002</v>
      </c>
      <c r="AX324" t="s">
        <v>67</v>
      </c>
      <c r="AY324">
        <v>0.8</v>
      </c>
      <c r="AZ324" t="s">
        <v>67</v>
      </c>
      <c r="BA324">
        <v>0.09</v>
      </c>
      <c r="BB324" t="s">
        <v>67</v>
      </c>
      <c r="BC324">
        <v>0.5</v>
      </c>
      <c r="BD324" t="s">
        <v>67</v>
      </c>
      <c r="BF324" t="s">
        <v>64</v>
      </c>
    </row>
    <row r="325" spans="1:58" x14ac:dyDescent="0.25">
      <c r="A325" t="s">
        <v>58</v>
      </c>
      <c r="B325">
        <v>2</v>
      </c>
      <c r="C325" t="s">
        <v>75</v>
      </c>
      <c r="D325">
        <v>1994</v>
      </c>
      <c r="E325">
        <v>1994</v>
      </c>
      <c r="F325">
        <v>5</v>
      </c>
      <c r="G325" t="s">
        <v>66</v>
      </c>
      <c r="H325">
        <v>155.57</v>
      </c>
      <c r="I325">
        <v>7.17</v>
      </c>
      <c r="J325" t="s">
        <v>67</v>
      </c>
      <c r="K325">
        <v>7.4</v>
      </c>
      <c r="L325" t="s">
        <v>67</v>
      </c>
      <c r="M325">
        <v>29.14</v>
      </c>
      <c r="N325" t="s">
        <v>67</v>
      </c>
      <c r="O325">
        <v>14.54</v>
      </c>
      <c r="P325" t="s">
        <v>67</v>
      </c>
      <c r="Q325">
        <v>4.99</v>
      </c>
      <c r="R325" t="s">
        <v>67</v>
      </c>
      <c r="S325">
        <v>7.04</v>
      </c>
      <c r="T325" t="s">
        <v>67</v>
      </c>
      <c r="U325">
        <v>2.5999999999999999E-2</v>
      </c>
      <c r="V325" t="s">
        <v>67</v>
      </c>
      <c r="W325">
        <v>1.6E-2</v>
      </c>
      <c r="X325" t="s">
        <v>67</v>
      </c>
      <c r="Y325">
        <v>8.0000000000000002E-3</v>
      </c>
      <c r="Z325" t="s">
        <v>67</v>
      </c>
      <c r="AA325">
        <v>1.0999999999999999E-2</v>
      </c>
      <c r="AB325" t="s">
        <v>68</v>
      </c>
      <c r="AC325">
        <v>0.13</v>
      </c>
      <c r="AD325" t="s">
        <v>68</v>
      </c>
      <c r="AE325">
        <v>0.06</v>
      </c>
      <c r="AF325" t="s">
        <v>68</v>
      </c>
      <c r="AG325">
        <v>0.02</v>
      </c>
      <c r="AH325" t="s">
        <v>68</v>
      </c>
      <c r="AI325">
        <v>7.0000000000000007E-2</v>
      </c>
      <c r="AJ325" t="s">
        <v>68</v>
      </c>
      <c r="AK325">
        <v>0.1</v>
      </c>
      <c r="AL325" t="s">
        <v>67</v>
      </c>
      <c r="AM325">
        <v>0.03</v>
      </c>
      <c r="AN325" t="s">
        <v>67</v>
      </c>
      <c r="AO325">
        <v>6.0000000000000001E-3</v>
      </c>
      <c r="AP325" t="s">
        <v>70</v>
      </c>
      <c r="AQ325">
        <v>2.9000000000000001E-2</v>
      </c>
      <c r="AR325" t="s">
        <v>67</v>
      </c>
      <c r="AS325">
        <v>1.53</v>
      </c>
      <c r="AT325" t="s">
        <v>67</v>
      </c>
      <c r="AU325">
        <v>0.35</v>
      </c>
      <c r="AV325" t="s">
        <v>67</v>
      </c>
      <c r="AW325">
        <v>2.59</v>
      </c>
      <c r="AX325" t="s">
        <v>67</v>
      </c>
      <c r="AY325">
        <v>0.94</v>
      </c>
      <c r="AZ325" t="s">
        <v>67</v>
      </c>
      <c r="BA325">
        <v>0.12</v>
      </c>
      <c r="BB325" t="s">
        <v>67</v>
      </c>
      <c r="BC325">
        <v>0.61</v>
      </c>
      <c r="BD325" t="s">
        <v>67</v>
      </c>
      <c r="BF325" t="s">
        <v>64</v>
      </c>
    </row>
    <row r="326" spans="1:58" x14ac:dyDescent="0.25">
      <c r="A326" t="s">
        <v>58</v>
      </c>
      <c r="B326">
        <v>2</v>
      </c>
      <c r="C326" t="s">
        <v>75</v>
      </c>
      <c r="D326">
        <v>1994</v>
      </c>
      <c r="E326">
        <v>1994</v>
      </c>
      <c r="F326">
        <v>6</v>
      </c>
      <c r="G326" t="s">
        <v>66</v>
      </c>
      <c r="H326">
        <v>165.91</v>
      </c>
      <c r="I326">
        <v>7.4</v>
      </c>
      <c r="J326" t="s">
        <v>67</v>
      </c>
      <c r="K326">
        <v>7.4</v>
      </c>
      <c r="L326" t="s">
        <v>67</v>
      </c>
      <c r="M326">
        <v>28.52</v>
      </c>
      <c r="N326" t="s">
        <v>67</v>
      </c>
      <c r="O326">
        <v>15.04</v>
      </c>
      <c r="P326" t="s">
        <v>67</v>
      </c>
      <c r="Q326">
        <v>4.12</v>
      </c>
      <c r="R326" t="s">
        <v>67</v>
      </c>
      <c r="S326">
        <v>7.13</v>
      </c>
      <c r="T326" t="s">
        <v>67</v>
      </c>
      <c r="U326">
        <v>2.8000000000000001E-2</v>
      </c>
      <c r="V326" t="s">
        <v>67</v>
      </c>
      <c r="W326">
        <v>0.02</v>
      </c>
      <c r="X326" t="s">
        <v>67</v>
      </c>
      <c r="Y326">
        <v>7.0000000000000001E-3</v>
      </c>
      <c r="Z326" t="s">
        <v>67</v>
      </c>
      <c r="AA326">
        <v>8.0000000000000002E-3</v>
      </c>
      <c r="AB326" t="s">
        <v>68</v>
      </c>
      <c r="AC326">
        <v>0.1</v>
      </c>
      <c r="AD326" t="s">
        <v>68</v>
      </c>
      <c r="AE326">
        <v>0.06</v>
      </c>
      <c r="AF326" t="s">
        <v>68</v>
      </c>
      <c r="AG326">
        <v>0.03</v>
      </c>
      <c r="AH326" t="s">
        <v>68</v>
      </c>
      <c r="AI326">
        <v>0.04</v>
      </c>
      <c r="AJ326" t="s">
        <v>68</v>
      </c>
      <c r="AK326">
        <v>7.0000000000000007E-2</v>
      </c>
      <c r="AL326" t="s">
        <v>67</v>
      </c>
      <c r="AM326">
        <v>0.03</v>
      </c>
      <c r="AN326" t="s">
        <v>67</v>
      </c>
      <c r="AO326">
        <v>5.0000000000000001E-3</v>
      </c>
      <c r="AP326" t="s">
        <v>70</v>
      </c>
      <c r="AQ326">
        <v>2.8000000000000001E-2</v>
      </c>
      <c r="AR326" t="s">
        <v>67</v>
      </c>
      <c r="AS326">
        <v>1.51</v>
      </c>
      <c r="AT326" t="s">
        <v>67</v>
      </c>
      <c r="AU326">
        <v>0.36</v>
      </c>
      <c r="AV326" t="s">
        <v>67</v>
      </c>
      <c r="AW326">
        <v>2.59</v>
      </c>
      <c r="AX326" t="s">
        <v>67</v>
      </c>
      <c r="AY326">
        <v>0.95</v>
      </c>
      <c r="AZ326" t="s">
        <v>67</v>
      </c>
      <c r="BA326">
        <v>0.08</v>
      </c>
      <c r="BB326" t="s">
        <v>67</v>
      </c>
      <c r="BC326">
        <v>0.64</v>
      </c>
      <c r="BD326" t="s">
        <v>67</v>
      </c>
      <c r="BF326" t="s">
        <v>64</v>
      </c>
    </row>
    <row r="327" spans="1:58" x14ac:dyDescent="0.25">
      <c r="A327" t="s">
        <v>58</v>
      </c>
      <c r="B327">
        <v>2</v>
      </c>
      <c r="C327" t="s">
        <v>75</v>
      </c>
      <c r="D327">
        <v>1994</v>
      </c>
      <c r="E327">
        <v>1994</v>
      </c>
      <c r="F327">
        <v>7</v>
      </c>
      <c r="G327" t="s">
        <v>66</v>
      </c>
      <c r="H327">
        <v>47.95</v>
      </c>
      <c r="I327">
        <v>2.21</v>
      </c>
      <c r="J327" t="s">
        <v>67</v>
      </c>
      <c r="K327">
        <v>7.5</v>
      </c>
      <c r="L327" t="s">
        <v>67</v>
      </c>
      <c r="M327">
        <v>34.94</v>
      </c>
      <c r="N327" t="s">
        <v>67</v>
      </c>
      <c r="O327">
        <v>18.12</v>
      </c>
      <c r="P327" t="s">
        <v>67</v>
      </c>
      <c r="Q327">
        <v>7.33</v>
      </c>
      <c r="R327" t="s">
        <v>67</v>
      </c>
      <c r="S327">
        <v>8.31</v>
      </c>
      <c r="T327" t="s">
        <v>67</v>
      </c>
      <c r="U327">
        <v>3.4000000000000002E-2</v>
      </c>
      <c r="V327" t="s">
        <v>67</v>
      </c>
      <c r="W327">
        <v>2.4E-2</v>
      </c>
      <c r="X327" t="s">
        <v>67</v>
      </c>
      <c r="Y327">
        <v>0.01</v>
      </c>
      <c r="Z327" t="s">
        <v>67</v>
      </c>
      <c r="AA327">
        <v>0.01</v>
      </c>
      <c r="AB327" t="s">
        <v>68</v>
      </c>
      <c r="AC327">
        <v>0.14000000000000001</v>
      </c>
      <c r="AD327" t="s">
        <v>68</v>
      </c>
      <c r="AE327">
        <v>7.0000000000000007E-2</v>
      </c>
      <c r="AF327" t="s">
        <v>68</v>
      </c>
      <c r="AG327">
        <v>0.02</v>
      </c>
      <c r="AH327" t="s">
        <v>68</v>
      </c>
      <c r="AI327">
        <v>7.0000000000000007E-2</v>
      </c>
      <c r="AJ327" t="s">
        <v>68</v>
      </c>
      <c r="AK327">
        <v>0.1</v>
      </c>
      <c r="AL327" t="s">
        <v>67</v>
      </c>
      <c r="AM327">
        <v>0.03</v>
      </c>
      <c r="AN327" t="s">
        <v>67</v>
      </c>
      <c r="AO327">
        <v>8.9999999999999993E-3</v>
      </c>
      <c r="AP327" t="s">
        <v>70</v>
      </c>
      <c r="AQ327">
        <v>3.3000000000000002E-2</v>
      </c>
      <c r="AR327" t="s">
        <v>67</v>
      </c>
      <c r="AS327">
        <v>1.86</v>
      </c>
      <c r="AT327" t="s">
        <v>67</v>
      </c>
      <c r="AU327">
        <v>0.46</v>
      </c>
      <c r="AV327" t="s">
        <v>67</v>
      </c>
      <c r="AW327">
        <v>3.12</v>
      </c>
      <c r="AX327" t="s">
        <v>67</v>
      </c>
      <c r="AY327">
        <v>1.1299999999999999</v>
      </c>
      <c r="AZ327" t="s">
        <v>67</v>
      </c>
      <c r="BA327">
        <v>0.12</v>
      </c>
      <c r="BB327" t="s">
        <v>67</v>
      </c>
      <c r="BC327">
        <v>0.81</v>
      </c>
      <c r="BD327" t="s">
        <v>67</v>
      </c>
      <c r="BF327" t="s">
        <v>64</v>
      </c>
    </row>
    <row r="328" spans="1:58" x14ac:dyDescent="0.25">
      <c r="A328" t="s">
        <v>58</v>
      </c>
      <c r="B328">
        <v>2</v>
      </c>
      <c r="C328" t="s">
        <v>75</v>
      </c>
      <c r="D328">
        <v>1994</v>
      </c>
      <c r="E328">
        <v>1994</v>
      </c>
      <c r="F328">
        <v>8</v>
      </c>
      <c r="G328" t="s">
        <v>66</v>
      </c>
      <c r="H328">
        <v>21.05</v>
      </c>
      <c r="I328">
        <v>0.97</v>
      </c>
      <c r="J328" t="s">
        <v>67</v>
      </c>
      <c r="K328">
        <v>7.5</v>
      </c>
      <c r="L328" t="s">
        <v>67</v>
      </c>
      <c r="M328">
        <v>37.86</v>
      </c>
      <c r="N328" t="s">
        <v>67</v>
      </c>
      <c r="O328">
        <v>19.04</v>
      </c>
      <c r="P328" t="s">
        <v>67</v>
      </c>
      <c r="Q328">
        <v>8.91</v>
      </c>
      <c r="R328" t="s">
        <v>67</v>
      </c>
      <c r="S328">
        <v>8.7200000000000006</v>
      </c>
      <c r="T328" t="s">
        <v>67</v>
      </c>
      <c r="U328">
        <v>3.4000000000000002E-2</v>
      </c>
      <c r="V328" t="s">
        <v>67</v>
      </c>
      <c r="W328">
        <v>2.1000000000000001E-2</v>
      </c>
      <c r="X328" t="s">
        <v>67</v>
      </c>
      <c r="Y328">
        <v>8.9999999999999993E-3</v>
      </c>
      <c r="Z328" t="s">
        <v>67</v>
      </c>
      <c r="AA328">
        <v>1.2999999999999999E-2</v>
      </c>
      <c r="AB328" t="s">
        <v>68</v>
      </c>
      <c r="AC328">
        <v>0.16</v>
      </c>
      <c r="AD328" t="s">
        <v>68</v>
      </c>
      <c r="AE328">
        <v>7.0000000000000007E-2</v>
      </c>
      <c r="AF328" t="s">
        <v>68</v>
      </c>
      <c r="AG328">
        <v>0.02</v>
      </c>
      <c r="AH328" t="s">
        <v>68</v>
      </c>
      <c r="AI328">
        <v>0.08</v>
      </c>
      <c r="AJ328" t="s">
        <v>68</v>
      </c>
      <c r="AK328">
        <v>0.12</v>
      </c>
      <c r="AL328" t="s">
        <v>67</v>
      </c>
      <c r="AM328">
        <v>0.03</v>
      </c>
      <c r="AN328" t="s">
        <v>67</v>
      </c>
      <c r="AO328">
        <v>0.01</v>
      </c>
      <c r="AP328" t="s">
        <v>70</v>
      </c>
      <c r="AQ328">
        <v>3.6999999999999998E-2</v>
      </c>
      <c r="AR328" t="s">
        <v>67</v>
      </c>
      <c r="AS328">
        <v>2.0299999999999998</v>
      </c>
      <c r="AT328" t="s">
        <v>67</v>
      </c>
      <c r="AU328">
        <v>0.49</v>
      </c>
      <c r="AV328" t="s">
        <v>67</v>
      </c>
      <c r="AW328">
        <v>3.3</v>
      </c>
      <c r="AX328" t="s">
        <v>67</v>
      </c>
      <c r="AY328">
        <v>1.19</v>
      </c>
      <c r="AZ328" t="s">
        <v>67</v>
      </c>
      <c r="BA328">
        <v>0.13</v>
      </c>
      <c r="BB328" t="s">
        <v>67</v>
      </c>
      <c r="BC328">
        <v>0.85</v>
      </c>
      <c r="BD328" t="s">
        <v>67</v>
      </c>
      <c r="BF328" t="s">
        <v>64</v>
      </c>
    </row>
    <row r="329" spans="1:58" x14ac:dyDescent="0.25">
      <c r="A329" t="s">
        <v>58</v>
      </c>
      <c r="B329">
        <v>2</v>
      </c>
      <c r="C329" t="s">
        <v>75</v>
      </c>
      <c r="D329">
        <v>1994</v>
      </c>
      <c r="E329">
        <v>1994</v>
      </c>
      <c r="F329">
        <v>9</v>
      </c>
      <c r="G329" t="s">
        <v>60</v>
      </c>
      <c r="H329">
        <v>19.28</v>
      </c>
      <c r="I329">
        <v>0.86</v>
      </c>
      <c r="J329" t="s">
        <v>67</v>
      </c>
      <c r="L329" t="s">
        <v>64</v>
      </c>
      <c r="N329" t="s">
        <v>64</v>
      </c>
      <c r="P329" t="s">
        <v>64</v>
      </c>
      <c r="Q329">
        <v>22.74</v>
      </c>
      <c r="R329" t="s">
        <v>67</v>
      </c>
      <c r="T329" t="s">
        <v>64</v>
      </c>
      <c r="V329" t="s">
        <v>64</v>
      </c>
      <c r="X329" t="s">
        <v>64</v>
      </c>
      <c r="Z329" t="s">
        <v>64</v>
      </c>
      <c r="AB329" t="s">
        <v>64</v>
      </c>
      <c r="AD329" t="s">
        <v>64</v>
      </c>
      <c r="AF329" t="s">
        <v>64</v>
      </c>
      <c r="AH329" t="s">
        <v>64</v>
      </c>
      <c r="AJ329" t="s">
        <v>64</v>
      </c>
      <c r="AL329" t="s">
        <v>64</v>
      </c>
      <c r="AN329" t="s">
        <v>64</v>
      </c>
      <c r="AP329" t="s">
        <v>64</v>
      </c>
      <c r="AR329" t="s">
        <v>64</v>
      </c>
      <c r="AT329" t="s">
        <v>64</v>
      </c>
      <c r="AV329" t="s">
        <v>64</v>
      </c>
      <c r="AX329" t="s">
        <v>64</v>
      </c>
      <c r="AZ329" t="s">
        <v>64</v>
      </c>
      <c r="BB329" t="s">
        <v>64</v>
      </c>
      <c r="BD329" t="s">
        <v>64</v>
      </c>
      <c r="BF329" t="s">
        <v>64</v>
      </c>
    </row>
    <row r="330" spans="1:58" x14ac:dyDescent="0.25">
      <c r="A330" t="s">
        <v>58</v>
      </c>
      <c r="B330">
        <v>2</v>
      </c>
      <c r="C330" t="s">
        <v>75</v>
      </c>
      <c r="D330">
        <v>1995</v>
      </c>
      <c r="E330">
        <v>1994</v>
      </c>
      <c r="F330">
        <v>10</v>
      </c>
      <c r="G330" t="s">
        <v>60</v>
      </c>
      <c r="H330">
        <v>66.180000000000007</v>
      </c>
      <c r="I330">
        <v>3.05</v>
      </c>
      <c r="J330" t="s">
        <v>67</v>
      </c>
      <c r="L330" t="s">
        <v>64</v>
      </c>
      <c r="N330" t="s">
        <v>64</v>
      </c>
      <c r="P330" t="s">
        <v>64</v>
      </c>
      <c r="Q330">
        <v>2658.4</v>
      </c>
      <c r="R330" t="s">
        <v>67</v>
      </c>
      <c r="T330" t="s">
        <v>64</v>
      </c>
      <c r="V330" t="s">
        <v>64</v>
      </c>
      <c r="X330" t="s">
        <v>64</v>
      </c>
      <c r="Z330" t="s">
        <v>64</v>
      </c>
      <c r="AB330" t="s">
        <v>64</v>
      </c>
      <c r="AD330" t="s">
        <v>64</v>
      </c>
      <c r="AF330" t="s">
        <v>64</v>
      </c>
      <c r="AH330" t="s">
        <v>64</v>
      </c>
      <c r="AJ330" t="s">
        <v>64</v>
      </c>
      <c r="AL330" t="s">
        <v>64</v>
      </c>
      <c r="AN330" t="s">
        <v>64</v>
      </c>
      <c r="AP330" t="s">
        <v>64</v>
      </c>
      <c r="AR330" t="s">
        <v>64</v>
      </c>
      <c r="AT330" t="s">
        <v>64</v>
      </c>
      <c r="AV330" t="s">
        <v>64</v>
      </c>
      <c r="AX330" t="s">
        <v>64</v>
      </c>
      <c r="AZ330" t="s">
        <v>64</v>
      </c>
      <c r="BB330" t="s">
        <v>64</v>
      </c>
      <c r="BD330" t="s">
        <v>64</v>
      </c>
      <c r="BF330" t="s">
        <v>64</v>
      </c>
    </row>
    <row r="331" spans="1:58" x14ac:dyDescent="0.25">
      <c r="A331" t="s">
        <v>58</v>
      </c>
      <c r="B331">
        <v>2</v>
      </c>
      <c r="C331" t="s">
        <v>75</v>
      </c>
      <c r="D331">
        <v>1995</v>
      </c>
      <c r="E331">
        <v>1994</v>
      </c>
      <c r="F331">
        <v>11</v>
      </c>
      <c r="G331" t="s">
        <v>60</v>
      </c>
      <c r="H331">
        <v>215.23</v>
      </c>
      <c r="I331">
        <v>9.6</v>
      </c>
      <c r="J331" t="s">
        <v>67</v>
      </c>
      <c r="L331" t="s">
        <v>64</v>
      </c>
      <c r="N331" t="s">
        <v>64</v>
      </c>
      <c r="P331" t="s">
        <v>64</v>
      </c>
      <c r="Q331">
        <v>1645.5</v>
      </c>
      <c r="R331" t="s">
        <v>67</v>
      </c>
      <c r="T331" t="s">
        <v>64</v>
      </c>
      <c r="V331" t="s">
        <v>64</v>
      </c>
      <c r="X331" t="s">
        <v>64</v>
      </c>
      <c r="Z331" t="s">
        <v>64</v>
      </c>
      <c r="AB331" t="s">
        <v>64</v>
      </c>
      <c r="AD331" t="s">
        <v>64</v>
      </c>
      <c r="AF331" t="s">
        <v>64</v>
      </c>
      <c r="AH331" t="s">
        <v>64</v>
      </c>
      <c r="AJ331" t="s">
        <v>64</v>
      </c>
      <c r="AL331" t="s">
        <v>64</v>
      </c>
      <c r="AN331" t="s">
        <v>64</v>
      </c>
      <c r="AP331" t="s">
        <v>64</v>
      </c>
      <c r="AR331" t="s">
        <v>64</v>
      </c>
      <c r="AT331" t="s">
        <v>64</v>
      </c>
      <c r="AV331" t="s">
        <v>64</v>
      </c>
      <c r="AX331" t="s">
        <v>64</v>
      </c>
      <c r="AZ331" t="s">
        <v>64</v>
      </c>
      <c r="BB331" t="s">
        <v>64</v>
      </c>
      <c r="BD331" t="s">
        <v>64</v>
      </c>
      <c r="BF331" t="s">
        <v>64</v>
      </c>
    </row>
    <row r="332" spans="1:58" x14ac:dyDescent="0.25">
      <c r="A332" t="s">
        <v>58</v>
      </c>
      <c r="B332">
        <v>2</v>
      </c>
      <c r="C332" t="s">
        <v>75</v>
      </c>
      <c r="D332">
        <v>1995</v>
      </c>
      <c r="E332">
        <v>1994</v>
      </c>
      <c r="F332">
        <v>12</v>
      </c>
      <c r="G332" t="s">
        <v>60</v>
      </c>
      <c r="H332">
        <v>509.66</v>
      </c>
      <c r="I332">
        <v>23.49</v>
      </c>
      <c r="J332" t="s">
        <v>67</v>
      </c>
      <c r="K332">
        <v>7.3</v>
      </c>
      <c r="L332" t="s">
        <v>61</v>
      </c>
      <c r="M332">
        <v>25.5</v>
      </c>
      <c r="N332" t="s">
        <v>61</v>
      </c>
      <c r="O332">
        <v>12.87</v>
      </c>
      <c r="P332" t="s">
        <v>61</v>
      </c>
      <c r="Q332">
        <v>1447.6</v>
      </c>
      <c r="R332" t="s">
        <v>67</v>
      </c>
      <c r="S332">
        <v>6.54</v>
      </c>
      <c r="T332" t="s">
        <v>61</v>
      </c>
      <c r="U332">
        <v>0.04</v>
      </c>
      <c r="V332" t="s">
        <v>61</v>
      </c>
      <c r="W332">
        <v>1.4999999999999999E-2</v>
      </c>
      <c r="X332" t="s">
        <v>61</v>
      </c>
      <c r="Y332">
        <v>6.0000000000000001E-3</v>
      </c>
      <c r="Z332" t="s">
        <v>61</v>
      </c>
      <c r="AA332">
        <v>2.5000000000000001E-2</v>
      </c>
      <c r="AB332" t="s">
        <v>62</v>
      </c>
      <c r="AC332">
        <v>0.21</v>
      </c>
      <c r="AD332" t="s">
        <v>62</v>
      </c>
      <c r="AE332">
        <v>0.08</v>
      </c>
      <c r="AF332" t="s">
        <v>62</v>
      </c>
      <c r="AG332">
        <v>0.02</v>
      </c>
      <c r="AH332" t="s">
        <v>62</v>
      </c>
      <c r="AI332">
        <v>0.13</v>
      </c>
      <c r="AJ332" t="s">
        <v>62</v>
      </c>
      <c r="AK332">
        <v>0.16</v>
      </c>
      <c r="AL332" t="s">
        <v>61</v>
      </c>
      <c r="AM332">
        <v>0.03</v>
      </c>
      <c r="AN332" t="s">
        <v>61</v>
      </c>
      <c r="AO332">
        <v>8.9999999999999993E-3</v>
      </c>
      <c r="AP332" t="s">
        <v>65</v>
      </c>
      <c r="AQ332">
        <v>4.7E-2</v>
      </c>
      <c r="AR332" t="s">
        <v>61</v>
      </c>
      <c r="AS332">
        <v>1.37</v>
      </c>
      <c r="AT332" t="s">
        <v>61</v>
      </c>
      <c r="AU332">
        <v>0.3</v>
      </c>
      <c r="AV332" t="s">
        <v>61</v>
      </c>
      <c r="AW332">
        <v>2.2999999999999998</v>
      </c>
      <c r="AX332" t="s">
        <v>61</v>
      </c>
      <c r="AY332">
        <v>0.81</v>
      </c>
      <c r="AZ332" t="s">
        <v>61</v>
      </c>
      <c r="BA332">
        <v>0.1</v>
      </c>
      <c r="BB332" t="s">
        <v>61</v>
      </c>
      <c r="BC332">
        <v>1.1399999999999999</v>
      </c>
      <c r="BD332" t="s">
        <v>61</v>
      </c>
      <c r="BF332" t="s">
        <v>64</v>
      </c>
    </row>
    <row r="333" spans="1:58" x14ac:dyDescent="0.25">
      <c r="A333" t="s">
        <v>58</v>
      </c>
      <c r="B333">
        <v>2</v>
      </c>
      <c r="C333" t="s">
        <v>75</v>
      </c>
      <c r="D333">
        <v>1995</v>
      </c>
      <c r="E333">
        <v>1995</v>
      </c>
      <c r="F333">
        <v>1</v>
      </c>
      <c r="G333" t="s">
        <v>60</v>
      </c>
      <c r="H333">
        <v>649.82000000000005</v>
      </c>
      <c r="I333">
        <v>29.95</v>
      </c>
      <c r="J333" t="s">
        <v>67</v>
      </c>
      <c r="K333">
        <v>7.2</v>
      </c>
      <c r="L333" t="s">
        <v>67</v>
      </c>
      <c r="M333">
        <v>24.79</v>
      </c>
      <c r="N333" t="s">
        <v>67</v>
      </c>
      <c r="O333">
        <v>13.37</v>
      </c>
      <c r="P333" t="s">
        <v>67</v>
      </c>
      <c r="Q333">
        <v>920.09</v>
      </c>
      <c r="R333" t="s">
        <v>67</v>
      </c>
      <c r="S333">
        <v>6.14</v>
      </c>
      <c r="T333" t="s">
        <v>67</v>
      </c>
      <c r="U333">
        <v>0.14299999999999999</v>
      </c>
      <c r="V333" t="s">
        <v>61</v>
      </c>
      <c r="W333">
        <v>1.4999999999999999E-2</v>
      </c>
      <c r="X333" t="s">
        <v>67</v>
      </c>
      <c r="Y333">
        <v>6.0000000000000001E-3</v>
      </c>
      <c r="Z333" t="s">
        <v>67</v>
      </c>
      <c r="AA333">
        <v>0.13</v>
      </c>
      <c r="AB333" t="s">
        <v>62</v>
      </c>
      <c r="AC333">
        <v>0.7</v>
      </c>
      <c r="AD333" t="s">
        <v>68</v>
      </c>
      <c r="AE333">
        <v>0.1</v>
      </c>
      <c r="AF333" t="s">
        <v>68</v>
      </c>
      <c r="AG333">
        <v>0.03</v>
      </c>
      <c r="AH333" t="s">
        <v>68</v>
      </c>
      <c r="AI333">
        <v>0.6</v>
      </c>
      <c r="AJ333" t="s">
        <v>68</v>
      </c>
      <c r="AK333">
        <v>0.64</v>
      </c>
      <c r="AL333" t="s">
        <v>67</v>
      </c>
      <c r="AM333">
        <v>0.04</v>
      </c>
      <c r="AN333" t="s">
        <v>67</v>
      </c>
      <c r="AO333">
        <v>0.01</v>
      </c>
      <c r="AP333" t="s">
        <v>70</v>
      </c>
      <c r="AQ333">
        <v>5.1999999999999998E-2</v>
      </c>
      <c r="AR333" t="s">
        <v>67</v>
      </c>
      <c r="AS333">
        <v>1.35</v>
      </c>
      <c r="AT333" t="s">
        <v>67</v>
      </c>
      <c r="AU333">
        <v>0.31</v>
      </c>
      <c r="AV333" t="s">
        <v>67</v>
      </c>
      <c r="AW333">
        <v>2.25</v>
      </c>
      <c r="AX333" t="s">
        <v>67</v>
      </c>
      <c r="AY333">
        <v>0.79</v>
      </c>
      <c r="AZ333" t="s">
        <v>67</v>
      </c>
      <c r="BA333">
        <v>0.11</v>
      </c>
      <c r="BB333" t="s">
        <v>67</v>
      </c>
      <c r="BC333">
        <v>0.74</v>
      </c>
      <c r="BD333" t="s">
        <v>67</v>
      </c>
      <c r="BF333" t="s">
        <v>64</v>
      </c>
    </row>
    <row r="334" spans="1:58" x14ac:dyDescent="0.25">
      <c r="A334" t="s">
        <v>58</v>
      </c>
      <c r="B334">
        <v>2</v>
      </c>
      <c r="C334" t="s">
        <v>75</v>
      </c>
      <c r="D334">
        <v>1995</v>
      </c>
      <c r="E334">
        <v>1995</v>
      </c>
      <c r="F334">
        <v>2</v>
      </c>
      <c r="G334" t="s">
        <v>60</v>
      </c>
      <c r="H334">
        <v>774.21</v>
      </c>
      <c r="I334">
        <v>32.229999999999997</v>
      </c>
      <c r="J334" t="s">
        <v>67</v>
      </c>
      <c r="K334">
        <v>7.26</v>
      </c>
      <c r="L334" t="s">
        <v>67</v>
      </c>
      <c r="M334">
        <v>22.15</v>
      </c>
      <c r="N334" t="s">
        <v>67</v>
      </c>
      <c r="O334">
        <v>11.46</v>
      </c>
      <c r="P334" t="s">
        <v>67</v>
      </c>
      <c r="Q334">
        <v>155.85</v>
      </c>
      <c r="R334" t="s">
        <v>67</v>
      </c>
      <c r="S334">
        <v>5.69</v>
      </c>
      <c r="T334" t="s">
        <v>67</v>
      </c>
      <c r="U334">
        <v>9.4E-2</v>
      </c>
      <c r="V334" t="s">
        <v>67</v>
      </c>
      <c r="W334">
        <v>1.4999999999999999E-2</v>
      </c>
      <c r="X334" t="s">
        <v>67</v>
      </c>
      <c r="Y334">
        <v>7.0000000000000001E-3</v>
      </c>
      <c r="Z334" t="s">
        <v>67</v>
      </c>
      <c r="AA334">
        <v>7.9000000000000001E-2</v>
      </c>
      <c r="AB334" t="s">
        <v>68</v>
      </c>
      <c r="AC334">
        <v>0.35</v>
      </c>
      <c r="AD334" t="s">
        <v>68</v>
      </c>
      <c r="AE334">
        <v>0.1</v>
      </c>
      <c r="AF334" t="s">
        <v>68</v>
      </c>
      <c r="AG334">
        <v>0.03</v>
      </c>
      <c r="AH334" t="s">
        <v>68</v>
      </c>
      <c r="AI334">
        <v>0.25</v>
      </c>
      <c r="AJ334" t="s">
        <v>68</v>
      </c>
      <c r="AK334">
        <v>0.28999999999999998</v>
      </c>
      <c r="AL334" t="s">
        <v>67</v>
      </c>
      <c r="AM334">
        <v>0.04</v>
      </c>
      <c r="AN334" t="s">
        <v>67</v>
      </c>
      <c r="AO334">
        <v>1.4999999999999999E-2</v>
      </c>
      <c r="AP334" t="s">
        <v>70</v>
      </c>
      <c r="AQ334">
        <v>6.0999999999999999E-2</v>
      </c>
      <c r="AR334" t="s">
        <v>67</v>
      </c>
      <c r="AS334">
        <v>1.24</v>
      </c>
      <c r="AT334" t="s">
        <v>67</v>
      </c>
      <c r="AU334">
        <v>0.26</v>
      </c>
      <c r="AV334" t="s">
        <v>67</v>
      </c>
      <c r="AW334">
        <v>1.94</v>
      </c>
      <c r="AX334" t="s">
        <v>67</v>
      </c>
      <c r="AY334">
        <v>0.7</v>
      </c>
      <c r="AZ334" t="s">
        <v>67</v>
      </c>
      <c r="BA334">
        <v>0.09</v>
      </c>
      <c r="BB334" t="s">
        <v>67</v>
      </c>
      <c r="BC334">
        <v>0.71</v>
      </c>
      <c r="BD334" t="s">
        <v>67</v>
      </c>
      <c r="BF334" t="s">
        <v>64</v>
      </c>
    </row>
    <row r="335" spans="1:58" x14ac:dyDescent="0.25">
      <c r="A335" t="s">
        <v>58</v>
      </c>
      <c r="B335">
        <v>2</v>
      </c>
      <c r="C335" t="s">
        <v>75</v>
      </c>
      <c r="D335">
        <v>1995</v>
      </c>
      <c r="E335">
        <v>1995</v>
      </c>
      <c r="F335">
        <v>3</v>
      </c>
      <c r="G335" t="s">
        <v>66</v>
      </c>
      <c r="H335">
        <v>302.24</v>
      </c>
      <c r="I335">
        <v>13.93</v>
      </c>
      <c r="J335" t="s">
        <v>67</v>
      </c>
      <c r="K335">
        <v>7.31</v>
      </c>
      <c r="L335" t="s">
        <v>67</v>
      </c>
      <c r="M335">
        <v>23.99</v>
      </c>
      <c r="N335" t="s">
        <v>67</v>
      </c>
      <c r="O335">
        <v>12.83</v>
      </c>
      <c r="P335" t="s">
        <v>67</v>
      </c>
      <c r="Q335">
        <v>0.94</v>
      </c>
      <c r="R335" t="s">
        <v>67</v>
      </c>
      <c r="S335">
        <v>6.42</v>
      </c>
      <c r="T335" t="s">
        <v>67</v>
      </c>
      <c r="U335">
        <v>1.7000000000000001E-2</v>
      </c>
      <c r="V335" t="s">
        <v>67</v>
      </c>
      <c r="W335">
        <v>1.4E-2</v>
      </c>
      <c r="X335" t="s">
        <v>67</v>
      </c>
      <c r="Y335">
        <v>7.0000000000000001E-3</v>
      </c>
      <c r="Z335" t="s">
        <v>67</v>
      </c>
      <c r="AA335">
        <v>4.0000000000000001E-3</v>
      </c>
      <c r="AB335" t="s">
        <v>68</v>
      </c>
      <c r="AC335">
        <v>0.09</v>
      </c>
      <c r="AD335" t="s">
        <v>68</v>
      </c>
      <c r="AE335">
        <v>0.09</v>
      </c>
      <c r="AF335" t="s">
        <v>68</v>
      </c>
      <c r="AG335">
        <v>0.02</v>
      </c>
      <c r="AH335" t="s">
        <v>68</v>
      </c>
      <c r="AI335">
        <v>0</v>
      </c>
      <c r="AJ335" t="s">
        <v>68</v>
      </c>
      <c r="AK335">
        <v>0.03</v>
      </c>
      <c r="AL335" t="s">
        <v>67</v>
      </c>
      <c r="AM335">
        <v>0.03</v>
      </c>
      <c r="AN335" t="s">
        <v>67</v>
      </c>
      <c r="AO335">
        <v>6.0000000000000001E-3</v>
      </c>
      <c r="AP335" t="s">
        <v>70</v>
      </c>
      <c r="AQ335">
        <v>5.6000000000000001E-2</v>
      </c>
      <c r="AR335" t="s">
        <v>67</v>
      </c>
      <c r="AS335">
        <v>1.32</v>
      </c>
      <c r="AT335" t="s">
        <v>67</v>
      </c>
      <c r="AU335">
        <v>0.28000000000000003</v>
      </c>
      <c r="AV335" t="s">
        <v>67</v>
      </c>
      <c r="AW335">
        <v>2.14</v>
      </c>
      <c r="AX335" t="s">
        <v>67</v>
      </c>
      <c r="AY335">
        <v>0.78</v>
      </c>
      <c r="AZ335" t="s">
        <v>67</v>
      </c>
      <c r="BA335">
        <v>7.0000000000000007E-2</v>
      </c>
      <c r="BB335" t="s">
        <v>67</v>
      </c>
      <c r="BC335">
        <v>0.6</v>
      </c>
      <c r="BD335" t="s">
        <v>67</v>
      </c>
      <c r="BF335" t="s">
        <v>64</v>
      </c>
    </row>
    <row r="336" spans="1:58" x14ac:dyDescent="0.25">
      <c r="A336" t="s">
        <v>58</v>
      </c>
      <c r="B336">
        <v>2</v>
      </c>
      <c r="C336" t="s">
        <v>75</v>
      </c>
      <c r="D336">
        <v>1995</v>
      </c>
      <c r="E336">
        <v>1995</v>
      </c>
      <c r="F336">
        <v>4</v>
      </c>
      <c r="G336" t="s">
        <v>66</v>
      </c>
      <c r="H336">
        <v>385.18</v>
      </c>
      <c r="I336">
        <v>17.18</v>
      </c>
      <c r="J336" t="s">
        <v>67</v>
      </c>
      <c r="K336">
        <v>7.37</v>
      </c>
      <c r="L336" t="s">
        <v>71</v>
      </c>
      <c r="M336">
        <v>25.6</v>
      </c>
      <c r="N336" t="s">
        <v>67</v>
      </c>
      <c r="O336">
        <v>12.71</v>
      </c>
      <c r="P336" t="s">
        <v>67</v>
      </c>
      <c r="Q336">
        <v>1.69</v>
      </c>
      <c r="R336" t="s">
        <v>67</v>
      </c>
      <c r="S336">
        <v>6.37</v>
      </c>
      <c r="T336" t="s">
        <v>67</v>
      </c>
      <c r="U336">
        <v>1.4E-2</v>
      </c>
      <c r="V336" t="s">
        <v>67</v>
      </c>
      <c r="W336">
        <v>1.0999999999999999E-2</v>
      </c>
      <c r="X336" t="s">
        <v>67</v>
      </c>
      <c r="Y336">
        <v>7.0000000000000001E-3</v>
      </c>
      <c r="Z336" t="s">
        <v>67</v>
      </c>
      <c r="AA336">
        <v>4.0000000000000001E-3</v>
      </c>
      <c r="AB336" t="s">
        <v>68</v>
      </c>
      <c r="AC336">
        <v>0.09</v>
      </c>
      <c r="AD336" t="s">
        <v>68</v>
      </c>
      <c r="AE336">
        <v>0.08</v>
      </c>
      <c r="AF336" t="s">
        <v>68</v>
      </c>
      <c r="AG336">
        <v>0.02</v>
      </c>
      <c r="AH336" t="s">
        <v>68</v>
      </c>
      <c r="AI336">
        <v>0.01</v>
      </c>
      <c r="AJ336" t="s">
        <v>68</v>
      </c>
      <c r="AK336">
        <v>0.04</v>
      </c>
      <c r="AL336" t="s">
        <v>67</v>
      </c>
      <c r="AM336">
        <v>0.03</v>
      </c>
      <c r="AN336" t="s">
        <v>67</v>
      </c>
      <c r="AO336">
        <v>7.0000000000000001E-3</v>
      </c>
      <c r="AP336" t="s">
        <v>70</v>
      </c>
      <c r="AQ336">
        <v>4.8000000000000001E-2</v>
      </c>
      <c r="AR336" t="s">
        <v>67</v>
      </c>
      <c r="AS336">
        <v>1.32</v>
      </c>
      <c r="AT336" t="s">
        <v>67</v>
      </c>
      <c r="AU336">
        <v>0.28000000000000003</v>
      </c>
      <c r="AV336" t="s">
        <v>67</v>
      </c>
      <c r="AW336">
        <v>2.1800000000000002</v>
      </c>
      <c r="AX336" t="s">
        <v>67</v>
      </c>
      <c r="AY336">
        <v>0.79</v>
      </c>
      <c r="AZ336" t="s">
        <v>67</v>
      </c>
      <c r="BA336">
        <v>7.0000000000000007E-2</v>
      </c>
      <c r="BB336" t="s">
        <v>67</v>
      </c>
      <c r="BC336">
        <v>0.6</v>
      </c>
      <c r="BD336" t="s">
        <v>67</v>
      </c>
      <c r="BF336" t="s">
        <v>64</v>
      </c>
    </row>
    <row r="337" spans="1:58" x14ac:dyDescent="0.25">
      <c r="A337" t="s">
        <v>58</v>
      </c>
      <c r="B337">
        <v>2</v>
      </c>
      <c r="C337" t="s">
        <v>75</v>
      </c>
      <c r="D337">
        <v>1995</v>
      </c>
      <c r="E337">
        <v>1995</v>
      </c>
      <c r="F337">
        <v>5</v>
      </c>
      <c r="G337" t="s">
        <v>66</v>
      </c>
      <c r="H337">
        <v>404.21</v>
      </c>
      <c r="I337">
        <v>18.63</v>
      </c>
      <c r="J337" t="s">
        <v>67</v>
      </c>
      <c r="K337">
        <v>7.5</v>
      </c>
      <c r="L337" t="s">
        <v>71</v>
      </c>
      <c r="M337">
        <v>26.79</v>
      </c>
      <c r="N337" t="s">
        <v>67</v>
      </c>
      <c r="O337">
        <v>12.92</v>
      </c>
      <c r="P337" t="s">
        <v>67</v>
      </c>
      <c r="Q337">
        <v>1.78</v>
      </c>
      <c r="R337" t="s">
        <v>67</v>
      </c>
      <c r="S337">
        <v>6.52</v>
      </c>
      <c r="T337" t="s">
        <v>67</v>
      </c>
      <c r="U337">
        <v>1.4E-2</v>
      </c>
      <c r="V337" t="s">
        <v>67</v>
      </c>
      <c r="W337">
        <v>0.01</v>
      </c>
      <c r="X337" t="s">
        <v>67</v>
      </c>
      <c r="Y337">
        <v>7.0000000000000001E-3</v>
      </c>
      <c r="Z337" t="s">
        <v>67</v>
      </c>
      <c r="AA337">
        <v>3.0000000000000001E-3</v>
      </c>
      <c r="AB337" t="s">
        <v>68</v>
      </c>
      <c r="AC337">
        <v>0.08</v>
      </c>
      <c r="AD337" t="s">
        <v>68</v>
      </c>
      <c r="AE337">
        <v>0.06</v>
      </c>
      <c r="AF337" t="s">
        <v>68</v>
      </c>
      <c r="AG337">
        <v>0.01</v>
      </c>
      <c r="AH337" t="s">
        <v>68</v>
      </c>
      <c r="AI337">
        <v>0.02</v>
      </c>
      <c r="AJ337" t="s">
        <v>68</v>
      </c>
      <c r="AK337">
        <v>0.04</v>
      </c>
      <c r="AL337" t="s">
        <v>67</v>
      </c>
      <c r="AM337">
        <v>0.02</v>
      </c>
      <c r="AN337" t="s">
        <v>67</v>
      </c>
      <c r="AO337">
        <v>1.0999999999999999E-2</v>
      </c>
      <c r="AP337" t="s">
        <v>70</v>
      </c>
      <c r="AQ337">
        <v>3.7999999999999999E-2</v>
      </c>
      <c r="AR337" t="s">
        <v>67</v>
      </c>
      <c r="AS337">
        <v>1.35</v>
      </c>
      <c r="AT337" t="s">
        <v>67</v>
      </c>
      <c r="AU337">
        <v>0.28999999999999998</v>
      </c>
      <c r="AV337" t="s">
        <v>67</v>
      </c>
      <c r="AW337">
        <v>2.2799999999999998</v>
      </c>
      <c r="AX337" t="s">
        <v>67</v>
      </c>
      <c r="AY337">
        <v>0.8</v>
      </c>
      <c r="AZ337" t="s">
        <v>67</v>
      </c>
      <c r="BA337">
        <v>7.0000000000000007E-2</v>
      </c>
      <c r="BB337" t="s">
        <v>67</v>
      </c>
      <c r="BC337">
        <v>0.63</v>
      </c>
      <c r="BD337" t="s">
        <v>67</v>
      </c>
      <c r="BF337" t="s">
        <v>64</v>
      </c>
    </row>
    <row r="338" spans="1:58" x14ac:dyDescent="0.25">
      <c r="A338" t="s">
        <v>58</v>
      </c>
      <c r="B338">
        <v>2</v>
      </c>
      <c r="C338" t="s">
        <v>75</v>
      </c>
      <c r="D338">
        <v>1995</v>
      </c>
      <c r="E338">
        <v>1995</v>
      </c>
      <c r="F338">
        <v>6</v>
      </c>
      <c r="G338" t="s">
        <v>66</v>
      </c>
      <c r="H338">
        <v>148.19999999999999</v>
      </c>
      <c r="I338">
        <v>6.61</v>
      </c>
      <c r="J338" t="s">
        <v>67</v>
      </c>
      <c r="K338">
        <v>7.66</v>
      </c>
      <c r="L338" t="s">
        <v>71</v>
      </c>
      <c r="M338">
        <v>31.97</v>
      </c>
      <c r="N338" t="s">
        <v>71</v>
      </c>
      <c r="O338">
        <v>15.33</v>
      </c>
      <c r="P338" t="s">
        <v>71</v>
      </c>
      <c r="Q338">
        <v>10.69</v>
      </c>
      <c r="R338" t="s">
        <v>67</v>
      </c>
      <c r="S338">
        <v>7.44</v>
      </c>
      <c r="T338" t="s">
        <v>67</v>
      </c>
      <c r="U338">
        <v>3.5999999999999997E-2</v>
      </c>
      <c r="V338" t="s">
        <v>67</v>
      </c>
      <c r="W338">
        <v>1.6E-2</v>
      </c>
      <c r="X338" t="s">
        <v>67</v>
      </c>
      <c r="Y338">
        <v>7.0000000000000001E-3</v>
      </c>
      <c r="Z338" t="s">
        <v>67</v>
      </c>
      <c r="AA338">
        <v>1.9E-2</v>
      </c>
      <c r="AB338" t="s">
        <v>68</v>
      </c>
      <c r="AC338">
        <v>0.18</v>
      </c>
      <c r="AD338" t="s">
        <v>68</v>
      </c>
      <c r="AE338">
        <v>7.0000000000000007E-2</v>
      </c>
      <c r="AF338" t="s">
        <v>68</v>
      </c>
      <c r="AG338">
        <v>0.04</v>
      </c>
      <c r="AH338" t="s">
        <v>68</v>
      </c>
      <c r="AI338">
        <v>0.11</v>
      </c>
      <c r="AJ338" t="s">
        <v>68</v>
      </c>
      <c r="AK338">
        <v>0.16</v>
      </c>
      <c r="AL338" t="s">
        <v>67</v>
      </c>
      <c r="AM338">
        <v>0.05</v>
      </c>
      <c r="AN338" t="s">
        <v>67</v>
      </c>
      <c r="AO338">
        <v>1.4999999999999999E-2</v>
      </c>
      <c r="AP338" t="s">
        <v>67</v>
      </c>
      <c r="AQ338">
        <v>1.9E-2</v>
      </c>
      <c r="AR338" t="s">
        <v>67</v>
      </c>
      <c r="AS338">
        <v>1.62</v>
      </c>
      <c r="AT338" t="s">
        <v>67</v>
      </c>
      <c r="AU338">
        <v>0.39</v>
      </c>
      <c r="AV338" t="s">
        <v>67</v>
      </c>
      <c r="AW338">
        <v>2.76</v>
      </c>
      <c r="AX338" t="s">
        <v>67</v>
      </c>
      <c r="AY338">
        <v>0.93</v>
      </c>
      <c r="AZ338" t="s">
        <v>67</v>
      </c>
      <c r="BA338">
        <v>0.09</v>
      </c>
      <c r="BB338" t="s">
        <v>67</v>
      </c>
      <c r="BC338">
        <v>0.66</v>
      </c>
      <c r="BD338" t="s">
        <v>67</v>
      </c>
      <c r="BF338" t="s">
        <v>64</v>
      </c>
    </row>
    <row r="339" spans="1:58" x14ac:dyDescent="0.25">
      <c r="A339" t="s">
        <v>58</v>
      </c>
      <c r="B339">
        <v>2</v>
      </c>
      <c r="C339" t="s">
        <v>75</v>
      </c>
      <c r="D339">
        <v>1995</v>
      </c>
      <c r="E339">
        <v>1995</v>
      </c>
      <c r="F339">
        <v>7</v>
      </c>
      <c r="G339" t="s">
        <v>66</v>
      </c>
      <c r="H339">
        <v>60.97</v>
      </c>
      <c r="I339">
        <v>2.81</v>
      </c>
      <c r="J339" t="s">
        <v>67</v>
      </c>
      <c r="K339">
        <v>7.5</v>
      </c>
      <c r="L339" t="s">
        <v>71</v>
      </c>
      <c r="M339">
        <v>33.46</v>
      </c>
      <c r="N339" t="s">
        <v>71</v>
      </c>
      <c r="O339">
        <v>16.54</v>
      </c>
      <c r="P339" t="s">
        <v>71</v>
      </c>
      <c r="Q339">
        <v>14.23</v>
      </c>
      <c r="R339" t="s">
        <v>67</v>
      </c>
      <c r="S339">
        <v>7.95</v>
      </c>
      <c r="T339" t="s">
        <v>67</v>
      </c>
      <c r="U339">
        <v>4.3999999999999997E-2</v>
      </c>
      <c r="V339" t="s">
        <v>67</v>
      </c>
      <c r="W339">
        <v>1.7000000000000001E-2</v>
      </c>
      <c r="X339" t="s">
        <v>67</v>
      </c>
      <c r="Y339">
        <v>8.0000000000000002E-3</v>
      </c>
      <c r="Z339" t="s">
        <v>67</v>
      </c>
      <c r="AA339">
        <v>2.7E-2</v>
      </c>
      <c r="AB339" t="s">
        <v>68</v>
      </c>
      <c r="AC339">
        <v>0.23</v>
      </c>
      <c r="AD339" t="s">
        <v>68</v>
      </c>
      <c r="AE339">
        <v>0.08</v>
      </c>
      <c r="AF339" t="s">
        <v>68</v>
      </c>
      <c r="AG339">
        <v>0.05</v>
      </c>
      <c r="AH339" t="s">
        <v>68</v>
      </c>
      <c r="AI339">
        <v>0.15</v>
      </c>
      <c r="AJ339" t="s">
        <v>68</v>
      </c>
      <c r="AK339">
        <v>0.2</v>
      </c>
      <c r="AL339" t="s">
        <v>67</v>
      </c>
      <c r="AM339">
        <v>0.05</v>
      </c>
      <c r="AN339" t="s">
        <v>67</v>
      </c>
      <c r="AO339">
        <v>0.01</v>
      </c>
      <c r="AP339" t="s">
        <v>70</v>
      </c>
      <c r="AQ339">
        <v>2.5000000000000001E-2</v>
      </c>
      <c r="AR339" t="s">
        <v>67</v>
      </c>
      <c r="AS339">
        <v>1.77</v>
      </c>
      <c r="AT339" t="s">
        <v>67</v>
      </c>
      <c r="AU339">
        <v>0.43</v>
      </c>
      <c r="AV339" t="s">
        <v>67</v>
      </c>
      <c r="AW339">
        <v>3.01</v>
      </c>
      <c r="AX339" t="s">
        <v>67</v>
      </c>
      <c r="AY339">
        <v>0.99</v>
      </c>
      <c r="AZ339" t="s">
        <v>67</v>
      </c>
      <c r="BA339">
        <v>0.08</v>
      </c>
      <c r="BB339" t="s">
        <v>67</v>
      </c>
      <c r="BC339">
        <v>0.72</v>
      </c>
      <c r="BD339" t="s">
        <v>67</v>
      </c>
      <c r="BF339" t="s">
        <v>64</v>
      </c>
    </row>
    <row r="340" spans="1:58" x14ac:dyDescent="0.25">
      <c r="A340" t="s">
        <v>58</v>
      </c>
      <c r="B340">
        <v>2</v>
      </c>
      <c r="C340" t="s">
        <v>75</v>
      </c>
      <c r="D340">
        <v>1995</v>
      </c>
      <c r="E340">
        <v>1995</v>
      </c>
      <c r="F340">
        <v>8</v>
      </c>
      <c r="G340" t="s">
        <v>77</v>
      </c>
      <c r="H340">
        <v>31.24</v>
      </c>
      <c r="I340">
        <v>1.44</v>
      </c>
      <c r="J340" t="s">
        <v>67</v>
      </c>
      <c r="K340">
        <v>7.5</v>
      </c>
      <c r="L340" t="s">
        <v>67</v>
      </c>
      <c r="M340">
        <v>36.619999999999997</v>
      </c>
      <c r="N340" t="s">
        <v>67</v>
      </c>
      <c r="O340">
        <v>18.329999999999998</v>
      </c>
      <c r="P340" t="s">
        <v>67</v>
      </c>
      <c r="Q340">
        <v>0.54</v>
      </c>
      <c r="R340" t="s">
        <v>67</v>
      </c>
      <c r="S340">
        <v>8.6199999999999992</v>
      </c>
      <c r="T340" t="s">
        <v>67</v>
      </c>
      <c r="U340">
        <v>2.3E-2</v>
      </c>
      <c r="V340" t="s">
        <v>67</v>
      </c>
      <c r="W340">
        <v>1.9E-2</v>
      </c>
      <c r="X340" t="s">
        <v>67</v>
      </c>
      <c r="Y340">
        <v>0.01</v>
      </c>
      <c r="Z340" t="s">
        <v>67</v>
      </c>
      <c r="AA340">
        <v>4.0000000000000001E-3</v>
      </c>
      <c r="AB340" t="s">
        <v>68</v>
      </c>
      <c r="AC340">
        <v>7.0000000000000007E-2</v>
      </c>
      <c r="AD340" t="s">
        <v>68</v>
      </c>
      <c r="AE340">
        <v>7.0000000000000007E-2</v>
      </c>
      <c r="AF340" t="s">
        <v>68</v>
      </c>
      <c r="AG340">
        <v>0.03</v>
      </c>
      <c r="AH340" t="s">
        <v>68</v>
      </c>
      <c r="AI340">
        <v>0</v>
      </c>
      <c r="AJ340" t="s">
        <v>68</v>
      </c>
      <c r="AK340">
        <v>0.03</v>
      </c>
      <c r="AL340" t="s">
        <v>67</v>
      </c>
      <c r="AM340">
        <v>0.03</v>
      </c>
      <c r="AN340" t="s">
        <v>67</v>
      </c>
      <c r="AO340">
        <v>5.0000000000000001E-3</v>
      </c>
      <c r="AP340" t="s">
        <v>70</v>
      </c>
      <c r="AQ340">
        <v>4.2999999999999997E-2</v>
      </c>
      <c r="AR340" t="s">
        <v>67</v>
      </c>
      <c r="AS340">
        <v>1.97</v>
      </c>
      <c r="AT340" t="s">
        <v>67</v>
      </c>
      <c r="AU340">
        <v>0.47</v>
      </c>
      <c r="AV340" t="s">
        <v>67</v>
      </c>
      <c r="AW340">
        <v>4.55</v>
      </c>
      <c r="AX340" t="s">
        <v>67</v>
      </c>
      <c r="AY340">
        <v>1.1299999999999999</v>
      </c>
      <c r="AZ340" t="s">
        <v>67</v>
      </c>
      <c r="BA340">
        <v>0.11</v>
      </c>
      <c r="BB340" t="s">
        <v>67</v>
      </c>
      <c r="BC340">
        <v>0.64</v>
      </c>
      <c r="BD340" t="s">
        <v>67</v>
      </c>
      <c r="BF340" t="s">
        <v>64</v>
      </c>
    </row>
    <row r="341" spans="1:58" x14ac:dyDescent="0.25">
      <c r="A341" t="s">
        <v>58</v>
      </c>
      <c r="B341">
        <v>2</v>
      </c>
      <c r="C341" t="s">
        <v>75</v>
      </c>
      <c r="D341">
        <v>1995</v>
      </c>
      <c r="E341">
        <v>1995</v>
      </c>
      <c r="F341">
        <v>9</v>
      </c>
      <c r="G341" t="s">
        <v>77</v>
      </c>
      <c r="H341">
        <v>33.409999999999997</v>
      </c>
      <c r="I341">
        <v>1.49</v>
      </c>
      <c r="J341" t="s">
        <v>73</v>
      </c>
      <c r="K341">
        <v>7.5</v>
      </c>
      <c r="L341" t="s">
        <v>67</v>
      </c>
      <c r="M341">
        <v>36.96</v>
      </c>
      <c r="N341" t="s">
        <v>67</v>
      </c>
      <c r="O341">
        <v>17.87</v>
      </c>
      <c r="P341" t="s">
        <v>67</v>
      </c>
      <c r="Q341">
        <v>1.44</v>
      </c>
      <c r="R341" t="s">
        <v>67</v>
      </c>
      <c r="S341">
        <v>8.2899999999999991</v>
      </c>
      <c r="T341" t="s">
        <v>67</v>
      </c>
      <c r="U341">
        <v>2.7E-2</v>
      </c>
      <c r="V341" t="s">
        <v>67</v>
      </c>
      <c r="W341">
        <v>2.3E-2</v>
      </c>
      <c r="X341" t="s">
        <v>67</v>
      </c>
      <c r="Y341">
        <v>1.2E-2</v>
      </c>
      <c r="Z341" t="s">
        <v>67</v>
      </c>
      <c r="AA341">
        <v>4.0000000000000001E-3</v>
      </c>
      <c r="AB341" t="s">
        <v>68</v>
      </c>
      <c r="AC341">
        <v>0.16</v>
      </c>
      <c r="AD341" t="s">
        <v>68</v>
      </c>
      <c r="AE341">
        <v>0.15</v>
      </c>
      <c r="AF341" t="s">
        <v>68</v>
      </c>
      <c r="AG341">
        <v>0.04</v>
      </c>
      <c r="AH341" t="s">
        <v>68</v>
      </c>
      <c r="AI341">
        <v>0.01</v>
      </c>
      <c r="AJ341" t="s">
        <v>68</v>
      </c>
      <c r="AK341">
        <v>0.06</v>
      </c>
      <c r="AL341" t="s">
        <v>67</v>
      </c>
      <c r="AM341">
        <v>0.05</v>
      </c>
      <c r="AN341" t="s">
        <v>67</v>
      </c>
      <c r="AO341">
        <v>8.9999999999999993E-3</v>
      </c>
      <c r="AP341" t="s">
        <v>70</v>
      </c>
      <c r="AQ341">
        <v>0.1</v>
      </c>
      <c r="AR341" t="s">
        <v>67</v>
      </c>
      <c r="AS341">
        <v>1.95</v>
      </c>
      <c r="AT341" t="s">
        <v>67</v>
      </c>
      <c r="AU341">
        <v>0.48</v>
      </c>
      <c r="AV341" t="s">
        <v>67</v>
      </c>
      <c r="AW341">
        <v>4.8899999999999997</v>
      </c>
      <c r="AX341" t="s">
        <v>67</v>
      </c>
      <c r="AY341">
        <v>1.22</v>
      </c>
      <c r="AZ341" t="s">
        <v>67</v>
      </c>
      <c r="BA341">
        <v>0.1</v>
      </c>
      <c r="BB341" t="s">
        <v>67</v>
      </c>
      <c r="BC341">
        <v>0.6</v>
      </c>
      <c r="BD341" t="s">
        <v>67</v>
      </c>
      <c r="BF341" t="s">
        <v>64</v>
      </c>
    </row>
    <row r="342" spans="1:58" x14ac:dyDescent="0.25">
      <c r="A342" t="s">
        <v>58</v>
      </c>
      <c r="B342">
        <v>2</v>
      </c>
      <c r="C342" t="s">
        <v>75</v>
      </c>
      <c r="D342">
        <v>1996</v>
      </c>
      <c r="E342">
        <v>1995</v>
      </c>
      <c r="F342">
        <v>10</v>
      </c>
      <c r="G342" t="s">
        <v>77</v>
      </c>
      <c r="H342">
        <v>126.06</v>
      </c>
      <c r="I342">
        <v>5.81</v>
      </c>
      <c r="J342" t="s">
        <v>73</v>
      </c>
      <c r="K342">
        <v>7.46</v>
      </c>
      <c r="L342" t="s">
        <v>67</v>
      </c>
      <c r="M342">
        <v>29.89</v>
      </c>
      <c r="N342" t="s">
        <v>67</v>
      </c>
      <c r="O342">
        <v>14.87</v>
      </c>
      <c r="P342" t="s">
        <v>67</v>
      </c>
      <c r="Q342">
        <v>0.91</v>
      </c>
      <c r="R342" t="s">
        <v>71</v>
      </c>
      <c r="S342">
        <v>7.47</v>
      </c>
      <c r="T342" t="s">
        <v>67</v>
      </c>
      <c r="U342">
        <v>0.02</v>
      </c>
      <c r="V342" t="s">
        <v>67</v>
      </c>
      <c r="W342">
        <v>1.6E-2</v>
      </c>
      <c r="X342" t="s">
        <v>67</v>
      </c>
      <c r="Y342">
        <v>8.9999999999999993E-3</v>
      </c>
      <c r="Z342" t="s">
        <v>67</v>
      </c>
      <c r="AA342">
        <v>4.0000000000000001E-3</v>
      </c>
      <c r="AB342" t="s">
        <v>68</v>
      </c>
      <c r="AC342">
        <v>0.15</v>
      </c>
      <c r="AD342" t="s">
        <v>68</v>
      </c>
      <c r="AE342">
        <v>0.13</v>
      </c>
      <c r="AF342" t="s">
        <v>68</v>
      </c>
      <c r="AG342">
        <v>0.03</v>
      </c>
      <c r="AH342" t="s">
        <v>68</v>
      </c>
      <c r="AI342">
        <v>0.01</v>
      </c>
      <c r="AJ342" t="s">
        <v>68</v>
      </c>
      <c r="AK342">
        <v>0.05</v>
      </c>
      <c r="AL342" t="s">
        <v>67</v>
      </c>
      <c r="AM342">
        <v>0.04</v>
      </c>
      <c r="AN342" t="s">
        <v>67</v>
      </c>
      <c r="AO342">
        <v>6.0000000000000001E-3</v>
      </c>
      <c r="AP342" t="s">
        <v>70</v>
      </c>
      <c r="AQ342">
        <v>9.5000000000000001E-2</v>
      </c>
      <c r="AR342" t="s">
        <v>67</v>
      </c>
      <c r="AS342">
        <v>1.59</v>
      </c>
      <c r="AT342" t="s">
        <v>67</v>
      </c>
      <c r="AU342">
        <v>0.38</v>
      </c>
      <c r="AV342" t="s">
        <v>67</v>
      </c>
      <c r="AW342">
        <v>2.68</v>
      </c>
      <c r="AX342" t="s">
        <v>67</v>
      </c>
      <c r="AY342">
        <v>0.98</v>
      </c>
      <c r="AZ342" t="s">
        <v>67</v>
      </c>
      <c r="BA342">
        <v>0.09</v>
      </c>
      <c r="BB342" t="s">
        <v>67</v>
      </c>
      <c r="BC342">
        <v>0.63</v>
      </c>
      <c r="BD342" t="s">
        <v>67</v>
      </c>
      <c r="BF342" t="s">
        <v>64</v>
      </c>
    </row>
    <row r="343" spans="1:58" x14ac:dyDescent="0.25">
      <c r="A343" t="s">
        <v>58</v>
      </c>
      <c r="B343">
        <v>2</v>
      </c>
      <c r="C343" t="s">
        <v>75</v>
      </c>
      <c r="D343">
        <v>1996</v>
      </c>
      <c r="E343">
        <v>1995</v>
      </c>
      <c r="F343">
        <v>11</v>
      </c>
      <c r="G343" t="s">
        <v>77</v>
      </c>
      <c r="H343">
        <v>1028.19</v>
      </c>
      <c r="I343">
        <v>45.86</v>
      </c>
      <c r="J343" t="s">
        <v>67</v>
      </c>
      <c r="K343">
        <v>7.34</v>
      </c>
      <c r="L343" t="s">
        <v>67</v>
      </c>
      <c r="M343">
        <v>24.3</v>
      </c>
      <c r="N343" t="s">
        <v>67</v>
      </c>
      <c r="O343">
        <v>12.21</v>
      </c>
      <c r="P343" t="s">
        <v>67</v>
      </c>
      <c r="Q343">
        <v>1.21</v>
      </c>
      <c r="R343" t="s">
        <v>71</v>
      </c>
      <c r="S343">
        <v>6.29</v>
      </c>
      <c r="T343" t="s">
        <v>67</v>
      </c>
      <c r="U343">
        <v>2.4E-2</v>
      </c>
      <c r="V343" t="s">
        <v>67</v>
      </c>
      <c r="W343">
        <v>1.7999999999999999E-2</v>
      </c>
      <c r="X343" t="s">
        <v>67</v>
      </c>
      <c r="Y343">
        <v>7.0000000000000001E-3</v>
      </c>
      <c r="Z343" t="s">
        <v>67</v>
      </c>
      <c r="AA343">
        <v>7.0000000000000001E-3</v>
      </c>
      <c r="AB343" t="s">
        <v>68</v>
      </c>
      <c r="AC343">
        <v>0.14000000000000001</v>
      </c>
      <c r="AD343" t="s">
        <v>68</v>
      </c>
      <c r="AE343">
        <v>0.13</v>
      </c>
      <c r="AF343" t="s">
        <v>68</v>
      </c>
      <c r="AG343">
        <v>0.03</v>
      </c>
      <c r="AH343" t="s">
        <v>68</v>
      </c>
      <c r="AI343">
        <v>0.01</v>
      </c>
      <c r="AJ343" t="s">
        <v>68</v>
      </c>
      <c r="AK343">
        <v>0.05</v>
      </c>
      <c r="AL343" t="s">
        <v>67</v>
      </c>
      <c r="AM343">
        <v>0.04</v>
      </c>
      <c r="AN343" t="s">
        <v>67</v>
      </c>
      <c r="AO343">
        <v>0.01</v>
      </c>
      <c r="AP343" t="s">
        <v>70</v>
      </c>
      <c r="AQ343">
        <v>8.4000000000000005E-2</v>
      </c>
      <c r="AR343" t="s">
        <v>67</v>
      </c>
      <c r="AS343">
        <v>1.3</v>
      </c>
      <c r="AT343" t="s">
        <v>67</v>
      </c>
      <c r="AU343">
        <v>0.3</v>
      </c>
      <c r="AV343" t="s">
        <v>67</v>
      </c>
      <c r="AW343">
        <v>2.21</v>
      </c>
      <c r="AX343" t="s">
        <v>67</v>
      </c>
      <c r="AY343">
        <v>0.79</v>
      </c>
      <c r="AZ343" t="s">
        <v>67</v>
      </c>
      <c r="BA343">
        <v>0.06</v>
      </c>
      <c r="BB343" t="s">
        <v>67</v>
      </c>
      <c r="BC343">
        <v>0.65</v>
      </c>
      <c r="BD343" t="s">
        <v>67</v>
      </c>
      <c r="BF343" t="s">
        <v>64</v>
      </c>
    </row>
    <row r="344" spans="1:58" x14ac:dyDescent="0.25">
      <c r="A344" t="s">
        <v>58</v>
      </c>
      <c r="B344">
        <v>2</v>
      </c>
      <c r="C344" t="s">
        <v>75</v>
      </c>
      <c r="D344">
        <v>1996</v>
      </c>
      <c r="E344">
        <v>1995</v>
      </c>
      <c r="F344">
        <v>12</v>
      </c>
      <c r="G344" t="s">
        <v>60</v>
      </c>
      <c r="H344">
        <v>932.31</v>
      </c>
      <c r="I344">
        <v>42.97</v>
      </c>
      <c r="J344" t="s">
        <v>73</v>
      </c>
      <c r="K344">
        <v>7.23</v>
      </c>
      <c r="L344" t="s">
        <v>67</v>
      </c>
      <c r="M344">
        <v>23.52</v>
      </c>
      <c r="N344" t="s">
        <v>67</v>
      </c>
      <c r="O344">
        <v>11.83</v>
      </c>
      <c r="P344" t="s">
        <v>67</v>
      </c>
      <c r="Q344">
        <v>3.83</v>
      </c>
      <c r="R344" t="s">
        <v>67</v>
      </c>
      <c r="S344">
        <v>6.17</v>
      </c>
      <c r="T344" t="s">
        <v>67</v>
      </c>
      <c r="U344">
        <v>2.1999999999999999E-2</v>
      </c>
      <c r="V344" t="s">
        <v>67</v>
      </c>
      <c r="W344">
        <v>1.4E-2</v>
      </c>
      <c r="X344" t="s">
        <v>67</v>
      </c>
      <c r="Y344">
        <v>7.0000000000000001E-3</v>
      </c>
      <c r="Z344" t="s">
        <v>67</v>
      </c>
      <c r="AA344">
        <v>8.0000000000000002E-3</v>
      </c>
      <c r="AB344" t="s">
        <v>68</v>
      </c>
      <c r="AC344">
        <v>0.11</v>
      </c>
      <c r="AD344" t="s">
        <v>68</v>
      </c>
      <c r="AE344">
        <v>0.1</v>
      </c>
      <c r="AF344" t="s">
        <v>68</v>
      </c>
      <c r="AG344">
        <v>0.03</v>
      </c>
      <c r="AH344" t="s">
        <v>69</v>
      </c>
      <c r="AI344">
        <v>0.02</v>
      </c>
      <c r="AJ344" t="s">
        <v>68</v>
      </c>
      <c r="AK344">
        <v>0.05</v>
      </c>
      <c r="AL344" t="s">
        <v>67</v>
      </c>
      <c r="AM344">
        <v>0.03</v>
      </c>
      <c r="AN344" t="s">
        <v>67</v>
      </c>
      <c r="AO344">
        <v>7.0000000000000001E-3</v>
      </c>
      <c r="AP344" t="s">
        <v>70</v>
      </c>
      <c r="AQ344">
        <v>6.0999999999999999E-2</v>
      </c>
      <c r="AR344" t="s">
        <v>67</v>
      </c>
      <c r="AS344">
        <v>1.26</v>
      </c>
      <c r="AT344" t="s">
        <v>67</v>
      </c>
      <c r="AU344">
        <v>0.28000000000000003</v>
      </c>
      <c r="AV344" t="s">
        <v>67</v>
      </c>
      <c r="AW344">
        <v>2.14</v>
      </c>
      <c r="AX344" t="s">
        <v>67</v>
      </c>
      <c r="AY344">
        <v>0.75</v>
      </c>
      <c r="AZ344" t="s">
        <v>67</v>
      </c>
      <c r="BA344">
        <v>0.12</v>
      </c>
      <c r="BB344" t="s">
        <v>67</v>
      </c>
      <c r="BC344">
        <v>0.61</v>
      </c>
      <c r="BD344" t="s">
        <v>67</v>
      </c>
      <c r="BF344" t="s">
        <v>64</v>
      </c>
    </row>
    <row r="345" spans="1:58" x14ac:dyDescent="0.25">
      <c r="A345" t="s">
        <v>58</v>
      </c>
      <c r="B345">
        <v>2</v>
      </c>
      <c r="C345" t="s">
        <v>75</v>
      </c>
      <c r="D345">
        <v>1996</v>
      </c>
      <c r="E345">
        <v>1996</v>
      </c>
      <c r="F345">
        <v>1</v>
      </c>
      <c r="G345" t="s">
        <v>66</v>
      </c>
      <c r="H345">
        <v>569.11</v>
      </c>
      <c r="I345">
        <v>26.23</v>
      </c>
      <c r="J345" t="s">
        <v>67</v>
      </c>
      <c r="K345">
        <v>7.23</v>
      </c>
      <c r="L345" t="s">
        <v>67</v>
      </c>
      <c r="M345">
        <v>23.61</v>
      </c>
      <c r="N345" t="s">
        <v>67</v>
      </c>
      <c r="O345">
        <v>11.96</v>
      </c>
      <c r="P345" t="s">
        <v>67</v>
      </c>
      <c r="Q345">
        <v>11.87</v>
      </c>
      <c r="R345" t="s">
        <v>67</v>
      </c>
      <c r="S345">
        <v>6.2</v>
      </c>
      <c r="T345" t="s">
        <v>67</v>
      </c>
      <c r="U345">
        <v>2.5000000000000001E-2</v>
      </c>
      <c r="V345" t="s">
        <v>67</v>
      </c>
      <c r="W345">
        <v>1.0999999999999999E-2</v>
      </c>
      <c r="X345" t="s">
        <v>67</v>
      </c>
      <c r="Y345">
        <v>6.0000000000000001E-3</v>
      </c>
      <c r="Z345" t="s">
        <v>67</v>
      </c>
      <c r="AA345">
        <v>1.4E-2</v>
      </c>
      <c r="AB345" t="s">
        <v>68</v>
      </c>
      <c r="AC345">
        <v>0.1</v>
      </c>
      <c r="AD345" t="s">
        <v>68</v>
      </c>
      <c r="AE345">
        <v>0.08</v>
      </c>
      <c r="AF345" t="s">
        <v>68</v>
      </c>
      <c r="AG345">
        <v>0.03</v>
      </c>
      <c r="AH345" t="s">
        <v>69</v>
      </c>
      <c r="AI345">
        <v>0.02</v>
      </c>
      <c r="AJ345" t="s">
        <v>68</v>
      </c>
      <c r="AK345">
        <v>0.05</v>
      </c>
      <c r="AL345" t="s">
        <v>67</v>
      </c>
      <c r="AM345">
        <v>0.03</v>
      </c>
      <c r="AN345" t="s">
        <v>67</v>
      </c>
      <c r="AO345">
        <v>4.0000000000000001E-3</v>
      </c>
      <c r="AP345" t="s">
        <v>70</v>
      </c>
      <c r="AQ345">
        <v>5.7000000000000002E-2</v>
      </c>
      <c r="AR345" t="s">
        <v>67</v>
      </c>
      <c r="AS345">
        <v>1.28</v>
      </c>
      <c r="AT345" t="s">
        <v>67</v>
      </c>
      <c r="AU345">
        <v>0.28999999999999998</v>
      </c>
      <c r="AV345" t="s">
        <v>67</v>
      </c>
      <c r="AW345">
        <v>2.1800000000000002</v>
      </c>
      <c r="AX345" t="s">
        <v>67</v>
      </c>
      <c r="AY345">
        <v>0.77</v>
      </c>
      <c r="AZ345" t="s">
        <v>67</v>
      </c>
      <c r="BA345">
        <v>0.09</v>
      </c>
      <c r="BB345" t="s">
        <v>67</v>
      </c>
      <c r="BC345">
        <v>0.56999999999999995</v>
      </c>
      <c r="BD345" t="s">
        <v>67</v>
      </c>
      <c r="BF345" t="s">
        <v>64</v>
      </c>
    </row>
    <row r="346" spans="1:58" x14ac:dyDescent="0.25">
      <c r="A346" t="s">
        <v>58</v>
      </c>
      <c r="B346">
        <v>2</v>
      </c>
      <c r="C346" t="s">
        <v>75</v>
      </c>
      <c r="D346">
        <v>1996</v>
      </c>
      <c r="E346">
        <v>1996</v>
      </c>
      <c r="F346">
        <v>2</v>
      </c>
      <c r="G346" t="s">
        <v>60</v>
      </c>
      <c r="H346">
        <v>1321.08</v>
      </c>
      <c r="I346">
        <v>56.96</v>
      </c>
      <c r="J346" t="s">
        <v>73</v>
      </c>
      <c r="K346">
        <v>7.11</v>
      </c>
      <c r="L346" t="s">
        <v>61</v>
      </c>
      <c r="M346">
        <v>18.84</v>
      </c>
      <c r="N346" t="s">
        <v>61</v>
      </c>
      <c r="O346">
        <v>12.08</v>
      </c>
      <c r="P346" t="s">
        <v>61</v>
      </c>
      <c r="Q346">
        <v>2200.9</v>
      </c>
      <c r="R346" t="s">
        <v>61</v>
      </c>
      <c r="S346">
        <v>4.3099999999999996</v>
      </c>
      <c r="T346" t="s">
        <v>61</v>
      </c>
      <c r="U346">
        <v>0.441</v>
      </c>
      <c r="V346" t="s">
        <v>61</v>
      </c>
      <c r="W346">
        <v>1.4E-2</v>
      </c>
      <c r="X346" t="s">
        <v>61</v>
      </c>
      <c r="Y346">
        <v>5.0000000000000001E-3</v>
      </c>
      <c r="Z346" t="s">
        <v>61</v>
      </c>
      <c r="AA346">
        <v>0.42799999999999999</v>
      </c>
      <c r="AB346" t="s">
        <v>62</v>
      </c>
      <c r="AC346">
        <v>2.61</v>
      </c>
      <c r="AD346" t="s">
        <v>62</v>
      </c>
      <c r="AE346">
        <v>0.1</v>
      </c>
      <c r="AF346" t="s">
        <v>62</v>
      </c>
      <c r="AG346">
        <v>0.06</v>
      </c>
      <c r="AH346" t="s">
        <v>62</v>
      </c>
      <c r="AI346">
        <v>2.5099999999999998</v>
      </c>
      <c r="AJ346" t="s">
        <v>62</v>
      </c>
      <c r="AK346">
        <v>2.58</v>
      </c>
      <c r="AL346" t="s">
        <v>61</v>
      </c>
      <c r="AM346">
        <v>7.0000000000000007E-2</v>
      </c>
      <c r="AN346" t="s">
        <v>61</v>
      </c>
      <c r="AO346">
        <v>1.2999999999999999E-2</v>
      </c>
      <c r="AP346" t="s">
        <v>65</v>
      </c>
      <c r="AQ346">
        <v>2.5999999999999999E-2</v>
      </c>
      <c r="AR346" t="s">
        <v>61</v>
      </c>
      <c r="AS346">
        <v>1.4</v>
      </c>
      <c r="AT346" t="s">
        <v>61</v>
      </c>
      <c r="AU346">
        <v>0.24</v>
      </c>
      <c r="AV346" t="s">
        <v>61</v>
      </c>
      <c r="AW346">
        <v>1.66</v>
      </c>
      <c r="AX346" t="s">
        <v>61</v>
      </c>
      <c r="AY346">
        <v>0.55000000000000004</v>
      </c>
      <c r="AZ346" t="s">
        <v>61</v>
      </c>
      <c r="BA346">
        <v>0.11</v>
      </c>
      <c r="BB346" t="s">
        <v>61</v>
      </c>
      <c r="BC346">
        <v>0.56000000000000005</v>
      </c>
      <c r="BD346" t="s">
        <v>61</v>
      </c>
      <c r="BF346" t="s">
        <v>64</v>
      </c>
    </row>
    <row r="347" spans="1:58" x14ac:dyDescent="0.25">
      <c r="A347" t="s">
        <v>58</v>
      </c>
      <c r="B347">
        <v>2</v>
      </c>
      <c r="C347" t="s">
        <v>75</v>
      </c>
      <c r="D347">
        <v>1996</v>
      </c>
      <c r="E347">
        <v>1996</v>
      </c>
      <c r="F347">
        <v>3</v>
      </c>
      <c r="G347" t="s">
        <v>60</v>
      </c>
      <c r="H347">
        <v>380.78</v>
      </c>
      <c r="I347">
        <v>17.55</v>
      </c>
      <c r="J347" t="s">
        <v>73</v>
      </c>
      <c r="K347">
        <v>7.3</v>
      </c>
      <c r="L347" t="s">
        <v>61</v>
      </c>
      <c r="M347">
        <v>22.2</v>
      </c>
      <c r="N347" t="s">
        <v>61</v>
      </c>
      <c r="O347">
        <v>11.25</v>
      </c>
      <c r="P347" t="s">
        <v>61</v>
      </c>
      <c r="Q347">
        <v>0.03</v>
      </c>
      <c r="R347" t="s">
        <v>61</v>
      </c>
      <c r="S347">
        <v>6.05</v>
      </c>
      <c r="T347" t="s">
        <v>61</v>
      </c>
      <c r="U347">
        <v>1.6E-2</v>
      </c>
      <c r="V347" t="s">
        <v>61</v>
      </c>
      <c r="W347">
        <v>1.7000000000000001E-2</v>
      </c>
      <c r="X347" t="s">
        <v>61</v>
      </c>
      <c r="Y347">
        <v>6.0000000000000001E-3</v>
      </c>
      <c r="Z347" t="s">
        <v>61</v>
      </c>
      <c r="AA347">
        <v>0</v>
      </c>
      <c r="AB347" t="s">
        <v>62</v>
      </c>
      <c r="AC347">
        <v>0.1</v>
      </c>
      <c r="AD347" t="s">
        <v>62</v>
      </c>
      <c r="AE347">
        <v>0.11</v>
      </c>
      <c r="AF347" t="s">
        <v>62</v>
      </c>
      <c r="AG347">
        <v>0.03</v>
      </c>
      <c r="AH347" t="s">
        <v>62</v>
      </c>
      <c r="AI347">
        <v>0</v>
      </c>
      <c r="AJ347" t="s">
        <v>62</v>
      </c>
      <c r="AK347">
        <v>0.03</v>
      </c>
      <c r="AL347" t="s">
        <v>61</v>
      </c>
      <c r="AM347">
        <v>0.04</v>
      </c>
      <c r="AN347" t="s">
        <v>61</v>
      </c>
      <c r="AO347">
        <v>0.01</v>
      </c>
      <c r="AP347" t="s">
        <v>65</v>
      </c>
      <c r="AQ347">
        <v>6.8000000000000005E-2</v>
      </c>
      <c r="AR347" t="s">
        <v>61</v>
      </c>
      <c r="AS347">
        <v>1.25</v>
      </c>
      <c r="AT347" t="s">
        <v>61</v>
      </c>
      <c r="AU347">
        <v>0.27</v>
      </c>
      <c r="AV347" t="s">
        <v>61</v>
      </c>
      <c r="AW347">
        <v>1.89</v>
      </c>
      <c r="AX347" t="s">
        <v>61</v>
      </c>
      <c r="AY347">
        <v>0.65</v>
      </c>
      <c r="AZ347" t="s">
        <v>61</v>
      </c>
      <c r="BA347">
        <v>0.08</v>
      </c>
      <c r="BB347" t="s">
        <v>61</v>
      </c>
      <c r="BC347">
        <v>0.61</v>
      </c>
      <c r="BD347" t="s">
        <v>61</v>
      </c>
      <c r="BF347" t="s">
        <v>64</v>
      </c>
    </row>
    <row r="348" spans="1:58" x14ac:dyDescent="0.25">
      <c r="A348" t="s">
        <v>58</v>
      </c>
      <c r="B348">
        <v>2</v>
      </c>
      <c r="C348" t="s">
        <v>75</v>
      </c>
      <c r="D348">
        <v>1996</v>
      </c>
      <c r="E348">
        <v>1996</v>
      </c>
      <c r="F348">
        <v>4</v>
      </c>
      <c r="G348" t="s">
        <v>77</v>
      </c>
      <c r="H348">
        <v>704.66</v>
      </c>
      <c r="I348">
        <v>31.43</v>
      </c>
      <c r="J348" t="s">
        <v>67</v>
      </c>
      <c r="K348">
        <v>7.3</v>
      </c>
      <c r="L348" t="s">
        <v>67</v>
      </c>
      <c r="M348">
        <v>21.15</v>
      </c>
      <c r="N348" t="s">
        <v>67</v>
      </c>
      <c r="O348">
        <v>10.96</v>
      </c>
      <c r="P348" t="s">
        <v>67</v>
      </c>
      <c r="Q348">
        <v>0.24</v>
      </c>
      <c r="R348" t="s">
        <v>67</v>
      </c>
      <c r="S348">
        <v>5.99</v>
      </c>
      <c r="T348" t="s">
        <v>67</v>
      </c>
      <c r="U348">
        <v>1.4999999999999999E-2</v>
      </c>
      <c r="V348" t="s">
        <v>67</v>
      </c>
      <c r="W348">
        <v>1.4E-2</v>
      </c>
      <c r="X348" t="s">
        <v>67</v>
      </c>
      <c r="Y348">
        <v>6.0000000000000001E-3</v>
      </c>
      <c r="Z348" t="s">
        <v>67</v>
      </c>
      <c r="AA348">
        <v>2E-3</v>
      </c>
      <c r="AB348" t="s">
        <v>68</v>
      </c>
      <c r="AC348">
        <v>0.08</v>
      </c>
      <c r="AD348" t="s">
        <v>68</v>
      </c>
      <c r="AE348">
        <v>0.09</v>
      </c>
      <c r="AF348" t="s">
        <v>68</v>
      </c>
      <c r="AG348">
        <v>0.04</v>
      </c>
      <c r="AH348" t="s">
        <v>68</v>
      </c>
      <c r="AI348">
        <v>0</v>
      </c>
      <c r="AJ348" t="s">
        <v>68</v>
      </c>
      <c r="AK348">
        <v>0.03</v>
      </c>
      <c r="AL348" t="s">
        <v>67</v>
      </c>
      <c r="AM348">
        <v>0.04</v>
      </c>
      <c r="AN348" t="s">
        <v>67</v>
      </c>
      <c r="AO348">
        <v>5.0000000000000001E-3</v>
      </c>
      <c r="AP348" t="s">
        <v>70</v>
      </c>
      <c r="AQ348">
        <v>4.9000000000000002E-2</v>
      </c>
      <c r="AR348" t="s">
        <v>67</v>
      </c>
      <c r="AS348">
        <v>1.2</v>
      </c>
      <c r="AT348" t="s">
        <v>67</v>
      </c>
      <c r="AU348">
        <v>0.25</v>
      </c>
      <c r="AV348" t="s">
        <v>67</v>
      </c>
      <c r="AW348">
        <v>1.88</v>
      </c>
      <c r="AX348" t="s">
        <v>67</v>
      </c>
      <c r="AY348">
        <v>0.63</v>
      </c>
      <c r="AZ348" t="s">
        <v>67</v>
      </c>
      <c r="BA348">
        <v>0.09</v>
      </c>
      <c r="BB348" t="s">
        <v>67</v>
      </c>
      <c r="BC348">
        <v>0.61</v>
      </c>
      <c r="BD348" t="s">
        <v>67</v>
      </c>
      <c r="BF348" t="s">
        <v>64</v>
      </c>
    </row>
    <row r="349" spans="1:58" x14ac:dyDescent="0.25">
      <c r="A349" t="s">
        <v>58</v>
      </c>
      <c r="B349">
        <v>2</v>
      </c>
      <c r="C349" t="s">
        <v>75</v>
      </c>
      <c r="D349">
        <v>1996</v>
      </c>
      <c r="E349">
        <v>1996</v>
      </c>
      <c r="F349">
        <v>5</v>
      </c>
      <c r="G349" t="s">
        <v>77</v>
      </c>
      <c r="H349">
        <v>466.48</v>
      </c>
      <c r="I349">
        <v>21.5</v>
      </c>
      <c r="J349" t="s">
        <v>67</v>
      </c>
      <c r="K349">
        <v>7.33</v>
      </c>
      <c r="L349" t="s">
        <v>67</v>
      </c>
      <c r="M349">
        <v>25.09</v>
      </c>
      <c r="N349" t="s">
        <v>67</v>
      </c>
      <c r="O349">
        <v>13.04</v>
      </c>
      <c r="P349" t="s">
        <v>67</v>
      </c>
      <c r="Q349">
        <v>0.18</v>
      </c>
      <c r="R349" t="s">
        <v>67</v>
      </c>
      <c r="S349">
        <v>6.69</v>
      </c>
      <c r="T349" t="s">
        <v>67</v>
      </c>
      <c r="U349">
        <v>1.4999999999999999E-2</v>
      </c>
      <c r="V349" t="s">
        <v>67</v>
      </c>
      <c r="W349">
        <v>1.2E-2</v>
      </c>
      <c r="X349" t="s">
        <v>67</v>
      </c>
      <c r="Y349">
        <v>6.0000000000000001E-3</v>
      </c>
      <c r="Z349" t="s">
        <v>67</v>
      </c>
      <c r="AA349">
        <v>3.0000000000000001E-3</v>
      </c>
      <c r="AB349" t="s">
        <v>68</v>
      </c>
      <c r="AC349">
        <v>0.04</v>
      </c>
      <c r="AD349" t="s">
        <v>68</v>
      </c>
      <c r="AE349">
        <v>0.04</v>
      </c>
      <c r="AF349" t="s">
        <v>68</v>
      </c>
      <c r="AG349">
        <v>0.01</v>
      </c>
      <c r="AH349" t="s">
        <v>68</v>
      </c>
      <c r="AI349">
        <v>0.01</v>
      </c>
      <c r="AJ349" t="s">
        <v>68</v>
      </c>
      <c r="AK349">
        <v>0.03</v>
      </c>
      <c r="AL349" t="s">
        <v>67</v>
      </c>
      <c r="AM349">
        <v>0.02</v>
      </c>
      <c r="AN349" t="s">
        <v>67</v>
      </c>
      <c r="AO349">
        <v>7.0000000000000001E-3</v>
      </c>
      <c r="AP349" t="s">
        <v>70</v>
      </c>
      <c r="AQ349">
        <v>0.02</v>
      </c>
      <c r="AR349" t="s">
        <v>67</v>
      </c>
      <c r="AS349">
        <v>1.35</v>
      </c>
      <c r="AT349" t="s">
        <v>67</v>
      </c>
      <c r="AU349">
        <v>0.3</v>
      </c>
      <c r="AV349" t="s">
        <v>67</v>
      </c>
      <c r="AW349">
        <v>2.1800000000000002</v>
      </c>
      <c r="AX349" t="s">
        <v>67</v>
      </c>
      <c r="AY349">
        <v>0.79</v>
      </c>
      <c r="AZ349" t="s">
        <v>67</v>
      </c>
      <c r="BA349">
        <v>0.05</v>
      </c>
      <c r="BB349" t="s">
        <v>67</v>
      </c>
      <c r="BC349">
        <v>0.43</v>
      </c>
      <c r="BD349" t="s">
        <v>67</v>
      </c>
      <c r="BF349" t="s">
        <v>64</v>
      </c>
    </row>
    <row r="350" spans="1:58" x14ac:dyDescent="0.25">
      <c r="A350" t="s">
        <v>58</v>
      </c>
      <c r="B350">
        <v>2</v>
      </c>
      <c r="C350" t="s">
        <v>75</v>
      </c>
      <c r="D350">
        <v>1996</v>
      </c>
      <c r="E350">
        <v>1996</v>
      </c>
      <c r="F350">
        <v>6</v>
      </c>
      <c r="G350" t="s">
        <v>77</v>
      </c>
      <c r="H350">
        <v>121.97</v>
      </c>
      <c r="I350">
        <v>5.44</v>
      </c>
      <c r="J350" t="s">
        <v>67</v>
      </c>
      <c r="K350">
        <v>7.45</v>
      </c>
      <c r="L350" t="s">
        <v>67</v>
      </c>
      <c r="M350">
        <v>29.37</v>
      </c>
      <c r="N350" t="s">
        <v>67</v>
      </c>
      <c r="O350">
        <v>14.96</v>
      </c>
      <c r="P350" t="s">
        <v>67</v>
      </c>
      <c r="Q350">
        <v>7.0000000000000007E-2</v>
      </c>
      <c r="R350" t="s">
        <v>67</v>
      </c>
      <c r="S350">
        <v>7.49</v>
      </c>
      <c r="T350" t="s">
        <v>67</v>
      </c>
      <c r="U350">
        <v>1.7000000000000001E-2</v>
      </c>
      <c r="V350" t="s">
        <v>67</v>
      </c>
      <c r="W350">
        <v>1.4999999999999999E-2</v>
      </c>
      <c r="X350" t="s">
        <v>67</v>
      </c>
      <c r="Y350">
        <v>7.0000000000000001E-3</v>
      </c>
      <c r="Z350" t="s">
        <v>67</v>
      </c>
      <c r="AA350">
        <v>2E-3</v>
      </c>
      <c r="AB350" t="s">
        <v>68</v>
      </c>
      <c r="AC350">
        <v>0.04</v>
      </c>
      <c r="AD350" t="s">
        <v>68</v>
      </c>
      <c r="AE350">
        <v>0.04</v>
      </c>
      <c r="AF350" t="s">
        <v>68</v>
      </c>
      <c r="AG350">
        <v>0.03</v>
      </c>
      <c r="AH350" t="s">
        <v>68</v>
      </c>
      <c r="AI350">
        <v>0</v>
      </c>
      <c r="AJ350" t="s">
        <v>68</v>
      </c>
      <c r="AK350">
        <v>0.03</v>
      </c>
      <c r="AL350" t="s">
        <v>67</v>
      </c>
      <c r="AM350">
        <v>0.03</v>
      </c>
      <c r="AN350" t="s">
        <v>67</v>
      </c>
      <c r="AO350">
        <v>5.0000000000000001E-3</v>
      </c>
      <c r="AP350" t="s">
        <v>70</v>
      </c>
      <c r="AQ350">
        <v>1.2999999999999999E-2</v>
      </c>
      <c r="AR350" t="s">
        <v>67</v>
      </c>
      <c r="AS350">
        <v>1.59</v>
      </c>
      <c r="AT350" t="s">
        <v>67</v>
      </c>
      <c r="AU350">
        <v>0.36</v>
      </c>
      <c r="AV350" t="s">
        <v>67</v>
      </c>
      <c r="AW350">
        <v>2.4700000000000002</v>
      </c>
      <c r="AX350" t="s">
        <v>67</v>
      </c>
      <c r="AY350">
        <v>0.91</v>
      </c>
      <c r="AZ350" t="s">
        <v>67</v>
      </c>
      <c r="BA350">
        <v>0.06</v>
      </c>
      <c r="BB350" t="s">
        <v>61</v>
      </c>
      <c r="BC350">
        <v>0.49</v>
      </c>
      <c r="BD350" t="s">
        <v>61</v>
      </c>
      <c r="BF350" t="s">
        <v>64</v>
      </c>
    </row>
    <row r="351" spans="1:58" x14ac:dyDescent="0.25">
      <c r="A351" t="s">
        <v>58</v>
      </c>
      <c r="B351">
        <v>2</v>
      </c>
      <c r="C351" t="s">
        <v>75</v>
      </c>
      <c r="D351">
        <v>1996</v>
      </c>
      <c r="E351">
        <v>1996</v>
      </c>
      <c r="F351">
        <v>7</v>
      </c>
      <c r="G351" t="s">
        <v>77</v>
      </c>
      <c r="H351">
        <v>59.02</v>
      </c>
      <c r="I351">
        <v>2.72</v>
      </c>
      <c r="J351" t="s">
        <v>67</v>
      </c>
      <c r="K351">
        <v>7.5</v>
      </c>
      <c r="L351" t="s">
        <v>67</v>
      </c>
      <c r="M351">
        <v>33.130000000000003</v>
      </c>
      <c r="N351" t="s">
        <v>67</v>
      </c>
      <c r="O351">
        <v>16.670000000000002</v>
      </c>
      <c r="P351" t="s">
        <v>67</v>
      </c>
      <c r="Q351">
        <v>0.14000000000000001</v>
      </c>
      <c r="R351" t="s">
        <v>67</v>
      </c>
      <c r="S351">
        <v>8.3800000000000008</v>
      </c>
      <c r="T351" t="s">
        <v>67</v>
      </c>
      <c r="U351">
        <v>2.1000000000000001E-2</v>
      </c>
      <c r="V351" t="s">
        <v>67</v>
      </c>
      <c r="W351">
        <v>1.7999999999999999E-2</v>
      </c>
      <c r="X351" t="s">
        <v>67</v>
      </c>
      <c r="Y351">
        <v>8.9999999999999993E-3</v>
      </c>
      <c r="Z351" t="s">
        <v>67</v>
      </c>
      <c r="AA351">
        <v>3.0000000000000001E-3</v>
      </c>
      <c r="AB351" t="s">
        <v>68</v>
      </c>
      <c r="AC351">
        <v>0.06</v>
      </c>
      <c r="AD351" t="s">
        <v>68</v>
      </c>
      <c r="AE351">
        <v>0.05</v>
      </c>
      <c r="AF351" t="s">
        <v>68</v>
      </c>
      <c r="AG351">
        <v>0.02</v>
      </c>
      <c r="AH351" t="s">
        <v>68</v>
      </c>
      <c r="AI351">
        <v>0.01</v>
      </c>
      <c r="AJ351" t="s">
        <v>68</v>
      </c>
      <c r="AK351">
        <v>0.04</v>
      </c>
      <c r="AL351" t="s">
        <v>67</v>
      </c>
      <c r="AM351">
        <v>0.03</v>
      </c>
      <c r="AN351" t="s">
        <v>67</v>
      </c>
      <c r="AO351">
        <v>7.0000000000000001E-3</v>
      </c>
      <c r="AP351" t="s">
        <v>70</v>
      </c>
      <c r="AQ351">
        <v>2.3E-2</v>
      </c>
      <c r="AR351" t="s">
        <v>67</v>
      </c>
      <c r="AS351">
        <v>1.85</v>
      </c>
      <c r="AT351" t="s">
        <v>67</v>
      </c>
      <c r="AU351">
        <v>0.46</v>
      </c>
      <c r="AV351" t="s">
        <v>67</v>
      </c>
      <c r="AW351">
        <v>2.89</v>
      </c>
      <c r="AX351" t="s">
        <v>67</v>
      </c>
      <c r="AY351">
        <v>1.02</v>
      </c>
      <c r="AZ351" t="s">
        <v>67</v>
      </c>
      <c r="BA351">
        <v>0.1</v>
      </c>
      <c r="BB351" t="s">
        <v>67</v>
      </c>
      <c r="BC351">
        <v>0.57999999999999996</v>
      </c>
      <c r="BD351" t="s">
        <v>67</v>
      </c>
      <c r="BF351" t="s">
        <v>64</v>
      </c>
    </row>
    <row r="352" spans="1:58" x14ac:dyDescent="0.25">
      <c r="A352" t="s">
        <v>58</v>
      </c>
      <c r="B352">
        <v>2</v>
      </c>
      <c r="C352" t="s">
        <v>75</v>
      </c>
      <c r="D352">
        <v>1996</v>
      </c>
      <c r="E352">
        <v>1996</v>
      </c>
      <c r="F352">
        <v>8</v>
      </c>
      <c r="G352" t="s">
        <v>77</v>
      </c>
      <c r="H352">
        <v>29.94</v>
      </c>
      <c r="I352">
        <v>1.38</v>
      </c>
      <c r="J352" t="s">
        <v>67</v>
      </c>
      <c r="K352">
        <v>7.5</v>
      </c>
      <c r="L352" t="s">
        <v>67</v>
      </c>
      <c r="M352">
        <v>34.89</v>
      </c>
      <c r="N352" t="s">
        <v>67</v>
      </c>
      <c r="O352">
        <v>17.420000000000002</v>
      </c>
      <c r="P352" t="s">
        <v>67</v>
      </c>
      <c r="Q352">
        <v>0.23</v>
      </c>
      <c r="R352" t="s">
        <v>67</v>
      </c>
      <c r="S352">
        <v>8.5399999999999991</v>
      </c>
      <c r="T352" t="s">
        <v>67</v>
      </c>
      <c r="U352">
        <v>2.1999999999999999E-2</v>
      </c>
      <c r="V352" t="s">
        <v>67</v>
      </c>
      <c r="W352">
        <v>2.1000000000000001E-2</v>
      </c>
      <c r="X352" t="s">
        <v>67</v>
      </c>
      <c r="Y352">
        <v>8.9999999999999993E-3</v>
      </c>
      <c r="Z352" t="s">
        <v>67</v>
      </c>
      <c r="AA352">
        <v>1E-3</v>
      </c>
      <c r="AB352" t="s">
        <v>68</v>
      </c>
      <c r="AC352">
        <v>7.0000000000000007E-2</v>
      </c>
      <c r="AD352" t="s">
        <v>68</v>
      </c>
      <c r="AE352">
        <v>0.06</v>
      </c>
      <c r="AF352" t="s">
        <v>68</v>
      </c>
      <c r="AG352">
        <v>0.02</v>
      </c>
      <c r="AH352" t="s">
        <v>68</v>
      </c>
      <c r="AI352">
        <v>0.01</v>
      </c>
      <c r="AJ352" t="s">
        <v>68</v>
      </c>
      <c r="AK352">
        <v>0.04</v>
      </c>
      <c r="AL352" t="s">
        <v>67</v>
      </c>
      <c r="AM352">
        <v>0.03</v>
      </c>
      <c r="AN352" t="s">
        <v>67</v>
      </c>
      <c r="AO352">
        <v>8.9999999999999993E-3</v>
      </c>
      <c r="AP352" t="s">
        <v>70</v>
      </c>
      <c r="AQ352">
        <v>2.7E-2</v>
      </c>
      <c r="AR352" t="s">
        <v>67</v>
      </c>
      <c r="AS352">
        <v>1.98</v>
      </c>
      <c r="AT352" t="s">
        <v>67</v>
      </c>
      <c r="AU352">
        <v>0.48</v>
      </c>
      <c r="AV352" t="s">
        <v>67</v>
      </c>
      <c r="AW352">
        <v>2.97</v>
      </c>
      <c r="AX352" t="s">
        <v>67</v>
      </c>
      <c r="AY352">
        <v>1.08</v>
      </c>
      <c r="AZ352" t="s">
        <v>67</v>
      </c>
      <c r="BA352">
        <v>0.1</v>
      </c>
      <c r="BB352" t="s">
        <v>67</v>
      </c>
      <c r="BC352">
        <v>0.6</v>
      </c>
      <c r="BD352" t="s">
        <v>67</v>
      </c>
      <c r="BF352" t="s">
        <v>64</v>
      </c>
    </row>
    <row r="353" spans="1:58" x14ac:dyDescent="0.25">
      <c r="A353" t="s">
        <v>58</v>
      </c>
      <c r="B353">
        <v>2</v>
      </c>
      <c r="C353" t="s">
        <v>75</v>
      </c>
      <c r="D353">
        <v>1996</v>
      </c>
      <c r="E353">
        <v>1996</v>
      </c>
      <c r="F353">
        <v>9</v>
      </c>
      <c r="G353" t="s">
        <v>60</v>
      </c>
      <c r="H353">
        <v>32.96</v>
      </c>
      <c r="I353">
        <v>1.47</v>
      </c>
      <c r="J353" t="s">
        <v>67</v>
      </c>
      <c r="K353">
        <v>7.5</v>
      </c>
      <c r="L353" t="s">
        <v>67</v>
      </c>
      <c r="M353">
        <v>35.54</v>
      </c>
      <c r="N353" t="s">
        <v>67</v>
      </c>
      <c r="O353">
        <v>17.079999999999998</v>
      </c>
      <c r="P353" t="s">
        <v>67</v>
      </c>
      <c r="Q353">
        <v>7.06</v>
      </c>
      <c r="R353" t="s">
        <v>67</v>
      </c>
      <c r="S353">
        <v>8.2100000000000009</v>
      </c>
      <c r="T353" t="s">
        <v>67</v>
      </c>
      <c r="U353">
        <v>2.5999999999999999E-2</v>
      </c>
      <c r="V353" t="s">
        <v>67</v>
      </c>
      <c r="W353">
        <v>1.9E-2</v>
      </c>
      <c r="X353" t="s">
        <v>67</v>
      </c>
      <c r="Y353">
        <v>1.0999999999999999E-2</v>
      </c>
      <c r="Z353" t="s">
        <v>67</v>
      </c>
      <c r="AA353">
        <v>8.0000000000000002E-3</v>
      </c>
      <c r="AB353" t="s">
        <v>68</v>
      </c>
      <c r="AC353">
        <v>0.14000000000000001</v>
      </c>
      <c r="AD353" t="s">
        <v>68</v>
      </c>
      <c r="AE353">
        <v>0.1</v>
      </c>
      <c r="AF353" t="s">
        <v>68</v>
      </c>
      <c r="AG353">
        <v>0.03</v>
      </c>
      <c r="AH353" t="s">
        <v>68</v>
      </c>
      <c r="AI353">
        <v>0.04</v>
      </c>
      <c r="AJ353" t="s">
        <v>68</v>
      </c>
      <c r="AK353">
        <v>0.09</v>
      </c>
      <c r="AL353" t="s">
        <v>67</v>
      </c>
      <c r="AM353">
        <v>0.04</v>
      </c>
      <c r="AN353" t="s">
        <v>67</v>
      </c>
      <c r="AO353">
        <v>1.4E-2</v>
      </c>
      <c r="AP353" t="s">
        <v>70</v>
      </c>
      <c r="AQ353">
        <v>6.2E-2</v>
      </c>
      <c r="AR353" t="s">
        <v>67</v>
      </c>
      <c r="AS353">
        <v>1.97</v>
      </c>
      <c r="AT353" t="s">
        <v>67</v>
      </c>
      <c r="AU353">
        <v>0.44</v>
      </c>
      <c r="AV353" t="s">
        <v>67</v>
      </c>
      <c r="AW353">
        <v>3.01</v>
      </c>
      <c r="AX353" t="s">
        <v>67</v>
      </c>
      <c r="AY353">
        <v>1.1200000000000001</v>
      </c>
      <c r="AZ353" t="s">
        <v>67</v>
      </c>
      <c r="BA353">
        <v>0.11</v>
      </c>
      <c r="BB353" t="s">
        <v>67</v>
      </c>
      <c r="BC353">
        <v>0.61</v>
      </c>
      <c r="BD353" t="s">
        <v>67</v>
      </c>
      <c r="BF353" t="s">
        <v>64</v>
      </c>
    </row>
    <row r="354" spans="1:58" x14ac:dyDescent="0.25">
      <c r="A354" t="s">
        <v>58</v>
      </c>
      <c r="B354">
        <v>2</v>
      </c>
      <c r="C354" t="s">
        <v>75</v>
      </c>
      <c r="D354">
        <v>1997</v>
      </c>
      <c r="E354">
        <v>1996</v>
      </c>
      <c r="F354">
        <v>10</v>
      </c>
      <c r="G354" t="s">
        <v>60</v>
      </c>
      <c r="H354">
        <v>190.28</v>
      </c>
      <c r="I354">
        <v>8.77</v>
      </c>
      <c r="J354" t="s">
        <v>67</v>
      </c>
      <c r="K354">
        <v>7.22</v>
      </c>
      <c r="L354" t="s">
        <v>67</v>
      </c>
      <c r="M354">
        <v>27.43</v>
      </c>
      <c r="N354" t="s">
        <v>67</v>
      </c>
      <c r="O354">
        <v>13.54</v>
      </c>
      <c r="P354" t="s">
        <v>67</v>
      </c>
      <c r="Q354">
        <v>69.349999999999994</v>
      </c>
      <c r="R354" t="s">
        <v>67</v>
      </c>
      <c r="S354">
        <v>6.75</v>
      </c>
      <c r="T354" t="s">
        <v>67</v>
      </c>
      <c r="U354">
        <v>0.106</v>
      </c>
      <c r="V354" t="s">
        <v>71</v>
      </c>
      <c r="W354">
        <v>0.02</v>
      </c>
      <c r="X354" t="s">
        <v>67</v>
      </c>
      <c r="Y354">
        <v>8.9999999999999993E-3</v>
      </c>
      <c r="Z354" t="s">
        <v>67</v>
      </c>
      <c r="AA354">
        <v>8.5999999999999993E-2</v>
      </c>
      <c r="AB354" t="s">
        <v>72</v>
      </c>
      <c r="AC354">
        <v>0.6</v>
      </c>
      <c r="AD354" t="s">
        <v>68</v>
      </c>
      <c r="AE354">
        <v>0.2</v>
      </c>
      <c r="AF354" t="s">
        <v>68</v>
      </c>
      <c r="AG354">
        <v>0.05</v>
      </c>
      <c r="AH354" t="s">
        <v>68</v>
      </c>
      <c r="AI354">
        <v>0.4</v>
      </c>
      <c r="AJ354" t="s">
        <v>68</v>
      </c>
      <c r="AK354">
        <v>0.46</v>
      </c>
      <c r="AL354" t="s">
        <v>67</v>
      </c>
      <c r="AM354">
        <v>0.06</v>
      </c>
      <c r="AN354" t="s">
        <v>67</v>
      </c>
      <c r="AO354">
        <v>1.4999999999999999E-2</v>
      </c>
      <c r="AP354" t="s">
        <v>67</v>
      </c>
      <c r="AQ354">
        <v>0.14599999999999999</v>
      </c>
      <c r="AR354" t="s">
        <v>67</v>
      </c>
      <c r="AS354">
        <v>1.5</v>
      </c>
      <c r="AT354" t="s">
        <v>67</v>
      </c>
      <c r="AU354">
        <v>0.35</v>
      </c>
      <c r="AV354" t="s">
        <v>67</v>
      </c>
      <c r="AW354">
        <v>2.4900000000000002</v>
      </c>
      <c r="AX354" t="s">
        <v>67</v>
      </c>
      <c r="AY354">
        <v>0.92</v>
      </c>
      <c r="AZ354" t="s">
        <v>67</v>
      </c>
      <c r="BA354">
        <v>7.0000000000000007E-2</v>
      </c>
      <c r="BB354" t="s">
        <v>67</v>
      </c>
      <c r="BC354">
        <v>0.65</v>
      </c>
      <c r="BD354" t="s">
        <v>67</v>
      </c>
      <c r="BF354" t="s">
        <v>64</v>
      </c>
    </row>
    <row r="355" spans="1:58" x14ac:dyDescent="0.25">
      <c r="A355" t="s">
        <v>58</v>
      </c>
      <c r="B355">
        <v>2</v>
      </c>
      <c r="C355" t="s">
        <v>75</v>
      </c>
      <c r="D355">
        <v>1997</v>
      </c>
      <c r="E355">
        <v>1996</v>
      </c>
      <c r="F355">
        <v>11</v>
      </c>
      <c r="G355" t="s">
        <v>66</v>
      </c>
      <c r="H355">
        <v>832.23</v>
      </c>
      <c r="I355">
        <v>37.119999999999997</v>
      </c>
      <c r="J355" t="s">
        <v>67</v>
      </c>
      <c r="K355">
        <v>7.12</v>
      </c>
      <c r="L355" t="s">
        <v>67</v>
      </c>
      <c r="M355">
        <v>23.77</v>
      </c>
      <c r="N355" t="s">
        <v>67</v>
      </c>
      <c r="O355">
        <v>12.58</v>
      </c>
      <c r="P355" t="s">
        <v>67</v>
      </c>
      <c r="Q355">
        <v>364.1</v>
      </c>
      <c r="R355" t="s">
        <v>67</v>
      </c>
      <c r="S355">
        <v>5.91</v>
      </c>
      <c r="T355" t="s">
        <v>67</v>
      </c>
      <c r="U355">
        <v>0.192</v>
      </c>
      <c r="V355" t="s">
        <v>71</v>
      </c>
      <c r="W355">
        <v>1.6E-2</v>
      </c>
      <c r="X355" t="s">
        <v>67</v>
      </c>
      <c r="Y355">
        <v>7.0000000000000001E-3</v>
      </c>
      <c r="Z355" t="s">
        <v>67</v>
      </c>
      <c r="AA355">
        <v>0.17599999999999999</v>
      </c>
      <c r="AB355" t="s">
        <v>72</v>
      </c>
      <c r="AC355">
        <v>1.34</v>
      </c>
      <c r="AD355" t="s">
        <v>68</v>
      </c>
      <c r="AE355">
        <v>0.11</v>
      </c>
      <c r="AF355" t="s">
        <v>68</v>
      </c>
      <c r="AG355">
        <v>0.04</v>
      </c>
      <c r="AH355" t="s">
        <v>68</v>
      </c>
      <c r="AI355">
        <v>1.22</v>
      </c>
      <c r="AJ355" t="s">
        <v>68</v>
      </c>
      <c r="AK355">
        <v>1.27</v>
      </c>
      <c r="AL355" t="s">
        <v>67</v>
      </c>
      <c r="AM355">
        <v>0.05</v>
      </c>
      <c r="AN355" t="s">
        <v>67</v>
      </c>
      <c r="AO355">
        <v>8.0000000000000002E-3</v>
      </c>
      <c r="AP355" t="s">
        <v>70</v>
      </c>
      <c r="AQ355">
        <v>7.0999999999999994E-2</v>
      </c>
      <c r="AR355" t="s">
        <v>67</v>
      </c>
      <c r="AS355">
        <v>1.3</v>
      </c>
      <c r="AT355" t="s">
        <v>67</v>
      </c>
      <c r="AU355">
        <v>0.3</v>
      </c>
      <c r="AV355" t="s">
        <v>67</v>
      </c>
      <c r="AW355">
        <v>2.11</v>
      </c>
      <c r="AX355" t="s">
        <v>67</v>
      </c>
      <c r="AY355">
        <v>0.74</v>
      </c>
      <c r="AZ355" t="s">
        <v>67</v>
      </c>
      <c r="BA355">
        <v>0.05</v>
      </c>
      <c r="BB355" t="s">
        <v>67</v>
      </c>
      <c r="BC355">
        <v>0.49</v>
      </c>
      <c r="BD355" t="s">
        <v>67</v>
      </c>
      <c r="BF355" t="s">
        <v>64</v>
      </c>
    </row>
    <row r="356" spans="1:58" x14ac:dyDescent="0.25">
      <c r="A356" t="s">
        <v>58</v>
      </c>
      <c r="B356">
        <v>2</v>
      </c>
      <c r="C356" t="s">
        <v>75</v>
      </c>
      <c r="D356">
        <v>1997</v>
      </c>
      <c r="E356">
        <v>1996</v>
      </c>
      <c r="F356">
        <v>12</v>
      </c>
      <c r="G356" t="s">
        <v>66</v>
      </c>
      <c r="H356">
        <v>1348.46</v>
      </c>
      <c r="I356">
        <v>62.15</v>
      </c>
      <c r="J356" t="s">
        <v>67</v>
      </c>
      <c r="K356">
        <v>7.2</v>
      </c>
      <c r="L356" t="s">
        <v>67</v>
      </c>
      <c r="M356">
        <v>21.71</v>
      </c>
      <c r="N356" t="s">
        <v>67</v>
      </c>
      <c r="O356">
        <v>10.87</v>
      </c>
      <c r="P356" t="s">
        <v>67</v>
      </c>
      <c r="Q356">
        <v>111.35</v>
      </c>
      <c r="R356" t="s">
        <v>67</v>
      </c>
      <c r="S356">
        <v>5.57</v>
      </c>
      <c r="T356" t="s">
        <v>67</v>
      </c>
      <c r="U356">
        <v>9.2999999999999999E-2</v>
      </c>
      <c r="V356" t="s">
        <v>67</v>
      </c>
      <c r="W356">
        <v>1.4E-2</v>
      </c>
      <c r="X356" t="s">
        <v>67</v>
      </c>
      <c r="Y356">
        <v>5.0000000000000001E-3</v>
      </c>
      <c r="Z356" t="s">
        <v>67</v>
      </c>
      <c r="AA356">
        <v>7.9000000000000001E-2</v>
      </c>
      <c r="AB356" t="s">
        <v>68</v>
      </c>
      <c r="AC356">
        <v>0.49</v>
      </c>
      <c r="AD356" t="s">
        <v>68</v>
      </c>
      <c r="AE356">
        <v>0.06</v>
      </c>
      <c r="AF356" t="s">
        <v>68</v>
      </c>
      <c r="AG356">
        <v>0.02</v>
      </c>
      <c r="AH356" t="s">
        <v>68</v>
      </c>
      <c r="AI356">
        <v>0.43</v>
      </c>
      <c r="AJ356" t="s">
        <v>68</v>
      </c>
      <c r="AK356">
        <v>0.45</v>
      </c>
      <c r="AL356" t="s">
        <v>67</v>
      </c>
      <c r="AM356">
        <v>0.03</v>
      </c>
      <c r="AN356" t="s">
        <v>67</v>
      </c>
      <c r="AO356">
        <v>7.0000000000000001E-3</v>
      </c>
      <c r="AP356" t="s">
        <v>70</v>
      </c>
      <c r="AQ356">
        <v>3.9E-2</v>
      </c>
      <c r="AR356" t="s">
        <v>67</v>
      </c>
      <c r="AS356">
        <v>1.19</v>
      </c>
      <c r="AT356" t="s">
        <v>67</v>
      </c>
      <c r="AU356">
        <v>0.26</v>
      </c>
      <c r="AV356" t="s">
        <v>67</v>
      </c>
      <c r="AW356">
        <v>1.9</v>
      </c>
      <c r="AX356" t="s">
        <v>67</v>
      </c>
      <c r="AY356">
        <v>0.66</v>
      </c>
      <c r="AZ356" t="s">
        <v>67</v>
      </c>
      <c r="BA356">
        <v>0.04</v>
      </c>
      <c r="BB356" t="s">
        <v>67</v>
      </c>
      <c r="BC356">
        <v>0.5</v>
      </c>
      <c r="BD356" t="s">
        <v>67</v>
      </c>
      <c r="BF356" t="s">
        <v>64</v>
      </c>
    </row>
    <row r="357" spans="1:58" x14ac:dyDescent="0.25">
      <c r="A357" t="s">
        <v>58</v>
      </c>
      <c r="B357">
        <v>2</v>
      </c>
      <c r="C357" t="s">
        <v>75</v>
      </c>
      <c r="D357">
        <v>1997</v>
      </c>
      <c r="E357">
        <v>1997</v>
      </c>
      <c r="F357">
        <v>1</v>
      </c>
      <c r="G357" t="s">
        <v>60</v>
      </c>
      <c r="H357">
        <v>794.54</v>
      </c>
      <c r="I357">
        <v>36.619999999999997</v>
      </c>
      <c r="J357" t="s">
        <v>67</v>
      </c>
      <c r="K357">
        <v>7.17</v>
      </c>
      <c r="L357" t="s">
        <v>67</v>
      </c>
      <c r="M357">
        <v>21.87</v>
      </c>
      <c r="N357" t="s">
        <v>67</v>
      </c>
      <c r="O357">
        <v>11.37</v>
      </c>
      <c r="P357" t="s">
        <v>67</v>
      </c>
      <c r="Q357">
        <v>117.87</v>
      </c>
      <c r="R357" t="s">
        <v>67</v>
      </c>
      <c r="S357">
        <v>5.86</v>
      </c>
      <c r="T357" t="s">
        <v>67</v>
      </c>
      <c r="U357">
        <v>0.105</v>
      </c>
      <c r="V357" t="s">
        <v>67</v>
      </c>
      <c r="W357">
        <v>1.4E-2</v>
      </c>
      <c r="X357" t="s">
        <v>67</v>
      </c>
      <c r="Y357">
        <v>6.0000000000000001E-3</v>
      </c>
      <c r="Z357" t="s">
        <v>67</v>
      </c>
      <c r="AA357">
        <v>9.0999999999999998E-2</v>
      </c>
      <c r="AB357" t="s">
        <v>68</v>
      </c>
      <c r="AC357">
        <v>0.56999999999999995</v>
      </c>
      <c r="AD357" t="s">
        <v>68</v>
      </c>
      <c r="AE357">
        <v>7.0000000000000007E-2</v>
      </c>
      <c r="AF357" t="s">
        <v>68</v>
      </c>
      <c r="AG357">
        <v>0.02</v>
      </c>
      <c r="AH357" t="s">
        <v>68</v>
      </c>
      <c r="AI357">
        <v>0.49</v>
      </c>
      <c r="AJ357" t="s">
        <v>68</v>
      </c>
      <c r="AK357">
        <v>0.53</v>
      </c>
      <c r="AL357" t="s">
        <v>67</v>
      </c>
      <c r="AM357">
        <v>0.04</v>
      </c>
      <c r="AN357" t="s">
        <v>67</v>
      </c>
      <c r="AO357">
        <v>1.2999999999999999E-2</v>
      </c>
      <c r="AP357" t="s">
        <v>70</v>
      </c>
      <c r="AQ357">
        <v>3.6999999999999998E-2</v>
      </c>
      <c r="AR357" t="s">
        <v>67</v>
      </c>
      <c r="AS357">
        <v>1.24</v>
      </c>
      <c r="AT357" t="s">
        <v>67</v>
      </c>
      <c r="AU357">
        <v>0.27</v>
      </c>
      <c r="AV357" t="s">
        <v>67</v>
      </c>
      <c r="AW357">
        <v>1.97</v>
      </c>
      <c r="AX357" t="s">
        <v>67</v>
      </c>
      <c r="AY357">
        <v>0.7</v>
      </c>
      <c r="AZ357" t="s">
        <v>67</v>
      </c>
      <c r="BA357">
        <v>7.0000000000000007E-2</v>
      </c>
      <c r="BB357" t="s">
        <v>67</v>
      </c>
      <c r="BC357">
        <v>0.5</v>
      </c>
      <c r="BD357" t="s">
        <v>67</v>
      </c>
      <c r="BF357" t="s">
        <v>64</v>
      </c>
    </row>
    <row r="358" spans="1:58" x14ac:dyDescent="0.25">
      <c r="A358" t="s">
        <v>58</v>
      </c>
      <c r="B358">
        <v>2</v>
      </c>
      <c r="C358" t="s">
        <v>75</v>
      </c>
      <c r="D358">
        <v>1997</v>
      </c>
      <c r="E358">
        <v>1997</v>
      </c>
      <c r="F358">
        <v>2</v>
      </c>
      <c r="G358" t="s">
        <v>66</v>
      </c>
      <c r="H358">
        <v>503.73</v>
      </c>
      <c r="I358">
        <v>20.97</v>
      </c>
      <c r="J358" t="s">
        <v>67</v>
      </c>
      <c r="K358">
        <v>7.15</v>
      </c>
      <c r="L358" t="s">
        <v>67</v>
      </c>
      <c r="M358">
        <v>22.09</v>
      </c>
      <c r="N358" t="s">
        <v>67</v>
      </c>
      <c r="O358">
        <v>11.54</v>
      </c>
      <c r="P358" t="s">
        <v>67</v>
      </c>
      <c r="Q358">
        <v>160.84</v>
      </c>
      <c r="R358" t="s">
        <v>67</v>
      </c>
      <c r="S358">
        <v>5.92</v>
      </c>
      <c r="T358" t="s">
        <v>67</v>
      </c>
      <c r="U358">
        <v>0.14199999999999999</v>
      </c>
      <c r="V358" t="s">
        <v>67</v>
      </c>
      <c r="W358">
        <v>1.2999999999999999E-2</v>
      </c>
      <c r="X358" t="s">
        <v>67</v>
      </c>
      <c r="Y358">
        <v>6.0000000000000001E-3</v>
      </c>
      <c r="Z358" t="s">
        <v>67</v>
      </c>
      <c r="AA358">
        <v>0.129</v>
      </c>
      <c r="AB358" t="s">
        <v>68</v>
      </c>
      <c r="AC358">
        <v>0.74</v>
      </c>
      <c r="AD358" t="s">
        <v>68</v>
      </c>
      <c r="AE358">
        <v>7.0000000000000007E-2</v>
      </c>
      <c r="AF358" t="s">
        <v>68</v>
      </c>
      <c r="AG358">
        <v>0.02</v>
      </c>
      <c r="AH358" t="s">
        <v>68</v>
      </c>
      <c r="AI358">
        <v>0.67</v>
      </c>
      <c r="AJ358" t="s">
        <v>68</v>
      </c>
      <c r="AK358">
        <v>0.71</v>
      </c>
      <c r="AL358" t="s">
        <v>67</v>
      </c>
      <c r="AM358">
        <v>0.04</v>
      </c>
      <c r="AN358" t="s">
        <v>67</v>
      </c>
      <c r="AO358">
        <v>1.2999999999999999E-2</v>
      </c>
      <c r="AP358" t="s">
        <v>70</v>
      </c>
      <c r="AQ358">
        <v>3.3000000000000002E-2</v>
      </c>
      <c r="AR358" t="s">
        <v>67</v>
      </c>
      <c r="AS358">
        <v>1.3</v>
      </c>
      <c r="AT358" t="s">
        <v>67</v>
      </c>
      <c r="AU358">
        <v>0.27</v>
      </c>
      <c r="AV358" t="s">
        <v>67</v>
      </c>
      <c r="AW358">
        <v>2</v>
      </c>
      <c r="AX358" t="s">
        <v>67</v>
      </c>
      <c r="AY358">
        <v>0.71</v>
      </c>
      <c r="AZ358" t="s">
        <v>67</v>
      </c>
      <c r="BA358">
        <v>0.09</v>
      </c>
      <c r="BB358" t="s">
        <v>67</v>
      </c>
      <c r="BC358">
        <v>0.56999999999999995</v>
      </c>
      <c r="BD358" t="s">
        <v>67</v>
      </c>
      <c r="BF358" t="s">
        <v>64</v>
      </c>
    </row>
    <row r="359" spans="1:58" x14ac:dyDescent="0.25">
      <c r="A359" t="s">
        <v>58</v>
      </c>
      <c r="B359">
        <v>2</v>
      </c>
      <c r="C359" t="s">
        <v>75</v>
      </c>
      <c r="D359">
        <v>1997</v>
      </c>
      <c r="E359">
        <v>1997</v>
      </c>
      <c r="F359">
        <v>3</v>
      </c>
      <c r="G359" t="s">
        <v>66</v>
      </c>
      <c r="H359">
        <v>812.55</v>
      </c>
      <c r="I359">
        <v>37.450000000000003</v>
      </c>
      <c r="J359" t="s">
        <v>67</v>
      </c>
      <c r="K359">
        <v>7.23</v>
      </c>
      <c r="L359" t="s">
        <v>67</v>
      </c>
      <c r="M359">
        <v>21.16</v>
      </c>
      <c r="N359" t="s">
        <v>67</v>
      </c>
      <c r="O359">
        <v>10.96</v>
      </c>
      <c r="P359" t="s">
        <v>67</v>
      </c>
      <c r="Q359">
        <v>66.2</v>
      </c>
      <c r="R359" t="s">
        <v>67</v>
      </c>
      <c r="S359">
        <v>5.8</v>
      </c>
      <c r="T359" t="s">
        <v>67</v>
      </c>
      <c r="U359">
        <v>6.9000000000000006E-2</v>
      </c>
      <c r="V359" t="s">
        <v>67</v>
      </c>
      <c r="W359">
        <v>1.4E-2</v>
      </c>
      <c r="X359" t="s">
        <v>67</v>
      </c>
      <c r="Y359">
        <v>5.0000000000000001E-3</v>
      </c>
      <c r="Z359" t="s">
        <v>67</v>
      </c>
      <c r="AA359">
        <v>5.5E-2</v>
      </c>
      <c r="AB359" t="s">
        <v>68</v>
      </c>
      <c r="AC359">
        <v>0.35</v>
      </c>
      <c r="AD359" t="s">
        <v>68</v>
      </c>
      <c r="AE359">
        <v>7.0000000000000007E-2</v>
      </c>
      <c r="AF359" t="s">
        <v>68</v>
      </c>
      <c r="AG359">
        <v>0.02</v>
      </c>
      <c r="AH359" t="s">
        <v>68</v>
      </c>
      <c r="AI359">
        <v>0.28999999999999998</v>
      </c>
      <c r="AJ359" t="s">
        <v>68</v>
      </c>
      <c r="AK359">
        <v>0.32</v>
      </c>
      <c r="AL359" t="s">
        <v>67</v>
      </c>
      <c r="AM359">
        <v>0.03</v>
      </c>
      <c r="AN359" t="s">
        <v>67</v>
      </c>
      <c r="AO359">
        <v>8.0000000000000002E-3</v>
      </c>
      <c r="AP359" t="s">
        <v>70</v>
      </c>
      <c r="AQ359">
        <v>3.5999999999999997E-2</v>
      </c>
      <c r="AR359" t="s">
        <v>67</v>
      </c>
      <c r="AS359">
        <v>1.26</v>
      </c>
      <c r="AT359" t="s">
        <v>67</v>
      </c>
      <c r="AU359">
        <v>0.26</v>
      </c>
      <c r="AV359" t="s">
        <v>67</v>
      </c>
      <c r="AW359">
        <v>1.89</v>
      </c>
      <c r="AX359" t="s">
        <v>67</v>
      </c>
      <c r="AY359">
        <v>0.68</v>
      </c>
      <c r="AZ359" t="s">
        <v>67</v>
      </c>
      <c r="BA359">
        <v>0.09</v>
      </c>
      <c r="BB359" t="s">
        <v>67</v>
      </c>
      <c r="BC359">
        <v>0.64</v>
      </c>
      <c r="BD359" t="s">
        <v>67</v>
      </c>
      <c r="BF359" t="s">
        <v>64</v>
      </c>
    </row>
    <row r="360" spans="1:58" x14ac:dyDescent="0.25">
      <c r="A360" t="s">
        <v>58</v>
      </c>
      <c r="B360">
        <v>2</v>
      </c>
      <c r="C360" t="s">
        <v>75</v>
      </c>
      <c r="D360">
        <v>1997</v>
      </c>
      <c r="E360">
        <v>1997</v>
      </c>
      <c r="F360">
        <v>4</v>
      </c>
      <c r="G360" t="s">
        <v>66</v>
      </c>
      <c r="H360">
        <v>630.67999999999995</v>
      </c>
      <c r="I360">
        <v>28.13</v>
      </c>
      <c r="J360" t="s">
        <v>67</v>
      </c>
      <c r="K360">
        <v>7.2</v>
      </c>
      <c r="L360" t="s">
        <v>67</v>
      </c>
      <c r="M360">
        <v>21.41</v>
      </c>
      <c r="N360" t="s">
        <v>67</v>
      </c>
      <c r="O360">
        <v>11.25</v>
      </c>
      <c r="P360" t="s">
        <v>67</v>
      </c>
      <c r="Q360">
        <v>54.17</v>
      </c>
      <c r="R360" t="s">
        <v>67</v>
      </c>
      <c r="S360">
        <v>5.79</v>
      </c>
      <c r="T360" t="s">
        <v>67</v>
      </c>
      <c r="U360">
        <v>7.1999999999999995E-2</v>
      </c>
      <c r="V360" t="s">
        <v>67</v>
      </c>
      <c r="W360">
        <v>1.4E-2</v>
      </c>
      <c r="X360" t="s">
        <v>67</v>
      </c>
      <c r="Y360">
        <v>5.0000000000000001E-3</v>
      </c>
      <c r="Z360" t="s">
        <v>67</v>
      </c>
      <c r="AA360">
        <v>5.8000000000000003E-2</v>
      </c>
      <c r="AB360" t="s">
        <v>68</v>
      </c>
      <c r="AC360">
        <v>0.41</v>
      </c>
      <c r="AD360" t="s">
        <v>68</v>
      </c>
      <c r="AE360">
        <v>0.08</v>
      </c>
      <c r="AF360" t="s">
        <v>68</v>
      </c>
      <c r="AG360">
        <v>0.04</v>
      </c>
      <c r="AH360" t="s">
        <v>68</v>
      </c>
      <c r="AI360">
        <v>0.33</v>
      </c>
      <c r="AJ360" t="s">
        <v>68</v>
      </c>
      <c r="AK360">
        <v>0.38</v>
      </c>
      <c r="AL360" t="s">
        <v>67</v>
      </c>
      <c r="AM360">
        <v>0.05</v>
      </c>
      <c r="AN360" t="s">
        <v>67</v>
      </c>
      <c r="AO360">
        <v>8.9999999999999993E-3</v>
      </c>
      <c r="AP360" t="s">
        <v>70</v>
      </c>
      <c r="AQ360">
        <v>3.9E-2</v>
      </c>
      <c r="AR360" t="s">
        <v>67</v>
      </c>
      <c r="AS360">
        <v>1.2</v>
      </c>
      <c r="AT360" t="s">
        <v>67</v>
      </c>
      <c r="AU360">
        <v>0.28000000000000003</v>
      </c>
      <c r="AV360" t="s">
        <v>67</v>
      </c>
      <c r="AW360">
        <v>1.94</v>
      </c>
      <c r="AX360" t="s">
        <v>67</v>
      </c>
      <c r="AY360">
        <v>0.7</v>
      </c>
      <c r="AZ360" t="s">
        <v>67</v>
      </c>
      <c r="BA360">
        <v>0.08</v>
      </c>
      <c r="BB360" t="s">
        <v>67</v>
      </c>
      <c r="BC360">
        <v>0.62</v>
      </c>
      <c r="BD360" t="s">
        <v>67</v>
      </c>
      <c r="BF360" t="s">
        <v>64</v>
      </c>
    </row>
    <row r="361" spans="1:58" x14ac:dyDescent="0.25">
      <c r="A361" t="s">
        <v>58</v>
      </c>
      <c r="B361">
        <v>2</v>
      </c>
      <c r="C361" t="s">
        <v>75</v>
      </c>
      <c r="D361">
        <v>1997</v>
      </c>
      <c r="E361">
        <v>1997</v>
      </c>
      <c r="F361">
        <v>5</v>
      </c>
      <c r="G361" t="s">
        <v>66</v>
      </c>
      <c r="H361">
        <v>344.76</v>
      </c>
      <c r="I361">
        <v>15.89</v>
      </c>
      <c r="J361" t="s">
        <v>67</v>
      </c>
      <c r="K361">
        <v>7.24</v>
      </c>
      <c r="L361" t="s">
        <v>67</v>
      </c>
      <c r="M361">
        <v>23.68</v>
      </c>
      <c r="N361" t="s">
        <v>67</v>
      </c>
      <c r="O361">
        <v>11.92</v>
      </c>
      <c r="P361" t="s">
        <v>67</v>
      </c>
      <c r="Q361">
        <v>38.299999999999997</v>
      </c>
      <c r="R361" t="s">
        <v>67</v>
      </c>
      <c r="S361">
        <v>6.03</v>
      </c>
      <c r="T361" t="s">
        <v>67</v>
      </c>
      <c r="U361">
        <v>6.8000000000000005E-2</v>
      </c>
      <c r="V361" t="s">
        <v>67</v>
      </c>
      <c r="W361">
        <v>1.4999999999999999E-2</v>
      </c>
      <c r="X361" t="s">
        <v>67</v>
      </c>
      <c r="Y361">
        <v>5.0000000000000001E-3</v>
      </c>
      <c r="Z361" t="s">
        <v>67</v>
      </c>
      <c r="AA361">
        <v>5.2999999999999999E-2</v>
      </c>
      <c r="AB361" t="s">
        <v>68</v>
      </c>
      <c r="AC361">
        <v>0.28999999999999998</v>
      </c>
      <c r="AD361" t="s">
        <v>68</v>
      </c>
      <c r="AE361">
        <v>0.09</v>
      </c>
      <c r="AF361" t="s">
        <v>68</v>
      </c>
      <c r="AG361">
        <v>0.04</v>
      </c>
      <c r="AH361" t="s">
        <v>68</v>
      </c>
      <c r="AI361">
        <v>0.21</v>
      </c>
      <c r="AJ361" t="s">
        <v>68</v>
      </c>
      <c r="AK361">
        <v>0.26</v>
      </c>
      <c r="AL361" t="s">
        <v>67</v>
      </c>
      <c r="AM361">
        <v>0.06</v>
      </c>
      <c r="AN361" t="s">
        <v>67</v>
      </c>
      <c r="AO361">
        <v>1.0999999999999999E-2</v>
      </c>
      <c r="AP361" t="s">
        <v>70</v>
      </c>
      <c r="AQ361">
        <v>3.1E-2</v>
      </c>
      <c r="AR361" t="s">
        <v>67</v>
      </c>
      <c r="AS361">
        <v>1.26</v>
      </c>
      <c r="AT361" t="s">
        <v>67</v>
      </c>
      <c r="AU361">
        <v>0.28999999999999998</v>
      </c>
      <c r="AV361" t="s">
        <v>67</v>
      </c>
      <c r="AW361">
        <v>2.06</v>
      </c>
      <c r="AX361" t="s">
        <v>67</v>
      </c>
      <c r="AY361">
        <v>0.74</v>
      </c>
      <c r="AZ361" t="s">
        <v>67</v>
      </c>
      <c r="BA361">
        <v>0.08</v>
      </c>
      <c r="BB361" t="s">
        <v>67</v>
      </c>
      <c r="BC361">
        <v>0.73</v>
      </c>
      <c r="BD361" t="s">
        <v>67</v>
      </c>
      <c r="BF361" t="s">
        <v>64</v>
      </c>
    </row>
    <row r="362" spans="1:58" x14ac:dyDescent="0.25">
      <c r="A362" t="s">
        <v>58</v>
      </c>
      <c r="B362">
        <v>2</v>
      </c>
      <c r="C362" t="s">
        <v>75</v>
      </c>
      <c r="D362">
        <v>1997</v>
      </c>
      <c r="E362">
        <v>1997</v>
      </c>
      <c r="F362">
        <v>6</v>
      </c>
      <c r="G362" t="s">
        <v>66</v>
      </c>
      <c r="H362">
        <v>137.44</v>
      </c>
      <c r="I362">
        <v>6.13</v>
      </c>
      <c r="J362" t="s">
        <v>67</v>
      </c>
      <c r="K362">
        <v>7.31</v>
      </c>
      <c r="L362" t="s">
        <v>67</v>
      </c>
      <c r="M362">
        <v>28.02</v>
      </c>
      <c r="N362" t="s">
        <v>67</v>
      </c>
      <c r="O362">
        <v>14.33</v>
      </c>
      <c r="P362" t="s">
        <v>67</v>
      </c>
      <c r="Q362">
        <v>38.19</v>
      </c>
      <c r="R362" t="s">
        <v>67</v>
      </c>
      <c r="S362">
        <v>7.21</v>
      </c>
      <c r="T362" t="s">
        <v>67</v>
      </c>
      <c r="U362">
        <v>9.1999999999999998E-2</v>
      </c>
      <c r="V362" t="s">
        <v>71</v>
      </c>
      <c r="W362">
        <v>2.1000000000000001E-2</v>
      </c>
      <c r="X362" t="s">
        <v>67</v>
      </c>
      <c r="Y362">
        <v>7.0000000000000001E-3</v>
      </c>
      <c r="Z362" t="s">
        <v>67</v>
      </c>
      <c r="AA362">
        <v>7.0999999999999994E-2</v>
      </c>
      <c r="AB362" t="s">
        <v>72</v>
      </c>
      <c r="AC362">
        <v>0.45</v>
      </c>
      <c r="AD362" t="s">
        <v>68</v>
      </c>
      <c r="AE362">
        <v>0.09</v>
      </c>
      <c r="AF362" t="s">
        <v>68</v>
      </c>
      <c r="AG362">
        <v>0.03</v>
      </c>
      <c r="AH362" t="s">
        <v>68</v>
      </c>
      <c r="AI362">
        <v>0.36</v>
      </c>
      <c r="AJ362" t="s">
        <v>68</v>
      </c>
      <c r="AK362">
        <v>0.42</v>
      </c>
      <c r="AL362" t="s">
        <v>67</v>
      </c>
      <c r="AM362">
        <v>0.06</v>
      </c>
      <c r="AN362" t="s">
        <v>67</v>
      </c>
      <c r="AO362">
        <v>2.5000000000000001E-2</v>
      </c>
      <c r="AP362" t="s">
        <v>67</v>
      </c>
      <c r="AQ362">
        <v>0.03</v>
      </c>
      <c r="AR362" t="s">
        <v>67</v>
      </c>
      <c r="AS362">
        <v>1.55</v>
      </c>
      <c r="AT362" t="s">
        <v>67</v>
      </c>
      <c r="AU362">
        <v>0.37</v>
      </c>
      <c r="AV362" t="s">
        <v>67</v>
      </c>
      <c r="AW362">
        <v>2.52</v>
      </c>
      <c r="AX362" t="s">
        <v>67</v>
      </c>
      <c r="AY362">
        <v>0.94</v>
      </c>
      <c r="AZ362" t="s">
        <v>67</v>
      </c>
      <c r="BA362">
        <v>0.06</v>
      </c>
      <c r="BB362" t="s">
        <v>67</v>
      </c>
      <c r="BC362">
        <v>0.41</v>
      </c>
      <c r="BD362" t="s">
        <v>67</v>
      </c>
      <c r="BF362" t="s">
        <v>64</v>
      </c>
    </row>
    <row r="363" spans="1:58" x14ac:dyDescent="0.25">
      <c r="A363" t="s">
        <v>58</v>
      </c>
      <c r="B363">
        <v>2</v>
      </c>
      <c r="C363" t="s">
        <v>75</v>
      </c>
      <c r="D363">
        <v>1997</v>
      </c>
      <c r="E363">
        <v>1997</v>
      </c>
      <c r="F363">
        <v>7</v>
      </c>
      <c r="G363" t="s">
        <v>66</v>
      </c>
      <c r="H363">
        <v>87.44</v>
      </c>
      <c r="I363">
        <v>4.03</v>
      </c>
      <c r="J363" t="s">
        <v>67</v>
      </c>
      <c r="K363">
        <v>7.4</v>
      </c>
      <c r="L363" t="s">
        <v>67</v>
      </c>
      <c r="M363">
        <v>30.87</v>
      </c>
      <c r="N363" t="s">
        <v>67</v>
      </c>
      <c r="O363">
        <v>15.87</v>
      </c>
      <c r="P363" t="s">
        <v>67</v>
      </c>
      <c r="Q363">
        <v>37.520000000000003</v>
      </c>
      <c r="R363" t="s">
        <v>67</v>
      </c>
      <c r="S363">
        <v>7.85</v>
      </c>
      <c r="T363" t="s">
        <v>67</v>
      </c>
      <c r="U363">
        <v>8.4000000000000005E-2</v>
      </c>
      <c r="V363" t="s">
        <v>71</v>
      </c>
      <c r="W363">
        <v>1.7000000000000001E-2</v>
      </c>
      <c r="X363" t="s">
        <v>67</v>
      </c>
      <c r="Y363">
        <v>6.0000000000000001E-3</v>
      </c>
      <c r="Z363" t="s">
        <v>67</v>
      </c>
      <c r="AA363">
        <v>6.8000000000000005E-2</v>
      </c>
      <c r="AB363" t="s">
        <v>72</v>
      </c>
      <c r="AC363">
        <v>0.43</v>
      </c>
      <c r="AD363" t="s">
        <v>68</v>
      </c>
      <c r="AE363">
        <v>0.08</v>
      </c>
      <c r="AF363" t="s">
        <v>68</v>
      </c>
      <c r="AG363">
        <v>0.04</v>
      </c>
      <c r="AH363" t="s">
        <v>68</v>
      </c>
      <c r="AI363">
        <v>0.35</v>
      </c>
      <c r="AJ363" t="s">
        <v>68</v>
      </c>
      <c r="AK363">
        <v>0.4</v>
      </c>
      <c r="AL363" t="s">
        <v>67</v>
      </c>
      <c r="AM363">
        <v>0.05</v>
      </c>
      <c r="AN363" t="s">
        <v>67</v>
      </c>
      <c r="AO363">
        <v>1.4E-2</v>
      </c>
      <c r="AP363" t="s">
        <v>67</v>
      </c>
      <c r="AQ363">
        <v>3.1E-2</v>
      </c>
      <c r="AR363" t="s">
        <v>67</v>
      </c>
      <c r="AS363">
        <v>1.76</v>
      </c>
      <c r="AT363" t="s">
        <v>67</v>
      </c>
      <c r="AU363">
        <v>0.41</v>
      </c>
      <c r="AV363" t="s">
        <v>67</v>
      </c>
      <c r="AW363">
        <v>2.83</v>
      </c>
      <c r="AX363" t="s">
        <v>67</v>
      </c>
      <c r="AY363">
        <v>1.05</v>
      </c>
      <c r="AZ363" t="s">
        <v>67</v>
      </c>
      <c r="BA363">
        <v>0.09</v>
      </c>
      <c r="BB363" t="s">
        <v>67</v>
      </c>
      <c r="BC363">
        <v>0.69</v>
      </c>
      <c r="BD363" t="s">
        <v>67</v>
      </c>
      <c r="BF363" t="s">
        <v>64</v>
      </c>
    </row>
    <row r="364" spans="1:58" x14ac:dyDescent="0.25">
      <c r="A364" t="s">
        <v>58</v>
      </c>
      <c r="B364">
        <v>2</v>
      </c>
      <c r="C364" t="s">
        <v>75</v>
      </c>
      <c r="D364">
        <v>1997</v>
      </c>
      <c r="E364">
        <v>1997</v>
      </c>
      <c r="F364">
        <v>8</v>
      </c>
      <c r="G364" t="s">
        <v>66</v>
      </c>
      <c r="H364">
        <v>40.36</v>
      </c>
      <c r="I364">
        <v>1.86</v>
      </c>
      <c r="J364" t="s">
        <v>67</v>
      </c>
      <c r="K364">
        <v>7.4</v>
      </c>
      <c r="L364" t="s">
        <v>67</v>
      </c>
      <c r="M364">
        <v>34.65</v>
      </c>
      <c r="N364" t="s">
        <v>67</v>
      </c>
      <c r="O364">
        <v>17.170000000000002</v>
      </c>
      <c r="P364" t="s">
        <v>67</v>
      </c>
      <c r="Q364">
        <v>35.03</v>
      </c>
      <c r="R364" t="s">
        <v>67</v>
      </c>
      <c r="S364">
        <v>8.42</v>
      </c>
      <c r="T364" t="s">
        <v>67</v>
      </c>
      <c r="U364">
        <v>7.3999999999999996E-2</v>
      </c>
      <c r="V364" t="s">
        <v>71</v>
      </c>
      <c r="W364">
        <v>1.6E-2</v>
      </c>
      <c r="X364" t="s">
        <v>67</v>
      </c>
      <c r="Y364">
        <v>6.0000000000000001E-3</v>
      </c>
      <c r="Z364" t="s">
        <v>67</v>
      </c>
      <c r="AA364">
        <v>5.8000000000000003E-2</v>
      </c>
      <c r="AB364" t="s">
        <v>72</v>
      </c>
      <c r="AC364">
        <v>0.42</v>
      </c>
      <c r="AD364" t="s">
        <v>68</v>
      </c>
      <c r="AE364">
        <v>0.08</v>
      </c>
      <c r="AF364" t="s">
        <v>68</v>
      </c>
      <c r="AG364">
        <v>0.04</v>
      </c>
      <c r="AH364" t="s">
        <v>68</v>
      </c>
      <c r="AI364">
        <v>0.33</v>
      </c>
      <c r="AJ364" t="s">
        <v>68</v>
      </c>
      <c r="AK364">
        <v>0.38</v>
      </c>
      <c r="AL364" t="s">
        <v>67</v>
      </c>
      <c r="AM364">
        <v>0.05</v>
      </c>
      <c r="AN364" t="s">
        <v>67</v>
      </c>
      <c r="AO364">
        <v>0.01</v>
      </c>
      <c r="AP364" t="s">
        <v>70</v>
      </c>
      <c r="AQ364">
        <v>3.5000000000000003E-2</v>
      </c>
      <c r="AR364" t="s">
        <v>67</v>
      </c>
      <c r="AS364">
        <v>1.97</v>
      </c>
      <c r="AT364" t="s">
        <v>67</v>
      </c>
      <c r="AU364">
        <v>0.46</v>
      </c>
      <c r="AV364" t="s">
        <v>67</v>
      </c>
      <c r="AW364">
        <v>3.12</v>
      </c>
      <c r="AX364" t="s">
        <v>67</v>
      </c>
      <c r="AY364">
        <v>1.1499999999999999</v>
      </c>
      <c r="AZ364" t="s">
        <v>67</v>
      </c>
      <c r="BA364">
        <v>0.11</v>
      </c>
      <c r="BB364" t="s">
        <v>67</v>
      </c>
      <c r="BC364">
        <v>0.84</v>
      </c>
      <c r="BD364" t="s">
        <v>67</v>
      </c>
      <c r="BF364" t="s">
        <v>64</v>
      </c>
    </row>
    <row r="365" spans="1:58" x14ac:dyDescent="0.25">
      <c r="A365" t="s">
        <v>58</v>
      </c>
      <c r="B365">
        <v>2</v>
      </c>
      <c r="C365" t="s">
        <v>75</v>
      </c>
      <c r="D365">
        <v>1997</v>
      </c>
      <c r="E365">
        <v>1997</v>
      </c>
      <c r="F365">
        <v>9</v>
      </c>
      <c r="G365" t="s">
        <v>66</v>
      </c>
      <c r="H365">
        <v>53.36</v>
      </c>
      <c r="I365">
        <v>2.38</v>
      </c>
      <c r="J365" t="s">
        <v>67</v>
      </c>
      <c r="K365">
        <v>7.34</v>
      </c>
      <c r="L365" t="s">
        <v>67</v>
      </c>
      <c r="M365">
        <v>34.92</v>
      </c>
      <c r="N365" t="s">
        <v>67</v>
      </c>
      <c r="O365">
        <v>16.71</v>
      </c>
      <c r="P365" t="s">
        <v>67</v>
      </c>
      <c r="Q365">
        <v>66.2</v>
      </c>
      <c r="R365" t="s">
        <v>67</v>
      </c>
      <c r="S365">
        <v>7.98</v>
      </c>
      <c r="T365" t="s">
        <v>67</v>
      </c>
      <c r="U365">
        <v>0.107</v>
      </c>
      <c r="V365" t="s">
        <v>67</v>
      </c>
      <c r="W365">
        <v>1.4E-2</v>
      </c>
      <c r="X365" t="s">
        <v>67</v>
      </c>
      <c r="Y365">
        <v>4.0000000000000001E-3</v>
      </c>
      <c r="Z365" t="s">
        <v>67</v>
      </c>
      <c r="AA365">
        <v>9.2999999999999999E-2</v>
      </c>
      <c r="AB365" t="s">
        <v>68</v>
      </c>
      <c r="AC365">
        <v>0.69</v>
      </c>
      <c r="AD365" t="s">
        <v>68</v>
      </c>
      <c r="AE365">
        <v>0.12</v>
      </c>
      <c r="AF365" t="s">
        <v>68</v>
      </c>
      <c r="AG365">
        <v>0.05</v>
      </c>
      <c r="AH365" t="s">
        <v>68</v>
      </c>
      <c r="AI365">
        <v>0.56999999999999995</v>
      </c>
      <c r="AJ365" t="s">
        <v>68</v>
      </c>
      <c r="AK365">
        <v>0.63</v>
      </c>
      <c r="AL365" t="s">
        <v>67</v>
      </c>
      <c r="AM365">
        <v>0.06</v>
      </c>
      <c r="AN365" t="s">
        <v>67</v>
      </c>
      <c r="AO365">
        <v>0.01</v>
      </c>
      <c r="AP365" t="s">
        <v>70</v>
      </c>
      <c r="AQ365">
        <v>6.4000000000000001E-2</v>
      </c>
      <c r="AR365" t="s">
        <v>67</v>
      </c>
      <c r="AS365">
        <v>1.97</v>
      </c>
      <c r="AT365" t="s">
        <v>67</v>
      </c>
      <c r="AU365">
        <v>0.48</v>
      </c>
      <c r="AV365" t="s">
        <v>67</v>
      </c>
      <c r="AW365">
        <v>3.14</v>
      </c>
      <c r="AX365" t="s">
        <v>67</v>
      </c>
      <c r="AY365">
        <v>1.0900000000000001</v>
      </c>
      <c r="AZ365" t="s">
        <v>67</v>
      </c>
      <c r="BA365">
        <v>0.11</v>
      </c>
      <c r="BB365" t="s">
        <v>67</v>
      </c>
      <c r="BC365">
        <v>1.27</v>
      </c>
      <c r="BD365" t="s">
        <v>67</v>
      </c>
      <c r="BF365" t="s">
        <v>64</v>
      </c>
    </row>
    <row r="366" spans="1:58" x14ac:dyDescent="0.25">
      <c r="A366" t="s">
        <v>58</v>
      </c>
      <c r="B366">
        <v>2</v>
      </c>
      <c r="C366" t="s">
        <v>75</v>
      </c>
      <c r="D366">
        <v>1998</v>
      </c>
      <c r="E366">
        <v>1997</v>
      </c>
      <c r="F366">
        <v>10</v>
      </c>
      <c r="G366" t="s">
        <v>66</v>
      </c>
      <c r="H366">
        <v>298.55</v>
      </c>
      <c r="I366">
        <v>13.76</v>
      </c>
      <c r="J366" t="s">
        <v>67</v>
      </c>
      <c r="K366">
        <v>7.09</v>
      </c>
      <c r="L366" t="s">
        <v>67</v>
      </c>
      <c r="M366">
        <v>30.87</v>
      </c>
      <c r="N366" t="s">
        <v>67</v>
      </c>
      <c r="O366">
        <v>12.96</v>
      </c>
      <c r="P366" t="s">
        <v>67</v>
      </c>
      <c r="Q366">
        <v>254.86</v>
      </c>
      <c r="R366" t="s">
        <v>67</v>
      </c>
      <c r="S366">
        <v>6.72</v>
      </c>
      <c r="T366" t="s">
        <v>67</v>
      </c>
      <c r="U366">
        <v>0.32</v>
      </c>
      <c r="V366" t="s">
        <v>71</v>
      </c>
      <c r="W366">
        <v>1.6E-2</v>
      </c>
      <c r="X366" t="s">
        <v>67</v>
      </c>
      <c r="Y366">
        <v>8.9999999999999993E-3</v>
      </c>
      <c r="Z366" t="s">
        <v>67</v>
      </c>
      <c r="AA366">
        <v>0.30399999999999999</v>
      </c>
      <c r="AB366" t="s">
        <v>72</v>
      </c>
      <c r="AC366">
        <v>1.55</v>
      </c>
      <c r="AD366" t="s">
        <v>68</v>
      </c>
      <c r="AE366">
        <v>0.19</v>
      </c>
      <c r="AF366" t="s">
        <v>68</v>
      </c>
      <c r="AG366">
        <v>0.06</v>
      </c>
      <c r="AH366" t="s">
        <v>68</v>
      </c>
      <c r="AI366">
        <v>1.36</v>
      </c>
      <c r="AJ366" t="s">
        <v>68</v>
      </c>
      <c r="AK366">
        <v>1.44</v>
      </c>
      <c r="AL366" t="s">
        <v>67</v>
      </c>
      <c r="AM366">
        <v>0.08</v>
      </c>
      <c r="AN366" t="s">
        <v>67</v>
      </c>
      <c r="AO366">
        <v>2.7E-2</v>
      </c>
      <c r="AP366" t="s">
        <v>70</v>
      </c>
      <c r="AQ366">
        <v>0.107</v>
      </c>
      <c r="AR366" t="s">
        <v>67</v>
      </c>
      <c r="AS366">
        <v>1.62</v>
      </c>
      <c r="AT366" t="s">
        <v>67</v>
      </c>
      <c r="AU366">
        <v>0.38</v>
      </c>
      <c r="AV366" t="s">
        <v>67</v>
      </c>
      <c r="AW366">
        <v>2.52</v>
      </c>
      <c r="AX366" t="s">
        <v>67</v>
      </c>
      <c r="AY366">
        <v>0.9</v>
      </c>
      <c r="AZ366" t="s">
        <v>67</v>
      </c>
      <c r="BA366">
        <v>0.11</v>
      </c>
      <c r="BB366" t="s">
        <v>67</v>
      </c>
      <c r="BC366">
        <v>2.59</v>
      </c>
      <c r="BD366" t="s">
        <v>67</v>
      </c>
      <c r="BF366" t="s">
        <v>64</v>
      </c>
    </row>
    <row r="367" spans="1:58" x14ac:dyDescent="0.25">
      <c r="A367" t="s">
        <v>58</v>
      </c>
      <c r="B367">
        <v>2</v>
      </c>
      <c r="C367" t="s">
        <v>75</v>
      </c>
      <c r="D367">
        <v>1998</v>
      </c>
      <c r="E367">
        <v>1997</v>
      </c>
      <c r="F367">
        <v>11</v>
      </c>
      <c r="G367" t="s">
        <v>66</v>
      </c>
      <c r="H367">
        <v>247.97</v>
      </c>
      <c r="I367">
        <v>11.06</v>
      </c>
      <c r="J367" t="s">
        <v>67</v>
      </c>
      <c r="K367">
        <v>7.17</v>
      </c>
      <c r="L367" t="s">
        <v>67</v>
      </c>
      <c r="M367">
        <v>27.8</v>
      </c>
      <c r="N367" t="s">
        <v>67</v>
      </c>
      <c r="O367">
        <v>14.42</v>
      </c>
      <c r="P367" t="s">
        <v>67</v>
      </c>
      <c r="Q367">
        <v>265.83999999999997</v>
      </c>
      <c r="R367" t="s">
        <v>67</v>
      </c>
      <c r="S367">
        <v>6.46</v>
      </c>
      <c r="T367" t="s">
        <v>67</v>
      </c>
      <c r="U367">
        <v>0.32700000000000001</v>
      </c>
      <c r="V367" t="s">
        <v>71</v>
      </c>
      <c r="W367">
        <v>1.2999999999999999E-2</v>
      </c>
      <c r="X367" t="s">
        <v>67</v>
      </c>
      <c r="Y367">
        <v>7.0000000000000001E-3</v>
      </c>
      <c r="Z367" t="s">
        <v>67</v>
      </c>
      <c r="AA367">
        <v>0.313</v>
      </c>
      <c r="AB367" t="s">
        <v>72</v>
      </c>
      <c r="AC367">
        <v>1.45</v>
      </c>
      <c r="AD367" t="s">
        <v>68</v>
      </c>
      <c r="AE367">
        <v>0.19</v>
      </c>
      <c r="AF367" t="s">
        <v>68</v>
      </c>
      <c r="AG367">
        <v>0.05</v>
      </c>
      <c r="AH367" t="s">
        <v>68</v>
      </c>
      <c r="AI367">
        <v>1.26</v>
      </c>
      <c r="AJ367" t="s">
        <v>68</v>
      </c>
      <c r="AK367">
        <v>1.33</v>
      </c>
      <c r="AL367" t="s">
        <v>67</v>
      </c>
      <c r="AM367">
        <v>7.0000000000000007E-2</v>
      </c>
      <c r="AN367" t="s">
        <v>67</v>
      </c>
      <c r="AO367">
        <v>2.5000000000000001E-2</v>
      </c>
      <c r="AP367" t="s">
        <v>67</v>
      </c>
      <c r="AQ367">
        <v>0.109</v>
      </c>
      <c r="AR367" t="s">
        <v>67</v>
      </c>
      <c r="AS367">
        <v>1.49</v>
      </c>
      <c r="AT367" t="s">
        <v>67</v>
      </c>
      <c r="AU367">
        <v>0.34</v>
      </c>
      <c r="AV367" t="s">
        <v>67</v>
      </c>
      <c r="AW367">
        <v>2.33</v>
      </c>
      <c r="AX367" t="s">
        <v>67</v>
      </c>
      <c r="AY367">
        <v>0.85</v>
      </c>
      <c r="AZ367" t="s">
        <v>67</v>
      </c>
      <c r="BA367">
        <v>0.1</v>
      </c>
      <c r="BB367" t="s">
        <v>67</v>
      </c>
      <c r="BC367">
        <v>0.85</v>
      </c>
      <c r="BD367" t="s">
        <v>67</v>
      </c>
      <c r="BF367" t="s">
        <v>64</v>
      </c>
    </row>
    <row r="368" spans="1:58" x14ac:dyDescent="0.25">
      <c r="A368" t="s">
        <v>58</v>
      </c>
      <c r="B368">
        <v>2</v>
      </c>
      <c r="C368" t="s">
        <v>75</v>
      </c>
      <c r="D368">
        <v>1998</v>
      </c>
      <c r="E368">
        <v>1997</v>
      </c>
      <c r="F368">
        <v>12</v>
      </c>
      <c r="G368" t="s">
        <v>66</v>
      </c>
      <c r="H368">
        <v>211.98</v>
      </c>
      <c r="I368">
        <v>9.77</v>
      </c>
      <c r="J368" t="s">
        <v>67</v>
      </c>
      <c r="K368">
        <v>4.3099999999999996</v>
      </c>
      <c r="L368" t="s">
        <v>67</v>
      </c>
      <c r="M368">
        <v>65.260000000000005</v>
      </c>
      <c r="N368" t="s">
        <v>67</v>
      </c>
      <c r="O368">
        <v>3.12</v>
      </c>
      <c r="P368" t="s">
        <v>70</v>
      </c>
      <c r="Q368">
        <v>35.729999999999997</v>
      </c>
      <c r="R368" t="s">
        <v>67</v>
      </c>
      <c r="S368">
        <v>6.77</v>
      </c>
      <c r="T368" t="s">
        <v>67</v>
      </c>
      <c r="U368">
        <v>6.6000000000000003E-2</v>
      </c>
      <c r="V368" t="s">
        <v>71</v>
      </c>
      <c r="W368">
        <v>1.6E-2</v>
      </c>
      <c r="X368" t="s">
        <v>67</v>
      </c>
      <c r="Y368">
        <v>8.9999999999999993E-3</v>
      </c>
      <c r="Z368" t="s">
        <v>67</v>
      </c>
      <c r="AA368">
        <v>0.05</v>
      </c>
      <c r="AB368" t="s">
        <v>72</v>
      </c>
      <c r="AC368">
        <v>0.45</v>
      </c>
      <c r="AD368" t="s">
        <v>68</v>
      </c>
      <c r="AE368">
        <v>0.19</v>
      </c>
      <c r="AF368" t="s">
        <v>68</v>
      </c>
      <c r="AG368">
        <v>0.05</v>
      </c>
      <c r="AH368" t="s">
        <v>68</v>
      </c>
      <c r="AI368">
        <v>0.26</v>
      </c>
      <c r="AJ368" t="s">
        <v>68</v>
      </c>
      <c r="AK368">
        <v>0.37</v>
      </c>
      <c r="AL368" t="s">
        <v>67</v>
      </c>
      <c r="AM368">
        <v>0.11</v>
      </c>
      <c r="AN368" t="s">
        <v>67</v>
      </c>
      <c r="AO368">
        <v>0.06</v>
      </c>
      <c r="AP368" t="s">
        <v>70</v>
      </c>
      <c r="AQ368">
        <v>8.3000000000000004E-2</v>
      </c>
      <c r="AR368" t="s">
        <v>67</v>
      </c>
      <c r="AS368">
        <v>1.68</v>
      </c>
      <c r="AT368" t="s">
        <v>67</v>
      </c>
      <c r="AU368">
        <v>0.42</v>
      </c>
      <c r="AV368" t="s">
        <v>67</v>
      </c>
      <c r="AW368">
        <v>2.64</v>
      </c>
      <c r="AX368" t="s">
        <v>67</v>
      </c>
      <c r="AY368">
        <v>0.94</v>
      </c>
      <c r="AZ368" t="s">
        <v>67</v>
      </c>
      <c r="BA368">
        <v>0.11</v>
      </c>
      <c r="BB368" t="s">
        <v>67</v>
      </c>
      <c r="BC368">
        <v>9.48</v>
      </c>
      <c r="BD368" t="s">
        <v>67</v>
      </c>
      <c r="BF368" t="s">
        <v>64</v>
      </c>
    </row>
    <row r="369" spans="1:58" x14ac:dyDescent="0.25">
      <c r="A369" t="s">
        <v>58</v>
      </c>
      <c r="B369">
        <v>2</v>
      </c>
      <c r="C369" t="s">
        <v>75</v>
      </c>
      <c r="D369">
        <v>1998</v>
      </c>
      <c r="E369">
        <v>1998</v>
      </c>
      <c r="F369">
        <v>1</v>
      </c>
      <c r="G369" t="s">
        <v>66</v>
      </c>
      <c r="H369">
        <v>905.41</v>
      </c>
      <c r="I369">
        <v>41.73</v>
      </c>
      <c r="J369" t="s">
        <v>67</v>
      </c>
      <c r="K369">
        <v>7.2</v>
      </c>
      <c r="L369" t="s">
        <v>67</v>
      </c>
      <c r="M369">
        <v>23.48</v>
      </c>
      <c r="N369" t="s">
        <v>67</v>
      </c>
      <c r="O369">
        <v>11.5</v>
      </c>
      <c r="P369" t="s">
        <v>67</v>
      </c>
      <c r="Q369">
        <v>73.760000000000005</v>
      </c>
      <c r="R369" t="s">
        <v>67</v>
      </c>
      <c r="S369">
        <v>5.85</v>
      </c>
      <c r="T369" t="s">
        <v>67</v>
      </c>
      <c r="U369">
        <v>0.11</v>
      </c>
      <c r="V369" t="s">
        <v>71</v>
      </c>
      <c r="W369">
        <v>1.0999999999999999E-2</v>
      </c>
      <c r="X369" t="s">
        <v>67</v>
      </c>
      <c r="Y369">
        <v>5.0000000000000001E-3</v>
      </c>
      <c r="Z369" t="s">
        <v>67</v>
      </c>
      <c r="AA369">
        <v>0.1</v>
      </c>
      <c r="AB369" t="s">
        <v>72</v>
      </c>
      <c r="AC369">
        <v>0.57999999999999996</v>
      </c>
      <c r="AD369" t="s">
        <v>68</v>
      </c>
      <c r="AE369">
        <v>0.13</v>
      </c>
      <c r="AF369" t="s">
        <v>68</v>
      </c>
      <c r="AG369">
        <v>0.03</v>
      </c>
      <c r="AH369" t="s">
        <v>68</v>
      </c>
      <c r="AI369">
        <v>0.45</v>
      </c>
      <c r="AJ369" t="s">
        <v>68</v>
      </c>
      <c r="AK369">
        <v>0.49</v>
      </c>
      <c r="AL369" t="s">
        <v>67</v>
      </c>
      <c r="AM369">
        <v>0.04</v>
      </c>
      <c r="AN369" t="s">
        <v>67</v>
      </c>
      <c r="AO369">
        <v>1.2E-2</v>
      </c>
      <c r="AP369" t="s">
        <v>70</v>
      </c>
      <c r="AQ369">
        <v>8.5000000000000006E-2</v>
      </c>
      <c r="AR369" t="s">
        <v>67</v>
      </c>
      <c r="AS369">
        <v>1.3</v>
      </c>
      <c r="AT369" t="s">
        <v>67</v>
      </c>
      <c r="AU369">
        <v>0.27</v>
      </c>
      <c r="AV369" t="s">
        <v>67</v>
      </c>
      <c r="AW369">
        <v>2.08</v>
      </c>
      <c r="AX369" t="s">
        <v>67</v>
      </c>
      <c r="AY369">
        <v>0.72</v>
      </c>
      <c r="AZ369" t="s">
        <v>67</v>
      </c>
      <c r="BA369">
        <v>7.0000000000000007E-2</v>
      </c>
      <c r="BB369" t="s">
        <v>67</v>
      </c>
      <c r="BC369">
        <v>0.77</v>
      </c>
      <c r="BD369" t="s">
        <v>67</v>
      </c>
      <c r="BF369" t="s">
        <v>64</v>
      </c>
    </row>
    <row r="370" spans="1:58" x14ac:dyDescent="0.25">
      <c r="A370" t="s">
        <v>58</v>
      </c>
      <c r="B370">
        <v>2</v>
      </c>
      <c r="C370" t="s">
        <v>75</v>
      </c>
      <c r="D370">
        <v>1998</v>
      </c>
      <c r="E370">
        <v>1998</v>
      </c>
      <c r="F370">
        <v>2</v>
      </c>
      <c r="G370" t="s">
        <v>66</v>
      </c>
      <c r="H370">
        <v>263.52</v>
      </c>
      <c r="I370">
        <v>10.97</v>
      </c>
      <c r="J370" t="s">
        <v>67</v>
      </c>
      <c r="K370">
        <v>7.26</v>
      </c>
      <c r="L370" t="s">
        <v>67</v>
      </c>
      <c r="M370">
        <v>25.61</v>
      </c>
      <c r="N370" t="s">
        <v>67</v>
      </c>
      <c r="O370">
        <v>12.33</v>
      </c>
      <c r="P370" t="s">
        <v>67</v>
      </c>
      <c r="Q370">
        <v>25.37</v>
      </c>
      <c r="R370" t="s">
        <v>67</v>
      </c>
      <c r="S370">
        <v>6.45</v>
      </c>
      <c r="T370" t="s">
        <v>67</v>
      </c>
      <c r="U370">
        <v>5.1999999999999998E-2</v>
      </c>
      <c r="V370" t="s">
        <v>71</v>
      </c>
      <c r="W370">
        <v>1.0999999999999999E-2</v>
      </c>
      <c r="X370" t="s">
        <v>67</v>
      </c>
      <c r="Y370">
        <v>3.0000000000000001E-3</v>
      </c>
      <c r="Z370" t="s">
        <v>67</v>
      </c>
      <c r="AA370">
        <v>4.1000000000000002E-2</v>
      </c>
      <c r="AB370" t="s">
        <v>72</v>
      </c>
      <c r="AC370">
        <v>0.3</v>
      </c>
      <c r="AD370" t="s">
        <v>68</v>
      </c>
      <c r="AE370">
        <v>0.11</v>
      </c>
      <c r="AF370" t="s">
        <v>68</v>
      </c>
      <c r="AG370">
        <v>0.03</v>
      </c>
      <c r="AH370" t="s">
        <v>68</v>
      </c>
      <c r="AI370">
        <v>0.19</v>
      </c>
      <c r="AJ370" t="s">
        <v>68</v>
      </c>
      <c r="AK370">
        <v>0.23</v>
      </c>
      <c r="AL370" t="s">
        <v>67</v>
      </c>
      <c r="AM370">
        <v>0.04</v>
      </c>
      <c r="AN370" t="s">
        <v>67</v>
      </c>
      <c r="AO370">
        <v>1.0999999999999999E-2</v>
      </c>
      <c r="AP370" t="s">
        <v>70</v>
      </c>
      <c r="AQ370">
        <v>6.6000000000000003E-2</v>
      </c>
      <c r="AR370" t="s">
        <v>67</v>
      </c>
      <c r="AS370">
        <v>1.46</v>
      </c>
      <c r="AT370" t="s">
        <v>67</v>
      </c>
      <c r="AU370">
        <v>0.3</v>
      </c>
      <c r="AV370" t="s">
        <v>67</v>
      </c>
      <c r="AW370">
        <v>2.27</v>
      </c>
      <c r="AX370" t="s">
        <v>67</v>
      </c>
      <c r="AY370">
        <v>0.8</v>
      </c>
      <c r="AZ370" t="s">
        <v>67</v>
      </c>
      <c r="BA370">
        <v>0.08</v>
      </c>
      <c r="BB370" t="s">
        <v>67</v>
      </c>
      <c r="BC370">
        <v>0.79</v>
      </c>
      <c r="BD370" t="s">
        <v>67</v>
      </c>
      <c r="BF370" t="s">
        <v>64</v>
      </c>
    </row>
    <row r="371" spans="1:58" x14ac:dyDescent="0.25">
      <c r="A371" t="s">
        <v>58</v>
      </c>
      <c r="B371">
        <v>2</v>
      </c>
      <c r="C371" t="s">
        <v>75</v>
      </c>
      <c r="D371">
        <v>1998</v>
      </c>
      <c r="E371">
        <v>1998</v>
      </c>
      <c r="F371">
        <v>3</v>
      </c>
      <c r="G371" t="s">
        <v>60</v>
      </c>
      <c r="H371">
        <v>513.13</v>
      </c>
      <c r="I371">
        <v>23.65</v>
      </c>
      <c r="J371" t="s">
        <v>67</v>
      </c>
      <c r="K371">
        <v>7.23</v>
      </c>
      <c r="L371" t="s">
        <v>67</v>
      </c>
      <c r="M371">
        <v>24.82</v>
      </c>
      <c r="N371" t="s">
        <v>67</v>
      </c>
      <c r="O371">
        <v>12.08</v>
      </c>
      <c r="P371" t="s">
        <v>67</v>
      </c>
      <c r="Q371">
        <v>26.08</v>
      </c>
      <c r="R371" t="s">
        <v>67</v>
      </c>
      <c r="S371">
        <v>6.27</v>
      </c>
      <c r="T371" t="s">
        <v>67</v>
      </c>
      <c r="U371">
        <v>5.1999999999999998E-2</v>
      </c>
      <c r="V371" t="s">
        <v>71</v>
      </c>
      <c r="W371">
        <v>0.01</v>
      </c>
      <c r="X371" t="s">
        <v>67</v>
      </c>
      <c r="Y371">
        <v>4.0000000000000001E-3</v>
      </c>
      <c r="Z371" t="s">
        <v>67</v>
      </c>
      <c r="AA371">
        <v>4.2999999999999997E-2</v>
      </c>
      <c r="AB371" t="s">
        <v>72</v>
      </c>
      <c r="AC371">
        <v>0.33</v>
      </c>
      <c r="AD371" t="s">
        <v>68</v>
      </c>
      <c r="AE371">
        <v>0.13</v>
      </c>
      <c r="AF371" t="s">
        <v>68</v>
      </c>
      <c r="AG371">
        <v>0.03</v>
      </c>
      <c r="AH371" t="s">
        <v>68</v>
      </c>
      <c r="AI371">
        <v>0.2</v>
      </c>
      <c r="AJ371" t="s">
        <v>68</v>
      </c>
      <c r="AK371">
        <v>0.24</v>
      </c>
      <c r="AL371" t="s">
        <v>67</v>
      </c>
      <c r="AM371">
        <v>0.04</v>
      </c>
      <c r="AN371" t="s">
        <v>67</v>
      </c>
      <c r="AO371">
        <v>1.2E-2</v>
      </c>
      <c r="AP371" t="s">
        <v>70</v>
      </c>
      <c r="AQ371">
        <v>0.08</v>
      </c>
      <c r="AR371" t="s">
        <v>67</v>
      </c>
      <c r="AS371">
        <v>1.4</v>
      </c>
      <c r="AT371" t="s">
        <v>67</v>
      </c>
      <c r="AU371">
        <v>0.3</v>
      </c>
      <c r="AV371" t="s">
        <v>67</v>
      </c>
      <c r="AW371">
        <v>2.14</v>
      </c>
      <c r="AX371" t="s">
        <v>67</v>
      </c>
      <c r="AY371">
        <v>0.78</v>
      </c>
      <c r="AZ371" t="s">
        <v>67</v>
      </c>
      <c r="BA371">
        <v>0.1</v>
      </c>
      <c r="BB371" t="s">
        <v>67</v>
      </c>
      <c r="BC371">
        <v>0.69</v>
      </c>
      <c r="BD371" t="s">
        <v>67</v>
      </c>
      <c r="BF371" t="s">
        <v>64</v>
      </c>
    </row>
    <row r="372" spans="1:58" x14ac:dyDescent="0.25">
      <c r="A372" t="s">
        <v>58</v>
      </c>
      <c r="B372">
        <v>2</v>
      </c>
      <c r="C372" t="s">
        <v>75</v>
      </c>
      <c r="D372">
        <v>1998</v>
      </c>
      <c r="E372">
        <v>1998</v>
      </c>
      <c r="F372">
        <v>4</v>
      </c>
      <c r="G372" t="s">
        <v>60</v>
      </c>
      <c r="H372">
        <v>302</v>
      </c>
      <c r="I372">
        <v>13.47</v>
      </c>
      <c r="J372" t="s">
        <v>67</v>
      </c>
      <c r="K372">
        <v>7.3</v>
      </c>
      <c r="L372" t="s">
        <v>67</v>
      </c>
      <c r="M372">
        <v>26.09</v>
      </c>
      <c r="N372" t="s">
        <v>67</v>
      </c>
      <c r="O372">
        <v>12.08</v>
      </c>
      <c r="P372" t="s">
        <v>67</v>
      </c>
      <c r="Q372">
        <v>12.93</v>
      </c>
      <c r="R372" t="s">
        <v>67</v>
      </c>
      <c r="S372">
        <v>6.24</v>
      </c>
      <c r="T372" t="s">
        <v>67</v>
      </c>
      <c r="U372">
        <v>3.1E-2</v>
      </c>
      <c r="V372" t="s">
        <v>71</v>
      </c>
      <c r="W372">
        <v>8.0000000000000002E-3</v>
      </c>
      <c r="X372" t="s">
        <v>67</v>
      </c>
      <c r="Y372">
        <v>3.0000000000000001E-3</v>
      </c>
      <c r="Z372" t="s">
        <v>70</v>
      </c>
      <c r="AA372">
        <v>2.3E-2</v>
      </c>
      <c r="AB372" t="s">
        <v>72</v>
      </c>
      <c r="AC372">
        <v>0.3</v>
      </c>
      <c r="AD372" t="s">
        <v>68</v>
      </c>
      <c r="AE372">
        <v>0.17</v>
      </c>
      <c r="AF372" t="s">
        <v>68</v>
      </c>
      <c r="AG372">
        <v>0.06</v>
      </c>
      <c r="AH372" t="s">
        <v>68</v>
      </c>
      <c r="AI372">
        <v>0.13</v>
      </c>
      <c r="AJ372" t="s">
        <v>68</v>
      </c>
      <c r="AK372">
        <v>0.21</v>
      </c>
      <c r="AL372" t="s">
        <v>67</v>
      </c>
      <c r="AM372">
        <v>0.08</v>
      </c>
      <c r="AN372" t="s">
        <v>67</v>
      </c>
      <c r="AO372">
        <v>2.5999999999999999E-2</v>
      </c>
      <c r="AP372" t="s">
        <v>67</v>
      </c>
      <c r="AQ372">
        <v>8.2000000000000003E-2</v>
      </c>
      <c r="AR372" t="s">
        <v>67</v>
      </c>
      <c r="AS372">
        <v>1.5</v>
      </c>
      <c r="AT372" t="s">
        <v>67</v>
      </c>
      <c r="AU372">
        <v>0.37</v>
      </c>
      <c r="AV372" t="s">
        <v>67</v>
      </c>
      <c r="AW372">
        <v>2.1800000000000002</v>
      </c>
      <c r="AX372" t="s">
        <v>67</v>
      </c>
      <c r="AY372">
        <v>0.79</v>
      </c>
      <c r="AZ372" t="s">
        <v>67</v>
      </c>
      <c r="BA372">
        <v>0.1</v>
      </c>
      <c r="BB372" t="s">
        <v>67</v>
      </c>
      <c r="BC372">
        <v>0.63</v>
      </c>
      <c r="BD372" t="s">
        <v>67</v>
      </c>
      <c r="BF372" t="s">
        <v>64</v>
      </c>
    </row>
    <row r="373" spans="1:58" x14ac:dyDescent="0.25">
      <c r="A373" t="s">
        <v>58</v>
      </c>
      <c r="B373">
        <v>2</v>
      </c>
      <c r="C373" t="s">
        <v>75</v>
      </c>
      <c r="D373">
        <v>1998</v>
      </c>
      <c r="E373">
        <v>1998</v>
      </c>
      <c r="F373">
        <v>5</v>
      </c>
      <c r="G373" t="s">
        <v>60</v>
      </c>
      <c r="H373">
        <v>407.03</v>
      </c>
      <c r="I373">
        <v>18.760000000000002</v>
      </c>
      <c r="J373" t="s">
        <v>67</v>
      </c>
      <c r="K373">
        <v>7.32</v>
      </c>
      <c r="L373" t="s">
        <v>67</v>
      </c>
      <c r="M373">
        <v>23.28</v>
      </c>
      <c r="N373" t="s">
        <v>67</v>
      </c>
      <c r="O373">
        <v>12.5</v>
      </c>
      <c r="P373" t="s">
        <v>67</v>
      </c>
      <c r="Q373">
        <v>9.9600000000000009</v>
      </c>
      <c r="R373" t="s">
        <v>67</v>
      </c>
      <c r="S373">
        <v>6.33</v>
      </c>
      <c r="T373" t="s">
        <v>67</v>
      </c>
      <c r="U373">
        <v>3.1E-2</v>
      </c>
      <c r="V373" t="s">
        <v>71</v>
      </c>
      <c r="W373">
        <v>1.2E-2</v>
      </c>
      <c r="X373" t="s">
        <v>67</v>
      </c>
      <c r="Y373">
        <v>6.0000000000000001E-3</v>
      </c>
      <c r="Z373" t="s">
        <v>70</v>
      </c>
      <c r="AA373">
        <v>1.9E-2</v>
      </c>
      <c r="AB373" t="s">
        <v>72</v>
      </c>
      <c r="AC373">
        <v>0.25</v>
      </c>
      <c r="AD373" t="s">
        <v>68</v>
      </c>
      <c r="AE373">
        <v>0.14000000000000001</v>
      </c>
      <c r="AF373" t="s">
        <v>68</v>
      </c>
      <c r="AG373">
        <v>0.03</v>
      </c>
      <c r="AH373" t="s">
        <v>68</v>
      </c>
      <c r="AI373">
        <v>0.11</v>
      </c>
      <c r="AJ373" t="s">
        <v>68</v>
      </c>
      <c r="AK373">
        <v>0.18</v>
      </c>
      <c r="AL373" t="s">
        <v>67</v>
      </c>
      <c r="AM373">
        <v>7.0000000000000007E-2</v>
      </c>
      <c r="AN373" t="s">
        <v>67</v>
      </c>
      <c r="AO373">
        <v>3.5000000000000003E-2</v>
      </c>
      <c r="AP373" t="s">
        <v>67</v>
      </c>
      <c r="AQ373">
        <v>6.5000000000000002E-2</v>
      </c>
      <c r="AR373" t="s">
        <v>67</v>
      </c>
      <c r="AS373">
        <v>1.43</v>
      </c>
      <c r="AT373" t="s">
        <v>67</v>
      </c>
      <c r="AU373">
        <v>0.33</v>
      </c>
      <c r="AV373" t="s">
        <v>67</v>
      </c>
      <c r="AW373">
        <v>2.25</v>
      </c>
      <c r="AX373" t="s">
        <v>67</v>
      </c>
      <c r="AY373">
        <v>0.81</v>
      </c>
      <c r="AZ373" t="s">
        <v>67</v>
      </c>
      <c r="BA373">
        <v>0.15</v>
      </c>
      <c r="BB373" t="s">
        <v>67</v>
      </c>
      <c r="BC373">
        <v>0.73</v>
      </c>
      <c r="BD373" t="s">
        <v>67</v>
      </c>
      <c r="BF373" t="s">
        <v>64</v>
      </c>
    </row>
    <row r="374" spans="1:58" x14ac:dyDescent="0.25">
      <c r="A374" t="s">
        <v>58</v>
      </c>
      <c r="B374">
        <v>2</v>
      </c>
      <c r="C374" t="s">
        <v>75</v>
      </c>
      <c r="D374">
        <v>1998</v>
      </c>
      <c r="E374">
        <v>1998</v>
      </c>
      <c r="F374">
        <v>6</v>
      </c>
      <c r="G374" t="s">
        <v>66</v>
      </c>
      <c r="H374">
        <v>180.71</v>
      </c>
      <c r="I374">
        <v>8.06</v>
      </c>
      <c r="J374" t="s">
        <v>67</v>
      </c>
      <c r="K374">
        <v>7.4</v>
      </c>
      <c r="L374" t="s">
        <v>67</v>
      </c>
      <c r="M374">
        <v>25.95</v>
      </c>
      <c r="N374" t="s">
        <v>67</v>
      </c>
      <c r="O374">
        <v>14.33</v>
      </c>
      <c r="P374" t="s">
        <v>67</v>
      </c>
      <c r="Q374">
        <v>10.63</v>
      </c>
      <c r="R374" t="s">
        <v>67</v>
      </c>
      <c r="S374">
        <v>7.05</v>
      </c>
      <c r="T374" t="s">
        <v>67</v>
      </c>
      <c r="U374">
        <v>3.5999999999999997E-2</v>
      </c>
      <c r="V374" t="s">
        <v>67</v>
      </c>
      <c r="W374">
        <v>1.7000000000000001E-2</v>
      </c>
      <c r="X374" t="s">
        <v>67</v>
      </c>
      <c r="Y374">
        <v>8.0000000000000002E-3</v>
      </c>
      <c r="Z374" t="s">
        <v>67</v>
      </c>
      <c r="AA374">
        <v>1.9E-2</v>
      </c>
      <c r="AB374" t="s">
        <v>68</v>
      </c>
      <c r="AC374">
        <v>0.25</v>
      </c>
      <c r="AD374" t="s">
        <v>68</v>
      </c>
      <c r="AE374">
        <v>0.12</v>
      </c>
      <c r="AF374" t="s">
        <v>68</v>
      </c>
      <c r="AG374">
        <v>0.02</v>
      </c>
      <c r="AH374" t="s">
        <v>68</v>
      </c>
      <c r="AI374">
        <v>0.13</v>
      </c>
      <c r="AJ374" t="s">
        <v>68</v>
      </c>
      <c r="AK374">
        <v>0.2</v>
      </c>
      <c r="AL374" t="s">
        <v>67</v>
      </c>
      <c r="AM374">
        <v>7.0000000000000007E-2</v>
      </c>
      <c r="AN374" t="s">
        <v>67</v>
      </c>
      <c r="AO374">
        <v>5.0999999999999997E-2</v>
      </c>
      <c r="AP374" t="s">
        <v>67</v>
      </c>
      <c r="AQ374">
        <v>4.3999999999999997E-2</v>
      </c>
      <c r="AR374" t="s">
        <v>67</v>
      </c>
      <c r="AS374">
        <v>1.59</v>
      </c>
      <c r="AT374" t="s">
        <v>67</v>
      </c>
      <c r="AU374">
        <v>0.38</v>
      </c>
      <c r="AV374" t="s">
        <v>67</v>
      </c>
      <c r="AW374">
        <v>2.6</v>
      </c>
      <c r="AX374" t="s">
        <v>67</v>
      </c>
      <c r="AY374">
        <v>0.92</v>
      </c>
      <c r="AZ374" t="s">
        <v>67</v>
      </c>
      <c r="BA374">
        <v>0.11</v>
      </c>
      <c r="BB374" t="s">
        <v>67</v>
      </c>
      <c r="BC374">
        <v>0.52</v>
      </c>
      <c r="BD374" t="s">
        <v>67</v>
      </c>
      <c r="BF374" t="s">
        <v>64</v>
      </c>
    </row>
    <row r="375" spans="1:58" x14ac:dyDescent="0.25">
      <c r="A375" t="s">
        <v>58</v>
      </c>
      <c r="B375">
        <v>2</v>
      </c>
      <c r="C375" t="s">
        <v>75</v>
      </c>
      <c r="D375">
        <v>1998</v>
      </c>
      <c r="E375">
        <v>1998</v>
      </c>
      <c r="F375">
        <v>7</v>
      </c>
      <c r="G375" t="s">
        <v>66</v>
      </c>
      <c r="H375">
        <v>69</v>
      </c>
      <c r="I375">
        <v>3.18</v>
      </c>
      <c r="J375" t="s">
        <v>67</v>
      </c>
      <c r="K375">
        <v>7.47</v>
      </c>
      <c r="L375" t="s">
        <v>67</v>
      </c>
      <c r="M375">
        <v>33.700000000000003</v>
      </c>
      <c r="N375" t="s">
        <v>67</v>
      </c>
      <c r="O375">
        <v>16.62</v>
      </c>
      <c r="P375" t="s">
        <v>67</v>
      </c>
      <c r="Q375">
        <v>13.61</v>
      </c>
      <c r="R375" t="s">
        <v>67</v>
      </c>
      <c r="S375">
        <v>8.18</v>
      </c>
      <c r="T375" t="s">
        <v>67</v>
      </c>
      <c r="U375">
        <v>4.2000000000000003E-2</v>
      </c>
      <c r="V375" t="s">
        <v>67</v>
      </c>
      <c r="W375">
        <v>1.7999999999999999E-2</v>
      </c>
      <c r="X375" t="s">
        <v>67</v>
      </c>
      <c r="Y375">
        <v>8.0000000000000002E-3</v>
      </c>
      <c r="Z375" t="s">
        <v>67</v>
      </c>
      <c r="AA375">
        <v>2.4E-2</v>
      </c>
      <c r="AB375" t="s">
        <v>68</v>
      </c>
      <c r="AC375">
        <v>0.26</v>
      </c>
      <c r="AD375" t="s">
        <v>68</v>
      </c>
      <c r="AE375">
        <v>0.11</v>
      </c>
      <c r="AF375" t="s">
        <v>68</v>
      </c>
      <c r="AG375">
        <v>0.04</v>
      </c>
      <c r="AH375" t="s">
        <v>68</v>
      </c>
      <c r="AI375">
        <v>0.15</v>
      </c>
      <c r="AJ375" t="s">
        <v>68</v>
      </c>
      <c r="AK375">
        <v>0.22</v>
      </c>
      <c r="AL375" t="s">
        <v>67</v>
      </c>
      <c r="AM375">
        <v>7.0000000000000007E-2</v>
      </c>
      <c r="AN375" t="s">
        <v>67</v>
      </c>
      <c r="AO375">
        <v>2.7E-2</v>
      </c>
      <c r="AP375" t="s">
        <v>67</v>
      </c>
      <c r="AQ375">
        <v>4.3999999999999997E-2</v>
      </c>
      <c r="AR375" t="s">
        <v>67</v>
      </c>
      <c r="AS375">
        <v>1.98</v>
      </c>
      <c r="AT375" t="s">
        <v>67</v>
      </c>
      <c r="AU375">
        <v>0.49</v>
      </c>
      <c r="AV375" t="s">
        <v>67</v>
      </c>
      <c r="AW375">
        <v>3.01</v>
      </c>
      <c r="AX375" t="s">
        <v>67</v>
      </c>
      <c r="AY375">
        <v>1.07</v>
      </c>
      <c r="AZ375" t="s">
        <v>67</v>
      </c>
      <c r="BA375">
        <v>0.11</v>
      </c>
      <c r="BB375" t="s">
        <v>67</v>
      </c>
      <c r="BC375">
        <v>0.83</v>
      </c>
      <c r="BD375" t="s">
        <v>67</v>
      </c>
      <c r="BF375" t="s">
        <v>64</v>
      </c>
    </row>
    <row r="376" spans="1:58" x14ac:dyDescent="0.25">
      <c r="A376" t="s">
        <v>58</v>
      </c>
      <c r="B376">
        <v>2</v>
      </c>
      <c r="C376" t="s">
        <v>75</v>
      </c>
      <c r="D376">
        <v>1998</v>
      </c>
      <c r="E376">
        <v>1998</v>
      </c>
      <c r="F376">
        <v>8</v>
      </c>
      <c r="G376" t="s">
        <v>66</v>
      </c>
      <c r="H376">
        <v>33.409999999999997</v>
      </c>
      <c r="I376">
        <v>1.54</v>
      </c>
      <c r="J376" t="s">
        <v>67</v>
      </c>
      <c r="K376">
        <v>7.5</v>
      </c>
      <c r="L376" t="s">
        <v>67</v>
      </c>
      <c r="M376">
        <v>37.24</v>
      </c>
      <c r="N376" t="s">
        <v>67</v>
      </c>
      <c r="O376">
        <v>18.170000000000002</v>
      </c>
      <c r="P376" t="s">
        <v>67</v>
      </c>
      <c r="Q376">
        <v>11.59</v>
      </c>
      <c r="R376" t="s">
        <v>67</v>
      </c>
      <c r="S376">
        <v>8.74</v>
      </c>
      <c r="T376" t="s">
        <v>67</v>
      </c>
      <c r="U376">
        <v>4.7E-2</v>
      </c>
      <c r="V376" t="s">
        <v>67</v>
      </c>
      <c r="W376">
        <v>2.3E-2</v>
      </c>
      <c r="X376" t="s">
        <v>67</v>
      </c>
      <c r="Y376">
        <v>1.4999999999999999E-2</v>
      </c>
      <c r="Z376" t="s">
        <v>67</v>
      </c>
      <c r="AA376">
        <v>2.4E-2</v>
      </c>
      <c r="AB376" t="s">
        <v>68</v>
      </c>
      <c r="AC376">
        <v>0.31</v>
      </c>
      <c r="AD376" t="s">
        <v>68</v>
      </c>
      <c r="AE376">
        <v>0.18</v>
      </c>
      <c r="AF376" t="s">
        <v>68</v>
      </c>
      <c r="AG376">
        <v>0.05</v>
      </c>
      <c r="AH376" t="s">
        <v>68</v>
      </c>
      <c r="AI376">
        <v>0.12</v>
      </c>
      <c r="AJ376" t="s">
        <v>68</v>
      </c>
      <c r="AK376">
        <v>0.25</v>
      </c>
      <c r="AL376" t="s">
        <v>67</v>
      </c>
      <c r="AM376">
        <v>0.13</v>
      </c>
      <c r="AN376" t="s">
        <v>67</v>
      </c>
      <c r="AO376">
        <v>7.5999999999999998E-2</v>
      </c>
      <c r="AP376" t="s">
        <v>67</v>
      </c>
      <c r="AQ376">
        <v>5.7000000000000002E-2</v>
      </c>
      <c r="AR376" t="s">
        <v>67</v>
      </c>
      <c r="AS376">
        <v>2.14</v>
      </c>
      <c r="AT376" t="s">
        <v>67</v>
      </c>
      <c r="AU376">
        <v>0.56000000000000005</v>
      </c>
      <c r="AV376" t="s">
        <v>67</v>
      </c>
      <c r="AW376">
        <v>3.3</v>
      </c>
      <c r="AX376" t="s">
        <v>67</v>
      </c>
      <c r="AY376">
        <v>1.1499999999999999</v>
      </c>
      <c r="AZ376" t="s">
        <v>67</v>
      </c>
      <c r="BA376">
        <v>0.14000000000000001</v>
      </c>
      <c r="BB376" t="s">
        <v>67</v>
      </c>
      <c r="BC376">
        <v>0.93</v>
      </c>
      <c r="BD376" t="s">
        <v>67</v>
      </c>
      <c r="BF376" t="s">
        <v>64</v>
      </c>
    </row>
    <row r="377" spans="1:58" x14ac:dyDescent="0.25">
      <c r="A377" t="s">
        <v>58</v>
      </c>
      <c r="B377">
        <v>2</v>
      </c>
      <c r="C377" t="s">
        <v>75</v>
      </c>
      <c r="D377">
        <v>1998</v>
      </c>
      <c r="E377">
        <v>1998</v>
      </c>
      <c r="F377">
        <v>9</v>
      </c>
      <c r="G377" t="s">
        <v>66</v>
      </c>
      <c r="H377">
        <v>23.09</v>
      </c>
      <c r="I377">
        <v>1.03</v>
      </c>
      <c r="J377" t="s">
        <v>67</v>
      </c>
      <c r="K377">
        <v>7.5</v>
      </c>
      <c r="L377" t="s">
        <v>67</v>
      </c>
      <c r="M377">
        <v>35.79</v>
      </c>
      <c r="N377" t="s">
        <v>67</v>
      </c>
      <c r="O377">
        <v>17.87</v>
      </c>
      <c r="P377" t="s">
        <v>67</v>
      </c>
      <c r="Q377">
        <v>14.14</v>
      </c>
      <c r="R377" t="s">
        <v>67</v>
      </c>
      <c r="S377">
        <v>8.68</v>
      </c>
      <c r="T377" t="s">
        <v>67</v>
      </c>
      <c r="U377">
        <v>4.8000000000000001E-2</v>
      </c>
      <c r="V377" t="s">
        <v>67</v>
      </c>
      <c r="W377">
        <v>1.7000000000000001E-2</v>
      </c>
      <c r="X377" t="s">
        <v>67</v>
      </c>
      <c r="Y377">
        <v>0.01</v>
      </c>
      <c r="Z377" t="s">
        <v>67</v>
      </c>
      <c r="AA377">
        <v>0.03</v>
      </c>
      <c r="AB377" t="s">
        <v>68</v>
      </c>
      <c r="AC377">
        <v>0.28999999999999998</v>
      </c>
      <c r="AD377" t="s">
        <v>68</v>
      </c>
      <c r="AE377">
        <v>0.16</v>
      </c>
      <c r="AF377" t="s">
        <v>68</v>
      </c>
      <c r="AG377">
        <v>0.05</v>
      </c>
      <c r="AH377" t="s">
        <v>68</v>
      </c>
      <c r="AI377">
        <v>0.13</v>
      </c>
      <c r="AJ377" t="s">
        <v>68</v>
      </c>
      <c r="AK377">
        <v>0.2</v>
      </c>
      <c r="AL377" t="s">
        <v>67</v>
      </c>
      <c r="AM377">
        <v>7.0000000000000007E-2</v>
      </c>
      <c r="AN377" t="s">
        <v>67</v>
      </c>
      <c r="AO377">
        <v>2.4E-2</v>
      </c>
      <c r="AP377" t="s">
        <v>67</v>
      </c>
      <c r="AQ377">
        <v>8.5999999999999993E-2</v>
      </c>
      <c r="AR377" t="s">
        <v>67</v>
      </c>
      <c r="AS377">
        <v>2.1800000000000002</v>
      </c>
      <c r="AT377" t="s">
        <v>67</v>
      </c>
      <c r="AU377">
        <v>0.52</v>
      </c>
      <c r="AV377" t="s">
        <v>67</v>
      </c>
      <c r="AW377">
        <v>3.32</v>
      </c>
      <c r="AX377" t="s">
        <v>67</v>
      </c>
      <c r="AY377">
        <v>1.18</v>
      </c>
      <c r="AZ377" t="s">
        <v>67</v>
      </c>
      <c r="BA377">
        <v>0.11</v>
      </c>
      <c r="BB377" t="s">
        <v>67</v>
      </c>
      <c r="BC377">
        <v>0.82</v>
      </c>
      <c r="BD377" t="s">
        <v>67</v>
      </c>
      <c r="BF377" t="s">
        <v>64</v>
      </c>
    </row>
    <row r="378" spans="1:58" x14ac:dyDescent="0.25">
      <c r="A378" t="s">
        <v>58</v>
      </c>
      <c r="B378">
        <v>2</v>
      </c>
      <c r="C378" t="s">
        <v>75</v>
      </c>
      <c r="D378">
        <v>1999</v>
      </c>
      <c r="E378">
        <v>1998</v>
      </c>
      <c r="F378">
        <v>10</v>
      </c>
      <c r="G378" t="s">
        <v>66</v>
      </c>
      <c r="H378">
        <v>60.32</v>
      </c>
      <c r="I378">
        <v>2.78</v>
      </c>
      <c r="J378" t="s">
        <v>67</v>
      </c>
      <c r="K378">
        <v>7.4</v>
      </c>
      <c r="L378" t="s">
        <v>67</v>
      </c>
      <c r="M378">
        <v>33.6</v>
      </c>
      <c r="N378" t="s">
        <v>67</v>
      </c>
      <c r="O378">
        <v>16.37</v>
      </c>
      <c r="P378" t="s">
        <v>67</v>
      </c>
      <c r="Q378">
        <v>26.96</v>
      </c>
      <c r="R378" t="s">
        <v>67</v>
      </c>
      <c r="S378">
        <v>7.87</v>
      </c>
      <c r="T378" t="s">
        <v>67</v>
      </c>
      <c r="U378">
        <v>6.3E-2</v>
      </c>
      <c r="V378" t="s">
        <v>67</v>
      </c>
      <c r="W378">
        <v>1.6E-2</v>
      </c>
      <c r="X378" t="s">
        <v>67</v>
      </c>
      <c r="Y378">
        <v>8.9999999999999993E-3</v>
      </c>
      <c r="Z378" t="s">
        <v>67</v>
      </c>
      <c r="AA378">
        <v>4.5999999999999999E-2</v>
      </c>
      <c r="AB378" t="s">
        <v>68</v>
      </c>
      <c r="AC378">
        <v>0.43</v>
      </c>
      <c r="AD378" t="s">
        <v>68</v>
      </c>
      <c r="AE378">
        <v>0.22</v>
      </c>
      <c r="AF378" t="s">
        <v>68</v>
      </c>
      <c r="AG378">
        <v>0.04</v>
      </c>
      <c r="AH378" t="s">
        <v>68</v>
      </c>
      <c r="AI378">
        <v>0.21</v>
      </c>
      <c r="AJ378" t="s">
        <v>68</v>
      </c>
      <c r="AK378">
        <v>0.28999999999999998</v>
      </c>
      <c r="AL378" t="s">
        <v>67</v>
      </c>
      <c r="AM378">
        <v>7.0000000000000007E-2</v>
      </c>
      <c r="AN378" t="s">
        <v>67</v>
      </c>
      <c r="AO378">
        <v>0.03</v>
      </c>
      <c r="AP378" t="s">
        <v>67</v>
      </c>
      <c r="AQ378">
        <v>0.14299999999999999</v>
      </c>
      <c r="AR378" t="s">
        <v>67</v>
      </c>
      <c r="AS378">
        <v>1.92</v>
      </c>
      <c r="AT378" t="s">
        <v>67</v>
      </c>
      <c r="AU378">
        <v>0.45</v>
      </c>
      <c r="AV378" t="s">
        <v>67</v>
      </c>
      <c r="AW378">
        <v>3.11</v>
      </c>
      <c r="AX378" t="s">
        <v>67</v>
      </c>
      <c r="AY378">
        <v>1.1299999999999999</v>
      </c>
      <c r="AZ378" t="s">
        <v>67</v>
      </c>
      <c r="BA378">
        <v>0.12</v>
      </c>
      <c r="BB378" t="s">
        <v>61</v>
      </c>
      <c r="BC378">
        <v>0.77</v>
      </c>
      <c r="BD378" t="s">
        <v>61</v>
      </c>
      <c r="BF378" t="s">
        <v>64</v>
      </c>
    </row>
    <row r="379" spans="1:58" x14ac:dyDescent="0.25">
      <c r="A379" t="s">
        <v>58</v>
      </c>
      <c r="B379">
        <v>2</v>
      </c>
      <c r="C379" t="s">
        <v>75</v>
      </c>
      <c r="D379">
        <v>1999</v>
      </c>
      <c r="E379">
        <v>1998</v>
      </c>
      <c r="F379">
        <v>11</v>
      </c>
      <c r="G379" t="s">
        <v>66</v>
      </c>
      <c r="H379">
        <v>592.34</v>
      </c>
      <c r="I379">
        <v>26.42</v>
      </c>
      <c r="J379" t="s">
        <v>67</v>
      </c>
      <c r="K379">
        <v>7.21</v>
      </c>
      <c r="L379" t="s">
        <v>67</v>
      </c>
      <c r="M379">
        <v>24.04</v>
      </c>
      <c r="N379" t="s">
        <v>67</v>
      </c>
      <c r="O379">
        <v>11.46</v>
      </c>
      <c r="P379" t="s">
        <v>67</v>
      </c>
      <c r="Q379">
        <v>30.19</v>
      </c>
      <c r="R379" t="s">
        <v>67</v>
      </c>
      <c r="S379">
        <v>6.03</v>
      </c>
      <c r="T379" t="s">
        <v>67</v>
      </c>
      <c r="U379">
        <v>5.2999999999999999E-2</v>
      </c>
      <c r="V379" t="s">
        <v>67</v>
      </c>
      <c r="W379">
        <v>1.7999999999999999E-2</v>
      </c>
      <c r="X379" t="s">
        <v>67</v>
      </c>
      <c r="Y379">
        <v>1.2999999999999999E-2</v>
      </c>
      <c r="Z379" t="s">
        <v>67</v>
      </c>
      <c r="AA379">
        <v>3.5000000000000003E-2</v>
      </c>
      <c r="AB379" t="s">
        <v>68</v>
      </c>
      <c r="AC379">
        <v>0.37</v>
      </c>
      <c r="AD379" t="s">
        <v>68</v>
      </c>
      <c r="AE379">
        <v>0.26</v>
      </c>
      <c r="AF379" t="s">
        <v>68</v>
      </c>
      <c r="AG379">
        <v>0.04</v>
      </c>
      <c r="AH379" t="s">
        <v>68</v>
      </c>
      <c r="AI379">
        <v>0.11</v>
      </c>
      <c r="AJ379" t="s">
        <v>68</v>
      </c>
      <c r="AK379">
        <v>0.22</v>
      </c>
      <c r="AL379" t="s">
        <v>67</v>
      </c>
      <c r="AM379">
        <v>0.11</v>
      </c>
      <c r="AN379" t="s">
        <v>67</v>
      </c>
      <c r="AO379">
        <v>7.1999999999999995E-2</v>
      </c>
      <c r="AP379" t="s">
        <v>67</v>
      </c>
      <c r="AQ379">
        <v>0.159</v>
      </c>
      <c r="AR379" t="s">
        <v>67</v>
      </c>
      <c r="AS379">
        <v>1.33</v>
      </c>
      <c r="AT379" t="s">
        <v>67</v>
      </c>
      <c r="AU379">
        <v>0.32</v>
      </c>
      <c r="AV379" t="s">
        <v>67</v>
      </c>
      <c r="AW379">
        <v>2.2400000000000002</v>
      </c>
      <c r="AX379" t="s">
        <v>67</v>
      </c>
      <c r="AY379">
        <v>0.79</v>
      </c>
      <c r="AZ379" t="s">
        <v>67</v>
      </c>
      <c r="BA379">
        <v>0.09</v>
      </c>
      <c r="BB379" t="s">
        <v>67</v>
      </c>
      <c r="BC379">
        <v>0.74</v>
      </c>
      <c r="BD379" t="s">
        <v>67</v>
      </c>
      <c r="BF379" t="s">
        <v>64</v>
      </c>
    </row>
    <row r="380" spans="1:58" x14ac:dyDescent="0.25">
      <c r="A380" t="s">
        <v>58</v>
      </c>
      <c r="B380">
        <v>2</v>
      </c>
      <c r="C380" t="s">
        <v>75</v>
      </c>
      <c r="D380">
        <v>1999</v>
      </c>
      <c r="E380">
        <v>1998</v>
      </c>
      <c r="F380">
        <v>12</v>
      </c>
      <c r="G380" t="s">
        <v>60</v>
      </c>
      <c r="H380">
        <v>939.47</v>
      </c>
      <c r="I380">
        <v>43.3</v>
      </c>
      <c r="J380" t="s">
        <v>67</v>
      </c>
      <c r="K380">
        <v>7.2</v>
      </c>
      <c r="L380" t="s">
        <v>67</v>
      </c>
      <c r="M380">
        <v>22.17</v>
      </c>
      <c r="N380" t="s">
        <v>67</v>
      </c>
      <c r="O380">
        <v>11.17</v>
      </c>
      <c r="P380" t="s">
        <v>67</v>
      </c>
      <c r="Q380">
        <v>10.71</v>
      </c>
      <c r="R380" t="s">
        <v>67</v>
      </c>
      <c r="S380">
        <v>6.12</v>
      </c>
      <c r="T380" t="s">
        <v>67</v>
      </c>
      <c r="U380">
        <v>2.3E-2</v>
      </c>
      <c r="V380" t="s">
        <v>67</v>
      </c>
      <c r="W380">
        <v>1.0999999999999999E-2</v>
      </c>
      <c r="X380" t="s">
        <v>67</v>
      </c>
      <c r="Y380">
        <v>8.9999999999999993E-3</v>
      </c>
      <c r="Z380" t="s">
        <v>67</v>
      </c>
      <c r="AA380">
        <v>1.2E-2</v>
      </c>
      <c r="AB380" t="s">
        <v>68</v>
      </c>
      <c r="AC380">
        <v>0.15</v>
      </c>
      <c r="AD380" t="s">
        <v>68</v>
      </c>
      <c r="AE380">
        <v>0.12</v>
      </c>
      <c r="AF380" t="s">
        <v>68</v>
      </c>
      <c r="AG380">
        <v>0.02</v>
      </c>
      <c r="AH380" t="s">
        <v>68</v>
      </c>
      <c r="AI380">
        <v>0.03</v>
      </c>
      <c r="AJ380" t="s">
        <v>68</v>
      </c>
      <c r="AK380">
        <v>7.0000000000000007E-2</v>
      </c>
      <c r="AL380" t="s">
        <v>67</v>
      </c>
      <c r="AM380">
        <v>0.04</v>
      </c>
      <c r="AN380" t="s">
        <v>67</v>
      </c>
      <c r="AO380">
        <v>1.6E-2</v>
      </c>
      <c r="AP380" t="s">
        <v>67</v>
      </c>
      <c r="AQ380">
        <v>8.5999999999999993E-2</v>
      </c>
      <c r="AR380" t="s">
        <v>67</v>
      </c>
      <c r="AS380">
        <v>1.27</v>
      </c>
      <c r="AT380" t="s">
        <v>67</v>
      </c>
      <c r="AU380">
        <v>0.28000000000000003</v>
      </c>
      <c r="AV380" t="s">
        <v>67</v>
      </c>
      <c r="AW380">
        <v>2.13</v>
      </c>
      <c r="AX380" t="s">
        <v>67</v>
      </c>
      <c r="AY380">
        <v>0.75</v>
      </c>
      <c r="AZ380" t="s">
        <v>67</v>
      </c>
      <c r="BA380">
        <v>0.09</v>
      </c>
      <c r="BB380" t="s">
        <v>67</v>
      </c>
      <c r="BC380">
        <v>0.69</v>
      </c>
      <c r="BD380" t="s">
        <v>67</v>
      </c>
      <c r="BF380" t="s">
        <v>64</v>
      </c>
    </row>
    <row r="381" spans="1:58" x14ac:dyDescent="0.25">
      <c r="A381" t="s">
        <v>58</v>
      </c>
      <c r="B381">
        <v>2</v>
      </c>
      <c r="C381" t="s">
        <v>75</v>
      </c>
      <c r="D381">
        <v>1999</v>
      </c>
      <c r="E381">
        <v>1999</v>
      </c>
      <c r="F381">
        <v>1</v>
      </c>
      <c r="G381" t="s">
        <v>60</v>
      </c>
      <c r="H381">
        <v>596.88</v>
      </c>
      <c r="I381">
        <v>27.51</v>
      </c>
      <c r="J381" t="s">
        <v>67</v>
      </c>
      <c r="K381">
        <v>7.2</v>
      </c>
      <c r="L381" t="s">
        <v>67</v>
      </c>
      <c r="M381">
        <v>21.71</v>
      </c>
      <c r="N381" t="s">
        <v>67</v>
      </c>
      <c r="O381">
        <v>11.29</v>
      </c>
      <c r="P381" t="s">
        <v>67</v>
      </c>
      <c r="Q381">
        <v>10.7</v>
      </c>
      <c r="R381" t="s">
        <v>67</v>
      </c>
      <c r="S381">
        <v>6.1</v>
      </c>
      <c r="T381" t="s">
        <v>67</v>
      </c>
      <c r="U381">
        <v>2.4E-2</v>
      </c>
      <c r="V381" t="s">
        <v>67</v>
      </c>
      <c r="W381">
        <v>1.4E-2</v>
      </c>
      <c r="X381" t="s">
        <v>67</v>
      </c>
      <c r="Y381">
        <v>8.0000000000000002E-3</v>
      </c>
      <c r="Z381" t="s">
        <v>67</v>
      </c>
      <c r="AA381">
        <v>0.01</v>
      </c>
      <c r="AB381" t="s">
        <v>68</v>
      </c>
      <c r="AC381">
        <v>0.15</v>
      </c>
      <c r="AD381" t="s">
        <v>68</v>
      </c>
      <c r="AE381">
        <v>0.11</v>
      </c>
      <c r="AF381" t="s">
        <v>68</v>
      </c>
      <c r="AG381">
        <v>0.01</v>
      </c>
      <c r="AH381" t="s">
        <v>68</v>
      </c>
      <c r="AI381">
        <v>0.04</v>
      </c>
      <c r="AJ381" t="s">
        <v>68</v>
      </c>
      <c r="AK381">
        <v>0.08</v>
      </c>
      <c r="AL381" t="s">
        <v>67</v>
      </c>
      <c r="AM381">
        <v>0.04</v>
      </c>
      <c r="AN381" t="s">
        <v>67</v>
      </c>
      <c r="AO381">
        <v>2.4E-2</v>
      </c>
      <c r="AP381" t="s">
        <v>67</v>
      </c>
      <c r="AQ381">
        <v>7.3999999999999996E-2</v>
      </c>
      <c r="AR381" t="s">
        <v>67</v>
      </c>
      <c r="AS381">
        <v>1.26</v>
      </c>
      <c r="AT381" t="s">
        <v>67</v>
      </c>
      <c r="AU381">
        <v>0.28000000000000003</v>
      </c>
      <c r="AV381" t="s">
        <v>67</v>
      </c>
      <c r="AW381">
        <v>2.1</v>
      </c>
      <c r="AX381" t="s">
        <v>67</v>
      </c>
      <c r="AY381">
        <v>0.73</v>
      </c>
      <c r="AZ381" t="s">
        <v>67</v>
      </c>
      <c r="BA381">
        <v>0.08</v>
      </c>
      <c r="BB381" t="s">
        <v>67</v>
      </c>
      <c r="BC381">
        <v>0.62</v>
      </c>
      <c r="BD381" t="s">
        <v>67</v>
      </c>
      <c r="BF381" t="s">
        <v>64</v>
      </c>
    </row>
    <row r="382" spans="1:58" x14ac:dyDescent="0.25">
      <c r="A382" t="s">
        <v>58</v>
      </c>
      <c r="B382">
        <v>2</v>
      </c>
      <c r="C382" t="s">
        <v>75</v>
      </c>
      <c r="D382">
        <v>1999</v>
      </c>
      <c r="E382">
        <v>1999</v>
      </c>
      <c r="F382">
        <v>2</v>
      </c>
      <c r="G382" t="s">
        <v>66</v>
      </c>
      <c r="H382">
        <v>406.2</v>
      </c>
      <c r="I382">
        <v>16.91</v>
      </c>
      <c r="J382" t="s">
        <v>67</v>
      </c>
      <c r="K382">
        <v>7.25</v>
      </c>
      <c r="L382" t="s">
        <v>67</v>
      </c>
      <c r="M382">
        <v>24.79</v>
      </c>
      <c r="N382" t="s">
        <v>67</v>
      </c>
      <c r="O382">
        <v>12.37</v>
      </c>
      <c r="P382" t="s">
        <v>67</v>
      </c>
      <c r="Q382">
        <v>9.4700000000000006</v>
      </c>
      <c r="R382" t="s">
        <v>67</v>
      </c>
      <c r="S382">
        <v>6.54</v>
      </c>
      <c r="T382" t="s">
        <v>67</v>
      </c>
      <c r="U382">
        <v>2.1000000000000001E-2</v>
      </c>
      <c r="V382" t="s">
        <v>67</v>
      </c>
      <c r="W382">
        <v>0.01</v>
      </c>
      <c r="X382" t="s">
        <v>67</v>
      </c>
      <c r="Y382">
        <v>6.0000000000000001E-3</v>
      </c>
      <c r="Z382" t="s">
        <v>67</v>
      </c>
      <c r="AA382">
        <v>1.0999999999999999E-2</v>
      </c>
      <c r="AB382" t="s">
        <v>68</v>
      </c>
      <c r="AC382">
        <v>0.14000000000000001</v>
      </c>
      <c r="AD382" t="s">
        <v>68</v>
      </c>
      <c r="AE382">
        <v>0.08</v>
      </c>
      <c r="AF382" t="s">
        <v>68</v>
      </c>
      <c r="AG382">
        <v>0.01</v>
      </c>
      <c r="AH382" t="s">
        <v>68</v>
      </c>
      <c r="AI382">
        <v>0.05</v>
      </c>
      <c r="AJ382" t="s">
        <v>68</v>
      </c>
      <c r="AK382">
        <v>0.09</v>
      </c>
      <c r="AL382" t="s">
        <v>67</v>
      </c>
      <c r="AM382">
        <v>0.04</v>
      </c>
      <c r="AN382" t="s">
        <v>67</v>
      </c>
      <c r="AO382">
        <v>2.9000000000000001E-2</v>
      </c>
      <c r="AP382" t="s">
        <v>67</v>
      </c>
      <c r="AQ382">
        <v>4.2000000000000003E-2</v>
      </c>
      <c r="AR382" t="s">
        <v>67</v>
      </c>
      <c r="AS382">
        <v>1.39</v>
      </c>
      <c r="AT382" t="s">
        <v>67</v>
      </c>
      <c r="AU382">
        <v>0.28999999999999998</v>
      </c>
      <c r="AV382" t="s">
        <v>67</v>
      </c>
      <c r="AW382">
        <v>2.27</v>
      </c>
      <c r="AX382" t="s">
        <v>67</v>
      </c>
      <c r="AY382">
        <v>0.81</v>
      </c>
      <c r="AZ382" t="s">
        <v>67</v>
      </c>
      <c r="BA382">
        <v>0.09</v>
      </c>
      <c r="BB382" t="s">
        <v>67</v>
      </c>
      <c r="BC382">
        <v>0.64</v>
      </c>
      <c r="BD382" t="s">
        <v>67</v>
      </c>
      <c r="BF382" t="s">
        <v>64</v>
      </c>
    </row>
    <row r="383" spans="1:58" x14ac:dyDescent="0.25">
      <c r="A383" t="s">
        <v>58</v>
      </c>
      <c r="B383">
        <v>2</v>
      </c>
      <c r="C383" t="s">
        <v>75</v>
      </c>
      <c r="D383">
        <v>1999</v>
      </c>
      <c r="E383">
        <v>1999</v>
      </c>
      <c r="F383">
        <v>3</v>
      </c>
      <c r="G383" t="s">
        <v>66</v>
      </c>
      <c r="H383">
        <v>473.43</v>
      </c>
      <c r="I383">
        <v>21.82</v>
      </c>
      <c r="J383" t="s">
        <v>67</v>
      </c>
      <c r="K383">
        <v>7.25</v>
      </c>
      <c r="L383" t="s">
        <v>67</v>
      </c>
      <c r="M383">
        <v>23.41</v>
      </c>
      <c r="N383" t="s">
        <v>67</v>
      </c>
      <c r="O383">
        <v>12.08</v>
      </c>
      <c r="P383" t="s">
        <v>67</v>
      </c>
      <c r="Q383">
        <v>7.95</v>
      </c>
      <c r="R383" t="s">
        <v>67</v>
      </c>
      <c r="S383">
        <v>6.42</v>
      </c>
      <c r="T383" t="s">
        <v>67</v>
      </c>
      <c r="U383">
        <v>2.5000000000000001E-2</v>
      </c>
      <c r="V383" t="s">
        <v>67</v>
      </c>
      <c r="W383">
        <v>1.7000000000000001E-2</v>
      </c>
      <c r="X383" t="s">
        <v>67</v>
      </c>
      <c r="Y383">
        <v>7.0000000000000001E-3</v>
      </c>
      <c r="Z383" t="s">
        <v>67</v>
      </c>
      <c r="AA383">
        <v>8.0000000000000002E-3</v>
      </c>
      <c r="AB383" t="s">
        <v>68</v>
      </c>
      <c r="AC383">
        <v>0.14000000000000001</v>
      </c>
      <c r="AD383" t="s">
        <v>68</v>
      </c>
      <c r="AE383">
        <v>0.1</v>
      </c>
      <c r="AF383" t="s">
        <v>68</v>
      </c>
      <c r="AG383">
        <v>0.01</v>
      </c>
      <c r="AH383" t="s">
        <v>68</v>
      </c>
      <c r="AI383">
        <v>0.04</v>
      </c>
      <c r="AJ383" t="s">
        <v>68</v>
      </c>
      <c r="AK383">
        <v>0.09</v>
      </c>
      <c r="AL383" t="s">
        <v>67</v>
      </c>
      <c r="AM383">
        <v>0.05</v>
      </c>
      <c r="AN383" t="s">
        <v>67</v>
      </c>
      <c r="AO383">
        <v>4.2999999999999997E-2</v>
      </c>
      <c r="AP383" t="s">
        <v>67</v>
      </c>
      <c r="AQ383">
        <v>5.1999999999999998E-2</v>
      </c>
      <c r="AR383" t="s">
        <v>67</v>
      </c>
      <c r="AS383">
        <v>1.33</v>
      </c>
      <c r="AT383" t="s">
        <v>67</v>
      </c>
      <c r="AU383">
        <v>0.28999999999999998</v>
      </c>
      <c r="AV383" t="s">
        <v>67</v>
      </c>
      <c r="AW383">
        <v>2.13</v>
      </c>
      <c r="AX383" t="s">
        <v>67</v>
      </c>
      <c r="AY383">
        <v>0.8</v>
      </c>
      <c r="AZ383" t="s">
        <v>67</v>
      </c>
      <c r="BA383">
        <v>0.09</v>
      </c>
      <c r="BB383" t="s">
        <v>67</v>
      </c>
      <c r="BC383">
        <v>0.6</v>
      </c>
      <c r="BD383" t="s">
        <v>67</v>
      </c>
      <c r="BF383" t="s">
        <v>64</v>
      </c>
    </row>
    <row r="384" spans="1:58" x14ac:dyDescent="0.25">
      <c r="A384" t="s">
        <v>58</v>
      </c>
      <c r="B384">
        <v>2</v>
      </c>
      <c r="C384" t="s">
        <v>75</v>
      </c>
      <c r="D384">
        <v>1999</v>
      </c>
      <c r="E384">
        <v>1999</v>
      </c>
      <c r="F384">
        <v>4</v>
      </c>
      <c r="G384" t="s">
        <v>66</v>
      </c>
      <c r="H384">
        <v>504.68</v>
      </c>
      <c r="I384">
        <v>22.51</v>
      </c>
      <c r="J384" t="s">
        <v>67</v>
      </c>
      <c r="K384">
        <v>7.3</v>
      </c>
      <c r="L384" t="s">
        <v>67</v>
      </c>
      <c r="M384">
        <v>22.95</v>
      </c>
      <c r="N384" t="s">
        <v>67</v>
      </c>
      <c r="O384">
        <v>11.79</v>
      </c>
      <c r="P384" t="s">
        <v>67</v>
      </c>
      <c r="Q384">
        <v>5.2</v>
      </c>
      <c r="R384" t="s">
        <v>67</v>
      </c>
      <c r="S384">
        <v>6.2</v>
      </c>
      <c r="T384" t="s">
        <v>67</v>
      </c>
      <c r="U384">
        <v>1.7999999999999999E-2</v>
      </c>
      <c r="V384" t="s">
        <v>67</v>
      </c>
      <c r="W384">
        <v>8.9999999999999993E-3</v>
      </c>
      <c r="X384" t="s">
        <v>67</v>
      </c>
      <c r="Y384">
        <v>6.0000000000000001E-3</v>
      </c>
      <c r="Z384" t="s">
        <v>67</v>
      </c>
      <c r="AA384">
        <v>0.01</v>
      </c>
      <c r="AB384" t="s">
        <v>68</v>
      </c>
      <c r="AC384">
        <v>0.14000000000000001</v>
      </c>
      <c r="AD384" t="s">
        <v>68</v>
      </c>
      <c r="AE384">
        <v>0.1</v>
      </c>
      <c r="AF384" t="s">
        <v>68</v>
      </c>
      <c r="AG384">
        <v>0</v>
      </c>
      <c r="AH384" t="s">
        <v>68</v>
      </c>
      <c r="AI384">
        <v>0.04</v>
      </c>
      <c r="AJ384" t="s">
        <v>68</v>
      </c>
      <c r="AK384">
        <v>7.0000000000000007E-2</v>
      </c>
      <c r="AL384" t="s">
        <v>67</v>
      </c>
      <c r="AM384">
        <v>0.03</v>
      </c>
      <c r="AN384" t="s">
        <v>67</v>
      </c>
      <c r="AO384">
        <v>3.3000000000000002E-2</v>
      </c>
      <c r="AP384" t="s">
        <v>67</v>
      </c>
      <c r="AQ384">
        <v>6.4000000000000001E-2</v>
      </c>
      <c r="AR384" t="s">
        <v>67</v>
      </c>
      <c r="AS384">
        <v>1.29</v>
      </c>
      <c r="AT384" t="s">
        <v>67</v>
      </c>
      <c r="AU384">
        <v>0.28999999999999998</v>
      </c>
      <c r="AV384" t="s">
        <v>67</v>
      </c>
      <c r="AW384">
        <v>2.0499999999999998</v>
      </c>
      <c r="AX384" t="s">
        <v>67</v>
      </c>
      <c r="AY384">
        <v>0.74</v>
      </c>
      <c r="AZ384" t="s">
        <v>67</v>
      </c>
      <c r="BA384">
        <v>0.09</v>
      </c>
      <c r="BB384" t="s">
        <v>67</v>
      </c>
      <c r="BC384">
        <v>0.61</v>
      </c>
      <c r="BD384" t="s">
        <v>67</v>
      </c>
      <c r="BF384" t="s">
        <v>64</v>
      </c>
    </row>
    <row r="385" spans="1:58" x14ac:dyDescent="0.25">
      <c r="A385" t="s">
        <v>58</v>
      </c>
      <c r="B385">
        <v>2</v>
      </c>
      <c r="C385" t="s">
        <v>75</v>
      </c>
      <c r="D385">
        <v>1999</v>
      </c>
      <c r="E385">
        <v>1999</v>
      </c>
      <c r="F385">
        <v>5</v>
      </c>
      <c r="G385" t="s">
        <v>66</v>
      </c>
      <c r="H385">
        <v>896.08</v>
      </c>
      <c r="I385">
        <v>41.3</v>
      </c>
      <c r="J385" t="s">
        <v>67</v>
      </c>
      <c r="K385">
        <v>7.24</v>
      </c>
      <c r="L385" t="s">
        <v>67</v>
      </c>
      <c r="M385">
        <v>20.32</v>
      </c>
      <c r="N385" t="s">
        <v>67</v>
      </c>
      <c r="O385">
        <v>10.58</v>
      </c>
      <c r="P385" t="s">
        <v>67</v>
      </c>
      <c r="Q385">
        <v>6.56</v>
      </c>
      <c r="R385" t="s">
        <v>67</v>
      </c>
      <c r="S385">
        <v>5.64</v>
      </c>
      <c r="T385" t="s">
        <v>67</v>
      </c>
      <c r="U385">
        <v>2.3E-2</v>
      </c>
      <c r="V385" t="s">
        <v>67</v>
      </c>
      <c r="W385">
        <v>0.01</v>
      </c>
      <c r="X385" t="s">
        <v>67</v>
      </c>
      <c r="Y385">
        <v>5.0000000000000001E-3</v>
      </c>
      <c r="Z385" t="s">
        <v>67</v>
      </c>
      <c r="AA385">
        <v>1.2E-2</v>
      </c>
      <c r="AB385" t="s">
        <v>68</v>
      </c>
      <c r="AC385">
        <v>0.16</v>
      </c>
      <c r="AD385" t="s">
        <v>68</v>
      </c>
      <c r="AE385">
        <v>0.13</v>
      </c>
      <c r="AF385" t="s">
        <v>68</v>
      </c>
      <c r="AG385">
        <v>0.04</v>
      </c>
      <c r="AH385" t="s">
        <v>68</v>
      </c>
      <c r="AI385">
        <v>0.03</v>
      </c>
      <c r="AJ385" t="s">
        <v>68</v>
      </c>
      <c r="AK385">
        <v>0.09</v>
      </c>
      <c r="AL385" t="s">
        <v>67</v>
      </c>
      <c r="AM385">
        <v>0.06</v>
      </c>
      <c r="AN385" t="s">
        <v>67</v>
      </c>
      <c r="AO385">
        <v>0.02</v>
      </c>
      <c r="AP385" t="s">
        <v>67</v>
      </c>
      <c r="AQ385">
        <v>7.8E-2</v>
      </c>
      <c r="AR385" t="s">
        <v>67</v>
      </c>
      <c r="AS385">
        <v>1.1599999999999999</v>
      </c>
      <c r="AT385" t="s">
        <v>67</v>
      </c>
      <c r="AU385">
        <v>0.26</v>
      </c>
      <c r="AV385" t="s">
        <v>67</v>
      </c>
      <c r="AW385">
        <v>1.87</v>
      </c>
      <c r="AX385" t="s">
        <v>67</v>
      </c>
      <c r="AY385">
        <v>0.64</v>
      </c>
      <c r="AZ385" t="s">
        <v>67</v>
      </c>
      <c r="BA385">
        <v>7.0000000000000007E-2</v>
      </c>
      <c r="BB385" t="s">
        <v>67</v>
      </c>
      <c r="BC385">
        <v>0.56999999999999995</v>
      </c>
      <c r="BD385" t="s">
        <v>67</v>
      </c>
      <c r="BF385" t="s">
        <v>64</v>
      </c>
    </row>
    <row r="386" spans="1:58" x14ac:dyDescent="0.25">
      <c r="A386" t="s">
        <v>58</v>
      </c>
      <c r="B386">
        <v>2</v>
      </c>
      <c r="C386" t="s">
        <v>75</v>
      </c>
      <c r="D386">
        <v>1999</v>
      </c>
      <c r="E386">
        <v>1999</v>
      </c>
      <c r="F386">
        <v>6</v>
      </c>
      <c r="G386" t="s">
        <v>66</v>
      </c>
      <c r="H386">
        <v>492.79</v>
      </c>
      <c r="I386">
        <v>21.98</v>
      </c>
      <c r="J386" t="s">
        <v>67</v>
      </c>
      <c r="K386">
        <v>7.2</v>
      </c>
      <c r="L386" t="s">
        <v>67</v>
      </c>
      <c r="M386">
        <v>20.79</v>
      </c>
      <c r="N386" t="s">
        <v>67</v>
      </c>
      <c r="O386">
        <v>10.67</v>
      </c>
      <c r="P386" t="s">
        <v>67</v>
      </c>
      <c r="Q386">
        <v>7.95</v>
      </c>
      <c r="R386" t="s">
        <v>67</v>
      </c>
      <c r="S386">
        <v>5.62</v>
      </c>
      <c r="T386" t="s">
        <v>67</v>
      </c>
      <c r="U386">
        <v>2.5000000000000001E-2</v>
      </c>
      <c r="V386" t="s">
        <v>67</v>
      </c>
      <c r="W386">
        <v>0.01</v>
      </c>
      <c r="X386" t="s">
        <v>67</v>
      </c>
      <c r="Y386">
        <v>6.0000000000000001E-3</v>
      </c>
      <c r="Z386" t="s">
        <v>67</v>
      </c>
      <c r="AA386">
        <v>1.4E-2</v>
      </c>
      <c r="AB386" t="s">
        <v>68</v>
      </c>
      <c r="AC386">
        <v>0.2</v>
      </c>
      <c r="AD386" t="s">
        <v>68</v>
      </c>
      <c r="AE386">
        <v>0.15</v>
      </c>
      <c r="AF386" t="s">
        <v>68</v>
      </c>
      <c r="AG386">
        <v>0.03</v>
      </c>
      <c r="AH386" t="s">
        <v>68</v>
      </c>
      <c r="AI386">
        <v>0.05</v>
      </c>
      <c r="AJ386" t="s">
        <v>68</v>
      </c>
      <c r="AK386">
        <v>0.12</v>
      </c>
      <c r="AL386" t="s">
        <v>67</v>
      </c>
      <c r="AM386">
        <v>0.06</v>
      </c>
      <c r="AN386" t="s">
        <v>67</v>
      </c>
      <c r="AO386">
        <v>3.1E-2</v>
      </c>
      <c r="AP386" t="s">
        <v>67</v>
      </c>
      <c r="AQ386">
        <v>8.2000000000000003E-2</v>
      </c>
      <c r="AR386" t="s">
        <v>67</v>
      </c>
      <c r="AS386">
        <v>1.18</v>
      </c>
      <c r="AT386" t="s">
        <v>67</v>
      </c>
      <c r="AU386">
        <v>0.28000000000000003</v>
      </c>
      <c r="AV386" t="s">
        <v>67</v>
      </c>
      <c r="AW386">
        <v>1.88</v>
      </c>
      <c r="AX386" t="s">
        <v>67</v>
      </c>
      <c r="AY386">
        <v>0.62</v>
      </c>
      <c r="AZ386" t="s">
        <v>67</v>
      </c>
      <c r="BA386">
        <v>0.11</v>
      </c>
      <c r="BB386" t="s">
        <v>67</v>
      </c>
      <c r="BC386">
        <v>0.51</v>
      </c>
      <c r="BD386" t="s">
        <v>67</v>
      </c>
      <c r="BF386" t="s">
        <v>64</v>
      </c>
    </row>
    <row r="387" spans="1:58" x14ac:dyDescent="0.25">
      <c r="A387" t="s">
        <v>58</v>
      </c>
      <c r="B387">
        <v>2</v>
      </c>
      <c r="C387" t="s">
        <v>75</v>
      </c>
      <c r="D387">
        <v>1999</v>
      </c>
      <c r="E387">
        <v>1999</v>
      </c>
      <c r="F387">
        <v>7</v>
      </c>
      <c r="G387" t="s">
        <v>66</v>
      </c>
      <c r="H387">
        <v>111.74</v>
      </c>
      <c r="I387">
        <v>5.15</v>
      </c>
      <c r="J387" t="s">
        <v>67</v>
      </c>
      <c r="K387">
        <v>7.34</v>
      </c>
      <c r="L387" t="s">
        <v>67</v>
      </c>
      <c r="M387">
        <v>27.47</v>
      </c>
      <c r="N387" t="s">
        <v>67</v>
      </c>
      <c r="O387">
        <v>14.17</v>
      </c>
      <c r="P387" t="s">
        <v>67</v>
      </c>
      <c r="Q387">
        <v>13.03</v>
      </c>
      <c r="R387" t="s">
        <v>67</v>
      </c>
      <c r="S387">
        <v>7.2</v>
      </c>
      <c r="T387" t="s">
        <v>67</v>
      </c>
      <c r="U387">
        <v>3.5000000000000003E-2</v>
      </c>
      <c r="V387" t="s">
        <v>67</v>
      </c>
      <c r="W387">
        <v>1.9E-2</v>
      </c>
      <c r="X387" t="s">
        <v>67</v>
      </c>
      <c r="Y387">
        <v>8.9999999999999993E-3</v>
      </c>
      <c r="Z387" t="s">
        <v>67</v>
      </c>
      <c r="AA387">
        <v>1.6E-2</v>
      </c>
      <c r="AB387" t="s">
        <v>68</v>
      </c>
      <c r="AC387">
        <v>0.24</v>
      </c>
      <c r="AD387" t="s">
        <v>68</v>
      </c>
      <c r="AE387">
        <v>0.14000000000000001</v>
      </c>
      <c r="AF387" t="s">
        <v>68</v>
      </c>
      <c r="AG387">
        <v>0.05</v>
      </c>
      <c r="AH387" t="s">
        <v>68</v>
      </c>
      <c r="AI387">
        <v>0.1</v>
      </c>
      <c r="AJ387" t="s">
        <v>68</v>
      </c>
      <c r="AK387">
        <v>0.19</v>
      </c>
      <c r="AL387" t="s">
        <v>67</v>
      </c>
      <c r="AM387">
        <v>0.09</v>
      </c>
      <c r="AN387" t="s">
        <v>67</v>
      </c>
      <c r="AO387">
        <v>4.2000000000000003E-2</v>
      </c>
      <c r="AP387" t="s">
        <v>67</v>
      </c>
      <c r="AQ387">
        <v>4.8000000000000001E-2</v>
      </c>
      <c r="AR387" t="s">
        <v>67</v>
      </c>
      <c r="AS387">
        <v>1.6</v>
      </c>
      <c r="AT387" t="s">
        <v>67</v>
      </c>
      <c r="AU387">
        <v>0.41</v>
      </c>
      <c r="AV387" t="s">
        <v>67</v>
      </c>
      <c r="AW387">
        <v>2.54</v>
      </c>
      <c r="AX387" t="s">
        <v>67</v>
      </c>
      <c r="AY387">
        <v>0.88</v>
      </c>
      <c r="AZ387" t="s">
        <v>67</v>
      </c>
      <c r="BA387">
        <v>0.14000000000000001</v>
      </c>
      <c r="BB387" t="s">
        <v>67</v>
      </c>
      <c r="BC387">
        <v>0.48</v>
      </c>
      <c r="BD387" t="s">
        <v>67</v>
      </c>
      <c r="BF387" t="s">
        <v>64</v>
      </c>
    </row>
    <row r="388" spans="1:58" x14ac:dyDescent="0.25">
      <c r="A388" t="s">
        <v>58</v>
      </c>
      <c r="B388">
        <v>2</v>
      </c>
      <c r="C388" t="s">
        <v>75</v>
      </c>
      <c r="D388">
        <v>1999</v>
      </c>
      <c r="E388">
        <v>1999</v>
      </c>
      <c r="F388">
        <v>8</v>
      </c>
      <c r="G388" t="s">
        <v>60</v>
      </c>
      <c r="H388">
        <v>57.06</v>
      </c>
      <c r="I388">
        <v>2.63</v>
      </c>
      <c r="J388" t="s">
        <v>67</v>
      </c>
      <c r="K388">
        <v>7.5</v>
      </c>
      <c r="L388" t="s">
        <v>67</v>
      </c>
      <c r="M388">
        <v>34.86</v>
      </c>
      <c r="N388" t="s">
        <v>67</v>
      </c>
      <c r="O388">
        <v>17.670000000000002</v>
      </c>
      <c r="P388" t="s">
        <v>67</v>
      </c>
      <c r="Q388">
        <v>10.220000000000001</v>
      </c>
      <c r="R388" t="s">
        <v>67</v>
      </c>
      <c r="S388">
        <v>8.3800000000000008</v>
      </c>
      <c r="T388" t="s">
        <v>67</v>
      </c>
      <c r="U388">
        <v>3.6999999999999998E-2</v>
      </c>
      <c r="V388" t="s">
        <v>67</v>
      </c>
      <c r="W388">
        <v>0.02</v>
      </c>
      <c r="X388" t="s">
        <v>67</v>
      </c>
      <c r="Y388">
        <v>0.01</v>
      </c>
      <c r="Z388" t="s">
        <v>67</v>
      </c>
      <c r="AA388">
        <v>1.7000000000000001E-2</v>
      </c>
      <c r="AB388" t="s">
        <v>68</v>
      </c>
      <c r="AC388">
        <v>0.24</v>
      </c>
      <c r="AD388" t="s">
        <v>68</v>
      </c>
      <c r="AE388">
        <v>0.15</v>
      </c>
      <c r="AF388" t="s">
        <v>68</v>
      </c>
      <c r="AG388">
        <v>0.05</v>
      </c>
      <c r="AH388" t="s">
        <v>68</v>
      </c>
      <c r="AI388">
        <v>0.1</v>
      </c>
      <c r="AJ388" t="s">
        <v>68</v>
      </c>
      <c r="AK388">
        <v>0.19</v>
      </c>
      <c r="AL388" t="s">
        <v>67</v>
      </c>
      <c r="AM388">
        <v>0.09</v>
      </c>
      <c r="AN388" t="s">
        <v>67</v>
      </c>
      <c r="AO388">
        <v>4.2000000000000003E-2</v>
      </c>
      <c r="AP388" t="s">
        <v>67</v>
      </c>
      <c r="AQ388">
        <v>5.6000000000000001E-2</v>
      </c>
      <c r="AR388" t="s">
        <v>67</v>
      </c>
      <c r="AS388">
        <v>2.02</v>
      </c>
      <c r="AT388" t="s">
        <v>67</v>
      </c>
      <c r="AU388">
        <v>0.53</v>
      </c>
      <c r="AV388" t="s">
        <v>67</v>
      </c>
      <c r="AW388">
        <v>3.19</v>
      </c>
      <c r="AX388" t="s">
        <v>67</v>
      </c>
      <c r="AY388">
        <v>1.1100000000000001</v>
      </c>
      <c r="AZ388" t="s">
        <v>67</v>
      </c>
      <c r="BA388">
        <v>0.16</v>
      </c>
      <c r="BB388" t="s">
        <v>67</v>
      </c>
      <c r="BC388">
        <v>0.61</v>
      </c>
      <c r="BD388" t="s">
        <v>67</v>
      </c>
      <c r="BF388" t="s">
        <v>64</v>
      </c>
    </row>
    <row r="389" spans="1:58" x14ac:dyDescent="0.25">
      <c r="A389" t="s">
        <v>58</v>
      </c>
      <c r="B389">
        <v>2</v>
      </c>
      <c r="C389" t="s">
        <v>75</v>
      </c>
      <c r="D389">
        <v>1999</v>
      </c>
      <c r="E389">
        <v>1999</v>
      </c>
      <c r="F389">
        <v>9</v>
      </c>
      <c r="G389" t="s">
        <v>60</v>
      </c>
      <c r="H389">
        <v>32.51</v>
      </c>
      <c r="I389">
        <v>1.45</v>
      </c>
      <c r="J389" t="s">
        <v>67</v>
      </c>
      <c r="K389">
        <v>7.5</v>
      </c>
      <c r="L389" t="s">
        <v>67</v>
      </c>
      <c r="M389">
        <v>35.19</v>
      </c>
      <c r="N389" t="s">
        <v>67</v>
      </c>
      <c r="O389">
        <v>18.079999999999998</v>
      </c>
      <c r="P389" t="s">
        <v>67</v>
      </c>
      <c r="Q389">
        <v>9.2799999999999994</v>
      </c>
      <c r="R389" t="s">
        <v>67</v>
      </c>
      <c r="S389">
        <v>8.57</v>
      </c>
      <c r="T389" t="s">
        <v>67</v>
      </c>
      <c r="U389">
        <v>3.5000000000000003E-2</v>
      </c>
      <c r="V389" t="s">
        <v>67</v>
      </c>
      <c r="W389">
        <v>1.2999999999999999E-2</v>
      </c>
      <c r="X389" t="s">
        <v>67</v>
      </c>
      <c r="Y389">
        <v>0.01</v>
      </c>
      <c r="Z389" t="s">
        <v>67</v>
      </c>
      <c r="AA389">
        <v>2.1999999999999999E-2</v>
      </c>
      <c r="AB389" t="s">
        <v>68</v>
      </c>
      <c r="AC389">
        <v>0.24</v>
      </c>
      <c r="AD389" t="s">
        <v>68</v>
      </c>
      <c r="AE389">
        <v>0.15</v>
      </c>
      <c r="AF389" t="s">
        <v>68</v>
      </c>
      <c r="AG389">
        <v>0.05</v>
      </c>
      <c r="AH389" t="s">
        <v>68</v>
      </c>
      <c r="AI389">
        <v>0.09</v>
      </c>
      <c r="AJ389" t="s">
        <v>68</v>
      </c>
      <c r="AK389">
        <v>0.16</v>
      </c>
      <c r="AL389" t="s">
        <v>67</v>
      </c>
      <c r="AM389">
        <v>7.0000000000000007E-2</v>
      </c>
      <c r="AN389" t="s">
        <v>67</v>
      </c>
      <c r="AO389">
        <v>2.1999999999999999E-2</v>
      </c>
      <c r="AP389" t="s">
        <v>67</v>
      </c>
      <c r="AQ389">
        <v>7.6999999999999999E-2</v>
      </c>
      <c r="AR389" t="s">
        <v>67</v>
      </c>
      <c r="AS389">
        <v>2.0699999999999998</v>
      </c>
      <c r="AT389" t="s">
        <v>67</v>
      </c>
      <c r="AU389">
        <v>0.48</v>
      </c>
      <c r="AV389" t="s">
        <v>67</v>
      </c>
      <c r="AW389">
        <v>3.24</v>
      </c>
      <c r="AX389" t="s">
        <v>67</v>
      </c>
      <c r="AY389">
        <v>1.05</v>
      </c>
      <c r="AZ389" t="s">
        <v>67</v>
      </c>
      <c r="BA389">
        <v>0.16</v>
      </c>
      <c r="BB389" t="s">
        <v>67</v>
      </c>
      <c r="BC389">
        <v>0.64</v>
      </c>
      <c r="BD389" t="s">
        <v>67</v>
      </c>
      <c r="BF389" t="s">
        <v>64</v>
      </c>
    </row>
    <row r="390" spans="1:58" x14ac:dyDescent="0.25">
      <c r="A390" t="s">
        <v>58</v>
      </c>
      <c r="B390">
        <v>2</v>
      </c>
      <c r="C390" t="s">
        <v>75</v>
      </c>
      <c r="D390">
        <v>2000</v>
      </c>
      <c r="E390">
        <v>1999</v>
      </c>
      <c r="F390">
        <v>10</v>
      </c>
      <c r="G390" t="s">
        <v>66</v>
      </c>
      <c r="H390">
        <v>37.97</v>
      </c>
      <c r="I390">
        <v>1.75</v>
      </c>
      <c r="J390" t="s">
        <v>67</v>
      </c>
      <c r="K390">
        <v>7.42</v>
      </c>
      <c r="L390" t="s">
        <v>67</v>
      </c>
      <c r="M390">
        <v>35.14</v>
      </c>
      <c r="N390" t="s">
        <v>67</v>
      </c>
      <c r="O390">
        <v>17.54</v>
      </c>
      <c r="P390" t="s">
        <v>67</v>
      </c>
      <c r="Q390">
        <v>11.93</v>
      </c>
      <c r="R390" t="s">
        <v>67</v>
      </c>
      <c r="S390">
        <v>8.39</v>
      </c>
      <c r="T390" t="s">
        <v>67</v>
      </c>
      <c r="U390">
        <v>4.2999999999999997E-2</v>
      </c>
      <c r="V390" t="s">
        <v>67</v>
      </c>
      <c r="W390">
        <v>1.6E-2</v>
      </c>
      <c r="X390" t="s">
        <v>67</v>
      </c>
      <c r="Y390">
        <v>1.0999999999999999E-2</v>
      </c>
      <c r="Z390" t="s">
        <v>67</v>
      </c>
      <c r="AA390">
        <v>2.7E-2</v>
      </c>
      <c r="AB390" t="s">
        <v>68</v>
      </c>
      <c r="AC390">
        <v>0.25</v>
      </c>
      <c r="AD390" t="s">
        <v>68</v>
      </c>
      <c r="AE390">
        <v>0.15</v>
      </c>
      <c r="AF390" t="s">
        <v>68</v>
      </c>
      <c r="AG390">
        <v>0.04</v>
      </c>
      <c r="AH390" t="s">
        <v>68</v>
      </c>
      <c r="AI390">
        <v>0.1</v>
      </c>
      <c r="AJ390" t="s">
        <v>68</v>
      </c>
      <c r="AK390">
        <v>0.15</v>
      </c>
      <c r="AL390" t="s">
        <v>67</v>
      </c>
      <c r="AM390">
        <v>0.05</v>
      </c>
      <c r="AN390" t="s">
        <v>67</v>
      </c>
      <c r="AO390">
        <v>1.0999999999999999E-2</v>
      </c>
      <c r="AP390" t="s">
        <v>70</v>
      </c>
      <c r="AQ390">
        <v>0.10100000000000001</v>
      </c>
      <c r="AR390" t="s">
        <v>67</v>
      </c>
      <c r="AS390">
        <v>2.0099999999999998</v>
      </c>
      <c r="AT390" t="s">
        <v>67</v>
      </c>
      <c r="AU390">
        <v>0.46</v>
      </c>
      <c r="AV390" t="s">
        <v>67</v>
      </c>
      <c r="AW390">
        <v>3.2</v>
      </c>
      <c r="AX390" t="s">
        <v>67</v>
      </c>
      <c r="AY390">
        <v>1.1200000000000001</v>
      </c>
      <c r="AZ390" t="s">
        <v>67</v>
      </c>
      <c r="BA390">
        <v>0.13</v>
      </c>
      <c r="BB390" t="s">
        <v>67</v>
      </c>
      <c r="BC390">
        <v>0.74</v>
      </c>
      <c r="BD390" t="s">
        <v>67</v>
      </c>
      <c r="BF390" t="s">
        <v>64</v>
      </c>
    </row>
    <row r="391" spans="1:58" x14ac:dyDescent="0.25">
      <c r="A391" t="s">
        <v>58</v>
      </c>
      <c r="B391">
        <v>2</v>
      </c>
      <c r="C391" t="s">
        <v>75</v>
      </c>
      <c r="D391">
        <v>2000</v>
      </c>
      <c r="E391">
        <v>1999</v>
      </c>
      <c r="F391">
        <v>11</v>
      </c>
      <c r="G391" t="s">
        <v>66</v>
      </c>
      <c r="H391">
        <v>602.20000000000005</v>
      </c>
      <c r="I391">
        <v>26.86</v>
      </c>
      <c r="J391" t="s">
        <v>67</v>
      </c>
      <c r="K391">
        <v>7.12</v>
      </c>
      <c r="L391" t="s">
        <v>67</v>
      </c>
      <c r="M391">
        <v>21.28</v>
      </c>
      <c r="N391" t="s">
        <v>67</v>
      </c>
      <c r="O391">
        <v>10.96</v>
      </c>
      <c r="P391" t="s">
        <v>67</v>
      </c>
      <c r="Q391">
        <v>140.35</v>
      </c>
      <c r="R391" t="s">
        <v>67</v>
      </c>
      <c r="S391">
        <v>5.56</v>
      </c>
      <c r="T391" t="s">
        <v>67</v>
      </c>
      <c r="U391">
        <v>9.1999999999999998E-2</v>
      </c>
      <c r="V391" t="s">
        <v>67</v>
      </c>
      <c r="W391">
        <v>1.4999999999999999E-2</v>
      </c>
      <c r="X391" t="s">
        <v>67</v>
      </c>
      <c r="Y391">
        <v>0.01</v>
      </c>
      <c r="Z391" t="s">
        <v>67</v>
      </c>
      <c r="AA391">
        <v>7.6999999999999999E-2</v>
      </c>
      <c r="AB391" t="s">
        <v>68</v>
      </c>
      <c r="AC391">
        <v>0.59</v>
      </c>
      <c r="AD391" t="s">
        <v>68</v>
      </c>
      <c r="AE391">
        <v>0.18</v>
      </c>
      <c r="AF391" t="s">
        <v>68</v>
      </c>
      <c r="AG391">
        <v>0.05</v>
      </c>
      <c r="AH391" t="s">
        <v>68</v>
      </c>
      <c r="AI391">
        <v>0.41</v>
      </c>
      <c r="AJ391" t="s">
        <v>68</v>
      </c>
      <c r="AK391">
        <v>0.47</v>
      </c>
      <c r="AL391" t="s">
        <v>67</v>
      </c>
      <c r="AM391">
        <v>0.06</v>
      </c>
      <c r="AN391" t="s">
        <v>67</v>
      </c>
      <c r="AO391">
        <v>1.4999999999999999E-2</v>
      </c>
      <c r="AP391" t="s">
        <v>70</v>
      </c>
      <c r="AQ391">
        <v>0.124</v>
      </c>
      <c r="AR391" t="s">
        <v>67</v>
      </c>
      <c r="AS391">
        <v>1.27</v>
      </c>
      <c r="AT391" t="s">
        <v>67</v>
      </c>
      <c r="AU391">
        <v>0.33</v>
      </c>
      <c r="AV391" t="s">
        <v>67</v>
      </c>
      <c r="AW391">
        <v>2.0099999999999998</v>
      </c>
      <c r="AX391" t="s">
        <v>67</v>
      </c>
      <c r="AY391">
        <v>0.66</v>
      </c>
      <c r="AZ391" t="s">
        <v>67</v>
      </c>
      <c r="BA391">
        <v>0.11</v>
      </c>
      <c r="BB391" t="s">
        <v>67</v>
      </c>
      <c r="BC391">
        <v>1.06</v>
      </c>
      <c r="BD391" t="s">
        <v>67</v>
      </c>
      <c r="BF391" t="s">
        <v>64</v>
      </c>
    </row>
    <row r="392" spans="1:58" x14ac:dyDescent="0.25">
      <c r="A392" t="s">
        <v>58</v>
      </c>
      <c r="B392">
        <v>2</v>
      </c>
      <c r="C392" t="s">
        <v>75</v>
      </c>
      <c r="D392">
        <v>2000</v>
      </c>
      <c r="E392">
        <v>1999</v>
      </c>
      <c r="F392">
        <v>12</v>
      </c>
      <c r="G392" t="s">
        <v>66</v>
      </c>
      <c r="H392">
        <v>699.29</v>
      </c>
      <c r="I392">
        <v>32.229999999999997</v>
      </c>
      <c r="J392" t="s">
        <v>67</v>
      </c>
      <c r="K392">
        <v>7.17</v>
      </c>
      <c r="L392" t="s">
        <v>67</v>
      </c>
      <c r="M392">
        <v>21.05</v>
      </c>
      <c r="N392" t="s">
        <v>67</v>
      </c>
      <c r="O392">
        <v>10.83</v>
      </c>
      <c r="P392" t="s">
        <v>67</v>
      </c>
      <c r="Q392">
        <v>50.46</v>
      </c>
      <c r="R392" t="s">
        <v>67</v>
      </c>
      <c r="S392">
        <v>5.74</v>
      </c>
      <c r="T392" t="s">
        <v>67</v>
      </c>
      <c r="U392">
        <v>0.04</v>
      </c>
      <c r="V392" t="s">
        <v>67</v>
      </c>
      <c r="W392">
        <v>1.0999999999999999E-2</v>
      </c>
      <c r="X392" t="s">
        <v>67</v>
      </c>
      <c r="Y392">
        <v>7.0000000000000001E-3</v>
      </c>
      <c r="Z392" t="s">
        <v>67</v>
      </c>
      <c r="AA392">
        <v>2.9000000000000001E-2</v>
      </c>
      <c r="AB392" t="s">
        <v>68</v>
      </c>
      <c r="AC392">
        <v>0.26</v>
      </c>
      <c r="AD392" t="s">
        <v>68</v>
      </c>
      <c r="AE392">
        <v>0.12</v>
      </c>
      <c r="AF392" t="s">
        <v>68</v>
      </c>
      <c r="AG392">
        <v>0.04</v>
      </c>
      <c r="AH392" t="s">
        <v>68</v>
      </c>
      <c r="AI392">
        <v>0.14000000000000001</v>
      </c>
      <c r="AJ392" t="s">
        <v>68</v>
      </c>
      <c r="AK392">
        <v>0.18</v>
      </c>
      <c r="AL392" t="s">
        <v>67</v>
      </c>
      <c r="AM392">
        <v>0.04</v>
      </c>
      <c r="AN392" t="s">
        <v>67</v>
      </c>
      <c r="AO392">
        <v>8.0000000000000002E-3</v>
      </c>
      <c r="AP392" t="s">
        <v>70</v>
      </c>
      <c r="AQ392">
        <v>0.08</v>
      </c>
      <c r="AR392" t="s">
        <v>67</v>
      </c>
      <c r="AS392">
        <v>1.24</v>
      </c>
      <c r="AT392" t="s">
        <v>67</v>
      </c>
      <c r="AU392">
        <v>0.3</v>
      </c>
      <c r="AV392" t="s">
        <v>67</v>
      </c>
      <c r="AW392">
        <v>2</v>
      </c>
      <c r="AX392" t="s">
        <v>67</v>
      </c>
      <c r="AY392">
        <v>0.66</v>
      </c>
      <c r="AZ392" t="s">
        <v>67</v>
      </c>
      <c r="BA392">
        <v>0.09</v>
      </c>
      <c r="BB392" t="s">
        <v>67</v>
      </c>
      <c r="BC392">
        <v>0.9</v>
      </c>
      <c r="BD392" t="s">
        <v>67</v>
      </c>
      <c r="BF392" t="s">
        <v>64</v>
      </c>
    </row>
    <row r="393" spans="1:58" x14ac:dyDescent="0.25">
      <c r="A393" t="s">
        <v>58</v>
      </c>
      <c r="B393">
        <v>2</v>
      </c>
      <c r="C393" t="s">
        <v>75</v>
      </c>
      <c r="D393">
        <v>2000</v>
      </c>
      <c r="E393">
        <v>2000</v>
      </c>
      <c r="F393">
        <v>1</v>
      </c>
      <c r="G393" t="s">
        <v>66</v>
      </c>
      <c r="H393">
        <v>431.12</v>
      </c>
      <c r="I393">
        <v>19.87</v>
      </c>
      <c r="J393" t="s">
        <v>67</v>
      </c>
      <c r="K393">
        <v>7.2</v>
      </c>
      <c r="L393" t="s">
        <v>67</v>
      </c>
      <c r="M393">
        <v>23.08</v>
      </c>
      <c r="N393" t="s">
        <v>67</v>
      </c>
      <c r="O393">
        <v>12</v>
      </c>
      <c r="P393" t="s">
        <v>67</v>
      </c>
      <c r="Q393">
        <v>2.35</v>
      </c>
      <c r="R393" t="s">
        <v>67</v>
      </c>
      <c r="S393">
        <v>6.42</v>
      </c>
      <c r="T393" t="s">
        <v>67</v>
      </c>
      <c r="U393">
        <v>1.4E-2</v>
      </c>
      <c r="V393" t="s">
        <v>67</v>
      </c>
      <c r="W393">
        <v>1.4E-2</v>
      </c>
      <c r="X393" t="s">
        <v>67</v>
      </c>
      <c r="Y393">
        <v>7.0000000000000001E-3</v>
      </c>
      <c r="Z393" t="s">
        <v>67</v>
      </c>
      <c r="AA393">
        <v>1E-3</v>
      </c>
      <c r="AB393" t="s">
        <v>68</v>
      </c>
      <c r="AC393">
        <v>0.08</v>
      </c>
      <c r="AD393" t="s">
        <v>68</v>
      </c>
      <c r="AE393">
        <v>7.0000000000000007E-2</v>
      </c>
      <c r="AF393" t="s">
        <v>68</v>
      </c>
      <c r="AG393">
        <v>0.02</v>
      </c>
      <c r="AH393" t="s">
        <v>68</v>
      </c>
      <c r="AI393">
        <v>0.01</v>
      </c>
      <c r="AJ393" t="s">
        <v>68</v>
      </c>
      <c r="AK393">
        <v>0.03</v>
      </c>
      <c r="AL393" t="s">
        <v>67</v>
      </c>
      <c r="AM393">
        <v>0.02</v>
      </c>
      <c r="AN393" t="s">
        <v>67</v>
      </c>
      <c r="AO393">
        <v>5.0000000000000001E-3</v>
      </c>
      <c r="AP393" t="s">
        <v>70</v>
      </c>
      <c r="AQ393">
        <v>4.1000000000000002E-2</v>
      </c>
      <c r="AR393" t="s">
        <v>67</v>
      </c>
      <c r="AS393">
        <v>1.33</v>
      </c>
      <c r="AT393" t="s">
        <v>67</v>
      </c>
      <c r="AU393">
        <v>0.3</v>
      </c>
      <c r="AV393" t="s">
        <v>67</v>
      </c>
      <c r="AW393">
        <v>2.16</v>
      </c>
      <c r="AX393" t="s">
        <v>67</v>
      </c>
      <c r="AY393">
        <v>0.82</v>
      </c>
      <c r="AZ393" t="s">
        <v>67</v>
      </c>
      <c r="BA393">
        <v>0.09</v>
      </c>
      <c r="BB393" t="s">
        <v>67</v>
      </c>
      <c r="BC393">
        <v>0.63</v>
      </c>
      <c r="BD393" t="s">
        <v>67</v>
      </c>
      <c r="BF393" t="s">
        <v>64</v>
      </c>
    </row>
    <row r="394" spans="1:58" x14ac:dyDescent="0.25">
      <c r="A394" t="s">
        <v>58</v>
      </c>
      <c r="B394">
        <v>2</v>
      </c>
      <c r="C394" t="s">
        <v>75</v>
      </c>
      <c r="D394">
        <v>2000</v>
      </c>
      <c r="E394">
        <v>2000</v>
      </c>
      <c r="F394">
        <v>2</v>
      </c>
      <c r="G394" t="s">
        <v>66</v>
      </c>
      <c r="H394">
        <v>669.82</v>
      </c>
      <c r="I394">
        <v>28.88</v>
      </c>
      <c r="J394" t="s">
        <v>67</v>
      </c>
      <c r="K394">
        <v>7.23</v>
      </c>
      <c r="L394" t="s">
        <v>67</v>
      </c>
      <c r="M394">
        <v>23.18</v>
      </c>
      <c r="N394" t="s">
        <v>67</v>
      </c>
      <c r="O394">
        <v>11.83</v>
      </c>
      <c r="P394" t="s">
        <v>67</v>
      </c>
      <c r="Q394">
        <v>1.33</v>
      </c>
      <c r="R394" t="s">
        <v>67</v>
      </c>
      <c r="S394">
        <v>6.33</v>
      </c>
      <c r="T394" t="s">
        <v>67</v>
      </c>
      <c r="U394">
        <v>1.2999999999999999E-2</v>
      </c>
      <c r="V394" t="s">
        <v>67</v>
      </c>
      <c r="W394">
        <v>1.0999999999999999E-2</v>
      </c>
      <c r="X394" t="s">
        <v>67</v>
      </c>
      <c r="Y394">
        <v>8.0000000000000002E-3</v>
      </c>
      <c r="Z394" t="s">
        <v>67</v>
      </c>
      <c r="AA394">
        <v>2E-3</v>
      </c>
      <c r="AB394" t="s">
        <v>68</v>
      </c>
      <c r="AC394">
        <v>0.09</v>
      </c>
      <c r="AD394" t="s">
        <v>68</v>
      </c>
      <c r="AE394">
        <v>0.08</v>
      </c>
      <c r="AF394" t="s">
        <v>68</v>
      </c>
      <c r="AG394">
        <v>0.02</v>
      </c>
      <c r="AH394" t="s">
        <v>68</v>
      </c>
      <c r="AI394">
        <v>0.02</v>
      </c>
      <c r="AJ394" t="s">
        <v>68</v>
      </c>
      <c r="AK394">
        <v>0.05</v>
      </c>
      <c r="AL394" t="s">
        <v>67</v>
      </c>
      <c r="AM394">
        <v>0.03</v>
      </c>
      <c r="AN394" t="s">
        <v>67</v>
      </c>
      <c r="AO394">
        <v>1.7000000000000001E-2</v>
      </c>
      <c r="AP394" t="s">
        <v>67</v>
      </c>
      <c r="AQ394">
        <v>4.7E-2</v>
      </c>
      <c r="AR394" t="s">
        <v>67</v>
      </c>
      <c r="AS394">
        <v>1.33</v>
      </c>
      <c r="AT394" t="s">
        <v>67</v>
      </c>
      <c r="AU394">
        <v>0.28999999999999998</v>
      </c>
      <c r="AV394" t="s">
        <v>67</v>
      </c>
      <c r="AW394">
        <v>2.12</v>
      </c>
      <c r="AX394" t="s">
        <v>67</v>
      </c>
      <c r="AY394">
        <v>0.8</v>
      </c>
      <c r="AZ394" t="s">
        <v>67</v>
      </c>
      <c r="BA394">
        <v>0.09</v>
      </c>
      <c r="BB394" t="s">
        <v>67</v>
      </c>
      <c r="BC394">
        <v>0.71</v>
      </c>
      <c r="BD394" t="s">
        <v>67</v>
      </c>
      <c r="BF394" t="s">
        <v>64</v>
      </c>
    </row>
    <row r="395" spans="1:58" x14ac:dyDescent="0.25">
      <c r="A395" t="s">
        <v>58</v>
      </c>
      <c r="B395">
        <v>2</v>
      </c>
      <c r="C395" t="s">
        <v>75</v>
      </c>
      <c r="D395">
        <v>2000</v>
      </c>
      <c r="E395">
        <v>2000</v>
      </c>
      <c r="F395">
        <v>3</v>
      </c>
      <c r="G395" t="s">
        <v>66</v>
      </c>
      <c r="H395">
        <v>441.1</v>
      </c>
      <c r="I395">
        <v>20.329999999999998</v>
      </c>
      <c r="J395" t="s">
        <v>67</v>
      </c>
      <c r="K395">
        <v>7.21</v>
      </c>
      <c r="L395" t="s">
        <v>67</v>
      </c>
      <c r="M395">
        <v>23.43</v>
      </c>
      <c r="N395" t="s">
        <v>67</v>
      </c>
      <c r="O395">
        <v>11.96</v>
      </c>
      <c r="P395" t="s">
        <v>67</v>
      </c>
      <c r="Q395">
        <v>1.72</v>
      </c>
      <c r="R395" t="s">
        <v>67</v>
      </c>
      <c r="S395">
        <v>6.38</v>
      </c>
      <c r="T395" t="s">
        <v>67</v>
      </c>
      <c r="U395">
        <v>1.4999999999999999E-2</v>
      </c>
      <c r="V395" t="s">
        <v>67</v>
      </c>
      <c r="W395">
        <v>1.2E-2</v>
      </c>
      <c r="X395" t="s">
        <v>67</v>
      </c>
      <c r="Y395">
        <v>7.0000000000000001E-3</v>
      </c>
      <c r="Z395" t="s">
        <v>67</v>
      </c>
      <c r="AA395">
        <v>3.0000000000000001E-3</v>
      </c>
      <c r="AB395" t="s">
        <v>68</v>
      </c>
      <c r="AC395">
        <v>0.13</v>
      </c>
      <c r="AD395" t="s">
        <v>68</v>
      </c>
      <c r="AE395">
        <v>0.09</v>
      </c>
      <c r="AF395" t="s">
        <v>68</v>
      </c>
      <c r="AG395">
        <v>0.02</v>
      </c>
      <c r="AH395" t="s">
        <v>68</v>
      </c>
      <c r="AI395">
        <v>0.04</v>
      </c>
      <c r="AJ395" t="s">
        <v>68</v>
      </c>
      <c r="AK395">
        <v>0.08</v>
      </c>
      <c r="AL395" t="s">
        <v>67</v>
      </c>
      <c r="AM395">
        <v>0.04</v>
      </c>
      <c r="AN395" t="s">
        <v>67</v>
      </c>
      <c r="AO395">
        <v>2.1000000000000001E-2</v>
      </c>
      <c r="AP395" t="s">
        <v>67</v>
      </c>
      <c r="AQ395">
        <v>5.1999999999999998E-2</v>
      </c>
      <c r="AR395" t="s">
        <v>67</v>
      </c>
      <c r="AS395">
        <v>1.35</v>
      </c>
      <c r="AT395" t="s">
        <v>67</v>
      </c>
      <c r="AU395">
        <v>0.31</v>
      </c>
      <c r="AV395" t="s">
        <v>67</v>
      </c>
      <c r="AW395">
        <v>2.16</v>
      </c>
      <c r="AX395" t="s">
        <v>67</v>
      </c>
      <c r="AY395">
        <v>0.8</v>
      </c>
      <c r="AZ395" t="s">
        <v>67</v>
      </c>
      <c r="BA395">
        <v>0.09</v>
      </c>
      <c r="BB395" t="s">
        <v>67</v>
      </c>
      <c r="BC395">
        <v>0.79</v>
      </c>
      <c r="BD395" t="s">
        <v>67</v>
      </c>
      <c r="BF395" t="s">
        <v>64</v>
      </c>
    </row>
    <row r="396" spans="1:58" x14ac:dyDescent="0.25">
      <c r="A396" t="s">
        <v>58</v>
      </c>
      <c r="B396">
        <v>2</v>
      </c>
      <c r="C396" t="s">
        <v>75</v>
      </c>
      <c r="D396">
        <v>2000</v>
      </c>
      <c r="E396">
        <v>2000</v>
      </c>
      <c r="F396">
        <v>4</v>
      </c>
      <c r="G396" t="s">
        <v>66</v>
      </c>
      <c r="H396">
        <v>518.79999999999995</v>
      </c>
      <c r="I396">
        <v>23.14</v>
      </c>
      <c r="J396" t="s">
        <v>67</v>
      </c>
      <c r="K396">
        <v>7.1</v>
      </c>
      <c r="L396" t="s">
        <v>67</v>
      </c>
      <c r="M396">
        <v>23.68</v>
      </c>
      <c r="N396" t="s">
        <v>67</v>
      </c>
      <c r="O396">
        <v>10.96</v>
      </c>
      <c r="P396" t="s">
        <v>67</v>
      </c>
      <c r="Q396">
        <v>2.93</v>
      </c>
      <c r="R396" t="s">
        <v>67</v>
      </c>
      <c r="S396">
        <v>5.94</v>
      </c>
      <c r="T396" t="s">
        <v>67</v>
      </c>
      <c r="U396">
        <v>1.7000000000000001E-2</v>
      </c>
      <c r="V396" t="s">
        <v>67</v>
      </c>
      <c r="W396">
        <v>1.0999999999999999E-2</v>
      </c>
      <c r="X396" t="s">
        <v>67</v>
      </c>
      <c r="Y396">
        <v>7.0000000000000001E-3</v>
      </c>
      <c r="Z396" t="s">
        <v>67</v>
      </c>
      <c r="AA396">
        <v>6.0000000000000001E-3</v>
      </c>
      <c r="AB396" t="s">
        <v>68</v>
      </c>
      <c r="AC396">
        <v>0.16</v>
      </c>
      <c r="AD396" t="s">
        <v>68</v>
      </c>
      <c r="AE396">
        <v>0.14000000000000001</v>
      </c>
      <c r="AF396" t="s">
        <v>68</v>
      </c>
      <c r="AG396">
        <v>0.03</v>
      </c>
      <c r="AH396" t="s">
        <v>68</v>
      </c>
      <c r="AI396">
        <v>0.02</v>
      </c>
      <c r="AJ396" t="s">
        <v>68</v>
      </c>
      <c r="AK396">
        <v>0.08</v>
      </c>
      <c r="AL396" t="s">
        <v>67</v>
      </c>
      <c r="AM396">
        <v>0.06</v>
      </c>
      <c r="AN396" t="s">
        <v>67</v>
      </c>
      <c r="AO396">
        <v>2.7E-2</v>
      </c>
      <c r="AP396" t="s">
        <v>67</v>
      </c>
      <c r="AQ396">
        <v>8.4000000000000005E-2</v>
      </c>
      <c r="AR396" t="s">
        <v>67</v>
      </c>
      <c r="AS396">
        <v>1.24</v>
      </c>
      <c r="AT396" t="s">
        <v>67</v>
      </c>
      <c r="AU396">
        <v>0.28999999999999998</v>
      </c>
      <c r="AV396" t="s">
        <v>67</v>
      </c>
      <c r="AW396">
        <v>2.0499999999999998</v>
      </c>
      <c r="AX396" t="s">
        <v>67</v>
      </c>
      <c r="AY396">
        <v>0.73</v>
      </c>
      <c r="AZ396" t="s">
        <v>67</v>
      </c>
      <c r="BA396">
        <v>0.09</v>
      </c>
      <c r="BB396" t="s">
        <v>67</v>
      </c>
      <c r="BC396">
        <v>0.7</v>
      </c>
      <c r="BD396" t="s">
        <v>67</v>
      </c>
      <c r="BF396" t="s">
        <v>64</v>
      </c>
    </row>
    <row r="397" spans="1:58" x14ac:dyDescent="0.25">
      <c r="A397" t="s">
        <v>58</v>
      </c>
      <c r="B397">
        <v>2</v>
      </c>
      <c r="C397" t="s">
        <v>75</v>
      </c>
      <c r="D397">
        <v>2000</v>
      </c>
      <c r="E397">
        <v>2000</v>
      </c>
      <c r="F397">
        <v>5</v>
      </c>
      <c r="G397" t="s">
        <v>66</v>
      </c>
      <c r="H397">
        <v>398.35</v>
      </c>
      <c r="I397">
        <v>18.36</v>
      </c>
      <c r="J397" t="s">
        <v>67</v>
      </c>
      <c r="K397">
        <v>7.17</v>
      </c>
      <c r="L397" t="s">
        <v>67</v>
      </c>
      <c r="M397">
        <v>24.26</v>
      </c>
      <c r="N397" t="s">
        <v>67</v>
      </c>
      <c r="O397">
        <v>11.71</v>
      </c>
      <c r="P397" t="s">
        <v>67</v>
      </c>
      <c r="Q397">
        <v>4.42</v>
      </c>
      <c r="R397" t="s">
        <v>67</v>
      </c>
      <c r="S397">
        <v>6.25</v>
      </c>
      <c r="T397" t="s">
        <v>67</v>
      </c>
      <c r="U397">
        <v>2.3E-2</v>
      </c>
      <c r="V397" t="s">
        <v>67</v>
      </c>
      <c r="W397">
        <v>1.2999999999999999E-2</v>
      </c>
      <c r="X397" t="s">
        <v>67</v>
      </c>
      <c r="Y397">
        <v>7.0000000000000001E-3</v>
      </c>
      <c r="Z397" t="s">
        <v>67</v>
      </c>
      <c r="AA397">
        <v>8.9999999999999993E-3</v>
      </c>
      <c r="AB397" t="s">
        <v>68</v>
      </c>
      <c r="AC397">
        <v>0.15</v>
      </c>
      <c r="AD397" t="s">
        <v>68</v>
      </c>
      <c r="AE397">
        <v>0.12</v>
      </c>
      <c r="AF397" t="s">
        <v>68</v>
      </c>
      <c r="AG397">
        <v>0.03</v>
      </c>
      <c r="AH397" t="s">
        <v>68</v>
      </c>
      <c r="AI397">
        <v>0.03</v>
      </c>
      <c r="AJ397" t="s">
        <v>68</v>
      </c>
      <c r="AK397">
        <v>0.09</v>
      </c>
      <c r="AL397" t="s">
        <v>67</v>
      </c>
      <c r="AM397">
        <v>0.06</v>
      </c>
      <c r="AN397" t="s">
        <v>67</v>
      </c>
      <c r="AO397">
        <v>2.4E-2</v>
      </c>
      <c r="AP397" t="s">
        <v>67</v>
      </c>
      <c r="AQ397">
        <v>0.06</v>
      </c>
      <c r="AR397" t="s">
        <v>67</v>
      </c>
      <c r="AS397">
        <v>1.32</v>
      </c>
      <c r="AT397" t="s">
        <v>67</v>
      </c>
      <c r="AU397">
        <v>0.3</v>
      </c>
      <c r="AV397" t="s">
        <v>67</v>
      </c>
      <c r="AW397">
        <v>2.15</v>
      </c>
      <c r="AX397" t="s">
        <v>67</v>
      </c>
      <c r="AY397">
        <v>0.77</v>
      </c>
      <c r="AZ397" t="s">
        <v>67</v>
      </c>
      <c r="BA397">
        <v>7.0000000000000007E-2</v>
      </c>
      <c r="BB397" t="s">
        <v>67</v>
      </c>
      <c r="BC397">
        <v>0.41</v>
      </c>
      <c r="BD397" t="s">
        <v>67</v>
      </c>
      <c r="BF397" t="s">
        <v>64</v>
      </c>
    </row>
    <row r="398" spans="1:58" x14ac:dyDescent="0.25">
      <c r="A398" t="s">
        <v>58</v>
      </c>
      <c r="B398">
        <v>2</v>
      </c>
      <c r="C398" t="s">
        <v>75</v>
      </c>
      <c r="D398">
        <v>2000</v>
      </c>
      <c r="E398">
        <v>2000</v>
      </c>
      <c r="F398">
        <v>6</v>
      </c>
      <c r="G398" t="s">
        <v>60</v>
      </c>
      <c r="H398">
        <v>258.27999999999997</v>
      </c>
      <c r="I398">
        <v>11.52</v>
      </c>
      <c r="J398" t="s">
        <v>67</v>
      </c>
      <c r="K398">
        <v>7.32</v>
      </c>
      <c r="L398" t="s">
        <v>67</v>
      </c>
      <c r="M398">
        <v>25.94</v>
      </c>
      <c r="N398" t="s">
        <v>67</v>
      </c>
      <c r="O398">
        <v>13.04</v>
      </c>
      <c r="P398" t="s">
        <v>67</v>
      </c>
      <c r="Q398">
        <v>12.6</v>
      </c>
      <c r="R398" t="s">
        <v>67</v>
      </c>
      <c r="S398">
        <v>6.77</v>
      </c>
      <c r="T398" t="s">
        <v>67</v>
      </c>
      <c r="U398">
        <v>3.5999999999999997E-2</v>
      </c>
      <c r="V398" t="s">
        <v>67</v>
      </c>
      <c r="W398">
        <v>1.7000000000000001E-2</v>
      </c>
      <c r="X398" t="s">
        <v>67</v>
      </c>
      <c r="Y398">
        <v>6.0000000000000001E-3</v>
      </c>
      <c r="Z398" t="s">
        <v>70</v>
      </c>
      <c r="AA398">
        <v>1.9E-2</v>
      </c>
      <c r="AB398" t="s">
        <v>68</v>
      </c>
      <c r="AC398">
        <v>0.19</v>
      </c>
      <c r="AD398" t="s">
        <v>68</v>
      </c>
      <c r="AE398">
        <v>0.11</v>
      </c>
      <c r="AF398" t="s">
        <v>72</v>
      </c>
      <c r="AG398">
        <v>0.05</v>
      </c>
      <c r="AH398" t="s">
        <v>72</v>
      </c>
      <c r="AI398">
        <v>0.08</v>
      </c>
      <c r="AJ398" t="s">
        <v>68</v>
      </c>
      <c r="AK398">
        <v>0.14000000000000001</v>
      </c>
      <c r="AL398" t="s">
        <v>67</v>
      </c>
      <c r="AM398">
        <v>7.0000000000000007E-2</v>
      </c>
      <c r="AN398" t="s">
        <v>71</v>
      </c>
      <c r="AO398">
        <v>1.7999999999999999E-2</v>
      </c>
      <c r="AP398" t="s">
        <v>70</v>
      </c>
      <c r="AQ398">
        <v>4.4999999999999998E-2</v>
      </c>
      <c r="AR398" t="s">
        <v>70</v>
      </c>
      <c r="AS398">
        <v>1.54</v>
      </c>
      <c r="AT398" t="s">
        <v>67</v>
      </c>
      <c r="AU398">
        <v>0.35</v>
      </c>
      <c r="AV398" t="s">
        <v>67</v>
      </c>
      <c r="AW398">
        <v>2.41</v>
      </c>
      <c r="AX398" t="s">
        <v>67</v>
      </c>
      <c r="AY398">
        <v>0.86</v>
      </c>
      <c r="AZ398" t="s">
        <v>67</v>
      </c>
      <c r="BA398">
        <v>0.08</v>
      </c>
      <c r="BB398" t="s">
        <v>67</v>
      </c>
      <c r="BC398">
        <v>0.71</v>
      </c>
      <c r="BD398" t="s">
        <v>67</v>
      </c>
      <c r="BF398" t="s">
        <v>64</v>
      </c>
    </row>
    <row r="399" spans="1:58" x14ac:dyDescent="0.25">
      <c r="A399" t="s">
        <v>58</v>
      </c>
      <c r="B399">
        <v>2</v>
      </c>
      <c r="C399" t="s">
        <v>75</v>
      </c>
      <c r="D399">
        <v>2000</v>
      </c>
      <c r="E399">
        <v>2000</v>
      </c>
      <c r="F399">
        <v>7</v>
      </c>
      <c r="G399" t="s">
        <v>60</v>
      </c>
      <c r="H399">
        <v>75.72</v>
      </c>
      <c r="I399">
        <v>3.49</v>
      </c>
      <c r="J399" t="s">
        <v>67</v>
      </c>
      <c r="K399">
        <v>7.42</v>
      </c>
      <c r="L399" t="s">
        <v>67</v>
      </c>
      <c r="M399">
        <v>32.35</v>
      </c>
      <c r="N399" t="s">
        <v>67</v>
      </c>
      <c r="O399">
        <v>16.420000000000002</v>
      </c>
      <c r="P399" t="s">
        <v>67</v>
      </c>
      <c r="Q399">
        <v>1.28</v>
      </c>
      <c r="R399" t="s">
        <v>67</v>
      </c>
      <c r="S399">
        <v>8.18</v>
      </c>
      <c r="T399" t="s">
        <v>67</v>
      </c>
      <c r="U399">
        <v>2.5999999999999999E-2</v>
      </c>
      <c r="V399" t="s">
        <v>67</v>
      </c>
      <c r="W399">
        <v>0.02</v>
      </c>
      <c r="X399" t="s">
        <v>67</v>
      </c>
      <c r="Y399">
        <v>0.01</v>
      </c>
      <c r="Z399" t="s">
        <v>70</v>
      </c>
      <c r="AA399">
        <v>6.0000000000000001E-3</v>
      </c>
      <c r="AB399" t="s">
        <v>68</v>
      </c>
      <c r="AC399">
        <v>0.12</v>
      </c>
      <c r="AD399" t="s">
        <v>68</v>
      </c>
      <c r="AE399">
        <v>0.11</v>
      </c>
      <c r="AF399" t="s">
        <v>72</v>
      </c>
      <c r="AG399">
        <v>0.05</v>
      </c>
      <c r="AH399" t="s">
        <v>72</v>
      </c>
      <c r="AI399">
        <v>0.01</v>
      </c>
      <c r="AJ399" t="s">
        <v>68</v>
      </c>
      <c r="AK399">
        <v>0.09</v>
      </c>
      <c r="AL399" t="s">
        <v>67</v>
      </c>
      <c r="AM399">
        <v>0.09</v>
      </c>
      <c r="AN399" t="s">
        <v>71</v>
      </c>
      <c r="AO399">
        <v>0.04</v>
      </c>
      <c r="AP399" t="s">
        <v>70</v>
      </c>
      <c r="AQ399">
        <v>2.5000000000000001E-2</v>
      </c>
      <c r="AR399" t="s">
        <v>70</v>
      </c>
      <c r="AS399">
        <v>2</v>
      </c>
      <c r="AT399" t="s">
        <v>67</v>
      </c>
      <c r="AU399">
        <v>0.47</v>
      </c>
      <c r="AV399" t="s">
        <v>67</v>
      </c>
      <c r="AW399">
        <v>2.94</v>
      </c>
      <c r="AX399" t="s">
        <v>67</v>
      </c>
      <c r="AY399">
        <v>1.1000000000000001</v>
      </c>
      <c r="AZ399" t="s">
        <v>67</v>
      </c>
      <c r="BA399">
        <v>0.11</v>
      </c>
      <c r="BB399" t="s">
        <v>67</v>
      </c>
      <c r="BC399">
        <v>0.75</v>
      </c>
      <c r="BD399" t="s">
        <v>67</v>
      </c>
      <c r="BF399" t="s">
        <v>64</v>
      </c>
    </row>
    <row r="400" spans="1:58" x14ac:dyDescent="0.25">
      <c r="A400" t="s">
        <v>58</v>
      </c>
      <c r="B400">
        <v>2</v>
      </c>
      <c r="C400" t="s">
        <v>75</v>
      </c>
      <c r="D400">
        <v>2000</v>
      </c>
      <c r="E400">
        <v>2000</v>
      </c>
      <c r="F400">
        <v>8</v>
      </c>
      <c r="G400" t="s">
        <v>66</v>
      </c>
      <c r="H400">
        <v>35.15</v>
      </c>
      <c r="I400">
        <v>1.62</v>
      </c>
      <c r="J400" t="s">
        <v>67</v>
      </c>
      <c r="K400">
        <v>7.42</v>
      </c>
      <c r="L400" t="s">
        <v>67</v>
      </c>
      <c r="M400">
        <v>35.229999999999997</v>
      </c>
      <c r="N400" t="s">
        <v>67</v>
      </c>
      <c r="O400">
        <v>17.5</v>
      </c>
      <c r="P400" t="s">
        <v>67</v>
      </c>
      <c r="Q400">
        <v>1.45</v>
      </c>
      <c r="R400" t="s">
        <v>67</v>
      </c>
      <c r="S400">
        <v>8.5299999999999994</v>
      </c>
      <c r="T400" t="s">
        <v>67</v>
      </c>
      <c r="U400">
        <v>3.3000000000000002E-2</v>
      </c>
      <c r="V400" t="s">
        <v>67</v>
      </c>
      <c r="W400">
        <v>2.4E-2</v>
      </c>
      <c r="X400" t="s">
        <v>67</v>
      </c>
      <c r="Y400">
        <v>1.0999999999999999E-2</v>
      </c>
      <c r="Z400" t="s">
        <v>67</v>
      </c>
      <c r="AA400">
        <v>8.9999999999999993E-3</v>
      </c>
      <c r="AB400" t="s">
        <v>68</v>
      </c>
      <c r="AC400">
        <v>0.11</v>
      </c>
      <c r="AD400" t="s">
        <v>68</v>
      </c>
      <c r="AE400">
        <v>0.09</v>
      </c>
      <c r="AF400" t="s">
        <v>68</v>
      </c>
      <c r="AG400">
        <v>0.04</v>
      </c>
      <c r="AH400" t="s">
        <v>68</v>
      </c>
      <c r="AI400">
        <v>0.02</v>
      </c>
      <c r="AJ400" t="s">
        <v>68</v>
      </c>
      <c r="AK400">
        <v>7.0000000000000007E-2</v>
      </c>
      <c r="AL400" t="s">
        <v>67</v>
      </c>
      <c r="AM400">
        <v>0.06</v>
      </c>
      <c r="AN400" t="s">
        <v>67</v>
      </c>
      <c r="AO400">
        <v>1.9E-2</v>
      </c>
      <c r="AP400" t="s">
        <v>67</v>
      </c>
      <c r="AQ400">
        <v>3.5000000000000003E-2</v>
      </c>
      <c r="AR400" t="s">
        <v>67</v>
      </c>
      <c r="AS400">
        <v>2.06</v>
      </c>
      <c r="AT400" t="s">
        <v>67</v>
      </c>
      <c r="AU400">
        <v>0.52</v>
      </c>
      <c r="AV400" t="s">
        <v>67</v>
      </c>
      <c r="AW400">
        <v>3.02</v>
      </c>
      <c r="AX400" t="s">
        <v>67</v>
      </c>
      <c r="AY400">
        <v>1.07</v>
      </c>
      <c r="AZ400" t="s">
        <v>67</v>
      </c>
      <c r="BA400">
        <v>0.12</v>
      </c>
      <c r="BB400" t="s">
        <v>67</v>
      </c>
      <c r="BC400">
        <v>0.91</v>
      </c>
      <c r="BD400" t="s">
        <v>67</v>
      </c>
      <c r="BF400" t="s">
        <v>64</v>
      </c>
    </row>
    <row r="401" spans="1:58" x14ac:dyDescent="0.25">
      <c r="A401" t="s">
        <v>58</v>
      </c>
      <c r="B401">
        <v>2</v>
      </c>
      <c r="C401" t="s">
        <v>75</v>
      </c>
      <c r="D401">
        <v>2000</v>
      </c>
      <c r="E401">
        <v>2000</v>
      </c>
      <c r="F401">
        <v>9</v>
      </c>
      <c r="G401" t="s">
        <v>66</v>
      </c>
      <c r="H401">
        <v>30.27</v>
      </c>
      <c r="I401">
        <v>1.35</v>
      </c>
      <c r="J401" t="s">
        <v>67</v>
      </c>
      <c r="K401">
        <v>7.44</v>
      </c>
      <c r="L401" t="s">
        <v>67</v>
      </c>
      <c r="M401">
        <v>36.47</v>
      </c>
      <c r="N401" t="s">
        <v>67</v>
      </c>
      <c r="O401">
        <v>17.25</v>
      </c>
      <c r="P401" t="s">
        <v>67</v>
      </c>
      <c r="Q401">
        <v>1.1299999999999999</v>
      </c>
      <c r="R401" t="s">
        <v>67</v>
      </c>
      <c r="S401">
        <v>8.6199999999999992</v>
      </c>
      <c r="T401" t="s">
        <v>67</v>
      </c>
      <c r="U401">
        <v>2.5999999999999999E-2</v>
      </c>
      <c r="V401" t="s">
        <v>67</v>
      </c>
      <c r="W401">
        <v>2.3E-2</v>
      </c>
      <c r="X401" t="s">
        <v>67</v>
      </c>
      <c r="Y401">
        <v>1.0999999999999999E-2</v>
      </c>
      <c r="Z401" t="s">
        <v>67</v>
      </c>
      <c r="AA401">
        <v>3.0000000000000001E-3</v>
      </c>
      <c r="AB401" t="s">
        <v>68</v>
      </c>
      <c r="AC401">
        <v>0.1</v>
      </c>
      <c r="AD401" t="s">
        <v>68</v>
      </c>
      <c r="AE401">
        <v>0.09</v>
      </c>
      <c r="AF401" t="s">
        <v>68</v>
      </c>
      <c r="AG401">
        <v>0.03</v>
      </c>
      <c r="AH401" t="s">
        <v>68</v>
      </c>
      <c r="AI401">
        <v>0.01</v>
      </c>
      <c r="AJ401" t="s">
        <v>68</v>
      </c>
      <c r="AK401">
        <v>0.05</v>
      </c>
      <c r="AL401" t="s">
        <v>67</v>
      </c>
      <c r="AM401">
        <v>0.04</v>
      </c>
      <c r="AN401" t="s">
        <v>67</v>
      </c>
      <c r="AO401">
        <v>1.2999999999999999E-2</v>
      </c>
      <c r="AP401" t="s">
        <v>67</v>
      </c>
      <c r="AQ401">
        <v>4.1000000000000002E-2</v>
      </c>
      <c r="AR401" t="s">
        <v>67</v>
      </c>
      <c r="AS401">
        <v>2.09</v>
      </c>
      <c r="AT401" t="s">
        <v>67</v>
      </c>
      <c r="AU401">
        <v>0.53</v>
      </c>
      <c r="AV401" t="s">
        <v>67</v>
      </c>
      <c r="AW401">
        <v>3.23</v>
      </c>
      <c r="AX401" t="s">
        <v>67</v>
      </c>
      <c r="AY401">
        <v>1.19</v>
      </c>
      <c r="AZ401" t="s">
        <v>67</v>
      </c>
      <c r="BA401">
        <v>0.12</v>
      </c>
      <c r="BB401" t="s">
        <v>67</v>
      </c>
      <c r="BC401">
        <v>1.41</v>
      </c>
      <c r="BD401" t="s">
        <v>67</v>
      </c>
      <c r="BF401" t="s">
        <v>64</v>
      </c>
    </row>
    <row r="402" spans="1:58" x14ac:dyDescent="0.25">
      <c r="A402" t="s">
        <v>58</v>
      </c>
      <c r="B402">
        <v>2</v>
      </c>
      <c r="C402" t="s">
        <v>75</v>
      </c>
      <c r="D402">
        <v>2001</v>
      </c>
      <c r="E402">
        <v>2000</v>
      </c>
      <c r="F402">
        <v>10</v>
      </c>
      <c r="G402" t="s">
        <v>66</v>
      </c>
      <c r="H402">
        <v>39.049999999999997</v>
      </c>
      <c r="I402">
        <v>1.8</v>
      </c>
      <c r="J402" t="s">
        <v>67</v>
      </c>
      <c r="K402">
        <v>7.4</v>
      </c>
      <c r="L402" t="s">
        <v>67</v>
      </c>
      <c r="M402">
        <v>34.090000000000003</v>
      </c>
      <c r="N402" t="s">
        <v>67</v>
      </c>
      <c r="O402">
        <v>17.54</v>
      </c>
      <c r="P402" t="s">
        <v>67</v>
      </c>
      <c r="Q402">
        <v>23.79</v>
      </c>
      <c r="R402" t="s">
        <v>67</v>
      </c>
      <c r="S402">
        <v>8.23</v>
      </c>
      <c r="T402" t="s">
        <v>67</v>
      </c>
      <c r="U402">
        <v>2.4E-2</v>
      </c>
      <c r="V402" t="s">
        <v>67</v>
      </c>
      <c r="W402">
        <v>1.9E-2</v>
      </c>
      <c r="X402" t="s">
        <v>67</v>
      </c>
      <c r="Y402">
        <v>0.01</v>
      </c>
      <c r="Z402" t="s">
        <v>67</v>
      </c>
      <c r="AA402">
        <v>6.0000000000000001E-3</v>
      </c>
      <c r="AB402" t="s">
        <v>68</v>
      </c>
      <c r="AC402">
        <v>0.16</v>
      </c>
      <c r="AD402" t="s">
        <v>68</v>
      </c>
      <c r="AE402">
        <v>0.13</v>
      </c>
      <c r="AF402" t="s">
        <v>68</v>
      </c>
      <c r="AG402">
        <v>0.04</v>
      </c>
      <c r="AH402" t="s">
        <v>68</v>
      </c>
      <c r="AI402">
        <v>0.03</v>
      </c>
      <c r="AJ402" t="s">
        <v>68</v>
      </c>
      <c r="AK402">
        <v>0.08</v>
      </c>
      <c r="AL402" t="s">
        <v>67</v>
      </c>
      <c r="AM402">
        <v>0.05</v>
      </c>
      <c r="AN402" t="s">
        <v>67</v>
      </c>
      <c r="AO402">
        <v>1.7000000000000001E-2</v>
      </c>
      <c r="AP402" t="s">
        <v>67</v>
      </c>
      <c r="AQ402">
        <v>7.2999999999999995E-2</v>
      </c>
      <c r="AR402" t="s">
        <v>67</v>
      </c>
      <c r="AS402">
        <v>1.98</v>
      </c>
      <c r="AT402" t="s">
        <v>67</v>
      </c>
      <c r="AU402">
        <v>0.49</v>
      </c>
      <c r="AV402" t="s">
        <v>67</v>
      </c>
      <c r="AW402">
        <v>3.21</v>
      </c>
      <c r="AX402" t="s">
        <v>67</v>
      </c>
      <c r="AY402">
        <v>1.21</v>
      </c>
      <c r="AZ402" t="s">
        <v>67</v>
      </c>
      <c r="BA402">
        <v>0.15</v>
      </c>
      <c r="BB402" t="s">
        <v>67</v>
      </c>
      <c r="BC402">
        <v>1.19</v>
      </c>
      <c r="BD402" t="s">
        <v>67</v>
      </c>
      <c r="BF402" t="s">
        <v>64</v>
      </c>
    </row>
    <row r="403" spans="1:58" x14ac:dyDescent="0.25">
      <c r="A403" t="s">
        <v>58</v>
      </c>
      <c r="B403">
        <v>2</v>
      </c>
      <c r="C403" t="s">
        <v>75</v>
      </c>
      <c r="D403">
        <v>2001</v>
      </c>
      <c r="E403">
        <v>2000</v>
      </c>
      <c r="F403">
        <v>11</v>
      </c>
      <c r="G403" t="s">
        <v>66</v>
      </c>
      <c r="H403">
        <v>62.33</v>
      </c>
      <c r="I403">
        <v>2.78</v>
      </c>
      <c r="J403" t="s">
        <v>67</v>
      </c>
      <c r="K403">
        <v>7.4</v>
      </c>
      <c r="L403" t="s">
        <v>67</v>
      </c>
      <c r="M403">
        <v>31.76</v>
      </c>
      <c r="N403" t="s">
        <v>67</v>
      </c>
      <c r="O403">
        <v>16.420000000000002</v>
      </c>
      <c r="P403" t="s">
        <v>67</v>
      </c>
      <c r="Q403">
        <v>3.18</v>
      </c>
      <c r="R403" t="s">
        <v>67</v>
      </c>
      <c r="S403">
        <v>7.65</v>
      </c>
      <c r="T403" t="s">
        <v>67</v>
      </c>
      <c r="U403">
        <v>1.7000000000000001E-2</v>
      </c>
      <c r="V403" t="s">
        <v>67</v>
      </c>
      <c r="W403">
        <v>1.4999999999999999E-2</v>
      </c>
      <c r="X403" t="s">
        <v>67</v>
      </c>
      <c r="Y403">
        <v>8.0000000000000002E-3</v>
      </c>
      <c r="Z403" t="s">
        <v>67</v>
      </c>
      <c r="AA403">
        <v>3.0000000000000001E-3</v>
      </c>
      <c r="AB403" t="s">
        <v>68</v>
      </c>
      <c r="AC403">
        <v>0.15</v>
      </c>
      <c r="AD403" t="s">
        <v>68</v>
      </c>
      <c r="AE403">
        <v>0.14000000000000001</v>
      </c>
      <c r="AF403" t="s">
        <v>68</v>
      </c>
      <c r="AG403">
        <v>0.03</v>
      </c>
      <c r="AH403" t="s">
        <v>68</v>
      </c>
      <c r="AI403">
        <v>0.02</v>
      </c>
      <c r="AJ403" t="s">
        <v>68</v>
      </c>
      <c r="AK403">
        <v>0.06</v>
      </c>
      <c r="AL403" t="s">
        <v>67</v>
      </c>
      <c r="AM403">
        <v>0.04</v>
      </c>
      <c r="AN403" t="s">
        <v>67</v>
      </c>
      <c r="AO403">
        <v>0.01</v>
      </c>
      <c r="AP403" t="s">
        <v>70</v>
      </c>
      <c r="AQ403">
        <v>9.7000000000000003E-2</v>
      </c>
      <c r="AR403" t="s">
        <v>67</v>
      </c>
      <c r="AS403">
        <v>1.79</v>
      </c>
      <c r="AT403" t="s">
        <v>67</v>
      </c>
      <c r="AU403">
        <v>0.39</v>
      </c>
      <c r="AV403" t="s">
        <v>67</v>
      </c>
      <c r="AW403">
        <v>2.95</v>
      </c>
      <c r="AX403" t="s">
        <v>67</v>
      </c>
      <c r="AY403">
        <v>1.05</v>
      </c>
      <c r="AZ403" t="s">
        <v>67</v>
      </c>
      <c r="BA403">
        <v>0.12</v>
      </c>
      <c r="BB403" t="s">
        <v>67</v>
      </c>
      <c r="BC403">
        <v>0.85</v>
      </c>
      <c r="BD403" t="s">
        <v>67</v>
      </c>
      <c r="BF403" t="s">
        <v>64</v>
      </c>
    </row>
    <row r="404" spans="1:58" x14ac:dyDescent="0.25">
      <c r="A404" t="s">
        <v>58</v>
      </c>
      <c r="B404">
        <v>2</v>
      </c>
      <c r="C404" t="s">
        <v>75</v>
      </c>
      <c r="D404">
        <v>2001</v>
      </c>
      <c r="E404">
        <v>2000</v>
      </c>
      <c r="F404">
        <v>12</v>
      </c>
      <c r="G404" t="s">
        <v>66</v>
      </c>
      <c r="H404">
        <v>212.41</v>
      </c>
      <c r="I404">
        <v>9.7899999999999991</v>
      </c>
      <c r="J404" t="s">
        <v>67</v>
      </c>
      <c r="K404">
        <v>7.25</v>
      </c>
      <c r="L404" t="s">
        <v>67</v>
      </c>
      <c r="M404">
        <v>26.64</v>
      </c>
      <c r="N404" t="s">
        <v>67</v>
      </c>
      <c r="O404">
        <v>12.54</v>
      </c>
      <c r="P404" t="s">
        <v>67</v>
      </c>
      <c r="Q404">
        <v>1.93</v>
      </c>
      <c r="R404" t="s">
        <v>67</v>
      </c>
      <c r="S404">
        <v>6.89</v>
      </c>
      <c r="T404" t="s">
        <v>67</v>
      </c>
      <c r="U404">
        <v>1.6E-2</v>
      </c>
      <c r="V404" t="s">
        <v>67</v>
      </c>
      <c r="W404">
        <v>1.2999999999999999E-2</v>
      </c>
      <c r="X404" t="s">
        <v>67</v>
      </c>
      <c r="Y404">
        <v>8.0000000000000002E-3</v>
      </c>
      <c r="Z404" t="s">
        <v>67</v>
      </c>
      <c r="AA404">
        <v>3.0000000000000001E-3</v>
      </c>
      <c r="AB404" t="s">
        <v>68</v>
      </c>
      <c r="AC404">
        <v>0.15</v>
      </c>
      <c r="AD404" t="s">
        <v>68</v>
      </c>
      <c r="AE404">
        <v>0.12</v>
      </c>
      <c r="AF404" t="s">
        <v>68</v>
      </c>
      <c r="AG404">
        <v>0.03</v>
      </c>
      <c r="AH404" t="s">
        <v>69</v>
      </c>
      <c r="AI404">
        <v>0.03</v>
      </c>
      <c r="AJ404" t="s">
        <v>68</v>
      </c>
      <c r="AK404">
        <v>0.06</v>
      </c>
      <c r="AL404" t="s">
        <v>67</v>
      </c>
      <c r="AM404">
        <v>0.03</v>
      </c>
      <c r="AN404" t="s">
        <v>67</v>
      </c>
      <c r="AO404">
        <v>3.0000000000000001E-3</v>
      </c>
      <c r="AP404" t="s">
        <v>70</v>
      </c>
      <c r="AQ404">
        <v>8.5999999999999993E-2</v>
      </c>
      <c r="AR404" t="s">
        <v>67</v>
      </c>
      <c r="AS404">
        <v>1.51</v>
      </c>
      <c r="AT404" t="s">
        <v>67</v>
      </c>
      <c r="AU404">
        <v>0.34</v>
      </c>
      <c r="AV404" t="s">
        <v>67</v>
      </c>
      <c r="AW404">
        <v>2.48</v>
      </c>
      <c r="AX404" t="s">
        <v>67</v>
      </c>
      <c r="AY404">
        <v>0.87</v>
      </c>
      <c r="AZ404" t="s">
        <v>67</v>
      </c>
      <c r="BA404">
        <v>0.1</v>
      </c>
      <c r="BB404" t="s">
        <v>67</v>
      </c>
      <c r="BC404">
        <v>1.38</v>
      </c>
      <c r="BD404" t="s">
        <v>67</v>
      </c>
      <c r="BF404" t="s">
        <v>64</v>
      </c>
    </row>
    <row r="405" spans="1:58" x14ac:dyDescent="0.25">
      <c r="A405" t="s">
        <v>58</v>
      </c>
      <c r="B405">
        <v>2</v>
      </c>
      <c r="C405" t="s">
        <v>75</v>
      </c>
      <c r="D405">
        <v>2001</v>
      </c>
      <c r="E405">
        <v>2001</v>
      </c>
      <c r="F405">
        <v>1</v>
      </c>
      <c r="G405" t="s">
        <v>66</v>
      </c>
      <c r="H405">
        <v>203.73</v>
      </c>
      <c r="I405">
        <v>9.39</v>
      </c>
      <c r="J405" t="s">
        <v>67</v>
      </c>
      <c r="K405">
        <v>7.14</v>
      </c>
      <c r="L405" t="s">
        <v>67</v>
      </c>
      <c r="M405">
        <v>27.25</v>
      </c>
      <c r="N405" t="s">
        <v>67</v>
      </c>
      <c r="O405">
        <v>9.2100000000000009</v>
      </c>
      <c r="P405" t="s">
        <v>67</v>
      </c>
      <c r="Q405">
        <v>0.97</v>
      </c>
      <c r="R405" t="s">
        <v>67</v>
      </c>
      <c r="S405">
        <v>6.78</v>
      </c>
      <c r="T405" t="s">
        <v>67</v>
      </c>
      <c r="U405">
        <v>1.4999999999999999E-2</v>
      </c>
      <c r="V405" t="s">
        <v>67</v>
      </c>
      <c r="W405">
        <v>1.2E-2</v>
      </c>
      <c r="X405" t="s">
        <v>67</v>
      </c>
      <c r="Y405">
        <v>8.0000000000000002E-3</v>
      </c>
      <c r="Z405" t="s">
        <v>67</v>
      </c>
      <c r="AA405">
        <v>4.0000000000000001E-3</v>
      </c>
      <c r="AB405" t="s">
        <v>68</v>
      </c>
      <c r="AC405">
        <v>0.12</v>
      </c>
      <c r="AD405" t="s">
        <v>68</v>
      </c>
      <c r="AE405">
        <v>0.12</v>
      </c>
      <c r="AF405" t="s">
        <v>68</v>
      </c>
      <c r="AG405">
        <v>0.03</v>
      </c>
      <c r="AH405" t="s">
        <v>68</v>
      </c>
      <c r="AI405">
        <v>0.01</v>
      </c>
      <c r="AJ405" t="s">
        <v>68</v>
      </c>
      <c r="AK405">
        <v>0.04</v>
      </c>
      <c r="AL405" t="s">
        <v>67</v>
      </c>
      <c r="AM405">
        <v>0.03</v>
      </c>
      <c r="AN405" t="s">
        <v>67</v>
      </c>
      <c r="AO405">
        <v>7.0000000000000001E-3</v>
      </c>
      <c r="AP405" t="s">
        <v>70</v>
      </c>
      <c r="AQ405">
        <v>8.7999999999999995E-2</v>
      </c>
      <c r="AR405" t="s">
        <v>67</v>
      </c>
      <c r="AS405">
        <v>1.41</v>
      </c>
      <c r="AT405" t="s">
        <v>67</v>
      </c>
      <c r="AU405">
        <v>0.32</v>
      </c>
      <c r="AV405" t="s">
        <v>67</v>
      </c>
      <c r="AW405">
        <v>2.41</v>
      </c>
      <c r="AX405" t="s">
        <v>67</v>
      </c>
      <c r="AY405">
        <v>0.86</v>
      </c>
      <c r="AZ405" t="s">
        <v>67</v>
      </c>
      <c r="BA405">
        <v>0.09</v>
      </c>
      <c r="BB405" t="s">
        <v>67</v>
      </c>
      <c r="BC405">
        <v>3.25</v>
      </c>
      <c r="BD405" t="s">
        <v>67</v>
      </c>
      <c r="BF405" t="s">
        <v>64</v>
      </c>
    </row>
    <row r="406" spans="1:58" x14ac:dyDescent="0.25">
      <c r="A406" t="s">
        <v>58</v>
      </c>
      <c r="B406">
        <v>2</v>
      </c>
      <c r="C406" t="s">
        <v>75</v>
      </c>
      <c r="D406">
        <v>2001</v>
      </c>
      <c r="E406">
        <v>2001</v>
      </c>
      <c r="F406">
        <v>2</v>
      </c>
      <c r="G406" t="s">
        <v>66</v>
      </c>
      <c r="H406">
        <v>164.31</v>
      </c>
      <c r="I406">
        <v>6.84</v>
      </c>
      <c r="J406" t="s">
        <v>67</v>
      </c>
      <c r="K406">
        <v>7.27</v>
      </c>
      <c r="L406" t="s">
        <v>67</v>
      </c>
      <c r="M406">
        <v>26.2</v>
      </c>
      <c r="N406" t="s">
        <v>67</v>
      </c>
      <c r="O406">
        <v>12.12</v>
      </c>
      <c r="P406" t="s">
        <v>67</v>
      </c>
      <c r="Q406">
        <v>0.43</v>
      </c>
      <c r="R406" t="s">
        <v>67</v>
      </c>
      <c r="S406">
        <v>7.03</v>
      </c>
      <c r="T406" t="s">
        <v>67</v>
      </c>
      <c r="U406">
        <v>1.6E-2</v>
      </c>
      <c r="V406" t="s">
        <v>67</v>
      </c>
      <c r="W406">
        <v>1.4E-2</v>
      </c>
      <c r="X406" t="s">
        <v>67</v>
      </c>
      <c r="Y406">
        <v>8.0000000000000002E-3</v>
      </c>
      <c r="Z406" t="s">
        <v>67</v>
      </c>
      <c r="AA406">
        <v>2E-3</v>
      </c>
      <c r="AB406" t="s">
        <v>68</v>
      </c>
      <c r="AC406">
        <v>0.11</v>
      </c>
      <c r="AD406" t="s">
        <v>68</v>
      </c>
      <c r="AE406">
        <v>0.1</v>
      </c>
      <c r="AF406" t="s">
        <v>68</v>
      </c>
      <c r="AG406">
        <v>0.02</v>
      </c>
      <c r="AH406" t="s">
        <v>68</v>
      </c>
      <c r="AI406">
        <v>0.01</v>
      </c>
      <c r="AJ406" t="s">
        <v>68</v>
      </c>
      <c r="AK406">
        <v>0.04</v>
      </c>
      <c r="AL406" t="s">
        <v>67</v>
      </c>
      <c r="AM406">
        <v>0.03</v>
      </c>
      <c r="AN406" t="s">
        <v>67</v>
      </c>
      <c r="AO406">
        <v>1.2E-2</v>
      </c>
      <c r="AP406" t="s">
        <v>70</v>
      </c>
      <c r="AQ406">
        <v>7.0999999999999994E-2</v>
      </c>
      <c r="AR406" t="s">
        <v>67</v>
      </c>
      <c r="AS406">
        <v>1.55</v>
      </c>
      <c r="AT406" t="s">
        <v>67</v>
      </c>
      <c r="AU406">
        <v>0.33</v>
      </c>
      <c r="AV406" t="s">
        <v>67</v>
      </c>
      <c r="AW406">
        <v>2.5</v>
      </c>
      <c r="AX406" t="s">
        <v>67</v>
      </c>
      <c r="AY406">
        <v>0.89</v>
      </c>
      <c r="AZ406" t="s">
        <v>67</v>
      </c>
      <c r="BA406">
        <v>0.09</v>
      </c>
      <c r="BB406" t="s">
        <v>67</v>
      </c>
      <c r="BC406">
        <v>1.77</v>
      </c>
      <c r="BD406" t="s">
        <v>67</v>
      </c>
      <c r="BF406" t="s">
        <v>64</v>
      </c>
    </row>
    <row r="407" spans="1:58" x14ac:dyDescent="0.25">
      <c r="A407" t="s">
        <v>58</v>
      </c>
      <c r="B407">
        <v>2</v>
      </c>
      <c r="C407" t="s">
        <v>75</v>
      </c>
      <c r="D407">
        <v>2001</v>
      </c>
      <c r="E407">
        <v>2001</v>
      </c>
      <c r="F407">
        <v>3</v>
      </c>
      <c r="G407" t="s">
        <v>66</v>
      </c>
      <c r="H407">
        <v>333.26</v>
      </c>
      <c r="I407">
        <v>15.36</v>
      </c>
      <c r="J407" t="s">
        <v>67</v>
      </c>
      <c r="K407">
        <v>7.34</v>
      </c>
      <c r="L407" t="s">
        <v>67</v>
      </c>
      <c r="M407">
        <v>24.13</v>
      </c>
      <c r="N407" t="s">
        <v>67</v>
      </c>
      <c r="O407">
        <v>12.33</v>
      </c>
      <c r="P407" t="s">
        <v>67</v>
      </c>
      <c r="Q407">
        <v>0.75</v>
      </c>
      <c r="R407" t="s">
        <v>67</v>
      </c>
      <c r="S407">
        <v>6.36</v>
      </c>
      <c r="T407" t="s">
        <v>67</v>
      </c>
      <c r="U407">
        <v>1.7000000000000001E-2</v>
      </c>
      <c r="V407" t="s">
        <v>67</v>
      </c>
      <c r="W407">
        <v>1.4999999999999999E-2</v>
      </c>
      <c r="X407" t="s">
        <v>67</v>
      </c>
      <c r="Y407">
        <v>7.0000000000000001E-3</v>
      </c>
      <c r="Z407" t="s">
        <v>67</v>
      </c>
      <c r="AA407">
        <v>2E-3</v>
      </c>
      <c r="AB407" t="s">
        <v>68</v>
      </c>
      <c r="AC407">
        <v>0.17</v>
      </c>
      <c r="AD407" t="s">
        <v>68</v>
      </c>
      <c r="AE407">
        <v>0.16</v>
      </c>
      <c r="AF407" t="s">
        <v>68</v>
      </c>
      <c r="AG407">
        <v>0.03</v>
      </c>
      <c r="AH407" t="s">
        <v>68</v>
      </c>
      <c r="AI407">
        <v>0.01</v>
      </c>
      <c r="AJ407" t="s">
        <v>68</v>
      </c>
      <c r="AK407">
        <v>0.04</v>
      </c>
      <c r="AL407" t="s">
        <v>67</v>
      </c>
      <c r="AM407">
        <v>0.04</v>
      </c>
      <c r="AN407" t="s">
        <v>67</v>
      </c>
      <c r="AO407">
        <v>8.9999999999999993E-3</v>
      </c>
      <c r="AP407" t="s">
        <v>70</v>
      </c>
      <c r="AQ407">
        <v>0.122</v>
      </c>
      <c r="AR407" t="s">
        <v>67</v>
      </c>
      <c r="AS407">
        <v>1.39</v>
      </c>
      <c r="AT407" t="s">
        <v>67</v>
      </c>
      <c r="AU407">
        <v>0.33</v>
      </c>
      <c r="AV407" t="s">
        <v>67</v>
      </c>
      <c r="AW407">
        <v>2.2799999999999998</v>
      </c>
      <c r="AX407" t="s">
        <v>67</v>
      </c>
      <c r="AY407">
        <v>0.85</v>
      </c>
      <c r="AZ407" t="s">
        <v>67</v>
      </c>
      <c r="BA407">
        <v>0.09</v>
      </c>
      <c r="BB407" t="s">
        <v>67</v>
      </c>
      <c r="BC407">
        <v>0.71</v>
      </c>
      <c r="BD407" t="s">
        <v>67</v>
      </c>
      <c r="BF407" t="s">
        <v>64</v>
      </c>
    </row>
    <row r="408" spans="1:58" x14ac:dyDescent="0.25">
      <c r="A408" t="s">
        <v>58</v>
      </c>
      <c r="B408">
        <v>2</v>
      </c>
      <c r="C408" t="s">
        <v>75</v>
      </c>
      <c r="D408">
        <v>2001</v>
      </c>
      <c r="E408">
        <v>2001</v>
      </c>
      <c r="F408">
        <v>4</v>
      </c>
      <c r="G408" t="s">
        <v>66</v>
      </c>
      <c r="H408">
        <v>363.88</v>
      </c>
      <c r="I408">
        <v>16.23</v>
      </c>
      <c r="J408" t="s">
        <v>67</v>
      </c>
      <c r="K408">
        <v>7.3</v>
      </c>
      <c r="L408" t="s">
        <v>67</v>
      </c>
      <c r="M408">
        <v>23.32</v>
      </c>
      <c r="N408" t="s">
        <v>67</v>
      </c>
      <c r="O408">
        <v>12.04</v>
      </c>
      <c r="P408" t="s">
        <v>67</v>
      </c>
      <c r="Q408">
        <v>0.77</v>
      </c>
      <c r="R408" t="s">
        <v>67</v>
      </c>
      <c r="S408">
        <v>6.21</v>
      </c>
      <c r="T408" t="s">
        <v>67</v>
      </c>
      <c r="U408">
        <v>1.4E-2</v>
      </c>
      <c r="V408" t="s">
        <v>67</v>
      </c>
      <c r="W408">
        <v>1.2999999999999999E-2</v>
      </c>
      <c r="X408" t="s">
        <v>67</v>
      </c>
      <c r="Y408">
        <v>7.0000000000000001E-3</v>
      </c>
      <c r="Z408" t="s">
        <v>67</v>
      </c>
      <c r="AA408">
        <v>1E-3</v>
      </c>
      <c r="AB408" t="s">
        <v>68</v>
      </c>
      <c r="AC408">
        <v>0.14000000000000001</v>
      </c>
      <c r="AD408" t="s">
        <v>68</v>
      </c>
      <c r="AE408">
        <v>0.14000000000000001</v>
      </c>
      <c r="AF408" t="s">
        <v>68</v>
      </c>
      <c r="AG408">
        <v>0.04</v>
      </c>
      <c r="AH408" t="s">
        <v>68</v>
      </c>
      <c r="AI408">
        <v>0</v>
      </c>
      <c r="AJ408" t="s">
        <v>68</v>
      </c>
      <c r="AK408">
        <v>0.04</v>
      </c>
      <c r="AL408" t="s">
        <v>67</v>
      </c>
      <c r="AM408">
        <v>0.04</v>
      </c>
      <c r="AN408" t="s">
        <v>67</v>
      </c>
      <c r="AO408">
        <v>6.0000000000000001E-3</v>
      </c>
      <c r="AP408" t="s">
        <v>70</v>
      </c>
      <c r="AQ408">
        <v>9.9000000000000005E-2</v>
      </c>
      <c r="AR408" t="s">
        <v>67</v>
      </c>
      <c r="AS408">
        <v>1.34</v>
      </c>
      <c r="AT408" t="s">
        <v>67</v>
      </c>
      <c r="AU408">
        <v>0.32</v>
      </c>
      <c r="AV408" t="s">
        <v>67</v>
      </c>
      <c r="AW408">
        <v>2.23</v>
      </c>
      <c r="AX408" t="s">
        <v>67</v>
      </c>
      <c r="AY408">
        <v>0.81</v>
      </c>
      <c r="AZ408" t="s">
        <v>67</v>
      </c>
      <c r="BA408">
        <v>0.08</v>
      </c>
      <c r="BB408" t="s">
        <v>67</v>
      </c>
      <c r="BC408">
        <v>0.64</v>
      </c>
      <c r="BD408" t="s">
        <v>67</v>
      </c>
      <c r="BF408" t="s">
        <v>64</v>
      </c>
    </row>
    <row r="409" spans="1:58" x14ac:dyDescent="0.25">
      <c r="A409" t="s">
        <v>58</v>
      </c>
      <c r="B409">
        <v>2</v>
      </c>
      <c r="C409" t="s">
        <v>75</v>
      </c>
      <c r="D409">
        <v>2001</v>
      </c>
      <c r="E409">
        <v>2001</v>
      </c>
      <c r="F409">
        <v>5</v>
      </c>
      <c r="G409" t="s">
        <v>66</v>
      </c>
      <c r="H409">
        <v>325.45</v>
      </c>
      <c r="I409">
        <v>15</v>
      </c>
      <c r="J409" t="s">
        <v>67</v>
      </c>
      <c r="K409">
        <v>7.31</v>
      </c>
      <c r="L409" t="s">
        <v>67</v>
      </c>
      <c r="M409">
        <v>24.04</v>
      </c>
      <c r="N409" t="s">
        <v>67</v>
      </c>
      <c r="O409">
        <v>12.83</v>
      </c>
      <c r="P409" t="s">
        <v>67</v>
      </c>
      <c r="Q409">
        <v>0.51</v>
      </c>
      <c r="R409" t="s">
        <v>67</v>
      </c>
      <c r="S409">
        <v>6.58</v>
      </c>
      <c r="T409" t="s">
        <v>67</v>
      </c>
      <c r="U409">
        <v>1.4E-2</v>
      </c>
      <c r="V409" t="s">
        <v>67</v>
      </c>
      <c r="W409">
        <v>1.2E-2</v>
      </c>
      <c r="X409" t="s">
        <v>61</v>
      </c>
      <c r="Y409">
        <v>7.0000000000000001E-3</v>
      </c>
      <c r="Z409" t="s">
        <v>67</v>
      </c>
      <c r="AA409">
        <v>3.0000000000000001E-3</v>
      </c>
      <c r="AB409" t="s">
        <v>62</v>
      </c>
      <c r="AC409">
        <v>0.11</v>
      </c>
      <c r="AD409" t="s">
        <v>68</v>
      </c>
      <c r="AE409">
        <v>0.1</v>
      </c>
      <c r="AF409" t="s">
        <v>68</v>
      </c>
      <c r="AG409">
        <v>0.03</v>
      </c>
      <c r="AH409" t="s">
        <v>69</v>
      </c>
      <c r="AI409">
        <v>0.01</v>
      </c>
      <c r="AJ409" t="s">
        <v>68</v>
      </c>
      <c r="AK409">
        <v>0.04</v>
      </c>
      <c r="AL409" t="s">
        <v>67</v>
      </c>
      <c r="AM409">
        <v>0.03</v>
      </c>
      <c r="AN409" t="s">
        <v>67</v>
      </c>
      <c r="AO409">
        <v>1E-3</v>
      </c>
      <c r="AP409" t="s">
        <v>70</v>
      </c>
      <c r="AQ409">
        <v>6.3E-2</v>
      </c>
      <c r="AR409" t="s">
        <v>67</v>
      </c>
      <c r="AS409">
        <v>1.41</v>
      </c>
      <c r="AT409" t="s">
        <v>67</v>
      </c>
      <c r="AU409">
        <v>0.33</v>
      </c>
      <c r="AV409" t="s">
        <v>67</v>
      </c>
      <c r="AW409">
        <v>2.35</v>
      </c>
      <c r="AX409" t="s">
        <v>67</v>
      </c>
      <c r="AY409">
        <v>0.86</v>
      </c>
      <c r="AZ409" t="s">
        <v>67</v>
      </c>
      <c r="BA409">
        <v>7.0000000000000007E-2</v>
      </c>
      <c r="BB409" t="s">
        <v>67</v>
      </c>
      <c r="BC409">
        <v>0.6</v>
      </c>
      <c r="BD409" t="s">
        <v>67</v>
      </c>
      <c r="BF409" t="s">
        <v>64</v>
      </c>
    </row>
    <row r="410" spans="1:58" x14ac:dyDescent="0.25">
      <c r="A410" t="s">
        <v>58</v>
      </c>
      <c r="B410">
        <v>2</v>
      </c>
      <c r="C410" t="s">
        <v>75</v>
      </c>
      <c r="D410">
        <v>2001</v>
      </c>
      <c r="E410">
        <v>2001</v>
      </c>
      <c r="F410">
        <v>6</v>
      </c>
      <c r="G410" t="s">
        <v>66</v>
      </c>
      <c r="H410">
        <v>93.49</v>
      </c>
      <c r="I410">
        <v>4.17</v>
      </c>
      <c r="J410" t="s">
        <v>67</v>
      </c>
      <c r="K410">
        <v>7.45</v>
      </c>
      <c r="L410" t="s">
        <v>67</v>
      </c>
      <c r="M410">
        <v>29.44</v>
      </c>
      <c r="N410" t="s">
        <v>67</v>
      </c>
      <c r="O410">
        <v>16.079999999999998</v>
      </c>
      <c r="P410" t="s">
        <v>67</v>
      </c>
      <c r="Q410">
        <v>0.79</v>
      </c>
      <c r="R410" t="s">
        <v>67</v>
      </c>
      <c r="S410">
        <v>7.7</v>
      </c>
      <c r="T410" t="s">
        <v>67</v>
      </c>
      <c r="U410">
        <v>1.2999999999999999E-2</v>
      </c>
      <c r="V410" t="s">
        <v>67</v>
      </c>
      <c r="W410">
        <v>1.7000000000000001E-2</v>
      </c>
      <c r="X410" t="s">
        <v>61</v>
      </c>
      <c r="Y410">
        <v>8.9999999999999993E-3</v>
      </c>
      <c r="Z410" t="s">
        <v>67</v>
      </c>
      <c r="AA410">
        <v>0</v>
      </c>
      <c r="AB410" t="s">
        <v>62</v>
      </c>
      <c r="AC410">
        <v>0.08</v>
      </c>
      <c r="AD410" t="s">
        <v>72</v>
      </c>
      <c r="AE410">
        <v>7.0000000000000007E-2</v>
      </c>
      <c r="AF410" t="s">
        <v>72</v>
      </c>
      <c r="AG410">
        <v>0.03</v>
      </c>
      <c r="AH410" t="s">
        <v>68</v>
      </c>
      <c r="AI410">
        <v>0.01</v>
      </c>
      <c r="AJ410" t="s">
        <v>68</v>
      </c>
      <c r="AK410">
        <v>0.04</v>
      </c>
      <c r="AL410" t="s">
        <v>67</v>
      </c>
      <c r="AM410">
        <v>0.03</v>
      </c>
      <c r="AN410" t="s">
        <v>67</v>
      </c>
      <c r="AO410">
        <v>4.0000000000000001E-3</v>
      </c>
      <c r="AP410" t="s">
        <v>70</v>
      </c>
      <c r="AQ410">
        <v>4.1000000000000002E-2</v>
      </c>
      <c r="AR410" t="s">
        <v>71</v>
      </c>
      <c r="AS410">
        <v>1.78</v>
      </c>
      <c r="AT410" t="s">
        <v>67</v>
      </c>
      <c r="AU410">
        <v>0.41</v>
      </c>
      <c r="AV410" t="s">
        <v>67</v>
      </c>
      <c r="AW410">
        <v>2.89</v>
      </c>
      <c r="AX410" t="s">
        <v>67</v>
      </c>
      <c r="AY410">
        <v>0.99</v>
      </c>
      <c r="AZ410" t="s">
        <v>67</v>
      </c>
      <c r="BA410">
        <v>0.09</v>
      </c>
      <c r="BB410" t="s">
        <v>67</v>
      </c>
      <c r="BC410">
        <v>0.74</v>
      </c>
      <c r="BD410" t="s">
        <v>67</v>
      </c>
      <c r="BF410" t="s">
        <v>64</v>
      </c>
    </row>
    <row r="411" spans="1:58" x14ac:dyDescent="0.25">
      <c r="A411" t="s">
        <v>58</v>
      </c>
      <c r="B411">
        <v>2</v>
      </c>
      <c r="C411" t="s">
        <v>75</v>
      </c>
      <c r="D411">
        <v>2001</v>
      </c>
      <c r="E411">
        <v>2001</v>
      </c>
      <c r="F411">
        <v>7</v>
      </c>
      <c r="G411" t="s">
        <v>66</v>
      </c>
      <c r="H411">
        <v>48.17</v>
      </c>
      <c r="I411">
        <v>2.2200000000000002</v>
      </c>
      <c r="J411" t="s">
        <v>67</v>
      </c>
      <c r="K411">
        <v>7.43</v>
      </c>
      <c r="L411" t="s">
        <v>67</v>
      </c>
      <c r="M411">
        <v>34.729999999999997</v>
      </c>
      <c r="N411" t="s">
        <v>67</v>
      </c>
      <c r="O411">
        <v>16.29</v>
      </c>
      <c r="P411" t="s">
        <v>67</v>
      </c>
      <c r="Q411">
        <v>0.59</v>
      </c>
      <c r="R411" t="s">
        <v>67</v>
      </c>
      <c r="S411">
        <v>8.33</v>
      </c>
      <c r="T411" t="s">
        <v>67</v>
      </c>
      <c r="U411">
        <v>2.4E-2</v>
      </c>
      <c r="V411" t="s">
        <v>67</v>
      </c>
      <c r="W411">
        <v>2.1999999999999999E-2</v>
      </c>
      <c r="X411" t="s">
        <v>67</v>
      </c>
      <c r="Y411">
        <v>1.2999999999999999E-2</v>
      </c>
      <c r="Z411" t="s">
        <v>67</v>
      </c>
      <c r="AA411">
        <v>3.0000000000000001E-3</v>
      </c>
      <c r="AB411" t="s">
        <v>68</v>
      </c>
      <c r="AC411">
        <v>0.11</v>
      </c>
      <c r="AD411" t="s">
        <v>72</v>
      </c>
      <c r="AE411">
        <v>0.1</v>
      </c>
      <c r="AF411" t="s">
        <v>72</v>
      </c>
      <c r="AG411">
        <v>0.04</v>
      </c>
      <c r="AH411" t="s">
        <v>68</v>
      </c>
      <c r="AI411">
        <v>0.02</v>
      </c>
      <c r="AJ411" t="s">
        <v>68</v>
      </c>
      <c r="AK411">
        <v>0.06</v>
      </c>
      <c r="AL411" t="s">
        <v>67</v>
      </c>
      <c r="AM411">
        <v>0.05</v>
      </c>
      <c r="AN411" t="s">
        <v>67</v>
      </c>
      <c r="AO411">
        <v>1.2999999999999999E-2</v>
      </c>
      <c r="AP411" t="s">
        <v>70</v>
      </c>
      <c r="AQ411">
        <v>4.5999999999999999E-2</v>
      </c>
      <c r="AR411" t="s">
        <v>71</v>
      </c>
      <c r="AS411">
        <v>2.04</v>
      </c>
      <c r="AT411" t="s">
        <v>67</v>
      </c>
      <c r="AU411">
        <v>0.49</v>
      </c>
      <c r="AV411" t="s">
        <v>67</v>
      </c>
      <c r="AW411">
        <v>3.22</v>
      </c>
      <c r="AX411" t="s">
        <v>67</v>
      </c>
      <c r="AY411">
        <v>1.0900000000000001</v>
      </c>
      <c r="AZ411" t="s">
        <v>67</v>
      </c>
      <c r="BA411">
        <v>0.1</v>
      </c>
      <c r="BB411" t="s">
        <v>67</v>
      </c>
      <c r="BC411">
        <v>1.91</v>
      </c>
      <c r="BD411" t="s">
        <v>67</v>
      </c>
      <c r="BF411" t="s">
        <v>64</v>
      </c>
    </row>
    <row r="412" spans="1:58" x14ac:dyDescent="0.25">
      <c r="A412" t="s">
        <v>58</v>
      </c>
      <c r="B412">
        <v>2</v>
      </c>
      <c r="C412" t="s">
        <v>75</v>
      </c>
      <c r="D412">
        <v>2001</v>
      </c>
      <c r="E412">
        <v>2001</v>
      </c>
      <c r="F412">
        <v>8</v>
      </c>
      <c r="G412" t="s">
        <v>60</v>
      </c>
      <c r="H412">
        <v>29.72</v>
      </c>
      <c r="I412">
        <v>1.37</v>
      </c>
      <c r="J412" t="s">
        <v>67</v>
      </c>
      <c r="K412">
        <v>7.5</v>
      </c>
      <c r="L412" t="s">
        <v>67</v>
      </c>
      <c r="M412">
        <v>37.549999999999997</v>
      </c>
      <c r="N412" t="s">
        <v>67</v>
      </c>
      <c r="O412">
        <v>18.79</v>
      </c>
      <c r="P412" t="s">
        <v>67</v>
      </c>
      <c r="Q412">
        <v>2.21</v>
      </c>
      <c r="R412" t="s">
        <v>67</v>
      </c>
      <c r="S412">
        <v>8.6300000000000008</v>
      </c>
      <c r="T412" t="s">
        <v>67</v>
      </c>
      <c r="U412">
        <v>0.03</v>
      </c>
      <c r="V412" t="s">
        <v>67</v>
      </c>
      <c r="W412">
        <v>2.5999999999999999E-2</v>
      </c>
      <c r="X412" t="s">
        <v>67</v>
      </c>
      <c r="Y412">
        <v>1.0999999999999999E-2</v>
      </c>
      <c r="Z412" t="s">
        <v>67</v>
      </c>
      <c r="AA412">
        <v>5.0000000000000001E-3</v>
      </c>
      <c r="AB412" t="s">
        <v>68</v>
      </c>
      <c r="AC412">
        <v>0.1</v>
      </c>
      <c r="AD412" t="s">
        <v>72</v>
      </c>
      <c r="AE412">
        <v>0.09</v>
      </c>
      <c r="AF412" t="s">
        <v>72</v>
      </c>
      <c r="AG412">
        <v>0.04</v>
      </c>
      <c r="AH412" t="s">
        <v>69</v>
      </c>
      <c r="AI412">
        <v>0.01</v>
      </c>
      <c r="AJ412" t="s">
        <v>68</v>
      </c>
      <c r="AK412">
        <v>0.06</v>
      </c>
      <c r="AL412" t="s">
        <v>67</v>
      </c>
      <c r="AM412">
        <v>0.05</v>
      </c>
      <c r="AN412" t="s">
        <v>67</v>
      </c>
      <c r="AO412">
        <v>6.0000000000000001E-3</v>
      </c>
      <c r="AP412" t="s">
        <v>70</v>
      </c>
      <c r="AQ412">
        <v>4.3999999999999997E-2</v>
      </c>
      <c r="AR412" t="s">
        <v>71</v>
      </c>
      <c r="AS412">
        <v>2.2000000000000002</v>
      </c>
      <c r="AT412" t="s">
        <v>67</v>
      </c>
      <c r="AU412">
        <v>0.53</v>
      </c>
      <c r="AV412" t="s">
        <v>67</v>
      </c>
      <c r="AW412">
        <v>3.51</v>
      </c>
      <c r="AX412" t="s">
        <v>67</v>
      </c>
      <c r="AY412">
        <v>1.18</v>
      </c>
      <c r="AZ412" t="s">
        <v>67</v>
      </c>
      <c r="BA412">
        <v>0.12</v>
      </c>
      <c r="BB412" t="s">
        <v>67</v>
      </c>
      <c r="BC412">
        <v>0.55000000000000004</v>
      </c>
      <c r="BD412" t="s">
        <v>67</v>
      </c>
      <c r="BF412" t="s">
        <v>64</v>
      </c>
    </row>
    <row r="413" spans="1:58" x14ac:dyDescent="0.25">
      <c r="A413" t="s">
        <v>58</v>
      </c>
      <c r="B413">
        <v>2</v>
      </c>
      <c r="C413" t="s">
        <v>75</v>
      </c>
      <c r="D413">
        <v>2001</v>
      </c>
      <c r="E413">
        <v>2001</v>
      </c>
      <c r="F413">
        <v>9</v>
      </c>
      <c r="G413" t="s">
        <v>60</v>
      </c>
      <c r="H413">
        <v>21.52</v>
      </c>
      <c r="I413">
        <v>0.96</v>
      </c>
      <c r="J413" t="s">
        <v>67</v>
      </c>
      <c r="K413">
        <v>7.43</v>
      </c>
      <c r="L413" t="s">
        <v>67</v>
      </c>
      <c r="M413">
        <v>35.049999999999997</v>
      </c>
      <c r="N413" t="s">
        <v>67</v>
      </c>
      <c r="O413">
        <v>18.62</v>
      </c>
      <c r="P413" t="s">
        <v>67</v>
      </c>
      <c r="Q413">
        <v>4.83</v>
      </c>
      <c r="R413" t="s">
        <v>67</v>
      </c>
      <c r="S413">
        <v>8.5299999999999994</v>
      </c>
      <c r="T413" t="s">
        <v>67</v>
      </c>
      <c r="U413">
        <v>2.3E-2</v>
      </c>
      <c r="V413" t="s">
        <v>67</v>
      </c>
      <c r="W413">
        <v>1.7999999999999999E-2</v>
      </c>
      <c r="X413" t="s">
        <v>67</v>
      </c>
      <c r="Y413">
        <v>0.01</v>
      </c>
      <c r="Z413" t="s">
        <v>67</v>
      </c>
      <c r="AA413">
        <v>5.0000000000000001E-3</v>
      </c>
      <c r="AB413" t="s">
        <v>68</v>
      </c>
      <c r="AC413">
        <v>0.13</v>
      </c>
      <c r="AD413" t="s">
        <v>72</v>
      </c>
      <c r="AE413">
        <v>0.11</v>
      </c>
      <c r="AF413" t="s">
        <v>72</v>
      </c>
      <c r="AG413">
        <v>0.03</v>
      </c>
      <c r="AH413" t="s">
        <v>69</v>
      </c>
      <c r="AI413">
        <v>0.02</v>
      </c>
      <c r="AJ413" t="s">
        <v>68</v>
      </c>
      <c r="AK413">
        <v>0.05</v>
      </c>
      <c r="AL413" t="s">
        <v>67</v>
      </c>
      <c r="AM413">
        <v>0.03</v>
      </c>
      <c r="AN413" t="s">
        <v>67</v>
      </c>
      <c r="AO413">
        <v>3.0000000000000001E-3</v>
      </c>
      <c r="AP413" t="s">
        <v>70</v>
      </c>
      <c r="AQ413">
        <v>7.2999999999999995E-2</v>
      </c>
      <c r="AR413" t="s">
        <v>71</v>
      </c>
      <c r="AS413">
        <v>2.1800000000000002</v>
      </c>
      <c r="AT413" t="s">
        <v>67</v>
      </c>
      <c r="AU413">
        <v>0.52</v>
      </c>
      <c r="AV413" t="s">
        <v>67</v>
      </c>
      <c r="AW413">
        <v>3.36</v>
      </c>
      <c r="AX413" t="s">
        <v>67</v>
      </c>
      <c r="AY413">
        <v>1.28</v>
      </c>
      <c r="AZ413" t="s">
        <v>67</v>
      </c>
      <c r="BA413">
        <v>0.14000000000000001</v>
      </c>
      <c r="BB413" t="s">
        <v>67</v>
      </c>
      <c r="BC413">
        <v>0.79</v>
      </c>
      <c r="BD413" t="s">
        <v>67</v>
      </c>
      <c r="BE413">
        <v>0.71</v>
      </c>
      <c r="BF413" t="s">
        <v>67</v>
      </c>
    </row>
    <row r="414" spans="1:58" x14ac:dyDescent="0.25">
      <c r="A414" t="s">
        <v>58</v>
      </c>
      <c r="B414">
        <v>2</v>
      </c>
      <c r="C414" t="s">
        <v>75</v>
      </c>
      <c r="D414">
        <v>2002</v>
      </c>
      <c r="E414">
        <v>2001</v>
      </c>
      <c r="F414">
        <v>10</v>
      </c>
      <c r="G414" t="s">
        <v>66</v>
      </c>
      <c r="H414">
        <v>59.67</v>
      </c>
      <c r="I414">
        <v>2.75</v>
      </c>
      <c r="J414" t="s">
        <v>67</v>
      </c>
      <c r="K414">
        <v>7.42</v>
      </c>
      <c r="L414" t="s">
        <v>67</v>
      </c>
      <c r="M414">
        <v>32.14</v>
      </c>
      <c r="N414" t="s">
        <v>67</v>
      </c>
      <c r="O414">
        <v>16.29</v>
      </c>
      <c r="P414" t="s">
        <v>67</v>
      </c>
      <c r="Q414">
        <v>2.11</v>
      </c>
      <c r="R414" t="s">
        <v>67</v>
      </c>
      <c r="S414">
        <v>7.69</v>
      </c>
      <c r="T414" t="s">
        <v>67</v>
      </c>
      <c r="U414">
        <v>2.1999999999999999E-2</v>
      </c>
      <c r="V414" t="s">
        <v>67</v>
      </c>
      <c r="W414">
        <v>1.7999999999999999E-2</v>
      </c>
      <c r="X414" t="s">
        <v>67</v>
      </c>
      <c r="Y414">
        <v>0.01</v>
      </c>
      <c r="Z414" t="s">
        <v>67</v>
      </c>
      <c r="AA414">
        <v>4.0000000000000001E-3</v>
      </c>
      <c r="AB414" t="s">
        <v>68</v>
      </c>
      <c r="AC414">
        <v>0.13</v>
      </c>
      <c r="AD414" t="s">
        <v>62</v>
      </c>
      <c r="AE414">
        <v>0.11</v>
      </c>
      <c r="AF414" t="s">
        <v>62</v>
      </c>
      <c r="AG414">
        <v>0.02</v>
      </c>
      <c r="AH414" t="s">
        <v>63</v>
      </c>
      <c r="AI414">
        <v>0.02</v>
      </c>
      <c r="AJ414" t="s">
        <v>62</v>
      </c>
      <c r="AK414">
        <v>0.04</v>
      </c>
      <c r="AL414" t="s">
        <v>61</v>
      </c>
      <c r="AM414">
        <v>0.02</v>
      </c>
      <c r="AN414" t="s">
        <v>61</v>
      </c>
      <c r="AO414">
        <v>7.0000000000000001E-3</v>
      </c>
      <c r="AP414" t="s">
        <v>70</v>
      </c>
      <c r="AQ414">
        <v>0.129</v>
      </c>
      <c r="AR414" t="s">
        <v>67</v>
      </c>
      <c r="AS414">
        <v>1.94</v>
      </c>
      <c r="AT414" t="s">
        <v>67</v>
      </c>
      <c r="AU414">
        <v>0.46</v>
      </c>
      <c r="AV414" t="s">
        <v>67</v>
      </c>
      <c r="AW414">
        <v>3.1</v>
      </c>
      <c r="AX414" t="s">
        <v>67</v>
      </c>
      <c r="AY414">
        <v>1.1399999999999999</v>
      </c>
      <c r="AZ414" t="s">
        <v>67</v>
      </c>
      <c r="BA414">
        <v>0.13</v>
      </c>
      <c r="BB414" t="s">
        <v>67</v>
      </c>
      <c r="BC414">
        <v>0.87</v>
      </c>
      <c r="BD414" t="s">
        <v>67</v>
      </c>
      <c r="BE414">
        <v>0.94</v>
      </c>
      <c r="BF414" t="s">
        <v>61</v>
      </c>
    </row>
    <row r="415" spans="1:58" x14ac:dyDescent="0.25">
      <c r="A415" t="s">
        <v>58</v>
      </c>
      <c r="B415">
        <v>2</v>
      </c>
      <c r="C415" t="s">
        <v>75</v>
      </c>
      <c r="D415">
        <v>2002</v>
      </c>
      <c r="E415">
        <v>2001</v>
      </c>
      <c r="F415">
        <v>11</v>
      </c>
      <c r="G415" t="s">
        <v>66</v>
      </c>
      <c r="H415">
        <v>250.43</v>
      </c>
      <c r="I415">
        <v>11.17</v>
      </c>
      <c r="J415" t="s">
        <v>67</v>
      </c>
      <c r="K415">
        <v>7.28</v>
      </c>
      <c r="L415" t="s">
        <v>67</v>
      </c>
      <c r="M415">
        <v>25.81</v>
      </c>
      <c r="N415" t="s">
        <v>67</v>
      </c>
      <c r="O415">
        <v>13.29</v>
      </c>
      <c r="P415" t="s">
        <v>67</v>
      </c>
      <c r="Q415">
        <v>1.81</v>
      </c>
      <c r="R415" t="s">
        <v>67</v>
      </c>
      <c r="S415">
        <v>6.66</v>
      </c>
      <c r="T415" t="s">
        <v>67</v>
      </c>
      <c r="U415">
        <v>1.6E-2</v>
      </c>
      <c r="V415" t="s">
        <v>67</v>
      </c>
      <c r="W415">
        <v>1.0999999999999999E-2</v>
      </c>
      <c r="X415" t="s">
        <v>67</v>
      </c>
      <c r="Y415">
        <v>8.0000000000000002E-3</v>
      </c>
      <c r="Z415" t="s">
        <v>67</v>
      </c>
      <c r="AA415">
        <v>5.0000000000000001E-3</v>
      </c>
      <c r="AB415" t="s">
        <v>68</v>
      </c>
      <c r="AC415">
        <v>0.15</v>
      </c>
      <c r="AD415" t="s">
        <v>62</v>
      </c>
      <c r="AE415">
        <v>0.14000000000000001</v>
      </c>
      <c r="AF415" t="s">
        <v>62</v>
      </c>
      <c r="AG415">
        <v>0.04</v>
      </c>
      <c r="AH415" t="s">
        <v>63</v>
      </c>
      <c r="AI415">
        <v>0.01</v>
      </c>
      <c r="AJ415" t="s">
        <v>62</v>
      </c>
      <c r="AK415">
        <v>0.05</v>
      </c>
      <c r="AL415" t="s">
        <v>61</v>
      </c>
      <c r="AM415">
        <v>0.04</v>
      </c>
      <c r="AN415" t="s">
        <v>61</v>
      </c>
      <c r="AO415">
        <v>4.0000000000000001E-3</v>
      </c>
      <c r="AP415" t="s">
        <v>70</v>
      </c>
      <c r="AQ415">
        <v>0.10199999999999999</v>
      </c>
      <c r="AR415" t="s">
        <v>67</v>
      </c>
      <c r="AS415">
        <v>1.54</v>
      </c>
      <c r="AT415" t="s">
        <v>67</v>
      </c>
      <c r="AU415">
        <v>0.36</v>
      </c>
      <c r="AV415" t="s">
        <v>67</v>
      </c>
      <c r="AW415">
        <v>2.57</v>
      </c>
      <c r="AX415" t="s">
        <v>67</v>
      </c>
      <c r="AY415">
        <v>0.9</v>
      </c>
      <c r="AZ415" t="s">
        <v>67</v>
      </c>
      <c r="BA415">
        <v>0.1</v>
      </c>
      <c r="BB415" t="s">
        <v>67</v>
      </c>
      <c r="BC415">
        <v>0.98</v>
      </c>
      <c r="BD415" t="s">
        <v>67</v>
      </c>
      <c r="BF415" t="s">
        <v>64</v>
      </c>
    </row>
    <row r="416" spans="1:58" x14ac:dyDescent="0.25">
      <c r="A416" t="s">
        <v>58</v>
      </c>
      <c r="B416">
        <v>2</v>
      </c>
      <c r="C416" t="s">
        <v>75</v>
      </c>
      <c r="D416">
        <v>2002</v>
      </c>
      <c r="E416">
        <v>2001</v>
      </c>
      <c r="F416">
        <v>12</v>
      </c>
      <c r="G416" t="s">
        <v>66</v>
      </c>
      <c r="H416">
        <v>702.11</v>
      </c>
      <c r="I416">
        <v>32.36</v>
      </c>
      <c r="J416" t="s">
        <v>67</v>
      </c>
      <c r="K416">
        <v>7.2</v>
      </c>
      <c r="L416" t="s">
        <v>67</v>
      </c>
      <c r="M416">
        <v>22.3</v>
      </c>
      <c r="N416" t="s">
        <v>67</v>
      </c>
      <c r="O416">
        <v>11.67</v>
      </c>
      <c r="P416" t="s">
        <v>67</v>
      </c>
      <c r="Q416">
        <v>2.2599999999999998</v>
      </c>
      <c r="R416" t="s">
        <v>67</v>
      </c>
      <c r="S416">
        <v>5.93</v>
      </c>
      <c r="T416" t="s">
        <v>67</v>
      </c>
      <c r="U416">
        <v>1.2999999999999999E-2</v>
      </c>
      <c r="V416" t="s">
        <v>67</v>
      </c>
      <c r="W416">
        <v>7.0000000000000001E-3</v>
      </c>
      <c r="X416" t="s">
        <v>67</v>
      </c>
      <c r="Y416">
        <v>7.0000000000000001E-3</v>
      </c>
      <c r="Z416" t="s">
        <v>67</v>
      </c>
      <c r="AA416">
        <v>7.0000000000000001E-3</v>
      </c>
      <c r="AB416" t="s">
        <v>68</v>
      </c>
      <c r="AC416">
        <v>0.11</v>
      </c>
      <c r="AD416" t="s">
        <v>68</v>
      </c>
      <c r="AE416">
        <v>0.1</v>
      </c>
      <c r="AF416" t="s">
        <v>68</v>
      </c>
      <c r="AG416">
        <v>0.03</v>
      </c>
      <c r="AH416" t="s">
        <v>69</v>
      </c>
      <c r="AI416">
        <v>0.01</v>
      </c>
      <c r="AJ416" t="s">
        <v>68</v>
      </c>
      <c r="AK416">
        <v>0.04</v>
      </c>
      <c r="AL416" t="s">
        <v>67</v>
      </c>
      <c r="AM416">
        <v>0.03</v>
      </c>
      <c r="AN416" t="s">
        <v>67</v>
      </c>
      <c r="AO416">
        <v>5.0000000000000001E-3</v>
      </c>
      <c r="AP416" t="s">
        <v>70</v>
      </c>
      <c r="AQ416">
        <v>6.4000000000000001E-2</v>
      </c>
      <c r="AR416" t="s">
        <v>67</v>
      </c>
      <c r="AS416">
        <v>1.36</v>
      </c>
      <c r="AT416" t="s">
        <v>67</v>
      </c>
      <c r="AU416">
        <v>0.3</v>
      </c>
      <c r="AV416" t="s">
        <v>67</v>
      </c>
      <c r="AW416">
        <v>2.21</v>
      </c>
      <c r="AX416" t="s">
        <v>67</v>
      </c>
      <c r="AY416">
        <v>0.76</v>
      </c>
      <c r="AZ416" t="s">
        <v>67</v>
      </c>
      <c r="BA416">
        <v>0.08</v>
      </c>
      <c r="BB416" t="s">
        <v>67</v>
      </c>
      <c r="BC416">
        <v>0.76</v>
      </c>
      <c r="BD416" t="s">
        <v>67</v>
      </c>
      <c r="BE416">
        <v>0.99</v>
      </c>
      <c r="BF416" t="s">
        <v>61</v>
      </c>
    </row>
    <row r="417" spans="1:58" x14ac:dyDescent="0.25">
      <c r="A417" t="s">
        <v>58</v>
      </c>
      <c r="B417">
        <v>2</v>
      </c>
      <c r="C417" t="s">
        <v>75</v>
      </c>
      <c r="D417">
        <v>2002</v>
      </c>
      <c r="E417">
        <v>2002</v>
      </c>
      <c r="F417">
        <v>1</v>
      </c>
      <c r="G417" t="s">
        <v>60</v>
      </c>
      <c r="H417">
        <v>535.48</v>
      </c>
      <c r="I417">
        <v>24.68</v>
      </c>
      <c r="J417" t="s">
        <v>67</v>
      </c>
      <c r="K417">
        <v>7.25</v>
      </c>
      <c r="L417" t="s">
        <v>67</v>
      </c>
      <c r="M417">
        <v>22.7</v>
      </c>
      <c r="N417" t="s">
        <v>67</v>
      </c>
      <c r="O417">
        <v>12.21</v>
      </c>
      <c r="P417" t="s">
        <v>67</v>
      </c>
      <c r="Q417">
        <v>0.63</v>
      </c>
      <c r="R417" t="s">
        <v>67</v>
      </c>
      <c r="S417">
        <v>6.29</v>
      </c>
      <c r="T417" t="s">
        <v>67</v>
      </c>
      <c r="U417">
        <v>1.2999999999999999E-2</v>
      </c>
      <c r="V417" t="s">
        <v>67</v>
      </c>
      <c r="W417">
        <v>0.01</v>
      </c>
      <c r="X417" t="s">
        <v>67</v>
      </c>
      <c r="Y417">
        <v>7.0000000000000001E-3</v>
      </c>
      <c r="Z417" t="s">
        <v>67</v>
      </c>
      <c r="AA417">
        <v>3.0000000000000001E-3</v>
      </c>
      <c r="AB417" t="s">
        <v>68</v>
      </c>
      <c r="AC417">
        <v>0.1</v>
      </c>
      <c r="AD417" t="s">
        <v>68</v>
      </c>
      <c r="AE417">
        <v>0.08</v>
      </c>
      <c r="AF417" t="s">
        <v>68</v>
      </c>
      <c r="AG417">
        <v>0.02</v>
      </c>
      <c r="AH417" t="s">
        <v>69</v>
      </c>
      <c r="AI417">
        <v>0.02</v>
      </c>
      <c r="AJ417" t="s">
        <v>68</v>
      </c>
      <c r="AK417">
        <v>0.04</v>
      </c>
      <c r="AL417" t="s">
        <v>67</v>
      </c>
      <c r="AM417">
        <v>0.03</v>
      </c>
      <c r="AN417" t="s">
        <v>67</v>
      </c>
      <c r="AO417">
        <v>4.0000000000000001E-3</v>
      </c>
      <c r="AP417" t="s">
        <v>70</v>
      </c>
      <c r="AQ417">
        <v>0.06</v>
      </c>
      <c r="AR417" t="s">
        <v>67</v>
      </c>
      <c r="AS417">
        <v>1.35</v>
      </c>
      <c r="AT417" t="s">
        <v>67</v>
      </c>
      <c r="AU417">
        <v>0.28999999999999998</v>
      </c>
      <c r="AV417" t="s">
        <v>67</v>
      </c>
      <c r="AW417">
        <v>2.2799999999999998</v>
      </c>
      <c r="AX417" t="s">
        <v>67</v>
      </c>
      <c r="AY417">
        <v>0.79</v>
      </c>
      <c r="AZ417" t="s">
        <v>67</v>
      </c>
      <c r="BA417">
        <v>0.09</v>
      </c>
      <c r="BB417" t="s">
        <v>67</v>
      </c>
      <c r="BC417">
        <v>0.68</v>
      </c>
      <c r="BD417" t="s">
        <v>67</v>
      </c>
      <c r="BF417" t="s">
        <v>64</v>
      </c>
    </row>
    <row r="418" spans="1:58" x14ac:dyDescent="0.25">
      <c r="A418" t="s">
        <v>58</v>
      </c>
      <c r="B418">
        <v>2</v>
      </c>
      <c r="C418" t="s">
        <v>75</v>
      </c>
      <c r="D418">
        <v>2002</v>
      </c>
      <c r="E418">
        <v>2002</v>
      </c>
      <c r="F418">
        <v>2</v>
      </c>
      <c r="G418" t="s">
        <v>66</v>
      </c>
      <c r="H418">
        <v>342.31</v>
      </c>
      <c r="I418">
        <v>14.25</v>
      </c>
      <c r="J418" t="s">
        <v>67</v>
      </c>
      <c r="K418">
        <v>7.23</v>
      </c>
      <c r="L418" t="s">
        <v>67</v>
      </c>
      <c r="M418">
        <v>25.74</v>
      </c>
      <c r="N418" t="s">
        <v>67</v>
      </c>
      <c r="O418">
        <v>12.83</v>
      </c>
      <c r="P418" t="s">
        <v>67</v>
      </c>
      <c r="Q418">
        <v>0.74</v>
      </c>
      <c r="R418" t="s">
        <v>67</v>
      </c>
      <c r="S418">
        <v>6.61</v>
      </c>
      <c r="T418" t="s">
        <v>67</v>
      </c>
      <c r="U418">
        <v>1.4E-2</v>
      </c>
      <c r="V418" t="s">
        <v>67</v>
      </c>
      <c r="W418">
        <v>1.2E-2</v>
      </c>
      <c r="X418" t="s">
        <v>67</v>
      </c>
      <c r="Y418">
        <v>7.0000000000000001E-3</v>
      </c>
      <c r="Z418" t="s">
        <v>67</v>
      </c>
      <c r="AA418">
        <v>2E-3</v>
      </c>
      <c r="AB418" t="s">
        <v>68</v>
      </c>
      <c r="AC418">
        <v>7.0000000000000007E-2</v>
      </c>
      <c r="AD418" t="s">
        <v>68</v>
      </c>
      <c r="AE418">
        <v>0.06</v>
      </c>
      <c r="AF418" t="s">
        <v>68</v>
      </c>
      <c r="AG418">
        <v>0.03</v>
      </c>
      <c r="AH418" t="s">
        <v>62</v>
      </c>
      <c r="AI418">
        <v>0.01</v>
      </c>
      <c r="AJ418" t="s">
        <v>68</v>
      </c>
      <c r="AK418">
        <v>0.04</v>
      </c>
      <c r="AL418" t="s">
        <v>67</v>
      </c>
      <c r="AM418">
        <v>0.02</v>
      </c>
      <c r="AN418" t="s">
        <v>67</v>
      </c>
      <c r="AO418">
        <v>4.0000000000000001E-3</v>
      </c>
      <c r="AP418" t="s">
        <v>65</v>
      </c>
      <c r="AQ418">
        <v>3.5999999999999997E-2</v>
      </c>
      <c r="AR418" t="s">
        <v>67</v>
      </c>
      <c r="AS418">
        <v>1.42</v>
      </c>
      <c r="AT418" t="s">
        <v>67</v>
      </c>
      <c r="AU418">
        <v>0.32</v>
      </c>
      <c r="AV418" t="s">
        <v>67</v>
      </c>
      <c r="AW418">
        <v>2.4500000000000002</v>
      </c>
      <c r="AX418" t="s">
        <v>67</v>
      </c>
      <c r="AY418">
        <v>0.86</v>
      </c>
      <c r="AZ418" t="s">
        <v>67</v>
      </c>
      <c r="BA418">
        <v>7.0000000000000007E-2</v>
      </c>
      <c r="BB418" t="s">
        <v>67</v>
      </c>
      <c r="BC418">
        <v>0.76</v>
      </c>
      <c r="BD418" t="s">
        <v>67</v>
      </c>
      <c r="BE418">
        <v>0.67</v>
      </c>
      <c r="BF418" t="s">
        <v>61</v>
      </c>
    </row>
    <row r="419" spans="1:58" x14ac:dyDescent="0.25">
      <c r="A419" t="s">
        <v>58</v>
      </c>
      <c r="B419">
        <v>2</v>
      </c>
      <c r="C419" t="s">
        <v>75</v>
      </c>
      <c r="D419">
        <v>2002</v>
      </c>
      <c r="E419">
        <v>2002</v>
      </c>
      <c r="F419">
        <v>3</v>
      </c>
      <c r="G419" t="s">
        <v>66</v>
      </c>
      <c r="H419">
        <v>457.37</v>
      </c>
      <c r="I419">
        <v>21.08</v>
      </c>
      <c r="J419" t="s">
        <v>67</v>
      </c>
      <c r="K419">
        <v>7.25</v>
      </c>
      <c r="L419" t="s">
        <v>67</v>
      </c>
      <c r="M419">
        <v>24.08</v>
      </c>
      <c r="N419" t="s">
        <v>67</v>
      </c>
      <c r="O419">
        <v>12.42</v>
      </c>
      <c r="P419" t="s">
        <v>67</v>
      </c>
      <c r="Q419">
        <v>0.71</v>
      </c>
      <c r="R419" t="s">
        <v>67</v>
      </c>
      <c r="S419">
        <v>6.37</v>
      </c>
      <c r="T419" t="s">
        <v>67</v>
      </c>
      <c r="U419">
        <v>1.6E-2</v>
      </c>
      <c r="V419" t="s">
        <v>67</v>
      </c>
      <c r="W419">
        <v>1.2E-2</v>
      </c>
      <c r="X419" t="s">
        <v>67</v>
      </c>
      <c r="Y419">
        <v>7.0000000000000001E-3</v>
      </c>
      <c r="Z419" t="s">
        <v>67</v>
      </c>
      <c r="AA419">
        <v>4.0000000000000001E-3</v>
      </c>
      <c r="AB419" t="s">
        <v>68</v>
      </c>
      <c r="AC419">
        <v>0.06</v>
      </c>
      <c r="AD419" t="s">
        <v>68</v>
      </c>
      <c r="AE419">
        <v>7.0000000000000007E-2</v>
      </c>
      <c r="AF419" t="s">
        <v>68</v>
      </c>
      <c r="AG419">
        <v>0.03</v>
      </c>
      <c r="AH419" t="s">
        <v>62</v>
      </c>
      <c r="AI419">
        <v>0</v>
      </c>
      <c r="AJ419" t="s">
        <v>68</v>
      </c>
      <c r="AK419">
        <v>0.02</v>
      </c>
      <c r="AL419" t="s">
        <v>67</v>
      </c>
      <c r="AM419">
        <v>0.03</v>
      </c>
      <c r="AN419" t="s">
        <v>67</v>
      </c>
      <c r="AO419">
        <v>4.0000000000000001E-3</v>
      </c>
      <c r="AP419" t="s">
        <v>65</v>
      </c>
      <c r="AQ419">
        <v>4.2000000000000003E-2</v>
      </c>
      <c r="AR419" t="s">
        <v>67</v>
      </c>
      <c r="AS419">
        <v>1.35</v>
      </c>
      <c r="AT419" t="s">
        <v>67</v>
      </c>
      <c r="AU419">
        <v>0.3</v>
      </c>
      <c r="AV419" t="s">
        <v>67</v>
      </c>
      <c r="AW419">
        <v>2.2799999999999998</v>
      </c>
      <c r="AX419" t="s">
        <v>67</v>
      </c>
      <c r="AY419">
        <v>0.81</v>
      </c>
      <c r="AZ419" t="s">
        <v>67</v>
      </c>
      <c r="BA419">
        <v>0.08</v>
      </c>
      <c r="BB419" t="s">
        <v>67</v>
      </c>
      <c r="BC419">
        <v>0.71</v>
      </c>
      <c r="BD419" t="s">
        <v>67</v>
      </c>
      <c r="BE419">
        <v>0.51</v>
      </c>
      <c r="BF419" t="s">
        <v>61</v>
      </c>
    </row>
    <row r="420" spans="1:58" x14ac:dyDescent="0.25">
      <c r="A420" t="s">
        <v>58</v>
      </c>
      <c r="B420">
        <v>2</v>
      </c>
      <c r="C420" t="s">
        <v>75</v>
      </c>
      <c r="D420">
        <v>2002</v>
      </c>
      <c r="E420">
        <v>2002</v>
      </c>
      <c r="F420">
        <v>4</v>
      </c>
      <c r="G420" t="s">
        <v>66</v>
      </c>
      <c r="H420">
        <v>963.17</v>
      </c>
      <c r="I420">
        <v>42.96</v>
      </c>
      <c r="J420" t="s">
        <v>67</v>
      </c>
      <c r="K420">
        <v>7.22</v>
      </c>
      <c r="L420" t="s">
        <v>67</v>
      </c>
      <c r="M420">
        <v>20.81</v>
      </c>
      <c r="N420" t="s">
        <v>67</v>
      </c>
      <c r="O420">
        <v>11.12</v>
      </c>
      <c r="P420" t="s">
        <v>67</v>
      </c>
      <c r="Q420">
        <v>7.67</v>
      </c>
      <c r="R420" t="s">
        <v>67</v>
      </c>
      <c r="S420">
        <v>5.54</v>
      </c>
      <c r="T420" t="s">
        <v>67</v>
      </c>
      <c r="U420">
        <v>2.7E-2</v>
      </c>
      <c r="V420" t="s">
        <v>67</v>
      </c>
      <c r="W420">
        <v>8.0000000000000002E-3</v>
      </c>
      <c r="X420" t="s">
        <v>67</v>
      </c>
      <c r="Y420">
        <v>7.0000000000000001E-3</v>
      </c>
      <c r="Z420" t="s">
        <v>67</v>
      </c>
      <c r="AA420">
        <v>0.02</v>
      </c>
      <c r="AB420" t="s">
        <v>68</v>
      </c>
      <c r="AC420">
        <v>0.16</v>
      </c>
      <c r="AD420" t="s">
        <v>68</v>
      </c>
      <c r="AE420">
        <v>0.11</v>
      </c>
      <c r="AF420" t="s">
        <v>68</v>
      </c>
      <c r="AG420">
        <v>0.04</v>
      </c>
      <c r="AH420" t="s">
        <v>68</v>
      </c>
      <c r="AI420">
        <v>0.05</v>
      </c>
      <c r="AJ420" t="s">
        <v>68</v>
      </c>
      <c r="AK420">
        <v>0.09</v>
      </c>
      <c r="AL420" t="s">
        <v>67</v>
      </c>
      <c r="AM420">
        <v>0.04</v>
      </c>
      <c r="AN420" t="s">
        <v>67</v>
      </c>
      <c r="AO420">
        <v>5.0000000000000001E-3</v>
      </c>
      <c r="AP420" t="s">
        <v>70</v>
      </c>
      <c r="AQ420">
        <v>7.0000000000000007E-2</v>
      </c>
      <c r="AR420" t="s">
        <v>67</v>
      </c>
      <c r="AS420">
        <v>1.2</v>
      </c>
      <c r="AT420" t="s">
        <v>67</v>
      </c>
      <c r="AU420">
        <v>0.27</v>
      </c>
      <c r="AV420" t="s">
        <v>67</v>
      </c>
      <c r="AW420">
        <v>1.95</v>
      </c>
      <c r="AX420" t="s">
        <v>67</v>
      </c>
      <c r="AY420">
        <v>0.7</v>
      </c>
      <c r="AZ420" t="s">
        <v>67</v>
      </c>
      <c r="BA420">
        <v>0.08</v>
      </c>
      <c r="BB420" t="s">
        <v>67</v>
      </c>
      <c r="BC420">
        <v>0.59</v>
      </c>
      <c r="BD420" t="s">
        <v>67</v>
      </c>
      <c r="BF420" t="s">
        <v>64</v>
      </c>
    </row>
    <row r="421" spans="1:58" x14ac:dyDescent="0.25">
      <c r="A421" t="s">
        <v>58</v>
      </c>
      <c r="B421">
        <v>2</v>
      </c>
      <c r="C421" t="s">
        <v>75</v>
      </c>
      <c r="D421">
        <v>2002</v>
      </c>
      <c r="E421">
        <v>2002</v>
      </c>
      <c r="F421">
        <v>5</v>
      </c>
      <c r="G421" t="s">
        <v>66</v>
      </c>
      <c r="H421">
        <v>425.04</v>
      </c>
      <c r="I421">
        <v>19.59</v>
      </c>
      <c r="J421" t="s">
        <v>67</v>
      </c>
      <c r="K421">
        <v>7.23</v>
      </c>
      <c r="L421" t="s">
        <v>67</v>
      </c>
      <c r="M421">
        <v>21.72</v>
      </c>
      <c r="N421" t="s">
        <v>67</v>
      </c>
      <c r="O421">
        <v>11.5</v>
      </c>
      <c r="P421" t="s">
        <v>67</v>
      </c>
      <c r="Q421">
        <v>0.82</v>
      </c>
      <c r="R421" t="s">
        <v>67</v>
      </c>
      <c r="S421">
        <v>5.76</v>
      </c>
      <c r="T421" t="s">
        <v>67</v>
      </c>
      <c r="U421">
        <v>1.4999999999999999E-2</v>
      </c>
      <c r="V421" t="s">
        <v>67</v>
      </c>
      <c r="W421">
        <v>1.0999999999999999E-2</v>
      </c>
      <c r="X421" t="s">
        <v>67</v>
      </c>
      <c r="Y421">
        <v>8.0000000000000002E-3</v>
      </c>
      <c r="Z421" t="s">
        <v>67</v>
      </c>
      <c r="AA421">
        <v>5.0000000000000001E-3</v>
      </c>
      <c r="AB421" t="s">
        <v>68</v>
      </c>
      <c r="AC421">
        <v>0.13</v>
      </c>
      <c r="AD421" t="s">
        <v>68</v>
      </c>
      <c r="AE421">
        <v>0.11</v>
      </c>
      <c r="AF421" t="s">
        <v>68</v>
      </c>
      <c r="AG421">
        <v>0.02</v>
      </c>
      <c r="AH421" t="s">
        <v>68</v>
      </c>
      <c r="AI421">
        <v>0.02</v>
      </c>
      <c r="AJ421" t="s">
        <v>68</v>
      </c>
      <c r="AK421">
        <v>0.05</v>
      </c>
      <c r="AL421" t="s">
        <v>67</v>
      </c>
      <c r="AM421">
        <v>0.04</v>
      </c>
      <c r="AN421" t="s">
        <v>67</v>
      </c>
      <c r="AO421">
        <v>1.7000000000000001E-2</v>
      </c>
      <c r="AP421" t="s">
        <v>70</v>
      </c>
      <c r="AQ421">
        <v>7.4999999999999997E-2</v>
      </c>
      <c r="AR421" t="s">
        <v>67</v>
      </c>
      <c r="AS421">
        <v>1.28</v>
      </c>
      <c r="AT421" t="s">
        <v>67</v>
      </c>
      <c r="AU421">
        <v>0.27</v>
      </c>
      <c r="AV421" t="s">
        <v>67</v>
      </c>
      <c r="AW421">
        <v>1.95</v>
      </c>
      <c r="AX421" t="s">
        <v>67</v>
      </c>
      <c r="AY421">
        <v>0.7</v>
      </c>
      <c r="AZ421" t="s">
        <v>67</v>
      </c>
      <c r="BA421">
        <v>0.08</v>
      </c>
      <c r="BB421" t="s">
        <v>67</v>
      </c>
      <c r="BC421">
        <v>0.49</v>
      </c>
      <c r="BD421" t="s">
        <v>67</v>
      </c>
      <c r="BF421" t="s">
        <v>64</v>
      </c>
    </row>
    <row r="422" spans="1:58" x14ac:dyDescent="0.25">
      <c r="A422" t="s">
        <v>58</v>
      </c>
      <c r="B422">
        <v>2</v>
      </c>
      <c r="C422" t="s">
        <v>75</v>
      </c>
      <c r="D422">
        <v>2002</v>
      </c>
      <c r="E422">
        <v>2002</v>
      </c>
      <c r="F422">
        <v>6</v>
      </c>
      <c r="G422" t="s">
        <v>66</v>
      </c>
      <c r="H422">
        <v>204.7</v>
      </c>
      <c r="I422">
        <v>9.1300000000000008</v>
      </c>
      <c r="J422" t="s">
        <v>67</v>
      </c>
      <c r="K422">
        <v>7.29</v>
      </c>
      <c r="L422" t="s">
        <v>67</v>
      </c>
      <c r="M422">
        <v>24.5</v>
      </c>
      <c r="N422" t="s">
        <v>67</v>
      </c>
      <c r="O422">
        <v>13.08</v>
      </c>
      <c r="P422" t="s">
        <v>67</v>
      </c>
      <c r="Q422">
        <v>1.02</v>
      </c>
      <c r="R422" t="s">
        <v>67</v>
      </c>
      <c r="S422">
        <v>6.46</v>
      </c>
      <c r="T422" t="s">
        <v>67</v>
      </c>
      <c r="U422">
        <v>1.7000000000000001E-2</v>
      </c>
      <c r="V422" t="s">
        <v>67</v>
      </c>
      <c r="W422">
        <v>1.4E-2</v>
      </c>
      <c r="X422" t="s">
        <v>67</v>
      </c>
      <c r="Y422">
        <v>8.0000000000000002E-3</v>
      </c>
      <c r="Z422" t="s">
        <v>67</v>
      </c>
      <c r="AA422">
        <v>3.0000000000000001E-3</v>
      </c>
      <c r="AB422" t="s">
        <v>68</v>
      </c>
      <c r="AC422">
        <v>0.09</v>
      </c>
      <c r="AD422" t="s">
        <v>68</v>
      </c>
      <c r="AE422">
        <v>0.08</v>
      </c>
      <c r="AF422" t="s">
        <v>68</v>
      </c>
      <c r="AG422">
        <v>0.03</v>
      </c>
      <c r="AH422" t="s">
        <v>68</v>
      </c>
      <c r="AI422">
        <v>0.01</v>
      </c>
      <c r="AJ422" t="s">
        <v>68</v>
      </c>
      <c r="AK422">
        <v>0.05</v>
      </c>
      <c r="AL422" t="s">
        <v>67</v>
      </c>
      <c r="AM422">
        <v>0.04</v>
      </c>
      <c r="AN422" t="s">
        <v>67</v>
      </c>
      <c r="AO422">
        <v>1.4E-2</v>
      </c>
      <c r="AP422" t="s">
        <v>67</v>
      </c>
      <c r="AQ422">
        <v>0.04</v>
      </c>
      <c r="AR422" t="s">
        <v>67</v>
      </c>
      <c r="AS422">
        <v>1.43</v>
      </c>
      <c r="AT422" t="s">
        <v>67</v>
      </c>
      <c r="AU422">
        <v>0.31</v>
      </c>
      <c r="AV422" t="s">
        <v>67</v>
      </c>
      <c r="AW422">
        <v>2.2200000000000002</v>
      </c>
      <c r="AX422" t="s">
        <v>67</v>
      </c>
      <c r="AY422">
        <v>0.81</v>
      </c>
      <c r="AZ422" t="s">
        <v>67</v>
      </c>
      <c r="BA422">
        <v>0.08</v>
      </c>
      <c r="BB422" t="s">
        <v>67</v>
      </c>
      <c r="BC422">
        <v>0.52</v>
      </c>
      <c r="BD422" t="s">
        <v>67</v>
      </c>
      <c r="BF422" t="s">
        <v>64</v>
      </c>
    </row>
    <row r="423" spans="1:58" x14ac:dyDescent="0.25">
      <c r="A423" t="s">
        <v>58</v>
      </c>
      <c r="B423">
        <v>2</v>
      </c>
      <c r="C423" t="s">
        <v>75</v>
      </c>
      <c r="D423">
        <v>2002</v>
      </c>
      <c r="E423">
        <v>2002</v>
      </c>
      <c r="F423">
        <v>7</v>
      </c>
      <c r="G423" t="s">
        <v>66</v>
      </c>
      <c r="H423">
        <v>55.98</v>
      </c>
      <c r="I423">
        <v>2.58</v>
      </c>
      <c r="J423" t="s">
        <v>67</v>
      </c>
      <c r="K423">
        <v>7.5</v>
      </c>
      <c r="L423" t="s">
        <v>67</v>
      </c>
      <c r="M423">
        <v>31.83</v>
      </c>
      <c r="N423" t="s">
        <v>67</v>
      </c>
      <c r="O423">
        <v>16.75</v>
      </c>
      <c r="P423" t="s">
        <v>67</v>
      </c>
      <c r="Q423">
        <v>0.98</v>
      </c>
      <c r="R423" t="s">
        <v>67</v>
      </c>
      <c r="S423">
        <v>8.0299999999999994</v>
      </c>
      <c r="T423" t="s">
        <v>67</v>
      </c>
      <c r="U423">
        <v>1.7999999999999999E-2</v>
      </c>
      <c r="V423" t="s">
        <v>67</v>
      </c>
      <c r="W423">
        <v>1.4999999999999999E-2</v>
      </c>
      <c r="X423" t="s">
        <v>67</v>
      </c>
      <c r="Y423">
        <v>0.01</v>
      </c>
      <c r="Z423" t="s">
        <v>67</v>
      </c>
      <c r="AA423">
        <v>2E-3</v>
      </c>
      <c r="AB423" t="s">
        <v>68</v>
      </c>
      <c r="AC423">
        <v>0.09</v>
      </c>
      <c r="AD423" t="s">
        <v>68</v>
      </c>
      <c r="AE423">
        <v>0.08</v>
      </c>
      <c r="AF423" t="s">
        <v>68</v>
      </c>
      <c r="AG423">
        <v>0.03</v>
      </c>
      <c r="AH423" t="s">
        <v>68</v>
      </c>
      <c r="AI423">
        <v>0.01</v>
      </c>
      <c r="AJ423" t="s">
        <v>68</v>
      </c>
      <c r="AK423">
        <v>0.05</v>
      </c>
      <c r="AL423" t="s">
        <v>67</v>
      </c>
      <c r="AM423">
        <v>0.04</v>
      </c>
      <c r="AN423" t="s">
        <v>67</v>
      </c>
      <c r="AO423">
        <v>0.01</v>
      </c>
      <c r="AP423" t="s">
        <v>70</v>
      </c>
      <c r="AQ423">
        <v>4.2999999999999997E-2</v>
      </c>
      <c r="AR423" t="s">
        <v>67</v>
      </c>
      <c r="AS423">
        <v>1.88</v>
      </c>
      <c r="AT423" t="s">
        <v>67</v>
      </c>
      <c r="AU423">
        <v>0.47</v>
      </c>
      <c r="AV423" t="s">
        <v>67</v>
      </c>
      <c r="AW423">
        <v>2.91</v>
      </c>
      <c r="AX423" t="s">
        <v>67</v>
      </c>
      <c r="AY423">
        <v>1.05</v>
      </c>
      <c r="AZ423" t="s">
        <v>67</v>
      </c>
      <c r="BA423">
        <v>0.1</v>
      </c>
      <c r="BB423" t="s">
        <v>67</v>
      </c>
      <c r="BC423">
        <v>0.56999999999999995</v>
      </c>
      <c r="BD423" t="s">
        <v>67</v>
      </c>
      <c r="BF423" t="s">
        <v>64</v>
      </c>
    </row>
    <row r="424" spans="1:58" x14ac:dyDescent="0.25">
      <c r="A424" t="s">
        <v>58</v>
      </c>
      <c r="B424">
        <v>2</v>
      </c>
      <c r="C424" t="s">
        <v>75</v>
      </c>
      <c r="D424">
        <v>2002</v>
      </c>
      <c r="E424">
        <v>2002</v>
      </c>
      <c r="F424">
        <v>8</v>
      </c>
      <c r="G424" t="s">
        <v>66</v>
      </c>
      <c r="H424">
        <v>33.630000000000003</v>
      </c>
      <c r="I424">
        <v>1.55</v>
      </c>
      <c r="J424" t="s">
        <v>67</v>
      </c>
      <c r="K424">
        <v>7.5</v>
      </c>
      <c r="L424" t="s">
        <v>67</v>
      </c>
      <c r="M424">
        <v>35.26</v>
      </c>
      <c r="N424" t="s">
        <v>67</v>
      </c>
      <c r="O424">
        <v>18.329999999999998</v>
      </c>
      <c r="P424" t="s">
        <v>67</v>
      </c>
      <c r="Q424">
        <v>0.79</v>
      </c>
      <c r="R424" t="s">
        <v>67</v>
      </c>
      <c r="S424">
        <v>8.52</v>
      </c>
      <c r="T424" t="s">
        <v>67</v>
      </c>
      <c r="U424">
        <v>1.9E-2</v>
      </c>
      <c r="V424" t="s">
        <v>67</v>
      </c>
      <c r="W424">
        <v>1.4999999999999999E-2</v>
      </c>
      <c r="X424" t="s">
        <v>67</v>
      </c>
      <c r="Y424">
        <v>8.9999999999999993E-3</v>
      </c>
      <c r="Z424" t="s">
        <v>67</v>
      </c>
      <c r="AA424">
        <v>4.0000000000000001E-3</v>
      </c>
      <c r="AB424" t="s">
        <v>68</v>
      </c>
      <c r="AC424">
        <v>0.09</v>
      </c>
      <c r="AD424" t="s">
        <v>68</v>
      </c>
      <c r="AE424">
        <v>0.09</v>
      </c>
      <c r="AF424" t="s">
        <v>68</v>
      </c>
      <c r="AG424">
        <v>0.03</v>
      </c>
      <c r="AH424" t="s">
        <v>68</v>
      </c>
      <c r="AI424">
        <v>0</v>
      </c>
      <c r="AJ424" t="s">
        <v>68</v>
      </c>
      <c r="AK424">
        <v>0.04</v>
      </c>
      <c r="AL424" t="s">
        <v>67</v>
      </c>
      <c r="AM424">
        <v>0.04</v>
      </c>
      <c r="AN424" t="s">
        <v>67</v>
      </c>
      <c r="AO424">
        <v>1.2E-2</v>
      </c>
      <c r="AP424" t="s">
        <v>70</v>
      </c>
      <c r="AQ424">
        <v>5.3999999999999999E-2</v>
      </c>
      <c r="AR424" t="s">
        <v>67</v>
      </c>
      <c r="AS424">
        <v>2.06</v>
      </c>
      <c r="AT424" t="s">
        <v>67</v>
      </c>
      <c r="AU424">
        <v>0.51</v>
      </c>
      <c r="AV424" t="s">
        <v>67</v>
      </c>
      <c r="AW424">
        <v>3.18</v>
      </c>
      <c r="AX424" t="s">
        <v>67</v>
      </c>
      <c r="AY424">
        <v>1.1599999999999999</v>
      </c>
      <c r="AZ424" t="s">
        <v>67</v>
      </c>
      <c r="BA424">
        <v>0.11</v>
      </c>
      <c r="BB424" t="s">
        <v>67</v>
      </c>
      <c r="BC424">
        <v>0.61</v>
      </c>
      <c r="BD424" t="s">
        <v>67</v>
      </c>
      <c r="BE424">
        <v>0.7</v>
      </c>
      <c r="BF424" t="s">
        <v>61</v>
      </c>
    </row>
    <row r="425" spans="1:58" x14ac:dyDescent="0.25">
      <c r="A425" t="s">
        <v>58</v>
      </c>
      <c r="B425">
        <v>2</v>
      </c>
      <c r="C425" t="s">
        <v>75</v>
      </c>
      <c r="D425">
        <v>2002</v>
      </c>
      <c r="E425">
        <v>2002</v>
      </c>
      <c r="F425">
        <v>9</v>
      </c>
      <c r="G425" t="s">
        <v>66</v>
      </c>
      <c r="H425">
        <v>29.59</v>
      </c>
      <c r="I425">
        <v>1.32</v>
      </c>
      <c r="J425" t="s">
        <v>67</v>
      </c>
      <c r="K425">
        <v>7.5</v>
      </c>
      <c r="L425" t="s">
        <v>61</v>
      </c>
      <c r="M425">
        <v>35.799999999999997</v>
      </c>
      <c r="N425" t="s">
        <v>61</v>
      </c>
      <c r="O425">
        <v>18.37</v>
      </c>
      <c r="P425" t="s">
        <v>61</v>
      </c>
      <c r="Q425">
        <v>1.01</v>
      </c>
      <c r="R425" t="s">
        <v>67</v>
      </c>
      <c r="S425">
        <v>8.44</v>
      </c>
      <c r="T425" t="s">
        <v>61</v>
      </c>
      <c r="U425">
        <v>0.02</v>
      </c>
      <c r="V425" t="s">
        <v>67</v>
      </c>
      <c r="W425">
        <v>1.6E-2</v>
      </c>
      <c r="X425" t="s">
        <v>67</v>
      </c>
      <c r="Y425">
        <v>1.0999999999999999E-2</v>
      </c>
      <c r="Z425" t="s">
        <v>61</v>
      </c>
      <c r="AA425">
        <v>4.0000000000000001E-3</v>
      </c>
      <c r="AB425" t="s">
        <v>68</v>
      </c>
      <c r="AC425">
        <v>0.12</v>
      </c>
      <c r="AD425" t="s">
        <v>62</v>
      </c>
      <c r="AE425">
        <v>0.1</v>
      </c>
      <c r="AF425" t="s">
        <v>62</v>
      </c>
      <c r="AG425">
        <v>0.02</v>
      </c>
      <c r="AH425" t="s">
        <v>62</v>
      </c>
      <c r="AI425">
        <v>0.01</v>
      </c>
      <c r="AJ425" t="s">
        <v>68</v>
      </c>
      <c r="AK425">
        <v>0.06</v>
      </c>
      <c r="AL425" t="s">
        <v>67</v>
      </c>
      <c r="AM425">
        <v>0.04</v>
      </c>
      <c r="AN425" t="s">
        <v>67</v>
      </c>
      <c r="AO425">
        <v>8.9999999999999993E-3</v>
      </c>
      <c r="AP425" t="s">
        <v>65</v>
      </c>
      <c r="AQ425">
        <v>6.8000000000000005E-2</v>
      </c>
      <c r="AR425" t="s">
        <v>61</v>
      </c>
      <c r="AS425">
        <v>2.08</v>
      </c>
      <c r="AT425" t="s">
        <v>61</v>
      </c>
      <c r="AU425">
        <v>0.51</v>
      </c>
      <c r="AV425" t="s">
        <v>61</v>
      </c>
      <c r="AW425">
        <v>3.27</v>
      </c>
      <c r="AX425" t="s">
        <v>61</v>
      </c>
      <c r="AY425">
        <v>1.19</v>
      </c>
      <c r="AZ425" t="s">
        <v>61</v>
      </c>
      <c r="BA425">
        <v>0.13</v>
      </c>
      <c r="BB425" t="s">
        <v>61</v>
      </c>
      <c r="BC425">
        <v>0.68</v>
      </c>
      <c r="BD425" t="s">
        <v>61</v>
      </c>
      <c r="BE425">
        <v>0.59</v>
      </c>
      <c r="BF425" t="s">
        <v>61</v>
      </c>
    </row>
    <row r="426" spans="1:58" x14ac:dyDescent="0.25">
      <c r="A426" t="s">
        <v>58</v>
      </c>
      <c r="B426">
        <v>2</v>
      </c>
      <c r="C426" t="s">
        <v>75</v>
      </c>
      <c r="D426">
        <v>2003</v>
      </c>
      <c r="E426">
        <v>2002</v>
      </c>
      <c r="F426">
        <v>10</v>
      </c>
      <c r="G426" t="s">
        <v>66</v>
      </c>
      <c r="H426">
        <v>22.35</v>
      </c>
      <c r="I426">
        <v>1.03</v>
      </c>
      <c r="J426" t="s">
        <v>67</v>
      </c>
      <c r="K426">
        <v>7.49</v>
      </c>
      <c r="L426" t="s">
        <v>67</v>
      </c>
      <c r="M426">
        <v>35.17</v>
      </c>
      <c r="N426" t="s">
        <v>67</v>
      </c>
      <c r="O426">
        <v>18.12</v>
      </c>
      <c r="P426" t="s">
        <v>67</v>
      </c>
      <c r="Q426">
        <v>0.76</v>
      </c>
      <c r="R426" t="s">
        <v>67</v>
      </c>
      <c r="S426">
        <v>8.3699999999999992</v>
      </c>
      <c r="T426" t="s">
        <v>67</v>
      </c>
      <c r="U426">
        <v>1.7000000000000001E-2</v>
      </c>
      <c r="V426" t="s">
        <v>67</v>
      </c>
      <c r="W426">
        <v>1.4E-2</v>
      </c>
      <c r="X426" t="s">
        <v>67</v>
      </c>
      <c r="Y426">
        <v>1.0999999999999999E-2</v>
      </c>
      <c r="Z426" t="s">
        <v>67</v>
      </c>
      <c r="AA426">
        <v>2E-3</v>
      </c>
      <c r="AB426" t="s">
        <v>68</v>
      </c>
      <c r="AC426">
        <v>0.11</v>
      </c>
      <c r="AD426" t="s">
        <v>68</v>
      </c>
      <c r="AE426">
        <v>0.1</v>
      </c>
      <c r="AF426" t="s">
        <v>68</v>
      </c>
      <c r="AG426">
        <v>0.02</v>
      </c>
      <c r="AH426" t="s">
        <v>68</v>
      </c>
      <c r="AI426">
        <v>0.01</v>
      </c>
      <c r="AJ426" t="s">
        <v>68</v>
      </c>
      <c r="AK426">
        <v>0.04</v>
      </c>
      <c r="AL426" t="s">
        <v>67</v>
      </c>
      <c r="AM426">
        <v>0.03</v>
      </c>
      <c r="AN426" t="s">
        <v>67</v>
      </c>
      <c r="AO426">
        <v>1.2E-2</v>
      </c>
      <c r="AP426" t="s">
        <v>70</v>
      </c>
      <c r="AQ426">
        <v>6.6000000000000003E-2</v>
      </c>
      <c r="AR426" t="s">
        <v>67</v>
      </c>
      <c r="AS426">
        <v>2.11</v>
      </c>
      <c r="AT426" t="s">
        <v>67</v>
      </c>
      <c r="AU426">
        <v>0.49</v>
      </c>
      <c r="AV426" t="s">
        <v>67</v>
      </c>
      <c r="AW426">
        <v>3.2</v>
      </c>
      <c r="AX426" t="s">
        <v>67</v>
      </c>
      <c r="AY426">
        <v>1.17</v>
      </c>
      <c r="AZ426" t="s">
        <v>67</v>
      </c>
      <c r="BA426">
        <v>0.14000000000000001</v>
      </c>
      <c r="BB426" t="s">
        <v>67</v>
      </c>
      <c r="BC426">
        <v>0.67</v>
      </c>
      <c r="BD426" t="s">
        <v>67</v>
      </c>
      <c r="BF426" t="s">
        <v>64</v>
      </c>
    </row>
    <row r="427" spans="1:58" x14ac:dyDescent="0.25">
      <c r="A427" t="s">
        <v>58</v>
      </c>
      <c r="B427">
        <v>2</v>
      </c>
      <c r="C427" t="s">
        <v>75</v>
      </c>
      <c r="D427">
        <v>2003</v>
      </c>
      <c r="E427">
        <v>2002</v>
      </c>
      <c r="F427">
        <v>11</v>
      </c>
      <c r="G427" t="s">
        <v>60</v>
      </c>
      <c r="H427">
        <v>80.040000000000006</v>
      </c>
      <c r="I427">
        <v>3.57</v>
      </c>
      <c r="J427" t="s">
        <v>67</v>
      </c>
      <c r="K427">
        <v>7.33</v>
      </c>
      <c r="L427" t="s">
        <v>67</v>
      </c>
      <c r="M427">
        <v>33.28</v>
      </c>
      <c r="N427" t="s">
        <v>67</v>
      </c>
      <c r="O427">
        <v>16.29</v>
      </c>
      <c r="P427" t="s">
        <v>67</v>
      </c>
      <c r="Q427">
        <v>0.93</v>
      </c>
      <c r="R427" t="s">
        <v>67</v>
      </c>
      <c r="S427">
        <v>7.59</v>
      </c>
      <c r="T427" t="s">
        <v>67</v>
      </c>
      <c r="U427">
        <v>1.7000000000000001E-2</v>
      </c>
      <c r="V427" t="s">
        <v>67</v>
      </c>
      <c r="W427">
        <v>1.4999999999999999E-2</v>
      </c>
      <c r="X427" t="s">
        <v>67</v>
      </c>
      <c r="Y427">
        <v>1.0999999999999999E-2</v>
      </c>
      <c r="Z427" t="s">
        <v>67</v>
      </c>
      <c r="AA427">
        <v>2E-3</v>
      </c>
      <c r="AB427" t="s">
        <v>68</v>
      </c>
      <c r="AC427">
        <v>0.15</v>
      </c>
      <c r="AD427" t="s">
        <v>68</v>
      </c>
      <c r="AE427">
        <v>0.14000000000000001</v>
      </c>
      <c r="AF427" t="s">
        <v>68</v>
      </c>
      <c r="AG427">
        <v>0.04</v>
      </c>
      <c r="AH427" t="s">
        <v>68</v>
      </c>
      <c r="AI427">
        <v>0.01</v>
      </c>
      <c r="AJ427" t="s">
        <v>68</v>
      </c>
      <c r="AK427">
        <v>0.06</v>
      </c>
      <c r="AL427" t="s">
        <v>67</v>
      </c>
      <c r="AM427">
        <v>0.05</v>
      </c>
      <c r="AN427" t="s">
        <v>67</v>
      </c>
      <c r="AO427">
        <v>8.9999999999999993E-3</v>
      </c>
      <c r="AP427" t="s">
        <v>70</v>
      </c>
      <c r="AQ427">
        <v>9.6000000000000002E-2</v>
      </c>
      <c r="AR427" t="s">
        <v>67</v>
      </c>
      <c r="AS427">
        <v>1.87</v>
      </c>
      <c r="AT427" t="s">
        <v>67</v>
      </c>
      <c r="AU427">
        <v>0.43</v>
      </c>
      <c r="AV427" t="s">
        <v>67</v>
      </c>
      <c r="AW427">
        <v>3.16</v>
      </c>
      <c r="AX427" t="s">
        <v>67</v>
      </c>
      <c r="AY427">
        <v>1.1100000000000001</v>
      </c>
      <c r="AZ427" t="s">
        <v>67</v>
      </c>
      <c r="BA427">
        <v>0.13</v>
      </c>
      <c r="BB427" t="s">
        <v>67</v>
      </c>
      <c r="BC427">
        <v>0.82</v>
      </c>
      <c r="BD427" t="s">
        <v>67</v>
      </c>
      <c r="BE427">
        <v>1.2</v>
      </c>
      <c r="BF427" t="s">
        <v>67</v>
      </c>
    </row>
    <row r="428" spans="1:58" x14ac:dyDescent="0.25">
      <c r="A428" t="s">
        <v>58</v>
      </c>
      <c r="B428">
        <v>2</v>
      </c>
      <c r="C428" t="s">
        <v>75</v>
      </c>
      <c r="D428">
        <v>2003</v>
      </c>
      <c r="E428">
        <v>2002</v>
      </c>
      <c r="F428">
        <v>12</v>
      </c>
      <c r="G428" t="s">
        <v>60</v>
      </c>
      <c r="H428">
        <v>230.85</v>
      </c>
      <c r="I428">
        <v>10.64</v>
      </c>
      <c r="J428" t="s">
        <v>67</v>
      </c>
      <c r="K428">
        <v>7.21</v>
      </c>
      <c r="L428" t="s">
        <v>67</v>
      </c>
      <c r="M428">
        <v>25.91</v>
      </c>
      <c r="N428" t="s">
        <v>67</v>
      </c>
      <c r="O428">
        <v>13</v>
      </c>
      <c r="P428" t="s">
        <v>67</v>
      </c>
      <c r="Q428">
        <v>1.04</v>
      </c>
      <c r="R428" t="s">
        <v>67</v>
      </c>
      <c r="S428">
        <v>6.58</v>
      </c>
      <c r="T428" t="s">
        <v>67</v>
      </c>
      <c r="U428">
        <v>1.9E-2</v>
      </c>
      <c r="V428" t="s">
        <v>67</v>
      </c>
      <c r="W428">
        <v>1.4E-2</v>
      </c>
      <c r="X428" t="s">
        <v>67</v>
      </c>
      <c r="Y428">
        <v>8.9999999999999993E-3</v>
      </c>
      <c r="Z428" t="s">
        <v>67</v>
      </c>
      <c r="AA428">
        <v>5.0000000000000001E-3</v>
      </c>
      <c r="AB428" t="s">
        <v>68</v>
      </c>
      <c r="AC428">
        <v>0.19</v>
      </c>
      <c r="AD428" t="s">
        <v>68</v>
      </c>
      <c r="AE428">
        <v>0.18</v>
      </c>
      <c r="AF428" t="s">
        <v>68</v>
      </c>
      <c r="AG428">
        <v>0.05</v>
      </c>
      <c r="AH428" t="s">
        <v>68</v>
      </c>
      <c r="AI428">
        <v>0.01</v>
      </c>
      <c r="AJ428" t="s">
        <v>68</v>
      </c>
      <c r="AK428">
        <v>0.09</v>
      </c>
      <c r="AL428" t="s">
        <v>67</v>
      </c>
      <c r="AM428">
        <v>0.08</v>
      </c>
      <c r="AN428" t="s">
        <v>67</v>
      </c>
      <c r="AO428">
        <v>3.2000000000000001E-2</v>
      </c>
      <c r="AP428" t="s">
        <v>70</v>
      </c>
      <c r="AQ428">
        <v>9.7000000000000003E-2</v>
      </c>
      <c r="AR428" t="s">
        <v>67</v>
      </c>
      <c r="AS428">
        <v>1.47</v>
      </c>
      <c r="AT428" t="s">
        <v>67</v>
      </c>
      <c r="AU428">
        <v>0.35</v>
      </c>
      <c r="AV428" t="s">
        <v>67</v>
      </c>
      <c r="AW428">
        <v>2.2999999999999998</v>
      </c>
      <c r="AX428" t="s">
        <v>67</v>
      </c>
      <c r="AY428">
        <v>0.99</v>
      </c>
      <c r="AZ428" t="s">
        <v>67</v>
      </c>
      <c r="BA428">
        <v>7.0000000000000007E-2</v>
      </c>
      <c r="BB428" t="s">
        <v>67</v>
      </c>
      <c r="BC428">
        <v>0.64</v>
      </c>
      <c r="BD428" t="s">
        <v>67</v>
      </c>
      <c r="BE428">
        <v>1.35</v>
      </c>
      <c r="BF428" t="s">
        <v>67</v>
      </c>
    </row>
    <row r="429" spans="1:58" x14ac:dyDescent="0.25">
      <c r="A429" t="s">
        <v>58</v>
      </c>
      <c r="B429">
        <v>2</v>
      </c>
      <c r="C429" t="s">
        <v>75</v>
      </c>
      <c r="D429">
        <v>2003</v>
      </c>
      <c r="E429">
        <v>2003</v>
      </c>
      <c r="F429">
        <v>1</v>
      </c>
      <c r="G429" t="s">
        <v>66</v>
      </c>
      <c r="H429">
        <v>738.56</v>
      </c>
      <c r="I429">
        <v>34.04</v>
      </c>
      <c r="J429" t="s">
        <v>67</v>
      </c>
      <c r="K429">
        <v>7.2</v>
      </c>
      <c r="L429" t="s">
        <v>67</v>
      </c>
      <c r="M429">
        <v>22.88</v>
      </c>
      <c r="N429" t="s">
        <v>67</v>
      </c>
      <c r="O429">
        <v>10.96</v>
      </c>
      <c r="P429" t="s">
        <v>67</v>
      </c>
      <c r="Q429">
        <v>3.53</v>
      </c>
      <c r="R429" t="s">
        <v>67</v>
      </c>
      <c r="S429">
        <v>5.95</v>
      </c>
      <c r="T429" t="s">
        <v>67</v>
      </c>
      <c r="U429">
        <v>1.7999999999999999E-2</v>
      </c>
      <c r="V429" t="s">
        <v>67</v>
      </c>
      <c r="W429">
        <v>1.0999999999999999E-2</v>
      </c>
      <c r="X429" t="s">
        <v>67</v>
      </c>
      <c r="Y429">
        <v>7.0000000000000001E-3</v>
      </c>
      <c r="Z429" t="s">
        <v>67</v>
      </c>
      <c r="AA429">
        <v>7.0000000000000001E-3</v>
      </c>
      <c r="AB429" t="s">
        <v>68</v>
      </c>
      <c r="AC429">
        <v>0.17</v>
      </c>
      <c r="AD429" t="s">
        <v>68</v>
      </c>
      <c r="AE429">
        <v>0.14000000000000001</v>
      </c>
      <c r="AF429" t="s">
        <v>68</v>
      </c>
      <c r="AG429">
        <v>0.05</v>
      </c>
      <c r="AH429" t="s">
        <v>68</v>
      </c>
      <c r="AI429">
        <v>0.02</v>
      </c>
      <c r="AJ429" t="s">
        <v>68</v>
      </c>
      <c r="AK429">
        <v>0.08</v>
      </c>
      <c r="AL429" t="s">
        <v>67</v>
      </c>
      <c r="AM429">
        <v>0.05</v>
      </c>
      <c r="AN429" t="s">
        <v>67</v>
      </c>
      <c r="AO429">
        <v>6.0000000000000001E-3</v>
      </c>
      <c r="AP429" t="s">
        <v>70</v>
      </c>
      <c r="AQ429">
        <v>8.6999999999999994E-2</v>
      </c>
      <c r="AR429" t="s">
        <v>67</v>
      </c>
      <c r="AS429">
        <v>1.25</v>
      </c>
      <c r="AT429" t="s">
        <v>67</v>
      </c>
      <c r="AU429">
        <v>0.3</v>
      </c>
      <c r="AV429" t="s">
        <v>67</v>
      </c>
      <c r="AW429">
        <v>2.04</v>
      </c>
      <c r="AX429" t="s">
        <v>67</v>
      </c>
      <c r="AY429">
        <v>0.85</v>
      </c>
      <c r="AZ429" t="s">
        <v>67</v>
      </c>
      <c r="BA429">
        <v>0.06</v>
      </c>
      <c r="BB429" t="s">
        <v>67</v>
      </c>
      <c r="BC429">
        <v>0.59</v>
      </c>
      <c r="BD429" t="s">
        <v>67</v>
      </c>
      <c r="BE429">
        <v>1.55</v>
      </c>
      <c r="BF429" t="s">
        <v>61</v>
      </c>
    </row>
    <row r="430" spans="1:58" x14ac:dyDescent="0.25">
      <c r="A430" t="s">
        <v>58</v>
      </c>
      <c r="B430">
        <v>2</v>
      </c>
      <c r="C430" t="s">
        <v>75</v>
      </c>
      <c r="D430">
        <v>2003</v>
      </c>
      <c r="E430">
        <v>2003</v>
      </c>
      <c r="F430">
        <v>2</v>
      </c>
      <c r="G430" t="s">
        <v>66</v>
      </c>
      <c r="H430">
        <v>418.94</v>
      </c>
      <c r="I430">
        <v>17.440000000000001</v>
      </c>
      <c r="J430" t="s">
        <v>67</v>
      </c>
      <c r="K430">
        <v>7.25</v>
      </c>
      <c r="L430" t="s">
        <v>67</v>
      </c>
      <c r="M430">
        <v>23.63</v>
      </c>
      <c r="N430" t="s">
        <v>67</v>
      </c>
      <c r="O430">
        <v>11.54</v>
      </c>
      <c r="P430" t="s">
        <v>67</v>
      </c>
      <c r="Q430">
        <v>3.02</v>
      </c>
      <c r="R430" t="s">
        <v>67</v>
      </c>
      <c r="S430">
        <v>6.23</v>
      </c>
      <c r="T430" t="s">
        <v>67</v>
      </c>
      <c r="U430">
        <v>1.7000000000000001E-2</v>
      </c>
      <c r="V430" t="s">
        <v>67</v>
      </c>
      <c r="W430">
        <v>1.0999999999999999E-2</v>
      </c>
      <c r="X430" t="s">
        <v>67</v>
      </c>
      <c r="Y430">
        <v>7.0000000000000001E-3</v>
      </c>
      <c r="Z430" t="s">
        <v>67</v>
      </c>
      <c r="AA430">
        <v>7.0000000000000001E-3</v>
      </c>
      <c r="AB430" t="s">
        <v>68</v>
      </c>
      <c r="AC430">
        <v>0.13</v>
      </c>
      <c r="AD430" t="s">
        <v>68</v>
      </c>
      <c r="AE430">
        <v>0.11</v>
      </c>
      <c r="AF430" t="s">
        <v>68</v>
      </c>
      <c r="AG430">
        <v>0.04</v>
      </c>
      <c r="AH430" t="s">
        <v>68</v>
      </c>
      <c r="AI430">
        <v>0.02</v>
      </c>
      <c r="AJ430" t="s">
        <v>68</v>
      </c>
      <c r="AK430">
        <v>0.06</v>
      </c>
      <c r="AL430" t="s">
        <v>67</v>
      </c>
      <c r="AM430">
        <v>0.04</v>
      </c>
      <c r="AN430" t="s">
        <v>67</v>
      </c>
      <c r="AO430">
        <v>5.0000000000000001E-3</v>
      </c>
      <c r="AP430" t="s">
        <v>70</v>
      </c>
      <c r="AQ430">
        <v>6.4000000000000001E-2</v>
      </c>
      <c r="AR430" t="s">
        <v>67</v>
      </c>
      <c r="AS430">
        <v>1.36</v>
      </c>
      <c r="AT430" t="s">
        <v>67</v>
      </c>
      <c r="AU430">
        <v>0.3</v>
      </c>
      <c r="AV430" t="s">
        <v>67</v>
      </c>
      <c r="AW430">
        <v>2.14</v>
      </c>
      <c r="AX430" t="s">
        <v>67</v>
      </c>
      <c r="AY430">
        <v>0.88</v>
      </c>
      <c r="AZ430" t="s">
        <v>67</v>
      </c>
      <c r="BA430">
        <v>7.0000000000000007E-2</v>
      </c>
      <c r="BB430" t="s">
        <v>67</v>
      </c>
      <c r="BC430">
        <v>0.55000000000000004</v>
      </c>
      <c r="BD430" t="s">
        <v>67</v>
      </c>
      <c r="BE430">
        <v>1.56</v>
      </c>
      <c r="BF430" t="s">
        <v>61</v>
      </c>
    </row>
    <row r="431" spans="1:58" x14ac:dyDescent="0.25">
      <c r="A431" t="s">
        <v>58</v>
      </c>
      <c r="B431">
        <v>2</v>
      </c>
      <c r="C431" t="s">
        <v>75</v>
      </c>
      <c r="D431">
        <v>2003</v>
      </c>
      <c r="E431">
        <v>2003</v>
      </c>
      <c r="F431">
        <v>3</v>
      </c>
      <c r="G431" t="s">
        <v>66</v>
      </c>
      <c r="H431">
        <v>1047.52</v>
      </c>
      <c r="I431">
        <v>48.28</v>
      </c>
      <c r="J431" t="s">
        <v>67</v>
      </c>
      <c r="K431">
        <v>7.12</v>
      </c>
      <c r="L431" t="s">
        <v>67</v>
      </c>
      <c r="M431">
        <v>21.4</v>
      </c>
      <c r="N431" t="s">
        <v>67</v>
      </c>
      <c r="O431">
        <v>10.58</v>
      </c>
      <c r="P431" t="s">
        <v>67</v>
      </c>
      <c r="Q431">
        <v>2.2599999999999998</v>
      </c>
      <c r="R431" t="s">
        <v>67</v>
      </c>
      <c r="S431">
        <v>5.73</v>
      </c>
      <c r="T431" t="s">
        <v>67</v>
      </c>
      <c r="U431">
        <v>1.4999999999999999E-2</v>
      </c>
      <c r="V431" t="s">
        <v>67</v>
      </c>
      <c r="W431">
        <v>1.2E-2</v>
      </c>
      <c r="X431" t="s">
        <v>67</v>
      </c>
      <c r="Y431">
        <v>6.0000000000000001E-3</v>
      </c>
      <c r="Z431" t="s">
        <v>67</v>
      </c>
      <c r="AA431">
        <v>4.0000000000000001E-3</v>
      </c>
      <c r="AB431" t="s">
        <v>68</v>
      </c>
      <c r="AC431">
        <v>0.1</v>
      </c>
      <c r="AD431" t="s">
        <v>68</v>
      </c>
      <c r="AE431">
        <v>0.09</v>
      </c>
      <c r="AF431" t="s">
        <v>68</v>
      </c>
      <c r="AG431">
        <v>0.03</v>
      </c>
      <c r="AH431" t="s">
        <v>68</v>
      </c>
      <c r="AI431">
        <v>0.01</v>
      </c>
      <c r="AJ431" t="s">
        <v>68</v>
      </c>
      <c r="AK431">
        <v>0.05</v>
      </c>
      <c r="AL431" t="s">
        <v>67</v>
      </c>
      <c r="AM431">
        <v>0.04</v>
      </c>
      <c r="AN431" t="s">
        <v>67</v>
      </c>
      <c r="AO431">
        <v>1.0999999999999999E-2</v>
      </c>
      <c r="AP431" t="s">
        <v>70</v>
      </c>
      <c r="AQ431">
        <v>4.8000000000000001E-2</v>
      </c>
      <c r="AR431" t="s">
        <v>67</v>
      </c>
      <c r="AS431">
        <v>1.27</v>
      </c>
      <c r="AT431" t="s">
        <v>67</v>
      </c>
      <c r="AU431">
        <v>0.27</v>
      </c>
      <c r="AV431" t="s">
        <v>67</v>
      </c>
      <c r="AW431">
        <v>1.99</v>
      </c>
      <c r="AX431" t="s">
        <v>67</v>
      </c>
      <c r="AY431">
        <v>0.77</v>
      </c>
      <c r="AZ431" t="s">
        <v>67</v>
      </c>
      <c r="BA431">
        <v>0.11</v>
      </c>
      <c r="BB431" t="s">
        <v>67</v>
      </c>
      <c r="BC431">
        <v>0.66</v>
      </c>
      <c r="BD431" t="s">
        <v>67</v>
      </c>
      <c r="BF431" t="s">
        <v>64</v>
      </c>
    </row>
    <row r="432" spans="1:58" x14ac:dyDescent="0.25">
      <c r="A432" t="s">
        <v>58</v>
      </c>
      <c r="B432">
        <v>2</v>
      </c>
      <c r="C432" t="s">
        <v>75</v>
      </c>
      <c r="D432">
        <v>2003</v>
      </c>
      <c r="E432">
        <v>2003</v>
      </c>
      <c r="F432">
        <v>4</v>
      </c>
      <c r="G432" t="s">
        <v>66</v>
      </c>
      <c r="H432">
        <v>502.88</v>
      </c>
      <c r="I432">
        <v>22.43</v>
      </c>
      <c r="J432" t="s">
        <v>67</v>
      </c>
      <c r="K432">
        <v>7.24</v>
      </c>
      <c r="L432" t="s">
        <v>67</v>
      </c>
      <c r="M432">
        <v>22.97</v>
      </c>
      <c r="N432" t="s">
        <v>67</v>
      </c>
      <c r="O432">
        <v>11.33</v>
      </c>
      <c r="P432" t="s">
        <v>67</v>
      </c>
      <c r="Q432">
        <v>0.43</v>
      </c>
      <c r="R432" t="s">
        <v>67</v>
      </c>
      <c r="S432">
        <v>6.15</v>
      </c>
      <c r="T432" t="s">
        <v>67</v>
      </c>
      <c r="U432">
        <v>1.6E-2</v>
      </c>
      <c r="V432" t="s">
        <v>67</v>
      </c>
      <c r="W432">
        <v>1.0999999999999999E-2</v>
      </c>
      <c r="X432" t="s">
        <v>67</v>
      </c>
      <c r="Y432">
        <v>6.0000000000000001E-3</v>
      </c>
      <c r="Z432" t="s">
        <v>67</v>
      </c>
      <c r="AA432">
        <v>5.0000000000000001E-3</v>
      </c>
      <c r="AB432" t="s">
        <v>68</v>
      </c>
      <c r="AC432">
        <v>0.09</v>
      </c>
      <c r="AD432" t="s">
        <v>68</v>
      </c>
      <c r="AE432">
        <v>0.09</v>
      </c>
      <c r="AF432" t="s">
        <v>68</v>
      </c>
      <c r="AG432">
        <v>0.03</v>
      </c>
      <c r="AH432" t="s">
        <v>68</v>
      </c>
      <c r="AI432">
        <v>0</v>
      </c>
      <c r="AJ432" t="s">
        <v>68</v>
      </c>
      <c r="AK432">
        <v>0.04</v>
      </c>
      <c r="AL432" t="s">
        <v>67</v>
      </c>
      <c r="AM432">
        <v>0.04</v>
      </c>
      <c r="AN432" t="s">
        <v>67</v>
      </c>
      <c r="AO432">
        <v>1.0999999999999999E-2</v>
      </c>
      <c r="AP432" t="s">
        <v>70</v>
      </c>
      <c r="AQ432">
        <v>4.2999999999999997E-2</v>
      </c>
      <c r="AR432" t="s">
        <v>67</v>
      </c>
      <c r="AS432">
        <v>1.34</v>
      </c>
      <c r="AT432" t="s">
        <v>67</v>
      </c>
      <c r="AU432">
        <v>0.3</v>
      </c>
      <c r="AV432" t="s">
        <v>67</v>
      </c>
      <c r="AW432">
        <v>2.17</v>
      </c>
      <c r="AX432" t="s">
        <v>67</v>
      </c>
      <c r="AY432">
        <v>0.74</v>
      </c>
      <c r="AZ432" t="s">
        <v>67</v>
      </c>
      <c r="BA432">
        <v>0.1</v>
      </c>
      <c r="BB432" t="s">
        <v>67</v>
      </c>
      <c r="BC432">
        <v>0.62</v>
      </c>
      <c r="BD432" t="s">
        <v>67</v>
      </c>
      <c r="BF432" t="s">
        <v>64</v>
      </c>
    </row>
    <row r="433" spans="1:58" x14ac:dyDescent="0.25">
      <c r="A433" t="s">
        <v>58</v>
      </c>
      <c r="B433">
        <v>2</v>
      </c>
      <c r="C433" t="s">
        <v>75</v>
      </c>
      <c r="D433">
        <v>2003</v>
      </c>
      <c r="E433">
        <v>2003</v>
      </c>
      <c r="F433">
        <v>5</v>
      </c>
      <c r="G433" t="s">
        <v>66</v>
      </c>
      <c r="H433">
        <v>338.69</v>
      </c>
      <c r="I433">
        <v>15.61</v>
      </c>
      <c r="J433" t="s">
        <v>67</v>
      </c>
      <c r="K433">
        <v>7.24</v>
      </c>
      <c r="L433" t="s">
        <v>67</v>
      </c>
      <c r="M433">
        <v>24.43</v>
      </c>
      <c r="N433" t="s">
        <v>67</v>
      </c>
      <c r="O433">
        <v>12.42</v>
      </c>
      <c r="P433" t="s">
        <v>67</v>
      </c>
      <c r="Q433">
        <v>0.57999999999999996</v>
      </c>
      <c r="R433" t="s">
        <v>67</v>
      </c>
      <c r="S433">
        <v>6.49</v>
      </c>
      <c r="T433" t="s">
        <v>67</v>
      </c>
      <c r="U433">
        <v>1.2E-2</v>
      </c>
      <c r="V433" t="s">
        <v>67</v>
      </c>
      <c r="W433">
        <v>8.9999999999999993E-3</v>
      </c>
      <c r="X433" t="s">
        <v>67</v>
      </c>
      <c r="Y433">
        <v>6.0000000000000001E-3</v>
      </c>
      <c r="Z433" t="s">
        <v>67</v>
      </c>
      <c r="AA433">
        <v>3.0000000000000001E-3</v>
      </c>
      <c r="AB433" t="s">
        <v>68</v>
      </c>
      <c r="AC433">
        <v>0.09</v>
      </c>
      <c r="AD433" t="s">
        <v>68</v>
      </c>
      <c r="AE433">
        <v>0.08</v>
      </c>
      <c r="AF433" t="s">
        <v>68</v>
      </c>
      <c r="AG433">
        <v>0.03</v>
      </c>
      <c r="AH433" t="s">
        <v>68</v>
      </c>
      <c r="AI433">
        <v>0.01</v>
      </c>
      <c r="AJ433" t="s">
        <v>68</v>
      </c>
      <c r="AK433">
        <v>0.05</v>
      </c>
      <c r="AL433" t="s">
        <v>67</v>
      </c>
      <c r="AM433">
        <v>0.04</v>
      </c>
      <c r="AN433" t="s">
        <v>67</v>
      </c>
      <c r="AO433">
        <v>1.2999999999999999E-2</v>
      </c>
      <c r="AP433" t="s">
        <v>67</v>
      </c>
      <c r="AQ433">
        <v>3.5999999999999997E-2</v>
      </c>
      <c r="AR433" t="s">
        <v>67</v>
      </c>
      <c r="AS433">
        <v>1.43</v>
      </c>
      <c r="AT433" t="s">
        <v>67</v>
      </c>
      <c r="AU433">
        <v>0.33</v>
      </c>
      <c r="AV433" t="s">
        <v>67</v>
      </c>
      <c r="AW433">
        <v>2.4900000000000002</v>
      </c>
      <c r="AX433" t="s">
        <v>67</v>
      </c>
      <c r="AY433">
        <v>0.85</v>
      </c>
      <c r="AZ433" t="s">
        <v>67</v>
      </c>
      <c r="BA433">
        <v>0.09</v>
      </c>
      <c r="BB433" t="s">
        <v>67</v>
      </c>
      <c r="BC433">
        <v>0.56999999999999995</v>
      </c>
      <c r="BD433" t="s">
        <v>67</v>
      </c>
      <c r="BE433">
        <v>0.72</v>
      </c>
      <c r="BF433" t="s">
        <v>61</v>
      </c>
    </row>
    <row r="434" spans="1:58" x14ac:dyDescent="0.25">
      <c r="A434" t="s">
        <v>58</v>
      </c>
      <c r="B434">
        <v>2</v>
      </c>
      <c r="C434" t="s">
        <v>75</v>
      </c>
      <c r="D434">
        <v>2003</v>
      </c>
      <c r="E434">
        <v>2003</v>
      </c>
      <c r="F434">
        <v>6</v>
      </c>
      <c r="G434" t="s">
        <v>60</v>
      </c>
      <c r="H434">
        <v>80.94</v>
      </c>
      <c r="I434">
        <v>3.61</v>
      </c>
      <c r="J434" t="s">
        <v>67</v>
      </c>
      <c r="K434">
        <v>7.4</v>
      </c>
      <c r="L434" t="s">
        <v>67</v>
      </c>
      <c r="M434">
        <v>30.29</v>
      </c>
      <c r="N434" t="s">
        <v>67</v>
      </c>
      <c r="O434">
        <v>15.25</v>
      </c>
      <c r="P434" t="s">
        <v>67</v>
      </c>
      <c r="Q434">
        <v>0.72</v>
      </c>
      <c r="R434" t="s">
        <v>67</v>
      </c>
      <c r="S434">
        <v>7.69</v>
      </c>
      <c r="T434" t="s">
        <v>67</v>
      </c>
      <c r="U434">
        <v>0.02</v>
      </c>
      <c r="V434" t="s">
        <v>67</v>
      </c>
      <c r="W434">
        <v>1.4999999999999999E-2</v>
      </c>
      <c r="X434" t="s">
        <v>67</v>
      </c>
      <c r="Y434">
        <v>8.9999999999999993E-3</v>
      </c>
      <c r="Z434" t="s">
        <v>67</v>
      </c>
      <c r="AA434">
        <v>5.0000000000000001E-3</v>
      </c>
      <c r="AB434" t="s">
        <v>68</v>
      </c>
      <c r="AC434">
        <v>0.1</v>
      </c>
      <c r="AD434" t="s">
        <v>68</v>
      </c>
      <c r="AE434">
        <v>0.1</v>
      </c>
      <c r="AF434" t="s">
        <v>68</v>
      </c>
      <c r="AG434">
        <v>0.04</v>
      </c>
      <c r="AH434" t="s">
        <v>68</v>
      </c>
      <c r="AI434">
        <v>0.01</v>
      </c>
      <c r="AJ434" t="s">
        <v>68</v>
      </c>
      <c r="AK434">
        <v>7.0000000000000007E-2</v>
      </c>
      <c r="AL434" t="s">
        <v>67</v>
      </c>
      <c r="AM434">
        <v>0.06</v>
      </c>
      <c r="AN434" t="s">
        <v>67</v>
      </c>
      <c r="AO434">
        <v>2.5000000000000001E-2</v>
      </c>
      <c r="AP434" t="s">
        <v>67</v>
      </c>
      <c r="AQ434">
        <v>3.9E-2</v>
      </c>
      <c r="AR434" t="s">
        <v>67</v>
      </c>
      <c r="AS434">
        <v>1.75</v>
      </c>
      <c r="AT434" t="s">
        <v>67</v>
      </c>
      <c r="AU434">
        <v>0.42</v>
      </c>
      <c r="AV434" t="s">
        <v>67</v>
      </c>
      <c r="AW434">
        <v>2.65</v>
      </c>
      <c r="AX434" t="s">
        <v>67</v>
      </c>
      <c r="AY434">
        <v>1.02</v>
      </c>
      <c r="AZ434" t="s">
        <v>67</v>
      </c>
      <c r="BA434">
        <v>0.12</v>
      </c>
      <c r="BB434" t="s">
        <v>67</v>
      </c>
      <c r="BC434">
        <v>0.96</v>
      </c>
      <c r="BD434" t="s">
        <v>67</v>
      </c>
      <c r="BE434">
        <v>0.7</v>
      </c>
      <c r="BF434" t="s">
        <v>67</v>
      </c>
    </row>
    <row r="435" spans="1:58" x14ac:dyDescent="0.25">
      <c r="A435" t="s">
        <v>58</v>
      </c>
      <c r="B435">
        <v>2</v>
      </c>
      <c r="C435" t="s">
        <v>75</v>
      </c>
      <c r="D435">
        <v>2003</v>
      </c>
      <c r="E435">
        <v>2003</v>
      </c>
      <c r="F435">
        <v>7</v>
      </c>
      <c r="G435" t="s">
        <v>60</v>
      </c>
      <c r="H435">
        <v>37.1</v>
      </c>
      <c r="I435">
        <v>1.71</v>
      </c>
      <c r="J435" t="s">
        <v>67</v>
      </c>
      <c r="K435">
        <v>7.41</v>
      </c>
      <c r="L435" t="s">
        <v>67</v>
      </c>
      <c r="M435">
        <v>35.19</v>
      </c>
      <c r="N435" t="s">
        <v>67</v>
      </c>
      <c r="O435">
        <v>17.5</v>
      </c>
      <c r="P435" t="s">
        <v>67</v>
      </c>
      <c r="Q435">
        <v>1.28</v>
      </c>
      <c r="R435" t="s">
        <v>67</v>
      </c>
      <c r="S435">
        <v>8.59</v>
      </c>
      <c r="T435" t="s">
        <v>67</v>
      </c>
      <c r="U435">
        <v>2.5999999999999999E-2</v>
      </c>
      <c r="V435" t="s">
        <v>67</v>
      </c>
      <c r="W435">
        <v>2.3E-2</v>
      </c>
      <c r="X435" t="s">
        <v>67</v>
      </c>
      <c r="Y435">
        <v>1.0999999999999999E-2</v>
      </c>
      <c r="Z435" t="s">
        <v>67</v>
      </c>
      <c r="AA435">
        <v>3.0000000000000001E-3</v>
      </c>
      <c r="AB435" t="s">
        <v>68</v>
      </c>
      <c r="AC435">
        <v>0.13</v>
      </c>
      <c r="AD435" t="s">
        <v>68</v>
      </c>
      <c r="AE435">
        <v>0.13</v>
      </c>
      <c r="AF435" t="s">
        <v>68</v>
      </c>
      <c r="AG435">
        <v>0.05</v>
      </c>
      <c r="AH435" t="s">
        <v>68</v>
      </c>
      <c r="AI435">
        <v>0.01</v>
      </c>
      <c r="AJ435" t="s">
        <v>68</v>
      </c>
      <c r="AK435">
        <v>0.08</v>
      </c>
      <c r="AL435" t="s">
        <v>67</v>
      </c>
      <c r="AM435">
        <v>7.0000000000000007E-2</v>
      </c>
      <c r="AN435" t="s">
        <v>67</v>
      </c>
      <c r="AO435">
        <v>0.02</v>
      </c>
      <c r="AP435" t="s">
        <v>67</v>
      </c>
      <c r="AQ435">
        <v>0.06</v>
      </c>
      <c r="AR435" t="s">
        <v>67</v>
      </c>
      <c r="AS435">
        <v>2.04</v>
      </c>
      <c r="AT435" t="s">
        <v>67</v>
      </c>
      <c r="AU435">
        <v>0.51</v>
      </c>
      <c r="AV435" t="s">
        <v>67</v>
      </c>
      <c r="AW435">
        <v>3.14</v>
      </c>
      <c r="AX435" t="s">
        <v>67</v>
      </c>
      <c r="AY435">
        <v>1</v>
      </c>
      <c r="AZ435" t="s">
        <v>67</v>
      </c>
      <c r="BA435">
        <v>0.14000000000000001</v>
      </c>
      <c r="BB435" t="s">
        <v>67</v>
      </c>
      <c r="BC435">
        <v>0.63</v>
      </c>
      <c r="BD435" t="s">
        <v>67</v>
      </c>
      <c r="BE435">
        <v>0.83</v>
      </c>
      <c r="BF435" t="s">
        <v>67</v>
      </c>
    </row>
    <row r="436" spans="1:58" x14ac:dyDescent="0.25">
      <c r="A436" t="s">
        <v>58</v>
      </c>
      <c r="B436">
        <v>2</v>
      </c>
      <c r="C436" t="s">
        <v>75</v>
      </c>
      <c r="D436">
        <v>2003</v>
      </c>
      <c r="E436">
        <v>2003</v>
      </c>
      <c r="F436">
        <v>8</v>
      </c>
      <c r="G436" t="s">
        <v>60</v>
      </c>
      <c r="H436">
        <v>26.04</v>
      </c>
      <c r="I436">
        <v>1.2</v>
      </c>
      <c r="J436" t="s">
        <v>67</v>
      </c>
      <c r="K436">
        <v>7.5</v>
      </c>
      <c r="L436" t="s">
        <v>67</v>
      </c>
      <c r="M436">
        <v>36.770000000000003</v>
      </c>
      <c r="N436" t="s">
        <v>67</v>
      </c>
      <c r="O436">
        <v>18.54</v>
      </c>
      <c r="P436" t="s">
        <v>67</v>
      </c>
      <c r="Q436">
        <v>2.56</v>
      </c>
      <c r="R436" t="s">
        <v>67</v>
      </c>
      <c r="S436">
        <v>8.8699999999999992</v>
      </c>
      <c r="T436" t="s">
        <v>67</v>
      </c>
      <c r="U436">
        <v>2.7E-2</v>
      </c>
      <c r="V436" t="s">
        <v>67</v>
      </c>
      <c r="W436">
        <v>2.1000000000000001E-2</v>
      </c>
      <c r="X436" t="s">
        <v>67</v>
      </c>
      <c r="Y436">
        <v>1.0999999999999999E-2</v>
      </c>
      <c r="Z436" t="s">
        <v>67</v>
      </c>
      <c r="AA436">
        <v>6.0000000000000001E-3</v>
      </c>
      <c r="AB436" t="s">
        <v>68</v>
      </c>
      <c r="AC436">
        <v>0.14000000000000001</v>
      </c>
      <c r="AD436" t="s">
        <v>68</v>
      </c>
      <c r="AE436">
        <v>0.12</v>
      </c>
      <c r="AF436" t="s">
        <v>68</v>
      </c>
      <c r="AG436">
        <v>0.04</v>
      </c>
      <c r="AH436" t="s">
        <v>68</v>
      </c>
      <c r="AI436">
        <v>0.02</v>
      </c>
      <c r="AJ436" t="s">
        <v>68</v>
      </c>
      <c r="AK436">
        <v>7.0000000000000007E-2</v>
      </c>
      <c r="AL436" t="s">
        <v>67</v>
      </c>
      <c r="AM436">
        <v>0.05</v>
      </c>
      <c r="AN436" t="s">
        <v>67</v>
      </c>
      <c r="AO436">
        <v>1.4E-2</v>
      </c>
      <c r="AP436" t="s">
        <v>67</v>
      </c>
      <c r="AQ436">
        <v>6.3E-2</v>
      </c>
      <c r="AR436" t="s">
        <v>67</v>
      </c>
      <c r="AS436">
        <v>2.2599999999999998</v>
      </c>
      <c r="AT436" t="s">
        <v>67</v>
      </c>
      <c r="AU436">
        <v>0.52</v>
      </c>
      <c r="AV436" t="s">
        <v>67</v>
      </c>
      <c r="AW436">
        <v>3.47</v>
      </c>
      <c r="AX436" t="s">
        <v>67</v>
      </c>
      <c r="AY436">
        <v>1.1000000000000001</v>
      </c>
      <c r="AZ436" t="s">
        <v>67</v>
      </c>
      <c r="BA436">
        <v>0.14000000000000001</v>
      </c>
      <c r="BB436" t="s">
        <v>67</v>
      </c>
      <c r="BC436">
        <v>0.74</v>
      </c>
      <c r="BD436" t="s">
        <v>67</v>
      </c>
      <c r="BE436">
        <v>0.73</v>
      </c>
      <c r="BF436" t="s">
        <v>67</v>
      </c>
    </row>
    <row r="437" spans="1:58" x14ac:dyDescent="0.25">
      <c r="A437" t="s">
        <v>58</v>
      </c>
      <c r="B437">
        <v>2</v>
      </c>
      <c r="C437" t="s">
        <v>75</v>
      </c>
      <c r="D437">
        <v>2003</v>
      </c>
      <c r="E437">
        <v>2003</v>
      </c>
      <c r="F437">
        <v>9</v>
      </c>
      <c r="G437" t="s">
        <v>60</v>
      </c>
      <c r="H437">
        <v>24.89</v>
      </c>
      <c r="I437">
        <v>1.1100000000000001</v>
      </c>
      <c r="J437" t="s">
        <v>67</v>
      </c>
      <c r="K437">
        <v>7.43</v>
      </c>
      <c r="L437" t="s">
        <v>67</v>
      </c>
      <c r="M437">
        <v>37.49</v>
      </c>
      <c r="N437" t="s">
        <v>67</v>
      </c>
      <c r="O437">
        <v>17.79</v>
      </c>
      <c r="P437" t="s">
        <v>67</v>
      </c>
      <c r="Q437">
        <v>1.99</v>
      </c>
      <c r="R437" t="s">
        <v>67</v>
      </c>
      <c r="S437">
        <v>8.66</v>
      </c>
      <c r="T437" t="s">
        <v>67</v>
      </c>
      <c r="U437">
        <v>2.7E-2</v>
      </c>
      <c r="V437" t="s">
        <v>67</v>
      </c>
      <c r="W437">
        <v>0.02</v>
      </c>
      <c r="X437" t="s">
        <v>67</v>
      </c>
      <c r="Y437">
        <v>1.2999999999999999E-2</v>
      </c>
      <c r="Z437" t="s">
        <v>67</v>
      </c>
      <c r="AA437">
        <v>6.0000000000000001E-3</v>
      </c>
      <c r="AB437" t="s">
        <v>68</v>
      </c>
      <c r="AC437">
        <v>0.15</v>
      </c>
      <c r="AD437" t="s">
        <v>68</v>
      </c>
      <c r="AE437">
        <v>0.13</v>
      </c>
      <c r="AF437" t="s">
        <v>68</v>
      </c>
      <c r="AG437">
        <v>0.05</v>
      </c>
      <c r="AH437" t="s">
        <v>68</v>
      </c>
      <c r="AI437">
        <v>0.02</v>
      </c>
      <c r="AJ437" t="s">
        <v>68</v>
      </c>
      <c r="AK437">
        <v>0.08</v>
      </c>
      <c r="AL437" t="s">
        <v>67</v>
      </c>
      <c r="AM437">
        <v>0.06</v>
      </c>
      <c r="AN437" t="s">
        <v>67</v>
      </c>
      <c r="AO437">
        <v>8.9999999999999993E-3</v>
      </c>
      <c r="AP437" t="s">
        <v>70</v>
      </c>
      <c r="AQ437">
        <v>7.0999999999999994E-2</v>
      </c>
      <c r="AR437" t="s">
        <v>67</v>
      </c>
      <c r="AS437">
        <v>2.23</v>
      </c>
      <c r="AT437" t="s">
        <v>67</v>
      </c>
      <c r="AU437">
        <v>0.5</v>
      </c>
      <c r="AV437" t="s">
        <v>67</v>
      </c>
      <c r="AW437">
        <v>3.37</v>
      </c>
      <c r="AX437" t="s">
        <v>67</v>
      </c>
      <c r="AY437">
        <v>1.1100000000000001</v>
      </c>
      <c r="AZ437" t="s">
        <v>67</v>
      </c>
      <c r="BA437">
        <v>0.14000000000000001</v>
      </c>
      <c r="BB437" t="s">
        <v>67</v>
      </c>
      <c r="BC437">
        <v>1.22</v>
      </c>
      <c r="BD437" t="s">
        <v>67</v>
      </c>
      <c r="BE437">
        <v>0.84</v>
      </c>
      <c r="BF437" t="s">
        <v>67</v>
      </c>
    </row>
    <row r="438" spans="1:58" x14ac:dyDescent="0.25">
      <c r="A438" t="s">
        <v>58</v>
      </c>
      <c r="B438">
        <v>2</v>
      </c>
      <c r="C438" t="s">
        <v>75</v>
      </c>
      <c r="D438">
        <v>2004</v>
      </c>
      <c r="E438">
        <v>2003</v>
      </c>
      <c r="F438">
        <v>10</v>
      </c>
      <c r="G438" t="s">
        <v>66</v>
      </c>
      <c r="H438">
        <v>35.369999999999997</v>
      </c>
      <c r="I438">
        <v>1.63</v>
      </c>
      <c r="J438" t="s">
        <v>67</v>
      </c>
      <c r="K438">
        <v>7.4</v>
      </c>
      <c r="L438" t="s">
        <v>67</v>
      </c>
      <c r="M438">
        <v>36.86</v>
      </c>
      <c r="N438" t="s">
        <v>67</v>
      </c>
      <c r="O438">
        <v>17.37</v>
      </c>
      <c r="P438" t="s">
        <v>67</v>
      </c>
      <c r="Q438">
        <v>1.5</v>
      </c>
      <c r="R438" t="s">
        <v>67</v>
      </c>
      <c r="S438">
        <v>8.32</v>
      </c>
      <c r="T438" t="s">
        <v>67</v>
      </c>
      <c r="U438">
        <v>2.3E-2</v>
      </c>
      <c r="V438" t="s">
        <v>67</v>
      </c>
      <c r="W438">
        <v>1.9E-2</v>
      </c>
      <c r="X438" t="s">
        <v>67</v>
      </c>
      <c r="Y438">
        <v>1.0999999999999999E-2</v>
      </c>
      <c r="Z438" t="s">
        <v>67</v>
      </c>
      <c r="AA438">
        <v>4.0000000000000001E-3</v>
      </c>
      <c r="AB438" t="s">
        <v>68</v>
      </c>
      <c r="AC438">
        <v>0.16</v>
      </c>
      <c r="AD438" t="s">
        <v>68</v>
      </c>
      <c r="AE438">
        <v>0.14000000000000001</v>
      </c>
      <c r="AF438" t="s">
        <v>68</v>
      </c>
      <c r="AG438">
        <v>0.05</v>
      </c>
      <c r="AH438" t="s">
        <v>68</v>
      </c>
      <c r="AI438">
        <v>0.02</v>
      </c>
      <c r="AJ438" t="s">
        <v>68</v>
      </c>
      <c r="AK438">
        <v>0.08</v>
      </c>
      <c r="AL438" t="s">
        <v>67</v>
      </c>
      <c r="AM438">
        <v>0.06</v>
      </c>
      <c r="AN438" t="s">
        <v>67</v>
      </c>
      <c r="AO438">
        <v>1.0999999999999999E-2</v>
      </c>
      <c r="AP438" t="s">
        <v>70</v>
      </c>
      <c r="AQ438">
        <v>8.4000000000000005E-2</v>
      </c>
      <c r="AR438" t="s">
        <v>67</v>
      </c>
      <c r="AS438">
        <v>2.11</v>
      </c>
      <c r="AT438" t="s">
        <v>67</v>
      </c>
      <c r="AU438">
        <v>0.49</v>
      </c>
      <c r="AV438" t="s">
        <v>67</v>
      </c>
      <c r="AW438">
        <v>3.25</v>
      </c>
      <c r="AX438" t="s">
        <v>67</v>
      </c>
      <c r="AY438">
        <v>1.07</v>
      </c>
      <c r="AZ438" t="s">
        <v>67</v>
      </c>
      <c r="BA438">
        <v>0.14000000000000001</v>
      </c>
      <c r="BB438" t="s">
        <v>67</v>
      </c>
      <c r="BC438">
        <v>1.02</v>
      </c>
      <c r="BD438" t="s">
        <v>67</v>
      </c>
      <c r="BE438">
        <v>1.06</v>
      </c>
      <c r="BF438" t="s">
        <v>61</v>
      </c>
    </row>
    <row r="439" spans="1:58" x14ac:dyDescent="0.25">
      <c r="A439" t="s">
        <v>58</v>
      </c>
      <c r="B439">
        <v>2</v>
      </c>
      <c r="C439" t="s">
        <v>75</v>
      </c>
      <c r="D439">
        <v>2004</v>
      </c>
      <c r="E439">
        <v>2003</v>
      </c>
      <c r="F439">
        <v>11</v>
      </c>
      <c r="G439" t="s">
        <v>66</v>
      </c>
      <c r="H439">
        <v>198.19</v>
      </c>
      <c r="I439">
        <v>8.84</v>
      </c>
      <c r="J439" t="s">
        <v>67</v>
      </c>
      <c r="K439">
        <v>7.21</v>
      </c>
      <c r="L439" t="s">
        <v>67</v>
      </c>
      <c r="M439">
        <v>28.39</v>
      </c>
      <c r="N439" t="s">
        <v>67</v>
      </c>
      <c r="O439">
        <v>12.12</v>
      </c>
      <c r="P439" t="s">
        <v>67</v>
      </c>
      <c r="Q439">
        <v>6.39</v>
      </c>
      <c r="R439" t="s">
        <v>67</v>
      </c>
      <c r="S439">
        <v>6.49</v>
      </c>
      <c r="T439" t="s">
        <v>67</v>
      </c>
      <c r="U439">
        <v>1.9E-2</v>
      </c>
      <c r="V439" t="s">
        <v>67</v>
      </c>
      <c r="W439">
        <v>1.4E-2</v>
      </c>
      <c r="X439" t="s">
        <v>67</v>
      </c>
      <c r="Y439">
        <v>8.9999999999999993E-3</v>
      </c>
      <c r="Z439" t="s">
        <v>67</v>
      </c>
      <c r="AA439">
        <v>5.0000000000000001E-3</v>
      </c>
      <c r="AB439" t="s">
        <v>68</v>
      </c>
      <c r="AC439">
        <v>0.22</v>
      </c>
      <c r="AD439" t="s">
        <v>68</v>
      </c>
      <c r="AE439">
        <v>0.2</v>
      </c>
      <c r="AF439" t="s">
        <v>68</v>
      </c>
      <c r="AG439">
        <v>0.04</v>
      </c>
      <c r="AH439" t="s">
        <v>68</v>
      </c>
      <c r="AI439">
        <v>0.02</v>
      </c>
      <c r="AJ439" t="s">
        <v>68</v>
      </c>
      <c r="AK439">
        <v>0.09</v>
      </c>
      <c r="AL439" t="s">
        <v>67</v>
      </c>
      <c r="AM439">
        <v>7.0000000000000007E-2</v>
      </c>
      <c r="AN439" t="s">
        <v>67</v>
      </c>
      <c r="AO439">
        <v>3.3000000000000002E-2</v>
      </c>
      <c r="AP439" t="s">
        <v>70</v>
      </c>
      <c r="AQ439">
        <v>0.13500000000000001</v>
      </c>
      <c r="AR439" t="s">
        <v>67</v>
      </c>
      <c r="AS439">
        <v>1.55</v>
      </c>
      <c r="AT439" t="s">
        <v>67</v>
      </c>
      <c r="AU439">
        <v>0.37</v>
      </c>
      <c r="AV439" t="s">
        <v>67</v>
      </c>
      <c r="AW439">
        <v>2.46</v>
      </c>
      <c r="AX439" t="s">
        <v>67</v>
      </c>
      <c r="AY439">
        <v>0.82</v>
      </c>
      <c r="AZ439" t="s">
        <v>67</v>
      </c>
      <c r="BA439">
        <v>0.11</v>
      </c>
      <c r="BB439" t="s">
        <v>67</v>
      </c>
      <c r="BC439">
        <v>0.87</v>
      </c>
      <c r="BD439" t="s">
        <v>67</v>
      </c>
      <c r="BE439">
        <v>1.34</v>
      </c>
      <c r="BF439" t="s">
        <v>67</v>
      </c>
    </row>
    <row r="440" spans="1:58" x14ac:dyDescent="0.25">
      <c r="A440" t="s">
        <v>58</v>
      </c>
      <c r="B440">
        <v>2</v>
      </c>
      <c r="C440" t="s">
        <v>75</v>
      </c>
      <c r="D440">
        <v>2004</v>
      </c>
      <c r="E440">
        <v>2003</v>
      </c>
      <c r="F440">
        <v>12</v>
      </c>
      <c r="G440" t="s">
        <v>66</v>
      </c>
      <c r="H440">
        <v>641.79</v>
      </c>
      <c r="I440">
        <v>29.58</v>
      </c>
      <c r="J440" t="s">
        <v>67</v>
      </c>
      <c r="K440">
        <v>7.12</v>
      </c>
      <c r="L440" t="s">
        <v>67</v>
      </c>
      <c r="M440">
        <v>22.7</v>
      </c>
      <c r="N440" t="s">
        <v>67</v>
      </c>
      <c r="O440">
        <v>10.87</v>
      </c>
      <c r="P440" t="s">
        <v>67</v>
      </c>
      <c r="Q440">
        <v>3.82</v>
      </c>
      <c r="R440" t="s">
        <v>67</v>
      </c>
      <c r="S440">
        <v>5.98</v>
      </c>
      <c r="T440" t="s">
        <v>67</v>
      </c>
      <c r="U440">
        <v>1.9E-2</v>
      </c>
      <c r="V440" t="s">
        <v>67</v>
      </c>
      <c r="W440">
        <v>1.0999999999999999E-2</v>
      </c>
      <c r="X440" t="s">
        <v>67</v>
      </c>
      <c r="Y440">
        <v>7.0000000000000001E-3</v>
      </c>
      <c r="Z440" t="s">
        <v>67</v>
      </c>
      <c r="AA440">
        <v>8.9999999999999993E-3</v>
      </c>
      <c r="AB440" t="s">
        <v>68</v>
      </c>
      <c r="AC440">
        <v>0.16</v>
      </c>
      <c r="AD440" t="s">
        <v>68</v>
      </c>
      <c r="AE440">
        <v>0.13</v>
      </c>
      <c r="AF440" t="s">
        <v>68</v>
      </c>
      <c r="AG440">
        <v>0.04</v>
      </c>
      <c r="AH440" t="s">
        <v>68</v>
      </c>
      <c r="AI440">
        <v>0.03</v>
      </c>
      <c r="AJ440" t="s">
        <v>68</v>
      </c>
      <c r="AK440">
        <v>0.08</v>
      </c>
      <c r="AL440" t="s">
        <v>67</v>
      </c>
      <c r="AM440">
        <v>0.05</v>
      </c>
      <c r="AN440" t="s">
        <v>67</v>
      </c>
      <c r="AO440">
        <v>1.2E-2</v>
      </c>
      <c r="AP440" t="s">
        <v>70</v>
      </c>
      <c r="AQ440">
        <v>7.8E-2</v>
      </c>
      <c r="AR440" t="s">
        <v>67</v>
      </c>
      <c r="AS440">
        <v>1.33</v>
      </c>
      <c r="AT440" t="s">
        <v>67</v>
      </c>
      <c r="AU440">
        <v>0.3</v>
      </c>
      <c r="AV440" t="s">
        <v>67</v>
      </c>
      <c r="AW440">
        <v>2.0499999999999998</v>
      </c>
      <c r="AX440" t="s">
        <v>67</v>
      </c>
      <c r="AY440">
        <v>0.68</v>
      </c>
      <c r="AZ440" t="s">
        <v>67</v>
      </c>
      <c r="BA440">
        <v>0.01</v>
      </c>
      <c r="BB440" t="s">
        <v>67</v>
      </c>
      <c r="BC440">
        <v>0.7</v>
      </c>
      <c r="BD440" t="s">
        <v>67</v>
      </c>
      <c r="BE440">
        <v>0.97</v>
      </c>
      <c r="BF440" t="s">
        <v>67</v>
      </c>
    </row>
    <row r="441" spans="1:58" x14ac:dyDescent="0.25">
      <c r="A441" t="s">
        <v>58</v>
      </c>
      <c r="B441">
        <v>2</v>
      </c>
      <c r="C441" t="s">
        <v>75</v>
      </c>
      <c r="D441">
        <v>2004</v>
      </c>
      <c r="E441">
        <v>2004</v>
      </c>
      <c r="F441">
        <v>1</v>
      </c>
      <c r="G441" t="s">
        <v>66</v>
      </c>
      <c r="H441">
        <v>860.06</v>
      </c>
      <c r="I441">
        <v>39.64</v>
      </c>
      <c r="J441" t="s">
        <v>67</v>
      </c>
      <c r="K441">
        <v>7.2</v>
      </c>
      <c r="L441" t="s">
        <v>67</v>
      </c>
      <c r="M441">
        <v>22.89</v>
      </c>
      <c r="N441" t="s">
        <v>67</v>
      </c>
      <c r="O441">
        <v>10.92</v>
      </c>
      <c r="P441" t="s">
        <v>67</v>
      </c>
      <c r="Q441">
        <v>1.55</v>
      </c>
      <c r="R441" t="s">
        <v>67</v>
      </c>
      <c r="S441">
        <v>5.84</v>
      </c>
      <c r="T441" t="s">
        <v>67</v>
      </c>
      <c r="U441">
        <v>1.4E-2</v>
      </c>
      <c r="V441" t="s">
        <v>67</v>
      </c>
      <c r="W441">
        <v>1.2999999999999999E-2</v>
      </c>
      <c r="X441" t="s">
        <v>67</v>
      </c>
      <c r="Y441">
        <v>6.0000000000000001E-3</v>
      </c>
      <c r="Z441" t="s">
        <v>67</v>
      </c>
      <c r="AA441">
        <v>1E-3</v>
      </c>
      <c r="AB441" t="s">
        <v>68</v>
      </c>
      <c r="AC441">
        <v>0.11</v>
      </c>
      <c r="AD441" t="s">
        <v>68</v>
      </c>
      <c r="AE441">
        <v>0.09</v>
      </c>
      <c r="AF441" t="s">
        <v>68</v>
      </c>
      <c r="AG441">
        <v>0.03</v>
      </c>
      <c r="AH441" t="s">
        <v>68</v>
      </c>
      <c r="AI441">
        <v>0.02</v>
      </c>
      <c r="AJ441" t="s">
        <v>68</v>
      </c>
      <c r="AK441">
        <v>0.06</v>
      </c>
      <c r="AL441" t="s">
        <v>67</v>
      </c>
      <c r="AM441">
        <v>0.04</v>
      </c>
      <c r="AN441" t="s">
        <v>67</v>
      </c>
      <c r="AO441">
        <v>1.4E-2</v>
      </c>
      <c r="AP441" t="s">
        <v>67</v>
      </c>
      <c r="AQ441">
        <v>0.05</v>
      </c>
      <c r="AR441" t="s">
        <v>67</v>
      </c>
      <c r="AS441">
        <v>1.3</v>
      </c>
      <c r="AT441" t="s">
        <v>67</v>
      </c>
      <c r="AU441">
        <v>0.28000000000000003</v>
      </c>
      <c r="AV441" t="s">
        <v>67</v>
      </c>
      <c r="AW441">
        <v>2.0299999999999998</v>
      </c>
      <c r="AX441" t="s">
        <v>67</v>
      </c>
      <c r="AY441">
        <v>0.69</v>
      </c>
      <c r="AZ441" t="s">
        <v>67</v>
      </c>
      <c r="BA441">
        <v>0.08</v>
      </c>
      <c r="BB441" t="s">
        <v>67</v>
      </c>
      <c r="BC441">
        <v>0.61</v>
      </c>
      <c r="BD441" t="s">
        <v>67</v>
      </c>
      <c r="BE441">
        <v>0.75</v>
      </c>
      <c r="BF441" t="s">
        <v>67</v>
      </c>
    </row>
    <row r="442" spans="1:58" x14ac:dyDescent="0.25">
      <c r="A442" t="s">
        <v>58</v>
      </c>
      <c r="B442">
        <v>2</v>
      </c>
      <c r="C442" t="s">
        <v>75</v>
      </c>
      <c r="D442">
        <v>2004</v>
      </c>
      <c r="E442">
        <v>2004</v>
      </c>
      <c r="F442">
        <v>2</v>
      </c>
      <c r="G442" t="s">
        <v>66</v>
      </c>
      <c r="H442">
        <v>466.42</v>
      </c>
      <c r="I442">
        <v>20.11</v>
      </c>
      <c r="J442" t="s">
        <v>67</v>
      </c>
      <c r="K442">
        <v>7.2</v>
      </c>
      <c r="L442" t="s">
        <v>67</v>
      </c>
      <c r="M442">
        <v>24.43</v>
      </c>
      <c r="N442" t="s">
        <v>67</v>
      </c>
      <c r="O442">
        <v>11.67</v>
      </c>
      <c r="P442" t="s">
        <v>67</v>
      </c>
      <c r="Q442">
        <v>0.78</v>
      </c>
      <c r="R442" t="s">
        <v>67</v>
      </c>
      <c r="S442">
        <v>6.28</v>
      </c>
      <c r="T442" t="s">
        <v>67</v>
      </c>
      <c r="U442">
        <v>1.2999999999999999E-2</v>
      </c>
      <c r="V442" t="s">
        <v>67</v>
      </c>
      <c r="W442">
        <v>1.4E-2</v>
      </c>
      <c r="X442" t="s">
        <v>67</v>
      </c>
      <c r="Y442">
        <v>7.0000000000000001E-3</v>
      </c>
      <c r="Z442" t="s">
        <v>67</v>
      </c>
      <c r="AA442">
        <v>0</v>
      </c>
      <c r="AB442" t="s">
        <v>68</v>
      </c>
      <c r="AC442">
        <v>0.09</v>
      </c>
      <c r="AD442" t="s">
        <v>68</v>
      </c>
      <c r="AE442">
        <v>0.08</v>
      </c>
      <c r="AF442" t="s">
        <v>68</v>
      </c>
      <c r="AG442">
        <v>0.02</v>
      </c>
      <c r="AH442" t="s">
        <v>68</v>
      </c>
      <c r="AI442">
        <v>0.02</v>
      </c>
      <c r="AJ442" t="s">
        <v>68</v>
      </c>
      <c r="AK442">
        <v>0.05</v>
      </c>
      <c r="AL442" t="s">
        <v>67</v>
      </c>
      <c r="AM442">
        <v>0.03</v>
      </c>
      <c r="AN442" t="s">
        <v>67</v>
      </c>
      <c r="AO442">
        <v>1.6E-2</v>
      </c>
      <c r="AP442" t="s">
        <v>70</v>
      </c>
      <c r="AQ442">
        <v>4.2000000000000003E-2</v>
      </c>
      <c r="AR442" t="s">
        <v>67</v>
      </c>
      <c r="AS442">
        <v>1.35</v>
      </c>
      <c r="AT442" t="s">
        <v>67</v>
      </c>
      <c r="AU442">
        <v>0.3</v>
      </c>
      <c r="AV442" t="s">
        <v>67</v>
      </c>
      <c r="AW442">
        <v>2.12</v>
      </c>
      <c r="AX442" t="s">
        <v>67</v>
      </c>
      <c r="AY442">
        <v>0.97</v>
      </c>
      <c r="AZ442" t="s">
        <v>67</v>
      </c>
      <c r="BA442">
        <v>0.11</v>
      </c>
      <c r="BB442" t="s">
        <v>67</v>
      </c>
      <c r="BC442">
        <v>0.56999999999999995</v>
      </c>
      <c r="BD442" t="s">
        <v>67</v>
      </c>
      <c r="BE442">
        <v>0.62</v>
      </c>
      <c r="BF442" t="s">
        <v>67</v>
      </c>
    </row>
    <row r="443" spans="1:58" x14ac:dyDescent="0.25">
      <c r="A443" t="s">
        <v>58</v>
      </c>
      <c r="B443">
        <v>2</v>
      </c>
      <c r="C443" t="s">
        <v>75</v>
      </c>
      <c r="D443">
        <v>2004</v>
      </c>
      <c r="E443">
        <v>2004</v>
      </c>
      <c r="F443">
        <v>3</v>
      </c>
      <c r="G443" t="s">
        <v>66</v>
      </c>
      <c r="H443">
        <v>477.11</v>
      </c>
      <c r="I443">
        <v>21.99</v>
      </c>
      <c r="J443" t="s">
        <v>67</v>
      </c>
      <c r="K443">
        <v>7.2</v>
      </c>
      <c r="L443" t="s">
        <v>67</v>
      </c>
      <c r="M443">
        <v>23.42</v>
      </c>
      <c r="N443" t="s">
        <v>67</v>
      </c>
      <c r="O443">
        <v>11.37</v>
      </c>
      <c r="P443" t="s">
        <v>67</v>
      </c>
      <c r="Q443">
        <v>0.25</v>
      </c>
      <c r="R443" t="s">
        <v>67</v>
      </c>
      <c r="S443">
        <v>6.3</v>
      </c>
      <c r="T443" t="s">
        <v>67</v>
      </c>
      <c r="U443">
        <v>1.4E-2</v>
      </c>
      <c r="V443" t="s">
        <v>67</v>
      </c>
      <c r="W443">
        <v>1.6E-2</v>
      </c>
      <c r="X443" t="s">
        <v>67</v>
      </c>
      <c r="Y443">
        <v>7.0000000000000001E-3</v>
      </c>
      <c r="Z443" t="s">
        <v>67</v>
      </c>
      <c r="AA443">
        <v>0</v>
      </c>
      <c r="AB443" t="s">
        <v>68</v>
      </c>
      <c r="AC443">
        <v>0.09</v>
      </c>
      <c r="AD443" t="s">
        <v>68</v>
      </c>
      <c r="AE443">
        <v>0.1</v>
      </c>
      <c r="AF443" t="s">
        <v>68</v>
      </c>
      <c r="AG443">
        <v>0.03</v>
      </c>
      <c r="AH443" t="s">
        <v>62</v>
      </c>
      <c r="AI443">
        <v>0</v>
      </c>
      <c r="AJ443" t="s">
        <v>68</v>
      </c>
      <c r="AK443">
        <v>0.03</v>
      </c>
      <c r="AL443" t="s">
        <v>67</v>
      </c>
      <c r="AM443">
        <v>0.04</v>
      </c>
      <c r="AN443" t="s">
        <v>67</v>
      </c>
      <c r="AO443">
        <v>4.0000000000000001E-3</v>
      </c>
      <c r="AP443" t="s">
        <v>65</v>
      </c>
      <c r="AQ443">
        <v>0.06</v>
      </c>
      <c r="AR443" t="s">
        <v>67</v>
      </c>
      <c r="AS443">
        <v>1.35</v>
      </c>
      <c r="AT443" t="s">
        <v>67</v>
      </c>
      <c r="AU443">
        <v>0.28999999999999998</v>
      </c>
      <c r="AV443" t="s">
        <v>67</v>
      </c>
      <c r="AW443">
        <v>2.08</v>
      </c>
      <c r="AX443" t="s">
        <v>67</v>
      </c>
      <c r="AY443">
        <v>0.8</v>
      </c>
      <c r="AZ443" t="s">
        <v>67</v>
      </c>
      <c r="BA443">
        <v>7.0000000000000007E-2</v>
      </c>
      <c r="BB443" t="s">
        <v>67</v>
      </c>
      <c r="BC443">
        <v>0.56999999999999995</v>
      </c>
      <c r="BD443" t="s">
        <v>67</v>
      </c>
      <c r="BE443">
        <v>0.8</v>
      </c>
      <c r="BF443" t="s">
        <v>67</v>
      </c>
    </row>
    <row r="444" spans="1:58" x14ac:dyDescent="0.25">
      <c r="A444" t="s">
        <v>58</v>
      </c>
      <c r="B444">
        <v>2</v>
      </c>
      <c r="C444" t="s">
        <v>75</v>
      </c>
      <c r="D444">
        <v>2004</v>
      </c>
      <c r="E444">
        <v>2004</v>
      </c>
      <c r="F444">
        <v>4</v>
      </c>
      <c r="G444" t="s">
        <v>66</v>
      </c>
      <c r="H444">
        <v>355.58</v>
      </c>
      <c r="I444">
        <v>15.86</v>
      </c>
      <c r="J444" t="s">
        <v>67</v>
      </c>
      <c r="K444">
        <v>7.2</v>
      </c>
      <c r="L444" t="s">
        <v>67</v>
      </c>
      <c r="M444">
        <v>23.43</v>
      </c>
      <c r="N444" t="s">
        <v>67</v>
      </c>
      <c r="O444">
        <v>11.42</v>
      </c>
      <c r="P444" t="s">
        <v>67</v>
      </c>
      <c r="Q444">
        <v>0.4</v>
      </c>
      <c r="R444" t="s">
        <v>67</v>
      </c>
      <c r="S444">
        <v>6.34</v>
      </c>
      <c r="T444" t="s">
        <v>67</v>
      </c>
      <c r="U444">
        <v>1.7000000000000001E-2</v>
      </c>
      <c r="V444" t="s">
        <v>67</v>
      </c>
      <c r="W444">
        <v>1.6E-2</v>
      </c>
      <c r="X444" t="s">
        <v>67</v>
      </c>
      <c r="Y444">
        <v>7.0000000000000001E-3</v>
      </c>
      <c r="Z444" t="s">
        <v>67</v>
      </c>
      <c r="AA444">
        <v>2E-3</v>
      </c>
      <c r="AB444" t="s">
        <v>68</v>
      </c>
      <c r="AC444">
        <v>0.11</v>
      </c>
      <c r="AD444" t="s">
        <v>68</v>
      </c>
      <c r="AE444">
        <v>0.11</v>
      </c>
      <c r="AF444" t="s">
        <v>68</v>
      </c>
      <c r="AG444">
        <v>0.04</v>
      </c>
      <c r="AH444" t="s">
        <v>62</v>
      </c>
      <c r="AI444">
        <v>0</v>
      </c>
      <c r="AJ444" t="s">
        <v>68</v>
      </c>
      <c r="AK444">
        <v>0.04</v>
      </c>
      <c r="AL444" t="s">
        <v>67</v>
      </c>
      <c r="AM444">
        <v>0.04</v>
      </c>
      <c r="AN444" t="s">
        <v>67</v>
      </c>
      <c r="AO444">
        <v>6.0000000000000001E-3</v>
      </c>
      <c r="AP444" t="s">
        <v>65</v>
      </c>
      <c r="AQ444">
        <v>7.0999999999999994E-2</v>
      </c>
      <c r="AR444" t="s">
        <v>67</v>
      </c>
      <c r="AS444">
        <v>1.4</v>
      </c>
      <c r="AT444" t="s">
        <v>67</v>
      </c>
      <c r="AU444">
        <v>0.3</v>
      </c>
      <c r="AV444" t="s">
        <v>67</v>
      </c>
      <c r="AW444">
        <v>2.16</v>
      </c>
      <c r="AX444" t="s">
        <v>67</v>
      </c>
      <c r="AY444">
        <v>0.86</v>
      </c>
      <c r="AZ444" t="s">
        <v>67</v>
      </c>
      <c r="BA444">
        <v>0.11</v>
      </c>
      <c r="BB444" t="s">
        <v>67</v>
      </c>
      <c r="BC444">
        <v>0.55000000000000004</v>
      </c>
      <c r="BD444" t="s">
        <v>67</v>
      </c>
      <c r="BE444">
        <v>0.9</v>
      </c>
      <c r="BF444" t="s">
        <v>61</v>
      </c>
    </row>
    <row r="445" spans="1:58" x14ac:dyDescent="0.25">
      <c r="A445" t="s">
        <v>58</v>
      </c>
      <c r="B445">
        <v>2</v>
      </c>
      <c r="C445" t="s">
        <v>75</v>
      </c>
      <c r="D445">
        <v>2004</v>
      </c>
      <c r="E445">
        <v>2004</v>
      </c>
      <c r="F445">
        <v>5</v>
      </c>
      <c r="G445" t="s">
        <v>66</v>
      </c>
      <c r="H445">
        <v>344.11</v>
      </c>
      <c r="I445">
        <v>15.86</v>
      </c>
      <c r="J445" t="s">
        <v>67</v>
      </c>
      <c r="K445">
        <v>7.2</v>
      </c>
      <c r="L445" t="s">
        <v>67</v>
      </c>
      <c r="M445">
        <v>24.77</v>
      </c>
      <c r="N445" t="s">
        <v>67</v>
      </c>
      <c r="O445">
        <v>12.04</v>
      </c>
      <c r="P445" t="s">
        <v>67</v>
      </c>
      <c r="Q445">
        <v>0.72</v>
      </c>
      <c r="R445" t="s">
        <v>67</v>
      </c>
      <c r="S445">
        <v>6.39</v>
      </c>
      <c r="T445" t="s">
        <v>67</v>
      </c>
      <c r="U445">
        <v>2.1999999999999999E-2</v>
      </c>
      <c r="V445" t="s">
        <v>67</v>
      </c>
      <c r="W445">
        <v>1.4E-2</v>
      </c>
      <c r="X445" t="s">
        <v>67</v>
      </c>
      <c r="Y445">
        <v>7.0000000000000001E-3</v>
      </c>
      <c r="Z445" t="s">
        <v>67</v>
      </c>
      <c r="AA445">
        <v>8.0000000000000002E-3</v>
      </c>
      <c r="AB445" t="s">
        <v>68</v>
      </c>
      <c r="AC445">
        <v>0.11</v>
      </c>
      <c r="AD445" t="s">
        <v>68</v>
      </c>
      <c r="AE445">
        <v>0.1</v>
      </c>
      <c r="AF445" t="s">
        <v>68</v>
      </c>
      <c r="AG445">
        <v>0.04</v>
      </c>
      <c r="AH445" t="s">
        <v>68</v>
      </c>
      <c r="AI445">
        <v>0.01</v>
      </c>
      <c r="AJ445" t="s">
        <v>68</v>
      </c>
      <c r="AK445">
        <v>0.05</v>
      </c>
      <c r="AL445" t="s">
        <v>67</v>
      </c>
      <c r="AM445">
        <v>0.05</v>
      </c>
      <c r="AN445" t="s">
        <v>67</v>
      </c>
      <c r="AO445">
        <v>8.0000000000000002E-3</v>
      </c>
      <c r="AP445" t="s">
        <v>70</v>
      </c>
      <c r="AQ445">
        <v>5.8000000000000003E-2</v>
      </c>
      <c r="AR445" t="s">
        <v>67</v>
      </c>
      <c r="AS445">
        <v>1.39</v>
      </c>
      <c r="AT445" t="s">
        <v>67</v>
      </c>
      <c r="AU445">
        <v>0.3</v>
      </c>
      <c r="AV445" t="s">
        <v>67</v>
      </c>
      <c r="AW445">
        <v>2.12</v>
      </c>
      <c r="AX445" t="s">
        <v>67</v>
      </c>
      <c r="AY445">
        <v>0.82</v>
      </c>
      <c r="AZ445" t="s">
        <v>67</v>
      </c>
      <c r="BA445">
        <v>0.13</v>
      </c>
      <c r="BB445" t="s">
        <v>67</v>
      </c>
      <c r="BC445">
        <v>0.56000000000000005</v>
      </c>
      <c r="BD445" t="s">
        <v>67</v>
      </c>
      <c r="BE445">
        <v>0.95</v>
      </c>
      <c r="BF445" t="s">
        <v>67</v>
      </c>
    </row>
    <row r="446" spans="1:58" x14ac:dyDescent="0.25">
      <c r="A446" t="s">
        <v>58</v>
      </c>
      <c r="B446">
        <v>2</v>
      </c>
      <c r="C446" t="s">
        <v>75</v>
      </c>
      <c r="D446">
        <v>2004</v>
      </c>
      <c r="E446">
        <v>2004</v>
      </c>
      <c r="F446">
        <v>6</v>
      </c>
      <c r="G446" t="s">
        <v>60</v>
      </c>
      <c r="H446">
        <v>242.36</v>
      </c>
      <c r="I446">
        <v>10.81</v>
      </c>
      <c r="J446" t="s">
        <v>67</v>
      </c>
      <c r="K446">
        <v>7.27</v>
      </c>
      <c r="L446" t="s">
        <v>67</v>
      </c>
      <c r="M446">
        <v>28.23</v>
      </c>
      <c r="N446" t="s">
        <v>67</v>
      </c>
      <c r="O446">
        <v>13.37</v>
      </c>
      <c r="P446" t="s">
        <v>67</v>
      </c>
      <c r="Q446">
        <v>1</v>
      </c>
      <c r="R446" t="s">
        <v>67</v>
      </c>
      <c r="S446">
        <v>6.87</v>
      </c>
      <c r="T446" t="s">
        <v>67</v>
      </c>
      <c r="U446">
        <v>2.1999999999999999E-2</v>
      </c>
      <c r="V446" t="s">
        <v>67</v>
      </c>
      <c r="W446">
        <v>0.02</v>
      </c>
      <c r="X446" t="s">
        <v>67</v>
      </c>
      <c r="Y446">
        <v>8.0000000000000002E-3</v>
      </c>
      <c r="Z446" t="s">
        <v>67</v>
      </c>
      <c r="AA446">
        <v>3.0000000000000001E-3</v>
      </c>
      <c r="AB446" t="s">
        <v>68</v>
      </c>
      <c r="AC446">
        <v>0.09</v>
      </c>
      <c r="AD446" t="s">
        <v>68</v>
      </c>
      <c r="AE446">
        <v>0.08</v>
      </c>
      <c r="AF446" t="s">
        <v>68</v>
      </c>
      <c r="AG446">
        <v>0.03</v>
      </c>
      <c r="AH446" t="s">
        <v>68</v>
      </c>
      <c r="AI446">
        <v>0</v>
      </c>
      <c r="AJ446" t="s">
        <v>68</v>
      </c>
      <c r="AK446">
        <v>0.04</v>
      </c>
      <c r="AL446" t="s">
        <v>67</v>
      </c>
      <c r="AM446">
        <v>0.04</v>
      </c>
      <c r="AN446" t="s">
        <v>67</v>
      </c>
      <c r="AO446">
        <v>7.0000000000000001E-3</v>
      </c>
      <c r="AP446" t="s">
        <v>70</v>
      </c>
      <c r="AQ446">
        <v>4.2000000000000003E-2</v>
      </c>
      <c r="AR446" t="s">
        <v>67</v>
      </c>
      <c r="AS446">
        <v>1.52</v>
      </c>
      <c r="AT446" t="s">
        <v>67</v>
      </c>
      <c r="AU446">
        <v>0.33</v>
      </c>
      <c r="AV446" t="s">
        <v>67</v>
      </c>
      <c r="AW446">
        <v>2.4300000000000002</v>
      </c>
      <c r="AX446" t="s">
        <v>67</v>
      </c>
      <c r="AY446">
        <v>0.89</v>
      </c>
      <c r="AZ446" t="s">
        <v>67</v>
      </c>
      <c r="BA446">
        <v>0.12</v>
      </c>
      <c r="BB446" t="s">
        <v>67</v>
      </c>
      <c r="BC446">
        <v>0.66</v>
      </c>
      <c r="BD446" t="s">
        <v>67</v>
      </c>
      <c r="BE446">
        <v>0.81</v>
      </c>
      <c r="BF446" t="s">
        <v>67</v>
      </c>
    </row>
    <row r="447" spans="1:58" x14ac:dyDescent="0.25">
      <c r="A447" t="s">
        <v>58</v>
      </c>
      <c r="B447">
        <v>2</v>
      </c>
      <c r="C447" t="s">
        <v>75</v>
      </c>
      <c r="D447">
        <v>2004</v>
      </c>
      <c r="E447">
        <v>2004</v>
      </c>
      <c r="F447">
        <v>7</v>
      </c>
      <c r="G447" t="s">
        <v>60</v>
      </c>
      <c r="H447">
        <v>57.06</v>
      </c>
      <c r="I447">
        <v>2.63</v>
      </c>
      <c r="J447" t="s">
        <v>67</v>
      </c>
      <c r="K447">
        <v>7.43</v>
      </c>
      <c r="L447" t="s">
        <v>67</v>
      </c>
      <c r="M447">
        <v>33.83</v>
      </c>
      <c r="N447" t="s">
        <v>67</v>
      </c>
      <c r="O447">
        <v>16.87</v>
      </c>
      <c r="P447" t="s">
        <v>67</v>
      </c>
      <c r="Q447">
        <v>0.81</v>
      </c>
      <c r="R447" t="s">
        <v>67</v>
      </c>
      <c r="S447">
        <v>8.39</v>
      </c>
      <c r="T447" t="s">
        <v>67</v>
      </c>
      <c r="U447">
        <v>2.7E-2</v>
      </c>
      <c r="V447" t="s">
        <v>67</v>
      </c>
      <c r="W447">
        <v>2.5999999999999999E-2</v>
      </c>
      <c r="X447" t="s">
        <v>67</v>
      </c>
      <c r="Y447">
        <v>0.02</v>
      </c>
      <c r="Z447" t="s">
        <v>67</v>
      </c>
      <c r="AA447">
        <v>1E-3</v>
      </c>
      <c r="AB447" t="s">
        <v>68</v>
      </c>
      <c r="AC447">
        <v>0.1</v>
      </c>
      <c r="AD447" t="s">
        <v>68</v>
      </c>
      <c r="AE447">
        <v>0.09</v>
      </c>
      <c r="AF447" t="s">
        <v>68</v>
      </c>
      <c r="AG447">
        <v>0.03</v>
      </c>
      <c r="AH447" t="s">
        <v>68</v>
      </c>
      <c r="AI447">
        <v>0.01</v>
      </c>
      <c r="AJ447" t="s">
        <v>68</v>
      </c>
      <c r="AK447">
        <v>0.05</v>
      </c>
      <c r="AL447" t="s">
        <v>67</v>
      </c>
      <c r="AM447">
        <v>0.04</v>
      </c>
      <c r="AN447" t="s">
        <v>67</v>
      </c>
      <c r="AO447">
        <v>1.2999999999999999E-2</v>
      </c>
      <c r="AP447" t="s">
        <v>70</v>
      </c>
      <c r="AQ447">
        <v>4.1000000000000002E-2</v>
      </c>
      <c r="AR447" t="s">
        <v>67</v>
      </c>
      <c r="AS447">
        <v>2.0499999999999998</v>
      </c>
      <c r="AT447" t="s">
        <v>67</v>
      </c>
      <c r="AU447">
        <v>0.48</v>
      </c>
      <c r="AV447" t="s">
        <v>67</v>
      </c>
      <c r="AW447">
        <v>3.11</v>
      </c>
      <c r="AX447" t="s">
        <v>67</v>
      </c>
      <c r="AY447">
        <v>1.1100000000000001</v>
      </c>
      <c r="AZ447" t="s">
        <v>67</v>
      </c>
      <c r="BA447">
        <v>0.11</v>
      </c>
      <c r="BB447" t="s">
        <v>67</v>
      </c>
      <c r="BC447">
        <v>0.71</v>
      </c>
      <c r="BD447" t="s">
        <v>67</v>
      </c>
      <c r="BE447">
        <v>0.74</v>
      </c>
      <c r="BF447" t="s">
        <v>67</v>
      </c>
    </row>
    <row r="448" spans="1:58" x14ac:dyDescent="0.25">
      <c r="A448" t="s">
        <v>58</v>
      </c>
      <c r="B448">
        <v>2</v>
      </c>
      <c r="C448" t="s">
        <v>75</v>
      </c>
      <c r="D448">
        <v>2004</v>
      </c>
      <c r="E448">
        <v>2004</v>
      </c>
      <c r="F448">
        <v>8</v>
      </c>
      <c r="G448" t="s">
        <v>66</v>
      </c>
      <c r="H448">
        <v>48.82</v>
      </c>
      <c r="I448">
        <v>2.25</v>
      </c>
      <c r="J448" t="s">
        <v>67</v>
      </c>
      <c r="K448">
        <v>7.42</v>
      </c>
      <c r="L448" t="s">
        <v>67</v>
      </c>
      <c r="M448">
        <v>36.950000000000003</v>
      </c>
      <c r="N448" t="s">
        <v>67</v>
      </c>
      <c r="O448">
        <v>17.71</v>
      </c>
      <c r="P448" t="s">
        <v>67</v>
      </c>
      <c r="Q448">
        <v>0.88</v>
      </c>
      <c r="R448" t="s">
        <v>67</v>
      </c>
      <c r="S448">
        <v>8.81</v>
      </c>
      <c r="T448" t="s">
        <v>67</v>
      </c>
      <c r="U448">
        <v>2.4E-2</v>
      </c>
      <c r="V448" t="s">
        <v>67</v>
      </c>
      <c r="W448">
        <v>2.1999999999999999E-2</v>
      </c>
      <c r="X448" t="s">
        <v>67</v>
      </c>
      <c r="Y448">
        <v>0.01</v>
      </c>
      <c r="Z448" t="s">
        <v>67</v>
      </c>
      <c r="AA448">
        <v>2E-3</v>
      </c>
      <c r="AB448" t="s">
        <v>68</v>
      </c>
      <c r="AC448">
        <v>0.13</v>
      </c>
      <c r="AD448" t="s">
        <v>68</v>
      </c>
      <c r="AE448">
        <v>0.13</v>
      </c>
      <c r="AF448" t="s">
        <v>68</v>
      </c>
      <c r="AG448">
        <v>0.04</v>
      </c>
      <c r="AH448" t="s">
        <v>68</v>
      </c>
      <c r="AI448">
        <v>0</v>
      </c>
      <c r="AJ448" t="s">
        <v>68</v>
      </c>
      <c r="AK448">
        <v>0.06</v>
      </c>
      <c r="AL448" t="s">
        <v>67</v>
      </c>
      <c r="AM448">
        <v>0.06</v>
      </c>
      <c r="AN448" t="s">
        <v>67</v>
      </c>
      <c r="AO448">
        <v>1.4E-2</v>
      </c>
      <c r="AP448" t="s">
        <v>70</v>
      </c>
      <c r="AQ448">
        <v>7.0000000000000007E-2</v>
      </c>
      <c r="AR448" t="s">
        <v>67</v>
      </c>
      <c r="AS448">
        <v>2.2799999999999998</v>
      </c>
      <c r="AT448" t="s">
        <v>67</v>
      </c>
      <c r="AU448">
        <v>0.54</v>
      </c>
      <c r="AV448" t="s">
        <v>67</v>
      </c>
      <c r="AW448">
        <v>3.42</v>
      </c>
      <c r="AX448" t="s">
        <v>67</v>
      </c>
      <c r="AY448">
        <v>1.21</v>
      </c>
      <c r="AZ448" t="s">
        <v>67</v>
      </c>
      <c r="BA448">
        <v>0.12</v>
      </c>
      <c r="BB448" t="s">
        <v>67</v>
      </c>
      <c r="BC448">
        <v>0.97</v>
      </c>
      <c r="BD448" t="s">
        <v>67</v>
      </c>
      <c r="BE448">
        <v>1.05</v>
      </c>
      <c r="BF448" t="s">
        <v>67</v>
      </c>
    </row>
    <row r="449" spans="1:58" x14ac:dyDescent="0.25">
      <c r="A449" t="s">
        <v>58</v>
      </c>
      <c r="B449">
        <v>2</v>
      </c>
      <c r="C449" t="s">
        <v>75</v>
      </c>
      <c r="D449">
        <v>2004</v>
      </c>
      <c r="E449">
        <v>2004</v>
      </c>
      <c r="F449">
        <v>9</v>
      </c>
      <c r="G449" t="s">
        <v>66</v>
      </c>
      <c r="H449">
        <v>89.68</v>
      </c>
      <c r="I449">
        <v>4</v>
      </c>
      <c r="J449" t="s">
        <v>67</v>
      </c>
      <c r="K449">
        <v>7.43</v>
      </c>
      <c r="L449" t="s">
        <v>67</v>
      </c>
      <c r="M449">
        <v>34.799999999999997</v>
      </c>
      <c r="N449" t="s">
        <v>67</v>
      </c>
      <c r="O449">
        <v>16.46</v>
      </c>
      <c r="P449" t="s">
        <v>67</v>
      </c>
      <c r="Q449">
        <v>0.74</v>
      </c>
      <c r="R449" t="s">
        <v>67</v>
      </c>
      <c r="S449">
        <v>8.07</v>
      </c>
      <c r="T449" t="s">
        <v>67</v>
      </c>
      <c r="U449">
        <v>0.03</v>
      </c>
      <c r="V449" t="s">
        <v>67</v>
      </c>
      <c r="W449">
        <v>2.3E-2</v>
      </c>
      <c r="X449" t="s">
        <v>67</v>
      </c>
      <c r="Y449">
        <v>0.01</v>
      </c>
      <c r="Z449" t="s">
        <v>67</v>
      </c>
      <c r="AA449">
        <v>7.0000000000000001E-3</v>
      </c>
      <c r="AB449" t="s">
        <v>68</v>
      </c>
      <c r="AC449">
        <v>0.11</v>
      </c>
      <c r="AD449" t="s">
        <v>68</v>
      </c>
      <c r="AE449">
        <v>0.1</v>
      </c>
      <c r="AF449" t="s">
        <v>68</v>
      </c>
      <c r="AG449">
        <v>0.04</v>
      </c>
      <c r="AH449" t="s">
        <v>68</v>
      </c>
      <c r="AI449">
        <v>0.01</v>
      </c>
      <c r="AJ449" t="s">
        <v>68</v>
      </c>
      <c r="AK449">
        <v>0.06</v>
      </c>
      <c r="AL449" t="s">
        <v>67</v>
      </c>
      <c r="AM449">
        <v>0.05</v>
      </c>
      <c r="AN449" t="s">
        <v>67</v>
      </c>
      <c r="AO449">
        <v>1.2999999999999999E-2</v>
      </c>
      <c r="AP449" t="s">
        <v>67</v>
      </c>
      <c r="AQ449">
        <v>0.06</v>
      </c>
      <c r="AR449" t="s">
        <v>67</v>
      </c>
      <c r="AS449">
        <v>1.98</v>
      </c>
      <c r="AT449" t="s">
        <v>67</v>
      </c>
      <c r="AU449">
        <v>0.47</v>
      </c>
      <c r="AV449" t="s">
        <v>67</v>
      </c>
      <c r="AW449">
        <v>2.97</v>
      </c>
      <c r="AX449" t="s">
        <v>67</v>
      </c>
      <c r="AY449">
        <v>1.1599999999999999</v>
      </c>
      <c r="AZ449" t="s">
        <v>67</v>
      </c>
      <c r="BA449">
        <v>0.12</v>
      </c>
      <c r="BB449" t="s">
        <v>67</v>
      </c>
      <c r="BC449">
        <v>0.84</v>
      </c>
      <c r="BD449" t="s">
        <v>67</v>
      </c>
      <c r="BE449">
        <v>1.18</v>
      </c>
      <c r="BF449" t="s">
        <v>67</v>
      </c>
    </row>
    <row r="450" spans="1:58" x14ac:dyDescent="0.25">
      <c r="A450" t="s">
        <v>58</v>
      </c>
      <c r="B450">
        <v>2</v>
      </c>
      <c r="C450" t="s">
        <v>75</v>
      </c>
      <c r="D450">
        <v>2005</v>
      </c>
      <c r="E450">
        <v>2004</v>
      </c>
      <c r="F450">
        <v>10</v>
      </c>
      <c r="G450" t="s">
        <v>66</v>
      </c>
      <c r="H450">
        <v>118.46</v>
      </c>
      <c r="I450">
        <v>5.46</v>
      </c>
      <c r="J450" t="s">
        <v>67</v>
      </c>
      <c r="K450">
        <v>7.41</v>
      </c>
      <c r="L450" t="s">
        <v>67</v>
      </c>
      <c r="M450">
        <v>31.65</v>
      </c>
      <c r="N450" t="s">
        <v>67</v>
      </c>
      <c r="O450">
        <v>14.5</v>
      </c>
      <c r="P450" t="s">
        <v>67</v>
      </c>
      <c r="Q450">
        <v>0.83</v>
      </c>
      <c r="R450" t="s">
        <v>67</v>
      </c>
      <c r="S450">
        <v>7.57</v>
      </c>
      <c r="T450" t="s">
        <v>67</v>
      </c>
      <c r="U450">
        <v>2.5999999999999999E-2</v>
      </c>
      <c r="V450" t="s">
        <v>67</v>
      </c>
      <c r="W450">
        <v>2.5000000000000001E-2</v>
      </c>
      <c r="X450" t="s">
        <v>67</v>
      </c>
      <c r="Y450">
        <v>1.0999999999999999E-2</v>
      </c>
      <c r="Z450" t="s">
        <v>67</v>
      </c>
      <c r="AA450">
        <v>2E-3</v>
      </c>
      <c r="AB450" t="s">
        <v>68</v>
      </c>
      <c r="AC450">
        <v>0.13</v>
      </c>
      <c r="AD450" t="s">
        <v>68</v>
      </c>
      <c r="AE450">
        <v>0.13</v>
      </c>
      <c r="AF450" t="s">
        <v>68</v>
      </c>
      <c r="AG450">
        <v>0.06</v>
      </c>
      <c r="AH450" t="s">
        <v>69</v>
      </c>
      <c r="AI450">
        <v>0.01</v>
      </c>
      <c r="AJ450" t="s">
        <v>68</v>
      </c>
      <c r="AK450">
        <v>7.0000000000000007E-2</v>
      </c>
      <c r="AL450" t="s">
        <v>67</v>
      </c>
      <c r="AM450">
        <v>0.06</v>
      </c>
      <c r="AN450" t="s">
        <v>67</v>
      </c>
      <c r="AO450">
        <v>3.0000000000000001E-3</v>
      </c>
      <c r="AP450" t="s">
        <v>70</v>
      </c>
      <c r="AQ450">
        <v>6.4000000000000001E-2</v>
      </c>
      <c r="AR450" t="s">
        <v>67</v>
      </c>
      <c r="AS450">
        <v>1.62</v>
      </c>
      <c r="AT450" t="s">
        <v>67</v>
      </c>
      <c r="AU450">
        <v>0.4</v>
      </c>
      <c r="AV450" t="s">
        <v>67</v>
      </c>
      <c r="AW450">
        <v>2.79</v>
      </c>
      <c r="AX450" t="s">
        <v>67</v>
      </c>
      <c r="AY450">
        <v>1.1299999999999999</v>
      </c>
      <c r="AZ450" t="s">
        <v>67</v>
      </c>
      <c r="BA450">
        <v>0.12</v>
      </c>
      <c r="BB450" t="s">
        <v>67</v>
      </c>
      <c r="BC450">
        <v>1.1399999999999999</v>
      </c>
      <c r="BD450" t="s">
        <v>67</v>
      </c>
      <c r="BE450">
        <v>1.1200000000000001</v>
      </c>
      <c r="BF450" t="s">
        <v>67</v>
      </c>
    </row>
    <row r="451" spans="1:58" x14ac:dyDescent="0.25">
      <c r="A451" t="s">
        <v>58</v>
      </c>
      <c r="B451">
        <v>2</v>
      </c>
      <c r="C451" t="s">
        <v>75</v>
      </c>
      <c r="D451">
        <v>2005</v>
      </c>
      <c r="E451">
        <v>2004</v>
      </c>
      <c r="F451">
        <v>11</v>
      </c>
      <c r="G451" t="s">
        <v>66</v>
      </c>
      <c r="H451">
        <v>146.4</v>
      </c>
      <c r="I451">
        <v>6.53</v>
      </c>
      <c r="J451" t="s">
        <v>67</v>
      </c>
      <c r="K451">
        <v>7.24</v>
      </c>
      <c r="L451" t="s">
        <v>67</v>
      </c>
      <c r="M451">
        <v>27.66</v>
      </c>
      <c r="N451" t="s">
        <v>67</v>
      </c>
      <c r="O451">
        <v>13.46</v>
      </c>
      <c r="P451" t="s">
        <v>67</v>
      </c>
      <c r="Q451">
        <v>1.28</v>
      </c>
      <c r="R451" t="s">
        <v>67</v>
      </c>
      <c r="S451">
        <v>7.02</v>
      </c>
      <c r="T451" t="s">
        <v>67</v>
      </c>
      <c r="U451">
        <v>1.9E-2</v>
      </c>
      <c r="V451" t="s">
        <v>67</v>
      </c>
      <c r="W451">
        <v>1.7000000000000001E-2</v>
      </c>
      <c r="X451" t="s">
        <v>67</v>
      </c>
      <c r="Y451">
        <v>8.9999999999999993E-3</v>
      </c>
      <c r="Z451" t="s">
        <v>67</v>
      </c>
      <c r="AA451">
        <v>2E-3</v>
      </c>
      <c r="AB451" t="s">
        <v>68</v>
      </c>
      <c r="AC451">
        <v>0.14000000000000001</v>
      </c>
      <c r="AD451" t="s">
        <v>68</v>
      </c>
      <c r="AE451">
        <v>0.12</v>
      </c>
      <c r="AF451" t="s">
        <v>68</v>
      </c>
      <c r="AG451">
        <v>0.04</v>
      </c>
      <c r="AH451" t="s">
        <v>69</v>
      </c>
      <c r="AI451">
        <v>0.02</v>
      </c>
      <c r="AJ451" t="s">
        <v>68</v>
      </c>
      <c r="AK451">
        <v>0.08</v>
      </c>
      <c r="AL451" t="s">
        <v>67</v>
      </c>
      <c r="AM451">
        <v>0.06</v>
      </c>
      <c r="AN451" t="s">
        <v>67</v>
      </c>
      <c r="AO451">
        <v>0.02</v>
      </c>
      <c r="AP451" t="s">
        <v>70</v>
      </c>
      <c r="AQ451">
        <v>7.0000000000000007E-2</v>
      </c>
      <c r="AR451" t="s">
        <v>67</v>
      </c>
      <c r="AS451">
        <v>1.42</v>
      </c>
      <c r="AT451" t="s">
        <v>67</v>
      </c>
      <c r="AU451">
        <v>0.34</v>
      </c>
      <c r="AV451" t="s">
        <v>67</v>
      </c>
      <c r="AW451">
        <v>2.4900000000000002</v>
      </c>
      <c r="AX451" t="s">
        <v>67</v>
      </c>
      <c r="AY451">
        <v>0.86</v>
      </c>
      <c r="AZ451" t="s">
        <v>67</v>
      </c>
      <c r="BA451">
        <v>0.11</v>
      </c>
      <c r="BB451" t="s">
        <v>67</v>
      </c>
      <c r="BC451">
        <v>0.72</v>
      </c>
      <c r="BD451" t="s">
        <v>67</v>
      </c>
      <c r="BE451">
        <v>0.9</v>
      </c>
      <c r="BF451" t="s">
        <v>67</v>
      </c>
    </row>
    <row r="452" spans="1:58" x14ac:dyDescent="0.25">
      <c r="A452" t="s">
        <v>58</v>
      </c>
      <c r="B452">
        <v>2</v>
      </c>
      <c r="C452" t="s">
        <v>75</v>
      </c>
      <c r="D452">
        <v>2005</v>
      </c>
      <c r="E452">
        <v>2004</v>
      </c>
      <c r="F452">
        <v>12</v>
      </c>
      <c r="G452" t="s">
        <v>66</v>
      </c>
      <c r="H452">
        <v>565.64</v>
      </c>
      <c r="I452">
        <v>26.07</v>
      </c>
      <c r="J452" t="s">
        <v>67</v>
      </c>
      <c r="K452">
        <v>7.14</v>
      </c>
      <c r="L452" t="s">
        <v>67</v>
      </c>
      <c r="M452">
        <v>25.38</v>
      </c>
      <c r="N452" t="s">
        <v>67</v>
      </c>
      <c r="O452">
        <v>12</v>
      </c>
      <c r="P452" t="s">
        <v>67</v>
      </c>
      <c r="Q452">
        <v>1.86</v>
      </c>
      <c r="R452" t="s">
        <v>67</v>
      </c>
      <c r="S452">
        <v>6.4</v>
      </c>
      <c r="T452" t="s">
        <v>67</v>
      </c>
      <c r="U452">
        <v>1.6E-2</v>
      </c>
      <c r="V452" t="s">
        <v>67</v>
      </c>
      <c r="W452">
        <v>1.2999999999999999E-2</v>
      </c>
      <c r="X452" t="s">
        <v>67</v>
      </c>
      <c r="Y452">
        <v>7.0000000000000001E-3</v>
      </c>
      <c r="Z452" t="s">
        <v>67</v>
      </c>
      <c r="AA452">
        <v>3.0000000000000001E-3</v>
      </c>
      <c r="AB452" t="s">
        <v>68</v>
      </c>
      <c r="AC452">
        <v>0.16</v>
      </c>
      <c r="AD452" t="s">
        <v>68</v>
      </c>
      <c r="AE452">
        <v>0.15</v>
      </c>
      <c r="AF452" t="s">
        <v>68</v>
      </c>
      <c r="AG452">
        <v>0.05</v>
      </c>
      <c r="AH452" t="s">
        <v>68</v>
      </c>
      <c r="AI452">
        <v>0.02</v>
      </c>
      <c r="AJ452" t="s">
        <v>68</v>
      </c>
      <c r="AK452">
        <v>0.08</v>
      </c>
      <c r="AL452" t="s">
        <v>67</v>
      </c>
      <c r="AM452">
        <v>0.06</v>
      </c>
      <c r="AN452" t="s">
        <v>67</v>
      </c>
      <c r="AO452">
        <v>1.0999999999999999E-2</v>
      </c>
      <c r="AP452" t="s">
        <v>67</v>
      </c>
      <c r="AQ452">
        <v>8.2000000000000003E-2</v>
      </c>
      <c r="AR452" t="s">
        <v>67</v>
      </c>
      <c r="AS452">
        <v>1.31</v>
      </c>
      <c r="AT452" t="s">
        <v>67</v>
      </c>
      <c r="AU452">
        <v>0.31</v>
      </c>
      <c r="AV452" t="s">
        <v>67</v>
      </c>
      <c r="AW452">
        <v>2.2799999999999998</v>
      </c>
      <c r="AX452" t="s">
        <v>67</v>
      </c>
      <c r="AY452">
        <v>0.44</v>
      </c>
      <c r="AZ452" t="s">
        <v>67</v>
      </c>
      <c r="BA452">
        <v>0.11</v>
      </c>
      <c r="BB452" t="s">
        <v>67</v>
      </c>
      <c r="BC452">
        <v>0.62</v>
      </c>
      <c r="BD452" t="s">
        <v>67</v>
      </c>
      <c r="BE452">
        <v>1.07</v>
      </c>
      <c r="BF452" t="s">
        <v>67</v>
      </c>
    </row>
    <row r="453" spans="1:58" x14ac:dyDescent="0.25">
      <c r="A453" t="s">
        <v>58</v>
      </c>
      <c r="B453">
        <v>2</v>
      </c>
      <c r="C453" t="s">
        <v>75</v>
      </c>
      <c r="D453">
        <v>2005</v>
      </c>
      <c r="E453">
        <v>2005</v>
      </c>
      <c r="F453">
        <v>1</v>
      </c>
      <c r="G453" t="s">
        <v>66</v>
      </c>
      <c r="H453">
        <v>225.86</v>
      </c>
      <c r="I453">
        <v>10.41</v>
      </c>
      <c r="J453" t="s">
        <v>67</v>
      </c>
      <c r="K453">
        <v>7.22</v>
      </c>
      <c r="L453" t="s">
        <v>67</v>
      </c>
      <c r="M453">
        <v>27.12</v>
      </c>
      <c r="N453" t="s">
        <v>67</v>
      </c>
      <c r="O453">
        <v>13.25</v>
      </c>
      <c r="P453" t="s">
        <v>67</v>
      </c>
      <c r="Q453">
        <v>1.06</v>
      </c>
      <c r="R453" t="s">
        <v>67</v>
      </c>
      <c r="S453">
        <v>7.06</v>
      </c>
      <c r="T453" t="s">
        <v>67</v>
      </c>
      <c r="U453">
        <v>2.1999999999999999E-2</v>
      </c>
      <c r="V453" t="s">
        <v>67</v>
      </c>
      <c r="W453">
        <v>2.1999999999999999E-2</v>
      </c>
      <c r="X453" t="s">
        <v>67</v>
      </c>
      <c r="Y453">
        <v>1.4E-2</v>
      </c>
      <c r="Z453" t="s">
        <v>67</v>
      </c>
      <c r="AA453">
        <v>1E-3</v>
      </c>
      <c r="AB453" t="s">
        <v>68</v>
      </c>
      <c r="AC453">
        <v>0.17</v>
      </c>
      <c r="AD453" t="s">
        <v>68</v>
      </c>
      <c r="AE453">
        <v>0.17</v>
      </c>
      <c r="AF453" t="s">
        <v>68</v>
      </c>
      <c r="AG453">
        <v>0.04</v>
      </c>
      <c r="AH453" t="s">
        <v>68</v>
      </c>
      <c r="AI453">
        <v>0</v>
      </c>
      <c r="AJ453" t="s">
        <v>68</v>
      </c>
      <c r="AK453">
        <v>0.09</v>
      </c>
      <c r="AL453" t="s">
        <v>67</v>
      </c>
      <c r="AM453">
        <v>0.09</v>
      </c>
      <c r="AN453" t="s">
        <v>67</v>
      </c>
      <c r="AO453">
        <v>4.2000000000000003E-2</v>
      </c>
      <c r="AP453" t="s">
        <v>70</v>
      </c>
      <c r="AQ453">
        <v>8.4000000000000005E-2</v>
      </c>
      <c r="AR453" t="s">
        <v>67</v>
      </c>
      <c r="AS453">
        <v>1.46</v>
      </c>
      <c r="AT453" t="s">
        <v>67</v>
      </c>
      <c r="AU453">
        <v>0.32</v>
      </c>
      <c r="AV453" t="s">
        <v>67</v>
      </c>
      <c r="AW453">
        <v>2.4700000000000002</v>
      </c>
      <c r="AX453" t="s">
        <v>67</v>
      </c>
      <c r="AY453">
        <v>0.45</v>
      </c>
      <c r="AZ453" t="s">
        <v>67</v>
      </c>
      <c r="BA453">
        <v>0.09</v>
      </c>
      <c r="BB453" t="s">
        <v>67</v>
      </c>
      <c r="BC453">
        <v>0.59</v>
      </c>
      <c r="BD453" t="s">
        <v>67</v>
      </c>
      <c r="BE453">
        <v>0.99</v>
      </c>
      <c r="BF453" t="s">
        <v>67</v>
      </c>
    </row>
    <row r="454" spans="1:58" x14ac:dyDescent="0.25">
      <c r="A454" t="s">
        <v>58</v>
      </c>
      <c r="B454">
        <v>2</v>
      </c>
      <c r="C454" t="s">
        <v>75</v>
      </c>
      <c r="D454">
        <v>2005</v>
      </c>
      <c r="E454">
        <v>2005</v>
      </c>
      <c r="F454">
        <v>2</v>
      </c>
      <c r="G454" t="s">
        <v>66</v>
      </c>
      <c r="H454">
        <v>132.12</v>
      </c>
      <c r="I454">
        <v>5.5</v>
      </c>
      <c r="J454" t="s">
        <v>67</v>
      </c>
      <c r="K454">
        <v>7.3</v>
      </c>
      <c r="L454" t="s">
        <v>67</v>
      </c>
      <c r="M454">
        <v>28.92</v>
      </c>
      <c r="N454" t="s">
        <v>67</v>
      </c>
      <c r="O454">
        <v>13.96</v>
      </c>
      <c r="P454" t="s">
        <v>67</v>
      </c>
      <c r="Q454">
        <v>0.76</v>
      </c>
      <c r="R454" t="s">
        <v>67</v>
      </c>
      <c r="S454">
        <v>7.51</v>
      </c>
      <c r="T454" t="s">
        <v>67</v>
      </c>
      <c r="U454">
        <v>1.7000000000000001E-2</v>
      </c>
      <c r="V454" t="s">
        <v>67</v>
      </c>
      <c r="W454">
        <v>1.4999999999999999E-2</v>
      </c>
      <c r="X454" t="s">
        <v>67</v>
      </c>
      <c r="Y454">
        <v>0.01</v>
      </c>
      <c r="Z454" t="s">
        <v>67</v>
      </c>
      <c r="AA454">
        <v>3.0000000000000001E-3</v>
      </c>
      <c r="AB454" t="s">
        <v>68</v>
      </c>
      <c r="AC454">
        <v>0.11</v>
      </c>
      <c r="AD454" t="s">
        <v>68</v>
      </c>
      <c r="AE454">
        <v>0.11</v>
      </c>
      <c r="AF454" t="s">
        <v>68</v>
      </c>
      <c r="AG454">
        <v>0.04</v>
      </c>
      <c r="AH454" t="s">
        <v>68</v>
      </c>
      <c r="AI454">
        <v>0</v>
      </c>
      <c r="AJ454" t="s">
        <v>68</v>
      </c>
      <c r="AK454">
        <v>0.05</v>
      </c>
      <c r="AL454" t="s">
        <v>67</v>
      </c>
      <c r="AM454">
        <v>0.04</v>
      </c>
      <c r="AN454" t="s">
        <v>67</v>
      </c>
      <c r="AO454">
        <v>5.0000000000000001E-3</v>
      </c>
      <c r="AP454" t="s">
        <v>70</v>
      </c>
      <c r="AQ454">
        <v>6.4000000000000001E-2</v>
      </c>
      <c r="AR454" t="s">
        <v>67</v>
      </c>
      <c r="AS454">
        <v>1.59</v>
      </c>
      <c r="AT454" t="s">
        <v>67</v>
      </c>
      <c r="AU454">
        <v>0.35</v>
      </c>
      <c r="AV454" t="s">
        <v>67</v>
      </c>
      <c r="AW454">
        <v>2.61</v>
      </c>
      <c r="AX454" t="s">
        <v>67</v>
      </c>
      <c r="AY454">
        <v>0.51</v>
      </c>
      <c r="AZ454" t="s">
        <v>67</v>
      </c>
      <c r="BA454">
        <v>0.1</v>
      </c>
      <c r="BB454" t="s">
        <v>67</v>
      </c>
      <c r="BC454">
        <v>0.64</v>
      </c>
      <c r="BD454" t="s">
        <v>67</v>
      </c>
      <c r="BE454">
        <v>0.9</v>
      </c>
      <c r="BF454" t="s">
        <v>67</v>
      </c>
    </row>
    <row r="455" spans="1:58" x14ac:dyDescent="0.25">
      <c r="A455" t="s">
        <v>58</v>
      </c>
      <c r="B455">
        <v>2</v>
      </c>
      <c r="C455" t="s">
        <v>75</v>
      </c>
      <c r="D455">
        <v>2005</v>
      </c>
      <c r="E455">
        <v>2005</v>
      </c>
      <c r="F455">
        <v>3</v>
      </c>
      <c r="G455" t="s">
        <v>66</v>
      </c>
      <c r="H455">
        <v>240.18</v>
      </c>
      <c r="I455">
        <v>11.07</v>
      </c>
      <c r="J455" t="s">
        <v>67</v>
      </c>
      <c r="K455">
        <v>7.23</v>
      </c>
      <c r="L455" t="s">
        <v>67</v>
      </c>
      <c r="M455">
        <v>28.11</v>
      </c>
      <c r="N455" t="s">
        <v>67</v>
      </c>
      <c r="O455">
        <v>13.21</v>
      </c>
      <c r="P455" t="s">
        <v>67</v>
      </c>
      <c r="Q455">
        <v>1.17</v>
      </c>
      <c r="R455" t="s">
        <v>67</v>
      </c>
      <c r="S455">
        <v>7.03</v>
      </c>
      <c r="T455" t="s">
        <v>67</v>
      </c>
      <c r="U455">
        <v>1.7000000000000001E-2</v>
      </c>
      <c r="V455" t="s">
        <v>67</v>
      </c>
      <c r="W455">
        <v>1.6E-2</v>
      </c>
      <c r="X455" t="s">
        <v>67</v>
      </c>
      <c r="Y455">
        <v>8.0000000000000002E-3</v>
      </c>
      <c r="Z455" t="s">
        <v>67</v>
      </c>
      <c r="AA455">
        <v>2E-3</v>
      </c>
      <c r="AB455" t="s">
        <v>68</v>
      </c>
      <c r="AC455">
        <v>0.13</v>
      </c>
      <c r="AD455" t="s">
        <v>68</v>
      </c>
      <c r="AE455">
        <v>0.13</v>
      </c>
      <c r="AF455" t="s">
        <v>68</v>
      </c>
      <c r="AG455">
        <v>0.04</v>
      </c>
      <c r="AH455" t="s">
        <v>68</v>
      </c>
      <c r="AI455">
        <v>0</v>
      </c>
      <c r="AJ455" t="s">
        <v>68</v>
      </c>
      <c r="AK455">
        <v>0.06</v>
      </c>
      <c r="AL455" t="s">
        <v>67</v>
      </c>
      <c r="AM455">
        <v>0.06</v>
      </c>
      <c r="AN455" t="s">
        <v>67</v>
      </c>
      <c r="AO455">
        <v>1.7000000000000001E-2</v>
      </c>
      <c r="AP455" t="s">
        <v>70</v>
      </c>
      <c r="AQ455">
        <v>7.6999999999999999E-2</v>
      </c>
      <c r="AR455" t="s">
        <v>67</v>
      </c>
      <c r="AS455">
        <v>1.53</v>
      </c>
      <c r="AT455" t="s">
        <v>67</v>
      </c>
      <c r="AU455">
        <v>0.34</v>
      </c>
      <c r="AV455" t="s">
        <v>67</v>
      </c>
      <c r="AW455">
        <v>2.52</v>
      </c>
      <c r="AX455" t="s">
        <v>67</v>
      </c>
      <c r="AY455">
        <v>0.49</v>
      </c>
      <c r="AZ455" t="s">
        <v>67</v>
      </c>
      <c r="BA455">
        <v>0.09</v>
      </c>
      <c r="BB455" t="s">
        <v>67</v>
      </c>
      <c r="BC455">
        <v>0.56999999999999995</v>
      </c>
      <c r="BD455" t="s">
        <v>67</v>
      </c>
      <c r="BE455">
        <v>0.92</v>
      </c>
      <c r="BF455" t="s">
        <v>67</v>
      </c>
    </row>
    <row r="456" spans="1:58" x14ac:dyDescent="0.25">
      <c r="A456" t="s">
        <v>58</v>
      </c>
      <c r="B456">
        <v>2</v>
      </c>
      <c r="C456" t="s">
        <v>75</v>
      </c>
      <c r="D456">
        <v>2005</v>
      </c>
      <c r="E456">
        <v>2005</v>
      </c>
      <c r="F456">
        <v>4</v>
      </c>
      <c r="G456" t="s">
        <v>66</v>
      </c>
      <c r="H456">
        <v>439.66</v>
      </c>
      <c r="I456">
        <v>19.61</v>
      </c>
      <c r="J456" t="s">
        <v>67</v>
      </c>
      <c r="K456">
        <v>7.27</v>
      </c>
      <c r="L456" t="s">
        <v>67</v>
      </c>
      <c r="M456">
        <v>25.36</v>
      </c>
      <c r="N456" t="s">
        <v>67</v>
      </c>
      <c r="O456">
        <v>12.42</v>
      </c>
      <c r="P456" t="s">
        <v>67</v>
      </c>
      <c r="Q456">
        <v>0.52</v>
      </c>
      <c r="R456" t="s">
        <v>67</v>
      </c>
      <c r="S456">
        <v>6.59</v>
      </c>
      <c r="T456" t="s">
        <v>67</v>
      </c>
      <c r="U456">
        <v>1.4E-2</v>
      </c>
      <c r="V456" t="s">
        <v>67</v>
      </c>
      <c r="W456">
        <v>1.4E-2</v>
      </c>
      <c r="X456" t="s">
        <v>67</v>
      </c>
      <c r="Y456">
        <v>8.0000000000000002E-3</v>
      </c>
      <c r="Z456" t="s">
        <v>67</v>
      </c>
      <c r="AA456">
        <v>0</v>
      </c>
      <c r="AB456" t="s">
        <v>68</v>
      </c>
      <c r="AC456">
        <v>0.11</v>
      </c>
      <c r="AD456" t="s">
        <v>68</v>
      </c>
      <c r="AE456">
        <v>0.11</v>
      </c>
      <c r="AF456" t="s">
        <v>68</v>
      </c>
      <c r="AG456">
        <v>0.04</v>
      </c>
      <c r="AH456" t="s">
        <v>68</v>
      </c>
      <c r="AI456">
        <v>0</v>
      </c>
      <c r="AJ456" t="s">
        <v>68</v>
      </c>
      <c r="AK456">
        <v>0.04</v>
      </c>
      <c r="AL456" t="s">
        <v>67</v>
      </c>
      <c r="AM456">
        <v>0.04</v>
      </c>
      <c r="AN456" t="s">
        <v>67</v>
      </c>
      <c r="AO456">
        <v>6.0000000000000001E-3</v>
      </c>
      <c r="AP456" t="s">
        <v>70</v>
      </c>
      <c r="AQ456">
        <v>6.6000000000000003E-2</v>
      </c>
      <c r="AR456" t="s">
        <v>67</v>
      </c>
      <c r="AS456">
        <v>1.41</v>
      </c>
      <c r="AT456" t="s">
        <v>67</v>
      </c>
      <c r="AU456">
        <v>0.3</v>
      </c>
      <c r="AV456" t="s">
        <v>67</v>
      </c>
      <c r="AW456">
        <v>2.2599999999999998</v>
      </c>
      <c r="AX456" t="s">
        <v>67</v>
      </c>
      <c r="AY456">
        <v>0.48</v>
      </c>
      <c r="AZ456" t="s">
        <v>67</v>
      </c>
      <c r="BA456">
        <v>0.08</v>
      </c>
      <c r="BB456" t="s">
        <v>67</v>
      </c>
      <c r="BC456">
        <v>0.55000000000000004</v>
      </c>
      <c r="BD456" t="s">
        <v>67</v>
      </c>
      <c r="BE456">
        <v>0.86</v>
      </c>
      <c r="BF456" t="s">
        <v>67</v>
      </c>
    </row>
    <row r="457" spans="1:58" x14ac:dyDescent="0.25">
      <c r="A457" t="s">
        <v>58</v>
      </c>
      <c r="B457">
        <v>2</v>
      </c>
      <c r="C457" t="s">
        <v>75</v>
      </c>
      <c r="D457">
        <v>2005</v>
      </c>
      <c r="E457">
        <v>2005</v>
      </c>
      <c r="F457">
        <v>5</v>
      </c>
      <c r="G457" t="s">
        <v>66</v>
      </c>
      <c r="H457">
        <v>359.08</v>
      </c>
      <c r="I457">
        <v>16.55</v>
      </c>
      <c r="J457" t="s">
        <v>67</v>
      </c>
      <c r="K457">
        <v>7.27</v>
      </c>
      <c r="L457" t="s">
        <v>67</v>
      </c>
      <c r="M457">
        <v>26.02</v>
      </c>
      <c r="N457" t="s">
        <v>67</v>
      </c>
      <c r="O457">
        <v>13</v>
      </c>
      <c r="P457" t="s">
        <v>67</v>
      </c>
      <c r="Q457">
        <v>0.66</v>
      </c>
      <c r="R457" t="s">
        <v>67</v>
      </c>
      <c r="S457">
        <v>6.76</v>
      </c>
      <c r="T457" t="s">
        <v>67</v>
      </c>
      <c r="U457">
        <v>1.7000000000000001E-2</v>
      </c>
      <c r="V457" t="s">
        <v>67</v>
      </c>
      <c r="W457">
        <v>1.7000000000000001E-2</v>
      </c>
      <c r="X457" t="s">
        <v>67</v>
      </c>
      <c r="Y457">
        <v>7.0000000000000001E-3</v>
      </c>
      <c r="Z457" t="s">
        <v>67</v>
      </c>
      <c r="AA457">
        <v>0</v>
      </c>
      <c r="AB457" t="s">
        <v>68</v>
      </c>
      <c r="AC457">
        <v>0.1</v>
      </c>
      <c r="AD457" t="s">
        <v>68</v>
      </c>
      <c r="AE457">
        <v>0.08</v>
      </c>
      <c r="AF457" t="s">
        <v>68</v>
      </c>
      <c r="AG457">
        <v>0.02</v>
      </c>
      <c r="AH457" t="s">
        <v>68</v>
      </c>
      <c r="AI457">
        <v>0.02</v>
      </c>
      <c r="AJ457" t="s">
        <v>68</v>
      </c>
      <c r="AK457">
        <v>0.04</v>
      </c>
      <c r="AL457" t="s">
        <v>61</v>
      </c>
      <c r="AM457">
        <v>0.04</v>
      </c>
      <c r="AN457" t="s">
        <v>61</v>
      </c>
      <c r="AO457">
        <v>0.01</v>
      </c>
      <c r="AP457" t="s">
        <v>70</v>
      </c>
      <c r="AQ457">
        <v>0.05</v>
      </c>
      <c r="AR457" t="s">
        <v>67</v>
      </c>
      <c r="AS457">
        <v>1.43</v>
      </c>
      <c r="AT457" t="s">
        <v>67</v>
      </c>
      <c r="AU457">
        <v>0.32</v>
      </c>
      <c r="AV457" t="s">
        <v>67</v>
      </c>
      <c r="AW457">
        <v>2.2799999999999998</v>
      </c>
      <c r="AX457" t="s">
        <v>67</v>
      </c>
      <c r="AY457">
        <v>0.56000000000000005</v>
      </c>
      <c r="AZ457" t="s">
        <v>67</v>
      </c>
      <c r="BA457">
        <v>7.0000000000000007E-2</v>
      </c>
      <c r="BB457" t="s">
        <v>67</v>
      </c>
      <c r="BC457">
        <v>0.54</v>
      </c>
      <c r="BD457" t="s">
        <v>67</v>
      </c>
      <c r="BE457">
        <v>0.88</v>
      </c>
      <c r="BF457" t="s">
        <v>67</v>
      </c>
    </row>
    <row r="458" spans="1:58" x14ac:dyDescent="0.25">
      <c r="A458" t="s">
        <v>58</v>
      </c>
      <c r="B458">
        <v>2</v>
      </c>
      <c r="C458" t="s">
        <v>75</v>
      </c>
      <c r="D458">
        <v>2005</v>
      </c>
      <c r="E458">
        <v>2005</v>
      </c>
      <c r="F458">
        <v>6</v>
      </c>
      <c r="G458" t="s">
        <v>66</v>
      </c>
      <c r="H458">
        <v>233.39</v>
      </c>
      <c r="I458">
        <v>10.41</v>
      </c>
      <c r="J458" t="s">
        <v>67</v>
      </c>
      <c r="K458">
        <v>7.4</v>
      </c>
      <c r="L458" t="s">
        <v>67</v>
      </c>
      <c r="M458">
        <v>29.04</v>
      </c>
      <c r="N458" t="s">
        <v>67</v>
      </c>
      <c r="O458">
        <v>14.58</v>
      </c>
      <c r="P458" t="s">
        <v>67</v>
      </c>
      <c r="Q458">
        <v>0.53</v>
      </c>
      <c r="R458" t="s">
        <v>67</v>
      </c>
      <c r="S458">
        <v>7.38</v>
      </c>
      <c r="T458" t="s">
        <v>67</v>
      </c>
      <c r="U458">
        <v>2.4E-2</v>
      </c>
      <c r="V458" t="s">
        <v>67</v>
      </c>
      <c r="W458">
        <v>2.1999999999999999E-2</v>
      </c>
      <c r="X458" t="s">
        <v>67</v>
      </c>
      <c r="Y458">
        <v>7.0000000000000001E-3</v>
      </c>
      <c r="Z458" t="s">
        <v>67</v>
      </c>
      <c r="AA458">
        <v>3.0000000000000001E-3</v>
      </c>
      <c r="AB458" t="s">
        <v>68</v>
      </c>
      <c r="AC458">
        <v>7.0000000000000007E-2</v>
      </c>
      <c r="AD458" t="s">
        <v>67</v>
      </c>
      <c r="AE458">
        <v>0.08</v>
      </c>
      <c r="AF458" t="s">
        <v>67</v>
      </c>
      <c r="AG458">
        <v>0.04</v>
      </c>
      <c r="AH458" t="s">
        <v>68</v>
      </c>
      <c r="AI458">
        <v>0</v>
      </c>
      <c r="AJ458" t="s">
        <v>68</v>
      </c>
      <c r="AL458" t="s">
        <v>64</v>
      </c>
      <c r="AN458" t="s">
        <v>64</v>
      </c>
      <c r="AO458">
        <v>0.01</v>
      </c>
      <c r="AP458" t="s">
        <v>70</v>
      </c>
      <c r="AQ458">
        <v>3.4000000000000002E-2</v>
      </c>
      <c r="AR458" t="s">
        <v>67</v>
      </c>
      <c r="AS458">
        <v>1.58</v>
      </c>
      <c r="AT458" t="s">
        <v>67</v>
      </c>
      <c r="AU458">
        <v>0.39</v>
      </c>
      <c r="AV458" t="s">
        <v>67</v>
      </c>
      <c r="AW458">
        <v>0.81</v>
      </c>
      <c r="AX458" t="s">
        <v>67</v>
      </c>
      <c r="AY458">
        <v>1.19</v>
      </c>
      <c r="AZ458" t="s">
        <v>67</v>
      </c>
      <c r="BA458">
        <v>0.08</v>
      </c>
      <c r="BB458" t="s">
        <v>67</v>
      </c>
      <c r="BC458">
        <v>0.54</v>
      </c>
      <c r="BD458" t="s">
        <v>67</v>
      </c>
      <c r="BE458">
        <v>0.89</v>
      </c>
      <c r="BF458" t="s">
        <v>67</v>
      </c>
    </row>
    <row r="459" spans="1:58" x14ac:dyDescent="0.25">
      <c r="A459" t="s">
        <v>58</v>
      </c>
      <c r="B459">
        <v>2</v>
      </c>
      <c r="C459" t="s">
        <v>75</v>
      </c>
      <c r="D459">
        <v>2005</v>
      </c>
      <c r="E459">
        <v>2005</v>
      </c>
      <c r="F459">
        <v>7</v>
      </c>
      <c r="G459" t="s">
        <v>66</v>
      </c>
      <c r="H459">
        <v>65.31</v>
      </c>
      <c r="I459">
        <v>3.01</v>
      </c>
      <c r="J459" t="s">
        <v>67</v>
      </c>
      <c r="K459">
        <v>7.45</v>
      </c>
      <c r="L459" t="s">
        <v>67</v>
      </c>
      <c r="M459">
        <v>34.409999999999997</v>
      </c>
      <c r="N459" t="s">
        <v>67</v>
      </c>
      <c r="O459">
        <v>17.25</v>
      </c>
      <c r="P459" t="s">
        <v>67</v>
      </c>
      <c r="Q459">
        <v>0.63</v>
      </c>
      <c r="R459" t="s">
        <v>67</v>
      </c>
      <c r="S459">
        <v>8.36</v>
      </c>
      <c r="T459" t="s">
        <v>67</v>
      </c>
      <c r="U459">
        <v>2.5000000000000001E-2</v>
      </c>
      <c r="V459" t="s">
        <v>67</v>
      </c>
      <c r="W459">
        <v>2.7E-2</v>
      </c>
      <c r="X459" t="s">
        <v>67</v>
      </c>
      <c r="Y459">
        <v>0.01</v>
      </c>
      <c r="Z459" t="s">
        <v>67</v>
      </c>
      <c r="AA459">
        <v>1E-3</v>
      </c>
      <c r="AB459" t="s">
        <v>68</v>
      </c>
      <c r="AC459">
        <v>0.08</v>
      </c>
      <c r="AD459" t="s">
        <v>67</v>
      </c>
      <c r="AE459">
        <v>0.09</v>
      </c>
      <c r="AF459" t="s">
        <v>67</v>
      </c>
      <c r="AG459">
        <v>0.03</v>
      </c>
      <c r="AH459" t="s">
        <v>68</v>
      </c>
      <c r="AI459">
        <v>0</v>
      </c>
      <c r="AJ459" t="s">
        <v>68</v>
      </c>
      <c r="AL459" t="s">
        <v>64</v>
      </c>
      <c r="AN459" t="s">
        <v>64</v>
      </c>
      <c r="AO459">
        <v>8.9999999999999993E-3</v>
      </c>
      <c r="AP459" t="s">
        <v>70</v>
      </c>
      <c r="AQ459">
        <v>4.5999999999999999E-2</v>
      </c>
      <c r="AR459" t="s">
        <v>67</v>
      </c>
      <c r="AS459">
        <v>1.94</v>
      </c>
      <c r="AT459" t="s">
        <v>67</v>
      </c>
      <c r="AU459">
        <v>0.47</v>
      </c>
      <c r="AV459" t="s">
        <v>67</v>
      </c>
      <c r="AW459">
        <v>3.32</v>
      </c>
      <c r="AX459" t="s">
        <v>67</v>
      </c>
      <c r="AY459">
        <v>1.42</v>
      </c>
      <c r="AZ459" t="s">
        <v>67</v>
      </c>
      <c r="BA459">
        <v>0.09</v>
      </c>
      <c r="BB459" t="s">
        <v>67</v>
      </c>
      <c r="BC459">
        <v>0.61</v>
      </c>
      <c r="BD459" t="s">
        <v>67</v>
      </c>
      <c r="BE459">
        <v>0.86</v>
      </c>
      <c r="BF459" t="s">
        <v>67</v>
      </c>
    </row>
    <row r="460" spans="1:58" x14ac:dyDescent="0.25">
      <c r="A460" t="s">
        <v>58</v>
      </c>
      <c r="B460">
        <v>2</v>
      </c>
      <c r="C460" t="s">
        <v>75</v>
      </c>
      <c r="D460">
        <v>2005</v>
      </c>
      <c r="E460">
        <v>2005</v>
      </c>
      <c r="F460">
        <v>8</v>
      </c>
      <c r="G460" t="s">
        <v>66</v>
      </c>
      <c r="H460">
        <v>31.24</v>
      </c>
      <c r="I460">
        <v>1.44</v>
      </c>
      <c r="J460" t="s">
        <v>67</v>
      </c>
      <c r="K460">
        <v>7.5</v>
      </c>
      <c r="L460" t="s">
        <v>67</v>
      </c>
      <c r="M460">
        <v>37.97</v>
      </c>
      <c r="N460" t="s">
        <v>67</v>
      </c>
      <c r="O460">
        <v>18.29</v>
      </c>
      <c r="P460" t="s">
        <v>67</v>
      </c>
      <c r="Q460">
        <v>0.59</v>
      </c>
      <c r="R460" t="s">
        <v>67</v>
      </c>
      <c r="S460">
        <v>8.89</v>
      </c>
      <c r="T460" t="s">
        <v>67</v>
      </c>
      <c r="U460">
        <v>2.4E-2</v>
      </c>
      <c r="V460" t="s">
        <v>67</v>
      </c>
      <c r="W460">
        <v>2.4E-2</v>
      </c>
      <c r="X460" t="s">
        <v>67</v>
      </c>
      <c r="Y460">
        <v>0.01</v>
      </c>
      <c r="Z460" t="s">
        <v>67</v>
      </c>
      <c r="AA460">
        <v>1E-3</v>
      </c>
      <c r="AB460" t="s">
        <v>68</v>
      </c>
      <c r="AC460">
        <v>0.1</v>
      </c>
      <c r="AD460" t="s">
        <v>67</v>
      </c>
      <c r="AE460">
        <v>0.1</v>
      </c>
      <c r="AF460" t="s">
        <v>67</v>
      </c>
      <c r="AG460">
        <v>0.03</v>
      </c>
      <c r="AH460" t="s">
        <v>68</v>
      </c>
      <c r="AI460">
        <v>0</v>
      </c>
      <c r="AJ460" t="s">
        <v>68</v>
      </c>
      <c r="AL460" t="s">
        <v>64</v>
      </c>
      <c r="AN460" t="s">
        <v>64</v>
      </c>
      <c r="AO460">
        <v>1.2E-2</v>
      </c>
      <c r="AP460" t="s">
        <v>70</v>
      </c>
      <c r="AQ460">
        <v>5.7000000000000002E-2</v>
      </c>
      <c r="AR460" t="s">
        <v>67</v>
      </c>
      <c r="AS460">
        <v>2.21</v>
      </c>
      <c r="AT460" t="s">
        <v>67</v>
      </c>
      <c r="AU460">
        <v>0.56000000000000005</v>
      </c>
      <c r="AV460" t="s">
        <v>67</v>
      </c>
      <c r="AW460">
        <v>3.29</v>
      </c>
      <c r="AX460" t="s">
        <v>67</v>
      </c>
      <c r="AY460">
        <v>1.1599999999999999</v>
      </c>
      <c r="AZ460" t="s">
        <v>67</v>
      </c>
      <c r="BA460">
        <v>0.11</v>
      </c>
      <c r="BB460" t="s">
        <v>67</v>
      </c>
      <c r="BC460">
        <v>0.91</v>
      </c>
      <c r="BD460" t="s">
        <v>67</v>
      </c>
      <c r="BE460">
        <v>0.91</v>
      </c>
      <c r="BF460" t="s">
        <v>67</v>
      </c>
    </row>
    <row r="461" spans="1:58" x14ac:dyDescent="0.25">
      <c r="A461" t="s">
        <v>58</v>
      </c>
      <c r="B461">
        <v>2</v>
      </c>
      <c r="C461" t="s">
        <v>75</v>
      </c>
      <c r="D461">
        <v>2005</v>
      </c>
      <c r="E461">
        <v>2005</v>
      </c>
      <c r="F461">
        <v>9</v>
      </c>
      <c r="G461" t="s">
        <v>66</v>
      </c>
      <c r="H461">
        <v>25.33</v>
      </c>
      <c r="I461">
        <v>1.1299999999999999</v>
      </c>
      <c r="J461" t="s">
        <v>67</v>
      </c>
      <c r="K461">
        <v>7.44</v>
      </c>
      <c r="L461" t="s">
        <v>67</v>
      </c>
      <c r="M461">
        <v>37.5</v>
      </c>
      <c r="N461" t="s">
        <v>67</v>
      </c>
      <c r="O461">
        <v>18.25</v>
      </c>
      <c r="P461" t="s">
        <v>67</v>
      </c>
      <c r="Q461">
        <v>0.66</v>
      </c>
      <c r="R461" t="s">
        <v>67</v>
      </c>
      <c r="S461">
        <v>8.64</v>
      </c>
      <c r="T461" t="s">
        <v>67</v>
      </c>
      <c r="U461">
        <v>2.1000000000000001E-2</v>
      </c>
      <c r="V461" t="s">
        <v>67</v>
      </c>
      <c r="W461">
        <v>2.1000000000000001E-2</v>
      </c>
      <c r="X461" t="s">
        <v>67</v>
      </c>
      <c r="Y461">
        <v>1.0999999999999999E-2</v>
      </c>
      <c r="Z461" t="s">
        <v>67</v>
      </c>
      <c r="AA461">
        <v>1E-3</v>
      </c>
      <c r="AB461" t="s">
        <v>68</v>
      </c>
      <c r="AC461">
        <v>0.11</v>
      </c>
      <c r="AD461" t="s">
        <v>67</v>
      </c>
      <c r="AE461">
        <v>0.1</v>
      </c>
      <c r="AF461" t="s">
        <v>67</v>
      </c>
      <c r="AG461">
        <v>0.03</v>
      </c>
      <c r="AH461" t="s">
        <v>69</v>
      </c>
      <c r="AI461">
        <v>0.01</v>
      </c>
      <c r="AJ461" t="s">
        <v>68</v>
      </c>
      <c r="AL461" t="s">
        <v>64</v>
      </c>
      <c r="AN461" t="s">
        <v>64</v>
      </c>
      <c r="AO461">
        <v>6.0000000000000001E-3</v>
      </c>
      <c r="AP461" t="s">
        <v>70</v>
      </c>
      <c r="AQ461">
        <v>5.8000000000000003E-2</v>
      </c>
      <c r="AR461" t="s">
        <v>67</v>
      </c>
      <c r="AS461">
        <v>2.19</v>
      </c>
      <c r="AT461" t="s">
        <v>67</v>
      </c>
      <c r="AU461">
        <v>0.54</v>
      </c>
      <c r="AV461" t="s">
        <v>67</v>
      </c>
      <c r="AW461">
        <v>3.5</v>
      </c>
      <c r="AX461" t="s">
        <v>67</v>
      </c>
      <c r="AY461">
        <v>1.1599999999999999</v>
      </c>
      <c r="AZ461" t="s">
        <v>67</v>
      </c>
      <c r="BA461">
        <v>0.11</v>
      </c>
      <c r="BB461" t="s">
        <v>67</v>
      </c>
      <c r="BC461">
        <v>0.74</v>
      </c>
      <c r="BD461" t="s">
        <v>67</v>
      </c>
      <c r="BE461">
        <v>0.96</v>
      </c>
      <c r="BF461" t="s">
        <v>67</v>
      </c>
    </row>
    <row r="462" spans="1:58" x14ac:dyDescent="0.25">
      <c r="A462" t="s">
        <v>58</v>
      </c>
      <c r="B462">
        <v>2</v>
      </c>
      <c r="C462" t="s">
        <v>75</v>
      </c>
      <c r="D462">
        <v>2006</v>
      </c>
      <c r="E462">
        <v>2005</v>
      </c>
      <c r="F462">
        <v>10</v>
      </c>
      <c r="G462" t="s">
        <v>60</v>
      </c>
      <c r="H462">
        <v>39.71</v>
      </c>
      <c r="I462">
        <v>1.83</v>
      </c>
      <c r="J462" t="s">
        <v>67</v>
      </c>
      <c r="K462">
        <v>7.45</v>
      </c>
      <c r="L462" t="s">
        <v>67</v>
      </c>
      <c r="M462">
        <v>33.869999999999997</v>
      </c>
      <c r="N462" t="s">
        <v>67</v>
      </c>
      <c r="O462">
        <v>16.5</v>
      </c>
      <c r="P462" t="s">
        <v>67</v>
      </c>
      <c r="Q462">
        <v>1.18</v>
      </c>
      <c r="R462" t="s">
        <v>67</v>
      </c>
      <c r="S462">
        <v>6.79</v>
      </c>
      <c r="T462" t="s">
        <v>67</v>
      </c>
      <c r="U462">
        <v>0.02</v>
      </c>
      <c r="V462" t="s">
        <v>67</v>
      </c>
      <c r="W462">
        <v>1.9E-2</v>
      </c>
      <c r="X462" t="s">
        <v>67</v>
      </c>
      <c r="Y462">
        <v>0.01</v>
      </c>
      <c r="Z462" t="s">
        <v>67</v>
      </c>
      <c r="AA462">
        <v>2E-3</v>
      </c>
      <c r="AB462" t="s">
        <v>68</v>
      </c>
      <c r="AC462">
        <v>0.13</v>
      </c>
      <c r="AD462" t="s">
        <v>67</v>
      </c>
      <c r="AE462">
        <v>0.13</v>
      </c>
      <c r="AF462" t="s">
        <v>67</v>
      </c>
      <c r="AG462">
        <v>0.05</v>
      </c>
      <c r="AH462" t="s">
        <v>69</v>
      </c>
      <c r="AI462">
        <v>0</v>
      </c>
      <c r="AJ462" t="s">
        <v>68</v>
      </c>
      <c r="AL462" t="s">
        <v>64</v>
      </c>
      <c r="AN462" t="s">
        <v>64</v>
      </c>
      <c r="AO462">
        <v>6.0000000000000001E-3</v>
      </c>
      <c r="AP462" t="s">
        <v>70</v>
      </c>
      <c r="AQ462">
        <v>7.3999999999999996E-2</v>
      </c>
      <c r="AR462" t="s">
        <v>67</v>
      </c>
      <c r="AS462">
        <v>1.99</v>
      </c>
      <c r="AT462" t="s">
        <v>67</v>
      </c>
      <c r="AU462">
        <v>0.49</v>
      </c>
      <c r="AV462" t="s">
        <v>67</v>
      </c>
      <c r="AW462">
        <v>3.17</v>
      </c>
      <c r="AX462" t="s">
        <v>67</v>
      </c>
      <c r="AY462">
        <v>1.0900000000000001</v>
      </c>
      <c r="AZ462" t="s">
        <v>67</v>
      </c>
      <c r="BA462">
        <v>0.12</v>
      </c>
      <c r="BB462" t="s">
        <v>67</v>
      </c>
      <c r="BC462">
        <v>0.79</v>
      </c>
      <c r="BD462" t="s">
        <v>67</v>
      </c>
      <c r="BE462">
        <v>1.21</v>
      </c>
      <c r="BF462" t="s">
        <v>67</v>
      </c>
    </row>
    <row r="463" spans="1:58" x14ac:dyDescent="0.25">
      <c r="A463" t="s">
        <v>58</v>
      </c>
      <c r="B463">
        <v>2</v>
      </c>
      <c r="C463" t="s">
        <v>75</v>
      </c>
      <c r="D463">
        <v>2006</v>
      </c>
      <c r="E463">
        <v>2005</v>
      </c>
      <c r="F463">
        <v>11</v>
      </c>
      <c r="G463" t="s">
        <v>66</v>
      </c>
      <c r="H463">
        <v>434.28</v>
      </c>
      <c r="I463">
        <v>19.37</v>
      </c>
      <c r="J463" t="s">
        <v>67</v>
      </c>
      <c r="K463">
        <v>7.36</v>
      </c>
      <c r="L463" t="s">
        <v>67</v>
      </c>
      <c r="M463">
        <v>26.21</v>
      </c>
      <c r="N463" t="s">
        <v>67</v>
      </c>
      <c r="O463">
        <v>12.62</v>
      </c>
      <c r="P463" t="s">
        <v>67</v>
      </c>
      <c r="Q463">
        <v>1.79</v>
      </c>
      <c r="R463" t="s">
        <v>67</v>
      </c>
      <c r="S463">
        <v>4.24</v>
      </c>
      <c r="T463" t="s">
        <v>67</v>
      </c>
      <c r="U463">
        <v>1.4999999999999999E-2</v>
      </c>
      <c r="V463" t="s">
        <v>67</v>
      </c>
      <c r="W463">
        <v>1.4E-2</v>
      </c>
      <c r="X463" t="s">
        <v>67</v>
      </c>
      <c r="Y463">
        <v>8.0000000000000002E-3</v>
      </c>
      <c r="Z463" t="s">
        <v>67</v>
      </c>
      <c r="AA463">
        <v>1E-3</v>
      </c>
      <c r="AB463" t="s">
        <v>68</v>
      </c>
      <c r="AC463">
        <v>0.17</v>
      </c>
      <c r="AD463" t="s">
        <v>67</v>
      </c>
      <c r="AE463">
        <v>0.17</v>
      </c>
      <c r="AF463" t="s">
        <v>67</v>
      </c>
      <c r="AG463">
        <v>0.03</v>
      </c>
      <c r="AH463" t="s">
        <v>68</v>
      </c>
      <c r="AI463">
        <v>0.01</v>
      </c>
      <c r="AJ463" t="s">
        <v>68</v>
      </c>
      <c r="AL463" t="s">
        <v>64</v>
      </c>
      <c r="AN463" t="s">
        <v>64</v>
      </c>
      <c r="AO463">
        <v>1.2999999999999999E-2</v>
      </c>
      <c r="AP463" t="s">
        <v>70</v>
      </c>
      <c r="AQ463">
        <v>0.11899999999999999</v>
      </c>
      <c r="AR463" t="s">
        <v>67</v>
      </c>
      <c r="AS463">
        <v>1.6</v>
      </c>
      <c r="AT463" t="s">
        <v>67</v>
      </c>
      <c r="AU463">
        <v>0.36</v>
      </c>
      <c r="AV463" t="s">
        <v>67</v>
      </c>
      <c r="AW463">
        <v>2.54</v>
      </c>
      <c r="AX463" t="s">
        <v>67</v>
      </c>
      <c r="AY463">
        <v>0.84</v>
      </c>
      <c r="AZ463" t="s">
        <v>67</v>
      </c>
      <c r="BA463">
        <v>0.09</v>
      </c>
      <c r="BB463" t="s">
        <v>67</v>
      </c>
      <c r="BC463">
        <v>0.83</v>
      </c>
      <c r="BD463" t="s">
        <v>67</v>
      </c>
      <c r="BE463">
        <v>1.33</v>
      </c>
      <c r="BF463" t="s">
        <v>67</v>
      </c>
    </row>
    <row r="464" spans="1:58" x14ac:dyDescent="0.25">
      <c r="A464" t="s">
        <v>58</v>
      </c>
      <c r="B464">
        <v>2</v>
      </c>
      <c r="C464" t="s">
        <v>75</v>
      </c>
      <c r="D464">
        <v>2006</v>
      </c>
      <c r="E464">
        <v>2005</v>
      </c>
      <c r="F464">
        <v>12</v>
      </c>
      <c r="G464" t="s">
        <v>66</v>
      </c>
      <c r="H464">
        <v>811.9</v>
      </c>
      <c r="I464">
        <v>37.42</v>
      </c>
      <c r="J464" t="s">
        <v>67</v>
      </c>
      <c r="K464">
        <v>7.18</v>
      </c>
      <c r="L464" t="s">
        <v>67</v>
      </c>
      <c r="M464">
        <v>22.89</v>
      </c>
      <c r="N464" t="s">
        <v>67</v>
      </c>
      <c r="O464">
        <v>11.17</v>
      </c>
      <c r="P464" t="s">
        <v>67</v>
      </c>
      <c r="Q464">
        <v>9.33</v>
      </c>
      <c r="R464" t="s">
        <v>67</v>
      </c>
      <c r="S464">
        <v>5.96</v>
      </c>
      <c r="T464" t="s">
        <v>67</v>
      </c>
      <c r="U464">
        <v>0.03</v>
      </c>
      <c r="V464" t="s">
        <v>71</v>
      </c>
      <c r="W464">
        <v>1.4E-2</v>
      </c>
      <c r="X464" t="s">
        <v>67</v>
      </c>
      <c r="Y464">
        <v>7.0000000000000001E-3</v>
      </c>
      <c r="Z464" t="s">
        <v>67</v>
      </c>
      <c r="AA464">
        <v>1.6E-2</v>
      </c>
      <c r="AB464" t="s">
        <v>72</v>
      </c>
      <c r="AC464">
        <v>0.17</v>
      </c>
      <c r="AD464" t="s">
        <v>67</v>
      </c>
      <c r="AE464">
        <v>0.12</v>
      </c>
      <c r="AF464" t="s">
        <v>67</v>
      </c>
      <c r="AG464">
        <v>0.03</v>
      </c>
      <c r="AH464" t="s">
        <v>68</v>
      </c>
      <c r="AI464">
        <v>0.05</v>
      </c>
      <c r="AJ464" t="s">
        <v>68</v>
      </c>
      <c r="AL464" t="s">
        <v>64</v>
      </c>
      <c r="AN464" t="s">
        <v>64</v>
      </c>
      <c r="AO464">
        <v>1.2999999999999999E-2</v>
      </c>
      <c r="AP464" t="s">
        <v>70</v>
      </c>
      <c r="AQ464">
        <v>7.8E-2</v>
      </c>
      <c r="AR464" t="s">
        <v>67</v>
      </c>
      <c r="AS464">
        <v>1.28</v>
      </c>
      <c r="AT464" t="s">
        <v>67</v>
      </c>
      <c r="AU464">
        <v>0.28999999999999998</v>
      </c>
      <c r="AV464" t="s">
        <v>67</v>
      </c>
      <c r="AW464">
        <v>2.16</v>
      </c>
      <c r="AX464" t="s">
        <v>67</v>
      </c>
      <c r="AY464">
        <v>0.68</v>
      </c>
      <c r="AZ464" t="s">
        <v>67</v>
      </c>
      <c r="BA464">
        <v>7.0000000000000007E-2</v>
      </c>
      <c r="BB464" t="s">
        <v>67</v>
      </c>
      <c r="BC464">
        <v>0.63</v>
      </c>
      <c r="BD464" t="s">
        <v>67</v>
      </c>
      <c r="BE464">
        <v>0.99</v>
      </c>
      <c r="BF464" t="s">
        <v>67</v>
      </c>
    </row>
    <row r="465" spans="1:58" x14ac:dyDescent="0.25">
      <c r="A465" t="s">
        <v>58</v>
      </c>
      <c r="B465">
        <v>2</v>
      </c>
      <c r="C465" t="s">
        <v>75</v>
      </c>
      <c r="D465">
        <v>2006</v>
      </c>
      <c r="E465">
        <v>2006</v>
      </c>
      <c r="F465">
        <v>1</v>
      </c>
      <c r="G465" t="s">
        <v>66</v>
      </c>
      <c r="H465">
        <v>1009.55</v>
      </c>
      <c r="I465">
        <v>46.53</v>
      </c>
      <c r="J465" t="s">
        <v>67</v>
      </c>
      <c r="K465">
        <v>7.12</v>
      </c>
      <c r="L465" t="s">
        <v>67</v>
      </c>
      <c r="M465">
        <v>21.15</v>
      </c>
      <c r="N465" t="s">
        <v>67</v>
      </c>
      <c r="O465">
        <v>10.37</v>
      </c>
      <c r="P465" t="s">
        <v>67</v>
      </c>
      <c r="Q465">
        <v>13.43</v>
      </c>
      <c r="R465" t="s">
        <v>67</v>
      </c>
      <c r="S465">
        <v>5.54</v>
      </c>
      <c r="T465" t="s">
        <v>67</v>
      </c>
      <c r="U465">
        <v>3.5999999999999997E-2</v>
      </c>
      <c r="V465" t="s">
        <v>71</v>
      </c>
      <c r="W465">
        <v>1.2E-2</v>
      </c>
      <c r="X465" t="s">
        <v>67</v>
      </c>
      <c r="Y465">
        <v>8.0000000000000002E-3</v>
      </c>
      <c r="Z465" t="s">
        <v>67</v>
      </c>
      <c r="AA465">
        <v>2.3E-2</v>
      </c>
      <c r="AB465" t="s">
        <v>72</v>
      </c>
      <c r="AC465">
        <v>0.19</v>
      </c>
      <c r="AD465" t="s">
        <v>67</v>
      </c>
      <c r="AE465">
        <v>0.11</v>
      </c>
      <c r="AF465" t="s">
        <v>67</v>
      </c>
      <c r="AG465">
        <v>0.04</v>
      </c>
      <c r="AH465" t="s">
        <v>68</v>
      </c>
      <c r="AI465">
        <v>0.08</v>
      </c>
      <c r="AJ465" t="s">
        <v>68</v>
      </c>
      <c r="AL465" t="s">
        <v>64</v>
      </c>
      <c r="AN465" t="s">
        <v>64</v>
      </c>
      <c r="AO465">
        <v>8.9999999999999993E-3</v>
      </c>
      <c r="AP465" t="s">
        <v>70</v>
      </c>
      <c r="AQ465">
        <v>6.0999999999999999E-2</v>
      </c>
      <c r="AR465" t="s">
        <v>67</v>
      </c>
      <c r="AS465">
        <v>1.1599999999999999</v>
      </c>
      <c r="AT465" t="s">
        <v>67</v>
      </c>
      <c r="AU465">
        <v>0.27</v>
      </c>
      <c r="AV465" t="s">
        <v>67</v>
      </c>
      <c r="AW465">
        <v>1.96</v>
      </c>
      <c r="AX465" t="s">
        <v>67</v>
      </c>
      <c r="AY465">
        <v>0.63</v>
      </c>
      <c r="AZ465" t="s">
        <v>67</v>
      </c>
      <c r="BA465">
        <v>7.0000000000000007E-2</v>
      </c>
      <c r="BB465" t="s">
        <v>67</v>
      </c>
      <c r="BC465">
        <v>0.68</v>
      </c>
      <c r="BD465" t="s">
        <v>67</v>
      </c>
      <c r="BE465">
        <v>0.98</v>
      </c>
      <c r="BF465" t="s">
        <v>67</v>
      </c>
    </row>
    <row r="466" spans="1:58" x14ac:dyDescent="0.25">
      <c r="A466" t="s">
        <v>58</v>
      </c>
      <c r="B466">
        <v>2</v>
      </c>
      <c r="C466" t="s">
        <v>75</v>
      </c>
      <c r="D466">
        <v>2006</v>
      </c>
      <c r="E466">
        <v>2006</v>
      </c>
      <c r="F466">
        <v>2</v>
      </c>
      <c r="G466" t="s">
        <v>60</v>
      </c>
      <c r="H466">
        <v>513.58000000000004</v>
      </c>
      <c r="I466">
        <v>21.38</v>
      </c>
      <c r="J466" t="s">
        <v>67</v>
      </c>
      <c r="K466">
        <v>7.24</v>
      </c>
      <c r="L466" t="s">
        <v>67</v>
      </c>
      <c r="M466">
        <v>25.1</v>
      </c>
      <c r="N466" t="s">
        <v>67</v>
      </c>
      <c r="O466">
        <v>12.75</v>
      </c>
      <c r="P466" t="s">
        <v>67</v>
      </c>
      <c r="Q466">
        <v>0.68</v>
      </c>
      <c r="R466" t="s">
        <v>67</v>
      </c>
      <c r="S466">
        <v>6.6</v>
      </c>
      <c r="T466" t="s">
        <v>67</v>
      </c>
      <c r="U466">
        <v>1.4E-2</v>
      </c>
      <c r="V466" t="s">
        <v>67</v>
      </c>
      <c r="W466">
        <v>1.2999999999999999E-2</v>
      </c>
      <c r="X466" t="s">
        <v>67</v>
      </c>
      <c r="Y466">
        <v>6.0000000000000001E-3</v>
      </c>
      <c r="Z466" t="s">
        <v>67</v>
      </c>
      <c r="AA466">
        <v>1E-3</v>
      </c>
      <c r="AB466" t="s">
        <v>68</v>
      </c>
      <c r="AC466">
        <v>7.0000000000000007E-2</v>
      </c>
      <c r="AD466" t="s">
        <v>67</v>
      </c>
      <c r="AE466">
        <v>0.06</v>
      </c>
      <c r="AF466" t="s">
        <v>67</v>
      </c>
      <c r="AG466">
        <v>0.02</v>
      </c>
      <c r="AH466" t="s">
        <v>68</v>
      </c>
      <c r="AI466">
        <v>0.01</v>
      </c>
      <c r="AJ466" t="s">
        <v>68</v>
      </c>
      <c r="AL466" t="s">
        <v>64</v>
      </c>
      <c r="AN466" t="s">
        <v>64</v>
      </c>
      <c r="AO466">
        <v>6.0000000000000001E-3</v>
      </c>
      <c r="AP466" t="s">
        <v>70</v>
      </c>
      <c r="AQ466">
        <v>3.7999999999999999E-2</v>
      </c>
      <c r="AR466" t="s">
        <v>67</v>
      </c>
      <c r="AS466">
        <v>1.39</v>
      </c>
      <c r="AT466" t="s">
        <v>67</v>
      </c>
      <c r="AU466">
        <v>0.31</v>
      </c>
      <c r="AV466" t="s">
        <v>67</v>
      </c>
      <c r="AW466">
        <v>2.21</v>
      </c>
      <c r="AX466" t="s">
        <v>67</v>
      </c>
      <c r="AY466">
        <v>0.77</v>
      </c>
      <c r="AZ466" t="s">
        <v>67</v>
      </c>
      <c r="BA466">
        <v>0.08</v>
      </c>
      <c r="BB466" t="s">
        <v>67</v>
      </c>
      <c r="BC466">
        <v>0.75</v>
      </c>
      <c r="BD466" t="s">
        <v>67</v>
      </c>
      <c r="BE466">
        <v>0.7</v>
      </c>
      <c r="BF466" t="s">
        <v>67</v>
      </c>
    </row>
    <row r="467" spans="1:58" x14ac:dyDescent="0.25">
      <c r="A467" t="s">
        <v>58</v>
      </c>
      <c r="B467">
        <v>2</v>
      </c>
      <c r="C467" t="s">
        <v>75</v>
      </c>
      <c r="D467">
        <v>2006</v>
      </c>
      <c r="E467">
        <v>2006</v>
      </c>
      <c r="F467">
        <v>3</v>
      </c>
      <c r="G467" t="s">
        <v>66</v>
      </c>
      <c r="H467">
        <v>211.76</v>
      </c>
      <c r="I467">
        <v>9.76</v>
      </c>
      <c r="J467" t="s">
        <v>67</v>
      </c>
      <c r="K467">
        <v>7.3</v>
      </c>
      <c r="L467" t="s">
        <v>67</v>
      </c>
      <c r="M467">
        <v>26.32</v>
      </c>
      <c r="N467" t="s">
        <v>67</v>
      </c>
      <c r="O467">
        <v>13.21</v>
      </c>
      <c r="P467" t="s">
        <v>67</v>
      </c>
      <c r="Q467">
        <v>0.35</v>
      </c>
      <c r="R467" t="s">
        <v>67</v>
      </c>
      <c r="S467">
        <v>6.96</v>
      </c>
      <c r="T467" t="s">
        <v>67</v>
      </c>
      <c r="U467">
        <v>1.7000000000000001E-2</v>
      </c>
      <c r="V467" t="s">
        <v>67</v>
      </c>
      <c r="W467">
        <v>1.4E-2</v>
      </c>
      <c r="X467" t="s">
        <v>67</v>
      </c>
      <c r="Y467">
        <v>7.0000000000000001E-3</v>
      </c>
      <c r="Z467" t="s">
        <v>67</v>
      </c>
      <c r="AA467">
        <v>3.0000000000000001E-3</v>
      </c>
      <c r="AB467" t="s">
        <v>68</v>
      </c>
      <c r="AC467">
        <v>7.0000000000000007E-2</v>
      </c>
      <c r="AD467" t="s">
        <v>67</v>
      </c>
      <c r="AE467">
        <v>0.06</v>
      </c>
      <c r="AF467" t="s">
        <v>67</v>
      </c>
      <c r="AG467">
        <v>0.02</v>
      </c>
      <c r="AH467" t="s">
        <v>68</v>
      </c>
      <c r="AI467">
        <v>0</v>
      </c>
      <c r="AJ467" t="s">
        <v>68</v>
      </c>
      <c r="AL467" t="s">
        <v>64</v>
      </c>
      <c r="AN467" t="s">
        <v>64</v>
      </c>
      <c r="AO467">
        <v>7.0000000000000001E-3</v>
      </c>
      <c r="AP467" t="s">
        <v>70</v>
      </c>
      <c r="AQ467">
        <v>4.1000000000000002E-2</v>
      </c>
      <c r="AR467" t="s">
        <v>67</v>
      </c>
      <c r="AS467">
        <v>1.48</v>
      </c>
      <c r="AT467" t="s">
        <v>67</v>
      </c>
      <c r="AU467">
        <v>0.33</v>
      </c>
      <c r="AV467" t="s">
        <v>67</v>
      </c>
      <c r="AW467">
        <v>2.2000000000000002</v>
      </c>
      <c r="AX467" t="s">
        <v>67</v>
      </c>
      <c r="AY467">
        <v>0.83</v>
      </c>
      <c r="AZ467" t="s">
        <v>67</v>
      </c>
      <c r="BA467">
        <v>0.1</v>
      </c>
      <c r="BB467" t="s">
        <v>67</v>
      </c>
      <c r="BC467">
        <v>0.61</v>
      </c>
      <c r="BD467" t="s">
        <v>67</v>
      </c>
      <c r="BE467">
        <v>0.73</v>
      </c>
      <c r="BF467" t="s">
        <v>67</v>
      </c>
    </row>
    <row r="468" spans="1:58" x14ac:dyDescent="0.25">
      <c r="A468" t="s">
        <v>58</v>
      </c>
      <c r="B468">
        <v>2</v>
      </c>
      <c r="C468" t="s">
        <v>75</v>
      </c>
      <c r="D468">
        <v>2006</v>
      </c>
      <c r="E468">
        <v>2006</v>
      </c>
      <c r="F468">
        <v>4</v>
      </c>
      <c r="G468" t="s">
        <v>66</v>
      </c>
      <c r="H468">
        <v>498.4</v>
      </c>
      <c r="I468">
        <v>22.23</v>
      </c>
      <c r="J468" t="s">
        <v>67</v>
      </c>
      <c r="K468">
        <v>7.3</v>
      </c>
      <c r="L468" t="s">
        <v>67</v>
      </c>
      <c r="M468">
        <v>23.28</v>
      </c>
      <c r="N468" t="s">
        <v>67</v>
      </c>
      <c r="O468">
        <v>11.33</v>
      </c>
      <c r="P468" t="s">
        <v>67</v>
      </c>
      <c r="Q468">
        <v>0.7</v>
      </c>
      <c r="R468" t="s">
        <v>67</v>
      </c>
      <c r="S468">
        <v>6.26</v>
      </c>
      <c r="T468" t="s">
        <v>67</v>
      </c>
      <c r="U468">
        <v>2.1000000000000001E-2</v>
      </c>
      <c r="V468" t="s">
        <v>67</v>
      </c>
      <c r="W468">
        <v>1.2999999999999999E-2</v>
      </c>
      <c r="X468" t="s">
        <v>67</v>
      </c>
      <c r="Y468">
        <v>5.0000000000000001E-3</v>
      </c>
      <c r="Z468" t="s">
        <v>67</v>
      </c>
      <c r="AA468">
        <v>8.0000000000000002E-3</v>
      </c>
      <c r="AB468" t="s">
        <v>68</v>
      </c>
      <c r="AC468">
        <v>0.1</v>
      </c>
      <c r="AD468" t="s">
        <v>67</v>
      </c>
      <c r="AE468">
        <v>0.1</v>
      </c>
      <c r="AF468" t="s">
        <v>67</v>
      </c>
      <c r="AG468">
        <v>0.02</v>
      </c>
      <c r="AH468" t="s">
        <v>68</v>
      </c>
      <c r="AI468">
        <v>0</v>
      </c>
      <c r="AJ468" t="s">
        <v>68</v>
      </c>
      <c r="AL468" t="s">
        <v>64</v>
      </c>
      <c r="AN468" t="s">
        <v>64</v>
      </c>
      <c r="AO468">
        <v>0.01</v>
      </c>
      <c r="AP468" t="s">
        <v>70</v>
      </c>
      <c r="AQ468">
        <v>7.2999999999999995E-2</v>
      </c>
      <c r="AR468" t="s">
        <v>67</v>
      </c>
      <c r="AS468">
        <v>1.33</v>
      </c>
      <c r="AT468" t="s">
        <v>67</v>
      </c>
      <c r="AU468">
        <v>0.3</v>
      </c>
      <c r="AV468" t="s">
        <v>67</v>
      </c>
      <c r="AW468">
        <v>1.88</v>
      </c>
      <c r="AX468" t="s">
        <v>67</v>
      </c>
      <c r="AY468">
        <v>0.81</v>
      </c>
      <c r="AZ468" t="s">
        <v>67</v>
      </c>
      <c r="BA468">
        <v>0.08</v>
      </c>
      <c r="BB468" t="s">
        <v>67</v>
      </c>
      <c r="BC468">
        <v>0.74</v>
      </c>
      <c r="BD468" t="s">
        <v>67</v>
      </c>
      <c r="BE468">
        <v>0.77</v>
      </c>
      <c r="BF468" t="s">
        <v>67</v>
      </c>
    </row>
    <row r="469" spans="1:58" x14ac:dyDescent="0.25">
      <c r="A469" t="s">
        <v>58</v>
      </c>
      <c r="B469">
        <v>2</v>
      </c>
      <c r="C469" t="s">
        <v>75</v>
      </c>
      <c r="D469">
        <v>2006</v>
      </c>
      <c r="E469">
        <v>2006</v>
      </c>
      <c r="F469">
        <v>5</v>
      </c>
      <c r="G469" t="s">
        <v>60</v>
      </c>
      <c r="H469">
        <v>362.99</v>
      </c>
      <c r="I469">
        <v>16.73</v>
      </c>
      <c r="J469" t="s">
        <v>67</v>
      </c>
      <c r="K469">
        <v>7.23</v>
      </c>
      <c r="L469" t="s">
        <v>67</v>
      </c>
      <c r="M469">
        <v>23.61</v>
      </c>
      <c r="N469" t="s">
        <v>67</v>
      </c>
      <c r="O469">
        <v>11.54</v>
      </c>
      <c r="P469" t="s">
        <v>67</v>
      </c>
      <c r="Q469">
        <v>0.75</v>
      </c>
      <c r="R469" t="s">
        <v>67</v>
      </c>
      <c r="S469">
        <v>6.32</v>
      </c>
      <c r="T469" t="s">
        <v>67</v>
      </c>
      <c r="U469">
        <v>0.02</v>
      </c>
      <c r="V469" t="s">
        <v>67</v>
      </c>
      <c r="W469">
        <v>1.4E-2</v>
      </c>
      <c r="X469" t="s">
        <v>67</v>
      </c>
      <c r="Y469">
        <v>6.0000000000000001E-3</v>
      </c>
      <c r="Z469" t="s">
        <v>67</v>
      </c>
      <c r="AA469">
        <v>5.0000000000000001E-3</v>
      </c>
      <c r="AB469" t="s">
        <v>68</v>
      </c>
      <c r="AC469">
        <v>0.11</v>
      </c>
      <c r="AD469" t="s">
        <v>67</v>
      </c>
      <c r="AE469">
        <v>0.11</v>
      </c>
      <c r="AF469" t="s">
        <v>67</v>
      </c>
      <c r="AG469">
        <v>0.03</v>
      </c>
      <c r="AH469" t="s">
        <v>68</v>
      </c>
      <c r="AI469">
        <v>0.01</v>
      </c>
      <c r="AJ469" t="s">
        <v>68</v>
      </c>
      <c r="AL469" t="s">
        <v>64</v>
      </c>
      <c r="AN469" t="s">
        <v>64</v>
      </c>
      <c r="AO469">
        <v>6.0000000000000001E-3</v>
      </c>
      <c r="AP469" t="s">
        <v>70</v>
      </c>
      <c r="AQ469">
        <v>7.6999999999999999E-2</v>
      </c>
      <c r="AR469" t="s">
        <v>67</v>
      </c>
      <c r="AS469">
        <v>1.38</v>
      </c>
      <c r="AT469" t="s">
        <v>67</v>
      </c>
      <c r="AU469">
        <v>0.31</v>
      </c>
      <c r="AV469" t="s">
        <v>67</v>
      </c>
      <c r="AW469">
        <v>1.96</v>
      </c>
      <c r="AX469" t="s">
        <v>67</v>
      </c>
      <c r="AY469">
        <v>0.78</v>
      </c>
      <c r="AZ469" t="s">
        <v>67</v>
      </c>
      <c r="BA469">
        <v>7.0000000000000007E-2</v>
      </c>
      <c r="BB469" t="s">
        <v>67</v>
      </c>
      <c r="BC469">
        <v>0.56000000000000005</v>
      </c>
      <c r="BD469" t="s">
        <v>67</v>
      </c>
      <c r="BE469">
        <v>0.88</v>
      </c>
      <c r="BF469" t="s">
        <v>67</v>
      </c>
    </row>
    <row r="470" spans="1:58" x14ac:dyDescent="0.25">
      <c r="A470" t="s">
        <v>58</v>
      </c>
      <c r="B470">
        <v>2</v>
      </c>
      <c r="C470" t="s">
        <v>75</v>
      </c>
      <c r="D470">
        <v>2006</v>
      </c>
      <c r="E470">
        <v>2006</v>
      </c>
      <c r="F470">
        <v>6</v>
      </c>
      <c r="G470" t="s">
        <v>66</v>
      </c>
      <c r="H470">
        <v>216.58</v>
      </c>
      <c r="I470">
        <v>9.66</v>
      </c>
      <c r="J470" t="s">
        <v>67</v>
      </c>
      <c r="K470">
        <v>7.34</v>
      </c>
      <c r="L470" t="s">
        <v>67</v>
      </c>
      <c r="M470">
        <v>28.6</v>
      </c>
      <c r="N470" t="s">
        <v>67</v>
      </c>
      <c r="O470">
        <v>13.5</v>
      </c>
      <c r="P470" t="s">
        <v>67</v>
      </c>
      <c r="Q470">
        <v>1.03</v>
      </c>
      <c r="R470" t="s">
        <v>67</v>
      </c>
      <c r="S470">
        <v>7.15</v>
      </c>
      <c r="T470" t="s">
        <v>67</v>
      </c>
      <c r="U470">
        <v>1.9E-2</v>
      </c>
      <c r="V470" t="s">
        <v>67</v>
      </c>
      <c r="W470">
        <v>1.6E-2</v>
      </c>
      <c r="X470" t="s">
        <v>67</v>
      </c>
      <c r="Y470">
        <v>8.0000000000000002E-3</v>
      </c>
      <c r="Z470" t="s">
        <v>67</v>
      </c>
      <c r="AA470">
        <v>3.0000000000000001E-3</v>
      </c>
      <c r="AB470" t="s">
        <v>68</v>
      </c>
      <c r="AC470">
        <v>0.08</v>
      </c>
      <c r="AD470" t="s">
        <v>67</v>
      </c>
      <c r="AE470">
        <v>0.09</v>
      </c>
      <c r="AF470" t="s">
        <v>67</v>
      </c>
      <c r="AG470">
        <v>0.04</v>
      </c>
      <c r="AH470" t="s">
        <v>68</v>
      </c>
      <c r="AI470">
        <v>0</v>
      </c>
      <c r="AJ470" t="s">
        <v>68</v>
      </c>
      <c r="AL470" t="s">
        <v>64</v>
      </c>
      <c r="AN470" t="s">
        <v>64</v>
      </c>
      <c r="AO470">
        <v>1.0999999999999999E-2</v>
      </c>
      <c r="AP470" t="s">
        <v>70</v>
      </c>
      <c r="AQ470">
        <v>0.04</v>
      </c>
      <c r="AR470" t="s">
        <v>67</v>
      </c>
      <c r="AS470">
        <v>1.59</v>
      </c>
      <c r="AT470" t="s">
        <v>67</v>
      </c>
      <c r="AU470">
        <v>0.35</v>
      </c>
      <c r="AV470" t="s">
        <v>67</v>
      </c>
      <c r="AW470">
        <v>2.4500000000000002</v>
      </c>
      <c r="AX470" t="s">
        <v>67</v>
      </c>
      <c r="AY470">
        <v>0.9</v>
      </c>
      <c r="AZ470" t="s">
        <v>67</v>
      </c>
      <c r="BA470">
        <v>0.08</v>
      </c>
      <c r="BB470" t="s">
        <v>67</v>
      </c>
      <c r="BC470">
        <v>0.59</v>
      </c>
      <c r="BD470" t="s">
        <v>67</v>
      </c>
      <c r="BE470">
        <v>0.95</v>
      </c>
      <c r="BF470" t="s">
        <v>67</v>
      </c>
    </row>
    <row r="471" spans="1:58" x14ac:dyDescent="0.25">
      <c r="A471" t="s">
        <v>58</v>
      </c>
      <c r="B471">
        <v>2</v>
      </c>
      <c r="C471" t="s">
        <v>75</v>
      </c>
      <c r="D471">
        <v>2006</v>
      </c>
      <c r="E471">
        <v>2006</v>
      </c>
      <c r="F471">
        <v>7</v>
      </c>
      <c r="G471" t="s">
        <v>60</v>
      </c>
      <c r="H471">
        <v>71.17</v>
      </c>
      <c r="I471">
        <v>3.28</v>
      </c>
      <c r="J471" t="s">
        <v>67</v>
      </c>
      <c r="K471">
        <v>7.47</v>
      </c>
      <c r="L471" t="s">
        <v>67</v>
      </c>
      <c r="M471">
        <v>34.03</v>
      </c>
      <c r="N471" t="s">
        <v>67</v>
      </c>
      <c r="O471">
        <v>16.75</v>
      </c>
      <c r="P471" t="s">
        <v>67</v>
      </c>
      <c r="Q471">
        <v>1.03</v>
      </c>
      <c r="R471" t="s">
        <v>67</v>
      </c>
      <c r="S471">
        <v>8.23</v>
      </c>
      <c r="T471" t="s">
        <v>67</v>
      </c>
      <c r="U471">
        <v>2.3E-2</v>
      </c>
      <c r="V471" t="s">
        <v>67</v>
      </c>
      <c r="W471">
        <v>0.02</v>
      </c>
      <c r="X471" t="s">
        <v>67</v>
      </c>
      <c r="Y471">
        <v>8.9999999999999993E-3</v>
      </c>
      <c r="Z471" t="s">
        <v>67</v>
      </c>
      <c r="AA471">
        <v>2E-3</v>
      </c>
      <c r="AB471" t="s">
        <v>68</v>
      </c>
      <c r="AC471">
        <v>0.08</v>
      </c>
      <c r="AD471" t="s">
        <v>67</v>
      </c>
      <c r="AE471">
        <v>0.09</v>
      </c>
      <c r="AF471" t="s">
        <v>67</v>
      </c>
      <c r="AG471">
        <v>0.03</v>
      </c>
      <c r="AH471" t="s">
        <v>68</v>
      </c>
      <c r="AI471">
        <v>0</v>
      </c>
      <c r="AJ471" t="s">
        <v>68</v>
      </c>
      <c r="AL471" t="s">
        <v>64</v>
      </c>
      <c r="AN471" t="s">
        <v>64</v>
      </c>
      <c r="AO471">
        <v>2.1000000000000001E-2</v>
      </c>
      <c r="AP471" t="s">
        <v>67</v>
      </c>
      <c r="AQ471">
        <v>3.5000000000000003E-2</v>
      </c>
      <c r="AR471" t="s">
        <v>67</v>
      </c>
      <c r="AS471">
        <v>1.94</v>
      </c>
      <c r="AT471" t="s">
        <v>67</v>
      </c>
      <c r="AU471">
        <v>0.46</v>
      </c>
      <c r="AV471" t="s">
        <v>67</v>
      </c>
      <c r="AW471">
        <v>3</v>
      </c>
      <c r="AX471" t="s">
        <v>67</v>
      </c>
      <c r="AY471">
        <v>1.1299999999999999</v>
      </c>
      <c r="AZ471" t="s">
        <v>67</v>
      </c>
      <c r="BA471">
        <v>0.1</v>
      </c>
      <c r="BB471" t="s">
        <v>67</v>
      </c>
      <c r="BC471">
        <v>0.63</v>
      </c>
      <c r="BD471" t="s">
        <v>67</v>
      </c>
      <c r="BE471">
        <v>0.88</v>
      </c>
      <c r="BF471" t="s">
        <v>67</v>
      </c>
    </row>
    <row r="472" spans="1:58" x14ac:dyDescent="0.25">
      <c r="A472" t="s">
        <v>58</v>
      </c>
      <c r="B472">
        <v>2</v>
      </c>
      <c r="C472" t="s">
        <v>75</v>
      </c>
      <c r="D472">
        <v>2006</v>
      </c>
      <c r="E472">
        <v>2006</v>
      </c>
      <c r="F472">
        <v>8</v>
      </c>
      <c r="G472" t="s">
        <v>60</v>
      </c>
      <c r="H472">
        <v>32.549999999999997</v>
      </c>
      <c r="I472">
        <v>1.5</v>
      </c>
      <c r="J472" t="s">
        <v>67</v>
      </c>
      <c r="K472">
        <v>7.45</v>
      </c>
      <c r="L472" t="s">
        <v>67</v>
      </c>
      <c r="M472">
        <v>35.979999999999997</v>
      </c>
      <c r="N472" t="s">
        <v>67</v>
      </c>
      <c r="O472">
        <v>17.79</v>
      </c>
      <c r="P472" t="s">
        <v>67</v>
      </c>
      <c r="Q472">
        <v>1.1200000000000001</v>
      </c>
      <c r="R472" t="s">
        <v>67</v>
      </c>
      <c r="S472">
        <v>8.6999999999999993</v>
      </c>
      <c r="T472" t="s">
        <v>67</v>
      </c>
      <c r="U472">
        <v>2.1999999999999999E-2</v>
      </c>
      <c r="V472" t="s">
        <v>67</v>
      </c>
      <c r="W472">
        <v>1.9E-2</v>
      </c>
      <c r="X472" t="s">
        <v>67</v>
      </c>
      <c r="Y472">
        <v>0.01</v>
      </c>
      <c r="Z472" t="s">
        <v>67</v>
      </c>
      <c r="AA472">
        <v>3.0000000000000001E-3</v>
      </c>
      <c r="AB472" t="s">
        <v>68</v>
      </c>
      <c r="AC472">
        <v>0.1</v>
      </c>
      <c r="AD472" t="s">
        <v>67</v>
      </c>
      <c r="AE472">
        <v>0.09</v>
      </c>
      <c r="AF472" t="s">
        <v>67</v>
      </c>
      <c r="AG472">
        <v>0.02</v>
      </c>
      <c r="AH472" t="s">
        <v>68</v>
      </c>
      <c r="AI472">
        <v>0.01</v>
      </c>
      <c r="AJ472" t="s">
        <v>68</v>
      </c>
      <c r="AL472" t="s">
        <v>64</v>
      </c>
      <c r="AN472" t="s">
        <v>64</v>
      </c>
      <c r="AO472">
        <v>1.0999999999999999E-2</v>
      </c>
      <c r="AP472" t="s">
        <v>70</v>
      </c>
      <c r="AQ472">
        <v>5.0999999999999997E-2</v>
      </c>
      <c r="AR472" t="s">
        <v>67</v>
      </c>
      <c r="AS472">
        <v>2.21</v>
      </c>
      <c r="AT472" t="s">
        <v>67</v>
      </c>
      <c r="AU472">
        <v>0.54</v>
      </c>
      <c r="AV472" t="s">
        <v>67</v>
      </c>
      <c r="AW472">
        <v>3.15</v>
      </c>
      <c r="AX472" t="s">
        <v>67</v>
      </c>
      <c r="AY472">
        <v>1.35</v>
      </c>
      <c r="AZ472" t="s">
        <v>67</v>
      </c>
      <c r="BA472">
        <v>0.11</v>
      </c>
      <c r="BB472" t="s">
        <v>67</v>
      </c>
      <c r="BC472">
        <v>0.63</v>
      </c>
      <c r="BD472" t="s">
        <v>67</v>
      </c>
      <c r="BE472">
        <v>0.8</v>
      </c>
      <c r="BF472" t="s">
        <v>67</v>
      </c>
    </row>
    <row r="473" spans="1:58" x14ac:dyDescent="0.25">
      <c r="A473" t="s">
        <v>58</v>
      </c>
      <c r="B473">
        <v>2</v>
      </c>
      <c r="C473" t="s">
        <v>75</v>
      </c>
      <c r="D473">
        <v>2006</v>
      </c>
      <c r="E473">
        <v>2006</v>
      </c>
      <c r="F473">
        <v>9</v>
      </c>
      <c r="G473" t="s">
        <v>66</v>
      </c>
      <c r="H473">
        <v>27.8</v>
      </c>
      <c r="I473">
        <v>1.24</v>
      </c>
      <c r="J473" t="s">
        <v>67</v>
      </c>
      <c r="K473">
        <v>7.48</v>
      </c>
      <c r="L473" t="s">
        <v>67</v>
      </c>
      <c r="M473">
        <v>37.29</v>
      </c>
      <c r="N473" t="s">
        <v>67</v>
      </c>
      <c r="O473">
        <v>17.37</v>
      </c>
      <c r="P473" t="s">
        <v>67</v>
      </c>
      <c r="Q473">
        <v>0.31</v>
      </c>
      <c r="R473" t="s">
        <v>67</v>
      </c>
      <c r="S473">
        <v>8.65</v>
      </c>
      <c r="T473" t="s">
        <v>67</v>
      </c>
      <c r="U473">
        <v>3.1E-2</v>
      </c>
      <c r="V473" t="s">
        <v>67</v>
      </c>
      <c r="W473">
        <v>2.8000000000000001E-2</v>
      </c>
      <c r="X473" t="s">
        <v>67</v>
      </c>
      <c r="Y473">
        <v>1.0999999999999999E-2</v>
      </c>
      <c r="Z473" t="s">
        <v>67</v>
      </c>
      <c r="AA473">
        <v>3.0000000000000001E-3</v>
      </c>
      <c r="AB473" t="s">
        <v>68</v>
      </c>
      <c r="AC473">
        <v>0.12</v>
      </c>
      <c r="AD473" t="s">
        <v>67</v>
      </c>
      <c r="AE473">
        <v>0.17</v>
      </c>
      <c r="AF473" t="s">
        <v>67</v>
      </c>
      <c r="AG473">
        <v>0.09</v>
      </c>
      <c r="AH473" t="s">
        <v>68</v>
      </c>
      <c r="AI473">
        <v>0</v>
      </c>
      <c r="AJ473" t="s">
        <v>68</v>
      </c>
      <c r="AL473" t="s">
        <v>64</v>
      </c>
      <c r="AN473" t="s">
        <v>64</v>
      </c>
      <c r="AO473">
        <v>1.6E-2</v>
      </c>
      <c r="AP473" t="s">
        <v>70</v>
      </c>
      <c r="AQ473">
        <v>6.5000000000000002E-2</v>
      </c>
      <c r="AR473" t="s">
        <v>67</v>
      </c>
      <c r="AS473">
        <v>2.33</v>
      </c>
      <c r="AT473" t="s">
        <v>67</v>
      </c>
      <c r="AU473">
        <v>0.52</v>
      </c>
      <c r="AV473" t="s">
        <v>67</v>
      </c>
      <c r="AW473">
        <v>3.18</v>
      </c>
      <c r="AX473" t="s">
        <v>67</v>
      </c>
      <c r="AY473">
        <v>1.37</v>
      </c>
      <c r="AZ473" t="s">
        <v>67</v>
      </c>
      <c r="BA473">
        <v>0.12</v>
      </c>
      <c r="BB473" t="s">
        <v>67</v>
      </c>
      <c r="BC473">
        <v>1.1299999999999999</v>
      </c>
      <c r="BD473" t="s">
        <v>67</v>
      </c>
      <c r="BE473">
        <v>0.87</v>
      </c>
      <c r="BF473" t="s">
        <v>67</v>
      </c>
    </row>
    <row r="474" spans="1:58" x14ac:dyDescent="0.25">
      <c r="A474" t="s">
        <v>58</v>
      </c>
      <c r="B474">
        <v>2</v>
      </c>
      <c r="C474" t="s">
        <v>75</v>
      </c>
      <c r="D474">
        <v>2007</v>
      </c>
      <c r="E474">
        <v>2006</v>
      </c>
      <c r="F474">
        <v>10</v>
      </c>
      <c r="G474" t="s">
        <v>66</v>
      </c>
      <c r="H474">
        <v>27.99</v>
      </c>
      <c r="I474">
        <v>1.29</v>
      </c>
      <c r="J474" t="s">
        <v>67</v>
      </c>
      <c r="K474">
        <v>7.45</v>
      </c>
      <c r="L474" t="s">
        <v>67</v>
      </c>
      <c r="M474">
        <v>36.229999999999997</v>
      </c>
      <c r="N474" t="s">
        <v>67</v>
      </c>
      <c r="O474">
        <v>17.37</v>
      </c>
      <c r="P474" t="s">
        <v>67</v>
      </c>
      <c r="Q474">
        <v>0.86</v>
      </c>
      <c r="R474" t="s">
        <v>67</v>
      </c>
      <c r="S474">
        <v>8.42</v>
      </c>
      <c r="T474" t="s">
        <v>67</v>
      </c>
      <c r="U474">
        <v>0.03</v>
      </c>
      <c r="V474" t="s">
        <v>67</v>
      </c>
      <c r="W474">
        <v>2.7E-2</v>
      </c>
      <c r="X474" t="s">
        <v>67</v>
      </c>
      <c r="Y474">
        <v>1.0999999999999999E-2</v>
      </c>
      <c r="Z474" t="s">
        <v>67</v>
      </c>
      <c r="AA474">
        <v>2E-3</v>
      </c>
      <c r="AB474" t="s">
        <v>68</v>
      </c>
      <c r="AC474">
        <v>0.14000000000000001</v>
      </c>
      <c r="AD474" t="s">
        <v>67</v>
      </c>
      <c r="AE474">
        <v>0.12</v>
      </c>
      <c r="AF474" t="s">
        <v>67</v>
      </c>
      <c r="AG474">
        <v>0.02</v>
      </c>
      <c r="AH474" t="s">
        <v>68</v>
      </c>
      <c r="AI474">
        <v>0.02</v>
      </c>
      <c r="AJ474" t="s">
        <v>68</v>
      </c>
      <c r="AL474" t="s">
        <v>64</v>
      </c>
      <c r="AN474" t="s">
        <v>64</v>
      </c>
      <c r="AO474">
        <v>3.2000000000000001E-2</v>
      </c>
      <c r="AP474" t="s">
        <v>70</v>
      </c>
      <c r="AQ474">
        <v>0.08</v>
      </c>
      <c r="AR474" t="s">
        <v>67</v>
      </c>
      <c r="AS474">
        <v>2.25</v>
      </c>
      <c r="AT474" t="s">
        <v>67</v>
      </c>
      <c r="AU474">
        <v>0.51</v>
      </c>
      <c r="AV474" t="s">
        <v>67</v>
      </c>
      <c r="AW474">
        <v>3.25</v>
      </c>
      <c r="AX474" t="s">
        <v>67</v>
      </c>
      <c r="AY474">
        <v>1.51</v>
      </c>
      <c r="AZ474" t="s">
        <v>67</v>
      </c>
      <c r="BA474">
        <v>0.13</v>
      </c>
      <c r="BB474" t="s">
        <v>67</v>
      </c>
      <c r="BC474">
        <v>0.85</v>
      </c>
      <c r="BD474" t="s">
        <v>67</v>
      </c>
      <c r="BE474">
        <v>1</v>
      </c>
      <c r="BF474" t="s">
        <v>67</v>
      </c>
    </row>
    <row r="475" spans="1:58" x14ac:dyDescent="0.25">
      <c r="A475" t="s">
        <v>58</v>
      </c>
      <c r="B475">
        <v>2</v>
      </c>
      <c r="C475" t="s">
        <v>75</v>
      </c>
      <c r="D475">
        <v>2007</v>
      </c>
      <c r="E475">
        <v>2006</v>
      </c>
      <c r="F475">
        <v>11</v>
      </c>
      <c r="G475" t="s">
        <v>60</v>
      </c>
      <c r="H475">
        <v>648.16</v>
      </c>
      <c r="I475">
        <v>28.91</v>
      </c>
      <c r="J475" t="s">
        <v>67</v>
      </c>
      <c r="K475">
        <v>7.21</v>
      </c>
      <c r="L475" t="s">
        <v>67</v>
      </c>
      <c r="M475">
        <v>24.68</v>
      </c>
      <c r="N475" t="s">
        <v>67</v>
      </c>
      <c r="O475">
        <v>11.25</v>
      </c>
      <c r="P475" t="s">
        <v>67</v>
      </c>
      <c r="Q475">
        <v>2.85</v>
      </c>
      <c r="R475" t="s">
        <v>67</v>
      </c>
      <c r="S475">
        <v>6.3</v>
      </c>
      <c r="T475" t="s">
        <v>67</v>
      </c>
      <c r="U475">
        <v>2.3E-2</v>
      </c>
      <c r="V475" t="s">
        <v>71</v>
      </c>
      <c r="W475">
        <v>1.7000000000000001E-2</v>
      </c>
      <c r="X475" t="s">
        <v>67</v>
      </c>
      <c r="Y475">
        <v>7.0000000000000001E-3</v>
      </c>
      <c r="Z475" t="s">
        <v>67</v>
      </c>
      <c r="AA475">
        <v>6.0000000000000001E-3</v>
      </c>
      <c r="AB475" t="s">
        <v>72</v>
      </c>
      <c r="AC475">
        <v>0.19</v>
      </c>
      <c r="AD475" t="s">
        <v>67</v>
      </c>
      <c r="AE475">
        <v>0.16</v>
      </c>
      <c r="AF475" t="s">
        <v>67</v>
      </c>
      <c r="AG475">
        <v>0.04</v>
      </c>
      <c r="AH475" t="s">
        <v>68</v>
      </c>
      <c r="AI475">
        <v>0.03</v>
      </c>
      <c r="AJ475" t="s">
        <v>68</v>
      </c>
      <c r="AL475" t="s">
        <v>64</v>
      </c>
      <c r="AN475" t="s">
        <v>64</v>
      </c>
      <c r="AO475">
        <v>3.0000000000000001E-3</v>
      </c>
      <c r="AP475" t="s">
        <v>70</v>
      </c>
      <c r="AQ475">
        <v>0.114</v>
      </c>
      <c r="AR475" t="s">
        <v>67</v>
      </c>
      <c r="AS475">
        <v>1.51</v>
      </c>
      <c r="AT475" t="s">
        <v>67</v>
      </c>
      <c r="AU475">
        <v>0.36</v>
      </c>
      <c r="AV475" t="s">
        <v>67</v>
      </c>
      <c r="AW475">
        <v>2.23</v>
      </c>
      <c r="AX475" t="s">
        <v>67</v>
      </c>
      <c r="AY475">
        <v>0.98</v>
      </c>
      <c r="AZ475" t="s">
        <v>67</v>
      </c>
      <c r="BA475">
        <v>0.08</v>
      </c>
      <c r="BB475" t="s">
        <v>67</v>
      </c>
      <c r="BC475">
        <v>0.71</v>
      </c>
      <c r="BD475" t="s">
        <v>67</v>
      </c>
      <c r="BE475">
        <v>1.1399999999999999</v>
      </c>
      <c r="BF475" t="s">
        <v>67</v>
      </c>
    </row>
    <row r="476" spans="1:58" x14ac:dyDescent="0.25">
      <c r="A476" t="s">
        <v>58</v>
      </c>
      <c r="B476">
        <v>2</v>
      </c>
      <c r="C476" t="s">
        <v>75</v>
      </c>
      <c r="D476">
        <v>2007</v>
      </c>
      <c r="E476">
        <v>2006</v>
      </c>
      <c r="F476">
        <v>12</v>
      </c>
      <c r="G476" t="s">
        <v>60</v>
      </c>
      <c r="H476">
        <v>937.3</v>
      </c>
      <c r="I476">
        <v>43.2</v>
      </c>
      <c r="J476" t="s">
        <v>67</v>
      </c>
      <c r="K476">
        <v>7.23</v>
      </c>
      <c r="L476" t="s">
        <v>67</v>
      </c>
      <c r="M476">
        <v>22.34</v>
      </c>
      <c r="N476" t="s">
        <v>67</v>
      </c>
      <c r="O476">
        <v>10.58</v>
      </c>
      <c r="P476" t="s">
        <v>67</v>
      </c>
      <c r="Q476">
        <v>10.55</v>
      </c>
      <c r="R476" t="s">
        <v>67</v>
      </c>
      <c r="S476">
        <v>5.94</v>
      </c>
      <c r="T476" t="s">
        <v>67</v>
      </c>
      <c r="U476">
        <v>3.9E-2</v>
      </c>
      <c r="V476" t="s">
        <v>71</v>
      </c>
      <c r="W476">
        <v>1.6E-2</v>
      </c>
      <c r="X476" t="s">
        <v>67</v>
      </c>
      <c r="Y476">
        <v>6.0000000000000001E-3</v>
      </c>
      <c r="Z476" t="s">
        <v>67</v>
      </c>
      <c r="AA476">
        <v>2.3E-2</v>
      </c>
      <c r="AB476" t="s">
        <v>72</v>
      </c>
      <c r="AC476">
        <v>0.19</v>
      </c>
      <c r="AD476" t="s">
        <v>67</v>
      </c>
      <c r="AE476">
        <v>0.11</v>
      </c>
      <c r="AF476" t="s">
        <v>67</v>
      </c>
      <c r="AG476">
        <v>0.03</v>
      </c>
      <c r="AH476" t="s">
        <v>68</v>
      </c>
      <c r="AI476">
        <v>7.0000000000000007E-2</v>
      </c>
      <c r="AJ476" t="s">
        <v>68</v>
      </c>
      <c r="AL476" t="s">
        <v>64</v>
      </c>
      <c r="AN476" t="s">
        <v>64</v>
      </c>
      <c r="AO476">
        <v>6.0000000000000001E-3</v>
      </c>
      <c r="AP476" t="s">
        <v>70</v>
      </c>
      <c r="AQ476">
        <v>7.8E-2</v>
      </c>
      <c r="AR476" t="s">
        <v>67</v>
      </c>
      <c r="AS476">
        <v>1.41</v>
      </c>
      <c r="AT476" t="s">
        <v>67</v>
      </c>
      <c r="AU476">
        <v>0.28999999999999998</v>
      </c>
      <c r="AV476" t="s">
        <v>67</v>
      </c>
      <c r="AW476">
        <v>1.99</v>
      </c>
      <c r="AX476" t="s">
        <v>67</v>
      </c>
      <c r="AY476">
        <v>0.86</v>
      </c>
      <c r="AZ476" t="s">
        <v>67</v>
      </c>
      <c r="BA476">
        <v>0.09</v>
      </c>
      <c r="BB476" t="s">
        <v>67</v>
      </c>
      <c r="BC476">
        <v>0.69</v>
      </c>
      <c r="BD476" t="s">
        <v>67</v>
      </c>
      <c r="BE476">
        <v>0.86</v>
      </c>
      <c r="BF476" t="s">
        <v>67</v>
      </c>
    </row>
    <row r="477" spans="1:58" x14ac:dyDescent="0.25">
      <c r="A477" t="s">
        <v>58</v>
      </c>
      <c r="B477">
        <v>2</v>
      </c>
      <c r="C477" t="s">
        <v>75</v>
      </c>
      <c r="D477">
        <v>2007</v>
      </c>
      <c r="E477">
        <v>2007</v>
      </c>
      <c r="F477">
        <v>1</v>
      </c>
      <c r="G477" t="s">
        <v>60</v>
      </c>
      <c r="H477">
        <v>444.13</v>
      </c>
      <c r="I477">
        <v>20.47</v>
      </c>
      <c r="J477" t="s">
        <v>67</v>
      </c>
      <c r="K477">
        <v>7.3</v>
      </c>
      <c r="L477" t="s">
        <v>67</v>
      </c>
      <c r="M477">
        <v>24.72</v>
      </c>
      <c r="N477" t="s">
        <v>67</v>
      </c>
      <c r="O477">
        <v>11.83</v>
      </c>
      <c r="P477" t="s">
        <v>67</v>
      </c>
      <c r="Q477">
        <v>0.69</v>
      </c>
      <c r="R477" t="s">
        <v>67</v>
      </c>
      <c r="S477">
        <v>6.73</v>
      </c>
      <c r="T477" t="s">
        <v>67</v>
      </c>
      <c r="U477">
        <v>0.02</v>
      </c>
      <c r="V477" t="s">
        <v>67</v>
      </c>
      <c r="W477">
        <v>1.4999999999999999E-2</v>
      </c>
      <c r="X477" t="s">
        <v>67</v>
      </c>
      <c r="Y477">
        <v>7.0000000000000001E-3</v>
      </c>
      <c r="Z477" t="s">
        <v>67</v>
      </c>
      <c r="AA477">
        <v>5.0000000000000001E-3</v>
      </c>
      <c r="AB477" t="s">
        <v>68</v>
      </c>
      <c r="AC477">
        <v>0.11</v>
      </c>
      <c r="AD477" t="s">
        <v>67</v>
      </c>
      <c r="AE477">
        <v>0.1</v>
      </c>
      <c r="AF477" t="s">
        <v>67</v>
      </c>
      <c r="AG477">
        <v>0.03</v>
      </c>
      <c r="AH477" t="s">
        <v>69</v>
      </c>
      <c r="AI477">
        <v>0.02</v>
      </c>
      <c r="AJ477" t="s">
        <v>68</v>
      </c>
      <c r="AL477" t="s">
        <v>64</v>
      </c>
      <c r="AN477" t="s">
        <v>64</v>
      </c>
      <c r="AO477">
        <v>5.0000000000000001E-3</v>
      </c>
      <c r="AP477" t="s">
        <v>70</v>
      </c>
      <c r="AQ477">
        <v>6.2E-2</v>
      </c>
      <c r="AR477" t="s">
        <v>67</v>
      </c>
      <c r="AS477">
        <v>1.44</v>
      </c>
      <c r="AT477" t="s">
        <v>67</v>
      </c>
      <c r="AU477">
        <v>0.32</v>
      </c>
      <c r="AV477" t="s">
        <v>67</v>
      </c>
      <c r="AW477">
        <v>1.93</v>
      </c>
      <c r="AX477" t="s">
        <v>67</v>
      </c>
      <c r="AY477">
        <v>0.96</v>
      </c>
      <c r="AZ477" t="s">
        <v>67</v>
      </c>
      <c r="BA477">
        <v>0.08</v>
      </c>
      <c r="BB477" t="s">
        <v>67</v>
      </c>
      <c r="BC477">
        <v>0.68</v>
      </c>
      <c r="BD477" t="s">
        <v>67</v>
      </c>
      <c r="BE477">
        <v>0.65</v>
      </c>
      <c r="BF477" t="s">
        <v>67</v>
      </c>
    </row>
    <row r="478" spans="1:58" x14ac:dyDescent="0.25">
      <c r="A478" t="s">
        <v>58</v>
      </c>
      <c r="B478">
        <v>2</v>
      </c>
      <c r="C478" t="s">
        <v>75</v>
      </c>
      <c r="D478">
        <v>2007</v>
      </c>
      <c r="E478">
        <v>2007</v>
      </c>
      <c r="F478">
        <v>2</v>
      </c>
      <c r="G478" t="s">
        <v>66</v>
      </c>
      <c r="H478">
        <v>513.82000000000005</v>
      </c>
      <c r="I478">
        <v>21.39</v>
      </c>
      <c r="J478" t="s">
        <v>67</v>
      </c>
      <c r="K478">
        <v>7.2</v>
      </c>
      <c r="L478" t="s">
        <v>67</v>
      </c>
      <c r="M478">
        <v>23.25</v>
      </c>
      <c r="N478" t="s">
        <v>67</v>
      </c>
      <c r="O478">
        <v>11.08</v>
      </c>
      <c r="P478" t="s">
        <v>67</v>
      </c>
      <c r="Q478">
        <v>2.0499999999999998</v>
      </c>
      <c r="R478" t="s">
        <v>67</v>
      </c>
      <c r="S478">
        <v>6.29</v>
      </c>
      <c r="T478" t="s">
        <v>67</v>
      </c>
      <c r="U478">
        <v>1.7000000000000001E-2</v>
      </c>
      <c r="V478" t="s">
        <v>67</v>
      </c>
      <c r="W478">
        <v>1.4E-2</v>
      </c>
      <c r="X478" t="s">
        <v>67</v>
      </c>
      <c r="Y478">
        <v>7.0000000000000001E-3</v>
      </c>
      <c r="Z478" t="s">
        <v>67</v>
      </c>
      <c r="AA478">
        <v>3.0000000000000001E-3</v>
      </c>
      <c r="AB478" t="s">
        <v>68</v>
      </c>
      <c r="AC478">
        <v>0.14000000000000001</v>
      </c>
      <c r="AD478" t="s">
        <v>67</v>
      </c>
      <c r="AE478">
        <v>0.12</v>
      </c>
      <c r="AF478" t="s">
        <v>67</v>
      </c>
      <c r="AG478">
        <v>0.02</v>
      </c>
      <c r="AH478" t="s">
        <v>69</v>
      </c>
      <c r="AI478">
        <v>0.02</v>
      </c>
      <c r="AJ478" t="s">
        <v>68</v>
      </c>
      <c r="AL478" t="s">
        <v>64</v>
      </c>
      <c r="AN478" t="s">
        <v>64</v>
      </c>
      <c r="AO478">
        <v>6.0000000000000001E-3</v>
      </c>
      <c r="AP478" t="s">
        <v>70</v>
      </c>
      <c r="AQ478">
        <v>8.5999999999999993E-2</v>
      </c>
      <c r="AR478" t="s">
        <v>67</v>
      </c>
      <c r="AS478">
        <v>1.35</v>
      </c>
      <c r="AT478" t="s">
        <v>67</v>
      </c>
      <c r="AU478">
        <v>0.34</v>
      </c>
      <c r="AV478" t="s">
        <v>67</v>
      </c>
      <c r="AW478">
        <v>2.06</v>
      </c>
      <c r="AX478" t="s">
        <v>67</v>
      </c>
      <c r="AY478">
        <v>0.94</v>
      </c>
      <c r="AZ478" t="s">
        <v>67</v>
      </c>
      <c r="BA478">
        <v>0.08</v>
      </c>
      <c r="BB478" t="s">
        <v>67</v>
      </c>
      <c r="BC478">
        <v>0.65</v>
      </c>
      <c r="BD478" t="s">
        <v>67</v>
      </c>
      <c r="BE478">
        <v>0.86</v>
      </c>
      <c r="BF478" t="s">
        <v>67</v>
      </c>
    </row>
    <row r="479" spans="1:58" x14ac:dyDescent="0.25">
      <c r="A479" t="s">
        <v>58</v>
      </c>
      <c r="B479">
        <v>2</v>
      </c>
      <c r="C479" t="s">
        <v>75</v>
      </c>
      <c r="D479">
        <v>2007</v>
      </c>
      <c r="E479">
        <v>2007</v>
      </c>
      <c r="F479">
        <v>3</v>
      </c>
      <c r="G479" t="s">
        <v>60</v>
      </c>
      <c r="H479">
        <v>645.70000000000005</v>
      </c>
      <c r="I479">
        <v>29.76</v>
      </c>
      <c r="J479" t="s">
        <v>67</v>
      </c>
      <c r="K479">
        <v>7.2</v>
      </c>
      <c r="L479" t="s">
        <v>67</v>
      </c>
      <c r="M479">
        <v>23.58</v>
      </c>
      <c r="N479" t="s">
        <v>67</v>
      </c>
      <c r="O479">
        <v>11.29</v>
      </c>
      <c r="P479" t="s">
        <v>67</v>
      </c>
      <c r="Q479">
        <v>0.55000000000000004</v>
      </c>
      <c r="R479" t="s">
        <v>67</v>
      </c>
      <c r="S479">
        <v>6.49</v>
      </c>
      <c r="T479" t="s">
        <v>67</v>
      </c>
      <c r="U479">
        <v>1.4999999999999999E-2</v>
      </c>
      <c r="V479" t="s">
        <v>67</v>
      </c>
      <c r="W479">
        <v>1.2999999999999999E-2</v>
      </c>
      <c r="X479" t="s">
        <v>67</v>
      </c>
      <c r="Y479">
        <v>6.0000000000000001E-3</v>
      </c>
      <c r="Z479" t="s">
        <v>67</v>
      </c>
      <c r="AA479">
        <v>1E-3</v>
      </c>
      <c r="AB479" t="s">
        <v>68</v>
      </c>
      <c r="AC479">
        <v>0.1</v>
      </c>
      <c r="AD479" t="s">
        <v>67</v>
      </c>
      <c r="AE479">
        <v>0.09</v>
      </c>
      <c r="AF479" t="s">
        <v>67</v>
      </c>
      <c r="AG479">
        <v>0.02</v>
      </c>
      <c r="AH479" t="s">
        <v>68</v>
      </c>
      <c r="AI479">
        <v>0.01</v>
      </c>
      <c r="AJ479" t="s">
        <v>68</v>
      </c>
      <c r="AL479" t="s">
        <v>64</v>
      </c>
      <c r="AN479" t="s">
        <v>64</v>
      </c>
      <c r="AO479">
        <v>1.0999999999999999E-2</v>
      </c>
      <c r="AP479" t="s">
        <v>70</v>
      </c>
      <c r="AQ479">
        <v>6.6000000000000003E-2</v>
      </c>
      <c r="AR479" t="s">
        <v>67</v>
      </c>
      <c r="AS479">
        <v>1.36</v>
      </c>
      <c r="AT479" t="s">
        <v>67</v>
      </c>
      <c r="AU479">
        <v>0.31</v>
      </c>
      <c r="AV479" t="s">
        <v>67</v>
      </c>
      <c r="AW479">
        <v>2.1</v>
      </c>
      <c r="AX479" t="s">
        <v>67</v>
      </c>
      <c r="AY479">
        <v>0.85</v>
      </c>
      <c r="AZ479" t="s">
        <v>67</v>
      </c>
      <c r="BA479">
        <v>0.08</v>
      </c>
      <c r="BB479" t="s">
        <v>67</v>
      </c>
      <c r="BC479">
        <v>0.61</v>
      </c>
      <c r="BD479" t="s">
        <v>67</v>
      </c>
      <c r="BE479">
        <v>0.71</v>
      </c>
      <c r="BF479" t="s">
        <v>67</v>
      </c>
    </row>
    <row r="480" spans="1:58" x14ac:dyDescent="0.25">
      <c r="A480" t="s">
        <v>58</v>
      </c>
      <c r="B480">
        <v>2</v>
      </c>
      <c r="C480" t="s">
        <v>75</v>
      </c>
      <c r="D480">
        <v>2007</v>
      </c>
      <c r="E480">
        <v>2007</v>
      </c>
      <c r="F480">
        <v>4</v>
      </c>
      <c r="G480" t="s">
        <v>60</v>
      </c>
      <c r="H480">
        <v>349.08</v>
      </c>
      <c r="I480">
        <v>15.57</v>
      </c>
      <c r="J480" t="s">
        <v>67</v>
      </c>
      <c r="K480">
        <v>7.27</v>
      </c>
      <c r="L480" t="s">
        <v>67</v>
      </c>
      <c r="M480">
        <v>24.75</v>
      </c>
      <c r="N480" t="s">
        <v>67</v>
      </c>
      <c r="O480">
        <v>11.92</v>
      </c>
      <c r="P480" t="s">
        <v>67</v>
      </c>
      <c r="Q480">
        <v>0.89</v>
      </c>
      <c r="R480" t="s">
        <v>67</v>
      </c>
      <c r="S480">
        <v>6.75</v>
      </c>
      <c r="T480" t="s">
        <v>67</v>
      </c>
      <c r="U480">
        <v>1.6E-2</v>
      </c>
      <c r="V480" t="s">
        <v>67</v>
      </c>
      <c r="W480">
        <v>1.2999999999999999E-2</v>
      </c>
      <c r="X480" t="s">
        <v>67</v>
      </c>
      <c r="Y480">
        <v>7.0000000000000001E-3</v>
      </c>
      <c r="Z480" t="s">
        <v>67</v>
      </c>
      <c r="AA480">
        <v>3.0000000000000001E-3</v>
      </c>
      <c r="AB480" t="s">
        <v>68</v>
      </c>
      <c r="AC480">
        <v>0.1</v>
      </c>
      <c r="AD480" t="s">
        <v>67</v>
      </c>
      <c r="AE480">
        <v>0.11</v>
      </c>
      <c r="AF480" t="s">
        <v>67</v>
      </c>
      <c r="AG480">
        <v>0.04</v>
      </c>
      <c r="AH480" t="s">
        <v>69</v>
      </c>
      <c r="AI480">
        <v>0</v>
      </c>
      <c r="AJ480" t="s">
        <v>68</v>
      </c>
      <c r="AL480" t="s">
        <v>64</v>
      </c>
      <c r="AN480" t="s">
        <v>64</v>
      </c>
      <c r="AO480">
        <v>2E-3</v>
      </c>
      <c r="AP480" t="s">
        <v>70</v>
      </c>
      <c r="AQ480">
        <v>7.3999999999999996E-2</v>
      </c>
      <c r="AR480" t="s">
        <v>67</v>
      </c>
      <c r="AS480">
        <v>1.41</v>
      </c>
      <c r="AT480" t="s">
        <v>67</v>
      </c>
      <c r="AU480">
        <v>0.34</v>
      </c>
      <c r="AV480" t="s">
        <v>67</v>
      </c>
      <c r="AW480">
        <v>2.27</v>
      </c>
      <c r="AX480" t="s">
        <v>67</v>
      </c>
      <c r="AY480">
        <v>0.79</v>
      </c>
      <c r="AZ480" t="s">
        <v>67</v>
      </c>
      <c r="BA480">
        <v>0.08</v>
      </c>
      <c r="BB480" t="s">
        <v>67</v>
      </c>
      <c r="BC480">
        <v>0.61</v>
      </c>
      <c r="BD480" t="s">
        <v>67</v>
      </c>
      <c r="BE480">
        <v>0.73</v>
      </c>
      <c r="BF480" t="s">
        <v>67</v>
      </c>
    </row>
    <row r="481" spans="1:58" x14ac:dyDescent="0.25">
      <c r="A481" t="s">
        <v>58</v>
      </c>
      <c r="B481">
        <v>2</v>
      </c>
      <c r="C481" t="s">
        <v>75</v>
      </c>
      <c r="D481">
        <v>2007</v>
      </c>
      <c r="E481">
        <v>2007</v>
      </c>
      <c r="F481">
        <v>5</v>
      </c>
      <c r="G481" t="s">
        <v>66</v>
      </c>
      <c r="H481">
        <v>201.35</v>
      </c>
      <c r="I481">
        <v>9.2799999999999994</v>
      </c>
      <c r="J481" t="s">
        <v>67</v>
      </c>
      <c r="K481">
        <v>7.29</v>
      </c>
      <c r="L481" t="s">
        <v>67</v>
      </c>
      <c r="M481">
        <v>27.25</v>
      </c>
      <c r="N481" t="s">
        <v>67</v>
      </c>
      <c r="O481">
        <v>13.29</v>
      </c>
      <c r="P481" t="s">
        <v>67</v>
      </c>
      <c r="Q481">
        <v>0.98</v>
      </c>
      <c r="R481" t="s">
        <v>67</v>
      </c>
      <c r="S481">
        <v>7.27</v>
      </c>
      <c r="T481" t="s">
        <v>67</v>
      </c>
      <c r="U481">
        <v>1.7999999999999999E-2</v>
      </c>
      <c r="V481" t="s">
        <v>67</v>
      </c>
      <c r="W481">
        <v>1.4999999999999999E-2</v>
      </c>
      <c r="X481" t="s">
        <v>67</v>
      </c>
      <c r="Y481">
        <v>7.0000000000000001E-3</v>
      </c>
      <c r="Z481" t="s">
        <v>67</v>
      </c>
      <c r="AA481">
        <v>3.0000000000000001E-3</v>
      </c>
      <c r="AB481" t="s">
        <v>68</v>
      </c>
      <c r="AC481">
        <v>0.11</v>
      </c>
      <c r="AD481" t="s">
        <v>67</v>
      </c>
      <c r="AE481">
        <v>0.12</v>
      </c>
      <c r="AF481" t="s">
        <v>67</v>
      </c>
      <c r="AG481">
        <v>0.06</v>
      </c>
      <c r="AH481" t="s">
        <v>69</v>
      </c>
      <c r="AI481">
        <v>0.01</v>
      </c>
      <c r="AJ481" t="s">
        <v>68</v>
      </c>
      <c r="AL481" t="s">
        <v>64</v>
      </c>
      <c r="AN481" t="s">
        <v>64</v>
      </c>
      <c r="AO481">
        <v>3.0000000000000001E-3</v>
      </c>
      <c r="AP481" t="s">
        <v>70</v>
      </c>
      <c r="AQ481">
        <v>5.8000000000000003E-2</v>
      </c>
      <c r="AR481" t="s">
        <v>67</v>
      </c>
      <c r="AS481">
        <v>1.56</v>
      </c>
      <c r="AT481" t="s">
        <v>67</v>
      </c>
      <c r="AU481">
        <v>0.39</v>
      </c>
      <c r="AV481" t="s">
        <v>67</v>
      </c>
      <c r="AW481">
        <v>2.37</v>
      </c>
      <c r="AX481" t="s">
        <v>67</v>
      </c>
      <c r="AY481">
        <v>0.82</v>
      </c>
      <c r="AZ481" t="s">
        <v>67</v>
      </c>
      <c r="BA481">
        <v>0.08</v>
      </c>
      <c r="BB481" t="s">
        <v>67</v>
      </c>
      <c r="BC481">
        <v>0.56000000000000005</v>
      </c>
      <c r="BD481" t="s">
        <v>67</v>
      </c>
      <c r="BE481">
        <v>0.75</v>
      </c>
      <c r="BF481" t="s">
        <v>67</v>
      </c>
    </row>
    <row r="482" spans="1:58" x14ac:dyDescent="0.25">
      <c r="A482" t="s">
        <v>58</v>
      </c>
      <c r="B482">
        <v>2</v>
      </c>
      <c r="C482" t="s">
        <v>75</v>
      </c>
      <c r="D482">
        <v>2007</v>
      </c>
      <c r="E482">
        <v>2007</v>
      </c>
      <c r="F482">
        <v>6</v>
      </c>
      <c r="G482" t="s">
        <v>66</v>
      </c>
      <c r="H482">
        <v>80.709999999999994</v>
      </c>
      <c r="I482">
        <v>3.6</v>
      </c>
      <c r="J482" t="s">
        <v>67</v>
      </c>
      <c r="K482">
        <v>7.42</v>
      </c>
      <c r="L482" t="s">
        <v>67</v>
      </c>
      <c r="M482">
        <v>31.75</v>
      </c>
      <c r="N482" t="s">
        <v>67</v>
      </c>
      <c r="O482">
        <v>15.54</v>
      </c>
      <c r="P482" t="s">
        <v>67</v>
      </c>
      <c r="Q482">
        <v>0.82</v>
      </c>
      <c r="R482" t="s">
        <v>67</v>
      </c>
      <c r="S482">
        <v>8.0399999999999991</v>
      </c>
      <c r="T482" t="s">
        <v>67</v>
      </c>
      <c r="U482">
        <v>2.4E-2</v>
      </c>
      <c r="V482" t="s">
        <v>67</v>
      </c>
      <c r="W482">
        <v>2.4E-2</v>
      </c>
      <c r="X482" t="s">
        <v>67</v>
      </c>
      <c r="Y482">
        <v>8.9999999999999993E-3</v>
      </c>
      <c r="Z482" t="s">
        <v>67</v>
      </c>
      <c r="AA482">
        <v>1E-3</v>
      </c>
      <c r="AB482" t="s">
        <v>68</v>
      </c>
      <c r="AC482">
        <v>0.1</v>
      </c>
      <c r="AD482" t="s">
        <v>67</v>
      </c>
      <c r="AE482">
        <v>0.09</v>
      </c>
      <c r="AF482" t="s">
        <v>67</v>
      </c>
      <c r="AG482">
        <v>0.04</v>
      </c>
      <c r="AH482" t="s">
        <v>69</v>
      </c>
      <c r="AI482">
        <v>0.01</v>
      </c>
      <c r="AJ482" t="s">
        <v>68</v>
      </c>
      <c r="AL482" t="s">
        <v>64</v>
      </c>
      <c r="AN482" t="s">
        <v>64</v>
      </c>
      <c r="AO482">
        <v>4.0000000000000001E-3</v>
      </c>
      <c r="AP482" t="s">
        <v>70</v>
      </c>
      <c r="AQ482">
        <v>4.5999999999999999E-2</v>
      </c>
      <c r="AR482" t="s">
        <v>67</v>
      </c>
      <c r="AS482">
        <v>1.81</v>
      </c>
      <c r="AT482" t="s">
        <v>67</v>
      </c>
      <c r="AU482">
        <v>0.44</v>
      </c>
      <c r="AV482" t="s">
        <v>67</v>
      </c>
      <c r="AW482">
        <v>2.8</v>
      </c>
      <c r="AX482" t="s">
        <v>67</v>
      </c>
      <c r="AY482">
        <v>0.88</v>
      </c>
      <c r="AZ482" t="s">
        <v>67</v>
      </c>
      <c r="BA482">
        <v>0.09</v>
      </c>
      <c r="BB482" t="s">
        <v>67</v>
      </c>
      <c r="BC482">
        <v>0.57999999999999996</v>
      </c>
      <c r="BD482" t="s">
        <v>67</v>
      </c>
      <c r="BE482">
        <v>0.8</v>
      </c>
      <c r="BF482" t="s">
        <v>67</v>
      </c>
    </row>
    <row r="483" spans="1:58" x14ac:dyDescent="0.25">
      <c r="A483" t="s">
        <v>58</v>
      </c>
      <c r="B483">
        <v>2</v>
      </c>
      <c r="C483" t="s">
        <v>75</v>
      </c>
      <c r="D483">
        <v>2007</v>
      </c>
      <c r="E483">
        <v>2007</v>
      </c>
      <c r="F483">
        <v>7</v>
      </c>
      <c r="G483" t="s">
        <v>66</v>
      </c>
      <c r="H483">
        <v>39.71</v>
      </c>
      <c r="I483">
        <v>1.83</v>
      </c>
      <c r="J483" t="s">
        <v>67</v>
      </c>
      <c r="K483">
        <v>7.5</v>
      </c>
      <c r="L483" t="s">
        <v>67</v>
      </c>
      <c r="M483">
        <v>35.909999999999997</v>
      </c>
      <c r="N483" t="s">
        <v>67</v>
      </c>
      <c r="O483">
        <v>17.579999999999998</v>
      </c>
      <c r="P483" t="s">
        <v>67</v>
      </c>
      <c r="Q483">
        <v>1.08</v>
      </c>
      <c r="R483" t="s">
        <v>67</v>
      </c>
      <c r="S483">
        <v>8.81</v>
      </c>
      <c r="T483" t="s">
        <v>67</v>
      </c>
      <c r="U483">
        <v>3.1E-2</v>
      </c>
      <c r="V483" t="s">
        <v>67</v>
      </c>
      <c r="W483">
        <v>2.7E-2</v>
      </c>
      <c r="X483" t="s">
        <v>67</v>
      </c>
      <c r="Y483">
        <v>0.01</v>
      </c>
      <c r="Z483" t="s">
        <v>67</v>
      </c>
      <c r="AA483">
        <v>4.0000000000000001E-3</v>
      </c>
      <c r="AB483" t="s">
        <v>68</v>
      </c>
      <c r="AC483">
        <v>0.1</v>
      </c>
      <c r="AD483" t="s">
        <v>67</v>
      </c>
      <c r="AE483">
        <v>0.09</v>
      </c>
      <c r="AF483" t="s">
        <v>67</v>
      </c>
      <c r="AG483">
        <v>0.03</v>
      </c>
      <c r="AH483" t="s">
        <v>68</v>
      </c>
      <c r="AI483">
        <v>0.01</v>
      </c>
      <c r="AJ483" t="s">
        <v>68</v>
      </c>
      <c r="AL483" t="s">
        <v>64</v>
      </c>
      <c r="AN483" t="s">
        <v>64</v>
      </c>
      <c r="AO483">
        <v>6.0000000000000001E-3</v>
      </c>
      <c r="AP483" t="s">
        <v>70</v>
      </c>
      <c r="AQ483">
        <v>4.9000000000000002E-2</v>
      </c>
      <c r="AR483" t="s">
        <v>67</v>
      </c>
      <c r="AS483">
        <v>2.08</v>
      </c>
      <c r="AT483" t="s">
        <v>67</v>
      </c>
      <c r="AU483">
        <v>0.52</v>
      </c>
      <c r="AV483" t="s">
        <v>67</v>
      </c>
      <c r="AW483">
        <v>3.26</v>
      </c>
      <c r="AX483" t="s">
        <v>67</v>
      </c>
      <c r="AY483">
        <v>1.01</v>
      </c>
      <c r="AZ483" t="s">
        <v>67</v>
      </c>
      <c r="BA483">
        <v>0.1</v>
      </c>
      <c r="BB483" t="s">
        <v>67</v>
      </c>
      <c r="BC483">
        <v>0.63</v>
      </c>
      <c r="BD483" t="s">
        <v>67</v>
      </c>
      <c r="BE483">
        <v>0.78</v>
      </c>
      <c r="BF483" t="s">
        <v>67</v>
      </c>
    </row>
    <row r="484" spans="1:58" x14ac:dyDescent="0.25">
      <c r="A484" t="s">
        <v>58</v>
      </c>
      <c r="B484">
        <v>2</v>
      </c>
      <c r="C484" t="s">
        <v>75</v>
      </c>
      <c r="D484">
        <v>2007</v>
      </c>
      <c r="E484">
        <v>2007</v>
      </c>
      <c r="F484">
        <v>8</v>
      </c>
      <c r="G484" t="s">
        <v>66</v>
      </c>
      <c r="H484">
        <v>27.77</v>
      </c>
      <c r="I484">
        <v>1.28</v>
      </c>
      <c r="J484" t="s">
        <v>67</v>
      </c>
      <c r="K484">
        <v>7.5</v>
      </c>
      <c r="L484" t="s">
        <v>67</v>
      </c>
      <c r="M484">
        <v>37.19</v>
      </c>
      <c r="N484" t="s">
        <v>67</v>
      </c>
      <c r="O484">
        <v>18.170000000000002</v>
      </c>
      <c r="P484" t="s">
        <v>67</v>
      </c>
      <c r="Q484">
        <v>1.07</v>
      </c>
      <c r="R484" t="s">
        <v>67</v>
      </c>
      <c r="S484">
        <v>9.1</v>
      </c>
      <c r="T484" t="s">
        <v>67</v>
      </c>
      <c r="U484">
        <v>2.8000000000000001E-2</v>
      </c>
      <c r="V484" t="s">
        <v>67</v>
      </c>
      <c r="W484">
        <v>2.3E-2</v>
      </c>
      <c r="X484" t="s">
        <v>67</v>
      </c>
      <c r="Y484">
        <v>1.0999999999999999E-2</v>
      </c>
      <c r="Z484" t="s">
        <v>67</v>
      </c>
      <c r="AA484">
        <v>5.0000000000000001E-3</v>
      </c>
      <c r="AB484" t="s">
        <v>68</v>
      </c>
      <c r="AC484">
        <v>0.11</v>
      </c>
      <c r="AD484" t="s">
        <v>67</v>
      </c>
      <c r="AE484">
        <v>0.1</v>
      </c>
      <c r="AF484" t="s">
        <v>67</v>
      </c>
      <c r="AG484">
        <v>0.04</v>
      </c>
      <c r="AH484" t="s">
        <v>68</v>
      </c>
      <c r="AI484">
        <v>0.01</v>
      </c>
      <c r="AJ484" t="s">
        <v>68</v>
      </c>
      <c r="AL484" t="s">
        <v>64</v>
      </c>
      <c r="AN484" t="s">
        <v>64</v>
      </c>
      <c r="AO484">
        <v>6.0000000000000001E-3</v>
      </c>
      <c r="AP484" t="s">
        <v>70</v>
      </c>
      <c r="AQ484">
        <v>5.3999999999999999E-2</v>
      </c>
      <c r="AR484" t="s">
        <v>67</v>
      </c>
      <c r="AS484">
        <v>2.17</v>
      </c>
      <c r="AT484" t="s">
        <v>67</v>
      </c>
      <c r="AU484">
        <v>0.55000000000000004</v>
      </c>
      <c r="AV484" t="s">
        <v>67</v>
      </c>
      <c r="AW484">
        <v>3.37</v>
      </c>
      <c r="AX484" t="s">
        <v>67</v>
      </c>
      <c r="AY484">
        <v>0.99</v>
      </c>
      <c r="AZ484" t="s">
        <v>67</v>
      </c>
      <c r="BA484">
        <v>0.12</v>
      </c>
      <c r="BB484" t="s">
        <v>67</v>
      </c>
      <c r="BC484">
        <v>0.62</v>
      </c>
      <c r="BD484" t="s">
        <v>67</v>
      </c>
      <c r="BE484">
        <v>0.88</v>
      </c>
      <c r="BF484" t="s">
        <v>67</v>
      </c>
    </row>
    <row r="485" spans="1:58" x14ac:dyDescent="0.25">
      <c r="A485" t="s">
        <v>58</v>
      </c>
      <c r="B485">
        <v>2</v>
      </c>
      <c r="C485" t="s">
        <v>75</v>
      </c>
      <c r="D485">
        <v>2007</v>
      </c>
      <c r="E485">
        <v>2007</v>
      </c>
      <c r="F485">
        <v>9</v>
      </c>
      <c r="G485" t="s">
        <v>66</v>
      </c>
      <c r="H485">
        <v>22.2</v>
      </c>
      <c r="I485">
        <v>0.99</v>
      </c>
      <c r="J485" t="s">
        <v>67</v>
      </c>
      <c r="K485">
        <v>7.45</v>
      </c>
      <c r="L485" t="s">
        <v>67</v>
      </c>
      <c r="M485">
        <v>36.58</v>
      </c>
      <c r="N485" t="s">
        <v>67</v>
      </c>
      <c r="O485">
        <v>17.96</v>
      </c>
      <c r="P485" t="s">
        <v>67</v>
      </c>
      <c r="Q485">
        <v>1.49</v>
      </c>
      <c r="R485" t="s">
        <v>67</v>
      </c>
      <c r="S485">
        <v>8.92</v>
      </c>
      <c r="T485" t="s">
        <v>67</v>
      </c>
      <c r="U485">
        <v>2.8000000000000001E-2</v>
      </c>
      <c r="V485" t="s">
        <v>67</v>
      </c>
      <c r="W485">
        <v>2.1999999999999999E-2</v>
      </c>
      <c r="X485" t="s">
        <v>67</v>
      </c>
      <c r="Y485">
        <v>0.01</v>
      </c>
      <c r="Z485" t="s">
        <v>67</v>
      </c>
      <c r="AA485">
        <v>6.0000000000000001E-3</v>
      </c>
      <c r="AB485" t="s">
        <v>68</v>
      </c>
      <c r="AC485">
        <v>0.11</v>
      </c>
      <c r="AD485" t="s">
        <v>67</v>
      </c>
      <c r="AE485">
        <v>0.1</v>
      </c>
      <c r="AF485" t="s">
        <v>67</v>
      </c>
      <c r="AG485">
        <v>0.03</v>
      </c>
      <c r="AH485" t="s">
        <v>68</v>
      </c>
      <c r="AI485">
        <v>0.01</v>
      </c>
      <c r="AJ485" t="s">
        <v>68</v>
      </c>
      <c r="AL485" t="s">
        <v>64</v>
      </c>
      <c r="AN485" t="s">
        <v>64</v>
      </c>
      <c r="AO485">
        <v>0.01</v>
      </c>
      <c r="AP485" t="s">
        <v>70</v>
      </c>
      <c r="AQ485">
        <v>5.5E-2</v>
      </c>
      <c r="AR485" t="s">
        <v>67</v>
      </c>
      <c r="AS485">
        <v>2.12</v>
      </c>
      <c r="AT485" t="s">
        <v>67</v>
      </c>
      <c r="AU485">
        <v>0.52</v>
      </c>
      <c r="AV485" t="s">
        <v>67</v>
      </c>
      <c r="AW485">
        <v>3.38</v>
      </c>
      <c r="AX485" t="s">
        <v>67</v>
      </c>
      <c r="AY485">
        <v>1.01</v>
      </c>
      <c r="AZ485" t="s">
        <v>67</v>
      </c>
      <c r="BA485">
        <v>0.12</v>
      </c>
      <c r="BB485" t="s">
        <v>67</v>
      </c>
      <c r="BC485">
        <v>0.63</v>
      </c>
      <c r="BD485" t="s">
        <v>67</v>
      </c>
      <c r="BE485">
        <v>1.06</v>
      </c>
      <c r="BF485" t="s">
        <v>67</v>
      </c>
    </row>
    <row r="486" spans="1:58" x14ac:dyDescent="0.25">
      <c r="A486" t="s">
        <v>58</v>
      </c>
      <c r="B486">
        <v>2</v>
      </c>
      <c r="C486" t="s">
        <v>75</v>
      </c>
      <c r="D486">
        <v>2008</v>
      </c>
      <c r="E486">
        <v>2007</v>
      </c>
      <c r="F486">
        <v>10</v>
      </c>
      <c r="G486" t="s">
        <v>66</v>
      </c>
      <c r="H486">
        <v>249.08</v>
      </c>
      <c r="I486">
        <v>11.48</v>
      </c>
      <c r="J486" t="s">
        <v>73</v>
      </c>
      <c r="K486">
        <v>7.31</v>
      </c>
      <c r="L486" t="s">
        <v>67</v>
      </c>
      <c r="M486">
        <v>28.82</v>
      </c>
      <c r="N486" t="s">
        <v>67</v>
      </c>
      <c r="O486">
        <v>13.71</v>
      </c>
      <c r="P486" t="s">
        <v>67</v>
      </c>
      <c r="Q486">
        <v>7.12</v>
      </c>
      <c r="R486" t="s">
        <v>67</v>
      </c>
      <c r="S486">
        <v>7.24</v>
      </c>
      <c r="T486" t="s">
        <v>67</v>
      </c>
      <c r="U486">
        <v>0.03</v>
      </c>
      <c r="V486" t="s">
        <v>67</v>
      </c>
      <c r="W486">
        <v>1.6E-2</v>
      </c>
      <c r="X486" t="s">
        <v>67</v>
      </c>
      <c r="Y486">
        <v>7.0000000000000001E-3</v>
      </c>
      <c r="Z486" t="s">
        <v>67</v>
      </c>
      <c r="AA486">
        <v>1.4E-2</v>
      </c>
      <c r="AB486" t="s">
        <v>68</v>
      </c>
      <c r="AC486">
        <v>0.2</v>
      </c>
      <c r="AD486" t="s">
        <v>67</v>
      </c>
      <c r="AE486">
        <v>0.15</v>
      </c>
      <c r="AF486" t="s">
        <v>67</v>
      </c>
      <c r="AG486">
        <v>0.05</v>
      </c>
      <c r="AH486" t="s">
        <v>68</v>
      </c>
      <c r="AI486">
        <v>0.06</v>
      </c>
      <c r="AJ486" t="s">
        <v>68</v>
      </c>
      <c r="AL486" t="s">
        <v>64</v>
      </c>
      <c r="AN486" t="s">
        <v>64</v>
      </c>
      <c r="AO486">
        <v>1.0999999999999999E-2</v>
      </c>
      <c r="AP486" t="s">
        <v>70</v>
      </c>
      <c r="AQ486">
        <v>8.4000000000000005E-2</v>
      </c>
      <c r="AR486" t="s">
        <v>67</v>
      </c>
      <c r="AS486">
        <v>1.59</v>
      </c>
      <c r="AT486" t="s">
        <v>67</v>
      </c>
      <c r="AU486">
        <v>0.42</v>
      </c>
      <c r="AV486" t="s">
        <v>67</v>
      </c>
      <c r="AW486">
        <v>2.68</v>
      </c>
      <c r="AX486" t="s">
        <v>67</v>
      </c>
      <c r="AY486">
        <v>0.88</v>
      </c>
      <c r="AZ486" t="s">
        <v>67</v>
      </c>
      <c r="BA486">
        <v>0.09</v>
      </c>
      <c r="BB486" t="s">
        <v>67</v>
      </c>
      <c r="BC486">
        <v>0.67</v>
      </c>
      <c r="BD486" t="s">
        <v>67</v>
      </c>
      <c r="BE486">
        <v>1.49</v>
      </c>
      <c r="BF486" t="s">
        <v>67</v>
      </c>
    </row>
    <row r="487" spans="1:58" x14ac:dyDescent="0.25">
      <c r="A487" t="s">
        <v>58</v>
      </c>
      <c r="B487">
        <v>2</v>
      </c>
      <c r="C487" t="s">
        <v>75</v>
      </c>
      <c r="D487">
        <v>2008</v>
      </c>
      <c r="E487">
        <v>2007</v>
      </c>
      <c r="F487">
        <v>11</v>
      </c>
      <c r="G487" t="s">
        <v>66</v>
      </c>
      <c r="H487">
        <v>414.1</v>
      </c>
      <c r="I487">
        <v>18.47</v>
      </c>
      <c r="J487" t="s">
        <v>67</v>
      </c>
      <c r="K487">
        <v>7.27</v>
      </c>
      <c r="L487" t="s">
        <v>67</v>
      </c>
      <c r="M487">
        <v>25.65</v>
      </c>
      <c r="N487" t="s">
        <v>67</v>
      </c>
      <c r="O487">
        <v>12.12</v>
      </c>
      <c r="P487" t="s">
        <v>67</v>
      </c>
      <c r="Q487">
        <v>2.2999999999999998</v>
      </c>
      <c r="R487" t="s">
        <v>67</v>
      </c>
      <c r="S487">
        <v>6.68</v>
      </c>
      <c r="T487" t="s">
        <v>67</v>
      </c>
      <c r="U487">
        <v>0.02</v>
      </c>
      <c r="V487" t="s">
        <v>67</v>
      </c>
      <c r="W487">
        <v>1.6E-2</v>
      </c>
      <c r="X487" t="s">
        <v>67</v>
      </c>
      <c r="Y487">
        <v>7.0000000000000001E-3</v>
      </c>
      <c r="Z487" t="s">
        <v>67</v>
      </c>
      <c r="AA487">
        <v>4.0000000000000001E-3</v>
      </c>
      <c r="AB487" t="s">
        <v>68</v>
      </c>
      <c r="AC487">
        <v>0.12</v>
      </c>
      <c r="AD487" t="s">
        <v>67</v>
      </c>
      <c r="AE487">
        <v>0.11</v>
      </c>
      <c r="AF487" t="s">
        <v>67</v>
      </c>
      <c r="AG487">
        <v>0.05</v>
      </c>
      <c r="AH487" t="s">
        <v>68</v>
      </c>
      <c r="AI487">
        <v>0.02</v>
      </c>
      <c r="AJ487" t="s">
        <v>68</v>
      </c>
      <c r="AL487" t="s">
        <v>64</v>
      </c>
      <c r="AN487" t="s">
        <v>64</v>
      </c>
      <c r="AO487">
        <v>8.9999999999999993E-3</v>
      </c>
      <c r="AP487" t="s">
        <v>70</v>
      </c>
      <c r="AQ487">
        <v>5.0999999999999997E-2</v>
      </c>
      <c r="AR487" t="s">
        <v>67</v>
      </c>
      <c r="AS487">
        <v>1.49</v>
      </c>
      <c r="AT487" t="s">
        <v>67</v>
      </c>
      <c r="AU487">
        <v>0.33</v>
      </c>
      <c r="AV487" t="s">
        <v>67</v>
      </c>
      <c r="AW487">
        <v>2.42</v>
      </c>
      <c r="AX487" t="s">
        <v>67</v>
      </c>
      <c r="AY487">
        <v>0.71</v>
      </c>
      <c r="AZ487" t="s">
        <v>67</v>
      </c>
      <c r="BA487">
        <v>0.08</v>
      </c>
      <c r="BB487" t="s">
        <v>67</v>
      </c>
      <c r="BC487">
        <v>0.67</v>
      </c>
      <c r="BD487" t="s">
        <v>67</v>
      </c>
      <c r="BE487">
        <v>1.21</v>
      </c>
      <c r="BF487" t="s">
        <v>67</v>
      </c>
    </row>
    <row r="488" spans="1:58" x14ac:dyDescent="0.25">
      <c r="A488" t="s">
        <v>58</v>
      </c>
      <c r="B488">
        <v>2</v>
      </c>
      <c r="C488" t="s">
        <v>75</v>
      </c>
      <c r="D488">
        <v>2008</v>
      </c>
      <c r="E488">
        <v>2007</v>
      </c>
      <c r="F488">
        <v>12</v>
      </c>
      <c r="G488" t="s">
        <v>66</v>
      </c>
      <c r="H488">
        <v>548.71</v>
      </c>
      <c r="I488">
        <v>25.29</v>
      </c>
      <c r="J488" t="s">
        <v>67</v>
      </c>
      <c r="K488">
        <v>7.25</v>
      </c>
      <c r="L488" t="s">
        <v>67</v>
      </c>
      <c r="M488">
        <v>24.86</v>
      </c>
      <c r="N488" t="s">
        <v>67</v>
      </c>
      <c r="O488">
        <v>11.87</v>
      </c>
      <c r="P488" t="s">
        <v>67</v>
      </c>
      <c r="Q488">
        <v>1.82</v>
      </c>
      <c r="R488" t="s">
        <v>67</v>
      </c>
      <c r="S488">
        <v>6.64</v>
      </c>
      <c r="T488" t="s">
        <v>67</v>
      </c>
      <c r="U488">
        <v>1.9E-2</v>
      </c>
      <c r="V488" t="s">
        <v>67</v>
      </c>
      <c r="W488">
        <v>1.4999999999999999E-2</v>
      </c>
      <c r="X488" t="s">
        <v>67</v>
      </c>
      <c r="Y488">
        <v>6.0000000000000001E-3</v>
      </c>
      <c r="Z488" t="s">
        <v>67</v>
      </c>
      <c r="AA488">
        <v>4.0000000000000001E-3</v>
      </c>
      <c r="AB488" t="s">
        <v>68</v>
      </c>
      <c r="AC488">
        <v>0.09</v>
      </c>
      <c r="AD488" t="s">
        <v>67</v>
      </c>
      <c r="AE488">
        <v>0.08</v>
      </c>
      <c r="AF488" t="s">
        <v>67</v>
      </c>
      <c r="AG488">
        <v>0.04</v>
      </c>
      <c r="AH488" t="s">
        <v>69</v>
      </c>
      <c r="AI488">
        <v>0</v>
      </c>
      <c r="AJ488" t="s">
        <v>68</v>
      </c>
      <c r="AL488" t="s">
        <v>64</v>
      </c>
      <c r="AN488" t="s">
        <v>64</v>
      </c>
      <c r="AO488">
        <v>7.0000000000000001E-3</v>
      </c>
      <c r="AP488" t="s">
        <v>70</v>
      </c>
      <c r="AQ488">
        <v>4.1000000000000002E-2</v>
      </c>
      <c r="AR488" t="s">
        <v>67</v>
      </c>
      <c r="AS488">
        <v>1.43</v>
      </c>
      <c r="AT488" t="s">
        <v>67</v>
      </c>
      <c r="AU488">
        <v>0.28999999999999998</v>
      </c>
      <c r="AV488" t="s">
        <v>67</v>
      </c>
      <c r="AW488">
        <v>2.33</v>
      </c>
      <c r="AX488" t="s">
        <v>67</v>
      </c>
      <c r="AY488">
        <v>0.69</v>
      </c>
      <c r="AZ488" t="s">
        <v>67</v>
      </c>
      <c r="BA488">
        <v>0.08</v>
      </c>
      <c r="BB488" t="s">
        <v>67</v>
      </c>
      <c r="BC488">
        <v>0.62</v>
      </c>
      <c r="BD488" t="s">
        <v>67</v>
      </c>
      <c r="BE488">
        <v>0.89</v>
      </c>
      <c r="BF488" t="s">
        <v>67</v>
      </c>
    </row>
    <row r="489" spans="1:58" x14ac:dyDescent="0.25">
      <c r="A489" t="s">
        <v>58</v>
      </c>
      <c r="B489">
        <v>2</v>
      </c>
      <c r="C489" t="s">
        <v>75</v>
      </c>
      <c r="D489">
        <v>2008</v>
      </c>
      <c r="E489">
        <v>2008</v>
      </c>
      <c r="F489">
        <v>1</v>
      </c>
      <c r="G489" t="s">
        <v>66</v>
      </c>
      <c r="H489">
        <v>352.14</v>
      </c>
      <c r="I489">
        <v>16.23</v>
      </c>
      <c r="J489" t="s">
        <v>71</v>
      </c>
      <c r="K489">
        <v>7.3</v>
      </c>
      <c r="L489" t="s">
        <v>67</v>
      </c>
      <c r="M489">
        <v>26.18</v>
      </c>
      <c r="N489" t="s">
        <v>67</v>
      </c>
      <c r="O489">
        <v>12.58</v>
      </c>
      <c r="P489" t="s">
        <v>67</v>
      </c>
      <c r="Q489">
        <v>1.38</v>
      </c>
      <c r="R489" t="s">
        <v>67</v>
      </c>
      <c r="S489">
        <v>6.82</v>
      </c>
      <c r="T489" t="s">
        <v>67</v>
      </c>
      <c r="U489">
        <v>1.9E-2</v>
      </c>
      <c r="V489" t="s">
        <v>67</v>
      </c>
      <c r="W489">
        <v>1.7000000000000001E-2</v>
      </c>
      <c r="X489" t="s">
        <v>67</v>
      </c>
      <c r="Y489">
        <v>6.0000000000000001E-3</v>
      </c>
      <c r="Z489" t="s">
        <v>67</v>
      </c>
      <c r="AA489">
        <v>1E-3</v>
      </c>
      <c r="AB489" t="s">
        <v>68</v>
      </c>
      <c r="AC489">
        <v>7.0000000000000007E-2</v>
      </c>
      <c r="AD489" t="s">
        <v>67</v>
      </c>
      <c r="AE489">
        <v>7.0000000000000007E-2</v>
      </c>
      <c r="AF489" t="s">
        <v>67</v>
      </c>
      <c r="AG489">
        <v>0.04</v>
      </c>
      <c r="AH489" t="s">
        <v>69</v>
      </c>
      <c r="AI489">
        <v>0</v>
      </c>
      <c r="AJ489" t="s">
        <v>68</v>
      </c>
      <c r="AL489" t="s">
        <v>64</v>
      </c>
      <c r="AN489" t="s">
        <v>64</v>
      </c>
      <c r="AO489">
        <v>4.0000000000000001E-3</v>
      </c>
      <c r="AP489" t="s">
        <v>70</v>
      </c>
      <c r="AQ489">
        <v>2.5999999999999999E-2</v>
      </c>
      <c r="AR489" t="s">
        <v>67</v>
      </c>
      <c r="AS489">
        <v>1.51</v>
      </c>
      <c r="AT489" t="s">
        <v>67</v>
      </c>
      <c r="AU489">
        <v>0.31</v>
      </c>
      <c r="AV489" t="s">
        <v>67</v>
      </c>
      <c r="AW489">
        <v>2.4500000000000002</v>
      </c>
      <c r="AX489" t="s">
        <v>67</v>
      </c>
      <c r="AY489">
        <v>0.78</v>
      </c>
      <c r="AZ489" t="s">
        <v>67</v>
      </c>
      <c r="BA489">
        <v>0.09</v>
      </c>
      <c r="BB489" t="s">
        <v>67</v>
      </c>
      <c r="BC489">
        <v>0.66</v>
      </c>
      <c r="BD489" t="s">
        <v>67</v>
      </c>
      <c r="BE489">
        <v>0.77</v>
      </c>
      <c r="BF489" t="s">
        <v>67</v>
      </c>
    </row>
    <row r="490" spans="1:58" x14ac:dyDescent="0.25">
      <c r="A490" t="s">
        <v>58</v>
      </c>
      <c r="B490">
        <v>2</v>
      </c>
      <c r="C490" t="s">
        <v>75</v>
      </c>
      <c r="D490">
        <v>2008</v>
      </c>
      <c r="E490">
        <v>2008</v>
      </c>
      <c r="F490">
        <v>2</v>
      </c>
      <c r="G490" t="s">
        <v>66</v>
      </c>
      <c r="H490">
        <v>240.28</v>
      </c>
      <c r="I490">
        <v>10.36</v>
      </c>
      <c r="J490" t="s">
        <v>67</v>
      </c>
      <c r="K490">
        <v>7.23</v>
      </c>
      <c r="L490" t="s">
        <v>67</v>
      </c>
      <c r="M490">
        <v>27.21</v>
      </c>
      <c r="N490" t="s">
        <v>67</v>
      </c>
      <c r="O490">
        <v>12.92</v>
      </c>
      <c r="P490" t="s">
        <v>67</v>
      </c>
      <c r="Q490">
        <v>1.43</v>
      </c>
      <c r="R490" t="s">
        <v>67</v>
      </c>
      <c r="S490">
        <v>6.76</v>
      </c>
      <c r="T490" t="s">
        <v>67</v>
      </c>
      <c r="U490">
        <v>0.02</v>
      </c>
      <c r="V490" t="s">
        <v>67</v>
      </c>
      <c r="W490">
        <v>1.6E-2</v>
      </c>
      <c r="X490" t="s">
        <v>67</v>
      </c>
      <c r="Y490">
        <v>7.0000000000000001E-3</v>
      </c>
      <c r="Z490" t="s">
        <v>67</v>
      </c>
      <c r="AA490">
        <v>4.0000000000000001E-3</v>
      </c>
      <c r="AB490" t="s">
        <v>68</v>
      </c>
      <c r="AC490">
        <v>7.0000000000000007E-2</v>
      </c>
      <c r="AD490" t="s">
        <v>67</v>
      </c>
      <c r="AE490">
        <v>7.0000000000000007E-2</v>
      </c>
      <c r="AF490" t="s">
        <v>67</v>
      </c>
      <c r="AG490">
        <v>0.04</v>
      </c>
      <c r="AH490" t="s">
        <v>69</v>
      </c>
      <c r="AI490">
        <v>0</v>
      </c>
      <c r="AJ490" t="s">
        <v>68</v>
      </c>
      <c r="AL490" t="s">
        <v>64</v>
      </c>
      <c r="AN490" t="s">
        <v>64</v>
      </c>
      <c r="AO490">
        <v>5.0000000000000001E-3</v>
      </c>
      <c r="AP490" t="s">
        <v>70</v>
      </c>
      <c r="AQ490">
        <v>2.1000000000000001E-2</v>
      </c>
      <c r="AR490" t="s">
        <v>67</v>
      </c>
      <c r="AS490">
        <v>1.57</v>
      </c>
      <c r="AT490" t="s">
        <v>67</v>
      </c>
      <c r="AU490">
        <v>0.34</v>
      </c>
      <c r="AV490" t="s">
        <v>67</v>
      </c>
      <c r="AW490">
        <v>2.5499999999999998</v>
      </c>
      <c r="AX490" t="s">
        <v>67</v>
      </c>
      <c r="AY490">
        <v>0.81</v>
      </c>
      <c r="AZ490" t="s">
        <v>67</v>
      </c>
      <c r="BA490">
        <v>0.09</v>
      </c>
      <c r="BB490" t="s">
        <v>67</v>
      </c>
      <c r="BC490">
        <v>0.71</v>
      </c>
      <c r="BD490" t="s">
        <v>67</v>
      </c>
      <c r="BE490">
        <v>0.71</v>
      </c>
      <c r="BF490" t="s">
        <v>67</v>
      </c>
    </row>
    <row r="491" spans="1:58" x14ac:dyDescent="0.25">
      <c r="A491" t="s">
        <v>58</v>
      </c>
      <c r="B491">
        <v>2</v>
      </c>
      <c r="C491" t="s">
        <v>75</v>
      </c>
      <c r="D491">
        <v>2008</v>
      </c>
      <c r="E491">
        <v>2008</v>
      </c>
      <c r="F491">
        <v>3</v>
      </c>
      <c r="G491" t="s">
        <v>66</v>
      </c>
      <c r="H491">
        <v>532.66</v>
      </c>
      <c r="I491">
        <v>24.55</v>
      </c>
      <c r="J491" t="s">
        <v>67</v>
      </c>
      <c r="K491">
        <v>7.2</v>
      </c>
      <c r="L491" t="s">
        <v>67</v>
      </c>
      <c r="M491">
        <v>25.55</v>
      </c>
      <c r="N491" t="s">
        <v>67</v>
      </c>
      <c r="O491">
        <v>12.54</v>
      </c>
      <c r="P491" t="s">
        <v>67</v>
      </c>
      <c r="Q491">
        <v>1.89</v>
      </c>
      <c r="R491" t="s">
        <v>67</v>
      </c>
      <c r="S491">
        <v>6.33</v>
      </c>
      <c r="T491" t="s">
        <v>67</v>
      </c>
      <c r="U491">
        <v>2.1000000000000001E-2</v>
      </c>
      <c r="V491" t="s">
        <v>67</v>
      </c>
      <c r="W491">
        <v>1.7000000000000001E-2</v>
      </c>
      <c r="X491" t="s">
        <v>67</v>
      </c>
      <c r="Y491">
        <v>5.0000000000000001E-3</v>
      </c>
      <c r="Z491" t="s">
        <v>67</v>
      </c>
      <c r="AA491">
        <v>4.0000000000000001E-3</v>
      </c>
      <c r="AB491" t="s">
        <v>68</v>
      </c>
      <c r="AC491">
        <v>7.0000000000000007E-2</v>
      </c>
      <c r="AD491" t="s">
        <v>67</v>
      </c>
      <c r="AE491">
        <v>0.05</v>
      </c>
      <c r="AF491" t="s">
        <v>67</v>
      </c>
      <c r="AG491">
        <v>0.02</v>
      </c>
      <c r="AH491" t="s">
        <v>69</v>
      </c>
      <c r="AI491">
        <v>0.02</v>
      </c>
      <c r="AJ491" t="s">
        <v>68</v>
      </c>
      <c r="AL491" t="s">
        <v>64</v>
      </c>
      <c r="AN491" t="s">
        <v>64</v>
      </c>
      <c r="AO491">
        <v>8.9999999999999993E-3</v>
      </c>
      <c r="AP491" t="s">
        <v>70</v>
      </c>
      <c r="AQ491">
        <v>2.8000000000000001E-2</v>
      </c>
      <c r="AR491" t="s">
        <v>67</v>
      </c>
      <c r="AS491">
        <v>1.49</v>
      </c>
      <c r="AT491" t="s">
        <v>67</v>
      </c>
      <c r="AU491">
        <v>0.32</v>
      </c>
      <c r="AV491" t="s">
        <v>67</v>
      </c>
      <c r="AW491">
        <v>2.42</v>
      </c>
      <c r="AX491" t="s">
        <v>67</v>
      </c>
      <c r="AY491">
        <v>0.79</v>
      </c>
      <c r="AZ491" t="s">
        <v>67</v>
      </c>
      <c r="BA491">
        <v>0.09</v>
      </c>
      <c r="BB491" t="s">
        <v>67</v>
      </c>
      <c r="BC491">
        <v>0.69</v>
      </c>
      <c r="BD491" t="s">
        <v>67</v>
      </c>
      <c r="BE491">
        <v>0.71</v>
      </c>
      <c r="BF491" t="s">
        <v>67</v>
      </c>
    </row>
    <row r="492" spans="1:58" x14ac:dyDescent="0.25">
      <c r="A492" t="s">
        <v>58</v>
      </c>
      <c r="B492">
        <v>2</v>
      </c>
      <c r="C492" t="s">
        <v>75</v>
      </c>
      <c r="D492">
        <v>2008</v>
      </c>
      <c r="E492">
        <v>2008</v>
      </c>
      <c r="F492">
        <v>4</v>
      </c>
      <c r="G492" t="s">
        <v>66</v>
      </c>
      <c r="H492">
        <v>431.59</v>
      </c>
      <c r="I492">
        <v>19.25</v>
      </c>
      <c r="J492" t="s">
        <v>67</v>
      </c>
      <c r="K492">
        <v>7.26</v>
      </c>
      <c r="L492" t="s">
        <v>67</v>
      </c>
      <c r="M492">
        <v>25.17</v>
      </c>
      <c r="N492" t="s">
        <v>67</v>
      </c>
      <c r="O492">
        <v>12.5</v>
      </c>
      <c r="P492" t="s">
        <v>67</v>
      </c>
      <c r="Q492">
        <v>1.35</v>
      </c>
      <c r="R492" t="s">
        <v>67</v>
      </c>
      <c r="S492">
        <v>6.32</v>
      </c>
      <c r="T492" t="s">
        <v>67</v>
      </c>
      <c r="U492">
        <v>1.7999999999999999E-2</v>
      </c>
      <c r="V492" t="s">
        <v>67</v>
      </c>
      <c r="W492">
        <v>1.7000000000000001E-2</v>
      </c>
      <c r="X492" t="s">
        <v>67</v>
      </c>
      <c r="Y492">
        <v>5.0000000000000001E-3</v>
      </c>
      <c r="Z492" t="s">
        <v>67</v>
      </c>
      <c r="AA492">
        <v>2E-3</v>
      </c>
      <c r="AB492" t="s">
        <v>68</v>
      </c>
      <c r="AC492">
        <v>0.08</v>
      </c>
      <c r="AD492" t="s">
        <v>67</v>
      </c>
      <c r="AE492">
        <v>7.0000000000000007E-2</v>
      </c>
      <c r="AF492" t="s">
        <v>67</v>
      </c>
      <c r="AG492">
        <v>0.03</v>
      </c>
      <c r="AH492" t="s">
        <v>69</v>
      </c>
      <c r="AI492">
        <v>0.01</v>
      </c>
      <c r="AJ492" t="s">
        <v>68</v>
      </c>
      <c r="AL492" t="s">
        <v>64</v>
      </c>
      <c r="AN492" t="s">
        <v>64</v>
      </c>
      <c r="AO492">
        <v>8.0000000000000002E-3</v>
      </c>
      <c r="AP492" t="s">
        <v>70</v>
      </c>
      <c r="AQ492">
        <v>3.2000000000000001E-2</v>
      </c>
      <c r="AR492" t="s">
        <v>67</v>
      </c>
      <c r="AS492">
        <v>1.45</v>
      </c>
      <c r="AT492" t="s">
        <v>67</v>
      </c>
      <c r="AU492">
        <v>0.3</v>
      </c>
      <c r="AV492" t="s">
        <v>67</v>
      </c>
      <c r="AW492">
        <v>2.4</v>
      </c>
      <c r="AX492" t="s">
        <v>67</v>
      </c>
      <c r="AY492">
        <v>0.79</v>
      </c>
      <c r="AZ492" t="s">
        <v>67</v>
      </c>
      <c r="BA492">
        <v>0.08</v>
      </c>
      <c r="BB492" t="s">
        <v>67</v>
      </c>
      <c r="BC492">
        <v>0.63</v>
      </c>
      <c r="BD492" t="s">
        <v>67</v>
      </c>
      <c r="BE492">
        <v>0.69</v>
      </c>
      <c r="BF492" t="s">
        <v>67</v>
      </c>
    </row>
    <row r="493" spans="1:58" x14ac:dyDescent="0.25">
      <c r="A493" t="s">
        <v>58</v>
      </c>
      <c r="B493">
        <v>2</v>
      </c>
      <c r="C493" t="s">
        <v>75</v>
      </c>
      <c r="D493">
        <v>2008</v>
      </c>
      <c r="E493">
        <v>2008</v>
      </c>
      <c r="F493">
        <v>5</v>
      </c>
      <c r="G493" t="s">
        <v>60</v>
      </c>
      <c r="H493">
        <v>1292.48</v>
      </c>
      <c r="I493">
        <v>59.57</v>
      </c>
      <c r="J493" t="s">
        <v>67</v>
      </c>
      <c r="K493">
        <v>7.3</v>
      </c>
      <c r="L493" t="s">
        <v>67</v>
      </c>
      <c r="M493">
        <v>20.97</v>
      </c>
      <c r="N493" t="s">
        <v>67</v>
      </c>
      <c r="O493">
        <v>10.54</v>
      </c>
      <c r="P493" t="s">
        <v>67</v>
      </c>
      <c r="Q493">
        <v>6.09</v>
      </c>
      <c r="R493" t="s">
        <v>67</v>
      </c>
      <c r="S493">
        <v>5.25</v>
      </c>
      <c r="T493" t="s">
        <v>67</v>
      </c>
      <c r="U493">
        <v>2.9000000000000001E-2</v>
      </c>
      <c r="V493" t="s">
        <v>67</v>
      </c>
      <c r="W493">
        <v>1.6E-2</v>
      </c>
      <c r="X493" t="s">
        <v>67</v>
      </c>
      <c r="Y493">
        <v>4.0000000000000001E-3</v>
      </c>
      <c r="Z493" t="s">
        <v>67</v>
      </c>
      <c r="AA493">
        <v>1.2999999999999999E-2</v>
      </c>
      <c r="AB493" t="s">
        <v>68</v>
      </c>
      <c r="AC493">
        <v>0.14000000000000001</v>
      </c>
      <c r="AD493" t="s">
        <v>67</v>
      </c>
      <c r="AE493">
        <v>0.11</v>
      </c>
      <c r="AF493" t="s">
        <v>67</v>
      </c>
      <c r="AG493">
        <v>0.03</v>
      </c>
      <c r="AH493" t="s">
        <v>69</v>
      </c>
      <c r="AI493">
        <v>0.03</v>
      </c>
      <c r="AJ493" t="s">
        <v>68</v>
      </c>
      <c r="AL493" t="s">
        <v>64</v>
      </c>
      <c r="AN493" t="s">
        <v>64</v>
      </c>
      <c r="AO493">
        <v>1.9E-2</v>
      </c>
      <c r="AP493" t="s">
        <v>70</v>
      </c>
      <c r="AQ493">
        <v>5.8999999999999997E-2</v>
      </c>
      <c r="AR493" t="s">
        <v>67</v>
      </c>
      <c r="AS493">
        <v>1.22</v>
      </c>
      <c r="AT493" t="s">
        <v>67</v>
      </c>
      <c r="AU493">
        <v>0.25</v>
      </c>
      <c r="AV493" t="s">
        <v>67</v>
      </c>
      <c r="AW493">
        <v>1.94</v>
      </c>
      <c r="AX493" t="s">
        <v>67</v>
      </c>
      <c r="AY493">
        <v>0.71</v>
      </c>
      <c r="AZ493" t="s">
        <v>67</v>
      </c>
      <c r="BA493">
        <v>7.0000000000000007E-2</v>
      </c>
      <c r="BB493" t="s">
        <v>67</v>
      </c>
      <c r="BC493">
        <v>0.59</v>
      </c>
      <c r="BD493" t="s">
        <v>67</v>
      </c>
      <c r="BE493">
        <v>0.71</v>
      </c>
      <c r="BF493" t="s">
        <v>67</v>
      </c>
    </row>
    <row r="494" spans="1:58" x14ac:dyDescent="0.25">
      <c r="A494" t="s">
        <v>58</v>
      </c>
      <c r="B494">
        <v>2</v>
      </c>
      <c r="C494" t="s">
        <v>75</v>
      </c>
      <c r="D494">
        <v>2008</v>
      </c>
      <c r="E494">
        <v>2008</v>
      </c>
      <c r="F494">
        <v>6</v>
      </c>
      <c r="G494" t="s">
        <v>60</v>
      </c>
      <c r="H494">
        <v>717.44</v>
      </c>
      <c r="I494">
        <v>32</v>
      </c>
      <c r="J494" t="s">
        <v>67</v>
      </c>
      <c r="K494">
        <v>7.3</v>
      </c>
      <c r="L494" t="s">
        <v>67</v>
      </c>
      <c r="M494">
        <v>21.59</v>
      </c>
      <c r="N494" t="s">
        <v>67</v>
      </c>
      <c r="O494">
        <v>11.12</v>
      </c>
      <c r="P494" t="s">
        <v>67</v>
      </c>
      <c r="Q494">
        <v>1.58</v>
      </c>
      <c r="R494" t="s">
        <v>67</v>
      </c>
      <c r="S494">
        <v>5.56</v>
      </c>
      <c r="T494" t="s">
        <v>67</v>
      </c>
      <c r="U494">
        <v>2.5000000000000001E-2</v>
      </c>
      <c r="V494" t="s">
        <v>67</v>
      </c>
      <c r="W494">
        <v>1.4E-2</v>
      </c>
      <c r="X494" t="s">
        <v>67</v>
      </c>
      <c r="Y494">
        <v>4.0000000000000001E-3</v>
      </c>
      <c r="Z494" t="s">
        <v>67</v>
      </c>
      <c r="AA494">
        <v>1.0999999999999999E-2</v>
      </c>
      <c r="AB494" t="s">
        <v>68</v>
      </c>
      <c r="AC494">
        <v>0.09</v>
      </c>
      <c r="AD494" t="s">
        <v>67</v>
      </c>
      <c r="AE494">
        <v>0.08</v>
      </c>
      <c r="AF494" t="s">
        <v>67</v>
      </c>
      <c r="AG494">
        <v>0.03</v>
      </c>
      <c r="AH494" t="s">
        <v>69</v>
      </c>
      <c r="AI494">
        <v>0.01</v>
      </c>
      <c r="AJ494" t="s">
        <v>68</v>
      </c>
      <c r="AL494" t="s">
        <v>64</v>
      </c>
      <c r="AN494" t="s">
        <v>64</v>
      </c>
      <c r="AO494">
        <v>8.9999999999999993E-3</v>
      </c>
      <c r="AP494" t="s">
        <v>70</v>
      </c>
      <c r="AQ494">
        <v>3.6999999999999998E-2</v>
      </c>
      <c r="AR494" t="s">
        <v>67</v>
      </c>
      <c r="AS494">
        <v>1.33</v>
      </c>
      <c r="AT494" t="s">
        <v>67</v>
      </c>
      <c r="AU494">
        <v>0.26</v>
      </c>
      <c r="AV494" t="s">
        <v>67</v>
      </c>
      <c r="AW494">
        <v>2.02</v>
      </c>
      <c r="AX494" t="s">
        <v>67</v>
      </c>
      <c r="AY494">
        <v>0.73</v>
      </c>
      <c r="AZ494" t="s">
        <v>67</v>
      </c>
      <c r="BA494">
        <v>7.0000000000000007E-2</v>
      </c>
      <c r="BB494" t="s">
        <v>67</v>
      </c>
      <c r="BC494">
        <v>0.56999999999999995</v>
      </c>
      <c r="BD494" t="s">
        <v>67</v>
      </c>
      <c r="BE494">
        <v>0.76</v>
      </c>
      <c r="BF494" t="s">
        <v>67</v>
      </c>
    </row>
    <row r="495" spans="1:58" x14ac:dyDescent="0.25">
      <c r="A495" t="s">
        <v>58</v>
      </c>
      <c r="B495">
        <v>2</v>
      </c>
      <c r="C495" t="s">
        <v>75</v>
      </c>
      <c r="D495">
        <v>2008</v>
      </c>
      <c r="E495">
        <v>2008</v>
      </c>
      <c r="F495">
        <v>7</v>
      </c>
      <c r="G495" t="s">
        <v>66</v>
      </c>
      <c r="H495">
        <v>134.74</v>
      </c>
      <c r="I495">
        <v>6.21</v>
      </c>
      <c r="J495" t="s">
        <v>67</v>
      </c>
      <c r="K495">
        <v>7.39</v>
      </c>
      <c r="L495" t="s">
        <v>67</v>
      </c>
      <c r="M495">
        <v>26.96</v>
      </c>
      <c r="N495" t="s">
        <v>67</v>
      </c>
      <c r="O495">
        <v>14.25</v>
      </c>
      <c r="P495" t="s">
        <v>67</v>
      </c>
      <c r="Q495">
        <v>2.29</v>
      </c>
      <c r="R495" t="s">
        <v>67</v>
      </c>
      <c r="S495">
        <v>6.66</v>
      </c>
      <c r="T495" t="s">
        <v>67</v>
      </c>
      <c r="U495">
        <v>2.3E-2</v>
      </c>
      <c r="V495" t="s">
        <v>67</v>
      </c>
      <c r="W495">
        <v>1.9E-2</v>
      </c>
      <c r="X495" t="s">
        <v>67</v>
      </c>
      <c r="Y495">
        <v>4.0000000000000001E-3</v>
      </c>
      <c r="Z495" t="s">
        <v>67</v>
      </c>
      <c r="AA495">
        <v>4.0000000000000001E-3</v>
      </c>
      <c r="AB495" t="s">
        <v>68</v>
      </c>
      <c r="AC495">
        <v>0.08</v>
      </c>
      <c r="AD495" t="s">
        <v>67</v>
      </c>
      <c r="AE495">
        <v>0.06</v>
      </c>
      <c r="AF495" t="s">
        <v>67</v>
      </c>
      <c r="AG495">
        <v>0.03</v>
      </c>
      <c r="AH495" t="s">
        <v>68</v>
      </c>
      <c r="AI495">
        <v>0.02</v>
      </c>
      <c r="AJ495" t="s">
        <v>68</v>
      </c>
      <c r="AL495" t="s">
        <v>64</v>
      </c>
      <c r="AN495" t="s">
        <v>64</v>
      </c>
      <c r="AO495">
        <v>1.7000000000000001E-2</v>
      </c>
      <c r="AP495" t="s">
        <v>67</v>
      </c>
      <c r="AQ495">
        <v>1.7000000000000001E-2</v>
      </c>
      <c r="AR495" t="s">
        <v>67</v>
      </c>
      <c r="AS495">
        <v>1.6</v>
      </c>
      <c r="AT495" t="s">
        <v>67</v>
      </c>
      <c r="AU495">
        <v>0.36</v>
      </c>
      <c r="AV495" t="s">
        <v>67</v>
      </c>
      <c r="AW495">
        <v>2.5299999999999998</v>
      </c>
      <c r="AX495" t="s">
        <v>67</v>
      </c>
      <c r="AY495">
        <v>0.91</v>
      </c>
      <c r="AZ495" t="s">
        <v>67</v>
      </c>
      <c r="BA495">
        <v>0.08</v>
      </c>
      <c r="BB495" t="s">
        <v>67</v>
      </c>
      <c r="BC495">
        <v>0.54</v>
      </c>
      <c r="BD495" t="s">
        <v>67</v>
      </c>
      <c r="BE495">
        <v>0.79</v>
      </c>
      <c r="BF495" t="s">
        <v>67</v>
      </c>
    </row>
    <row r="496" spans="1:58" x14ac:dyDescent="0.25">
      <c r="A496" t="s">
        <v>58</v>
      </c>
      <c r="B496">
        <v>2</v>
      </c>
      <c r="C496" t="s">
        <v>75</v>
      </c>
      <c r="D496">
        <v>2008</v>
      </c>
      <c r="E496">
        <v>2008</v>
      </c>
      <c r="F496">
        <v>8</v>
      </c>
      <c r="G496" t="s">
        <v>66</v>
      </c>
      <c r="H496">
        <v>52.51</v>
      </c>
      <c r="I496">
        <v>2.42</v>
      </c>
      <c r="J496" t="s">
        <v>67</v>
      </c>
      <c r="K496">
        <v>7.55</v>
      </c>
      <c r="L496" t="s">
        <v>67</v>
      </c>
      <c r="M496">
        <v>35.4</v>
      </c>
      <c r="N496" t="s">
        <v>67</v>
      </c>
      <c r="O496">
        <v>18.29</v>
      </c>
      <c r="P496" t="s">
        <v>67</v>
      </c>
      <c r="Q496">
        <v>2.17</v>
      </c>
      <c r="R496" t="s">
        <v>67</v>
      </c>
      <c r="S496">
        <v>8</v>
      </c>
      <c r="T496" t="s">
        <v>67</v>
      </c>
      <c r="U496">
        <v>2.5000000000000001E-2</v>
      </c>
      <c r="V496" t="s">
        <v>67</v>
      </c>
      <c r="W496">
        <v>0.02</v>
      </c>
      <c r="X496" t="s">
        <v>67</v>
      </c>
      <c r="Y496">
        <v>5.0000000000000001E-3</v>
      </c>
      <c r="Z496" t="s">
        <v>67</v>
      </c>
      <c r="AA496">
        <v>5.0000000000000001E-3</v>
      </c>
      <c r="AB496" t="s">
        <v>68</v>
      </c>
      <c r="AC496">
        <v>0.09</v>
      </c>
      <c r="AD496" t="s">
        <v>67</v>
      </c>
      <c r="AE496">
        <v>7.0000000000000007E-2</v>
      </c>
      <c r="AF496" t="s">
        <v>67</v>
      </c>
      <c r="AG496">
        <v>0.04</v>
      </c>
      <c r="AH496" t="s">
        <v>69</v>
      </c>
      <c r="AI496">
        <v>0.02</v>
      </c>
      <c r="AJ496" t="s">
        <v>68</v>
      </c>
      <c r="AL496" t="s">
        <v>64</v>
      </c>
      <c r="AN496" t="s">
        <v>64</v>
      </c>
      <c r="AO496">
        <v>1.2999999999999999E-2</v>
      </c>
      <c r="AP496" t="s">
        <v>70</v>
      </c>
      <c r="AQ496">
        <v>1.6E-2</v>
      </c>
      <c r="AR496" t="s">
        <v>67</v>
      </c>
      <c r="AS496">
        <v>2.04</v>
      </c>
      <c r="AT496" t="s">
        <v>67</v>
      </c>
      <c r="AU496">
        <v>0.47</v>
      </c>
      <c r="AV496" t="s">
        <v>67</v>
      </c>
      <c r="AW496">
        <v>3.27</v>
      </c>
      <c r="AX496" t="s">
        <v>67</v>
      </c>
      <c r="AY496">
        <v>1.1599999999999999</v>
      </c>
      <c r="AZ496" t="s">
        <v>67</v>
      </c>
      <c r="BA496">
        <v>0.1</v>
      </c>
      <c r="BB496" t="s">
        <v>67</v>
      </c>
      <c r="BC496">
        <v>0.61</v>
      </c>
      <c r="BD496" t="s">
        <v>67</v>
      </c>
      <c r="BE496">
        <v>0.93</v>
      </c>
      <c r="BF496" t="s">
        <v>67</v>
      </c>
    </row>
    <row r="497" spans="1:58" x14ac:dyDescent="0.25">
      <c r="A497" t="s">
        <v>58</v>
      </c>
      <c r="B497">
        <v>2</v>
      </c>
      <c r="C497" t="s">
        <v>75</v>
      </c>
      <c r="D497">
        <v>2008</v>
      </c>
      <c r="E497">
        <v>2008</v>
      </c>
      <c r="F497">
        <v>9</v>
      </c>
      <c r="G497" t="s">
        <v>66</v>
      </c>
      <c r="H497">
        <v>32.06</v>
      </c>
      <c r="I497">
        <v>1.43</v>
      </c>
      <c r="J497" t="s">
        <v>67</v>
      </c>
      <c r="K497">
        <v>7.57</v>
      </c>
      <c r="L497" t="s">
        <v>67</v>
      </c>
      <c r="M497">
        <v>36.5</v>
      </c>
      <c r="N497" t="s">
        <v>67</v>
      </c>
      <c r="O497">
        <v>18.96</v>
      </c>
      <c r="P497" t="s">
        <v>67</v>
      </c>
      <c r="Q497">
        <v>1.95</v>
      </c>
      <c r="R497" t="s">
        <v>67</v>
      </c>
      <c r="S497">
        <v>8.16</v>
      </c>
      <c r="T497" t="s">
        <v>67</v>
      </c>
      <c r="U497">
        <v>2.7E-2</v>
      </c>
      <c r="V497" t="s">
        <v>67</v>
      </c>
      <c r="W497">
        <v>2.4E-2</v>
      </c>
      <c r="X497" t="s">
        <v>67</v>
      </c>
      <c r="Y497">
        <v>3.0000000000000001E-3</v>
      </c>
      <c r="Z497" t="s">
        <v>67</v>
      </c>
      <c r="AA497">
        <v>3.0000000000000001E-3</v>
      </c>
      <c r="AB497" t="s">
        <v>68</v>
      </c>
      <c r="AC497">
        <v>0.11</v>
      </c>
      <c r="AD497" t="s">
        <v>67</v>
      </c>
      <c r="AE497">
        <v>0.08</v>
      </c>
      <c r="AF497" t="s">
        <v>67</v>
      </c>
      <c r="AG497">
        <v>0.05</v>
      </c>
      <c r="AH497" t="s">
        <v>69</v>
      </c>
      <c r="AI497">
        <v>0.02</v>
      </c>
      <c r="AJ497" t="s">
        <v>68</v>
      </c>
      <c r="AL497" t="s">
        <v>64</v>
      </c>
      <c r="AN497" t="s">
        <v>64</v>
      </c>
      <c r="AO497">
        <v>7.0000000000000001E-3</v>
      </c>
      <c r="AP497" t="s">
        <v>70</v>
      </c>
      <c r="AQ497">
        <v>2.8000000000000001E-2</v>
      </c>
      <c r="AR497" t="s">
        <v>67</v>
      </c>
      <c r="AS497">
        <v>2.13</v>
      </c>
      <c r="AT497" t="s">
        <v>67</v>
      </c>
      <c r="AU497">
        <v>0.49</v>
      </c>
      <c r="AV497" t="s">
        <v>67</v>
      </c>
      <c r="AW497">
        <v>3.38</v>
      </c>
      <c r="AX497" t="s">
        <v>67</v>
      </c>
      <c r="AY497">
        <v>1.04</v>
      </c>
      <c r="AZ497" t="s">
        <v>67</v>
      </c>
      <c r="BA497">
        <v>0.11</v>
      </c>
      <c r="BB497" t="s">
        <v>67</v>
      </c>
      <c r="BC497">
        <v>0.61</v>
      </c>
      <c r="BD497" t="s">
        <v>67</v>
      </c>
      <c r="BE497">
        <v>0.91</v>
      </c>
      <c r="BF497" t="s">
        <v>67</v>
      </c>
    </row>
    <row r="498" spans="1:58" x14ac:dyDescent="0.25">
      <c r="A498" t="s">
        <v>58</v>
      </c>
      <c r="B498">
        <v>2</v>
      </c>
      <c r="C498" t="s">
        <v>75</v>
      </c>
      <c r="D498">
        <v>2009</v>
      </c>
      <c r="E498">
        <v>2008</v>
      </c>
      <c r="F498">
        <v>10</v>
      </c>
      <c r="G498" t="s">
        <v>66</v>
      </c>
      <c r="H498">
        <v>47.3</v>
      </c>
      <c r="I498">
        <v>2.1800000000000002</v>
      </c>
      <c r="J498" t="s">
        <v>67</v>
      </c>
      <c r="K498">
        <v>7.55</v>
      </c>
      <c r="L498" t="s">
        <v>67</v>
      </c>
      <c r="M498">
        <v>33.78</v>
      </c>
      <c r="N498" t="s">
        <v>67</v>
      </c>
      <c r="O498">
        <v>17.5</v>
      </c>
      <c r="P498" t="s">
        <v>67</v>
      </c>
      <c r="Q498">
        <v>4.1399999999999997</v>
      </c>
      <c r="R498" t="s">
        <v>67</v>
      </c>
      <c r="S498">
        <v>7.56</v>
      </c>
      <c r="T498" t="s">
        <v>67</v>
      </c>
      <c r="U498">
        <v>3.1E-2</v>
      </c>
      <c r="V498" t="s">
        <v>67</v>
      </c>
      <c r="W498">
        <v>2.1999999999999999E-2</v>
      </c>
      <c r="X498" t="s">
        <v>67</v>
      </c>
      <c r="Y498">
        <v>7.0000000000000001E-3</v>
      </c>
      <c r="Z498" t="s">
        <v>67</v>
      </c>
      <c r="AA498">
        <v>8.9999999999999993E-3</v>
      </c>
      <c r="AB498" t="s">
        <v>68</v>
      </c>
      <c r="AC498">
        <v>0.17</v>
      </c>
      <c r="AD498" t="s">
        <v>67</v>
      </c>
      <c r="AE498">
        <v>0.14000000000000001</v>
      </c>
      <c r="AF498" t="s">
        <v>67</v>
      </c>
      <c r="AG498">
        <v>0.06</v>
      </c>
      <c r="AH498" t="s">
        <v>69</v>
      </c>
      <c r="AI498">
        <v>0.03</v>
      </c>
      <c r="AJ498" t="s">
        <v>68</v>
      </c>
      <c r="AL498" t="s">
        <v>64</v>
      </c>
      <c r="AN498" t="s">
        <v>64</v>
      </c>
      <c r="AO498">
        <v>0.01</v>
      </c>
      <c r="AP498" t="s">
        <v>70</v>
      </c>
      <c r="AQ498">
        <v>7.1999999999999995E-2</v>
      </c>
      <c r="AR498" t="s">
        <v>67</v>
      </c>
      <c r="AS498">
        <v>2</v>
      </c>
      <c r="AT498" t="s">
        <v>67</v>
      </c>
      <c r="AU498">
        <v>0.46</v>
      </c>
      <c r="AV498" t="s">
        <v>67</v>
      </c>
      <c r="AW498">
        <v>3.17</v>
      </c>
      <c r="AX498" t="s">
        <v>67</v>
      </c>
      <c r="AY498">
        <v>1.08</v>
      </c>
      <c r="AZ498" t="s">
        <v>67</v>
      </c>
      <c r="BA498">
        <v>0.11</v>
      </c>
      <c r="BB498" t="s">
        <v>67</v>
      </c>
      <c r="BC498">
        <v>0.62</v>
      </c>
      <c r="BD498" t="s">
        <v>67</v>
      </c>
      <c r="BE498">
        <v>1.3</v>
      </c>
      <c r="BF498" t="s">
        <v>67</v>
      </c>
    </row>
    <row r="499" spans="1:58" x14ac:dyDescent="0.25">
      <c r="A499" t="s">
        <v>58</v>
      </c>
      <c r="B499">
        <v>2</v>
      </c>
      <c r="C499" t="s">
        <v>75</v>
      </c>
      <c r="D499">
        <v>2009</v>
      </c>
      <c r="E499">
        <v>2008</v>
      </c>
      <c r="F499">
        <v>11</v>
      </c>
      <c r="G499" t="s">
        <v>66</v>
      </c>
      <c r="H499">
        <v>434.05</v>
      </c>
      <c r="I499">
        <v>19.36</v>
      </c>
      <c r="J499" t="s">
        <v>67</v>
      </c>
      <c r="K499">
        <v>7.4</v>
      </c>
      <c r="L499" t="s">
        <v>67</v>
      </c>
      <c r="M499">
        <v>27.66</v>
      </c>
      <c r="N499" t="s">
        <v>67</v>
      </c>
      <c r="O499">
        <v>13.71</v>
      </c>
      <c r="P499" t="s">
        <v>67</v>
      </c>
      <c r="Q499">
        <v>7.39</v>
      </c>
      <c r="R499" t="s">
        <v>67</v>
      </c>
      <c r="S499">
        <v>6.3</v>
      </c>
      <c r="T499" t="s">
        <v>67</v>
      </c>
      <c r="U499">
        <v>3.7999999999999999E-2</v>
      </c>
      <c r="V499" t="s">
        <v>67</v>
      </c>
      <c r="W499">
        <v>2.4E-2</v>
      </c>
      <c r="X499" t="s">
        <v>67</v>
      </c>
      <c r="Y499">
        <v>7.0000000000000001E-3</v>
      </c>
      <c r="Z499" t="s">
        <v>67</v>
      </c>
      <c r="AA499">
        <v>1.4E-2</v>
      </c>
      <c r="AB499" t="s">
        <v>68</v>
      </c>
      <c r="AC499">
        <v>0.2</v>
      </c>
      <c r="AD499" t="s">
        <v>67</v>
      </c>
      <c r="AE499">
        <v>0.14000000000000001</v>
      </c>
      <c r="AF499" t="s">
        <v>67</v>
      </c>
      <c r="AG499">
        <v>0.04</v>
      </c>
      <c r="AH499" t="s">
        <v>69</v>
      </c>
      <c r="AI499">
        <v>0.06</v>
      </c>
      <c r="AJ499" t="s">
        <v>68</v>
      </c>
      <c r="AL499" t="s">
        <v>64</v>
      </c>
      <c r="AN499" t="s">
        <v>64</v>
      </c>
      <c r="AO499">
        <v>0.01</v>
      </c>
      <c r="AP499" t="s">
        <v>70</v>
      </c>
      <c r="AQ499">
        <v>0.09</v>
      </c>
      <c r="AR499" t="s">
        <v>67</v>
      </c>
      <c r="AS499">
        <v>1.63</v>
      </c>
      <c r="AT499" t="s">
        <v>67</v>
      </c>
      <c r="AU499">
        <v>0.38</v>
      </c>
      <c r="AV499" t="s">
        <v>67</v>
      </c>
      <c r="AW499">
        <v>2.62</v>
      </c>
      <c r="AX499" t="s">
        <v>67</v>
      </c>
      <c r="AY499">
        <v>0.85</v>
      </c>
      <c r="AZ499" t="s">
        <v>67</v>
      </c>
      <c r="BA499">
        <v>0.1</v>
      </c>
      <c r="BB499" t="s">
        <v>67</v>
      </c>
      <c r="BC499">
        <v>0.66</v>
      </c>
      <c r="BD499" t="s">
        <v>67</v>
      </c>
      <c r="BE499">
        <v>1.39</v>
      </c>
      <c r="BF499" t="s">
        <v>67</v>
      </c>
    </row>
    <row r="500" spans="1:58" x14ac:dyDescent="0.25">
      <c r="A500" t="s">
        <v>58</v>
      </c>
      <c r="B500">
        <v>2</v>
      </c>
      <c r="C500" t="s">
        <v>75</v>
      </c>
      <c r="D500">
        <v>2009</v>
      </c>
      <c r="E500">
        <v>2008</v>
      </c>
      <c r="F500">
        <v>12</v>
      </c>
      <c r="G500" t="s">
        <v>60</v>
      </c>
      <c r="H500">
        <v>437.84</v>
      </c>
      <c r="I500">
        <v>20.18</v>
      </c>
      <c r="J500" t="s">
        <v>67</v>
      </c>
      <c r="K500">
        <v>7.34</v>
      </c>
      <c r="L500" t="s">
        <v>67</v>
      </c>
      <c r="M500">
        <v>21.9</v>
      </c>
      <c r="N500" t="s">
        <v>67</v>
      </c>
      <c r="O500">
        <v>11.17</v>
      </c>
      <c r="P500" t="s">
        <v>67</v>
      </c>
      <c r="Q500">
        <v>11.51</v>
      </c>
      <c r="R500" t="s">
        <v>67</v>
      </c>
      <c r="S500">
        <v>5.56</v>
      </c>
      <c r="T500" t="s">
        <v>67</v>
      </c>
      <c r="U500">
        <v>0.03</v>
      </c>
      <c r="V500" t="s">
        <v>67</v>
      </c>
      <c r="W500">
        <v>1.6E-2</v>
      </c>
      <c r="X500" t="s">
        <v>67</v>
      </c>
      <c r="Y500">
        <v>3.0000000000000001E-3</v>
      </c>
      <c r="Z500" t="s">
        <v>67</v>
      </c>
      <c r="AA500">
        <v>1.4E-2</v>
      </c>
      <c r="AB500" t="s">
        <v>68</v>
      </c>
      <c r="AC500">
        <v>0.13</v>
      </c>
      <c r="AD500" t="s">
        <v>67</v>
      </c>
      <c r="AE500">
        <v>0.08</v>
      </c>
      <c r="AF500" t="s">
        <v>67</v>
      </c>
      <c r="AG500">
        <v>0.03</v>
      </c>
      <c r="AH500" t="s">
        <v>69</v>
      </c>
      <c r="AI500">
        <v>0.05</v>
      </c>
      <c r="AJ500" t="s">
        <v>68</v>
      </c>
      <c r="AL500" t="s">
        <v>64</v>
      </c>
      <c r="AN500" t="s">
        <v>64</v>
      </c>
      <c r="AO500">
        <v>3.0000000000000001E-3</v>
      </c>
      <c r="AP500" t="s">
        <v>70</v>
      </c>
      <c r="AQ500">
        <v>4.9000000000000002E-2</v>
      </c>
      <c r="AR500" t="s">
        <v>67</v>
      </c>
      <c r="AS500">
        <v>1.32</v>
      </c>
      <c r="AT500" t="s">
        <v>67</v>
      </c>
      <c r="AU500">
        <v>0.27</v>
      </c>
      <c r="AV500" t="s">
        <v>67</v>
      </c>
      <c r="AW500">
        <v>2.14</v>
      </c>
      <c r="AX500" t="s">
        <v>67</v>
      </c>
      <c r="AY500">
        <v>0.62</v>
      </c>
      <c r="AZ500" t="s">
        <v>67</v>
      </c>
      <c r="BA500">
        <v>0.08</v>
      </c>
      <c r="BB500" t="s">
        <v>67</v>
      </c>
      <c r="BC500">
        <v>0.63</v>
      </c>
      <c r="BD500" t="s">
        <v>67</v>
      </c>
      <c r="BE500">
        <v>0.89</v>
      </c>
      <c r="BF500" t="s">
        <v>67</v>
      </c>
    </row>
    <row r="501" spans="1:58" x14ac:dyDescent="0.25">
      <c r="A501" t="s">
        <v>58</v>
      </c>
      <c r="B501">
        <v>2</v>
      </c>
      <c r="C501" t="s">
        <v>75</v>
      </c>
      <c r="D501">
        <v>2009</v>
      </c>
      <c r="E501">
        <v>2009</v>
      </c>
      <c r="F501">
        <v>1</v>
      </c>
      <c r="G501" t="s">
        <v>60</v>
      </c>
      <c r="H501">
        <v>1103.29</v>
      </c>
      <c r="I501">
        <v>50.85</v>
      </c>
      <c r="J501" t="s">
        <v>67</v>
      </c>
      <c r="K501">
        <v>7.33</v>
      </c>
      <c r="L501" t="s">
        <v>67</v>
      </c>
      <c r="M501">
        <v>21.2</v>
      </c>
      <c r="N501" t="s">
        <v>67</v>
      </c>
      <c r="O501">
        <v>10.79</v>
      </c>
      <c r="P501" t="s">
        <v>67</v>
      </c>
      <c r="Q501">
        <v>10.35</v>
      </c>
      <c r="R501" t="s">
        <v>67</v>
      </c>
      <c r="S501">
        <v>5.46</v>
      </c>
      <c r="T501" t="s">
        <v>67</v>
      </c>
      <c r="U501">
        <v>2.9000000000000001E-2</v>
      </c>
      <c r="V501" t="s">
        <v>67</v>
      </c>
      <c r="W501">
        <v>1.6E-2</v>
      </c>
      <c r="X501" t="s">
        <v>67</v>
      </c>
      <c r="Y501">
        <v>4.0000000000000001E-3</v>
      </c>
      <c r="Z501" t="s">
        <v>67</v>
      </c>
      <c r="AA501">
        <v>1.2999999999999999E-2</v>
      </c>
      <c r="AB501" t="s">
        <v>68</v>
      </c>
      <c r="AC501">
        <v>0.14000000000000001</v>
      </c>
      <c r="AD501" t="s">
        <v>67</v>
      </c>
      <c r="AE501">
        <v>0.09</v>
      </c>
      <c r="AF501" t="s">
        <v>67</v>
      </c>
      <c r="AG501">
        <v>0.04</v>
      </c>
      <c r="AH501" t="s">
        <v>69</v>
      </c>
      <c r="AI501">
        <v>0.04</v>
      </c>
      <c r="AJ501" t="s">
        <v>68</v>
      </c>
      <c r="AL501" t="s">
        <v>64</v>
      </c>
      <c r="AN501" t="s">
        <v>64</v>
      </c>
      <c r="AO501">
        <v>1.4999999999999999E-2</v>
      </c>
      <c r="AP501" t="s">
        <v>70</v>
      </c>
      <c r="AQ501">
        <v>4.2999999999999997E-2</v>
      </c>
      <c r="AR501" t="s">
        <v>67</v>
      </c>
      <c r="AS501">
        <v>1.28</v>
      </c>
      <c r="AT501" t="s">
        <v>67</v>
      </c>
      <c r="AU501">
        <v>0.27</v>
      </c>
      <c r="AV501" t="s">
        <v>67</v>
      </c>
      <c r="AW501">
        <v>2.0499999999999998</v>
      </c>
      <c r="AX501" t="s">
        <v>67</v>
      </c>
      <c r="AY501">
        <v>0.61</v>
      </c>
      <c r="AZ501" t="s">
        <v>67</v>
      </c>
      <c r="BA501">
        <v>0.08</v>
      </c>
      <c r="BB501" t="s">
        <v>67</v>
      </c>
      <c r="BC501">
        <v>0.62</v>
      </c>
      <c r="BD501" t="s">
        <v>67</v>
      </c>
      <c r="BE501">
        <v>0.9</v>
      </c>
      <c r="BF501" t="s">
        <v>67</v>
      </c>
    </row>
    <row r="502" spans="1:58" x14ac:dyDescent="0.25">
      <c r="A502" t="s">
        <v>58</v>
      </c>
      <c r="B502">
        <v>2</v>
      </c>
      <c r="C502" t="s">
        <v>75</v>
      </c>
      <c r="D502">
        <v>2009</v>
      </c>
      <c r="E502">
        <v>2009</v>
      </c>
      <c r="F502">
        <v>2</v>
      </c>
      <c r="G502" t="s">
        <v>66</v>
      </c>
      <c r="H502">
        <v>281.77</v>
      </c>
      <c r="I502">
        <v>11.73</v>
      </c>
      <c r="J502" t="s">
        <v>67</v>
      </c>
      <c r="K502">
        <v>7.4</v>
      </c>
      <c r="L502" t="s">
        <v>67</v>
      </c>
      <c r="M502">
        <v>25.26</v>
      </c>
      <c r="N502" t="s">
        <v>67</v>
      </c>
      <c r="O502">
        <v>13</v>
      </c>
      <c r="P502" t="s">
        <v>67</v>
      </c>
      <c r="Q502">
        <v>1.21</v>
      </c>
      <c r="R502" t="s">
        <v>67</v>
      </c>
      <c r="S502">
        <v>6.58</v>
      </c>
      <c r="T502" t="s">
        <v>67</v>
      </c>
      <c r="U502">
        <v>1.7000000000000001E-2</v>
      </c>
      <c r="V502" t="s">
        <v>67</v>
      </c>
      <c r="W502">
        <v>1.4E-2</v>
      </c>
      <c r="X502" t="s">
        <v>67</v>
      </c>
      <c r="Y502">
        <v>5.0000000000000001E-3</v>
      </c>
      <c r="Z502" t="s">
        <v>67</v>
      </c>
      <c r="AA502">
        <v>3.0000000000000001E-3</v>
      </c>
      <c r="AB502" t="s">
        <v>68</v>
      </c>
      <c r="AC502">
        <v>0.09</v>
      </c>
      <c r="AD502" t="s">
        <v>67</v>
      </c>
      <c r="AE502">
        <v>0.08</v>
      </c>
      <c r="AF502" t="s">
        <v>67</v>
      </c>
      <c r="AG502">
        <v>0.03</v>
      </c>
      <c r="AH502" t="s">
        <v>69</v>
      </c>
      <c r="AI502">
        <v>0.01</v>
      </c>
      <c r="AJ502" t="s">
        <v>68</v>
      </c>
      <c r="AL502" t="s">
        <v>64</v>
      </c>
      <c r="AN502" t="s">
        <v>64</v>
      </c>
      <c r="AO502">
        <v>8.9999999999999993E-3</v>
      </c>
      <c r="AP502" t="s">
        <v>70</v>
      </c>
      <c r="AQ502">
        <v>3.5999999999999997E-2</v>
      </c>
      <c r="AR502" t="s">
        <v>67</v>
      </c>
      <c r="AS502">
        <v>1.51</v>
      </c>
      <c r="AT502" t="s">
        <v>67</v>
      </c>
      <c r="AU502">
        <v>0.31</v>
      </c>
      <c r="AV502" t="s">
        <v>67</v>
      </c>
      <c r="AW502">
        <v>2.41</v>
      </c>
      <c r="AX502" t="s">
        <v>67</v>
      </c>
      <c r="AY502">
        <v>0.78</v>
      </c>
      <c r="AZ502" t="s">
        <v>67</v>
      </c>
      <c r="BA502">
        <v>0.08</v>
      </c>
      <c r="BB502" t="s">
        <v>67</v>
      </c>
      <c r="BC502">
        <v>0.56999999999999995</v>
      </c>
      <c r="BD502" t="s">
        <v>67</v>
      </c>
      <c r="BE502">
        <v>0.83</v>
      </c>
      <c r="BF502" t="s">
        <v>67</v>
      </c>
    </row>
    <row r="503" spans="1:58" x14ac:dyDescent="0.25">
      <c r="A503" t="s">
        <v>58</v>
      </c>
      <c r="B503">
        <v>2</v>
      </c>
      <c r="C503" t="s">
        <v>75</v>
      </c>
      <c r="D503">
        <v>2009</v>
      </c>
      <c r="E503">
        <v>2009</v>
      </c>
      <c r="F503">
        <v>3</v>
      </c>
      <c r="G503" t="s">
        <v>66</v>
      </c>
      <c r="H503">
        <v>390.98</v>
      </c>
      <c r="I503">
        <v>18.02</v>
      </c>
      <c r="J503" t="s">
        <v>67</v>
      </c>
      <c r="K503">
        <v>7.4</v>
      </c>
      <c r="L503" t="s">
        <v>67</v>
      </c>
      <c r="M503">
        <v>24.35</v>
      </c>
      <c r="N503" t="s">
        <v>67</v>
      </c>
      <c r="O503">
        <v>12.42</v>
      </c>
      <c r="P503" t="s">
        <v>67</v>
      </c>
      <c r="Q503">
        <v>1.36</v>
      </c>
      <c r="R503" t="s">
        <v>67</v>
      </c>
      <c r="S503">
        <v>6.27</v>
      </c>
      <c r="T503" t="s">
        <v>67</v>
      </c>
      <c r="U503">
        <v>2.4E-2</v>
      </c>
      <c r="V503" t="s">
        <v>67</v>
      </c>
      <c r="W503">
        <v>1.4999999999999999E-2</v>
      </c>
      <c r="X503" t="s">
        <v>67</v>
      </c>
      <c r="Y503">
        <v>4.0000000000000001E-3</v>
      </c>
      <c r="Z503" t="s">
        <v>67</v>
      </c>
      <c r="AA503">
        <v>8.9999999999999993E-3</v>
      </c>
      <c r="AB503" t="s">
        <v>68</v>
      </c>
      <c r="AC503">
        <v>0.08</v>
      </c>
      <c r="AD503" t="s">
        <v>67</v>
      </c>
      <c r="AE503">
        <v>7.0000000000000007E-2</v>
      </c>
      <c r="AF503" t="s">
        <v>67</v>
      </c>
      <c r="AG503">
        <v>0.03</v>
      </c>
      <c r="AH503" t="s">
        <v>69</v>
      </c>
      <c r="AI503">
        <v>0.01</v>
      </c>
      <c r="AJ503" t="s">
        <v>68</v>
      </c>
      <c r="AL503" t="s">
        <v>64</v>
      </c>
      <c r="AN503" t="s">
        <v>64</v>
      </c>
      <c r="AO503">
        <v>4.0000000000000001E-3</v>
      </c>
      <c r="AP503" t="s">
        <v>70</v>
      </c>
      <c r="AQ503">
        <v>2.8000000000000001E-2</v>
      </c>
      <c r="AR503" t="s">
        <v>67</v>
      </c>
      <c r="AS503">
        <v>1.45</v>
      </c>
      <c r="AT503" t="s">
        <v>67</v>
      </c>
      <c r="AU503">
        <v>0.3</v>
      </c>
      <c r="AV503" t="s">
        <v>67</v>
      </c>
      <c r="AW503">
        <v>2.29</v>
      </c>
      <c r="AX503" t="s">
        <v>67</v>
      </c>
      <c r="AY503">
        <v>0.75</v>
      </c>
      <c r="AZ503" t="s">
        <v>67</v>
      </c>
      <c r="BA503">
        <v>0.09</v>
      </c>
      <c r="BB503" t="s">
        <v>67</v>
      </c>
      <c r="BC503">
        <v>0.6</v>
      </c>
      <c r="BD503" t="s">
        <v>67</v>
      </c>
      <c r="BE503">
        <v>0.79</v>
      </c>
      <c r="BF503" t="s">
        <v>67</v>
      </c>
    </row>
    <row r="504" spans="1:58" x14ac:dyDescent="0.25">
      <c r="A504" t="s">
        <v>58</v>
      </c>
      <c r="B504">
        <v>2</v>
      </c>
      <c r="C504" t="s">
        <v>75</v>
      </c>
      <c r="D504">
        <v>2009</v>
      </c>
      <c r="E504">
        <v>2009</v>
      </c>
      <c r="F504">
        <v>4</v>
      </c>
      <c r="G504" t="s">
        <v>66</v>
      </c>
      <c r="H504">
        <v>681.79</v>
      </c>
      <c r="I504">
        <v>30.41</v>
      </c>
      <c r="J504" t="s">
        <v>67</v>
      </c>
      <c r="K504">
        <v>7.32</v>
      </c>
      <c r="L504" t="s">
        <v>67</v>
      </c>
      <c r="M504">
        <v>22.63</v>
      </c>
      <c r="N504" t="s">
        <v>67</v>
      </c>
      <c r="O504">
        <v>11.54</v>
      </c>
      <c r="P504" t="s">
        <v>67</v>
      </c>
      <c r="Q504">
        <v>1.76</v>
      </c>
      <c r="R504" t="s">
        <v>67</v>
      </c>
      <c r="S504">
        <v>5.66</v>
      </c>
      <c r="T504" t="s">
        <v>67</v>
      </c>
      <c r="U504">
        <v>1.7999999999999999E-2</v>
      </c>
      <c r="V504" t="s">
        <v>67</v>
      </c>
      <c r="W504">
        <v>1.4E-2</v>
      </c>
      <c r="X504" t="s">
        <v>67</v>
      </c>
      <c r="Y504">
        <v>5.0000000000000001E-3</v>
      </c>
      <c r="Z504" t="s">
        <v>67</v>
      </c>
      <c r="AA504">
        <v>4.0000000000000001E-3</v>
      </c>
      <c r="AB504" t="s">
        <v>68</v>
      </c>
      <c r="AC504">
        <v>0.1</v>
      </c>
      <c r="AD504" t="s">
        <v>67</v>
      </c>
      <c r="AE504">
        <v>0.09</v>
      </c>
      <c r="AF504" t="s">
        <v>67</v>
      </c>
      <c r="AG504">
        <v>0.03</v>
      </c>
      <c r="AH504" t="s">
        <v>69</v>
      </c>
      <c r="AI504">
        <v>0.01</v>
      </c>
      <c r="AJ504" t="s">
        <v>68</v>
      </c>
      <c r="AL504" t="s">
        <v>64</v>
      </c>
      <c r="AN504" t="s">
        <v>64</v>
      </c>
      <c r="AO504">
        <v>0.01</v>
      </c>
      <c r="AP504" t="s">
        <v>70</v>
      </c>
      <c r="AQ504">
        <v>5.3999999999999999E-2</v>
      </c>
      <c r="AR504" t="s">
        <v>67</v>
      </c>
      <c r="AS504">
        <v>1.34</v>
      </c>
      <c r="AT504" t="s">
        <v>67</v>
      </c>
      <c r="AU504">
        <v>0.28000000000000003</v>
      </c>
      <c r="AV504" t="s">
        <v>67</v>
      </c>
      <c r="AW504">
        <v>2.11</v>
      </c>
      <c r="AX504" t="s">
        <v>67</v>
      </c>
      <c r="AY504">
        <v>0.7</v>
      </c>
      <c r="AZ504" t="s">
        <v>67</v>
      </c>
      <c r="BA504">
        <v>7.0000000000000007E-2</v>
      </c>
      <c r="BB504" t="s">
        <v>67</v>
      </c>
      <c r="BC504">
        <v>0.56999999999999995</v>
      </c>
      <c r="BD504" t="s">
        <v>67</v>
      </c>
      <c r="BE504">
        <v>0.75</v>
      </c>
      <c r="BF504" t="s">
        <v>67</v>
      </c>
    </row>
    <row r="505" spans="1:58" x14ac:dyDescent="0.25">
      <c r="A505" t="s">
        <v>58</v>
      </c>
      <c r="B505">
        <v>2</v>
      </c>
      <c r="C505" t="s">
        <v>75</v>
      </c>
      <c r="D505">
        <v>2009</v>
      </c>
      <c r="E505">
        <v>2009</v>
      </c>
      <c r="F505">
        <v>5</v>
      </c>
      <c r="G505" t="s">
        <v>66</v>
      </c>
      <c r="H505">
        <v>684.1</v>
      </c>
      <c r="I505">
        <v>31.53</v>
      </c>
      <c r="J505" t="s">
        <v>67</v>
      </c>
      <c r="K505">
        <v>7.32</v>
      </c>
      <c r="L505" t="s">
        <v>67</v>
      </c>
      <c r="M505">
        <v>21.65</v>
      </c>
      <c r="N505" t="s">
        <v>67</v>
      </c>
      <c r="O505">
        <v>11.08</v>
      </c>
      <c r="P505" t="s">
        <v>67</v>
      </c>
      <c r="Q505">
        <v>2.52</v>
      </c>
      <c r="R505" t="s">
        <v>67</v>
      </c>
      <c r="S505">
        <v>5.39</v>
      </c>
      <c r="T505" t="s">
        <v>67</v>
      </c>
      <c r="U505">
        <v>1.7999999999999999E-2</v>
      </c>
      <c r="V505" t="s">
        <v>67</v>
      </c>
      <c r="W505">
        <v>1.2E-2</v>
      </c>
      <c r="X505" t="s">
        <v>67</v>
      </c>
      <c r="Y505">
        <v>4.0000000000000001E-3</v>
      </c>
      <c r="Z505" t="s">
        <v>67</v>
      </c>
      <c r="AA505">
        <v>6.0000000000000001E-3</v>
      </c>
      <c r="AB505" t="s">
        <v>68</v>
      </c>
      <c r="AC505">
        <v>0.13</v>
      </c>
      <c r="AD505" t="s">
        <v>67</v>
      </c>
      <c r="AE505">
        <v>0.12</v>
      </c>
      <c r="AF505" t="s">
        <v>67</v>
      </c>
      <c r="AG505">
        <v>0.03</v>
      </c>
      <c r="AH505" t="s">
        <v>69</v>
      </c>
      <c r="AI505">
        <v>0.01</v>
      </c>
      <c r="AJ505" t="s">
        <v>68</v>
      </c>
      <c r="AL505" t="s">
        <v>64</v>
      </c>
      <c r="AN505" t="s">
        <v>64</v>
      </c>
      <c r="AO505">
        <v>1.2999999999999999E-2</v>
      </c>
      <c r="AP505" t="s">
        <v>70</v>
      </c>
      <c r="AQ505">
        <v>6.8000000000000005E-2</v>
      </c>
      <c r="AR505" t="s">
        <v>67</v>
      </c>
      <c r="AS505">
        <v>1.29</v>
      </c>
      <c r="AT505" t="s">
        <v>67</v>
      </c>
      <c r="AU505">
        <v>0.28999999999999998</v>
      </c>
      <c r="AV505" t="s">
        <v>67</v>
      </c>
      <c r="AW505">
        <v>2.0299999999999998</v>
      </c>
      <c r="AX505" t="s">
        <v>67</v>
      </c>
      <c r="AY505">
        <v>0.68</v>
      </c>
      <c r="AZ505" t="s">
        <v>67</v>
      </c>
      <c r="BA505">
        <v>7.0000000000000007E-2</v>
      </c>
      <c r="BB505" t="s">
        <v>67</v>
      </c>
      <c r="BC505">
        <v>0.52</v>
      </c>
      <c r="BD505" t="s">
        <v>67</v>
      </c>
      <c r="BE505">
        <v>0.9</v>
      </c>
      <c r="BF505" t="s">
        <v>67</v>
      </c>
    </row>
    <row r="506" spans="1:58" x14ac:dyDescent="0.25">
      <c r="A506" t="s">
        <v>58</v>
      </c>
      <c r="B506">
        <v>2</v>
      </c>
      <c r="C506" t="s">
        <v>75</v>
      </c>
      <c r="D506">
        <v>2009</v>
      </c>
      <c r="E506">
        <v>2009</v>
      </c>
      <c r="F506">
        <v>6</v>
      </c>
      <c r="G506" t="s">
        <v>66</v>
      </c>
      <c r="H506">
        <v>144.16</v>
      </c>
      <c r="I506">
        <v>6.43</v>
      </c>
      <c r="J506" t="s">
        <v>67</v>
      </c>
      <c r="K506">
        <v>7.46</v>
      </c>
      <c r="L506" t="s">
        <v>67</v>
      </c>
      <c r="M506">
        <v>27.89</v>
      </c>
      <c r="N506" t="s">
        <v>67</v>
      </c>
      <c r="O506">
        <v>14.62</v>
      </c>
      <c r="P506" t="s">
        <v>67</v>
      </c>
      <c r="Q506">
        <v>3.24</v>
      </c>
      <c r="R506" t="s">
        <v>67</v>
      </c>
      <c r="S506">
        <v>6.82</v>
      </c>
      <c r="T506" t="s">
        <v>67</v>
      </c>
      <c r="U506">
        <v>2.4E-2</v>
      </c>
      <c r="V506" t="s">
        <v>67</v>
      </c>
      <c r="W506">
        <v>1.9E-2</v>
      </c>
      <c r="X506" t="s">
        <v>67</v>
      </c>
      <c r="Y506">
        <v>6.0000000000000001E-3</v>
      </c>
      <c r="Z506" t="s">
        <v>67</v>
      </c>
      <c r="AA506">
        <v>5.0000000000000001E-3</v>
      </c>
      <c r="AB506" t="s">
        <v>68</v>
      </c>
      <c r="AC506">
        <v>0.12</v>
      </c>
      <c r="AD506" t="s">
        <v>67</v>
      </c>
      <c r="AE506">
        <v>0.09</v>
      </c>
      <c r="AF506" t="s">
        <v>67</v>
      </c>
      <c r="AG506">
        <v>0.05</v>
      </c>
      <c r="AH506" t="s">
        <v>69</v>
      </c>
      <c r="AI506">
        <v>0.03</v>
      </c>
      <c r="AJ506" t="s">
        <v>68</v>
      </c>
      <c r="AL506" t="s">
        <v>64</v>
      </c>
      <c r="AN506" t="s">
        <v>64</v>
      </c>
      <c r="AO506">
        <v>8.0000000000000002E-3</v>
      </c>
      <c r="AP506" t="s">
        <v>70</v>
      </c>
      <c r="AQ506">
        <v>3.9E-2</v>
      </c>
      <c r="AR506" t="s">
        <v>67</v>
      </c>
      <c r="AS506">
        <v>1.62</v>
      </c>
      <c r="AT506" t="s">
        <v>67</v>
      </c>
      <c r="AU506">
        <v>0.38</v>
      </c>
      <c r="AV506" t="s">
        <v>67</v>
      </c>
      <c r="AW506">
        <v>2.61</v>
      </c>
      <c r="AX506" t="s">
        <v>67</v>
      </c>
      <c r="AY506">
        <v>0.84</v>
      </c>
      <c r="AZ506" t="s">
        <v>67</v>
      </c>
      <c r="BA506">
        <v>0.08</v>
      </c>
      <c r="BB506" t="s">
        <v>67</v>
      </c>
      <c r="BC506">
        <v>0.53</v>
      </c>
      <c r="BD506" t="s">
        <v>67</v>
      </c>
      <c r="BE506">
        <v>0.91</v>
      </c>
      <c r="BF506" t="s">
        <v>67</v>
      </c>
    </row>
    <row r="507" spans="1:58" x14ac:dyDescent="0.25">
      <c r="A507" t="s">
        <v>58</v>
      </c>
      <c r="B507">
        <v>2</v>
      </c>
      <c r="C507" t="s">
        <v>75</v>
      </c>
      <c r="D507">
        <v>2009</v>
      </c>
      <c r="E507">
        <v>2009</v>
      </c>
      <c r="F507">
        <v>7</v>
      </c>
      <c r="G507" t="s">
        <v>66</v>
      </c>
      <c r="H507">
        <v>46.65</v>
      </c>
      <c r="I507">
        <v>2.15</v>
      </c>
      <c r="J507" t="s">
        <v>67</v>
      </c>
      <c r="K507">
        <v>7.6</v>
      </c>
      <c r="L507" t="s">
        <v>67</v>
      </c>
      <c r="M507">
        <v>34.53</v>
      </c>
      <c r="N507" t="s">
        <v>67</v>
      </c>
      <c r="O507">
        <v>17.670000000000002</v>
      </c>
      <c r="P507" t="s">
        <v>67</v>
      </c>
      <c r="Q507">
        <v>5.42</v>
      </c>
      <c r="R507" t="s">
        <v>67</v>
      </c>
      <c r="S507">
        <v>8.1199999999999992</v>
      </c>
      <c r="T507" t="s">
        <v>67</v>
      </c>
      <c r="U507">
        <v>0.03</v>
      </c>
      <c r="V507" t="s">
        <v>67</v>
      </c>
      <c r="W507">
        <v>0.02</v>
      </c>
      <c r="X507" t="s">
        <v>67</v>
      </c>
      <c r="Y507">
        <v>6.0000000000000001E-3</v>
      </c>
      <c r="Z507" t="s">
        <v>67</v>
      </c>
      <c r="AA507">
        <v>0.01</v>
      </c>
      <c r="AB507" t="s">
        <v>68</v>
      </c>
      <c r="AC507">
        <v>0.14000000000000001</v>
      </c>
      <c r="AD507" t="s">
        <v>67</v>
      </c>
      <c r="AE507">
        <v>0.08</v>
      </c>
      <c r="AF507" t="s">
        <v>67</v>
      </c>
      <c r="AG507">
        <v>0.04</v>
      </c>
      <c r="AH507" t="s">
        <v>69</v>
      </c>
      <c r="AI507">
        <v>0.06</v>
      </c>
      <c r="AJ507" t="s">
        <v>68</v>
      </c>
      <c r="AL507" t="s">
        <v>64</v>
      </c>
      <c r="AN507" t="s">
        <v>64</v>
      </c>
      <c r="AO507">
        <v>8.9999999999999993E-3</v>
      </c>
      <c r="AP507" t="s">
        <v>70</v>
      </c>
      <c r="AQ507">
        <v>0.03</v>
      </c>
      <c r="AR507" t="s">
        <v>67</v>
      </c>
      <c r="AS507">
        <v>2.0099999999999998</v>
      </c>
      <c r="AT507" t="s">
        <v>67</v>
      </c>
      <c r="AU507">
        <v>0.49</v>
      </c>
      <c r="AV507" t="s">
        <v>67</v>
      </c>
      <c r="AW507">
        <v>3.2</v>
      </c>
      <c r="AX507" t="s">
        <v>67</v>
      </c>
      <c r="AY507">
        <v>0.97</v>
      </c>
      <c r="AZ507" t="s">
        <v>67</v>
      </c>
      <c r="BA507">
        <v>0.1</v>
      </c>
      <c r="BB507" t="s">
        <v>67</v>
      </c>
      <c r="BC507">
        <v>0.59</v>
      </c>
      <c r="BD507" t="s">
        <v>67</v>
      </c>
      <c r="BE507">
        <v>0.94</v>
      </c>
      <c r="BF507" t="s">
        <v>67</v>
      </c>
    </row>
    <row r="508" spans="1:58" x14ac:dyDescent="0.25">
      <c r="A508" t="s">
        <v>58</v>
      </c>
      <c r="B508">
        <v>2</v>
      </c>
      <c r="C508" t="s">
        <v>75</v>
      </c>
      <c r="D508">
        <v>2009</v>
      </c>
      <c r="E508">
        <v>2009</v>
      </c>
      <c r="F508">
        <v>8</v>
      </c>
      <c r="G508" t="s">
        <v>66</v>
      </c>
      <c r="H508">
        <v>30.16</v>
      </c>
      <c r="I508">
        <v>1.39</v>
      </c>
      <c r="J508" t="s">
        <v>67</v>
      </c>
      <c r="K508">
        <v>7.6</v>
      </c>
      <c r="L508" t="s">
        <v>67</v>
      </c>
      <c r="M508">
        <v>36.61</v>
      </c>
      <c r="N508" t="s">
        <v>67</v>
      </c>
      <c r="O508">
        <v>18.54</v>
      </c>
      <c r="P508" t="s">
        <v>67</v>
      </c>
      <c r="Q508">
        <v>3.81</v>
      </c>
      <c r="R508" t="s">
        <v>67</v>
      </c>
      <c r="S508">
        <v>8.49</v>
      </c>
      <c r="T508" t="s">
        <v>67</v>
      </c>
      <c r="U508">
        <v>2.9000000000000001E-2</v>
      </c>
      <c r="V508" t="s">
        <v>67</v>
      </c>
      <c r="W508">
        <v>2.1000000000000001E-2</v>
      </c>
      <c r="X508" t="s">
        <v>67</v>
      </c>
      <c r="Y508">
        <v>8.0000000000000002E-3</v>
      </c>
      <c r="Z508" t="s">
        <v>67</v>
      </c>
      <c r="AA508">
        <v>7.0000000000000001E-3</v>
      </c>
      <c r="AB508" t="s">
        <v>68</v>
      </c>
      <c r="AC508">
        <v>0.13</v>
      </c>
      <c r="AD508" t="s">
        <v>67</v>
      </c>
      <c r="AE508">
        <v>0.09</v>
      </c>
      <c r="AF508" t="s">
        <v>67</v>
      </c>
      <c r="AG508">
        <v>0.04</v>
      </c>
      <c r="AH508" t="s">
        <v>69</v>
      </c>
      <c r="AI508">
        <v>0.04</v>
      </c>
      <c r="AJ508" t="s">
        <v>68</v>
      </c>
      <c r="AL508" t="s">
        <v>64</v>
      </c>
      <c r="AN508" t="s">
        <v>64</v>
      </c>
      <c r="AO508">
        <v>0.01</v>
      </c>
      <c r="AP508" t="s">
        <v>70</v>
      </c>
      <c r="AQ508">
        <v>3.5000000000000003E-2</v>
      </c>
      <c r="AR508" t="s">
        <v>67</v>
      </c>
      <c r="AS508">
        <v>2.16</v>
      </c>
      <c r="AT508" t="s">
        <v>67</v>
      </c>
      <c r="AU508">
        <v>0.53</v>
      </c>
      <c r="AV508" t="s">
        <v>67</v>
      </c>
      <c r="AW508">
        <v>3.4</v>
      </c>
      <c r="AX508" t="s">
        <v>67</v>
      </c>
      <c r="AY508">
        <v>1.01</v>
      </c>
      <c r="AZ508" t="s">
        <v>67</v>
      </c>
      <c r="BA508">
        <v>0.11</v>
      </c>
      <c r="BB508" t="s">
        <v>67</v>
      </c>
      <c r="BC508">
        <v>0.63</v>
      </c>
      <c r="BD508" t="s">
        <v>67</v>
      </c>
      <c r="BE508">
        <v>0.97</v>
      </c>
      <c r="BF508" t="s">
        <v>67</v>
      </c>
    </row>
    <row r="509" spans="1:58" x14ac:dyDescent="0.25">
      <c r="A509" t="s">
        <v>58</v>
      </c>
      <c r="B509">
        <v>2</v>
      </c>
      <c r="C509" t="s">
        <v>75</v>
      </c>
      <c r="D509">
        <v>2009</v>
      </c>
      <c r="E509">
        <v>2009</v>
      </c>
      <c r="F509">
        <v>9</v>
      </c>
      <c r="G509" t="s">
        <v>60</v>
      </c>
      <c r="H509">
        <v>24.44</v>
      </c>
      <c r="I509">
        <v>1.0900000000000001</v>
      </c>
      <c r="J509" t="s">
        <v>67</v>
      </c>
      <c r="K509">
        <v>7.58</v>
      </c>
      <c r="L509" t="s">
        <v>61</v>
      </c>
      <c r="M509">
        <v>36.82</v>
      </c>
      <c r="N509" t="s">
        <v>61</v>
      </c>
      <c r="O509">
        <v>18.71</v>
      </c>
      <c r="P509" t="s">
        <v>61</v>
      </c>
      <c r="Q509">
        <v>3.31</v>
      </c>
      <c r="R509" t="s">
        <v>61</v>
      </c>
      <c r="S509">
        <v>8.44</v>
      </c>
      <c r="T509" t="s">
        <v>61</v>
      </c>
      <c r="U509">
        <v>2.5999999999999999E-2</v>
      </c>
      <c r="V509" t="s">
        <v>61</v>
      </c>
      <c r="W509">
        <v>2.1000000000000001E-2</v>
      </c>
      <c r="X509" t="s">
        <v>61</v>
      </c>
      <c r="Y509">
        <v>8.9999999999999993E-3</v>
      </c>
      <c r="Z509" t="s">
        <v>61</v>
      </c>
      <c r="AA509">
        <v>5.0000000000000001E-3</v>
      </c>
      <c r="AB509" t="s">
        <v>62</v>
      </c>
      <c r="AC509">
        <v>0.08</v>
      </c>
      <c r="AD509" t="s">
        <v>61</v>
      </c>
      <c r="AE509">
        <v>0.08</v>
      </c>
      <c r="AF509" t="s">
        <v>61</v>
      </c>
      <c r="AG509">
        <v>0.02</v>
      </c>
      <c r="AH509" t="s">
        <v>63</v>
      </c>
      <c r="AI509">
        <v>0.01</v>
      </c>
      <c r="AJ509" t="s">
        <v>62</v>
      </c>
      <c r="AL509" t="s">
        <v>64</v>
      </c>
      <c r="AN509" t="s">
        <v>64</v>
      </c>
      <c r="AO509">
        <v>1.0999999999999999E-2</v>
      </c>
      <c r="AP509" t="s">
        <v>65</v>
      </c>
      <c r="AQ509">
        <v>0.05</v>
      </c>
      <c r="AR509" t="s">
        <v>61</v>
      </c>
      <c r="AS509">
        <v>2.11</v>
      </c>
      <c r="AT509" t="s">
        <v>61</v>
      </c>
      <c r="AU509">
        <v>0.52</v>
      </c>
      <c r="AV509" t="s">
        <v>61</v>
      </c>
      <c r="AW509">
        <v>3.42</v>
      </c>
      <c r="AX509" t="s">
        <v>61</v>
      </c>
      <c r="AY509">
        <v>1.1000000000000001</v>
      </c>
      <c r="AZ509" t="s">
        <v>61</v>
      </c>
      <c r="BA509">
        <v>0.12</v>
      </c>
      <c r="BB509" t="s">
        <v>61</v>
      </c>
      <c r="BC509">
        <v>0.65</v>
      </c>
      <c r="BD509" t="s">
        <v>61</v>
      </c>
      <c r="BE509">
        <v>0.94</v>
      </c>
      <c r="BF509" t="s">
        <v>61</v>
      </c>
    </row>
    <row r="510" spans="1:58" x14ac:dyDescent="0.25">
      <c r="A510" t="s">
        <v>58</v>
      </c>
      <c r="B510">
        <v>2</v>
      </c>
      <c r="C510" t="s">
        <v>75</v>
      </c>
      <c r="D510">
        <v>2010</v>
      </c>
      <c r="E510">
        <v>2009</v>
      </c>
      <c r="F510">
        <v>10</v>
      </c>
      <c r="G510" t="s">
        <v>60</v>
      </c>
      <c r="H510">
        <v>63.14</v>
      </c>
      <c r="I510">
        <v>2.91</v>
      </c>
      <c r="J510" t="s">
        <v>61</v>
      </c>
      <c r="K510">
        <v>7.5</v>
      </c>
      <c r="L510" t="s">
        <v>61</v>
      </c>
      <c r="M510">
        <v>36.54</v>
      </c>
      <c r="N510" t="s">
        <v>61</v>
      </c>
      <c r="O510">
        <v>16.760000000000002</v>
      </c>
      <c r="P510" t="s">
        <v>61</v>
      </c>
      <c r="Q510">
        <v>3.9</v>
      </c>
      <c r="R510" t="s">
        <v>61</v>
      </c>
      <c r="S510">
        <v>7.67</v>
      </c>
      <c r="T510" t="s">
        <v>61</v>
      </c>
      <c r="U510">
        <v>2.5999999999999999E-2</v>
      </c>
      <c r="V510" t="s">
        <v>61</v>
      </c>
      <c r="W510">
        <v>0.02</v>
      </c>
      <c r="X510" t="s">
        <v>61</v>
      </c>
      <c r="Y510">
        <v>8.0000000000000002E-3</v>
      </c>
      <c r="Z510" t="s">
        <v>61</v>
      </c>
      <c r="AA510">
        <v>6.0000000000000001E-3</v>
      </c>
      <c r="AB510" t="s">
        <v>62</v>
      </c>
      <c r="AC510">
        <v>0.23</v>
      </c>
      <c r="AD510" t="s">
        <v>61</v>
      </c>
      <c r="AE510">
        <v>0.18</v>
      </c>
      <c r="AF510" t="s">
        <v>61</v>
      </c>
      <c r="AG510">
        <v>0.06</v>
      </c>
      <c r="AH510" t="s">
        <v>62</v>
      </c>
      <c r="AI510">
        <v>0.05</v>
      </c>
      <c r="AJ510" t="s">
        <v>62</v>
      </c>
      <c r="AL510" t="s">
        <v>64</v>
      </c>
      <c r="AN510" t="s">
        <v>64</v>
      </c>
      <c r="AO510">
        <v>1.4E-2</v>
      </c>
      <c r="AP510" t="s">
        <v>61</v>
      </c>
      <c r="AQ510">
        <v>0.11600000000000001</v>
      </c>
      <c r="AR510" t="s">
        <v>61</v>
      </c>
      <c r="AS510">
        <v>1.89</v>
      </c>
      <c r="AT510" t="s">
        <v>61</v>
      </c>
      <c r="AU510">
        <v>0.45</v>
      </c>
      <c r="AV510" t="s">
        <v>61</v>
      </c>
      <c r="AW510">
        <v>3.17</v>
      </c>
      <c r="AX510" t="s">
        <v>61</v>
      </c>
      <c r="AY510">
        <v>0.84</v>
      </c>
      <c r="AZ510" t="s">
        <v>61</v>
      </c>
      <c r="BA510">
        <v>0.11</v>
      </c>
      <c r="BB510" t="s">
        <v>61</v>
      </c>
      <c r="BC510">
        <v>0.76</v>
      </c>
      <c r="BD510" t="s">
        <v>61</v>
      </c>
      <c r="BE510">
        <v>1.59</v>
      </c>
      <c r="BF510" t="s">
        <v>61</v>
      </c>
    </row>
    <row r="511" spans="1:58" x14ac:dyDescent="0.25">
      <c r="A511" t="s">
        <v>58</v>
      </c>
      <c r="B511">
        <v>2</v>
      </c>
      <c r="C511" t="s">
        <v>75</v>
      </c>
      <c r="D511">
        <v>2010</v>
      </c>
      <c r="E511">
        <v>2009</v>
      </c>
      <c r="F511">
        <v>11</v>
      </c>
      <c r="G511" t="s">
        <v>60</v>
      </c>
      <c r="H511">
        <v>279.8</v>
      </c>
      <c r="I511">
        <v>12.48</v>
      </c>
      <c r="J511" t="s">
        <v>67</v>
      </c>
      <c r="K511">
        <v>7.31</v>
      </c>
      <c r="L511" t="s">
        <v>67</v>
      </c>
      <c r="M511">
        <v>27.35</v>
      </c>
      <c r="N511" t="s">
        <v>67</v>
      </c>
      <c r="O511">
        <v>13.12</v>
      </c>
      <c r="P511" t="s">
        <v>67</v>
      </c>
      <c r="Q511">
        <v>1.34</v>
      </c>
      <c r="R511" t="s">
        <v>67</v>
      </c>
      <c r="S511">
        <v>6.59</v>
      </c>
      <c r="T511" t="s">
        <v>67</v>
      </c>
      <c r="U511">
        <v>1.7999999999999999E-2</v>
      </c>
      <c r="V511" t="s">
        <v>67</v>
      </c>
      <c r="W511">
        <v>1.7000000000000001E-2</v>
      </c>
      <c r="X511" t="s">
        <v>67</v>
      </c>
      <c r="Y511">
        <v>6.0000000000000001E-3</v>
      </c>
      <c r="Z511" t="s">
        <v>67</v>
      </c>
      <c r="AA511">
        <v>2E-3</v>
      </c>
      <c r="AB511" t="s">
        <v>68</v>
      </c>
      <c r="AC511">
        <v>0.14000000000000001</v>
      </c>
      <c r="AD511" t="s">
        <v>67</v>
      </c>
      <c r="AE511">
        <v>0.16</v>
      </c>
      <c r="AF511" t="s">
        <v>67</v>
      </c>
      <c r="AG511">
        <v>0.06</v>
      </c>
      <c r="AH511" t="s">
        <v>69</v>
      </c>
      <c r="AI511">
        <v>0</v>
      </c>
      <c r="AJ511" t="s">
        <v>68</v>
      </c>
      <c r="AL511" t="s">
        <v>64</v>
      </c>
      <c r="AN511" t="s">
        <v>64</v>
      </c>
      <c r="AO511">
        <v>4.0000000000000001E-3</v>
      </c>
      <c r="AP511" t="s">
        <v>70</v>
      </c>
      <c r="AQ511">
        <v>9.1999999999999998E-2</v>
      </c>
      <c r="AR511" t="s">
        <v>67</v>
      </c>
      <c r="AS511">
        <v>1.48</v>
      </c>
      <c r="AT511" t="s">
        <v>67</v>
      </c>
      <c r="AU511">
        <v>0.34</v>
      </c>
      <c r="AV511" t="s">
        <v>67</v>
      </c>
      <c r="AW511">
        <v>2.46</v>
      </c>
      <c r="AX511" t="s">
        <v>67</v>
      </c>
      <c r="AY511">
        <v>0.66</v>
      </c>
      <c r="AZ511" t="s">
        <v>67</v>
      </c>
      <c r="BA511">
        <v>0.1</v>
      </c>
      <c r="BB511" t="s">
        <v>67</v>
      </c>
      <c r="BC511">
        <v>0.8</v>
      </c>
      <c r="BD511" t="s">
        <v>67</v>
      </c>
      <c r="BE511">
        <v>1.23</v>
      </c>
      <c r="BF511" t="s">
        <v>67</v>
      </c>
    </row>
    <row r="512" spans="1:58" x14ac:dyDescent="0.25">
      <c r="A512" t="s">
        <v>58</v>
      </c>
      <c r="B512">
        <v>2</v>
      </c>
      <c r="C512" t="s">
        <v>75</v>
      </c>
      <c r="D512">
        <v>2010</v>
      </c>
      <c r="E512">
        <v>2009</v>
      </c>
      <c r="F512">
        <v>12</v>
      </c>
      <c r="G512" t="s">
        <v>60</v>
      </c>
      <c r="H512">
        <v>317.20999999999998</v>
      </c>
      <c r="I512">
        <v>14.62</v>
      </c>
      <c r="J512" t="s">
        <v>73</v>
      </c>
      <c r="K512">
        <v>7.3</v>
      </c>
      <c r="L512" t="s">
        <v>67</v>
      </c>
      <c r="M512">
        <v>23.73</v>
      </c>
      <c r="N512" t="s">
        <v>67</v>
      </c>
      <c r="O512">
        <v>11.35</v>
      </c>
      <c r="P512" t="s">
        <v>67</v>
      </c>
      <c r="Q512">
        <v>2.4500000000000002</v>
      </c>
      <c r="R512" t="s">
        <v>67</v>
      </c>
      <c r="S512">
        <v>5.99</v>
      </c>
      <c r="T512" t="s">
        <v>67</v>
      </c>
      <c r="U512">
        <v>1.9E-2</v>
      </c>
      <c r="V512" t="s">
        <v>67</v>
      </c>
      <c r="W512">
        <v>1.4E-2</v>
      </c>
      <c r="X512" t="s">
        <v>67</v>
      </c>
      <c r="Y512">
        <v>5.0000000000000001E-3</v>
      </c>
      <c r="Z512" t="s">
        <v>67</v>
      </c>
      <c r="AA512">
        <v>5.0000000000000001E-3</v>
      </c>
      <c r="AB512" t="s">
        <v>68</v>
      </c>
      <c r="AC512">
        <v>0.16</v>
      </c>
      <c r="AD512" t="s">
        <v>67</v>
      </c>
      <c r="AE512">
        <v>0.13</v>
      </c>
      <c r="AF512" t="s">
        <v>67</v>
      </c>
      <c r="AG512">
        <v>0.03</v>
      </c>
      <c r="AH512" t="s">
        <v>69</v>
      </c>
      <c r="AI512">
        <v>0.03</v>
      </c>
      <c r="AJ512" t="s">
        <v>68</v>
      </c>
      <c r="AL512" t="s">
        <v>64</v>
      </c>
      <c r="AN512" t="s">
        <v>64</v>
      </c>
      <c r="AO512">
        <v>2E-3</v>
      </c>
      <c r="AP512" t="s">
        <v>70</v>
      </c>
      <c r="AQ512">
        <v>0.10199999999999999</v>
      </c>
      <c r="AR512" t="s">
        <v>67</v>
      </c>
      <c r="AS512">
        <v>1.39</v>
      </c>
      <c r="AT512" t="s">
        <v>67</v>
      </c>
      <c r="AU512">
        <v>0.3</v>
      </c>
      <c r="AV512" t="s">
        <v>67</v>
      </c>
      <c r="AW512">
        <v>2.16</v>
      </c>
      <c r="AX512" t="s">
        <v>67</v>
      </c>
      <c r="AY512">
        <v>0.55000000000000004</v>
      </c>
      <c r="AZ512" t="s">
        <v>67</v>
      </c>
      <c r="BA512">
        <v>0.08</v>
      </c>
      <c r="BB512" t="s">
        <v>67</v>
      </c>
      <c r="BC512">
        <v>0.75</v>
      </c>
      <c r="BD512" t="s">
        <v>67</v>
      </c>
      <c r="BE512">
        <v>1.05</v>
      </c>
      <c r="BF512" t="s">
        <v>67</v>
      </c>
    </row>
    <row r="513" spans="1:58" x14ac:dyDescent="0.25">
      <c r="A513" t="s">
        <v>58</v>
      </c>
      <c r="B513">
        <v>2</v>
      </c>
      <c r="C513" t="s">
        <v>75</v>
      </c>
      <c r="D513">
        <v>2010</v>
      </c>
      <c r="E513">
        <v>2010</v>
      </c>
      <c r="F513">
        <v>1</v>
      </c>
      <c r="G513" t="s">
        <v>66</v>
      </c>
      <c r="H513">
        <v>561.08000000000004</v>
      </c>
      <c r="I513">
        <v>25.86</v>
      </c>
      <c r="J513" t="s">
        <v>67</v>
      </c>
      <c r="K513">
        <v>7.37</v>
      </c>
      <c r="L513" t="s">
        <v>67</v>
      </c>
      <c r="M513">
        <v>23.66</v>
      </c>
      <c r="N513" t="s">
        <v>67</v>
      </c>
      <c r="O513">
        <v>11.63</v>
      </c>
      <c r="P513" t="s">
        <v>67</v>
      </c>
      <c r="Q513">
        <v>1.63</v>
      </c>
      <c r="R513" t="s">
        <v>67</v>
      </c>
      <c r="S513">
        <v>6.04</v>
      </c>
      <c r="T513" t="s">
        <v>67</v>
      </c>
      <c r="U513">
        <v>1.6E-2</v>
      </c>
      <c r="V513" t="s">
        <v>67</v>
      </c>
      <c r="W513">
        <v>1.2E-2</v>
      </c>
      <c r="X513" t="s">
        <v>67</v>
      </c>
      <c r="Y513">
        <v>4.0000000000000001E-3</v>
      </c>
      <c r="Z513" t="s">
        <v>67</v>
      </c>
      <c r="AA513">
        <v>4.0000000000000001E-3</v>
      </c>
      <c r="AB513" t="s">
        <v>68</v>
      </c>
      <c r="AC513">
        <v>0.13</v>
      </c>
      <c r="AD513" t="s">
        <v>67</v>
      </c>
      <c r="AE513">
        <v>0.12</v>
      </c>
      <c r="AF513" t="s">
        <v>67</v>
      </c>
      <c r="AG513">
        <v>0.03</v>
      </c>
      <c r="AH513" t="s">
        <v>69</v>
      </c>
      <c r="AI513">
        <v>0.02</v>
      </c>
      <c r="AJ513" t="s">
        <v>68</v>
      </c>
      <c r="AL513" t="s">
        <v>64</v>
      </c>
      <c r="AN513" t="s">
        <v>64</v>
      </c>
      <c r="AO513">
        <v>6.0000000000000001E-3</v>
      </c>
      <c r="AP513" t="s">
        <v>70</v>
      </c>
      <c r="AQ513">
        <v>8.3000000000000004E-2</v>
      </c>
      <c r="AR513" t="s">
        <v>67</v>
      </c>
      <c r="AS513">
        <v>1.37</v>
      </c>
      <c r="AT513" t="s">
        <v>67</v>
      </c>
      <c r="AU513">
        <v>0.3</v>
      </c>
      <c r="AV513" t="s">
        <v>67</v>
      </c>
      <c r="AW513">
        <v>2.1800000000000002</v>
      </c>
      <c r="AX513" t="s">
        <v>67</v>
      </c>
      <c r="AY513">
        <v>0.47</v>
      </c>
      <c r="AZ513" t="s">
        <v>67</v>
      </c>
      <c r="BA513">
        <v>0.08</v>
      </c>
      <c r="BB513" t="s">
        <v>67</v>
      </c>
      <c r="BC513">
        <v>0.71</v>
      </c>
      <c r="BD513" t="s">
        <v>67</v>
      </c>
      <c r="BE513">
        <v>0.92</v>
      </c>
      <c r="BF513" t="s">
        <v>67</v>
      </c>
    </row>
    <row r="514" spans="1:58" x14ac:dyDescent="0.25">
      <c r="A514" t="s">
        <v>58</v>
      </c>
      <c r="B514">
        <v>2</v>
      </c>
      <c r="C514" t="s">
        <v>75</v>
      </c>
      <c r="D514">
        <v>2010</v>
      </c>
      <c r="E514">
        <v>2010</v>
      </c>
      <c r="F514">
        <v>2</v>
      </c>
      <c r="G514" t="s">
        <v>66</v>
      </c>
      <c r="H514">
        <v>256.79000000000002</v>
      </c>
      <c r="I514">
        <v>10.69</v>
      </c>
      <c r="J514" t="s">
        <v>67</v>
      </c>
      <c r="K514">
        <v>7.4</v>
      </c>
      <c r="L514" t="s">
        <v>67</v>
      </c>
      <c r="M514">
        <v>26.67</v>
      </c>
      <c r="N514" t="s">
        <v>67</v>
      </c>
      <c r="O514">
        <v>13.41</v>
      </c>
      <c r="P514" t="s">
        <v>67</v>
      </c>
      <c r="Q514">
        <v>0.79</v>
      </c>
      <c r="R514" t="s">
        <v>67</v>
      </c>
      <c r="S514">
        <v>6.77</v>
      </c>
      <c r="T514" t="s">
        <v>67</v>
      </c>
      <c r="U514">
        <v>1.7999999999999999E-2</v>
      </c>
      <c r="V514" t="s">
        <v>67</v>
      </c>
      <c r="W514">
        <v>1.9E-2</v>
      </c>
      <c r="X514" t="s">
        <v>67</v>
      </c>
      <c r="Y514">
        <v>5.0000000000000001E-3</v>
      </c>
      <c r="Z514" t="s">
        <v>67</v>
      </c>
      <c r="AA514">
        <v>1E-3</v>
      </c>
      <c r="AB514" t="s">
        <v>68</v>
      </c>
      <c r="AC514">
        <v>0.12</v>
      </c>
      <c r="AD514" t="s">
        <v>67</v>
      </c>
      <c r="AE514">
        <v>0.1</v>
      </c>
      <c r="AF514" t="s">
        <v>67</v>
      </c>
      <c r="AG514">
        <v>0.03</v>
      </c>
      <c r="AH514" t="s">
        <v>68</v>
      </c>
      <c r="AI514">
        <v>0.02</v>
      </c>
      <c r="AJ514" t="s">
        <v>68</v>
      </c>
      <c r="AL514" t="s">
        <v>64</v>
      </c>
      <c r="AN514" t="s">
        <v>64</v>
      </c>
      <c r="AO514">
        <v>2.1000000000000001E-2</v>
      </c>
      <c r="AP514" t="s">
        <v>67</v>
      </c>
      <c r="AQ514">
        <v>5.3999999999999999E-2</v>
      </c>
      <c r="AR514" t="s">
        <v>67</v>
      </c>
      <c r="AS514">
        <v>1.52</v>
      </c>
      <c r="AT514" t="s">
        <v>67</v>
      </c>
      <c r="AU514">
        <v>0.33</v>
      </c>
      <c r="AV514" t="s">
        <v>67</v>
      </c>
      <c r="AW514">
        <v>2.4900000000000002</v>
      </c>
      <c r="AX514" t="s">
        <v>67</v>
      </c>
      <c r="AY514">
        <v>0.54</v>
      </c>
      <c r="AZ514" t="s">
        <v>67</v>
      </c>
      <c r="BA514">
        <v>0.09</v>
      </c>
      <c r="BB514" t="s">
        <v>67</v>
      </c>
      <c r="BC514">
        <v>0.7</v>
      </c>
      <c r="BD514" t="s">
        <v>67</v>
      </c>
      <c r="BE514">
        <v>0.78</v>
      </c>
      <c r="BF514" t="s">
        <v>67</v>
      </c>
    </row>
    <row r="515" spans="1:58" x14ac:dyDescent="0.25">
      <c r="A515" t="s">
        <v>58</v>
      </c>
      <c r="B515">
        <v>2</v>
      </c>
      <c r="C515" t="s">
        <v>75</v>
      </c>
      <c r="D515">
        <v>2010</v>
      </c>
      <c r="E515">
        <v>2010</v>
      </c>
      <c r="F515">
        <v>3</v>
      </c>
      <c r="G515" t="s">
        <v>66</v>
      </c>
      <c r="H515">
        <v>303.32</v>
      </c>
      <c r="I515">
        <v>13.98</v>
      </c>
      <c r="J515" t="s">
        <v>67</v>
      </c>
      <c r="K515">
        <v>7.4</v>
      </c>
      <c r="L515" t="s">
        <v>67</v>
      </c>
      <c r="M515">
        <v>25.48</v>
      </c>
      <c r="N515" t="s">
        <v>67</v>
      </c>
      <c r="O515">
        <v>12.75</v>
      </c>
      <c r="P515" t="s">
        <v>67</v>
      </c>
      <c r="Q515">
        <v>1.64</v>
      </c>
      <c r="R515" t="s">
        <v>67</v>
      </c>
      <c r="S515">
        <v>6.49</v>
      </c>
      <c r="T515" t="s">
        <v>67</v>
      </c>
      <c r="U515">
        <v>1.7000000000000001E-2</v>
      </c>
      <c r="V515" t="s">
        <v>67</v>
      </c>
      <c r="W515">
        <v>1.4E-2</v>
      </c>
      <c r="X515" t="s">
        <v>67</v>
      </c>
      <c r="Y515">
        <v>4.0000000000000001E-3</v>
      </c>
      <c r="Z515" t="s">
        <v>67</v>
      </c>
      <c r="AA515">
        <v>3.0000000000000001E-3</v>
      </c>
      <c r="AB515" t="s">
        <v>68</v>
      </c>
      <c r="AC515">
        <v>0.11</v>
      </c>
      <c r="AD515" t="s">
        <v>67</v>
      </c>
      <c r="AE515">
        <v>0.11</v>
      </c>
      <c r="AF515" t="s">
        <v>67</v>
      </c>
      <c r="AG515">
        <v>0.03</v>
      </c>
      <c r="AH515" t="s">
        <v>69</v>
      </c>
      <c r="AI515">
        <v>0</v>
      </c>
      <c r="AJ515" t="s">
        <v>68</v>
      </c>
      <c r="AL515" t="s">
        <v>64</v>
      </c>
      <c r="AN515" t="s">
        <v>64</v>
      </c>
      <c r="AO515">
        <v>1.2E-2</v>
      </c>
      <c r="AP515" t="s">
        <v>70</v>
      </c>
      <c r="AQ515">
        <v>6.2E-2</v>
      </c>
      <c r="AR515" t="s">
        <v>67</v>
      </c>
      <c r="AS515">
        <v>1.45</v>
      </c>
      <c r="AT515" t="s">
        <v>67</v>
      </c>
      <c r="AU515">
        <v>0.32</v>
      </c>
      <c r="AV515" t="s">
        <v>67</v>
      </c>
      <c r="AW515">
        <v>2.36</v>
      </c>
      <c r="AX515" t="s">
        <v>67</v>
      </c>
      <c r="AY515">
        <v>0.56999999999999995</v>
      </c>
      <c r="AZ515" t="s">
        <v>67</v>
      </c>
      <c r="BA515">
        <v>0.09</v>
      </c>
      <c r="BB515" t="s">
        <v>67</v>
      </c>
      <c r="BC515">
        <v>0.65</v>
      </c>
      <c r="BD515" t="s">
        <v>67</v>
      </c>
      <c r="BE515">
        <v>0.91</v>
      </c>
      <c r="BF515" t="s">
        <v>67</v>
      </c>
    </row>
    <row r="516" spans="1:58" x14ac:dyDescent="0.25">
      <c r="A516" t="s">
        <v>58</v>
      </c>
      <c r="B516">
        <v>2</v>
      </c>
      <c r="C516" t="s">
        <v>75</v>
      </c>
      <c r="D516">
        <v>2010</v>
      </c>
      <c r="E516">
        <v>2010</v>
      </c>
      <c r="F516">
        <v>4</v>
      </c>
      <c r="G516" t="s">
        <v>66</v>
      </c>
      <c r="H516">
        <v>499.3</v>
      </c>
      <c r="I516">
        <v>22.27</v>
      </c>
      <c r="J516" t="s">
        <v>67</v>
      </c>
      <c r="K516">
        <v>7.4</v>
      </c>
      <c r="L516" t="s">
        <v>67</v>
      </c>
      <c r="M516">
        <v>23.96</v>
      </c>
      <c r="N516" t="s">
        <v>67</v>
      </c>
      <c r="O516">
        <v>11.87</v>
      </c>
      <c r="P516" t="s">
        <v>67</v>
      </c>
      <c r="Q516">
        <v>1.26</v>
      </c>
      <c r="R516" t="s">
        <v>67</v>
      </c>
      <c r="S516">
        <v>6.15</v>
      </c>
      <c r="T516" t="s">
        <v>67</v>
      </c>
      <c r="U516">
        <v>1.2999999999999999E-2</v>
      </c>
      <c r="V516" t="s">
        <v>67</v>
      </c>
      <c r="W516">
        <v>0.01</v>
      </c>
      <c r="X516" t="s">
        <v>67</v>
      </c>
      <c r="Y516">
        <v>4.0000000000000001E-3</v>
      </c>
      <c r="Z516" t="s">
        <v>67</v>
      </c>
      <c r="AA516">
        <v>3.0000000000000001E-3</v>
      </c>
      <c r="AB516" t="s">
        <v>68</v>
      </c>
      <c r="AC516">
        <v>0.1</v>
      </c>
      <c r="AD516" t="s">
        <v>67</v>
      </c>
      <c r="AE516">
        <v>0.1</v>
      </c>
      <c r="AF516" t="s">
        <v>67</v>
      </c>
      <c r="AG516">
        <v>0.03</v>
      </c>
      <c r="AH516" t="s">
        <v>69</v>
      </c>
      <c r="AI516">
        <v>0</v>
      </c>
      <c r="AJ516" t="s">
        <v>68</v>
      </c>
      <c r="AL516" t="s">
        <v>64</v>
      </c>
      <c r="AN516" t="s">
        <v>64</v>
      </c>
      <c r="AO516">
        <v>4.0000000000000001E-3</v>
      </c>
      <c r="AP516" t="s">
        <v>70</v>
      </c>
      <c r="AQ516">
        <v>6.3E-2</v>
      </c>
      <c r="AR516" t="s">
        <v>67</v>
      </c>
      <c r="AS516">
        <v>1.31</v>
      </c>
      <c r="AT516" t="s">
        <v>67</v>
      </c>
      <c r="AU516">
        <v>0.3</v>
      </c>
      <c r="AV516" t="s">
        <v>67</v>
      </c>
      <c r="AW516">
        <v>2.21</v>
      </c>
      <c r="AX516" t="s">
        <v>67</v>
      </c>
      <c r="AY516">
        <v>0.53</v>
      </c>
      <c r="AZ516" t="s">
        <v>67</v>
      </c>
      <c r="BA516">
        <v>0.08</v>
      </c>
      <c r="BB516" t="s">
        <v>67</v>
      </c>
      <c r="BC516">
        <v>0.66</v>
      </c>
      <c r="BD516" t="s">
        <v>67</v>
      </c>
      <c r="BE516">
        <v>0.8</v>
      </c>
      <c r="BF516" t="s">
        <v>67</v>
      </c>
    </row>
    <row r="517" spans="1:58" x14ac:dyDescent="0.25">
      <c r="A517" t="s">
        <v>58</v>
      </c>
      <c r="B517">
        <v>2</v>
      </c>
      <c r="C517" t="s">
        <v>75</v>
      </c>
      <c r="D517">
        <v>2010</v>
      </c>
      <c r="E517">
        <v>2010</v>
      </c>
      <c r="F517">
        <v>5</v>
      </c>
      <c r="G517" t="s">
        <v>66</v>
      </c>
      <c r="H517">
        <v>453.9</v>
      </c>
      <c r="I517">
        <v>20.92</v>
      </c>
      <c r="J517" t="s">
        <v>67</v>
      </c>
      <c r="K517">
        <v>7.34</v>
      </c>
      <c r="L517" t="s">
        <v>67</v>
      </c>
      <c r="M517">
        <v>24.04</v>
      </c>
      <c r="N517" t="s">
        <v>67</v>
      </c>
      <c r="O517">
        <v>12.01</v>
      </c>
      <c r="P517" t="s">
        <v>67</v>
      </c>
      <c r="Q517">
        <v>1.4</v>
      </c>
      <c r="R517" t="s">
        <v>67</v>
      </c>
      <c r="S517">
        <v>6.13</v>
      </c>
      <c r="T517" t="s">
        <v>67</v>
      </c>
      <c r="U517">
        <v>8.0000000000000002E-3</v>
      </c>
      <c r="V517" t="s">
        <v>67</v>
      </c>
      <c r="W517">
        <v>7.0000000000000001E-3</v>
      </c>
      <c r="X517" t="s">
        <v>67</v>
      </c>
      <c r="Y517">
        <v>4.0000000000000001E-3</v>
      </c>
      <c r="Z517" t="s">
        <v>67</v>
      </c>
      <c r="AA517">
        <v>1E-3</v>
      </c>
      <c r="AB517" t="s">
        <v>68</v>
      </c>
      <c r="AC517">
        <v>0.11</v>
      </c>
      <c r="AD517" t="s">
        <v>67</v>
      </c>
      <c r="AE517">
        <v>0.09</v>
      </c>
      <c r="AF517" t="s">
        <v>67</v>
      </c>
      <c r="AG517">
        <v>0.03</v>
      </c>
      <c r="AH517" t="s">
        <v>69</v>
      </c>
      <c r="AI517">
        <v>0.02</v>
      </c>
      <c r="AJ517" t="s">
        <v>68</v>
      </c>
      <c r="AL517" t="s">
        <v>64</v>
      </c>
      <c r="AN517" t="s">
        <v>64</v>
      </c>
      <c r="AO517">
        <v>8.0000000000000002E-3</v>
      </c>
      <c r="AP517" t="s">
        <v>70</v>
      </c>
      <c r="AQ517">
        <v>4.9000000000000002E-2</v>
      </c>
      <c r="AR517" t="s">
        <v>67</v>
      </c>
      <c r="AS517">
        <v>1.31</v>
      </c>
      <c r="AT517" t="s">
        <v>67</v>
      </c>
      <c r="AU517">
        <v>0.28999999999999998</v>
      </c>
      <c r="AV517" t="s">
        <v>67</v>
      </c>
      <c r="AW517">
        <v>2.19</v>
      </c>
      <c r="AX517" t="s">
        <v>67</v>
      </c>
      <c r="AY517">
        <v>0.53</v>
      </c>
      <c r="AZ517" t="s">
        <v>67</v>
      </c>
      <c r="BA517">
        <v>0.08</v>
      </c>
      <c r="BB517" t="s">
        <v>67</v>
      </c>
      <c r="BC517">
        <v>0.79</v>
      </c>
      <c r="BD517" t="s">
        <v>67</v>
      </c>
      <c r="BE517">
        <v>0.84</v>
      </c>
      <c r="BF517" t="s">
        <v>67</v>
      </c>
    </row>
    <row r="518" spans="1:58" x14ac:dyDescent="0.25">
      <c r="A518" t="s">
        <v>58</v>
      </c>
      <c r="B518">
        <v>2</v>
      </c>
      <c r="C518" t="s">
        <v>75</v>
      </c>
      <c r="D518">
        <v>2010</v>
      </c>
      <c r="E518">
        <v>2010</v>
      </c>
      <c r="F518">
        <v>6</v>
      </c>
      <c r="G518" t="s">
        <v>66</v>
      </c>
      <c r="H518">
        <v>519.25</v>
      </c>
      <c r="I518">
        <v>23.16</v>
      </c>
      <c r="J518" t="s">
        <v>67</v>
      </c>
      <c r="K518">
        <v>7.31</v>
      </c>
      <c r="L518" t="s">
        <v>67</v>
      </c>
      <c r="M518">
        <v>23.97</v>
      </c>
      <c r="N518" t="s">
        <v>67</v>
      </c>
      <c r="O518">
        <v>12.1</v>
      </c>
      <c r="P518" t="s">
        <v>67</v>
      </c>
      <c r="Q518">
        <v>4.6900000000000004</v>
      </c>
      <c r="R518" t="s">
        <v>67</v>
      </c>
      <c r="S518">
        <v>5.98</v>
      </c>
      <c r="T518" t="s">
        <v>67</v>
      </c>
      <c r="U518">
        <v>1.7000000000000001E-2</v>
      </c>
      <c r="V518" t="s">
        <v>67</v>
      </c>
      <c r="W518">
        <v>7.0000000000000001E-3</v>
      </c>
      <c r="X518" t="s">
        <v>67</v>
      </c>
      <c r="Y518">
        <v>4.0000000000000001E-3</v>
      </c>
      <c r="Z518" t="s">
        <v>67</v>
      </c>
      <c r="AA518">
        <v>0.01</v>
      </c>
      <c r="AB518" t="s">
        <v>68</v>
      </c>
      <c r="AC518">
        <v>0.12</v>
      </c>
      <c r="AD518" t="s">
        <v>67</v>
      </c>
      <c r="AE518">
        <v>7.0000000000000007E-2</v>
      </c>
      <c r="AF518" t="s">
        <v>67</v>
      </c>
      <c r="AG518">
        <v>0.02</v>
      </c>
      <c r="AH518" t="s">
        <v>69</v>
      </c>
      <c r="AI518">
        <v>0.05</v>
      </c>
      <c r="AJ518" t="s">
        <v>68</v>
      </c>
      <c r="AL518" t="s">
        <v>64</v>
      </c>
      <c r="AN518" t="s">
        <v>64</v>
      </c>
      <c r="AO518">
        <v>8.0000000000000002E-3</v>
      </c>
      <c r="AP518" t="s">
        <v>70</v>
      </c>
      <c r="AQ518">
        <v>3.7999999999999999E-2</v>
      </c>
      <c r="AR518" t="s">
        <v>67</v>
      </c>
      <c r="AS518">
        <v>1.26</v>
      </c>
      <c r="AT518" t="s">
        <v>67</v>
      </c>
      <c r="AU518">
        <v>0.3</v>
      </c>
      <c r="AV518" t="s">
        <v>67</v>
      </c>
      <c r="AW518">
        <v>2.2200000000000002</v>
      </c>
      <c r="AX518" t="s">
        <v>67</v>
      </c>
      <c r="AY518">
        <v>0.52</v>
      </c>
      <c r="AZ518" t="s">
        <v>67</v>
      </c>
      <c r="BA518">
        <v>0.08</v>
      </c>
      <c r="BB518" t="s">
        <v>67</v>
      </c>
      <c r="BC518">
        <v>0.64</v>
      </c>
      <c r="BD518" t="s">
        <v>67</v>
      </c>
      <c r="BE518">
        <v>0.88</v>
      </c>
      <c r="BF518" t="s">
        <v>67</v>
      </c>
    </row>
    <row r="519" spans="1:58" x14ac:dyDescent="0.25">
      <c r="A519" t="s">
        <v>58</v>
      </c>
      <c r="B519">
        <v>2</v>
      </c>
      <c r="C519" t="s">
        <v>75</v>
      </c>
      <c r="D519">
        <v>2010</v>
      </c>
      <c r="E519">
        <v>2010</v>
      </c>
      <c r="F519">
        <v>7</v>
      </c>
      <c r="G519" t="s">
        <v>66</v>
      </c>
      <c r="H519">
        <v>71.599999999999994</v>
      </c>
      <c r="I519">
        <v>3.3</v>
      </c>
      <c r="J519" t="s">
        <v>67</v>
      </c>
      <c r="K519">
        <v>7.5</v>
      </c>
      <c r="L519" t="s">
        <v>67</v>
      </c>
      <c r="M519">
        <v>33.549999999999997</v>
      </c>
      <c r="N519" t="s">
        <v>67</v>
      </c>
      <c r="O519">
        <v>17.399999999999999</v>
      </c>
      <c r="P519" t="s">
        <v>67</v>
      </c>
      <c r="Q519">
        <v>2.91</v>
      </c>
      <c r="R519" t="s">
        <v>67</v>
      </c>
      <c r="S519">
        <v>7.99</v>
      </c>
      <c r="T519" t="s">
        <v>67</v>
      </c>
      <c r="U519">
        <v>1.7000000000000001E-2</v>
      </c>
      <c r="V519" t="s">
        <v>67</v>
      </c>
      <c r="W519">
        <v>8.0000000000000002E-3</v>
      </c>
      <c r="X519" t="s">
        <v>67</v>
      </c>
      <c r="Y519">
        <v>7.0000000000000001E-3</v>
      </c>
      <c r="Z519" t="s">
        <v>67</v>
      </c>
      <c r="AA519">
        <v>8.0000000000000002E-3</v>
      </c>
      <c r="AB519" t="s">
        <v>68</v>
      </c>
      <c r="AC519">
        <v>0.11</v>
      </c>
      <c r="AD519" t="s">
        <v>67</v>
      </c>
      <c r="AE519">
        <v>7.0000000000000007E-2</v>
      </c>
      <c r="AF519" t="s">
        <v>67</v>
      </c>
      <c r="AG519">
        <v>0.02</v>
      </c>
      <c r="AH519" t="s">
        <v>68</v>
      </c>
      <c r="AI519">
        <v>0.03</v>
      </c>
      <c r="AJ519" t="s">
        <v>68</v>
      </c>
      <c r="AL519" t="s">
        <v>64</v>
      </c>
      <c r="AN519" t="s">
        <v>64</v>
      </c>
      <c r="AO519">
        <v>2.1000000000000001E-2</v>
      </c>
      <c r="AP519" t="s">
        <v>67</v>
      </c>
      <c r="AQ519">
        <v>0.03</v>
      </c>
      <c r="AR519" t="s">
        <v>67</v>
      </c>
      <c r="AS519">
        <v>1.8</v>
      </c>
      <c r="AT519" t="s">
        <v>67</v>
      </c>
      <c r="AU519">
        <v>0.43</v>
      </c>
      <c r="AV519" t="s">
        <v>67</v>
      </c>
      <c r="AW519">
        <v>3.12</v>
      </c>
      <c r="AX519" t="s">
        <v>67</v>
      </c>
      <c r="AY519">
        <v>0.64</v>
      </c>
      <c r="AZ519" t="s">
        <v>67</v>
      </c>
      <c r="BA519">
        <v>0.09</v>
      </c>
      <c r="BB519" t="s">
        <v>67</v>
      </c>
      <c r="BC519">
        <v>0.66</v>
      </c>
      <c r="BD519" t="s">
        <v>67</v>
      </c>
      <c r="BE519">
        <v>0.78</v>
      </c>
      <c r="BF519" t="s">
        <v>67</v>
      </c>
    </row>
    <row r="520" spans="1:58" x14ac:dyDescent="0.25">
      <c r="A520" t="s">
        <v>58</v>
      </c>
      <c r="B520">
        <v>2</v>
      </c>
      <c r="C520" t="s">
        <v>75</v>
      </c>
      <c r="D520">
        <v>2010</v>
      </c>
      <c r="E520">
        <v>2010</v>
      </c>
      <c r="F520">
        <v>8</v>
      </c>
      <c r="G520" t="s">
        <v>66</v>
      </c>
      <c r="H520">
        <v>37.97</v>
      </c>
      <c r="I520">
        <v>1.75</v>
      </c>
      <c r="J520" t="s">
        <v>73</v>
      </c>
      <c r="K520">
        <v>7.5</v>
      </c>
      <c r="L520" t="s">
        <v>67</v>
      </c>
      <c r="M520">
        <v>36.700000000000003</v>
      </c>
      <c r="N520" t="s">
        <v>67</v>
      </c>
      <c r="O520">
        <v>18.7</v>
      </c>
      <c r="P520" t="s">
        <v>67</v>
      </c>
      <c r="Q520">
        <v>2.38</v>
      </c>
      <c r="R520" t="s">
        <v>67</v>
      </c>
      <c r="S520">
        <v>8.5399999999999991</v>
      </c>
      <c r="T520" t="s">
        <v>67</v>
      </c>
      <c r="U520">
        <v>1.6E-2</v>
      </c>
      <c r="V520" t="s">
        <v>67</v>
      </c>
      <c r="W520">
        <v>1.2E-2</v>
      </c>
      <c r="X520" t="s">
        <v>67</v>
      </c>
      <c r="Y520">
        <v>6.0000000000000001E-3</v>
      </c>
      <c r="Z520" t="s">
        <v>67</v>
      </c>
      <c r="AA520">
        <v>4.0000000000000001E-3</v>
      </c>
      <c r="AB520" t="s">
        <v>68</v>
      </c>
      <c r="AC520">
        <v>0.1</v>
      </c>
      <c r="AD520" t="s">
        <v>67</v>
      </c>
      <c r="AE520">
        <v>7.0000000000000007E-2</v>
      </c>
      <c r="AF520" t="s">
        <v>67</v>
      </c>
      <c r="AG520">
        <v>0.02</v>
      </c>
      <c r="AH520" t="s">
        <v>68</v>
      </c>
      <c r="AI520">
        <v>0.03</v>
      </c>
      <c r="AJ520" t="s">
        <v>68</v>
      </c>
      <c r="AL520" t="s">
        <v>64</v>
      </c>
      <c r="AN520" t="s">
        <v>64</v>
      </c>
      <c r="AO520">
        <v>1.7999999999999999E-2</v>
      </c>
      <c r="AP520" t="s">
        <v>67</v>
      </c>
      <c r="AQ520">
        <v>3.2000000000000001E-2</v>
      </c>
      <c r="AR520" t="s">
        <v>67</v>
      </c>
      <c r="AS520">
        <v>1.99</v>
      </c>
      <c r="AT520" t="s">
        <v>67</v>
      </c>
      <c r="AU520">
        <v>0.46</v>
      </c>
      <c r="AV520" t="s">
        <v>67</v>
      </c>
      <c r="AW520">
        <v>3.24</v>
      </c>
      <c r="AX520" t="s">
        <v>67</v>
      </c>
      <c r="AY520">
        <v>0.77</v>
      </c>
      <c r="AZ520" t="s">
        <v>67</v>
      </c>
      <c r="BA520">
        <v>0.1</v>
      </c>
      <c r="BB520" t="s">
        <v>67</v>
      </c>
      <c r="BC520">
        <v>0.68</v>
      </c>
      <c r="BD520" t="s">
        <v>67</v>
      </c>
      <c r="BE520">
        <v>0.77</v>
      </c>
      <c r="BF520" t="s">
        <v>67</v>
      </c>
    </row>
    <row r="521" spans="1:58" x14ac:dyDescent="0.25">
      <c r="A521" t="s">
        <v>58</v>
      </c>
      <c r="B521">
        <v>2</v>
      </c>
      <c r="C521" t="s">
        <v>75</v>
      </c>
      <c r="D521">
        <v>2010</v>
      </c>
      <c r="E521">
        <v>2010</v>
      </c>
      <c r="F521">
        <v>9</v>
      </c>
      <c r="G521" t="s">
        <v>60</v>
      </c>
      <c r="H521">
        <v>46.86</v>
      </c>
      <c r="I521">
        <v>2.09</v>
      </c>
      <c r="J521" t="s">
        <v>73</v>
      </c>
      <c r="K521">
        <v>7.5</v>
      </c>
      <c r="L521" t="s">
        <v>67</v>
      </c>
      <c r="M521">
        <v>36.020000000000003</v>
      </c>
      <c r="N521" t="s">
        <v>67</v>
      </c>
      <c r="O521">
        <v>18.41</v>
      </c>
      <c r="P521" t="s">
        <v>67</v>
      </c>
      <c r="Q521">
        <v>5.09</v>
      </c>
      <c r="R521" t="s">
        <v>67</v>
      </c>
      <c r="S521">
        <v>8.11</v>
      </c>
      <c r="T521" t="s">
        <v>67</v>
      </c>
      <c r="U521">
        <v>1.7999999999999999E-2</v>
      </c>
      <c r="V521" t="s">
        <v>67</v>
      </c>
      <c r="W521">
        <v>1.2E-2</v>
      </c>
      <c r="X521" t="s">
        <v>67</v>
      </c>
      <c r="Y521">
        <v>8.9999999999999993E-3</v>
      </c>
      <c r="Z521" t="s">
        <v>67</v>
      </c>
      <c r="AA521">
        <v>6.0000000000000001E-3</v>
      </c>
      <c r="AB521" t="s">
        <v>68</v>
      </c>
      <c r="AC521">
        <v>0.14000000000000001</v>
      </c>
      <c r="AD521" t="s">
        <v>67</v>
      </c>
      <c r="AE521">
        <v>0.1</v>
      </c>
      <c r="AF521" t="s">
        <v>67</v>
      </c>
      <c r="AG521">
        <v>0.02</v>
      </c>
      <c r="AH521" t="s">
        <v>68</v>
      </c>
      <c r="AI521">
        <v>0.04</v>
      </c>
      <c r="AJ521" t="s">
        <v>68</v>
      </c>
      <c r="AL521" t="s">
        <v>64</v>
      </c>
      <c r="AN521" t="s">
        <v>64</v>
      </c>
      <c r="AO521">
        <v>4.2999999999999997E-2</v>
      </c>
      <c r="AP521" t="s">
        <v>67</v>
      </c>
      <c r="AQ521">
        <v>4.5999999999999999E-2</v>
      </c>
      <c r="AR521" t="s">
        <v>67</v>
      </c>
      <c r="AS521">
        <v>1.99</v>
      </c>
      <c r="AT521" t="s">
        <v>67</v>
      </c>
      <c r="AU521">
        <v>0.46</v>
      </c>
      <c r="AV521" t="s">
        <v>67</v>
      </c>
      <c r="AW521">
        <v>3.33</v>
      </c>
      <c r="AX521" t="s">
        <v>67</v>
      </c>
      <c r="AY521">
        <v>0.82</v>
      </c>
      <c r="AZ521" t="s">
        <v>67</v>
      </c>
      <c r="BA521">
        <v>0.1</v>
      </c>
      <c r="BB521" t="s">
        <v>67</v>
      </c>
      <c r="BC521">
        <v>0.7</v>
      </c>
      <c r="BD521" t="s">
        <v>67</v>
      </c>
      <c r="BE521">
        <v>1.21</v>
      </c>
      <c r="BF521" t="s">
        <v>67</v>
      </c>
    </row>
    <row r="522" spans="1:58" x14ac:dyDescent="0.25">
      <c r="A522" t="s">
        <v>58</v>
      </c>
      <c r="B522">
        <v>2</v>
      </c>
      <c r="C522" t="s">
        <v>75</v>
      </c>
      <c r="D522">
        <v>2011</v>
      </c>
      <c r="E522">
        <v>2010</v>
      </c>
      <c r="F522">
        <v>10</v>
      </c>
      <c r="G522" t="s">
        <v>60</v>
      </c>
      <c r="H522">
        <v>71.17</v>
      </c>
      <c r="I522">
        <v>3.28</v>
      </c>
      <c r="J522" t="s">
        <v>73</v>
      </c>
      <c r="K522">
        <v>7.45</v>
      </c>
      <c r="L522" t="s">
        <v>67</v>
      </c>
      <c r="M522">
        <v>31.99</v>
      </c>
      <c r="N522" t="s">
        <v>67</v>
      </c>
      <c r="O522">
        <v>15.95</v>
      </c>
      <c r="P522" t="s">
        <v>67</v>
      </c>
      <c r="Q522">
        <v>5.45</v>
      </c>
      <c r="R522" t="s">
        <v>67</v>
      </c>
      <c r="S522">
        <v>7.38</v>
      </c>
      <c r="T522" t="s">
        <v>67</v>
      </c>
      <c r="U522">
        <v>0.02</v>
      </c>
      <c r="V522" t="s">
        <v>67</v>
      </c>
      <c r="W522">
        <v>8.9999999999999993E-3</v>
      </c>
      <c r="X522" t="s">
        <v>67</v>
      </c>
      <c r="Y522">
        <v>8.0000000000000002E-3</v>
      </c>
      <c r="Z522" t="s">
        <v>67</v>
      </c>
      <c r="AA522">
        <v>1.0999999999999999E-2</v>
      </c>
      <c r="AB522" t="s">
        <v>68</v>
      </c>
      <c r="AC522">
        <v>0.16</v>
      </c>
      <c r="AD522" t="s">
        <v>67</v>
      </c>
      <c r="AE522">
        <v>0.12</v>
      </c>
      <c r="AF522" t="s">
        <v>67</v>
      </c>
      <c r="AG522">
        <v>0.03</v>
      </c>
      <c r="AH522" t="s">
        <v>68</v>
      </c>
      <c r="AI522">
        <v>0.04</v>
      </c>
      <c r="AJ522" t="s">
        <v>68</v>
      </c>
      <c r="AL522" t="s">
        <v>64</v>
      </c>
      <c r="AN522" t="s">
        <v>64</v>
      </c>
      <c r="AO522">
        <v>2.5000000000000001E-2</v>
      </c>
      <c r="AP522" t="s">
        <v>67</v>
      </c>
      <c r="AQ522">
        <v>0.06</v>
      </c>
      <c r="AR522" t="s">
        <v>67</v>
      </c>
      <c r="AS522">
        <v>1.81</v>
      </c>
      <c r="AT522" t="s">
        <v>67</v>
      </c>
      <c r="AU522">
        <v>0.43</v>
      </c>
      <c r="AV522" t="s">
        <v>67</v>
      </c>
      <c r="AW522">
        <v>3</v>
      </c>
      <c r="AX522" t="s">
        <v>67</v>
      </c>
      <c r="AY522">
        <v>0.78</v>
      </c>
      <c r="AZ522" t="s">
        <v>67</v>
      </c>
      <c r="BA522">
        <v>0.11</v>
      </c>
      <c r="BB522" t="s">
        <v>67</v>
      </c>
      <c r="BC522">
        <v>0.85</v>
      </c>
      <c r="BD522" t="s">
        <v>67</v>
      </c>
      <c r="BE522">
        <v>1.1299999999999999</v>
      </c>
      <c r="BF522" t="s">
        <v>67</v>
      </c>
    </row>
    <row r="523" spans="1:58" x14ac:dyDescent="0.25">
      <c r="A523" t="s">
        <v>58</v>
      </c>
      <c r="B523">
        <v>2</v>
      </c>
      <c r="C523" t="s">
        <v>75</v>
      </c>
      <c r="D523">
        <v>2011</v>
      </c>
      <c r="E523">
        <v>2010</v>
      </c>
      <c r="F523">
        <v>11</v>
      </c>
      <c r="G523" t="s">
        <v>60</v>
      </c>
      <c r="H523">
        <v>191.69</v>
      </c>
      <c r="I523">
        <v>8.5500000000000007</v>
      </c>
      <c r="J523" t="s">
        <v>73</v>
      </c>
      <c r="K523">
        <v>7.4</v>
      </c>
      <c r="L523" t="s">
        <v>67</v>
      </c>
      <c r="M523">
        <v>26.71</v>
      </c>
      <c r="N523" t="s">
        <v>67</v>
      </c>
      <c r="O523">
        <v>13.1</v>
      </c>
      <c r="P523" t="s">
        <v>67</v>
      </c>
      <c r="Q523">
        <v>5.48</v>
      </c>
      <c r="R523" t="s">
        <v>67</v>
      </c>
      <c r="S523">
        <v>6.43</v>
      </c>
      <c r="T523" t="s">
        <v>67</v>
      </c>
      <c r="U523">
        <v>0.02</v>
      </c>
      <c r="V523" t="s">
        <v>67</v>
      </c>
      <c r="W523">
        <v>8.9999999999999993E-3</v>
      </c>
      <c r="X523" t="s">
        <v>67</v>
      </c>
      <c r="Y523">
        <v>8.9999999999999993E-3</v>
      </c>
      <c r="Z523" t="s">
        <v>67</v>
      </c>
      <c r="AA523">
        <v>1.0999999999999999E-2</v>
      </c>
      <c r="AB523" t="s">
        <v>68</v>
      </c>
      <c r="AC523">
        <v>0.26</v>
      </c>
      <c r="AD523" t="s">
        <v>67</v>
      </c>
      <c r="AE523">
        <v>0.17</v>
      </c>
      <c r="AF523" t="s">
        <v>67</v>
      </c>
      <c r="AG523">
        <v>0.04</v>
      </c>
      <c r="AH523" t="s">
        <v>68</v>
      </c>
      <c r="AI523">
        <v>0.09</v>
      </c>
      <c r="AJ523" t="s">
        <v>68</v>
      </c>
      <c r="AL523" t="s">
        <v>64</v>
      </c>
      <c r="AN523" t="s">
        <v>64</v>
      </c>
      <c r="AO523">
        <v>4.7E-2</v>
      </c>
      <c r="AP523" t="s">
        <v>67</v>
      </c>
      <c r="AQ523">
        <v>8.1000000000000003E-2</v>
      </c>
      <c r="AR523" t="s">
        <v>67</v>
      </c>
      <c r="AS523">
        <v>1.53</v>
      </c>
      <c r="AT523" t="s">
        <v>67</v>
      </c>
      <c r="AU523">
        <v>0.36</v>
      </c>
      <c r="AV523" t="s">
        <v>67</v>
      </c>
      <c r="AW523">
        <v>2.42</v>
      </c>
      <c r="AX523" t="s">
        <v>67</v>
      </c>
      <c r="AY523">
        <v>0.63</v>
      </c>
      <c r="AZ523" t="s">
        <v>67</v>
      </c>
      <c r="BA523">
        <v>0.08</v>
      </c>
      <c r="BB523" t="s">
        <v>67</v>
      </c>
      <c r="BC523">
        <v>0.88</v>
      </c>
      <c r="BD523" t="s">
        <v>67</v>
      </c>
      <c r="BE523">
        <v>0.94</v>
      </c>
      <c r="BF523" t="s">
        <v>67</v>
      </c>
    </row>
    <row r="524" spans="1:58" x14ac:dyDescent="0.25">
      <c r="A524" t="s">
        <v>58</v>
      </c>
      <c r="B524">
        <v>2</v>
      </c>
      <c r="C524" t="s">
        <v>75</v>
      </c>
      <c r="D524">
        <v>2011</v>
      </c>
      <c r="E524">
        <v>2010</v>
      </c>
      <c r="F524">
        <v>12</v>
      </c>
      <c r="G524" t="s">
        <v>60</v>
      </c>
      <c r="H524">
        <v>877.42</v>
      </c>
      <c r="I524">
        <v>40.44</v>
      </c>
      <c r="J524" t="s">
        <v>73</v>
      </c>
      <c r="K524">
        <v>7.13</v>
      </c>
      <c r="L524" t="s">
        <v>67</v>
      </c>
      <c r="M524">
        <v>22.52</v>
      </c>
      <c r="N524" t="s">
        <v>67</v>
      </c>
      <c r="O524">
        <v>11.14</v>
      </c>
      <c r="P524" t="s">
        <v>67</v>
      </c>
      <c r="Q524">
        <v>12.33</v>
      </c>
      <c r="R524" t="s">
        <v>67</v>
      </c>
      <c r="S524">
        <v>5.59</v>
      </c>
      <c r="T524" t="s">
        <v>67</v>
      </c>
      <c r="U524">
        <v>2.5000000000000001E-2</v>
      </c>
      <c r="V524" t="s">
        <v>67</v>
      </c>
      <c r="W524">
        <v>7.0000000000000001E-3</v>
      </c>
      <c r="X524" t="s">
        <v>67</v>
      </c>
      <c r="Y524">
        <v>7.0000000000000001E-3</v>
      </c>
      <c r="Z524" t="s">
        <v>67</v>
      </c>
      <c r="AA524">
        <v>1.9E-2</v>
      </c>
      <c r="AB524" t="s">
        <v>68</v>
      </c>
      <c r="AC524">
        <v>0.18</v>
      </c>
      <c r="AD524" t="s">
        <v>67</v>
      </c>
      <c r="AE524">
        <v>0.15</v>
      </c>
      <c r="AF524" t="s">
        <v>67</v>
      </c>
      <c r="AG524">
        <v>0.06</v>
      </c>
      <c r="AH524" t="s">
        <v>68</v>
      </c>
      <c r="AI524">
        <v>0.04</v>
      </c>
      <c r="AJ524" t="s">
        <v>68</v>
      </c>
      <c r="AL524" t="s">
        <v>64</v>
      </c>
      <c r="AN524" t="s">
        <v>64</v>
      </c>
      <c r="AO524">
        <v>3.5000000000000003E-2</v>
      </c>
      <c r="AP524" t="s">
        <v>67</v>
      </c>
      <c r="AQ524">
        <v>5.8999999999999997E-2</v>
      </c>
      <c r="AR524" t="s">
        <v>67</v>
      </c>
      <c r="AS524">
        <v>1.32</v>
      </c>
      <c r="AT524" t="s">
        <v>67</v>
      </c>
      <c r="AU524">
        <v>0.3</v>
      </c>
      <c r="AV524" t="s">
        <v>67</v>
      </c>
      <c r="AW524">
        <v>2.0099999999999998</v>
      </c>
      <c r="AX524" t="s">
        <v>67</v>
      </c>
      <c r="AY524">
        <v>0.55000000000000004</v>
      </c>
      <c r="AZ524" t="s">
        <v>67</v>
      </c>
      <c r="BA524">
        <v>0.08</v>
      </c>
      <c r="BB524" t="s">
        <v>67</v>
      </c>
      <c r="BC524">
        <v>0.69</v>
      </c>
      <c r="BD524" t="s">
        <v>67</v>
      </c>
      <c r="BE524">
        <v>0.89</v>
      </c>
      <c r="BF524" t="s">
        <v>67</v>
      </c>
    </row>
    <row r="525" spans="1:58" x14ac:dyDescent="0.25">
      <c r="A525" t="s">
        <v>58</v>
      </c>
      <c r="B525">
        <v>2</v>
      </c>
      <c r="C525" t="s">
        <v>75</v>
      </c>
      <c r="D525">
        <v>2011</v>
      </c>
      <c r="E525">
        <v>2011</v>
      </c>
      <c r="F525">
        <v>1</v>
      </c>
      <c r="G525" t="s">
        <v>60</v>
      </c>
      <c r="H525">
        <v>848.56</v>
      </c>
      <c r="I525">
        <v>39.11</v>
      </c>
      <c r="J525" t="s">
        <v>73</v>
      </c>
      <c r="K525">
        <v>7.05</v>
      </c>
      <c r="L525" t="s">
        <v>67</v>
      </c>
      <c r="M525">
        <v>20.87</v>
      </c>
      <c r="N525" t="s">
        <v>67</v>
      </c>
      <c r="O525">
        <v>10.36</v>
      </c>
      <c r="P525" t="s">
        <v>67</v>
      </c>
      <c r="Q525">
        <v>67.19</v>
      </c>
      <c r="R525" t="s">
        <v>67</v>
      </c>
      <c r="S525">
        <v>5.48</v>
      </c>
      <c r="T525" t="s">
        <v>67</v>
      </c>
      <c r="U525">
        <v>0.11600000000000001</v>
      </c>
      <c r="V525" t="s">
        <v>67</v>
      </c>
      <c r="W525">
        <v>8.0000000000000002E-3</v>
      </c>
      <c r="X525" t="s">
        <v>67</v>
      </c>
      <c r="Y525">
        <v>4.0000000000000001E-3</v>
      </c>
      <c r="Z525" t="s">
        <v>67</v>
      </c>
      <c r="AA525">
        <v>0.109</v>
      </c>
      <c r="AB525" t="s">
        <v>68</v>
      </c>
      <c r="AC525">
        <v>0.35</v>
      </c>
      <c r="AD525" t="s">
        <v>67</v>
      </c>
      <c r="AE525">
        <v>7.0000000000000007E-2</v>
      </c>
      <c r="AF525" t="s">
        <v>67</v>
      </c>
      <c r="AG525">
        <v>0.01</v>
      </c>
      <c r="AH525" t="s">
        <v>69</v>
      </c>
      <c r="AI525">
        <v>0.27</v>
      </c>
      <c r="AJ525" t="s">
        <v>68</v>
      </c>
      <c r="AL525" t="s">
        <v>64</v>
      </c>
      <c r="AN525" t="s">
        <v>64</v>
      </c>
      <c r="AO525">
        <v>1.6E-2</v>
      </c>
      <c r="AP525" t="s">
        <v>70</v>
      </c>
      <c r="AQ525">
        <v>4.5999999999999999E-2</v>
      </c>
      <c r="AR525" t="s">
        <v>67</v>
      </c>
      <c r="AS525">
        <v>1.31</v>
      </c>
      <c r="AT525" t="s">
        <v>67</v>
      </c>
      <c r="AU525">
        <v>0.28000000000000003</v>
      </c>
      <c r="AV525" t="s">
        <v>67</v>
      </c>
      <c r="AW525">
        <v>1.88</v>
      </c>
      <c r="AX525" t="s">
        <v>67</v>
      </c>
      <c r="AY525">
        <v>0.53</v>
      </c>
      <c r="AZ525" t="s">
        <v>67</v>
      </c>
      <c r="BA525">
        <v>0.08</v>
      </c>
      <c r="BB525" t="s">
        <v>67</v>
      </c>
      <c r="BC525">
        <v>0.62</v>
      </c>
      <c r="BD525" t="s">
        <v>67</v>
      </c>
      <c r="BE525">
        <v>0.87</v>
      </c>
      <c r="BF525" t="s">
        <v>67</v>
      </c>
    </row>
    <row r="526" spans="1:58" x14ac:dyDescent="0.25">
      <c r="A526" t="s">
        <v>58</v>
      </c>
      <c r="B526">
        <v>2</v>
      </c>
      <c r="C526" t="s">
        <v>75</v>
      </c>
      <c r="D526">
        <v>2011</v>
      </c>
      <c r="E526">
        <v>2011</v>
      </c>
      <c r="F526">
        <v>2</v>
      </c>
      <c r="G526" t="s">
        <v>66</v>
      </c>
      <c r="H526">
        <v>167.43</v>
      </c>
      <c r="I526">
        <v>6.97</v>
      </c>
      <c r="J526" t="s">
        <v>73</v>
      </c>
      <c r="K526">
        <v>7.33</v>
      </c>
      <c r="L526" t="s">
        <v>67</v>
      </c>
      <c r="M526">
        <v>25.7</v>
      </c>
      <c r="N526" t="s">
        <v>67</v>
      </c>
      <c r="O526">
        <v>12.49</v>
      </c>
      <c r="P526" t="s">
        <v>67</v>
      </c>
      <c r="Q526">
        <v>0.79</v>
      </c>
      <c r="R526" t="s">
        <v>67</v>
      </c>
      <c r="S526">
        <v>6.68</v>
      </c>
      <c r="T526" t="s">
        <v>67</v>
      </c>
      <c r="U526">
        <v>0.01</v>
      </c>
      <c r="V526" t="s">
        <v>67</v>
      </c>
      <c r="W526">
        <v>7.0000000000000001E-3</v>
      </c>
      <c r="X526" t="s">
        <v>67</v>
      </c>
      <c r="Y526">
        <v>6.0000000000000001E-3</v>
      </c>
      <c r="Z526" t="s">
        <v>67</v>
      </c>
      <c r="AA526">
        <v>3.0000000000000001E-3</v>
      </c>
      <c r="AB526" t="s">
        <v>68</v>
      </c>
      <c r="AC526">
        <v>7.0000000000000007E-2</v>
      </c>
      <c r="AD526" t="s">
        <v>67</v>
      </c>
      <c r="AE526">
        <v>7.0000000000000007E-2</v>
      </c>
      <c r="AF526" t="s">
        <v>67</v>
      </c>
      <c r="AG526">
        <v>0.02</v>
      </c>
      <c r="AH526" t="s">
        <v>69</v>
      </c>
      <c r="AI526">
        <v>0.01</v>
      </c>
      <c r="AJ526" t="s">
        <v>68</v>
      </c>
      <c r="AL526" t="s">
        <v>64</v>
      </c>
      <c r="AN526" t="s">
        <v>64</v>
      </c>
      <c r="AO526">
        <v>0.01</v>
      </c>
      <c r="AP526" t="s">
        <v>70</v>
      </c>
      <c r="AQ526">
        <v>3.9E-2</v>
      </c>
      <c r="AR526" t="s">
        <v>67</v>
      </c>
      <c r="AS526">
        <v>1.52</v>
      </c>
      <c r="AT526" t="s">
        <v>67</v>
      </c>
      <c r="AU526">
        <v>0.32</v>
      </c>
      <c r="AV526" t="s">
        <v>67</v>
      </c>
      <c r="AW526">
        <v>2.36</v>
      </c>
      <c r="AX526" t="s">
        <v>67</v>
      </c>
      <c r="AY526">
        <v>0.67</v>
      </c>
      <c r="AZ526" t="s">
        <v>67</v>
      </c>
      <c r="BA526">
        <v>0.09</v>
      </c>
      <c r="BB526" t="s">
        <v>67</v>
      </c>
      <c r="BC526">
        <v>0.61</v>
      </c>
      <c r="BD526" t="s">
        <v>67</v>
      </c>
      <c r="BE526">
        <v>0.7</v>
      </c>
      <c r="BF526" t="s">
        <v>67</v>
      </c>
    </row>
    <row r="527" spans="1:58" x14ac:dyDescent="0.25">
      <c r="A527" t="s">
        <v>58</v>
      </c>
      <c r="B527">
        <v>2</v>
      </c>
      <c r="C527" t="s">
        <v>75</v>
      </c>
      <c r="D527">
        <v>2011</v>
      </c>
      <c r="E527">
        <v>2011</v>
      </c>
      <c r="F527">
        <v>3</v>
      </c>
      <c r="G527" t="s">
        <v>66</v>
      </c>
      <c r="H527">
        <v>402.69</v>
      </c>
      <c r="I527">
        <v>18.559999999999999</v>
      </c>
      <c r="J527" t="s">
        <v>73</v>
      </c>
      <c r="K527">
        <v>7.3</v>
      </c>
      <c r="L527" t="s">
        <v>67</v>
      </c>
      <c r="M527">
        <v>24.29</v>
      </c>
      <c r="N527" t="s">
        <v>67</v>
      </c>
      <c r="O527">
        <v>11.83</v>
      </c>
      <c r="P527" t="s">
        <v>67</v>
      </c>
      <c r="Q527">
        <v>0.98</v>
      </c>
      <c r="R527" t="s">
        <v>67</v>
      </c>
      <c r="S527">
        <v>6.19</v>
      </c>
      <c r="T527" t="s">
        <v>67</v>
      </c>
      <c r="U527">
        <v>0.01</v>
      </c>
      <c r="V527" t="s">
        <v>67</v>
      </c>
      <c r="W527">
        <v>7.0000000000000001E-3</v>
      </c>
      <c r="X527" t="s">
        <v>67</v>
      </c>
      <c r="Y527">
        <v>6.0000000000000001E-3</v>
      </c>
      <c r="Z527" t="s">
        <v>67</v>
      </c>
      <c r="AA527">
        <v>3.0000000000000001E-3</v>
      </c>
      <c r="AB527" t="s">
        <v>68</v>
      </c>
      <c r="AC527">
        <v>7.0000000000000007E-2</v>
      </c>
      <c r="AD527" t="s">
        <v>67</v>
      </c>
      <c r="AE527">
        <v>7.0000000000000007E-2</v>
      </c>
      <c r="AF527" t="s">
        <v>67</v>
      </c>
      <c r="AG527">
        <v>0.03</v>
      </c>
      <c r="AH527" t="s">
        <v>69</v>
      </c>
      <c r="AI527">
        <v>0</v>
      </c>
      <c r="AJ527" t="s">
        <v>68</v>
      </c>
      <c r="AL527" t="s">
        <v>64</v>
      </c>
      <c r="AN527" t="s">
        <v>64</v>
      </c>
      <c r="AO527">
        <v>0.01</v>
      </c>
      <c r="AP527" t="s">
        <v>70</v>
      </c>
      <c r="AQ527">
        <v>2.5000000000000001E-2</v>
      </c>
      <c r="AR527" t="s">
        <v>67</v>
      </c>
      <c r="AS527">
        <v>1.39</v>
      </c>
      <c r="AT527" t="s">
        <v>67</v>
      </c>
      <c r="AU527">
        <v>0.3</v>
      </c>
      <c r="AV527" t="s">
        <v>67</v>
      </c>
      <c r="AW527">
        <v>2.21</v>
      </c>
      <c r="AX527" t="s">
        <v>67</v>
      </c>
      <c r="AY527">
        <v>0.65</v>
      </c>
      <c r="AZ527" t="s">
        <v>67</v>
      </c>
      <c r="BA527">
        <v>0.09</v>
      </c>
      <c r="BB527" t="s">
        <v>67</v>
      </c>
      <c r="BC527">
        <v>0.65</v>
      </c>
      <c r="BD527" t="s">
        <v>67</v>
      </c>
      <c r="BE527">
        <v>0.77</v>
      </c>
      <c r="BF527" t="s">
        <v>67</v>
      </c>
    </row>
    <row r="528" spans="1:58" x14ac:dyDescent="0.25">
      <c r="A528" t="s">
        <v>58</v>
      </c>
      <c r="B528">
        <v>2</v>
      </c>
      <c r="C528" t="s">
        <v>75</v>
      </c>
      <c r="D528">
        <v>2011</v>
      </c>
      <c r="E528">
        <v>2011</v>
      </c>
      <c r="F528">
        <v>4</v>
      </c>
      <c r="G528" t="s">
        <v>66</v>
      </c>
      <c r="H528">
        <v>708.25</v>
      </c>
      <c r="I528">
        <v>31.59</v>
      </c>
      <c r="J528" t="s">
        <v>73</v>
      </c>
      <c r="K528">
        <v>7.3</v>
      </c>
      <c r="L528" t="s">
        <v>67</v>
      </c>
      <c r="M528">
        <v>22.76</v>
      </c>
      <c r="N528" t="s">
        <v>67</v>
      </c>
      <c r="O528">
        <v>11.34</v>
      </c>
      <c r="P528" t="s">
        <v>67</v>
      </c>
      <c r="Q528">
        <v>1.64</v>
      </c>
      <c r="R528" t="s">
        <v>67</v>
      </c>
      <c r="S528">
        <v>5.81</v>
      </c>
      <c r="T528" t="s">
        <v>67</v>
      </c>
      <c r="U528">
        <v>8.9999999999999993E-3</v>
      </c>
      <c r="V528" t="s">
        <v>67</v>
      </c>
      <c r="W528">
        <v>6.0000000000000001E-3</v>
      </c>
      <c r="X528" t="s">
        <v>67</v>
      </c>
      <c r="Y528">
        <v>5.0000000000000001E-3</v>
      </c>
      <c r="Z528" t="s">
        <v>67</v>
      </c>
      <c r="AA528">
        <v>3.0000000000000001E-3</v>
      </c>
      <c r="AB528" t="s">
        <v>68</v>
      </c>
      <c r="AC528">
        <v>7.0000000000000007E-2</v>
      </c>
      <c r="AD528" t="s">
        <v>67</v>
      </c>
      <c r="AE528">
        <v>7.0000000000000007E-2</v>
      </c>
      <c r="AF528" t="s">
        <v>67</v>
      </c>
      <c r="AG528">
        <v>0.01</v>
      </c>
      <c r="AH528" t="s">
        <v>69</v>
      </c>
      <c r="AI528">
        <v>0.01</v>
      </c>
      <c r="AJ528" t="s">
        <v>68</v>
      </c>
      <c r="AL528" t="s">
        <v>64</v>
      </c>
      <c r="AN528" t="s">
        <v>64</v>
      </c>
      <c r="AO528">
        <v>2.1999999999999999E-2</v>
      </c>
      <c r="AP528" t="s">
        <v>70</v>
      </c>
      <c r="AQ528">
        <v>2.9000000000000001E-2</v>
      </c>
      <c r="AR528" t="s">
        <v>67</v>
      </c>
      <c r="AS528">
        <v>1.31</v>
      </c>
      <c r="AT528" t="s">
        <v>67</v>
      </c>
      <c r="AU528">
        <v>0.27</v>
      </c>
      <c r="AV528" t="s">
        <v>67</v>
      </c>
      <c r="AW528">
        <v>2.08</v>
      </c>
      <c r="AX528" t="s">
        <v>67</v>
      </c>
      <c r="AY528">
        <v>0.71</v>
      </c>
      <c r="AZ528" t="s">
        <v>67</v>
      </c>
      <c r="BA528">
        <v>0.08</v>
      </c>
      <c r="BB528" t="s">
        <v>67</v>
      </c>
      <c r="BC528">
        <v>0.59</v>
      </c>
      <c r="BD528" t="s">
        <v>67</v>
      </c>
      <c r="BE528">
        <v>0.68</v>
      </c>
      <c r="BF528" t="s">
        <v>67</v>
      </c>
    </row>
    <row r="529" spans="1:58" x14ac:dyDescent="0.25">
      <c r="A529" t="s">
        <v>58</v>
      </c>
      <c r="B529">
        <v>2</v>
      </c>
      <c r="C529" t="s">
        <v>75</v>
      </c>
      <c r="D529">
        <v>2011</v>
      </c>
      <c r="E529">
        <v>2011</v>
      </c>
      <c r="F529">
        <v>5</v>
      </c>
      <c r="G529" t="s">
        <v>60</v>
      </c>
      <c r="H529">
        <v>664.79</v>
      </c>
      <c r="I529">
        <v>30.64</v>
      </c>
      <c r="J529" t="s">
        <v>67</v>
      </c>
      <c r="K529">
        <v>7.28</v>
      </c>
      <c r="L529" t="s">
        <v>67</v>
      </c>
      <c r="M529">
        <v>22.38</v>
      </c>
      <c r="N529" t="s">
        <v>67</v>
      </c>
      <c r="O529">
        <v>11.1</v>
      </c>
      <c r="P529" t="s">
        <v>67</v>
      </c>
      <c r="Q529">
        <v>0.46</v>
      </c>
      <c r="R529" t="s">
        <v>67</v>
      </c>
      <c r="S529">
        <v>5.58</v>
      </c>
      <c r="T529" t="s">
        <v>67</v>
      </c>
      <c r="U529">
        <v>6.0000000000000001E-3</v>
      </c>
      <c r="V529" t="s">
        <v>67</v>
      </c>
      <c r="W529">
        <v>4.0000000000000001E-3</v>
      </c>
      <c r="X529" t="s">
        <v>67</v>
      </c>
      <c r="Y529">
        <v>4.0000000000000001E-3</v>
      </c>
      <c r="Z529" t="s">
        <v>67</v>
      </c>
      <c r="AA529">
        <v>2E-3</v>
      </c>
      <c r="AB529" t="s">
        <v>68</v>
      </c>
      <c r="AC529">
        <v>0.06</v>
      </c>
      <c r="AD529" t="s">
        <v>67</v>
      </c>
      <c r="AE529">
        <v>0.05</v>
      </c>
      <c r="AF529" t="s">
        <v>67</v>
      </c>
      <c r="AG529">
        <v>0.01</v>
      </c>
      <c r="AH529" t="s">
        <v>68</v>
      </c>
      <c r="AI529">
        <v>0.01</v>
      </c>
      <c r="AJ529" t="s">
        <v>68</v>
      </c>
      <c r="AL529" t="s">
        <v>64</v>
      </c>
      <c r="AN529" t="s">
        <v>64</v>
      </c>
      <c r="AO529">
        <v>1.2999999999999999E-2</v>
      </c>
      <c r="AP529" t="s">
        <v>67</v>
      </c>
      <c r="AQ529">
        <v>2.7E-2</v>
      </c>
      <c r="AR529" t="s">
        <v>67</v>
      </c>
      <c r="AS529">
        <v>1.28</v>
      </c>
      <c r="AT529" t="s">
        <v>67</v>
      </c>
      <c r="AU529">
        <v>0.25</v>
      </c>
      <c r="AV529" t="s">
        <v>67</v>
      </c>
      <c r="AW529">
        <v>2.0099999999999998</v>
      </c>
      <c r="AX529" t="s">
        <v>67</v>
      </c>
      <c r="AY529">
        <v>0.75</v>
      </c>
      <c r="AZ529" t="s">
        <v>67</v>
      </c>
      <c r="BA529">
        <v>0.08</v>
      </c>
      <c r="BB529" t="s">
        <v>67</v>
      </c>
      <c r="BC529">
        <v>0.56000000000000005</v>
      </c>
      <c r="BD529" t="s">
        <v>67</v>
      </c>
      <c r="BE529">
        <v>0.66</v>
      </c>
      <c r="BF529" t="s">
        <v>67</v>
      </c>
    </row>
    <row r="530" spans="1:58" x14ac:dyDescent="0.25">
      <c r="A530" t="s">
        <v>58</v>
      </c>
      <c r="B530">
        <v>2</v>
      </c>
      <c r="C530" t="s">
        <v>75</v>
      </c>
      <c r="D530">
        <v>2011</v>
      </c>
      <c r="E530">
        <v>2011</v>
      </c>
      <c r="F530">
        <v>6</v>
      </c>
      <c r="G530" t="s">
        <v>66</v>
      </c>
      <c r="H530">
        <v>455.13</v>
      </c>
      <c r="I530">
        <v>20.3</v>
      </c>
      <c r="J530" t="s">
        <v>67</v>
      </c>
      <c r="K530">
        <v>7.26</v>
      </c>
      <c r="L530" t="s">
        <v>67</v>
      </c>
      <c r="M530">
        <v>23.16</v>
      </c>
      <c r="N530" t="s">
        <v>67</v>
      </c>
      <c r="O530">
        <v>11.53</v>
      </c>
      <c r="P530" t="s">
        <v>67</v>
      </c>
      <c r="Q530">
        <v>0.46</v>
      </c>
      <c r="R530" t="s">
        <v>67</v>
      </c>
      <c r="S530">
        <v>5.87</v>
      </c>
      <c r="T530" t="s">
        <v>67</v>
      </c>
      <c r="U530">
        <v>7.0000000000000001E-3</v>
      </c>
      <c r="V530" t="s">
        <v>67</v>
      </c>
      <c r="W530">
        <v>4.0000000000000001E-3</v>
      </c>
      <c r="X530" t="s">
        <v>67</v>
      </c>
      <c r="Y530">
        <v>4.0000000000000001E-3</v>
      </c>
      <c r="Z530" t="s">
        <v>67</v>
      </c>
      <c r="AA530">
        <v>2E-3</v>
      </c>
      <c r="AB530" t="s">
        <v>68</v>
      </c>
      <c r="AC530">
        <v>7.0000000000000007E-2</v>
      </c>
      <c r="AD530" t="s">
        <v>67</v>
      </c>
      <c r="AE530">
        <v>0.05</v>
      </c>
      <c r="AF530" t="s">
        <v>67</v>
      </c>
      <c r="AG530">
        <v>0.02</v>
      </c>
      <c r="AH530" t="s">
        <v>68</v>
      </c>
      <c r="AI530">
        <v>0.02</v>
      </c>
      <c r="AJ530" t="s">
        <v>68</v>
      </c>
      <c r="AL530" t="s">
        <v>64</v>
      </c>
      <c r="AN530" t="s">
        <v>64</v>
      </c>
      <c r="AO530">
        <v>1.4E-2</v>
      </c>
      <c r="AP530" t="s">
        <v>67</v>
      </c>
      <c r="AQ530">
        <v>0.02</v>
      </c>
      <c r="AR530" t="s">
        <v>67</v>
      </c>
      <c r="AS530">
        <v>1.34</v>
      </c>
      <c r="AT530" t="s">
        <v>67</v>
      </c>
      <c r="AU530">
        <v>0.27</v>
      </c>
      <c r="AV530" t="s">
        <v>67</v>
      </c>
      <c r="AW530">
        <v>2.1</v>
      </c>
      <c r="AX530" t="s">
        <v>67</v>
      </c>
      <c r="AY530">
        <v>0.78</v>
      </c>
      <c r="AZ530" t="s">
        <v>67</v>
      </c>
      <c r="BA530">
        <v>7.0000000000000007E-2</v>
      </c>
      <c r="BB530" t="s">
        <v>67</v>
      </c>
      <c r="BC530">
        <v>0.55000000000000004</v>
      </c>
      <c r="BD530" t="s">
        <v>67</v>
      </c>
      <c r="BE530">
        <v>0.7</v>
      </c>
      <c r="BF530" t="s">
        <v>67</v>
      </c>
    </row>
    <row r="531" spans="1:58" x14ac:dyDescent="0.25">
      <c r="A531" t="s">
        <v>58</v>
      </c>
      <c r="B531">
        <v>2</v>
      </c>
      <c r="C531" t="s">
        <v>75</v>
      </c>
      <c r="D531">
        <v>2011</v>
      </c>
      <c r="E531">
        <v>2011</v>
      </c>
      <c r="F531">
        <v>7</v>
      </c>
      <c r="G531" t="s">
        <v>60</v>
      </c>
      <c r="H531">
        <v>95.03</v>
      </c>
      <c r="I531">
        <v>4.38</v>
      </c>
      <c r="J531" t="s">
        <v>67</v>
      </c>
      <c r="K531">
        <v>7.41</v>
      </c>
      <c r="L531" t="s">
        <v>67</v>
      </c>
      <c r="M531">
        <v>29.97</v>
      </c>
      <c r="N531" t="s">
        <v>67</v>
      </c>
      <c r="O531">
        <v>15.11</v>
      </c>
      <c r="P531" t="s">
        <v>67</v>
      </c>
      <c r="Q531">
        <v>0.55000000000000004</v>
      </c>
      <c r="R531" t="s">
        <v>67</v>
      </c>
      <c r="S531">
        <v>7.3</v>
      </c>
      <c r="T531" t="s">
        <v>67</v>
      </c>
      <c r="U531">
        <v>0.01</v>
      </c>
      <c r="V531" t="s">
        <v>67</v>
      </c>
      <c r="W531">
        <v>8.0000000000000002E-3</v>
      </c>
      <c r="X531" t="s">
        <v>67</v>
      </c>
      <c r="Y531">
        <v>6.0000000000000001E-3</v>
      </c>
      <c r="Z531" t="s">
        <v>67</v>
      </c>
      <c r="AA531">
        <v>2E-3</v>
      </c>
      <c r="AB531" t="s">
        <v>68</v>
      </c>
      <c r="AC531">
        <v>0.08</v>
      </c>
      <c r="AD531" t="s">
        <v>67</v>
      </c>
      <c r="AE531">
        <v>7.0000000000000007E-2</v>
      </c>
      <c r="AF531" t="s">
        <v>67</v>
      </c>
      <c r="AG531">
        <v>0.04</v>
      </c>
      <c r="AH531" t="s">
        <v>68</v>
      </c>
      <c r="AI531">
        <v>0.01</v>
      </c>
      <c r="AJ531" t="s">
        <v>68</v>
      </c>
      <c r="AL531" t="s">
        <v>64</v>
      </c>
      <c r="AN531" t="s">
        <v>64</v>
      </c>
      <c r="AO531">
        <v>1.7999999999999999E-2</v>
      </c>
      <c r="AP531" t="s">
        <v>67</v>
      </c>
      <c r="AQ531">
        <v>1.4999999999999999E-2</v>
      </c>
      <c r="AR531" t="s">
        <v>67</v>
      </c>
      <c r="AS531">
        <v>1.77</v>
      </c>
      <c r="AT531" t="s">
        <v>67</v>
      </c>
      <c r="AU531">
        <v>0.4</v>
      </c>
      <c r="AV531" t="s">
        <v>67</v>
      </c>
      <c r="AW531">
        <v>2.8</v>
      </c>
      <c r="AX531" t="s">
        <v>67</v>
      </c>
      <c r="AY531">
        <v>1</v>
      </c>
      <c r="AZ531" t="s">
        <v>67</v>
      </c>
      <c r="BA531">
        <v>0.09</v>
      </c>
      <c r="BB531" t="s">
        <v>67</v>
      </c>
      <c r="BC531">
        <v>0.62</v>
      </c>
      <c r="BD531" t="s">
        <v>67</v>
      </c>
      <c r="BE531">
        <v>0.82</v>
      </c>
      <c r="BF531" t="s">
        <v>67</v>
      </c>
    </row>
    <row r="532" spans="1:58" x14ac:dyDescent="0.25">
      <c r="A532" t="s">
        <v>58</v>
      </c>
      <c r="B532">
        <v>2</v>
      </c>
      <c r="C532" t="s">
        <v>75</v>
      </c>
      <c r="D532">
        <v>2011</v>
      </c>
      <c r="E532">
        <v>2011</v>
      </c>
      <c r="F532">
        <v>8</v>
      </c>
      <c r="G532" t="s">
        <v>66</v>
      </c>
      <c r="H532">
        <v>37.32</v>
      </c>
      <c r="I532">
        <v>1.72</v>
      </c>
      <c r="J532" t="s">
        <v>67</v>
      </c>
      <c r="K532">
        <v>7.45</v>
      </c>
      <c r="L532" t="s">
        <v>67</v>
      </c>
      <c r="M532">
        <v>34.36</v>
      </c>
      <c r="N532" t="s">
        <v>67</v>
      </c>
      <c r="O532">
        <v>17.41</v>
      </c>
      <c r="P532" t="s">
        <v>67</v>
      </c>
      <c r="Q532">
        <v>0.51</v>
      </c>
      <c r="R532" t="s">
        <v>67</v>
      </c>
      <c r="S532">
        <v>8.26</v>
      </c>
      <c r="T532" t="s">
        <v>67</v>
      </c>
      <c r="U532">
        <v>1.0999999999999999E-2</v>
      </c>
      <c r="V532" t="s">
        <v>67</v>
      </c>
      <c r="W532">
        <v>0.01</v>
      </c>
      <c r="X532" t="s">
        <v>67</v>
      </c>
      <c r="Y532">
        <v>8.9999999999999993E-3</v>
      </c>
      <c r="Z532" t="s">
        <v>67</v>
      </c>
      <c r="AA532">
        <v>2E-3</v>
      </c>
      <c r="AB532" t="s">
        <v>68</v>
      </c>
      <c r="AC532">
        <v>0.09</v>
      </c>
      <c r="AD532" t="s">
        <v>67</v>
      </c>
      <c r="AE532">
        <v>7.0000000000000007E-2</v>
      </c>
      <c r="AF532" t="s">
        <v>67</v>
      </c>
      <c r="AG532">
        <v>0.03</v>
      </c>
      <c r="AH532" t="s">
        <v>68</v>
      </c>
      <c r="AI532">
        <v>0.02</v>
      </c>
      <c r="AJ532" t="s">
        <v>68</v>
      </c>
      <c r="AL532" t="s">
        <v>64</v>
      </c>
      <c r="AN532" t="s">
        <v>64</v>
      </c>
      <c r="AO532">
        <v>1.4999999999999999E-2</v>
      </c>
      <c r="AP532" t="s">
        <v>67</v>
      </c>
      <c r="AQ532">
        <v>3.3000000000000002E-2</v>
      </c>
      <c r="AR532" t="s">
        <v>67</v>
      </c>
      <c r="AS532">
        <v>2.09</v>
      </c>
      <c r="AT532" t="s">
        <v>67</v>
      </c>
      <c r="AU532">
        <v>0.48</v>
      </c>
      <c r="AV532" t="s">
        <v>67</v>
      </c>
      <c r="AW532">
        <v>3.13</v>
      </c>
      <c r="AX532" t="s">
        <v>67</v>
      </c>
      <c r="AY532">
        <v>1.1399999999999999</v>
      </c>
      <c r="AZ532" t="s">
        <v>67</v>
      </c>
      <c r="BA532">
        <v>0.1</v>
      </c>
      <c r="BB532" t="s">
        <v>67</v>
      </c>
      <c r="BC532">
        <v>0.57999999999999996</v>
      </c>
      <c r="BD532" t="s">
        <v>67</v>
      </c>
      <c r="BE532">
        <v>0.8</v>
      </c>
      <c r="BF532" t="s">
        <v>67</v>
      </c>
    </row>
    <row r="533" spans="1:58" x14ac:dyDescent="0.25">
      <c r="A533" t="s">
        <v>58</v>
      </c>
      <c r="B533">
        <v>2</v>
      </c>
      <c r="C533" t="s">
        <v>75</v>
      </c>
      <c r="D533">
        <v>2011</v>
      </c>
      <c r="E533">
        <v>2011</v>
      </c>
      <c r="F533">
        <v>9</v>
      </c>
      <c r="G533" t="s">
        <v>66</v>
      </c>
      <c r="H533">
        <v>24.44</v>
      </c>
      <c r="I533">
        <v>1.0900000000000001</v>
      </c>
      <c r="J533" t="s">
        <v>67</v>
      </c>
      <c r="K533">
        <v>7.48</v>
      </c>
      <c r="L533" t="s">
        <v>67</v>
      </c>
      <c r="M533">
        <v>35.96</v>
      </c>
      <c r="N533" t="s">
        <v>67</v>
      </c>
      <c r="O533">
        <v>18.29</v>
      </c>
      <c r="P533" t="s">
        <v>67</v>
      </c>
      <c r="Q533">
        <v>0.52</v>
      </c>
      <c r="R533" t="s">
        <v>67</v>
      </c>
      <c r="S533">
        <v>8.57</v>
      </c>
      <c r="T533" t="s">
        <v>67</v>
      </c>
      <c r="U533">
        <v>1.0999999999999999E-2</v>
      </c>
      <c r="V533" t="s">
        <v>67</v>
      </c>
      <c r="W533">
        <v>0.01</v>
      </c>
      <c r="X533" t="s">
        <v>67</v>
      </c>
      <c r="Y533">
        <v>7.0000000000000001E-3</v>
      </c>
      <c r="Z533" t="s">
        <v>67</v>
      </c>
      <c r="AA533">
        <v>2E-3</v>
      </c>
      <c r="AB533" t="s">
        <v>68</v>
      </c>
      <c r="AC533">
        <v>0.08</v>
      </c>
      <c r="AD533" t="s">
        <v>67</v>
      </c>
      <c r="AE533">
        <v>0.06</v>
      </c>
      <c r="AF533" t="s">
        <v>67</v>
      </c>
      <c r="AG533">
        <v>0.01</v>
      </c>
      <c r="AH533" t="s">
        <v>68</v>
      </c>
      <c r="AI533">
        <v>0.02</v>
      </c>
      <c r="AJ533" t="s">
        <v>68</v>
      </c>
      <c r="AL533" t="s">
        <v>64</v>
      </c>
      <c r="AN533" t="s">
        <v>64</v>
      </c>
      <c r="AO533">
        <v>1.6E-2</v>
      </c>
      <c r="AP533" t="s">
        <v>67</v>
      </c>
      <c r="AQ533">
        <v>3.3000000000000002E-2</v>
      </c>
      <c r="AR533" t="s">
        <v>67</v>
      </c>
      <c r="AS533">
        <v>2.1800000000000002</v>
      </c>
      <c r="AT533" t="s">
        <v>67</v>
      </c>
      <c r="AU533">
        <v>0.49</v>
      </c>
      <c r="AV533" t="s">
        <v>67</v>
      </c>
      <c r="AW533">
        <v>3.21</v>
      </c>
      <c r="AX533" t="s">
        <v>67</v>
      </c>
      <c r="AY533">
        <v>1.21</v>
      </c>
      <c r="AZ533" t="s">
        <v>67</v>
      </c>
      <c r="BA533">
        <v>0.12</v>
      </c>
      <c r="BB533" t="s">
        <v>67</v>
      </c>
      <c r="BC533">
        <v>0.67</v>
      </c>
      <c r="BD533" t="s">
        <v>67</v>
      </c>
      <c r="BE533">
        <v>0.85</v>
      </c>
      <c r="BF533" t="s">
        <v>67</v>
      </c>
    </row>
    <row r="534" spans="1:58" x14ac:dyDescent="0.25">
      <c r="A534" t="s">
        <v>58</v>
      </c>
      <c r="B534">
        <v>2</v>
      </c>
      <c r="C534" t="s">
        <v>75</v>
      </c>
      <c r="D534">
        <v>2012</v>
      </c>
      <c r="E534">
        <v>2011</v>
      </c>
      <c r="F534">
        <v>10</v>
      </c>
      <c r="G534" t="s">
        <v>66</v>
      </c>
      <c r="H534">
        <v>34.28</v>
      </c>
      <c r="I534">
        <v>1.58</v>
      </c>
      <c r="J534" t="s">
        <v>67</v>
      </c>
      <c r="K534">
        <v>7.5</v>
      </c>
      <c r="L534" t="s">
        <v>67</v>
      </c>
      <c r="M534">
        <v>35.57</v>
      </c>
      <c r="N534" t="s">
        <v>67</v>
      </c>
      <c r="O534">
        <v>17.75</v>
      </c>
      <c r="P534" t="s">
        <v>67</v>
      </c>
      <c r="Q534">
        <v>0.39</v>
      </c>
      <c r="R534" t="s">
        <v>67</v>
      </c>
      <c r="S534">
        <v>8.2200000000000006</v>
      </c>
      <c r="T534" t="s">
        <v>67</v>
      </c>
      <c r="U534">
        <v>1.2E-2</v>
      </c>
      <c r="V534" t="s">
        <v>67</v>
      </c>
      <c r="W534">
        <v>0.01</v>
      </c>
      <c r="X534" t="s">
        <v>67</v>
      </c>
      <c r="Y534">
        <v>8.9999999999999993E-3</v>
      </c>
      <c r="Z534" t="s">
        <v>67</v>
      </c>
      <c r="AA534">
        <v>2E-3</v>
      </c>
      <c r="AB534" t="s">
        <v>68</v>
      </c>
      <c r="AC534">
        <v>0.09</v>
      </c>
      <c r="AD534" t="s">
        <v>67</v>
      </c>
      <c r="AE534">
        <v>0.1</v>
      </c>
      <c r="AF534" t="s">
        <v>67</v>
      </c>
      <c r="AG534">
        <v>0.03</v>
      </c>
      <c r="AH534" t="s">
        <v>68</v>
      </c>
      <c r="AI534">
        <v>0</v>
      </c>
      <c r="AJ534" t="s">
        <v>68</v>
      </c>
      <c r="AL534" t="s">
        <v>64</v>
      </c>
      <c r="AN534" t="s">
        <v>64</v>
      </c>
      <c r="AO534">
        <v>0.02</v>
      </c>
      <c r="AP534" t="s">
        <v>67</v>
      </c>
      <c r="AQ534">
        <v>0.05</v>
      </c>
      <c r="AR534" t="s">
        <v>67</v>
      </c>
      <c r="AS534">
        <v>2.08</v>
      </c>
      <c r="AT534" t="s">
        <v>67</v>
      </c>
      <c r="AU534">
        <v>0.45</v>
      </c>
      <c r="AV534" t="s">
        <v>67</v>
      </c>
      <c r="AW534">
        <v>3.23</v>
      </c>
      <c r="AX534" t="s">
        <v>67</v>
      </c>
      <c r="AY534">
        <v>1.24</v>
      </c>
      <c r="AZ534" t="s">
        <v>67</v>
      </c>
      <c r="BA534">
        <v>0.12</v>
      </c>
      <c r="BB534" t="s">
        <v>67</v>
      </c>
      <c r="BC534">
        <v>0.66</v>
      </c>
      <c r="BD534" t="s">
        <v>67</v>
      </c>
      <c r="BE534">
        <v>1.01</v>
      </c>
      <c r="BF534" t="s">
        <v>67</v>
      </c>
    </row>
    <row r="535" spans="1:58" x14ac:dyDescent="0.25">
      <c r="A535" t="s">
        <v>58</v>
      </c>
      <c r="B535">
        <v>2</v>
      </c>
      <c r="C535" t="s">
        <v>75</v>
      </c>
      <c r="D535">
        <v>2012</v>
      </c>
      <c r="E535">
        <v>2011</v>
      </c>
      <c r="F535">
        <v>11</v>
      </c>
      <c r="G535" t="s">
        <v>66</v>
      </c>
      <c r="H535">
        <v>215.91</v>
      </c>
      <c r="I535">
        <v>9.6300000000000008</v>
      </c>
      <c r="J535" t="s">
        <v>67</v>
      </c>
      <c r="K535">
        <v>7.31</v>
      </c>
      <c r="L535" t="s">
        <v>67</v>
      </c>
      <c r="M535">
        <v>28.45</v>
      </c>
      <c r="N535" t="s">
        <v>67</v>
      </c>
      <c r="O535">
        <v>13.77</v>
      </c>
      <c r="P535" t="s">
        <v>67</v>
      </c>
      <c r="Q535">
        <v>0.95</v>
      </c>
      <c r="R535" t="s">
        <v>67</v>
      </c>
      <c r="S535">
        <v>6.7</v>
      </c>
      <c r="T535" t="s">
        <v>67</v>
      </c>
      <c r="U535">
        <v>1.0999999999999999E-2</v>
      </c>
      <c r="V535" t="s">
        <v>67</v>
      </c>
      <c r="W535">
        <v>8.0000000000000002E-3</v>
      </c>
      <c r="X535" t="s">
        <v>67</v>
      </c>
      <c r="Y535">
        <v>7.0000000000000001E-3</v>
      </c>
      <c r="Z535" t="s">
        <v>67</v>
      </c>
      <c r="AA535">
        <v>3.0000000000000001E-3</v>
      </c>
      <c r="AB535" t="s">
        <v>68</v>
      </c>
      <c r="AC535">
        <v>0.16</v>
      </c>
      <c r="AD535" t="s">
        <v>67</v>
      </c>
      <c r="AE535">
        <v>0.14000000000000001</v>
      </c>
      <c r="AF535" t="s">
        <v>67</v>
      </c>
      <c r="AG535">
        <v>0.01</v>
      </c>
      <c r="AH535" t="s">
        <v>69</v>
      </c>
      <c r="AI535">
        <v>0.02</v>
      </c>
      <c r="AJ535" t="s">
        <v>68</v>
      </c>
      <c r="AL535" t="s">
        <v>64</v>
      </c>
      <c r="AN535" t="s">
        <v>64</v>
      </c>
      <c r="AO535">
        <v>8.9999999999999993E-3</v>
      </c>
      <c r="AP535" t="s">
        <v>70</v>
      </c>
      <c r="AQ535">
        <v>0.11700000000000001</v>
      </c>
      <c r="AR535" t="s">
        <v>67</v>
      </c>
      <c r="AS535">
        <v>1.55</v>
      </c>
      <c r="AT535" t="s">
        <v>67</v>
      </c>
      <c r="AU535">
        <v>0.34</v>
      </c>
      <c r="AV535" t="s">
        <v>67</v>
      </c>
      <c r="AW535">
        <v>2.59</v>
      </c>
      <c r="AX535" t="s">
        <v>67</v>
      </c>
      <c r="AY535">
        <v>0.96</v>
      </c>
      <c r="AZ535" t="s">
        <v>67</v>
      </c>
      <c r="BA535">
        <v>0.1</v>
      </c>
      <c r="BB535" t="s">
        <v>67</v>
      </c>
      <c r="BC535">
        <v>0.77</v>
      </c>
      <c r="BD535" t="s">
        <v>67</v>
      </c>
      <c r="BE535">
        <v>1.29</v>
      </c>
      <c r="BF535" t="s">
        <v>67</v>
      </c>
    </row>
    <row r="536" spans="1:58" x14ac:dyDescent="0.25">
      <c r="A536" t="s">
        <v>58</v>
      </c>
      <c r="B536">
        <v>2</v>
      </c>
      <c r="C536" t="s">
        <v>75</v>
      </c>
      <c r="D536">
        <v>2012</v>
      </c>
      <c r="E536">
        <v>2011</v>
      </c>
      <c r="F536">
        <v>12</v>
      </c>
      <c r="G536" t="s">
        <v>60</v>
      </c>
      <c r="H536">
        <v>435.46</v>
      </c>
      <c r="I536">
        <v>20.07</v>
      </c>
      <c r="J536" t="s">
        <v>67</v>
      </c>
      <c r="K536">
        <v>7.2</v>
      </c>
      <c r="L536" t="s">
        <v>61</v>
      </c>
      <c r="M536">
        <v>22.6</v>
      </c>
      <c r="N536" t="s">
        <v>61</v>
      </c>
      <c r="O536">
        <v>11.21</v>
      </c>
      <c r="P536" t="s">
        <v>61</v>
      </c>
      <c r="Q536">
        <v>11.17</v>
      </c>
      <c r="R536" t="s">
        <v>61</v>
      </c>
      <c r="S536">
        <v>5.59</v>
      </c>
      <c r="T536" t="s">
        <v>61</v>
      </c>
      <c r="U536">
        <v>2.4E-2</v>
      </c>
      <c r="V536" t="s">
        <v>61</v>
      </c>
      <c r="W536">
        <v>8.0000000000000002E-3</v>
      </c>
      <c r="X536" t="s">
        <v>61</v>
      </c>
      <c r="Y536">
        <v>6.0000000000000001E-3</v>
      </c>
      <c r="Z536" t="s">
        <v>61</v>
      </c>
      <c r="AA536">
        <v>1.6E-2</v>
      </c>
      <c r="AB536" t="s">
        <v>62</v>
      </c>
      <c r="AC536">
        <v>0.21</v>
      </c>
      <c r="AD536" t="s">
        <v>61</v>
      </c>
      <c r="AE536">
        <v>0.14000000000000001</v>
      </c>
      <c r="AF536" t="s">
        <v>61</v>
      </c>
      <c r="AG536">
        <v>0.02</v>
      </c>
      <c r="AH536" t="s">
        <v>62</v>
      </c>
      <c r="AI536">
        <v>7.0000000000000007E-2</v>
      </c>
      <c r="AJ536" t="s">
        <v>62</v>
      </c>
      <c r="AL536" t="s">
        <v>64</v>
      </c>
      <c r="AN536" t="s">
        <v>64</v>
      </c>
      <c r="AO536">
        <v>1.2E-2</v>
      </c>
      <c r="AP536" t="s">
        <v>61</v>
      </c>
      <c r="AQ536">
        <v>0.113</v>
      </c>
      <c r="AR536" t="s">
        <v>61</v>
      </c>
      <c r="AS536">
        <v>1.2</v>
      </c>
      <c r="AT536" t="s">
        <v>61</v>
      </c>
      <c r="AU536">
        <v>0.28000000000000003</v>
      </c>
      <c r="AV536" t="s">
        <v>61</v>
      </c>
      <c r="AW536">
        <v>2.0699999999999998</v>
      </c>
      <c r="AX536" t="s">
        <v>61</v>
      </c>
      <c r="AY536">
        <v>0.75</v>
      </c>
      <c r="AZ536" t="s">
        <v>61</v>
      </c>
      <c r="BA536">
        <v>0.08</v>
      </c>
      <c r="BB536" t="s">
        <v>61</v>
      </c>
      <c r="BC536">
        <v>0.62</v>
      </c>
      <c r="BD536" t="s">
        <v>61</v>
      </c>
      <c r="BE536">
        <v>1.22</v>
      </c>
      <c r="BF536" t="s">
        <v>61</v>
      </c>
    </row>
    <row r="537" spans="1:58" x14ac:dyDescent="0.25">
      <c r="A537" t="s">
        <v>58</v>
      </c>
      <c r="B537">
        <v>2</v>
      </c>
      <c r="C537" t="s">
        <v>75</v>
      </c>
      <c r="D537">
        <v>2012</v>
      </c>
      <c r="E537">
        <v>2012</v>
      </c>
      <c r="F537">
        <v>1</v>
      </c>
      <c r="G537" t="s">
        <v>66</v>
      </c>
      <c r="H537">
        <v>885.67</v>
      </c>
      <c r="I537">
        <v>40.82</v>
      </c>
      <c r="J537" t="s">
        <v>67</v>
      </c>
      <c r="K537">
        <v>7.2</v>
      </c>
      <c r="L537" t="s">
        <v>67</v>
      </c>
      <c r="M537">
        <v>21.39</v>
      </c>
      <c r="N537" t="s">
        <v>67</v>
      </c>
      <c r="O537">
        <v>10.78</v>
      </c>
      <c r="P537" t="s">
        <v>67</v>
      </c>
      <c r="Q537">
        <v>6.54</v>
      </c>
      <c r="R537" t="s">
        <v>67</v>
      </c>
      <c r="S537">
        <v>5.42</v>
      </c>
      <c r="T537" t="s">
        <v>67</v>
      </c>
      <c r="U537">
        <v>1.4999999999999999E-2</v>
      </c>
      <c r="V537" t="s">
        <v>67</v>
      </c>
      <c r="W537">
        <v>5.0000000000000001E-3</v>
      </c>
      <c r="X537" t="s">
        <v>67</v>
      </c>
      <c r="Y537">
        <v>4.0000000000000001E-3</v>
      </c>
      <c r="Z537" t="s">
        <v>67</v>
      </c>
      <c r="AA537">
        <v>1.0999999999999999E-2</v>
      </c>
      <c r="AB537" t="s">
        <v>68</v>
      </c>
      <c r="AC537">
        <v>0.12</v>
      </c>
      <c r="AD537" t="s">
        <v>67</v>
      </c>
      <c r="AE537">
        <v>0.08</v>
      </c>
      <c r="AF537" t="s">
        <v>67</v>
      </c>
      <c r="AG537">
        <v>0.01</v>
      </c>
      <c r="AH537" t="s">
        <v>69</v>
      </c>
      <c r="AI537">
        <v>0.04</v>
      </c>
      <c r="AJ537" t="s">
        <v>68</v>
      </c>
      <c r="AL537" t="s">
        <v>64</v>
      </c>
      <c r="AN537" t="s">
        <v>64</v>
      </c>
      <c r="AO537">
        <v>8.0000000000000002E-3</v>
      </c>
      <c r="AP537" t="s">
        <v>70</v>
      </c>
      <c r="AQ537">
        <v>5.8000000000000003E-2</v>
      </c>
      <c r="AR537" t="s">
        <v>67</v>
      </c>
      <c r="AS537">
        <v>1.23</v>
      </c>
      <c r="AT537" t="s">
        <v>67</v>
      </c>
      <c r="AU537">
        <v>0.24</v>
      </c>
      <c r="AV537" t="s">
        <v>67</v>
      </c>
      <c r="AW537">
        <v>1.97</v>
      </c>
      <c r="AX537" t="s">
        <v>67</v>
      </c>
      <c r="AY537">
        <v>0.7</v>
      </c>
      <c r="AZ537" t="s">
        <v>67</v>
      </c>
      <c r="BA537">
        <v>0.08</v>
      </c>
      <c r="BB537" t="s">
        <v>67</v>
      </c>
      <c r="BC537">
        <v>0.59</v>
      </c>
      <c r="BD537" t="s">
        <v>67</v>
      </c>
      <c r="BE537">
        <v>0.87</v>
      </c>
      <c r="BF537" t="s">
        <v>67</v>
      </c>
    </row>
    <row r="538" spans="1:58" x14ac:dyDescent="0.25">
      <c r="A538" t="s">
        <v>58</v>
      </c>
      <c r="B538">
        <v>2</v>
      </c>
      <c r="C538" t="s">
        <v>75</v>
      </c>
      <c r="D538">
        <v>2012</v>
      </c>
      <c r="E538">
        <v>2012</v>
      </c>
      <c r="F538">
        <v>2</v>
      </c>
      <c r="G538" t="s">
        <v>66</v>
      </c>
      <c r="H538">
        <v>510.95</v>
      </c>
      <c r="I538">
        <v>22.03</v>
      </c>
      <c r="J538" t="s">
        <v>67</v>
      </c>
      <c r="K538">
        <v>7.3</v>
      </c>
      <c r="L538" t="s">
        <v>67</v>
      </c>
      <c r="M538">
        <v>23.54</v>
      </c>
      <c r="N538" t="s">
        <v>67</v>
      </c>
      <c r="O538">
        <v>11.91</v>
      </c>
      <c r="P538" t="s">
        <v>67</v>
      </c>
      <c r="Q538">
        <v>1.03</v>
      </c>
      <c r="R538" t="s">
        <v>67</v>
      </c>
      <c r="S538">
        <v>6.16</v>
      </c>
      <c r="T538" t="s">
        <v>67</v>
      </c>
      <c r="U538">
        <v>8.0000000000000002E-3</v>
      </c>
      <c r="V538" t="s">
        <v>67</v>
      </c>
      <c r="W538">
        <v>6.0000000000000001E-3</v>
      </c>
      <c r="X538" t="s">
        <v>67</v>
      </c>
      <c r="Y538">
        <v>5.0000000000000001E-3</v>
      </c>
      <c r="Z538" t="s">
        <v>67</v>
      </c>
      <c r="AA538">
        <v>2E-3</v>
      </c>
      <c r="AB538" t="s">
        <v>68</v>
      </c>
      <c r="AC538">
        <v>7.0000000000000007E-2</v>
      </c>
      <c r="AD538" t="s">
        <v>67</v>
      </c>
      <c r="AE538">
        <v>0.06</v>
      </c>
      <c r="AF538" t="s">
        <v>67</v>
      </c>
      <c r="AG538">
        <v>0.01</v>
      </c>
      <c r="AH538" t="s">
        <v>69</v>
      </c>
      <c r="AI538">
        <v>0.02</v>
      </c>
      <c r="AJ538" t="s">
        <v>68</v>
      </c>
      <c r="AL538" t="s">
        <v>64</v>
      </c>
      <c r="AN538" t="s">
        <v>64</v>
      </c>
      <c r="AO538">
        <v>1.0999999999999999E-2</v>
      </c>
      <c r="AP538" t="s">
        <v>70</v>
      </c>
      <c r="AQ538">
        <v>4.2000000000000003E-2</v>
      </c>
      <c r="AR538" t="s">
        <v>67</v>
      </c>
      <c r="AS538">
        <v>1.37</v>
      </c>
      <c r="AT538" t="s">
        <v>67</v>
      </c>
      <c r="AU538">
        <v>0.28999999999999998</v>
      </c>
      <c r="AV538" t="s">
        <v>67</v>
      </c>
      <c r="AW538">
        <v>2.19</v>
      </c>
      <c r="AX538" t="s">
        <v>67</v>
      </c>
      <c r="AY538">
        <v>0.79</v>
      </c>
      <c r="AZ538" t="s">
        <v>67</v>
      </c>
      <c r="BA538">
        <v>0.08</v>
      </c>
      <c r="BB538" t="s">
        <v>67</v>
      </c>
      <c r="BC538">
        <v>0.57999999999999996</v>
      </c>
      <c r="BD538" t="s">
        <v>67</v>
      </c>
      <c r="BE538">
        <v>0.69</v>
      </c>
      <c r="BF538" t="s">
        <v>67</v>
      </c>
    </row>
    <row r="539" spans="1:58" x14ac:dyDescent="0.25">
      <c r="A539" t="s">
        <v>58</v>
      </c>
      <c r="B539">
        <v>2</v>
      </c>
      <c r="C539" t="s">
        <v>75</v>
      </c>
      <c r="D539">
        <v>2012</v>
      </c>
      <c r="E539">
        <v>2012</v>
      </c>
      <c r="F539">
        <v>3</v>
      </c>
      <c r="G539" t="s">
        <v>66</v>
      </c>
      <c r="H539">
        <v>566.72</v>
      </c>
      <c r="I539">
        <v>26.12</v>
      </c>
      <c r="J539" t="s">
        <v>67</v>
      </c>
      <c r="K539">
        <v>7.3</v>
      </c>
      <c r="L539" t="s">
        <v>67</v>
      </c>
      <c r="M539">
        <v>22.89</v>
      </c>
      <c r="N539" t="s">
        <v>67</v>
      </c>
      <c r="O539">
        <v>11.9</v>
      </c>
      <c r="P539" t="s">
        <v>67</v>
      </c>
      <c r="Q539">
        <v>1.94</v>
      </c>
      <c r="R539" t="s">
        <v>67</v>
      </c>
      <c r="S539">
        <v>5.89</v>
      </c>
      <c r="T539" t="s">
        <v>67</v>
      </c>
      <c r="U539">
        <v>7.0000000000000001E-3</v>
      </c>
      <c r="V539" t="s">
        <v>67</v>
      </c>
      <c r="W539">
        <v>6.0000000000000001E-3</v>
      </c>
      <c r="X539" t="s">
        <v>67</v>
      </c>
      <c r="Y539">
        <v>3.0000000000000001E-3</v>
      </c>
      <c r="Z539" t="s">
        <v>67</v>
      </c>
      <c r="AA539">
        <v>1E-3</v>
      </c>
      <c r="AB539" t="s">
        <v>68</v>
      </c>
      <c r="AC539">
        <v>7.0000000000000007E-2</v>
      </c>
      <c r="AD539" t="s">
        <v>67</v>
      </c>
      <c r="AE539">
        <v>0.04</v>
      </c>
      <c r="AF539" t="s">
        <v>67</v>
      </c>
      <c r="AG539">
        <v>0.01</v>
      </c>
      <c r="AH539" t="s">
        <v>69</v>
      </c>
      <c r="AI539">
        <v>0.02</v>
      </c>
      <c r="AJ539" t="s">
        <v>68</v>
      </c>
      <c r="AL539" t="s">
        <v>64</v>
      </c>
      <c r="AN539" t="s">
        <v>64</v>
      </c>
      <c r="AO539">
        <v>6.0000000000000001E-3</v>
      </c>
      <c r="AP539" t="s">
        <v>70</v>
      </c>
      <c r="AQ539">
        <v>2.9000000000000001E-2</v>
      </c>
      <c r="AR539" t="s">
        <v>67</v>
      </c>
      <c r="AS539">
        <v>1.3</v>
      </c>
      <c r="AT539" t="s">
        <v>67</v>
      </c>
      <c r="AU539">
        <v>0.28000000000000003</v>
      </c>
      <c r="AV539" t="s">
        <v>67</v>
      </c>
      <c r="AW539">
        <v>2.14</v>
      </c>
      <c r="AX539" t="s">
        <v>67</v>
      </c>
      <c r="AY539">
        <v>0.76</v>
      </c>
      <c r="AZ539" t="s">
        <v>67</v>
      </c>
      <c r="BA539">
        <v>0.08</v>
      </c>
      <c r="BB539" t="s">
        <v>67</v>
      </c>
      <c r="BC539">
        <v>0.56999999999999995</v>
      </c>
      <c r="BD539" t="s">
        <v>67</v>
      </c>
      <c r="BE539">
        <v>0.69</v>
      </c>
      <c r="BF539" t="s">
        <v>67</v>
      </c>
    </row>
    <row r="540" spans="1:58" x14ac:dyDescent="0.25">
      <c r="A540" t="s">
        <v>58</v>
      </c>
      <c r="B540">
        <v>2</v>
      </c>
      <c r="C540" t="s">
        <v>75</v>
      </c>
      <c r="D540">
        <v>2012</v>
      </c>
      <c r="E540">
        <v>2012</v>
      </c>
      <c r="F540">
        <v>4</v>
      </c>
      <c r="G540" t="s">
        <v>66</v>
      </c>
      <c r="H540">
        <v>953.3</v>
      </c>
      <c r="I540">
        <v>42.52</v>
      </c>
      <c r="J540" t="s">
        <v>67</v>
      </c>
      <c r="K540">
        <v>7.23</v>
      </c>
      <c r="L540" t="s">
        <v>67</v>
      </c>
      <c r="M540">
        <v>20.94</v>
      </c>
      <c r="N540" t="s">
        <v>67</v>
      </c>
      <c r="O540">
        <v>10.92</v>
      </c>
      <c r="P540" t="s">
        <v>67</v>
      </c>
      <c r="Q540">
        <v>1.77</v>
      </c>
      <c r="R540" t="s">
        <v>67</v>
      </c>
      <c r="S540">
        <v>5.52</v>
      </c>
      <c r="T540" t="s">
        <v>67</v>
      </c>
      <c r="U540">
        <v>7.0000000000000001E-3</v>
      </c>
      <c r="V540" t="s">
        <v>67</v>
      </c>
      <c r="W540">
        <v>5.0000000000000001E-3</v>
      </c>
      <c r="X540" t="s">
        <v>67</v>
      </c>
      <c r="Y540">
        <v>3.0000000000000001E-3</v>
      </c>
      <c r="Z540" t="s">
        <v>67</v>
      </c>
      <c r="AA540">
        <v>2E-3</v>
      </c>
      <c r="AB540" t="s">
        <v>68</v>
      </c>
      <c r="AC540">
        <v>7.0000000000000007E-2</v>
      </c>
      <c r="AD540" t="s">
        <v>67</v>
      </c>
      <c r="AE540">
        <v>0.06</v>
      </c>
      <c r="AF540" t="s">
        <v>67</v>
      </c>
      <c r="AG540">
        <v>0.01</v>
      </c>
      <c r="AH540" t="s">
        <v>69</v>
      </c>
      <c r="AI540">
        <v>0.02</v>
      </c>
      <c r="AJ540" t="s">
        <v>68</v>
      </c>
      <c r="AL540" t="s">
        <v>64</v>
      </c>
      <c r="AN540" t="s">
        <v>64</v>
      </c>
      <c r="AO540">
        <v>5.0000000000000001E-3</v>
      </c>
      <c r="AP540" t="s">
        <v>70</v>
      </c>
      <c r="AQ540">
        <v>0.04</v>
      </c>
      <c r="AR540" t="s">
        <v>67</v>
      </c>
      <c r="AS540">
        <v>1.19</v>
      </c>
      <c r="AT540" t="s">
        <v>67</v>
      </c>
      <c r="AU540">
        <v>0.26</v>
      </c>
      <c r="AV540" t="s">
        <v>67</v>
      </c>
      <c r="AW540">
        <v>1.97</v>
      </c>
      <c r="AX540" t="s">
        <v>67</v>
      </c>
      <c r="AY540">
        <v>0.7</v>
      </c>
      <c r="AZ540" t="s">
        <v>67</v>
      </c>
      <c r="BA540">
        <v>7.0000000000000007E-2</v>
      </c>
      <c r="BB540" t="s">
        <v>67</v>
      </c>
      <c r="BC540">
        <v>0.52</v>
      </c>
      <c r="BD540" t="s">
        <v>67</v>
      </c>
      <c r="BE540">
        <v>0.69</v>
      </c>
      <c r="BF540" t="s">
        <v>67</v>
      </c>
    </row>
    <row r="541" spans="1:58" x14ac:dyDescent="0.25">
      <c r="A541" t="s">
        <v>58</v>
      </c>
      <c r="B541">
        <v>2</v>
      </c>
      <c r="C541" t="s">
        <v>75</v>
      </c>
      <c r="D541">
        <v>2012</v>
      </c>
      <c r="E541">
        <v>2012</v>
      </c>
      <c r="F541">
        <v>5</v>
      </c>
      <c r="G541" t="s">
        <v>66</v>
      </c>
      <c r="H541">
        <v>446.3</v>
      </c>
      <c r="I541">
        <v>20.57</v>
      </c>
      <c r="J541" t="s">
        <v>67</v>
      </c>
      <c r="K541">
        <v>7.3</v>
      </c>
      <c r="L541" t="s">
        <v>67</v>
      </c>
      <c r="M541">
        <v>22.42</v>
      </c>
      <c r="N541" t="s">
        <v>67</v>
      </c>
      <c r="O541">
        <v>11.58</v>
      </c>
      <c r="P541" t="s">
        <v>67</v>
      </c>
      <c r="Q541">
        <v>0.54</v>
      </c>
      <c r="R541" t="s">
        <v>67</v>
      </c>
      <c r="S541">
        <v>5.89</v>
      </c>
      <c r="T541" t="s">
        <v>67</v>
      </c>
      <c r="U541">
        <v>7.0000000000000001E-3</v>
      </c>
      <c r="V541" t="s">
        <v>67</v>
      </c>
      <c r="W541">
        <v>6.0000000000000001E-3</v>
      </c>
      <c r="X541" t="s">
        <v>67</v>
      </c>
      <c r="Y541">
        <v>4.0000000000000001E-3</v>
      </c>
      <c r="Z541" t="s">
        <v>67</v>
      </c>
      <c r="AA541">
        <v>2E-3</v>
      </c>
      <c r="AB541" t="s">
        <v>68</v>
      </c>
      <c r="AC541">
        <v>0.06</v>
      </c>
      <c r="AD541" t="s">
        <v>67</v>
      </c>
      <c r="AE541">
        <v>0.05</v>
      </c>
      <c r="AF541" t="s">
        <v>67</v>
      </c>
      <c r="AG541">
        <v>0.01</v>
      </c>
      <c r="AH541" t="s">
        <v>69</v>
      </c>
      <c r="AI541">
        <v>0.01</v>
      </c>
      <c r="AJ541" t="s">
        <v>68</v>
      </c>
      <c r="AL541" t="s">
        <v>64</v>
      </c>
      <c r="AN541" t="s">
        <v>64</v>
      </c>
      <c r="AO541">
        <v>1.2E-2</v>
      </c>
      <c r="AP541" t="s">
        <v>70</v>
      </c>
      <c r="AQ541">
        <v>2.8000000000000001E-2</v>
      </c>
      <c r="AR541" t="s">
        <v>67</v>
      </c>
      <c r="AS541">
        <v>1.31</v>
      </c>
      <c r="AT541" t="s">
        <v>67</v>
      </c>
      <c r="AU541">
        <v>0.25</v>
      </c>
      <c r="AV541" t="s">
        <v>67</v>
      </c>
      <c r="AW541">
        <v>2.04</v>
      </c>
      <c r="AX541" t="s">
        <v>67</v>
      </c>
      <c r="AY541">
        <v>0.74</v>
      </c>
      <c r="AZ541" t="s">
        <v>67</v>
      </c>
      <c r="BA541">
        <v>7.0000000000000007E-2</v>
      </c>
      <c r="BB541" t="s">
        <v>67</v>
      </c>
      <c r="BC541">
        <v>0.5</v>
      </c>
      <c r="BD541" t="s">
        <v>67</v>
      </c>
      <c r="BE541">
        <v>0.73</v>
      </c>
      <c r="BF541" t="s">
        <v>67</v>
      </c>
    </row>
    <row r="542" spans="1:58" x14ac:dyDescent="0.25">
      <c r="A542" t="s">
        <v>58</v>
      </c>
      <c r="B542">
        <v>2</v>
      </c>
      <c r="C542" t="s">
        <v>75</v>
      </c>
      <c r="D542">
        <v>2012</v>
      </c>
      <c r="E542">
        <v>2012</v>
      </c>
      <c r="F542">
        <v>6</v>
      </c>
      <c r="G542" t="s">
        <v>66</v>
      </c>
      <c r="H542">
        <v>262.76</v>
      </c>
      <c r="I542">
        <v>11.72</v>
      </c>
      <c r="J542" t="s">
        <v>67</v>
      </c>
      <c r="K542">
        <v>7.39</v>
      </c>
      <c r="L542" t="s">
        <v>67</v>
      </c>
      <c r="M542">
        <v>26.07</v>
      </c>
      <c r="N542" t="s">
        <v>67</v>
      </c>
      <c r="O542">
        <v>13.34</v>
      </c>
      <c r="P542" t="s">
        <v>67</v>
      </c>
      <c r="Q542">
        <v>0.62</v>
      </c>
      <c r="R542" t="s">
        <v>67</v>
      </c>
      <c r="S542">
        <v>6.7</v>
      </c>
      <c r="T542" t="s">
        <v>67</v>
      </c>
      <c r="U542">
        <v>8.9999999999999993E-3</v>
      </c>
      <c r="V542" t="s">
        <v>67</v>
      </c>
      <c r="W542">
        <v>8.0000000000000002E-3</v>
      </c>
      <c r="X542" t="s">
        <v>67</v>
      </c>
      <c r="Y542">
        <v>5.0000000000000001E-3</v>
      </c>
      <c r="Z542" t="s">
        <v>67</v>
      </c>
      <c r="AA542">
        <v>1E-3</v>
      </c>
      <c r="AB542" t="s">
        <v>68</v>
      </c>
      <c r="AC542">
        <v>0.05</v>
      </c>
      <c r="AD542" t="s">
        <v>67</v>
      </c>
      <c r="AE542">
        <v>0.05</v>
      </c>
      <c r="AF542" t="s">
        <v>67</v>
      </c>
      <c r="AG542">
        <v>0.03</v>
      </c>
      <c r="AH542" t="s">
        <v>69</v>
      </c>
      <c r="AI542">
        <v>0</v>
      </c>
      <c r="AJ542" t="s">
        <v>68</v>
      </c>
      <c r="AL542" t="s">
        <v>64</v>
      </c>
      <c r="AN542" t="s">
        <v>64</v>
      </c>
      <c r="AO542">
        <v>0.01</v>
      </c>
      <c r="AP542" t="s">
        <v>70</v>
      </c>
      <c r="AQ542">
        <v>1.0999999999999999E-2</v>
      </c>
      <c r="AR542" t="s">
        <v>67</v>
      </c>
      <c r="AS542">
        <v>1.51</v>
      </c>
      <c r="AT542" t="s">
        <v>67</v>
      </c>
      <c r="AU542">
        <v>0.32</v>
      </c>
      <c r="AV542" t="s">
        <v>67</v>
      </c>
      <c r="AW542">
        <v>2.39</v>
      </c>
      <c r="AX542" t="s">
        <v>67</v>
      </c>
      <c r="AY542">
        <v>0.87</v>
      </c>
      <c r="AZ542" t="s">
        <v>67</v>
      </c>
      <c r="BA542">
        <v>0.08</v>
      </c>
      <c r="BB542" t="s">
        <v>67</v>
      </c>
      <c r="BC542">
        <v>0.5</v>
      </c>
      <c r="BD542" t="s">
        <v>67</v>
      </c>
      <c r="BE542">
        <v>0.78</v>
      </c>
      <c r="BF542" t="s">
        <v>67</v>
      </c>
    </row>
    <row r="543" spans="1:58" x14ac:dyDescent="0.25">
      <c r="A543" t="s">
        <v>58</v>
      </c>
      <c r="B543">
        <v>2</v>
      </c>
      <c r="C543" t="s">
        <v>75</v>
      </c>
      <c r="D543">
        <v>2012</v>
      </c>
      <c r="E543">
        <v>2012</v>
      </c>
      <c r="F543">
        <v>7</v>
      </c>
      <c r="G543" t="s">
        <v>66</v>
      </c>
      <c r="H543">
        <v>90.69</v>
      </c>
      <c r="I543">
        <v>4.18</v>
      </c>
      <c r="J543" t="s">
        <v>67</v>
      </c>
      <c r="K543">
        <v>7.43</v>
      </c>
      <c r="L543" t="s">
        <v>67</v>
      </c>
      <c r="M543">
        <v>31.23</v>
      </c>
      <c r="N543" t="s">
        <v>67</v>
      </c>
      <c r="O543">
        <v>15.95</v>
      </c>
      <c r="P543" t="s">
        <v>67</v>
      </c>
      <c r="Q543">
        <v>1.43</v>
      </c>
      <c r="R543" t="s">
        <v>67</v>
      </c>
      <c r="S543">
        <v>7.78</v>
      </c>
      <c r="T543" t="s">
        <v>67</v>
      </c>
      <c r="U543">
        <v>8.0000000000000002E-3</v>
      </c>
      <c r="V543" t="s">
        <v>67</v>
      </c>
      <c r="W543">
        <v>7.0000000000000001E-3</v>
      </c>
      <c r="X543" t="s">
        <v>67</v>
      </c>
      <c r="Y543">
        <v>5.0000000000000001E-3</v>
      </c>
      <c r="Z543" t="s">
        <v>67</v>
      </c>
      <c r="AA543">
        <v>1E-3</v>
      </c>
      <c r="AB543" t="s">
        <v>68</v>
      </c>
      <c r="AC543">
        <v>0.06</v>
      </c>
      <c r="AD543" t="s">
        <v>67</v>
      </c>
      <c r="AE543">
        <v>0.03</v>
      </c>
      <c r="AF543" t="s">
        <v>67</v>
      </c>
      <c r="AG543">
        <v>0.02</v>
      </c>
      <c r="AH543" t="s">
        <v>69</v>
      </c>
      <c r="AI543">
        <v>0.03</v>
      </c>
      <c r="AJ543" t="s">
        <v>68</v>
      </c>
      <c r="AL543" t="s">
        <v>64</v>
      </c>
      <c r="AN543" t="s">
        <v>64</v>
      </c>
      <c r="AO543">
        <v>1.2E-2</v>
      </c>
      <c r="AP543" t="s">
        <v>67</v>
      </c>
      <c r="AQ543">
        <v>3.0000000000000001E-3</v>
      </c>
      <c r="AR543" t="s">
        <v>70</v>
      </c>
      <c r="AS543">
        <v>1.85</v>
      </c>
      <c r="AT543" t="s">
        <v>67</v>
      </c>
      <c r="AU543">
        <v>0.43</v>
      </c>
      <c r="AV543" t="s">
        <v>67</v>
      </c>
      <c r="AW543">
        <v>2.83</v>
      </c>
      <c r="AX543" t="s">
        <v>67</v>
      </c>
      <c r="AY543">
        <v>1.05</v>
      </c>
      <c r="AZ543" t="s">
        <v>67</v>
      </c>
      <c r="BA543">
        <v>0.08</v>
      </c>
      <c r="BB543" t="s">
        <v>67</v>
      </c>
      <c r="BC543">
        <v>0.55000000000000004</v>
      </c>
      <c r="BD543" t="s">
        <v>67</v>
      </c>
      <c r="BE543">
        <v>0.76</v>
      </c>
      <c r="BF543" t="s">
        <v>67</v>
      </c>
    </row>
    <row r="544" spans="1:58" x14ac:dyDescent="0.25">
      <c r="A544" t="s">
        <v>58</v>
      </c>
      <c r="B544">
        <v>2</v>
      </c>
      <c r="C544" t="s">
        <v>75</v>
      </c>
      <c r="D544">
        <v>2012</v>
      </c>
      <c r="E544">
        <v>2012</v>
      </c>
      <c r="F544">
        <v>8</v>
      </c>
      <c r="G544" t="s">
        <v>66</v>
      </c>
      <c r="H544">
        <v>35.15</v>
      </c>
      <c r="I544">
        <v>1.62</v>
      </c>
      <c r="J544" t="s">
        <v>67</v>
      </c>
      <c r="K544">
        <v>7.5</v>
      </c>
      <c r="L544" t="s">
        <v>67</v>
      </c>
      <c r="M544">
        <v>35.299999999999997</v>
      </c>
      <c r="N544" t="s">
        <v>67</v>
      </c>
      <c r="O544">
        <v>18.09</v>
      </c>
      <c r="P544" t="s">
        <v>67</v>
      </c>
      <c r="Q544">
        <v>0.37</v>
      </c>
      <c r="R544" t="s">
        <v>67</v>
      </c>
      <c r="S544">
        <v>8.5399999999999991</v>
      </c>
      <c r="T544" t="s">
        <v>67</v>
      </c>
      <c r="U544">
        <v>7.0000000000000001E-3</v>
      </c>
      <c r="V544" t="s">
        <v>67</v>
      </c>
      <c r="W544">
        <v>8.9999999999999993E-3</v>
      </c>
      <c r="X544" t="s">
        <v>67</v>
      </c>
      <c r="Y544">
        <v>8.0000000000000002E-3</v>
      </c>
      <c r="Z544" t="s">
        <v>67</v>
      </c>
      <c r="AA544">
        <v>1E-3</v>
      </c>
      <c r="AB544" t="s">
        <v>68</v>
      </c>
      <c r="AC544">
        <v>0.05</v>
      </c>
      <c r="AD544" t="s">
        <v>67</v>
      </c>
      <c r="AE544">
        <v>0.04</v>
      </c>
      <c r="AF544" t="s">
        <v>67</v>
      </c>
      <c r="AG544">
        <v>0.02</v>
      </c>
      <c r="AH544" t="s">
        <v>69</v>
      </c>
      <c r="AI544">
        <v>0.01</v>
      </c>
      <c r="AJ544" t="s">
        <v>68</v>
      </c>
      <c r="AL544" t="s">
        <v>64</v>
      </c>
      <c r="AN544" t="s">
        <v>64</v>
      </c>
      <c r="AO544">
        <v>1.7999999999999999E-2</v>
      </c>
      <c r="AP544" t="s">
        <v>67</v>
      </c>
      <c r="AQ544">
        <v>6.0000000000000001E-3</v>
      </c>
      <c r="AR544" t="s">
        <v>70</v>
      </c>
      <c r="AS544">
        <v>2.0699999999999998</v>
      </c>
      <c r="AT544" t="s">
        <v>67</v>
      </c>
      <c r="AU544">
        <v>0.5</v>
      </c>
      <c r="AV544" t="s">
        <v>67</v>
      </c>
      <c r="AW544">
        <v>3.2</v>
      </c>
      <c r="AX544" t="s">
        <v>67</v>
      </c>
      <c r="AY544">
        <v>1.18</v>
      </c>
      <c r="AZ544" t="s">
        <v>67</v>
      </c>
      <c r="BA544">
        <v>0.1</v>
      </c>
      <c r="BB544" t="s">
        <v>67</v>
      </c>
      <c r="BC544">
        <v>0.57999999999999996</v>
      </c>
      <c r="BD544" t="s">
        <v>67</v>
      </c>
      <c r="BE544">
        <v>0.78</v>
      </c>
      <c r="BF544" t="s">
        <v>67</v>
      </c>
    </row>
    <row r="545" spans="1:58" x14ac:dyDescent="0.25">
      <c r="A545" t="s">
        <v>58</v>
      </c>
      <c r="B545">
        <v>2</v>
      </c>
      <c r="C545" t="s">
        <v>75</v>
      </c>
      <c r="D545">
        <v>2012</v>
      </c>
      <c r="E545">
        <v>2012</v>
      </c>
      <c r="F545">
        <v>9</v>
      </c>
      <c r="G545" t="s">
        <v>66</v>
      </c>
      <c r="H545">
        <v>25.56</v>
      </c>
      <c r="I545">
        <v>1.1399999999999999</v>
      </c>
      <c r="J545" t="s">
        <v>67</v>
      </c>
      <c r="K545">
        <v>7.5</v>
      </c>
      <c r="L545" t="s">
        <v>67</v>
      </c>
      <c r="M545">
        <v>36.24</v>
      </c>
      <c r="N545" t="s">
        <v>67</v>
      </c>
      <c r="O545">
        <v>18.73</v>
      </c>
      <c r="P545" t="s">
        <v>67</v>
      </c>
      <c r="Q545">
        <v>0.42</v>
      </c>
      <c r="R545" t="s">
        <v>67</v>
      </c>
      <c r="S545">
        <v>8.64</v>
      </c>
      <c r="T545" t="s">
        <v>67</v>
      </c>
      <c r="U545">
        <v>1.0999999999999999E-2</v>
      </c>
      <c r="V545" t="s">
        <v>67</v>
      </c>
      <c r="W545">
        <v>8.0000000000000002E-3</v>
      </c>
      <c r="X545" t="s">
        <v>67</v>
      </c>
      <c r="Y545">
        <v>0.01</v>
      </c>
      <c r="Z545" t="s">
        <v>67</v>
      </c>
      <c r="AA545">
        <v>3.0000000000000001E-3</v>
      </c>
      <c r="AB545" t="s">
        <v>68</v>
      </c>
      <c r="AC545">
        <v>0.06</v>
      </c>
      <c r="AD545" t="s">
        <v>67</v>
      </c>
      <c r="AE545">
        <v>0.06</v>
      </c>
      <c r="AF545" t="s">
        <v>67</v>
      </c>
      <c r="AG545">
        <v>0.02</v>
      </c>
      <c r="AH545" t="s">
        <v>69</v>
      </c>
      <c r="AI545">
        <v>0</v>
      </c>
      <c r="AJ545" t="s">
        <v>68</v>
      </c>
      <c r="AL545" t="s">
        <v>64</v>
      </c>
      <c r="AN545" t="s">
        <v>64</v>
      </c>
      <c r="AO545">
        <v>1.2E-2</v>
      </c>
      <c r="AP545" t="s">
        <v>70</v>
      </c>
      <c r="AQ545">
        <v>2.5999999999999999E-2</v>
      </c>
      <c r="AR545" t="s">
        <v>67</v>
      </c>
      <c r="AS545">
        <v>2.1800000000000002</v>
      </c>
      <c r="AT545" t="s">
        <v>67</v>
      </c>
      <c r="AU545">
        <v>0.48</v>
      </c>
      <c r="AV545" t="s">
        <v>67</v>
      </c>
      <c r="AW545">
        <v>3.16</v>
      </c>
      <c r="AX545" t="s">
        <v>67</v>
      </c>
      <c r="AY545">
        <v>1.25</v>
      </c>
      <c r="AZ545" t="s">
        <v>67</v>
      </c>
      <c r="BA545">
        <v>0.11</v>
      </c>
      <c r="BB545" t="s">
        <v>67</v>
      </c>
      <c r="BC545">
        <v>0.59</v>
      </c>
      <c r="BD545" t="s">
        <v>67</v>
      </c>
      <c r="BE545">
        <v>0.69</v>
      </c>
      <c r="BF545" t="s">
        <v>67</v>
      </c>
    </row>
    <row r="546" spans="1:58" x14ac:dyDescent="0.25">
      <c r="A546" t="s">
        <v>58</v>
      </c>
      <c r="B546">
        <v>2</v>
      </c>
      <c r="C546" t="s">
        <v>75</v>
      </c>
      <c r="D546">
        <v>2013</v>
      </c>
      <c r="E546">
        <v>2012</v>
      </c>
      <c r="F546">
        <v>10</v>
      </c>
      <c r="G546" t="s">
        <v>66</v>
      </c>
      <c r="H546">
        <v>204.6</v>
      </c>
      <c r="I546">
        <v>9.43</v>
      </c>
      <c r="J546" t="s">
        <v>67</v>
      </c>
      <c r="K546">
        <v>7.39</v>
      </c>
      <c r="L546" t="s">
        <v>67</v>
      </c>
      <c r="M546">
        <v>28.57</v>
      </c>
      <c r="N546" t="s">
        <v>67</v>
      </c>
      <c r="O546">
        <v>13.92</v>
      </c>
      <c r="P546" t="s">
        <v>67</v>
      </c>
      <c r="Q546">
        <v>2.61</v>
      </c>
      <c r="R546" t="s">
        <v>67</v>
      </c>
      <c r="S546">
        <v>6.56</v>
      </c>
      <c r="T546" t="s">
        <v>67</v>
      </c>
      <c r="U546">
        <v>1.4E-2</v>
      </c>
      <c r="V546" t="s">
        <v>67</v>
      </c>
      <c r="W546">
        <v>8.9999999999999993E-3</v>
      </c>
      <c r="X546" t="s">
        <v>67</v>
      </c>
      <c r="Y546">
        <v>8.9999999999999993E-3</v>
      </c>
      <c r="Z546" t="s">
        <v>67</v>
      </c>
      <c r="AA546">
        <v>5.0000000000000001E-3</v>
      </c>
      <c r="AB546" t="s">
        <v>68</v>
      </c>
      <c r="AC546">
        <v>0.2</v>
      </c>
      <c r="AD546" t="s">
        <v>67</v>
      </c>
      <c r="AE546">
        <v>0.16</v>
      </c>
      <c r="AF546" t="s">
        <v>67</v>
      </c>
      <c r="AG546">
        <v>0.04</v>
      </c>
      <c r="AH546" t="s">
        <v>69</v>
      </c>
      <c r="AI546">
        <v>0.04</v>
      </c>
      <c r="AJ546" t="s">
        <v>68</v>
      </c>
      <c r="AL546" t="s">
        <v>64</v>
      </c>
      <c r="AN546" t="s">
        <v>64</v>
      </c>
      <c r="AO546">
        <v>1.0999999999999999E-2</v>
      </c>
      <c r="AP546" t="s">
        <v>70</v>
      </c>
      <c r="AQ546">
        <v>0.108</v>
      </c>
      <c r="AR546" t="s">
        <v>67</v>
      </c>
      <c r="AS546">
        <v>1.61</v>
      </c>
      <c r="AT546" t="s">
        <v>67</v>
      </c>
      <c r="AU546">
        <v>0.41</v>
      </c>
      <c r="AV546" t="s">
        <v>67</v>
      </c>
      <c r="AW546">
        <v>2.7</v>
      </c>
      <c r="AX546" t="s">
        <v>67</v>
      </c>
      <c r="AY546">
        <v>1</v>
      </c>
      <c r="AZ546" t="s">
        <v>67</v>
      </c>
      <c r="BA546">
        <v>0.1</v>
      </c>
      <c r="BB546" t="s">
        <v>67</v>
      </c>
      <c r="BC546">
        <v>0.64</v>
      </c>
      <c r="BD546" t="s">
        <v>67</v>
      </c>
      <c r="BE546">
        <v>1.79</v>
      </c>
      <c r="BF546" t="s">
        <v>67</v>
      </c>
    </row>
    <row r="547" spans="1:58" x14ac:dyDescent="0.25">
      <c r="A547" t="s">
        <v>58</v>
      </c>
      <c r="B547">
        <v>2</v>
      </c>
      <c r="C547" t="s">
        <v>75</v>
      </c>
      <c r="D547">
        <v>2013</v>
      </c>
      <c r="E547">
        <v>2012</v>
      </c>
      <c r="F547">
        <v>11</v>
      </c>
      <c r="G547" t="s">
        <v>60</v>
      </c>
      <c r="H547">
        <v>509.16</v>
      </c>
      <c r="I547">
        <v>22.71</v>
      </c>
      <c r="J547" t="s">
        <v>67</v>
      </c>
      <c r="K547">
        <v>7.16</v>
      </c>
      <c r="L547" t="s">
        <v>67</v>
      </c>
      <c r="M547">
        <v>23.16</v>
      </c>
      <c r="N547" t="s">
        <v>67</v>
      </c>
      <c r="O547">
        <v>11.61</v>
      </c>
      <c r="P547" t="s">
        <v>67</v>
      </c>
      <c r="Q547">
        <v>6.89</v>
      </c>
      <c r="R547" t="s">
        <v>67</v>
      </c>
      <c r="S547">
        <v>5.9</v>
      </c>
      <c r="T547" t="s">
        <v>67</v>
      </c>
      <c r="U547">
        <v>1.2999999999999999E-2</v>
      </c>
      <c r="V547" t="s">
        <v>67</v>
      </c>
      <c r="W547">
        <v>7.0000000000000001E-3</v>
      </c>
      <c r="X547" t="s">
        <v>67</v>
      </c>
      <c r="Y547">
        <v>6.0000000000000001E-3</v>
      </c>
      <c r="Z547" t="s">
        <v>67</v>
      </c>
      <c r="AA547">
        <v>7.0000000000000001E-3</v>
      </c>
      <c r="AB547" t="s">
        <v>68</v>
      </c>
      <c r="AC547">
        <v>0.12</v>
      </c>
      <c r="AD547" t="s">
        <v>67</v>
      </c>
      <c r="AE547">
        <v>0.08</v>
      </c>
      <c r="AF547" t="s">
        <v>67</v>
      </c>
      <c r="AG547">
        <v>0.02</v>
      </c>
      <c r="AH547" t="s">
        <v>69</v>
      </c>
      <c r="AI547">
        <v>0.04</v>
      </c>
      <c r="AJ547" t="s">
        <v>68</v>
      </c>
      <c r="AL547" t="s">
        <v>64</v>
      </c>
      <c r="AN547" t="s">
        <v>64</v>
      </c>
      <c r="AO547">
        <v>4.0000000000000001E-3</v>
      </c>
      <c r="AP547" t="s">
        <v>70</v>
      </c>
      <c r="AQ547">
        <v>6.2E-2</v>
      </c>
      <c r="AR547" t="s">
        <v>67</v>
      </c>
      <c r="AS547">
        <v>1.32</v>
      </c>
      <c r="AT547" t="s">
        <v>67</v>
      </c>
      <c r="AU547">
        <v>0.3</v>
      </c>
      <c r="AV547" t="s">
        <v>67</v>
      </c>
      <c r="AW547">
        <v>2.14</v>
      </c>
      <c r="AX547" t="s">
        <v>67</v>
      </c>
      <c r="AY547">
        <v>0.77</v>
      </c>
      <c r="AZ547" t="s">
        <v>67</v>
      </c>
      <c r="BA547">
        <v>0.08</v>
      </c>
      <c r="BB547" t="s">
        <v>67</v>
      </c>
      <c r="BC547">
        <v>0.56000000000000005</v>
      </c>
      <c r="BD547" t="s">
        <v>67</v>
      </c>
      <c r="BE547">
        <v>1.1100000000000001</v>
      </c>
      <c r="BF547" t="s">
        <v>67</v>
      </c>
    </row>
    <row r="548" spans="1:58" x14ac:dyDescent="0.25">
      <c r="A548" t="s">
        <v>58</v>
      </c>
      <c r="B548">
        <v>2</v>
      </c>
      <c r="C548" t="s">
        <v>75</v>
      </c>
      <c r="D548">
        <v>2013</v>
      </c>
      <c r="E548">
        <v>2012</v>
      </c>
      <c r="F548">
        <v>12</v>
      </c>
      <c r="G548" t="s">
        <v>60</v>
      </c>
      <c r="H548">
        <v>621.4</v>
      </c>
      <c r="I548">
        <v>28.64</v>
      </c>
      <c r="J548" t="s">
        <v>67</v>
      </c>
      <c r="K548">
        <v>7.15</v>
      </c>
      <c r="L548" t="s">
        <v>67</v>
      </c>
      <c r="M548">
        <v>22.87</v>
      </c>
      <c r="N548" t="s">
        <v>67</v>
      </c>
      <c r="O548">
        <v>11.49</v>
      </c>
      <c r="P548" t="s">
        <v>67</v>
      </c>
      <c r="Q548">
        <v>7.67</v>
      </c>
      <c r="R548" t="s">
        <v>67</v>
      </c>
      <c r="S548">
        <v>5.88</v>
      </c>
      <c r="T548" t="s">
        <v>67</v>
      </c>
      <c r="U548">
        <v>1.2999999999999999E-2</v>
      </c>
      <c r="V548" t="s">
        <v>67</v>
      </c>
      <c r="W548">
        <v>5.0000000000000001E-3</v>
      </c>
      <c r="X548" t="s">
        <v>67</v>
      </c>
      <c r="Y548">
        <v>5.0000000000000001E-3</v>
      </c>
      <c r="Z548" t="s">
        <v>67</v>
      </c>
      <c r="AA548">
        <v>8.0000000000000002E-3</v>
      </c>
      <c r="AB548" t="s">
        <v>68</v>
      </c>
      <c r="AC548">
        <v>0.1</v>
      </c>
      <c r="AD548" t="s">
        <v>67</v>
      </c>
      <c r="AE548">
        <v>0.06</v>
      </c>
      <c r="AF548" t="s">
        <v>67</v>
      </c>
      <c r="AG548">
        <v>0.01</v>
      </c>
      <c r="AH548" t="s">
        <v>69</v>
      </c>
      <c r="AI548">
        <v>0.04</v>
      </c>
      <c r="AJ548" t="s">
        <v>68</v>
      </c>
      <c r="AL548" t="s">
        <v>64</v>
      </c>
      <c r="AN548" t="s">
        <v>64</v>
      </c>
      <c r="AO548">
        <v>2E-3</v>
      </c>
      <c r="AP548" t="s">
        <v>70</v>
      </c>
      <c r="AQ548">
        <v>5.0999999999999997E-2</v>
      </c>
      <c r="AR548" t="s">
        <v>67</v>
      </c>
      <c r="AS548">
        <v>1.29</v>
      </c>
      <c r="AT548" t="s">
        <v>67</v>
      </c>
      <c r="AU548">
        <v>0.27</v>
      </c>
      <c r="AV548" t="s">
        <v>67</v>
      </c>
      <c r="AW548">
        <v>2.1</v>
      </c>
      <c r="AX548" t="s">
        <v>67</v>
      </c>
      <c r="AY548">
        <v>0.76</v>
      </c>
      <c r="AZ548" t="s">
        <v>67</v>
      </c>
      <c r="BA548">
        <v>0.08</v>
      </c>
      <c r="BB548" t="s">
        <v>67</v>
      </c>
      <c r="BC548">
        <v>0.55000000000000004</v>
      </c>
      <c r="BD548" t="s">
        <v>67</v>
      </c>
      <c r="BE548">
        <v>0.88</v>
      </c>
      <c r="BF548" t="s">
        <v>67</v>
      </c>
    </row>
    <row r="549" spans="1:58" x14ac:dyDescent="0.25">
      <c r="A549" t="s">
        <v>58</v>
      </c>
      <c r="B549">
        <v>2</v>
      </c>
      <c r="C549" t="s">
        <v>75</v>
      </c>
      <c r="D549">
        <v>2013</v>
      </c>
      <c r="E549">
        <v>2013</v>
      </c>
      <c r="F549">
        <v>1</v>
      </c>
      <c r="G549" t="s">
        <v>60</v>
      </c>
      <c r="H549">
        <v>388.81</v>
      </c>
      <c r="I549">
        <v>17.920000000000002</v>
      </c>
      <c r="J549" t="s">
        <v>67</v>
      </c>
      <c r="K549">
        <v>7.3</v>
      </c>
      <c r="L549" t="s">
        <v>61</v>
      </c>
      <c r="M549">
        <v>24.57</v>
      </c>
      <c r="N549" t="s">
        <v>61</v>
      </c>
      <c r="O549">
        <v>12.56</v>
      </c>
      <c r="P549" t="s">
        <v>61</v>
      </c>
      <c r="Q549">
        <v>1.1100000000000001</v>
      </c>
      <c r="R549" t="s">
        <v>61</v>
      </c>
      <c r="S549">
        <v>6.46</v>
      </c>
      <c r="T549" t="s">
        <v>61</v>
      </c>
      <c r="U549">
        <v>7.0000000000000001E-3</v>
      </c>
      <c r="V549" t="s">
        <v>61</v>
      </c>
      <c r="W549">
        <v>6.0000000000000001E-3</v>
      </c>
      <c r="X549" t="s">
        <v>61</v>
      </c>
      <c r="Y549">
        <v>7.0000000000000001E-3</v>
      </c>
      <c r="Z549" t="s">
        <v>61</v>
      </c>
      <c r="AA549">
        <v>1E-3</v>
      </c>
      <c r="AB549" t="s">
        <v>62</v>
      </c>
      <c r="AC549">
        <v>0.05</v>
      </c>
      <c r="AD549" t="s">
        <v>61</v>
      </c>
      <c r="AE549">
        <v>0.06</v>
      </c>
      <c r="AF549" t="s">
        <v>61</v>
      </c>
      <c r="AG549">
        <v>0.02</v>
      </c>
      <c r="AH549" t="s">
        <v>63</v>
      </c>
      <c r="AI549">
        <v>0</v>
      </c>
      <c r="AJ549" t="s">
        <v>62</v>
      </c>
      <c r="AL549" t="s">
        <v>64</v>
      </c>
      <c r="AN549" t="s">
        <v>64</v>
      </c>
      <c r="AO549">
        <v>6.0000000000000001E-3</v>
      </c>
      <c r="AP549" t="s">
        <v>65</v>
      </c>
      <c r="AQ549">
        <v>3.5999999999999997E-2</v>
      </c>
      <c r="AR549" t="s">
        <v>61</v>
      </c>
      <c r="AS549">
        <v>1.35</v>
      </c>
      <c r="AT549" t="s">
        <v>61</v>
      </c>
      <c r="AU549">
        <v>0.28999999999999998</v>
      </c>
      <c r="AV549" t="s">
        <v>61</v>
      </c>
      <c r="AW549">
        <v>2.2400000000000002</v>
      </c>
      <c r="AX549" t="s">
        <v>61</v>
      </c>
      <c r="AY549">
        <v>0.84</v>
      </c>
      <c r="AZ549" t="s">
        <v>61</v>
      </c>
      <c r="BA549">
        <v>0.09</v>
      </c>
      <c r="BB549" t="s">
        <v>61</v>
      </c>
      <c r="BC549">
        <v>0.55000000000000004</v>
      </c>
      <c r="BD549" t="s">
        <v>61</v>
      </c>
      <c r="BE549">
        <v>0.71</v>
      </c>
      <c r="BF549" t="s">
        <v>61</v>
      </c>
    </row>
    <row r="550" spans="1:58" x14ac:dyDescent="0.25">
      <c r="A550" t="s">
        <v>58</v>
      </c>
      <c r="B550">
        <v>2</v>
      </c>
      <c r="C550" t="s">
        <v>75</v>
      </c>
      <c r="D550">
        <v>2013</v>
      </c>
      <c r="E550">
        <v>2013</v>
      </c>
      <c r="F550">
        <v>2</v>
      </c>
      <c r="G550" t="s">
        <v>66</v>
      </c>
      <c r="H550">
        <v>273.61</v>
      </c>
      <c r="I550">
        <v>11.39</v>
      </c>
      <c r="J550" t="s">
        <v>67</v>
      </c>
      <c r="K550">
        <v>7.35</v>
      </c>
      <c r="L550" t="s">
        <v>67</v>
      </c>
      <c r="M550">
        <v>24.99</v>
      </c>
      <c r="N550" t="s">
        <v>67</v>
      </c>
      <c r="O550">
        <v>12.84</v>
      </c>
      <c r="P550" t="s">
        <v>67</v>
      </c>
      <c r="Q550">
        <v>1.01</v>
      </c>
      <c r="R550" t="s">
        <v>67</v>
      </c>
      <c r="S550">
        <v>6.53</v>
      </c>
      <c r="T550" t="s">
        <v>67</v>
      </c>
      <c r="U550">
        <v>7.0000000000000001E-3</v>
      </c>
      <c r="V550" t="s">
        <v>67</v>
      </c>
      <c r="W550">
        <v>6.0000000000000001E-3</v>
      </c>
      <c r="X550" t="s">
        <v>67</v>
      </c>
      <c r="Y550">
        <v>6.0000000000000001E-3</v>
      </c>
      <c r="Z550" t="s">
        <v>67</v>
      </c>
      <c r="AA550">
        <v>1E-3</v>
      </c>
      <c r="AB550" t="s">
        <v>68</v>
      </c>
      <c r="AC550">
        <v>0.05</v>
      </c>
      <c r="AD550" t="s">
        <v>67</v>
      </c>
      <c r="AE550">
        <v>0.06</v>
      </c>
      <c r="AF550" t="s">
        <v>67</v>
      </c>
      <c r="AG550">
        <v>0.02</v>
      </c>
      <c r="AH550" t="s">
        <v>69</v>
      </c>
      <c r="AI550">
        <v>0</v>
      </c>
      <c r="AJ550" t="s">
        <v>68</v>
      </c>
      <c r="AL550" t="s">
        <v>64</v>
      </c>
      <c r="AN550" t="s">
        <v>64</v>
      </c>
      <c r="AO550">
        <v>6.0000000000000001E-3</v>
      </c>
      <c r="AP550" t="s">
        <v>70</v>
      </c>
      <c r="AQ550">
        <v>3.3000000000000002E-2</v>
      </c>
      <c r="AR550" t="s">
        <v>67</v>
      </c>
      <c r="AS550">
        <v>1.4</v>
      </c>
      <c r="AT550" t="s">
        <v>67</v>
      </c>
      <c r="AU550">
        <v>0.3</v>
      </c>
      <c r="AV550" t="s">
        <v>67</v>
      </c>
      <c r="AW550">
        <v>2.2799999999999998</v>
      </c>
      <c r="AX550" t="s">
        <v>67</v>
      </c>
      <c r="AY550">
        <v>0.85</v>
      </c>
      <c r="AZ550" t="s">
        <v>67</v>
      </c>
      <c r="BA550">
        <v>0.09</v>
      </c>
      <c r="BB550" t="s">
        <v>67</v>
      </c>
      <c r="BC550">
        <v>0.56000000000000005</v>
      </c>
      <c r="BD550" t="s">
        <v>67</v>
      </c>
      <c r="BE550">
        <v>0.75</v>
      </c>
      <c r="BF550" t="s">
        <v>67</v>
      </c>
    </row>
    <row r="551" spans="1:58" x14ac:dyDescent="0.25">
      <c r="A551" t="s">
        <v>58</v>
      </c>
      <c r="B551">
        <v>2</v>
      </c>
      <c r="C551" t="s">
        <v>75</v>
      </c>
      <c r="D551">
        <v>2013</v>
      </c>
      <c r="E551">
        <v>2013</v>
      </c>
      <c r="F551">
        <v>3</v>
      </c>
      <c r="G551" t="s">
        <v>66</v>
      </c>
      <c r="H551">
        <v>469.74</v>
      </c>
      <c r="I551">
        <v>21.65</v>
      </c>
      <c r="J551" t="s">
        <v>67</v>
      </c>
      <c r="K551">
        <v>7.32</v>
      </c>
      <c r="L551" t="s">
        <v>67</v>
      </c>
      <c r="M551">
        <v>23.85</v>
      </c>
      <c r="N551" t="s">
        <v>67</v>
      </c>
      <c r="O551">
        <v>12.24</v>
      </c>
      <c r="P551" t="s">
        <v>67</v>
      </c>
      <c r="Q551">
        <v>0.87</v>
      </c>
      <c r="R551" t="s">
        <v>67</v>
      </c>
      <c r="S551">
        <v>6.27</v>
      </c>
      <c r="T551" t="s">
        <v>67</v>
      </c>
      <c r="U551">
        <v>8.0000000000000002E-3</v>
      </c>
      <c r="V551" t="s">
        <v>67</v>
      </c>
      <c r="W551">
        <v>6.0000000000000001E-3</v>
      </c>
      <c r="X551" t="s">
        <v>67</v>
      </c>
      <c r="Y551">
        <v>6.0000000000000001E-3</v>
      </c>
      <c r="Z551" t="s">
        <v>67</v>
      </c>
      <c r="AA551">
        <v>2E-3</v>
      </c>
      <c r="AB551" t="s">
        <v>68</v>
      </c>
      <c r="AC551">
        <v>0.08</v>
      </c>
      <c r="AD551" t="s">
        <v>67</v>
      </c>
      <c r="AE551">
        <v>0.06</v>
      </c>
      <c r="AF551" t="s">
        <v>67</v>
      </c>
      <c r="AG551">
        <v>0.01</v>
      </c>
      <c r="AH551" t="s">
        <v>69</v>
      </c>
      <c r="AI551">
        <v>0.02</v>
      </c>
      <c r="AJ551" t="s">
        <v>68</v>
      </c>
      <c r="AL551" t="s">
        <v>64</v>
      </c>
      <c r="AN551" t="s">
        <v>64</v>
      </c>
      <c r="AO551">
        <v>4.0000000000000001E-3</v>
      </c>
      <c r="AP551" t="s">
        <v>70</v>
      </c>
      <c r="AQ551">
        <v>4.4999999999999998E-2</v>
      </c>
      <c r="AR551" t="s">
        <v>67</v>
      </c>
      <c r="AS551">
        <v>1.38</v>
      </c>
      <c r="AT551" t="s">
        <v>67</v>
      </c>
      <c r="AU551">
        <v>0.28999999999999998</v>
      </c>
      <c r="AV551" t="s">
        <v>67</v>
      </c>
      <c r="AW551">
        <v>2.2000000000000002</v>
      </c>
      <c r="AX551" t="s">
        <v>67</v>
      </c>
      <c r="AY551">
        <v>0.8</v>
      </c>
      <c r="AZ551" t="s">
        <v>67</v>
      </c>
      <c r="BA551">
        <v>0.08</v>
      </c>
      <c r="BB551" t="s">
        <v>67</v>
      </c>
      <c r="BC551">
        <v>0.54</v>
      </c>
      <c r="BD551" t="s">
        <v>67</v>
      </c>
      <c r="BE551">
        <v>0.71</v>
      </c>
      <c r="BF551" t="s">
        <v>67</v>
      </c>
    </row>
    <row r="552" spans="1:58" x14ac:dyDescent="0.25">
      <c r="A552" t="s">
        <v>58</v>
      </c>
      <c r="B552">
        <v>2</v>
      </c>
      <c r="C552" t="s">
        <v>75</v>
      </c>
      <c r="D552">
        <v>2013</v>
      </c>
      <c r="E552">
        <v>2013</v>
      </c>
      <c r="F552">
        <v>4</v>
      </c>
      <c r="G552" t="s">
        <v>66</v>
      </c>
      <c r="H552">
        <v>560.04999999999995</v>
      </c>
      <c r="I552">
        <v>24.98</v>
      </c>
      <c r="J552" t="s">
        <v>67</v>
      </c>
      <c r="K552">
        <v>7.3</v>
      </c>
      <c r="L552" t="s">
        <v>67</v>
      </c>
      <c r="M552">
        <v>22.69</v>
      </c>
      <c r="N552" t="s">
        <v>67</v>
      </c>
      <c r="O552">
        <v>11.68</v>
      </c>
      <c r="P552" t="s">
        <v>67</v>
      </c>
      <c r="Q552">
        <v>1.52</v>
      </c>
      <c r="R552" t="s">
        <v>67</v>
      </c>
      <c r="S552">
        <v>5.98</v>
      </c>
      <c r="T552" t="s">
        <v>67</v>
      </c>
      <c r="U552">
        <v>8.9999999999999993E-3</v>
      </c>
      <c r="V552" t="s">
        <v>67</v>
      </c>
      <c r="W552">
        <v>6.0000000000000001E-3</v>
      </c>
      <c r="X552" t="s">
        <v>67</v>
      </c>
      <c r="Y552">
        <v>5.0000000000000001E-3</v>
      </c>
      <c r="Z552" t="s">
        <v>67</v>
      </c>
      <c r="AA552">
        <v>3.0000000000000001E-3</v>
      </c>
      <c r="AB552" t="s">
        <v>68</v>
      </c>
      <c r="AC552">
        <v>0.11</v>
      </c>
      <c r="AD552" t="s">
        <v>67</v>
      </c>
      <c r="AE552">
        <v>0.09</v>
      </c>
      <c r="AF552" t="s">
        <v>67</v>
      </c>
      <c r="AG552">
        <v>0.02</v>
      </c>
      <c r="AH552" t="s">
        <v>69</v>
      </c>
      <c r="AI552">
        <v>0.02</v>
      </c>
      <c r="AJ552" t="s">
        <v>68</v>
      </c>
      <c r="AL552" t="s">
        <v>64</v>
      </c>
      <c r="AN552" t="s">
        <v>64</v>
      </c>
      <c r="AO552">
        <v>4.0000000000000001E-3</v>
      </c>
      <c r="AP552" t="s">
        <v>70</v>
      </c>
      <c r="AQ552">
        <v>6.2E-2</v>
      </c>
      <c r="AR552" t="s">
        <v>67</v>
      </c>
      <c r="AS552">
        <v>1.31</v>
      </c>
      <c r="AT552" t="s">
        <v>67</v>
      </c>
      <c r="AU552">
        <v>0.28000000000000003</v>
      </c>
      <c r="AV552" t="s">
        <v>67</v>
      </c>
      <c r="AW552">
        <v>2.11</v>
      </c>
      <c r="AX552" t="s">
        <v>67</v>
      </c>
      <c r="AY552">
        <v>0.76</v>
      </c>
      <c r="AZ552" t="s">
        <v>67</v>
      </c>
      <c r="BA552">
        <v>0.08</v>
      </c>
      <c r="BB552" t="s">
        <v>67</v>
      </c>
      <c r="BC552">
        <v>0.52</v>
      </c>
      <c r="BD552" t="s">
        <v>67</v>
      </c>
      <c r="BE552">
        <v>0.71</v>
      </c>
      <c r="BF552" t="s">
        <v>67</v>
      </c>
    </row>
    <row r="553" spans="1:58" x14ac:dyDescent="0.25">
      <c r="A553" t="s">
        <v>58</v>
      </c>
      <c r="B553">
        <v>2</v>
      </c>
      <c r="C553" t="s">
        <v>75</v>
      </c>
      <c r="D553">
        <v>2013</v>
      </c>
      <c r="E553">
        <v>2013</v>
      </c>
      <c r="F553">
        <v>5</v>
      </c>
      <c r="G553" t="s">
        <v>66</v>
      </c>
      <c r="H553">
        <v>285.52999999999997</v>
      </c>
      <c r="I553">
        <v>13.16</v>
      </c>
      <c r="J553" t="s">
        <v>67</v>
      </c>
      <c r="K553">
        <v>7.31</v>
      </c>
      <c r="L553" t="s">
        <v>67</v>
      </c>
      <c r="M553">
        <v>25.4</v>
      </c>
      <c r="N553" t="s">
        <v>67</v>
      </c>
      <c r="O553">
        <v>13.3</v>
      </c>
      <c r="P553" t="s">
        <v>67</v>
      </c>
      <c r="Q553">
        <v>1.27</v>
      </c>
      <c r="R553" t="s">
        <v>67</v>
      </c>
      <c r="S553">
        <v>6.56</v>
      </c>
      <c r="T553" t="s">
        <v>67</v>
      </c>
      <c r="U553">
        <v>0.01</v>
      </c>
      <c r="V553" t="s">
        <v>67</v>
      </c>
      <c r="W553">
        <v>7.0000000000000001E-3</v>
      </c>
      <c r="X553" t="s">
        <v>67</v>
      </c>
      <c r="Y553">
        <v>6.0000000000000001E-3</v>
      </c>
      <c r="Z553" t="s">
        <v>67</v>
      </c>
      <c r="AA553">
        <v>3.0000000000000001E-3</v>
      </c>
      <c r="AB553" t="s">
        <v>68</v>
      </c>
      <c r="AC553">
        <v>0.09</v>
      </c>
      <c r="AD553" t="s">
        <v>67</v>
      </c>
      <c r="AE553">
        <v>0.08</v>
      </c>
      <c r="AF553" t="s">
        <v>67</v>
      </c>
      <c r="AG553">
        <v>0.04</v>
      </c>
      <c r="AH553" t="s">
        <v>69</v>
      </c>
      <c r="AI553">
        <v>0.01</v>
      </c>
      <c r="AJ553" t="s">
        <v>68</v>
      </c>
      <c r="AL553" t="s">
        <v>64</v>
      </c>
      <c r="AN553" t="s">
        <v>64</v>
      </c>
      <c r="AO553">
        <v>8.0000000000000002E-3</v>
      </c>
      <c r="AP553" t="s">
        <v>70</v>
      </c>
      <c r="AQ553">
        <v>3.9E-2</v>
      </c>
      <c r="AR553" t="s">
        <v>67</v>
      </c>
      <c r="AS553">
        <v>1.47</v>
      </c>
      <c r="AT553" t="s">
        <v>67</v>
      </c>
      <c r="AU553">
        <v>0.33</v>
      </c>
      <c r="AV553" t="s">
        <v>67</v>
      </c>
      <c r="AW553">
        <v>2.36</v>
      </c>
      <c r="AX553" t="s">
        <v>67</v>
      </c>
      <c r="AY553">
        <v>0.84</v>
      </c>
      <c r="AZ553" t="s">
        <v>67</v>
      </c>
      <c r="BA553">
        <v>0.08</v>
      </c>
      <c r="BB553" t="s">
        <v>67</v>
      </c>
      <c r="BC553">
        <v>0.49</v>
      </c>
      <c r="BD553" t="s">
        <v>67</v>
      </c>
      <c r="BE553">
        <v>0.84</v>
      </c>
      <c r="BF553" t="s">
        <v>67</v>
      </c>
    </row>
    <row r="554" spans="1:58" x14ac:dyDescent="0.25">
      <c r="A554" t="s">
        <v>58</v>
      </c>
      <c r="B554">
        <v>2</v>
      </c>
      <c r="C554" t="s">
        <v>75</v>
      </c>
      <c r="D554">
        <v>2013</v>
      </c>
      <c r="E554">
        <v>2013</v>
      </c>
      <c r="F554">
        <v>6</v>
      </c>
      <c r="G554" t="s">
        <v>66</v>
      </c>
      <c r="H554">
        <v>140.13</v>
      </c>
      <c r="I554">
        <v>6.25</v>
      </c>
      <c r="J554" t="s">
        <v>67</v>
      </c>
      <c r="K554">
        <v>7.4</v>
      </c>
      <c r="L554" t="s">
        <v>67</v>
      </c>
      <c r="M554">
        <v>28.72</v>
      </c>
      <c r="N554" t="s">
        <v>67</v>
      </c>
      <c r="O554">
        <v>14.9</v>
      </c>
      <c r="P554" t="s">
        <v>67</v>
      </c>
      <c r="Q554">
        <v>1.88</v>
      </c>
      <c r="R554" t="s">
        <v>67</v>
      </c>
      <c r="S554">
        <v>7.26</v>
      </c>
      <c r="T554" t="s">
        <v>67</v>
      </c>
      <c r="U554">
        <v>0.01</v>
      </c>
      <c r="V554" t="s">
        <v>67</v>
      </c>
      <c r="W554">
        <v>8.0000000000000002E-3</v>
      </c>
      <c r="X554" t="s">
        <v>67</v>
      </c>
      <c r="Y554">
        <v>6.0000000000000001E-3</v>
      </c>
      <c r="Z554" t="s">
        <v>67</v>
      </c>
      <c r="AA554">
        <v>3.0000000000000001E-3</v>
      </c>
      <c r="AB554" t="s">
        <v>68</v>
      </c>
      <c r="AC554">
        <v>0.08</v>
      </c>
      <c r="AD554" t="s">
        <v>67</v>
      </c>
      <c r="AE554">
        <v>0.06</v>
      </c>
      <c r="AF554" t="s">
        <v>67</v>
      </c>
      <c r="AG554">
        <v>0.03</v>
      </c>
      <c r="AH554" t="s">
        <v>69</v>
      </c>
      <c r="AI554">
        <v>0.02</v>
      </c>
      <c r="AJ554" t="s">
        <v>68</v>
      </c>
      <c r="AL554" t="s">
        <v>64</v>
      </c>
      <c r="AN554" t="s">
        <v>64</v>
      </c>
      <c r="AO554">
        <v>8.0000000000000002E-3</v>
      </c>
      <c r="AP554" t="s">
        <v>70</v>
      </c>
      <c r="AQ554">
        <v>2.5000000000000001E-2</v>
      </c>
      <c r="AR554" t="s">
        <v>67</v>
      </c>
      <c r="AS554">
        <v>1.64</v>
      </c>
      <c r="AT554" t="s">
        <v>67</v>
      </c>
      <c r="AU554">
        <v>0.38</v>
      </c>
      <c r="AV554" t="s">
        <v>67</v>
      </c>
      <c r="AW554">
        <v>2.66</v>
      </c>
      <c r="AX554" t="s">
        <v>67</v>
      </c>
      <c r="AY554">
        <v>0.95</v>
      </c>
      <c r="AZ554" t="s">
        <v>67</v>
      </c>
      <c r="BA554">
        <v>0.09</v>
      </c>
      <c r="BB554" t="s">
        <v>67</v>
      </c>
      <c r="BC554">
        <v>0.51</v>
      </c>
      <c r="BD554" t="s">
        <v>67</v>
      </c>
      <c r="BE554">
        <v>0.75</v>
      </c>
      <c r="BF554" t="s">
        <v>67</v>
      </c>
    </row>
    <row r="555" spans="1:58" x14ac:dyDescent="0.25">
      <c r="A555" t="s">
        <v>58</v>
      </c>
      <c r="B555">
        <v>2</v>
      </c>
      <c r="C555" t="s">
        <v>75</v>
      </c>
      <c r="D555">
        <v>2013</v>
      </c>
      <c r="E555">
        <v>2013</v>
      </c>
      <c r="F555">
        <v>7</v>
      </c>
      <c r="G555" t="s">
        <v>66</v>
      </c>
      <c r="H555">
        <v>54.46</v>
      </c>
      <c r="I555">
        <v>2.5099999999999998</v>
      </c>
      <c r="J555" t="s">
        <v>67</v>
      </c>
      <c r="K555">
        <v>7.46</v>
      </c>
      <c r="L555" t="s">
        <v>67</v>
      </c>
      <c r="M555">
        <v>33.340000000000003</v>
      </c>
      <c r="N555" t="s">
        <v>67</v>
      </c>
      <c r="O555">
        <v>17.420000000000002</v>
      </c>
      <c r="P555" t="s">
        <v>67</v>
      </c>
      <c r="Q555">
        <v>2.19</v>
      </c>
      <c r="R555" t="s">
        <v>67</v>
      </c>
      <c r="S555">
        <v>8.24</v>
      </c>
      <c r="T555" t="s">
        <v>67</v>
      </c>
      <c r="U555">
        <v>1.2999999999999999E-2</v>
      </c>
      <c r="V555" t="s">
        <v>67</v>
      </c>
      <c r="W555">
        <v>8.0000000000000002E-3</v>
      </c>
      <c r="X555" t="s">
        <v>67</v>
      </c>
      <c r="Y555">
        <v>7.0000000000000001E-3</v>
      </c>
      <c r="Z555" t="s">
        <v>67</v>
      </c>
      <c r="AA555">
        <v>5.0000000000000001E-3</v>
      </c>
      <c r="AB555" t="s">
        <v>68</v>
      </c>
      <c r="AC555">
        <v>0.09</v>
      </c>
      <c r="AD555" t="s">
        <v>67</v>
      </c>
      <c r="AE555">
        <v>0.09</v>
      </c>
      <c r="AF555" t="s">
        <v>67</v>
      </c>
      <c r="AG555">
        <v>0.05</v>
      </c>
      <c r="AH555" t="s">
        <v>68</v>
      </c>
      <c r="AI555">
        <v>0.01</v>
      </c>
      <c r="AJ555" t="s">
        <v>68</v>
      </c>
      <c r="AL555" t="s">
        <v>64</v>
      </c>
      <c r="AN555" t="s">
        <v>64</v>
      </c>
      <c r="AO555">
        <v>1.2E-2</v>
      </c>
      <c r="AP555" t="s">
        <v>67</v>
      </c>
      <c r="AQ555">
        <v>2.1999999999999999E-2</v>
      </c>
      <c r="AR555" t="s">
        <v>67</v>
      </c>
      <c r="AS555">
        <v>1.94</v>
      </c>
      <c r="AT555" t="s">
        <v>67</v>
      </c>
      <c r="AU555">
        <v>0.47</v>
      </c>
      <c r="AV555" t="s">
        <v>67</v>
      </c>
      <c r="AW555">
        <v>3.06</v>
      </c>
      <c r="AX555" t="s">
        <v>67</v>
      </c>
      <c r="AY555">
        <v>1.1200000000000001</v>
      </c>
      <c r="AZ555" t="s">
        <v>67</v>
      </c>
      <c r="BA555">
        <v>0.1</v>
      </c>
      <c r="BB555" t="s">
        <v>67</v>
      </c>
      <c r="BC555">
        <v>0.55000000000000004</v>
      </c>
      <c r="BD555" t="s">
        <v>67</v>
      </c>
      <c r="BE555">
        <v>0.82</v>
      </c>
      <c r="BF555" t="s">
        <v>67</v>
      </c>
    </row>
    <row r="556" spans="1:58" x14ac:dyDescent="0.25">
      <c r="A556" t="s">
        <v>58</v>
      </c>
      <c r="B556">
        <v>2</v>
      </c>
      <c r="C556" t="s">
        <v>75</v>
      </c>
      <c r="D556">
        <v>2013</v>
      </c>
      <c r="E556">
        <v>2013</v>
      </c>
      <c r="F556">
        <v>8</v>
      </c>
      <c r="G556" t="s">
        <v>66</v>
      </c>
      <c r="H556">
        <v>34.28</v>
      </c>
      <c r="I556">
        <v>1.58</v>
      </c>
      <c r="J556" t="s">
        <v>67</v>
      </c>
      <c r="K556">
        <v>7.5</v>
      </c>
      <c r="L556" t="s">
        <v>67</v>
      </c>
      <c r="M556">
        <v>36.590000000000003</v>
      </c>
      <c r="N556" t="s">
        <v>67</v>
      </c>
      <c r="O556">
        <v>18.88</v>
      </c>
      <c r="P556" t="s">
        <v>67</v>
      </c>
      <c r="Q556">
        <v>3.02</v>
      </c>
      <c r="R556" t="s">
        <v>67</v>
      </c>
      <c r="S556">
        <v>8.67</v>
      </c>
      <c r="T556" t="s">
        <v>67</v>
      </c>
      <c r="U556">
        <v>1.4999999999999999E-2</v>
      </c>
      <c r="V556" t="s">
        <v>67</v>
      </c>
      <c r="W556">
        <v>0.01</v>
      </c>
      <c r="X556" t="s">
        <v>67</v>
      </c>
      <c r="Y556">
        <v>8.0000000000000002E-3</v>
      </c>
      <c r="Z556" t="s">
        <v>67</v>
      </c>
      <c r="AA556">
        <v>5.0000000000000001E-3</v>
      </c>
      <c r="AB556" t="s">
        <v>68</v>
      </c>
      <c r="AC556">
        <v>0.09</v>
      </c>
      <c r="AD556" t="s">
        <v>67</v>
      </c>
      <c r="AE556">
        <v>7.0000000000000007E-2</v>
      </c>
      <c r="AF556" t="s">
        <v>67</v>
      </c>
      <c r="AG556">
        <v>0.03</v>
      </c>
      <c r="AH556" t="s">
        <v>68</v>
      </c>
      <c r="AI556">
        <v>0.02</v>
      </c>
      <c r="AJ556" t="s">
        <v>68</v>
      </c>
      <c r="AL556" t="s">
        <v>64</v>
      </c>
      <c r="AN556" t="s">
        <v>64</v>
      </c>
      <c r="AO556">
        <v>1.4999999999999999E-2</v>
      </c>
      <c r="AP556" t="s">
        <v>67</v>
      </c>
      <c r="AQ556">
        <v>2.4E-2</v>
      </c>
      <c r="AR556" t="s">
        <v>67</v>
      </c>
      <c r="AS556">
        <v>2.11</v>
      </c>
      <c r="AT556" t="s">
        <v>67</v>
      </c>
      <c r="AU556">
        <v>0.52</v>
      </c>
      <c r="AV556" t="s">
        <v>67</v>
      </c>
      <c r="AW556">
        <v>3.35</v>
      </c>
      <c r="AX556" t="s">
        <v>67</v>
      </c>
      <c r="AY556">
        <v>1.22</v>
      </c>
      <c r="AZ556" t="s">
        <v>67</v>
      </c>
      <c r="BA556">
        <v>0.11</v>
      </c>
      <c r="BB556" t="s">
        <v>67</v>
      </c>
      <c r="BC556">
        <v>0.6</v>
      </c>
      <c r="BD556" t="s">
        <v>67</v>
      </c>
      <c r="BE556">
        <v>0.84</v>
      </c>
      <c r="BF556" t="s">
        <v>67</v>
      </c>
    </row>
    <row r="557" spans="1:58" x14ac:dyDescent="0.25">
      <c r="A557" t="s">
        <v>58</v>
      </c>
      <c r="B557">
        <v>2</v>
      </c>
      <c r="C557" t="s">
        <v>75</v>
      </c>
      <c r="D557">
        <v>2013</v>
      </c>
      <c r="E557">
        <v>2013</v>
      </c>
      <c r="F557">
        <v>9</v>
      </c>
      <c r="G557" t="s">
        <v>60</v>
      </c>
      <c r="H557">
        <v>122.86</v>
      </c>
      <c r="I557">
        <v>5.48</v>
      </c>
      <c r="J557" t="s">
        <v>67</v>
      </c>
      <c r="K557">
        <v>7.41</v>
      </c>
      <c r="L557" t="s">
        <v>61</v>
      </c>
      <c r="M557">
        <v>33.19</v>
      </c>
      <c r="N557" t="s">
        <v>61</v>
      </c>
      <c r="O557">
        <v>16.73</v>
      </c>
      <c r="P557" t="s">
        <v>61</v>
      </c>
      <c r="Q557">
        <v>4.18</v>
      </c>
      <c r="R557" t="s">
        <v>61</v>
      </c>
      <c r="S557">
        <v>7.75</v>
      </c>
      <c r="T557" t="s">
        <v>61</v>
      </c>
      <c r="U557">
        <v>1.7000000000000001E-2</v>
      </c>
      <c r="V557" t="s">
        <v>61</v>
      </c>
      <c r="W557">
        <v>8.9999999999999993E-3</v>
      </c>
      <c r="X557" t="s">
        <v>61</v>
      </c>
      <c r="Y557">
        <v>8.0000000000000002E-3</v>
      </c>
      <c r="Z557" t="s">
        <v>61</v>
      </c>
      <c r="AA557">
        <v>8.0000000000000002E-3</v>
      </c>
      <c r="AB557" t="s">
        <v>62</v>
      </c>
      <c r="AC557">
        <v>0.17</v>
      </c>
      <c r="AD557" t="s">
        <v>61</v>
      </c>
      <c r="AE557">
        <v>0.14000000000000001</v>
      </c>
      <c r="AF557" t="s">
        <v>61</v>
      </c>
      <c r="AG557">
        <v>0.05</v>
      </c>
      <c r="AH557" t="s">
        <v>63</v>
      </c>
      <c r="AI557">
        <v>0.03</v>
      </c>
      <c r="AJ557" t="s">
        <v>62</v>
      </c>
      <c r="AL557" t="s">
        <v>64</v>
      </c>
      <c r="AN557" t="s">
        <v>64</v>
      </c>
      <c r="AO557">
        <v>0.01</v>
      </c>
      <c r="AP557" t="s">
        <v>65</v>
      </c>
      <c r="AQ557">
        <v>7.5999999999999998E-2</v>
      </c>
      <c r="AR557" t="s">
        <v>61</v>
      </c>
      <c r="AS557">
        <v>1.96</v>
      </c>
      <c r="AT557" t="s">
        <v>61</v>
      </c>
      <c r="AU557">
        <v>0.47</v>
      </c>
      <c r="AV557" t="s">
        <v>61</v>
      </c>
      <c r="AW557">
        <v>3.18</v>
      </c>
      <c r="AX557" t="s">
        <v>61</v>
      </c>
      <c r="AY557">
        <v>1.1200000000000001</v>
      </c>
      <c r="AZ557" t="s">
        <v>61</v>
      </c>
      <c r="BA557">
        <v>0.1</v>
      </c>
      <c r="BB557" t="s">
        <v>61</v>
      </c>
      <c r="BC557">
        <v>0.61</v>
      </c>
      <c r="BD557" t="s">
        <v>61</v>
      </c>
      <c r="BE557">
        <v>1.34</v>
      </c>
      <c r="BF557" t="s">
        <v>61</v>
      </c>
    </row>
    <row r="558" spans="1:58" x14ac:dyDescent="0.25">
      <c r="A558" t="s">
        <v>58</v>
      </c>
      <c r="B558">
        <v>2</v>
      </c>
      <c r="C558" t="s">
        <v>75</v>
      </c>
      <c r="D558">
        <v>2014</v>
      </c>
      <c r="E558">
        <v>2013</v>
      </c>
      <c r="F558">
        <v>10</v>
      </c>
      <c r="G558" t="s">
        <v>66</v>
      </c>
      <c r="H558">
        <v>136.69</v>
      </c>
      <c r="I558">
        <v>6.3</v>
      </c>
      <c r="J558" t="s">
        <v>67</v>
      </c>
      <c r="K558">
        <v>7.4</v>
      </c>
      <c r="L558" t="s">
        <v>67</v>
      </c>
      <c r="M558">
        <v>29.45</v>
      </c>
      <c r="N558" t="s">
        <v>67</v>
      </c>
      <c r="O558">
        <v>14.77</v>
      </c>
      <c r="P558" t="s">
        <v>67</v>
      </c>
      <c r="Q558">
        <v>1.42</v>
      </c>
      <c r="R558" t="s">
        <v>67</v>
      </c>
      <c r="S558">
        <v>7.35</v>
      </c>
      <c r="T558" t="s">
        <v>67</v>
      </c>
      <c r="U558">
        <v>1.2E-2</v>
      </c>
      <c r="V558" t="s">
        <v>67</v>
      </c>
      <c r="W558">
        <v>8.9999999999999993E-3</v>
      </c>
      <c r="X558" t="s">
        <v>67</v>
      </c>
      <c r="Y558">
        <v>8.0000000000000002E-3</v>
      </c>
      <c r="Z558" t="s">
        <v>67</v>
      </c>
      <c r="AA558">
        <v>3.0000000000000001E-3</v>
      </c>
      <c r="AB558" t="s">
        <v>68</v>
      </c>
      <c r="AC558">
        <v>0.1</v>
      </c>
      <c r="AD558" t="s">
        <v>67</v>
      </c>
      <c r="AE558">
        <v>0.08</v>
      </c>
      <c r="AF558" t="s">
        <v>67</v>
      </c>
      <c r="AG558">
        <v>0.02</v>
      </c>
      <c r="AH558" t="s">
        <v>69</v>
      </c>
      <c r="AI558">
        <v>0.02</v>
      </c>
      <c r="AJ558" t="s">
        <v>68</v>
      </c>
      <c r="AL558" t="s">
        <v>64</v>
      </c>
      <c r="AN558" t="s">
        <v>64</v>
      </c>
      <c r="AO558">
        <v>7.0000000000000001E-3</v>
      </c>
      <c r="AP558" t="s">
        <v>70</v>
      </c>
      <c r="AQ558">
        <v>5.1999999999999998E-2</v>
      </c>
      <c r="AR558" t="s">
        <v>67</v>
      </c>
      <c r="AS558">
        <v>1.66</v>
      </c>
      <c r="AT558" t="s">
        <v>67</v>
      </c>
      <c r="AU558">
        <v>0.39</v>
      </c>
      <c r="AV558" t="s">
        <v>67</v>
      </c>
      <c r="AW558">
        <v>2.8</v>
      </c>
      <c r="AX558" t="s">
        <v>67</v>
      </c>
      <c r="AY558">
        <v>1.01</v>
      </c>
      <c r="AZ558" t="s">
        <v>67</v>
      </c>
      <c r="BA558">
        <v>0.11</v>
      </c>
      <c r="BB558" t="s">
        <v>67</v>
      </c>
      <c r="BC558">
        <v>0.64</v>
      </c>
      <c r="BD558" t="s">
        <v>67</v>
      </c>
      <c r="BE558">
        <v>0.88</v>
      </c>
      <c r="BF558" t="s">
        <v>67</v>
      </c>
    </row>
    <row r="559" spans="1:58" x14ac:dyDescent="0.25">
      <c r="A559" t="s">
        <v>58</v>
      </c>
      <c r="B559">
        <v>2</v>
      </c>
      <c r="C559" t="s">
        <v>75</v>
      </c>
      <c r="D559">
        <v>2014</v>
      </c>
      <c r="E559">
        <v>2013</v>
      </c>
      <c r="F559">
        <v>11</v>
      </c>
      <c r="G559" t="s">
        <v>66</v>
      </c>
      <c r="H559">
        <v>273.08</v>
      </c>
      <c r="I559">
        <v>12.18</v>
      </c>
      <c r="J559" t="s">
        <v>67</v>
      </c>
      <c r="K559">
        <v>7.33</v>
      </c>
      <c r="L559" t="s">
        <v>67</v>
      </c>
      <c r="M559">
        <v>26.79</v>
      </c>
      <c r="N559" t="s">
        <v>67</v>
      </c>
      <c r="O559">
        <v>13.55</v>
      </c>
      <c r="P559" t="s">
        <v>67</v>
      </c>
      <c r="Q559">
        <v>1.98</v>
      </c>
      <c r="R559" t="s">
        <v>67</v>
      </c>
      <c r="S559">
        <v>6.68</v>
      </c>
      <c r="T559" t="s">
        <v>67</v>
      </c>
      <c r="U559">
        <v>1.4999999999999999E-2</v>
      </c>
      <c r="V559" t="s">
        <v>67</v>
      </c>
      <c r="W559">
        <v>7.0000000000000001E-3</v>
      </c>
      <c r="X559" t="s">
        <v>67</v>
      </c>
      <c r="Y559">
        <v>5.0000000000000001E-3</v>
      </c>
      <c r="Z559" t="s">
        <v>67</v>
      </c>
      <c r="AA559">
        <v>7.0000000000000001E-3</v>
      </c>
      <c r="AB559" t="s">
        <v>68</v>
      </c>
      <c r="AC559">
        <v>0.14000000000000001</v>
      </c>
      <c r="AD559" t="s">
        <v>67</v>
      </c>
      <c r="AE559">
        <v>0.1</v>
      </c>
      <c r="AF559" t="s">
        <v>67</v>
      </c>
      <c r="AG559">
        <v>0.03</v>
      </c>
      <c r="AH559" t="s">
        <v>69</v>
      </c>
      <c r="AI559">
        <v>0.05</v>
      </c>
      <c r="AJ559" t="s">
        <v>68</v>
      </c>
      <c r="AL559" t="s">
        <v>64</v>
      </c>
      <c r="AN559" t="s">
        <v>64</v>
      </c>
      <c r="AO559">
        <v>4.0000000000000001E-3</v>
      </c>
      <c r="AP559" t="s">
        <v>70</v>
      </c>
      <c r="AQ559">
        <v>6.0999999999999999E-2</v>
      </c>
      <c r="AR559" t="s">
        <v>67</v>
      </c>
      <c r="AS559">
        <v>1.57</v>
      </c>
      <c r="AT559" t="s">
        <v>67</v>
      </c>
      <c r="AU559">
        <v>0.35</v>
      </c>
      <c r="AV559" t="s">
        <v>67</v>
      </c>
      <c r="AW559">
        <v>2.52</v>
      </c>
      <c r="AX559" t="s">
        <v>67</v>
      </c>
      <c r="AY559">
        <v>0.9</v>
      </c>
      <c r="AZ559" t="s">
        <v>67</v>
      </c>
      <c r="BA559">
        <v>0.09</v>
      </c>
      <c r="BB559" t="s">
        <v>67</v>
      </c>
      <c r="BC559">
        <v>0.7</v>
      </c>
      <c r="BD559" t="s">
        <v>67</v>
      </c>
      <c r="BE559">
        <v>1.08</v>
      </c>
      <c r="BF559" t="s">
        <v>67</v>
      </c>
    </row>
    <row r="560" spans="1:58" x14ac:dyDescent="0.25">
      <c r="A560" t="s">
        <v>58</v>
      </c>
      <c r="B560">
        <v>2</v>
      </c>
      <c r="C560" t="s">
        <v>75</v>
      </c>
      <c r="D560">
        <v>2014</v>
      </c>
      <c r="E560">
        <v>2013</v>
      </c>
      <c r="F560">
        <v>12</v>
      </c>
      <c r="G560" t="s">
        <v>60</v>
      </c>
      <c r="H560">
        <v>237.36</v>
      </c>
      <c r="I560">
        <v>10.94</v>
      </c>
      <c r="J560" t="s">
        <v>67</v>
      </c>
      <c r="K560">
        <v>7.34</v>
      </c>
      <c r="L560" t="s">
        <v>67</v>
      </c>
      <c r="M560">
        <v>26.97</v>
      </c>
      <c r="N560" t="s">
        <v>67</v>
      </c>
      <c r="O560">
        <v>13.74</v>
      </c>
      <c r="P560" t="s">
        <v>67</v>
      </c>
      <c r="Q560">
        <v>1.46</v>
      </c>
      <c r="R560" t="s">
        <v>67</v>
      </c>
      <c r="S560">
        <v>6.84</v>
      </c>
      <c r="T560" t="s">
        <v>67</v>
      </c>
      <c r="U560">
        <v>0.01</v>
      </c>
      <c r="V560" t="s">
        <v>67</v>
      </c>
      <c r="W560">
        <v>7.0000000000000001E-3</v>
      </c>
      <c r="X560" t="s">
        <v>67</v>
      </c>
      <c r="Y560">
        <v>5.0000000000000001E-3</v>
      </c>
      <c r="Z560" t="s">
        <v>67</v>
      </c>
      <c r="AA560">
        <v>3.0000000000000001E-3</v>
      </c>
      <c r="AB560" t="s">
        <v>68</v>
      </c>
      <c r="AC560">
        <v>0.13</v>
      </c>
      <c r="AD560" t="s">
        <v>67</v>
      </c>
      <c r="AE560">
        <v>0.1</v>
      </c>
      <c r="AF560" t="s">
        <v>67</v>
      </c>
      <c r="AG560">
        <v>0.03</v>
      </c>
      <c r="AH560" t="s">
        <v>69</v>
      </c>
      <c r="AI560">
        <v>0.03</v>
      </c>
      <c r="AJ560" t="s">
        <v>68</v>
      </c>
      <c r="AL560" t="s">
        <v>64</v>
      </c>
      <c r="AN560" t="s">
        <v>64</v>
      </c>
      <c r="AO560">
        <v>4.0000000000000001E-3</v>
      </c>
      <c r="AP560" t="s">
        <v>70</v>
      </c>
      <c r="AQ560">
        <v>6.2E-2</v>
      </c>
      <c r="AR560" t="s">
        <v>67</v>
      </c>
      <c r="AS560">
        <v>1.58</v>
      </c>
      <c r="AT560" t="s">
        <v>67</v>
      </c>
      <c r="AU560">
        <v>0.33</v>
      </c>
      <c r="AV560" t="s">
        <v>67</v>
      </c>
      <c r="AW560">
        <v>2.5099999999999998</v>
      </c>
      <c r="AX560" t="s">
        <v>67</v>
      </c>
      <c r="AY560">
        <v>0.91</v>
      </c>
      <c r="AZ560" t="s">
        <v>67</v>
      </c>
      <c r="BA560">
        <v>0.09</v>
      </c>
      <c r="BB560" t="s">
        <v>67</v>
      </c>
      <c r="BC560">
        <v>0.64</v>
      </c>
      <c r="BD560" t="s">
        <v>67</v>
      </c>
      <c r="BE560">
        <v>0.91</v>
      </c>
      <c r="BF560" t="s">
        <v>67</v>
      </c>
    </row>
    <row r="561" spans="1:58" x14ac:dyDescent="0.25">
      <c r="A561" t="s">
        <v>58</v>
      </c>
      <c r="B561">
        <v>2</v>
      </c>
      <c r="C561" t="s">
        <v>75</v>
      </c>
      <c r="D561">
        <v>2014</v>
      </c>
      <c r="E561">
        <v>2014</v>
      </c>
      <c r="F561">
        <v>1</v>
      </c>
      <c r="G561" t="s">
        <v>66</v>
      </c>
      <c r="H561">
        <v>386.2</v>
      </c>
      <c r="I561">
        <v>17.8</v>
      </c>
      <c r="J561" t="s">
        <v>67</v>
      </c>
      <c r="K561">
        <v>7.3</v>
      </c>
      <c r="L561" t="s">
        <v>67</v>
      </c>
      <c r="M561">
        <v>25.91</v>
      </c>
      <c r="N561" t="s">
        <v>67</v>
      </c>
      <c r="O561">
        <v>13.03</v>
      </c>
      <c r="P561" t="s">
        <v>67</v>
      </c>
      <c r="Q561">
        <v>1.46</v>
      </c>
      <c r="R561" t="s">
        <v>67</v>
      </c>
      <c r="S561">
        <v>6.63</v>
      </c>
      <c r="T561" t="s">
        <v>67</v>
      </c>
      <c r="U561">
        <v>0.01</v>
      </c>
      <c r="V561" t="s">
        <v>67</v>
      </c>
      <c r="W561">
        <v>6.0000000000000001E-3</v>
      </c>
      <c r="X561" t="s">
        <v>67</v>
      </c>
      <c r="Y561">
        <v>5.0000000000000001E-3</v>
      </c>
      <c r="Z561" t="s">
        <v>67</v>
      </c>
      <c r="AA561">
        <v>3.0000000000000001E-3</v>
      </c>
      <c r="AB561" t="s">
        <v>68</v>
      </c>
      <c r="AC561">
        <v>0.12</v>
      </c>
      <c r="AD561" t="s">
        <v>67</v>
      </c>
      <c r="AE561">
        <v>0.11</v>
      </c>
      <c r="AF561" t="s">
        <v>67</v>
      </c>
      <c r="AG561">
        <v>0.04</v>
      </c>
      <c r="AH561" t="s">
        <v>69</v>
      </c>
      <c r="AI561">
        <v>0.01</v>
      </c>
      <c r="AJ561" t="s">
        <v>68</v>
      </c>
      <c r="AL561" t="s">
        <v>64</v>
      </c>
      <c r="AN561" t="s">
        <v>64</v>
      </c>
      <c r="AO561">
        <v>3.0000000000000001E-3</v>
      </c>
      <c r="AP561" t="s">
        <v>70</v>
      </c>
      <c r="AQ561">
        <v>6.9000000000000006E-2</v>
      </c>
      <c r="AR561" t="s">
        <v>67</v>
      </c>
      <c r="AS561">
        <v>1.47</v>
      </c>
      <c r="AT561" t="s">
        <v>67</v>
      </c>
      <c r="AU561">
        <v>0.31</v>
      </c>
      <c r="AV561" t="s">
        <v>67</v>
      </c>
      <c r="AW561">
        <v>2.4</v>
      </c>
      <c r="AX561" t="s">
        <v>67</v>
      </c>
      <c r="AY561">
        <v>0.87</v>
      </c>
      <c r="AZ561" t="s">
        <v>67</v>
      </c>
      <c r="BA561">
        <v>0.08</v>
      </c>
      <c r="BB561" t="s">
        <v>67</v>
      </c>
      <c r="BC561">
        <v>0.63</v>
      </c>
      <c r="BD561" t="s">
        <v>67</v>
      </c>
      <c r="BE561">
        <v>0.89</v>
      </c>
      <c r="BF561" t="s">
        <v>67</v>
      </c>
    </row>
    <row r="562" spans="1:58" x14ac:dyDescent="0.25">
      <c r="A562" t="s">
        <v>58</v>
      </c>
      <c r="B562">
        <v>2</v>
      </c>
      <c r="C562" t="s">
        <v>75</v>
      </c>
      <c r="D562">
        <v>2014</v>
      </c>
      <c r="E562">
        <v>2014</v>
      </c>
      <c r="F562">
        <v>2</v>
      </c>
      <c r="G562" t="s">
        <v>60</v>
      </c>
      <c r="H562">
        <v>1166</v>
      </c>
      <c r="I562">
        <v>48.54</v>
      </c>
      <c r="J562" t="s">
        <v>67</v>
      </c>
      <c r="K562">
        <v>7.21</v>
      </c>
      <c r="L562" t="s">
        <v>67</v>
      </c>
      <c r="M562">
        <v>20.83</v>
      </c>
      <c r="N562" t="s">
        <v>67</v>
      </c>
      <c r="O562">
        <v>10.39</v>
      </c>
      <c r="P562" t="s">
        <v>67</v>
      </c>
      <c r="Q562">
        <v>17.29</v>
      </c>
      <c r="R562" t="s">
        <v>67</v>
      </c>
      <c r="S562">
        <v>5.37</v>
      </c>
      <c r="T562" t="s">
        <v>67</v>
      </c>
      <c r="U562">
        <v>0.03</v>
      </c>
      <c r="V562" t="s">
        <v>67</v>
      </c>
      <c r="W562">
        <v>6.0000000000000001E-3</v>
      </c>
      <c r="X562" t="s">
        <v>67</v>
      </c>
      <c r="Y562">
        <v>4.0000000000000001E-3</v>
      </c>
      <c r="Z562" t="s">
        <v>67</v>
      </c>
      <c r="AA562">
        <v>2.4E-2</v>
      </c>
      <c r="AB562" t="s">
        <v>68</v>
      </c>
      <c r="AC562">
        <v>0.17</v>
      </c>
      <c r="AD562" t="s">
        <v>67</v>
      </c>
      <c r="AE562">
        <v>0.06</v>
      </c>
      <c r="AF562" t="s">
        <v>67</v>
      </c>
      <c r="AG562">
        <v>0</v>
      </c>
      <c r="AH562" t="s">
        <v>69</v>
      </c>
      <c r="AI562">
        <v>0.11</v>
      </c>
      <c r="AJ562" t="s">
        <v>68</v>
      </c>
      <c r="AL562" t="s">
        <v>64</v>
      </c>
      <c r="AN562" t="s">
        <v>64</v>
      </c>
      <c r="AO562">
        <v>6.0000000000000001E-3</v>
      </c>
      <c r="AP562" t="s">
        <v>70</v>
      </c>
      <c r="AQ562">
        <v>5.0999999999999997E-2</v>
      </c>
      <c r="AR562" t="s">
        <v>67</v>
      </c>
      <c r="AS562">
        <v>1.18</v>
      </c>
      <c r="AT562" t="s">
        <v>67</v>
      </c>
      <c r="AU562">
        <v>0.25</v>
      </c>
      <c r="AV562" t="s">
        <v>67</v>
      </c>
      <c r="AW562">
        <v>1.92</v>
      </c>
      <c r="AX562" t="s">
        <v>67</v>
      </c>
      <c r="AY562">
        <v>0.67</v>
      </c>
      <c r="AZ562" t="s">
        <v>67</v>
      </c>
      <c r="BA562">
        <v>0.08</v>
      </c>
      <c r="BB562" t="s">
        <v>67</v>
      </c>
      <c r="BC562">
        <v>0.59</v>
      </c>
      <c r="BD562" t="s">
        <v>67</v>
      </c>
      <c r="BE562">
        <v>0.92</v>
      </c>
      <c r="BF562" t="s">
        <v>67</v>
      </c>
    </row>
    <row r="563" spans="1:58" x14ac:dyDescent="0.25">
      <c r="A563" t="s">
        <v>58</v>
      </c>
      <c r="B563">
        <v>2</v>
      </c>
      <c r="C563" t="s">
        <v>75</v>
      </c>
      <c r="D563">
        <v>2014</v>
      </c>
      <c r="E563">
        <v>2014</v>
      </c>
      <c r="F563">
        <v>3</v>
      </c>
      <c r="G563" t="s">
        <v>60</v>
      </c>
      <c r="H563">
        <v>923.64</v>
      </c>
      <c r="I563">
        <v>42.57</v>
      </c>
      <c r="J563" t="s">
        <v>67</v>
      </c>
      <c r="K563">
        <v>7.3</v>
      </c>
      <c r="L563" t="s">
        <v>67</v>
      </c>
      <c r="M563">
        <v>21.38</v>
      </c>
      <c r="N563" t="s">
        <v>67</v>
      </c>
      <c r="O563">
        <v>10.89</v>
      </c>
      <c r="P563" t="s">
        <v>67</v>
      </c>
      <c r="Q563">
        <v>2.17</v>
      </c>
      <c r="R563" t="s">
        <v>67</v>
      </c>
      <c r="S563">
        <v>5.57</v>
      </c>
      <c r="T563" t="s">
        <v>67</v>
      </c>
      <c r="U563">
        <v>8.9999999999999993E-3</v>
      </c>
      <c r="V563" t="s">
        <v>67</v>
      </c>
      <c r="W563">
        <v>5.0000000000000001E-3</v>
      </c>
      <c r="X563" t="s">
        <v>67</v>
      </c>
      <c r="Y563">
        <v>3.0000000000000001E-3</v>
      </c>
      <c r="Z563" t="s">
        <v>67</v>
      </c>
      <c r="AA563">
        <v>3.0000000000000001E-3</v>
      </c>
      <c r="AB563" t="s">
        <v>68</v>
      </c>
      <c r="AC563">
        <v>0.08</v>
      </c>
      <c r="AD563" t="s">
        <v>67</v>
      </c>
      <c r="AE563">
        <v>0.06</v>
      </c>
      <c r="AF563" t="s">
        <v>67</v>
      </c>
      <c r="AG563">
        <v>0.02</v>
      </c>
      <c r="AH563" t="s">
        <v>69</v>
      </c>
      <c r="AI563">
        <v>0.02</v>
      </c>
      <c r="AJ563" t="s">
        <v>68</v>
      </c>
      <c r="AL563" t="s">
        <v>64</v>
      </c>
      <c r="AN563" t="s">
        <v>64</v>
      </c>
      <c r="AO563">
        <v>3.0000000000000001E-3</v>
      </c>
      <c r="AP563" t="s">
        <v>70</v>
      </c>
      <c r="AQ563">
        <v>3.6999999999999998E-2</v>
      </c>
      <c r="AR563" t="s">
        <v>67</v>
      </c>
      <c r="AS563">
        <v>1.25</v>
      </c>
      <c r="AT563" t="s">
        <v>67</v>
      </c>
      <c r="AU563">
        <v>0.26</v>
      </c>
      <c r="AV563" t="s">
        <v>67</v>
      </c>
      <c r="AW563">
        <v>1.98</v>
      </c>
      <c r="AX563" t="s">
        <v>67</v>
      </c>
      <c r="AY563">
        <v>0.71</v>
      </c>
      <c r="AZ563" t="s">
        <v>67</v>
      </c>
      <c r="BA563">
        <v>0.08</v>
      </c>
      <c r="BB563" t="s">
        <v>67</v>
      </c>
      <c r="BC563">
        <v>0.56000000000000005</v>
      </c>
      <c r="BD563" t="s">
        <v>67</v>
      </c>
      <c r="BE563">
        <v>0.81</v>
      </c>
      <c r="BF563" t="s">
        <v>67</v>
      </c>
    </row>
    <row r="564" spans="1:58" x14ac:dyDescent="0.25">
      <c r="A564" t="s">
        <v>58</v>
      </c>
      <c r="B564">
        <v>2</v>
      </c>
      <c r="C564" t="s">
        <v>75</v>
      </c>
      <c r="D564">
        <v>2014</v>
      </c>
      <c r="E564">
        <v>2014</v>
      </c>
      <c r="F564">
        <v>4</v>
      </c>
      <c r="G564" t="s">
        <v>66</v>
      </c>
      <c r="H564">
        <v>522.39</v>
      </c>
      <c r="I564">
        <v>23.3</v>
      </c>
      <c r="J564" t="s">
        <v>67</v>
      </c>
      <c r="K564">
        <v>7.3</v>
      </c>
      <c r="L564" t="s">
        <v>67</v>
      </c>
      <c r="M564">
        <v>23.93</v>
      </c>
      <c r="N564" t="s">
        <v>67</v>
      </c>
      <c r="O564">
        <v>12.24</v>
      </c>
      <c r="P564" t="s">
        <v>67</v>
      </c>
      <c r="Q564">
        <v>1.43</v>
      </c>
      <c r="R564" t="s">
        <v>67</v>
      </c>
      <c r="S564">
        <v>6.13</v>
      </c>
      <c r="T564" t="s">
        <v>67</v>
      </c>
      <c r="U564">
        <v>8.9999999999999993E-3</v>
      </c>
      <c r="V564" t="s">
        <v>67</v>
      </c>
      <c r="W564">
        <v>6.0000000000000001E-3</v>
      </c>
      <c r="X564" t="s">
        <v>67</v>
      </c>
      <c r="Y564">
        <v>4.0000000000000001E-3</v>
      </c>
      <c r="Z564" t="s">
        <v>67</v>
      </c>
      <c r="AA564">
        <v>2E-3</v>
      </c>
      <c r="AB564" t="s">
        <v>68</v>
      </c>
      <c r="AC564">
        <v>0.06</v>
      </c>
      <c r="AD564" t="s">
        <v>67</v>
      </c>
      <c r="AE564">
        <v>0.05</v>
      </c>
      <c r="AF564" t="s">
        <v>67</v>
      </c>
      <c r="AG564">
        <v>0.02</v>
      </c>
      <c r="AH564" t="s">
        <v>69</v>
      </c>
      <c r="AI564">
        <v>0.01</v>
      </c>
      <c r="AJ564" t="s">
        <v>68</v>
      </c>
      <c r="AL564" t="s">
        <v>64</v>
      </c>
      <c r="AN564" t="s">
        <v>64</v>
      </c>
      <c r="AO564">
        <v>4.0000000000000001E-3</v>
      </c>
      <c r="AP564" t="s">
        <v>70</v>
      </c>
      <c r="AQ564">
        <v>2.3E-2</v>
      </c>
      <c r="AR564" t="s">
        <v>67</v>
      </c>
      <c r="AS564">
        <v>1.39</v>
      </c>
      <c r="AT564" t="s">
        <v>67</v>
      </c>
      <c r="AU564">
        <v>0.28999999999999998</v>
      </c>
      <c r="AV564" t="s">
        <v>67</v>
      </c>
      <c r="AW564">
        <v>2.23</v>
      </c>
      <c r="AX564" t="s">
        <v>67</v>
      </c>
      <c r="AY564">
        <v>0.81</v>
      </c>
      <c r="AZ564" t="s">
        <v>67</v>
      </c>
      <c r="BA564">
        <v>0.08</v>
      </c>
      <c r="BB564" t="s">
        <v>67</v>
      </c>
      <c r="BC564">
        <v>0.54</v>
      </c>
      <c r="BD564" t="s">
        <v>67</v>
      </c>
      <c r="BE564">
        <v>0.75</v>
      </c>
      <c r="BF564" t="s">
        <v>67</v>
      </c>
    </row>
    <row r="565" spans="1:58" x14ac:dyDescent="0.25">
      <c r="A565" t="s">
        <v>58</v>
      </c>
      <c r="B565">
        <v>2</v>
      </c>
      <c r="C565" t="s">
        <v>75</v>
      </c>
      <c r="D565">
        <v>2014</v>
      </c>
      <c r="E565">
        <v>2014</v>
      </c>
      <c r="F565">
        <v>5</v>
      </c>
      <c r="G565" t="s">
        <v>66</v>
      </c>
      <c r="H565">
        <v>377.53</v>
      </c>
      <c r="I565">
        <v>17.399999999999999</v>
      </c>
      <c r="J565" t="s">
        <v>67</v>
      </c>
      <c r="K565">
        <v>7.32</v>
      </c>
      <c r="L565" t="s">
        <v>67</v>
      </c>
      <c r="M565">
        <v>24.81</v>
      </c>
      <c r="N565" t="s">
        <v>67</v>
      </c>
      <c r="O565">
        <v>12.76</v>
      </c>
      <c r="P565" t="s">
        <v>67</v>
      </c>
      <c r="Q565">
        <v>1.37</v>
      </c>
      <c r="R565" t="s">
        <v>67</v>
      </c>
      <c r="S565">
        <v>6.38</v>
      </c>
      <c r="T565" t="s">
        <v>67</v>
      </c>
      <c r="U565">
        <v>8.0000000000000002E-3</v>
      </c>
      <c r="V565" t="s">
        <v>67</v>
      </c>
      <c r="W565">
        <v>6.0000000000000001E-3</v>
      </c>
      <c r="X565" t="s">
        <v>67</v>
      </c>
      <c r="Y565">
        <v>5.0000000000000001E-3</v>
      </c>
      <c r="Z565" t="s">
        <v>67</v>
      </c>
      <c r="AA565">
        <v>2E-3</v>
      </c>
      <c r="AB565" t="s">
        <v>68</v>
      </c>
      <c r="AC565">
        <v>0.05</v>
      </c>
      <c r="AD565" t="s">
        <v>67</v>
      </c>
      <c r="AE565">
        <v>0.04</v>
      </c>
      <c r="AF565" t="s">
        <v>67</v>
      </c>
      <c r="AG565">
        <v>0.02</v>
      </c>
      <c r="AH565" t="s">
        <v>69</v>
      </c>
      <c r="AI565">
        <v>0.01</v>
      </c>
      <c r="AJ565" t="s">
        <v>68</v>
      </c>
      <c r="AL565" t="s">
        <v>64</v>
      </c>
      <c r="AN565" t="s">
        <v>64</v>
      </c>
      <c r="AO565">
        <v>4.0000000000000001E-3</v>
      </c>
      <c r="AP565" t="s">
        <v>70</v>
      </c>
      <c r="AQ565">
        <v>1.6E-2</v>
      </c>
      <c r="AR565" t="s">
        <v>67</v>
      </c>
      <c r="AS565">
        <v>1.46</v>
      </c>
      <c r="AT565" t="s">
        <v>67</v>
      </c>
      <c r="AU565">
        <v>0.3</v>
      </c>
      <c r="AV565" t="s">
        <v>67</v>
      </c>
      <c r="AW565">
        <v>2.3199999999999998</v>
      </c>
      <c r="AX565" t="s">
        <v>67</v>
      </c>
      <c r="AY565">
        <v>0.83</v>
      </c>
      <c r="AZ565" t="s">
        <v>67</v>
      </c>
      <c r="BA565">
        <v>7.0000000000000007E-2</v>
      </c>
      <c r="BB565" t="s">
        <v>67</v>
      </c>
      <c r="BC565">
        <v>0.54</v>
      </c>
      <c r="BD565" t="s">
        <v>67</v>
      </c>
      <c r="BE565">
        <v>0.73</v>
      </c>
      <c r="BF565" t="s">
        <v>67</v>
      </c>
    </row>
    <row r="566" spans="1:58" x14ac:dyDescent="0.25">
      <c r="A566" t="s">
        <v>58</v>
      </c>
      <c r="B566">
        <v>2</v>
      </c>
      <c r="C566" t="s">
        <v>75</v>
      </c>
      <c r="D566">
        <v>2014</v>
      </c>
      <c r="E566">
        <v>2014</v>
      </c>
      <c r="F566">
        <v>6</v>
      </c>
      <c r="G566" t="s">
        <v>60</v>
      </c>
      <c r="H566">
        <v>97.3</v>
      </c>
      <c r="I566">
        <v>4.34</v>
      </c>
      <c r="J566" t="s">
        <v>67</v>
      </c>
      <c r="K566">
        <v>7.4</v>
      </c>
      <c r="L566" t="s">
        <v>67</v>
      </c>
      <c r="M566">
        <v>31.2</v>
      </c>
      <c r="N566" t="s">
        <v>67</v>
      </c>
      <c r="O566">
        <v>15.9</v>
      </c>
      <c r="P566" t="s">
        <v>67</v>
      </c>
      <c r="Q566">
        <v>1.72</v>
      </c>
      <c r="R566" t="s">
        <v>67</v>
      </c>
      <c r="S566">
        <v>7.63</v>
      </c>
      <c r="T566" t="s">
        <v>67</v>
      </c>
      <c r="U566">
        <v>0.01</v>
      </c>
      <c r="V566" t="s">
        <v>67</v>
      </c>
      <c r="W566">
        <v>7.0000000000000001E-3</v>
      </c>
      <c r="X566" t="s">
        <v>67</v>
      </c>
      <c r="Y566">
        <v>5.0000000000000001E-3</v>
      </c>
      <c r="Z566" t="s">
        <v>67</v>
      </c>
      <c r="AA566">
        <v>3.0000000000000001E-3</v>
      </c>
      <c r="AB566" t="s">
        <v>68</v>
      </c>
      <c r="AC566">
        <v>0.06</v>
      </c>
      <c r="AD566" t="s">
        <v>67</v>
      </c>
      <c r="AE566">
        <v>0.04</v>
      </c>
      <c r="AF566" t="s">
        <v>67</v>
      </c>
      <c r="AG566">
        <v>0.02</v>
      </c>
      <c r="AH566" t="s">
        <v>69</v>
      </c>
      <c r="AI566">
        <v>0.01</v>
      </c>
      <c r="AJ566" t="s">
        <v>68</v>
      </c>
      <c r="AL566" t="s">
        <v>64</v>
      </c>
      <c r="AN566" t="s">
        <v>64</v>
      </c>
      <c r="AO566">
        <v>5.0000000000000001E-3</v>
      </c>
      <c r="AP566" t="s">
        <v>70</v>
      </c>
      <c r="AQ566">
        <v>1.2E-2</v>
      </c>
      <c r="AR566" t="s">
        <v>67</v>
      </c>
      <c r="AS566">
        <v>1.82</v>
      </c>
      <c r="AT566" t="s">
        <v>67</v>
      </c>
      <c r="AU566">
        <v>0.4</v>
      </c>
      <c r="AV566" t="s">
        <v>67</v>
      </c>
      <c r="AW566">
        <v>2.97</v>
      </c>
      <c r="AX566" t="s">
        <v>67</v>
      </c>
      <c r="AY566">
        <v>1.06</v>
      </c>
      <c r="AZ566" t="s">
        <v>67</v>
      </c>
      <c r="BA566">
        <v>0.09</v>
      </c>
      <c r="BB566" t="s">
        <v>67</v>
      </c>
      <c r="BC566">
        <v>0.56000000000000005</v>
      </c>
      <c r="BD566" t="s">
        <v>67</v>
      </c>
      <c r="BE566">
        <v>0.83</v>
      </c>
      <c r="BF566" t="s">
        <v>67</v>
      </c>
    </row>
    <row r="567" spans="1:58" x14ac:dyDescent="0.25">
      <c r="A567" t="s">
        <v>58</v>
      </c>
      <c r="B567">
        <v>2</v>
      </c>
      <c r="C567" t="s">
        <v>75</v>
      </c>
      <c r="D567">
        <v>2014</v>
      </c>
      <c r="E567">
        <v>2014</v>
      </c>
      <c r="F567">
        <v>7</v>
      </c>
      <c r="G567" t="s">
        <v>60</v>
      </c>
      <c r="H567">
        <v>60.53</v>
      </c>
      <c r="I567">
        <v>2.79</v>
      </c>
      <c r="J567" t="s">
        <v>67</v>
      </c>
      <c r="K567">
        <v>7.49</v>
      </c>
      <c r="L567" t="s">
        <v>67</v>
      </c>
      <c r="M567">
        <v>34.58</v>
      </c>
      <c r="N567" t="s">
        <v>67</v>
      </c>
      <c r="O567">
        <v>17.52</v>
      </c>
      <c r="P567" t="s">
        <v>67</v>
      </c>
      <c r="Q567">
        <v>2.19</v>
      </c>
      <c r="R567" t="s">
        <v>67</v>
      </c>
      <c r="S567">
        <v>8.34</v>
      </c>
      <c r="T567" t="s">
        <v>67</v>
      </c>
      <c r="U567">
        <v>1.7000000000000001E-2</v>
      </c>
      <c r="V567" t="s">
        <v>67</v>
      </c>
      <c r="W567">
        <v>1.0999999999999999E-2</v>
      </c>
      <c r="X567" t="s">
        <v>67</v>
      </c>
      <c r="Y567">
        <v>8.9999999999999993E-3</v>
      </c>
      <c r="Z567" t="s">
        <v>67</v>
      </c>
      <c r="AA567">
        <v>6.0000000000000001E-3</v>
      </c>
      <c r="AB567" t="s">
        <v>68</v>
      </c>
      <c r="AC567">
        <v>0.11</v>
      </c>
      <c r="AD567" t="s">
        <v>67</v>
      </c>
      <c r="AE567">
        <v>7.0000000000000007E-2</v>
      </c>
      <c r="AF567" t="s">
        <v>67</v>
      </c>
      <c r="AG567">
        <v>0.03</v>
      </c>
      <c r="AH567" t="s">
        <v>69</v>
      </c>
      <c r="AI567">
        <v>0.04</v>
      </c>
      <c r="AJ567" t="s">
        <v>68</v>
      </c>
      <c r="AL567" t="s">
        <v>64</v>
      </c>
      <c r="AN567" t="s">
        <v>64</v>
      </c>
      <c r="AO567">
        <v>2.5999999999999999E-2</v>
      </c>
      <c r="AP567" t="s">
        <v>70</v>
      </c>
      <c r="AQ567">
        <v>1.9E-2</v>
      </c>
      <c r="AR567" t="s">
        <v>67</v>
      </c>
      <c r="AS567">
        <v>2.04</v>
      </c>
      <c r="AT567" t="s">
        <v>67</v>
      </c>
      <c r="AU567">
        <v>0.49</v>
      </c>
      <c r="AV567" t="s">
        <v>67</v>
      </c>
      <c r="AW567">
        <v>3.3</v>
      </c>
      <c r="AX567" t="s">
        <v>67</v>
      </c>
      <c r="AY567">
        <v>1.17</v>
      </c>
      <c r="AZ567" t="s">
        <v>67</v>
      </c>
      <c r="BA567">
        <v>0.1</v>
      </c>
      <c r="BB567" t="s">
        <v>67</v>
      </c>
      <c r="BC567">
        <v>0.6</v>
      </c>
      <c r="BD567" t="s">
        <v>67</v>
      </c>
      <c r="BE567">
        <v>0.82</v>
      </c>
      <c r="BF567" t="s">
        <v>67</v>
      </c>
    </row>
    <row r="568" spans="1:58" x14ac:dyDescent="0.25">
      <c r="A568" t="s">
        <v>58</v>
      </c>
      <c r="B568">
        <v>2</v>
      </c>
      <c r="C568" t="s">
        <v>75</v>
      </c>
      <c r="D568">
        <v>2014</v>
      </c>
      <c r="E568">
        <v>2014</v>
      </c>
      <c r="F568">
        <v>8</v>
      </c>
      <c r="G568" t="s">
        <v>66</v>
      </c>
      <c r="H568">
        <v>30.81</v>
      </c>
      <c r="I568">
        <v>1.42</v>
      </c>
      <c r="J568" t="s">
        <v>67</v>
      </c>
      <c r="K568">
        <v>7.5</v>
      </c>
      <c r="L568" t="s">
        <v>67</v>
      </c>
      <c r="M568">
        <v>36.49</v>
      </c>
      <c r="N568" t="s">
        <v>67</v>
      </c>
      <c r="O568">
        <v>18.66</v>
      </c>
      <c r="P568" t="s">
        <v>67</v>
      </c>
      <c r="Q568">
        <v>1.67</v>
      </c>
      <c r="R568" t="s">
        <v>67</v>
      </c>
      <c r="S568">
        <v>8.57</v>
      </c>
      <c r="T568" t="s">
        <v>67</v>
      </c>
      <c r="U568">
        <v>1.7000000000000001E-2</v>
      </c>
      <c r="V568" t="s">
        <v>67</v>
      </c>
      <c r="W568">
        <v>1.2E-2</v>
      </c>
      <c r="X568" t="s">
        <v>67</v>
      </c>
      <c r="Y568">
        <v>1.0999999999999999E-2</v>
      </c>
      <c r="Z568" t="s">
        <v>67</v>
      </c>
      <c r="AA568">
        <v>4.0000000000000001E-3</v>
      </c>
      <c r="AB568" t="s">
        <v>68</v>
      </c>
      <c r="AC568">
        <v>0.1</v>
      </c>
      <c r="AD568" t="s">
        <v>67</v>
      </c>
      <c r="AE568">
        <v>0.08</v>
      </c>
      <c r="AF568" t="s">
        <v>67</v>
      </c>
      <c r="AG568">
        <v>0.03</v>
      </c>
      <c r="AH568" t="s">
        <v>69</v>
      </c>
      <c r="AI568">
        <v>0.02</v>
      </c>
      <c r="AJ568" t="s">
        <v>68</v>
      </c>
      <c r="AL568" t="s">
        <v>64</v>
      </c>
      <c r="AN568" t="s">
        <v>64</v>
      </c>
      <c r="AO568">
        <v>3.3000000000000002E-2</v>
      </c>
      <c r="AP568" t="s">
        <v>70</v>
      </c>
      <c r="AQ568">
        <v>2.3E-2</v>
      </c>
      <c r="AR568" t="s">
        <v>67</v>
      </c>
      <c r="AS568">
        <v>2.2000000000000002</v>
      </c>
      <c r="AT568" t="s">
        <v>67</v>
      </c>
      <c r="AU568">
        <v>0.52</v>
      </c>
      <c r="AV568" t="s">
        <v>67</v>
      </c>
      <c r="AW568">
        <v>3.43</v>
      </c>
      <c r="AX568" t="s">
        <v>67</v>
      </c>
      <c r="AY568">
        <v>1.24</v>
      </c>
      <c r="AZ568" t="s">
        <v>67</v>
      </c>
      <c r="BA568">
        <v>0.11</v>
      </c>
      <c r="BB568" t="s">
        <v>67</v>
      </c>
      <c r="BC568">
        <v>0.62</v>
      </c>
      <c r="BD568" t="s">
        <v>67</v>
      </c>
      <c r="BE568">
        <v>0.8</v>
      </c>
      <c r="BF568" t="s">
        <v>67</v>
      </c>
    </row>
    <row r="569" spans="1:58" x14ac:dyDescent="0.25">
      <c r="A569" t="s">
        <v>58</v>
      </c>
      <c r="B569">
        <v>2</v>
      </c>
      <c r="C569" t="s">
        <v>75</v>
      </c>
      <c r="D569">
        <v>2014</v>
      </c>
      <c r="E569">
        <v>2014</v>
      </c>
      <c r="F569">
        <v>9</v>
      </c>
      <c r="G569" t="s">
        <v>66</v>
      </c>
      <c r="H569">
        <v>25.33</v>
      </c>
      <c r="I569">
        <v>1.1299999999999999</v>
      </c>
      <c r="J569" t="s">
        <v>67</v>
      </c>
      <c r="K569">
        <v>7.53</v>
      </c>
      <c r="L569" t="s">
        <v>67</v>
      </c>
      <c r="M569">
        <v>36.56</v>
      </c>
      <c r="N569" t="s">
        <v>67</v>
      </c>
      <c r="O569">
        <v>19.07</v>
      </c>
      <c r="P569" t="s">
        <v>67</v>
      </c>
      <c r="Q569">
        <v>1.77</v>
      </c>
      <c r="R569" t="s">
        <v>67</v>
      </c>
      <c r="S569">
        <v>8.6199999999999992</v>
      </c>
      <c r="T569" t="s">
        <v>67</v>
      </c>
      <c r="U569">
        <v>1.0999999999999999E-2</v>
      </c>
      <c r="V569" t="s">
        <v>67</v>
      </c>
      <c r="W569">
        <v>8.9999999999999993E-3</v>
      </c>
      <c r="X569" t="s">
        <v>67</v>
      </c>
      <c r="Y569">
        <v>8.9999999999999993E-3</v>
      </c>
      <c r="Z569" t="s">
        <v>67</v>
      </c>
      <c r="AA569">
        <v>3.0000000000000001E-3</v>
      </c>
      <c r="AB569" t="s">
        <v>68</v>
      </c>
      <c r="AC569">
        <v>0.09</v>
      </c>
      <c r="AD569" t="s">
        <v>67</v>
      </c>
      <c r="AE569">
        <v>0.08</v>
      </c>
      <c r="AF569" t="s">
        <v>67</v>
      </c>
      <c r="AG569">
        <v>0.03</v>
      </c>
      <c r="AH569" t="s">
        <v>69</v>
      </c>
      <c r="AI569">
        <v>0.01</v>
      </c>
      <c r="AJ569" t="s">
        <v>68</v>
      </c>
      <c r="AL569" t="s">
        <v>64</v>
      </c>
      <c r="AN569" t="s">
        <v>64</v>
      </c>
      <c r="AO569">
        <v>8.9999999999999993E-3</v>
      </c>
      <c r="AP569" t="s">
        <v>70</v>
      </c>
      <c r="AQ569">
        <v>4.2000000000000003E-2</v>
      </c>
      <c r="AR569" t="s">
        <v>67</v>
      </c>
      <c r="AS569">
        <v>2.17</v>
      </c>
      <c r="AT569" t="s">
        <v>67</v>
      </c>
      <c r="AU569">
        <v>0.52</v>
      </c>
      <c r="AV569" t="s">
        <v>67</v>
      </c>
      <c r="AW569">
        <v>3.44</v>
      </c>
      <c r="AX569" t="s">
        <v>67</v>
      </c>
      <c r="AY569">
        <v>1.26</v>
      </c>
      <c r="AZ569" t="s">
        <v>67</v>
      </c>
      <c r="BA569">
        <v>0.12</v>
      </c>
      <c r="BB569" t="s">
        <v>67</v>
      </c>
      <c r="BC569">
        <v>0.62</v>
      </c>
      <c r="BD569" t="s">
        <v>67</v>
      </c>
      <c r="BE569">
        <v>0.74</v>
      </c>
      <c r="BF569" t="s">
        <v>67</v>
      </c>
    </row>
    <row r="570" spans="1:58" x14ac:dyDescent="0.25">
      <c r="A570" t="s">
        <v>58</v>
      </c>
      <c r="B570">
        <v>2</v>
      </c>
      <c r="C570" t="s">
        <v>75</v>
      </c>
      <c r="D570">
        <v>2015</v>
      </c>
      <c r="E570">
        <v>2014</v>
      </c>
      <c r="F570">
        <v>10</v>
      </c>
      <c r="G570" t="s">
        <v>66</v>
      </c>
      <c r="H570">
        <v>82.88</v>
      </c>
      <c r="I570">
        <v>3.82</v>
      </c>
      <c r="J570" t="s">
        <v>67</v>
      </c>
      <c r="K570">
        <v>7.42</v>
      </c>
      <c r="L570" t="s">
        <v>67</v>
      </c>
      <c r="M570">
        <v>33.06</v>
      </c>
      <c r="N570" t="s">
        <v>67</v>
      </c>
      <c r="O570">
        <v>16.41</v>
      </c>
      <c r="P570" t="s">
        <v>67</v>
      </c>
      <c r="Q570">
        <v>1.73</v>
      </c>
      <c r="R570" t="s">
        <v>67</v>
      </c>
      <c r="S570">
        <v>7.5</v>
      </c>
      <c r="T570" t="s">
        <v>67</v>
      </c>
      <c r="U570">
        <v>1.0999999999999999E-2</v>
      </c>
      <c r="V570" t="s">
        <v>67</v>
      </c>
      <c r="W570">
        <v>8.9999999999999993E-3</v>
      </c>
      <c r="X570" t="s">
        <v>67</v>
      </c>
      <c r="Y570">
        <v>8.0000000000000002E-3</v>
      </c>
      <c r="Z570" t="s">
        <v>67</v>
      </c>
      <c r="AA570">
        <v>2E-3</v>
      </c>
      <c r="AB570" t="s">
        <v>68</v>
      </c>
      <c r="AC570">
        <v>0.17</v>
      </c>
      <c r="AD570" t="s">
        <v>67</v>
      </c>
      <c r="AE570">
        <v>0.15</v>
      </c>
      <c r="AF570" t="s">
        <v>67</v>
      </c>
      <c r="AG570">
        <v>0.04</v>
      </c>
      <c r="AH570" t="s">
        <v>69</v>
      </c>
      <c r="AI570">
        <v>0.02</v>
      </c>
      <c r="AJ570" t="s">
        <v>68</v>
      </c>
      <c r="AL570" t="s">
        <v>64</v>
      </c>
      <c r="AN570" t="s">
        <v>64</v>
      </c>
      <c r="AO570">
        <v>4.0000000000000001E-3</v>
      </c>
      <c r="AP570" t="s">
        <v>70</v>
      </c>
      <c r="AQ570">
        <v>0.10299999999999999</v>
      </c>
      <c r="AR570" t="s">
        <v>67</v>
      </c>
      <c r="AS570">
        <v>1.81</v>
      </c>
      <c r="AT570" t="s">
        <v>67</v>
      </c>
      <c r="AU570">
        <v>0.42</v>
      </c>
      <c r="AV570" t="s">
        <v>67</v>
      </c>
      <c r="AW570">
        <v>3.12</v>
      </c>
      <c r="AX570" t="s">
        <v>67</v>
      </c>
      <c r="AY570">
        <v>1.1399999999999999</v>
      </c>
      <c r="AZ570" t="s">
        <v>67</v>
      </c>
      <c r="BA570">
        <v>0.1</v>
      </c>
      <c r="BB570" t="s">
        <v>67</v>
      </c>
      <c r="BC570">
        <v>0.69</v>
      </c>
      <c r="BD570" t="s">
        <v>67</v>
      </c>
      <c r="BE570">
        <v>1.59</v>
      </c>
      <c r="BF570" t="s">
        <v>67</v>
      </c>
    </row>
    <row r="571" spans="1:58" x14ac:dyDescent="0.25">
      <c r="A571" t="s">
        <v>58</v>
      </c>
      <c r="B571">
        <v>2</v>
      </c>
      <c r="C571" t="s">
        <v>75</v>
      </c>
      <c r="D571">
        <v>2015</v>
      </c>
      <c r="E571">
        <v>2014</v>
      </c>
      <c r="F571">
        <v>11</v>
      </c>
      <c r="G571" t="s">
        <v>66</v>
      </c>
      <c r="H571">
        <v>677.98</v>
      </c>
      <c r="I571">
        <v>30.24</v>
      </c>
      <c r="J571" t="s">
        <v>67</v>
      </c>
      <c r="K571">
        <v>7.11</v>
      </c>
      <c r="L571" t="s">
        <v>67</v>
      </c>
      <c r="M571">
        <v>24.1</v>
      </c>
      <c r="N571" t="s">
        <v>67</v>
      </c>
      <c r="O571">
        <v>11.87</v>
      </c>
      <c r="P571" t="s">
        <v>67</v>
      </c>
      <c r="Q571">
        <v>4.04</v>
      </c>
      <c r="R571" t="s">
        <v>67</v>
      </c>
      <c r="S571">
        <v>5.97</v>
      </c>
      <c r="T571" t="s">
        <v>67</v>
      </c>
      <c r="U571">
        <v>1.2999999999999999E-2</v>
      </c>
      <c r="V571" t="s">
        <v>67</v>
      </c>
      <c r="W571">
        <v>8.0000000000000002E-3</v>
      </c>
      <c r="X571" t="s">
        <v>67</v>
      </c>
      <c r="Y571">
        <v>7.0000000000000001E-3</v>
      </c>
      <c r="Z571" t="s">
        <v>67</v>
      </c>
      <c r="AA571">
        <v>5.0000000000000001E-3</v>
      </c>
      <c r="AB571" t="s">
        <v>68</v>
      </c>
      <c r="AC571">
        <v>0.17</v>
      </c>
      <c r="AD571" t="s">
        <v>67</v>
      </c>
      <c r="AE571">
        <v>0.14000000000000001</v>
      </c>
      <c r="AF571" t="s">
        <v>67</v>
      </c>
      <c r="AG571">
        <v>0.04</v>
      </c>
      <c r="AH571" t="s">
        <v>69</v>
      </c>
      <c r="AI571">
        <v>0.03</v>
      </c>
      <c r="AJ571" t="s">
        <v>68</v>
      </c>
      <c r="AL571" t="s">
        <v>64</v>
      </c>
      <c r="AN571" t="s">
        <v>64</v>
      </c>
      <c r="AO571">
        <v>5.0000000000000001E-3</v>
      </c>
      <c r="AP571" t="s">
        <v>70</v>
      </c>
      <c r="AQ571">
        <v>9.1999999999999998E-2</v>
      </c>
      <c r="AR571" t="s">
        <v>67</v>
      </c>
      <c r="AS571">
        <v>1.32</v>
      </c>
      <c r="AT571" t="s">
        <v>67</v>
      </c>
      <c r="AU571">
        <v>0.28999999999999998</v>
      </c>
      <c r="AV571" t="s">
        <v>67</v>
      </c>
      <c r="AW571">
        <v>2.2400000000000002</v>
      </c>
      <c r="AX571" t="s">
        <v>67</v>
      </c>
      <c r="AY571">
        <v>0.82</v>
      </c>
      <c r="AZ571" t="s">
        <v>67</v>
      </c>
      <c r="BA571">
        <v>0.08</v>
      </c>
      <c r="BB571" t="s">
        <v>67</v>
      </c>
      <c r="BC571">
        <v>0.62</v>
      </c>
      <c r="BD571" t="s">
        <v>67</v>
      </c>
      <c r="BE571">
        <v>1.19</v>
      </c>
      <c r="BF571" t="s">
        <v>67</v>
      </c>
    </row>
    <row r="572" spans="1:58" x14ac:dyDescent="0.25">
      <c r="A572" t="s">
        <v>58</v>
      </c>
      <c r="B572">
        <v>2</v>
      </c>
      <c r="C572" t="s">
        <v>75</v>
      </c>
      <c r="D572">
        <v>2015</v>
      </c>
      <c r="E572">
        <v>2014</v>
      </c>
      <c r="F572">
        <v>12</v>
      </c>
      <c r="G572" t="s">
        <v>60</v>
      </c>
      <c r="H572">
        <v>747.24</v>
      </c>
      <c r="I572">
        <v>34.44</v>
      </c>
      <c r="J572" t="s">
        <v>67</v>
      </c>
      <c r="K572">
        <v>7</v>
      </c>
      <c r="L572" t="s">
        <v>67</v>
      </c>
      <c r="M572">
        <v>21.67</v>
      </c>
      <c r="N572" t="s">
        <v>67</v>
      </c>
      <c r="O572">
        <v>10.82</v>
      </c>
      <c r="P572" t="s">
        <v>67</v>
      </c>
      <c r="Q572">
        <v>18.36</v>
      </c>
      <c r="R572" t="s">
        <v>67</v>
      </c>
      <c r="S572">
        <v>5.54</v>
      </c>
      <c r="T572" t="s">
        <v>67</v>
      </c>
      <c r="U572">
        <v>3.2000000000000001E-2</v>
      </c>
      <c r="V572" t="s">
        <v>67</v>
      </c>
      <c r="W572">
        <v>7.0000000000000001E-3</v>
      </c>
      <c r="X572" t="s">
        <v>67</v>
      </c>
      <c r="Y572">
        <v>6.0000000000000001E-3</v>
      </c>
      <c r="Z572" t="s">
        <v>67</v>
      </c>
      <c r="AA572">
        <v>2.4E-2</v>
      </c>
      <c r="AB572" t="s">
        <v>68</v>
      </c>
      <c r="AC572">
        <v>0.19</v>
      </c>
      <c r="AD572" t="s">
        <v>67</v>
      </c>
      <c r="AE572">
        <v>0.11</v>
      </c>
      <c r="AF572" t="s">
        <v>67</v>
      </c>
      <c r="AG572">
        <v>0.04</v>
      </c>
      <c r="AH572" t="s">
        <v>69</v>
      </c>
      <c r="AI572">
        <v>0.08</v>
      </c>
      <c r="AJ572" t="s">
        <v>68</v>
      </c>
      <c r="AL572" t="s">
        <v>64</v>
      </c>
      <c r="AN572" t="s">
        <v>64</v>
      </c>
      <c r="AO572">
        <v>4.0000000000000001E-3</v>
      </c>
      <c r="AP572" t="s">
        <v>70</v>
      </c>
      <c r="AQ572">
        <v>6.5000000000000002E-2</v>
      </c>
      <c r="AR572" t="s">
        <v>67</v>
      </c>
      <c r="AS572">
        <v>1.22</v>
      </c>
      <c r="AT572" t="s">
        <v>67</v>
      </c>
      <c r="AU572">
        <v>0.27</v>
      </c>
      <c r="AV572" t="s">
        <v>67</v>
      </c>
      <c r="AW572">
        <v>2.0499999999999998</v>
      </c>
      <c r="AX572" t="s">
        <v>67</v>
      </c>
      <c r="AY572">
        <v>0.74</v>
      </c>
      <c r="AZ572" t="s">
        <v>67</v>
      </c>
      <c r="BA572">
        <v>0.08</v>
      </c>
      <c r="BB572" t="s">
        <v>67</v>
      </c>
      <c r="BC572">
        <v>0.54</v>
      </c>
      <c r="BD572" t="s">
        <v>67</v>
      </c>
      <c r="BE572">
        <v>1.03</v>
      </c>
      <c r="BF572" t="s">
        <v>67</v>
      </c>
    </row>
    <row r="573" spans="1:58" x14ac:dyDescent="0.25">
      <c r="A573" t="s">
        <v>58</v>
      </c>
      <c r="B573">
        <v>2</v>
      </c>
      <c r="C573" t="s">
        <v>75</v>
      </c>
      <c r="D573">
        <v>2015</v>
      </c>
      <c r="E573">
        <v>2015</v>
      </c>
      <c r="F573">
        <v>1</v>
      </c>
      <c r="G573" t="s">
        <v>60</v>
      </c>
      <c r="H573">
        <v>349.32</v>
      </c>
      <c r="I573">
        <v>16.100000000000001</v>
      </c>
      <c r="J573" t="s">
        <v>67</v>
      </c>
      <c r="K573">
        <v>7.1</v>
      </c>
      <c r="L573" t="s">
        <v>67</v>
      </c>
      <c r="M573">
        <v>23.84</v>
      </c>
      <c r="N573" t="s">
        <v>67</v>
      </c>
      <c r="O573">
        <v>11.19</v>
      </c>
      <c r="P573" t="s">
        <v>67</v>
      </c>
      <c r="Q573">
        <v>4.53</v>
      </c>
      <c r="R573" t="s">
        <v>67</v>
      </c>
      <c r="S573">
        <v>6.1</v>
      </c>
      <c r="T573" t="s">
        <v>67</v>
      </c>
      <c r="U573">
        <v>1.2999999999999999E-2</v>
      </c>
      <c r="V573" t="s">
        <v>67</v>
      </c>
      <c r="W573">
        <v>6.0000000000000001E-3</v>
      </c>
      <c r="X573" t="s">
        <v>67</v>
      </c>
      <c r="Y573">
        <v>7.0000000000000001E-3</v>
      </c>
      <c r="Z573" t="s">
        <v>67</v>
      </c>
      <c r="AA573">
        <v>6.0000000000000001E-3</v>
      </c>
      <c r="AB573" t="s">
        <v>68</v>
      </c>
      <c r="AC573">
        <v>0.12</v>
      </c>
      <c r="AD573" t="s">
        <v>67</v>
      </c>
      <c r="AE573">
        <v>0.11</v>
      </c>
      <c r="AF573" t="s">
        <v>67</v>
      </c>
      <c r="AG573">
        <v>0.05</v>
      </c>
      <c r="AH573" t="s">
        <v>69</v>
      </c>
      <c r="AI573">
        <v>0.01</v>
      </c>
      <c r="AJ573" t="s">
        <v>68</v>
      </c>
      <c r="AL573" t="s">
        <v>64</v>
      </c>
      <c r="AN573" t="s">
        <v>64</v>
      </c>
      <c r="AO573">
        <v>2E-3</v>
      </c>
      <c r="AP573" t="s">
        <v>70</v>
      </c>
      <c r="AQ573">
        <v>5.8000000000000003E-2</v>
      </c>
      <c r="AR573" t="s">
        <v>67</v>
      </c>
      <c r="AS573">
        <v>1.38</v>
      </c>
      <c r="AT573" t="s">
        <v>67</v>
      </c>
      <c r="AU573">
        <v>0.28000000000000003</v>
      </c>
      <c r="AV573" t="s">
        <v>67</v>
      </c>
      <c r="AW573">
        <v>2.27</v>
      </c>
      <c r="AX573" t="s">
        <v>67</v>
      </c>
      <c r="AY573">
        <v>0.81</v>
      </c>
      <c r="AZ573" t="s">
        <v>67</v>
      </c>
      <c r="BA573">
        <v>0.08</v>
      </c>
      <c r="BB573" t="s">
        <v>67</v>
      </c>
      <c r="BC573">
        <v>0.55000000000000004</v>
      </c>
      <c r="BD573" t="s">
        <v>67</v>
      </c>
      <c r="BE573">
        <v>0.86</v>
      </c>
      <c r="BF573" t="s">
        <v>67</v>
      </c>
    </row>
    <row r="574" spans="1:58" x14ac:dyDescent="0.25">
      <c r="A574" t="s">
        <v>58</v>
      </c>
      <c r="B574">
        <v>2</v>
      </c>
      <c r="C574" t="s">
        <v>75</v>
      </c>
      <c r="D574">
        <v>2015</v>
      </c>
      <c r="E574">
        <v>2015</v>
      </c>
      <c r="F574">
        <v>2</v>
      </c>
      <c r="G574" t="s">
        <v>66</v>
      </c>
      <c r="H574">
        <v>276.01</v>
      </c>
      <c r="I574">
        <v>11.49</v>
      </c>
      <c r="J574" t="s">
        <v>67</v>
      </c>
      <c r="K574">
        <v>7.3</v>
      </c>
      <c r="L574" t="s">
        <v>67</v>
      </c>
      <c r="M574">
        <v>27.04</v>
      </c>
      <c r="N574" t="s">
        <v>67</v>
      </c>
      <c r="O574">
        <v>13.18</v>
      </c>
      <c r="P574" t="s">
        <v>67</v>
      </c>
      <c r="Q574">
        <v>0.68</v>
      </c>
      <c r="R574" t="s">
        <v>67</v>
      </c>
      <c r="S574">
        <v>6.72</v>
      </c>
      <c r="T574" t="s">
        <v>67</v>
      </c>
      <c r="U574">
        <v>8.0000000000000002E-3</v>
      </c>
      <c r="V574" t="s">
        <v>67</v>
      </c>
      <c r="W574">
        <v>7.0000000000000001E-3</v>
      </c>
      <c r="X574" t="s">
        <v>67</v>
      </c>
      <c r="Y574">
        <v>6.0000000000000001E-3</v>
      </c>
      <c r="Z574" t="s">
        <v>67</v>
      </c>
      <c r="AA574">
        <v>1E-3</v>
      </c>
      <c r="AB574" t="s">
        <v>68</v>
      </c>
      <c r="AC574">
        <v>0.08</v>
      </c>
      <c r="AD574" t="s">
        <v>67</v>
      </c>
      <c r="AE574">
        <v>0.08</v>
      </c>
      <c r="AF574" t="s">
        <v>67</v>
      </c>
      <c r="AG574">
        <v>0.03</v>
      </c>
      <c r="AH574" t="s">
        <v>69</v>
      </c>
      <c r="AI574">
        <v>0</v>
      </c>
      <c r="AJ574" t="s">
        <v>68</v>
      </c>
      <c r="AL574" t="s">
        <v>64</v>
      </c>
      <c r="AN574" t="s">
        <v>64</v>
      </c>
      <c r="AO574">
        <v>2E-3</v>
      </c>
      <c r="AP574" t="s">
        <v>70</v>
      </c>
      <c r="AQ574">
        <v>4.4999999999999998E-2</v>
      </c>
      <c r="AR574" t="s">
        <v>67</v>
      </c>
      <c r="AS574">
        <v>1.52</v>
      </c>
      <c r="AT574" t="s">
        <v>67</v>
      </c>
      <c r="AU574">
        <v>0.32</v>
      </c>
      <c r="AV574" t="s">
        <v>67</v>
      </c>
      <c r="AW574">
        <v>2.54</v>
      </c>
      <c r="AX574" t="s">
        <v>67</v>
      </c>
      <c r="AY574">
        <v>0.91</v>
      </c>
      <c r="AZ574" t="s">
        <v>67</v>
      </c>
      <c r="BA574">
        <v>0.09</v>
      </c>
      <c r="BB574" t="s">
        <v>67</v>
      </c>
      <c r="BC574">
        <v>0.55000000000000004</v>
      </c>
      <c r="BD574" t="s">
        <v>67</v>
      </c>
      <c r="BE574">
        <v>0.95</v>
      </c>
      <c r="BF574" t="s">
        <v>67</v>
      </c>
    </row>
    <row r="575" spans="1:58" x14ac:dyDescent="0.25">
      <c r="A575" t="s">
        <v>58</v>
      </c>
      <c r="B575">
        <v>2</v>
      </c>
      <c r="C575" t="s">
        <v>75</v>
      </c>
      <c r="D575">
        <v>2015</v>
      </c>
      <c r="E575">
        <v>2015</v>
      </c>
      <c r="F575">
        <v>3</v>
      </c>
      <c r="G575" t="s">
        <v>66</v>
      </c>
      <c r="H575">
        <v>187.24</v>
      </c>
      <c r="I575">
        <v>8.6300000000000008</v>
      </c>
      <c r="J575" t="s">
        <v>67</v>
      </c>
      <c r="K575">
        <v>7.3</v>
      </c>
      <c r="L575" t="s">
        <v>67</v>
      </c>
      <c r="M575">
        <v>27.98</v>
      </c>
      <c r="N575" t="s">
        <v>67</v>
      </c>
      <c r="O575">
        <v>13.65</v>
      </c>
      <c r="P575" t="s">
        <v>67</v>
      </c>
      <c r="Q575">
        <v>0.95</v>
      </c>
      <c r="R575" t="s">
        <v>67</v>
      </c>
      <c r="S575">
        <v>6.93</v>
      </c>
      <c r="T575" t="s">
        <v>67</v>
      </c>
      <c r="U575">
        <v>8.0000000000000002E-3</v>
      </c>
      <c r="V575" t="s">
        <v>67</v>
      </c>
      <c r="W575">
        <v>7.0000000000000001E-3</v>
      </c>
      <c r="X575" t="s">
        <v>67</v>
      </c>
      <c r="Y575">
        <v>7.0000000000000001E-3</v>
      </c>
      <c r="Z575" t="s">
        <v>67</v>
      </c>
      <c r="AA575">
        <v>1E-3</v>
      </c>
      <c r="AB575" t="s">
        <v>68</v>
      </c>
      <c r="AC575">
        <v>0.09</v>
      </c>
      <c r="AD575" t="s">
        <v>67</v>
      </c>
      <c r="AE575">
        <v>0.08</v>
      </c>
      <c r="AF575" t="s">
        <v>67</v>
      </c>
      <c r="AG575">
        <v>0.03</v>
      </c>
      <c r="AH575" t="s">
        <v>69</v>
      </c>
      <c r="AI575">
        <v>0.01</v>
      </c>
      <c r="AJ575" t="s">
        <v>68</v>
      </c>
      <c r="AL575" t="s">
        <v>64</v>
      </c>
      <c r="AN575" t="s">
        <v>64</v>
      </c>
      <c r="AO575">
        <v>8.0000000000000002E-3</v>
      </c>
      <c r="AP575" t="s">
        <v>70</v>
      </c>
      <c r="AQ575">
        <v>5.0999999999999997E-2</v>
      </c>
      <c r="AR575" t="s">
        <v>67</v>
      </c>
      <c r="AS575">
        <v>1.65</v>
      </c>
      <c r="AT575" t="s">
        <v>67</v>
      </c>
      <c r="AU575">
        <v>0.34</v>
      </c>
      <c r="AV575" t="s">
        <v>67</v>
      </c>
      <c r="AW575">
        <v>2.62</v>
      </c>
      <c r="AX575" t="s">
        <v>67</v>
      </c>
      <c r="AY575">
        <v>0.95</v>
      </c>
      <c r="AZ575" t="s">
        <v>67</v>
      </c>
      <c r="BA575">
        <v>0.09</v>
      </c>
      <c r="BB575" t="s">
        <v>67</v>
      </c>
      <c r="BC575">
        <v>0.53</v>
      </c>
      <c r="BD575" t="s">
        <v>67</v>
      </c>
      <c r="BE575">
        <v>0.93</v>
      </c>
      <c r="BF575" t="s">
        <v>67</v>
      </c>
    </row>
    <row r="576" spans="1:58" x14ac:dyDescent="0.25">
      <c r="A576" t="s">
        <v>58</v>
      </c>
      <c r="B576">
        <v>2</v>
      </c>
      <c r="C576" t="s">
        <v>75</v>
      </c>
      <c r="D576">
        <v>2015</v>
      </c>
      <c r="E576">
        <v>2015</v>
      </c>
      <c r="F576">
        <v>4</v>
      </c>
      <c r="G576" t="s">
        <v>66</v>
      </c>
      <c r="H576">
        <v>214.78</v>
      </c>
      <c r="I576">
        <v>9.58</v>
      </c>
      <c r="J576" t="s">
        <v>67</v>
      </c>
      <c r="K576">
        <v>7.32</v>
      </c>
      <c r="L576" t="s">
        <v>67</v>
      </c>
      <c r="M576">
        <v>26.98</v>
      </c>
      <c r="N576" t="s">
        <v>67</v>
      </c>
      <c r="O576">
        <v>13.51</v>
      </c>
      <c r="P576" t="s">
        <v>67</v>
      </c>
      <c r="Q576">
        <v>0.56999999999999995</v>
      </c>
      <c r="R576" t="s">
        <v>67</v>
      </c>
      <c r="S576">
        <v>6.83</v>
      </c>
      <c r="T576" t="s">
        <v>67</v>
      </c>
      <c r="U576">
        <v>8.0000000000000002E-3</v>
      </c>
      <c r="V576" t="s">
        <v>67</v>
      </c>
      <c r="W576">
        <v>6.0000000000000001E-3</v>
      </c>
      <c r="X576" t="s">
        <v>67</v>
      </c>
      <c r="Y576">
        <v>6.0000000000000001E-3</v>
      </c>
      <c r="Z576" t="s">
        <v>67</v>
      </c>
      <c r="AA576">
        <v>2E-3</v>
      </c>
      <c r="AB576" t="s">
        <v>68</v>
      </c>
      <c r="AC576">
        <v>0.09</v>
      </c>
      <c r="AD576" t="s">
        <v>67</v>
      </c>
      <c r="AE576">
        <v>0.08</v>
      </c>
      <c r="AF576" t="s">
        <v>67</v>
      </c>
      <c r="AG576">
        <v>0.03</v>
      </c>
      <c r="AH576" t="s">
        <v>69</v>
      </c>
      <c r="AI576">
        <v>0.01</v>
      </c>
      <c r="AJ576" t="s">
        <v>68</v>
      </c>
      <c r="AL576" t="s">
        <v>64</v>
      </c>
      <c r="AN576" t="s">
        <v>64</v>
      </c>
      <c r="AO576">
        <v>5.0000000000000001E-3</v>
      </c>
      <c r="AP576" t="s">
        <v>70</v>
      </c>
      <c r="AQ576">
        <v>4.2999999999999997E-2</v>
      </c>
      <c r="AR576" t="s">
        <v>67</v>
      </c>
      <c r="AS576">
        <v>1.61</v>
      </c>
      <c r="AT576" t="s">
        <v>67</v>
      </c>
      <c r="AU576">
        <v>0.34</v>
      </c>
      <c r="AV576" t="s">
        <v>67</v>
      </c>
      <c r="AW576">
        <v>2.5299999999999998</v>
      </c>
      <c r="AX576" t="s">
        <v>67</v>
      </c>
      <c r="AY576">
        <v>0.92</v>
      </c>
      <c r="AZ576" t="s">
        <v>67</v>
      </c>
      <c r="BA576">
        <v>0.08</v>
      </c>
      <c r="BB576" t="s">
        <v>67</v>
      </c>
      <c r="BC576">
        <v>0.52</v>
      </c>
      <c r="BD576" t="s">
        <v>67</v>
      </c>
      <c r="BE576">
        <v>0.72</v>
      </c>
      <c r="BF576" t="s">
        <v>67</v>
      </c>
    </row>
    <row r="577" spans="1:58" x14ac:dyDescent="0.25">
      <c r="A577" t="s">
        <v>58</v>
      </c>
      <c r="B577">
        <v>2</v>
      </c>
      <c r="C577" t="s">
        <v>75</v>
      </c>
      <c r="D577">
        <v>2015</v>
      </c>
      <c r="E577">
        <v>2015</v>
      </c>
      <c r="F577">
        <v>5</v>
      </c>
      <c r="G577" t="s">
        <v>66</v>
      </c>
      <c r="H577">
        <v>100.46</v>
      </c>
      <c r="I577">
        <v>4.63</v>
      </c>
      <c r="J577" t="s">
        <v>67</v>
      </c>
      <c r="K577">
        <v>7.4</v>
      </c>
      <c r="L577" t="s">
        <v>67</v>
      </c>
      <c r="M577">
        <v>31.01</v>
      </c>
      <c r="N577" t="s">
        <v>67</v>
      </c>
      <c r="O577">
        <v>15.52</v>
      </c>
      <c r="P577" t="s">
        <v>67</v>
      </c>
      <c r="Q577">
        <v>0.67</v>
      </c>
      <c r="R577" t="s">
        <v>67</v>
      </c>
      <c r="S577">
        <v>7.52</v>
      </c>
      <c r="T577" t="s">
        <v>67</v>
      </c>
      <c r="U577">
        <v>1.2E-2</v>
      </c>
      <c r="V577" t="s">
        <v>67</v>
      </c>
      <c r="W577">
        <v>0.01</v>
      </c>
      <c r="X577" t="s">
        <v>67</v>
      </c>
      <c r="Y577">
        <v>0.01</v>
      </c>
      <c r="Z577" t="s">
        <v>67</v>
      </c>
      <c r="AA577">
        <v>2E-3</v>
      </c>
      <c r="AB577" t="s">
        <v>68</v>
      </c>
      <c r="AC577">
        <v>0.08</v>
      </c>
      <c r="AD577" t="s">
        <v>67</v>
      </c>
      <c r="AE577">
        <v>7.0000000000000007E-2</v>
      </c>
      <c r="AF577" t="s">
        <v>67</v>
      </c>
      <c r="AG577">
        <v>0.04</v>
      </c>
      <c r="AH577" t="s">
        <v>69</v>
      </c>
      <c r="AI577">
        <v>0</v>
      </c>
      <c r="AJ577" t="s">
        <v>68</v>
      </c>
      <c r="AL577" t="s">
        <v>64</v>
      </c>
      <c r="AN577" t="s">
        <v>64</v>
      </c>
      <c r="AO577">
        <v>0.01</v>
      </c>
      <c r="AP577" t="s">
        <v>70</v>
      </c>
      <c r="AQ577">
        <v>2.4E-2</v>
      </c>
      <c r="AR577" t="s">
        <v>67</v>
      </c>
      <c r="AS577">
        <v>1.76</v>
      </c>
      <c r="AT577" t="s">
        <v>67</v>
      </c>
      <c r="AU577">
        <v>0.41</v>
      </c>
      <c r="AV577" t="s">
        <v>67</v>
      </c>
      <c r="AW577">
        <v>2.91</v>
      </c>
      <c r="AX577" t="s">
        <v>67</v>
      </c>
      <c r="AY577">
        <v>1.05</v>
      </c>
      <c r="AZ577" t="s">
        <v>67</v>
      </c>
      <c r="BA577">
        <v>0.09</v>
      </c>
      <c r="BB577" t="s">
        <v>67</v>
      </c>
      <c r="BC577">
        <v>0.55000000000000004</v>
      </c>
      <c r="BD577" t="s">
        <v>67</v>
      </c>
      <c r="BE577">
        <v>0.84</v>
      </c>
      <c r="BF577" t="s">
        <v>67</v>
      </c>
    </row>
    <row r="578" spans="1:58" x14ac:dyDescent="0.25">
      <c r="A578" t="s">
        <v>58</v>
      </c>
      <c r="B578">
        <v>2</v>
      </c>
      <c r="C578" t="s">
        <v>75</v>
      </c>
      <c r="D578">
        <v>2015</v>
      </c>
      <c r="E578">
        <v>2015</v>
      </c>
      <c r="F578">
        <v>6</v>
      </c>
      <c r="G578" t="s">
        <v>66</v>
      </c>
      <c r="H578">
        <v>49.55</v>
      </c>
      <c r="I578">
        <v>2.21</v>
      </c>
      <c r="J578" t="s">
        <v>73</v>
      </c>
      <c r="K578">
        <v>7.42</v>
      </c>
      <c r="L578" t="s">
        <v>67</v>
      </c>
      <c r="M578">
        <v>35.08</v>
      </c>
      <c r="N578" t="s">
        <v>67</v>
      </c>
      <c r="O578">
        <v>17.57</v>
      </c>
      <c r="P578" t="s">
        <v>67</v>
      </c>
      <c r="Q578">
        <v>0.88</v>
      </c>
      <c r="R578" t="s">
        <v>67</v>
      </c>
      <c r="S578">
        <v>8.2200000000000006</v>
      </c>
      <c r="T578" t="s">
        <v>67</v>
      </c>
      <c r="U578">
        <v>1.0999999999999999E-2</v>
      </c>
      <c r="V578" t="s">
        <v>67</v>
      </c>
      <c r="W578">
        <v>8.9999999999999993E-3</v>
      </c>
      <c r="X578" t="s">
        <v>67</v>
      </c>
      <c r="Y578">
        <v>8.0000000000000002E-3</v>
      </c>
      <c r="Z578" t="s">
        <v>67</v>
      </c>
      <c r="AA578">
        <v>2E-3</v>
      </c>
      <c r="AB578" t="s">
        <v>68</v>
      </c>
      <c r="AC578">
        <v>0.09</v>
      </c>
      <c r="AD578" t="s">
        <v>67</v>
      </c>
      <c r="AE578">
        <v>0.09</v>
      </c>
      <c r="AF578" t="s">
        <v>67</v>
      </c>
      <c r="AG578">
        <v>0.04</v>
      </c>
      <c r="AH578" t="s">
        <v>69</v>
      </c>
      <c r="AI578">
        <v>0</v>
      </c>
      <c r="AJ578" t="s">
        <v>68</v>
      </c>
      <c r="AL578" t="s">
        <v>64</v>
      </c>
      <c r="AN578" t="s">
        <v>64</v>
      </c>
      <c r="AO578">
        <v>1.6E-2</v>
      </c>
      <c r="AP578" t="s">
        <v>70</v>
      </c>
      <c r="AQ578">
        <v>3.5999999999999997E-2</v>
      </c>
      <c r="AR578" t="s">
        <v>67</v>
      </c>
      <c r="AS578">
        <v>2</v>
      </c>
      <c r="AT578" t="s">
        <v>67</v>
      </c>
      <c r="AU578">
        <v>0.49</v>
      </c>
      <c r="AV578" t="s">
        <v>67</v>
      </c>
      <c r="AW578">
        <v>3.25</v>
      </c>
      <c r="AX578" t="s">
        <v>67</v>
      </c>
      <c r="AY578">
        <v>1.18</v>
      </c>
      <c r="AZ578" t="s">
        <v>67</v>
      </c>
      <c r="BA578">
        <v>0.1</v>
      </c>
      <c r="BB578" t="s">
        <v>67</v>
      </c>
      <c r="BC578">
        <v>0.56999999999999995</v>
      </c>
      <c r="BD578" t="s">
        <v>67</v>
      </c>
      <c r="BE578">
        <v>0.81</v>
      </c>
      <c r="BF578" t="s">
        <v>67</v>
      </c>
    </row>
    <row r="579" spans="1:58" x14ac:dyDescent="0.25">
      <c r="A579" t="s">
        <v>58</v>
      </c>
      <c r="B579">
        <v>2</v>
      </c>
      <c r="C579" t="s">
        <v>75</v>
      </c>
      <c r="D579">
        <v>2015</v>
      </c>
      <c r="E579">
        <v>2015</v>
      </c>
      <c r="F579">
        <v>7</v>
      </c>
      <c r="G579" t="s">
        <v>66</v>
      </c>
      <c r="H579">
        <v>29.29</v>
      </c>
      <c r="I579">
        <v>1.35</v>
      </c>
      <c r="J579" t="s">
        <v>67</v>
      </c>
      <c r="K579">
        <v>7.5</v>
      </c>
      <c r="L579" t="s">
        <v>67</v>
      </c>
      <c r="M579">
        <v>37.56</v>
      </c>
      <c r="N579" t="s">
        <v>67</v>
      </c>
      <c r="O579">
        <v>19.29</v>
      </c>
      <c r="P579" t="s">
        <v>67</v>
      </c>
      <c r="Q579">
        <v>0.59</v>
      </c>
      <c r="R579" t="s">
        <v>67</v>
      </c>
      <c r="S579">
        <v>8.74</v>
      </c>
      <c r="T579" t="s">
        <v>67</v>
      </c>
      <c r="U579">
        <v>1.2E-2</v>
      </c>
      <c r="V579" t="s">
        <v>67</v>
      </c>
      <c r="W579">
        <v>8.0000000000000002E-3</v>
      </c>
      <c r="X579" t="s">
        <v>67</v>
      </c>
      <c r="Y579">
        <v>7.0000000000000001E-3</v>
      </c>
      <c r="Z579" t="s">
        <v>67</v>
      </c>
      <c r="AA579">
        <v>3.0000000000000001E-3</v>
      </c>
      <c r="AB579" t="s">
        <v>68</v>
      </c>
      <c r="AC579">
        <v>0.09</v>
      </c>
      <c r="AD579" t="s">
        <v>67</v>
      </c>
      <c r="AE579">
        <v>0.09</v>
      </c>
      <c r="AF579" t="s">
        <v>67</v>
      </c>
      <c r="AG579">
        <v>0.04</v>
      </c>
      <c r="AH579" t="s">
        <v>69</v>
      </c>
      <c r="AI579">
        <v>0</v>
      </c>
      <c r="AJ579" t="s">
        <v>68</v>
      </c>
      <c r="AL579" t="s">
        <v>64</v>
      </c>
      <c r="AN579" t="s">
        <v>64</v>
      </c>
      <c r="AO579">
        <v>0.01</v>
      </c>
      <c r="AP579" t="s">
        <v>70</v>
      </c>
      <c r="AQ579">
        <v>3.9E-2</v>
      </c>
      <c r="AR579" t="s">
        <v>67</v>
      </c>
      <c r="AS579">
        <v>2.16</v>
      </c>
      <c r="AT579" t="s">
        <v>67</v>
      </c>
      <c r="AU579">
        <v>0.53</v>
      </c>
      <c r="AV579" t="s">
        <v>67</v>
      </c>
      <c r="AW579">
        <v>3.48</v>
      </c>
      <c r="AX579" t="s">
        <v>67</v>
      </c>
      <c r="AY579">
        <v>1.25</v>
      </c>
      <c r="AZ579" t="s">
        <v>67</v>
      </c>
      <c r="BA579">
        <v>0.11</v>
      </c>
      <c r="BB579" t="s">
        <v>67</v>
      </c>
      <c r="BC579">
        <v>0.61</v>
      </c>
      <c r="BD579" t="s">
        <v>67</v>
      </c>
      <c r="BE579">
        <v>0.79</v>
      </c>
      <c r="BF579" t="s">
        <v>67</v>
      </c>
    </row>
    <row r="580" spans="1:58" x14ac:dyDescent="0.25">
      <c r="A580" t="s">
        <v>58</v>
      </c>
      <c r="B580">
        <v>2</v>
      </c>
      <c r="C580" t="s">
        <v>75</v>
      </c>
      <c r="D580">
        <v>2015</v>
      </c>
      <c r="E580">
        <v>2015</v>
      </c>
      <c r="F580">
        <v>8</v>
      </c>
      <c r="G580" t="s">
        <v>66</v>
      </c>
      <c r="H580">
        <v>23.22</v>
      </c>
      <c r="I580">
        <v>1.07</v>
      </c>
      <c r="J580" t="s">
        <v>67</v>
      </c>
      <c r="K580">
        <v>7.5</v>
      </c>
      <c r="L580" t="s">
        <v>67</v>
      </c>
      <c r="M580">
        <v>38.39</v>
      </c>
      <c r="N580" t="s">
        <v>67</v>
      </c>
      <c r="O580">
        <v>19.36</v>
      </c>
      <c r="P580" t="s">
        <v>67</v>
      </c>
      <c r="Q580">
        <v>0.9</v>
      </c>
      <c r="R580" t="s">
        <v>67</v>
      </c>
      <c r="S580">
        <v>8.7899999999999991</v>
      </c>
      <c r="T580" t="s">
        <v>67</v>
      </c>
      <c r="U580">
        <v>0.01</v>
      </c>
      <c r="V580" t="s">
        <v>67</v>
      </c>
      <c r="W580">
        <v>8.0000000000000002E-3</v>
      </c>
      <c r="X580" t="s">
        <v>67</v>
      </c>
      <c r="Y580">
        <v>7.0000000000000001E-3</v>
      </c>
      <c r="Z580" t="s">
        <v>67</v>
      </c>
      <c r="AA580">
        <v>3.0000000000000001E-3</v>
      </c>
      <c r="AB580" t="s">
        <v>68</v>
      </c>
      <c r="AC580">
        <v>0.09</v>
      </c>
      <c r="AD580" t="s">
        <v>67</v>
      </c>
      <c r="AE580">
        <v>0.09</v>
      </c>
      <c r="AF580" t="s">
        <v>67</v>
      </c>
      <c r="AG580">
        <v>0.04</v>
      </c>
      <c r="AH580" t="s">
        <v>69</v>
      </c>
      <c r="AI580">
        <v>0.01</v>
      </c>
      <c r="AJ580" t="s">
        <v>68</v>
      </c>
      <c r="AL580" t="s">
        <v>64</v>
      </c>
      <c r="AN580" t="s">
        <v>64</v>
      </c>
      <c r="AO580">
        <v>0.01</v>
      </c>
      <c r="AP580" t="s">
        <v>70</v>
      </c>
      <c r="AQ580">
        <v>4.3999999999999997E-2</v>
      </c>
      <c r="AR580" t="s">
        <v>67</v>
      </c>
      <c r="AS580">
        <v>2.3199999999999998</v>
      </c>
      <c r="AT580" t="s">
        <v>67</v>
      </c>
      <c r="AU580">
        <v>0.55000000000000004</v>
      </c>
      <c r="AV580" t="s">
        <v>67</v>
      </c>
      <c r="AW580">
        <v>3.53</v>
      </c>
      <c r="AX580" t="s">
        <v>67</v>
      </c>
      <c r="AY580">
        <v>1.27</v>
      </c>
      <c r="AZ580" t="s">
        <v>67</v>
      </c>
      <c r="BA580">
        <v>0.12</v>
      </c>
      <c r="BB580" t="s">
        <v>67</v>
      </c>
      <c r="BC580">
        <v>0.62</v>
      </c>
      <c r="BD580" t="s">
        <v>67</v>
      </c>
      <c r="BE580">
        <v>0.79</v>
      </c>
      <c r="BF580" t="s">
        <v>67</v>
      </c>
    </row>
    <row r="581" spans="1:58" x14ac:dyDescent="0.25">
      <c r="A581" t="s">
        <v>58</v>
      </c>
      <c r="B581">
        <v>2</v>
      </c>
      <c r="C581" t="s">
        <v>75</v>
      </c>
      <c r="D581">
        <v>2015</v>
      </c>
      <c r="E581">
        <v>2015</v>
      </c>
      <c r="F581">
        <v>9</v>
      </c>
      <c r="G581" t="s">
        <v>66</v>
      </c>
      <c r="H581">
        <v>28.7</v>
      </c>
      <c r="I581">
        <v>1.28</v>
      </c>
      <c r="J581" t="s">
        <v>67</v>
      </c>
      <c r="K581">
        <v>7.5</v>
      </c>
      <c r="L581" t="s">
        <v>67</v>
      </c>
      <c r="M581">
        <v>38.1</v>
      </c>
      <c r="N581" t="s">
        <v>67</v>
      </c>
      <c r="O581">
        <v>18.989999999999998</v>
      </c>
      <c r="P581" t="s">
        <v>67</v>
      </c>
      <c r="Q581">
        <v>0.88</v>
      </c>
      <c r="R581" t="s">
        <v>67</v>
      </c>
      <c r="S581">
        <v>8.4600000000000009</v>
      </c>
      <c r="T581" t="s">
        <v>67</v>
      </c>
      <c r="U581">
        <v>1.2E-2</v>
      </c>
      <c r="V581" t="s">
        <v>67</v>
      </c>
      <c r="W581">
        <v>1.0999999999999999E-2</v>
      </c>
      <c r="X581" t="s">
        <v>67</v>
      </c>
      <c r="Y581">
        <v>0.01</v>
      </c>
      <c r="Z581" t="s">
        <v>67</v>
      </c>
      <c r="AA581">
        <v>2E-3</v>
      </c>
      <c r="AB581" t="s">
        <v>68</v>
      </c>
      <c r="AC581">
        <v>0.1</v>
      </c>
      <c r="AD581" t="s">
        <v>67</v>
      </c>
      <c r="AE581">
        <v>0.11</v>
      </c>
      <c r="AF581" t="s">
        <v>67</v>
      </c>
      <c r="AG581">
        <v>0.04</v>
      </c>
      <c r="AH581" t="s">
        <v>69</v>
      </c>
      <c r="AI581">
        <v>0</v>
      </c>
      <c r="AJ581" t="s">
        <v>68</v>
      </c>
      <c r="AL581" t="s">
        <v>64</v>
      </c>
      <c r="AN581" t="s">
        <v>64</v>
      </c>
      <c r="AO581">
        <v>0.01</v>
      </c>
      <c r="AP581" t="s">
        <v>70</v>
      </c>
      <c r="AQ581">
        <v>5.5E-2</v>
      </c>
      <c r="AR581" t="s">
        <v>67</v>
      </c>
      <c r="AS581">
        <v>2.29</v>
      </c>
      <c r="AT581" t="s">
        <v>67</v>
      </c>
      <c r="AU581">
        <v>0.53</v>
      </c>
      <c r="AV581" t="s">
        <v>67</v>
      </c>
      <c r="AW581">
        <v>3.53</v>
      </c>
      <c r="AX581" t="s">
        <v>67</v>
      </c>
      <c r="AY581">
        <v>1.26</v>
      </c>
      <c r="AZ581" t="s">
        <v>67</v>
      </c>
      <c r="BA581">
        <v>0.13</v>
      </c>
      <c r="BB581" t="s">
        <v>67</v>
      </c>
      <c r="BC581">
        <v>0.67</v>
      </c>
      <c r="BD581" t="s">
        <v>67</v>
      </c>
      <c r="BE581">
        <v>0.98</v>
      </c>
      <c r="BF581" t="s">
        <v>67</v>
      </c>
    </row>
    <row r="582" spans="1:58" x14ac:dyDescent="0.25">
      <c r="A582" t="s">
        <v>58</v>
      </c>
      <c r="B582">
        <v>2</v>
      </c>
      <c r="C582" t="s">
        <v>75</v>
      </c>
      <c r="D582">
        <v>2016</v>
      </c>
      <c r="E582">
        <v>2015</v>
      </c>
      <c r="F582">
        <v>10</v>
      </c>
      <c r="G582" t="s">
        <v>66</v>
      </c>
      <c r="H582">
        <v>28.86</v>
      </c>
      <c r="I582">
        <v>1.33</v>
      </c>
      <c r="J582" t="s">
        <v>67</v>
      </c>
      <c r="K582">
        <v>7.44</v>
      </c>
      <c r="L582" t="s">
        <v>67</v>
      </c>
      <c r="M582">
        <v>34.700000000000003</v>
      </c>
      <c r="N582" t="s">
        <v>67</v>
      </c>
      <c r="O582">
        <v>16.940000000000001</v>
      </c>
      <c r="P582" t="s">
        <v>67</v>
      </c>
      <c r="Q582">
        <v>3.81</v>
      </c>
      <c r="R582" t="s">
        <v>67</v>
      </c>
      <c r="S582">
        <v>7.78</v>
      </c>
      <c r="T582" t="s">
        <v>67</v>
      </c>
      <c r="U582">
        <v>1.7000000000000001E-2</v>
      </c>
      <c r="V582" t="s">
        <v>67</v>
      </c>
      <c r="W582">
        <v>1.0999999999999999E-2</v>
      </c>
      <c r="X582" t="s">
        <v>67</v>
      </c>
      <c r="Y582">
        <v>0.01</v>
      </c>
      <c r="Z582" t="s">
        <v>67</v>
      </c>
      <c r="AA582">
        <v>7.0000000000000001E-3</v>
      </c>
      <c r="AB582" t="s">
        <v>68</v>
      </c>
      <c r="AC582">
        <v>0.16</v>
      </c>
      <c r="AD582" t="s">
        <v>67</v>
      </c>
      <c r="AE582">
        <v>0.12</v>
      </c>
      <c r="AF582" t="s">
        <v>67</v>
      </c>
      <c r="AG582">
        <v>0.03</v>
      </c>
      <c r="AH582" t="s">
        <v>69</v>
      </c>
      <c r="AI582">
        <v>0.03</v>
      </c>
      <c r="AJ582" t="s">
        <v>68</v>
      </c>
      <c r="AL582" t="s">
        <v>64</v>
      </c>
      <c r="AN582" t="s">
        <v>64</v>
      </c>
      <c r="AO582">
        <v>8.0000000000000002E-3</v>
      </c>
      <c r="AP582" t="s">
        <v>70</v>
      </c>
      <c r="AQ582">
        <v>8.5000000000000006E-2</v>
      </c>
      <c r="AR582" t="s">
        <v>67</v>
      </c>
      <c r="AS582">
        <v>2.04</v>
      </c>
      <c r="AT582" t="s">
        <v>67</v>
      </c>
      <c r="AU582">
        <v>0.48</v>
      </c>
      <c r="AV582" t="s">
        <v>67</v>
      </c>
      <c r="AW582">
        <v>3.16</v>
      </c>
      <c r="AX582" t="s">
        <v>67</v>
      </c>
      <c r="AY582">
        <v>1.1499999999999999</v>
      </c>
      <c r="AZ582" t="s">
        <v>67</v>
      </c>
      <c r="BA582">
        <v>0.12</v>
      </c>
      <c r="BB582" t="s">
        <v>67</v>
      </c>
      <c r="BC582">
        <v>0.72</v>
      </c>
      <c r="BD582" t="s">
        <v>67</v>
      </c>
      <c r="BE582">
        <v>1.34</v>
      </c>
      <c r="BF582" t="s">
        <v>67</v>
      </c>
    </row>
    <row r="583" spans="1:58" x14ac:dyDescent="0.25">
      <c r="A583" t="s">
        <v>58</v>
      </c>
      <c r="B583">
        <v>2</v>
      </c>
      <c r="C583" t="s">
        <v>75</v>
      </c>
      <c r="D583">
        <v>2016</v>
      </c>
      <c r="E583">
        <v>2015</v>
      </c>
      <c r="F583">
        <v>11</v>
      </c>
      <c r="G583" t="s">
        <v>66</v>
      </c>
      <c r="H583">
        <v>402.44</v>
      </c>
      <c r="I583">
        <v>17.95</v>
      </c>
      <c r="J583" t="s">
        <v>67</v>
      </c>
      <c r="K583">
        <v>7.3</v>
      </c>
      <c r="L583" t="s">
        <v>67</v>
      </c>
      <c r="M583">
        <v>26.28</v>
      </c>
      <c r="N583" t="s">
        <v>67</v>
      </c>
      <c r="O583">
        <v>12.53</v>
      </c>
      <c r="P583" t="s">
        <v>67</v>
      </c>
      <c r="Q583">
        <v>5.68</v>
      </c>
      <c r="R583" t="s">
        <v>67</v>
      </c>
      <c r="S583">
        <v>6.25</v>
      </c>
      <c r="T583" t="s">
        <v>67</v>
      </c>
      <c r="U583">
        <v>1.7000000000000001E-2</v>
      </c>
      <c r="V583" t="s">
        <v>67</v>
      </c>
      <c r="W583">
        <v>8.0000000000000002E-3</v>
      </c>
      <c r="X583" t="s">
        <v>67</v>
      </c>
      <c r="Y583">
        <v>7.0000000000000001E-3</v>
      </c>
      <c r="Z583" t="s">
        <v>67</v>
      </c>
      <c r="AA583">
        <v>8.0000000000000002E-3</v>
      </c>
      <c r="AB583" t="s">
        <v>68</v>
      </c>
      <c r="AC583">
        <v>0.2</v>
      </c>
      <c r="AD583" t="s">
        <v>67</v>
      </c>
      <c r="AE583">
        <v>0.19</v>
      </c>
      <c r="AF583" t="s">
        <v>67</v>
      </c>
      <c r="AG583">
        <v>0.05</v>
      </c>
      <c r="AH583" t="s">
        <v>69</v>
      </c>
      <c r="AI583">
        <v>0.02</v>
      </c>
      <c r="AJ583" t="s">
        <v>68</v>
      </c>
      <c r="AL583" t="s">
        <v>64</v>
      </c>
      <c r="AN583" t="s">
        <v>64</v>
      </c>
      <c r="AO583">
        <v>5.0000000000000001E-3</v>
      </c>
      <c r="AP583" t="s">
        <v>70</v>
      </c>
      <c r="AQ583">
        <v>0.13300000000000001</v>
      </c>
      <c r="AR583" t="s">
        <v>67</v>
      </c>
      <c r="AS583">
        <v>1.47</v>
      </c>
      <c r="AT583" t="s">
        <v>67</v>
      </c>
      <c r="AU583">
        <v>0.35</v>
      </c>
      <c r="AV583" t="s">
        <v>67</v>
      </c>
      <c r="AW583">
        <v>2.4</v>
      </c>
      <c r="AX583" t="s">
        <v>67</v>
      </c>
      <c r="AY583">
        <v>0.87</v>
      </c>
      <c r="AZ583" t="s">
        <v>67</v>
      </c>
      <c r="BA583">
        <v>0.09</v>
      </c>
      <c r="BB583" t="s">
        <v>67</v>
      </c>
      <c r="BC583">
        <v>0.69</v>
      </c>
      <c r="BD583" t="s">
        <v>67</v>
      </c>
      <c r="BE583">
        <v>1.54</v>
      </c>
      <c r="BF583" t="s">
        <v>67</v>
      </c>
    </row>
    <row r="584" spans="1:58" x14ac:dyDescent="0.25">
      <c r="A584" t="s">
        <v>58</v>
      </c>
      <c r="B584">
        <v>2</v>
      </c>
      <c r="C584" t="s">
        <v>75</v>
      </c>
      <c r="D584">
        <v>2016</v>
      </c>
      <c r="E584">
        <v>2015</v>
      </c>
      <c r="F584">
        <v>12</v>
      </c>
      <c r="G584" t="s">
        <v>60</v>
      </c>
      <c r="H584">
        <v>869.39</v>
      </c>
      <c r="I584">
        <v>40.07</v>
      </c>
      <c r="J584" t="s">
        <v>67</v>
      </c>
      <c r="K584">
        <v>7.21</v>
      </c>
      <c r="L584" t="s">
        <v>67</v>
      </c>
      <c r="M584">
        <v>22.77</v>
      </c>
      <c r="N584" t="s">
        <v>67</v>
      </c>
      <c r="O584">
        <v>11.36</v>
      </c>
      <c r="P584" t="s">
        <v>67</v>
      </c>
      <c r="Q584">
        <v>2.97</v>
      </c>
      <c r="R584" t="s">
        <v>67</v>
      </c>
      <c r="S584">
        <v>5.66</v>
      </c>
      <c r="T584" t="s">
        <v>67</v>
      </c>
      <c r="U584">
        <v>0.01</v>
      </c>
      <c r="V584" t="s">
        <v>67</v>
      </c>
      <c r="W584">
        <v>5.0000000000000001E-3</v>
      </c>
      <c r="X584" t="s">
        <v>67</v>
      </c>
      <c r="Y584">
        <v>5.0000000000000001E-3</v>
      </c>
      <c r="Z584" t="s">
        <v>67</v>
      </c>
      <c r="AA584">
        <v>5.0000000000000001E-3</v>
      </c>
      <c r="AB584" t="s">
        <v>68</v>
      </c>
      <c r="AC584">
        <v>0.11</v>
      </c>
      <c r="AD584" t="s">
        <v>67</v>
      </c>
      <c r="AE584">
        <v>0.1</v>
      </c>
      <c r="AF584" t="s">
        <v>67</v>
      </c>
      <c r="AG584">
        <v>0.03</v>
      </c>
      <c r="AH584" t="s">
        <v>69</v>
      </c>
      <c r="AI584">
        <v>0.01</v>
      </c>
      <c r="AJ584" t="s">
        <v>68</v>
      </c>
      <c r="AL584" t="s">
        <v>64</v>
      </c>
      <c r="AN584" t="s">
        <v>64</v>
      </c>
      <c r="AO584">
        <v>7.0000000000000001E-3</v>
      </c>
      <c r="AP584" t="s">
        <v>70</v>
      </c>
      <c r="AQ584">
        <v>0.06</v>
      </c>
      <c r="AR584" t="s">
        <v>67</v>
      </c>
      <c r="AS584">
        <v>1.29</v>
      </c>
      <c r="AT584" t="s">
        <v>67</v>
      </c>
      <c r="AU584">
        <v>0.27</v>
      </c>
      <c r="AV584" t="s">
        <v>67</v>
      </c>
      <c r="AW584">
        <v>2.09</v>
      </c>
      <c r="AX584" t="s">
        <v>67</v>
      </c>
      <c r="AY584">
        <v>0.75</v>
      </c>
      <c r="AZ584" t="s">
        <v>67</v>
      </c>
      <c r="BA584">
        <v>0.08</v>
      </c>
      <c r="BB584" t="s">
        <v>67</v>
      </c>
      <c r="BC584">
        <v>0.64</v>
      </c>
      <c r="BD584" t="s">
        <v>67</v>
      </c>
      <c r="BE584">
        <v>0.96</v>
      </c>
      <c r="BF584" t="s">
        <v>67</v>
      </c>
    </row>
    <row r="585" spans="1:58" x14ac:dyDescent="0.25">
      <c r="A585" t="s">
        <v>58</v>
      </c>
      <c r="B585">
        <v>2</v>
      </c>
      <c r="C585" t="s">
        <v>75</v>
      </c>
      <c r="D585">
        <v>2016</v>
      </c>
      <c r="E585">
        <v>2016</v>
      </c>
      <c r="F585">
        <v>1</v>
      </c>
      <c r="G585" t="s">
        <v>60</v>
      </c>
      <c r="H585">
        <v>563.47</v>
      </c>
      <c r="I585">
        <v>25.97</v>
      </c>
      <c r="J585" t="s">
        <v>67</v>
      </c>
      <c r="K585">
        <v>7.24</v>
      </c>
      <c r="L585" t="s">
        <v>67</v>
      </c>
      <c r="M585">
        <v>24.32</v>
      </c>
      <c r="N585" t="s">
        <v>67</v>
      </c>
      <c r="O585">
        <v>12.33</v>
      </c>
      <c r="P585" t="s">
        <v>67</v>
      </c>
      <c r="Q585">
        <v>0.72</v>
      </c>
      <c r="R585" t="s">
        <v>67</v>
      </c>
      <c r="S585">
        <v>6.29</v>
      </c>
      <c r="T585" t="s">
        <v>67</v>
      </c>
      <c r="U585">
        <v>8.0000000000000002E-3</v>
      </c>
      <c r="V585" t="s">
        <v>67</v>
      </c>
      <c r="W585">
        <v>7.0000000000000001E-3</v>
      </c>
      <c r="X585" t="s">
        <v>67</v>
      </c>
      <c r="Y585">
        <v>6.0000000000000001E-3</v>
      </c>
      <c r="Z585" t="s">
        <v>67</v>
      </c>
      <c r="AA585">
        <v>1E-3</v>
      </c>
      <c r="AB585" t="s">
        <v>68</v>
      </c>
      <c r="AC585">
        <v>0.08</v>
      </c>
      <c r="AD585" t="s">
        <v>67</v>
      </c>
      <c r="AE585">
        <v>7.0000000000000007E-2</v>
      </c>
      <c r="AF585" t="s">
        <v>67</v>
      </c>
      <c r="AG585">
        <v>0.03</v>
      </c>
      <c r="AH585" t="s">
        <v>69</v>
      </c>
      <c r="AI585">
        <v>0.01</v>
      </c>
      <c r="AJ585" t="s">
        <v>68</v>
      </c>
      <c r="AL585" t="s">
        <v>64</v>
      </c>
      <c r="AN585" t="s">
        <v>64</v>
      </c>
      <c r="AO585">
        <v>3.0000000000000001E-3</v>
      </c>
      <c r="AP585" t="s">
        <v>70</v>
      </c>
      <c r="AQ585">
        <v>4.4999999999999998E-2</v>
      </c>
      <c r="AR585" t="s">
        <v>67</v>
      </c>
      <c r="AS585">
        <v>1.4</v>
      </c>
      <c r="AT585" t="s">
        <v>67</v>
      </c>
      <c r="AU585">
        <v>0.28000000000000003</v>
      </c>
      <c r="AV585" t="s">
        <v>67</v>
      </c>
      <c r="AW585">
        <v>2.2000000000000002</v>
      </c>
      <c r="AX585" t="s">
        <v>67</v>
      </c>
      <c r="AY585">
        <v>0.81</v>
      </c>
      <c r="AZ585" t="s">
        <v>67</v>
      </c>
      <c r="BA585">
        <v>0.08</v>
      </c>
      <c r="BB585" t="s">
        <v>67</v>
      </c>
      <c r="BC585">
        <v>0.62</v>
      </c>
      <c r="BD585" t="s">
        <v>67</v>
      </c>
      <c r="BE585">
        <v>0.78</v>
      </c>
      <c r="BF585" t="s">
        <v>67</v>
      </c>
    </row>
    <row r="586" spans="1:58" x14ac:dyDescent="0.25">
      <c r="A586" t="s">
        <v>58</v>
      </c>
      <c r="B586">
        <v>2</v>
      </c>
      <c r="C586" t="s">
        <v>75</v>
      </c>
      <c r="D586">
        <v>2016</v>
      </c>
      <c r="E586">
        <v>2016</v>
      </c>
      <c r="F586">
        <v>2</v>
      </c>
      <c r="G586" t="s">
        <v>66</v>
      </c>
      <c r="H586">
        <v>647.54999999999995</v>
      </c>
      <c r="I586">
        <v>27.92</v>
      </c>
      <c r="J586" t="s">
        <v>67</v>
      </c>
      <c r="K586">
        <v>7.2</v>
      </c>
      <c r="L586" t="s">
        <v>67</v>
      </c>
      <c r="M586">
        <v>22.6</v>
      </c>
      <c r="N586" t="s">
        <v>67</v>
      </c>
      <c r="O586">
        <v>11.57</v>
      </c>
      <c r="P586" t="s">
        <v>67</v>
      </c>
      <c r="Q586">
        <v>0.86</v>
      </c>
      <c r="R586" t="s">
        <v>67</v>
      </c>
      <c r="S586">
        <v>5.93</v>
      </c>
      <c r="T586" t="s">
        <v>67</v>
      </c>
      <c r="U586">
        <v>8.0000000000000002E-3</v>
      </c>
      <c r="V586" t="s">
        <v>67</v>
      </c>
      <c r="W586">
        <v>5.0000000000000001E-3</v>
      </c>
      <c r="X586" t="s">
        <v>67</v>
      </c>
      <c r="Y586">
        <v>5.0000000000000001E-3</v>
      </c>
      <c r="Z586" t="s">
        <v>67</v>
      </c>
      <c r="AA586">
        <v>3.0000000000000001E-3</v>
      </c>
      <c r="AB586" t="s">
        <v>68</v>
      </c>
      <c r="AC586">
        <v>0.08</v>
      </c>
      <c r="AD586" t="s">
        <v>67</v>
      </c>
      <c r="AE586">
        <v>7.0000000000000007E-2</v>
      </c>
      <c r="AF586" t="s">
        <v>67</v>
      </c>
      <c r="AG586">
        <v>0.02</v>
      </c>
      <c r="AH586" t="s">
        <v>69</v>
      </c>
      <c r="AI586">
        <v>0.01</v>
      </c>
      <c r="AJ586" t="s">
        <v>68</v>
      </c>
      <c r="AL586" t="s">
        <v>64</v>
      </c>
      <c r="AN586" t="s">
        <v>64</v>
      </c>
      <c r="AO586">
        <v>4.0000000000000001E-3</v>
      </c>
      <c r="AP586" t="s">
        <v>70</v>
      </c>
      <c r="AQ586">
        <v>5.3999999999999999E-2</v>
      </c>
      <c r="AR586" t="s">
        <v>67</v>
      </c>
      <c r="AS586">
        <v>1.33</v>
      </c>
      <c r="AT586" t="s">
        <v>67</v>
      </c>
      <c r="AU586">
        <v>0.26</v>
      </c>
      <c r="AV586" t="s">
        <v>67</v>
      </c>
      <c r="AW586">
        <v>2.08</v>
      </c>
      <c r="AX586" t="s">
        <v>67</v>
      </c>
      <c r="AY586">
        <v>0.76</v>
      </c>
      <c r="AZ586" t="s">
        <v>67</v>
      </c>
      <c r="BA586">
        <v>0.06</v>
      </c>
      <c r="BB586" t="s">
        <v>67</v>
      </c>
      <c r="BC586">
        <v>0.61</v>
      </c>
      <c r="BD586" t="s">
        <v>67</v>
      </c>
      <c r="BE586">
        <v>0.74</v>
      </c>
      <c r="BF586" t="s">
        <v>67</v>
      </c>
    </row>
    <row r="587" spans="1:58" x14ac:dyDescent="0.25">
      <c r="A587" t="s">
        <v>58</v>
      </c>
      <c r="B587">
        <v>2</v>
      </c>
      <c r="C587" t="s">
        <v>75</v>
      </c>
      <c r="D587">
        <v>2016</v>
      </c>
      <c r="E587">
        <v>2016</v>
      </c>
      <c r="F587">
        <v>3</v>
      </c>
      <c r="G587" t="s">
        <v>66</v>
      </c>
      <c r="H587">
        <v>652.21</v>
      </c>
      <c r="I587">
        <v>30.06</v>
      </c>
      <c r="J587" t="s">
        <v>67</v>
      </c>
      <c r="K587">
        <v>7.23</v>
      </c>
      <c r="L587" t="s">
        <v>67</v>
      </c>
      <c r="M587">
        <v>23.77</v>
      </c>
      <c r="N587" t="s">
        <v>67</v>
      </c>
      <c r="O587">
        <v>12.16</v>
      </c>
      <c r="P587" t="s">
        <v>67</v>
      </c>
      <c r="Q587">
        <v>0.89</v>
      </c>
      <c r="R587" t="s">
        <v>67</v>
      </c>
      <c r="S587">
        <v>6.13</v>
      </c>
      <c r="T587" t="s">
        <v>67</v>
      </c>
      <c r="U587">
        <v>7.0000000000000001E-3</v>
      </c>
      <c r="V587" t="s">
        <v>67</v>
      </c>
      <c r="W587">
        <v>5.0000000000000001E-3</v>
      </c>
      <c r="X587" t="s">
        <v>67</v>
      </c>
      <c r="Y587">
        <v>6.0000000000000001E-3</v>
      </c>
      <c r="Z587" t="s">
        <v>67</v>
      </c>
      <c r="AA587">
        <v>2E-3</v>
      </c>
      <c r="AB587" t="s">
        <v>68</v>
      </c>
      <c r="AC587">
        <v>7.0000000000000007E-2</v>
      </c>
      <c r="AD587" t="s">
        <v>67</v>
      </c>
      <c r="AE587">
        <v>0.06</v>
      </c>
      <c r="AF587" t="s">
        <v>67</v>
      </c>
      <c r="AG587">
        <v>0.02</v>
      </c>
      <c r="AH587" t="s">
        <v>69</v>
      </c>
      <c r="AI587">
        <v>0.01</v>
      </c>
      <c r="AJ587" t="s">
        <v>68</v>
      </c>
      <c r="AL587" t="s">
        <v>64</v>
      </c>
      <c r="AN587" t="s">
        <v>64</v>
      </c>
      <c r="AO587">
        <v>6.0000000000000001E-3</v>
      </c>
      <c r="AP587" t="s">
        <v>70</v>
      </c>
      <c r="AQ587">
        <v>3.5999999999999997E-2</v>
      </c>
      <c r="AR587" t="s">
        <v>67</v>
      </c>
      <c r="AS587">
        <v>1.36</v>
      </c>
      <c r="AT587" t="s">
        <v>67</v>
      </c>
      <c r="AU587">
        <v>0.28000000000000003</v>
      </c>
      <c r="AV587" t="s">
        <v>67</v>
      </c>
      <c r="AW587">
        <v>2.13</v>
      </c>
      <c r="AX587" t="s">
        <v>67</v>
      </c>
      <c r="AY587">
        <v>0.78</v>
      </c>
      <c r="AZ587" t="s">
        <v>67</v>
      </c>
      <c r="BA587">
        <v>0.08</v>
      </c>
      <c r="BB587" t="s">
        <v>67</v>
      </c>
      <c r="BC587">
        <v>0.6</v>
      </c>
      <c r="BD587" t="s">
        <v>67</v>
      </c>
      <c r="BE587">
        <v>0.69</v>
      </c>
      <c r="BF587" t="s">
        <v>67</v>
      </c>
    </row>
    <row r="588" spans="1:58" x14ac:dyDescent="0.25">
      <c r="A588" t="s">
        <v>58</v>
      </c>
      <c r="B588">
        <v>2</v>
      </c>
      <c r="C588" t="s">
        <v>75</v>
      </c>
      <c r="D588">
        <v>2016</v>
      </c>
      <c r="E588">
        <v>2016</v>
      </c>
      <c r="F588">
        <v>4</v>
      </c>
      <c r="G588" t="s">
        <v>66</v>
      </c>
      <c r="H588">
        <v>383.38</v>
      </c>
      <c r="I588">
        <v>17.100000000000001</v>
      </c>
      <c r="J588" t="s">
        <v>67</v>
      </c>
      <c r="K588">
        <v>7.35</v>
      </c>
      <c r="L588" t="s">
        <v>67</v>
      </c>
      <c r="M588">
        <v>24.67</v>
      </c>
      <c r="N588" t="s">
        <v>67</v>
      </c>
      <c r="O588">
        <v>12.72</v>
      </c>
      <c r="P588" t="s">
        <v>67</v>
      </c>
      <c r="Q588">
        <v>0.88</v>
      </c>
      <c r="R588" t="s">
        <v>67</v>
      </c>
      <c r="S588">
        <v>6.38</v>
      </c>
      <c r="T588" t="s">
        <v>67</v>
      </c>
      <c r="U588">
        <v>7.0000000000000001E-3</v>
      </c>
      <c r="V588" t="s">
        <v>67</v>
      </c>
      <c r="W588">
        <v>5.0000000000000001E-3</v>
      </c>
      <c r="X588" t="s">
        <v>67</v>
      </c>
      <c r="Y588">
        <v>6.0000000000000001E-3</v>
      </c>
      <c r="Z588" t="s">
        <v>67</v>
      </c>
      <c r="AA588">
        <v>2E-3</v>
      </c>
      <c r="AB588" t="s">
        <v>68</v>
      </c>
      <c r="AC588">
        <v>0.06</v>
      </c>
      <c r="AD588" t="s">
        <v>67</v>
      </c>
      <c r="AE588">
        <v>0.05</v>
      </c>
      <c r="AF588" t="s">
        <v>67</v>
      </c>
      <c r="AG588">
        <v>0.01</v>
      </c>
      <c r="AH588" t="s">
        <v>69</v>
      </c>
      <c r="AI588">
        <v>0</v>
      </c>
      <c r="AJ588" t="s">
        <v>68</v>
      </c>
      <c r="AL588" t="s">
        <v>64</v>
      </c>
      <c r="AN588" t="s">
        <v>64</v>
      </c>
      <c r="AO588">
        <v>0.01</v>
      </c>
      <c r="AP588" t="s">
        <v>70</v>
      </c>
      <c r="AQ588">
        <v>3.1E-2</v>
      </c>
      <c r="AR588" t="s">
        <v>67</v>
      </c>
      <c r="AS588">
        <v>1.3</v>
      </c>
      <c r="AT588" t="s">
        <v>67</v>
      </c>
      <c r="AU588">
        <v>0.27</v>
      </c>
      <c r="AV588" t="s">
        <v>67</v>
      </c>
      <c r="AW588">
        <v>2.25</v>
      </c>
      <c r="AX588" t="s">
        <v>67</v>
      </c>
      <c r="AY588">
        <v>0.81</v>
      </c>
      <c r="AZ588" t="s">
        <v>67</v>
      </c>
      <c r="BA588">
        <v>0.08</v>
      </c>
      <c r="BB588" t="s">
        <v>67</v>
      </c>
      <c r="BC588">
        <v>0.56999999999999995</v>
      </c>
      <c r="BD588" t="s">
        <v>67</v>
      </c>
      <c r="BE588">
        <v>0.68</v>
      </c>
      <c r="BF588" t="s">
        <v>67</v>
      </c>
    </row>
    <row r="589" spans="1:58" x14ac:dyDescent="0.25">
      <c r="A589" t="s">
        <v>58</v>
      </c>
      <c r="B589">
        <v>2</v>
      </c>
      <c r="C589" t="s">
        <v>75</v>
      </c>
      <c r="D589">
        <v>2016</v>
      </c>
      <c r="E589">
        <v>2016</v>
      </c>
      <c r="F589">
        <v>5</v>
      </c>
      <c r="G589" t="s">
        <v>66</v>
      </c>
      <c r="H589">
        <v>139.94</v>
      </c>
      <c r="I589">
        <v>6.45</v>
      </c>
      <c r="J589" t="s">
        <v>67</v>
      </c>
      <c r="K589">
        <v>7.43</v>
      </c>
      <c r="L589" t="s">
        <v>67</v>
      </c>
      <c r="M589">
        <v>28.95</v>
      </c>
      <c r="N589" t="s">
        <v>67</v>
      </c>
      <c r="O589">
        <v>15.24</v>
      </c>
      <c r="P589" t="s">
        <v>67</v>
      </c>
      <c r="Q589">
        <v>0.8</v>
      </c>
      <c r="R589" t="s">
        <v>67</v>
      </c>
      <c r="S589">
        <v>7.26</v>
      </c>
      <c r="T589" t="s">
        <v>67</v>
      </c>
      <c r="U589">
        <v>8.9999999999999993E-3</v>
      </c>
      <c r="V589" t="s">
        <v>67</v>
      </c>
      <c r="W589">
        <v>6.0000000000000001E-3</v>
      </c>
      <c r="X589" t="s">
        <v>67</v>
      </c>
      <c r="Y589">
        <v>8.0000000000000002E-3</v>
      </c>
      <c r="Z589" t="s">
        <v>67</v>
      </c>
      <c r="AA589">
        <v>3.0000000000000001E-3</v>
      </c>
      <c r="AB589" t="s">
        <v>68</v>
      </c>
      <c r="AC589">
        <v>0.05</v>
      </c>
      <c r="AD589" t="s">
        <v>67</v>
      </c>
      <c r="AE589">
        <v>0.04</v>
      </c>
      <c r="AF589" t="s">
        <v>67</v>
      </c>
      <c r="AG589">
        <v>0.02</v>
      </c>
      <c r="AH589" t="s">
        <v>69</v>
      </c>
      <c r="AI589">
        <v>0.01</v>
      </c>
      <c r="AJ589" t="s">
        <v>68</v>
      </c>
      <c r="AL589" t="s">
        <v>64</v>
      </c>
      <c r="AN589" t="s">
        <v>64</v>
      </c>
      <c r="AO589">
        <v>0.01</v>
      </c>
      <c r="AP589" t="s">
        <v>70</v>
      </c>
      <c r="AQ589">
        <v>1.4999999999999999E-2</v>
      </c>
      <c r="AR589" t="s">
        <v>67</v>
      </c>
      <c r="AS589">
        <v>1.63</v>
      </c>
      <c r="AT589" t="s">
        <v>67</v>
      </c>
      <c r="AU589">
        <v>0.35</v>
      </c>
      <c r="AV589" t="s">
        <v>67</v>
      </c>
      <c r="AW589">
        <v>2.5499999999999998</v>
      </c>
      <c r="AX589" t="s">
        <v>67</v>
      </c>
      <c r="AY589">
        <v>0.98</v>
      </c>
      <c r="AZ589" t="s">
        <v>67</v>
      </c>
      <c r="BA589">
        <v>0.08</v>
      </c>
      <c r="BB589" t="s">
        <v>67</v>
      </c>
      <c r="BC589">
        <v>0.56000000000000005</v>
      </c>
      <c r="BD589" t="s">
        <v>67</v>
      </c>
      <c r="BE589">
        <v>0.76</v>
      </c>
      <c r="BF589" t="s">
        <v>67</v>
      </c>
    </row>
    <row r="590" spans="1:58" x14ac:dyDescent="0.25">
      <c r="A590" t="s">
        <v>58</v>
      </c>
      <c r="B590">
        <v>2</v>
      </c>
      <c r="C590" t="s">
        <v>75</v>
      </c>
      <c r="D590">
        <v>2016</v>
      </c>
      <c r="E590">
        <v>2016</v>
      </c>
      <c r="F590">
        <v>6</v>
      </c>
      <c r="G590" t="s">
        <v>66</v>
      </c>
      <c r="H590">
        <v>69.05</v>
      </c>
      <c r="I590">
        <v>3.08</v>
      </c>
      <c r="J590" t="s">
        <v>67</v>
      </c>
      <c r="K590">
        <v>7.6</v>
      </c>
      <c r="L590" t="s">
        <v>67</v>
      </c>
      <c r="M590">
        <v>32.950000000000003</v>
      </c>
      <c r="N590" t="s">
        <v>67</v>
      </c>
      <c r="O590">
        <v>17.079999999999998</v>
      </c>
      <c r="P590" t="s">
        <v>67</v>
      </c>
      <c r="Q590">
        <v>0.93</v>
      </c>
      <c r="R590" t="s">
        <v>67</v>
      </c>
      <c r="S590">
        <v>8.02</v>
      </c>
      <c r="T590" t="s">
        <v>67</v>
      </c>
      <c r="U590">
        <v>1.0999999999999999E-2</v>
      </c>
      <c r="V590" t="s">
        <v>67</v>
      </c>
      <c r="W590">
        <v>8.9999999999999993E-3</v>
      </c>
      <c r="X590" t="s">
        <v>67</v>
      </c>
      <c r="Y590">
        <v>8.0000000000000002E-3</v>
      </c>
      <c r="Z590" t="s">
        <v>67</v>
      </c>
      <c r="AA590">
        <v>2E-3</v>
      </c>
      <c r="AB590" t="s">
        <v>68</v>
      </c>
      <c r="AC590">
        <v>7.0000000000000007E-2</v>
      </c>
      <c r="AD590" t="s">
        <v>67</v>
      </c>
      <c r="AE590">
        <v>0.06</v>
      </c>
      <c r="AF590" t="s">
        <v>67</v>
      </c>
      <c r="AG590">
        <v>0.03</v>
      </c>
      <c r="AH590" t="s">
        <v>68</v>
      </c>
      <c r="AI590">
        <v>0</v>
      </c>
      <c r="AJ590" t="s">
        <v>68</v>
      </c>
      <c r="AL590" t="s">
        <v>64</v>
      </c>
      <c r="AN590" t="s">
        <v>64</v>
      </c>
      <c r="AO590">
        <v>1.2999999999999999E-2</v>
      </c>
      <c r="AP590" t="s">
        <v>67</v>
      </c>
      <c r="AQ590">
        <v>1.7000000000000001E-2</v>
      </c>
      <c r="AR590" t="s">
        <v>67</v>
      </c>
      <c r="AS590">
        <v>1.86</v>
      </c>
      <c r="AT590" t="s">
        <v>67</v>
      </c>
      <c r="AU590">
        <v>0.42</v>
      </c>
      <c r="AV590" t="s">
        <v>67</v>
      </c>
      <c r="AW590">
        <v>2.96</v>
      </c>
      <c r="AX590" t="s">
        <v>67</v>
      </c>
      <c r="AY590">
        <v>1.1299999999999999</v>
      </c>
      <c r="AZ590" t="s">
        <v>67</v>
      </c>
      <c r="BA590">
        <v>0.09</v>
      </c>
      <c r="BB590" t="s">
        <v>67</v>
      </c>
      <c r="BC590">
        <v>0.57999999999999996</v>
      </c>
      <c r="BD590" t="s">
        <v>67</v>
      </c>
      <c r="BE590">
        <v>0.81</v>
      </c>
      <c r="BF590" t="s">
        <v>67</v>
      </c>
    </row>
    <row r="591" spans="1:58" x14ac:dyDescent="0.25">
      <c r="A591" t="s">
        <v>58</v>
      </c>
      <c r="B591">
        <v>2</v>
      </c>
      <c r="C591" t="s">
        <v>75</v>
      </c>
      <c r="D591">
        <v>2016</v>
      </c>
      <c r="E591">
        <v>2016</v>
      </c>
      <c r="F591">
        <v>7</v>
      </c>
      <c r="G591" t="s">
        <v>66</v>
      </c>
      <c r="H591">
        <v>49.9</v>
      </c>
      <c r="I591">
        <v>2.2999999999999998</v>
      </c>
      <c r="J591" t="s">
        <v>67</v>
      </c>
      <c r="K591">
        <v>7.6</v>
      </c>
      <c r="L591" t="s">
        <v>67</v>
      </c>
      <c r="M591">
        <v>34.49</v>
      </c>
      <c r="N591" t="s">
        <v>67</v>
      </c>
      <c r="O591">
        <v>18.45</v>
      </c>
      <c r="P591" t="s">
        <v>67</v>
      </c>
      <c r="Q591">
        <v>0.79</v>
      </c>
      <c r="R591" t="s">
        <v>67</v>
      </c>
      <c r="S591">
        <v>8.0299999999999994</v>
      </c>
      <c r="T591" t="s">
        <v>67</v>
      </c>
      <c r="U591">
        <v>0.01</v>
      </c>
      <c r="V591" t="s">
        <v>67</v>
      </c>
      <c r="W591">
        <v>8.0000000000000002E-3</v>
      </c>
      <c r="X591" t="s">
        <v>67</v>
      </c>
      <c r="Y591">
        <v>8.0000000000000002E-3</v>
      </c>
      <c r="Z591" t="s">
        <v>67</v>
      </c>
      <c r="AA591">
        <v>2E-3</v>
      </c>
      <c r="AB591" t="s">
        <v>68</v>
      </c>
      <c r="AC591">
        <v>0.06</v>
      </c>
      <c r="AD591" t="s">
        <v>67</v>
      </c>
      <c r="AE591">
        <v>0.08</v>
      </c>
      <c r="AF591" t="s">
        <v>67</v>
      </c>
      <c r="AG591">
        <v>0.04</v>
      </c>
      <c r="AH591" t="s">
        <v>68</v>
      </c>
      <c r="AI591">
        <v>0</v>
      </c>
      <c r="AJ591" t="s">
        <v>68</v>
      </c>
      <c r="AL591" t="s">
        <v>64</v>
      </c>
      <c r="AN591" t="s">
        <v>64</v>
      </c>
      <c r="AO591">
        <v>1.4999999999999999E-2</v>
      </c>
      <c r="AP591" t="s">
        <v>67</v>
      </c>
      <c r="AQ591">
        <v>2.3E-2</v>
      </c>
      <c r="AR591" t="s">
        <v>67</v>
      </c>
      <c r="AS591">
        <v>2.02</v>
      </c>
      <c r="AT591" t="s">
        <v>67</v>
      </c>
      <c r="AU591">
        <v>0.46</v>
      </c>
      <c r="AV591" t="s">
        <v>67</v>
      </c>
      <c r="AW591">
        <v>3.29</v>
      </c>
      <c r="AX591" t="s">
        <v>67</v>
      </c>
      <c r="AY591">
        <v>1.19</v>
      </c>
      <c r="AZ591" t="s">
        <v>67</v>
      </c>
      <c r="BA591">
        <v>0.1</v>
      </c>
      <c r="BB591" t="s">
        <v>67</v>
      </c>
      <c r="BC591">
        <v>0.57999999999999996</v>
      </c>
      <c r="BD591" t="s">
        <v>67</v>
      </c>
      <c r="BE591">
        <v>0.89</v>
      </c>
      <c r="BF591" t="s">
        <v>67</v>
      </c>
    </row>
    <row r="592" spans="1:58" x14ac:dyDescent="0.25">
      <c r="A592" t="s">
        <v>58</v>
      </c>
      <c r="B592">
        <v>2</v>
      </c>
      <c r="C592" t="s">
        <v>75</v>
      </c>
      <c r="D592">
        <v>2016</v>
      </c>
      <c r="E592">
        <v>2016</v>
      </c>
      <c r="F592">
        <v>8</v>
      </c>
      <c r="G592" t="s">
        <v>66</v>
      </c>
      <c r="H592">
        <v>27.12</v>
      </c>
      <c r="I592">
        <v>1.25</v>
      </c>
      <c r="J592" t="s">
        <v>67</v>
      </c>
      <c r="K592">
        <v>7.6</v>
      </c>
      <c r="L592" t="s">
        <v>67</v>
      </c>
      <c r="M592">
        <v>37.61</v>
      </c>
      <c r="N592" t="s">
        <v>67</v>
      </c>
      <c r="O592">
        <v>18.920000000000002</v>
      </c>
      <c r="P592" t="s">
        <v>67</v>
      </c>
      <c r="Q592">
        <v>0.88</v>
      </c>
      <c r="R592" t="s">
        <v>67</v>
      </c>
      <c r="S592">
        <v>8.43</v>
      </c>
      <c r="T592" t="s">
        <v>67</v>
      </c>
      <c r="U592">
        <v>0.01</v>
      </c>
      <c r="V592" t="s">
        <v>67</v>
      </c>
      <c r="W592">
        <v>8.9999999999999993E-3</v>
      </c>
      <c r="X592" t="s">
        <v>67</v>
      </c>
      <c r="Y592">
        <v>8.9999999999999993E-3</v>
      </c>
      <c r="Z592" t="s">
        <v>67</v>
      </c>
      <c r="AA592">
        <v>0</v>
      </c>
      <c r="AB592" t="s">
        <v>68</v>
      </c>
      <c r="AC592">
        <v>7.0000000000000007E-2</v>
      </c>
      <c r="AD592" t="s">
        <v>67</v>
      </c>
      <c r="AE592">
        <v>0.08</v>
      </c>
      <c r="AF592" t="s">
        <v>67</v>
      </c>
      <c r="AG592">
        <v>0.02</v>
      </c>
      <c r="AH592" t="s">
        <v>68</v>
      </c>
      <c r="AI592">
        <v>0</v>
      </c>
      <c r="AJ592" t="s">
        <v>68</v>
      </c>
      <c r="AL592" t="s">
        <v>64</v>
      </c>
      <c r="AN592" t="s">
        <v>64</v>
      </c>
      <c r="AO592">
        <v>1.2999999999999999E-2</v>
      </c>
      <c r="AP592" t="s">
        <v>67</v>
      </c>
      <c r="AQ592">
        <v>4.5999999999999999E-2</v>
      </c>
      <c r="AR592" t="s">
        <v>67</v>
      </c>
      <c r="AS592">
        <v>2.21</v>
      </c>
      <c r="AT592" t="s">
        <v>67</v>
      </c>
      <c r="AU592">
        <v>0.51</v>
      </c>
      <c r="AV592" t="s">
        <v>67</v>
      </c>
      <c r="AW592">
        <v>3.45</v>
      </c>
      <c r="AX592" t="s">
        <v>67</v>
      </c>
      <c r="AY592">
        <v>1.25</v>
      </c>
      <c r="AZ592" t="s">
        <v>67</v>
      </c>
      <c r="BA592">
        <v>0.11</v>
      </c>
      <c r="BB592" t="s">
        <v>67</v>
      </c>
      <c r="BC592">
        <v>0.61</v>
      </c>
      <c r="BD592" t="s">
        <v>67</v>
      </c>
      <c r="BE592">
        <v>0.74</v>
      </c>
      <c r="BF592" t="s">
        <v>67</v>
      </c>
    </row>
    <row r="593" spans="1:58" x14ac:dyDescent="0.25">
      <c r="A593" t="s">
        <v>58</v>
      </c>
      <c r="B593">
        <v>2</v>
      </c>
      <c r="C593" t="s">
        <v>75</v>
      </c>
      <c r="D593">
        <v>2016</v>
      </c>
      <c r="E593">
        <v>2016</v>
      </c>
      <c r="F593">
        <v>9</v>
      </c>
      <c r="G593" t="s">
        <v>66</v>
      </c>
      <c r="H593">
        <v>25.78</v>
      </c>
      <c r="I593">
        <v>1.1499999999999999</v>
      </c>
      <c r="J593" t="s">
        <v>67</v>
      </c>
      <c r="K593">
        <v>7.59</v>
      </c>
      <c r="L593" t="s">
        <v>67</v>
      </c>
      <c r="M593">
        <v>37.74</v>
      </c>
      <c r="N593" t="s">
        <v>67</v>
      </c>
      <c r="O593">
        <v>18.420000000000002</v>
      </c>
      <c r="P593" t="s">
        <v>67</v>
      </c>
      <c r="Q593">
        <v>1.05</v>
      </c>
      <c r="R593" t="s">
        <v>67</v>
      </c>
      <c r="S593">
        <v>8.15</v>
      </c>
      <c r="T593" t="s">
        <v>67</v>
      </c>
      <c r="U593">
        <v>1.0999999999999999E-2</v>
      </c>
      <c r="V593" t="s">
        <v>67</v>
      </c>
      <c r="W593">
        <v>8.0000000000000002E-3</v>
      </c>
      <c r="X593" t="s">
        <v>67</v>
      </c>
      <c r="Y593">
        <v>8.9999999999999993E-3</v>
      </c>
      <c r="Z593" t="s">
        <v>67</v>
      </c>
      <c r="AA593">
        <v>3.0000000000000001E-3</v>
      </c>
      <c r="AB593" t="s">
        <v>68</v>
      </c>
      <c r="AC593">
        <v>0.09</v>
      </c>
      <c r="AD593" t="s">
        <v>67</v>
      </c>
      <c r="AE593">
        <v>7.0000000000000007E-2</v>
      </c>
      <c r="AF593" t="s">
        <v>67</v>
      </c>
      <c r="AG593">
        <v>0.02</v>
      </c>
      <c r="AH593" t="s">
        <v>69</v>
      </c>
      <c r="AI593">
        <v>0.02</v>
      </c>
      <c r="AJ593" t="s">
        <v>68</v>
      </c>
      <c r="AL593" t="s">
        <v>64</v>
      </c>
      <c r="AN593" t="s">
        <v>64</v>
      </c>
      <c r="AO593">
        <v>0.01</v>
      </c>
      <c r="AP593" t="s">
        <v>70</v>
      </c>
      <c r="AQ593">
        <v>4.8000000000000001E-2</v>
      </c>
      <c r="AR593" t="s">
        <v>67</v>
      </c>
      <c r="AS593">
        <v>2.2000000000000002</v>
      </c>
      <c r="AT593" t="s">
        <v>67</v>
      </c>
      <c r="AU593">
        <v>0.5</v>
      </c>
      <c r="AV593" t="s">
        <v>67</v>
      </c>
      <c r="AW593">
        <v>3.41</v>
      </c>
      <c r="AX593" t="s">
        <v>67</v>
      </c>
      <c r="AY593">
        <v>1.25</v>
      </c>
      <c r="AZ593" t="s">
        <v>67</v>
      </c>
      <c r="BA593">
        <v>0.13</v>
      </c>
      <c r="BB593" t="s">
        <v>67</v>
      </c>
      <c r="BC593">
        <v>0.67</v>
      </c>
      <c r="BD593" t="s">
        <v>67</v>
      </c>
      <c r="BE593">
        <v>0.9</v>
      </c>
      <c r="BF593" t="s">
        <v>67</v>
      </c>
    </row>
    <row r="594" spans="1:58" x14ac:dyDescent="0.25">
      <c r="A594" t="s">
        <v>58</v>
      </c>
      <c r="B594">
        <v>2</v>
      </c>
      <c r="C594" t="s">
        <v>75</v>
      </c>
      <c r="D594">
        <v>2017</v>
      </c>
      <c r="E594">
        <v>2016</v>
      </c>
      <c r="F594">
        <v>10</v>
      </c>
      <c r="G594" t="s">
        <v>66</v>
      </c>
      <c r="H594">
        <v>341.51</v>
      </c>
      <c r="I594">
        <v>15.74</v>
      </c>
      <c r="J594" t="s">
        <v>67</v>
      </c>
      <c r="K594">
        <v>7.38</v>
      </c>
      <c r="L594" t="s">
        <v>67</v>
      </c>
      <c r="M594">
        <v>29.55</v>
      </c>
      <c r="N594" t="s">
        <v>67</v>
      </c>
      <c r="O594">
        <v>14.27</v>
      </c>
      <c r="P594" t="s">
        <v>67</v>
      </c>
      <c r="Q594">
        <v>1.36</v>
      </c>
      <c r="R594" t="s">
        <v>67</v>
      </c>
      <c r="S594">
        <v>6.96</v>
      </c>
      <c r="T594" t="s">
        <v>67</v>
      </c>
      <c r="U594">
        <v>1.2E-2</v>
      </c>
      <c r="V594" t="s">
        <v>67</v>
      </c>
      <c r="W594">
        <v>1.0999999999999999E-2</v>
      </c>
      <c r="X594" t="s">
        <v>67</v>
      </c>
      <c r="Y594">
        <v>0.01</v>
      </c>
      <c r="Z594" t="s">
        <v>67</v>
      </c>
      <c r="AA594">
        <v>2E-3</v>
      </c>
      <c r="AB594" t="s">
        <v>68</v>
      </c>
      <c r="AC594">
        <v>0.13</v>
      </c>
      <c r="AD594" t="s">
        <v>67</v>
      </c>
      <c r="AE594">
        <v>0.12</v>
      </c>
      <c r="AF594" t="s">
        <v>67</v>
      </c>
      <c r="AG594">
        <v>0.03</v>
      </c>
      <c r="AH594" t="s">
        <v>69</v>
      </c>
      <c r="AI594">
        <v>0.01</v>
      </c>
      <c r="AJ594" t="s">
        <v>68</v>
      </c>
      <c r="AL594" t="s">
        <v>64</v>
      </c>
      <c r="AN594" t="s">
        <v>64</v>
      </c>
      <c r="AO594">
        <v>8.0000000000000002E-3</v>
      </c>
      <c r="AP594" t="s">
        <v>70</v>
      </c>
      <c r="AQ594">
        <v>7.9000000000000001E-2</v>
      </c>
      <c r="AR594" t="s">
        <v>67</v>
      </c>
      <c r="AS594">
        <v>1.62</v>
      </c>
      <c r="AT594" t="s">
        <v>67</v>
      </c>
      <c r="AU594">
        <v>0.37</v>
      </c>
      <c r="AV594" t="s">
        <v>67</v>
      </c>
      <c r="AW594">
        <v>2.73</v>
      </c>
      <c r="AX594" t="s">
        <v>67</v>
      </c>
      <c r="AY594">
        <v>1</v>
      </c>
      <c r="AZ594" t="s">
        <v>67</v>
      </c>
      <c r="BA594">
        <v>0.09</v>
      </c>
      <c r="BB594" t="s">
        <v>67</v>
      </c>
      <c r="BC594">
        <v>0.65</v>
      </c>
      <c r="BD594" t="s">
        <v>67</v>
      </c>
      <c r="BE594">
        <v>1.3</v>
      </c>
      <c r="BF594" t="s">
        <v>67</v>
      </c>
    </row>
    <row r="595" spans="1:58" x14ac:dyDescent="0.25">
      <c r="A595" t="s">
        <v>58</v>
      </c>
      <c r="B595">
        <v>2</v>
      </c>
      <c r="C595" t="s">
        <v>75</v>
      </c>
      <c r="D595">
        <v>2017</v>
      </c>
      <c r="E595">
        <v>2016</v>
      </c>
      <c r="F595">
        <v>11</v>
      </c>
      <c r="G595" t="s">
        <v>66</v>
      </c>
      <c r="H595">
        <v>264.77999999999997</v>
      </c>
      <c r="I595">
        <v>11.81</v>
      </c>
      <c r="J595" t="s">
        <v>67</v>
      </c>
      <c r="K595">
        <v>7.3</v>
      </c>
      <c r="L595" t="s">
        <v>67</v>
      </c>
      <c r="M595">
        <v>27.88</v>
      </c>
      <c r="N595" t="s">
        <v>67</v>
      </c>
      <c r="O595">
        <v>13.53</v>
      </c>
      <c r="P595" t="s">
        <v>67</v>
      </c>
      <c r="Q595">
        <v>0.93</v>
      </c>
      <c r="R595" t="s">
        <v>67</v>
      </c>
      <c r="S595">
        <v>6.82</v>
      </c>
      <c r="T595" t="s">
        <v>67</v>
      </c>
      <c r="U595">
        <v>8.0000000000000002E-3</v>
      </c>
      <c r="V595" t="s">
        <v>67</v>
      </c>
      <c r="W595">
        <v>7.0000000000000001E-3</v>
      </c>
      <c r="X595" t="s">
        <v>67</v>
      </c>
      <c r="Y595">
        <v>8.9999999999999993E-3</v>
      </c>
      <c r="Z595" t="s">
        <v>67</v>
      </c>
      <c r="AA595">
        <v>2E-3</v>
      </c>
      <c r="AB595" t="s">
        <v>68</v>
      </c>
      <c r="AC595">
        <v>0.08</v>
      </c>
      <c r="AD595" t="s">
        <v>67</v>
      </c>
      <c r="AE595">
        <v>0.08</v>
      </c>
      <c r="AF595" t="s">
        <v>67</v>
      </c>
      <c r="AG595">
        <v>0.01</v>
      </c>
      <c r="AH595" t="s">
        <v>69</v>
      </c>
      <c r="AI595">
        <v>0</v>
      </c>
      <c r="AJ595" t="s">
        <v>68</v>
      </c>
      <c r="AL595" t="s">
        <v>64</v>
      </c>
      <c r="AN595" t="s">
        <v>64</v>
      </c>
      <c r="AO595">
        <v>8.9999999999999993E-3</v>
      </c>
      <c r="AP595" t="s">
        <v>70</v>
      </c>
      <c r="AQ595">
        <v>6.3E-2</v>
      </c>
      <c r="AR595" t="s">
        <v>67</v>
      </c>
      <c r="AS595">
        <v>1.52</v>
      </c>
      <c r="AT595" t="s">
        <v>67</v>
      </c>
      <c r="AU595">
        <v>0.33</v>
      </c>
      <c r="AV595" t="s">
        <v>67</v>
      </c>
      <c r="AW595">
        <v>2.57</v>
      </c>
      <c r="AX595" t="s">
        <v>67</v>
      </c>
      <c r="AY595">
        <v>0.96</v>
      </c>
      <c r="AZ595" t="s">
        <v>67</v>
      </c>
      <c r="BA595">
        <v>0.08</v>
      </c>
      <c r="BB595" t="s">
        <v>67</v>
      </c>
      <c r="BC595">
        <v>0.61</v>
      </c>
      <c r="BD595" t="s">
        <v>67</v>
      </c>
      <c r="BE595">
        <v>1.08</v>
      </c>
      <c r="BF595" t="s">
        <v>67</v>
      </c>
    </row>
    <row r="596" spans="1:58" x14ac:dyDescent="0.25">
      <c r="A596" t="s">
        <v>58</v>
      </c>
      <c r="B596">
        <v>2</v>
      </c>
      <c r="C596" t="s">
        <v>75</v>
      </c>
      <c r="D596">
        <v>2017</v>
      </c>
      <c r="E596">
        <v>2016</v>
      </c>
      <c r="F596">
        <v>12</v>
      </c>
      <c r="G596" t="s">
        <v>66</v>
      </c>
      <c r="H596">
        <v>457.59</v>
      </c>
      <c r="I596">
        <v>21.09</v>
      </c>
      <c r="J596" t="s">
        <v>67</v>
      </c>
      <c r="K596">
        <v>7.33</v>
      </c>
      <c r="L596" t="s">
        <v>67</v>
      </c>
      <c r="M596">
        <v>26.23</v>
      </c>
      <c r="N596" t="s">
        <v>67</v>
      </c>
      <c r="O596">
        <v>12.69</v>
      </c>
      <c r="P596" t="s">
        <v>67</v>
      </c>
      <c r="Q596">
        <v>2.0299999999999998</v>
      </c>
      <c r="R596" t="s">
        <v>67</v>
      </c>
      <c r="S596">
        <v>6.46</v>
      </c>
      <c r="T596" t="s">
        <v>67</v>
      </c>
      <c r="U596">
        <v>1.2E-2</v>
      </c>
      <c r="V596" t="s">
        <v>67</v>
      </c>
      <c r="W596">
        <v>8.9999999999999993E-3</v>
      </c>
      <c r="X596" t="s">
        <v>67</v>
      </c>
      <c r="Y596">
        <v>8.0000000000000002E-3</v>
      </c>
      <c r="Z596" t="s">
        <v>67</v>
      </c>
      <c r="AA596">
        <v>3.0000000000000001E-3</v>
      </c>
      <c r="AB596" t="s">
        <v>68</v>
      </c>
      <c r="AC596">
        <v>0.06</v>
      </c>
      <c r="AD596" t="s">
        <v>67</v>
      </c>
      <c r="AE596">
        <v>7.0000000000000007E-2</v>
      </c>
      <c r="AF596" t="s">
        <v>67</v>
      </c>
      <c r="AG596">
        <v>0.01</v>
      </c>
      <c r="AH596" t="s">
        <v>69</v>
      </c>
      <c r="AI596">
        <v>0</v>
      </c>
      <c r="AJ596" t="s">
        <v>68</v>
      </c>
      <c r="AL596" t="s">
        <v>64</v>
      </c>
      <c r="AN596" t="s">
        <v>64</v>
      </c>
      <c r="AO596">
        <v>6.0000000000000001E-3</v>
      </c>
      <c r="AP596" t="s">
        <v>70</v>
      </c>
      <c r="AQ596">
        <v>5.6000000000000001E-2</v>
      </c>
      <c r="AR596" t="s">
        <v>67</v>
      </c>
      <c r="AS596">
        <v>1.49</v>
      </c>
      <c r="AT596" t="s">
        <v>67</v>
      </c>
      <c r="AU596">
        <v>0.3</v>
      </c>
      <c r="AV596" t="s">
        <v>67</v>
      </c>
      <c r="AW596">
        <v>2.41</v>
      </c>
      <c r="AX596" t="s">
        <v>67</v>
      </c>
      <c r="AY596">
        <v>0.89</v>
      </c>
      <c r="AZ596" t="s">
        <v>67</v>
      </c>
      <c r="BA596">
        <v>0.09</v>
      </c>
      <c r="BB596" t="s">
        <v>67</v>
      </c>
      <c r="BC596">
        <v>0.61</v>
      </c>
      <c r="BD596" t="s">
        <v>67</v>
      </c>
      <c r="BE596">
        <v>0.75</v>
      </c>
      <c r="BF596" t="s">
        <v>67</v>
      </c>
    </row>
    <row r="597" spans="1:58" x14ac:dyDescent="0.25">
      <c r="A597" t="s">
        <v>58</v>
      </c>
      <c r="B597">
        <v>2</v>
      </c>
      <c r="C597" t="s">
        <v>75</v>
      </c>
      <c r="D597">
        <v>2017</v>
      </c>
      <c r="E597">
        <v>2017</v>
      </c>
      <c r="F597">
        <v>1</v>
      </c>
      <c r="G597" t="s">
        <v>66</v>
      </c>
      <c r="H597">
        <v>267.31</v>
      </c>
      <c r="I597">
        <v>12.32</v>
      </c>
      <c r="J597" t="s">
        <v>67</v>
      </c>
      <c r="K597">
        <v>7.4</v>
      </c>
      <c r="L597" t="s">
        <v>67</v>
      </c>
      <c r="M597">
        <v>27.34</v>
      </c>
      <c r="N597" t="s">
        <v>67</v>
      </c>
      <c r="O597">
        <v>13.6</v>
      </c>
      <c r="P597" t="s">
        <v>67</v>
      </c>
      <c r="Q597">
        <v>0.59</v>
      </c>
      <c r="R597" t="s">
        <v>67</v>
      </c>
      <c r="S597">
        <v>6.63</v>
      </c>
      <c r="T597" t="s">
        <v>67</v>
      </c>
      <c r="U597">
        <v>8.0000000000000002E-3</v>
      </c>
      <c r="V597" t="s">
        <v>67</v>
      </c>
      <c r="W597">
        <v>8.0000000000000002E-3</v>
      </c>
      <c r="X597" t="s">
        <v>67</v>
      </c>
      <c r="Y597">
        <v>8.9999999999999993E-3</v>
      </c>
      <c r="Z597" t="s">
        <v>67</v>
      </c>
      <c r="AA597">
        <v>0</v>
      </c>
      <c r="AB597" t="s">
        <v>68</v>
      </c>
      <c r="AC597">
        <v>7.0000000000000007E-2</v>
      </c>
      <c r="AD597" t="s">
        <v>67</v>
      </c>
      <c r="AE597">
        <v>7.0000000000000007E-2</v>
      </c>
      <c r="AF597" t="s">
        <v>67</v>
      </c>
      <c r="AG597">
        <v>0.02</v>
      </c>
      <c r="AH597" t="s">
        <v>69</v>
      </c>
      <c r="AI597">
        <v>0</v>
      </c>
      <c r="AJ597" t="s">
        <v>68</v>
      </c>
      <c r="AL597" t="s">
        <v>64</v>
      </c>
      <c r="AN597" t="s">
        <v>64</v>
      </c>
      <c r="AO597">
        <v>5.0000000000000001E-3</v>
      </c>
      <c r="AP597" t="s">
        <v>70</v>
      </c>
      <c r="AQ597">
        <v>5.1999999999999998E-2</v>
      </c>
      <c r="AR597" t="s">
        <v>67</v>
      </c>
      <c r="AS597">
        <v>1.54</v>
      </c>
      <c r="AT597" t="s">
        <v>67</v>
      </c>
      <c r="AU597">
        <v>0.32</v>
      </c>
      <c r="AV597" t="s">
        <v>67</v>
      </c>
      <c r="AW597">
        <v>2.5299999999999998</v>
      </c>
      <c r="AX597" t="s">
        <v>67</v>
      </c>
      <c r="AY597">
        <v>0.93</v>
      </c>
      <c r="AZ597" t="s">
        <v>67</v>
      </c>
      <c r="BA597">
        <v>0.09</v>
      </c>
      <c r="BB597" t="s">
        <v>67</v>
      </c>
      <c r="BC597">
        <v>0.62</v>
      </c>
      <c r="BD597" t="s">
        <v>67</v>
      </c>
      <c r="BE597">
        <v>0.69</v>
      </c>
      <c r="BF597" t="s">
        <v>67</v>
      </c>
    </row>
    <row r="598" spans="1:58" x14ac:dyDescent="0.25">
      <c r="A598" t="s">
        <v>58</v>
      </c>
      <c r="B598">
        <v>2</v>
      </c>
      <c r="C598" t="s">
        <v>75</v>
      </c>
      <c r="D598">
        <v>2017</v>
      </c>
      <c r="E598">
        <v>2017</v>
      </c>
      <c r="F598">
        <v>2</v>
      </c>
      <c r="G598" t="s">
        <v>66</v>
      </c>
      <c r="H598">
        <v>717.04</v>
      </c>
      <c r="I598">
        <v>29.85</v>
      </c>
      <c r="J598" t="s">
        <v>67</v>
      </c>
      <c r="K598">
        <v>7.2</v>
      </c>
      <c r="L598" t="s">
        <v>67</v>
      </c>
      <c r="M598">
        <v>33.049999999999997</v>
      </c>
      <c r="N598" t="s">
        <v>67</v>
      </c>
      <c r="O598">
        <v>11.58</v>
      </c>
      <c r="P598" t="s">
        <v>67</v>
      </c>
      <c r="Q598">
        <v>2.1800000000000002</v>
      </c>
      <c r="R598" t="s">
        <v>67</v>
      </c>
      <c r="S598">
        <v>5.68</v>
      </c>
      <c r="T598" t="s">
        <v>67</v>
      </c>
      <c r="U598">
        <v>8.9999999999999993E-3</v>
      </c>
      <c r="V598" t="s">
        <v>67</v>
      </c>
      <c r="W598">
        <v>8.0000000000000002E-3</v>
      </c>
      <c r="X598" t="s">
        <v>67</v>
      </c>
      <c r="Y598">
        <v>8.0000000000000002E-3</v>
      </c>
      <c r="Z598" t="s">
        <v>67</v>
      </c>
      <c r="AA598">
        <v>1E-3</v>
      </c>
      <c r="AB598" t="s">
        <v>68</v>
      </c>
      <c r="AC598">
        <v>0.08</v>
      </c>
      <c r="AD598" t="s">
        <v>67</v>
      </c>
      <c r="AE598">
        <v>7.0000000000000007E-2</v>
      </c>
      <c r="AF598" t="s">
        <v>67</v>
      </c>
      <c r="AG598">
        <v>0.01</v>
      </c>
      <c r="AH598" t="s">
        <v>69</v>
      </c>
      <c r="AI598">
        <v>0.01</v>
      </c>
      <c r="AJ598" t="s">
        <v>68</v>
      </c>
      <c r="AL598" t="s">
        <v>64</v>
      </c>
      <c r="AN598" t="s">
        <v>64</v>
      </c>
      <c r="AO598">
        <v>3.0000000000000001E-3</v>
      </c>
      <c r="AP598" t="s">
        <v>70</v>
      </c>
      <c r="AQ598">
        <v>0.06</v>
      </c>
      <c r="AR598" t="s">
        <v>67</v>
      </c>
      <c r="AS598">
        <v>1.33</v>
      </c>
      <c r="AT598" t="s">
        <v>67</v>
      </c>
      <c r="AU598">
        <v>0.28000000000000003</v>
      </c>
      <c r="AV598" t="s">
        <v>67</v>
      </c>
      <c r="AW598">
        <v>2.14</v>
      </c>
      <c r="AX598" t="s">
        <v>67</v>
      </c>
      <c r="AY598">
        <v>0.78</v>
      </c>
      <c r="AZ598" t="s">
        <v>67</v>
      </c>
      <c r="BA598">
        <v>0.09</v>
      </c>
      <c r="BB598" t="s">
        <v>67</v>
      </c>
      <c r="BC598">
        <v>0.56000000000000005</v>
      </c>
      <c r="BD598" t="s">
        <v>67</v>
      </c>
      <c r="BE598">
        <v>0.76</v>
      </c>
      <c r="BF598" t="s">
        <v>67</v>
      </c>
    </row>
    <row r="599" spans="1:58" x14ac:dyDescent="0.25">
      <c r="A599" t="s">
        <v>58</v>
      </c>
      <c r="B599">
        <v>2</v>
      </c>
      <c r="C599" t="s">
        <v>75</v>
      </c>
      <c r="D599">
        <v>2017</v>
      </c>
      <c r="E599">
        <v>2017</v>
      </c>
      <c r="F599">
        <v>3</v>
      </c>
      <c r="G599" t="s">
        <v>66</v>
      </c>
      <c r="H599">
        <v>1126.5</v>
      </c>
      <c r="I599">
        <v>51.92</v>
      </c>
      <c r="J599" t="s">
        <v>67</v>
      </c>
      <c r="K599">
        <v>7.3</v>
      </c>
      <c r="L599" t="s">
        <v>67</v>
      </c>
      <c r="M599">
        <v>25.1</v>
      </c>
      <c r="N599" t="s">
        <v>67</v>
      </c>
      <c r="O599">
        <v>12.29</v>
      </c>
      <c r="P599" t="s">
        <v>67</v>
      </c>
      <c r="Q599">
        <v>3.1</v>
      </c>
      <c r="R599" t="s">
        <v>67</v>
      </c>
      <c r="S599">
        <v>6.08</v>
      </c>
      <c r="T599" t="s">
        <v>67</v>
      </c>
      <c r="U599">
        <v>1.2999999999999999E-2</v>
      </c>
      <c r="V599" t="s">
        <v>67</v>
      </c>
      <c r="W599">
        <v>8.9999999999999993E-3</v>
      </c>
      <c r="X599" t="s">
        <v>67</v>
      </c>
      <c r="Y599">
        <v>8.9999999999999993E-3</v>
      </c>
      <c r="Z599" t="s">
        <v>67</v>
      </c>
      <c r="AA599">
        <v>4.0000000000000001E-3</v>
      </c>
      <c r="AB599" t="s">
        <v>68</v>
      </c>
      <c r="AC599">
        <v>0.05</v>
      </c>
      <c r="AD599" t="s">
        <v>67</v>
      </c>
      <c r="AE599">
        <v>0.05</v>
      </c>
      <c r="AF599" t="s">
        <v>67</v>
      </c>
      <c r="AG599">
        <v>0.01</v>
      </c>
      <c r="AH599" t="s">
        <v>69</v>
      </c>
      <c r="AI599">
        <v>0</v>
      </c>
      <c r="AJ599" t="s">
        <v>68</v>
      </c>
      <c r="AL599" t="s">
        <v>64</v>
      </c>
      <c r="AN599" t="s">
        <v>64</v>
      </c>
      <c r="AO599">
        <v>7.0000000000000001E-3</v>
      </c>
      <c r="AP599" t="s">
        <v>70</v>
      </c>
      <c r="AQ599">
        <v>2.5000000000000001E-2</v>
      </c>
      <c r="AR599" t="s">
        <v>67</v>
      </c>
      <c r="AS599">
        <v>1.53</v>
      </c>
      <c r="AT599" t="s">
        <v>67</v>
      </c>
      <c r="AU599">
        <v>0.3</v>
      </c>
      <c r="AV599" t="s">
        <v>67</v>
      </c>
      <c r="AW599">
        <v>2.35</v>
      </c>
      <c r="AX599" t="s">
        <v>67</v>
      </c>
      <c r="AY599">
        <v>0.76</v>
      </c>
      <c r="AZ599" t="s">
        <v>67</v>
      </c>
      <c r="BA599">
        <v>0.08</v>
      </c>
      <c r="BB599" t="s">
        <v>67</v>
      </c>
      <c r="BC599">
        <v>0.56000000000000005</v>
      </c>
      <c r="BD599" t="s">
        <v>67</v>
      </c>
      <c r="BE599">
        <v>0.7</v>
      </c>
      <c r="BF599" t="s">
        <v>67</v>
      </c>
    </row>
    <row r="600" spans="1:58" x14ac:dyDescent="0.25">
      <c r="A600" t="s">
        <v>58</v>
      </c>
      <c r="B600">
        <v>2</v>
      </c>
      <c r="C600" t="s">
        <v>75</v>
      </c>
      <c r="D600">
        <v>2017</v>
      </c>
      <c r="E600">
        <v>2017</v>
      </c>
      <c r="F600">
        <v>4</v>
      </c>
      <c r="G600" t="s">
        <v>66</v>
      </c>
      <c r="H600">
        <v>701.08</v>
      </c>
      <c r="I600">
        <v>31.27</v>
      </c>
      <c r="J600" t="s">
        <v>67</v>
      </c>
      <c r="K600">
        <v>7.28</v>
      </c>
      <c r="L600" t="s">
        <v>67</v>
      </c>
      <c r="M600">
        <v>23.03</v>
      </c>
      <c r="N600" t="s">
        <v>67</v>
      </c>
      <c r="O600">
        <v>11.35</v>
      </c>
      <c r="P600" t="s">
        <v>67</v>
      </c>
      <c r="Q600">
        <v>1.34</v>
      </c>
      <c r="R600" t="s">
        <v>67</v>
      </c>
      <c r="S600">
        <v>5.98</v>
      </c>
      <c r="T600" t="s">
        <v>67</v>
      </c>
      <c r="U600">
        <v>7.0000000000000001E-3</v>
      </c>
      <c r="V600" t="s">
        <v>67</v>
      </c>
      <c r="W600">
        <v>6.0000000000000001E-3</v>
      </c>
      <c r="X600" t="s">
        <v>67</v>
      </c>
      <c r="Y600">
        <v>7.0000000000000001E-3</v>
      </c>
      <c r="Z600" t="s">
        <v>67</v>
      </c>
      <c r="AA600">
        <v>1E-3</v>
      </c>
      <c r="AB600" t="s">
        <v>68</v>
      </c>
      <c r="AC600">
        <v>0.06</v>
      </c>
      <c r="AD600" t="s">
        <v>67</v>
      </c>
      <c r="AE600">
        <v>0.05</v>
      </c>
      <c r="AF600" t="s">
        <v>67</v>
      </c>
      <c r="AG600">
        <v>0.01</v>
      </c>
      <c r="AH600" t="s">
        <v>69</v>
      </c>
      <c r="AI600">
        <v>0.01</v>
      </c>
      <c r="AJ600" t="s">
        <v>68</v>
      </c>
      <c r="AL600" t="s">
        <v>64</v>
      </c>
      <c r="AN600" t="s">
        <v>64</v>
      </c>
      <c r="AO600">
        <v>3.0000000000000001E-3</v>
      </c>
      <c r="AP600" t="s">
        <v>70</v>
      </c>
      <c r="AQ600">
        <v>0.04</v>
      </c>
      <c r="AR600" t="s">
        <v>67</v>
      </c>
      <c r="AS600">
        <v>1.35</v>
      </c>
      <c r="AT600" t="s">
        <v>67</v>
      </c>
      <c r="AU600">
        <v>0.28000000000000003</v>
      </c>
      <c r="AV600" t="s">
        <v>67</v>
      </c>
      <c r="AW600">
        <v>2.14</v>
      </c>
      <c r="AX600" t="s">
        <v>67</v>
      </c>
      <c r="AY600">
        <v>0.76</v>
      </c>
      <c r="AZ600" t="s">
        <v>67</v>
      </c>
      <c r="BA600">
        <v>0.08</v>
      </c>
      <c r="BB600" t="s">
        <v>67</v>
      </c>
      <c r="BC600">
        <v>0.51</v>
      </c>
      <c r="BD600" t="s">
        <v>67</v>
      </c>
      <c r="BE600">
        <v>0.72</v>
      </c>
      <c r="BF600" t="s">
        <v>67</v>
      </c>
    </row>
    <row r="601" spans="1:58" x14ac:dyDescent="0.25">
      <c r="A601" t="s">
        <v>58</v>
      </c>
      <c r="B601">
        <v>2</v>
      </c>
      <c r="C601" t="s">
        <v>75</v>
      </c>
      <c r="D601">
        <v>2017</v>
      </c>
      <c r="E601">
        <v>2017</v>
      </c>
      <c r="F601">
        <v>5</v>
      </c>
      <c r="G601" t="s">
        <v>66</v>
      </c>
      <c r="H601">
        <v>589.07000000000005</v>
      </c>
      <c r="I601">
        <v>27.15</v>
      </c>
      <c r="J601" t="s">
        <v>67</v>
      </c>
      <c r="K601">
        <v>7.24</v>
      </c>
      <c r="L601" t="s">
        <v>67</v>
      </c>
      <c r="M601">
        <v>22.62</v>
      </c>
      <c r="N601" t="s">
        <v>67</v>
      </c>
      <c r="O601">
        <v>11.13</v>
      </c>
      <c r="P601" t="s">
        <v>67</v>
      </c>
      <c r="Q601">
        <v>1.02</v>
      </c>
      <c r="R601" t="s">
        <v>67</v>
      </c>
      <c r="S601">
        <v>5.98</v>
      </c>
      <c r="T601" t="s">
        <v>67</v>
      </c>
      <c r="U601">
        <v>7.0000000000000001E-3</v>
      </c>
      <c r="V601" t="s">
        <v>67</v>
      </c>
      <c r="W601">
        <v>5.0000000000000001E-3</v>
      </c>
      <c r="X601" t="s">
        <v>67</v>
      </c>
      <c r="Y601">
        <v>5.0000000000000001E-3</v>
      </c>
      <c r="Z601" t="s">
        <v>67</v>
      </c>
      <c r="AA601">
        <v>2E-3</v>
      </c>
      <c r="AB601" t="s">
        <v>68</v>
      </c>
      <c r="AC601">
        <v>7.0000000000000007E-2</v>
      </c>
      <c r="AD601" t="s">
        <v>67</v>
      </c>
      <c r="AE601">
        <v>0.06</v>
      </c>
      <c r="AF601" t="s">
        <v>67</v>
      </c>
      <c r="AG601">
        <v>0.01</v>
      </c>
      <c r="AH601" t="s">
        <v>69</v>
      </c>
      <c r="AI601">
        <v>0.02</v>
      </c>
      <c r="AJ601" t="s">
        <v>68</v>
      </c>
      <c r="AL601" t="s">
        <v>64</v>
      </c>
      <c r="AN601" t="s">
        <v>64</v>
      </c>
      <c r="AO601">
        <v>8.0000000000000002E-3</v>
      </c>
      <c r="AP601" t="s">
        <v>70</v>
      </c>
      <c r="AQ601">
        <v>3.7999999999999999E-2</v>
      </c>
      <c r="AR601" t="s">
        <v>67</v>
      </c>
      <c r="AS601">
        <v>1.31</v>
      </c>
      <c r="AT601" t="s">
        <v>67</v>
      </c>
      <c r="AU601">
        <v>0.28000000000000003</v>
      </c>
      <c r="AV601" t="s">
        <v>67</v>
      </c>
      <c r="AW601">
        <v>2.11</v>
      </c>
      <c r="AX601" t="s">
        <v>67</v>
      </c>
      <c r="AY601">
        <v>0.74</v>
      </c>
      <c r="AZ601" t="s">
        <v>67</v>
      </c>
      <c r="BA601">
        <v>7.0000000000000007E-2</v>
      </c>
      <c r="BB601" t="s">
        <v>67</v>
      </c>
      <c r="BC601">
        <v>0.51</v>
      </c>
      <c r="BD601" t="s">
        <v>67</v>
      </c>
      <c r="BE601">
        <v>0.69</v>
      </c>
      <c r="BF601" t="s">
        <v>67</v>
      </c>
    </row>
    <row r="602" spans="1:58" x14ac:dyDescent="0.25">
      <c r="A602" t="s">
        <v>58</v>
      </c>
      <c r="B602">
        <v>2</v>
      </c>
      <c r="C602" t="s">
        <v>75</v>
      </c>
      <c r="D602">
        <v>2017</v>
      </c>
      <c r="E602">
        <v>2017</v>
      </c>
      <c r="F602">
        <v>6</v>
      </c>
      <c r="G602" t="s">
        <v>66</v>
      </c>
      <c r="H602">
        <v>149.77000000000001</v>
      </c>
      <c r="I602">
        <v>6.68</v>
      </c>
      <c r="J602" t="s">
        <v>67</v>
      </c>
      <c r="K602">
        <v>7.3</v>
      </c>
      <c r="L602" t="s">
        <v>67</v>
      </c>
      <c r="M602">
        <v>29.06</v>
      </c>
      <c r="N602" t="s">
        <v>67</v>
      </c>
      <c r="O602">
        <v>13.96</v>
      </c>
      <c r="P602" t="s">
        <v>67</v>
      </c>
      <c r="Q602">
        <v>0.82</v>
      </c>
      <c r="R602" t="s">
        <v>67</v>
      </c>
      <c r="S602">
        <v>7.2</v>
      </c>
      <c r="T602" t="s">
        <v>67</v>
      </c>
      <c r="U602">
        <v>8.9999999999999993E-3</v>
      </c>
      <c r="V602" t="s">
        <v>67</v>
      </c>
      <c r="W602">
        <v>8.0000000000000002E-3</v>
      </c>
      <c r="X602" t="s">
        <v>67</v>
      </c>
      <c r="Y602">
        <v>7.0000000000000001E-3</v>
      </c>
      <c r="Z602" t="s">
        <v>67</v>
      </c>
      <c r="AA602">
        <v>0</v>
      </c>
      <c r="AB602" t="s">
        <v>68</v>
      </c>
      <c r="AC602">
        <v>0.06</v>
      </c>
      <c r="AD602" t="s">
        <v>67</v>
      </c>
      <c r="AE602">
        <v>0.06</v>
      </c>
      <c r="AF602" t="s">
        <v>67</v>
      </c>
      <c r="AG602">
        <v>0.02</v>
      </c>
      <c r="AH602" t="s">
        <v>68</v>
      </c>
      <c r="AI602">
        <v>0</v>
      </c>
      <c r="AJ602" t="s">
        <v>68</v>
      </c>
      <c r="AL602" t="s">
        <v>64</v>
      </c>
      <c r="AN602" t="s">
        <v>64</v>
      </c>
      <c r="AO602">
        <v>1.9E-2</v>
      </c>
      <c r="AP602" t="s">
        <v>67</v>
      </c>
      <c r="AQ602">
        <v>1.7000000000000001E-2</v>
      </c>
      <c r="AR602" t="s">
        <v>67</v>
      </c>
      <c r="AS602">
        <v>1.63</v>
      </c>
      <c r="AT602" t="s">
        <v>67</v>
      </c>
      <c r="AU602">
        <v>0.38</v>
      </c>
      <c r="AV602" t="s">
        <v>67</v>
      </c>
      <c r="AW602">
        <v>2.7</v>
      </c>
      <c r="AX602" t="s">
        <v>67</v>
      </c>
      <c r="AY602">
        <v>0.95</v>
      </c>
      <c r="AZ602" t="s">
        <v>67</v>
      </c>
      <c r="BA602">
        <v>0.08</v>
      </c>
      <c r="BB602" t="s">
        <v>67</v>
      </c>
      <c r="BC602">
        <v>0.75</v>
      </c>
      <c r="BD602" t="s">
        <v>67</v>
      </c>
      <c r="BE602">
        <v>0.79</v>
      </c>
      <c r="BF602" t="s">
        <v>67</v>
      </c>
    </row>
    <row r="603" spans="1:58" x14ac:dyDescent="0.25">
      <c r="A603" t="s">
        <v>58</v>
      </c>
      <c r="B603">
        <v>2</v>
      </c>
      <c r="C603" t="s">
        <v>75</v>
      </c>
      <c r="D603">
        <v>2017</v>
      </c>
      <c r="E603">
        <v>2017</v>
      </c>
      <c r="F603">
        <v>7</v>
      </c>
      <c r="G603" t="s">
        <v>66</v>
      </c>
      <c r="H603">
        <v>47.73</v>
      </c>
      <c r="I603">
        <v>2.2000000000000002</v>
      </c>
      <c r="J603" t="s">
        <v>67</v>
      </c>
      <c r="K603">
        <v>7.4</v>
      </c>
      <c r="L603" t="s">
        <v>67</v>
      </c>
      <c r="M603">
        <v>34.72</v>
      </c>
      <c r="N603" t="s">
        <v>67</v>
      </c>
      <c r="O603">
        <v>17.87</v>
      </c>
      <c r="P603" t="s">
        <v>67</v>
      </c>
      <c r="Q603">
        <v>0.84</v>
      </c>
      <c r="R603" t="s">
        <v>67</v>
      </c>
      <c r="S603">
        <v>8.5500000000000007</v>
      </c>
      <c r="T603" t="s">
        <v>67</v>
      </c>
      <c r="U603">
        <v>1.2999999999999999E-2</v>
      </c>
      <c r="V603" t="s">
        <v>67</v>
      </c>
      <c r="W603">
        <v>8.9999999999999993E-3</v>
      </c>
      <c r="X603" t="s">
        <v>67</v>
      </c>
      <c r="Y603">
        <v>8.0000000000000002E-3</v>
      </c>
      <c r="Z603" t="s">
        <v>67</v>
      </c>
      <c r="AA603">
        <v>4.0000000000000001E-3</v>
      </c>
      <c r="AB603" t="s">
        <v>68</v>
      </c>
      <c r="AC603">
        <v>0.09</v>
      </c>
      <c r="AD603" t="s">
        <v>67</v>
      </c>
      <c r="AE603">
        <v>7.0000000000000007E-2</v>
      </c>
      <c r="AF603" t="s">
        <v>67</v>
      </c>
      <c r="AG603">
        <v>0.02</v>
      </c>
      <c r="AH603" t="s">
        <v>68</v>
      </c>
      <c r="AI603">
        <v>0.02</v>
      </c>
      <c r="AJ603" t="s">
        <v>68</v>
      </c>
      <c r="AL603" t="s">
        <v>64</v>
      </c>
      <c r="AN603" t="s">
        <v>64</v>
      </c>
      <c r="AO603">
        <v>2.9000000000000001E-2</v>
      </c>
      <c r="AP603" t="s">
        <v>67</v>
      </c>
      <c r="AQ603">
        <v>2.5999999999999999E-2</v>
      </c>
      <c r="AR603" t="s">
        <v>67</v>
      </c>
      <c r="AS603">
        <v>2.0299999999999998</v>
      </c>
      <c r="AT603" t="s">
        <v>67</v>
      </c>
      <c r="AU603">
        <v>0.48</v>
      </c>
      <c r="AV603" t="s">
        <v>67</v>
      </c>
      <c r="AW603">
        <v>3.25</v>
      </c>
      <c r="AX603" t="s">
        <v>67</v>
      </c>
      <c r="AY603">
        <v>1.1599999999999999</v>
      </c>
      <c r="AZ603" t="s">
        <v>67</v>
      </c>
      <c r="BA603">
        <v>0.1</v>
      </c>
      <c r="BB603" t="s">
        <v>67</v>
      </c>
      <c r="BC603">
        <v>0.59</v>
      </c>
      <c r="BD603" t="s">
        <v>67</v>
      </c>
      <c r="BE603">
        <v>0.74</v>
      </c>
      <c r="BF603" t="s">
        <v>67</v>
      </c>
    </row>
    <row r="604" spans="1:58" x14ac:dyDescent="0.25">
      <c r="A604" t="s">
        <v>58</v>
      </c>
      <c r="B604">
        <v>2</v>
      </c>
      <c r="C604" t="s">
        <v>75</v>
      </c>
      <c r="D604">
        <v>2017</v>
      </c>
      <c r="E604">
        <v>2017</v>
      </c>
      <c r="F604">
        <v>8</v>
      </c>
      <c r="G604" t="s">
        <v>66</v>
      </c>
      <c r="H604">
        <v>28.86</v>
      </c>
      <c r="I604">
        <v>1.33</v>
      </c>
      <c r="J604" t="s">
        <v>67</v>
      </c>
      <c r="K604">
        <v>7.4</v>
      </c>
      <c r="L604" t="s">
        <v>67</v>
      </c>
      <c r="M604">
        <v>37.26</v>
      </c>
      <c r="N604" t="s">
        <v>67</v>
      </c>
      <c r="O604">
        <v>18.96</v>
      </c>
      <c r="P604" t="s">
        <v>67</v>
      </c>
      <c r="Q604">
        <v>0.82</v>
      </c>
      <c r="R604" t="s">
        <v>67</v>
      </c>
      <c r="S604">
        <v>9.18</v>
      </c>
      <c r="T604" t="s">
        <v>67</v>
      </c>
      <c r="U604">
        <v>1.2E-2</v>
      </c>
      <c r="V604" t="s">
        <v>67</v>
      </c>
      <c r="W604">
        <v>8.0000000000000002E-3</v>
      </c>
      <c r="X604" t="s">
        <v>67</v>
      </c>
      <c r="Y604">
        <v>8.9999999999999993E-3</v>
      </c>
      <c r="Z604" t="s">
        <v>67</v>
      </c>
      <c r="AA604">
        <v>4.0000000000000001E-3</v>
      </c>
      <c r="AB604" t="s">
        <v>68</v>
      </c>
      <c r="AC604">
        <v>0.1</v>
      </c>
      <c r="AD604" t="s">
        <v>67</v>
      </c>
      <c r="AE604">
        <v>7.0000000000000007E-2</v>
      </c>
      <c r="AF604" t="s">
        <v>67</v>
      </c>
      <c r="AG604">
        <v>0.02</v>
      </c>
      <c r="AH604" t="s">
        <v>68</v>
      </c>
      <c r="AI604">
        <v>0.03</v>
      </c>
      <c r="AJ604" t="s">
        <v>68</v>
      </c>
      <c r="AL604" t="s">
        <v>64</v>
      </c>
      <c r="AN604" t="s">
        <v>64</v>
      </c>
      <c r="AO604">
        <v>2.5000000000000001E-2</v>
      </c>
      <c r="AP604" t="s">
        <v>67</v>
      </c>
      <c r="AQ604">
        <v>2.4E-2</v>
      </c>
      <c r="AR604" t="s">
        <v>67</v>
      </c>
      <c r="AS604">
        <v>2.2400000000000002</v>
      </c>
      <c r="AT604" t="s">
        <v>67</v>
      </c>
      <c r="AU604">
        <v>0.53</v>
      </c>
      <c r="AV604" t="s">
        <v>67</v>
      </c>
      <c r="AW604">
        <v>3.32</v>
      </c>
      <c r="AX604" t="s">
        <v>67</v>
      </c>
      <c r="AY604">
        <v>1.21</v>
      </c>
      <c r="AZ604" t="s">
        <v>67</v>
      </c>
      <c r="BA604">
        <v>0.11</v>
      </c>
      <c r="BB604" t="s">
        <v>67</v>
      </c>
      <c r="BC604">
        <v>0.6</v>
      </c>
      <c r="BD604" t="s">
        <v>67</v>
      </c>
      <c r="BE604">
        <v>0.78</v>
      </c>
      <c r="BF604" t="s">
        <v>67</v>
      </c>
    </row>
    <row r="605" spans="1:58" x14ac:dyDescent="0.25">
      <c r="A605" t="s">
        <v>58</v>
      </c>
      <c r="B605">
        <v>2</v>
      </c>
      <c r="C605" t="s">
        <v>75</v>
      </c>
      <c r="D605">
        <v>2017</v>
      </c>
      <c r="E605">
        <v>2017</v>
      </c>
      <c r="F605">
        <v>9</v>
      </c>
      <c r="G605" t="s">
        <v>66</v>
      </c>
      <c r="H605">
        <v>70.62</v>
      </c>
      <c r="I605">
        <v>3.15</v>
      </c>
      <c r="J605" t="s">
        <v>67</v>
      </c>
      <c r="K605">
        <v>7.4</v>
      </c>
      <c r="L605" t="s">
        <v>67</v>
      </c>
      <c r="M605">
        <v>36.06</v>
      </c>
      <c r="N605" t="s">
        <v>67</v>
      </c>
      <c r="O605">
        <v>17.760000000000002</v>
      </c>
      <c r="P605" t="s">
        <v>67</v>
      </c>
      <c r="Q605">
        <v>0.74</v>
      </c>
      <c r="R605" t="s">
        <v>67</v>
      </c>
      <c r="S605">
        <v>7.94</v>
      </c>
      <c r="T605" t="s">
        <v>67</v>
      </c>
      <c r="U605">
        <v>1.0999999999999999E-2</v>
      </c>
      <c r="V605" t="s">
        <v>67</v>
      </c>
      <c r="W605">
        <v>8.0000000000000002E-3</v>
      </c>
      <c r="X605" t="s">
        <v>67</v>
      </c>
      <c r="Y605">
        <v>8.0000000000000002E-3</v>
      </c>
      <c r="Z605" t="s">
        <v>67</v>
      </c>
      <c r="AA605">
        <v>3.0000000000000001E-3</v>
      </c>
      <c r="AB605" t="s">
        <v>68</v>
      </c>
      <c r="AC605">
        <v>0.09</v>
      </c>
      <c r="AD605" t="s">
        <v>67</v>
      </c>
      <c r="AE605">
        <v>0.09</v>
      </c>
      <c r="AF605" t="s">
        <v>67</v>
      </c>
      <c r="AG605">
        <v>0.03</v>
      </c>
      <c r="AH605" t="s">
        <v>68</v>
      </c>
      <c r="AI605">
        <v>0.01</v>
      </c>
      <c r="AJ605" t="s">
        <v>68</v>
      </c>
      <c r="AL605" t="s">
        <v>64</v>
      </c>
      <c r="AN605" t="s">
        <v>64</v>
      </c>
      <c r="AO605">
        <v>1.7000000000000001E-2</v>
      </c>
      <c r="AP605" t="s">
        <v>67</v>
      </c>
      <c r="AQ605">
        <v>4.7E-2</v>
      </c>
      <c r="AR605" t="s">
        <v>67</v>
      </c>
      <c r="AS605">
        <v>1.97</v>
      </c>
      <c r="AT605" t="s">
        <v>67</v>
      </c>
      <c r="AU605">
        <v>0.46</v>
      </c>
      <c r="AV605" t="s">
        <v>67</v>
      </c>
      <c r="AW605">
        <v>3.24</v>
      </c>
      <c r="AX605" t="s">
        <v>67</v>
      </c>
      <c r="AY605">
        <v>1.17</v>
      </c>
      <c r="AZ605" t="s">
        <v>67</v>
      </c>
      <c r="BA605">
        <v>0.13</v>
      </c>
      <c r="BB605" t="s">
        <v>67</v>
      </c>
      <c r="BC605">
        <v>0.7</v>
      </c>
      <c r="BD605" t="s">
        <v>67</v>
      </c>
      <c r="BE605">
        <v>0.97</v>
      </c>
      <c r="BF605" t="s">
        <v>67</v>
      </c>
    </row>
    <row r="606" spans="1:58" x14ac:dyDescent="0.25">
      <c r="A606" t="s">
        <v>58</v>
      </c>
      <c r="B606">
        <v>2</v>
      </c>
      <c r="C606" t="s">
        <v>75</v>
      </c>
      <c r="D606">
        <v>2018</v>
      </c>
      <c r="E606">
        <v>2017</v>
      </c>
      <c r="F606">
        <v>10</v>
      </c>
      <c r="G606" t="s">
        <v>66</v>
      </c>
      <c r="H606">
        <v>395.32</v>
      </c>
      <c r="I606">
        <v>18.22</v>
      </c>
      <c r="J606" t="s">
        <v>67</v>
      </c>
      <c r="K606">
        <v>7.2</v>
      </c>
      <c r="L606" t="s">
        <v>67</v>
      </c>
      <c r="M606">
        <v>24.31</v>
      </c>
      <c r="N606" t="s">
        <v>67</v>
      </c>
      <c r="O606">
        <v>12.34</v>
      </c>
      <c r="P606" t="s">
        <v>67</v>
      </c>
      <c r="Q606">
        <v>26.95</v>
      </c>
      <c r="R606" t="s">
        <v>67</v>
      </c>
      <c r="S606">
        <v>6.07</v>
      </c>
      <c r="T606" t="s">
        <v>67</v>
      </c>
      <c r="U606">
        <v>5.2999999999999999E-2</v>
      </c>
      <c r="V606" t="s">
        <v>67</v>
      </c>
      <c r="W606">
        <v>0.01</v>
      </c>
      <c r="X606" t="s">
        <v>67</v>
      </c>
      <c r="Y606">
        <v>0.01</v>
      </c>
      <c r="Z606" t="s">
        <v>67</v>
      </c>
      <c r="AA606">
        <v>4.2999999999999997E-2</v>
      </c>
      <c r="AB606" t="s">
        <v>68</v>
      </c>
      <c r="AC606">
        <v>0.28000000000000003</v>
      </c>
      <c r="AD606" t="s">
        <v>67</v>
      </c>
      <c r="AE606">
        <v>0.17</v>
      </c>
      <c r="AF606" t="s">
        <v>67</v>
      </c>
      <c r="AG606">
        <v>0.05</v>
      </c>
      <c r="AH606" t="s">
        <v>68</v>
      </c>
      <c r="AI606">
        <v>0.12</v>
      </c>
      <c r="AJ606" t="s">
        <v>68</v>
      </c>
      <c r="AL606" t="s">
        <v>64</v>
      </c>
      <c r="AN606" t="s">
        <v>64</v>
      </c>
      <c r="AO606">
        <v>1.2999999999999999E-2</v>
      </c>
      <c r="AP606" t="s">
        <v>67</v>
      </c>
      <c r="AQ606">
        <v>0.11</v>
      </c>
      <c r="AR606" t="s">
        <v>67</v>
      </c>
      <c r="AS606">
        <v>1.36</v>
      </c>
      <c r="AT606" t="s">
        <v>67</v>
      </c>
      <c r="AU606">
        <v>0.31</v>
      </c>
      <c r="AV606" t="s">
        <v>67</v>
      </c>
      <c r="AW606">
        <v>2.25</v>
      </c>
      <c r="AX606" t="s">
        <v>67</v>
      </c>
      <c r="AY606">
        <v>0.84</v>
      </c>
      <c r="AZ606" t="s">
        <v>67</v>
      </c>
      <c r="BA606">
        <v>0.09</v>
      </c>
      <c r="BB606" t="s">
        <v>67</v>
      </c>
      <c r="BC606">
        <v>0.65</v>
      </c>
      <c r="BD606" t="s">
        <v>67</v>
      </c>
      <c r="BE606">
        <v>1.29</v>
      </c>
      <c r="BF606" t="s">
        <v>67</v>
      </c>
    </row>
    <row r="607" spans="1:58" x14ac:dyDescent="0.25">
      <c r="A607" t="s">
        <v>58</v>
      </c>
      <c r="B607">
        <v>2</v>
      </c>
      <c r="C607" t="s">
        <v>75</v>
      </c>
      <c r="D607">
        <v>2018</v>
      </c>
      <c r="E607">
        <v>2017</v>
      </c>
      <c r="F607">
        <v>11</v>
      </c>
      <c r="G607" t="s">
        <v>66</v>
      </c>
      <c r="H607">
        <v>710.49</v>
      </c>
      <c r="I607">
        <v>31.69</v>
      </c>
      <c r="J607" t="s">
        <v>67</v>
      </c>
      <c r="K607">
        <v>7.19</v>
      </c>
      <c r="L607" t="s">
        <v>67</v>
      </c>
      <c r="M607">
        <v>24.1</v>
      </c>
      <c r="N607" t="s">
        <v>61</v>
      </c>
      <c r="O607">
        <v>11.89</v>
      </c>
      <c r="P607" t="s">
        <v>67</v>
      </c>
      <c r="Q607">
        <v>5.18</v>
      </c>
      <c r="R607" t="s">
        <v>67</v>
      </c>
      <c r="S607">
        <v>6.05</v>
      </c>
      <c r="T607" t="s">
        <v>67</v>
      </c>
      <c r="U607">
        <v>1.4999999999999999E-2</v>
      </c>
      <c r="V607" t="s">
        <v>67</v>
      </c>
      <c r="W607">
        <v>8.0000000000000002E-3</v>
      </c>
      <c r="X607" t="s">
        <v>67</v>
      </c>
      <c r="Y607">
        <v>8.0000000000000002E-3</v>
      </c>
      <c r="Z607" t="s">
        <v>67</v>
      </c>
      <c r="AA607">
        <v>7.0000000000000001E-3</v>
      </c>
      <c r="AB607" t="s">
        <v>68</v>
      </c>
      <c r="AC607">
        <v>0.11</v>
      </c>
      <c r="AD607" t="s">
        <v>67</v>
      </c>
      <c r="AE607">
        <v>0.09</v>
      </c>
      <c r="AF607" t="s">
        <v>67</v>
      </c>
      <c r="AG607">
        <v>0.02</v>
      </c>
      <c r="AH607" t="s">
        <v>69</v>
      </c>
      <c r="AI607">
        <v>0.02</v>
      </c>
      <c r="AJ607" t="s">
        <v>68</v>
      </c>
      <c r="AL607" t="s">
        <v>64</v>
      </c>
      <c r="AN607" t="s">
        <v>64</v>
      </c>
      <c r="AO607">
        <v>0.01</v>
      </c>
      <c r="AP607" t="s">
        <v>70</v>
      </c>
      <c r="AQ607">
        <v>0.06</v>
      </c>
      <c r="AR607" t="s">
        <v>67</v>
      </c>
      <c r="AS607">
        <v>1.34</v>
      </c>
      <c r="AT607" t="s">
        <v>67</v>
      </c>
      <c r="AU607">
        <v>0.28000000000000003</v>
      </c>
      <c r="AV607" t="s">
        <v>67</v>
      </c>
      <c r="AW607">
        <v>2.2400000000000002</v>
      </c>
      <c r="AX607" t="s">
        <v>67</v>
      </c>
      <c r="AY607">
        <v>0.81</v>
      </c>
      <c r="AZ607" t="s">
        <v>67</v>
      </c>
      <c r="BA607">
        <v>0.08</v>
      </c>
      <c r="BB607" t="s">
        <v>67</v>
      </c>
      <c r="BC607">
        <v>0.59</v>
      </c>
      <c r="BD607" t="s">
        <v>67</v>
      </c>
      <c r="BE607">
        <v>0.91</v>
      </c>
      <c r="BF607" t="s">
        <v>67</v>
      </c>
    </row>
    <row r="608" spans="1:58" x14ac:dyDescent="0.25">
      <c r="A608" t="s">
        <v>58</v>
      </c>
      <c r="B608">
        <v>2</v>
      </c>
      <c r="C608" t="s">
        <v>75</v>
      </c>
      <c r="D608">
        <v>2018</v>
      </c>
      <c r="E608">
        <v>2017</v>
      </c>
      <c r="F608">
        <v>12</v>
      </c>
      <c r="G608" t="s">
        <v>66</v>
      </c>
      <c r="H608">
        <v>231.94</v>
      </c>
      <c r="I608">
        <v>10.69</v>
      </c>
      <c r="J608" t="s">
        <v>67</v>
      </c>
      <c r="K608">
        <v>7.3</v>
      </c>
      <c r="L608" t="s">
        <v>67</v>
      </c>
      <c r="N608" t="s">
        <v>64</v>
      </c>
      <c r="O608">
        <v>13.04</v>
      </c>
      <c r="P608" t="s">
        <v>67</v>
      </c>
      <c r="Q608">
        <v>3.88</v>
      </c>
      <c r="R608" t="s">
        <v>67</v>
      </c>
      <c r="S608">
        <v>6.57</v>
      </c>
      <c r="T608" t="s">
        <v>67</v>
      </c>
      <c r="U608">
        <v>1.0999999999999999E-2</v>
      </c>
      <c r="V608" t="s">
        <v>67</v>
      </c>
      <c r="W608">
        <v>8.0000000000000002E-3</v>
      </c>
      <c r="X608" t="s">
        <v>67</v>
      </c>
      <c r="Y608">
        <v>8.0000000000000002E-3</v>
      </c>
      <c r="Z608" t="s">
        <v>67</v>
      </c>
      <c r="AA608">
        <v>4.0000000000000001E-3</v>
      </c>
      <c r="AB608" t="s">
        <v>68</v>
      </c>
      <c r="AC608">
        <v>0.1</v>
      </c>
      <c r="AD608" t="s">
        <v>67</v>
      </c>
      <c r="AE608">
        <v>0.08</v>
      </c>
      <c r="AF608" t="s">
        <v>67</v>
      </c>
      <c r="AG608">
        <v>0.02</v>
      </c>
      <c r="AH608" t="s">
        <v>69</v>
      </c>
      <c r="AI608">
        <v>0.02</v>
      </c>
      <c r="AJ608" t="s">
        <v>68</v>
      </c>
      <c r="AL608" t="s">
        <v>64</v>
      </c>
      <c r="AN608" t="s">
        <v>64</v>
      </c>
      <c r="AO608">
        <v>8.0000000000000002E-3</v>
      </c>
      <c r="AP608" t="s">
        <v>70</v>
      </c>
      <c r="AQ608">
        <v>5.6000000000000001E-2</v>
      </c>
      <c r="AR608" t="s">
        <v>67</v>
      </c>
      <c r="AS608">
        <v>1.44</v>
      </c>
      <c r="AT608" t="s">
        <v>67</v>
      </c>
      <c r="AU608">
        <v>0.3</v>
      </c>
      <c r="AV608" t="s">
        <v>67</v>
      </c>
      <c r="AW608">
        <v>2.42</v>
      </c>
      <c r="AX608" t="s">
        <v>67</v>
      </c>
      <c r="AY608">
        <v>0.87</v>
      </c>
      <c r="AZ608" t="s">
        <v>67</v>
      </c>
      <c r="BA608">
        <v>0.09</v>
      </c>
      <c r="BB608" t="s">
        <v>67</v>
      </c>
      <c r="BC608">
        <v>0.57999999999999996</v>
      </c>
      <c r="BD608" t="s">
        <v>67</v>
      </c>
      <c r="BE608">
        <v>0.78</v>
      </c>
      <c r="BF608" t="s">
        <v>67</v>
      </c>
    </row>
    <row r="609" spans="1:58" x14ac:dyDescent="0.25">
      <c r="A609" t="s">
        <v>58</v>
      </c>
      <c r="B609">
        <v>2</v>
      </c>
      <c r="C609" t="s">
        <v>75</v>
      </c>
      <c r="D609">
        <v>2018</v>
      </c>
      <c r="E609">
        <v>2018</v>
      </c>
      <c r="F609">
        <v>1</v>
      </c>
      <c r="G609" t="s">
        <v>66</v>
      </c>
      <c r="H609">
        <v>541.77</v>
      </c>
      <c r="I609">
        <v>24.97</v>
      </c>
      <c r="J609" t="s">
        <v>67</v>
      </c>
      <c r="K609">
        <v>7.2</v>
      </c>
      <c r="L609" t="s">
        <v>67</v>
      </c>
      <c r="N609" t="s">
        <v>64</v>
      </c>
      <c r="O609">
        <v>12.79</v>
      </c>
      <c r="P609" t="s">
        <v>67</v>
      </c>
      <c r="Q609">
        <v>0.97</v>
      </c>
      <c r="R609" t="s">
        <v>67</v>
      </c>
      <c r="S609">
        <v>6.25</v>
      </c>
      <c r="T609" t="s">
        <v>67</v>
      </c>
      <c r="U609">
        <v>8.9999999999999993E-3</v>
      </c>
      <c r="V609" t="s">
        <v>67</v>
      </c>
      <c r="W609">
        <v>8.0000000000000002E-3</v>
      </c>
      <c r="X609" t="s">
        <v>67</v>
      </c>
      <c r="Y609">
        <v>7.0000000000000001E-3</v>
      </c>
      <c r="Z609" t="s">
        <v>67</v>
      </c>
      <c r="AA609">
        <v>2E-3</v>
      </c>
      <c r="AB609" t="s">
        <v>68</v>
      </c>
      <c r="AC609">
        <v>0.09</v>
      </c>
      <c r="AD609" t="s">
        <v>67</v>
      </c>
      <c r="AE609">
        <v>0.09</v>
      </c>
      <c r="AF609" t="s">
        <v>67</v>
      </c>
      <c r="AG609">
        <v>0.02</v>
      </c>
      <c r="AH609" t="s">
        <v>69</v>
      </c>
      <c r="AI609">
        <v>0</v>
      </c>
      <c r="AJ609" t="s">
        <v>68</v>
      </c>
      <c r="AL609" t="s">
        <v>64</v>
      </c>
      <c r="AN609" t="s">
        <v>64</v>
      </c>
      <c r="AO609">
        <v>8.0000000000000002E-3</v>
      </c>
      <c r="AP609" t="s">
        <v>70</v>
      </c>
      <c r="AQ609">
        <v>5.7000000000000002E-2</v>
      </c>
      <c r="AR609" t="s">
        <v>67</v>
      </c>
      <c r="AS609">
        <v>1.37</v>
      </c>
      <c r="AT609" t="s">
        <v>67</v>
      </c>
      <c r="AU609">
        <v>0.28999999999999998</v>
      </c>
      <c r="AV609" t="s">
        <v>67</v>
      </c>
      <c r="AW609">
        <v>2.2400000000000002</v>
      </c>
      <c r="AX609" t="s">
        <v>67</v>
      </c>
      <c r="AY609">
        <v>0.81</v>
      </c>
      <c r="AZ609" t="s">
        <v>67</v>
      </c>
      <c r="BA609">
        <v>0.08</v>
      </c>
      <c r="BB609" t="s">
        <v>67</v>
      </c>
      <c r="BC609">
        <v>0.53</v>
      </c>
      <c r="BD609" t="s">
        <v>67</v>
      </c>
      <c r="BE609">
        <v>0.78</v>
      </c>
      <c r="BF609" t="s">
        <v>67</v>
      </c>
    </row>
    <row r="610" spans="1:58" x14ac:dyDescent="0.25">
      <c r="A610" t="s">
        <v>58</v>
      </c>
      <c r="B610">
        <v>2</v>
      </c>
      <c r="C610" t="s">
        <v>75</v>
      </c>
      <c r="D610">
        <v>2018</v>
      </c>
      <c r="E610">
        <v>2018</v>
      </c>
      <c r="F610">
        <v>2</v>
      </c>
      <c r="G610" t="s">
        <v>66</v>
      </c>
      <c r="H610">
        <v>332.46</v>
      </c>
      <c r="I610">
        <v>13.84</v>
      </c>
      <c r="J610" t="s">
        <v>67</v>
      </c>
      <c r="K610">
        <v>7.2</v>
      </c>
      <c r="L610" t="s">
        <v>67</v>
      </c>
      <c r="N610" t="s">
        <v>64</v>
      </c>
      <c r="O610">
        <v>12.83</v>
      </c>
      <c r="P610" t="s">
        <v>67</v>
      </c>
      <c r="Q610">
        <v>0.68</v>
      </c>
      <c r="R610" t="s">
        <v>67</v>
      </c>
      <c r="S610">
        <v>6.33</v>
      </c>
      <c r="T610" t="s">
        <v>67</v>
      </c>
      <c r="U610">
        <v>8.0000000000000002E-3</v>
      </c>
      <c r="V610" t="s">
        <v>67</v>
      </c>
      <c r="W610">
        <v>8.0000000000000002E-3</v>
      </c>
      <c r="X610" t="s">
        <v>67</v>
      </c>
      <c r="Y610">
        <v>8.0000000000000002E-3</v>
      </c>
      <c r="Z610" t="s">
        <v>67</v>
      </c>
      <c r="AA610">
        <v>0</v>
      </c>
      <c r="AB610" t="s">
        <v>68</v>
      </c>
      <c r="AC610">
        <v>7.0000000000000007E-2</v>
      </c>
      <c r="AD610" t="s">
        <v>67</v>
      </c>
      <c r="AE610">
        <v>0.08</v>
      </c>
      <c r="AF610" t="s">
        <v>67</v>
      </c>
      <c r="AG610">
        <v>0.02</v>
      </c>
      <c r="AH610" t="s">
        <v>69</v>
      </c>
      <c r="AI610">
        <v>0</v>
      </c>
      <c r="AJ610" t="s">
        <v>68</v>
      </c>
      <c r="AL610" t="s">
        <v>64</v>
      </c>
      <c r="AN610" t="s">
        <v>64</v>
      </c>
      <c r="AO610">
        <v>8.9999999999999993E-3</v>
      </c>
      <c r="AP610" t="s">
        <v>70</v>
      </c>
      <c r="AQ610">
        <v>4.7E-2</v>
      </c>
      <c r="AR610" t="s">
        <v>67</v>
      </c>
      <c r="AS610">
        <v>1.38</v>
      </c>
      <c r="AT610" t="s">
        <v>67</v>
      </c>
      <c r="AU610">
        <v>0.28000000000000003</v>
      </c>
      <c r="AV610" t="s">
        <v>67</v>
      </c>
      <c r="AW610">
        <v>2.2400000000000002</v>
      </c>
      <c r="AX610" t="s">
        <v>67</v>
      </c>
      <c r="AY610">
        <v>0.84</v>
      </c>
      <c r="AZ610" t="s">
        <v>67</v>
      </c>
      <c r="BA610">
        <v>0.08</v>
      </c>
      <c r="BB610" t="s">
        <v>67</v>
      </c>
      <c r="BC610">
        <v>0.54</v>
      </c>
      <c r="BD610" t="s">
        <v>67</v>
      </c>
      <c r="BE610">
        <v>0.68</v>
      </c>
      <c r="BF610" t="s">
        <v>67</v>
      </c>
    </row>
    <row r="611" spans="1:58" x14ac:dyDescent="0.25">
      <c r="A611" t="s">
        <v>58</v>
      </c>
      <c r="B611">
        <v>2</v>
      </c>
      <c r="C611" t="s">
        <v>75</v>
      </c>
      <c r="D611">
        <v>2018</v>
      </c>
      <c r="E611">
        <v>2018</v>
      </c>
      <c r="F611">
        <v>3</v>
      </c>
      <c r="G611" t="s">
        <v>66</v>
      </c>
      <c r="H611">
        <v>334.35</v>
      </c>
      <c r="I611">
        <v>15.41</v>
      </c>
      <c r="J611" t="s">
        <v>67</v>
      </c>
      <c r="K611">
        <v>7.2</v>
      </c>
      <c r="L611" t="s">
        <v>67</v>
      </c>
      <c r="N611" t="s">
        <v>64</v>
      </c>
      <c r="O611">
        <v>12.97</v>
      </c>
      <c r="P611" t="s">
        <v>67</v>
      </c>
      <c r="Q611">
        <v>0.91</v>
      </c>
      <c r="R611" t="s">
        <v>67</v>
      </c>
      <c r="S611">
        <v>6.68</v>
      </c>
      <c r="T611" t="s">
        <v>67</v>
      </c>
      <c r="U611">
        <v>8.9999999999999993E-3</v>
      </c>
      <c r="V611" t="s">
        <v>67</v>
      </c>
      <c r="W611">
        <v>7.0000000000000001E-3</v>
      </c>
      <c r="X611" t="s">
        <v>67</v>
      </c>
      <c r="Y611">
        <v>8.0000000000000002E-3</v>
      </c>
      <c r="Z611" t="s">
        <v>67</v>
      </c>
      <c r="AA611">
        <v>2E-3</v>
      </c>
      <c r="AB611" t="s">
        <v>68</v>
      </c>
      <c r="AC611">
        <v>0.06</v>
      </c>
      <c r="AD611" t="s">
        <v>67</v>
      </c>
      <c r="AE611">
        <v>7.0000000000000007E-2</v>
      </c>
      <c r="AF611" t="s">
        <v>67</v>
      </c>
      <c r="AG611">
        <v>0.03</v>
      </c>
      <c r="AH611" t="s">
        <v>69</v>
      </c>
      <c r="AI611">
        <v>0</v>
      </c>
      <c r="AJ611" t="s">
        <v>68</v>
      </c>
      <c r="AL611" t="s">
        <v>64</v>
      </c>
      <c r="AN611" t="s">
        <v>64</v>
      </c>
      <c r="AO611">
        <v>1.0999999999999999E-2</v>
      </c>
      <c r="AP611" t="s">
        <v>70</v>
      </c>
      <c r="AQ611">
        <v>3.6999999999999998E-2</v>
      </c>
      <c r="AR611" t="s">
        <v>67</v>
      </c>
      <c r="AS611">
        <v>1.49</v>
      </c>
      <c r="AT611" t="s">
        <v>67</v>
      </c>
      <c r="AU611">
        <v>0.28000000000000003</v>
      </c>
      <c r="AV611" t="s">
        <v>67</v>
      </c>
      <c r="AW611">
        <v>2.4</v>
      </c>
      <c r="AX611" t="s">
        <v>67</v>
      </c>
      <c r="AY611">
        <v>0.85</v>
      </c>
      <c r="AZ611" t="s">
        <v>67</v>
      </c>
      <c r="BA611">
        <v>0.09</v>
      </c>
      <c r="BB611" t="s">
        <v>67</v>
      </c>
      <c r="BC611">
        <v>0.54</v>
      </c>
      <c r="BD611" t="s">
        <v>67</v>
      </c>
      <c r="BE611">
        <v>0.71</v>
      </c>
      <c r="BF611" t="s">
        <v>67</v>
      </c>
    </row>
    <row r="612" spans="1:58" x14ac:dyDescent="0.25">
      <c r="A612" t="s">
        <v>58</v>
      </c>
      <c r="B612">
        <v>2</v>
      </c>
      <c r="C612" t="s">
        <v>75</v>
      </c>
      <c r="D612">
        <v>2018</v>
      </c>
      <c r="E612">
        <v>2018</v>
      </c>
      <c r="F612">
        <v>4</v>
      </c>
      <c r="G612" t="s">
        <v>66</v>
      </c>
      <c r="H612">
        <v>706.91</v>
      </c>
      <c r="I612">
        <v>31.53</v>
      </c>
      <c r="J612" t="s">
        <v>67</v>
      </c>
      <c r="K612">
        <v>7.2</v>
      </c>
      <c r="L612" t="s">
        <v>67</v>
      </c>
      <c r="N612" t="s">
        <v>64</v>
      </c>
      <c r="O612">
        <v>11.72</v>
      </c>
      <c r="P612" t="s">
        <v>67</v>
      </c>
      <c r="Q612">
        <v>1.04</v>
      </c>
      <c r="R612" t="s">
        <v>67</v>
      </c>
      <c r="S612">
        <v>6.15</v>
      </c>
      <c r="T612" t="s">
        <v>67</v>
      </c>
      <c r="U612">
        <v>7.0000000000000001E-3</v>
      </c>
      <c r="V612" t="s">
        <v>67</v>
      </c>
      <c r="W612">
        <v>5.0000000000000001E-3</v>
      </c>
      <c r="X612" t="s">
        <v>67</v>
      </c>
      <c r="Y612">
        <v>6.0000000000000001E-3</v>
      </c>
      <c r="Z612" t="s">
        <v>67</v>
      </c>
      <c r="AA612">
        <v>2E-3</v>
      </c>
      <c r="AB612" t="s">
        <v>68</v>
      </c>
      <c r="AC612">
        <v>0.09</v>
      </c>
      <c r="AD612" t="s">
        <v>67</v>
      </c>
      <c r="AE612">
        <v>0.08</v>
      </c>
      <c r="AF612" t="s">
        <v>67</v>
      </c>
      <c r="AG612">
        <v>0.01</v>
      </c>
      <c r="AH612" t="s">
        <v>69</v>
      </c>
      <c r="AI612">
        <v>0.01</v>
      </c>
      <c r="AJ612" t="s">
        <v>68</v>
      </c>
      <c r="AL612" t="s">
        <v>64</v>
      </c>
      <c r="AN612" t="s">
        <v>64</v>
      </c>
      <c r="AO612">
        <v>0.01</v>
      </c>
      <c r="AP612" t="s">
        <v>70</v>
      </c>
      <c r="AQ612">
        <v>6.0999999999999999E-2</v>
      </c>
      <c r="AR612" t="s">
        <v>67</v>
      </c>
      <c r="AS612">
        <v>1.32</v>
      </c>
      <c r="AT612" t="s">
        <v>67</v>
      </c>
      <c r="AU612">
        <v>0.28000000000000003</v>
      </c>
      <c r="AV612" t="s">
        <v>67</v>
      </c>
      <c r="AW612">
        <v>2.33</v>
      </c>
      <c r="AX612" t="s">
        <v>67</v>
      </c>
      <c r="AY612">
        <v>0.78</v>
      </c>
      <c r="AZ612" t="s">
        <v>67</v>
      </c>
      <c r="BA612">
        <v>0.08</v>
      </c>
      <c r="BB612" t="s">
        <v>67</v>
      </c>
      <c r="BC612">
        <v>0.5</v>
      </c>
      <c r="BD612" t="s">
        <v>67</v>
      </c>
      <c r="BE612">
        <v>0.74</v>
      </c>
      <c r="BF612" t="s">
        <v>67</v>
      </c>
    </row>
    <row r="613" spans="1:58" x14ac:dyDescent="0.25">
      <c r="A613" t="s">
        <v>58</v>
      </c>
      <c r="B613">
        <v>2</v>
      </c>
      <c r="C613" t="s">
        <v>75</v>
      </c>
      <c r="D613">
        <v>2018</v>
      </c>
      <c r="E613">
        <v>2018</v>
      </c>
      <c r="F613">
        <v>5</v>
      </c>
      <c r="G613" t="s">
        <v>66</v>
      </c>
      <c r="H613">
        <v>202.87</v>
      </c>
      <c r="I613">
        <v>9.35</v>
      </c>
      <c r="J613" t="s">
        <v>67</v>
      </c>
      <c r="K613">
        <v>7.25</v>
      </c>
      <c r="L613" t="s">
        <v>67</v>
      </c>
      <c r="N613" t="s">
        <v>64</v>
      </c>
      <c r="O613">
        <v>13.49</v>
      </c>
      <c r="P613" t="s">
        <v>67</v>
      </c>
      <c r="Q613">
        <v>0.74</v>
      </c>
      <c r="R613" t="s">
        <v>67</v>
      </c>
      <c r="S613">
        <v>6.81</v>
      </c>
      <c r="T613" t="s">
        <v>67</v>
      </c>
      <c r="U613">
        <v>8.9999999999999993E-3</v>
      </c>
      <c r="V613" t="s">
        <v>67</v>
      </c>
      <c r="W613">
        <v>7.0000000000000001E-3</v>
      </c>
      <c r="X613" t="s">
        <v>67</v>
      </c>
      <c r="Y613">
        <v>8.0000000000000002E-3</v>
      </c>
      <c r="Z613" t="s">
        <v>67</v>
      </c>
      <c r="AA613">
        <v>2E-3</v>
      </c>
      <c r="AB613" t="s">
        <v>68</v>
      </c>
      <c r="AC613">
        <v>0.08</v>
      </c>
      <c r="AD613" t="s">
        <v>67</v>
      </c>
      <c r="AE613">
        <v>7.0000000000000007E-2</v>
      </c>
      <c r="AF613" t="s">
        <v>67</v>
      </c>
      <c r="AG613">
        <v>0.02</v>
      </c>
      <c r="AH613" t="s">
        <v>68</v>
      </c>
      <c r="AI613">
        <v>0.01</v>
      </c>
      <c r="AJ613" t="s">
        <v>68</v>
      </c>
      <c r="AL613" t="s">
        <v>64</v>
      </c>
      <c r="AN613" t="s">
        <v>64</v>
      </c>
      <c r="AO613">
        <v>1.7999999999999999E-2</v>
      </c>
      <c r="AP613" t="s">
        <v>67</v>
      </c>
      <c r="AQ613">
        <v>4.2999999999999997E-2</v>
      </c>
      <c r="AR613" t="s">
        <v>67</v>
      </c>
      <c r="AS613">
        <v>1.53</v>
      </c>
      <c r="AT613" t="s">
        <v>67</v>
      </c>
      <c r="AU613">
        <v>0.34</v>
      </c>
      <c r="AV613" t="s">
        <v>67</v>
      </c>
      <c r="AW613">
        <v>2.76</v>
      </c>
      <c r="AX613" t="s">
        <v>67</v>
      </c>
      <c r="AY613">
        <v>0.89</v>
      </c>
      <c r="AZ613" t="s">
        <v>67</v>
      </c>
      <c r="BA613">
        <v>0.08</v>
      </c>
      <c r="BB613" t="s">
        <v>67</v>
      </c>
      <c r="BC613">
        <v>0.53</v>
      </c>
      <c r="BD613" t="s">
        <v>67</v>
      </c>
      <c r="BE613">
        <v>0.7</v>
      </c>
      <c r="BF613" t="s">
        <v>67</v>
      </c>
    </row>
    <row r="614" spans="1:58" x14ac:dyDescent="0.25">
      <c r="A614" t="s">
        <v>58</v>
      </c>
      <c r="B614">
        <v>2</v>
      </c>
      <c r="C614" t="s">
        <v>75</v>
      </c>
      <c r="D614">
        <v>2018</v>
      </c>
      <c r="E614">
        <v>2018</v>
      </c>
      <c r="F614">
        <v>6</v>
      </c>
      <c r="G614" t="s">
        <v>66</v>
      </c>
      <c r="H614">
        <v>67.040000000000006</v>
      </c>
      <c r="I614">
        <v>2.99</v>
      </c>
      <c r="J614" t="s">
        <v>67</v>
      </c>
      <c r="K614">
        <v>7.32</v>
      </c>
      <c r="L614" t="s">
        <v>67</v>
      </c>
      <c r="N614" t="s">
        <v>64</v>
      </c>
      <c r="O614">
        <v>17.13</v>
      </c>
      <c r="P614" t="s">
        <v>67</v>
      </c>
      <c r="Q614">
        <v>1.04</v>
      </c>
      <c r="R614" t="s">
        <v>67</v>
      </c>
      <c r="S614">
        <v>8.1</v>
      </c>
      <c r="T614" t="s">
        <v>67</v>
      </c>
      <c r="U614">
        <v>1.0999999999999999E-2</v>
      </c>
      <c r="V614" t="s">
        <v>67</v>
      </c>
      <c r="W614">
        <v>8.9999999999999993E-3</v>
      </c>
      <c r="X614" t="s">
        <v>67</v>
      </c>
      <c r="Y614">
        <v>8.0000000000000002E-3</v>
      </c>
      <c r="Z614" t="s">
        <v>67</v>
      </c>
      <c r="AA614">
        <v>2E-3</v>
      </c>
      <c r="AB614" t="s">
        <v>68</v>
      </c>
      <c r="AC614">
        <v>0.06</v>
      </c>
      <c r="AD614" t="s">
        <v>67</v>
      </c>
      <c r="AE614">
        <v>7.0000000000000007E-2</v>
      </c>
      <c r="AF614" t="s">
        <v>67</v>
      </c>
      <c r="AG614">
        <v>0.04</v>
      </c>
      <c r="AH614" t="s">
        <v>68</v>
      </c>
      <c r="AI614">
        <v>0</v>
      </c>
      <c r="AJ614" t="s">
        <v>68</v>
      </c>
      <c r="AL614" t="s">
        <v>64</v>
      </c>
      <c r="AN614" t="s">
        <v>64</v>
      </c>
      <c r="AO614">
        <v>1.4999999999999999E-2</v>
      </c>
      <c r="AP614" t="s">
        <v>67</v>
      </c>
      <c r="AQ614">
        <v>1.4999999999999999E-2</v>
      </c>
      <c r="AR614" t="s">
        <v>67</v>
      </c>
      <c r="AS614">
        <v>1.9</v>
      </c>
      <c r="AT614" t="s">
        <v>67</v>
      </c>
      <c r="AU614">
        <v>0.44</v>
      </c>
      <c r="AV614" t="s">
        <v>67</v>
      </c>
      <c r="AW614">
        <v>3.08</v>
      </c>
      <c r="AX614" t="s">
        <v>67</v>
      </c>
      <c r="AY614">
        <v>1.1299999999999999</v>
      </c>
      <c r="AZ614" t="s">
        <v>67</v>
      </c>
      <c r="BA614">
        <v>0.09</v>
      </c>
      <c r="BB614" t="s">
        <v>67</v>
      </c>
      <c r="BC614">
        <v>0.55000000000000004</v>
      </c>
      <c r="BD614" t="s">
        <v>67</v>
      </c>
      <c r="BE614">
        <v>0.77</v>
      </c>
      <c r="BF614" t="s">
        <v>67</v>
      </c>
    </row>
    <row r="615" spans="1:58" x14ac:dyDescent="0.25">
      <c r="A615" t="s">
        <v>58</v>
      </c>
      <c r="B615">
        <v>2</v>
      </c>
      <c r="C615" t="s">
        <v>75</v>
      </c>
      <c r="D615">
        <v>2018</v>
      </c>
      <c r="E615">
        <v>2018</v>
      </c>
      <c r="F615">
        <v>7</v>
      </c>
      <c r="G615" t="s">
        <v>66</v>
      </c>
      <c r="H615">
        <v>32.979999999999997</v>
      </c>
      <c r="I615">
        <v>1.52</v>
      </c>
      <c r="J615" t="s">
        <v>67</v>
      </c>
      <c r="K615">
        <v>7.4</v>
      </c>
      <c r="L615" t="s">
        <v>67</v>
      </c>
      <c r="N615" t="s">
        <v>64</v>
      </c>
      <c r="O615">
        <v>18.75</v>
      </c>
      <c r="P615" t="s">
        <v>67</v>
      </c>
      <c r="Q615">
        <v>1.24</v>
      </c>
      <c r="R615" t="s">
        <v>67</v>
      </c>
      <c r="S615">
        <v>9.25</v>
      </c>
      <c r="T615" t="s">
        <v>67</v>
      </c>
      <c r="U615">
        <v>1.2E-2</v>
      </c>
      <c r="V615" t="s">
        <v>67</v>
      </c>
      <c r="W615">
        <v>8.9999999999999993E-3</v>
      </c>
      <c r="X615" t="s">
        <v>67</v>
      </c>
      <c r="Y615">
        <v>7.0000000000000001E-3</v>
      </c>
      <c r="Z615" t="s">
        <v>67</v>
      </c>
      <c r="AA615">
        <v>3.0000000000000001E-3</v>
      </c>
      <c r="AB615" t="s">
        <v>68</v>
      </c>
      <c r="AC615">
        <v>7.0000000000000007E-2</v>
      </c>
      <c r="AD615" t="s">
        <v>67</v>
      </c>
      <c r="AE615">
        <v>7.0000000000000007E-2</v>
      </c>
      <c r="AF615" t="s">
        <v>67</v>
      </c>
      <c r="AG615">
        <v>0.02</v>
      </c>
      <c r="AH615" t="s">
        <v>68</v>
      </c>
      <c r="AI615">
        <v>0.01</v>
      </c>
      <c r="AJ615" t="s">
        <v>68</v>
      </c>
      <c r="AL615" t="s">
        <v>64</v>
      </c>
      <c r="AN615" t="s">
        <v>64</v>
      </c>
      <c r="AO615">
        <v>1.9E-2</v>
      </c>
      <c r="AP615" t="s">
        <v>67</v>
      </c>
      <c r="AQ615">
        <v>2.3E-2</v>
      </c>
      <c r="AR615" t="s">
        <v>67</v>
      </c>
      <c r="AS615">
        <v>2.13</v>
      </c>
      <c r="AT615" t="s">
        <v>67</v>
      </c>
      <c r="AU615">
        <v>0.51</v>
      </c>
      <c r="AV615" t="s">
        <v>67</v>
      </c>
      <c r="AW615">
        <v>3.41</v>
      </c>
      <c r="AX615" t="s">
        <v>67</v>
      </c>
      <c r="AY615">
        <v>1.22</v>
      </c>
      <c r="AZ615" t="s">
        <v>67</v>
      </c>
      <c r="BA615">
        <v>0.11</v>
      </c>
      <c r="BB615" t="s">
        <v>67</v>
      </c>
      <c r="BC615">
        <v>0.56000000000000005</v>
      </c>
      <c r="BD615" t="s">
        <v>67</v>
      </c>
      <c r="BE615">
        <v>0.73</v>
      </c>
      <c r="BF615" t="s">
        <v>67</v>
      </c>
    </row>
    <row r="616" spans="1:58" x14ac:dyDescent="0.25">
      <c r="A616" t="s">
        <v>58</v>
      </c>
      <c r="B616">
        <v>2</v>
      </c>
      <c r="C616" t="s">
        <v>75</v>
      </c>
      <c r="D616">
        <v>2018</v>
      </c>
      <c r="E616">
        <v>2018</v>
      </c>
      <c r="F616">
        <v>8</v>
      </c>
      <c r="G616" t="s">
        <v>66</v>
      </c>
      <c r="H616">
        <v>23.87</v>
      </c>
      <c r="I616">
        <v>1.1000000000000001</v>
      </c>
      <c r="J616" t="s">
        <v>67</v>
      </c>
      <c r="K616">
        <v>7.4</v>
      </c>
      <c r="L616" t="s">
        <v>67</v>
      </c>
      <c r="N616" t="s">
        <v>64</v>
      </c>
      <c r="O616">
        <v>19.63</v>
      </c>
      <c r="P616" t="s">
        <v>67</v>
      </c>
      <c r="Q616">
        <v>1.17</v>
      </c>
      <c r="R616" t="s">
        <v>67</v>
      </c>
      <c r="S616">
        <v>9.27</v>
      </c>
      <c r="T616" t="s">
        <v>67</v>
      </c>
      <c r="U616">
        <v>1.2E-2</v>
      </c>
      <c r="V616" t="s">
        <v>67</v>
      </c>
      <c r="W616">
        <v>8.0000000000000002E-3</v>
      </c>
      <c r="X616" t="s">
        <v>67</v>
      </c>
      <c r="Y616">
        <v>8.0000000000000002E-3</v>
      </c>
      <c r="Z616" t="s">
        <v>67</v>
      </c>
      <c r="AA616">
        <v>4.0000000000000001E-3</v>
      </c>
      <c r="AB616" t="s">
        <v>68</v>
      </c>
      <c r="AC616">
        <v>0.11</v>
      </c>
      <c r="AD616" t="s">
        <v>67</v>
      </c>
      <c r="AE616">
        <v>0.06</v>
      </c>
      <c r="AF616" t="s">
        <v>67</v>
      </c>
      <c r="AG616">
        <v>0.02</v>
      </c>
      <c r="AH616" t="s">
        <v>68</v>
      </c>
      <c r="AI616">
        <v>0.05</v>
      </c>
      <c r="AJ616" t="s">
        <v>68</v>
      </c>
      <c r="AL616" t="s">
        <v>64</v>
      </c>
      <c r="AN616" t="s">
        <v>64</v>
      </c>
      <c r="AO616">
        <v>1.7999999999999999E-2</v>
      </c>
      <c r="AP616" t="s">
        <v>67</v>
      </c>
      <c r="AQ616">
        <v>2.1000000000000001E-2</v>
      </c>
      <c r="AR616" t="s">
        <v>67</v>
      </c>
      <c r="AS616">
        <v>2.27</v>
      </c>
      <c r="AT616" t="s">
        <v>67</v>
      </c>
      <c r="AU616">
        <v>0.55000000000000004</v>
      </c>
      <c r="AV616" t="s">
        <v>67</v>
      </c>
      <c r="AW616">
        <v>3.5</v>
      </c>
      <c r="AX616" t="s">
        <v>67</v>
      </c>
      <c r="AY616">
        <v>1.28</v>
      </c>
      <c r="AZ616" t="s">
        <v>67</v>
      </c>
      <c r="BA616">
        <v>0.12</v>
      </c>
      <c r="BB616" t="s">
        <v>67</v>
      </c>
      <c r="BC616">
        <v>0.59</v>
      </c>
      <c r="BD616" t="s">
        <v>67</v>
      </c>
      <c r="BE616">
        <v>0.79</v>
      </c>
      <c r="BF616" t="s">
        <v>67</v>
      </c>
    </row>
    <row r="617" spans="1:58" x14ac:dyDescent="0.25">
      <c r="A617" t="s">
        <v>58</v>
      </c>
      <c r="B617">
        <v>2</v>
      </c>
      <c r="C617" t="s">
        <v>75</v>
      </c>
      <c r="D617">
        <v>2018</v>
      </c>
      <c r="E617">
        <v>2018</v>
      </c>
      <c r="F617">
        <v>9</v>
      </c>
      <c r="G617" t="s">
        <v>66</v>
      </c>
      <c r="H617">
        <v>21.3</v>
      </c>
      <c r="I617">
        <v>0.95</v>
      </c>
      <c r="J617" t="s">
        <v>67</v>
      </c>
      <c r="K617">
        <v>7.4</v>
      </c>
      <c r="L617" t="s">
        <v>67</v>
      </c>
      <c r="N617" t="s">
        <v>64</v>
      </c>
      <c r="O617">
        <v>19.32</v>
      </c>
      <c r="P617" t="s">
        <v>67</v>
      </c>
      <c r="Q617">
        <v>2.5299999999999998</v>
      </c>
      <c r="R617" t="s">
        <v>67</v>
      </c>
      <c r="S617">
        <v>9.01</v>
      </c>
      <c r="T617" t="s">
        <v>67</v>
      </c>
      <c r="U617">
        <v>1.0999999999999999E-2</v>
      </c>
      <c r="V617" t="s">
        <v>67</v>
      </c>
      <c r="W617">
        <v>0.01</v>
      </c>
      <c r="X617" t="s">
        <v>67</v>
      </c>
      <c r="Y617">
        <v>0.01</v>
      </c>
      <c r="Z617" t="s">
        <v>67</v>
      </c>
      <c r="AA617">
        <v>2E-3</v>
      </c>
      <c r="AB617" t="s">
        <v>68</v>
      </c>
      <c r="AC617">
        <v>7.0000000000000007E-2</v>
      </c>
      <c r="AD617" t="s">
        <v>67</v>
      </c>
      <c r="AE617">
        <v>0.06</v>
      </c>
      <c r="AF617" t="s">
        <v>67</v>
      </c>
      <c r="AG617">
        <v>0.02</v>
      </c>
      <c r="AH617" t="s">
        <v>68</v>
      </c>
      <c r="AI617">
        <v>0.01</v>
      </c>
      <c r="AJ617" t="s">
        <v>68</v>
      </c>
      <c r="AL617" t="s">
        <v>64</v>
      </c>
      <c r="AN617" t="s">
        <v>64</v>
      </c>
      <c r="AO617">
        <v>1.2999999999999999E-2</v>
      </c>
      <c r="AP617" t="s">
        <v>67</v>
      </c>
      <c r="AQ617">
        <v>2.1000000000000001E-2</v>
      </c>
      <c r="AR617" t="s">
        <v>67</v>
      </c>
      <c r="AS617">
        <v>2.23</v>
      </c>
      <c r="AT617" t="s">
        <v>67</v>
      </c>
      <c r="AU617">
        <v>0.5</v>
      </c>
      <c r="AV617" t="s">
        <v>67</v>
      </c>
      <c r="AW617">
        <v>3.41</v>
      </c>
      <c r="AX617" t="s">
        <v>67</v>
      </c>
      <c r="AY617">
        <v>1.28</v>
      </c>
      <c r="AZ617" t="s">
        <v>67</v>
      </c>
      <c r="BA617">
        <v>0.13</v>
      </c>
      <c r="BB617" t="s">
        <v>67</v>
      </c>
      <c r="BC617">
        <v>0.62</v>
      </c>
      <c r="BD617" t="s">
        <v>67</v>
      </c>
      <c r="BE617">
        <v>0.71</v>
      </c>
      <c r="BF617" t="s">
        <v>67</v>
      </c>
    </row>
    <row r="618" spans="1:58" x14ac:dyDescent="0.25">
      <c r="A618" t="s">
        <v>58</v>
      </c>
      <c r="B618">
        <v>2</v>
      </c>
      <c r="C618" t="s">
        <v>79</v>
      </c>
      <c r="D618">
        <v>2003</v>
      </c>
      <c r="E618">
        <v>2003</v>
      </c>
      <c r="F618">
        <v>5</v>
      </c>
      <c r="G618" t="s">
        <v>64</v>
      </c>
      <c r="H618">
        <v>14.61</v>
      </c>
      <c r="I618">
        <v>4.08</v>
      </c>
      <c r="J618" t="s">
        <v>67</v>
      </c>
      <c r="L618" t="s">
        <v>64</v>
      </c>
      <c r="N618" t="s">
        <v>64</v>
      </c>
      <c r="P618" t="s">
        <v>64</v>
      </c>
      <c r="R618" t="s">
        <v>64</v>
      </c>
      <c r="T618" t="s">
        <v>64</v>
      </c>
      <c r="V618" t="s">
        <v>64</v>
      </c>
      <c r="X618" t="s">
        <v>64</v>
      </c>
      <c r="Z618" t="s">
        <v>64</v>
      </c>
      <c r="AB618" t="s">
        <v>64</v>
      </c>
      <c r="AD618" t="s">
        <v>64</v>
      </c>
      <c r="AF618" t="s">
        <v>64</v>
      </c>
      <c r="AH618" t="s">
        <v>64</v>
      </c>
      <c r="AJ618" t="s">
        <v>64</v>
      </c>
      <c r="AL618" t="s">
        <v>64</v>
      </c>
      <c r="AN618" t="s">
        <v>64</v>
      </c>
      <c r="AP618" t="s">
        <v>64</v>
      </c>
      <c r="AR618" t="s">
        <v>64</v>
      </c>
      <c r="AT618" t="s">
        <v>64</v>
      </c>
      <c r="AV618" t="s">
        <v>64</v>
      </c>
      <c r="AX618" t="s">
        <v>64</v>
      </c>
      <c r="AZ618" t="s">
        <v>64</v>
      </c>
      <c r="BB618" t="s">
        <v>64</v>
      </c>
      <c r="BD618" t="s">
        <v>64</v>
      </c>
      <c r="BF618" t="s">
        <v>64</v>
      </c>
    </row>
    <row r="619" spans="1:58" x14ac:dyDescent="0.25">
      <c r="A619" t="s">
        <v>58</v>
      </c>
      <c r="B619">
        <v>2</v>
      </c>
      <c r="C619" t="s">
        <v>79</v>
      </c>
      <c r="D619">
        <v>2003</v>
      </c>
      <c r="E619">
        <v>2003</v>
      </c>
      <c r="F619">
        <v>6</v>
      </c>
      <c r="G619" t="s">
        <v>66</v>
      </c>
      <c r="H619">
        <v>3.11</v>
      </c>
      <c r="I619">
        <v>0.84</v>
      </c>
      <c r="J619" t="s">
        <v>67</v>
      </c>
      <c r="K619">
        <v>7.6</v>
      </c>
      <c r="L619" t="s">
        <v>67</v>
      </c>
      <c r="M619">
        <v>48.51</v>
      </c>
      <c r="N619" t="s">
        <v>67</v>
      </c>
      <c r="O619">
        <v>24.94</v>
      </c>
      <c r="P619" t="s">
        <v>67</v>
      </c>
      <c r="Q619">
        <v>1.69</v>
      </c>
      <c r="R619" t="s">
        <v>67</v>
      </c>
      <c r="S619">
        <v>10.029999999999999</v>
      </c>
      <c r="T619" t="s">
        <v>67</v>
      </c>
      <c r="U619">
        <v>2.9000000000000001E-2</v>
      </c>
      <c r="V619" t="s">
        <v>67</v>
      </c>
      <c r="W619">
        <v>2.7E-2</v>
      </c>
      <c r="X619" t="s">
        <v>67</v>
      </c>
      <c r="Y619">
        <v>1.7999999999999999E-2</v>
      </c>
      <c r="Z619" t="s">
        <v>67</v>
      </c>
      <c r="AA619">
        <v>2E-3</v>
      </c>
      <c r="AB619" t="s">
        <v>68</v>
      </c>
      <c r="AC619">
        <v>0.08</v>
      </c>
      <c r="AD619" t="s">
        <v>68</v>
      </c>
      <c r="AE619">
        <v>0.08</v>
      </c>
      <c r="AF619" t="s">
        <v>68</v>
      </c>
      <c r="AG619">
        <v>0.05</v>
      </c>
      <c r="AH619" t="s">
        <v>68</v>
      </c>
      <c r="AI619">
        <v>0</v>
      </c>
      <c r="AJ619" t="s">
        <v>68</v>
      </c>
      <c r="AK619">
        <v>7.0000000000000007E-2</v>
      </c>
      <c r="AL619" t="s">
        <v>67</v>
      </c>
      <c r="AM619">
        <v>7.0000000000000007E-2</v>
      </c>
      <c r="AN619" t="s">
        <v>67</v>
      </c>
      <c r="AO619">
        <v>2.1000000000000001E-2</v>
      </c>
      <c r="AP619" t="s">
        <v>67</v>
      </c>
      <c r="AQ619">
        <v>8.9999999999999993E-3</v>
      </c>
      <c r="AR619" t="s">
        <v>67</v>
      </c>
      <c r="AS619">
        <v>2.92</v>
      </c>
      <c r="AT619" t="s">
        <v>67</v>
      </c>
      <c r="AU619">
        <v>0.21</v>
      </c>
      <c r="AV619" t="s">
        <v>67</v>
      </c>
      <c r="AW619">
        <v>5.56</v>
      </c>
      <c r="AX619" t="s">
        <v>67</v>
      </c>
      <c r="AY619">
        <v>1.33</v>
      </c>
      <c r="AZ619" t="s">
        <v>67</v>
      </c>
      <c r="BA619">
        <v>0.19</v>
      </c>
      <c r="BB619" t="s">
        <v>67</v>
      </c>
      <c r="BC619">
        <v>0.65</v>
      </c>
      <c r="BD619" t="s">
        <v>67</v>
      </c>
      <c r="BF619" t="s">
        <v>64</v>
      </c>
    </row>
    <row r="620" spans="1:58" x14ac:dyDescent="0.25">
      <c r="A620" t="s">
        <v>58</v>
      </c>
      <c r="B620">
        <v>2</v>
      </c>
      <c r="C620" t="s">
        <v>79</v>
      </c>
      <c r="D620">
        <v>2003</v>
      </c>
      <c r="E620">
        <v>2003</v>
      </c>
      <c r="F620">
        <v>7</v>
      </c>
      <c r="G620" t="s">
        <v>60</v>
      </c>
      <c r="H620">
        <v>0.75</v>
      </c>
      <c r="I620">
        <v>0.21</v>
      </c>
      <c r="J620" t="s">
        <v>67</v>
      </c>
      <c r="K620">
        <v>7.6</v>
      </c>
      <c r="L620" t="s">
        <v>67</v>
      </c>
      <c r="M620">
        <v>53.98</v>
      </c>
      <c r="N620" t="s">
        <v>67</v>
      </c>
      <c r="O620">
        <v>28.1</v>
      </c>
      <c r="P620" t="s">
        <v>67</v>
      </c>
      <c r="Q620">
        <v>2.11</v>
      </c>
      <c r="R620" t="s">
        <v>67</v>
      </c>
      <c r="S620">
        <v>10.44</v>
      </c>
      <c r="T620" t="s">
        <v>67</v>
      </c>
      <c r="U620">
        <v>0.03</v>
      </c>
      <c r="V620" t="s">
        <v>67</v>
      </c>
      <c r="W620">
        <v>2.5999999999999999E-2</v>
      </c>
      <c r="X620" t="s">
        <v>67</v>
      </c>
      <c r="Y620">
        <v>1.4E-2</v>
      </c>
      <c r="Z620" t="s">
        <v>67</v>
      </c>
      <c r="AA620">
        <v>3.0000000000000001E-3</v>
      </c>
      <c r="AB620" t="s">
        <v>68</v>
      </c>
      <c r="AC620">
        <v>0.08</v>
      </c>
      <c r="AD620" t="s">
        <v>68</v>
      </c>
      <c r="AE620">
        <v>7.0000000000000007E-2</v>
      </c>
      <c r="AF620" t="s">
        <v>68</v>
      </c>
      <c r="AG620">
        <v>0.05</v>
      </c>
      <c r="AH620" t="s">
        <v>68</v>
      </c>
      <c r="AI620">
        <v>0.01</v>
      </c>
      <c r="AJ620" t="s">
        <v>68</v>
      </c>
      <c r="AK620">
        <v>7.0000000000000007E-2</v>
      </c>
      <c r="AL620" t="s">
        <v>67</v>
      </c>
      <c r="AM620">
        <v>0.06</v>
      </c>
      <c r="AN620" t="s">
        <v>67</v>
      </c>
      <c r="AO620">
        <v>1.2999999999999999E-2</v>
      </c>
      <c r="AP620" t="s">
        <v>70</v>
      </c>
      <c r="AQ620">
        <v>1.2E-2</v>
      </c>
      <c r="AR620" t="s">
        <v>67</v>
      </c>
      <c r="AS620">
        <v>3.14</v>
      </c>
      <c r="AT620" t="s">
        <v>67</v>
      </c>
      <c r="AU620">
        <v>0.23</v>
      </c>
      <c r="AV620" t="s">
        <v>67</v>
      </c>
      <c r="AW620">
        <v>6.36</v>
      </c>
      <c r="AX620" t="s">
        <v>67</v>
      </c>
      <c r="AY620">
        <v>1.26</v>
      </c>
      <c r="AZ620" t="s">
        <v>67</v>
      </c>
      <c r="BA620">
        <v>0.19</v>
      </c>
      <c r="BB620" t="s">
        <v>67</v>
      </c>
      <c r="BC620">
        <v>0.49</v>
      </c>
      <c r="BD620" t="s">
        <v>67</v>
      </c>
      <c r="BF620" t="s">
        <v>64</v>
      </c>
    </row>
    <row r="621" spans="1:58" x14ac:dyDescent="0.25">
      <c r="A621" t="s">
        <v>58</v>
      </c>
      <c r="B621">
        <v>2</v>
      </c>
      <c r="C621" t="s">
        <v>79</v>
      </c>
      <c r="D621">
        <v>2003</v>
      </c>
      <c r="E621">
        <v>2003</v>
      </c>
      <c r="F621">
        <v>8</v>
      </c>
      <c r="G621" t="s">
        <v>60</v>
      </c>
      <c r="H621">
        <v>0.18</v>
      </c>
      <c r="I621">
        <v>0.05</v>
      </c>
      <c r="J621" t="s">
        <v>67</v>
      </c>
      <c r="K621">
        <v>7.7</v>
      </c>
      <c r="L621" t="s">
        <v>67</v>
      </c>
      <c r="M621">
        <v>63.2</v>
      </c>
      <c r="N621" t="s">
        <v>67</v>
      </c>
      <c r="O621">
        <v>32.770000000000003</v>
      </c>
      <c r="P621" t="s">
        <v>67</v>
      </c>
      <c r="Q621">
        <v>79.59</v>
      </c>
      <c r="R621" t="s">
        <v>67</v>
      </c>
      <c r="S621">
        <v>10.76</v>
      </c>
      <c r="T621" t="s">
        <v>67</v>
      </c>
      <c r="U621">
        <v>0.04</v>
      </c>
      <c r="V621" t="s">
        <v>67</v>
      </c>
      <c r="W621">
        <v>2.9000000000000001E-2</v>
      </c>
      <c r="X621" t="s">
        <v>67</v>
      </c>
      <c r="Y621">
        <v>1.4E-2</v>
      </c>
      <c r="Z621" t="s">
        <v>67</v>
      </c>
      <c r="AA621">
        <v>1.0999999999999999E-2</v>
      </c>
      <c r="AB621" t="s">
        <v>68</v>
      </c>
      <c r="AC621">
        <v>0.18</v>
      </c>
      <c r="AD621" t="s">
        <v>68</v>
      </c>
      <c r="AE621">
        <v>0.15</v>
      </c>
      <c r="AF621" t="s">
        <v>68</v>
      </c>
      <c r="AG621">
        <v>0.06</v>
      </c>
      <c r="AH621" t="s">
        <v>68</v>
      </c>
      <c r="AI621">
        <v>0.04</v>
      </c>
      <c r="AJ621" t="s">
        <v>68</v>
      </c>
      <c r="AK621">
        <v>0.11</v>
      </c>
      <c r="AL621" t="s">
        <v>67</v>
      </c>
      <c r="AM621">
        <v>0.08</v>
      </c>
      <c r="AN621" t="s">
        <v>67</v>
      </c>
      <c r="AO621">
        <v>1.7000000000000001E-2</v>
      </c>
      <c r="AP621" t="s">
        <v>67</v>
      </c>
      <c r="AQ621">
        <v>6.9000000000000006E-2</v>
      </c>
      <c r="AR621" t="s">
        <v>67</v>
      </c>
      <c r="AS621">
        <v>3.79</v>
      </c>
      <c r="AT621" t="s">
        <v>67</v>
      </c>
      <c r="AU621">
        <v>0.28000000000000003</v>
      </c>
      <c r="AV621" t="s">
        <v>67</v>
      </c>
      <c r="AW621">
        <v>7.45</v>
      </c>
      <c r="AX621" t="s">
        <v>67</v>
      </c>
      <c r="AY621">
        <v>1.62</v>
      </c>
      <c r="AZ621" t="s">
        <v>67</v>
      </c>
      <c r="BA621">
        <v>0.21</v>
      </c>
      <c r="BB621" t="s">
        <v>67</v>
      </c>
      <c r="BC621">
        <v>0.71</v>
      </c>
      <c r="BD621" t="s">
        <v>67</v>
      </c>
      <c r="BE621">
        <v>1.23</v>
      </c>
      <c r="BF621" t="s">
        <v>61</v>
      </c>
    </row>
    <row r="622" spans="1:58" x14ac:dyDescent="0.25">
      <c r="A622" t="s">
        <v>58</v>
      </c>
      <c r="B622">
        <v>2</v>
      </c>
      <c r="C622" t="s">
        <v>79</v>
      </c>
      <c r="D622">
        <v>2003</v>
      </c>
      <c r="E622">
        <v>2003</v>
      </c>
      <c r="F622">
        <v>9</v>
      </c>
      <c r="G622" t="s">
        <v>60</v>
      </c>
      <c r="H622">
        <v>0.96</v>
      </c>
      <c r="I622">
        <v>0.26</v>
      </c>
      <c r="J622" t="s">
        <v>67</v>
      </c>
      <c r="K622">
        <v>7.62</v>
      </c>
      <c r="L622" t="s">
        <v>67</v>
      </c>
      <c r="M622">
        <v>60.7</v>
      </c>
      <c r="N622" t="s">
        <v>67</v>
      </c>
      <c r="O622">
        <v>30.92</v>
      </c>
      <c r="P622" t="s">
        <v>67</v>
      </c>
      <c r="Q622">
        <v>74.08</v>
      </c>
      <c r="R622" t="s">
        <v>67</v>
      </c>
      <c r="S622">
        <v>10.68</v>
      </c>
      <c r="T622" t="s">
        <v>67</v>
      </c>
      <c r="U622">
        <v>3.6999999999999998E-2</v>
      </c>
      <c r="V622" t="s">
        <v>67</v>
      </c>
      <c r="W622">
        <v>2.8000000000000001E-2</v>
      </c>
      <c r="X622" t="s">
        <v>67</v>
      </c>
      <c r="Y622">
        <v>0.02</v>
      </c>
      <c r="Z622" t="s">
        <v>67</v>
      </c>
      <c r="AA622">
        <v>8.9999999999999993E-3</v>
      </c>
      <c r="AB622" t="s">
        <v>68</v>
      </c>
      <c r="AC622">
        <v>0.17</v>
      </c>
      <c r="AD622" t="s">
        <v>68</v>
      </c>
      <c r="AE622">
        <v>0.14000000000000001</v>
      </c>
      <c r="AF622" t="s">
        <v>68</v>
      </c>
      <c r="AG622">
        <v>7.0000000000000007E-2</v>
      </c>
      <c r="AH622" t="s">
        <v>68</v>
      </c>
      <c r="AI622">
        <v>0.03</v>
      </c>
      <c r="AJ622" t="s">
        <v>68</v>
      </c>
      <c r="AK622">
        <v>0.11</v>
      </c>
      <c r="AL622" t="s">
        <v>67</v>
      </c>
      <c r="AM622">
        <v>0.09</v>
      </c>
      <c r="AN622" t="s">
        <v>67</v>
      </c>
      <c r="AO622">
        <v>1.2E-2</v>
      </c>
      <c r="AP622" t="s">
        <v>70</v>
      </c>
      <c r="AQ622">
        <v>5.8999999999999997E-2</v>
      </c>
      <c r="AR622" t="s">
        <v>67</v>
      </c>
      <c r="AS622">
        <v>3.58</v>
      </c>
      <c r="AT622" t="s">
        <v>67</v>
      </c>
      <c r="AU622">
        <v>0.25</v>
      </c>
      <c r="AV622" t="s">
        <v>67</v>
      </c>
      <c r="AW622">
        <v>7.08</v>
      </c>
      <c r="AX622" t="s">
        <v>67</v>
      </c>
      <c r="AY622">
        <v>1.47</v>
      </c>
      <c r="AZ622" t="s">
        <v>67</v>
      </c>
      <c r="BA622">
        <v>0.22</v>
      </c>
      <c r="BB622" t="s">
        <v>67</v>
      </c>
      <c r="BC622">
        <v>0.99</v>
      </c>
      <c r="BD622" t="s">
        <v>67</v>
      </c>
      <c r="BE622">
        <v>1.1200000000000001</v>
      </c>
      <c r="BF622" t="s">
        <v>67</v>
      </c>
    </row>
    <row r="623" spans="1:58" x14ac:dyDescent="0.25">
      <c r="A623" t="s">
        <v>58</v>
      </c>
      <c r="B623">
        <v>2</v>
      </c>
      <c r="C623" t="s">
        <v>79</v>
      </c>
      <c r="D623">
        <v>2004</v>
      </c>
      <c r="E623">
        <v>2003</v>
      </c>
      <c r="F623">
        <v>10</v>
      </c>
      <c r="G623" t="s">
        <v>66</v>
      </c>
      <c r="H623">
        <v>1.93</v>
      </c>
      <c r="I623">
        <v>0.54</v>
      </c>
      <c r="J623" t="s">
        <v>67</v>
      </c>
      <c r="K623">
        <v>7.6</v>
      </c>
      <c r="L623" t="s">
        <v>67</v>
      </c>
      <c r="M623">
        <v>54.72</v>
      </c>
      <c r="N623" t="s">
        <v>67</v>
      </c>
      <c r="O623">
        <v>26.81</v>
      </c>
      <c r="P623" t="s">
        <v>67</v>
      </c>
      <c r="Q623">
        <v>2.15</v>
      </c>
      <c r="R623" t="s">
        <v>67</v>
      </c>
      <c r="S623">
        <v>10.23</v>
      </c>
      <c r="T623" t="s">
        <v>67</v>
      </c>
      <c r="U623">
        <v>2.9000000000000001E-2</v>
      </c>
      <c r="V623" t="s">
        <v>67</v>
      </c>
      <c r="W623">
        <v>2.5000000000000001E-2</v>
      </c>
      <c r="X623" t="s">
        <v>67</v>
      </c>
      <c r="Y623">
        <v>1.6E-2</v>
      </c>
      <c r="Z623" t="s">
        <v>67</v>
      </c>
      <c r="AA623">
        <v>4.0000000000000001E-3</v>
      </c>
      <c r="AB623" t="s">
        <v>68</v>
      </c>
      <c r="AC623">
        <v>0.12</v>
      </c>
      <c r="AD623" t="s">
        <v>68</v>
      </c>
      <c r="AE623">
        <v>0.13</v>
      </c>
      <c r="AF623" t="s">
        <v>68</v>
      </c>
      <c r="AG623">
        <v>0.08</v>
      </c>
      <c r="AH623" t="s">
        <v>68</v>
      </c>
      <c r="AI623">
        <v>0</v>
      </c>
      <c r="AJ623" t="s">
        <v>68</v>
      </c>
      <c r="AK623">
        <v>0.08</v>
      </c>
      <c r="AL623" t="s">
        <v>67</v>
      </c>
      <c r="AM623">
        <v>0.09</v>
      </c>
      <c r="AN623" t="s">
        <v>67</v>
      </c>
      <c r="AO623">
        <v>1.2999999999999999E-2</v>
      </c>
      <c r="AP623" t="s">
        <v>67</v>
      </c>
      <c r="AQ623">
        <v>0.04</v>
      </c>
      <c r="AR623" t="s">
        <v>67</v>
      </c>
      <c r="AS623">
        <v>3.37</v>
      </c>
      <c r="AT623" t="s">
        <v>67</v>
      </c>
      <c r="AU623">
        <v>0.22</v>
      </c>
      <c r="AV623" t="s">
        <v>67</v>
      </c>
      <c r="AW623">
        <v>6.26</v>
      </c>
      <c r="AX623" t="s">
        <v>67</v>
      </c>
      <c r="AY623">
        <v>1.37</v>
      </c>
      <c r="AZ623" t="s">
        <v>67</v>
      </c>
      <c r="BA623">
        <v>0.23</v>
      </c>
      <c r="BB623" t="s">
        <v>67</v>
      </c>
      <c r="BC623">
        <v>1.24</v>
      </c>
      <c r="BD623" t="s">
        <v>67</v>
      </c>
      <c r="BF623" t="s">
        <v>64</v>
      </c>
    </row>
    <row r="624" spans="1:58" x14ac:dyDescent="0.25">
      <c r="A624" t="s">
        <v>58</v>
      </c>
      <c r="B624">
        <v>2</v>
      </c>
      <c r="C624" t="s">
        <v>79</v>
      </c>
      <c r="D624">
        <v>2004</v>
      </c>
      <c r="E624">
        <v>2003</v>
      </c>
      <c r="F624">
        <v>11</v>
      </c>
      <c r="G624" t="s">
        <v>66</v>
      </c>
      <c r="H624">
        <v>20.28</v>
      </c>
      <c r="I624">
        <v>5.48</v>
      </c>
      <c r="J624" t="s">
        <v>67</v>
      </c>
      <c r="K624">
        <v>7.41</v>
      </c>
      <c r="L624" t="s">
        <v>67</v>
      </c>
      <c r="M624">
        <v>39.39</v>
      </c>
      <c r="N624" t="s">
        <v>67</v>
      </c>
      <c r="O624">
        <v>17.62</v>
      </c>
      <c r="P624" t="s">
        <v>67</v>
      </c>
      <c r="Q624">
        <v>7.19</v>
      </c>
      <c r="R624" t="s">
        <v>67</v>
      </c>
      <c r="S624">
        <v>8.5399999999999991</v>
      </c>
      <c r="T624" t="s">
        <v>67</v>
      </c>
      <c r="U624">
        <v>2.9000000000000001E-2</v>
      </c>
      <c r="V624" t="s">
        <v>67</v>
      </c>
      <c r="W624">
        <v>2.5000000000000001E-2</v>
      </c>
      <c r="X624" t="s">
        <v>67</v>
      </c>
      <c r="Y624">
        <v>1.4999999999999999E-2</v>
      </c>
      <c r="Z624" t="s">
        <v>67</v>
      </c>
      <c r="AA624">
        <v>4.0000000000000001E-3</v>
      </c>
      <c r="AB624" t="s">
        <v>68</v>
      </c>
      <c r="AC624">
        <v>0.15</v>
      </c>
      <c r="AD624" t="s">
        <v>68</v>
      </c>
      <c r="AE624">
        <v>0.15</v>
      </c>
      <c r="AF624" t="s">
        <v>68</v>
      </c>
      <c r="AG624">
        <v>0.08</v>
      </c>
      <c r="AH624" t="s">
        <v>68</v>
      </c>
      <c r="AI624">
        <v>0</v>
      </c>
      <c r="AJ624" t="s">
        <v>68</v>
      </c>
      <c r="AK624">
        <v>0.1</v>
      </c>
      <c r="AL624" t="s">
        <v>67</v>
      </c>
      <c r="AM624">
        <v>0.1</v>
      </c>
      <c r="AN624" t="s">
        <v>67</v>
      </c>
      <c r="AO624">
        <v>2.5000000000000001E-2</v>
      </c>
      <c r="AP624" t="s">
        <v>67</v>
      </c>
      <c r="AQ624">
        <v>4.3999999999999997E-2</v>
      </c>
      <c r="AR624" t="s">
        <v>67</v>
      </c>
      <c r="AS624">
        <v>2.59</v>
      </c>
      <c r="AT624" t="s">
        <v>67</v>
      </c>
      <c r="AU624">
        <v>0.18</v>
      </c>
      <c r="AV624" t="s">
        <v>67</v>
      </c>
      <c r="AW624">
        <v>4.47</v>
      </c>
      <c r="AX624" t="s">
        <v>67</v>
      </c>
      <c r="AY624">
        <v>0.85</v>
      </c>
      <c r="AZ624" t="s">
        <v>67</v>
      </c>
      <c r="BA624">
        <v>0.24</v>
      </c>
      <c r="BB624" t="s">
        <v>67</v>
      </c>
      <c r="BC624">
        <v>1.43</v>
      </c>
      <c r="BD624" t="s">
        <v>67</v>
      </c>
      <c r="BE624">
        <v>2.75</v>
      </c>
      <c r="BF624" t="s">
        <v>61</v>
      </c>
    </row>
    <row r="625" spans="1:58" x14ac:dyDescent="0.25">
      <c r="A625" t="s">
        <v>58</v>
      </c>
      <c r="B625">
        <v>2</v>
      </c>
      <c r="C625" t="s">
        <v>79</v>
      </c>
      <c r="D625">
        <v>2004</v>
      </c>
      <c r="E625">
        <v>2003</v>
      </c>
      <c r="F625">
        <v>12</v>
      </c>
      <c r="G625" t="s">
        <v>66</v>
      </c>
      <c r="H625">
        <v>84.87</v>
      </c>
      <c r="I625">
        <v>23.7</v>
      </c>
      <c r="J625" t="s">
        <v>67</v>
      </c>
      <c r="K625">
        <v>7.4</v>
      </c>
      <c r="L625" t="s">
        <v>67</v>
      </c>
      <c r="M625">
        <v>34.229999999999997</v>
      </c>
      <c r="N625" t="s">
        <v>67</v>
      </c>
      <c r="O625">
        <v>16.22</v>
      </c>
      <c r="P625" t="s">
        <v>67</v>
      </c>
      <c r="Q625">
        <v>52.02</v>
      </c>
      <c r="R625" t="s">
        <v>67</v>
      </c>
      <c r="S625">
        <v>8.5399999999999991</v>
      </c>
      <c r="T625" t="s">
        <v>67</v>
      </c>
      <c r="U625">
        <v>4.4999999999999998E-2</v>
      </c>
      <c r="V625" t="s">
        <v>67</v>
      </c>
      <c r="W625">
        <v>0.03</v>
      </c>
      <c r="X625" t="s">
        <v>67</v>
      </c>
      <c r="Y625">
        <v>0.02</v>
      </c>
      <c r="Z625" t="s">
        <v>67</v>
      </c>
      <c r="AA625">
        <v>1.4999999999999999E-2</v>
      </c>
      <c r="AB625" t="s">
        <v>68</v>
      </c>
      <c r="AC625">
        <v>0.12</v>
      </c>
      <c r="AD625" t="s">
        <v>68</v>
      </c>
      <c r="AE625">
        <v>0.1</v>
      </c>
      <c r="AF625" t="s">
        <v>68</v>
      </c>
      <c r="AG625">
        <v>0.05</v>
      </c>
      <c r="AH625" t="s">
        <v>68</v>
      </c>
      <c r="AI625">
        <v>0.02</v>
      </c>
      <c r="AJ625" t="s">
        <v>68</v>
      </c>
      <c r="AK625">
        <v>0.09</v>
      </c>
      <c r="AL625" t="s">
        <v>67</v>
      </c>
      <c r="AM625">
        <v>7.0000000000000007E-2</v>
      </c>
      <c r="AN625" t="s">
        <v>67</v>
      </c>
      <c r="AO625">
        <v>2.3E-2</v>
      </c>
      <c r="AP625" t="s">
        <v>67</v>
      </c>
      <c r="AQ625">
        <v>2.7E-2</v>
      </c>
      <c r="AR625" t="s">
        <v>67</v>
      </c>
      <c r="AS625">
        <v>2.25</v>
      </c>
      <c r="AT625" t="s">
        <v>67</v>
      </c>
      <c r="AU625">
        <v>0.18</v>
      </c>
      <c r="AV625" t="s">
        <v>67</v>
      </c>
      <c r="AW625">
        <v>3.55</v>
      </c>
      <c r="AX625" t="s">
        <v>67</v>
      </c>
      <c r="AY625">
        <v>0.71</v>
      </c>
      <c r="AZ625" t="s">
        <v>67</v>
      </c>
      <c r="BA625">
        <v>0.14000000000000001</v>
      </c>
      <c r="BB625" t="s">
        <v>67</v>
      </c>
      <c r="BC625">
        <v>0.91</v>
      </c>
      <c r="BD625" t="s">
        <v>67</v>
      </c>
      <c r="BE625">
        <v>1.75</v>
      </c>
      <c r="BF625" t="s">
        <v>61</v>
      </c>
    </row>
    <row r="626" spans="1:58" x14ac:dyDescent="0.25">
      <c r="A626" t="s">
        <v>58</v>
      </c>
      <c r="B626">
        <v>2</v>
      </c>
      <c r="C626" t="s">
        <v>79</v>
      </c>
      <c r="D626">
        <v>2004</v>
      </c>
      <c r="E626">
        <v>2004</v>
      </c>
      <c r="F626">
        <v>1</v>
      </c>
      <c r="G626" t="s">
        <v>66</v>
      </c>
      <c r="H626">
        <v>125.55</v>
      </c>
      <c r="I626">
        <v>35.06</v>
      </c>
      <c r="J626" t="s">
        <v>67</v>
      </c>
      <c r="K626">
        <v>7.4</v>
      </c>
      <c r="L626" t="s">
        <v>67</v>
      </c>
      <c r="M626">
        <v>32.33</v>
      </c>
      <c r="N626" t="s">
        <v>67</v>
      </c>
      <c r="O626">
        <v>16.09</v>
      </c>
      <c r="P626" t="s">
        <v>67</v>
      </c>
      <c r="Q626">
        <v>46.08</v>
      </c>
      <c r="R626" t="s">
        <v>67</v>
      </c>
      <c r="S626">
        <v>8.57</v>
      </c>
      <c r="T626" t="s">
        <v>67</v>
      </c>
      <c r="U626">
        <v>3.9E-2</v>
      </c>
      <c r="V626" t="s">
        <v>67</v>
      </c>
      <c r="W626">
        <v>3.3000000000000002E-2</v>
      </c>
      <c r="X626" t="s">
        <v>67</v>
      </c>
      <c r="Y626">
        <v>2.4E-2</v>
      </c>
      <c r="Z626" t="s">
        <v>67</v>
      </c>
      <c r="AA626">
        <v>6.0000000000000001E-3</v>
      </c>
      <c r="AB626" t="s">
        <v>68</v>
      </c>
      <c r="AC626">
        <v>7.0000000000000007E-2</v>
      </c>
      <c r="AD626" t="s">
        <v>68</v>
      </c>
      <c r="AE626">
        <v>0.08</v>
      </c>
      <c r="AF626" t="s">
        <v>68</v>
      </c>
      <c r="AG626">
        <v>0.02</v>
      </c>
      <c r="AH626" t="s">
        <v>68</v>
      </c>
      <c r="AI626">
        <v>0</v>
      </c>
      <c r="AJ626" t="s">
        <v>68</v>
      </c>
      <c r="AK626">
        <v>0.06</v>
      </c>
      <c r="AL626" t="s">
        <v>67</v>
      </c>
      <c r="AM626">
        <v>0.06</v>
      </c>
      <c r="AN626" t="s">
        <v>67</v>
      </c>
      <c r="AO626">
        <v>5.2999999999999999E-2</v>
      </c>
      <c r="AP626" t="s">
        <v>67</v>
      </c>
      <c r="AQ626">
        <v>1.2E-2</v>
      </c>
      <c r="AR626" t="s">
        <v>67</v>
      </c>
      <c r="AS626">
        <v>2.08</v>
      </c>
      <c r="AT626" t="s">
        <v>67</v>
      </c>
      <c r="AU626">
        <v>0.17</v>
      </c>
      <c r="AV626" t="s">
        <v>67</v>
      </c>
      <c r="AW626">
        <v>3.37</v>
      </c>
      <c r="AX626" t="s">
        <v>67</v>
      </c>
      <c r="AY626">
        <v>0.69</v>
      </c>
      <c r="AZ626" t="s">
        <v>67</v>
      </c>
      <c r="BA626">
        <v>0.14000000000000001</v>
      </c>
      <c r="BB626" t="s">
        <v>67</v>
      </c>
      <c r="BC626">
        <v>0.7</v>
      </c>
      <c r="BD626" t="s">
        <v>67</v>
      </c>
      <c r="BE626">
        <v>1.23</v>
      </c>
      <c r="BF626" t="s">
        <v>61</v>
      </c>
    </row>
    <row r="627" spans="1:58" x14ac:dyDescent="0.25">
      <c r="A627" t="s">
        <v>58</v>
      </c>
      <c r="B627">
        <v>2</v>
      </c>
      <c r="C627" t="s">
        <v>79</v>
      </c>
      <c r="D627">
        <v>2004</v>
      </c>
      <c r="E627">
        <v>2004</v>
      </c>
      <c r="F627">
        <v>2</v>
      </c>
      <c r="G627" t="s">
        <v>66</v>
      </c>
      <c r="H627">
        <v>61.7</v>
      </c>
      <c r="I627">
        <v>16.12</v>
      </c>
      <c r="J627" t="s">
        <v>67</v>
      </c>
      <c r="K627">
        <v>7.4</v>
      </c>
      <c r="L627" t="s">
        <v>67</v>
      </c>
      <c r="M627">
        <v>33.68</v>
      </c>
      <c r="N627" t="s">
        <v>67</v>
      </c>
      <c r="O627">
        <v>17.02</v>
      </c>
      <c r="P627" t="s">
        <v>67</v>
      </c>
      <c r="Q627">
        <v>30.3</v>
      </c>
      <c r="R627" t="s">
        <v>67</v>
      </c>
      <c r="S627">
        <v>8.69</v>
      </c>
      <c r="T627" t="s">
        <v>67</v>
      </c>
      <c r="U627">
        <v>3.7999999999999999E-2</v>
      </c>
      <c r="V627" t="s">
        <v>67</v>
      </c>
      <c r="W627">
        <v>3.3000000000000002E-2</v>
      </c>
      <c r="X627" t="s">
        <v>67</v>
      </c>
      <c r="Y627">
        <v>2.5000000000000001E-2</v>
      </c>
      <c r="Z627" t="s">
        <v>67</v>
      </c>
      <c r="AA627">
        <v>4.0000000000000001E-3</v>
      </c>
      <c r="AB627" t="s">
        <v>68</v>
      </c>
      <c r="AC627">
        <v>7.0000000000000007E-2</v>
      </c>
      <c r="AD627" t="s">
        <v>68</v>
      </c>
      <c r="AE627">
        <v>0.05</v>
      </c>
      <c r="AF627" t="s">
        <v>68</v>
      </c>
      <c r="AG627">
        <v>0</v>
      </c>
      <c r="AH627" t="s">
        <v>68</v>
      </c>
      <c r="AI627">
        <v>0.02</v>
      </c>
      <c r="AJ627" t="s">
        <v>68</v>
      </c>
      <c r="AK627">
        <v>0.06</v>
      </c>
      <c r="AL627" t="s">
        <v>67</v>
      </c>
      <c r="AM627">
        <v>0.04</v>
      </c>
      <c r="AN627" t="s">
        <v>67</v>
      </c>
      <c r="AO627">
        <v>3.3000000000000002E-2</v>
      </c>
      <c r="AP627" t="s">
        <v>70</v>
      </c>
      <c r="AQ627">
        <v>8.9999999999999993E-3</v>
      </c>
      <c r="AR627" t="s">
        <v>67</v>
      </c>
      <c r="AS627">
        <v>2.16</v>
      </c>
      <c r="AT627" t="s">
        <v>67</v>
      </c>
      <c r="AU627">
        <v>0.16</v>
      </c>
      <c r="AV627" t="s">
        <v>67</v>
      </c>
      <c r="AW627">
        <v>3.55</v>
      </c>
      <c r="AX627" t="s">
        <v>67</v>
      </c>
      <c r="AY627">
        <v>0.98</v>
      </c>
      <c r="AZ627" t="s">
        <v>67</v>
      </c>
      <c r="BA627">
        <v>0.13</v>
      </c>
      <c r="BB627" t="s">
        <v>67</v>
      </c>
      <c r="BC627">
        <v>0.66</v>
      </c>
      <c r="BD627" t="s">
        <v>67</v>
      </c>
      <c r="BE627">
        <v>1.01</v>
      </c>
      <c r="BF627" t="s">
        <v>61</v>
      </c>
    </row>
    <row r="628" spans="1:58" x14ac:dyDescent="0.25">
      <c r="A628" t="s">
        <v>58</v>
      </c>
      <c r="B628">
        <v>2</v>
      </c>
      <c r="C628" t="s">
        <v>79</v>
      </c>
      <c r="D628">
        <v>2004</v>
      </c>
      <c r="E628">
        <v>2004</v>
      </c>
      <c r="F628">
        <v>3</v>
      </c>
      <c r="G628" t="s">
        <v>66</v>
      </c>
      <c r="H628">
        <v>28.29</v>
      </c>
      <c r="I628">
        <v>7.9</v>
      </c>
      <c r="J628" t="s">
        <v>67</v>
      </c>
      <c r="K628">
        <v>7.4</v>
      </c>
      <c r="L628" t="s">
        <v>67</v>
      </c>
      <c r="M628">
        <v>37.93</v>
      </c>
      <c r="N628" t="s">
        <v>67</v>
      </c>
      <c r="O628">
        <v>18.510000000000002</v>
      </c>
      <c r="P628" t="s">
        <v>67</v>
      </c>
      <c r="Q628">
        <v>2.99</v>
      </c>
      <c r="R628" t="s">
        <v>67</v>
      </c>
      <c r="S628">
        <v>8.84</v>
      </c>
      <c r="T628" t="s">
        <v>67</v>
      </c>
      <c r="U628">
        <v>3.4000000000000002E-2</v>
      </c>
      <c r="V628" t="s">
        <v>67</v>
      </c>
      <c r="W628">
        <v>3.1E-2</v>
      </c>
      <c r="X628" t="s">
        <v>67</v>
      </c>
      <c r="Y628">
        <v>2.1000000000000001E-2</v>
      </c>
      <c r="Z628" t="s">
        <v>67</v>
      </c>
      <c r="AA628">
        <v>4.0000000000000001E-3</v>
      </c>
      <c r="AB628" t="s">
        <v>68</v>
      </c>
      <c r="AC628">
        <v>0.06</v>
      </c>
      <c r="AD628" t="s">
        <v>69</v>
      </c>
      <c r="AE628">
        <v>0.06</v>
      </c>
      <c r="AF628" t="s">
        <v>69</v>
      </c>
      <c r="AG628">
        <v>0.04</v>
      </c>
      <c r="AH628" t="s">
        <v>68</v>
      </c>
      <c r="AI628">
        <v>0.01</v>
      </c>
      <c r="AJ628" t="s">
        <v>68</v>
      </c>
      <c r="AK628">
        <v>0.06</v>
      </c>
      <c r="AL628" t="s">
        <v>67</v>
      </c>
      <c r="AM628">
        <v>0.06</v>
      </c>
      <c r="AN628" t="s">
        <v>67</v>
      </c>
      <c r="AO628">
        <v>1.7999999999999999E-2</v>
      </c>
      <c r="AP628" t="s">
        <v>70</v>
      </c>
      <c r="AQ628">
        <v>2E-3</v>
      </c>
      <c r="AR628" t="s">
        <v>70</v>
      </c>
      <c r="AS628">
        <v>2.37</v>
      </c>
      <c r="AT628" t="s">
        <v>67</v>
      </c>
      <c r="AU628">
        <v>0.18</v>
      </c>
      <c r="AV628" t="s">
        <v>67</v>
      </c>
      <c r="AW628">
        <v>4.05</v>
      </c>
      <c r="AX628" t="s">
        <v>67</v>
      </c>
      <c r="AY628">
        <v>0.93</v>
      </c>
      <c r="AZ628" t="s">
        <v>67</v>
      </c>
      <c r="BA628">
        <v>0.08</v>
      </c>
      <c r="BB628" t="s">
        <v>67</v>
      </c>
      <c r="BC628">
        <v>0.72</v>
      </c>
      <c r="BD628" t="s">
        <v>67</v>
      </c>
      <c r="BE628">
        <v>1.35</v>
      </c>
      <c r="BF628" t="s">
        <v>61</v>
      </c>
    </row>
    <row r="629" spans="1:58" x14ac:dyDescent="0.25">
      <c r="A629" t="s">
        <v>58</v>
      </c>
      <c r="B629">
        <v>2</v>
      </c>
      <c r="C629" t="s">
        <v>79</v>
      </c>
      <c r="D629">
        <v>2004</v>
      </c>
      <c r="E629">
        <v>2004</v>
      </c>
      <c r="F629">
        <v>4</v>
      </c>
      <c r="G629" t="s">
        <v>66</v>
      </c>
      <c r="H629">
        <v>19.87</v>
      </c>
      <c r="I629">
        <v>5.37</v>
      </c>
      <c r="J629" t="s">
        <v>67</v>
      </c>
      <c r="K629">
        <v>7.41</v>
      </c>
      <c r="L629" t="s">
        <v>67</v>
      </c>
      <c r="M629">
        <v>40.89</v>
      </c>
      <c r="N629" t="s">
        <v>67</v>
      </c>
      <c r="O629">
        <v>20.55</v>
      </c>
      <c r="P629" t="s">
        <v>67</v>
      </c>
      <c r="Q629">
        <v>4.12</v>
      </c>
      <c r="R629" t="s">
        <v>67</v>
      </c>
      <c r="S629">
        <v>8.92</v>
      </c>
      <c r="T629" t="s">
        <v>67</v>
      </c>
      <c r="U629">
        <v>0.04</v>
      </c>
      <c r="V629" t="s">
        <v>67</v>
      </c>
      <c r="W629">
        <v>3.1E-2</v>
      </c>
      <c r="X629" t="s">
        <v>67</v>
      </c>
      <c r="Y629">
        <v>0.02</v>
      </c>
      <c r="Z629" t="s">
        <v>67</v>
      </c>
      <c r="AA629">
        <v>0.01</v>
      </c>
      <c r="AB629" t="s">
        <v>68</v>
      </c>
      <c r="AC629">
        <v>0.08</v>
      </c>
      <c r="AD629" t="s">
        <v>69</v>
      </c>
      <c r="AE629">
        <v>0.06</v>
      </c>
      <c r="AF629" t="s">
        <v>69</v>
      </c>
      <c r="AG629">
        <v>0.03</v>
      </c>
      <c r="AH629" t="s">
        <v>62</v>
      </c>
      <c r="AI629">
        <v>0.02</v>
      </c>
      <c r="AJ629" t="s">
        <v>68</v>
      </c>
      <c r="AK629">
        <v>7.0000000000000007E-2</v>
      </c>
      <c r="AL629" t="s">
        <v>67</v>
      </c>
      <c r="AM629">
        <v>0.05</v>
      </c>
      <c r="AN629" t="s">
        <v>67</v>
      </c>
      <c r="AO629">
        <v>3.9E-2</v>
      </c>
      <c r="AP629" t="s">
        <v>61</v>
      </c>
      <c r="AQ629">
        <v>5.0000000000000001E-3</v>
      </c>
      <c r="AR629" t="s">
        <v>70</v>
      </c>
      <c r="AS629">
        <v>2.5099999999999998</v>
      </c>
      <c r="AT629" t="s">
        <v>67</v>
      </c>
      <c r="AU629">
        <v>0.18</v>
      </c>
      <c r="AV629" t="s">
        <v>67</v>
      </c>
      <c r="AW629">
        <v>4.5599999999999996</v>
      </c>
      <c r="AX629" t="s">
        <v>67</v>
      </c>
      <c r="AY629">
        <v>1.19</v>
      </c>
      <c r="AZ629" t="s">
        <v>67</v>
      </c>
      <c r="BA629">
        <v>0.19</v>
      </c>
      <c r="BB629" t="s">
        <v>67</v>
      </c>
      <c r="BC629">
        <v>0.63</v>
      </c>
      <c r="BD629" t="s">
        <v>67</v>
      </c>
      <c r="BE629">
        <v>1.27</v>
      </c>
      <c r="BF629" t="s">
        <v>67</v>
      </c>
    </row>
    <row r="630" spans="1:58" x14ac:dyDescent="0.25">
      <c r="A630" t="s">
        <v>58</v>
      </c>
      <c r="B630">
        <v>2</v>
      </c>
      <c r="C630" t="s">
        <v>79</v>
      </c>
      <c r="D630">
        <v>2004</v>
      </c>
      <c r="E630">
        <v>2004</v>
      </c>
      <c r="F630">
        <v>5</v>
      </c>
      <c r="G630" t="s">
        <v>66</v>
      </c>
      <c r="H630">
        <v>15.08</v>
      </c>
      <c r="I630">
        <v>4.21</v>
      </c>
      <c r="J630" t="s">
        <v>67</v>
      </c>
      <c r="K630">
        <v>7.5</v>
      </c>
      <c r="L630" t="s">
        <v>67</v>
      </c>
      <c r="M630">
        <v>43.69</v>
      </c>
      <c r="N630" t="s">
        <v>67</v>
      </c>
      <c r="O630">
        <v>22.25</v>
      </c>
      <c r="P630" t="s">
        <v>67</v>
      </c>
      <c r="Q630">
        <v>3.67</v>
      </c>
      <c r="R630" t="s">
        <v>67</v>
      </c>
      <c r="S630">
        <v>9.19</v>
      </c>
      <c r="T630" t="s">
        <v>67</v>
      </c>
      <c r="U630">
        <v>0.04</v>
      </c>
      <c r="V630" t="s">
        <v>67</v>
      </c>
      <c r="W630">
        <v>2.8000000000000001E-2</v>
      </c>
      <c r="X630" t="s">
        <v>67</v>
      </c>
      <c r="Y630">
        <v>1.7000000000000001E-2</v>
      </c>
      <c r="Z630" t="s">
        <v>67</v>
      </c>
      <c r="AA630">
        <v>1.2E-2</v>
      </c>
      <c r="AB630" t="s">
        <v>68</v>
      </c>
      <c r="AC630">
        <v>0.09</v>
      </c>
      <c r="AD630" t="s">
        <v>68</v>
      </c>
      <c r="AE630">
        <v>0.06</v>
      </c>
      <c r="AF630" t="s">
        <v>68</v>
      </c>
      <c r="AG630">
        <v>0.04</v>
      </c>
      <c r="AH630" t="s">
        <v>68</v>
      </c>
      <c r="AI630">
        <v>0.03</v>
      </c>
      <c r="AJ630" t="s">
        <v>68</v>
      </c>
      <c r="AK630">
        <v>0.08</v>
      </c>
      <c r="AL630" t="s">
        <v>67</v>
      </c>
      <c r="AM630">
        <v>0.05</v>
      </c>
      <c r="AN630" t="s">
        <v>67</v>
      </c>
      <c r="AO630">
        <v>1.4999999999999999E-2</v>
      </c>
      <c r="AP630" t="s">
        <v>67</v>
      </c>
      <c r="AQ630">
        <v>8.9999999999999993E-3</v>
      </c>
      <c r="AR630" t="s">
        <v>67</v>
      </c>
      <c r="AS630">
        <v>2.63</v>
      </c>
      <c r="AT630" t="s">
        <v>67</v>
      </c>
      <c r="AU630">
        <v>0.17</v>
      </c>
      <c r="AV630" t="s">
        <v>67</v>
      </c>
      <c r="AW630">
        <v>4.7</v>
      </c>
      <c r="AX630" t="s">
        <v>67</v>
      </c>
      <c r="AY630">
        <v>1.1399999999999999</v>
      </c>
      <c r="AZ630" t="s">
        <v>67</v>
      </c>
      <c r="BA630">
        <v>0.2</v>
      </c>
      <c r="BB630" t="s">
        <v>67</v>
      </c>
      <c r="BC630">
        <v>0.59</v>
      </c>
      <c r="BD630" t="s">
        <v>67</v>
      </c>
      <c r="BE630">
        <v>1.36</v>
      </c>
      <c r="BF630" t="s">
        <v>61</v>
      </c>
    </row>
    <row r="631" spans="1:58" x14ac:dyDescent="0.25">
      <c r="A631" t="s">
        <v>58</v>
      </c>
      <c r="B631">
        <v>2</v>
      </c>
      <c r="C631" t="s">
        <v>79</v>
      </c>
      <c r="D631">
        <v>2004</v>
      </c>
      <c r="E631">
        <v>2004</v>
      </c>
      <c r="F631">
        <v>6</v>
      </c>
      <c r="G631" t="s">
        <v>66</v>
      </c>
      <c r="H631">
        <v>11.58</v>
      </c>
      <c r="I631">
        <v>3.13</v>
      </c>
      <c r="J631" t="s">
        <v>73</v>
      </c>
      <c r="K631">
        <v>7.57</v>
      </c>
      <c r="L631" t="s">
        <v>67</v>
      </c>
      <c r="M631">
        <v>45.93</v>
      </c>
      <c r="N631" t="s">
        <v>67</v>
      </c>
      <c r="O631">
        <v>23.74</v>
      </c>
      <c r="P631" t="s">
        <v>67</v>
      </c>
      <c r="Q631">
        <v>6.68</v>
      </c>
      <c r="R631" t="s">
        <v>67</v>
      </c>
      <c r="S631">
        <v>9.43</v>
      </c>
      <c r="T631" t="s">
        <v>67</v>
      </c>
      <c r="U631">
        <v>3.7999999999999999E-2</v>
      </c>
      <c r="V631" t="s">
        <v>67</v>
      </c>
      <c r="W631">
        <v>3.3000000000000002E-2</v>
      </c>
      <c r="X631" t="s">
        <v>67</v>
      </c>
      <c r="Y631">
        <v>1.7000000000000001E-2</v>
      </c>
      <c r="Z631" t="s">
        <v>67</v>
      </c>
      <c r="AA631">
        <v>5.0000000000000001E-3</v>
      </c>
      <c r="AB631" t="s">
        <v>68</v>
      </c>
      <c r="AC631">
        <v>0.1</v>
      </c>
      <c r="AD631" t="s">
        <v>68</v>
      </c>
      <c r="AE631">
        <v>7.0000000000000007E-2</v>
      </c>
      <c r="AF631" t="s">
        <v>68</v>
      </c>
      <c r="AG631">
        <v>0.03</v>
      </c>
      <c r="AH631" t="s">
        <v>68</v>
      </c>
      <c r="AI631">
        <v>0.03</v>
      </c>
      <c r="AJ631" t="s">
        <v>68</v>
      </c>
      <c r="AK631">
        <v>0.09</v>
      </c>
      <c r="AL631" t="s">
        <v>67</v>
      </c>
      <c r="AM631">
        <v>0.06</v>
      </c>
      <c r="AN631" t="s">
        <v>67</v>
      </c>
      <c r="AO631">
        <v>2.9000000000000001E-2</v>
      </c>
      <c r="AP631" t="s">
        <v>67</v>
      </c>
      <c r="AQ631">
        <v>8.0000000000000002E-3</v>
      </c>
      <c r="AR631" t="s">
        <v>67</v>
      </c>
      <c r="AS631">
        <v>2.77</v>
      </c>
      <c r="AT631" t="s">
        <v>67</v>
      </c>
      <c r="AU631">
        <v>0.18</v>
      </c>
      <c r="AV631" t="s">
        <v>67</v>
      </c>
      <c r="AW631">
        <v>5.0999999999999996</v>
      </c>
      <c r="AX631" t="s">
        <v>67</v>
      </c>
      <c r="AY631">
        <v>1.18</v>
      </c>
      <c r="AZ631" t="s">
        <v>67</v>
      </c>
      <c r="BA631">
        <v>0.19</v>
      </c>
      <c r="BB631" t="s">
        <v>67</v>
      </c>
      <c r="BC631">
        <v>0.62</v>
      </c>
      <c r="BD631" t="s">
        <v>67</v>
      </c>
      <c r="BE631">
        <v>1.3</v>
      </c>
      <c r="BF631" t="s">
        <v>67</v>
      </c>
    </row>
    <row r="632" spans="1:58" x14ac:dyDescent="0.25">
      <c r="A632" t="s">
        <v>58</v>
      </c>
      <c r="B632">
        <v>2</v>
      </c>
      <c r="C632" t="s">
        <v>79</v>
      </c>
      <c r="D632">
        <v>2004</v>
      </c>
      <c r="E632">
        <v>2004</v>
      </c>
      <c r="F632">
        <v>7</v>
      </c>
      <c r="G632" t="s">
        <v>60</v>
      </c>
      <c r="H632">
        <v>2.11</v>
      </c>
      <c r="I632">
        <v>0.59</v>
      </c>
      <c r="J632" t="s">
        <v>73</v>
      </c>
      <c r="K632">
        <v>7.6</v>
      </c>
      <c r="L632" t="s">
        <v>61</v>
      </c>
      <c r="M632">
        <v>51.6</v>
      </c>
      <c r="N632" t="s">
        <v>61</v>
      </c>
      <c r="O632">
        <v>26.21</v>
      </c>
      <c r="P632" t="s">
        <v>61</v>
      </c>
      <c r="Q632">
        <v>4.3499999999999996</v>
      </c>
      <c r="R632" t="s">
        <v>61</v>
      </c>
      <c r="S632">
        <v>10.199999999999999</v>
      </c>
      <c r="T632" t="s">
        <v>61</v>
      </c>
      <c r="U632">
        <v>4.3999999999999997E-2</v>
      </c>
      <c r="V632" t="s">
        <v>61</v>
      </c>
      <c r="W632">
        <v>3.6999999999999998E-2</v>
      </c>
      <c r="X632" t="s">
        <v>61</v>
      </c>
      <c r="Y632">
        <v>3.3000000000000002E-2</v>
      </c>
      <c r="Z632" t="s">
        <v>61</v>
      </c>
      <c r="AA632">
        <v>7.0000000000000001E-3</v>
      </c>
      <c r="AB632" t="s">
        <v>62</v>
      </c>
      <c r="AC632">
        <v>0.14000000000000001</v>
      </c>
      <c r="AD632" t="s">
        <v>62</v>
      </c>
      <c r="AE632">
        <v>0.08</v>
      </c>
      <c r="AF632" t="s">
        <v>62</v>
      </c>
      <c r="AG632">
        <v>0.04</v>
      </c>
      <c r="AH632" t="s">
        <v>62</v>
      </c>
      <c r="AI632">
        <v>0.06</v>
      </c>
      <c r="AJ632" t="s">
        <v>62</v>
      </c>
      <c r="AK632">
        <v>0.13</v>
      </c>
      <c r="AL632" t="s">
        <v>61</v>
      </c>
      <c r="AM632">
        <v>7.0000000000000007E-2</v>
      </c>
      <c r="AN632" t="s">
        <v>61</v>
      </c>
      <c r="AO632">
        <v>3.1E-2</v>
      </c>
      <c r="AP632" t="s">
        <v>61</v>
      </c>
      <c r="AQ632">
        <v>7.0000000000000001E-3</v>
      </c>
      <c r="AR632" t="s">
        <v>61</v>
      </c>
      <c r="AS632">
        <v>3.11</v>
      </c>
      <c r="AT632" t="s">
        <v>61</v>
      </c>
      <c r="AU632">
        <v>0.21</v>
      </c>
      <c r="AV632" t="s">
        <v>61</v>
      </c>
      <c r="AW632">
        <v>5.82</v>
      </c>
      <c r="AX632" t="s">
        <v>61</v>
      </c>
      <c r="AY632">
        <v>1.38</v>
      </c>
      <c r="AZ632" t="s">
        <v>61</v>
      </c>
      <c r="BA632">
        <v>0.18</v>
      </c>
      <c r="BB632" t="s">
        <v>61</v>
      </c>
      <c r="BC632">
        <v>1.49</v>
      </c>
      <c r="BD632" t="s">
        <v>61</v>
      </c>
      <c r="BE632">
        <v>0.98</v>
      </c>
      <c r="BF632" t="s">
        <v>61</v>
      </c>
    </row>
    <row r="633" spans="1:58" x14ac:dyDescent="0.25">
      <c r="A633" t="s">
        <v>58</v>
      </c>
      <c r="B633">
        <v>2</v>
      </c>
      <c r="C633" t="s">
        <v>79</v>
      </c>
      <c r="D633">
        <v>2004</v>
      </c>
      <c r="E633">
        <v>2004</v>
      </c>
      <c r="F633">
        <v>8</v>
      </c>
      <c r="G633" t="s">
        <v>60</v>
      </c>
      <c r="H633">
        <v>1.93</v>
      </c>
      <c r="I633">
        <v>0.54</v>
      </c>
      <c r="J633" t="s">
        <v>67</v>
      </c>
      <c r="K633">
        <v>7.6</v>
      </c>
      <c r="L633" t="s">
        <v>61</v>
      </c>
      <c r="M633">
        <v>57.49</v>
      </c>
      <c r="N633" t="s">
        <v>61</v>
      </c>
      <c r="O633">
        <v>28.89</v>
      </c>
      <c r="P633" t="s">
        <v>61</v>
      </c>
      <c r="Q633">
        <v>9.75</v>
      </c>
      <c r="R633" t="s">
        <v>61</v>
      </c>
      <c r="S633">
        <v>10.59</v>
      </c>
      <c r="T633" t="s">
        <v>61</v>
      </c>
      <c r="U633">
        <v>4.4999999999999998E-2</v>
      </c>
      <c r="V633" t="s">
        <v>61</v>
      </c>
      <c r="W633">
        <v>3.1E-2</v>
      </c>
      <c r="X633" t="s">
        <v>61</v>
      </c>
      <c r="Y633">
        <v>1.6E-2</v>
      </c>
      <c r="Z633" t="s">
        <v>61</v>
      </c>
      <c r="AA633">
        <v>1.4E-2</v>
      </c>
      <c r="AB633" t="s">
        <v>62</v>
      </c>
      <c r="AC633">
        <v>0.2</v>
      </c>
      <c r="AD633" t="s">
        <v>62</v>
      </c>
      <c r="AE633">
        <v>0.16</v>
      </c>
      <c r="AF633" t="s">
        <v>62</v>
      </c>
      <c r="AG633">
        <v>0.09</v>
      </c>
      <c r="AH633" t="s">
        <v>62</v>
      </c>
      <c r="AI633">
        <v>0.04</v>
      </c>
      <c r="AJ633" t="s">
        <v>62</v>
      </c>
      <c r="AK633">
        <v>0.14000000000000001</v>
      </c>
      <c r="AL633" t="s">
        <v>61</v>
      </c>
      <c r="AM633">
        <v>0.1</v>
      </c>
      <c r="AN633" t="s">
        <v>61</v>
      </c>
      <c r="AO633">
        <v>1.4E-2</v>
      </c>
      <c r="AP633" t="s">
        <v>61</v>
      </c>
      <c r="AQ633">
        <v>5.6000000000000001E-2</v>
      </c>
      <c r="AR633" t="s">
        <v>61</v>
      </c>
      <c r="AS633">
        <v>3.44</v>
      </c>
      <c r="AT633" t="s">
        <v>61</v>
      </c>
      <c r="AU633">
        <v>0.31</v>
      </c>
      <c r="AV633" t="s">
        <v>61</v>
      </c>
      <c r="AW633">
        <v>6.81</v>
      </c>
      <c r="AX633" t="s">
        <v>61</v>
      </c>
      <c r="AY633">
        <v>1.57</v>
      </c>
      <c r="AZ633" t="s">
        <v>61</v>
      </c>
      <c r="BA633">
        <v>0.18</v>
      </c>
      <c r="BB633" t="s">
        <v>61</v>
      </c>
      <c r="BC633">
        <v>0.93</v>
      </c>
      <c r="BD633" t="s">
        <v>61</v>
      </c>
      <c r="BE633">
        <v>1.83</v>
      </c>
      <c r="BF633" t="s">
        <v>61</v>
      </c>
    </row>
    <row r="634" spans="1:58" x14ac:dyDescent="0.25">
      <c r="A634" t="s">
        <v>58</v>
      </c>
      <c r="B634">
        <v>2</v>
      </c>
      <c r="C634" t="s">
        <v>79</v>
      </c>
      <c r="D634">
        <v>2004</v>
      </c>
      <c r="E634">
        <v>2004</v>
      </c>
      <c r="F634">
        <v>9</v>
      </c>
      <c r="G634" t="s">
        <v>66</v>
      </c>
      <c r="H634">
        <v>3.37</v>
      </c>
      <c r="I634">
        <v>0.91</v>
      </c>
      <c r="J634" t="s">
        <v>67</v>
      </c>
      <c r="K634">
        <v>7.6</v>
      </c>
      <c r="L634" t="s">
        <v>67</v>
      </c>
      <c r="M634">
        <v>56.79</v>
      </c>
      <c r="N634" t="s">
        <v>67</v>
      </c>
      <c r="O634">
        <v>27.76</v>
      </c>
      <c r="P634" t="s">
        <v>67</v>
      </c>
      <c r="Q634">
        <v>4.92</v>
      </c>
      <c r="R634" t="s">
        <v>67</v>
      </c>
      <c r="S634">
        <v>10.25</v>
      </c>
      <c r="T634" t="s">
        <v>67</v>
      </c>
      <c r="U634">
        <v>4.1000000000000002E-2</v>
      </c>
      <c r="V634" t="s">
        <v>67</v>
      </c>
      <c r="W634">
        <v>3.4000000000000002E-2</v>
      </c>
      <c r="X634" t="s">
        <v>67</v>
      </c>
      <c r="Y634">
        <v>1.7999999999999999E-2</v>
      </c>
      <c r="Z634" t="s">
        <v>67</v>
      </c>
      <c r="AA634">
        <v>8.0000000000000002E-3</v>
      </c>
      <c r="AB634" t="s">
        <v>68</v>
      </c>
      <c r="AC634">
        <v>0.16</v>
      </c>
      <c r="AD634" t="s">
        <v>68</v>
      </c>
      <c r="AE634">
        <v>0.1</v>
      </c>
      <c r="AF634" t="s">
        <v>68</v>
      </c>
      <c r="AG634">
        <v>0.06</v>
      </c>
      <c r="AH634" t="s">
        <v>68</v>
      </c>
      <c r="AI634">
        <v>0.06</v>
      </c>
      <c r="AJ634" t="s">
        <v>68</v>
      </c>
      <c r="AK634">
        <v>0.14000000000000001</v>
      </c>
      <c r="AL634" t="s">
        <v>67</v>
      </c>
      <c r="AM634">
        <v>0.08</v>
      </c>
      <c r="AN634" t="s">
        <v>67</v>
      </c>
      <c r="AO634">
        <v>1.7000000000000001E-2</v>
      </c>
      <c r="AP634" t="s">
        <v>67</v>
      </c>
      <c r="AQ634">
        <v>2.3E-2</v>
      </c>
      <c r="AR634" t="s">
        <v>67</v>
      </c>
      <c r="AS634">
        <v>3.33</v>
      </c>
      <c r="AT634" t="s">
        <v>67</v>
      </c>
      <c r="AU634">
        <v>0.27</v>
      </c>
      <c r="AV634" t="s">
        <v>67</v>
      </c>
      <c r="AW634">
        <v>6.1</v>
      </c>
      <c r="AX634" t="s">
        <v>67</v>
      </c>
      <c r="AY634">
        <v>1.56</v>
      </c>
      <c r="AZ634" t="s">
        <v>67</v>
      </c>
      <c r="BA634">
        <v>0.2</v>
      </c>
      <c r="BB634" t="s">
        <v>67</v>
      </c>
      <c r="BC634">
        <v>0.95</v>
      </c>
      <c r="BD634" t="s">
        <v>67</v>
      </c>
      <c r="BE634">
        <v>1.63</v>
      </c>
      <c r="BF634" t="s">
        <v>67</v>
      </c>
    </row>
    <row r="635" spans="1:58" x14ac:dyDescent="0.25">
      <c r="A635" t="s">
        <v>58</v>
      </c>
      <c r="B635">
        <v>2</v>
      </c>
      <c r="C635" t="s">
        <v>79</v>
      </c>
      <c r="D635">
        <v>2005</v>
      </c>
      <c r="E635">
        <v>2004</v>
      </c>
      <c r="F635">
        <v>10</v>
      </c>
      <c r="G635" t="s">
        <v>66</v>
      </c>
      <c r="H635">
        <v>5.44</v>
      </c>
      <c r="I635">
        <v>1.52</v>
      </c>
      <c r="J635" t="s">
        <v>67</v>
      </c>
      <c r="K635">
        <v>7.51</v>
      </c>
      <c r="L635" t="s">
        <v>67</v>
      </c>
      <c r="M635">
        <v>50.02</v>
      </c>
      <c r="N635" t="s">
        <v>67</v>
      </c>
      <c r="O635">
        <v>24.47</v>
      </c>
      <c r="P635" t="s">
        <v>67</v>
      </c>
      <c r="Q635">
        <v>57.24</v>
      </c>
      <c r="R635" t="s">
        <v>67</v>
      </c>
      <c r="S635">
        <v>9.4</v>
      </c>
      <c r="T635" t="s">
        <v>67</v>
      </c>
      <c r="U635">
        <v>7.5999999999999998E-2</v>
      </c>
      <c r="V635" t="s">
        <v>67</v>
      </c>
      <c r="W635">
        <v>3.6999999999999998E-2</v>
      </c>
      <c r="X635" t="s">
        <v>67</v>
      </c>
      <c r="Y635">
        <v>2.1000000000000001E-2</v>
      </c>
      <c r="Z635" t="s">
        <v>67</v>
      </c>
      <c r="AA635">
        <v>3.9E-2</v>
      </c>
      <c r="AB635" t="s">
        <v>68</v>
      </c>
      <c r="AC635">
        <v>0.31</v>
      </c>
      <c r="AD635" t="s">
        <v>68</v>
      </c>
      <c r="AE635">
        <v>0.14000000000000001</v>
      </c>
      <c r="AF635" t="s">
        <v>68</v>
      </c>
      <c r="AG635">
        <v>0.1</v>
      </c>
      <c r="AH635" t="s">
        <v>68</v>
      </c>
      <c r="AI635">
        <v>0.17</v>
      </c>
      <c r="AJ635" t="s">
        <v>68</v>
      </c>
      <c r="AK635">
        <v>0.3</v>
      </c>
      <c r="AL635" t="s">
        <v>67</v>
      </c>
      <c r="AM635">
        <v>0.13</v>
      </c>
      <c r="AN635" t="s">
        <v>67</v>
      </c>
      <c r="AO635">
        <v>2.8000000000000001E-2</v>
      </c>
      <c r="AP635" t="s">
        <v>67</v>
      </c>
      <c r="AQ635">
        <v>1.2E-2</v>
      </c>
      <c r="AR635" t="s">
        <v>67</v>
      </c>
      <c r="AS635">
        <v>2.95</v>
      </c>
      <c r="AT635" t="s">
        <v>67</v>
      </c>
      <c r="AU635">
        <v>0.23</v>
      </c>
      <c r="AV635" t="s">
        <v>67</v>
      </c>
      <c r="AW635">
        <v>5.58</v>
      </c>
      <c r="AX635" t="s">
        <v>67</v>
      </c>
      <c r="AY635">
        <v>1.41</v>
      </c>
      <c r="AZ635" t="s">
        <v>67</v>
      </c>
      <c r="BA635">
        <v>0.24</v>
      </c>
      <c r="BB635" t="s">
        <v>67</v>
      </c>
      <c r="BC635">
        <v>0.92</v>
      </c>
      <c r="BD635" t="s">
        <v>67</v>
      </c>
      <c r="BE635">
        <v>2.27</v>
      </c>
      <c r="BF635" t="s">
        <v>67</v>
      </c>
    </row>
    <row r="636" spans="1:58" x14ac:dyDescent="0.25">
      <c r="A636" t="s">
        <v>58</v>
      </c>
      <c r="B636">
        <v>2</v>
      </c>
      <c r="C636" t="s">
        <v>79</v>
      </c>
      <c r="D636">
        <v>2005</v>
      </c>
      <c r="E636">
        <v>2004</v>
      </c>
      <c r="F636">
        <v>11</v>
      </c>
      <c r="G636" t="s">
        <v>66</v>
      </c>
      <c r="H636">
        <v>9.25</v>
      </c>
      <c r="I636">
        <v>2.5</v>
      </c>
      <c r="J636" t="s">
        <v>67</v>
      </c>
      <c r="K636">
        <v>7.45</v>
      </c>
      <c r="L636" t="s">
        <v>67</v>
      </c>
      <c r="M636">
        <v>43.72</v>
      </c>
      <c r="N636" t="s">
        <v>67</v>
      </c>
      <c r="O636">
        <v>21.44</v>
      </c>
      <c r="P636" t="s">
        <v>67</v>
      </c>
      <c r="Q636">
        <v>63.01</v>
      </c>
      <c r="R636" t="s">
        <v>67</v>
      </c>
      <c r="S636">
        <v>8.81</v>
      </c>
      <c r="T636" t="s">
        <v>67</v>
      </c>
      <c r="U636">
        <v>3.5000000000000003E-2</v>
      </c>
      <c r="V636" t="s">
        <v>67</v>
      </c>
      <c r="W636">
        <v>2.7E-2</v>
      </c>
      <c r="X636" t="s">
        <v>67</v>
      </c>
      <c r="Y636">
        <v>1.4999999999999999E-2</v>
      </c>
      <c r="Z636" t="s">
        <v>67</v>
      </c>
      <c r="AA636">
        <v>8.0000000000000002E-3</v>
      </c>
      <c r="AB636" t="s">
        <v>68</v>
      </c>
      <c r="AC636">
        <v>0.12</v>
      </c>
      <c r="AD636" t="s">
        <v>68</v>
      </c>
      <c r="AE636">
        <v>0.1</v>
      </c>
      <c r="AF636" t="s">
        <v>68</v>
      </c>
      <c r="AG636">
        <v>7.0000000000000007E-2</v>
      </c>
      <c r="AH636" t="s">
        <v>68</v>
      </c>
      <c r="AI636">
        <v>0.03</v>
      </c>
      <c r="AJ636" t="s">
        <v>68</v>
      </c>
      <c r="AK636">
        <v>0.11</v>
      </c>
      <c r="AL636" t="s">
        <v>67</v>
      </c>
      <c r="AM636">
        <v>0.08</v>
      </c>
      <c r="AN636" t="s">
        <v>67</v>
      </c>
      <c r="AO636">
        <v>1.2E-2</v>
      </c>
      <c r="AP636" t="s">
        <v>70</v>
      </c>
      <c r="AQ636">
        <v>1.2999999999999999E-2</v>
      </c>
      <c r="AR636" t="s">
        <v>67</v>
      </c>
      <c r="AS636">
        <v>2.58</v>
      </c>
      <c r="AT636" t="s">
        <v>67</v>
      </c>
      <c r="AU636">
        <v>0.18</v>
      </c>
      <c r="AV636" t="s">
        <v>67</v>
      </c>
      <c r="AW636">
        <v>4.87</v>
      </c>
      <c r="AX636" t="s">
        <v>67</v>
      </c>
      <c r="AY636">
        <v>1.01</v>
      </c>
      <c r="AZ636" t="s">
        <v>67</v>
      </c>
      <c r="BA636">
        <v>0.24</v>
      </c>
      <c r="BB636" t="s">
        <v>67</v>
      </c>
      <c r="BC636">
        <v>0.83</v>
      </c>
      <c r="BD636" t="s">
        <v>67</v>
      </c>
      <c r="BE636">
        <v>1.97</v>
      </c>
      <c r="BF636" t="s">
        <v>67</v>
      </c>
    </row>
    <row r="637" spans="1:58" x14ac:dyDescent="0.25">
      <c r="A637" t="s">
        <v>58</v>
      </c>
      <c r="B637">
        <v>2</v>
      </c>
      <c r="C637" t="s">
        <v>79</v>
      </c>
      <c r="D637">
        <v>2005</v>
      </c>
      <c r="E637">
        <v>2004</v>
      </c>
      <c r="F637">
        <v>12</v>
      </c>
      <c r="G637" t="s">
        <v>66</v>
      </c>
      <c r="H637">
        <v>47.73</v>
      </c>
      <c r="I637">
        <v>13.33</v>
      </c>
      <c r="J637" t="s">
        <v>67</v>
      </c>
      <c r="K637">
        <v>7.34</v>
      </c>
      <c r="L637" t="s">
        <v>67</v>
      </c>
      <c r="M637">
        <v>39.46</v>
      </c>
      <c r="N637" t="s">
        <v>67</v>
      </c>
      <c r="O637">
        <v>19.05</v>
      </c>
      <c r="P637" t="s">
        <v>67</v>
      </c>
      <c r="Q637">
        <v>40.01</v>
      </c>
      <c r="R637" t="s">
        <v>67</v>
      </c>
      <c r="S637">
        <v>8.65</v>
      </c>
      <c r="T637" t="s">
        <v>67</v>
      </c>
      <c r="U637">
        <v>3.6999999999999998E-2</v>
      </c>
      <c r="V637" t="s">
        <v>67</v>
      </c>
      <c r="W637">
        <v>2.5000000000000001E-2</v>
      </c>
      <c r="X637" t="s">
        <v>67</v>
      </c>
      <c r="Y637">
        <v>1.6E-2</v>
      </c>
      <c r="Z637" t="s">
        <v>67</v>
      </c>
      <c r="AA637">
        <v>1.2E-2</v>
      </c>
      <c r="AB637" t="s">
        <v>68</v>
      </c>
      <c r="AC637">
        <v>0.13</v>
      </c>
      <c r="AD637" t="s">
        <v>68</v>
      </c>
      <c r="AE637">
        <v>0.1</v>
      </c>
      <c r="AF637" t="s">
        <v>68</v>
      </c>
      <c r="AG637">
        <v>7.0000000000000007E-2</v>
      </c>
      <c r="AH637" t="s">
        <v>68</v>
      </c>
      <c r="AI637">
        <v>0.03</v>
      </c>
      <c r="AJ637" t="s">
        <v>68</v>
      </c>
      <c r="AK637">
        <v>0.11</v>
      </c>
      <c r="AL637" t="s">
        <v>67</v>
      </c>
      <c r="AM637">
        <v>0.08</v>
      </c>
      <c r="AN637" t="s">
        <v>67</v>
      </c>
      <c r="AO637">
        <v>1.0999999999999999E-2</v>
      </c>
      <c r="AP637" t="s">
        <v>67</v>
      </c>
      <c r="AQ637">
        <v>2.1000000000000001E-2</v>
      </c>
      <c r="AR637" t="s">
        <v>67</v>
      </c>
      <c r="AS637">
        <v>2.42</v>
      </c>
      <c r="AT637" t="s">
        <v>67</v>
      </c>
      <c r="AU637">
        <v>0.19</v>
      </c>
      <c r="AV637" t="s">
        <v>67</v>
      </c>
      <c r="AW637">
        <v>4.3899999999999997</v>
      </c>
      <c r="AX637" t="s">
        <v>67</v>
      </c>
      <c r="AY637">
        <v>0.55000000000000004</v>
      </c>
      <c r="AZ637" t="s">
        <v>67</v>
      </c>
      <c r="BA637">
        <v>0.23</v>
      </c>
      <c r="BB637" t="s">
        <v>67</v>
      </c>
      <c r="BC637">
        <v>0.77</v>
      </c>
      <c r="BD637" t="s">
        <v>67</v>
      </c>
      <c r="BE637">
        <v>2.02</v>
      </c>
      <c r="BF637" t="s">
        <v>67</v>
      </c>
    </row>
    <row r="638" spans="1:58" x14ac:dyDescent="0.25">
      <c r="A638" t="s">
        <v>58</v>
      </c>
      <c r="B638">
        <v>2</v>
      </c>
      <c r="C638" t="s">
        <v>79</v>
      </c>
      <c r="D638">
        <v>2005</v>
      </c>
      <c r="E638">
        <v>2005</v>
      </c>
      <c r="F638">
        <v>1</v>
      </c>
      <c r="G638" t="s">
        <v>66</v>
      </c>
      <c r="H638">
        <v>24.6</v>
      </c>
      <c r="I638">
        <v>6.87</v>
      </c>
      <c r="J638" t="s">
        <v>67</v>
      </c>
      <c r="K638">
        <v>7.42</v>
      </c>
      <c r="L638" t="s">
        <v>67</v>
      </c>
      <c r="M638">
        <v>39.26</v>
      </c>
      <c r="N638" t="s">
        <v>67</v>
      </c>
      <c r="O638">
        <v>19.100000000000001</v>
      </c>
      <c r="P638" t="s">
        <v>67</v>
      </c>
      <c r="Q638">
        <v>14.68</v>
      </c>
      <c r="R638" t="s">
        <v>67</v>
      </c>
      <c r="S638">
        <v>8.93</v>
      </c>
      <c r="T638" t="s">
        <v>67</v>
      </c>
      <c r="U638">
        <v>3.1E-2</v>
      </c>
      <c r="V638" t="s">
        <v>67</v>
      </c>
      <c r="W638">
        <v>2.8000000000000001E-2</v>
      </c>
      <c r="X638" t="s">
        <v>67</v>
      </c>
      <c r="Y638">
        <v>1.7000000000000001E-2</v>
      </c>
      <c r="Z638" t="s">
        <v>67</v>
      </c>
      <c r="AA638">
        <v>3.0000000000000001E-3</v>
      </c>
      <c r="AB638" t="s">
        <v>68</v>
      </c>
      <c r="AC638">
        <v>0.09</v>
      </c>
      <c r="AD638" t="s">
        <v>68</v>
      </c>
      <c r="AE638">
        <v>0.09</v>
      </c>
      <c r="AF638" t="s">
        <v>68</v>
      </c>
      <c r="AG638">
        <v>0.05</v>
      </c>
      <c r="AH638" t="s">
        <v>68</v>
      </c>
      <c r="AI638">
        <v>0</v>
      </c>
      <c r="AJ638" t="s">
        <v>68</v>
      </c>
      <c r="AK638">
        <v>0.06</v>
      </c>
      <c r="AL638" t="s">
        <v>67</v>
      </c>
      <c r="AM638">
        <v>0.06</v>
      </c>
      <c r="AN638" t="s">
        <v>67</v>
      </c>
      <c r="AO638">
        <v>1.2999999999999999E-2</v>
      </c>
      <c r="AP638" t="s">
        <v>67</v>
      </c>
      <c r="AQ638">
        <v>3.1E-2</v>
      </c>
      <c r="AR638" t="s">
        <v>67</v>
      </c>
      <c r="AS638">
        <v>2.39</v>
      </c>
      <c r="AT638" t="s">
        <v>67</v>
      </c>
      <c r="AU638">
        <v>0.16</v>
      </c>
      <c r="AV638" t="s">
        <v>67</v>
      </c>
      <c r="AW638">
        <v>4.3499999999999996</v>
      </c>
      <c r="AX638" t="s">
        <v>67</v>
      </c>
      <c r="AY638">
        <v>0.51</v>
      </c>
      <c r="AZ638" t="s">
        <v>67</v>
      </c>
      <c r="BA638">
        <v>0.19</v>
      </c>
      <c r="BB638" t="s">
        <v>67</v>
      </c>
      <c r="BC638">
        <v>0.71</v>
      </c>
      <c r="BD638" t="s">
        <v>67</v>
      </c>
      <c r="BE638">
        <v>1.58</v>
      </c>
      <c r="BF638" t="s">
        <v>67</v>
      </c>
    </row>
    <row r="639" spans="1:58" x14ac:dyDescent="0.25">
      <c r="A639" t="s">
        <v>58</v>
      </c>
      <c r="B639">
        <v>2</v>
      </c>
      <c r="C639" t="s">
        <v>79</v>
      </c>
      <c r="D639">
        <v>2005</v>
      </c>
      <c r="E639">
        <v>2005</v>
      </c>
      <c r="F639">
        <v>2</v>
      </c>
      <c r="G639" t="s">
        <v>66</v>
      </c>
      <c r="H639">
        <v>17.96</v>
      </c>
      <c r="I639">
        <v>4.53</v>
      </c>
      <c r="J639" t="s">
        <v>67</v>
      </c>
      <c r="K639">
        <v>7.5</v>
      </c>
      <c r="L639" t="s">
        <v>67</v>
      </c>
      <c r="M639">
        <v>41.64</v>
      </c>
      <c r="N639" t="s">
        <v>67</v>
      </c>
      <c r="O639">
        <v>20.18</v>
      </c>
      <c r="P639" t="s">
        <v>67</v>
      </c>
      <c r="Q639">
        <v>6.28</v>
      </c>
      <c r="R639" t="s">
        <v>67</v>
      </c>
      <c r="S639">
        <v>9.0399999999999991</v>
      </c>
      <c r="T639" t="s">
        <v>67</v>
      </c>
      <c r="U639">
        <v>3.4000000000000002E-2</v>
      </c>
      <c r="V639" t="s">
        <v>67</v>
      </c>
      <c r="W639">
        <v>2.5000000000000001E-2</v>
      </c>
      <c r="X639" t="s">
        <v>67</v>
      </c>
      <c r="Y639">
        <v>1.9E-2</v>
      </c>
      <c r="Z639" t="s">
        <v>67</v>
      </c>
      <c r="AA639">
        <v>8.9999999999999993E-3</v>
      </c>
      <c r="AB639" t="s">
        <v>68</v>
      </c>
      <c r="AC639">
        <v>0.11</v>
      </c>
      <c r="AD639" t="s">
        <v>68</v>
      </c>
      <c r="AE639">
        <v>0.09</v>
      </c>
      <c r="AF639" t="s">
        <v>68</v>
      </c>
      <c r="AG639">
        <v>0.04</v>
      </c>
      <c r="AH639" t="s">
        <v>68</v>
      </c>
      <c r="AI639">
        <v>0.02</v>
      </c>
      <c r="AJ639" t="s">
        <v>68</v>
      </c>
      <c r="AK639">
        <v>0.08</v>
      </c>
      <c r="AL639" t="s">
        <v>67</v>
      </c>
      <c r="AM639">
        <v>0.06</v>
      </c>
      <c r="AN639" t="s">
        <v>67</v>
      </c>
      <c r="AO639">
        <v>1.4999999999999999E-2</v>
      </c>
      <c r="AP639" t="s">
        <v>67</v>
      </c>
      <c r="AQ639">
        <v>3.2000000000000001E-2</v>
      </c>
      <c r="AR639" t="s">
        <v>67</v>
      </c>
      <c r="AS639">
        <v>2.5</v>
      </c>
      <c r="AT639" t="s">
        <v>67</v>
      </c>
      <c r="AU639">
        <v>0.16</v>
      </c>
      <c r="AV639" t="s">
        <v>67</v>
      </c>
      <c r="AW639">
        <v>4.57</v>
      </c>
      <c r="AX639" t="s">
        <v>67</v>
      </c>
      <c r="AY639">
        <v>0.6</v>
      </c>
      <c r="AZ639" t="s">
        <v>67</v>
      </c>
      <c r="BA639">
        <v>0.18</v>
      </c>
      <c r="BB639" t="s">
        <v>67</v>
      </c>
      <c r="BC639">
        <v>0.69</v>
      </c>
      <c r="BD639" t="s">
        <v>67</v>
      </c>
      <c r="BE639">
        <v>1.28</v>
      </c>
      <c r="BF639" t="s">
        <v>67</v>
      </c>
    </row>
    <row r="640" spans="1:58" x14ac:dyDescent="0.25">
      <c r="A640" t="s">
        <v>58</v>
      </c>
      <c r="B640">
        <v>2</v>
      </c>
      <c r="C640" t="s">
        <v>79</v>
      </c>
      <c r="D640">
        <v>2005</v>
      </c>
      <c r="E640">
        <v>2005</v>
      </c>
      <c r="F640">
        <v>3</v>
      </c>
      <c r="G640" t="s">
        <v>66</v>
      </c>
      <c r="H640">
        <v>44.04</v>
      </c>
      <c r="I640">
        <v>12.3</v>
      </c>
      <c r="J640" t="s">
        <v>67</v>
      </c>
      <c r="K640">
        <v>7.42</v>
      </c>
      <c r="L640" t="s">
        <v>67</v>
      </c>
      <c r="M640">
        <v>42.3</v>
      </c>
      <c r="N640" t="s">
        <v>67</v>
      </c>
      <c r="O640">
        <v>20.48</v>
      </c>
      <c r="P640" t="s">
        <v>67</v>
      </c>
      <c r="Q640">
        <v>80.41</v>
      </c>
      <c r="R640" t="s">
        <v>67</v>
      </c>
      <c r="S640">
        <v>8.92</v>
      </c>
      <c r="T640" t="s">
        <v>67</v>
      </c>
      <c r="U640">
        <v>4.5999999999999999E-2</v>
      </c>
      <c r="V640" t="s">
        <v>67</v>
      </c>
      <c r="W640">
        <v>3.3000000000000002E-2</v>
      </c>
      <c r="X640" t="s">
        <v>67</v>
      </c>
      <c r="Y640">
        <v>2.1000000000000001E-2</v>
      </c>
      <c r="Z640" t="s">
        <v>67</v>
      </c>
      <c r="AA640">
        <v>1.2E-2</v>
      </c>
      <c r="AB640" t="s">
        <v>68</v>
      </c>
      <c r="AC640">
        <v>0.2</v>
      </c>
      <c r="AD640" t="s">
        <v>68</v>
      </c>
      <c r="AE640">
        <v>0.12</v>
      </c>
      <c r="AF640" t="s">
        <v>68</v>
      </c>
      <c r="AG640">
        <v>0.05</v>
      </c>
      <c r="AH640" t="s">
        <v>68</v>
      </c>
      <c r="AI640">
        <v>0.08</v>
      </c>
      <c r="AJ640" t="s">
        <v>68</v>
      </c>
      <c r="AK640">
        <v>0.16</v>
      </c>
      <c r="AL640" t="s">
        <v>67</v>
      </c>
      <c r="AM640">
        <v>0.09</v>
      </c>
      <c r="AN640" t="s">
        <v>67</v>
      </c>
      <c r="AO640">
        <v>3.5000000000000003E-2</v>
      </c>
      <c r="AP640" t="s">
        <v>67</v>
      </c>
      <c r="AQ640">
        <v>3.5000000000000003E-2</v>
      </c>
      <c r="AR640" t="s">
        <v>67</v>
      </c>
      <c r="AS640">
        <v>2.56</v>
      </c>
      <c r="AT640" t="s">
        <v>67</v>
      </c>
      <c r="AU640">
        <v>0.19</v>
      </c>
      <c r="AV640" t="s">
        <v>67</v>
      </c>
      <c r="AW640">
        <v>4.67</v>
      </c>
      <c r="AX640" t="s">
        <v>67</v>
      </c>
      <c r="AY640">
        <v>0.61</v>
      </c>
      <c r="AZ640" t="s">
        <v>67</v>
      </c>
      <c r="BA640">
        <v>0.16</v>
      </c>
      <c r="BB640" t="s">
        <v>67</v>
      </c>
      <c r="BC640">
        <v>0.65</v>
      </c>
      <c r="BD640" t="s">
        <v>67</v>
      </c>
      <c r="BE640">
        <v>1.42</v>
      </c>
      <c r="BF640" t="s">
        <v>67</v>
      </c>
    </row>
    <row r="641" spans="1:58" x14ac:dyDescent="0.25">
      <c r="A641" t="s">
        <v>58</v>
      </c>
      <c r="B641">
        <v>2</v>
      </c>
      <c r="C641" t="s">
        <v>79</v>
      </c>
      <c r="D641">
        <v>2005</v>
      </c>
      <c r="E641">
        <v>2005</v>
      </c>
      <c r="F641">
        <v>4</v>
      </c>
      <c r="G641" t="s">
        <v>66</v>
      </c>
      <c r="H641">
        <v>31.82</v>
      </c>
      <c r="I641">
        <v>8.6</v>
      </c>
      <c r="J641" t="s">
        <v>67</v>
      </c>
      <c r="K641">
        <v>7.5</v>
      </c>
      <c r="L641" t="s">
        <v>67</v>
      </c>
      <c r="M641">
        <v>41.26</v>
      </c>
      <c r="N641" t="s">
        <v>67</v>
      </c>
      <c r="O641">
        <v>20.63</v>
      </c>
      <c r="P641" t="s">
        <v>67</v>
      </c>
      <c r="Q641">
        <v>280.19</v>
      </c>
      <c r="R641" t="s">
        <v>67</v>
      </c>
      <c r="S641">
        <v>9.23</v>
      </c>
      <c r="T641" t="s">
        <v>67</v>
      </c>
      <c r="U641">
        <v>4.7E-2</v>
      </c>
      <c r="V641" t="s">
        <v>67</v>
      </c>
      <c r="W641">
        <v>3.2000000000000001E-2</v>
      </c>
      <c r="X641" t="s">
        <v>67</v>
      </c>
      <c r="Y641">
        <v>2.1000000000000001E-2</v>
      </c>
      <c r="Z641" t="s">
        <v>67</v>
      </c>
      <c r="AA641">
        <v>1.4999999999999999E-2</v>
      </c>
      <c r="AB641" t="s">
        <v>68</v>
      </c>
      <c r="AC641">
        <v>0.16</v>
      </c>
      <c r="AD641" t="s">
        <v>68</v>
      </c>
      <c r="AE641">
        <v>0.06</v>
      </c>
      <c r="AF641" t="s">
        <v>68</v>
      </c>
      <c r="AG641">
        <v>0.03</v>
      </c>
      <c r="AH641" t="s">
        <v>68</v>
      </c>
      <c r="AI641">
        <v>0.09</v>
      </c>
      <c r="AJ641" t="s">
        <v>68</v>
      </c>
      <c r="AK641">
        <v>0.14000000000000001</v>
      </c>
      <c r="AL641" t="s">
        <v>67</v>
      </c>
      <c r="AM641">
        <v>0.05</v>
      </c>
      <c r="AN641" t="s">
        <v>67</v>
      </c>
      <c r="AO641">
        <v>1.7000000000000001E-2</v>
      </c>
      <c r="AP641" t="s">
        <v>67</v>
      </c>
      <c r="AQ641">
        <v>1.4E-2</v>
      </c>
      <c r="AR641" t="s">
        <v>67</v>
      </c>
      <c r="AS641">
        <v>2.5099999999999998</v>
      </c>
      <c r="AT641" t="s">
        <v>67</v>
      </c>
      <c r="AU641">
        <v>0.18</v>
      </c>
      <c r="AV641" t="s">
        <v>67</v>
      </c>
      <c r="AW641">
        <v>4.5199999999999996</v>
      </c>
      <c r="AX641" t="s">
        <v>67</v>
      </c>
      <c r="AY641">
        <v>0.62</v>
      </c>
      <c r="AZ641" t="s">
        <v>67</v>
      </c>
      <c r="BA641">
        <v>0.13</v>
      </c>
      <c r="BB641" t="s">
        <v>67</v>
      </c>
      <c r="BC641">
        <v>0.73</v>
      </c>
      <c r="BD641" t="s">
        <v>67</v>
      </c>
      <c r="BE641">
        <v>1.27</v>
      </c>
      <c r="BF641" t="s">
        <v>67</v>
      </c>
    </row>
    <row r="642" spans="1:58" x14ac:dyDescent="0.25">
      <c r="A642" t="s">
        <v>58</v>
      </c>
      <c r="B642">
        <v>2</v>
      </c>
      <c r="C642" t="s">
        <v>79</v>
      </c>
      <c r="D642">
        <v>2005</v>
      </c>
      <c r="E642">
        <v>2005</v>
      </c>
      <c r="F642">
        <v>5</v>
      </c>
      <c r="G642" t="s">
        <v>66</v>
      </c>
      <c r="H642">
        <v>30.15</v>
      </c>
      <c r="I642">
        <v>8.42</v>
      </c>
      <c r="J642" t="s">
        <v>67</v>
      </c>
      <c r="K642">
        <v>7.58</v>
      </c>
      <c r="L642" t="s">
        <v>67</v>
      </c>
      <c r="M642">
        <v>45.72</v>
      </c>
      <c r="N642" t="s">
        <v>67</v>
      </c>
      <c r="O642">
        <v>23.12</v>
      </c>
      <c r="P642" t="s">
        <v>67</v>
      </c>
      <c r="Q642">
        <v>60.89</v>
      </c>
      <c r="R642" t="s">
        <v>67</v>
      </c>
      <c r="S642">
        <v>9.52</v>
      </c>
      <c r="T642" t="s">
        <v>67</v>
      </c>
      <c r="U642">
        <v>4.3999999999999997E-2</v>
      </c>
      <c r="V642" t="s">
        <v>67</v>
      </c>
      <c r="W642">
        <v>3.4000000000000002E-2</v>
      </c>
      <c r="X642" t="s">
        <v>67</v>
      </c>
      <c r="Y642">
        <v>0.02</v>
      </c>
      <c r="Z642" t="s">
        <v>67</v>
      </c>
      <c r="AA642">
        <v>0.01</v>
      </c>
      <c r="AB642" t="s">
        <v>68</v>
      </c>
      <c r="AC642">
        <v>0.15</v>
      </c>
      <c r="AD642" t="s">
        <v>68</v>
      </c>
      <c r="AE642">
        <v>0.1</v>
      </c>
      <c r="AF642" t="s">
        <v>68</v>
      </c>
      <c r="AG642">
        <v>0.06</v>
      </c>
      <c r="AH642" t="s">
        <v>68</v>
      </c>
      <c r="AI642">
        <v>0.06</v>
      </c>
      <c r="AJ642" t="s">
        <v>68</v>
      </c>
      <c r="AK642">
        <v>0.34</v>
      </c>
      <c r="AL642" t="s">
        <v>61</v>
      </c>
      <c r="AM642">
        <v>7.0000000000000007E-2</v>
      </c>
      <c r="AN642" t="s">
        <v>61</v>
      </c>
      <c r="AO642">
        <v>2.1000000000000001E-2</v>
      </c>
      <c r="AP642" t="s">
        <v>67</v>
      </c>
      <c r="AQ642">
        <v>1.4E-2</v>
      </c>
      <c r="AR642" t="s">
        <v>67</v>
      </c>
      <c r="AS642">
        <v>2.63</v>
      </c>
      <c r="AT642" t="s">
        <v>67</v>
      </c>
      <c r="AU642">
        <v>0.18</v>
      </c>
      <c r="AV642" t="s">
        <v>67</v>
      </c>
      <c r="AW642">
        <v>4.9400000000000004</v>
      </c>
      <c r="AX642" t="s">
        <v>67</v>
      </c>
      <c r="AY642">
        <v>0.84</v>
      </c>
      <c r="AZ642" t="s">
        <v>67</v>
      </c>
      <c r="BA642">
        <v>0.13</v>
      </c>
      <c r="BB642" t="s">
        <v>67</v>
      </c>
      <c r="BC642">
        <v>0.61</v>
      </c>
      <c r="BD642" t="s">
        <v>67</v>
      </c>
      <c r="BE642">
        <v>1.25</v>
      </c>
      <c r="BF642" t="s">
        <v>67</v>
      </c>
    </row>
    <row r="643" spans="1:58" x14ac:dyDescent="0.25">
      <c r="A643" t="s">
        <v>58</v>
      </c>
      <c r="B643">
        <v>2</v>
      </c>
      <c r="C643" t="s">
        <v>79</v>
      </c>
      <c r="D643">
        <v>2005</v>
      </c>
      <c r="E643">
        <v>2005</v>
      </c>
      <c r="F643">
        <v>6</v>
      </c>
      <c r="G643" t="s">
        <v>66</v>
      </c>
      <c r="H643">
        <v>14.02</v>
      </c>
      <c r="I643">
        <v>3.79</v>
      </c>
      <c r="J643" t="s">
        <v>73</v>
      </c>
      <c r="K643">
        <v>7.6</v>
      </c>
      <c r="L643" t="s">
        <v>67</v>
      </c>
      <c r="M643">
        <v>49.05</v>
      </c>
      <c r="N643" t="s">
        <v>67</v>
      </c>
      <c r="O643">
        <v>25.15</v>
      </c>
      <c r="P643" t="s">
        <v>67</v>
      </c>
      <c r="Q643">
        <v>321.82</v>
      </c>
      <c r="R643" t="s">
        <v>67</v>
      </c>
      <c r="S643">
        <v>9.82</v>
      </c>
      <c r="T643" t="s">
        <v>67</v>
      </c>
      <c r="U643">
        <v>5.3999999999999999E-2</v>
      </c>
      <c r="V643" t="s">
        <v>67</v>
      </c>
      <c r="W643">
        <v>0.04</v>
      </c>
      <c r="X643" t="s">
        <v>67</v>
      </c>
      <c r="Y643">
        <v>1.7999999999999999E-2</v>
      </c>
      <c r="Z643" t="s">
        <v>67</v>
      </c>
      <c r="AA643">
        <v>1.4E-2</v>
      </c>
      <c r="AB643" t="s">
        <v>68</v>
      </c>
      <c r="AC643">
        <v>0.21</v>
      </c>
      <c r="AD643" t="s">
        <v>67</v>
      </c>
      <c r="AE643">
        <v>0.08</v>
      </c>
      <c r="AF643" t="s">
        <v>67</v>
      </c>
      <c r="AG643">
        <v>0.05</v>
      </c>
      <c r="AH643" t="s">
        <v>68</v>
      </c>
      <c r="AI643">
        <v>0.13</v>
      </c>
      <c r="AJ643" t="s">
        <v>68</v>
      </c>
      <c r="AL643" t="s">
        <v>64</v>
      </c>
      <c r="AN643" t="s">
        <v>64</v>
      </c>
      <c r="AO643">
        <v>2.1000000000000001E-2</v>
      </c>
      <c r="AP643" t="s">
        <v>67</v>
      </c>
      <c r="AQ643">
        <v>7.0000000000000001E-3</v>
      </c>
      <c r="AR643" t="s">
        <v>67</v>
      </c>
      <c r="AS643">
        <v>2.93</v>
      </c>
      <c r="AT643" t="s">
        <v>67</v>
      </c>
      <c r="AU643">
        <v>0.2</v>
      </c>
      <c r="AV643" t="s">
        <v>67</v>
      </c>
      <c r="AW643">
        <v>0.81</v>
      </c>
      <c r="AX643" t="s">
        <v>67</v>
      </c>
      <c r="AY643">
        <v>1.46</v>
      </c>
      <c r="AZ643" t="s">
        <v>67</v>
      </c>
      <c r="BA643">
        <v>0.14000000000000001</v>
      </c>
      <c r="BB643" t="s">
        <v>67</v>
      </c>
      <c r="BC643">
        <v>0.55000000000000004</v>
      </c>
      <c r="BD643" t="s">
        <v>67</v>
      </c>
      <c r="BE643">
        <v>1.22</v>
      </c>
      <c r="BF643" t="s">
        <v>67</v>
      </c>
    </row>
    <row r="644" spans="1:58" x14ac:dyDescent="0.25">
      <c r="A644" t="s">
        <v>58</v>
      </c>
      <c r="B644">
        <v>2</v>
      </c>
      <c r="C644" t="s">
        <v>79</v>
      </c>
      <c r="D644">
        <v>2005</v>
      </c>
      <c r="E644">
        <v>2005</v>
      </c>
      <c r="F644">
        <v>7</v>
      </c>
      <c r="G644" t="s">
        <v>66</v>
      </c>
      <c r="H644">
        <v>3.26</v>
      </c>
      <c r="I644">
        <v>0.91</v>
      </c>
      <c r="J644" t="s">
        <v>67</v>
      </c>
      <c r="K644">
        <v>7.65</v>
      </c>
      <c r="L644" t="s">
        <v>67</v>
      </c>
      <c r="M644">
        <v>55.37</v>
      </c>
      <c r="N644" t="s">
        <v>67</v>
      </c>
      <c r="O644">
        <v>28.18</v>
      </c>
      <c r="P644" t="s">
        <v>67</v>
      </c>
      <c r="Q644">
        <v>22.11</v>
      </c>
      <c r="R644" t="s">
        <v>67</v>
      </c>
      <c r="S644">
        <v>10.130000000000001</v>
      </c>
      <c r="T644" t="s">
        <v>61</v>
      </c>
      <c r="U644">
        <v>0.05</v>
      </c>
      <c r="V644" t="s">
        <v>67</v>
      </c>
      <c r="W644">
        <v>3.5999999999999997E-2</v>
      </c>
      <c r="X644" t="s">
        <v>67</v>
      </c>
      <c r="Y644">
        <v>1.6E-2</v>
      </c>
      <c r="Z644" t="s">
        <v>67</v>
      </c>
      <c r="AA644">
        <v>1.4E-2</v>
      </c>
      <c r="AB644" t="s">
        <v>68</v>
      </c>
      <c r="AC644">
        <v>0.18</v>
      </c>
      <c r="AD644" t="s">
        <v>67</v>
      </c>
      <c r="AE644">
        <v>7.0000000000000007E-2</v>
      </c>
      <c r="AF644" t="s">
        <v>67</v>
      </c>
      <c r="AG644">
        <v>0.03</v>
      </c>
      <c r="AH644" t="s">
        <v>68</v>
      </c>
      <c r="AI644">
        <v>0.11</v>
      </c>
      <c r="AJ644" t="s">
        <v>68</v>
      </c>
      <c r="AL644" t="s">
        <v>64</v>
      </c>
      <c r="AN644" t="s">
        <v>64</v>
      </c>
      <c r="AO644">
        <v>2.8000000000000001E-2</v>
      </c>
      <c r="AP644" t="s">
        <v>67</v>
      </c>
      <c r="AQ644">
        <v>1.4E-2</v>
      </c>
      <c r="AR644" t="s">
        <v>67</v>
      </c>
      <c r="AS644">
        <v>3.29</v>
      </c>
      <c r="AT644" t="s">
        <v>67</v>
      </c>
      <c r="AU644">
        <v>0.21</v>
      </c>
      <c r="AV644" t="s">
        <v>67</v>
      </c>
      <c r="AW644">
        <v>6.27</v>
      </c>
      <c r="AX644" t="s">
        <v>67</v>
      </c>
      <c r="AY644">
        <v>1.67</v>
      </c>
      <c r="AZ644" t="s">
        <v>67</v>
      </c>
      <c r="BA644">
        <v>0.15</v>
      </c>
      <c r="BB644" t="s">
        <v>67</v>
      </c>
      <c r="BC644">
        <v>0.55000000000000004</v>
      </c>
      <c r="BD644" t="s">
        <v>67</v>
      </c>
      <c r="BE644">
        <v>1.06</v>
      </c>
      <c r="BF644" t="s">
        <v>67</v>
      </c>
    </row>
    <row r="645" spans="1:58" x14ac:dyDescent="0.25">
      <c r="A645" t="s">
        <v>58</v>
      </c>
      <c r="B645">
        <v>2</v>
      </c>
      <c r="C645" t="s">
        <v>79</v>
      </c>
      <c r="D645">
        <v>2005</v>
      </c>
      <c r="E645">
        <v>2005</v>
      </c>
      <c r="F645">
        <v>8</v>
      </c>
      <c r="G645" t="s">
        <v>60</v>
      </c>
      <c r="H645">
        <v>0.79</v>
      </c>
      <c r="I645">
        <v>0.22</v>
      </c>
      <c r="J645" t="s">
        <v>67</v>
      </c>
      <c r="K645">
        <v>7.78</v>
      </c>
      <c r="L645" t="s">
        <v>67</v>
      </c>
      <c r="M645">
        <v>67.55</v>
      </c>
      <c r="N645" t="s">
        <v>67</v>
      </c>
      <c r="O645">
        <v>34.619999999999997</v>
      </c>
      <c r="P645" t="s">
        <v>67</v>
      </c>
      <c r="Q645">
        <v>2.4300000000000002</v>
      </c>
      <c r="R645" t="s">
        <v>67</v>
      </c>
      <c r="S645">
        <v>10.75</v>
      </c>
      <c r="T645" t="s">
        <v>67</v>
      </c>
      <c r="U645">
        <v>0.04</v>
      </c>
      <c r="V645" t="s">
        <v>67</v>
      </c>
      <c r="W645">
        <v>3.5999999999999997E-2</v>
      </c>
      <c r="X645" t="s">
        <v>67</v>
      </c>
      <c r="Y645">
        <v>1.7000000000000001E-2</v>
      </c>
      <c r="Z645" t="s">
        <v>67</v>
      </c>
      <c r="AA645">
        <v>3.0000000000000001E-3</v>
      </c>
      <c r="AB645" t="s">
        <v>68</v>
      </c>
      <c r="AC645">
        <v>0.15</v>
      </c>
      <c r="AD645" t="s">
        <v>67</v>
      </c>
      <c r="AE645">
        <v>0.13</v>
      </c>
      <c r="AF645" t="s">
        <v>67</v>
      </c>
      <c r="AG645">
        <v>0.06</v>
      </c>
      <c r="AH645" t="s">
        <v>68</v>
      </c>
      <c r="AI645">
        <v>0.02</v>
      </c>
      <c r="AJ645" t="s">
        <v>68</v>
      </c>
      <c r="AL645" t="s">
        <v>64</v>
      </c>
      <c r="AN645" t="s">
        <v>64</v>
      </c>
      <c r="AO645">
        <v>1.6E-2</v>
      </c>
      <c r="AP645" t="s">
        <v>67</v>
      </c>
      <c r="AQ645">
        <v>5.8000000000000003E-2</v>
      </c>
      <c r="AR645" t="s">
        <v>67</v>
      </c>
      <c r="AS645">
        <v>3.66</v>
      </c>
      <c r="AT645" t="s">
        <v>67</v>
      </c>
      <c r="AU645">
        <v>0.54</v>
      </c>
      <c r="AV645" t="s">
        <v>67</v>
      </c>
      <c r="AW645">
        <v>7.83</v>
      </c>
      <c r="AX645" t="s">
        <v>67</v>
      </c>
      <c r="AY645">
        <v>1.49</v>
      </c>
      <c r="AZ645" t="s">
        <v>67</v>
      </c>
      <c r="BA645">
        <v>0.17</v>
      </c>
      <c r="BB645" t="s">
        <v>67</v>
      </c>
      <c r="BC645">
        <v>0.57999999999999996</v>
      </c>
      <c r="BD645" t="s">
        <v>67</v>
      </c>
      <c r="BE645">
        <v>1.0900000000000001</v>
      </c>
      <c r="BF645" t="s">
        <v>67</v>
      </c>
    </row>
    <row r="646" spans="1:58" x14ac:dyDescent="0.25">
      <c r="A646" t="s">
        <v>58</v>
      </c>
      <c r="B646">
        <v>2</v>
      </c>
      <c r="C646" t="s">
        <v>79</v>
      </c>
      <c r="D646">
        <v>2005</v>
      </c>
      <c r="E646">
        <v>2005</v>
      </c>
      <c r="F646">
        <v>9</v>
      </c>
      <c r="G646" t="s">
        <v>66</v>
      </c>
      <c r="H646">
        <v>0.89</v>
      </c>
      <c r="I646">
        <v>0.24</v>
      </c>
      <c r="J646" t="s">
        <v>67</v>
      </c>
      <c r="K646">
        <v>7.8</v>
      </c>
      <c r="L646" t="s">
        <v>67</v>
      </c>
      <c r="M646">
        <v>79.180000000000007</v>
      </c>
      <c r="N646" t="s">
        <v>67</v>
      </c>
      <c r="O646">
        <v>40</v>
      </c>
      <c r="P646" t="s">
        <v>67</v>
      </c>
      <c r="Q646">
        <v>3.42</v>
      </c>
      <c r="R646" t="s">
        <v>67</v>
      </c>
      <c r="S646">
        <v>10.52</v>
      </c>
      <c r="T646" t="s">
        <v>67</v>
      </c>
      <c r="U646">
        <v>4.5999999999999999E-2</v>
      </c>
      <c r="V646" t="s">
        <v>67</v>
      </c>
      <c r="W646">
        <v>4.2999999999999997E-2</v>
      </c>
      <c r="X646" t="s">
        <v>67</v>
      </c>
      <c r="Y646">
        <v>2.8000000000000001E-2</v>
      </c>
      <c r="Z646" t="s">
        <v>67</v>
      </c>
      <c r="AA646">
        <v>3.0000000000000001E-3</v>
      </c>
      <c r="AB646" t="s">
        <v>68</v>
      </c>
      <c r="AC646">
        <v>0.18</v>
      </c>
      <c r="AD646" t="s">
        <v>67</v>
      </c>
      <c r="AE646">
        <v>0.15</v>
      </c>
      <c r="AF646" t="s">
        <v>67</v>
      </c>
      <c r="AG646">
        <v>0.05</v>
      </c>
      <c r="AH646" t="s">
        <v>68</v>
      </c>
      <c r="AI646">
        <v>0.03</v>
      </c>
      <c r="AJ646" t="s">
        <v>68</v>
      </c>
      <c r="AL646" t="s">
        <v>64</v>
      </c>
      <c r="AN646" t="s">
        <v>64</v>
      </c>
      <c r="AO646">
        <v>2.7E-2</v>
      </c>
      <c r="AP646" t="s">
        <v>67</v>
      </c>
      <c r="AQ646">
        <v>6.5000000000000002E-2</v>
      </c>
      <c r="AR646" t="s">
        <v>67</v>
      </c>
      <c r="AS646">
        <v>3.67</v>
      </c>
      <c r="AT646" t="s">
        <v>67</v>
      </c>
      <c r="AU646">
        <v>1.2</v>
      </c>
      <c r="AV646" t="s">
        <v>67</v>
      </c>
      <c r="AW646">
        <v>10.3</v>
      </c>
      <c r="AX646" t="s">
        <v>67</v>
      </c>
      <c r="AY646">
        <v>1.41</v>
      </c>
      <c r="AZ646" t="s">
        <v>67</v>
      </c>
      <c r="BA646">
        <v>0.2</v>
      </c>
      <c r="BB646" t="s">
        <v>67</v>
      </c>
      <c r="BC646">
        <v>0.83</v>
      </c>
      <c r="BD646" t="s">
        <v>67</v>
      </c>
      <c r="BE646">
        <v>1.22</v>
      </c>
      <c r="BF646" t="s">
        <v>67</v>
      </c>
    </row>
    <row r="647" spans="1:58" x14ac:dyDescent="0.25">
      <c r="A647" t="s">
        <v>58</v>
      </c>
      <c r="B647">
        <v>2</v>
      </c>
      <c r="C647" t="s">
        <v>79</v>
      </c>
      <c r="D647">
        <v>2006</v>
      </c>
      <c r="E647">
        <v>2005</v>
      </c>
      <c r="F647">
        <v>10</v>
      </c>
      <c r="G647" t="s">
        <v>66</v>
      </c>
      <c r="H647">
        <v>2.9</v>
      </c>
      <c r="I647">
        <v>0.81</v>
      </c>
      <c r="J647" t="s">
        <v>73</v>
      </c>
      <c r="K647">
        <v>7.8</v>
      </c>
      <c r="L647" t="s">
        <v>67</v>
      </c>
      <c r="M647">
        <v>56.44</v>
      </c>
      <c r="N647" t="s">
        <v>67</v>
      </c>
      <c r="O647">
        <v>28.12</v>
      </c>
      <c r="P647" t="s">
        <v>67</v>
      </c>
      <c r="Q647">
        <v>10.71</v>
      </c>
      <c r="R647" t="s">
        <v>67</v>
      </c>
      <c r="S647">
        <v>9.69</v>
      </c>
      <c r="T647" t="s">
        <v>67</v>
      </c>
      <c r="U647">
        <v>4.1000000000000002E-2</v>
      </c>
      <c r="V647" t="s">
        <v>67</v>
      </c>
      <c r="W647">
        <v>0.03</v>
      </c>
      <c r="X647" t="s">
        <v>67</v>
      </c>
      <c r="Y647">
        <v>1.9E-2</v>
      </c>
      <c r="Z647" t="s">
        <v>67</v>
      </c>
      <c r="AA647">
        <v>1.0999999999999999E-2</v>
      </c>
      <c r="AB647" t="s">
        <v>68</v>
      </c>
      <c r="AC647">
        <v>0.19</v>
      </c>
      <c r="AD647" t="s">
        <v>67</v>
      </c>
      <c r="AE647">
        <v>0.13</v>
      </c>
      <c r="AF647" t="s">
        <v>67</v>
      </c>
      <c r="AG647">
        <v>7.0000000000000007E-2</v>
      </c>
      <c r="AH647" t="s">
        <v>68</v>
      </c>
      <c r="AI647">
        <v>0.06</v>
      </c>
      <c r="AJ647" t="s">
        <v>68</v>
      </c>
      <c r="AL647" t="s">
        <v>64</v>
      </c>
      <c r="AN647" t="s">
        <v>64</v>
      </c>
      <c r="AO647">
        <v>0.02</v>
      </c>
      <c r="AP647" t="s">
        <v>67</v>
      </c>
      <c r="AQ647">
        <v>3.9E-2</v>
      </c>
      <c r="AR647" t="s">
        <v>67</v>
      </c>
      <c r="AS647">
        <v>3.22</v>
      </c>
      <c r="AT647" t="s">
        <v>67</v>
      </c>
      <c r="AU647">
        <v>0.53</v>
      </c>
      <c r="AV647" t="s">
        <v>67</v>
      </c>
      <c r="AW647">
        <v>7.06</v>
      </c>
      <c r="AX647" t="s">
        <v>67</v>
      </c>
      <c r="AY647">
        <v>1.25</v>
      </c>
      <c r="AZ647" t="s">
        <v>67</v>
      </c>
      <c r="BA647">
        <v>0.21</v>
      </c>
      <c r="BB647" t="s">
        <v>67</v>
      </c>
      <c r="BC647">
        <v>1.05</v>
      </c>
      <c r="BD647" t="s">
        <v>67</v>
      </c>
      <c r="BE647">
        <v>1.87</v>
      </c>
      <c r="BF647" t="s">
        <v>67</v>
      </c>
    </row>
    <row r="648" spans="1:58" x14ac:dyDescent="0.25">
      <c r="A648" t="s">
        <v>58</v>
      </c>
      <c r="B648">
        <v>2</v>
      </c>
      <c r="C648" t="s">
        <v>79</v>
      </c>
      <c r="D648">
        <v>2006</v>
      </c>
      <c r="E648">
        <v>2005</v>
      </c>
      <c r="F648">
        <v>11</v>
      </c>
      <c r="G648" t="s">
        <v>66</v>
      </c>
      <c r="H648">
        <v>35.299999999999997</v>
      </c>
      <c r="I648">
        <v>9.5399999999999991</v>
      </c>
      <c r="J648" t="s">
        <v>67</v>
      </c>
      <c r="K648">
        <v>7.73</v>
      </c>
      <c r="L648" t="s">
        <v>67</v>
      </c>
      <c r="M648">
        <v>37.94</v>
      </c>
      <c r="N648" t="s">
        <v>67</v>
      </c>
      <c r="O648">
        <v>19.059999999999999</v>
      </c>
      <c r="P648" t="s">
        <v>67</v>
      </c>
      <c r="Q648">
        <v>10.3</v>
      </c>
      <c r="R648" t="s">
        <v>67</v>
      </c>
      <c r="S648">
        <v>8.8800000000000008</v>
      </c>
      <c r="T648" t="s">
        <v>67</v>
      </c>
      <c r="U648">
        <v>2.7E-2</v>
      </c>
      <c r="V648" t="s">
        <v>67</v>
      </c>
      <c r="W648">
        <v>2.1999999999999999E-2</v>
      </c>
      <c r="X648" t="s">
        <v>67</v>
      </c>
      <c r="Y648">
        <v>1.4E-2</v>
      </c>
      <c r="Z648" t="s">
        <v>67</v>
      </c>
      <c r="AA648">
        <v>4.0000000000000001E-3</v>
      </c>
      <c r="AB648" t="s">
        <v>68</v>
      </c>
      <c r="AC648">
        <v>0.15</v>
      </c>
      <c r="AD648" t="s">
        <v>67</v>
      </c>
      <c r="AE648">
        <v>0.12</v>
      </c>
      <c r="AF648" t="s">
        <v>67</v>
      </c>
      <c r="AG648">
        <v>7.0000000000000007E-2</v>
      </c>
      <c r="AH648" t="s">
        <v>68</v>
      </c>
      <c r="AI648">
        <v>0.02</v>
      </c>
      <c r="AJ648" t="s">
        <v>68</v>
      </c>
      <c r="AL648" t="s">
        <v>64</v>
      </c>
      <c r="AN648" t="s">
        <v>64</v>
      </c>
      <c r="AO648">
        <v>1.4999999999999999E-2</v>
      </c>
      <c r="AP648" t="s">
        <v>70</v>
      </c>
      <c r="AQ648">
        <v>3.3000000000000002E-2</v>
      </c>
      <c r="AR648" t="s">
        <v>67</v>
      </c>
      <c r="AS648">
        <v>2.66</v>
      </c>
      <c r="AT648" t="s">
        <v>67</v>
      </c>
      <c r="AU648">
        <v>0.2</v>
      </c>
      <c r="AV648" t="s">
        <v>67</v>
      </c>
      <c r="AW648">
        <v>4.75</v>
      </c>
      <c r="AX648" t="s">
        <v>67</v>
      </c>
      <c r="AY648">
        <v>0.93</v>
      </c>
      <c r="AZ648" t="s">
        <v>67</v>
      </c>
      <c r="BA648">
        <v>0.19</v>
      </c>
      <c r="BB648" t="s">
        <v>67</v>
      </c>
      <c r="BC648">
        <v>1.03</v>
      </c>
      <c r="BD648" t="s">
        <v>67</v>
      </c>
      <c r="BE648">
        <v>2.29</v>
      </c>
      <c r="BF648" t="s">
        <v>67</v>
      </c>
    </row>
    <row r="649" spans="1:58" x14ac:dyDescent="0.25">
      <c r="A649" t="s">
        <v>58</v>
      </c>
      <c r="B649">
        <v>2</v>
      </c>
      <c r="C649" t="s">
        <v>79</v>
      </c>
      <c r="D649">
        <v>2006</v>
      </c>
      <c r="E649">
        <v>2005</v>
      </c>
      <c r="F649">
        <v>12</v>
      </c>
      <c r="G649" t="s">
        <v>60</v>
      </c>
      <c r="H649">
        <v>113.12</v>
      </c>
      <c r="I649">
        <v>31.59</v>
      </c>
      <c r="J649" t="s">
        <v>67</v>
      </c>
      <c r="K649">
        <v>7.36</v>
      </c>
      <c r="L649" t="s">
        <v>67</v>
      </c>
      <c r="M649">
        <v>34.950000000000003</v>
      </c>
      <c r="N649" t="s">
        <v>67</v>
      </c>
      <c r="O649">
        <v>17</v>
      </c>
      <c r="P649" t="s">
        <v>67</v>
      </c>
      <c r="Q649">
        <v>126.16</v>
      </c>
      <c r="R649" t="s">
        <v>67</v>
      </c>
      <c r="S649">
        <v>8.67</v>
      </c>
      <c r="T649" t="s">
        <v>67</v>
      </c>
      <c r="U649">
        <v>9.2999999999999999E-2</v>
      </c>
      <c r="V649" t="s">
        <v>71</v>
      </c>
      <c r="W649">
        <v>3.2000000000000001E-2</v>
      </c>
      <c r="X649" t="s">
        <v>67</v>
      </c>
      <c r="Y649">
        <v>2.1999999999999999E-2</v>
      </c>
      <c r="Z649" t="s">
        <v>67</v>
      </c>
      <c r="AA649">
        <v>6.2E-2</v>
      </c>
      <c r="AB649" t="s">
        <v>72</v>
      </c>
      <c r="AC649">
        <v>0.24</v>
      </c>
      <c r="AD649" t="s">
        <v>67</v>
      </c>
      <c r="AE649">
        <v>7.0000000000000007E-2</v>
      </c>
      <c r="AF649" t="s">
        <v>67</v>
      </c>
      <c r="AG649">
        <v>0.06</v>
      </c>
      <c r="AH649" t="s">
        <v>68</v>
      </c>
      <c r="AI649">
        <v>0.17</v>
      </c>
      <c r="AJ649" t="s">
        <v>68</v>
      </c>
      <c r="AL649" t="s">
        <v>64</v>
      </c>
      <c r="AN649" t="s">
        <v>64</v>
      </c>
      <c r="AO649">
        <v>8.9999999999999993E-3</v>
      </c>
      <c r="AP649" t="s">
        <v>70</v>
      </c>
      <c r="AQ649">
        <v>7.0000000000000001E-3</v>
      </c>
      <c r="AR649" t="s">
        <v>67</v>
      </c>
      <c r="AS649">
        <v>2.2000000000000002</v>
      </c>
      <c r="AT649" t="s">
        <v>67</v>
      </c>
      <c r="AU649">
        <v>0.19</v>
      </c>
      <c r="AV649" t="s">
        <v>67</v>
      </c>
      <c r="AW649">
        <v>3.84</v>
      </c>
      <c r="AX649" t="s">
        <v>67</v>
      </c>
      <c r="AY649">
        <v>0.71</v>
      </c>
      <c r="AZ649" t="s">
        <v>67</v>
      </c>
      <c r="BA649">
        <v>0.12</v>
      </c>
      <c r="BB649" t="s">
        <v>67</v>
      </c>
      <c r="BC649">
        <v>0.85</v>
      </c>
      <c r="BD649" t="s">
        <v>67</v>
      </c>
      <c r="BE649">
        <v>1.54</v>
      </c>
      <c r="BF649" t="s">
        <v>67</v>
      </c>
    </row>
    <row r="650" spans="1:58" x14ac:dyDescent="0.25">
      <c r="A650" t="s">
        <v>58</v>
      </c>
      <c r="B650">
        <v>2</v>
      </c>
      <c r="C650" t="s">
        <v>79</v>
      </c>
      <c r="D650">
        <v>2006</v>
      </c>
      <c r="E650">
        <v>2006</v>
      </c>
      <c r="F650">
        <v>1</v>
      </c>
      <c r="G650" t="s">
        <v>60</v>
      </c>
      <c r="H650">
        <v>162.82</v>
      </c>
      <c r="I650">
        <v>45.47</v>
      </c>
      <c r="J650" t="s">
        <v>67</v>
      </c>
      <c r="K650">
        <v>7.3</v>
      </c>
      <c r="L650" t="s">
        <v>67</v>
      </c>
      <c r="M650">
        <v>32.880000000000003</v>
      </c>
      <c r="N650" t="s">
        <v>67</v>
      </c>
      <c r="O650">
        <v>16.28</v>
      </c>
      <c r="P650" t="s">
        <v>67</v>
      </c>
      <c r="Q650">
        <v>151.62</v>
      </c>
      <c r="R650" t="s">
        <v>67</v>
      </c>
      <c r="S650">
        <v>8.5500000000000007</v>
      </c>
      <c r="T650" t="s">
        <v>67</v>
      </c>
      <c r="U650">
        <v>0.107</v>
      </c>
      <c r="V650" t="s">
        <v>71</v>
      </c>
      <c r="W650">
        <v>3.5000000000000003E-2</v>
      </c>
      <c r="X650" t="s">
        <v>67</v>
      </c>
      <c r="Y650">
        <v>2.5000000000000001E-2</v>
      </c>
      <c r="Z650" t="s">
        <v>67</v>
      </c>
      <c r="AA650">
        <v>7.1999999999999995E-2</v>
      </c>
      <c r="AB650" t="s">
        <v>72</v>
      </c>
      <c r="AC650">
        <v>0.26</v>
      </c>
      <c r="AD650" t="s">
        <v>67</v>
      </c>
      <c r="AE650">
        <v>0.06</v>
      </c>
      <c r="AF650" t="s">
        <v>67</v>
      </c>
      <c r="AG650">
        <v>0.05</v>
      </c>
      <c r="AH650" t="s">
        <v>69</v>
      </c>
      <c r="AI650">
        <v>0.21</v>
      </c>
      <c r="AJ650" t="s">
        <v>68</v>
      </c>
      <c r="AL650" t="s">
        <v>64</v>
      </c>
      <c r="AN650" t="s">
        <v>64</v>
      </c>
      <c r="AO650">
        <v>8.0000000000000002E-3</v>
      </c>
      <c r="AP650" t="s">
        <v>70</v>
      </c>
      <c r="AQ650">
        <v>3.0000000000000001E-3</v>
      </c>
      <c r="AR650" t="s">
        <v>70</v>
      </c>
      <c r="AS650">
        <v>2.06</v>
      </c>
      <c r="AT650" t="s">
        <v>67</v>
      </c>
      <c r="AU650">
        <v>0.21</v>
      </c>
      <c r="AV650" t="s">
        <v>67</v>
      </c>
      <c r="AW650">
        <v>3.59</v>
      </c>
      <c r="AX650" t="s">
        <v>67</v>
      </c>
      <c r="AY650">
        <v>0.66</v>
      </c>
      <c r="AZ650" t="s">
        <v>67</v>
      </c>
      <c r="BA650">
        <v>0.09</v>
      </c>
      <c r="BB650" t="s">
        <v>67</v>
      </c>
      <c r="BC650">
        <v>0.69</v>
      </c>
      <c r="BD650" t="s">
        <v>67</v>
      </c>
      <c r="BE650">
        <v>1.39</v>
      </c>
      <c r="BF650" t="s">
        <v>67</v>
      </c>
    </row>
    <row r="651" spans="1:58" x14ac:dyDescent="0.25">
      <c r="A651" t="s">
        <v>58</v>
      </c>
      <c r="B651">
        <v>2</v>
      </c>
      <c r="C651" t="s">
        <v>79</v>
      </c>
      <c r="D651">
        <v>2006</v>
      </c>
      <c r="E651">
        <v>2006</v>
      </c>
      <c r="F651">
        <v>2</v>
      </c>
      <c r="G651" t="s">
        <v>66</v>
      </c>
      <c r="H651">
        <v>53.64</v>
      </c>
      <c r="I651">
        <v>13.53</v>
      </c>
      <c r="J651" t="s">
        <v>67</v>
      </c>
      <c r="K651">
        <v>7.33</v>
      </c>
      <c r="L651" t="s">
        <v>67</v>
      </c>
      <c r="M651">
        <v>33.51</v>
      </c>
      <c r="N651" t="s">
        <v>67</v>
      </c>
      <c r="O651">
        <v>17.11</v>
      </c>
      <c r="P651" t="s">
        <v>67</v>
      </c>
      <c r="Q651">
        <v>18.34</v>
      </c>
      <c r="R651" t="s">
        <v>67</v>
      </c>
      <c r="S651">
        <v>8.7799999999999994</v>
      </c>
      <c r="T651" t="s">
        <v>67</v>
      </c>
      <c r="U651">
        <v>3.7999999999999999E-2</v>
      </c>
      <c r="V651" t="s">
        <v>71</v>
      </c>
      <c r="W651">
        <v>3.3000000000000002E-2</v>
      </c>
      <c r="X651" t="s">
        <v>67</v>
      </c>
      <c r="Y651">
        <v>2.1000000000000001E-2</v>
      </c>
      <c r="Z651" t="s">
        <v>67</v>
      </c>
      <c r="AA651">
        <v>5.0000000000000001E-3</v>
      </c>
      <c r="AB651" t="s">
        <v>72</v>
      </c>
      <c r="AC651">
        <v>0.06</v>
      </c>
      <c r="AD651" t="s">
        <v>67</v>
      </c>
      <c r="AE651">
        <v>0.05</v>
      </c>
      <c r="AF651" t="s">
        <v>67</v>
      </c>
      <c r="AG651">
        <v>0.04</v>
      </c>
      <c r="AH651" t="s">
        <v>69</v>
      </c>
      <c r="AI651">
        <v>0.01</v>
      </c>
      <c r="AJ651" t="s">
        <v>68</v>
      </c>
      <c r="AL651" t="s">
        <v>64</v>
      </c>
      <c r="AN651" t="s">
        <v>64</v>
      </c>
      <c r="AO651">
        <v>1.2E-2</v>
      </c>
      <c r="AP651" t="s">
        <v>70</v>
      </c>
      <c r="AQ651">
        <v>1E-3</v>
      </c>
      <c r="AR651" t="s">
        <v>70</v>
      </c>
      <c r="AS651">
        <v>2.21</v>
      </c>
      <c r="AT651" t="s">
        <v>67</v>
      </c>
      <c r="AU651">
        <v>0.18</v>
      </c>
      <c r="AV651" t="s">
        <v>67</v>
      </c>
      <c r="AW651">
        <v>3.52</v>
      </c>
      <c r="AX651" t="s">
        <v>67</v>
      </c>
      <c r="AY651">
        <v>0.7</v>
      </c>
      <c r="AZ651" t="s">
        <v>67</v>
      </c>
      <c r="BA651">
        <v>0.11</v>
      </c>
      <c r="BB651" t="s">
        <v>67</v>
      </c>
      <c r="BC651">
        <v>0.68</v>
      </c>
      <c r="BD651" t="s">
        <v>67</v>
      </c>
      <c r="BE651">
        <v>1.1299999999999999</v>
      </c>
      <c r="BF651" t="s">
        <v>67</v>
      </c>
    </row>
    <row r="652" spans="1:58" x14ac:dyDescent="0.25">
      <c r="A652" t="s">
        <v>58</v>
      </c>
      <c r="B652">
        <v>2</v>
      </c>
      <c r="C652" t="s">
        <v>79</v>
      </c>
      <c r="D652">
        <v>2006</v>
      </c>
      <c r="E652">
        <v>2006</v>
      </c>
      <c r="F652">
        <v>3</v>
      </c>
      <c r="G652" t="s">
        <v>66</v>
      </c>
      <c r="H652">
        <v>32.909999999999997</v>
      </c>
      <c r="I652">
        <v>9.19</v>
      </c>
      <c r="J652" t="s">
        <v>67</v>
      </c>
      <c r="K652">
        <v>7.4</v>
      </c>
      <c r="L652" t="s">
        <v>67</v>
      </c>
      <c r="M652">
        <v>35.549999999999997</v>
      </c>
      <c r="N652" t="s">
        <v>67</v>
      </c>
      <c r="O652">
        <v>17.59</v>
      </c>
      <c r="P652" t="s">
        <v>67</v>
      </c>
      <c r="Q652">
        <v>65.040000000000006</v>
      </c>
      <c r="R652" t="s">
        <v>67</v>
      </c>
      <c r="S652">
        <v>8.85</v>
      </c>
      <c r="T652" t="s">
        <v>67</v>
      </c>
      <c r="U652">
        <v>0.04</v>
      </c>
      <c r="V652" t="s">
        <v>67</v>
      </c>
      <c r="W652">
        <v>0.03</v>
      </c>
      <c r="X652" t="s">
        <v>67</v>
      </c>
      <c r="Y652">
        <v>1.9E-2</v>
      </c>
      <c r="Z652" t="s">
        <v>67</v>
      </c>
      <c r="AA652">
        <v>1.0999999999999999E-2</v>
      </c>
      <c r="AB652" t="s">
        <v>68</v>
      </c>
      <c r="AC652">
        <v>0.11</v>
      </c>
      <c r="AD652" t="s">
        <v>67</v>
      </c>
      <c r="AE652">
        <v>0.04</v>
      </c>
      <c r="AF652" t="s">
        <v>67</v>
      </c>
      <c r="AG652">
        <v>0.03</v>
      </c>
      <c r="AH652" t="s">
        <v>69</v>
      </c>
      <c r="AI652">
        <v>7.0000000000000007E-2</v>
      </c>
      <c r="AJ652" t="s">
        <v>68</v>
      </c>
      <c r="AL652" t="s">
        <v>64</v>
      </c>
      <c r="AN652" t="s">
        <v>64</v>
      </c>
      <c r="AO652">
        <v>8.9999999999999993E-3</v>
      </c>
      <c r="AP652" t="s">
        <v>70</v>
      </c>
      <c r="AQ652">
        <v>3.0000000000000001E-3</v>
      </c>
      <c r="AR652" t="s">
        <v>70</v>
      </c>
      <c r="AS652">
        <v>2.2400000000000002</v>
      </c>
      <c r="AT652" t="s">
        <v>67</v>
      </c>
      <c r="AU652">
        <v>0.18</v>
      </c>
      <c r="AV652" t="s">
        <v>67</v>
      </c>
      <c r="AW652">
        <v>3.54</v>
      </c>
      <c r="AX652" t="s">
        <v>67</v>
      </c>
      <c r="AY652">
        <v>0.75</v>
      </c>
      <c r="AZ652" t="s">
        <v>67</v>
      </c>
      <c r="BA652">
        <v>0.16</v>
      </c>
      <c r="BB652" t="s">
        <v>67</v>
      </c>
      <c r="BC652">
        <v>0.8</v>
      </c>
      <c r="BD652" t="s">
        <v>67</v>
      </c>
      <c r="BE652">
        <v>1.23</v>
      </c>
      <c r="BF652" t="s">
        <v>67</v>
      </c>
    </row>
    <row r="653" spans="1:58" x14ac:dyDescent="0.25">
      <c r="A653" t="s">
        <v>58</v>
      </c>
      <c r="B653">
        <v>2</v>
      </c>
      <c r="C653" t="s">
        <v>79</v>
      </c>
      <c r="D653">
        <v>2006</v>
      </c>
      <c r="E653">
        <v>2006</v>
      </c>
      <c r="F653">
        <v>4</v>
      </c>
      <c r="G653" t="s">
        <v>66</v>
      </c>
      <c r="H653">
        <v>20.43</v>
      </c>
      <c r="I653">
        <v>5.52</v>
      </c>
      <c r="J653" t="s">
        <v>67</v>
      </c>
      <c r="K653">
        <v>7.46</v>
      </c>
      <c r="L653" t="s">
        <v>67</v>
      </c>
      <c r="M653">
        <v>39.1</v>
      </c>
      <c r="N653" t="s">
        <v>67</v>
      </c>
      <c r="O653">
        <v>19.23</v>
      </c>
      <c r="P653" t="s">
        <v>67</v>
      </c>
      <c r="Q653">
        <v>44.86</v>
      </c>
      <c r="R653" t="s">
        <v>67</v>
      </c>
      <c r="S653">
        <v>9.02</v>
      </c>
      <c r="T653" t="s">
        <v>67</v>
      </c>
      <c r="U653">
        <v>4.5999999999999999E-2</v>
      </c>
      <c r="V653" t="s">
        <v>67</v>
      </c>
      <c r="W653">
        <v>0.03</v>
      </c>
      <c r="X653" t="s">
        <v>67</v>
      </c>
      <c r="Y653">
        <v>1.7999999999999999E-2</v>
      </c>
      <c r="Z653" t="s">
        <v>67</v>
      </c>
      <c r="AA653">
        <v>1.6E-2</v>
      </c>
      <c r="AB653" t="s">
        <v>68</v>
      </c>
      <c r="AC653">
        <v>0.11</v>
      </c>
      <c r="AD653" t="s">
        <v>67</v>
      </c>
      <c r="AE653">
        <v>7.0000000000000007E-2</v>
      </c>
      <c r="AF653" t="s">
        <v>67</v>
      </c>
      <c r="AG653">
        <v>0.05</v>
      </c>
      <c r="AH653" t="s">
        <v>69</v>
      </c>
      <c r="AI653">
        <v>0.04</v>
      </c>
      <c r="AJ653" t="s">
        <v>68</v>
      </c>
      <c r="AL653" t="s">
        <v>64</v>
      </c>
      <c r="AN653" t="s">
        <v>64</v>
      </c>
      <c r="AO653">
        <v>1.6E-2</v>
      </c>
      <c r="AP653" t="s">
        <v>70</v>
      </c>
      <c r="AQ653">
        <v>1E-3</v>
      </c>
      <c r="AR653" t="s">
        <v>70</v>
      </c>
      <c r="AS653">
        <v>2.46</v>
      </c>
      <c r="AT653" t="s">
        <v>67</v>
      </c>
      <c r="AU653">
        <v>0.2</v>
      </c>
      <c r="AV653" t="s">
        <v>67</v>
      </c>
      <c r="AW653">
        <v>3.9</v>
      </c>
      <c r="AX653" t="s">
        <v>67</v>
      </c>
      <c r="AY653">
        <v>1</v>
      </c>
      <c r="AZ653" t="s">
        <v>67</v>
      </c>
      <c r="BA653">
        <v>0.15</v>
      </c>
      <c r="BB653" t="s">
        <v>67</v>
      </c>
      <c r="BC653">
        <v>0.74</v>
      </c>
      <c r="BD653" t="s">
        <v>67</v>
      </c>
      <c r="BE653">
        <v>1.2</v>
      </c>
      <c r="BF653" t="s">
        <v>67</v>
      </c>
    </row>
    <row r="654" spans="1:58" x14ac:dyDescent="0.25">
      <c r="A654" t="s">
        <v>58</v>
      </c>
      <c r="B654">
        <v>2</v>
      </c>
      <c r="C654" t="s">
        <v>79</v>
      </c>
      <c r="D654">
        <v>2006</v>
      </c>
      <c r="E654">
        <v>2006</v>
      </c>
      <c r="F654">
        <v>5</v>
      </c>
      <c r="G654" t="s">
        <v>60</v>
      </c>
      <c r="H654">
        <v>6.66</v>
      </c>
      <c r="I654">
        <v>1.86</v>
      </c>
      <c r="J654" t="s">
        <v>67</v>
      </c>
      <c r="K654">
        <v>7.5</v>
      </c>
      <c r="L654" t="s">
        <v>67</v>
      </c>
      <c r="M654">
        <v>44.99</v>
      </c>
      <c r="N654" t="s">
        <v>67</v>
      </c>
      <c r="O654">
        <v>22.42</v>
      </c>
      <c r="P654" t="s">
        <v>67</v>
      </c>
      <c r="Q654">
        <v>115.74</v>
      </c>
      <c r="R654" t="s">
        <v>67</v>
      </c>
      <c r="S654">
        <v>9.48</v>
      </c>
      <c r="T654" t="s">
        <v>67</v>
      </c>
      <c r="U654">
        <v>6.3E-2</v>
      </c>
      <c r="V654" t="s">
        <v>67</v>
      </c>
      <c r="W654">
        <v>3.5999999999999997E-2</v>
      </c>
      <c r="X654" t="s">
        <v>67</v>
      </c>
      <c r="Y654">
        <v>0.02</v>
      </c>
      <c r="Z654" t="s">
        <v>67</v>
      </c>
      <c r="AA654">
        <v>2.7E-2</v>
      </c>
      <c r="AB654" t="s">
        <v>68</v>
      </c>
      <c r="AC654">
        <v>0.17</v>
      </c>
      <c r="AD654" t="s">
        <v>67</v>
      </c>
      <c r="AE654">
        <v>0.08</v>
      </c>
      <c r="AF654" t="s">
        <v>67</v>
      </c>
      <c r="AG654">
        <v>0.04</v>
      </c>
      <c r="AH654" t="s">
        <v>69</v>
      </c>
      <c r="AI654">
        <v>0.08</v>
      </c>
      <c r="AJ654" t="s">
        <v>68</v>
      </c>
      <c r="AL654" t="s">
        <v>64</v>
      </c>
      <c r="AN654" t="s">
        <v>64</v>
      </c>
      <c r="AO654">
        <v>3.2000000000000001E-2</v>
      </c>
      <c r="AP654" t="s">
        <v>67</v>
      </c>
      <c r="AQ654">
        <v>7.0000000000000001E-3</v>
      </c>
      <c r="AR654" t="s">
        <v>70</v>
      </c>
      <c r="AS654">
        <v>2.85</v>
      </c>
      <c r="AT654" t="s">
        <v>67</v>
      </c>
      <c r="AU654">
        <v>0.21</v>
      </c>
      <c r="AV654" t="s">
        <v>67</v>
      </c>
      <c r="AW654">
        <v>4.67</v>
      </c>
      <c r="AX654" t="s">
        <v>67</v>
      </c>
      <c r="AY654">
        <v>1.1100000000000001</v>
      </c>
      <c r="AZ654" t="s">
        <v>67</v>
      </c>
      <c r="BA654">
        <v>0.19</v>
      </c>
      <c r="BB654" t="s">
        <v>67</v>
      </c>
      <c r="BC654">
        <v>0.65</v>
      </c>
      <c r="BD654" t="s">
        <v>67</v>
      </c>
      <c r="BE654">
        <v>1.36</v>
      </c>
      <c r="BF654" t="s">
        <v>67</v>
      </c>
    </row>
    <row r="655" spans="1:58" x14ac:dyDescent="0.25">
      <c r="A655" t="s">
        <v>58</v>
      </c>
      <c r="B655">
        <v>2</v>
      </c>
      <c r="C655" t="s">
        <v>79</v>
      </c>
      <c r="D655">
        <v>2006</v>
      </c>
      <c r="E655">
        <v>2006</v>
      </c>
      <c r="F655">
        <v>6</v>
      </c>
      <c r="G655" t="s">
        <v>60</v>
      </c>
      <c r="H655">
        <v>6.11</v>
      </c>
      <c r="I655">
        <v>1.65</v>
      </c>
      <c r="J655" t="s">
        <v>67</v>
      </c>
      <c r="K655">
        <v>7.53</v>
      </c>
      <c r="L655" t="s">
        <v>67</v>
      </c>
      <c r="M655">
        <v>47.87</v>
      </c>
      <c r="N655" t="s">
        <v>67</v>
      </c>
      <c r="O655">
        <v>23.78</v>
      </c>
      <c r="P655" t="s">
        <v>67</v>
      </c>
      <c r="Q655">
        <v>26.8</v>
      </c>
      <c r="R655" t="s">
        <v>67</v>
      </c>
      <c r="S655">
        <v>9.67</v>
      </c>
      <c r="T655" t="s">
        <v>67</v>
      </c>
      <c r="U655">
        <v>0.06</v>
      </c>
      <c r="V655" t="s">
        <v>67</v>
      </c>
      <c r="W655">
        <v>3.5000000000000003E-2</v>
      </c>
      <c r="X655" t="s">
        <v>67</v>
      </c>
      <c r="Y655">
        <v>0.02</v>
      </c>
      <c r="Z655" t="s">
        <v>67</v>
      </c>
      <c r="AA655">
        <v>2.5000000000000001E-2</v>
      </c>
      <c r="AB655" t="s">
        <v>68</v>
      </c>
      <c r="AC655">
        <v>0.21</v>
      </c>
      <c r="AD655" t="s">
        <v>67</v>
      </c>
      <c r="AE655">
        <v>0.1</v>
      </c>
      <c r="AF655" t="s">
        <v>67</v>
      </c>
      <c r="AG655">
        <v>7.0000000000000007E-2</v>
      </c>
      <c r="AH655" t="s">
        <v>68</v>
      </c>
      <c r="AI655">
        <v>0.1</v>
      </c>
      <c r="AJ655" t="s">
        <v>68</v>
      </c>
      <c r="AL655" t="s">
        <v>64</v>
      </c>
      <c r="AN655" t="s">
        <v>64</v>
      </c>
      <c r="AO655">
        <v>2.5000000000000001E-2</v>
      </c>
      <c r="AP655" t="s">
        <v>67</v>
      </c>
      <c r="AQ655">
        <v>1.0999999999999999E-2</v>
      </c>
      <c r="AR655" t="s">
        <v>67</v>
      </c>
      <c r="AS655">
        <v>2.94</v>
      </c>
      <c r="AT655" t="s">
        <v>67</v>
      </c>
      <c r="AU655">
        <v>0.22</v>
      </c>
      <c r="AV655" t="s">
        <v>67</v>
      </c>
      <c r="AW655">
        <v>5.12</v>
      </c>
      <c r="AX655" t="s">
        <v>67</v>
      </c>
      <c r="AY655">
        <v>1.23</v>
      </c>
      <c r="AZ655" t="s">
        <v>67</v>
      </c>
      <c r="BA655">
        <v>0.2</v>
      </c>
      <c r="BB655" t="s">
        <v>67</v>
      </c>
      <c r="BC655">
        <v>0.63</v>
      </c>
      <c r="BD655" t="s">
        <v>67</v>
      </c>
      <c r="BE655">
        <v>1.54</v>
      </c>
      <c r="BF655" t="s">
        <v>67</v>
      </c>
    </row>
    <row r="656" spans="1:58" x14ac:dyDescent="0.25">
      <c r="A656" t="s">
        <v>58</v>
      </c>
      <c r="B656">
        <v>2</v>
      </c>
      <c r="C656" t="s">
        <v>79</v>
      </c>
      <c r="D656">
        <v>2006</v>
      </c>
      <c r="E656">
        <v>2006</v>
      </c>
      <c r="F656">
        <v>7</v>
      </c>
      <c r="G656" t="s">
        <v>60</v>
      </c>
      <c r="H656">
        <v>1.43</v>
      </c>
      <c r="I656">
        <v>0.4</v>
      </c>
      <c r="J656" t="s">
        <v>67</v>
      </c>
      <c r="K656">
        <v>7.67</v>
      </c>
      <c r="L656" t="s">
        <v>67</v>
      </c>
      <c r="M656">
        <v>55.15</v>
      </c>
      <c r="N656" t="s">
        <v>67</v>
      </c>
      <c r="O656">
        <v>27.9</v>
      </c>
      <c r="P656" t="s">
        <v>67</v>
      </c>
      <c r="Q656">
        <v>7.97</v>
      </c>
      <c r="R656" t="s">
        <v>67</v>
      </c>
      <c r="S656">
        <v>10.46</v>
      </c>
      <c r="T656" t="s">
        <v>67</v>
      </c>
      <c r="U656">
        <v>4.1000000000000002E-2</v>
      </c>
      <c r="V656" t="s">
        <v>67</v>
      </c>
      <c r="W656">
        <v>3.4000000000000002E-2</v>
      </c>
      <c r="X656" t="s">
        <v>67</v>
      </c>
      <c r="Y656">
        <v>0.02</v>
      </c>
      <c r="Z656" t="s">
        <v>67</v>
      </c>
      <c r="AA656">
        <v>7.0000000000000001E-3</v>
      </c>
      <c r="AB656" t="s">
        <v>68</v>
      </c>
      <c r="AC656">
        <v>0.14000000000000001</v>
      </c>
      <c r="AD656" t="s">
        <v>67</v>
      </c>
      <c r="AE656">
        <v>0.1</v>
      </c>
      <c r="AF656" t="s">
        <v>67</v>
      </c>
      <c r="AG656">
        <v>0.05</v>
      </c>
      <c r="AH656" t="s">
        <v>68</v>
      </c>
      <c r="AI656">
        <v>0.04</v>
      </c>
      <c r="AJ656" t="s">
        <v>68</v>
      </c>
      <c r="AL656" t="s">
        <v>64</v>
      </c>
      <c r="AN656" t="s">
        <v>64</v>
      </c>
      <c r="AO656">
        <v>0.02</v>
      </c>
      <c r="AP656" t="s">
        <v>67</v>
      </c>
      <c r="AQ656">
        <v>2.7E-2</v>
      </c>
      <c r="AR656" t="s">
        <v>67</v>
      </c>
      <c r="AS656">
        <v>3.24</v>
      </c>
      <c r="AT656" t="s">
        <v>67</v>
      </c>
      <c r="AU656">
        <v>0.25</v>
      </c>
      <c r="AV656" t="s">
        <v>67</v>
      </c>
      <c r="AW656">
        <v>5.87</v>
      </c>
      <c r="AX656" t="s">
        <v>67</v>
      </c>
      <c r="AY656">
        <v>1.48</v>
      </c>
      <c r="AZ656" t="s">
        <v>67</v>
      </c>
      <c r="BA656">
        <v>0.2</v>
      </c>
      <c r="BB656" t="s">
        <v>67</v>
      </c>
      <c r="BC656">
        <v>0.62</v>
      </c>
      <c r="BD656" t="s">
        <v>67</v>
      </c>
      <c r="BE656">
        <v>1.1399999999999999</v>
      </c>
      <c r="BF656" t="s">
        <v>67</v>
      </c>
    </row>
    <row r="657" spans="1:58" x14ac:dyDescent="0.25">
      <c r="A657" t="s">
        <v>58</v>
      </c>
      <c r="B657">
        <v>2</v>
      </c>
      <c r="C657" t="s">
        <v>79</v>
      </c>
      <c r="D657">
        <v>2006</v>
      </c>
      <c r="E657">
        <v>2006</v>
      </c>
      <c r="F657">
        <v>8</v>
      </c>
      <c r="G657" t="s">
        <v>60</v>
      </c>
      <c r="H657">
        <v>0.5</v>
      </c>
      <c r="I657">
        <v>0.14000000000000001</v>
      </c>
      <c r="J657" t="s">
        <v>67</v>
      </c>
      <c r="K657">
        <v>7.6</v>
      </c>
      <c r="L657" t="s">
        <v>67</v>
      </c>
      <c r="M657">
        <v>60.8</v>
      </c>
      <c r="N657" t="s">
        <v>67</v>
      </c>
      <c r="O657">
        <v>30.29</v>
      </c>
      <c r="P657" t="s">
        <v>67</v>
      </c>
      <c r="Q657">
        <v>4.08</v>
      </c>
      <c r="R657" t="s">
        <v>67</v>
      </c>
      <c r="S657">
        <v>10.76</v>
      </c>
      <c r="T657" t="s">
        <v>67</v>
      </c>
      <c r="U657">
        <v>3.9E-2</v>
      </c>
      <c r="V657" t="s">
        <v>67</v>
      </c>
      <c r="W657">
        <v>3.3000000000000002E-2</v>
      </c>
      <c r="X657" t="s">
        <v>67</v>
      </c>
      <c r="Y657">
        <v>0.02</v>
      </c>
      <c r="Z657" t="s">
        <v>67</v>
      </c>
      <c r="AA657">
        <v>6.0000000000000001E-3</v>
      </c>
      <c r="AB657" t="s">
        <v>68</v>
      </c>
      <c r="AC657">
        <v>0.18</v>
      </c>
      <c r="AD657" t="s">
        <v>67</v>
      </c>
      <c r="AE657">
        <v>0.15</v>
      </c>
      <c r="AF657" t="s">
        <v>67</v>
      </c>
      <c r="AG657">
        <v>0.05</v>
      </c>
      <c r="AH657" t="s">
        <v>68</v>
      </c>
      <c r="AI657">
        <v>0.03</v>
      </c>
      <c r="AJ657" t="s">
        <v>68</v>
      </c>
      <c r="AL657" t="s">
        <v>64</v>
      </c>
      <c r="AN657" t="s">
        <v>64</v>
      </c>
      <c r="AO657">
        <v>1.9E-2</v>
      </c>
      <c r="AP657" t="s">
        <v>67</v>
      </c>
      <c r="AQ657">
        <v>7.9000000000000001E-2</v>
      </c>
      <c r="AR657" t="s">
        <v>67</v>
      </c>
      <c r="AS657">
        <v>3.61</v>
      </c>
      <c r="AT657" t="s">
        <v>67</v>
      </c>
      <c r="AU657">
        <v>0.28000000000000003</v>
      </c>
      <c r="AV657" t="s">
        <v>67</v>
      </c>
      <c r="AW657">
        <v>6.54</v>
      </c>
      <c r="AX657" t="s">
        <v>67</v>
      </c>
      <c r="AY657">
        <v>1.98</v>
      </c>
      <c r="AZ657" t="s">
        <v>67</v>
      </c>
      <c r="BA657">
        <v>0.19</v>
      </c>
      <c r="BB657" t="s">
        <v>67</v>
      </c>
      <c r="BC657">
        <v>0.56000000000000005</v>
      </c>
      <c r="BD657" t="s">
        <v>67</v>
      </c>
      <c r="BE657">
        <v>0.97</v>
      </c>
      <c r="BF657" t="s">
        <v>67</v>
      </c>
    </row>
    <row r="658" spans="1:58" x14ac:dyDescent="0.25">
      <c r="A658" t="s">
        <v>58</v>
      </c>
      <c r="B658">
        <v>2</v>
      </c>
      <c r="C658" t="s">
        <v>79</v>
      </c>
      <c r="D658">
        <v>2006</v>
      </c>
      <c r="E658">
        <v>2006</v>
      </c>
      <c r="F658">
        <v>9</v>
      </c>
      <c r="G658" t="s">
        <v>66</v>
      </c>
      <c r="H658">
        <v>0.81</v>
      </c>
      <c r="I658">
        <v>0.22</v>
      </c>
      <c r="J658" t="s">
        <v>67</v>
      </c>
      <c r="K658">
        <v>7.69</v>
      </c>
      <c r="L658" t="s">
        <v>67</v>
      </c>
      <c r="M658">
        <v>59.71</v>
      </c>
      <c r="N658" t="s">
        <v>67</v>
      </c>
      <c r="O658">
        <v>29.66</v>
      </c>
      <c r="P658" t="s">
        <v>67</v>
      </c>
      <c r="Q658">
        <v>3.04</v>
      </c>
      <c r="R658" t="s">
        <v>67</v>
      </c>
      <c r="S658">
        <v>10.65</v>
      </c>
      <c r="T658" t="s">
        <v>67</v>
      </c>
      <c r="U658">
        <v>5.5E-2</v>
      </c>
      <c r="V658" t="s">
        <v>67</v>
      </c>
      <c r="W658">
        <v>4.7E-2</v>
      </c>
      <c r="X658" t="s">
        <v>67</v>
      </c>
      <c r="Y658">
        <v>2.5999999999999999E-2</v>
      </c>
      <c r="Z658" t="s">
        <v>67</v>
      </c>
      <c r="AA658">
        <v>8.0000000000000002E-3</v>
      </c>
      <c r="AB658" t="s">
        <v>68</v>
      </c>
      <c r="AC658">
        <v>0.24</v>
      </c>
      <c r="AD658" t="s">
        <v>67</v>
      </c>
      <c r="AE658">
        <v>0.18</v>
      </c>
      <c r="AF658" t="s">
        <v>67</v>
      </c>
      <c r="AG658">
        <v>0.1</v>
      </c>
      <c r="AH658" t="s">
        <v>68</v>
      </c>
      <c r="AI658">
        <v>0.05</v>
      </c>
      <c r="AJ658" t="s">
        <v>68</v>
      </c>
      <c r="AL658" t="s">
        <v>64</v>
      </c>
      <c r="AN658" t="s">
        <v>64</v>
      </c>
      <c r="AO658">
        <v>1.0999999999999999E-2</v>
      </c>
      <c r="AP658" t="s">
        <v>70</v>
      </c>
      <c r="AQ658">
        <v>7.1999999999999995E-2</v>
      </c>
      <c r="AR658" t="s">
        <v>67</v>
      </c>
      <c r="AS658">
        <v>3.61</v>
      </c>
      <c r="AT658" t="s">
        <v>67</v>
      </c>
      <c r="AU658">
        <v>0.26</v>
      </c>
      <c r="AV658" t="s">
        <v>67</v>
      </c>
      <c r="AW658">
        <v>6.43</v>
      </c>
      <c r="AX658" t="s">
        <v>67</v>
      </c>
      <c r="AY658">
        <v>2.08</v>
      </c>
      <c r="AZ658" t="s">
        <v>67</v>
      </c>
      <c r="BA658">
        <v>0.2</v>
      </c>
      <c r="BB658" t="s">
        <v>67</v>
      </c>
      <c r="BC658">
        <v>0.74</v>
      </c>
      <c r="BD658" t="s">
        <v>67</v>
      </c>
      <c r="BE658">
        <v>1.1000000000000001</v>
      </c>
      <c r="BF658" t="s">
        <v>67</v>
      </c>
    </row>
    <row r="659" spans="1:58" x14ac:dyDescent="0.25">
      <c r="A659" t="s">
        <v>58</v>
      </c>
      <c r="B659">
        <v>2</v>
      </c>
      <c r="C659" t="s">
        <v>79</v>
      </c>
      <c r="D659">
        <v>2007</v>
      </c>
      <c r="E659">
        <v>2006</v>
      </c>
      <c r="F659">
        <v>10</v>
      </c>
      <c r="G659" t="s">
        <v>66</v>
      </c>
      <c r="H659">
        <v>1.25</v>
      </c>
      <c r="I659">
        <v>0.35</v>
      </c>
      <c r="J659" t="s">
        <v>67</v>
      </c>
      <c r="K659">
        <v>7.65</v>
      </c>
      <c r="L659" t="s">
        <v>67</v>
      </c>
      <c r="M659">
        <v>54.25</v>
      </c>
      <c r="N659" t="s">
        <v>67</v>
      </c>
      <c r="O659">
        <v>26.64</v>
      </c>
      <c r="P659" t="s">
        <v>67</v>
      </c>
      <c r="Q659">
        <v>5.28</v>
      </c>
      <c r="R659" t="s">
        <v>67</v>
      </c>
      <c r="S659">
        <v>10.15</v>
      </c>
      <c r="T659" t="s">
        <v>67</v>
      </c>
      <c r="U659">
        <v>4.2999999999999997E-2</v>
      </c>
      <c r="V659" t="s">
        <v>67</v>
      </c>
      <c r="W659">
        <v>3.7999999999999999E-2</v>
      </c>
      <c r="X659" t="s">
        <v>67</v>
      </c>
      <c r="Y659">
        <v>1.7000000000000001E-2</v>
      </c>
      <c r="Z659" t="s">
        <v>67</v>
      </c>
      <c r="AA659">
        <v>5.0000000000000001E-3</v>
      </c>
      <c r="AB659" t="s">
        <v>68</v>
      </c>
      <c r="AC659">
        <v>0.15</v>
      </c>
      <c r="AD659" t="s">
        <v>67</v>
      </c>
      <c r="AE659">
        <v>0.12</v>
      </c>
      <c r="AF659" t="s">
        <v>67</v>
      </c>
      <c r="AG659">
        <v>0.06</v>
      </c>
      <c r="AH659" t="s">
        <v>68</v>
      </c>
      <c r="AI659">
        <v>0.04</v>
      </c>
      <c r="AJ659" t="s">
        <v>68</v>
      </c>
      <c r="AL659" t="s">
        <v>64</v>
      </c>
      <c r="AN659" t="s">
        <v>64</v>
      </c>
      <c r="AO659">
        <v>8.9999999999999993E-3</v>
      </c>
      <c r="AP659" t="s">
        <v>70</v>
      </c>
      <c r="AQ659">
        <v>4.4999999999999998E-2</v>
      </c>
      <c r="AR659" t="s">
        <v>67</v>
      </c>
      <c r="AS659">
        <v>3.33</v>
      </c>
      <c r="AT659" t="s">
        <v>67</v>
      </c>
      <c r="AU659">
        <v>0.24</v>
      </c>
      <c r="AV659" t="s">
        <v>67</v>
      </c>
      <c r="AW659">
        <v>5.99</v>
      </c>
      <c r="AX659" t="s">
        <v>67</v>
      </c>
      <c r="AY659">
        <v>1.81</v>
      </c>
      <c r="AZ659" t="s">
        <v>67</v>
      </c>
      <c r="BA659">
        <v>0.23</v>
      </c>
      <c r="BB659" t="s">
        <v>67</v>
      </c>
      <c r="BC659">
        <v>0.93</v>
      </c>
      <c r="BD659" t="s">
        <v>67</v>
      </c>
      <c r="BE659">
        <v>1.5</v>
      </c>
      <c r="BF659" t="s">
        <v>67</v>
      </c>
    </row>
    <row r="660" spans="1:58" x14ac:dyDescent="0.25">
      <c r="A660" t="s">
        <v>58</v>
      </c>
      <c r="B660">
        <v>2</v>
      </c>
      <c r="C660" t="s">
        <v>79</v>
      </c>
      <c r="D660">
        <v>2007</v>
      </c>
      <c r="E660">
        <v>2006</v>
      </c>
      <c r="F660">
        <v>11</v>
      </c>
      <c r="G660" t="s">
        <v>66</v>
      </c>
      <c r="H660">
        <v>68.86</v>
      </c>
      <c r="I660">
        <v>18.61</v>
      </c>
      <c r="J660" t="s">
        <v>67</v>
      </c>
      <c r="K660">
        <v>7.4</v>
      </c>
      <c r="L660" t="s">
        <v>67</v>
      </c>
      <c r="M660">
        <v>36.54</v>
      </c>
      <c r="N660" t="s">
        <v>67</v>
      </c>
      <c r="O660">
        <v>17.22</v>
      </c>
      <c r="P660" t="s">
        <v>67</v>
      </c>
      <c r="Q660">
        <v>20.66</v>
      </c>
      <c r="R660" t="s">
        <v>67</v>
      </c>
      <c r="S660">
        <v>8.84</v>
      </c>
      <c r="T660" t="s">
        <v>67</v>
      </c>
      <c r="U660">
        <v>4.1000000000000002E-2</v>
      </c>
      <c r="V660" t="s">
        <v>67</v>
      </c>
      <c r="W660">
        <v>3.6999999999999998E-2</v>
      </c>
      <c r="X660" t="s">
        <v>67</v>
      </c>
      <c r="Y660">
        <v>1.9E-2</v>
      </c>
      <c r="Z660" t="s">
        <v>67</v>
      </c>
      <c r="AA660">
        <v>4.0000000000000001E-3</v>
      </c>
      <c r="AB660" t="s">
        <v>68</v>
      </c>
      <c r="AC660">
        <v>0.12</v>
      </c>
      <c r="AD660" t="s">
        <v>67</v>
      </c>
      <c r="AE660">
        <v>0.08</v>
      </c>
      <c r="AF660" t="s">
        <v>67</v>
      </c>
      <c r="AG660">
        <v>0.05</v>
      </c>
      <c r="AH660" t="s">
        <v>68</v>
      </c>
      <c r="AI660">
        <v>0.04</v>
      </c>
      <c r="AJ660" t="s">
        <v>68</v>
      </c>
      <c r="AL660" t="s">
        <v>64</v>
      </c>
      <c r="AN660" t="s">
        <v>64</v>
      </c>
      <c r="AO660">
        <v>3.0000000000000001E-3</v>
      </c>
      <c r="AP660" t="s">
        <v>70</v>
      </c>
      <c r="AQ660">
        <v>2.5000000000000001E-2</v>
      </c>
      <c r="AR660" t="s">
        <v>67</v>
      </c>
      <c r="AS660">
        <v>2.4900000000000002</v>
      </c>
      <c r="AT660" t="s">
        <v>67</v>
      </c>
      <c r="AU660">
        <v>0.2</v>
      </c>
      <c r="AV660" t="s">
        <v>67</v>
      </c>
      <c r="AW660">
        <v>4.03</v>
      </c>
      <c r="AX660" t="s">
        <v>67</v>
      </c>
      <c r="AY660">
        <v>1.06</v>
      </c>
      <c r="AZ660" t="s">
        <v>67</v>
      </c>
      <c r="BA660">
        <v>0.15</v>
      </c>
      <c r="BB660" t="s">
        <v>67</v>
      </c>
      <c r="BC660">
        <v>0.89</v>
      </c>
      <c r="BD660" t="s">
        <v>67</v>
      </c>
      <c r="BE660">
        <v>1.97</v>
      </c>
      <c r="BF660" t="s">
        <v>67</v>
      </c>
    </row>
    <row r="661" spans="1:58" x14ac:dyDescent="0.25">
      <c r="A661" t="s">
        <v>58</v>
      </c>
      <c r="B661">
        <v>2</v>
      </c>
      <c r="C661" t="s">
        <v>79</v>
      </c>
      <c r="D661">
        <v>2007</v>
      </c>
      <c r="E661">
        <v>2006</v>
      </c>
      <c r="F661">
        <v>12</v>
      </c>
      <c r="G661" t="s">
        <v>66</v>
      </c>
      <c r="H661">
        <v>93.1</v>
      </c>
      <c r="I661">
        <v>26</v>
      </c>
      <c r="J661" t="s">
        <v>67</v>
      </c>
      <c r="K661">
        <v>7.34</v>
      </c>
      <c r="L661" t="s">
        <v>67</v>
      </c>
      <c r="M661">
        <v>33.75</v>
      </c>
      <c r="N661" t="s">
        <v>67</v>
      </c>
      <c r="O661">
        <v>16.149999999999999</v>
      </c>
      <c r="P661" t="s">
        <v>67</v>
      </c>
      <c r="Q661">
        <v>99.12</v>
      </c>
      <c r="R661" t="s">
        <v>67</v>
      </c>
      <c r="S661">
        <v>8.93</v>
      </c>
      <c r="T661" t="s">
        <v>67</v>
      </c>
      <c r="U661">
        <v>5.2999999999999999E-2</v>
      </c>
      <c r="V661" t="s">
        <v>67</v>
      </c>
      <c r="W661">
        <v>3.9E-2</v>
      </c>
      <c r="X661" t="s">
        <v>67</v>
      </c>
      <c r="Y661">
        <v>2.3E-2</v>
      </c>
      <c r="Z661" t="s">
        <v>67</v>
      </c>
      <c r="AA661">
        <v>1.4E-2</v>
      </c>
      <c r="AB661" t="s">
        <v>68</v>
      </c>
      <c r="AC661">
        <v>0.1</v>
      </c>
      <c r="AD661" t="s">
        <v>67</v>
      </c>
      <c r="AE661">
        <v>7.0000000000000007E-2</v>
      </c>
      <c r="AF661" t="s">
        <v>67</v>
      </c>
      <c r="AG661">
        <v>0.05</v>
      </c>
      <c r="AH661" t="s">
        <v>68</v>
      </c>
      <c r="AI661">
        <v>0.03</v>
      </c>
      <c r="AJ661" t="s">
        <v>68</v>
      </c>
      <c r="AL661" t="s">
        <v>64</v>
      </c>
      <c r="AN661" t="s">
        <v>64</v>
      </c>
      <c r="AO661">
        <v>0.01</v>
      </c>
      <c r="AP661" t="s">
        <v>70</v>
      </c>
      <c r="AQ661">
        <v>1.2E-2</v>
      </c>
      <c r="AR661" t="s">
        <v>67</v>
      </c>
      <c r="AS661">
        <v>2.2599999999999998</v>
      </c>
      <c r="AT661" t="s">
        <v>67</v>
      </c>
      <c r="AU661">
        <v>0.19</v>
      </c>
      <c r="AV661" t="s">
        <v>67</v>
      </c>
      <c r="AW661">
        <v>3.56</v>
      </c>
      <c r="AX661" t="s">
        <v>67</v>
      </c>
      <c r="AY661">
        <v>0.91</v>
      </c>
      <c r="AZ661" t="s">
        <v>67</v>
      </c>
      <c r="BA661">
        <v>0.12</v>
      </c>
      <c r="BB661" t="s">
        <v>67</v>
      </c>
      <c r="BC661">
        <v>0.9</v>
      </c>
      <c r="BD661" t="s">
        <v>67</v>
      </c>
      <c r="BE661">
        <v>1.28</v>
      </c>
      <c r="BF661" t="s">
        <v>67</v>
      </c>
    </row>
    <row r="662" spans="1:58" x14ac:dyDescent="0.25">
      <c r="A662" t="s">
        <v>58</v>
      </c>
      <c r="B662">
        <v>2</v>
      </c>
      <c r="C662" t="s">
        <v>79</v>
      </c>
      <c r="D662">
        <v>2007</v>
      </c>
      <c r="E662">
        <v>2007</v>
      </c>
      <c r="F662">
        <v>1</v>
      </c>
      <c r="G662" t="s">
        <v>66</v>
      </c>
      <c r="H662">
        <v>62.38</v>
      </c>
      <c r="I662">
        <v>17.420000000000002</v>
      </c>
      <c r="J662" t="s">
        <v>67</v>
      </c>
      <c r="K662">
        <v>7.4</v>
      </c>
      <c r="L662" t="s">
        <v>67</v>
      </c>
      <c r="M662">
        <v>33.58</v>
      </c>
      <c r="N662" t="s">
        <v>67</v>
      </c>
      <c r="O662">
        <v>16.059999999999999</v>
      </c>
      <c r="P662" t="s">
        <v>67</v>
      </c>
      <c r="Q662">
        <v>123.97</v>
      </c>
      <c r="R662" t="s">
        <v>67</v>
      </c>
      <c r="S662">
        <v>9.06</v>
      </c>
      <c r="T662" t="s">
        <v>67</v>
      </c>
      <c r="U662">
        <v>4.7E-2</v>
      </c>
      <c r="V662" t="s">
        <v>67</v>
      </c>
      <c r="W662">
        <v>3.5999999999999997E-2</v>
      </c>
      <c r="X662" t="s">
        <v>67</v>
      </c>
      <c r="Y662">
        <v>2.3E-2</v>
      </c>
      <c r="Z662" t="s">
        <v>67</v>
      </c>
      <c r="AA662">
        <v>0.01</v>
      </c>
      <c r="AB662" t="s">
        <v>68</v>
      </c>
      <c r="AC662">
        <v>0.08</v>
      </c>
      <c r="AD662" t="s">
        <v>67</v>
      </c>
      <c r="AE662">
        <v>0.06</v>
      </c>
      <c r="AF662" t="s">
        <v>67</v>
      </c>
      <c r="AG662">
        <v>0.04</v>
      </c>
      <c r="AH662" t="s">
        <v>68</v>
      </c>
      <c r="AI662">
        <v>0.02</v>
      </c>
      <c r="AJ662" t="s">
        <v>68</v>
      </c>
      <c r="AL662" t="s">
        <v>64</v>
      </c>
      <c r="AN662" t="s">
        <v>64</v>
      </c>
      <c r="AO662">
        <v>8.0000000000000002E-3</v>
      </c>
      <c r="AP662" t="s">
        <v>70</v>
      </c>
      <c r="AQ662">
        <v>8.9999999999999993E-3</v>
      </c>
      <c r="AR662" t="s">
        <v>67</v>
      </c>
      <c r="AS662">
        <v>2.19</v>
      </c>
      <c r="AT662" t="s">
        <v>67</v>
      </c>
      <c r="AU662">
        <v>0.18</v>
      </c>
      <c r="AV662" t="s">
        <v>67</v>
      </c>
      <c r="AW662">
        <v>3.21</v>
      </c>
      <c r="AX662" t="s">
        <v>67</v>
      </c>
      <c r="AY662">
        <v>0.92</v>
      </c>
      <c r="AZ662" t="s">
        <v>67</v>
      </c>
      <c r="BA662">
        <v>0.12</v>
      </c>
      <c r="BB662" t="s">
        <v>67</v>
      </c>
      <c r="BC662">
        <v>0.9</v>
      </c>
      <c r="BD662" t="s">
        <v>67</v>
      </c>
      <c r="BE662">
        <v>1.1200000000000001</v>
      </c>
      <c r="BF662" t="s">
        <v>67</v>
      </c>
    </row>
    <row r="663" spans="1:58" x14ac:dyDescent="0.25">
      <c r="A663" t="s">
        <v>58</v>
      </c>
      <c r="B663">
        <v>2</v>
      </c>
      <c r="C663" t="s">
        <v>79</v>
      </c>
      <c r="D663">
        <v>2007</v>
      </c>
      <c r="E663">
        <v>2007</v>
      </c>
      <c r="F663">
        <v>2</v>
      </c>
      <c r="G663" t="s">
        <v>66</v>
      </c>
      <c r="H663">
        <v>63.79</v>
      </c>
      <c r="I663">
        <v>16.09</v>
      </c>
      <c r="J663" t="s">
        <v>67</v>
      </c>
      <c r="K663">
        <v>7.46</v>
      </c>
      <c r="L663" t="s">
        <v>67</v>
      </c>
      <c r="M663">
        <v>33.89</v>
      </c>
      <c r="N663" t="s">
        <v>67</v>
      </c>
      <c r="O663">
        <v>16.350000000000001</v>
      </c>
      <c r="P663" t="s">
        <v>67</v>
      </c>
      <c r="Q663">
        <v>6.07</v>
      </c>
      <c r="R663" t="s">
        <v>67</v>
      </c>
      <c r="S663">
        <v>8.7100000000000009</v>
      </c>
      <c r="T663" t="s">
        <v>67</v>
      </c>
      <c r="U663">
        <v>3.4000000000000002E-2</v>
      </c>
      <c r="V663" t="s">
        <v>67</v>
      </c>
      <c r="W663">
        <v>3.1E-2</v>
      </c>
      <c r="X663" t="s">
        <v>67</v>
      </c>
      <c r="Y663">
        <v>1.9E-2</v>
      </c>
      <c r="Z663" t="s">
        <v>67</v>
      </c>
      <c r="AA663">
        <v>2E-3</v>
      </c>
      <c r="AB663" t="s">
        <v>68</v>
      </c>
      <c r="AC663">
        <v>7.0000000000000007E-2</v>
      </c>
      <c r="AD663" t="s">
        <v>67</v>
      </c>
      <c r="AE663">
        <v>0.05</v>
      </c>
      <c r="AF663" t="s">
        <v>67</v>
      </c>
      <c r="AG663">
        <v>0.03</v>
      </c>
      <c r="AH663" t="s">
        <v>68</v>
      </c>
      <c r="AI663">
        <v>0.02</v>
      </c>
      <c r="AJ663" t="s">
        <v>68</v>
      </c>
      <c r="AL663" t="s">
        <v>64</v>
      </c>
      <c r="AN663" t="s">
        <v>64</v>
      </c>
      <c r="AO663">
        <v>6.0000000000000001E-3</v>
      </c>
      <c r="AP663" t="s">
        <v>70</v>
      </c>
      <c r="AQ663">
        <v>1.4E-2</v>
      </c>
      <c r="AR663" t="s">
        <v>67</v>
      </c>
      <c r="AS663">
        <v>2.15</v>
      </c>
      <c r="AT663" t="s">
        <v>67</v>
      </c>
      <c r="AU663">
        <v>0.23</v>
      </c>
      <c r="AV663" t="s">
        <v>67</v>
      </c>
      <c r="AW663">
        <v>3.37</v>
      </c>
      <c r="AX663" t="s">
        <v>67</v>
      </c>
      <c r="AY663">
        <v>1.02</v>
      </c>
      <c r="AZ663" t="s">
        <v>67</v>
      </c>
      <c r="BA663">
        <v>0.14000000000000001</v>
      </c>
      <c r="BB663" t="s">
        <v>67</v>
      </c>
      <c r="BC663">
        <v>0.8</v>
      </c>
      <c r="BD663" t="s">
        <v>67</v>
      </c>
      <c r="BE663">
        <v>1</v>
      </c>
      <c r="BF663" t="s">
        <v>67</v>
      </c>
    </row>
    <row r="664" spans="1:58" x14ac:dyDescent="0.25">
      <c r="A664" t="s">
        <v>58</v>
      </c>
      <c r="B664">
        <v>2</v>
      </c>
      <c r="C664" t="s">
        <v>79</v>
      </c>
      <c r="D664">
        <v>2007</v>
      </c>
      <c r="E664">
        <v>2007</v>
      </c>
      <c r="F664">
        <v>3</v>
      </c>
      <c r="G664" t="s">
        <v>66</v>
      </c>
      <c r="H664">
        <v>45.12</v>
      </c>
      <c r="I664">
        <v>12.6</v>
      </c>
      <c r="J664" t="s">
        <v>67</v>
      </c>
      <c r="K664">
        <v>7.4</v>
      </c>
      <c r="L664" t="s">
        <v>67</v>
      </c>
      <c r="M664">
        <v>35.119999999999997</v>
      </c>
      <c r="N664" t="s">
        <v>67</v>
      </c>
      <c r="O664">
        <v>16.940000000000001</v>
      </c>
      <c r="P664" t="s">
        <v>67</v>
      </c>
      <c r="Q664">
        <v>2.92</v>
      </c>
      <c r="R664" t="s">
        <v>67</v>
      </c>
      <c r="S664">
        <v>9.18</v>
      </c>
      <c r="T664" t="s">
        <v>67</v>
      </c>
      <c r="U664">
        <v>3.7999999999999999E-2</v>
      </c>
      <c r="V664" t="s">
        <v>67</v>
      </c>
      <c r="W664">
        <v>3.5999999999999997E-2</v>
      </c>
      <c r="X664" t="s">
        <v>67</v>
      </c>
      <c r="Y664">
        <v>2.3E-2</v>
      </c>
      <c r="Z664" t="s">
        <v>67</v>
      </c>
      <c r="AA664">
        <v>2E-3</v>
      </c>
      <c r="AB664" t="s">
        <v>68</v>
      </c>
      <c r="AC664">
        <v>0.06</v>
      </c>
      <c r="AD664" t="s">
        <v>67</v>
      </c>
      <c r="AE664">
        <v>0.04</v>
      </c>
      <c r="AF664" t="s">
        <v>67</v>
      </c>
      <c r="AG664">
        <v>0.03</v>
      </c>
      <c r="AH664" t="s">
        <v>69</v>
      </c>
      <c r="AI664">
        <v>0.02</v>
      </c>
      <c r="AJ664" t="s">
        <v>68</v>
      </c>
      <c r="AL664" t="s">
        <v>64</v>
      </c>
      <c r="AN664" t="s">
        <v>64</v>
      </c>
      <c r="AO664">
        <v>3.0000000000000001E-3</v>
      </c>
      <c r="AP664" t="s">
        <v>70</v>
      </c>
      <c r="AQ664">
        <v>7.0000000000000001E-3</v>
      </c>
      <c r="AR664" t="s">
        <v>67</v>
      </c>
      <c r="AS664">
        <v>2.21</v>
      </c>
      <c r="AT664" t="s">
        <v>67</v>
      </c>
      <c r="AU664">
        <v>0.18</v>
      </c>
      <c r="AV664" t="s">
        <v>67</v>
      </c>
      <c r="AW664">
        <v>3.55</v>
      </c>
      <c r="AX664" t="s">
        <v>67</v>
      </c>
      <c r="AY664">
        <v>0.91</v>
      </c>
      <c r="AZ664" t="s">
        <v>67</v>
      </c>
      <c r="BA664">
        <v>0.13</v>
      </c>
      <c r="BB664" t="s">
        <v>67</v>
      </c>
      <c r="BC664">
        <v>0.8</v>
      </c>
      <c r="BD664" t="s">
        <v>67</v>
      </c>
      <c r="BE664">
        <v>1.03</v>
      </c>
      <c r="BF664" t="s">
        <v>67</v>
      </c>
    </row>
    <row r="665" spans="1:58" x14ac:dyDescent="0.25">
      <c r="A665" t="s">
        <v>58</v>
      </c>
      <c r="B665">
        <v>2</v>
      </c>
      <c r="C665" t="s">
        <v>79</v>
      </c>
      <c r="D665">
        <v>2007</v>
      </c>
      <c r="E665">
        <v>2007</v>
      </c>
      <c r="F665">
        <v>4</v>
      </c>
      <c r="G665" t="s">
        <v>66</v>
      </c>
      <c r="H665">
        <v>19.350000000000001</v>
      </c>
      <c r="I665">
        <v>5.23</v>
      </c>
      <c r="J665" t="s">
        <v>67</v>
      </c>
      <c r="K665">
        <v>7.49</v>
      </c>
      <c r="L665" t="s">
        <v>67</v>
      </c>
      <c r="M665">
        <v>39.93</v>
      </c>
      <c r="N665" t="s">
        <v>67</v>
      </c>
      <c r="O665">
        <v>19.440000000000001</v>
      </c>
      <c r="P665" t="s">
        <v>67</v>
      </c>
      <c r="Q665">
        <v>1.21</v>
      </c>
      <c r="R665" t="s">
        <v>67</v>
      </c>
      <c r="S665">
        <v>9.39</v>
      </c>
      <c r="T665" t="s">
        <v>67</v>
      </c>
      <c r="U665">
        <v>3.4000000000000002E-2</v>
      </c>
      <c r="V665" t="s">
        <v>67</v>
      </c>
      <c r="W665">
        <v>3.3000000000000002E-2</v>
      </c>
      <c r="X665" t="s">
        <v>67</v>
      </c>
      <c r="Y665">
        <v>0.02</v>
      </c>
      <c r="Z665" t="s">
        <v>67</v>
      </c>
      <c r="AA665">
        <v>1E-3</v>
      </c>
      <c r="AB665" t="s">
        <v>68</v>
      </c>
      <c r="AC665">
        <v>0.08</v>
      </c>
      <c r="AD665" t="s">
        <v>67</v>
      </c>
      <c r="AE665">
        <v>0.05</v>
      </c>
      <c r="AF665" t="s">
        <v>67</v>
      </c>
      <c r="AG665">
        <v>0.04</v>
      </c>
      <c r="AH665" t="s">
        <v>69</v>
      </c>
      <c r="AI665">
        <v>0.03</v>
      </c>
      <c r="AJ665" t="s">
        <v>68</v>
      </c>
      <c r="AL665" t="s">
        <v>64</v>
      </c>
      <c r="AN665" t="s">
        <v>64</v>
      </c>
      <c r="AO665">
        <v>4.0000000000000001E-3</v>
      </c>
      <c r="AP665" t="s">
        <v>70</v>
      </c>
      <c r="AQ665">
        <v>1.0999999999999999E-2</v>
      </c>
      <c r="AR665" t="s">
        <v>67</v>
      </c>
      <c r="AS665">
        <v>2.4700000000000002</v>
      </c>
      <c r="AT665" t="s">
        <v>67</v>
      </c>
      <c r="AU665">
        <v>0.19</v>
      </c>
      <c r="AV665" t="s">
        <v>67</v>
      </c>
      <c r="AW665">
        <v>4.5199999999999996</v>
      </c>
      <c r="AX665" t="s">
        <v>67</v>
      </c>
      <c r="AY665">
        <v>0.91</v>
      </c>
      <c r="AZ665" t="s">
        <v>67</v>
      </c>
      <c r="BA665">
        <v>0.16</v>
      </c>
      <c r="BB665" t="s">
        <v>67</v>
      </c>
      <c r="BC665">
        <v>0.7</v>
      </c>
      <c r="BD665" t="s">
        <v>67</v>
      </c>
      <c r="BE665">
        <v>1.1100000000000001</v>
      </c>
      <c r="BF665" t="s">
        <v>67</v>
      </c>
    </row>
    <row r="666" spans="1:58" x14ac:dyDescent="0.25">
      <c r="A666" t="s">
        <v>58</v>
      </c>
      <c r="B666">
        <v>2</v>
      </c>
      <c r="C666" t="s">
        <v>79</v>
      </c>
      <c r="D666">
        <v>2007</v>
      </c>
      <c r="E666">
        <v>2007</v>
      </c>
      <c r="F666">
        <v>5</v>
      </c>
      <c r="G666" t="s">
        <v>66</v>
      </c>
      <c r="H666">
        <v>7.52</v>
      </c>
      <c r="I666">
        <v>2.1</v>
      </c>
      <c r="J666" t="s">
        <v>67</v>
      </c>
      <c r="K666">
        <v>7.5</v>
      </c>
      <c r="L666" t="s">
        <v>67</v>
      </c>
      <c r="M666">
        <v>44.14</v>
      </c>
      <c r="N666" t="s">
        <v>67</v>
      </c>
      <c r="O666">
        <v>21.75</v>
      </c>
      <c r="P666" t="s">
        <v>67</v>
      </c>
      <c r="Q666">
        <v>1.45</v>
      </c>
      <c r="R666" t="s">
        <v>67</v>
      </c>
      <c r="S666">
        <v>9.7200000000000006</v>
      </c>
      <c r="T666" t="s">
        <v>67</v>
      </c>
      <c r="U666">
        <v>3.5999999999999997E-2</v>
      </c>
      <c r="V666" t="s">
        <v>67</v>
      </c>
      <c r="W666">
        <v>3.2000000000000001E-2</v>
      </c>
      <c r="X666" t="s">
        <v>67</v>
      </c>
      <c r="Y666">
        <v>0.02</v>
      </c>
      <c r="Z666" t="s">
        <v>67</v>
      </c>
      <c r="AA666">
        <v>4.0000000000000001E-3</v>
      </c>
      <c r="AB666" t="s">
        <v>68</v>
      </c>
      <c r="AC666">
        <v>7.0000000000000007E-2</v>
      </c>
      <c r="AD666" t="s">
        <v>67</v>
      </c>
      <c r="AE666">
        <v>0.05</v>
      </c>
      <c r="AF666" t="s">
        <v>67</v>
      </c>
      <c r="AG666">
        <v>0.04</v>
      </c>
      <c r="AH666" t="s">
        <v>69</v>
      </c>
      <c r="AI666">
        <v>0.02</v>
      </c>
      <c r="AJ666" t="s">
        <v>68</v>
      </c>
      <c r="AL666" t="s">
        <v>64</v>
      </c>
      <c r="AN666" t="s">
        <v>64</v>
      </c>
      <c r="AO666">
        <v>3.0000000000000001E-3</v>
      </c>
      <c r="AP666" t="s">
        <v>70</v>
      </c>
      <c r="AQ666">
        <v>8.9999999999999993E-3</v>
      </c>
      <c r="AR666" t="s">
        <v>67</v>
      </c>
      <c r="AS666">
        <v>2.67</v>
      </c>
      <c r="AT666" t="s">
        <v>67</v>
      </c>
      <c r="AU666">
        <v>0.2</v>
      </c>
      <c r="AV666" t="s">
        <v>67</v>
      </c>
      <c r="AW666">
        <v>4.67</v>
      </c>
      <c r="AX666" t="s">
        <v>67</v>
      </c>
      <c r="AY666">
        <v>1</v>
      </c>
      <c r="AZ666" t="s">
        <v>67</v>
      </c>
      <c r="BA666">
        <v>0.18</v>
      </c>
      <c r="BB666" t="s">
        <v>67</v>
      </c>
      <c r="BC666">
        <v>0.69</v>
      </c>
      <c r="BD666" t="s">
        <v>67</v>
      </c>
      <c r="BE666">
        <v>1.1000000000000001</v>
      </c>
      <c r="BF666" t="s">
        <v>67</v>
      </c>
    </row>
    <row r="667" spans="1:58" x14ac:dyDescent="0.25">
      <c r="A667" t="s">
        <v>58</v>
      </c>
      <c r="B667">
        <v>2</v>
      </c>
      <c r="C667" t="s">
        <v>79</v>
      </c>
      <c r="D667">
        <v>2007</v>
      </c>
      <c r="E667">
        <v>2007</v>
      </c>
      <c r="F667">
        <v>6</v>
      </c>
      <c r="G667" t="s">
        <v>66</v>
      </c>
      <c r="H667">
        <v>2.78</v>
      </c>
      <c r="I667">
        <v>0.75</v>
      </c>
      <c r="J667" t="s">
        <v>67</v>
      </c>
      <c r="K667">
        <v>7.6</v>
      </c>
      <c r="L667" t="s">
        <v>67</v>
      </c>
      <c r="M667">
        <v>50.24</v>
      </c>
      <c r="N667" t="s">
        <v>67</v>
      </c>
      <c r="O667">
        <v>25.03</v>
      </c>
      <c r="P667" t="s">
        <v>67</v>
      </c>
      <c r="Q667">
        <v>2.58</v>
      </c>
      <c r="R667" t="s">
        <v>67</v>
      </c>
      <c r="S667">
        <v>10.25</v>
      </c>
      <c r="T667" t="s">
        <v>67</v>
      </c>
      <c r="U667">
        <v>4.2000000000000003E-2</v>
      </c>
      <c r="V667" t="s">
        <v>67</v>
      </c>
      <c r="W667">
        <v>3.9E-2</v>
      </c>
      <c r="X667" t="s">
        <v>67</v>
      </c>
      <c r="Y667">
        <v>2.1000000000000001E-2</v>
      </c>
      <c r="Z667" t="s">
        <v>67</v>
      </c>
      <c r="AA667">
        <v>3.0000000000000001E-3</v>
      </c>
      <c r="AB667" t="s">
        <v>68</v>
      </c>
      <c r="AC667">
        <v>0.11</v>
      </c>
      <c r="AD667" t="s">
        <v>67</v>
      </c>
      <c r="AE667">
        <v>7.0000000000000007E-2</v>
      </c>
      <c r="AF667" t="s">
        <v>67</v>
      </c>
      <c r="AG667">
        <v>0.04</v>
      </c>
      <c r="AH667" t="s">
        <v>69</v>
      </c>
      <c r="AI667">
        <v>0.04</v>
      </c>
      <c r="AJ667" t="s">
        <v>68</v>
      </c>
      <c r="AL667" t="s">
        <v>64</v>
      </c>
      <c r="AN667" t="s">
        <v>64</v>
      </c>
      <c r="AO667">
        <v>1.7000000000000001E-2</v>
      </c>
      <c r="AP667" t="s">
        <v>70</v>
      </c>
      <c r="AQ667">
        <v>2.1000000000000001E-2</v>
      </c>
      <c r="AR667" t="s">
        <v>67</v>
      </c>
      <c r="AS667">
        <v>2.94</v>
      </c>
      <c r="AT667" t="s">
        <v>67</v>
      </c>
      <c r="AU667">
        <v>0.21</v>
      </c>
      <c r="AV667" t="s">
        <v>67</v>
      </c>
      <c r="AW667">
        <v>5.44</v>
      </c>
      <c r="AX667" t="s">
        <v>67</v>
      </c>
      <c r="AY667">
        <v>1.06</v>
      </c>
      <c r="AZ667" t="s">
        <v>67</v>
      </c>
      <c r="BA667">
        <v>0.21</v>
      </c>
      <c r="BB667" t="s">
        <v>67</v>
      </c>
      <c r="BC667">
        <v>0.63</v>
      </c>
      <c r="BD667" t="s">
        <v>67</v>
      </c>
      <c r="BE667">
        <v>0.98</v>
      </c>
      <c r="BF667" t="s">
        <v>67</v>
      </c>
    </row>
    <row r="668" spans="1:58" x14ac:dyDescent="0.25">
      <c r="A668" t="s">
        <v>58</v>
      </c>
      <c r="B668">
        <v>2</v>
      </c>
      <c r="C668" t="s">
        <v>79</v>
      </c>
      <c r="D668">
        <v>2007</v>
      </c>
      <c r="E668">
        <v>2007</v>
      </c>
      <c r="F668">
        <v>7</v>
      </c>
      <c r="G668" t="s">
        <v>60</v>
      </c>
      <c r="H668">
        <v>1.1499999999999999</v>
      </c>
      <c r="I668">
        <v>0.32</v>
      </c>
      <c r="J668" t="s">
        <v>67</v>
      </c>
      <c r="K668">
        <v>7.7</v>
      </c>
      <c r="L668" t="s">
        <v>67</v>
      </c>
      <c r="M668">
        <v>56.05</v>
      </c>
      <c r="N668" t="s">
        <v>67</v>
      </c>
      <c r="O668">
        <v>27.88</v>
      </c>
      <c r="P668" t="s">
        <v>67</v>
      </c>
      <c r="Q668">
        <v>1.48</v>
      </c>
      <c r="R668" t="s">
        <v>67</v>
      </c>
      <c r="S668">
        <v>11</v>
      </c>
      <c r="T668" t="s">
        <v>67</v>
      </c>
      <c r="U668">
        <v>4.2999999999999997E-2</v>
      </c>
      <c r="V668" t="s">
        <v>67</v>
      </c>
      <c r="W668">
        <v>0.04</v>
      </c>
      <c r="X668" t="s">
        <v>67</v>
      </c>
      <c r="Y668">
        <v>0.02</v>
      </c>
      <c r="Z668" t="s">
        <v>67</v>
      </c>
      <c r="AA668">
        <v>3.0000000000000001E-3</v>
      </c>
      <c r="AB668" t="s">
        <v>68</v>
      </c>
      <c r="AC668">
        <v>0.11</v>
      </c>
      <c r="AD668" t="s">
        <v>67</v>
      </c>
      <c r="AE668">
        <v>0.11</v>
      </c>
      <c r="AF668" t="s">
        <v>67</v>
      </c>
      <c r="AG668">
        <v>0.06</v>
      </c>
      <c r="AH668" t="s">
        <v>68</v>
      </c>
      <c r="AI668">
        <v>0</v>
      </c>
      <c r="AJ668" t="s">
        <v>68</v>
      </c>
      <c r="AL668" t="s">
        <v>64</v>
      </c>
      <c r="AN668" t="s">
        <v>64</v>
      </c>
      <c r="AO668">
        <v>5.0000000000000001E-3</v>
      </c>
      <c r="AP668" t="s">
        <v>70</v>
      </c>
      <c r="AQ668">
        <v>5.0999999999999997E-2</v>
      </c>
      <c r="AR668" t="s">
        <v>67</v>
      </c>
      <c r="AS668">
        <v>3.22</v>
      </c>
      <c r="AT668" t="s">
        <v>67</v>
      </c>
      <c r="AU668">
        <v>0.24</v>
      </c>
      <c r="AV668" t="s">
        <v>67</v>
      </c>
      <c r="AW668">
        <v>6.11</v>
      </c>
      <c r="AX668" t="s">
        <v>67</v>
      </c>
      <c r="AY668">
        <v>1.21</v>
      </c>
      <c r="AZ668" t="s">
        <v>67</v>
      </c>
      <c r="BA668">
        <v>0.2</v>
      </c>
      <c r="BB668" t="s">
        <v>67</v>
      </c>
      <c r="BC668">
        <v>0.6</v>
      </c>
      <c r="BD668" t="s">
        <v>67</v>
      </c>
      <c r="BE668">
        <v>0.91</v>
      </c>
      <c r="BF668" t="s">
        <v>67</v>
      </c>
    </row>
    <row r="669" spans="1:58" x14ac:dyDescent="0.25">
      <c r="A669" t="s">
        <v>58</v>
      </c>
      <c r="B669">
        <v>2</v>
      </c>
      <c r="C669" t="s">
        <v>79</v>
      </c>
      <c r="D669">
        <v>2007</v>
      </c>
      <c r="E669">
        <v>2007</v>
      </c>
      <c r="F669">
        <v>8</v>
      </c>
      <c r="G669" t="s">
        <v>60</v>
      </c>
      <c r="H669">
        <v>0.54</v>
      </c>
      <c r="I669">
        <v>0.15</v>
      </c>
      <c r="J669" t="s">
        <v>67</v>
      </c>
      <c r="K669">
        <v>7.7</v>
      </c>
      <c r="L669" t="s">
        <v>67</v>
      </c>
      <c r="M669">
        <v>59.22</v>
      </c>
      <c r="N669" t="s">
        <v>67</v>
      </c>
      <c r="O669">
        <v>29.49</v>
      </c>
      <c r="P669" t="s">
        <v>67</v>
      </c>
      <c r="Q669">
        <v>3.21</v>
      </c>
      <c r="R669" t="s">
        <v>67</v>
      </c>
      <c r="S669">
        <v>11.07</v>
      </c>
      <c r="T669" t="s">
        <v>67</v>
      </c>
      <c r="U669">
        <v>4.7E-2</v>
      </c>
      <c r="V669" t="s">
        <v>67</v>
      </c>
      <c r="W669">
        <v>4.2999999999999997E-2</v>
      </c>
      <c r="X669" t="s">
        <v>67</v>
      </c>
      <c r="Y669">
        <v>2.5999999999999999E-2</v>
      </c>
      <c r="Z669" t="s">
        <v>67</v>
      </c>
      <c r="AA669">
        <v>4.0000000000000001E-3</v>
      </c>
      <c r="AB669" t="s">
        <v>68</v>
      </c>
      <c r="AC669">
        <v>0.2</v>
      </c>
      <c r="AD669" t="s">
        <v>67</v>
      </c>
      <c r="AE669">
        <v>0.16</v>
      </c>
      <c r="AF669" t="s">
        <v>67</v>
      </c>
      <c r="AG669">
        <v>0.06</v>
      </c>
      <c r="AH669" t="s">
        <v>68</v>
      </c>
      <c r="AI669">
        <v>0.04</v>
      </c>
      <c r="AJ669" t="s">
        <v>68</v>
      </c>
      <c r="AL669" t="s">
        <v>64</v>
      </c>
      <c r="AN669" t="s">
        <v>64</v>
      </c>
      <c r="AO669">
        <v>1.7000000000000001E-2</v>
      </c>
      <c r="AP669" t="s">
        <v>70</v>
      </c>
      <c r="AQ669">
        <v>8.4000000000000005E-2</v>
      </c>
      <c r="AR669" t="s">
        <v>67</v>
      </c>
      <c r="AS669">
        <v>3.42</v>
      </c>
      <c r="AT669" t="s">
        <v>67</v>
      </c>
      <c r="AU669">
        <v>0.27</v>
      </c>
      <c r="AV669" t="s">
        <v>67</v>
      </c>
      <c r="AW669">
        <v>6.56</v>
      </c>
      <c r="AX669" t="s">
        <v>67</v>
      </c>
      <c r="AY669">
        <v>1.3</v>
      </c>
      <c r="AZ669" t="s">
        <v>67</v>
      </c>
      <c r="BA669">
        <v>0.17</v>
      </c>
      <c r="BB669" t="s">
        <v>67</v>
      </c>
      <c r="BC669">
        <v>0.59</v>
      </c>
      <c r="BD669" t="s">
        <v>67</v>
      </c>
      <c r="BE669">
        <v>1.01</v>
      </c>
      <c r="BF669" t="s">
        <v>67</v>
      </c>
    </row>
    <row r="670" spans="1:58" x14ac:dyDescent="0.25">
      <c r="A670" t="s">
        <v>58</v>
      </c>
      <c r="B670">
        <v>2</v>
      </c>
      <c r="C670" t="s">
        <v>79</v>
      </c>
      <c r="D670">
        <v>2007</v>
      </c>
      <c r="E670">
        <v>2007</v>
      </c>
      <c r="F670">
        <v>9</v>
      </c>
      <c r="G670" t="s">
        <v>66</v>
      </c>
      <c r="H670">
        <v>0.7</v>
      </c>
      <c r="I670">
        <v>0.19</v>
      </c>
      <c r="J670" t="s">
        <v>67</v>
      </c>
      <c r="K670">
        <v>7.63</v>
      </c>
      <c r="L670" t="s">
        <v>67</v>
      </c>
      <c r="M670">
        <v>56.39</v>
      </c>
      <c r="N670" t="s">
        <v>67</v>
      </c>
      <c r="O670">
        <v>27.62</v>
      </c>
      <c r="P670" t="s">
        <v>67</v>
      </c>
      <c r="Q670">
        <v>4.33</v>
      </c>
      <c r="R670" t="s">
        <v>67</v>
      </c>
      <c r="S670">
        <v>10.63</v>
      </c>
      <c r="T670" t="s">
        <v>67</v>
      </c>
      <c r="U670">
        <v>4.3999999999999997E-2</v>
      </c>
      <c r="V670" t="s">
        <v>67</v>
      </c>
      <c r="W670">
        <v>3.6999999999999998E-2</v>
      </c>
      <c r="X670" t="s">
        <v>67</v>
      </c>
      <c r="Y670">
        <v>0.02</v>
      </c>
      <c r="Z670" t="s">
        <v>67</v>
      </c>
      <c r="AA670">
        <v>7.0000000000000001E-3</v>
      </c>
      <c r="AB670" t="s">
        <v>68</v>
      </c>
      <c r="AC670">
        <v>0.2</v>
      </c>
      <c r="AD670" t="s">
        <v>67</v>
      </c>
      <c r="AE670">
        <v>0.18</v>
      </c>
      <c r="AF670" t="s">
        <v>67</v>
      </c>
      <c r="AG670">
        <v>0.06</v>
      </c>
      <c r="AH670" t="s">
        <v>68</v>
      </c>
      <c r="AI670">
        <v>0.02</v>
      </c>
      <c r="AJ670" t="s">
        <v>68</v>
      </c>
      <c r="AL670" t="s">
        <v>64</v>
      </c>
      <c r="AN670" t="s">
        <v>64</v>
      </c>
      <c r="AO670">
        <v>0.01</v>
      </c>
      <c r="AP670" t="s">
        <v>70</v>
      </c>
      <c r="AQ670">
        <v>0.108</v>
      </c>
      <c r="AR670" t="s">
        <v>67</v>
      </c>
      <c r="AS670">
        <v>3.27</v>
      </c>
      <c r="AT670" t="s">
        <v>67</v>
      </c>
      <c r="AU670">
        <v>0.25</v>
      </c>
      <c r="AV670" t="s">
        <v>67</v>
      </c>
      <c r="AW670">
        <v>6.27</v>
      </c>
      <c r="AX670" t="s">
        <v>67</v>
      </c>
      <c r="AY670">
        <v>1.26</v>
      </c>
      <c r="AZ670" t="s">
        <v>67</v>
      </c>
      <c r="BA670">
        <v>0.2</v>
      </c>
      <c r="BB670" t="s">
        <v>67</v>
      </c>
      <c r="BC670">
        <v>0.7</v>
      </c>
      <c r="BD670" t="s">
        <v>67</v>
      </c>
      <c r="BE670">
        <v>1.35</v>
      </c>
      <c r="BF670" t="s">
        <v>67</v>
      </c>
    </row>
    <row r="671" spans="1:58" x14ac:dyDescent="0.25">
      <c r="A671" t="s">
        <v>58</v>
      </c>
      <c r="B671">
        <v>2</v>
      </c>
      <c r="C671" t="s">
        <v>79</v>
      </c>
      <c r="D671">
        <v>2008</v>
      </c>
      <c r="E671">
        <v>2007</v>
      </c>
      <c r="F671">
        <v>10</v>
      </c>
      <c r="G671" t="s">
        <v>66</v>
      </c>
      <c r="H671">
        <v>15.54</v>
      </c>
      <c r="I671">
        <v>4.34</v>
      </c>
      <c r="J671" t="s">
        <v>67</v>
      </c>
      <c r="K671">
        <v>7.51</v>
      </c>
      <c r="L671" t="s">
        <v>67</v>
      </c>
      <c r="M671">
        <v>45.73</v>
      </c>
      <c r="N671" t="s">
        <v>67</v>
      </c>
      <c r="O671">
        <v>21.76</v>
      </c>
      <c r="P671" t="s">
        <v>67</v>
      </c>
      <c r="Q671">
        <v>7.21</v>
      </c>
      <c r="R671" t="s">
        <v>67</v>
      </c>
      <c r="S671">
        <v>9.6199999999999992</v>
      </c>
      <c r="T671" t="s">
        <v>67</v>
      </c>
      <c r="U671">
        <v>3.6999999999999998E-2</v>
      </c>
      <c r="V671" t="s">
        <v>67</v>
      </c>
      <c r="W671">
        <v>3.1E-2</v>
      </c>
      <c r="X671" t="s">
        <v>67</v>
      </c>
      <c r="Y671">
        <v>1.6E-2</v>
      </c>
      <c r="Z671" t="s">
        <v>67</v>
      </c>
      <c r="AA671">
        <v>7.0000000000000001E-3</v>
      </c>
      <c r="AB671" t="s">
        <v>68</v>
      </c>
      <c r="AC671">
        <v>0.18</v>
      </c>
      <c r="AD671" t="s">
        <v>67</v>
      </c>
      <c r="AE671">
        <v>0.13</v>
      </c>
      <c r="AF671" t="s">
        <v>67</v>
      </c>
      <c r="AG671">
        <v>0.06</v>
      </c>
      <c r="AH671" t="s">
        <v>68</v>
      </c>
      <c r="AI671">
        <v>0.06</v>
      </c>
      <c r="AJ671" t="s">
        <v>68</v>
      </c>
      <c r="AL671" t="s">
        <v>64</v>
      </c>
      <c r="AN671" t="s">
        <v>64</v>
      </c>
      <c r="AO671">
        <v>1.2999999999999999E-2</v>
      </c>
      <c r="AP671" t="s">
        <v>70</v>
      </c>
      <c r="AQ671">
        <v>5.1999999999999998E-2</v>
      </c>
      <c r="AR671" t="s">
        <v>67</v>
      </c>
      <c r="AS671">
        <v>2.74</v>
      </c>
      <c r="AT671" t="s">
        <v>67</v>
      </c>
      <c r="AU671">
        <v>0.22</v>
      </c>
      <c r="AV671" t="s">
        <v>67</v>
      </c>
      <c r="AW671">
        <v>5.09</v>
      </c>
      <c r="AX671" t="s">
        <v>67</v>
      </c>
      <c r="AY671">
        <v>1.04</v>
      </c>
      <c r="AZ671" t="s">
        <v>67</v>
      </c>
      <c r="BA671">
        <v>0.2</v>
      </c>
      <c r="BB671" t="s">
        <v>67</v>
      </c>
      <c r="BC671">
        <v>0.92</v>
      </c>
      <c r="BD671" t="s">
        <v>67</v>
      </c>
      <c r="BE671">
        <v>2.13</v>
      </c>
      <c r="BF671" t="s">
        <v>67</v>
      </c>
    </row>
    <row r="672" spans="1:58" x14ac:dyDescent="0.25">
      <c r="A672" t="s">
        <v>58</v>
      </c>
      <c r="B672">
        <v>2</v>
      </c>
      <c r="C672" t="s">
        <v>79</v>
      </c>
      <c r="D672">
        <v>2008</v>
      </c>
      <c r="E672">
        <v>2007</v>
      </c>
      <c r="F672">
        <v>11</v>
      </c>
      <c r="G672" t="s">
        <v>66</v>
      </c>
      <c r="H672">
        <v>44.11</v>
      </c>
      <c r="I672">
        <v>11.92</v>
      </c>
      <c r="J672" t="s">
        <v>67</v>
      </c>
      <c r="K672">
        <v>7.47</v>
      </c>
      <c r="L672" t="s">
        <v>67</v>
      </c>
      <c r="M672">
        <v>40.840000000000003</v>
      </c>
      <c r="N672" t="s">
        <v>67</v>
      </c>
      <c r="O672">
        <v>19.29</v>
      </c>
      <c r="P672" t="s">
        <v>67</v>
      </c>
      <c r="Q672">
        <v>4.07</v>
      </c>
      <c r="R672" t="s">
        <v>67</v>
      </c>
      <c r="S672">
        <v>9.1199999999999992</v>
      </c>
      <c r="T672" t="s">
        <v>67</v>
      </c>
      <c r="U672">
        <v>3.5000000000000003E-2</v>
      </c>
      <c r="V672" t="s">
        <v>67</v>
      </c>
      <c r="W672">
        <v>3.3000000000000002E-2</v>
      </c>
      <c r="X672" t="s">
        <v>67</v>
      </c>
      <c r="Y672">
        <v>1.7999999999999999E-2</v>
      </c>
      <c r="Z672" t="s">
        <v>67</v>
      </c>
      <c r="AA672">
        <v>2E-3</v>
      </c>
      <c r="AB672" t="s">
        <v>68</v>
      </c>
      <c r="AC672">
        <v>0.09</v>
      </c>
      <c r="AD672" t="s">
        <v>67</v>
      </c>
      <c r="AE672">
        <v>0.08</v>
      </c>
      <c r="AF672" t="s">
        <v>67</v>
      </c>
      <c r="AG672">
        <v>7.0000000000000007E-2</v>
      </c>
      <c r="AH672" t="s">
        <v>69</v>
      </c>
      <c r="AI672">
        <v>0.01</v>
      </c>
      <c r="AJ672" t="s">
        <v>68</v>
      </c>
      <c r="AL672" t="s">
        <v>64</v>
      </c>
      <c r="AN672" t="s">
        <v>64</v>
      </c>
      <c r="AO672">
        <v>5.0000000000000001E-3</v>
      </c>
      <c r="AP672" t="s">
        <v>70</v>
      </c>
      <c r="AQ672">
        <v>8.9999999999999993E-3</v>
      </c>
      <c r="AR672" t="s">
        <v>67</v>
      </c>
      <c r="AS672">
        <v>2.54</v>
      </c>
      <c r="AT672" t="s">
        <v>67</v>
      </c>
      <c r="AU672">
        <v>0.2</v>
      </c>
      <c r="AV672" t="s">
        <v>67</v>
      </c>
      <c r="AW672">
        <v>4.58</v>
      </c>
      <c r="AX672" t="s">
        <v>67</v>
      </c>
      <c r="AY672">
        <v>0.82</v>
      </c>
      <c r="AZ672" t="s">
        <v>67</v>
      </c>
      <c r="BA672">
        <v>0.18</v>
      </c>
      <c r="BB672" t="s">
        <v>67</v>
      </c>
      <c r="BC672">
        <v>0.93</v>
      </c>
      <c r="BD672" t="s">
        <v>67</v>
      </c>
      <c r="BE672">
        <v>1.81</v>
      </c>
      <c r="BF672" t="s">
        <v>67</v>
      </c>
    </row>
    <row r="673" spans="1:58" x14ac:dyDescent="0.25">
      <c r="A673" t="s">
        <v>58</v>
      </c>
      <c r="B673">
        <v>2</v>
      </c>
      <c r="C673" t="s">
        <v>79</v>
      </c>
      <c r="D673">
        <v>2008</v>
      </c>
      <c r="E673">
        <v>2007</v>
      </c>
      <c r="F673">
        <v>12</v>
      </c>
      <c r="G673" t="s">
        <v>66</v>
      </c>
      <c r="H673">
        <v>75.489999999999995</v>
      </c>
      <c r="I673">
        <v>21.08</v>
      </c>
      <c r="J673" t="s">
        <v>67</v>
      </c>
      <c r="K673">
        <v>7.4</v>
      </c>
      <c r="L673" t="s">
        <v>67</v>
      </c>
      <c r="M673">
        <v>35.69</v>
      </c>
      <c r="N673" t="s">
        <v>67</v>
      </c>
      <c r="O673">
        <v>17.14</v>
      </c>
      <c r="P673" t="s">
        <v>67</v>
      </c>
      <c r="Q673">
        <v>61.38</v>
      </c>
      <c r="R673" t="s">
        <v>67</v>
      </c>
      <c r="S673">
        <v>9.14</v>
      </c>
      <c r="T673" t="s">
        <v>67</v>
      </c>
      <c r="U673">
        <v>4.7E-2</v>
      </c>
      <c r="V673" t="s">
        <v>67</v>
      </c>
      <c r="W673">
        <v>3.5000000000000003E-2</v>
      </c>
      <c r="X673" t="s">
        <v>67</v>
      </c>
      <c r="Y673">
        <v>2.1000000000000001E-2</v>
      </c>
      <c r="Z673" t="s">
        <v>67</v>
      </c>
      <c r="AA673">
        <v>1.2999999999999999E-2</v>
      </c>
      <c r="AB673" t="s">
        <v>68</v>
      </c>
      <c r="AC673">
        <v>0.11</v>
      </c>
      <c r="AD673" t="s">
        <v>67</v>
      </c>
      <c r="AE673">
        <v>7.0000000000000007E-2</v>
      </c>
      <c r="AF673" t="s">
        <v>67</v>
      </c>
      <c r="AG673">
        <v>0.05</v>
      </c>
      <c r="AH673" t="s">
        <v>69</v>
      </c>
      <c r="AI673">
        <v>0.04</v>
      </c>
      <c r="AJ673" t="s">
        <v>68</v>
      </c>
      <c r="AL673" t="s">
        <v>64</v>
      </c>
      <c r="AN673" t="s">
        <v>64</v>
      </c>
      <c r="AO673">
        <v>5.0000000000000001E-3</v>
      </c>
      <c r="AP673" t="s">
        <v>70</v>
      </c>
      <c r="AQ673">
        <v>1.4999999999999999E-2</v>
      </c>
      <c r="AR673" t="s">
        <v>67</v>
      </c>
      <c r="AS673">
        <v>2.29</v>
      </c>
      <c r="AT673" t="s">
        <v>67</v>
      </c>
      <c r="AU673">
        <v>0.17</v>
      </c>
      <c r="AV673" t="s">
        <v>67</v>
      </c>
      <c r="AW673">
        <v>3.9</v>
      </c>
      <c r="AX673" t="s">
        <v>67</v>
      </c>
      <c r="AY673">
        <v>0.68</v>
      </c>
      <c r="AZ673" t="s">
        <v>67</v>
      </c>
      <c r="BA673">
        <v>0.13</v>
      </c>
      <c r="BB673" t="s">
        <v>67</v>
      </c>
      <c r="BC673">
        <v>0.87</v>
      </c>
      <c r="BD673" t="s">
        <v>67</v>
      </c>
      <c r="BE673">
        <v>1.4</v>
      </c>
      <c r="BF673" t="s">
        <v>67</v>
      </c>
    </row>
    <row r="674" spans="1:58" x14ac:dyDescent="0.25">
      <c r="A674" t="s">
        <v>58</v>
      </c>
      <c r="B674">
        <v>2</v>
      </c>
      <c r="C674" t="s">
        <v>79</v>
      </c>
      <c r="D674">
        <v>2008</v>
      </c>
      <c r="E674">
        <v>2008</v>
      </c>
      <c r="F674">
        <v>1</v>
      </c>
      <c r="G674" t="s">
        <v>66</v>
      </c>
      <c r="H674">
        <v>77.099999999999994</v>
      </c>
      <c r="I674">
        <v>21.53</v>
      </c>
      <c r="J674" t="s">
        <v>67</v>
      </c>
      <c r="K674">
        <v>7.38</v>
      </c>
      <c r="L674" t="s">
        <v>67</v>
      </c>
      <c r="M674">
        <v>33.549999999999997</v>
      </c>
      <c r="N674" t="s">
        <v>67</v>
      </c>
      <c r="O674">
        <v>15.95</v>
      </c>
      <c r="P674" t="s">
        <v>67</v>
      </c>
      <c r="Q674">
        <v>12.44</v>
      </c>
      <c r="R674" t="s">
        <v>67</v>
      </c>
      <c r="S674">
        <v>9.01</v>
      </c>
      <c r="T674" t="s">
        <v>67</v>
      </c>
      <c r="U674">
        <v>0.04</v>
      </c>
      <c r="V674" t="s">
        <v>67</v>
      </c>
      <c r="W674">
        <v>3.5000000000000003E-2</v>
      </c>
      <c r="X674" t="s">
        <v>67</v>
      </c>
      <c r="Y674">
        <v>2.4E-2</v>
      </c>
      <c r="Z674" t="s">
        <v>67</v>
      </c>
      <c r="AA674">
        <v>5.0000000000000001E-3</v>
      </c>
      <c r="AB674" t="s">
        <v>68</v>
      </c>
      <c r="AC674">
        <v>0.08</v>
      </c>
      <c r="AD674" t="s">
        <v>67</v>
      </c>
      <c r="AE674">
        <v>0.06</v>
      </c>
      <c r="AF674" t="s">
        <v>67</v>
      </c>
      <c r="AG674">
        <v>0.05</v>
      </c>
      <c r="AH674" t="s">
        <v>69</v>
      </c>
      <c r="AI674">
        <v>0.02</v>
      </c>
      <c r="AJ674" t="s">
        <v>68</v>
      </c>
      <c r="AL674" t="s">
        <v>64</v>
      </c>
      <c r="AN674" t="s">
        <v>64</v>
      </c>
      <c r="AO674">
        <v>2E-3</v>
      </c>
      <c r="AP674" t="s">
        <v>70</v>
      </c>
      <c r="AQ674">
        <v>1.0999999999999999E-2</v>
      </c>
      <c r="AR674" t="s">
        <v>67</v>
      </c>
      <c r="AS674">
        <v>2.17</v>
      </c>
      <c r="AT674" t="s">
        <v>67</v>
      </c>
      <c r="AU674">
        <v>0.17</v>
      </c>
      <c r="AV674" t="s">
        <v>67</v>
      </c>
      <c r="AW674">
        <v>3.59</v>
      </c>
      <c r="AX674" t="s">
        <v>67</v>
      </c>
      <c r="AY674">
        <v>0.68</v>
      </c>
      <c r="AZ674" t="s">
        <v>67</v>
      </c>
      <c r="BA674">
        <v>0.13</v>
      </c>
      <c r="BB674" t="s">
        <v>67</v>
      </c>
      <c r="BC674">
        <v>0.9</v>
      </c>
      <c r="BD674" t="s">
        <v>67</v>
      </c>
      <c r="BE674">
        <v>1.1499999999999999</v>
      </c>
      <c r="BF674" t="s">
        <v>67</v>
      </c>
    </row>
    <row r="675" spans="1:58" x14ac:dyDescent="0.25">
      <c r="A675" t="s">
        <v>58</v>
      </c>
      <c r="B675">
        <v>2</v>
      </c>
      <c r="C675" t="s">
        <v>79</v>
      </c>
      <c r="D675">
        <v>2008</v>
      </c>
      <c r="E675">
        <v>2008</v>
      </c>
      <c r="F675">
        <v>2</v>
      </c>
      <c r="G675" t="s">
        <v>66</v>
      </c>
      <c r="H675">
        <v>78.78</v>
      </c>
      <c r="I675">
        <v>20.58</v>
      </c>
      <c r="J675" t="s">
        <v>67</v>
      </c>
      <c r="K675">
        <v>7.3</v>
      </c>
      <c r="L675" t="s">
        <v>67</v>
      </c>
      <c r="M675">
        <v>33.35</v>
      </c>
      <c r="N675" t="s">
        <v>67</v>
      </c>
      <c r="O675">
        <v>15.46</v>
      </c>
      <c r="P675" t="s">
        <v>67</v>
      </c>
      <c r="Q675">
        <v>8.6999999999999993</v>
      </c>
      <c r="R675" t="s">
        <v>67</v>
      </c>
      <c r="S675">
        <v>8.58</v>
      </c>
      <c r="T675" t="s">
        <v>67</v>
      </c>
      <c r="U675">
        <v>0.04</v>
      </c>
      <c r="V675" t="s">
        <v>67</v>
      </c>
      <c r="W675">
        <v>0.04</v>
      </c>
      <c r="X675" t="s">
        <v>67</v>
      </c>
      <c r="Y675">
        <v>2.5000000000000001E-2</v>
      </c>
      <c r="Z675" t="s">
        <v>67</v>
      </c>
      <c r="AA675">
        <v>1E-3</v>
      </c>
      <c r="AB675" t="s">
        <v>68</v>
      </c>
      <c r="AC675">
        <v>7.0000000000000007E-2</v>
      </c>
      <c r="AD675" t="s">
        <v>67</v>
      </c>
      <c r="AE675">
        <v>0.06</v>
      </c>
      <c r="AF675" t="s">
        <v>67</v>
      </c>
      <c r="AG675">
        <v>0.04</v>
      </c>
      <c r="AH675" t="s">
        <v>69</v>
      </c>
      <c r="AI675">
        <v>0.01</v>
      </c>
      <c r="AJ675" t="s">
        <v>68</v>
      </c>
      <c r="AL675" t="s">
        <v>64</v>
      </c>
      <c r="AN675" t="s">
        <v>64</v>
      </c>
      <c r="AO675">
        <v>4.0000000000000001E-3</v>
      </c>
      <c r="AP675" t="s">
        <v>70</v>
      </c>
      <c r="AQ675">
        <v>1.4E-2</v>
      </c>
      <c r="AR675" t="s">
        <v>67</v>
      </c>
      <c r="AS675">
        <v>2.15</v>
      </c>
      <c r="AT675" t="s">
        <v>67</v>
      </c>
      <c r="AU675">
        <v>0.17</v>
      </c>
      <c r="AV675" t="s">
        <v>67</v>
      </c>
      <c r="AW675">
        <v>3.61</v>
      </c>
      <c r="AX675" t="s">
        <v>67</v>
      </c>
      <c r="AY675">
        <v>0.67</v>
      </c>
      <c r="AZ675" t="s">
        <v>67</v>
      </c>
      <c r="BA675">
        <v>0.12</v>
      </c>
      <c r="BB675" t="s">
        <v>67</v>
      </c>
      <c r="BC675">
        <v>0.88</v>
      </c>
      <c r="BD675" t="s">
        <v>67</v>
      </c>
      <c r="BE675">
        <v>1.02</v>
      </c>
      <c r="BF675" t="s">
        <v>67</v>
      </c>
    </row>
    <row r="676" spans="1:58" x14ac:dyDescent="0.25">
      <c r="A676" t="s">
        <v>58</v>
      </c>
      <c r="B676">
        <v>2</v>
      </c>
      <c r="C676" t="s">
        <v>79</v>
      </c>
      <c r="D676">
        <v>2008</v>
      </c>
      <c r="E676">
        <v>2008</v>
      </c>
      <c r="F676">
        <v>3</v>
      </c>
      <c r="G676" t="s">
        <v>66</v>
      </c>
      <c r="H676">
        <v>80</v>
      </c>
      <c r="I676">
        <v>22.34</v>
      </c>
      <c r="J676" t="s">
        <v>67</v>
      </c>
      <c r="K676">
        <v>7.38</v>
      </c>
      <c r="L676" t="s">
        <v>67</v>
      </c>
      <c r="M676">
        <v>34.18</v>
      </c>
      <c r="N676" t="s">
        <v>67</v>
      </c>
      <c r="O676">
        <v>16.79</v>
      </c>
      <c r="P676" t="s">
        <v>67</v>
      </c>
      <c r="Q676">
        <v>33.11</v>
      </c>
      <c r="R676" t="s">
        <v>67</v>
      </c>
      <c r="S676">
        <v>8.51</v>
      </c>
      <c r="T676" t="s">
        <v>67</v>
      </c>
      <c r="U676">
        <v>4.4999999999999998E-2</v>
      </c>
      <c r="V676" t="s">
        <v>67</v>
      </c>
      <c r="W676">
        <v>3.9E-2</v>
      </c>
      <c r="X676" t="s">
        <v>67</v>
      </c>
      <c r="Y676">
        <v>2.4E-2</v>
      </c>
      <c r="Z676" t="s">
        <v>67</v>
      </c>
      <c r="AA676">
        <v>6.0000000000000001E-3</v>
      </c>
      <c r="AB676" t="s">
        <v>68</v>
      </c>
      <c r="AC676">
        <v>0.08</v>
      </c>
      <c r="AD676" t="s">
        <v>67</v>
      </c>
      <c r="AE676">
        <v>0.06</v>
      </c>
      <c r="AF676" t="s">
        <v>67</v>
      </c>
      <c r="AG676">
        <v>0.03</v>
      </c>
      <c r="AH676" t="s">
        <v>69</v>
      </c>
      <c r="AI676">
        <v>0.02</v>
      </c>
      <c r="AJ676" t="s">
        <v>68</v>
      </c>
      <c r="AL676" t="s">
        <v>64</v>
      </c>
      <c r="AN676" t="s">
        <v>64</v>
      </c>
      <c r="AO676">
        <v>1.2E-2</v>
      </c>
      <c r="AP676" t="s">
        <v>70</v>
      </c>
      <c r="AQ676">
        <v>1.7000000000000001E-2</v>
      </c>
      <c r="AR676" t="s">
        <v>67</v>
      </c>
      <c r="AS676">
        <v>2.1800000000000002</v>
      </c>
      <c r="AT676" t="s">
        <v>67</v>
      </c>
      <c r="AU676">
        <v>0.18</v>
      </c>
      <c r="AV676" t="s">
        <v>67</v>
      </c>
      <c r="AW676">
        <v>3.71</v>
      </c>
      <c r="AX676" t="s">
        <v>67</v>
      </c>
      <c r="AY676">
        <v>0.72</v>
      </c>
      <c r="AZ676" t="s">
        <v>67</v>
      </c>
      <c r="BA676">
        <v>0.11</v>
      </c>
      <c r="BB676" t="s">
        <v>67</v>
      </c>
      <c r="BC676">
        <v>0.8</v>
      </c>
      <c r="BD676" t="s">
        <v>67</v>
      </c>
      <c r="BE676">
        <v>1.01</v>
      </c>
      <c r="BF676" t="s">
        <v>67</v>
      </c>
    </row>
    <row r="677" spans="1:58" x14ac:dyDescent="0.25">
      <c r="A677" t="s">
        <v>58</v>
      </c>
      <c r="B677">
        <v>2</v>
      </c>
      <c r="C677" t="s">
        <v>79</v>
      </c>
      <c r="D677">
        <v>2008</v>
      </c>
      <c r="E677">
        <v>2008</v>
      </c>
      <c r="F677">
        <v>4</v>
      </c>
      <c r="G677" t="s">
        <v>66</v>
      </c>
      <c r="H677">
        <v>40.44</v>
      </c>
      <c r="I677">
        <v>10.93</v>
      </c>
      <c r="J677" t="s">
        <v>67</v>
      </c>
      <c r="K677">
        <v>7.4</v>
      </c>
      <c r="L677" t="s">
        <v>67</v>
      </c>
      <c r="M677">
        <v>36.51</v>
      </c>
      <c r="N677" t="s">
        <v>67</v>
      </c>
      <c r="O677">
        <v>18.55</v>
      </c>
      <c r="P677" t="s">
        <v>67</v>
      </c>
      <c r="Q677">
        <v>76.39</v>
      </c>
      <c r="R677" t="s">
        <v>67</v>
      </c>
      <c r="S677">
        <v>8.6999999999999993</v>
      </c>
      <c r="T677" t="s">
        <v>67</v>
      </c>
      <c r="U677">
        <v>5.5E-2</v>
      </c>
      <c r="V677" t="s">
        <v>67</v>
      </c>
      <c r="W677">
        <v>4.2999999999999997E-2</v>
      </c>
      <c r="X677" t="s">
        <v>67</v>
      </c>
      <c r="Y677">
        <v>2.5999999999999999E-2</v>
      </c>
      <c r="Z677" t="s">
        <v>67</v>
      </c>
      <c r="AA677">
        <v>1.2E-2</v>
      </c>
      <c r="AB677" t="s">
        <v>68</v>
      </c>
      <c r="AC677">
        <v>0.12</v>
      </c>
      <c r="AD677" t="s">
        <v>67</v>
      </c>
      <c r="AE677">
        <v>0.08</v>
      </c>
      <c r="AF677" t="s">
        <v>67</v>
      </c>
      <c r="AG677">
        <v>0.04</v>
      </c>
      <c r="AH677" t="s">
        <v>68</v>
      </c>
      <c r="AI677">
        <v>0.04</v>
      </c>
      <c r="AJ677" t="s">
        <v>68</v>
      </c>
      <c r="AL677" t="s">
        <v>64</v>
      </c>
      <c r="AN677" t="s">
        <v>64</v>
      </c>
      <c r="AO677">
        <v>2.4E-2</v>
      </c>
      <c r="AP677" t="s">
        <v>67</v>
      </c>
      <c r="AQ677">
        <v>1.7000000000000001E-2</v>
      </c>
      <c r="AR677" t="s">
        <v>67</v>
      </c>
      <c r="AS677">
        <v>2.36</v>
      </c>
      <c r="AT677" t="s">
        <v>67</v>
      </c>
      <c r="AU677">
        <v>0.18</v>
      </c>
      <c r="AV677" t="s">
        <v>67</v>
      </c>
      <c r="AW677">
        <v>4.05</v>
      </c>
      <c r="AX677" t="s">
        <v>67</v>
      </c>
      <c r="AY677">
        <v>0.76</v>
      </c>
      <c r="AZ677" t="s">
        <v>67</v>
      </c>
      <c r="BA677">
        <v>0.14000000000000001</v>
      </c>
      <c r="BB677" t="s">
        <v>67</v>
      </c>
      <c r="BC677">
        <v>0.76</v>
      </c>
      <c r="BD677" t="s">
        <v>67</v>
      </c>
      <c r="BE677">
        <v>1.1000000000000001</v>
      </c>
      <c r="BF677" t="s">
        <v>67</v>
      </c>
    </row>
    <row r="678" spans="1:58" x14ac:dyDescent="0.25">
      <c r="A678" t="s">
        <v>58</v>
      </c>
      <c r="B678">
        <v>2</v>
      </c>
      <c r="C678" t="s">
        <v>79</v>
      </c>
      <c r="D678">
        <v>2008</v>
      </c>
      <c r="E678">
        <v>2008</v>
      </c>
      <c r="F678">
        <v>5</v>
      </c>
      <c r="G678" t="s">
        <v>66</v>
      </c>
      <c r="H678">
        <v>16.329999999999998</v>
      </c>
      <c r="I678">
        <v>4.5599999999999996</v>
      </c>
      <c r="J678" t="s">
        <v>67</v>
      </c>
      <c r="K678">
        <v>7.51</v>
      </c>
      <c r="L678" t="s">
        <v>67</v>
      </c>
      <c r="M678">
        <v>40.42</v>
      </c>
      <c r="N678" t="s">
        <v>67</v>
      </c>
      <c r="O678">
        <v>20.67</v>
      </c>
      <c r="P678" t="s">
        <v>67</v>
      </c>
      <c r="Q678">
        <v>7.64</v>
      </c>
      <c r="R678" t="s">
        <v>67</v>
      </c>
      <c r="S678">
        <v>8.91</v>
      </c>
      <c r="T678" t="s">
        <v>67</v>
      </c>
      <c r="U678">
        <v>4.3999999999999997E-2</v>
      </c>
      <c r="V678" t="s">
        <v>67</v>
      </c>
      <c r="W678">
        <v>3.9E-2</v>
      </c>
      <c r="X678" t="s">
        <v>67</v>
      </c>
      <c r="Y678">
        <v>2.4E-2</v>
      </c>
      <c r="Z678" t="s">
        <v>67</v>
      </c>
      <c r="AA678">
        <v>5.0000000000000001E-3</v>
      </c>
      <c r="AB678" t="s">
        <v>68</v>
      </c>
      <c r="AC678">
        <v>0.12</v>
      </c>
      <c r="AD678" t="s">
        <v>67</v>
      </c>
      <c r="AE678">
        <v>0.09</v>
      </c>
      <c r="AF678" t="s">
        <v>67</v>
      </c>
      <c r="AG678">
        <v>0.04</v>
      </c>
      <c r="AH678" t="s">
        <v>68</v>
      </c>
      <c r="AI678">
        <v>0.03</v>
      </c>
      <c r="AJ678" t="s">
        <v>68</v>
      </c>
      <c r="AL678" t="s">
        <v>64</v>
      </c>
      <c r="AN678" t="s">
        <v>64</v>
      </c>
      <c r="AO678">
        <v>3.1E-2</v>
      </c>
      <c r="AP678" t="s">
        <v>67</v>
      </c>
      <c r="AQ678">
        <v>0.02</v>
      </c>
      <c r="AR678" t="s">
        <v>67</v>
      </c>
      <c r="AS678">
        <v>2.56</v>
      </c>
      <c r="AT678" t="s">
        <v>67</v>
      </c>
      <c r="AU678">
        <v>0.2</v>
      </c>
      <c r="AV678" t="s">
        <v>67</v>
      </c>
      <c r="AW678">
        <v>4.46</v>
      </c>
      <c r="AX678" t="s">
        <v>67</v>
      </c>
      <c r="AY678">
        <v>0.9</v>
      </c>
      <c r="AZ678" t="s">
        <v>67</v>
      </c>
      <c r="BA678">
        <v>0.14000000000000001</v>
      </c>
      <c r="BB678" t="s">
        <v>67</v>
      </c>
      <c r="BC678">
        <v>0.7</v>
      </c>
      <c r="BD678" t="s">
        <v>67</v>
      </c>
      <c r="BE678">
        <v>1</v>
      </c>
      <c r="BF678" t="s">
        <v>67</v>
      </c>
    </row>
    <row r="679" spans="1:58" x14ac:dyDescent="0.25">
      <c r="A679" t="s">
        <v>58</v>
      </c>
      <c r="B679">
        <v>2</v>
      </c>
      <c r="C679" t="s">
        <v>79</v>
      </c>
      <c r="D679">
        <v>2008</v>
      </c>
      <c r="E679">
        <v>2008</v>
      </c>
      <c r="F679">
        <v>6</v>
      </c>
      <c r="G679" t="s">
        <v>66</v>
      </c>
      <c r="H679">
        <v>10.99</v>
      </c>
      <c r="I679">
        <v>2.97</v>
      </c>
      <c r="J679" t="s">
        <v>67</v>
      </c>
      <c r="K679">
        <v>7.62</v>
      </c>
      <c r="L679" t="s">
        <v>67</v>
      </c>
      <c r="M679">
        <v>44.57</v>
      </c>
      <c r="N679" t="s">
        <v>67</v>
      </c>
      <c r="O679">
        <v>22.84</v>
      </c>
      <c r="P679" t="s">
        <v>67</v>
      </c>
      <c r="Q679">
        <v>3.09</v>
      </c>
      <c r="R679" t="s">
        <v>67</v>
      </c>
      <c r="S679">
        <v>9.06</v>
      </c>
      <c r="T679" t="s">
        <v>67</v>
      </c>
      <c r="U679">
        <v>4.8000000000000001E-2</v>
      </c>
      <c r="V679" t="s">
        <v>67</v>
      </c>
      <c r="W679">
        <v>3.9E-2</v>
      </c>
      <c r="X679" t="s">
        <v>67</v>
      </c>
      <c r="Y679">
        <v>0.02</v>
      </c>
      <c r="Z679" t="s">
        <v>67</v>
      </c>
      <c r="AA679">
        <v>8.9999999999999993E-3</v>
      </c>
      <c r="AB679" t="s">
        <v>68</v>
      </c>
      <c r="AC679">
        <v>0.11</v>
      </c>
      <c r="AD679" t="s">
        <v>67</v>
      </c>
      <c r="AE679">
        <v>0.1</v>
      </c>
      <c r="AF679" t="s">
        <v>67</v>
      </c>
      <c r="AG679">
        <v>0.05</v>
      </c>
      <c r="AH679" t="s">
        <v>68</v>
      </c>
      <c r="AI679">
        <v>0.01</v>
      </c>
      <c r="AJ679" t="s">
        <v>68</v>
      </c>
      <c r="AL679" t="s">
        <v>64</v>
      </c>
      <c r="AN679" t="s">
        <v>64</v>
      </c>
      <c r="AO679">
        <v>0.02</v>
      </c>
      <c r="AP679" t="s">
        <v>67</v>
      </c>
      <c r="AQ679">
        <v>2.5000000000000001E-2</v>
      </c>
      <c r="AR679" t="s">
        <v>67</v>
      </c>
      <c r="AS679">
        <v>2.7</v>
      </c>
      <c r="AT679" t="s">
        <v>67</v>
      </c>
      <c r="AU679">
        <v>0.19</v>
      </c>
      <c r="AV679" t="s">
        <v>67</v>
      </c>
      <c r="AW679">
        <v>4.9400000000000004</v>
      </c>
      <c r="AX679" t="s">
        <v>67</v>
      </c>
      <c r="AY679">
        <v>1.05</v>
      </c>
      <c r="AZ679" t="s">
        <v>67</v>
      </c>
      <c r="BA679">
        <v>0.18</v>
      </c>
      <c r="BB679" t="s">
        <v>67</v>
      </c>
      <c r="BC679">
        <v>0.64</v>
      </c>
      <c r="BD679" t="s">
        <v>67</v>
      </c>
      <c r="BE679">
        <v>1.17</v>
      </c>
      <c r="BF679" t="s">
        <v>67</v>
      </c>
    </row>
    <row r="680" spans="1:58" x14ac:dyDescent="0.25">
      <c r="A680" t="s">
        <v>58</v>
      </c>
      <c r="B680">
        <v>2</v>
      </c>
      <c r="C680" t="s">
        <v>79</v>
      </c>
      <c r="D680">
        <v>2008</v>
      </c>
      <c r="E680">
        <v>2008</v>
      </c>
      <c r="F680">
        <v>7</v>
      </c>
      <c r="G680" t="s">
        <v>60</v>
      </c>
      <c r="H680">
        <v>2.58</v>
      </c>
      <c r="I680">
        <v>0.72</v>
      </c>
      <c r="J680" t="s">
        <v>73</v>
      </c>
      <c r="K680">
        <v>7.7</v>
      </c>
      <c r="L680" t="s">
        <v>67</v>
      </c>
      <c r="M680">
        <v>50.2</v>
      </c>
      <c r="N680" t="s">
        <v>67</v>
      </c>
      <c r="O680">
        <v>26.28</v>
      </c>
      <c r="P680" t="s">
        <v>67</v>
      </c>
      <c r="Q680">
        <v>13.51</v>
      </c>
      <c r="R680" t="s">
        <v>67</v>
      </c>
      <c r="S680">
        <v>9.9700000000000006</v>
      </c>
      <c r="T680" t="s">
        <v>67</v>
      </c>
      <c r="U680">
        <v>0.05</v>
      </c>
      <c r="V680" t="s">
        <v>67</v>
      </c>
      <c r="W680">
        <v>0.04</v>
      </c>
      <c r="X680" t="s">
        <v>67</v>
      </c>
      <c r="Y680">
        <v>1.6E-2</v>
      </c>
      <c r="Z680" t="s">
        <v>67</v>
      </c>
      <c r="AA680">
        <v>0.01</v>
      </c>
      <c r="AB680" t="s">
        <v>68</v>
      </c>
      <c r="AC680">
        <v>0.15</v>
      </c>
      <c r="AD680" t="s">
        <v>67</v>
      </c>
      <c r="AE680">
        <v>0.09</v>
      </c>
      <c r="AF680" t="s">
        <v>67</v>
      </c>
      <c r="AG680">
        <v>0.05</v>
      </c>
      <c r="AH680" t="s">
        <v>69</v>
      </c>
      <c r="AI680">
        <v>0.06</v>
      </c>
      <c r="AJ680" t="s">
        <v>68</v>
      </c>
      <c r="AL680" t="s">
        <v>64</v>
      </c>
      <c r="AN680" t="s">
        <v>64</v>
      </c>
      <c r="AO680">
        <v>1.2E-2</v>
      </c>
      <c r="AP680" t="s">
        <v>70</v>
      </c>
      <c r="AQ680">
        <v>3.3000000000000002E-2</v>
      </c>
      <c r="AR680" t="s">
        <v>67</v>
      </c>
      <c r="AS680">
        <v>3.06</v>
      </c>
      <c r="AT680" t="s">
        <v>67</v>
      </c>
      <c r="AU680">
        <v>0.22</v>
      </c>
      <c r="AV680" t="s">
        <v>67</v>
      </c>
      <c r="AW680">
        <v>5.64</v>
      </c>
      <c r="AX680" t="s">
        <v>67</v>
      </c>
      <c r="AY680">
        <v>1.2</v>
      </c>
      <c r="AZ680" t="s">
        <v>67</v>
      </c>
      <c r="BA680">
        <v>0.18</v>
      </c>
      <c r="BB680" t="s">
        <v>67</v>
      </c>
      <c r="BC680">
        <v>0.61</v>
      </c>
      <c r="BD680" t="s">
        <v>67</v>
      </c>
      <c r="BE680">
        <v>0.95</v>
      </c>
      <c r="BF680" t="s">
        <v>67</v>
      </c>
    </row>
    <row r="681" spans="1:58" x14ac:dyDescent="0.25">
      <c r="A681" t="s">
        <v>58</v>
      </c>
      <c r="B681">
        <v>2</v>
      </c>
      <c r="C681" t="s">
        <v>79</v>
      </c>
      <c r="D681">
        <v>2008</v>
      </c>
      <c r="E681">
        <v>2008</v>
      </c>
      <c r="F681">
        <v>8</v>
      </c>
      <c r="G681" t="s">
        <v>60</v>
      </c>
      <c r="H681">
        <v>1.25</v>
      </c>
      <c r="I681">
        <v>0.35</v>
      </c>
      <c r="J681" t="s">
        <v>67</v>
      </c>
      <c r="K681">
        <v>7.75</v>
      </c>
      <c r="L681" t="s">
        <v>67</v>
      </c>
      <c r="M681">
        <v>55.34</v>
      </c>
      <c r="N681" t="s">
        <v>67</v>
      </c>
      <c r="O681">
        <v>29.01</v>
      </c>
      <c r="P681" t="s">
        <v>67</v>
      </c>
      <c r="Q681">
        <v>4.68</v>
      </c>
      <c r="R681" t="s">
        <v>67</v>
      </c>
      <c r="S681">
        <v>10.17</v>
      </c>
      <c r="T681" t="s">
        <v>67</v>
      </c>
      <c r="U681">
        <v>4.4999999999999998E-2</v>
      </c>
      <c r="V681" t="s">
        <v>67</v>
      </c>
      <c r="W681">
        <v>0.04</v>
      </c>
      <c r="X681" t="s">
        <v>67</v>
      </c>
      <c r="Y681">
        <v>1.7999999999999999E-2</v>
      </c>
      <c r="Z681" t="s">
        <v>67</v>
      </c>
      <c r="AA681">
        <v>5.0000000000000001E-3</v>
      </c>
      <c r="AB681" t="s">
        <v>68</v>
      </c>
      <c r="AC681">
        <v>0.18</v>
      </c>
      <c r="AD681" t="s">
        <v>67</v>
      </c>
      <c r="AE681">
        <v>0.14000000000000001</v>
      </c>
      <c r="AF681" t="s">
        <v>67</v>
      </c>
      <c r="AG681">
        <v>7.0000000000000007E-2</v>
      </c>
      <c r="AH681" t="s">
        <v>69</v>
      </c>
      <c r="AI681">
        <v>0.04</v>
      </c>
      <c r="AJ681" t="s">
        <v>68</v>
      </c>
      <c r="AL681" t="s">
        <v>64</v>
      </c>
      <c r="AN681" t="s">
        <v>64</v>
      </c>
      <c r="AO681">
        <v>1.2999999999999999E-2</v>
      </c>
      <c r="AP681" t="s">
        <v>70</v>
      </c>
      <c r="AQ681">
        <v>5.7000000000000002E-2</v>
      </c>
      <c r="AR681" t="s">
        <v>67</v>
      </c>
      <c r="AS681">
        <v>3.3</v>
      </c>
      <c r="AT681" t="s">
        <v>67</v>
      </c>
      <c r="AU681">
        <v>0.24</v>
      </c>
      <c r="AV681" t="s">
        <v>67</v>
      </c>
      <c r="AW681">
        <v>6.18</v>
      </c>
      <c r="AX681" t="s">
        <v>67</v>
      </c>
      <c r="AY681">
        <v>1.33</v>
      </c>
      <c r="AZ681" t="s">
        <v>67</v>
      </c>
      <c r="BA681">
        <v>0.18</v>
      </c>
      <c r="BB681" t="s">
        <v>67</v>
      </c>
      <c r="BC681">
        <v>0.72</v>
      </c>
      <c r="BD681" t="s">
        <v>67</v>
      </c>
      <c r="BE681">
        <v>1.04</v>
      </c>
      <c r="BF681" t="s">
        <v>67</v>
      </c>
    </row>
    <row r="682" spans="1:58" x14ac:dyDescent="0.25">
      <c r="A682" t="s">
        <v>58</v>
      </c>
      <c r="B682">
        <v>2</v>
      </c>
      <c r="C682" t="s">
        <v>79</v>
      </c>
      <c r="D682">
        <v>2008</v>
      </c>
      <c r="E682">
        <v>2008</v>
      </c>
      <c r="F682">
        <v>9</v>
      </c>
      <c r="G682" t="s">
        <v>66</v>
      </c>
      <c r="H682">
        <v>0.74</v>
      </c>
      <c r="I682">
        <v>0.2</v>
      </c>
      <c r="J682" t="s">
        <v>67</v>
      </c>
      <c r="K682">
        <v>7.76</v>
      </c>
      <c r="L682" t="s">
        <v>67</v>
      </c>
      <c r="M682">
        <v>55.85</v>
      </c>
      <c r="N682" t="s">
        <v>67</v>
      </c>
      <c r="O682">
        <v>28.52</v>
      </c>
      <c r="P682" t="s">
        <v>67</v>
      </c>
      <c r="Q682">
        <v>2.64</v>
      </c>
      <c r="R682" t="s">
        <v>67</v>
      </c>
      <c r="S682">
        <v>10.09</v>
      </c>
      <c r="T682" t="s">
        <v>67</v>
      </c>
      <c r="U682">
        <v>4.4999999999999998E-2</v>
      </c>
      <c r="V682" t="s">
        <v>67</v>
      </c>
      <c r="W682">
        <v>0.04</v>
      </c>
      <c r="X682" t="s">
        <v>67</v>
      </c>
      <c r="Y682">
        <v>1.4999999999999999E-2</v>
      </c>
      <c r="Z682" t="s">
        <v>67</v>
      </c>
      <c r="AA682">
        <v>5.0000000000000001E-3</v>
      </c>
      <c r="AB682" t="s">
        <v>68</v>
      </c>
      <c r="AC682">
        <v>0.16</v>
      </c>
      <c r="AD682" t="s">
        <v>67</v>
      </c>
      <c r="AE682">
        <v>0.13</v>
      </c>
      <c r="AF682" t="s">
        <v>67</v>
      </c>
      <c r="AG682">
        <v>7.0000000000000007E-2</v>
      </c>
      <c r="AH682" t="s">
        <v>69</v>
      </c>
      <c r="AI682">
        <v>0.03</v>
      </c>
      <c r="AJ682" t="s">
        <v>68</v>
      </c>
      <c r="AL682" t="s">
        <v>64</v>
      </c>
      <c r="AN682" t="s">
        <v>64</v>
      </c>
      <c r="AO682">
        <v>8.9999999999999993E-3</v>
      </c>
      <c r="AP682" t="s">
        <v>70</v>
      </c>
      <c r="AQ682">
        <v>5.3999999999999999E-2</v>
      </c>
      <c r="AR682" t="s">
        <v>67</v>
      </c>
      <c r="AS682">
        <v>3.33</v>
      </c>
      <c r="AT682" t="s">
        <v>67</v>
      </c>
      <c r="AU682">
        <v>0.24</v>
      </c>
      <c r="AV682" t="s">
        <v>67</v>
      </c>
      <c r="AW682">
        <v>6.19</v>
      </c>
      <c r="AX682" t="s">
        <v>67</v>
      </c>
      <c r="AY682">
        <v>1.23</v>
      </c>
      <c r="AZ682" t="s">
        <v>67</v>
      </c>
      <c r="BA682">
        <v>0.19</v>
      </c>
      <c r="BB682" t="s">
        <v>67</v>
      </c>
      <c r="BC682">
        <v>0.75</v>
      </c>
      <c r="BD682" t="s">
        <v>67</v>
      </c>
      <c r="BE682">
        <v>0.94</v>
      </c>
      <c r="BF682" t="s">
        <v>67</v>
      </c>
    </row>
    <row r="683" spans="1:58" x14ac:dyDescent="0.25">
      <c r="A683" t="s">
        <v>58</v>
      </c>
      <c r="B683">
        <v>2</v>
      </c>
      <c r="C683" t="s">
        <v>79</v>
      </c>
      <c r="D683">
        <v>2009</v>
      </c>
      <c r="E683">
        <v>2008</v>
      </c>
      <c r="F683">
        <v>10</v>
      </c>
      <c r="G683" t="s">
        <v>66</v>
      </c>
      <c r="H683">
        <v>1.83</v>
      </c>
      <c r="I683">
        <v>0.51</v>
      </c>
      <c r="J683" t="s">
        <v>67</v>
      </c>
      <c r="K683">
        <v>7.67</v>
      </c>
      <c r="L683" t="s">
        <v>67</v>
      </c>
      <c r="M683">
        <v>47.08</v>
      </c>
      <c r="N683" t="s">
        <v>67</v>
      </c>
      <c r="O683">
        <v>26.01</v>
      </c>
      <c r="P683" t="s">
        <v>67</v>
      </c>
      <c r="Q683">
        <v>11.14</v>
      </c>
      <c r="R683" t="s">
        <v>67</v>
      </c>
      <c r="S683">
        <v>9.4499999999999993</v>
      </c>
      <c r="T683" t="s">
        <v>67</v>
      </c>
      <c r="U683">
        <v>4.3999999999999997E-2</v>
      </c>
      <c r="V683" t="s">
        <v>67</v>
      </c>
      <c r="W683">
        <v>3.5000000000000003E-2</v>
      </c>
      <c r="X683" t="s">
        <v>67</v>
      </c>
      <c r="Y683">
        <v>1.7000000000000001E-2</v>
      </c>
      <c r="Z683" t="s">
        <v>67</v>
      </c>
      <c r="AA683">
        <v>8.9999999999999993E-3</v>
      </c>
      <c r="AB683" t="s">
        <v>68</v>
      </c>
      <c r="AC683">
        <v>0.2</v>
      </c>
      <c r="AD683" t="s">
        <v>67</v>
      </c>
      <c r="AE683">
        <v>0.14000000000000001</v>
      </c>
      <c r="AF683" t="s">
        <v>67</v>
      </c>
      <c r="AG683">
        <v>7.0000000000000007E-2</v>
      </c>
      <c r="AH683" t="s">
        <v>69</v>
      </c>
      <c r="AI683">
        <v>0.06</v>
      </c>
      <c r="AJ683" t="s">
        <v>68</v>
      </c>
      <c r="AL683" t="s">
        <v>64</v>
      </c>
      <c r="AN683" t="s">
        <v>64</v>
      </c>
      <c r="AO683">
        <v>8.0000000000000002E-3</v>
      </c>
      <c r="AP683" t="s">
        <v>70</v>
      </c>
      <c r="AQ683">
        <v>5.6000000000000001E-2</v>
      </c>
      <c r="AR683" t="s">
        <v>67</v>
      </c>
      <c r="AS683">
        <v>3.24</v>
      </c>
      <c r="AT683" t="s">
        <v>67</v>
      </c>
      <c r="AU683">
        <v>0.22</v>
      </c>
      <c r="AV683" t="s">
        <v>67</v>
      </c>
      <c r="AW683">
        <v>5.7</v>
      </c>
      <c r="AX683" t="s">
        <v>67</v>
      </c>
      <c r="AY683">
        <v>1.24</v>
      </c>
      <c r="AZ683" t="s">
        <v>67</v>
      </c>
      <c r="BA683">
        <v>0.23</v>
      </c>
      <c r="BB683" t="s">
        <v>67</v>
      </c>
      <c r="BC683">
        <v>0.85</v>
      </c>
      <c r="BD683" t="s">
        <v>67</v>
      </c>
      <c r="BE683">
        <v>1.64</v>
      </c>
      <c r="BF683" t="s">
        <v>67</v>
      </c>
    </row>
    <row r="684" spans="1:58" x14ac:dyDescent="0.25">
      <c r="A684" t="s">
        <v>58</v>
      </c>
      <c r="B684">
        <v>2</v>
      </c>
      <c r="C684" t="s">
        <v>79</v>
      </c>
      <c r="D684">
        <v>2009</v>
      </c>
      <c r="E684">
        <v>2008</v>
      </c>
      <c r="F684">
        <v>11</v>
      </c>
      <c r="G684" t="s">
        <v>66</v>
      </c>
      <c r="H684">
        <v>27.6</v>
      </c>
      <c r="I684">
        <v>7.46</v>
      </c>
      <c r="J684" t="s">
        <v>67</v>
      </c>
      <c r="K684">
        <v>7.6</v>
      </c>
      <c r="L684" t="s">
        <v>67</v>
      </c>
      <c r="M684">
        <v>44.44</v>
      </c>
      <c r="N684" t="s">
        <v>67</v>
      </c>
      <c r="O684">
        <v>22.26</v>
      </c>
      <c r="P684" t="s">
        <v>67</v>
      </c>
      <c r="Q684">
        <v>16.829999999999998</v>
      </c>
      <c r="R684" t="s">
        <v>67</v>
      </c>
      <c r="S684">
        <v>8.42</v>
      </c>
      <c r="T684" t="s">
        <v>67</v>
      </c>
      <c r="U684">
        <v>0.04</v>
      </c>
      <c r="V684" t="s">
        <v>67</v>
      </c>
      <c r="W684">
        <v>3.5999999999999997E-2</v>
      </c>
      <c r="X684" t="s">
        <v>67</v>
      </c>
      <c r="Y684">
        <v>1.6E-2</v>
      </c>
      <c r="Z684" t="s">
        <v>67</v>
      </c>
      <c r="AA684">
        <v>4.0000000000000001E-3</v>
      </c>
      <c r="AB684" t="s">
        <v>68</v>
      </c>
      <c r="AC684">
        <v>0.13</v>
      </c>
      <c r="AD684" t="s">
        <v>67</v>
      </c>
      <c r="AE684">
        <v>0.09</v>
      </c>
      <c r="AF684" t="s">
        <v>67</v>
      </c>
      <c r="AG684">
        <v>0.06</v>
      </c>
      <c r="AH684" t="s">
        <v>69</v>
      </c>
      <c r="AI684">
        <v>0.03</v>
      </c>
      <c r="AJ684" t="s">
        <v>68</v>
      </c>
      <c r="AL684" t="s">
        <v>64</v>
      </c>
      <c r="AN684" t="s">
        <v>64</v>
      </c>
      <c r="AO684">
        <v>8.9999999999999993E-3</v>
      </c>
      <c r="AP684" t="s">
        <v>70</v>
      </c>
      <c r="AQ684">
        <v>2.1999999999999999E-2</v>
      </c>
      <c r="AR684" t="s">
        <v>67</v>
      </c>
      <c r="AS684">
        <v>2.79</v>
      </c>
      <c r="AT684" t="s">
        <v>67</v>
      </c>
      <c r="AU684">
        <v>0.21</v>
      </c>
      <c r="AV684" t="s">
        <v>67</v>
      </c>
      <c r="AW684">
        <v>4.93</v>
      </c>
      <c r="AX684" t="s">
        <v>67</v>
      </c>
      <c r="AY684">
        <v>1</v>
      </c>
      <c r="AZ684" t="s">
        <v>67</v>
      </c>
      <c r="BA684">
        <v>0.21</v>
      </c>
      <c r="BB684" t="s">
        <v>67</v>
      </c>
      <c r="BC684">
        <v>0.9</v>
      </c>
      <c r="BD684" t="s">
        <v>67</v>
      </c>
      <c r="BE684">
        <v>1.92</v>
      </c>
      <c r="BF684" t="s">
        <v>67</v>
      </c>
    </row>
    <row r="685" spans="1:58" x14ac:dyDescent="0.25">
      <c r="A685" t="s">
        <v>58</v>
      </c>
      <c r="B685">
        <v>2</v>
      </c>
      <c r="C685" t="s">
        <v>79</v>
      </c>
      <c r="D685">
        <v>2009</v>
      </c>
      <c r="E685">
        <v>2008</v>
      </c>
      <c r="F685">
        <v>12</v>
      </c>
      <c r="G685" t="s">
        <v>66</v>
      </c>
      <c r="H685">
        <v>71.510000000000005</v>
      </c>
      <c r="I685">
        <v>19.97</v>
      </c>
      <c r="J685" t="s">
        <v>67</v>
      </c>
      <c r="K685">
        <v>7.42</v>
      </c>
      <c r="L685" t="s">
        <v>67</v>
      </c>
      <c r="M685">
        <v>31.15</v>
      </c>
      <c r="N685" t="s">
        <v>67</v>
      </c>
      <c r="O685">
        <v>15.56</v>
      </c>
      <c r="P685" t="s">
        <v>67</v>
      </c>
      <c r="Q685">
        <v>78.650000000000006</v>
      </c>
      <c r="R685" t="s">
        <v>67</v>
      </c>
      <c r="S685">
        <v>8</v>
      </c>
      <c r="T685" t="s">
        <v>67</v>
      </c>
      <c r="U685">
        <v>0.09</v>
      </c>
      <c r="V685" t="s">
        <v>67</v>
      </c>
      <c r="W685">
        <v>3.7999999999999999E-2</v>
      </c>
      <c r="X685" t="s">
        <v>67</v>
      </c>
      <c r="Y685">
        <v>2.1000000000000001E-2</v>
      </c>
      <c r="Z685" t="s">
        <v>67</v>
      </c>
      <c r="AA685">
        <v>5.1999999999999998E-2</v>
      </c>
      <c r="AB685" t="s">
        <v>68</v>
      </c>
      <c r="AC685">
        <v>0.22</v>
      </c>
      <c r="AD685" t="s">
        <v>67</v>
      </c>
      <c r="AE685">
        <v>0.06</v>
      </c>
      <c r="AF685" t="s">
        <v>67</v>
      </c>
      <c r="AG685">
        <v>0.05</v>
      </c>
      <c r="AH685" t="s">
        <v>69</v>
      </c>
      <c r="AI685">
        <v>0.16</v>
      </c>
      <c r="AJ685" t="s">
        <v>68</v>
      </c>
      <c r="AL685" t="s">
        <v>64</v>
      </c>
      <c r="AN685" t="s">
        <v>64</v>
      </c>
      <c r="AO685">
        <v>7.0000000000000001E-3</v>
      </c>
      <c r="AP685" t="s">
        <v>70</v>
      </c>
      <c r="AQ685">
        <v>7.0000000000000001E-3</v>
      </c>
      <c r="AR685" t="s">
        <v>67</v>
      </c>
      <c r="AS685">
        <v>2.1</v>
      </c>
      <c r="AT685" t="s">
        <v>67</v>
      </c>
      <c r="AU685">
        <v>0.21</v>
      </c>
      <c r="AV685" t="s">
        <v>67</v>
      </c>
      <c r="AW685">
        <v>3.46</v>
      </c>
      <c r="AX685" t="s">
        <v>67</v>
      </c>
      <c r="AY685">
        <v>0.61</v>
      </c>
      <c r="AZ685" t="s">
        <v>67</v>
      </c>
      <c r="BA685">
        <v>0.13</v>
      </c>
      <c r="BB685" t="s">
        <v>67</v>
      </c>
      <c r="BC685">
        <v>0.86</v>
      </c>
      <c r="BD685" t="s">
        <v>67</v>
      </c>
      <c r="BE685">
        <v>1.44</v>
      </c>
      <c r="BF685" t="s">
        <v>67</v>
      </c>
    </row>
    <row r="686" spans="1:58" x14ac:dyDescent="0.25">
      <c r="A686" t="s">
        <v>58</v>
      </c>
      <c r="B686">
        <v>2</v>
      </c>
      <c r="C686" t="s">
        <v>79</v>
      </c>
      <c r="D686">
        <v>2009</v>
      </c>
      <c r="E686">
        <v>2009</v>
      </c>
      <c r="F686">
        <v>1</v>
      </c>
      <c r="G686" t="s">
        <v>66</v>
      </c>
      <c r="H686">
        <v>114.91</v>
      </c>
      <c r="I686">
        <v>32.090000000000003</v>
      </c>
      <c r="J686" t="s">
        <v>67</v>
      </c>
      <c r="K686">
        <v>7.41</v>
      </c>
      <c r="L686" t="s">
        <v>67</v>
      </c>
      <c r="M686">
        <v>30.27</v>
      </c>
      <c r="N686" t="s">
        <v>67</v>
      </c>
      <c r="O686">
        <v>15.22</v>
      </c>
      <c r="P686" t="s">
        <v>67</v>
      </c>
      <c r="Q686">
        <v>79.260000000000005</v>
      </c>
      <c r="R686" t="s">
        <v>67</v>
      </c>
      <c r="S686">
        <v>8</v>
      </c>
      <c r="T686" t="s">
        <v>67</v>
      </c>
      <c r="U686">
        <v>0.09</v>
      </c>
      <c r="V686" t="s">
        <v>67</v>
      </c>
      <c r="W686">
        <v>3.9E-2</v>
      </c>
      <c r="X686" t="s">
        <v>67</v>
      </c>
      <c r="Y686">
        <v>2.1000000000000001E-2</v>
      </c>
      <c r="Z686" t="s">
        <v>67</v>
      </c>
      <c r="AA686">
        <v>5.0999999999999997E-2</v>
      </c>
      <c r="AB686" t="s">
        <v>68</v>
      </c>
      <c r="AC686">
        <v>0.22</v>
      </c>
      <c r="AD686" t="s">
        <v>67</v>
      </c>
      <c r="AE686">
        <v>0.06</v>
      </c>
      <c r="AF686" t="s">
        <v>67</v>
      </c>
      <c r="AG686">
        <v>0.05</v>
      </c>
      <c r="AH686" t="s">
        <v>69</v>
      </c>
      <c r="AI686">
        <v>0.16</v>
      </c>
      <c r="AJ686" t="s">
        <v>68</v>
      </c>
      <c r="AL686" t="s">
        <v>64</v>
      </c>
      <c r="AN686" t="s">
        <v>64</v>
      </c>
      <c r="AO686">
        <v>7.0000000000000001E-3</v>
      </c>
      <c r="AP686" t="s">
        <v>70</v>
      </c>
      <c r="AQ686">
        <v>6.0000000000000001E-3</v>
      </c>
      <c r="AR686" t="s">
        <v>67</v>
      </c>
      <c r="AS686">
        <v>2.0699999999999998</v>
      </c>
      <c r="AT686" t="s">
        <v>67</v>
      </c>
      <c r="AU686">
        <v>0.22</v>
      </c>
      <c r="AV686" t="s">
        <v>67</v>
      </c>
      <c r="AW686">
        <v>3.35</v>
      </c>
      <c r="AX686" t="s">
        <v>67</v>
      </c>
      <c r="AY686">
        <v>0.59</v>
      </c>
      <c r="AZ686" t="s">
        <v>67</v>
      </c>
      <c r="BA686">
        <v>0.12</v>
      </c>
      <c r="BB686" t="s">
        <v>67</v>
      </c>
      <c r="BC686">
        <v>0.86</v>
      </c>
      <c r="BD686" t="s">
        <v>67</v>
      </c>
      <c r="BE686">
        <v>1.38</v>
      </c>
      <c r="BF686" t="s">
        <v>67</v>
      </c>
    </row>
    <row r="687" spans="1:58" x14ac:dyDescent="0.25">
      <c r="A687" t="s">
        <v>58</v>
      </c>
      <c r="B687">
        <v>2</v>
      </c>
      <c r="C687" t="s">
        <v>79</v>
      </c>
      <c r="D687">
        <v>2009</v>
      </c>
      <c r="E687">
        <v>2009</v>
      </c>
      <c r="F687">
        <v>2</v>
      </c>
      <c r="G687" t="s">
        <v>66</v>
      </c>
      <c r="H687">
        <v>26.72</v>
      </c>
      <c r="I687">
        <v>6.74</v>
      </c>
      <c r="J687" t="s">
        <v>67</v>
      </c>
      <c r="K687">
        <v>7.46</v>
      </c>
      <c r="L687" t="s">
        <v>67</v>
      </c>
      <c r="M687">
        <v>37.85</v>
      </c>
      <c r="N687" t="s">
        <v>67</v>
      </c>
      <c r="O687">
        <v>19.12</v>
      </c>
      <c r="P687" t="s">
        <v>67</v>
      </c>
      <c r="Q687">
        <v>284.31</v>
      </c>
      <c r="R687" t="s">
        <v>67</v>
      </c>
      <c r="S687">
        <v>8.35</v>
      </c>
      <c r="T687" t="s">
        <v>67</v>
      </c>
      <c r="U687">
        <v>7.9000000000000001E-2</v>
      </c>
      <c r="V687" t="s">
        <v>67</v>
      </c>
      <c r="W687">
        <v>5.3999999999999999E-2</v>
      </c>
      <c r="X687" t="s">
        <v>67</v>
      </c>
      <c r="Y687">
        <v>3.1E-2</v>
      </c>
      <c r="Z687" t="s">
        <v>67</v>
      </c>
      <c r="AA687">
        <v>2.5000000000000001E-2</v>
      </c>
      <c r="AB687" t="s">
        <v>68</v>
      </c>
      <c r="AC687">
        <v>0.6</v>
      </c>
      <c r="AD687" t="s">
        <v>67</v>
      </c>
      <c r="AE687">
        <v>7.0000000000000007E-2</v>
      </c>
      <c r="AF687" t="s">
        <v>61</v>
      </c>
      <c r="AG687">
        <v>0.06</v>
      </c>
      <c r="AH687" t="s">
        <v>63</v>
      </c>
      <c r="AI687">
        <v>0.02</v>
      </c>
      <c r="AJ687" t="s">
        <v>62</v>
      </c>
      <c r="AL687" t="s">
        <v>64</v>
      </c>
      <c r="AN687" t="s">
        <v>64</v>
      </c>
      <c r="AO687">
        <v>7.0000000000000001E-3</v>
      </c>
      <c r="AP687" t="s">
        <v>65</v>
      </c>
      <c r="AQ687">
        <v>8.9999999999999993E-3</v>
      </c>
      <c r="AR687" t="s">
        <v>67</v>
      </c>
      <c r="AS687">
        <v>2.42</v>
      </c>
      <c r="AT687" t="s">
        <v>67</v>
      </c>
      <c r="AU687">
        <v>0.26</v>
      </c>
      <c r="AV687" t="s">
        <v>67</v>
      </c>
      <c r="AW687">
        <v>3.9</v>
      </c>
      <c r="AX687" t="s">
        <v>67</v>
      </c>
      <c r="AY687">
        <v>0.78</v>
      </c>
      <c r="AZ687" t="s">
        <v>67</v>
      </c>
      <c r="BA687">
        <v>0.19</v>
      </c>
      <c r="BB687" t="s">
        <v>67</v>
      </c>
      <c r="BC687">
        <v>0.78</v>
      </c>
      <c r="BD687" t="s">
        <v>67</v>
      </c>
      <c r="BE687">
        <v>1.7</v>
      </c>
      <c r="BF687" t="s">
        <v>67</v>
      </c>
    </row>
    <row r="688" spans="1:58" x14ac:dyDescent="0.25">
      <c r="A688" t="s">
        <v>58</v>
      </c>
      <c r="B688">
        <v>2</v>
      </c>
      <c r="C688" t="s">
        <v>79</v>
      </c>
      <c r="D688">
        <v>2009</v>
      </c>
      <c r="E688">
        <v>2009</v>
      </c>
      <c r="F688">
        <v>3</v>
      </c>
      <c r="G688" t="s">
        <v>60</v>
      </c>
      <c r="H688">
        <v>58.8</v>
      </c>
      <c r="I688">
        <v>16.420000000000002</v>
      </c>
      <c r="J688" t="s">
        <v>67</v>
      </c>
      <c r="K688">
        <v>7.5</v>
      </c>
      <c r="L688" t="s">
        <v>67</v>
      </c>
      <c r="M688">
        <v>34.19</v>
      </c>
      <c r="N688" t="s">
        <v>67</v>
      </c>
      <c r="O688">
        <v>17.54</v>
      </c>
      <c r="P688" t="s">
        <v>67</v>
      </c>
      <c r="Q688">
        <v>54.11</v>
      </c>
      <c r="R688" t="s">
        <v>67</v>
      </c>
      <c r="S688">
        <v>8.43</v>
      </c>
      <c r="T688" t="s">
        <v>67</v>
      </c>
      <c r="U688">
        <v>3.7999999999999999E-2</v>
      </c>
      <c r="V688" t="s">
        <v>67</v>
      </c>
      <c r="W688">
        <v>3.4000000000000002E-2</v>
      </c>
      <c r="X688" t="s">
        <v>67</v>
      </c>
      <c r="Y688">
        <v>2.1000000000000001E-2</v>
      </c>
      <c r="Z688" t="s">
        <v>67</v>
      </c>
      <c r="AA688">
        <v>4.0000000000000001E-3</v>
      </c>
      <c r="AB688" t="s">
        <v>68</v>
      </c>
      <c r="AC688">
        <v>0.08</v>
      </c>
      <c r="AD688" t="s">
        <v>67</v>
      </c>
      <c r="AE688">
        <v>0.06</v>
      </c>
      <c r="AF688" t="s">
        <v>67</v>
      </c>
      <c r="AG688">
        <v>0.06</v>
      </c>
      <c r="AH688" t="s">
        <v>69</v>
      </c>
      <c r="AI688">
        <v>0.02</v>
      </c>
      <c r="AJ688" t="s">
        <v>68</v>
      </c>
      <c r="AL688" t="s">
        <v>64</v>
      </c>
      <c r="AN688" t="s">
        <v>64</v>
      </c>
      <c r="AO688">
        <v>5.0000000000000001E-3</v>
      </c>
      <c r="AP688" t="s">
        <v>70</v>
      </c>
      <c r="AQ688">
        <v>3.0000000000000001E-3</v>
      </c>
      <c r="AR688" t="s">
        <v>70</v>
      </c>
      <c r="AS688">
        <v>2.2400000000000002</v>
      </c>
      <c r="AT688" t="s">
        <v>67</v>
      </c>
      <c r="AU688">
        <v>0.18</v>
      </c>
      <c r="AV688" t="s">
        <v>67</v>
      </c>
      <c r="AW688">
        <v>3.7</v>
      </c>
      <c r="AX688" t="s">
        <v>67</v>
      </c>
      <c r="AY688">
        <v>0.74</v>
      </c>
      <c r="AZ688" t="s">
        <v>67</v>
      </c>
      <c r="BA688">
        <v>0.13</v>
      </c>
      <c r="BB688" t="s">
        <v>67</v>
      </c>
      <c r="BC688">
        <v>0.73</v>
      </c>
      <c r="BD688" t="s">
        <v>67</v>
      </c>
      <c r="BE688">
        <v>1.37</v>
      </c>
      <c r="BF688" t="s">
        <v>67</v>
      </c>
    </row>
    <row r="689" spans="1:58" x14ac:dyDescent="0.25">
      <c r="A689" t="s">
        <v>58</v>
      </c>
      <c r="B689">
        <v>2</v>
      </c>
      <c r="C689" t="s">
        <v>79</v>
      </c>
      <c r="D689">
        <v>2009</v>
      </c>
      <c r="E689">
        <v>2009</v>
      </c>
      <c r="F689">
        <v>4</v>
      </c>
      <c r="G689" t="s">
        <v>60</v>
      </c>
      <c r="H689">
        <v>34.15</v>
      </c>
      <c r="I689">
        <v>9.23</v>
      </c>
      <c r="J689" t="s">
        <v>67</v>
      </c>
      <c r="K689">
        <v>7.54</v>
      </c>
      <c r="L689" t="s">
        <v>67</v>
      </c>
      <c r="M689">
        <v>36.14</v>
      </c>
      <c r="N689" t="s">
        <v>67</v>
      </c>
      <c r="O689">
        <v>18.34</v>
      </c>
      <c r="P689" t="s">
        <v>67</v>
      </c>
      <c r="Q689">
        <v>3.24</v>
      </c>
      <c r="R689" t="s">
        <v>67</v>
      </c>
      <c r="S689">
        <v>8.5399999999999991</v>
      </c>
      <c r="T689" t="s">
        <v>67</v>
      </c>
      <c r="U689">
        <v>3.7999999999999999E-2</v>
      </c>
      <c r="V689" t="s">
        <v>67</v>
      </c>
      <c r="W689">
        <v>3.5999999999999997E-2</v>
      </c>
      <c r="X689" t="s">
        <v>67</v>
      </c>
      <c r="Y689">
        <v>2.4E-2</v>
      </c>
      <c r="Z689" t="s">
        <v>67</v>
      </c>
      <c r="AA689">
        <v>1E-3</v>
      </c>
      <c r="AB689" t="s">
        <v>68</v>
      </c>
      <c r="AC689">
        <v>0.08</v>
      </c>
      <c r="AD689" t="s">
        <v>67</v>
      </c>
      <c r="AE689">
        <v>0.06</v>
      </c>
      <c r="AF689" t="s">
        <v>67</v>
      </c>
      <c r="AG689">
        <v>0.05</v>
      </c>
      <c r="AH689" t="s">
        <v>69</v>
      </c>
      <c r="AI689">
        <v>0.01</v>
      </c>
      <c r="AJ689" t="s">
        <v>68</v>
      </c>
      <c r="AL689" t="s">
        <v>64</v>
      </c>
      <c r="AN689" t="s">
        <v>64</v>
      </c>
      <c r="AO689">
        <v>1.4E-2</v>
      </c>
      <c r="AP689" t="s">
        <v>70</v>
      </c>
      <c r="AQ689">
        <v>1E-3</v>
      </c>
      <c r="AR689" t="s">
        <v>70</v>
      </c>
      <c r="AS689">
        <v>2.29</v>
      </c>
      <c r="AT689" t="s">
        <v>67</v>
      </c>
      <c r="AU689">
        <v>0.18</v>
      </c>
      <c r="AV689" t="s">
        <v>67</v>
      </c>
      <c r="AW689">
        <v>3.93</v>
      </c>
      <c r="AX689" t="s">
        <v>67</v>
      </c>
      <c r="AY689">
        <v>0.78</v>
      </c>
      <c r="AZ689" t="s">
        <v>67</v>
      </c>
      <c r="BA689">
        <v>0.13</v>
      </c>
      <c r="BB689" t="s">
        <v>67</v>
      </c>
      <c r="BC689">
        <v>0.72</v>
      </c>
      <c r="BD689" t="s">
        <v>67</v>
      </c>
      <c r="BE689">
        <v>1.26</v>
      </c>
      <c r="BF689" t="s">
        <v>67</v>
      </c>
    </row>
    <row r="690" spans="1:58" x14ac:dyDescent="0.25">
      <c r="A690" t="s">
        <v>58</v>
      </c>
      <c r="B690">
        <v>2</v>
      </c>
      <c r="C690" t="s">
        <v>79</v>
      </c>
      <c r="D690">
        <v>2009</v>
      </c>
      <c r="E690">
        <v>2009</v>
      </c>
      <c r="F690">
        <v>5</v>
      </c>
      <c r="G690" t="s">
        <v>66</v>
      </c>
      <c r="H690">
        <v>27.79</v>
      </c>
      <c r="I690">
        <v>7.76</v>
      </c>
      <c r="J690" t="s">
        <v>67</v>
      </c>
      <c r="K690">
        <v>7.6</v>
      </c>
      <c r="L690" t="s">
        <v>67</v>
      </c>
      <c r="M690">
        <v>39.65</v>
      </c>
      <c r="N690" t="s">
        <v>67</v>
      </c>
      <c r="O690">
        <v>20.84</v>
      </c>
      <c r="P690" t="s">
        <v>67</v>
      </c>
      <c r="Q690">
        <v>37.71</v>
      </c>
      <c r="R690" t="s">
        <v>67</v>
      </c>
      <c r="S690">
        <v>8.6</v>
      </c>
      <c r="T690" t="s">
        <v>67</v>
      </c>
      <c r="U690">
        <v>4.2999999999999997E-2</v>
      </c>
      <c r="V690" t="s">
        <v>67</v>
      </c>
      <c r="W690">
        <v>3.5999999999999997E-2</v>
      </c>
      <c r="X690" t="s">
        <v>67</v>
      </c>
      <c r="Y690">
        <v>2.3E-2</v>
      </c>
      <c r="Z690" t="s">
        <v>67</v>
      </c>
      <c r="AA690">
        <v>7.0000000000000001E-3</v>
      </c>
      <c r="AB690" t="s">
        <v>68</v>
      </c>
      <c r="AC690">
        <v>0.1</v>
      </c>
      <c r="AD690" t="s">
        <v>67</v>
      </c>
      <c r="AE690">
        <v>0.08</v>
      </c>
      <c r="AF690" t="s">
        <v>67</v>
      </c>
      <c r="AG690">
        <v>0.06</v>
      </c>
      <c r="AH690" t="s">
        <v>68</v>
      </c>
      <c r="AI690">
        <v>0.02</v>
      </c>
      <c r="AJ690" t="s">
        <v>68</v>
      </c>
      <c r="AL690" t="s">
        <v>64</v>
      </c>
      <c r="AN690" t="s">
        <v>64</v>
      </c>
      <c r="AO690">
        <v>2.1000000000000001E-2</v>
      </c>
      <c r="AP690" t="s">
        <v>67</v>
      </c>
      <c r="AQ690">
        <v>4.0000000000000001E-3</v>
      </c>
      <c r="AR690" t="s">
        <v>67</v>
      </c>
      <c r="AS690">
        <v>2.4300000000000002</v>
      </c>
      <c r="AT690" t="s">
        <v>67</v>
      </c>
      <c r="AU690">
        <v>0.2</v>
      </c>
      <c r="AV690" t="s">
        <v>67</v>
      </c>
      <c r="AW690">
        <v>4.3099999999999996</v>
      </c>
      <c r="AX690" t="s">
        <v>67</v>
      </c>
      <c r="AY690">
        <v>0.86</v>
      </c>
      <c r="AZ690" t="s">
        <v>67</v>
      </c>
      <c r="BA690">
        <v>0.14000000000000001</v>
      </c>
      <c r="BB690" t="s">
        <v>67</v>
      </c>
      <c r="BC690">
        <v>0.67</v>
      </c>
      <c r="BD690" t="s">
        <v>67</v>
      </c>
      <c r="BE690">
        <v>1.31</v>
      </c>
      <c r="BF690" t="s">
        <v>67</v>
      </c>
    </row>
    <row r="691" spans="1:58" x14ac:dyDescent="0.25">
      <c r="A691" t="s">
        <v>58</v>
      </c>
      <c r="B691">
        <v>2</v>
      </c>
      <c r="C691" t="s">
        <v>79</v>
      </c>
      <c r="D691">
        <v>2009</v>
      </c>
      <c r="E691">
        <v>2009</v>
      </c>
      <c r="F691">
        <v>6</v>
      </c>
      <c r="G691" t="s">
        <v>66</v>
      </c>
      <c r="H691">
        <v>5.03</v>
      </c>
      <c r="I691">
        <v>1.36</v>
      </c>
      <c r="J691" t="s">
        <v>67</v>
      </c>
      <c r="K691">
        <v>7.67</v>
      </c>
      <c r="L691" t="s">
        <v>67</v>
      </c>
      <c r="M691">
        <v>46.85</v>
      </c>
      <c r="N691" t="s">
        <v>67</v>
      </c>
      <c r="O691">
        <v>24.56</v>
      </c>
      <c r="P691" t="s">
        <v>67</v>
      </c>
      <c r="Q691">
        <v>27.59</v>
      </c>
      <c r="R691" t="s">
        <v>67</v>
      </c>
      <c r="S691">
        <v>9.44</v>
      </c>
      <c r="T691" t="s">
        <v>67</v>
      </c>
      <c r="U691">
        <v>0.04</v>
      </c>
      <c r="V691" t="s">
        <v>67</v>
      </c>
      <c r="W691">
        <v>3.5999999999999997E-2</v>
      </c>
      <c r="X691" t="s">
        <v>67</v>
      </c>
      <c r="Y691">
        <v>2.1000000000000001E-2</v>
      </c>
      <c r="Z691" t="s">
        <v>67</v>
      </c>
      <c r="AA691">
        <v>4.0000000000000001E-3</v>
      </c>
      <c r="AB691" t="s">
        <v>68</v>
      </c>
      <c r="AC691">
        <v>0.1</v>
      </c>
      <c r="AD691" t="s">
        <v>67</v>
      </c>
      <c r="AE691">
        <v>0.08</v>
      </c>
      <c r="AF691" t="s">
        <v>67</v>
      </c>
      <c r="AG691">
        <v>0.06</v>
      </c>
      <c r="AH691" t="s">
        <v>69</v>
      </c>
      <c r="AI691">
        <v>0.02</v>
      </c>
      <c r="AJ691" t="s">
        <v>68</v>
      </c>
      <c r="AL691" t="s">
        <v>64</v>
      </c>
      <c r="AN691" t="s">
        <v>64</v>
      </c>
      <c r="AO691">
        <v>1.2999999999999999E-2</v>
      </c>
      <c r="AP691" t="s">
        <v>70</v>
      </c>
      <c r="AQ691">
        <v>8.9999999999999993E-3</v>
      </c>
      <c r="AR691" t="s">
        <v>67</v>
      </c>
      <c r="AS691">
        <v>2.85</v>
      </c>
      <c r="AT691" t="s">
        <v>67</v>
      </c>
      <c r="AU691">
        <v>0.22</v>
      </c>
      <c r="AV691" t="s">
        <v>67</v>
      </c>
      <c r="AW691">
        <v>5.13</v>
      </c>
      <c r="AX691" t="s">
        <v>67</v>
      </c>
      <c r="AY691">
        <v>1</v>
      </c>
      <c r="AZ691" t="s">
        <v>67</v>
      </c>
      <c r="BA691">
        <v>0.18</v>
      </c>
      <c r="BB691" t="s">
        <v>67</v>
      </c>
      <c r="BC691">
        <v>0.62</v>
      </c>
      <c r="BD691" t="s">
        <v>67</v>
      </c>
      <c r="BE691">
        <v>1.1499999999999999</v>
      </c>
      <c r="BF691" t="s">
        <v>67</v>
      </c>
    </row>
    <row r="692" spans="1:58" x14ac:dyDescent="0.25">
      <c r="A692" t="s">
        <v>58</v>
      </c>
      <c r="B692">
        <v>2</v>
      </c>
      <c r="C692" t="s">
        <v>79</v>
      </c>
      <c r="D692">
        <v>2009</v>
      </c>
      <c r="E692">
        <v>2009</v>
      </c>
      <c r="F692">
        <v>7</v>
      </c>
      <c r="G692" t="s">
        <v>60</v>
      </c>
      <c r="H692">
        <v>1.65</v>
      </c>
      <c r="I692">
        <v>0.46</v>
      </c>
      <c r="J692" t="s">
        <v>67</v>
      </c>
      <c r="K692">
        <v>7.72</v>
      </c>
      <c r="L692" t="s">
        <v>67</v>
      </c>
      <c r="M692">
        <v>52.52</v>
      </c>
      <c r="N692" t="s">
        <v>67</v>
      </c>
      <c r="O692">
        <v>27.49</v>
      </c>
      <c r="P692" t="s">
        <v>67</v>
      </c>
      <c r="Q692">
        <v>3.37</v>
      </c>
      <c r="R692" t="s">
        <v>67</v>
      </c>
      <c r="S692">
        <v>9.9700000000000006</v>
      </c>
      <c r="T692" t="s">
        <v>67</v>
      </c>
      <c r="U692">
        <v>3.6999999999999998E-2</v>
      </c>
      <c r="V692" t="s">
        <v>67</v>
      </c>
      <c r="W692">
        <v>3.7999999999999999E-2</v>
      </c>
      <c r="X692" t="s">
        <v>67</v>
      </c>
      <c r="Y692">
        <v>0.02</v>
      </c>
      <c r="Z692" t="s">
        <v>67</v>
      </c>
      <c r="AA692">
        <v>0</v>
      </c>
      <c r="AB692" t="s">
        <v>68</v>
      </c>
      <c r="AC692">
        <v>0.09</v>
      </c>
      <c r="AD692" t="s">
        <v>67</v>
      </c>
      <c r="AE692">
        <v>0.08</v>
      </c>
      <c r="AF692" t="s">
        <v>67</v>
      </c>
      <c r="AG692">
        <v>0.06</v>
      </c>
      <c r="AH692" t="s">
        <v>69</v>
      </c>
      <c r="AI692">
        <v>0.01</v>
      </c>
      <c r="AJ692" t="s">
        <v>68</v>
      </c>
      <c r="AL692" t="s">
        <v>64</v>
      </c>
      <c r="AN692" t="s">
        <v>64</v>
      </c>
      <c r="AO692">
        <v>6.0000000000000001E-3</v>
      </c>
      <c r="AP692" t="s">
        <v>70</v>
      </c>
      <c r="AQ692">
        <v>2.5000000000000001E-2</v>
      </c>
      <c r="AR692" t="s">
        <v>67</v>
      </c>
      <c r="AS692">
        <v>3.29</v>
      </c>
      <c r="AT692" t="s">
        <v>67</v>
      </c>
      <c r="AU692">
        <v>0.25</v>
      </c>
      <c r="AV692" t="s">
        <v>67</v>
      </c>
      <c r="AW692">
        <v>5.7</v>
      </c>
      <c r="AX692" t="s">
        <v>67</v>
      </c>
      <c r="AY692">
        <v>1.1100000000000001</v>
      </c>
      <c r="AZ692" t="s">
        <v>67</v>
      </c>
      <c r="BA692">
        <v>0.2</v>
      </c>
      <c r="BB692" t="s">
        <v>67</v>
      </c>
      <c r="BC692">
        <v>0.68</v>
      </c>
      <c r="BD692" t="s">
        <v>67</v>
      </c>
      <c r="BE692">
        <v>1.07</v>
      </c>
      <c r="BF692" t="s">
        <v>67</v>
      </c>
    </row>
    <row r="693" spans="1:58" x14ac:dyDescent="0.25">
      <c r="A693" t="s">
        <v>58</v>
      </c>
      <c r="B693">
        <v>2</v>
      </c>
      <c r="C693" t="s">
        <v>79</v>
      </c>
      <c r="D693">
        <v>2009</v>
      </c>
      <c r="E693">
        <v>2009</v>
      </c>
      <c r="F693">
        <v>8</v>
      </c>
      <c r="G693" t="s">
        <v>60</v>
      </c>
      <c r="H693">
        <v>0.75</v>
      </c>
      <c r="I693">
        <v>0.21</v>
      </c>
      <c r="J693" t="s">
        <v>67</v>
      </c>
      <c r="K693">
        <v>7.8</v>
      </c>
      <c r="L693" t="s">
        <v>67</v>
      </c>
      <c r="M693">
        <v>57.83</v>
      </c>
      <c r="N693" t="s">
        <v>67</v>
      </c>
      <c r="O693">
        <v>28.85</v>
      </c>
      <c r="P693" t="s">
        <v>67</v>
      </c>
      <c r="Q693">
        <v>2.33</v>
      </c>
      <c r="R693" t="s">
        <v>67</v>
      </c>
      <c r="S693">
        <v>10.26</v>
      </c>
      <c r="T693" t="s">
        <v>67</v>
      </c>
      <c r="U693">
        <v>3.7999999999999999E-2</v>
      </c>
      <c r="V693" t="s">
        <v>67</v>
      </c>
      <c r="W693">
        <v>3.7999999999999999E-2</v>
      </c>
      <c r="X693" t="s">
        <v>67</v>
      </c>
      <c r="Y693">
        <v>2.1999999999999999E-2</v>
      </c>
      <c r="Z693" t="s">
        <v>67</v>
      </c>
      <c r="AA693">
        <v>0</v>
      </c>
      <c r="AB693" t="s">
        <v>68</v>
      </c>
      <c r="AC693">
        <v>0.11</v>
      </c>
      <c r="AD693" t="s">
        <v>67</v>
      </c>
      <c r="AE693">
        <v>0.11</v>
      </c>
      <c r="AF693" t="s">
        <v>67</v>
      </c>
      <c r="AG693">
        <v>0.05</v>
      </c>
      <c r="AH693" t="s">
        <v>68</v>
      </c>
      <c r="AI693">
        <v>0</v>
      </c>
      <c r="AJ693" t="s">
        <v>68</v>
      </c>
      <c r="AL693" t="s">
        <v>64</v>
      </c>
      <c r="AN693" t="s">
        <v>64</v>
      </c>
      <c r="AO693">
        <v>1.2999999999999999E-2</v>
      </c>
      <c r="AP693" t="s">
        <v>67</v>
      </c>
      <c r="AQ693">
        <v>4.5999999999999999E-2</v>
      </c>
      <c r="AR693" t="s">
        <v>67</v>
      </c>
      <c r="AS693">
        <v>4.0199999999999996</v>
      </c>
      <c r="AT693" t="s">
        <v>67</v>
      </c>
      <c r="AU693">
        <v>0.28999999999999998</v>
      </c>
      <c r="AV693" t="s">
        <v>67</v>
      </c>
      <c r="AW693">
        <v>6.01</v>
      </c>
      <c r="AX693" t="s">
        <v>67</v>
      </c>
      <c r="AY693">
        <v>1.1200000000000001</v>
      </c>
      <c r="AZ693" t="s">
        <v>67</v>
      </c>
      <c r="BA693">
        <v>0.21</v>
      </c>
      <c r="BB693" t="s">
        <v>67</v>
      </c>
      <c r="BC693">
        <v>0.94</v>
      </c>
      <c r="BD693" t="s">
        <v>67</v>
      </c>
      <c r="BE693">
        <v>1.01</v>
      </c>
      <c r="BF693" t="s">
        <v>67</v>
      </c>
    </row>
    <row r="694" spans="1:58" x14ac:dyDescent="0.25">
      <c r="A694" t="s">
        <v>58</v>
      </c>
      <c r="B694">
        <v>2</v>
      </c>
      <c r="C694" t="s">
        <v>79</v>
      </c>
      <c r="D694">
        <v>2009</v>
      </c>
      <c r="E694">
        <v>2009</v>
      </c>
      <c r="F694">
        <v>9</v>
      </c>
      <c r="G694" t="s">
        <v>66</v>
      </c>
      <c r="H694">
        <v>0.81</v>
      </c>
      <c r="I694">
        <v>0.22</v>
      </c>
      <c r="J694" t="s">
        <v>67</v>
      </c>
      <c r="K694">
        <v>7.77</v>
      </c>
      <c r="L694" t="s">
        <v>67</v>
      </c>
      <c r="M694">
        <v>57.45</v>
      </c>
      <c r="N694" t="s">
        <v>67</v>
      </c>
      <c r="O694">
        <v>29.36</v>
      </c>
      <c r="P694" t="s">
        <v>67</v>
      </c>
      <c r="Q694">
        <v>0.97</v>
      </c>
      <c r="R694" t="s">
        <v>67</v>
      </c>
      <c r="S694">
        <v>10.130000000000001</v>
      </c>
      <c r="T694" t="s">
        <v>67</v>
      </c>
      <c r="U694">
        <v>3.5999999999999997E-2</v>
      </c>
      <c r="V694" t="s">
        <v>67</v>
      </c>
      <c r="W694">
        <v>3.4000000000000002E-2</v>
      </c>
      <c r="X694" t="s">
        <v>67</v>
      </c>
      <c r="Y694">
        <v>2.1000000000000001E-2</v>
      </c>
      <c r="Z694" t="s">
        <v>67</v>
      </c>
      <c r="AA694">
        <v>2E-3</v>
      </c>
      <c r="AB694" t="s">
        <v>68</v>
      </c>
      <c r="AC694">
        <v>0.1</v>
      </c>
      <c r="AD694" t="s">
        <v>67</v>
      </c>
      <c r="AE694">
        <v>0.1</v>
      </c>
      <c r="AF694" t="s">
        <v>67</v>
      </c>
      <c r="AG694">
        <v>0.05</v>
      </c>
      <c r="AH694" t="s">
        <v>69</v>
      </c>
      <c r="AI694">
        <v>0</v>
      </c>
      <c r="AJ694" t="s">
        <v>68</v>
      </c>
      <c r="AL694" t="s">
        <v>64</v>
      </c>
      <c r="AN694" t="s">
        <v>64</v>
      </c>
      <c r="AO694">
        <v>0.01</v>
      </c>
      <c r="AP694" t="s">
        <v>70</v>
      </c>
      <c r="AQ694">
        <v>4.2999999999999997E-2</v>
      </c>
      <c r="AR694" t="s">
        <v>67</v>
      </c>
      <c r="AS694">
        <v>3.56</v>
      </c>
      <c r="AT694" t="s">
        <v>67</v>
      </c>
      <c r="AU694">
        <v>0.26</v>
      </c>
      <c r="AV694" t="s">
        <v>67</v>
      </c>
      <c r="AW694">
        <v>6.32</v>
      </c>
      <c r="AX694" t="s">
        <v>67</v>
      </c>
      <c r="AY694">
        <v>1.28</v>
      </c>
      <c r="AZ694" t="s">
        <v>67</v>
      </c>
      <c r="BA694">
        <v>0.22</v>
      </c>
      <c r="BB694" t="s">
        <v>67</v>
      </c>
      <c r="BC694">
        <v>0.72</v>
      </c>
      <c r="BD694" t="s">
        <v>67</v>
      </c>
      <c r="BE694">
        <v>0.95</v>
      </c>
      <c r="BF694" t="s">
        <v>67</v>
      </c>
    </row>
    <row r="695" spans="1:58" x14ac:dyDescent="0.25">
      <c r="A695" t="s">
        <v>58</v>
      </c>
      <c r="B695">
        <v>2</v>
      </c>
      <c r="C695" t="s">
        <v>79</v>
      </c>
      <c r="D695">
        <v>2010</v>
      </c>
      <c r="E695">
        <v>2009</v>
      </c>
      <c r="F695">
        <v>10</v>
      </c>
      <c r="G695" t="s">
        <v>66</v>
      </c>
      <c r="H695">
        <v>4.26</v>
      </c>
      <c r="I695">
        <v>1.19</v>
      </c>
      <c r="J695" t="s">
        <v>67</v>
      </c>
      <c r="K695">
        <v>7.7</v>
      </c>
      <c r="L695" t="s">
        <v>67</v>
      </c>
      <c r="M695">
        <v>50.87</v>
      </c>
      <c r="N695" t="s">
        <v>67</v>
      </c>
      <c r="O695">
        <v>24.06</v>
      </c>
      <c r="P695" t="s">
        <v>67</v>
      </c>
      <c r="Q695">
        <v>3.8</v>
      </c>
      <c r="R695" t="s">
        <v>67</v>
      </c>
      <c r="S695">
        <v>9.14</v>
      </c>
      <c r="T695" t="s">
        <v>67</v>
      </c>
      <c r="U695">
        <v>0.04</v>
      </c>
      <c r="V695" t="s">
        <v>67</v>
      </c>
      <c r="W695">
        <v>3.5999999999999997E-2</v>
      </c>
      <c r="X695" t="s">
        <v>67</v>
      </c>
      <c r="Y695">
        <v>2.1999999999999999E-2</v>
      </c>
      <c r="Z695" t="s">
        <v>67</v>
      </c>
      <c r="AA695">
        <v>4.0000000000000001E-3</v>
      </c>
      <c r="AB695" t="s">
        <v>68</v>
      </c>
      <c r="AC695">
        <v>0.2</v>
      </c>
      <c r="AD695" t="s">
        <v>67</v>
      </c>
      <c r="AE695">
        <v>0.19</v>
      </c>
      <c r="AF695" t="s">
        <v>67</v>
      </c>
      <c r="AG695">
        <v>0.08</v>
      </c>
      <c r="AH695" t="s">
        <v>68</v>
      </c>
      <c r="AI695">
        <v>0.01</v>
      </c>
      <c r="AJ695" t="s">
        <v>68</v>
      </c>
      <c r="AL695" t="s">
        <v>64</v>
      </c>
      <c r="AN695" t="s">
        <v>64</v>
      </c>
      <c r="AO695">
        <v>1.7000000000000001E-2</v>
      </c>
      <c r="AP695" t="s">
        <v>67</v>
      </c>
      <c r="AQ695">
        <v>8.2000000000000003E-2</v>
      </c>
      <c r="AR695" t="s">
        <v>67</v>
      </c>
      <c r="AS695">
        <v>3.02</v>
      </c>
      <c r="AT695" t="s">
        <v>67</v>
      </c>
      <c r="AU695">
        <v>0.24</v>
      </c>
      <c r="AV695" t="s">
        <v>67</v>
      </c>
      <c r="AW695">
        <v>5.47</v>
      </c>
      <c r="AX695" t="s">
        <v>67</v>
      </c>
      <c r="AY695">
        <v>0.93</v>
      </c>
      <c r="AZ695" t="s">
        <v>67</v>
      </c>
      <c r="BA695">
        <v>0.26</v>
      </c>
      <c r="BB695" t="s">
        <v>67</v>
      </c>
      <c r="BC695">
        <v>1.07</v>
      </c>
      <c r="BD695" t="s">
        <v>67</v>
      </c>
      <c r="BE695">
        <v>2.39</v>
      </c>
      <c r="BF695" t="s">
        <v>67</v>
      </c>
    </row>
    <row r="696" spans="1:58" x14ac:dyDescent="0.25">
      <c r="A696" t="s">
        <v>58</v>
      </c>
      <c r="B696">
        <v>2</v>
      </c>
      <c r="C696" t="s">
        <v>79</v>
      </c>
      <c r="D696">
        <v>2010</v>
      </c>
      <c r="E696">
        <v>2009</v>
      </c>
      <c r="F696">
        <v>11</v>
      </c>
      <c r="G696" t="s">
        <v>66</v>
      </c>
      <c r="H696">
        <v>25.49</v>
      </c>
      <c r="I696">
        <v>6.89</v>
      </c>
      <c r="J696" t="s">
        <v>67</v>
      </c>
      <c r="K696">
        <v>7.5</v>
      </c>
      <c r="L696" t="s">
        <v>67</v>
      </c>
      <c r="M696">
        <v>39.83</v>
      </c>
      <c r="N696" t="s">
        <v>67</v>
      </c>
      <c r="O696">
        <v>18.47</v>
      </c>
      <c r="P696" t="s">
        <v>67</v>
      </c>
      <c r="Q696">
        <v>53.21</v>
      </c>
      <c r="R696" t="s">
        <v>67</v>
      </c>
      <c r="S696">
        <v>8.23</v>
      </c>
      <c r="T696" t="s">
        <v>67</v>
      </c>
      <c r="U696">
        <v>3.4000000000000002E-2</v>
      </c>
      <c r="V696" t="s">
        <v>67</v>
      </c>
      <c r="W696">
        <v>0.03</v>
      </c>
      <c r="X696" t="s">
        <v>67</v>
      </c>
      <c r="Y696">
        <v>1.6E-2</v>
      </c>
      <c r="Z696" t="s">
        <v>67</v>
      </c>
      <c r="AA696">
        <v>4.0000000000000001E-3</v>
      </c>
      <c r="AB696" t="s">
        <v>68</v>
      </c>
      <c r="AC696">
        <v>0.11</v>
      </c>
      <c r="AD696" t="s">
        <v>67</v>
      </c>
      <c r="AE696">
        <v>0.11</v>
      </c>
      <c r="AF696" t="s">
        <v>67</v>
      </c>
      <c r="AG696">
        <v>0.08</v>
      </c>
      <c r="AH696" t="s">
        <v>69</v>
      </c>
      <c r="AI696">
        <v>0</v>
      </c>
      <c r="AJ696" t="s">
        <v>68</v>
      </c>
      <c r="AL696" t="s">
        <v>64</v>
      </c>
      <c r="AN696" t="s">
        <v>64</v>
      </c>
      <c r="AO696">
        <v>5.0000000000000001E-3</v>
      </c>
      <c r="AP696" t="s">
        <v>70</v>
      </c>
      <c r="AQ696">
        <v>2.8000000000000001E-2</v>
      </c>
      <c r="AR696" t="s">
        <v>67</v>
      </c>
      <c r="AS696">
        <v>2.57</v>
      </c>
      <c r="AT696" t="s">
        <v>67</v>
      </c>
      <c r="AU696">
        <v>0.19</v>
      </c>
      <c r="AV696" t="s">
        <v>67</v>
      </c>
      <c r="AW696">
        <v>4.2300000000000004</v>
      </c>
      <c r="AX696" t="s">
        <v>67</v>
      </c>
      <c r="AY696">
        <v>0.7</v>
      </c>
      <c r="AZ696" t="s">
        <v>67</v>
      </c>
      <c r="BA696">
        <v>0.22</v>
      </c>
      <c r="BB696" t="s">
        <v>67</v>
      </c>
      <c r="BC696">
        <v>1.18</v>
      </c>
      <c r="BD696" t="s">
        <v>67</v>
      </c>
      <c r="BE696">
        <v>2.27</v>
      </c>
      <c r="BF696" t="s">
        <v>67</v>
      </c>
    </row>
    <row r="697" spans="1:58" x14ac:dyDescent="0.25">
      <c r="A697" t="s">
        <v>58</v>
      </c>
      <c r="B697">
        <v>2</v>
      </c>
      <c r="C697" t="s">
        <v>79</v>
      </c>
      <c r="D697">
        <v>2010</v>
      </c>
      <c r="E697">
        <v>2009</v>
      </c>
      <c r="F697">
        <v>12</v>
      </c>
      <c r="G697" t="s">
        <v>66</v>
      </c>
      <c r="H697">
        <v>36.35</v>
      </c>
      <c r="I697">
        <v>10.15</v>
      </c>
      <c r="J697" t="s">
        <v>67</v>
      </c>
      <c r="K697">
        <v>7.41</v>
      </c>
      <c r="L697" t="s">
        <v>67</v>
      </c>
      <c r="M697">
        <v>34.11</v>
      </c>
      <c r="N697" t="s">
        <v>67</v>
      </c>
      <c r="O697">
        <v>16.170000000000002</v>
      </c>
      <c r="P697" t="s">
        <v>67</v>
      </c>
      <c r="Q697">
        <v>13.67</v>
      </c>
      <c r="R697" t="s">
        <v>67</v>
      </c>
      <c r="S697">
        <v>8.17</v>
      </c>
      <c r="T697" t="s">
        <v>67</v>
      </c>
      <c r="U697">
        <v>4.7E-2</v>
      </c>
      <c r="V697" t="s">
        <v>67</v>
      </c>
      <c r="W697">
        <v>3.9E-2</v>
      </c>
      <c r="X697" t="s">
        <v>67</v>
      </c>
      <c r="Y697">
        <v>0.02</v>
      </c>
      <c r="Z697" t="s">
        <v>67</v>
      </c>
      <c r="AA697">
        <v>8.0000000000000002E-3</v>
      </c>
      <c r="AB697" t="s">
        <v>68</v>
      </c>
      <c r="AC697">
        <v>0.1</v>
      </c>
      <c r="AD697" t="s">
        <v>67</v>
      </c>
      <c r="AE697">
        <v>0.09</v>
      </c>
      <c r="AF697" t="s">
        <v>67</v>
      </c>
      <c r="AG697">
        <v>0.06</v>
      </c>
      <c r="AH697" t="s">
        <v>69</v>
      </c>
      <c r="AI697">
        <v>0.02</v>
      </c>
      <c r="AJ697" t="s">
        <v>68</v>
      </c>
      <c r="AL697" t="s">
        <v>64</v>
      </c>
      <c r="AN697" t="s">
        <v>64</v>
      </c>
      <c r="AO697">
        <v>1.0999999999999999E-2</v>
      </c>
      <c r="AP697" t="s">
        <v>70</v>
      </c>
      <c r="AQ697">
        <v>1.7999999999999999E-2</v>
      </c>
      <c r="AR697" t="s">
        <v>67</v>
      </c>
      <c r="AS697">
        <v>2.17</v>
      </c>
      <c r="AT697" t="s">
        <v>67</v>
      </c>
      <c r="AU697">
        <v>0.19</v>
      </c>
      <c r="AV697" t="s">
        <v>67</v>
      </c>
      <c r="AW697">
        <v>3.67</v>
      </c>
      <c r="AX697" t="s">
        <v>67</v>
      </c>
      <c r="AY697">
        <v>0.56000000000000005</v>
      </c>
      <c r="AZ697" t="s">
        <v>67</v>
      </c>
      <c r="BA697">
        <v>0.16</v>
      </c>
      <c r="BB697" t="s">
        <v>67</v>
      </c>
      <c r="BC697">
        <v>1.06</v>
      </c>
      <c r="BD697" t="s">
        <v>67</v>
      </c>
      <c r="BE697">
        <v>1.62</v>
      </c>
      <c r="BF697" t="s">
        <v>67</v>
      </c>
    </row>
    <row r="698" spans="1:58" x14ac:dyDescent="0.25">
      <c r="A698" t="s">
        <v>58</v>
      </c>
      <c r="B698">
        <v>2</v>
      </c>
      <c r="C698" t="s">
        <v>79</v>
      </c>
      <c r="D698">
        <v>2010</v>
      </c>
      <c r="E698">
        <v>2010</v>
      </c>
      <c r="F698">
        <v>1</v>
      </c>
      <c r="G698" t="s">
        <v>66</v>
      </c>
      <c r="H698">
        <v>61.99</v>
      </c>
      <c r="I698">
        <v>17.309999999999999</v>
      </c>
      <c r="J698" t="s">
        <v>67</v>
      </c>
      <c r="K698">
        <v>7.47</v>
      </c>
      <c r="L698" t="s">
        <v>67</v>
      </c>
      <c r="M698">
        <v>35.840000000000003</v>
      </c>
      <c r="N698" t="s">
        <v>67</v>
      </c>
      <c r="O698">
        <v>17.39</v>
      </c>
      <c r="P698" t="s">
        <v>67</v>
      </c>
      <c r="Q698">
        <v>26.16</v>
      </c>
      <c r="R698" t="s">
        <v>67</v>
      </c>
      <c r="S698">
        <v>8.5399999999999991</v>
      </c>
      <c r="T698" t="s">
        <v>67</v>
      </c>
      <c r="U698">
        <v>5.0999999999999997E-2</v>
      </c>
      <c r="V698" t="s">
        <v>67</v>
      </c>
      <c r="W698">
        <v>3.6999999999999998E-2</v>
      </c>
      <c r="X698" t="s">
        <v>67</v>
      </c>
      <c r="Y698">
        <v>2.3E-2</v>
      </c>
      <c r="Z698" t="s">
        <v>67</v>
      </c>
      <c r="AA698">
        <v>1.4E-2</v>
      </c>
      <c r="AB698" t="s">
        <v>68</v>
      </c>
      <c r="AC698">
        <v>0.11</v>
      </c>
      <c r="AD698" t="s">
        <v>67</v>
      </c>
      <c r="AE698">
        <v>0.08</v>
      </c>
      <c r="AF698" t="s">
        <v>67</v>
      </c>
      <c r="AG698">
        <v>0.05</v>
      </c>
      <c r="AH698" t="s">
        <v>69</v>
      </c>
      <c r="AI698">
        <v>0.03</v>
      </c>
      <c r="AJ698" t="s">
        <v>68</v>
      </c>
      <c r="AL698" t="s">
        <v>64</v>
      </c>
      <c r="AN698" t="s">
        <v>64</v>
      </c>
      <c r="AO698">
        <v>0.01</v>
      </c>
      <c r="AP698" t="s">
        <v>70</v>
      </c>
      <c r="AQ698">
        <v>1.0999999999999999E-2</v>
      </c>
      <c r="AR698" t="s">
        <v>67</v>
      </c>
      <c r="AS698">
        <v>2.23</v>
      </c>
      <c r="AT698" t="s">
        <v>67</v>
      </c>
      <c r="AU698">
        <v>0.19</v>
      </c>
      <c r="AV698" t="s">
        <v>67</v>
      </c>
      <c r="AW698">
        <v>3.88</v>
      </c>
      <c r="AX698" t="s">
        <v>67</v>
      </c>
      <c r="AY698">
        <v>0.52</v>
      </c>
      <c r="AZ698" t="s">
        <v>67</v>
      </c>
      <c r="BA698">
        <v>0.14000000000000001</v>
      </c>
      <c r="BB698" t="s">
        <v>67</v>
      </c>
      <c r="BC698">
        <v>0.99</v>
      </c>
      <c r="BD698" t="s">
        <v>67</v>
      </c>
      <c r="BE698">
        <v>1.39</v>
      </c>
      <c r="BF698" t="s">
        <v>67</v>
      </c>
    </row>
    <row r="699" spans="1:58" x14ac:dyDescent="0.25">
      <c r="A699" t="s">
        <v>58</v>
      </c>
      <c r="B699">
        <v>2</v>
      </c>
      <c r="C699" t="s">
        <v>79</v>
      </c>
      <c r="D699">
        <v>2010</v>
      </c>
      <c r="E699">
        <v>2010</v>
      </c>
      <c r="F699">
        <v>2</v>
      </c>
      <c r="G699" t="s">
        <v>66</v>
      </c>
      <c r="H699">
        <v>31.99</v>
      </c>
      <c r="I699">
        <v>8.07</v>
      </c>
      <c r="J699" t="s">
        <v>67</v>
      </c>
      <c r="K699">
        <v>7.6</v>
      </c>
      <c r="L699" t="s">
        <v>67</v>
      </c>
      <c r="M699">
        <v>39.700000000000003</v>
      </c>
      <c r="N699" t="s">
        <v>67</v>
      </c>
      <c r="O699">
        <v>19.39</v>
      </c>
      <c r="P699" t="s">
        <v>67</v>
      </c>
      <c r="Q699">
        <v>46.54</v>
      </c>
      <c r="R699" t="s">
        <v>67</v>
      </c>
      <c r="S699">
        <v>8.81</v>
      </c>
      <c r="T699" t="s">
        <v>67</v>
      </c>
      <c r="U699">
        <v>4.5999999999999999E-2</v>
      </c>
      <c r="V699" t="s">
        <v>67</v>
      </c>
      <c r="W699">
        <v>3.5000000000000003E-2</v>
      </c>
      <c r="X699" t="s">
        <v>67</v>
      </c>
      <c r="Y699">
        <v>0.02</v>
      </c>
      <c r="Z699" t="s">
        <v>67</v>
      </c>
      <c r="AA699">
        <v>1.2E-2</v>
      </c>
      <c r="AB699" t="s">
        <v>68</v>
      </c>
      <c r="AC699">
        <v>0.1</v>
      </c>
      <c r="AD699" t="s">
        <v>67</v>
      </c>
      <c r="AE699">
        <v>7.0000000000000007E-2</v>
      </c>
      <c r="AF699" t="s">
        <v>67</v>
      </c>
      <c r="AG699">
        <v>0.05</v>
      </c>
      <c r="AH699" t="s">
        <v>69</v>
      </c>
      <c r="AI699">
        <v>0.03</v>
      </c>
      <c r="AJ699" t="s">
        <v>68</v>
      </c>
      <c r="AL699" t="s">
        <v>64</v>
      </c>
      <c r="AN699" t="s">
        <v>64</v>
      </c>
      <c r="AO699">
        <v>1.2E-2</v>
      </c>
      <c r="AP699" t="s">
        <v>70</v>
      </c>
      <c r="AQ699">
        <v>6.0000000000000001E-3</v>
      </c>
      <c r="AR699" t="s">
        <v>67</v>
      </c>
      <c r="AS699">
        <v>2.2599999999999998</v>
      </c>
      <c r="AT699" t="s">
        <v>67</v>
      </c>
      <c r="AU699">
        <v>0.18</v>
      </c>
      <c r="AV699" t="s">
        <v>67</v>
      </c>
      <c r="AW699">
        <v>4.3</v>
      </c>
      <c r="AX699" t="s">
        <v>67</v>
      </c>
      <c r="AY699">
        <v>0.61</v>
      </c>
      <c r="AZ699" t="s">
        <v>67</v>
      </c>
      <c r="BA699">
        <v>0.15</v>
      </c>
      <c r="BB699" t="s">
        <v>67</v>
      </c>
      <c r="BC699">
        <v>1.04</v>
      </c>
      <c r="BD699" t="s">
        <v>67</v>
      </c>
      <c r="BE699">
        <v>1.1599999999999999</v>
      </c>
      <c r="BF699" t="s">
        <v>67</v>
      </c>
    </row>
    <row r="700" spans="1:58" x14ac:dyDescent="0.25">
      <c r="A700" t="s">
        <v>58</v>
      </c>
      <c r="B700">
        <v>2</v>
      </c>
      <c r="C700" t="s">
        <v>79</v>
      </c>
      <c r="D700">
        <v>2010</v>
      </c>
      <c r="E700">
        <v>2010</v>
      </c>
      <c r="F700">
        <v>3</v>
      </c>
      <c r="G700" t="s">
        <v>66</v>
      </c>
      <c r="H700">
        <v>36.130000000000003</v>
      </c>
      <c r="I700">
        <v>10.09</v>
      </c>
      <c r="J700" t="s">
        <v>67</v>
      </c>
      <c r="K700">
        <v>7.51</v>
      </c>
      <c r="L700" t="s">
        <v>67</v>
      </c>
      <c r="M700">
        <v>39.14</v>
      </c>
      <c r="N700" t="s">
        <v>67</v>
      </c>
      <c r="O700">
        <v>19.25</v>
      </c>
      <c r="P700" t="s">
        <v>67</v>
      </c>
      <c r="Q700">
        <v>24.9</v>
      </c>
      <c r="R700" t="s">
        <v>67</v>
      </c>
      <c r="S700">
        <v>8.65</v>
      </c>
      <c r="T700" t="s">
        <v>67</v>
      </c>
      <c r="U700">
        <v>4.2000000000000003E-2</v>
      </c>
      <c r="V700" t="s">
        <v>67</v>
      </c>
      <c r="W700">
        <v>3.3000000000000002E-2</v>
      </c>
      <c r="X700" t="s">
        <v>67</v>
      </c>
      <c r="Y700">
        <v>2.1000000000000001E-2</v>
      </c>
      <c r="Z700" t="s">
        <v>67</v>
      </c>
      <c r="AA700">
        <v>0.01</v>
      </c>
      <c r="AB700" t="s">
        <v>68</v>
      </c>
      <c r="AC700">
        <v>0.11</v>
      </c>
      <c r="AD700" t="s">
        <v>67</v>
      </c>
      <c r="AE700">
        <v>7.0000000000000007E-2</v>
      </c>
      <c r="AF700" t="s">
        <v>67</v>
      </c>
      <c r="AG700">
        <v>0.04</v>
      </c>
      <c r="AH700" t="s">
        <v>69</v>
      </c>
      <c r="AI700">
        <v>0.04</v>
      </c>
      <c r="AJ700" t="s">
        <v>68</v>
      </c>
      <c r="AL700" t="s">
        <v>64</v>
      </c>
      <c r="AN700" t="s">
        <v>64</v>
      </c>
      <c r="AO700">
        <v>0.01</v>
      </c>
      <c r="AP700" t="s">
        <v>70</v>
      </c>
      <c r="AQ700">
        <v>1.6E-2</v>
      </c>
      <c r="AR700" t="s">
        <v>67</v>
      </c>
      <c r="AS700">
        <v>2.14</v>
      </c>
      <c r="AT700" t="s">
        <v>67</v>
      </c>
      <c r="AU700">
        <v>0.18</v>
      </c>
      <c r="AV700" t="s">
        <v>67</v>
      </c>
      <c r="AW700">
        <v>4.29</v>
      </c>
      <c r="AX700" t="s">
        <v>67</v>
      </c>
      <c r="AY700">
        <v>0.66</v>
      </c>
      <c r="AZ700" t="s">
        <v>67</v>
      </c>
      <c r="BA700">
        <v>0.16</v>
      </c>
      <c r="BB700" t="s">
        <v>67</v>
      </c>
      <c r="BC700">
        <v>0.88</v>
      </c>
      <c r="BD700" t="s">
        <v>67</v>
      </c>
      <c r="BE700">
        <v>1.25</v>
      </c>
      <c r="BF700" t="s">
        <v>67</v>
      </c>
    </row>
    <row r="701" spans="1:58" x14ac:dyDescent="0.25">
      <c r="A701" t="s">
        <v>58</v>
      </c>
      <c r="B701">
        <v>2</v>
      </c>
      <c r="C701" t="s">
        <v>79</v>
      </c>
      <c r="D701">
        <v>2010</v>
      </c>
      <c r="E701">
        <v>2010</v>
      </c>
      <c r="F701">
        <v>4</v>
      </c>
      <c r="G701" t="s">
        <v>66</v>
      </c>
      <c r="H701">
        <v>42.26</v>
      </c>
      <c r="I701">
        <v>11.42</v>
      </c>
      <c r="J701" t="s">
        <v>67</v>
      </c>
      <c r="K701">
        <v>7.52</v>
      </c>
      <c r="L701" t="s">
        <v>67</v>
      </c>
      <c r="M701">
        <v>39.130000000000003</v>
      </c>
      <c r="N701" t="s">
        <v>67</v>
      </c>
      <c r="O701">
        <v>19.23</v>
      </c>
      <c r="P701" t="s">
        <v>67</v>
      </c>
      <c r="Q701">
        <v>60.73</v>
      </c>
      <c r="R701" t="s">
        <v>67</v>
      </c>
      <c r="S701">
        <v>8.83</v>
      </c>
      <c r="T701" t="s">
        <v>67</v>
      </c>
      <c r="U701">
        <v>4.7E-2</v>
      </c>
      <c r="V701" t="s">
        <v>67</v>
      </c>
      <c r="W701">
        <v>3.5999999999999997E-2</v>
      </c>
      <c r="X701" t="s">
        <v>67</v>
      </c>
      <c r="Y701">
        <v>2.5000000000000001E-2</v>
      </c>
      <c r="Z701" t="s">
        <v>67</v>
      </c>
      <c r="AA701">
        <v>1.0999999999999999E-2</v>
      </c>
      <c r="AB701" t="s">
        <v>68</v>
      </c>
      <c r="AC701">
        <v>0.11</v>
      </c>
      <c r="AD701" t="s">
        <v>67</v>
      </c>
      <c r="AE701">
        <v>0.06</v>
      </c>
      <c r="AF701" t="s">
        <v>67</v>
      </c>
      <c r="AG701">
        <v>0.03</v>
      </c>
      <c r="AH701" t="s">
        <v>68</v>
      </c>
      <c r="AI701">
        <v>0.05</v>
      </c>
      <c r="AJ701" t="s">
        <v>68</v>
      </c>
      <c r="AL701" t="s">
        <v>64</v>
      </c>
      <c r="AN701" t="s">
        <v>64</v>
      </c>
      <c r="AO701">
        <v>1.9E-2</v>
      </c>
      <c r="AP701" t="s">
        <v>67</v>
      </c>
      <c r="AQ701">
        <v>0.01</v>
      </c>
      <c r="AR701" t="s">
        <v>67</v>
      </c>
      <c r="AS701">
        <v>2.17</v>
      </c>
      <c r="AT701" t="s">
        <v>67</v>
      </c>
      <c r="AU701">
        <v>0.18</v>
      </c>
      <c r="AV701" t="s">
        <v>67</v>
      </c>
      <c r="AW701">
        <v>4.25</v>
      </c>
      <c r="AX701" t="s">
        <v>67</v>
      </c>
      <c r="AY701">
        <v>0.64</v>
      </c>
      <c r="AZ701" t="s">
        <v>67</v>
      </c>
      <c r="BA701">
        <v>0.13</v>
      </c>
      <c r="BB701" t="s">
        <v>67</v>
      </c>
      <c r="BC701">
        <v>0.91</v>
      </c>
      <c r="BD701" t="s">
        <v>67</v>
      </c>
      <c r="BE701">
        <v>1.18</v>
      </c>
      <c r="BF701" t="s">
        <v>67</v>
      </c>
    </row>
    <row r="702" spans="1:58" x14ac:dyDescent="0.25">
      <c r="A702" t="s">
        <v>58</v>
      </c>
      <c r="B702">
        <v>2</v>
      </c>
      <c r="C702" t="s">
        <v>79</v>
      </c>
      <c r="D702">
        <v>2010</v>
      </c>
      <c r="E702">
        <v>2010</v>
      </c>
      <c r="F702">
        <v>5</v>
      </c>
      <c r="G702" t="s">
        <v>66</v>
      </c>
      <c r="H702">
        <v>25.32</v>
      </c>
      <c r="I702">
        <v>7.07</v>
      </c>
      <c r="J702" t="s">
        <v>67</v>
      </c>
      <c r="K702">
        <v>7.6</v>
      </c>
      <c r="L702" t="s">
        <v>67</v>
      </c>
      <c r="M702">
        <v>46.53</v>
      </c>
      <c r="N702" t="s">
        <v>67</v>
      </c>
      <c r="O702">
        <v>21.02</v>
      </c>
      <c r="P702" t="s">
        <v>67</v>
      </c>
      <c r="Q702">
        <v>40.53</v>
      </c>
      <c r="R702" t="s">
        <v>67</v>
      </c>
      <c r="S702">
        <v>8.9</v>
      </c>
      <c r="T702" t="s">
        <v>67</v>
      </c>
      <c r="U702">
        <v>4.2999999999999997E-2</v>
      </c>
      <c r="V702" t="s">
        <v>67</v>
      </c>
      <c r="W702">
        <v>0.03</v>
      </c>
      <c r="X702" t="s">
        <v>67</v>
      </c>
      <c r="Y702">
        <v>2.5000000000000001E-2</v>
      </c>
      <c r="Z702" t="s">
        <v>67</v>
      </c>
      <c r="AA702">
        <v>1.2999999999999999E-2</v>
      </c>
      <c r="AB702" t="s">
        <v>68</v>
      </c>
      <c r="AC702">
        <v>0.15</v>
      </c>
      <c r="AD702" t="s">
        <v>67</v>
      </c>
      <c r="AE702">
        <v>7.0000000000000007E-2</v>
      </c>
      <c r="AF702" t="s">
        <v>67</v>
      </c>
      <c r="AG702">
        <v>0.04</v>
      </c>
      <c r="AH702" t="s">
        <v>69</v>
      </c>
      <c r="AI702">
        <v>7.0000000000000007E-2</v>
      </c>
      <c r="AJ702" t="s">
        <v>68</v>
      </c>
      <c r="AL702" t="s">
        <v>64</v>
      </c>
      <c r="AN702" t="s">
        <v>64</v>
      </c>
      <c r="AO702">
        <v>1.7999999999999999E-2</v>
      </c>
      <c r="AP702" t="s">
        <v>70</v>
      </c>
      <c r="AQ702">
        <v>1.2E-2</v>
      </c>
      <c r="AR702" t="s">
        <v>67</v>
      </c>
      <c r="AS702">
        <v>3.24</v>
      </c>
      <c r="AT702" t="s">
        <v>67</v>
      </c>
      <c r="AU702">
        <v>0.21</v>
      </c>
      <c r="AV702" t="s">
        <v>67</v>
      </c>
      <c r="AW702">
        <v>4.58</v>
      </c>
      <c r="AX702" t="s">
        <v>67</v>
      </c>
      <c r="AY702">
        <v>0.72</v>
      </c>
      <c r="AZ702" t="s">
        <v>67</v>
      </c>
      <c r="BA702">
        <v>0.16</v>
      </c>
      <c r="BB702" t="s">
        <v>67</v>
      </c>
      <c r="BC702">
        <v>2.0499999999999998</v>
      </c>
      <c r="BD702" t="s">
        <v>67</v>
      </c>
      <c r="BE702">
        <v>1.17</v>
      </c>
      <c r="BF702" t="s">
        <v>67</v>
      </c>
    </row>
    <row r="703" spans="1:58" x14ac:dyDescent="0.25">
      <c r="A703" t="s">
        <v>58</v>
      </c>
      <c r="B703">
        <v>2</v>
      </c>
      <c r="C703" t="s">
        <v>79</v>
      </c>
      <c r="D703">
        <v>2010</v>
      </c>
      <c r="E703">
        <v>2010</v>
      </c>
      <c r="F703">
        <v>6</v>
      </c>
      <c r="G703" t="s">
        <v>66</v>
      </c>
      <c r="H703">
        <v>43.44</v>
      </c>
      <c r="I703">
        <v>11.74</v>
      </c>
      <c r="J703" t="s">
        <v>67</v>
      </c>
      <c r="K703">
        <v>7.6</v>
      </c>
      <c r="L703" t="s">
        <v>67</v>
      </c>
      <c r="M703">
        <v>49.13</v>
      </c>
      <c r="N703" t="s">
        <v>67</v>
      </c>
      <c r="O703">
        <v>21.43</v>
      </c>
      <c r="P703" t="s">
        <v>67</v>
      </c>
      <c r="Q703">
        <v>19.72</v>
      </c>
      <c r="R703" t="s">
        <v>67</v>
      </c>
      <c r="S703">
        <v>8.89</v>
      </c>
      <c r="T703" t="s">
        <v>67</v>
      </c>
      <c r="U703">
        <v>4.3999999999999997E-2</v>
      </c>
      <c r="V703" t="s">
        <v>67</v>
      </c>
      <c r="W703">
        <v>2.7E-2</v>
      </c>
      <c r="X703" t="s">
        <v>67</v>
      </c>
      <c r="Y703">
        <v>2.3E-2</v>
      </c>
      <c r="Z703" t="s">
        <v>67</v>
      </c>
      <c r="AA703">
        <v>1.7999999999999999E-2</v>
      </c>
      <c r="AB703" t="s">
        <v>68</v>
      </c>
      <c r="AC703">
        <v>0.11</v>
      </c>
      <c r="AD703" t="s">
        <v>67</v>
      </c>
      <c r="AE703">
        <v>0.05</v>
      </c>
      <c r="AF703" t="s">
        <v>67</v>
      </c>
      <c r="AG703">
        <v>0.03</v>
      </c>
      <c r="AH703" t="s">
        <v>69</v>
      </c>
      <c r="AI703">
        <v>0.06</v>
      </c>
      <c r="AJ703" t="s">
        <v>68</v>
      </c>
      <c r="AL703" t="s">
        <v>64</v>
      </c>
      <c r="AN703" t="s">
        <v>64</v>
      </c>
      <c r="AO703">
        <v>1.7000000000000001E-2</v>
      </c>
      <c r="AP703" t="s">
        <v>70</v>
      </c>
      <c r="AQ703">
        <v>6.0000000000000001E-3</v>
      </c>
      <c r="AR703" t="s">
        <v>67</v>
      </c>
      <c r="AS703">
        <v>3.47</v>
      </c>
      <c r="AT703" t="s">
        <v>67</v>
      </c>
      <c r="AU703">
        <v>0.22</v>
      </c>
      <c r="AV703" t="s">
        <v>67</v>
      </c>
      <c r="AW703">
        <v>4.78</v>
      </c>
      <c r="AX703" t="s">
        <v>67</v>
      </c>
      <c r="AY703">
        <v>0.75</v>
      </c>
      <c r="AZ703" t="s">
        <v>67</v>
      </c>
      <c r="BA703">
        <v>0.12</v>
      </c>
      <c r="BB703" t="s">
        <v>67</v>
      </c>
      <c r="BC703">
        <v>2.61</v>
      </c>
      <c r="BD703" t="s">
        <v>67</v>
      </c>
      <c r="BE703">
        <v>1.19</v>
      </c>
      <c r="BF703" t="s">
        <v>67</v>
      </c>
    </row>
    <row r="704" spans="1:58" x14ac:dyDescent="0.25">
      <c r="A704" t="s">
        <v>58</v>
      </c>
      <c r="B704">
        <v>2</v>
      </c>
      <c r="C704" t="s">
        <v>79</v>
      </c>
      <c r="D704">
        <v>2010</v>
      </c>
      <c r="E704">
        <v>2010</v>
      </c>
      <c r="F704">
        <v>7</v>
      </c>
      <c r="G704" t="s">
        <v>66</v>
      </c>
      <c r="H704">
        <v>3.94</v>
      </c>
      <c r="I704">
        <v>1.1000000000000001</v>
      </c>
      <c r="J704" t="s">
        <v>67</v>
      </c>
      <c r="K704">
        <v>7.7</v>
      </c>
      <c r="L704" t="s">
        <v>67</v>
      </c>
      <c r="M704">
        <v>59.88</v>
      </c>
      <c r="N704" t="s">
        <v>67</v>
      </c>
      <c r="O704">
        <v>26.23</v>
      </c>
      <c r="P704" t="s">
        <v>67</v>
      </c>
      <c r="Q704">
        <v>14.63</v>
      </c>
      <c r="R704" t="s">
        <v>67</v>
      </c>
      <c r="S704">
        <v>9.91</v>
      </c>
      <c r="T704" t="s">
        <v>67</v>
      </c>
      <c r="U704">
        <v>3.6999999999999998E-2</v>
      </c>
      <c r="V704" t="s">
        <v>67</v>
      </c>
      <c r="W704">
        <v>2.3E-2</v>
      </c>
      <c r="X704" t="s">
        <v>67</v>
      </c>
      <c r="Y704">
        <v>0.02</v>
      </c>
      <c r="Z704" t="s">
        <v>67</v>
      </c>
      <c r="AA704">
        <v>1.2999999999999999E-2</v>
      </c>
      <c r="AB704" t="s">
        <v>68</v>
      </c>
      <c r="AC704">
        <v>0.1</v>
      </c>
      <c r="AD704" t="s">
        <v>67</v>
      </c>
      <c r="AE704">
        <v>0.06</v>
      </c>
      <c r="AF704" t="s">
        <v>67</v>
      </c>
      <c r="AG704">
        <v>0.04</v>
      </c>
      <c r="AH704" t="s">
        <v>69</v>
      </c>
      <c r="AI704">
        <v>0.05</v>
      </c>
      <c r="AJ704" t="s">
        <v>68</v>
      </c>
      <c r="AL704" t="s">
        <v>64</v>
      </c>
      <c r="AN704" t="s">
        <v>64</v>
      </c>
      <c r="AO704">
        <v>1.0999999999999999E-2</v>
      </c>
      <c r="AP704" t="s">
        <v>70</v>
      </c>
      <c r="AQ704">
        <v>8.9999999999999993E-3</v>
      </c>
      <c r="AR704" t="s">
        <v>67</v>
      </c>
      <c r="AS704">
        <v>4.54</v>
      </c>
      <c r="AT704" t="s">
        <v>67</v>
      </c>
      <c r="AU704">
        <v>0.25</v>
      </c>
      <c r="AV704" t="s">
        <v>67</v>
      </c>
      <c r="AW704">
        <v>5.65</v>
      </c>
      <c r="AX704" t="s">
        <v>67</v>
      </c>
      <c r="AY704">
        <v>0.84</v>
      </c>
      <c r="AZ704" t="s">
        <v>67</v>
      </c>
      <c r="BA704">
        <v>0.17</v>
      </c>
      <c r="BB704" t="s">
        <v>67</v>
      </c>
      <c r="BC704">
        <v>3.35</v>
      </c>
      <c r="BD704" t="s">
        <v>67</v>
      </c>
      <c r="BE704">
        <v>0.94</v>
      </c>
      <c r="BF704" t="s">
        <v>67</v>
      </c>
    </row>
    <row r="705" spans="1:58" x14ac:dyDescent="0.25">
      <c r="A705" t="s">
        <v>58</v>
      </c>
      <c r="B705">
        <v>2</v>
      </c>
      <c r="C705" t="s">
        <v>79</v>
      </c>
      <c r="D705">
        <v>2010</v>
      </c>
      <c r="E705">
        <v>2010</v>
      </c>
      <c r="F705">
        <v>8</v>
      </c>
      <c r="G705" t="s">
        <v>66</v>
      </c>
      <c r="H705">
        <v>1.22</v>
      </c>
      <c r="I705">
        <v>0.34</v>
      </c>
      <c r="J705" t="s">
        <v>67</v>
      </c>
      <c r="K705">
        <v>7.7</v>
      </c>
      <c r="L705" t="s">
        <v>67</v>
      </c>
      <c r="M705">
        <v>66.19</v>
      </c>
      <c r="N705" t="s">
        <v>67</v>
      </c>
      <c r="O705">
        <v>28.91</v>
      </c>
      <c r="P705" t="s">
        <v>67</v>
      </c>
      <c r="Q705">
        <v>2.8</v>
      </c>
      <c r="R705" t="s">
        <v>67</v>
      </c>
      <c r="S705">
        <v>10.43</v>
      </c>
      <c r="T705" t="s">
        <v>67</v>
      </c>
      <c r="U705">
        <v>2.8000000000000001E-2</v>
      </c>
      <c r="V705" t="s">
        <v>67</v>
      </c>
      <c r="W705">
        <v>2.3E-2</v>
      </c>
      <c r="X705" t="s">
        <v>67</v>
      </c>
      <c r="Y705">
        <v>1.9E-2</v>
      </c>
      <c r="Z705" t="s">
        <v>67</v>
      </c>
      <c r="AA705">
        <v>5.0000000000000001E-3</v>
      </c>
      <c r="AB705" t="s">
        <v>68</v>
      </c>
      <c r="AC705">
        <v>0.1</v>
      </c>
      <c r="AD705" t="s">
        <v>67</v>
      </c>
      <c r="AE705">
        <v>0.08</v>
      </c>
      <c r="AF705" t="s">
        <v>67</v>
      </c>
      <c r="AG705">
        <v>0.05</v>
      </c>
      <c r="AH705" t="s">
        <v>69</v>
      </c>
      <c r="AI705">
        <v>0.02</v>
      </c>
      <c r="AJ705" t="s">
        <v>68</v>
      </c>
      <c r="AL705" t="s">
        <v>64</v>
      </c>
      <c r="AN705" t="s">
        <v>64</v>
      </c>
      <c r="AO705">
        <v>2.1000000000000001E-2</v>
      </c>
      <c r="AP705" t="s">
        <v>70</v>
      </c>
      <c r="AQ705">
        <v>1.7000000000000001E-2</v>
      </c>
      <c r="AR705" t="s">
        <v>67</v>
      </c>
      <c r="AS705">
        <v>4.7</v>
      </c>
      <c r="AT705" t="s">
        <v>67</v>
      </c>
      <c r="AU705">
        <v>0.28000000000000003</v>
      </c>
      <c r="AV705" t="s">
        <v>67</v>
      </c>
      <c r="AW705">
        <v>6.48</v>
      </c>
      <c r="AX705" t="s">
        <v>67</v>
      </c>
      <c r="AY705">
        <v>1.05</v>
      </c>
      <c r="AZ705" t="s">
        <v>67</v>
      </c>
      <c r="BA705">
        <v>0.18</v>
      </c>
      <c r="BB705" t="s">
        <v>67</v>
      </c>
      <c r="BC705">
        <v>3.45</v>
      </c>
      <c r="BD705" t="s">
        <v>67</v>
      </c>
      <c r="BE705">
        <v>0.96</v>
      </c>
      <c r="BF705" t="s">
        <v>67</v>
      </c>
    </row>
    <row r="706" spans="1:58" x14ac:dyDescent="0.25">
      <c r="A706" t="s">
        <v>58</v>
      </c>
      <c r="B706">
        <v>2</v>
      </c>
      <c r="C706" t="s">
        <v>79</v>
      </c>
      <c r="D706">
        <v>2010</v>
      </c>
      <c r="E706">
        <v>2010</v>
      </c>
      <c r="F706">
        <v>9</v>
      </c>
      <c r="G706" t="s">
        <v>66</v>
      </c>
      <c r="H706">
        <v>2.74</v>
      </c>
      <c r="I706">
        <v>0.74</v>
      </c>
      <c r="J706" t="s">
        <v>73</v>
      </c>
      <c r="K706">
        <v>7.62</v>
      </c>
      <c r="L706" t="s">
        <v>67</v>
      </c>
      <c r="M706">
        <v>56.83</v>
      </c>
      <c r="N706" t="s">
        <v>67</v>
      </c>
      <c r="O706">
        <v>27.95</v>
      </c>
      <c r="P706" t="s">
        <v>67</v>
      </c>
      <c r="Q706">
        <v>23.82</v>
      </c>
      <c r="R706" t="s">
        <v>67</v>
      </c>
      <c r="S706">
        <v>9.93</v>
      </c>
      <c r="T706" t="s">
        <v>67</v>
      </c>
      <c r="U706">
        <v>3.1E-2</v>
      </c>
      <c r="V706" t="s">
        <v>67</v>
      </c>
      <c r="W706">
        <v>2.1999999999999999E-2</v>
      </c>
      <c r="X706" t="s">
        <v>67</v>
      </c>
      <c r="Y706">
        <v>1.7999999999999999E-2</v>
      </c>
      <c r="Z706" t="s">
        <v>67</v>
      </c>
      <c r="AA706">
        <v>8.0000000000000002E-3</v>
      </c>
      <c r="AB706" t="s">
        <v>68</v>
      </c>
      <c r="AC706">
        <v>0.16</v>
      </c>
      <c r="AD706" t="s">
        <v>67</v>
      </c>
      <c r="AE706">
        <v>0.12</v>
      </c>
      <c r="AF706" t="s">
        <v>67</v>
      </c>
      <c r="AG706">
        <v>0.06</v>
      </c>
      <c r="AH706" t="s">
        <v>68</v>
      </c>
      <c r="AI706">
        <v>0.05</v>
      </c>
      <c r="AJ706" t="s">
        <v>68</v>
      </c>
      <c r="AL706" t="s">
        <v>64</v>
      </c>
      <c r="AN706" t="s">
        <v>64</v>
      </c>
      <c r="AO706">
        <v>2.7E-2</v>
      </c>
      <c r="AP706" t="s">
        <v>67</v>
      </c>
      <c r="AQ706">
        <v>3.5999999999999997E-2</v>
      </c>
      <c r="AR706" t="s">
        <v>67</v>
      </c>
      <c r="AS706">
        <v>3.73</v>
      </c>
      <c r="AT706" t="s">
        <v>67</v>
      </c>
      <c r="AU706">
        <v>0.27</v>
      </c>
      <c r="AV706" t="s">
        <v>67</v>
      </c>
      <c r="AW706">
        <v>6.1</v>
      </c>
      <c r="AX706" t="s">
        <v>67</v>
      </c>
      <c r="AY706">
        <v>0.99</v>
      </c>
      <c r="AZ706" t="s">
        <v>67</v>
      </c>
      <c r="BA706">
        <v>0.2</v>
      </c>
      <c r="BB706" t="s">
        <v>67</v>
      </c>
      <c r="BC706">
        <v>1.24</v>
      </c>
      <c r="BD706" t="s">
        <v>67</v>
      </c>
      <c r="BE706">
        <v>1.57</v>
      </c>
      <c r="BF706" t="s">
        <v>67</v>
      </c>
    </row>
    <row r="707" spans="1:58" x14ac:dyDescent="0.25">
      <c r="A707" t="s">
        <v>58</v>
      </c>
      <c r="B707">
        <v>2</v>
      </c>
      <c r="C707" t="s">
        <v>79</v>
      </c>
      <c r="D707">
        <v>2011</v>
      </c>
      <c r="E707">
        <v>2010</v>
      </c>
      <c r="F707">
        <v>10</v>
      </c>
      <c r="G707" t="s">
        <v>66</v>
      </c>
      <c r="H707">
        <v>9.67</v>
      </c>
      <c r="I707">
        <v>2.7</v>
      </c>
      <c r="J707" t="s">
        <v>67</v>
      </c>
      <c r="K707">
        <v>7.6</v>
      </c>
      <c r="L707" t="s">
        <v>67</v>
      </c>
      <c r="M707">
        <v>47.97</v>
      </c>
      <c r="N707" t="s">
        <v>67</v>
      </c>
      <c r="O707">
        <v>23.51</v>
      </c>
      <c r="P707" t="s">
        <v>67</v>
      </c>
      <c r="Q707">
        <v>5.69</v>
      </c>
      <c r="R707" t="s">
        <v>67</v>
      </c>
      <c r="S707">
        <v>8.9600000000000009</v>
      </c>
      <c r="T707" t="s">
        <v>67</v>
      </c>
      <c r="U707">
        <v>2.4E-2</v>
      </c>
      <c r="V707" t="s">
        <v>67</v>
      </c>
      <c r="W707">
        <v>1.7000000000000001E-2</v>
      </c>
      <c r="X707" t="s">
        <v>67</v>
      </c>
      <c r="Y707">
        <v>1.6E-2</v>
      </c>
      <c r="Z707" t="s">
        <v>67</v>
      </c>
      <c r="AA707">
        <v>6.0000000000000001E-3</v>
      </c>
      <c r="AB707" t="s">
        <v>68</v>
      </c>
      <c r="AC707">
        <v>0.12</v>
      </c>
      <c r="AD707" t="s">
        <v>67</v>
      </c>
      <c r="AE707">
        <v>0.08</v>
      </c>
      <c r="AF707" t="s">
        <v>67</v>
      </c>
      <c r="AG707">
        <v>0.05</v>
      </c>
      <c r="AH707" t="s">
        <v>69</v>
      </c>
      <c r="AI707">
        <v>0.03</v>
      </c>
      <c r="AJ707" t="s">
        <v>68</v>
      </c>
      <c r="AL707" t="s">
        <v>64</v>
      </c>
      <c r="AN707" t="s">
        <v>64</v>
      </c>
      <c r="AO707">
        <v>2.1000000000000001E-2</v>
      </c>
      <c r="AP707" t="s">
        <v>67</v>
      </c>
      <c r="AQ707">
        <v>1.2999999999999999E-2</v>
      </c>
      <c r="AR707" t="s">
        <v>70</v>
      </c>
      <c r="AS707">
        <v>2.95</v>
      </c>
      <c r="AT707" t="s">
        <v>67</v>
      </c>
      <c r="AU707">
        <v>0.22</v>
      </c>
      <c r="AV707" t="s">
        <v>67</v>
      </c>
      <c r="AW707">
        <v>5.26</v>
      </c>
      <c r="AX707" t="s">
        <v>67</v>
      </c>
      <c r="AY707">
        <v>0.89</v>
      </c>
      <c r="AZ707" t="s">
        <v>67</v>
      </c>
      <c r="BA707">
        <v>0.21</v>
      </c>
      <c r="BB707" t="s">
        <v>67</v>
      </c>
      <c r="BC707">
        <v>1.06</v>
      </c>
      <c r="BD707" t="s">
        <v>67</v>
      </c>
      <c r="BE707">
        <v>2.19</v>
      </c>
      <c r="BF707" t="s">
        <v>67</v>
      </c>
    </row>
    <row r="708" spans="1:58" x14ac:dyDescent="0.25">
      <c r="A708" t="s">
        <v>58</v>
      </c>
      <c r="B708">
        <v>2</v>
      </c>
      <c r="C708" t="s">
        <v>79</v>
      </c>
      <c r="D708">
        <v>2011</v>
      </c>
      <c r="E708">
        <v>2010</v>
      </c>
      <c r="F708">
        <v>11</v>
      </c>
      <c r="G708" t="s">
        <v>60</v>
      </c>
      <c r="H708">
        <v>37.299999999999997</v>
      </c>
      <c r="I708">
        <v>10.08</v>
      </c>
      <c r="J708" t="s">
        <v>67</v>
      </c>
      <c r="K708">
        <v>7.6</v>
      </c>
      <c r="L708" t="s">
        <v>67</v>
      </c>
      <c r="M708">
        <v>41.57</v>
      </c>
      <c r="N708" t="s">
        <v>67</v>
      </c>
      <c r="O708">
        <v>20.13</v>
      </c>
      <c r="P708" t="s">
        <v>67</v>
      </c>
      <c r="Q708">
        <v>2.2000000000000002</v>
      </c>
      <c r="R708" t="s">
        <v>67</v>
      </c>
      <c r="S708">
        <v>8.4499999999999993</v>
      </c>
      <c r="T708" t="s">
        <v>67</v>
      </c>
      <c r="U708">
        <v>2.5000000000000001E-2</v>
      </c>
      <c r="V708" t="s">
        <v>67</v>
      </c>
      <c r="W708">
        <v>2.1000000000000001E-2</v>
      </c>
      <c r="X708" t="s">
        <v>67</v>
      </c>
      <c r="Y708">
        <v>1.9E-2</v>
      </c>
      <c r="Z708" t="s">
        <v>67</v>
      </c>
      <c r="AA708">
        <v>5.0000000000000001E-3</v>
      </c>
      <c r="AB708" t="s">
        <v>68</v>
      </c>
      <c r="AC708">
        <v>0.1</v>
      </c>
      <c r="AD708" t="s">
        <v>67</v>
      </c>
      <c r="AE708">
        <v>0.09</v>
      </c>
      <c r="AF708" t="s">
        <v>67</v>
      </c>
      <c r="AG708">
        <v>0.05</v>
      </c>
      <c r="AH708" t="s">
        <v>68</v>
      </c>
      <c r="AI708">
        <v>0.01</v>
      </c>
      <c r="AJ708" t="s">
        <v>68</v>
      </c>
      <c r="AL708" t="s">
        <v>64</v>
      </c>
      <c r="AN708" t="s">
        <v>64</v>
      </c>
      <c r="AO708">
        <v>0.03</v>
      </c>
      <c r="AP708" t="s">
        <v>67</v>
      </c>
      <c r="AQ708">
        <v>1.7999999999999999E-2</v>
      </c>
      <c r="AR708" t="s">
        <v>67</v>
      </c>
      <c r="AS708">
        <v>2.59</v>
      </c>
      <c r="AT708" t="s">
        <v>67</v>
      </c>
      <c r="AU708">
        <v>0.2</v>
      </c>
      <c r="AV708" t="s">
        <v>67</v>
      </c>
      <c r="AW708">
        <v>4.5999999999999996</v>
      </c>
      <c r="AX708" t="s">
        <v>67</v>
      </c>
      <c r="AY708">
        <v>0.76</v>
      </c>
      <c r="AZ708" t="s">
        <v>67</v>
      </c>
      <c r="BA708">
        <v>0.17</v>
      </c>
      <c r="BB708" t="s">
        <v>67</v>
      </c>
      <c r="BC708">
        <v>1.1200000000000001</v>
      </c>
      <c r="BD708" t="s">
        <v>67</v>
      </c>
      <c r="BE708">
        <v>1.98</v>
      </c>
      <c r="BF708" t="s">
        <v>67</v>
      </c>
    </row>
    <row r="709" spans="1:58" x14ac:dyDescent="0.25">
      <c r="A709" t="s">
        <v>58</v>
      </c>
      <c r="B709">
        <v>2</v>
      </c>
      <c r="C709" t="s">
        <v>79</v>
      </c>
      <c r="D709">
        <v>2011</v>
      </c>
      <c r="E709">
        <v>2010</v>
      </c>
      <c r="F709">
        <v>12</v>
      </c>
      <c r="G709" t="s">
        <v>60</v>
      </c>
      <c r="H709">
        <v>120.5</v>
      </c>
      <c r="I709">
        <v>33.65</v>
      </c>
      <c r="J709" t="s">
        <v>67</v>
      </c>
      <c r="K709">
        <v>7.5</v>
      </c>
      <c r="L709" t="s">
        <v>61</v>
      </c>
      <c r="M709">
        <v>37.11</v>
      </c>
      <c r="N709" t="s">
        <v>61</v>
      </c>
      <c r="O709">
        <v>17.86</v>
      </c>
      <c r="P709" t="s">
        <v>61</v>
      </c>
      <c r="Q709">
        <v>81.52</v>
      </c>
      <c r="R709" t="s">
        <v>61</v>
      </c>
      <c r="S709">
        <v>8.44</v>
      </c>
      <c r="T709" t="s">
        <v>61</v>
      </c>
      <c r="U709">
        <v>4.2999999999999997E-2</v>
      </c>
      <c r="V709" t="s">
        <v>61</v>
      </c>
      <c r="W709">
        <v>2.5000000000000001E-2</v>
      </c>
      <c r="X709" t="s">
        <v>61</v>
      </c>
      <c r="Y709">
        <v>2.1999999999999999E-2</v>
      </c>
      <c r="Z709" t="s">
        <v>61</v>
      </c>
      <c r="AA709">
        <v>1.7999999999999999E-2</v>
      </c>
      <c r="AB709" t="s">
        <v>62</v>
      </c>
      <c r="AC709">
        <v>0.14000000000000001</v>
      </c>
      <c r="AD709" t="s">
        <v>61</v>
      </c>
      <c r="AE709">
        <v>0.09</v>
      </c>
      <c r="AF709" t="s">
        <v>61</v>
      </c>
      <c r="AG709">
        <v>0.05</v>
      </c>
      <c r="AH709" t="s">
        <v>62</v>
      </c>
      <c r="AI709">
        <v>0.05</v>
      </c>
      <c r="AJ709" t="s">
        <v>62</v>
      </c>
      <c r="AL709" t="s">
        <v>64</v>
      </c>
      <c r="AN709" t="s">
        <v>64</v>
      </c>
      <c r="AO709">
        <v>2.5999999999999999E-2</v>
      </c>
      <c r="AP709" t="s">
        <v>61</v>
      </c>
      <c r="AQ709">
        <v>1.6E-2</v>
      </c>
      <c r="AR709" t="s">
        <v>61</v>
      </c>
      <c r="AS709">
        <v>2.39</v>
      </c>
      <c r="AT709" t="s">
        <v>61</v>
      </c>
      <c r="AU709">
        <v>0.2</v>
      </c>
      <c r="AV709" t="s">
        <v>61</v>
      </c>
      <c r="AW709">
        <v>4.05</v>
      </c>
      <c r="AX709" t="s">
        <v>61</v>
      </c>
      <c r="AY709">
        <v>0.65</v>
      </c>
      <c r="AZ709" t="s">
        <v>61</v>
      </c>
      <c r="BA709">
        <v>0.14000000000000001</v>
      </c>
      <c r="BB709" t="s">
        <v>61</v>
      </c>
      <c r="BC709">
        <v>1</v>
      </c>
      <c r="BD709" t="s">
        <v>61</v>
      </c>
      <c r="BE709">
        <v>1.64</v>
      </c>
      <c r="BF709" t="s">
        <v>61</v>
      </c>
    </row>
    <row r="710" spans="1:58" x14ac:dyDescent="0.25">
      <c r="A710" t="s">
        <v>58</v>
      </c>
      <c r="B710">
        <v>2</v>
      </c>
      <c r="C710" t="s">
        <v>79</v>
      </c>
      <c r="D710">
        <v>2011</v>
      </c>
      <c r="E710">
        <v>2011</v>
      </c>
      <c r="F710">
        <v>1</v>
      </c>
      <c r="G710" t="s">
        <v>66</v>
      </c>
      <c r="H710">
        <v>81.47</v>
      </c>
      <c r="I710">
        <v>22.75</v>
      </c>
      <c r="J710" t="s">
        <v>67</v>
      </c>
      <c r="K710">
        <v>7.42</v>
      </c>
      <c r="L710" t="s">
        <v>67</v>
      </c>
      <c r="M710">
        <v>34.54</v>
      </c>
      <c r="N710" t="s">
        <v>67</v>
      </c>
      <c r="O710">
        <v>16.45</v>
      </c>
      <c r="P710" t="s">
        <v>67</v>
      </c>
      <c r="Q710">
        <v>140.58000000000001</v>
      </c>
      <c r="R710" t="s">
        <v>67</v>
      </c>
      <c r="S710">
        <v>8.58</v>
      </c>
      <c r="T710" t="s">
        <v>67</v>
      </c>
      <c r="U710">
        <v>5.6000000000000001E-2</v>
      </c>
      <c r="V710" t="s">
        <v>67</v>
      </c>
      <c r="W710">
        <v>0.03</v>
      </c>
      <c r="X710" t="s">
        <v>67</v>
      </c>
      <c r="Y710">
        <v>2.5000000000000001E-2</v>
      </c>
      <c r="Z710" t="s">
        <v>67</v>
      </c>
      <c r="AA710">
        <v>2.5999999999999999E-2</v>
      </c>
      <c r="AB710" t="s">
        <v>68</v>
      </c>
      <c r="AC710">
        <v>0.16</v>
      </c>
      <c r="AD710" t="s">
        <v>67</v>
      </c>
      <c r="AE710">
        <v>0.09</v>
      </c>
      <c r="AF710" t="s">
        <v>67</v>
      </c>
      <c r="AG710">
        <v>0.06</v>
      </c>
      <c r="AH710" t="s">
        <v>68</v>
      </c>
      <c r="AI710">
        <v>0.08</v>
      </c>
      <c r="AJ710" t="s">
        <v>68</v>
      </c>
      <c r="AL710" t="s">
        <v>64</v>
      </c>
      <c r="AN710" t="s">
        <v>64</v>
      </c>
      <c r="AO710">
        <v>1.4999999999999999E-2</v>
      </c>
      <c r="AP710" t="s">
        <v>67</v>
      </c>
      <c r="AQ710">
        <v>1.4999999999999999E-2</v>
      </c>
      <c r="AR710" t="s">
        <v>67</v>
      </c>
      <c r="AS710">
        <v>2.23</v>
      </c>
      <c r="AT710" t="s">
        <v>67</v>
      </c>
      <c r="AU710">
        <v>0.19</v>
      </c>
      <c r="AV710" t="s">
        <v>67</v>
      </c>
      <c r="AW710">
        <v>3.68</v>
      </c>
      <c r="AX710" t="s">
        <v>67</v>
      </c>
      <c r="AY710">
        <v>0.57999999999999996</v>
      </c>
      <c r="AZ710" t="s">
        <v>67</v>
      </c>
      <c r="BA710">
        <v>0.13</v>
      </c>
      <c r="BB710" t="s">
        <v>67</v>
      </c>
      <c r="BC710">
        <v>0.88</v>
      </c>
      <c r="BD710" t="s">
        <v>67</v>
      </c>
      <c r="BE710">
        <v>1.1499999999999999</v>
      </c>
      <c r="BF710" t="s">
        <v>67</v>
      </c>
    </row>
    <row r="711" spans="1:58" x14ac:dyDescent="0.25">
      <c r="A711" t="s">
        <v>58</v>
      </c>
      <c r="B711">
        <v>2</v>
      </c>
      <c r="C711" t="s">
        <v>79</v>
      </c>
      <c r="D711">
        <v>2011</v>
      </c>
      <c r="E711">
        <v>2011</v>
      </c>
      <c r="F711">
        <v>2</v>
      </c>
      <c r="G711" t="s">
        <v>66</v>
      </c>
      <c r="H711">
        <v>21.09</v>
      </c>
      <c r="I711">
        <v>5.32</v>
      </c>
      <c r="J711" t="s">
        <v>67</v>
      </c>
      <c r="K711">
        <v>7.5</v>
      </c>
      <c r="L711" t="s">
        <v>67</v>
      </c>
      <c r="M711">
        <v>36.880000000000003</v>
      </c>
      <c r="N711" t="s">
        <v>67</v>
      </c>
      <c r="O711">
        <v>17.68</v>
      </c>
      <c r="P711" t="s">
        <v>67</v>
      </c>
      <c r="Q711">
        <v>2.29</v>
      </c>
      <c r="R711" t="s">
        <v>67</v>
      </c>
      <c r="S711">
        <v>8.64</v>
      </c>
      <c r="T711" t="s">
        <v>67</v>
      </c>
      <c r="U711">
        <v>2.8000000000000001E-2</v>
      </c>
      <c r="V711" t="s">
        <v>67</v>
      </c>
      <c r="W711">
        <v>2.5999999999999999E-2</v>
      </c>
      <c r="X711" t="s">
        <v>67</v>
      </c>
      <c r="Y711">
        <v>2.3E-2</v>
      </c>
      <c r="Z711" t="s">
        <v>67</v>
      </c>
      <c r="AA711">
        <v>2E-3</v>
      </c>
      <c r="AB711" t="s">
        <v>68</v>
      </c>
      <c r="AC711">
        <v>7.0000000000000007E-2</v>
      </c>
      <c r="AD711" t="s">
        <v>71</v>
      </c>
      <c r="AE711">
        <v>0.12</v>
      </c>
      <c r="AF711" t="s">
        <v>71</v>
      </c>
      <c r="AG711">
        <v>0.1</v>
      </c>
      <c r="AH711" t="s">
        <v>72</v>
      </c>
      <c r="AI711">
        <v>0</v>
      </c>
      <c r="AJ711" t="s">
        <v>72</v>
      </c>
      <c r="AL711" t="s">
        <v>64</v>
      </c>
      <c r="AN711" t="s">
        <v>64</v>
      </c>
      <c r="AO711">
        <v>0.01</v>
      </c>
      <c r="AP711" t="s">
        <v>70</v>
      </c>
      <c r="AQ711">
        <v>1.6E-2</v>
      </c>
      <c r="AR711" t="s">
        <v>67</v>
      </c>
      <c r="AS711">
        <v>2.3199999999999998</v>
      </c>
      <c r="AT711" t="s">
        <v>67</v>
      </c>
      <c r="AU711">
        <v>0.18</v>
      </c>
      <c r="AV711" t="s">
        <v>67</v>
      </c>
      <c r="AW711">
        <v>4.0599999999999996</v>
      </c>
      <c r="AX711" t="s">
        <v>67</v>
      </c>
      <c r="AY711">
        <v>0.68</v>
      </c>
      <c r="AZ711" t="s">
        <v>67</v>
      </c>
      <c r="BA711">
        <v>0.17</v>
      </c>
      <c r="BB711" t="s">
        <v>67</v>
      </c>
      <c r="BC711">
        <v>0.78</v>
      </c>
      <c r="BD711" t="s">
        <v>67</v>
      </c>
      <c r="BE711">
        <v>1.1399999999999999</v>
      </c>
      <c r="BF711" t="s">
        <v>67</v>
      </c>
    </row>
    <row r="712" spans="1:58" x14ac:dyDescent="0.25">
      <c r="A712" t="s">
        <v>58</v>
      </c>
      <c r="B712">
        <v>2</v>
      </c>
      <c r="C712" t="s">
        <v>79</v>
      </c>
      <c r="D712">
        <v>2011</v>
      </c>
      <c r="E712">
        <v>2011</v>
      </c>
      <c r="F712">
        <v>3</v>
      </c>
      <c r="G712" t="s">
        <v>66</v>
      </c>
      <c r="H712">
        <v>98.01</v>
      </c>
      <c r="I712">
        <v>27.37</v>
      </c>
      <c r="J712" t="s">
        <v>67</v>
      </c>
      <c r="K712">
        <v>7.5</v>
      </c>
      <c r="L712" t="s">
        <v>67</v>
      </c>
      <c r="M712">
        <v>33.92</v>
      </c>
      <c r="N712" t="s">
        <v>67</v>
      </c>
      <c r="O712">
        <v>16.600000000000001</v>
      </c>
      <c r="P712" t="s">
        <v>67</v>
      </c>
      <c r="Q712">
        <v>7.01</v>
      </c>
      <c r="R712" t="s">
        <v>67</v>
      </c>
      <c r="S712">
        <v>8.5399999999999991</v>
      </c>
      <c r="T712" t="s">
        <v>67</v>
      </c>
      <c r="U712">
        <v>3.2000000000000001E-2</v>
      </c>
      <c r="V712" t="s">
        <v>67</v>
      </c>
      <c r="W712">
        <v>2.9000000000000001E-2</v>
      </c>
      <c r="X712" t="s">
        <v>67</v>
      </c>
      <c r="Y712">
        <v>2.5000000000000001E-2</v>
      </c>
      <c r="Z712" t="s">
        <v>67</v>
      </c>
      <c r="AA712">
        <v>4.0000000000000001E-3</v>
      </c>
      <c r="AB712" t="s">
        <v>68</v>
      </c>
      <c r="AC712">
        <v>0.06</v>
      </c>
      <c r="AD712" t="s">
        <v>71</v>
      </c>
      <c r="AE712">
        <v>0.05</v>
      </c>
      <c r="AF712" t="s">
        <v>71</v>
      </c>
      <c r="AG712">
        <v>0.03</v>
      </c>
      <c r="AH712" t="s">
        <v>74</v>
      </c>
      <c r="AI712">
        <v>0.01</v>
      </c>
      <c r="AJ712" t="s">
        <v>72</v>
      </c>
      <c r="AL712" t="s">
        <v>64</v>
      </c>
      <c r="AN712" t="s">
        <v>64</v>
      </c>
      <c r="AO712">
        <v>6.0000000000000001E-3</v>
      </c>
      <c r="AP712" t="s">
        <v>70</v>
      </c>
      <c r="AQ712">
        <v>8.0000000000000002E-3</v>
      </c>
      <c r="AR712" t="s">
        <v>67</v>
      </c>
      <c r="AS712">
        <v>2.1</v>
      </c>
      <c r="AT712" t="s">
        <v>67</v>
      </c>
      <c r="AU712">
        <v>0.18</v>
      </c>
      <c r="AV712" t="s">
        <v>67</v>
      </c>
      <c r="AW712">
        <v>3.71</v>
      </c>
      <c r="AX712" t="s">
        <v>67</v>
      </c>
      <c r="AY712">
        <v>0.62</v>
      </c>
      <c r="AZ712" t="s">
        <v>67</v>
      </c>
      <c r="BA712">
        <v>0.12</v>
      </c>
      <c r="BB712" t="s">
        <v>67</v>
      </c>
      <c r="BC712">
        <v>0.73</v>
      </c>
      <c r="BD712" t="s">
        <v>67</v>
      </c>
      <c r="BE712">
        <v>1.1100000000000001</v>
      </c>
      <c r="BF712" t="s">
        <v>67</v>
      </c>
    </row>
    <row r="713" spans="1:58" x14ac:dyDescent="0.25">
      <c r="A713" t="s">
        <v>58</v>
      </c>
      <c r="B713">
        <v>2</v>
      </c>
      <c r="C713" t="s">
        <v>79</v>
      </c>
      <c r="D713">
        <v>2011</v>
      </c>
      <c r="E713">
        <v>2011</v>
      </c>
      <c r="F713">
        <v>4</v>
      </c>
      <c r="G713" t="s">
        <v>66</v>
      </c>
      <c r="H713">
        <v>61.61</v>
      </c>
      <c r="I713">
        <v>16.649999999999999</v>
      </c>
      <c r="J713" t="s">
        <v>67</v>
      </c>
      <c r="K713">
        <v>7.5</v>
      </c>
      <c r="L713" t="s">
        <v>67</v>
      </c>
      <c r="M713">
        <v>35.21</v>
      </c>
      <c r="N713" t="s">
        <v>67</v>
      </c>
      <c r="O713">
        <v>17.48</v>
      </c>
      <c r="P713" t="s">
        <v>67</v>
      </c>
      <c r="Q713">
        <v>5.99</v>
      </c>
      <c r="R713" t="s">
        <v>67</v>
      </c>
      <c r="S713">
        <v>8.56</v>
      </c>
      <c r="T713" t="s">
        <v>67</v>
      </c>
      <c r="U713">
        <v>3.2000000000000001E-2</v>
      </c>
      <c r="V713" t="s">
        <v>67</v>
      </c>
      <c r="W713">
        <v>2.8000000000000001E-2</v>
      </c>
      <c r="X713" t="s">
        <v>67</v>
      </c>
      <c r="Y713">
        <v>2.5000000000000001E-2</v>
      </c>
      <c r="Z713" t="s">
        <v>67</v>
      </c>
      <c r="AA713">
        <v>4.0000000000000001E-3</v>
      </c>
      <c r="AB713" t="s">
        <v>68</v>
      </c>
      <c r="AC713">
        <v>0.06</v>
      </c>
      <c r="AD713" t="s">
        <v>67</v>
      </c>
      <c r="AE713">
        <v>0.05</v>
      </c>
      <c r="AF713" t="s">
        <v>67</v>
      </c>
      <c r="AG713">
        <v>0.03</v>
      </c>
      <c r="AH713" t="s">
        <v>69</v>
      </c>
      <c r="AI713">
        <v>0.02</v>
      </c>
      <c r="AJ713" t="s">
        <v>68</v>
      </c>
      <c r="AL713" t="s">
        <v>64</v>
      </c>
      <c r="AN713" t="s">
        <v>64</v>
      </c>
      <c r="AO713">
        <v>1.4E-2</v>
      </c>
      <c r="AP713" t="s">
        <v>70</v>
      </c>
      <c r="AQ713">
        <v>7.0000000000000001E-3</v>
      </c>
      <c r="AR713" t="s">
        <v>67</v>
      </c>
      <c r="AS713">
        <v>2.2000000000000002</v>
      </c>
      <c r="AT713" t="s">
        <v>67</v>
      </c>
      <c r="AU713">
        <v>0.17</v>
      </c>
      <c r="AV713" t="s">
        <v>67</v>
      </c>
      <c r="AW713">
        <v>3.9</v>
      </c>
      <c r="AX713" t="s">
        <v>67</v>
      </c>
      <c r="AY713">
        <v>0.81</v>
      </c>
      <c r="AZ713" t="s">
        <v>67</v>
      </c>
      <c r="BA713">
        <v>0.13</v>
      </c>
      <c r="BB713" t="s">
        <v>67</v>
      </c>
      <c r="BC713">
        <v>0.68</v>
      </c>
      <c r="BD713" t="s">
        <v>67</v>
      </c>
      <c r="BE713">
        <v>1.05</v>
      </c>
      <c r="BF713" t="s">
        <v>67</v>
      </c>
    </row>
    <row r="714" spans="1:58" x14ac:dyDescent="0.25">
      <c r="A714" t="s">
        <v>58</v>
      </c>
      <c r="B714">
        <v>2</v>
      </c>
      <c r="C714" t="s">
        <v>79</v>
      </c>
      <c r="D714">
        <v>2011</v>
      </c>
      <c r="E714">
        <v>2011</v>
      </c>
      <c r="F714">
        <v>5</v>
      </c>
      <c r="G714" t="s">
        <v>60</v>
      </c>
      <c r="H714">
        <v>22.56</v>
      </c>
      <c r="I714">
        <v>6.3</v>
      </c>
      <c r="J714" t="s">
        <v>67</v>
      </c>
      <c r="K714">
        <v>7.54</v>
      </c>
      <c r="L714" t="s">
        <v>67</v>
      </c>
      <c r="M714">
        <v>41.7</v>
      </c>
      <c r="N714" t="s">
        <v>67</v>
      </c>
      <c r="O714">
        <v>20.41</v>
      </c>
      <c r="P714" t="s">
        <v>67</v>
      </c>
      <c r="Q714">
        <v>4</v>
      </c>
      <c r="R714" t="s">
        <v>67</v>
      </c>
      <c r="S714">
        <v>8.84</v>
      </c>
      <c r="T714" t="s">
        <v>67</v>
      </c>
      <c r="U714">
        <v>2.9000000000000001E-2</v>
      </c>
      <c r="V714" t="s">
        <v>61</v>
      </c>
      <c r="W714">
        <v>2.5999999999999999E-2</v>
      </c>
      <c r="X714" t="s">
        <v>61</v>
      </c>
      <c r="Y714">
        <v>2.4E-2</v>
      </c>
      <c r="Z714" t="s">
        <v>61</v>
      </c>
      <c r="AA714">
        <v>3.0000000000000001E-3</v>
      </c>
      <c r="AB714" t="s">
        <v>62</v>
      </c>
      <c r="AC714">
        <v>0.08</v>
      </c>
      <c r="AD714" t="s">
        <v>61</v>
      </c>
      <c r="AE714">
        <v>0.04</v>
      </c>
      <c r="AF714" t="s">
        <v>61</v>
      </c>
      <c r="AG714">
        <v>0.02</v>
      </c>
      <c r="AH714" t="s">
        <v>62</v>
      </c>
      <c r="AI714">
        <v>0.04</v>
      </c>
      <c r="AJ714" t="s">
        <v>62</v>
      </c>
      <c r="AL714" t="s">
        <v>64</v>
      </c>
      <c r="AN714" t="s">
        <v>64</v>
      </c>
      <c r="AO714">
        <v>1.7000000000000001E-2</v>
      </c>
      <c r="AP714" t="s">
        <v>61</v>
      </c>
      <c r="AQ714">
        <v>6.0000000000000001E-3</v>
      </c>
      <c r="AR714" t="s">
        <v>67</v>
      </c>
      <c r="AS714">
        <v>2.58</v>
      </c>
      <c r="AT714" t="s">
        <v>67</v>
      </c>
      <c r="AU714">
        <v>0.22</v>
      </c>
      <c r="AV714" t="s">
        <v>67</v>
      </c>
      <c r="AW714">
        <v>4.43</v>
      </c>
      <c r="AX714" t="s">
        <v>67</v>
      </c>
      <c r="AY714">
        <v>1</v>
      </c>
      <c r="AZ714" t="s">
        <v>67</v>
      </c>
      <c r="BA714">
        <v>0.17</v>
      </c>
      <c r="BB714" t="s">
        <v>67</v>
      </c>
      <c r="BC714">
        <v>0.81</v>
      </c>
      <c r="BD714" t="s">
        <v>67</v>
      </c>
      <c r="BE714">
        <v>1.06</v>
      </c>
      <c r="BF714" t="s">
        <v>67</v>
      </c>
    </row>
    <row r="715" spans="1:58" x14ac:dyDescent="0.25">
      <c r="A715" t="s">
        <v>58</v>
      </c>
      <c r="B715">
        <v>2</v>
      </c>
      <c r="C715" t="s">
        <v>79</v>
      </c>
      <c r="D715">
        <v>2011</v>
      </c>
      <c r="E715">
        <v>2011</v>
      </c>
      <c r="F715">
        <v>6</v>
      </c>
      <c r="G715" t="s">
        <v>66</v>
      </c>
      <c r="H715">
        <v>12.36</v>
      </c>
      <c r="I715">
        <v>3.34</v>
      </c>
      <c r="J715" t="s">
        <v>73</v>
      </c>
      <c r="K715">
        <v>7.6</v>
      </c>
      <c r="L715" t="s">
        <v>67</v>
      </c>
      <c r="M715">
        <v>42.52</v>
      </c>
      <c r="N715" t="s">
        <v>67</v>
      </c>
      <c r="O715">
        <v>21.02</v>
      </c>
      <c r="P715" t="s">
        <v>67</v>
      </c>
      <c r="Q715">
        <v>3.39</v>
      </c>
      <c r="R715" t="s">
        <v>67</v>
      </c>
      <c r="S715">
        <v>9.0299999999999994</v>
      </c>
      <c r="T715" t="s">
        <v>67</v>
      </c>
      <c r="U715">
        <v>0.03</v>
      </c>
      <c r="V715" t="s">
        <v>67</v>
      </c>
      <c r="W715">
        <v>2.5999999999999999E-2</v>
      </c>
      <c r="X715" t="s">
        <v>67</v>
      </c>
      <c r="Y715">
        <v>2.4E-2</v>
      </c>
      <c r="Z715" t="s">
        <v>67</v>
      </c>
      <c r="AA715">
        <v>3.0000000000000001E-3</v>
      </c>
      <c r="AB715" t="s">
        <v>68</v>
      </c>
      <c r="AC715">
        <v>0.08</v>
      </c>
      <c r="AD715" t="s">
        <v>67</v>
      </c>
      <c r="AE715">
        <v>0.05</v>
      </c>
      <c r="AF715" t="s">
        <v>67</v>
      </c>
      <c r="AG715">
        <v>0.02</v>
      </c>
      <c r="AH715" t="s">
        <v>68</v>
      </c>
      <c r="AI715">
        <v>0.03</v>
      </c>
      <c r="AJ715" t="s">
        <v>68</v>
      </c>
      <c r="AL715" t="s">
        <v>64</v>
      </c>
      <c r="AN715" t="s">
        <v>64</v>
      </c>
      <c r="AO715">
        <v>1.7999999999999999E-2</v>
      </c>
      <c r="AP715" t="s">
        <v>67</v>
      </c>
      <c r="AQ715">
        <v>8.0000000000000002E-3</v>
      </c>
      <c r="AR715" t="s">
        <v>67</v>
      </c>
      <c r="AS715">
        <v>2.65</v>
      </c>
      <c r="AT715" t="s">
        <v>67</v>
      </c>
      <c r="AU715">
        <v>0.19</v>
      </c>
      <c r="AV715" t="s">
        <v>67</v>
      </c>
      <c r="AW715">
        <v>4.72</v>
      </c>
      <c r="AX715" t="s">
        <v>67</v>
      </c>
      <c r="AY715">
        <v>1.05</v>
      </c>
      <c r="AZ715" t="s">
        <v>67</v>
      </c>
      <c r="BA715">
        <v>0.17</v>
      </c>
      <c r="BB715" t="s">
        <v>67</v>
      </c>
      <c r="BC715">
        <v>0.86</v>
      </c>
      <c r="BD715" t="s">
        <v>67</v>
      </c>
      <c r="BE715">
        <v>1.07</v>
      </c>
      <c r="BF715" t="s">
        <v>67</v>
      </c>
    </row>
    <row r="716" spans="1:58" x14ac:dyDescent="0.25">
      <c r="A716" t="s">
        <v>58</v>
      </c>
      <c r="B716">
        <v>2</v>
      </c>
      <c r="C716" t="s">
        <v>79</v>
      </c>
      <c r="D716">
        <v>2011</v>
      </c>
      <c r="E716">
        <v>2011</v>
      </c>
      <c r="F716">
        <v>7</v>
      </c>
      <c r="G716" t="s">
        <v>60</v>
      </c>
      <c r="H716">
        <v>3.51</v>
      </c>
      <c r="I716">
        <v>0.98</v>
      </c>
      <c r="J716" t="s">
        <v>67</v>
      </c>
      <c r="K716">
        <v>7.68</v>
      </c>
      <c r="L716" t="s">
        <v>67</v>
      </c>
      <c r="M716">
        <v>48.52</v>
      </c>
      <c r="N716" t="s">
        <v>67</v>
      </c>
      <c r="O716">
        <v>24.71</v>
      </c>
      <c r="P716" t="s">
        <v>67</v>
      </c>
      <c r="Q716">
        <v>2.7</v>
      </c>
      <c r="R716" t="s">
        <v>67</v>
      </c>
      <c r="S716">
        <v>9.75</v>
      </c>
      <c r="T716" t="s">
        <v>67</v>
      </c>
      <c r="U716">
        <v>2.8000000000000001E-2</v>
      </c>
      <c r="V716" t="s">
        <v>67</v>
      </c>
      <c r="W716">
        <v>2.4E-2</v>
      </c>
      <c r="X716" t="s">
        <v>67</v>
      </c>
      <c r="Y716">
        <v>2.1999999999999999E-2</v>
      </c>
      <c r="Z716" t="s">
        <v>67</v>
      </c>
      <c r="AA716">
        <v>4.0000000000000001E-3</v>
      </c>
      <c r="AB716" t="s">
        <v>68</v>
      </c>
      <c r="AC716">
        <v>0.08</v>
      </c>
      <c r="AD716" t="s">
        <v>67</v>
      </c>
      <c r="AE716">
        <v>0.06</v>
      </c>
      <c r="AF716" t="s">
        <v>67</v>
      </c>
      <c r="AG716">
        <v>0.04</v>
      </c>
      <c r="AH716" t="s">
        <v>69</v>
      </c>
      <c r="AI716">
        <v>0.02</v>
      </c>
      <c r="AJ716" t="s">
        <v>68</v>
      </c>
      <c r="AL716" t="s">
        <v>64</v>
      </c>
      <c r="AN716" t="s">
        <v>64</v>
      </c>
      <c r="AO716">
        <v>1.2E-2</v>
      </c>
      <c r="AP716" t="s">
        <v>70</v>
      </c>
      <c r="AQ716">
        <v>1.4E-2</v>
      </c>
      <c r="AR716" t="s">
        <v>67</v>
      </c>
      <c r="AS716">
        <v>3.07</v>
      </c>
      <c r="AT716" t="s">
        <v>67</v>
      </c>
      <c r="AU716">
        <v>0.23</v>
      </c>
      <c r="AV716" t="s">
        <v>67</v>
      </c>
      <c r="AW716">
        <v>5.58</v>
      </c>
      <c r="AX716" t="s">
        <v>67</v>
      </c>
      <c r="AY716">
        <v>1.23</v>
      </c>
      <c r="AZ716" t="s">
        <v>67</v>
      </c>
      <c r="BA716">
        <v>0.19</v>
      </c>
      <c r="BB716" t="s">
        <v>67</v>
      </c>
      <c r="BC716">
        <v>0.67</v>
      </c>
      <c r="BD716" t="s">
        <v>67</v>
      </c>
      <c r="BE716">
        <v>1.05</v>
      </c>
      <c r="BF716" t="s">
        <v>67</v>
      </c>
    </row>
    <row r="717" spans="1:58" x14ac:dyDescent="0.25">
      <c r="A717" t="s">
        <v>58</v>
      </c>
      <c r="B717">
        <v>2</v>
      </c>
      <c r="C717" t="s">
        <v>79</v>
      </c>
      <c r="D717">
        <v>2011</v>
      </c>
      <c r="E717">
        <v>2011</v>
      </c>
      <c r="F717">
        <v>8</v>
      </c>
      <c r="G717" t="s">
        <v>60</v>
      </c>
      <c r="H717">
        <v>1.32</v>
      </c>
      <c r="I717">
        <v>0.37</v>
      </c>
      <c r="J717" t="s">
        <v>67</v>
      </c>
      <c r="K717">
        <v>7.7</v>
      </c>
      <c r="L717" t="s">
        <v>67</v>
      </c>
      <c r="M717">
        <v>55.79</v>
      </c>
      <c r="N717" t="s">
        <v>67</v>
      </c>
      <c r="O717">
        <v>27.3</v>
      </c>
      <c r="P717" t="s">
        <v>67</v>
      </c>
      <c r="Q717">
        <v>1.01</v>
      </c>
      <c r="R717" t="s">
        <v>67</v>
      </c>
      <c r="S717">
        <v>10.210000000000001</v>
      </c>
      <c r="T717" t="s">
        <v>67</v>
      </c>
      <c r="U717">
        <v>2.9000000000000001E-2</v>
      </c>
      <c r="V717" t="s">
        <v>67</v>
      </c>
      <c r="W717">
        <v>2.5000000000000001E-2</v>
      </c>
      <c r="X717" t="s">
        <v>67</v>
      </c>
      <c r="Y717">
        <v>2.3E-2</v>
      </c>
      <c r="Z717" t="s">
        <v>67</v>
      </c>
      <c r="AA717">
        <v>4.0000000000000001E-3</v>
      </c>
      <c r="AB717" t="s">
        <v>68</v>
      </c>
      <c r="AC717">
        <v>0.13</v>
      </c>
      <c r="AD717" t="s">
        <v>67</v>
      </c>
      <c r="AE717">
        <v>0.1</v>
      </c>
      <c r="AF717" t="s">
        <v>67</v>
      </c>
      <c r="AG717">
        <v>0.04</v>
      </c>
      <c r="AH717" t="s">
        <v>68</v>
      </c>
      <c r="AI717">
        <v>0.03</v>
      </c>
      <c r="AJ717" t="s">
        <v>68</v>
      </c>
      <c r="AL717" t="s">
        <v>64</v>
      </c>
      <c r="AN717" t="s">
        <v>64</v>
      </c>
      <c r="AO717">
        <v>2.4E-2</v>
      </c>
      <c r="AP717" t="s">
        <v>67</v>
      </c>
      <c r="AQ717">
        <v>3.6999999999999998E-2</v>
      </c>
      <c r="AR717" t="s">
        <v>67</v>
      </c>
      <c r="AS717">
        <v>3.5</v>
      </c>
      <c r="AT717" t="s">
        <v>67</v>
      </c>
      <c r="AU717">
        <v>0.25</v>
      </c>
      <c r="AV717" t="s">
        <v>67</v>
      </c>
      <c r="AW717">
        <v>6.12</v>
      </c>
      <c r="AX717" t="s">
        <v>67</v>
      </c>
      <c r="AY717">
        <v>1.36</v>
      </c>
      <c r="AZ717" t="s">
        <v>67</v>
      </c>
      <c r="BA717">
        <v>0.18</v>
      </c>
      <c r="BB717" t="s">
        <v>67</v>
      </c>
      <c r="BC717">
        <v>1.1100000000000001</v>
      </c>
      <c r="BD717" t="s">
        <v>67</v>
      </c>
      <c r="BE717">
        <v>0.92</v>
      </c>
      <c r="BF717" t="s">
        <v>67</v>
      </c>
    </row>
    <row r="718" spans="1:58" x14ac:dyDescent="0.25">
      <c r="A718" t="s">
        <v>58</v>
      </c>
      <c r="B718">
        <v>2</v>
      </c>
      <c r="C718" t="s">
        <v>79</v>
      </c>
      <c r="D718">
        <v>2011</v>
      </c>
      <c r="E718">
        <v>2011</v>
      </c>
      <c r="F718">
        <v>9</v>
      </c>
      <c r="G718" t="s">
        <v>66</v>
      </c>
      <c r="H718">
        <v>0.78</v>
      </c>
      <c r="I718">
        <v>0.21</v>
      </c>
      <c r="J718" t="s">
        <v>67</v>
      </c>
      <c r="K718">
        <v>7.68</v>
      </c>
      <c r="L718" t="s">
        <v>67</v>
      </c>
      <c r="M718">
        <v>56.76</v>
      </c>
      <c r="N718" t="s">
        <v>67</v>
      </c>
      <c r="O718">
        <v>28.71</v>
      </c>
      <c r="P718" t="s">
        <v>67</v>
      </c>
      <c r="Q718">
        <v>0.88</v>
      </c>
      <c r="R718" t="s">
        <v>67</v>
      </c>
      <c r="S718">
        <v>10.35</v>
      </c>
      <c r="T718" t="s">
        <v>67</v>
      </c>
      <c r="U718">
        <v>2.8000000000000001E-2</v>
      </c>
      <c r="V718" t="s">
        <v>67</v>
      </c>
      <c r="W718">
        <v>2.4E-2</v>
      </c>
      <c r="X718" t="s">
        <v>67</v>
      </c>
      <c r="Y718">
        <v>2.1000000000000001E-2</v>
      </c>
      <c r="Z718" t="s">
        <v>67</v>
      </c>
      <c r="AA718">
        <v>4.0000000000000001E-3</v>
      </c>
      <c r="AB718" t="s">
        <v>68</v>
      </c>
      <c r="AC718">
        <v>0.1</v>
      </c>
      <c r="AD718" t="s">
        <v>67</v>
      </c>
      <c r="AE718">
        <v>0.08</v>
      </c>
      <c r="AF718" t="s">
        <v>67</v>
      </c>
      <c r="AG718">
        <v>0.01</v>
      </c>
      <c r="AH718" t="s">
        <v>68</v>
      </c>
      <c r="AI718">
        <v>0.02</v>
      </c>
      <c r="AJ718" t="s">
        <v>68</v>
      </c>
      <c r="AL718" t="s">
        <v>64</v>
      </c>
      <c r="AN718" t="s">
        <v>64</v>
      </c>
      <c r="AO718">
        <v>0.02</v>
      </c>
      <c r="AP718" t="s">
        <v>67</v>
      </c>
      <c r="AQ718">
        <v>4.9000000000000002E-2</v>
      </c>
      <c r="AR718" t="s">
        <v>67</v>
      </c>
      <c r="AS718">
        <v>3.56</v>
      </c>
      <c r="AT718" t="s">
        <v>67</v>
      </c>
      <c r="AU718">
        <v>0.24</v>
      </c>
      <c r="AV718" t="s">
        <v>67</v>
      </c>
      <c r="AW718">
        <v>6.28</v>
      </c>
      <c r="AX718" t="s">
        <v>67</v>
      </c>
      <c r="AY718">
        <v>1.42</v>
      </c>
      <c r="AZ718" t="s">
        <v>67</v>
      </c>
      <c r="BA718">
        <v>0.2</v>
      </c>
      <c r="BB718" t="s">
        <v>67</v>
      </c>
      <c r="BC718">
        <v>0.76</v>
      </c>
      <c r="BD718" t="s">
        <v>67</v>
      </c>
      <c r="BE718">
        <v>0.97</v>
      </c>
      <c r="BF718" t="s">
        <v>67</v>
      </c>
    </row>
    <row r="719" spans="1:58" x14ac:dyDescent="0.25">
      <c r="A719" t="s">
        <v>58</v>
      </c>
      <c r="B719">
        <v>2</v>
      </c>
      <c r="C719" t="s">
        <v>79</v>
      </c>
      <c r="D719">
        <v>2012</v>
      </c>
      <c r="E719">
        <v>2011</v>
      </c>
      <c r="F719">
        <v>10</v>
      </c>
      <c r="G719" t="s">
        <v>66</v>
      </c>
      <c r="H719">
        <v>1.79</v>
      </c>
      <c r="I719">
        <v>0.5</v>
      </c>
      <c r="J719" t="s">
        <v>73</v>
      </c>
      <c r="K719">
        <v>7.6</v>
      </c>
      <c r="L719" t="s">
        <v>67</v>
      </c>
      <c r="M719">
        <v>52.76</v>
      </c>
      <c r="N719" t="s">
        <v>67</v>
      </c>
      <c r="O719">
        <v>26.08</v>
      </c>
      <c r="P719" t="s">
        <v>67</v>
      </c>
      <c r="Q719">
        <v>1.88</v>
      </c>
      <c r="R719" t="s">
        <v>67</v>
      </c>
      <c r="S719">
        <v>9.9</v>
      </c>
      <c r="T719" t="s">
        <v>67</v>
      </c>
      <c r="U719">
        <v>2.5000000000000001E-2</v>
      </c>
      <c r="V719" t="s">
        <v>67</v>
      </c>
      <c r="W719">
        <v>2.1999999999999999E-2</v>
      </c>
      <c r="X719" t="s">
        <v>67</v>
      </c>
      <c r="Y719">
        <v>0.02</v>
      </c>
      <c r="Z719" t="s">
        <v>67</v>
      </c>
      <c r="AA719">
        <v>3.0000000000000001E-3</v>
      </c>
      <c r="AB719" t="s">
        <v>68</v>
      </c>
      <c r="AC719">
        <v>0.09</v>
      </c>
      <c r="AD719" t="s">
        <v>67</v>
      </c>
      <c r="AE719">
        <v>0.08</v>
      </c>
      <c r="AF719" t="s">
        <v>67</v>
      </c>
      <c r="AG719">
        <v>0.02</v>
      </c>
      <c r="AH719" t="s">
        <v>69</v>
      </c>
      <c r="AI719">
        <v>0.01</v>
      </c>
      <c r="AJ719" t="s">
        <v>68</v>
      </c>
      <c r="AL719" t="s">
        <v>64</v>
      </c>
      <c r="AN719" t="s">
        <v>64</v>
      </c>
      <c r="AO719">
        <v>1.7999999999999999E-2</v>
      </c>
      <c r="AP719" t="s">
        <v>70</v>
      </c>
      <c r="AQ719">
        <v>3.5999999999999997E-2</v>
      </c>
      <c r="AR719" t="s">
        <v>67</v>
      </c>
      <c r="AS719">
        <v>3.25</v>
      </c>
      <c r="AT719" t="s">
        <v>67</v>
      </c>
      <c r="AU719">
        <v>0.22</v>
      </c>
      <c r="AV719" t="s">
        <v>67</v>
      </c>
      <c r="AW719">
        <v>5.89</v>
      </c>
      <c r="AX719" t="s">
        <v>67</v>
      </c>
      <c r="AY719">
        <v>1.36</v>
      </c>
      <c r="AZ719" t="s">
        <v>67</v>
      </c>
      <c r="BA719">
        <v>0.25</v>
      </c>
      <c r="BB719" t="s">
        <v>67</v>
      </c>
      <c r="BC719">
        <v>0.81</v>
      </c>
      <c r="BD719" t="s">
        <v>67</v>
      </c>
      <c r="BE719">
        <v>1.35</v>
      </c>
      <c r="BF719" t="s">
        <v>67</v>
      </c>
    </row>
    <row r="720" spans="1:58" x14ac:dyDescent="0.25">
      <c r="A720" t="s">
        <v>58</v>
      </c>
      <c r="B720">
        <v>2</v>
      </c>
      <c r="C720" t="s">
        <v>79</v>
      </c>
      <c r="D720">
        <v>2012</v>
      </c>
      <c r="E720">
        <v>2011</v>
      </c>
      <c r="F720">
        <v>11</v>
      </c>
      <c r="G720" t="s">
        <v>66</v>
      </c>
      <c r="H720">
        <v>14.06</v>
      </c>
      <c r="I720">
        <v>3.8</v>
      </c>
      <c r="J720" t="s">
        <v>67</v>
      </c>
      <c r="K720">
        <v>7.5</v>
      </c>
      <c r="L720" t="s">
        <v>67</v>
      </c>
      <c r="M720">
        <v>42.93</v>
      </c>
      <c r="N720" t="s">
        <v>67</v>
      </c>
      <c r="O720">
        <v>20.53</v>
      </c>
      <c r="P720" t="s">
        <v>67</v>
      </c>
      <c r="Q720">
        <v>2.4500000000000002</v>
      </c>
      <c r="R720" t="s">
        <v>67</v>
      </c>
      <c r="S720">
        <v>8.61</v>
      </c>
      <c r="T720" t="s">
        <v>67</v>
      </c>
      <c r="U720">
        <v>2.4E-2</v>
      </c>
      <c r="V720" t="s">
        <v>67</v>
      </c>
      <c r="W720">
        <v>2.1000000000000001E-2</v>
      </c>
      <c r="X720" t="s">
        <v>67</v>
      </c>
      <c r="Y720">
        <v>1.6E-2</v>
      </c>
      <c r="Z720" t="s">
        <v>67</v>
      </c>
      <c r="AA720">
        <v>3.0000000000000001E-3</v>
      </c>
      <c r="AB720" t="s">
        <v>68</v>
      </c>
      <c r="AC720">
        <v>0.13</v>
      </c>
      <c r="AD720" t="s">
        <v>67</v>
      </c>
      <c r="AE720">
        <v>0.12</v>
      </c>
      <c r="AF720" t="s">
        <v>67</v>
      </c>
      <c r="AG720">
        <v>0.06</v>
      </c>
      <c r="AH720" t="s">
        <v>69</v>
      </c>
      <c r="AI720">
        <v>0.01</v>
      </c>
      <c r="AJ720" t="s">
        <v>68</v>
      </c>
      <c r="AL720" t="s">
        <v>64</v>
      </c>
      <c r="AN720" t="s">
        <v>64</v>
      </c>
      <c r="AO720">
        <v>0.01</v>
      </c>
      <c r="AP720" t="s">
        <v>70</v>
      </c>
      <c r="AQ720">
        <v>5.7000000000000002E-2</v>
      </c>
      <c r="AR720" t="s">
        <v>67</v>
      </c>
      <c r="AS720">
        <v>2.65</v>
      </c>
      <c r="AT720" t="s">
        <v>67</v>
      </c>
      <c r="AU720">
        <v>0.2</v>
      </c>
      <c r="AV720" t="s">
        <v>67</v>
      </c>
      <c r="AW720">
        <v>4.76</v>
      </c>
      <c r="AX720" t="s">
        <v>67</v>
      </c>
      <c r="AY720">
        <v>1.08</v>
      </c>
      <c r="AZ720" t="s">
        <v>67</v>
      </c>
      <c r="BA720">
        <v>0.25</v>
      </c>
      <c r="BB720" t="s">
        <v>67</v>
      </c>
      <c r="BC720">
        <v>1</v>
      </c>
      <c r="BD720" t="s">
        <v>67</v>
      </c>
      <c r="BE720">
        <v>2.29</v>
      </c>
      <c r="BF720" t="s">
        <v>67</v>
      </c>
    </row>
    <row r="721" spans="1:58" x14ac:dyDescent="0.25">
      <c r="A721" t="s">
        <v>58</v>
      </c>
      <c r="B721">
        <v>2</v>
      </c>
      <c r="C721" t="s">
        <v>79</v>
      </c>
      <c r="D721">
        <v>2012</v>
      </c>
      <c r="E721">
        <v>2011</v>
      </c>
      <c r="F721">
        <v>12</v>
      </c>
      <c r="G721" t="s">
        <v>60</v>
      </c>
      <c r="H721">
        <v>40.18</v>
      </c>
      <c r="I721">
        <v>11.22</v>
      </c>
      <c r="J721" t="s">
        <v>67</v>
      </c>
      <c r="K721">
        <v>7.41</v>
      </c>
      <c r="L721" t="s">
        <v>67</v>
      </c>
      <c r="M721">
        <v>36.450000000000003</v>
      </c>
      <c r="N721" t="s">
        <v>67</v>
      </c>
      <c r="O721">
        <v>18.02</v>
      </c>
      <c r="P721" t="s">
        <v>67</v>
      </c>
      <c r="Q721">
        <v>8.4499999999999993</v>
      </c>
      <c r="R721" t="s">
        <v>67</v>
      </c>
      <c r="S721">
        <v>8.18</v>
      </c>
      <c r="T721" t="s">
        <v>67</v>
      </c>
      <c r="U721">
        <v>3.2000000000000001E-2</v>
      </c>
      <c r="V721" t="s">
        <v>67</v>
      </c>
      <c r="W721">
        <v>2.5000000000000001E-2</v>
      </c>
      <c r="X721" t="s">
        <v>67</v>
      </c>
      <c r="Y721">
        <v>0.02</v>
      </c>
      <c r="Z721" t="s">
        <v>67</v>
      </c>
      <c r="AA721">
        <v>7.0000000000000001E-3</v>
      </c>
      <c r="AB721" t="s">
        <v>68</v>
      </c>
      <c r="AC721">
        <v>0.12</v>
      </c>
      <c r="AD721" t="s">
        <v>67</v>
      </c>
      <c r="AE721">
        <v>0.1</v>
      </c>
      <c r="AF721" t="s">
        <v>67</v>
      </c>
      <c r="AG721">
        <v>0.06</v>
      </c>
      <c r="AH721" t="s">
        <v>69</v>
      </c>
      <c r="AI721">
        <v>0.02</v>
      </c>
      <c r="AJ721" t="s">
        <v>68</v>
      </c>
      <c r="AL721" t="s">
        <v>64</v>
      </c>
      <c r="AN721" t="s">
        <v>64</v>
      </c>
      <c r="AO721">
        <v>1.4999999999999999E-2</v>
      </c>
      <c r="AP721" t="s">
        <v>70</v>
      </c>
      <c r="AQ721">
        <v>2.1000000000000001E-2</v>
      </c>
      <c r="AR721" t="s">
        <v>67</v>
      </c>
      <c r="AS721">
        <v>2.2400000000000002</v>
      </c>
      <c r="AT721" t="s">
        <v>67</v>
      </c>
      <c r="AU721">
        <v>0.19</v>
      </c>
      <c r="AV721" t="s">
        <v>67</v>
      </c>
      <c r="AW721">
        <v>4.04</v>
      </c>
      <c r="AX721" t="s">
        <v>67</v>
      </c>
      <c r="AY721">
        <v>0.92</v>
      </c>
      <c r="AZ721" t="s">
        <v>67</v>
      </c>
      <c r="BA721">
        <v>0.2</v>
      </c>
      <c r="BB721" t="s">
        <v>67</v>
      </c>
      <c r="BC721">
        <v>0.85</v>
      </c>
      <c r="BD721" t="s">
        <v>67</v>
      </c>
      <c r="BE721">
        <v>1.77</v>
      </c>
      <c r="BF721" t="s">
        <v>67</v>
      </c>
    </row>
    <row r="722" spans="1:58" x14ac:dyDescent="0.25">
      <c r="A722" t="s">
        <v>58</v>
      </c>
      <c r="B722">
        <v>2</v>
      </c>
      <c r="C722" t="s">
        <v>79</v>
      </c>
      <c r="D722">
        <v>2012</v>
      </c>
      <c r="E722">
        <v>2012</v>
      </c>
      <c r="F722">
        <v>1</v>
      </c>
      <c r="G722" t="s">
        <v>60</v>
      </c>
      <c r="H722">
        <v>123</v>
      </c>
      <c r="I722">
        <v>34.35</v>
      </c>
      <c r="J722" t="s">
        <v>67</v>
      </c>
      <c r="K722">
        <v>7.4</v>
      </c>
      <c r="L722" t="s">
        <v>67</v>
      </c>
      <c r="M722">
        <v>32.43</v>
      </c>
      <c r="N722" t="s">
        <v>67</v>
      </c>
      <c r="O722">
        <v>16.190000000000001</v>
      </c>
      <c r="P722" t="s">
        <v>67</v>
      </c>
      <c r="Q722">
        <v>46.23</v>
      </c>
      <c r="R722" t="s">
        <v>67</v>
      </c>
      <c r="S722">
        <v>8.2799999999999994</v>
      </c>
      <c r="T722" t="s">
        <v>67</v>
      </c>
      <c r="U722">
        <v>4.7E-2</v>
      </c>
      <c r="V722" t="s">
        <v>67</v>
      </c>
      <c r="W722">
        <v>2.5000000000000001E-2</v>
      </c>
      <c r="X722" t="s">
        <v>67</v>
      </c>
      <c r="Y722">
        <v>2.1999999999999999E-2</v>
      </c>
      <c r="Z722" t="s">
        <v>67</v>
      </c>
      <c r="AA722">
        <v>2.1999999999999999E-2</v>
      </c>
      <c r="AB722" t="s">
        <v>68</v>
      </c>
      <c r="AC722">
        <v>0.12</v>
      </c>
      <c r="AD722" t="s">
        <v>67</v>
      </c>
      <c r="AE722">
        <v>0.05</v>
      </c>
      <c r="AF722" t="s">
        <v>67</v>
      </c>
      <c r="AG722">
        <v>0.03</v>
      </c>
      <c r="AH722" t="s">
        <v>69</v>
      </c>
      <c r="AI722">
        <v>7.0000000000000007E-2</v>
      </c>
      <c r="AJ722" t="s">
        <v>68</v>
      </c>
      <c r="AL722" t="s">
        <v>64</v>
      </c>
      <c r="AN722" t="s">
        <v>64</v>
      </c>
      <c r="AO722">
        <v>1.4999999999999999E-2</v>
      </c>
      <c r="AP722" t="s">
        <v>70</v>
      </c>
      <c r="AQ722">
        <v>0.01</v>
      </c>
      <c r="AR722" t="s">
        <v>67</v>
      </c>
      <c r="AS722">
        <v>2.12</v>
      </c>
      <c r="AT722" t="s">
        <v>67</v>
      </c>
      <c r="AU722">
        <v>0.17</v>
      </c>
      <c r="AV722" t="s">
        <v>67</v>
      </c>
      <c r="AW722">
        <v>3.56</v>
      </c>
      <c r="AX722" t="s">
        <v>67</v>
      </c>
      <c r="AY722">
        <v>0.8</v>
      </c>
      <c r="AZ722" t="s">
        <v>67</v>
      </c>
      <c r="BA722">
        <v>0.14000000000000001</v>
      </c>
      <c r="BB722" t="s">
        <v>67</v>
      </c>
      <c r="BC722">
        <v>0.73</v>
      </c>
      <c r="BD722" t="s">
        <v>67</v>
      </c>
      <c r="BE722">
        <v>1.26</v>
      </c>
      <c r="BF722" t="s">
        <v>67</v>
      </c>
    </row>
    <row r="723" spans="1:58" x14ac:dyDescent="0.25">
      <c r="A723" t="s">
        <v>58</v>
      </c>
      <c r="B723">
        <v>2</v>
      </c>
      <c r="C723" t="s">
        <v>79</v>
      </c>
      <c r="D723">
        <v>2012</v>
      </c>
      <c r="E723">
        <v>2012</v>
      </c>
      <c r="F723">
        <v>2</v>
      </c>
      <c r="G723" t="s">
        <v>66</v>
      </c>
      <c r="H723">
        <v>46.13</v>
      </c>
      <c r="I723">
        <v>12.05</v>
      </c>
      <c r="J723" t="s">
        <v>67</v>
      </c>
      <c r="K723">
        <v>7.5</v>
      </c>
      <c r="L723" t="s">
        <v>67</v>
      </c>
      <c r="M723">
        <v>34.47</v>
      </c>
      <c r="N723" t="s">
        <v>67</v>
      </c>
      <c r="O723">
        <v>17.170000000000002</v>
      </c>
      <c r="P723" t="s">
        <v>67</v>
      </c>
      <c r="Q723">
        <v>1.98</v>
      </c>
      <c r="R723" t="s">
        <v>67</v>
      </c>
      <c r="S723">
        <v>8.75</v>
      </c>
      <c r="T723" t="s">
        <v>67</v>
      </c>
      <c r="U723">
        <v>2.5000000000000001E-2</v>
      </c>
      <c r="V723" t="s">
        <v>67</v>
      </c>
      <c r="W723">
        <v>2.5000000000000001E-2</v>
      </c>
      <c r="X723" t="s">
        <v>67</v>
      </c>
      <c r="Y723">
        <v>2.3E-2</v>
      </c>
      <c r="Z723" t="s">
        <v>67</v>
      </c>
      <c r="AA723">
        <v>0</v>
      </c>
      <c r="AB723" t="s">
        <v>68</v>
      </c>
      <c r="AC723">
        <v>0.05</v>
      </c>
      <c r="AD723" t="s">
        <v>67</v>
      </c>
      <c r="AE723">
        <v>0.05</v>
      </c>
      <c r="AF723" t="s">
        <v>67</v>
      </c>
      <c r="AG723">
        <v>0.03</v>
      </c>
      <c r="AH723" t="s">
        <v>69</v>
      </c>
      <c r="AI723">
        <v>0</v>
      </c>
      <c r="AJ723" t="s">
        <v>68</v>
      </c>
      <c r="AL723" t="s">
        <v>64</v>
      </c>
      <c r="AN723" t="s">
        <v>64</v>
      </c>
      <c r="AO723">
        <v>8.9999999999999993E-3</v>
      </c>
      <c r="AP723" t="s">
        <v>70</v>
      </c>
      <c r="AQ723">
        <v>8.9999999999999993E-3</v>
      </c>
      <c r="AR723" t="s">
        <v>67</v>
      </c>
      <c r="AS723">
        <v>2.2599999999999998</v>
      </c>
      <c r="AT723" t="s">
        <v>67</v>
      </c>
      <c r="AU723">
        <v>0.19</v>
      </c>
      <c r="AV723" t="s">
        <v>67</v>
      </c>
      <c r="AW723">
        <v>3.8</v>
      </c>
      <c r="AX723" t="s">
        <v>67</v>
      </c>
      <c r="AY723">
        <v>0.83</v>
      </c>
      <c r="AZ723" t="s">
        <v>67</v>
      </c>
      <c r="BA723">
        <v>0.14000000000000001</v>
      </c>
      <c r="BB723" t="s">
        <v>67</v>
      </c>
      <c r="BC723">
        <v>0.7</v>
      </c>
      <c r="BD723" t="s">
        <v>67</v>
      </c>
      <c r="BE723">
        <v>1.06</v>
      </c>
      <c r="BF723" t="s">
        <v>67</v>
      </c>
    </row>
    <row r="724" spans="1:58" x14ac:dyDescent="0.25">
      <c r="A724" t="s">
        <v>58</v>
      </c>
      <c r="B724">
        <v>2</v>
      </c>
      <c r="C724" t="s">
        <v>79</v>
      </c>
      <c r="D724">
        <v>2012</v>
      </c>
      <c r="E724">
        <v>2012</v>
      </c>
      <c r="F724">
        <v>3</v>
      </c>
      <c r="G724" t="s">
        <v>60</v>
      </c>
      <c r="H724">
        <v>115.88</v>
      </c>
      <c r="I724">
        <v>32.36</v>
      </c>
      <c r="J724" t="s">
        <v>67</v>
      </c>
      <c r="K724">
        <v>7.42</v>
      </c>
      <c r="L724" t="s">
        <v>67</v>
      </c>
      <c r="M724">
        <v>32.14</v>
      </c>
      <c r="N724" t="s">
        <v>67</v>
      </c>
      <c r="O724">
        <v>16.3</v>
      </c>
      <c r="P724" t="s">
        <v>67</v>
      </c>
      <c r="Q724">
        <v>4.99</v>
      </c>
      <c r="R724" t="s">
        <v>67</v>
      </c>
      <c r="S724">
        <v>8.41</v>
      </c>
      <c r="T724" t="s">
        <v>67</v>
      </c>
      <c r="U724">
        <v>0.03</v>
      </c>
      <c r="V724" t="s">
        <v>67</v>
      </c>
      <c r="W724">
        <v>2.7E-2</v>
      </c>
      <c r="X724" t="s">
        <v>67</v>
      </c>
      <c r="Y724">
        <v>2.1000000000000001E-2</v>
      </c>
      <c r="Z724" t="s">
        <v>67</v>
      </c>
      <c r="AA724">
        <v>2E-3</v>
      </c>
      <c r="AB724" t="s">
        <v>68</v>
      </c>
      <c r="AC724">
        <v>0.04</v>
      </c>
      <c r="AD724" t="s">
        <v>67</v>
      </c>
      <c r="AE724">
        <v>0.03</v>
      </c>
      <c r="AF724" t="s">
        <v>67</v>
      </c>
      <c r="AG724">
        <v>0.02</v>
      </c>
      <c r="AH724" t="s">
        <v>69</v>
      </c>
      <c r="AI724">
        <v>0.01</v>
      </c>
      <c r="AJ724" t="s">
        <v>68</v>
      </c>
      <c r="AL724" t="s">
        <v>64</v>
      </c>
      <c r="AN724" t="s">
        <v>64</v>
      </c>
      <c r="AO724">
        <v>4.0000000000000001E-3</v>
      </c>
      <c r="AP724" t="s">
        <v>70</v>
      </c>
      <c r="AQ724">
        <v>5.0000000000000001E-3</v>
      </c>
      <c r="AR724" t="s">
        <v>67</v>
      </c>
      <c r="AS724">
        <v>2.0499999999999998</v>
      </c>
      <c r="AT724" t="s">
        <v>67</v>
      </c>
      <c r="AU724">
        <v>0.18</v>
      </c>
      <c r="AV724" t="s">
        <v>67</v>
      </c>
      <c r="AW724">
        <v>3.55</v>
      </c>
      <c r="AX724" t="s">
        <v>67</v>
      </c>
      <c r="AY724">
        <v>0.78</v>
      </c>
      <c r="AZ724" t="s">
        <v>67</v>
      </c>
      <c r="BA724">
        <v>0.11</v>
      </c>
      <c r="BB724" t="s">
        <v>67</v>
      </c>
      <c r="BC724">
        <v>0.69</v>
      </c>
      <c r="BD724" t="s">
        <v>67</v>
      </c>
      <c r="BE724">
        <v>1.0900000000000001</v>
      </c>
      <c r="BF724" t="s">
        <v>67</v>
      </c>
    </row>
    <row r="725" spans="1:58" x14ac:dyDescent="0.25">
      <c r="A725" t="s">
        <v>58</v>
      </c>
      <c r="B725">
        <v>2</v>
      </c>
      <c r="C725" t="s">
        <v>79</v>
      </c>
      <c r="D725">
        <v>2012</v>
      </c>
      <c r="E725">
        <v>2012</v>
      </c>
      <c r="F725">
        <v>4</v>
      </c>
      <c r="G725" t="s">
        <v>60</v>
      </c>
      <c r="H725">
        <v>54.76</v>
      </c>
      <c r="I725">
        <v>14.8</v>
      </c>
      <c r="J725" t="s">
        <v>67</v>
      </c>
      <c r="K725">
        <v>7.48</v>
      </c>
      <c r="L725" t="s">
        <v>67</v>
      </c>
      <c r="M725">
        <v>35.25</v>
      </c>
      <c r="N725" t="s">
        <v>67</v>
      </c>
      <c r="O725">
        <v>18.05</v>
      </c>
      <c r="P725" t="s">
        <v>67</v>
      </c>
      <c r="Q725">
        <v>4.2699999999999996</v>
      </c>
      <c r="R725" t="s">
        <v>67</v>
      </c>
      <c r="S725">
        <v>8.7200000000000006</v>
      </c>
      <c r="T725" t="s">
        <v>67</v>
      </c>
      <c r="U725">
        <v>2.7E-2</v>
      </c>
      <c r="V725" t="s">
        <v>67</v>
      </c>
      <c r="W725">
        <v>2.5000000000000001E-2</v>
      </c>
      <c r="X725" t="s">
        <v>67</v>
      </c>
      <c r="Y725">
        <v>2.1000000000000001E-2</v>
      </c>
      <c r="Z725" t="s">
        <v>67</v>
      </c>
      <c r="AA725">
        <v>2E-3</v>
      </c>
      <c r="AB725" t="s">
        <v>68</v>
      </c>
      <c r="AC725">
        <v>0.04</v>
      </c>
      <c r="AD725" t="s">
        <v>67</v>
      </c>
      <c r="AE725">
        <v>0.03</v>
      </c>
      <c r="AF725" t="s">
        <v>67</v>
      </c>
      <c r="AG725">
        <v>0.01</v>
      </c>
      <c r="AH725" t="s">
        <v>69</v>
      </c>
      <c r="AI725">
        <v>0.01</v>
      </c>
      <c r="AJ725" t="s">
        <v>68</v>
      </c>
      <c r="AL725" t="s">
        <v>64</v>
      </c>
      <c r="AN725" t="s">
        <v>64</v>
      </c>
      <c r="AO725">
        <v>8.9999999999999993E-3</v>
      </c>
      <c r="AP725" t="s">
        <v>70</v>
      </c>
      <c r="AQ725">
        <v>3.0000000000000001E-3</v>
      </c>
      <c r="AR725" t="s">
        <v>70</v>
      </c>
      <c r="AS725">
        <v>2.19</v>
      </c>
      <c r="AT725" t="s">
        <v>67</v>
      </c>
      <c r="AU725">
        <v>0.19</v>
      </c>
      <c r="AV725" t="s">
        <v>67</v>
      </c>
      <c r="AW725">
        <v>3.95</v>
      </c>
      <c r="AX725" t="s">
        <v>67</v>
      </c>
      <c r="AY725">
        <v>0.86</v>
      </c>
      <c r="AZ725" t="s">
        <v>67</v>
      </c>
      <c r="BA725">
        <v>0.13</v>
      </c>
      <c r="BB725" t="s">
        <v>67</v>
      </c>
      <c r="BC725">
        <v>0.66</v>
      </c>
      <c r="BD725" t="s">
        <v>67</v>
      </c>
      <c r="BE725">
        <v>1</v>
      </c>
      <c r="BF725" t="s">
        <v>67</v>
      </c>
    </row>
    <row r="726" spans="1:58" x14ac:dyDescent="0.25">
      <c r="A726" t="s">
        <v>58</v>
      </c>
      <c r="B726">
        <v>2</v>
      </c>
      <c r="C726" t="s">
        <v>79</v>
      </c>
      <c r="D726">
        <v>2012</v>
      </c>
      <c r="E726">
        <v>2012</v>
      </c>
      <c r="F726">
        <v>5</v>
      </c>
      <c r="G726" t="s">
        <v>66</v>
      </c>
      <c r="H726">
        <v>17.940000000000001</v>
      </c>
      <c r="I726">
        <v>5.01</v>
      </c>
      <c r="J726" t="s">
        <v>67</v>
      </c>
      <c r="K726">
        <v>7.5</v>
      </c>
      <c r="L726" t="s">
        <v>67</v>
      </c>
      <c r="M726">
        <v>39.17</v>
      </c>
      <c r="N726" t="s">
        <v>67</v>
      </c>
      <c r="O726">
        <v>19.829999999999998</v>
      </c>
      <c r="P726" t="s">
        <v>67</v>
      </c>
      <c r="Q726">
        <v>0.89</v>
      </c>
      <c r="R726" t="s">
        <v>67</v>
      </c>
      <c r="S726">
        <v>9.06</v>
      </c>
      <c r="T726" t="s">
        <v>67</v>
      </c>
      <c r="U726">
        <v>2.7E-2</v>
      </c>
      <c r="V726" t="s">
        <v>67</v>
      </c>
      <c r="W726">
        <v>2.5999999999999999E-2</v>
      </c>
      <c r="X726" t="s">
        <v>67</v>
      </c>
      <c r="Y726">
        <v>2.4E-2</v>
      </c>
      <c r="Z726" t="s">
        <v>67</v>
      </c>
      <c r="AA726">
        <v>1E-3</v>
      </c>
      <c r="AB726" t="s">
        <v>68</v>
      </c>
      <c r="AC726">
        <v>7.0000000000000007E-2</v>
      </c>
      <c r="AD726" t="s">
        <v>67</v>
      </c>
      <c r="AE726">
        <v>0.05</v>
      </c>
      <c r="AF726" t="s">
        <v>67</v>
      </c>
      <c r="AG726">
        <v>0.02</v>
      </c>
      <c r="AH726" t="s">
        <v>69</v>
      </c>
      <c r="AI726">
        <v>0.02</v>
      </c>
      <c r="AJ726" t="s">
        <v>68</v>
      </c>
      <c r="AL726" t="s">
        <v>64</v>
      </c>
      <c r="AN726" t="s">
        <v>64</v>
      </c>
      <c r="AO726">
        <v>2.5999999999999999E-2</v>
      </c>
      <c r="AP726" t="s">
        <v>67</v>
      </c>
      <c r="AQ726">
        <v>2E-3</v>
      </c>
      <c r="AR726" t="s">
        <v>70</v>
      </c>
      <c r="AS726">
        <v>2.5099999999999998</v>
      </c>
      <c r="AT726" t="s">
        <v>67</v>
      </c>
      <c r="AU726">
        <v>0.18</v>
      </c>
      <c r="AV726" t="s">
        <v>67</v>
      </c>
      <c r="AW726">
        <v>4.32</v>
      </c>
      <c r="AX726" t="s">
        <v>67</v>
      </c>
      <c r="AY726">
        <v>0.97</v>
      </c>
      <c r="AZ726" t="s">
        <v>67</v>
      </c>
      <c r="BA726">
        <v>0.15</v>
      </c>
      <c r="BB726" t="s">
        <v>67</v>
      </c>
      <c r="BC726">
        <v>0.62</v>
      </c>
      <c r="BD726" t="s">
        <v>67</v>
      </c>
      <c r="BE726">
        <v>1.04</v>
      </c>
      <c r="BF726" t="s">
        <v>67</v>
      </c>
    </row>
    <row r="727" spans="1:58" x14ac:dyDescent="0.25">
      <c r="A727" t="s">
        <v>58</v>
      </c>
      <c r="B727">
        <v>2</v>
      </c>
      <c r="C727" t="s">
        <v>79</v>
      </c>
      <c r="D727">
        <v>2012</v>
      </c>
      <c r="E727">
        <v>2012</v>
      </c>
      <c r="F727">
        <v>6</v>
      </c>
      <c r="G727" t="s">
        <v>66</v>
      </c>
      <c r="H727">
        <v>16.28</v>
      </c>
      <c r="I727">
        <v>4.4000000000000004</v>
      </c>
      <c r="J727" t="s">
        <v>67</v>
      </c>
      <c r="K727">
        <v>7.59</v>
      </c>
      <c r="L727" t="s">
        <v>67</v>
      </c>
      <c r="M727">
        <v>42.69</v>
      </c>
      <c r="N727" t="s">
        <v>67</v>
      </c>
      <c r="O727">
        <v>21.64</v>
      </c>
      <c r="P727" t="s">
        <v>67</v>
      </c>
      <c r="Q727">
        <v>14.99</v>
      </c>
      <c r="R727" t="s">
        <v>67</v>
      </c>
      <c r="S727">
        <v>9.2100000000000009</v>
      </c>
      <c r="T727" t="s">
        <v>67</v>
      </c>
      <c r="U727">
        <v>3.2000000000000001E-2</v>
      </c>
      <c r="V727" t="s">
        <v>67</v>
      </c>
      <c r="W727">
        <v>2.5999999999999999E-2</v>
      </c>
      <c r="X727" t="s">
        <v>67</v>
      </c>
      <c r="Y727">
        <v>2.1999999999999999E-2</v>
      </c>
      <c r="Z727" t="s">
        <v>67</v>
      </c>
      <c r="AA727">
        <v>6.0000000000000001E-3</v>
      </c>
      <c r="AB727" t="s">
        <v>68</v>
      </c>
      <c r="AC727">
        <v>0.1</v>
      </c>
      <c r="AD727" t="s">
        <v>67</v>
      </c>
      <c r="AE727">
        <v>0.08</v>
      </c>
      <c r="AF727" t="s">
        <v>67</v>
      </c>
      <c r="AG727">
        <v>0.05</v>
      </c>
      <c r="AH727" t="s">
        <v>68</v>
      </c>
      <c r="AI727">
        <v>0.02</v>
      </c>
      <c r="AJ727" t="s">
        <v>68</v>
      </c>
      <c r="AL727" t="s">
        <v>64</v>
      </c>
      <c r="AN727" t="s">
        <v>64</v>
      </c>
      <c r="AO727">
        <v>2.3E-2</v>
      </c>
      <c r="AP727" t="s">
        <v>67</v>
      </c>
      <c r="AQ727">
        <v>5.0000000000000001E-3</v>
      </c>
      <c r="AR727" t="s">
        <v>67</v>
      </c>
      <c r="AS727">
        <v>2.65</v>
      </c>
      <c r="AT727" t="s">
        <v>67</v>
      </c>
      <c r="AU727">
        <v>0.19</v>
      </c>
      <c r="AV727" t="s">
        <v>67</v>
      </c>
      <c r="AW727">
        <v>4.7699999999999996</v>
      </c>
      <c r="AX727" t="s">
        <v>67</v>
      </c>
      <c r="AY727">
        <v>1.07</v>
      </c>
      <c r="AZ727" t="s">
        <v>67</v>
      </c>
      <c r="BA727">
        <v>0.16</v>
      </c>
      <c r="BB727" t="s">
        <v>67</v>
      </c>
      <c r="BC727">
        <v>0.54</v>
      </c>
      <c r="BD727" t="s">
        <v>67</v>
      </c>
      <c r="BE727">
        <v>1.1000000000000001</v>
      </c>
      <c r="BF727" t="s">
        <v>67</v>
      </c>
    </row>
    <row r="728" spans="1:58" x14ac:dyDescent="0.25">
      <c r="A728" t="s">
        <v>58</v>
      </c>
      <c r="B728">
        <v>2</v>
      </c>
      <c r="C728" t="s">
        <v>79</v>
      </c>
      <c r="D728">
        <v>2012</v>
      </c>
      <c r="E728">
        <v>2012</v>
      </c>
      <c r="F728">
        <v>7</v>
      </c>
      <c r="G728" t="s">
        <v>60</v>
      </c>
      <c r="H728">
        <v>3.69</v>
      </c>
      <c r="I728">
        <v>1.03</v>
      </c>
      <c r="J728" t="s">
        <v>73</v>
      </c>
      <c r="K728">
        <v>7.63</v>
      </c>
      <c r="L728" t="s">
        <v>67</v>
      </c>
      <c r="M728">
        <v>47.57</v>
      </c>
      <c r="N728" t="s">
        <v>67</v>
      </c>
      <c r="O728">
        <v>24.12</v>
      </c>
      <c r="P728" t="s">
        <v>67</v>
      </c>
      <c r="Q728">
        <v>1.28</v>
      </c>
      <c r="R728" t="s">
        <v>67</v>
      </c>
      <c r="S728">
        <v>9.8000000000000007</v>
      </c>
      <c r="T728" t="s">
        <v>67</v>
      </c>
      <c r="U728">
        <v>2.4E-2</v>
      </c>
      <c r="V728" t="s">
        <v>67</v>
      </c>
      <c r="W728">
        <v>2.1999999999999999E-2</v>
      </c>
      <c r="X728" t="s">
        <v>67</v>
      </c>
      <c r="Y728">
        <v>2.1000000000000001E-2</v>
      </c>
      <c r="Z728" t="s">
        <v>67</v>
      </c>
      <c r="AA728">
        <v>2E-3</v>
      </c>
      <c r="AB728" t="s">
        <v>68</v>
      </c>
      <c r="AC728">
        <v>7.0000000000000007E-2</v>
      </c>
      <c r="AD728" t="s">
        <v>67</v>
      </c>
      <c r="AE728">
        <v>0.05</v>
      </c>
      <c r="AF728" t="s">
        <v>67</v>
      </c>
      <c r="AG728">
        <v>0.03</v>
      </c>
      <c r="AH728" t="s">
        <v>69</v>
      </c>
      <c r="AI728">
        <v>0.02</v>
      </c>
      <c r="AJ728" t="s">
        <v>68</v>
      </c>
      <c r="AL728" t="s">
        <v>64</v>
      </c>
      <c r="AN728" t="s">
        <v>64</v>
      </c>
      <c r="AO728">
        <v>1.0999999999999999E-2</v>
      </c>
      <c r="AP728" t="s">
        <v>70</v>
      </c>
      <c r="AQ728">
        <v>5.0000000000000001E-3</v>
      </c>
      <c r="AR728" t="s">
        <v>67</v>
      </c>
      <c r="AS728">
        <v>2.95</v>
      </c>
      <c r="AT728" t="s">
        <v>67</v>
      </c>
      <c r="AU728">
        <v>0.22</v>
      </c>
      <c r="AV728" t="s">
        <v>67</v>
      </c>
      <c r="AW728">
        <v>5.14</v>
      </c>
      <c r="AX728" t="s">
        <v>67</v>
      </c>
      <c r="AY728">
        <v>1.18</v>
      </c>
      <c r="AZ728" t="s">
        <v>67</v>
      </c>
      <c r="BA728">
        <v>0.18</v>
      </c>
      <c r="BB728" t="s">
        <v>67</v>
      </c>
      <c r="BC728">
        <v>0.53</v>
      </c>
      <c r="BD728" t="s">
        <v>67</v>
      </c>
      <c r="BE728">
        <v>0.95</v>
      </c>
      <c r="BF728" t="s">
        <v>67</v>
      </c>
    </row>
    <row r="729" spans="1:58" x14ac:dyDescent="0.25">
      <c r="A729" t="s">
        <v>58</v>
      </c>
      <c r="B729">
        <v>2</v>
      </c>
      <c r="C729" t="s">
        <v>79</v>
      </c>
      <c r="D729">
        <v>2012</v>
      </c>
      <c r="E729">
        <v>2012</v>
      </c>
      <c r="F729">
        <v>8</v>
      </c>
      <c r="G729" t="s">
        <v>60</v>
      </c>
      <c r="H729">
        <v>1.22</v>
      </c>
      <c r="I729">
        <v>0.34</v>
      </c>
      <c r="J729" t="s">
        <v>73</v>
      </c>
      <c r="K729">
        <v>7.63</v>
      </c>
      <c r="L729" t="s">
        <v>67</v>
      </c>
      <c r="M729">
        <v>53.87</v>
      </c>
      <c r="N729" t="s">
        <v>67</v>
      </c>
      <c r="O729">
        <v>26.75</v>
      </c>
      <c r="P729" t="s">
        <v>67</v>
      </c>
      <c r="Q729">
        <v>1.1000000000000001</v>
      </c>
      <c r="R729" t="s">
        <v>67</v>
      </c>
      <c r="S729">
        <v>10.31</v>
      </c>
      <c r="T729" t="s">
        <v>67</v>
      </c>
      <c r="U729">
        <v>2.5999999999999999E-2</v>
      </c>
      <c r="V729" t="s">
        <v>67</v>
      </c>
      <c r="W729">
        <v>2.3E-2</v>
      </c>
      <c r="X729" t="s">
        <v>67</v>
      </c>
      <c r="Y729">
        <v>2.3E-2</v>
      </c>
      <c r="Z729" t="s">
        <v>67</v>
      </c>
      <c r="AA729">
        <v>3.0000000000000001E-3</v>
      </c>
      <c r="AB729" t="s">
        <v>68</v>
      </c>
      <c r="AC729">
        <v>0.08</v>
      </c>
      <c r="AD729" t="s">
        <v>67</v>
      </c>
      <c r="AE729">
        <v>7.0000000000000007E-2</v>
      </c>
      <c r="AF729" t="s">
        <v>67</v>
      </c>
      <c r="AG729">
        <v>0.04</v>
      </c>
      <c r="AH729" t="s">
        <v>69</v>
      </c>
      <c r="AI729">
        <v>0.01</v>
      </c>
      <c r="AJ729" t="s">
        <v>68</v>
      </c>
      <c r="AL729" t="s">
        <v>64</v>
      </c>
      <c r="AN729" t="s">
        <v>64</v>
      </c>
      <c r="AO729">
        <v>0.01</v>
      </c>
      <c r="AP729" t="s">
        <v>70</v>
      </c>
      <c r="AQ729">
        <v>2.8000000000000001E-2</v>
      </c>
      <c r="AR729" t="s">
        <v>67</v>
      </c>
      <c r="AS729">
        <v>3.52</v>
      </c>
      <c r="AT729" t="s">
        <v>67</v>
      </c>
      <c r="AU729">
        <v>0.25</v>
      </c>
      <c r="AV729" t="s">
        <v>67</v>
      </c>
      <c r="AW729">
        <v>5.7</v>
      </c>
      <c r="AX729" t="s">
        <v>67</v>
      </c>
      <c r="AY729">
        <v>1.3</v>
      </c>
      <c r="AZ729" t="s">
        <v>67</v>
      </c>
      <c r="BA729">
        <v>0.18</v>
      </c>
      <c r="BB729" t="s">
        <v>67</v>
      </c>
      <c r="BC729">
        <v>1.01</v>
      </c>
      <c r="BD729" t="s">
        <v>67</v>
      </c>
      <c r="BE729">
        <v>0.89</v>
      </c>
      <c r="BF729" t="s">
        <v>67</v>
      </c>
    </row>
    <row r="730" spans="1:58" x14ac:dyDescent="0.25">
      <c r="A730" t="s">
        <v>58</v>
      </c>
      <c r="B730">
        <v>2</v>
      </c>
      <c r="C730" t="s">
        <v>79</v>
      </c>
      <c r="D730">
        <v>2012</v>
      </c>
      <c r="E730">
        <v>2012</v>
      </c>
      <c r="F730">
        <v>9</v>
      </c>
      <c r="G730" t="s">
        <v>60</v>
      </c>
      <c r="H730">
        <v>0.78</v>
      </c>
      <c r="I730">
        <v>0.21</v>
      </c>
      <c r="J730" t="s">
        <v>73</v>
      </c>
      <c r="K730">
        <v>7.7</v>
      </c>
      <c r="L730" t="s">
        <v>67</v>
      </c>
      <c r="M730">
        <v>54.92</v>
      </c>
      <c r="N730" t="s">
        <v>67</v>
      </c>
      <c r="O730">
        <v>28.49</v>
      </c>
      <c r="P730" t="s">
        <v>67</v>
      </c>
      <c r="Q730">
        <v>0.46</v>
      </c>
      <c r="R730" t="s">
        <v>67</v>
      </c>
      <c r="S730">
        <v>10.3</v>
      </c>
      <c r="T730" t="s">
        <v>67</v>
      </c>
      <c r="U730">
        <v>2.1000000000000001E-2</v>
      </c>
      <c r="V730" t="s">
        <v>67</v>
      </c>
      <c r="W730">
        <v>2.1000000000000001E-2</v>
      </c>
      <c r="X730" t="s">
        <v>67</v>
      </c>
      <c r="Y730">
        <v>2.1999999999999999E-2</v>
      </c>
      <c r="Z730" t="s">
        <v>67</v>
      </c>
      <c r="AA730">
        <v>1E-3</v>
      </c>
      <c r="AB730" t="s">
        <v>68</v>
      </c>
      <c r="AC730">
        <v>0.09</v>
      </c>
      <c r="AD730" t="s">
        <v>67</v>
      </c>
      <c r="AE730">
        <v>0.08</v>
      </c>
      <c r="AF730" t="s">
        <v>67</v>
      </c>
      <c r="AG730">
        <v>0.04</v>
      </c>
      <c r="AH730" t="s">
        <v>69</v>
      </c>
      <c r="AI730">
        <v>0</v>
      </c>
      <c r="AJ730" t="s">
        <v>68</v>
      </c>
      <c r="AL730" t="s">
        <v>64</v>
      </c>
      <c r="AN730" t="s">
        <v>64</v>
      </c>
      <c r="AO730">
        <v>8.9999999999999993E-3</v>
      </c>
      <c r="AP730" t="s">
        <v>70</v>
      </c>
      <c r="AQ730">
        <v>3.5000000000000003E-2</v>
      </c>
      <c r="AR730" t="s">
        <v>67</v>
      </c>
      <c r="AS730">
        <v>3.43</v>
      </c>
      <c r="AT730" t="s">
        <v>67</v>
      </c>
      <c r="AU730">
        <v>0.24</v>
      </c>
      <c r="AV730" t="s">
        <v>67</v>
      </c>
      <c r="AW730">
        <v>5.87</v>
      </c>
      <c r="AX730" t="s">
        <v>67</v>
      </c>
      <c r="AY730">
        <v>1.4</v>
      </c>
      <c r="AZ730" t="s">
        <v>67</v>
      </c>
      <c r="BA730">
        <v>0.19</v>
      </c>
      <c r="BB730" t="s">
        <v>67</v>
      </c>
      <c r="BC730">
        <v>0.56000000000000005</v>
      </c>
      <c r="BD730" t="s">
        <v>67</v>
      </c>
      <c r="BE730">
        <v>0.78</v>
      </c>
      <c r="BF730" t="s">
        <v>67</v>
      </c>
    </row>
    <row r="731" spans="1:58" x14ac:dyDescent="0.25">
      <c r="A731" t="s">
        <v>58</v>
      </c>
      <c r="B731">
        <v>2</v>
      </c>
      <c r="C731" t="s">
        <v>79</v>
      </c>
      <c r="D731">
        <v>2013</v>
      </c>
      <c r="E731">
        <v>2012</v>
      </c>
      <c r="F731">
        <v>10</v>
      </c>
      <c r="G731" t="s">
        <v>60</v>
      </c>
      <c r="H731">
        <v>11.35</v>
      </c>
      <c r="I731">
        <v>3.17</v>
      </c>
      <c r="J731" t="s">
        <v>67</v>
      </c>
      <c r="K731">
        <v>7.5</v>
      </c>
      <c r="L731" t="s">
        <v>67</v>
      </c>
      <c r="M731">
        <v>47.02</v>
      </c>
      <c r="N731" t="s">
        <v>67</v>
      </c>
      <c r="O731">
        <v>22.95</v>
      </c>
      <c r="P731" t="s">
        <v>67</v>
      </c>
      <c r="Q731">
        <v>2.35</v>
      </c>
      <c r="R731" t="s">
        <v>67</v>
      </c>
      <c r="S731">
        <v>9.14</v>
      </c>
      <c r="T731" t="s">
        <v>67</v>
      </c>
      <c r="U731">
        <v>2.1000000000000001E-2</v>
      </c>
      <c r="V731" t="s">
        <v>67</v>
      </c>
      <c r="W731">
        <v>1.7000000000000001E-2</v>
      </c>
      <c r="X731" t="s">
        <v>67</v>
      </c>
      <c r="Y731">
        <v>0.02</v>
      </c>
      <c r="Z731" t="s">
        <v>67</v>
      </c>
      <c r="AA731">
        <v>4.0000000000000001E-3</v>
      </c>
      <c r="AB731" t="s">
        <v>68</v>
      </c>
      <c r="AC731">
        <v>0.13</v>
      </c>
      <c r="AD731" t="s">
        <v>67</v>
      </c>
      <c r="AE731">
        <v>0.13</v>
      </c>
      <c r="AF731" t="s">
        <v>67</v>
      </c>
      <c r="AG731">
        <v>7.0000000000000007E-2</v>
      </c>
      <c r="AH731" t="s">
        <v>69</v>
      </c>
      <c r="AI731">
        <v>0.01</v>
      </c>
      <c r="AJ731" t="s">
        <v>68</v>
      </c>
      <c r="AL731" t="s">
        <v>64</v>
      </c>
      <c r="AN731" t="s">
        <v>64</v>
      </c>
      <c r="AO731">
        <v>1.0999999999999999E-2</v>
      </c>
      <c r="AP731" t="s">
        <v>70</v>
      </c>
      <c r="AQ731">
        <v>4.4999999999999998E-2</v>
      </c>
      <c r="AR731" t="s">
        <v>67</v>
      </c>
      <c r="AS731">
        <v>2.95</v>
      </c>
      <c r="AT731" t="s">
        <v>67</v>
      </c>
      <c r="AU731">
        <v>0.23</v>
      </c>
      <c r="AV731" t="s">
        <v>67</v>
      </c>
      <c r="AW731">
        <v>5.31</v>
      </c>
      <c r="AX731" t="s">
        <v>67</v>
      </c>
      <c r="AY731">
        <v>1.22</v>
      </c>
      <c r="AZ731" t="s">
        <v>67</v>
      </c>
      <c r="BA731">
        <v>0.24</v>
      </c>
      <c r="BB731" t="s">
        <v>67</v>
      </c>
      <c r="BC731">
        <v>0.87</v>
      </c>
      <c r="BD731" t="s">
        <v>67</v>
      </c>
      <c r="BE731">
        <v>2.19</v>
      </c>
      <c r="BF731" t="s">
        <v>67</v>
      </c>
    </row>
    <row r="732" spans="1:58" x14ac:dyDescent="0.25">
      <c r="A732" t="s">
        <v>58</v>
      </c>
      <c r="B732">
        <v>2</v>
      </c>
      <c r="C732" t="s">
        <v>79</v>
      </c>
      <c r="D732">
        <v>2013</v>
      </c>
      <c r="E732">
        <v>2012</v>
      </c>
      <c r="F732">
        <v>11</v>
      </c>
      <c r="G732" t="s">
        <v>66</v>
      </c>
      <c r="H732">
        <v>60.72</v>
      </c>
      <c r="I732">
        <v>16.41</v>
      </c>
      <c r="J732" t="s">
        <v>67</v>
      </c>
      <c r="K732">
        <v>7.45</v>
      </c>
      <c r="L732" t="s">
        <v>67</v>
      </c>
      <c r="M732">
        <v>38.49</v>
      </c>
      <c r="N732" t="s">
        <v>67</v>
      </c>
      <c r="O732">
        <v>19.45</v>
      </c>
      <c r="P732" t="s">
        <v>67</v>
      </c>
      <c r="Q732">
        <v>4.8899999999999997</v>
      </c>
      <c r="R732" t="s">
        <v>67</v>
      </c>
      <c r="S732">
        <v>8.65</v>
      </c>
      <c r="T732" t="s">
        <v>67</v>
      </c>
      <c r="U732">
        <v>2.5000000000000001E-2</v>
      </c>
      <c r="V732" t="s">
        <v>67</v>
      </c>
      <c r="W732">
        <v>0.02</v>
      </c>
      <c r="X732" t="s">
        <v>67</v>
      </c>
      <c r="Y732">
        <v>0.02</v>
      </c>
      <c r="Z732" t="s">
        <v>67</v>
      </c>
      <c r="AA732">
        <v>5.0000000000000001E-3</v>
      </c>
      <c r="AB732" t="s">
        <v>68</v>
      </c>
      <c r="AC732">
        <v>7.0000000000000007E-2</v>
      </c>
      <c r="AD732" t="s">
        <v>67</v>
      </c>
      <c r="AE732">
        <v>0.05</v>
      </c>
      <c r="AF732" t="s">
        <v>67</v>
      </c>
      <c r="AG732">
        <v>0.04</v>
      </c>
      <c r="AH732" t="s">
        <v>69</v>
      </c>
      <c r="AI732">
        <v>0.02</v>
      </c>
      <c r="AJ732" t="s">
        <v>68</v>
      </c>
      <c r="AL732" t="s">
        <v>64</v>
      </c>
      <c r="AN732" t="s">
        <v>64</v>
      </c>
      <c r="AO732">
        <v>4.0000000000000001E-3</v>
      </c>
      <c r="AP732" t="s">
        <v>70</v>
      </c>
      <c r="AQ732">
        <v>5.0000000000000001E-3</v>
      </c>
      <c r="AR732" t="s">
        <v>67</v>
      </c>
      <c r="AS732">
        <v>2.42</v>
      </c>
      <c r="AT732" t="s">
        <v>67</v>
      </c>
      <c r="AU732">
        <v>0.2</v>
      </c>
      <c r="AV732" t="s">
        <v>67</v>
      </c>
      <c r="AW732">
        <v>4.3</v>
      </c>
      <c r="AX732" t="s">
        <v>67</v>
      </c>
      <c r="AY732">
        <v>0.96</v>
      </c>
      <c r="AZ732" t="s">
        <v>67</v>
      </c>
      <c r="BA732">
        <v>0.15</v>
      </c>
      <c r="BB732" t="s">
        <v>67</v>
      </c>
      <c r="BC732">
        <v>0.67</v>
      </c>
      <c r="BD732" t="s">
        <v>67</v>
      </c>
      <c r="BE732">
        <v>1.74</v>
      </c>
      <c r="BF732" t="s">
        <v>67</v>
      </c>
    </row>
    <row r="733" spans="1:58" x14ac:dyDescent="0.25">
      <c r="A733" t="s">
        <v>58</v>
      </c>
      <c r="B733">
        <v>2</v>
      </c>
      <c r="C733" t="s">
        <v>79</v>
      </c>
      <c r="D733">
        <v>2013</v>
      </c>
      <c r="E733">
        <v>2012</v>
      </c>
      <c r="F733">
        <v>12</v>
      </c>
      <c r="G733" t="s">
        <v>66</v>
      </c>
      <c r="H733">
        <v>100.3</v>
      </c>
      <c r="I733">
        <v>28.01</v>
      </c>
      <c r="J733" t="s">
        <v>67</v>
      </c>
      <c r="K733">
        <v>7.35</v>
      </c>
      <c r="L733" t="s">
        <v>67</v>
      </c>
      <c r="M733">
        <v>35.04</v>
      </c>
      <c r="N733" t="s">
        <v>67</v>
      </c>
      <c r="O733">
        <v>17.64</v>
      </c>
      <c r="P733" t="s">
        <v>67</v>
      </c>
      <c r="Q733">
        <v>4.6900000000000004</v>
      </c>
      <c r="R733" t="s">
        <v>67</v>
      </c>
      <c r="S733">
        <v>8.68</v>
      </c>
      <c r="T733" t="s">
        <v>67</v>
      </c>
      <c r="U733">
        <v>2.8000000000000001E-2</v>
      </c>
      <c r="V733" t="s">
        <v>67</v>
      </c>
      <c r="W733">
        <v>2.3E-2</v>
      </c>
      <c r="X733" t="s">
        <v>67</v>
      </c>
      <c r="Y733">
        <v>2.1999999999999999E-2</v>
      </c>
      <c r="Z733" t="s">
        <v>67</v>
      </c>
      <c r="AA733">
        <v>5.0000000000000001E-3</v>
      </c>
      <c r="AB733" t="s">
        <v>68</v>
      </c>
      <c r="AC733">
        <v>7.0000000000000007E-2</v>
      </c>
      <c r="AD733" t="s">
        <v>67</v>
      </c>
      <c r="AE733">
        <v>0.03</v>
      </c>
      <c r="AF733" t="s">
        <v>67</v>
      </c>
      <c r="AG733">
        <v>0.02</v>
      </c>
      <c r="AH733" t="s">
        <v>69</v>
      </c>
      <c r="AI733">
        <v>0.04</v>
      </c>
      <c r="AJ733" t="s">
        <v>68</v>
      </c>
      <c r="AL733" t="s">
        <v>64</v>
      </c>
      <c r="AN733" t="s">
        <v>64</v>
      </c>
      <c r="AO733">
        <v>4.0000000000000001E-3</v>
      </c>
      <c r="AP733" t="s">
        <v>70</v>
      </c>
      <c r="AQ733">
        <v>4.0000000000000001E-3</v>
      </c>
      <c r="AR733" t="s">
        <v>67</v>
      </c>
      <c r="AS733">
        <v>2.2000000000000002</v>
      </c>
      <c r="AT733" t="s">
        <v>67</v>
      </c>
      <c r="AU733">
        <v>0.19</v>
      </c>
      <c r="AV733" t="s">
        <v>67</v>
      </c>
      <c r="AW733">
        <v>3.88</v>
      </c>
      <c r="AX733" t="s">
        <v>67</v>
      </c>
      <c r="AY733">
        <v>0.87</v>
      </c>
      <c r="AZ733" t="s">
        <v>67</v>
      </c>
      <c r="BA733">
        <v>0.12</v>
      </c>
      <c r="BB733" t="s">
        <v>67</v>
      </c>
      <c r="BC733">
        <v>0.62</v>
      </c>
      <c r="BD733" t="s">
        <v>67</v>
      </c>
      <c r="BE733">
        <v>1.31</v>
      </c>
      <c r="BF733" t="s">
        <v>67</v>
      </c>
    </row>
    <row r="734" spans="1:58" x14ac:dyDescent="0.25">
      <c r="A734" t="s">
        <v>58</v>
      </c>
      <c r="B734">
        <v>2</v>
      </c>
      <c r="C734" t="s">
        <v>79</v>
      </c>
      <c r="D734">
        <v>2013</v>
      </c>
      <c r="E734">
        <v>2013</v>
      </c>
      <c r="F734">
        <v>1</v>
      </c>
      <c r="G734" t="s">
        <v>66</v>
      </c>
      <c r="H734">
        <v>58.69</v>
      </c>
      <c r="I734">
        <v>16.39</v>
      </c>
      <c r="J734" t="s">
        <v>67</v>
      </c>
      <c r="K734">
        <v>7.4</v>
      </c>
      <c r="L734" t="s">
        <v>67</v>
      </c>
      <c r="M734">
        <v>34.1</v>
      </c>
      <c r="N734" t="s">
        <v>67</v>
      </c>
      <c r="O734">
        <v>17.21</v>
      </c>
      <c r="P734" t="s">
        <v>67</v>
      </c>
      <c r="Q734">
        <v>1.97</v>
      </c>
      <c r="R734" t="s">
        <v>67</v>
      </c>
      <c r="S734">
        <v>8.83</v>
      </c>
      <c r="T734" t="s">
        <v>67</v>
      </c>
      <c r="U734">
        <v>2.8000000000000001E-2</v>
      </c>
      <c r="V734" t="s">
        <v>67</v>
      </c>
      <c r="W734">
        <v>2.5000000000000001E-2</v>
      </c>
      <c r="X734" t="s">
        <v>67</v>
      </c>
      <c r="Y734">
        <v>2.3E-2</v>
      </c>
      <c r="Z734" t="s">
        <v>67</v>
      </c>
      <c r="AA734">
        <v>3.0000000000000001E-3</v>
      </c>
      <c r="AB734" t="s">
        <v>68</v>
      </c>
      <c r="AC734">
        <v>7.0000000000000007E-2</v>
      </c>
      <c r="AD734" t="s">
        <v>67</v>
      </c>
      <c r="AE734">
        <v>0.05</v>
      </c>
      <c r="AF734" t="s">
        <v>67</v>
      </c>
      <c r="AG734">
        <v>0.03</v>
      </c>
      <c r="AH734" t="s">
        <v>69</v>
      </c>
      <c r="AI734">
        <v>0.02</v>
      </c>
      <c r="AJ734" t="s">
        <v>68</v>
      </c>
      <c r="AL734" t="s">
        <v>64</v>
      </c>
      <c r="AN734" t="s">
        <v>64</v>
      </c>
      <c r="AO734">
        <v>1.2E-2</v>
      </c>
      <c r="AP734" t="s">
        <v>70</v>
      </c>
      <c r="AQ734">
        <v>1.2999999999999999E-2</v>
      </c>
      <c r="AR734" t="s">
        <v>67</v>
      </c>
      <c r="AS734">
        <v>2.19</v>
      </c>
      <c r="AT734" t="s">
        <v>67</v>
      </c>
      <c r="AU734">
        <v>0.18</v>
      </c>
      <c r="AV734" t="s">
        <v>67</v>
      </c>
      <c r="AW734">
        <v>3.72</v>
      </c>
      <c r="AX734" t="s">
        <v>67</v>
      </c>
      <c r="AY734">
        <v>0.82</v>
      </c>
      <c r="AZ734" t="s">
        <v>67</v>
      </c>
      <c r="BA734">
        <v>0.14000000000000001</v>
      </c>
      <c r="BB734" t="s">
        <v>67</v>
      </c>
      <c r="BC734">
        <v>0.63</v>
      </c>
      <c r="BD734" t="s">
        <v>67</v>
      </c>
      <c r="BE734">
        <v>1.06</v>
      </c>
      <c r="BF734" t="s">
        <v>67</v>
      </c>
    </row>
    <row r="735" spans="1:58" x14ac:dyDescent="0.25">
      <c r="A735" t="s">
        <v>58</v>
      </c>
      <c r="B735">
        <v>2</v>
      </c>
      <c r="C735" t="s">
        <v>79</v>
      </c>
      <c r="D735">
        <v>2013</v>
      </c>
      <c r="E735">
        <v>2013</v>
      </c>
      <c r="F735">
        <v>2</v>
      </c>
      <c r="G735" t="s">
        <v>66</v>
      </c>
      <c r="H735">
        <v>36.75</v>
      </c>
      <c r="I735">
        <v>9.27</v>
      </c>
      <c r="J735" t="s">
        <v>67</v>
      </c>
      <c r="K735">
        <v>7.45</v>
      </c>
      <c r="L735" t="s">
        <v>67</v>
      </c>
      <c r="M735">
        <v>34.65</v>
      </c>
      <c r="N735" t="s">
        <v>67</v>
      </c>
      <c r="O735">
        <v>17.48</v>
      </c>
      <c r="P735" t="s">
        <v>67</v>
      </c>
      <c r="Q735">
        <v>1.91</v>
      </c>
      <c r="R735" t="s">
        <v>67</v>
      </c>
      <c r="S735">
        <v>8.7899999999999991</v>
      </c>
      <c r="T735" t="s">
        <v>67</v>
      </c>
      <c r="U735">
        <v>2.7E-2</v>
      </c>
      <c r="V735" t="s">
        <v>67</v>
      </c>
      <c r="W735">
        <v>2.5999999999999999E-2</v>
      </c>
      <c r="X735" t="s">
        <v>67</v>
      </c>
      <c r="Y735">
        <v>2.4E-2</v>
      </c>
      <c r="Z735" t="s">
        <v>67</v>
      </c>
      <c r="AA735">
        <v>1E-3</v>
      </c>
      <c r="AB735" t="s">
        <v>68</v>
      </c>
      <c r="AC735">
        <v>7.0000000000000007E-2</v>
      </c>
      <c r="AD735" t="s">
        <v>67</v>
      </c>
      <c r="AE735">
        <v>0.06</v>
      </c>
      <c r="AF735" t="s">
        <v>67</v>
      </c>
      <c r="AG735">
        <v>0.03</v>
      </c>
      <c r="AH735" t="s">
        <v>69</v>
      </c>
      <c r="AI735">
        <v>0.01</v>
      </c>
      <c r="AJ735" t="s">
        <v>68</v>
      </c>
      <c r="AL735" t="s">
        <v>64</v>
      </c>
      <c r="AN735" t="s">
        <v>64</v>
      </c>
      <c r="AO735">
        <v>1.2E-2</v>
      </c>
      <c r="AP735" t="s">
        <v>70</v>
      </c>
      <c r="AQ735">
        <v>0.02</v>
      </c>
      <c r="AR735" t="s">
        <v>67</v>
      </c>
      <c r="AS735">
        <v>2.2200000000000002</v>
      </c>
      <c r="AT735" t="s">
        <v>67</v>
      </c>
      <c r="AU735">
        <v>0.17</v>
      </c>
      <c r="AV735" t="s">
        <v>67</v>
      </c>
      <c r="AW735">
        <v>3.81</v>
      </c>
      <c r="AX735" t="s">
        <v>67</v>
      </c>
      <c r="AY735">
        <v>0.84</v>
      </c>
      <c r="AZ735" t="s">
        <v>67</v>
      </c>
      <c r="BA735">
        <v>0.14000000000000001</v>
      </c>
      <c r="BB735" t="s">
        <v>67</v>
      </c>
      <c r="BC735">
        <v>0.62</v>
      </c>
      <c r="BD735" t="s">
        <v>67</v>
      </c>
      <c r="BE735">
        <v>1.06</v>
      </c>
      <c r="BF735" t="s">
        <v>67</v>
      </c>
    </row>
    <row r="736" spans="1:58" x14ac:dyDescent="0.25">
      <c r="A736" t="s">
        <v>58</v>
      </c>
      <c r="B736">
        <v>2</v>
      </c>
      <c r="C736" t="s">
        <v>79</v>
      </c>
      <c r="D736">
        <v>2013</v>
      </c>
      <c r="E736">
        <v>2013</v>
      </c>
      <c r="F736">
        <v>3</v>
      </c>
      <c r="G736" t="s">
        <v>66</v>
      </c>
      <c r="H736">
        <v>29.86</v>
      </c>
      <c r="I736">
        <v>8.34</v>
      </c>
      <c r="J736" t="s">
        <v>67</v>
      </c>
      <c r="K736">
        <v>7.5</v>
      </c>
      <c r="L736" t="s">
        <v>67</v>
      </c>
      <c r="M736">
        <v>36.869999999999997</v>
      </c>
      <c r="N736" t="s">
        <v>67</v>
      </c>
      <c r="O736">
        <v>18.579999999999998</v>
      </c>
      <c r="P736" t="s">
        <v>67</v>
      </c>
      <c r="Q736">
        <v>1.98</v>
      </c>
      <c r="R736" t="s">
        <v>67</v>
      </c>
      <c r="S736">
        <v>8.8699999999999992</v>
      </c>
      <c r="T736" t="s">
        <v>67</v>
      </c>
      <c r="U736">
        <v>2.7E-2</v>
      </c>
      <c r="V736" t="s">
        <v>67</v>
      </c>
      <c r="W736">
        <v>2.5000000000000001E-2</v>
      </c>
      <c r="X736" t="s">
        <v>67</v>
      </c>
      <c r="Y736">
        <v>2.4E-2</v>
      </c>
      <c r="Z736" t="s">
        <v>67</v>
      </c>
      <c r="AA736">
        <v>2E-3</v>
      </c>
      <c r="AB736" t="s">
        <v>68</v>
      </c>
      <c r="AC736">
        <v>0.09</v>
      </c>
      <c r="AD736" t="s">
        <v>67</v>
      </c>
      <c r="AE736">
        <v>7.0000000000000007E-2</v>
      </c>
      <c r="AF736" t="s">
        <v>67</v>
      </c>
      <c r="AG736">
        <v>0.03</v>
      </c>
      <c r="AH736" t="s">
        <v>69</v>
      </c>
      <c r="AI736">
        <v>0.02</v>
      </c>
      <c r="AJ736" t="s">
        <v>68</v>
      </c>
      <c r="AL736" t="s">
        <v>64</v>
      </c>
      <c r="AN736" t="s">
        <v>64</v>
      </c>
      <c r="AO736">
        <v>1.4999999999999999E-2</v>
      </c>
      <c r="AP736" t="s">
        <v>70</v>
      </c>
      <c r="AQ736">
        <v>2.3E-2</v>
      </c>
      <c r="AR736" t="s">
        <v>67</v>
      </c>
      <c r="AS736">
        <v>2.35</v>
      </c>
      <c r="AT736" t="s">
        <v>67</v>
      </c>
      <c r="AU736">
        <v>0.17</v>
      </c>
      <c r="AV736" t="s">
        <v>67</v>
      </c>
      <c r="AW736">
        <v>4.07</v>
      </c>
      <c r="AX736" t="s">
        <v>67</v>
      </c>
      <c r="AY736">
        <v>0.9</v>
      </c>
      <c r="AZ736" t="s">
        <v>67</v>
      </c>
      <c r="BA736">
        <v>0.16</v>
      </c>
      <c r="BB736" t="s">
        <v>67</v>
      </c>
      <c r="BC736">
        <v>0.67</v>
      </c>
      <c r="BD736" t="s">
        <v>67</v>
      </c>
      <c r="BE736">
        <v>1.01</v>
      </c>
      <c r="BF736" t="s">
        <v>67</v>
      </c>
    </row>
    <row r="737" spans="1:58" x14ac:dyDescent="0.25">
      <c r="A737" t="s">
        <v>58</v>
      </c>
      <c r="B737">
        <v>2</v>
      </c>
      <c r="C737" t="s">
        <v>79</v>
      </c>
      <c r="D737">
        <v>2013</v>
      </c>
      <c r="E737">
        <v>2013</v>
      </c>
      <c r="F737">
        <v>4</v>
      </c>
      <c r="G737" t="s">
        <v>60</v>
      </c>
      <c r="H737">
        <v>25.86</v>
      </c>
      <c r="I737">
        <v>6.99</v>
      </c>
      <c r="J737" t="s">
        <v>67</v>
      </c>
      <c r="K737">
        <v>7.5</v>
      </c>
      <c r="L737" t="s">
        <v>67</v>
      </c>
      <c r="M737">
        <v>40</v>
      </c>
      <c r="N737" t="s">
        <v>67</v>
      </c>
      <c r="O737">
        <v>20.04</v>
      </c>
      <c r="P737" t="s">
        <v>67</v>
      </c>
      <c r="Q737">
        <v>2.3199999999999998</v>
      </c>
      <c r="R737" t="s">
        <v>67</v>
      </c>
      <c r="S737">
        <v>9.01</v>
      </c>
      <c r="T737" t="s">
        <v>67</v>
      </c>
      <c r="U737">
        <v>3.2000000000000001E-2</v>
      </c>
      <c r="V737" t="s">
        <v>67</v>
      </c>
      <c r="W737">
        <v>2.8000000000000001E-2</v>
      </c>
      <c r="X737" t="s">
        <v>67</v>
      </c>
      <c r="Y737">
        <v>2.5000000000000001E-2</v>
      </c>
      <c r="Z737" t="s">
        <v>67</v>
      </c>
      <c r="AA737">
        <v>4.0000000000000001E-3</v>
      </c>
      <c r="AB737" t="s">
        <v>68</v>
      </c>
      <c r="AC737">
        <v>0.14000000000000001</v>
      </c>
      <c r="AD737" t="s">
        <v>67</v>
      </c>
      <c r="AE737">
        <v>0.12</v>
      </c>
      <c r="AF737" t="s">
        <v>67</v>
      </c>
      <c r="AG737">
        <v>0.05</v>
      </c>
      <c r="AH737" t="s">
        <v>68</v>
      </c>
      <c r="AI737">
        <v>0.02</v>
      </c>
      <c r="AJ737" t="s">
        <v>68</v>
      </c>
      <c r="AL737" t="s">
        <v>64</v>
      </c>
      <c r="AN737" t="s">
        <v>64</v>
      </c>
      <c r="AO737">
        <v>3.9E-2</v>
      </c>
      <c r="AP737" t="s">
        <v>67</v>
      </c>
      <c r="AQ737">
        <v>0.03</v>
      </c>
      <c r="AR737" t="s">
        <v>67</v>
      </c>
      <c r="AS737">
        <v>2.46</v>
      </c>
      <c r="AT737" t="s">
        <v>67</v>
      </c>
      <c r="AU737">
        <v>0.19</v>
      </c>
      <c r="AV737" t="s">
        <v>67</v>
      </c>
      <c r="AW737">
        <v>4.42</v>
      </c>
      <c r="AX737" t="s">
        <v>67</v>
      </c>
      <c r="AY737">
        <v>0.97</v>
      </c>
      <c r="AZ737" t="s">
        <v>67</v>
      </c>
      <c r="BA737">
        <v>0.16</v>
      </c>
      <c r="BB737" t="s">
        <v>67</v>
      </c>
      <c r="BC737">
        <v>0.62</v>
      </c>
      <c r="BD737" t="s">
        <v>67</v>
      </c>
      <c r="BE737">
        <v>1.05</v>
      </c>
      <c r="BF737" t="s">
        <v>67</v>
      </c>
    </row>
    <row r="738" spans="1:58" x14ac:dyDescent="0.25">
      <c r="A738" t="s">
        <v>58</v>
      </c>
      <c r="B738">
        <v>2</v>
      </c>
      <c r="C738" t="s">
        <v>79</v>
      </c>
      <c r="D738">
        <v>2013</v>
      </c>
      <c r="E738">
        <v>2013</v>
      </c>
      <c r="F738">
        <v>5</v>
      </c>
      <c r="G738" t="s">
        <v>60</v>
      </c>
      <c r="H738">
        <v>12.03</v>
      </c>
      <c r="I738">
        <v>3.36</v>
      </c>
      <c r="J738" t="s">
        <v>67</v>
      </c>
      <c r="K738">
        <v>7.52</v>
      </c>
      <c r="L738" t="s">
        <v>67</v>
      </c>
      <c r="M738">
        <v>43.68</v>
      </c>
      <c r="N738" t="s">
        <v>67</v>
      </c>
      <c r="O738">
        <v>22.4</v>
      </c>
      <c r="P738" t="s">
        <v>67</v>
      </c>
      <c r="Q738">
        <v>2.69</v>
      </c>
      <c r="R738" t="s">
        <v>67</v>
      </c>
      <c r="S738">
        <v>9.3699999999999992</v>
      </c>
      <c r="T738" t="s">
        <v>67</v>
      </c>
      <c r="U738">
        <v>2.9000000000000001E-2</v>
      </c>
      <c r="V738" t="s">
        <v>67</v>
      </c>
      <c r="W738">
        <v>2.5999999999999999E-2</v>
      </c>
      <c r="X738" t="s">
        <v>67</v>
      </c>
      <c r="Y738">
        <v>2.1999999999999999E-2</v>
      </c>
      <c r="Z738" t="s">
        <v>67</v>
      </c>
      <c r="AA738">
        <v>3.0000000000000001E-3</v>
      </c>
      <c r="AB738" t="s">
        <v>68</v>
      </c>
      <c r="AC738">
        <v>0.14000000000000001</v>
      </c>
      <c r="AD738" t="s">
        <v>67</v>
      </c>
      <c r="AE738">
        <v>0.11</v>
      </c>
      <c r="AF738" t="s">
        <v>67</v>
      </c>
      <c r="AG738">
        <v>0.06</v>
      </c>
      <c r="AH738" t="s">
        <v>68</v>
      </c>
      <c r="AI738">
        <v>0.02</v>
      </c>
      <c r="AJ738" t="s">
        <v>68</v>
      </c>
      <c r="AL738" t="s">
        <v>64</v>
      </c>
      <c r="AN738" t="s">
        <v>64</v>
      </c>
      <c r="AO738">
        <v>2.5000000000000001E-2</v>
      </c>
      <c r="AP738" t="s">
        <v>67</v>
      </c>
      <c r="AQ738">
        <v>2.5000000000000001E-2</v>
      </c>
      <c r="AR738" t="s">
        <v>67</v>
      </c>
      <c r="AS738">
        <v>2.71</v>
      </c>
      <c r="AT738" t="s">
        <v>67</v>
      </c>
      <c r="AU738">
        <v>0.21</v>
      </c>
      <c r="AV738" t="s">
        <v>67</v>
      </c>
      <c r="AW738">
        <v>4.87</v>
      </c>
      <c r="AX738" t="s">
        <v>67</v>
      </c>
      <c r="AY738">
        <v>1.07</v>
      </c>
      <c r="AZ738" t="s">
        <v>67</v>
      </c>
      <c r="BA738">
        <v>0.18</v>
      </c>
      <c r="BB738" t="s">
        <v>67</v>
      </c>
      <c r="BC738">
        <v>0.57999999999999996</v>
      </c>
      <c r="BD738" t="s">
        <v>67</v>
      </c>
      <c r="BE738">
        <v>1.1200000000000001</v>
      </c>
      <c r="BF738" t="s">
        <v>67</v>
      </c>
    </row>
    <row r="739" spans="1:58" x14ac:dyDescent="0.25">
      <c r="A739" t="s">
        <v>58</v>
      </c>
      <c r="B739">
        <v>2</v>
      </c>
      <c r="C739" t="s">
        <v>79</v>
      </c>
      <c r="D739">
        <v>2013</v>
      </c>
      <c r="E739">
        <v>2013</v>
      </c>
      <c r="F739">
        <v>6</v>
      </c>
      <c r="G739" t="s">
        <v>66</v>
      </c>
      <c r="H739">
        <v>6.29</v>
      </c>
      <c r="I739">
        <v>1.7</v>
      </c>
      <c r="J739" t="s">
        <v>67</v>
      </c>
      <c r="K739">
        <v>7.6</v>
      </c>
      <c r="L739" t="s">
        <v>67</v>
      </c>
      <c r="M739">
        <v>46.18</v>
      </c>
      <c r="N739" t="s">
        <v>67</v>
      </c>
      <c r="O739">
        <v>23.8</v>
      </c>
      <c r="P739" t="s">
        <v>67</v>
      </c>
      <c r="Q739">
        <v>2.13</v>
      </c>
      <c r="R739" t="s">
        <v>67</v>
      </c>
      <c r="S739">
        <v>9.6</v>
      </c>
      <c r="T739" t="s">
        <v>67</v>
      </c>
      <c r="U739">
        <v>2.8000000000000001E-2</v>
      </c>
      <c r="V739" t="s">
        <v>67</v>
      </c>
      <c r="W739">
        <v>2.3E-2</v>
      </c>
      <c r="X739" t="s">
        <v>67</v>
      </c>
      <c r="Y739">
        <v>0.02</v>
      </c>
      <c r="Z739" t="s">
        <v>67</v>
      </c>
      <c r="AA739">
        <v>5.0000000000000001E-3</v>
      </c>
      <c r="AB739" t="s">
        <v>68</v>
      </c>
      <c r="AC739">
        <v>0.11</v>
      </c>
      <c r="AD739" t="s">
        <v>67</v>
      </c>
      <c r="AE739">
        <v>0.08</v>
      </c>
      <c r="AF739" t="s">
        <v>67</v>
      </c>
      <c r="AG739">
        <v>0.05</v>
      </c>
      <c r="AH739" t="s">
        <v>68</v>
      </c>
      <c r="AI739">
        <v>0.03</v>
      </c>
      <c r="AJ739" t="s">
        <v>68</v>
      </c>
      <c r="AL739" t="s">
        <v>64</v>
      </c>
      <c r="AN739" t="s">
        <v>64</v>
      </c>
      <c r="AO739">
        <v>1.7999999999999999E-2</v>
      </c>
      <c r="AP739" t="s">
        <v>67</v>
      </c>
      <c r="AQ739">
        <v>1.6E-2</v>
      </c>
      <c r="AR739" t="s">
        <v>67</v>
      </c>
      <c r="AS739">
        <v>2.77</v>
      </c>
      <c r="AT739" t="s">
        <v>67</v>
      </c>
      <c r="AU739">
        <v>0.21</v>
      </c>
      <c r="AV739" t="s">
        <v>67</v>
      </c>
      <c r="AW739">
        <v>5.18</v>
      </c>
      <c r="AX739" t="s">
        <v>67</v>
      </c>
      <c r="AY739">
        <v>1.1200000000000001</v>
      </c>
      <c r="AZ739" t="s">
        <v>67</v>
      </c>
      <c r="BA739">
        <v>0.18</v>
      </c>
      <c r="BB739" t="s">
        <v>67</v>
      </c>
      <c r="BC739">
        <v>0.52</v>
      </c>
      <c r="BD739" t="s">
        <v>67</v>
      </c>
      <c r="BE739">
        <v>0.99</v>
      </c>
      <c r="BF739" t="s">
        <v>67</v>
      </c>
    </row>
    <row r="740" spans="1:58" x14ac:dyDescent="0.25">
      <c r="A740" t="s">
        <v>58</v>
      </c>
      <c r="B740">
        <v>2</v>
      </c>
      <c r="C740" t="s">
        <v>79</v>
      </c>
      <c r="D740">
        <v>2013</v>
      </c>
      <c r="E740">
        <v>2013</v>
      </c>
      <c r="F740">
        <v>7</v>
      </c>
      <c r="G740" t="s">
        <v>66</v>
      </c>
      <c r="H740">
        <v>1.75</v>
      </c>
      <c r="I740">
        <v>0.49</v>
      </c>
      <c r="J740" t="s">
        <v>67</v>
      </c>
      <c r="K740">
        <v>7.65</v>
      </c>
      <c r="L740" t="s">
        <v>67</v>
      </c>
      <c r="M740">
        <v>51.1</v>
      </c>
      <c r="N740" t="s">
        <v>67</v>
      </c>
      <c r="O740">
        <v>26.3</v>
      </c>
      <c r="P740" t="s">
        <v>67</v>
      </c>
      <c r="Q740">
        <v>1.27</v>
      </c>
      <c r="R740" t="s">
        <v>67</v>
      </c>
      <c r="S740">
        <v>10.220000000000001</v>
      </c>
      <c r="T740" t="s">
        <v>67</v>
      </c>
      <c r="U740">
        <v>2.7E-2</v>
      </c>
      <c r="V740" t="s">
        <v>67</v>
      </c>
      <c r="W740">
        <v>2.4E-2</v>
      </c>
      <c r="X740" t="s">
        <v>67</v>
      </c>
      <c r="Y740">
        <v>2.1000000000000001E-2</v>
      </c>
      <c r="Z740" t="s">
        <v>67</v>
      </c>
      <c r="AA740">
        <v>3.0000000000000001E-3</v>
      </c>
      <c r="AB740" t="s">
        <v>68</v>
      </c>
      <c r="AC740">
        <v>0.12</v>
      </c>
      <c r="AD740" t="s">
        <v>67</v>
      </c>
      <c r="AE740">
        <v>0.11</v>
      </c>
      <c r="AF740" t="s">
        <v>67</v>
      </c>
      <c r="AG740">
        <v>0.06</v>
      </c>
      <c r="AH740" t="s">
        <v>68</v>
      </c>
      <c r="AI740">
        <v>0.01</v>
      </c>
      <c r="AJ740" t="s">
        <v>68</v>
      </c>
      <c r="AL740" t="s">
        <v>64</v>
      </c>
      <c r="AN740" t="s">
        <v>64</v>
      </c>
      <c r="AO740">
        <v>1.7999999999999999E-2</v>
      </c>
      <c r="AP740" t="s">
        <v>67</v>
      </c>
      <c r="AQ740">
        <v>3.5999999999999997E-2</v>
      </c>
      <c r="AR740" t="s">
        <v>67</v>
      </c>
      <c r="AS740">
        <v>3.06</v>
      </c>
      <c r="AT740" t="s">
        <v>67</v>
      </c>
      <c r="AU740">
        <v>0.23</v>
      </c>
      <c r="AV740" t="s">
        <v>67</v>
      </c>
      <c r="AW740">
        <v>5.7</v>
      </c>
      <c r="AX740" t="s">
        <v>67</v>
      </c>
      <c r="AY740">
        <v>1.26</v>
      </c>
      <c r="AZ740" t="s">
        <v>67</v>
      </c>
      <c r="BA740">
        <v>0.19</v>
      </c>
      <c r="BB740" t="s">
        <v>67</v>
      </c>
      <c r="BC740">
        <v>0.52</v>
      </c>
      <c r="BD740" t="s">
        <v>67</v>
      </c>
      <c r="BE740">
        <v>0.89</v>
      </c>
      <c r="BF740" t="s">
        <v>67</v>
      </c>
    </row>
    <row r="741" spans="1:58" x14ac:dyDescent="0.25">
      <c r="A741" t="s">
        <v>58</v>
      </c>
      <c r="B741">
        <v>2</v>
      </c>
      <c r="C741" t="s">
        <v>79</v>
      </c>
      <c r="D741">
        <v>2013</v>
      </c>
      <c r="E741">
        <v>2013</v>
      </c>
      <c r="F741">
        <v>8</v>
      </c>
      <c r="G741" t="s">
        <v>66</v>
      </c>
      <c r="H741">
        <v>0.93</v>
      </c>
      <c r="I741">
        <v>0.26</v>
      </c>
      <c r="J741" t="s">
        <v>67</v>
      </c>
      <c r="K741">
        <v>7.7</v>
      </c>
      <c r="L741" t="s">
        <v>67</v>
      </c>
      <c r="M741">
        <v>55.93</v>
      </c>
      <c r="N741" t="s">
        <v>67</v>
      </c>
      <c r="O741">
        <v>28.4</v>
      </c>
      <c r="P741" t="s">
        <v>67</v>
      </c>
      <c r="Q741">
        <v>0.78</v>
      </c>
      <c r="R741" t="s">
        <v>67</v>
      </c>
      <c r="S741">
        <v>10.53</v>
      </c>
      <c r="T741" t="s">
        <v>67</v>
      </c>
      <c r="U741">
        <v>2.8000000000000001E-2</v>
      </c>
      <c r="V741" t="s">
        <v>67</v>
      </c>
      <c r="W741">
        <v>2.5000000000000001E-2</v>
      </c>
      <c r="X741" t="s">
        <v>67</v>
      </c>
      <c r="Y741">
        <v>2.1999999999999999E-2</v>
      </c>
      <c r="Z741" t="s">
        <v>67</v>
      </c>
      <c r="AA741">
        <v>3.0000000000000001E-3</v>
      </c>
      <c r="AB741" t="s">
        <v>68</v>
      </c>
      <c r="AC741">
        <v>0.15</v>
      </c>
      <c r="AD741" t="s">
        <v>67</v>
      </c>
      <c r="AE741">
        <v>0.13</v>
      </c>
      <c r="AF741" t="s">
        <v>67</v>
      </c>
      <c r="AG741">
        <v>0.05</v>
      </c>
      <c r="AH741" t="s">
        <v>68</v>
      </c>
      <c r="AI741">
        <v>0.02</v>
      </c>
      <c r="AJ741" t="s">
        <v>68</v>
      </c>
      <c r="AL741" t="s">
        <v>64</v>
      </c>
      <c r="AN741" t="s">
        <v>64</v>
      </c>
      <c r="AO741">
        <v>3.5999999999999997E-2</v>
      </c>
      <c r="AP741" t="s">
        <v>67</v>
      </c>
      <c r="AQ741">
        <v>5.0999999999999997E-2</v>
      </c>
      <c r="AR741" t="s">
        <v>67</v>
      </c>
      <c r="AS741">
        <v>3.32</v>
      </c>
      <c r="AT741" t="s">
        <v>67</v>
      </c>
      <c r="AU741">
        <v>0.25</v>
      </c>
      <c r="AV741" t="s">
        <v>67</v>
      </c>
      <c r="AW741">
        <v>6.15</v>
      </c>
      <c r="AX741" t="s">
        <v>67</v>
      </c>
      <c r="AY741">
        <v>1.38</v>
      </c>
      <c r="AZ741" t="s">
        <v>67</v>
      </c>
      <c r="BA741">
        <v>0.19</v>
      </c>
      <c r="BB741" t="s">
        <v>67</v>
      </c>
      <c r="BC741">
        <v>0.6</v>
      </c>
      <c r="BD741" t="s">
        <v>67</v>
      </c>
      <c r="BE741">
        <v>0.88</v>
      </c>
      <c r="BF741" t="s">
        <v>67</v>
      </c>
    </row>
    <row r="742" spans="1:58" x14ac:dyDescent="0.25">
      <c r="A742" t="s">
        <v>58</v>
      </c>
      <c r="B742">
        <v>2</v>
      </c>
      <c r="C742" t="s">
        <v>79</v>
      </c>
      <c r="D742">
        <v>2013</v>
      </c>
      <c r="E742">
        <v>2013</v>
      </c>
      <c r="F742">
        <v>9</v>
      </c>
      <c r="G742" t="s">
        <v>66</v>
      </c>
      <c r="H742">
        <v>7.44</v>
      </c>
      <c r="I742">
        <v>2.0099999999999998</v>
      </c>
      <c r="J742" t="s">
        <v>73</v>
      </c>
      <c r="K742">
        <v>7.51</v>
      </c>
      <c r="L742" t="s">
        <v>67</v>
      </c>
      <c r="M742">
        <v>52.82</v>
      </c>
      <c r="N742" t="s">
        <v>67</v>
      </c>
      <c r="O742">
        <v>26.25</v>
      </c>
      <c r="P742" t="s">
        <v>67</v>
      </c>
      <c r="Q742">
        <v>3.52</v>
      </c>
      <c r="R742" t="s">
        <v>67</v>
      </c>
      <c r="S742">
        <v>9.9499999999999993</v>
      </c>
      <c r="T742" t="s">
        <v>67</v>
      </c>
      <c r="U742">
        <v>3.1E-2</v>
      </c>
      <c r="V742" t="s">
        <v>67</v>
      </c>
      <c r="W742">
        <v>2.5000000000000001E-2</v>
      </c>
      <c r="X742" t="s">
        <v>67</v>
      </c>
      <c r="Y742">
        <v>0.02</v>
      </c>
      <c r="Z742" t="s">
        <v>67</v>
      </c>
      <c r="AA742">
        <v>6.0000000000000001E-3</v>
      </c>
      <c r="AB742" t="s">
        <v>68</v>
      </c>
      <c r="AC742">
        <v>0.22</v>
      </c>
      <c r="AD742" t="s">
        <v>67</v>
      </c>
      <c r="AE742">
        <v>0.18</v>
      </c>
      <c r="AF742" t="s">
        <v>67</v>
      </c>
      <c r="AG742">
        <v>7.0000000000000007E-2</v>
      </c>
      <c r="AH742" t="s">
        <v>68</v>
      </c>
      <c r="AI742">
        <v>0.05</v>
      </c>
      <c r="AJ742" t="s">
        <v>68</v>
      </c>
      <c r="AL742" t="s">
        <v>64</v>
      </c>
      <c r="AN742" t="s">
        <v>64</v>
      </c>
      <c r="AO742">
        <v>3.2000000000000001E-2</v>
      </c>
      <c r="AP742" t="s">
        <v>67</v>
      </c>
      <c r="AQ742">
        <v>7.6999999999999999E-2</v>
      </c>
      <c r="AR742" t="s">
        <v>67</v>
      </c>
      <c r="AS742">
        <v>3.21</v>
      </c>
      <c r="AT742" t="s">
        <v>67</v>
      </c>
      <c r="AU742">
        <v>0.25</v>
      </c>
      <c r="AV742" t="s">
        <v>67</v>
      </c>
      <c r="AW742">
        <v>5.79</v>
      </c>
      <c r="AX742" t="s">
        <v>67</v>
      </c>
      <c r="AY742">
        <v>1.32</v>
      </c>
      <c r="AZ742" t="s">
        <v>67</v>
      </c>
      <c r="BA742">
        <v>0.19</v>
      </c>
      <c r="BB742" t="s">
        <v>67</v>
      </c>
      <c r="BC742">
        <v>0.71</v>
      </c>
      <c r="BD742" t="s">
        <v>67</v>
      </c>
      <c r="BE742">
        <v>1.76</v>
      </c>
      <c r="BF742" t="s">
        <v>67</v>
      </c>
    </row>
    <row r="743" spans="1:58" x14ac:dyDescent="0.25">
      <c r="A743" t="s">
        <v>58</v>
      </c>
      <c r="B743">
        <v>2</v>
      </c>
      <c r="C743" t="s">
        <v>79</v>
      </c>
      <c r="D743">
        <v>2014</v>
      </c>
      <c r="E743">
        <v>2013</v>
      </c>
      <c r="F743">
        <v>10</v>
      </c>
      <c r="G743" t="s">
        <v>66</v>
      </c>
      <c r="H743">
        <v>5.66</v>
      </c>
      <c r="I743">
        <v>1.58</v>
      </c>
      <c r="J743" t="s">
        <v>73</v>
      </c>
      <c r="K743">
        <v>7.5</v>
      </c>
      <c r="L743" t="s">
        <v>67</v>
      </c>
      <c r="M743">
        <v>46.53</v>
      </c>
      <c r="N743" t="s">
        <v>67</v>
      </c>
      <c r="O743">
        <v>23.03</v>
      </c>
      <c r="P743" t="s">
        <v>67</v>
      </c>
      <c r="Q743">
        <v>1.33</v>
      </c>
      <c r="R743" t="s">
        <v>67</v>
      </c>
      <c r="S743">
        <v>9.19</v>
      </c>
      <c r="T743" t="s">
        <v>67</v>
      </c>
      <c r="U743">
        <v>2.1999999999999999E-2</v>
      </c>
      <c r="V743" t="s">
        <v>67</v>
      </c>
      <c r="W743">
        <v>0.02</v>
      </c>
      <c r="X743" t="s">
        <v>67</v>
      </c>
      <c r="Y743">
        <v>1.7000000000000001E-2</v>
      </c>
      <c r="Z743" t="s">
        <v>67</v>
      </c>
      <c r="AA743">
        <v>3.0000000000000001E-3</v>
      </c>
      <c r="AB743" t="s">
        <v>68</v>
      </c>
      <c r="AC743">
        <v>0.1</v>
      </c>
      <c r="AD743" t="s">
        <v>67</v>
      </c>
      <c r="AE743">
        <v>0.08</v>
      </c>
      <c r="AF743" t="s">
        <v>67</v>
      </c>
      <c r="AG743">
        <v>0.04</v>
      </c>
      <c r="AH743" t="s">
        <v>69</v>
      </c>
      <c r="AI743">
        <v>0.02</v>
      </c>
      <c r="AJ743" t="s">
        <v>68</v>
      </c>
      <c r="AL743" t="s">
        <v>64</v>
      </c>
      <c r="AN743" t="s">
        <v>64</v>
      </c>
      <c r="AO743">
        <v>1.7999999999999999E-2</v>
      </c>
      <c r="AP743" t="s">
        <v>70</v>
      </c>
      <c r="AQ743">
        <v>2.1000000000000001E-2</v>
      </c>
      <c r="AR743" t="s">
        <v>67</v>
      </c>
      <c r="AS743">
        <v>2.83</v>
      </c>
      <c r="AT743" t="s">
        <v>67</v>
      </c>
      <c r="AU743">
        <v>0.21</v>
      </c>
      <c r="AV743" t="s">
        <v>67</v>
      </c>
      <c r="AW743">
        <v>5.16</v>
      </c>
      <c r="AX743" t="s">
        <v>67</v>
      </c>
      <c r="AY743">
        <v>1.1599999999999999</v>
      </c>
      <c r="AZ743" t="s">
        <v>67</v>
      </c>
      <c r="BA743">
        <v>0.23</v>
      </c>
      <c r="BB743" t="s">
        <v>67</v>
      </c>
      <c r="BC743">
        <v>0.82</v>
      </c>
      <c r="BD743" t="s">
        <v>67</v>
      </c>
      <c r="BE743">
        <v>1.43</v>
      </c>
      <c r="BF743" t="s">
        <v>67</v>
      </c>
    </row>
    <row r="744" spans="1:58" x14ac:dyDescent="0.25">
      <c r="A744" t="s">
        <v>58</v>
      </c>
      <c r="B744">
        <v>2</v>
      </c>
      <c r="C744" t="s">
        <v>79</v>
      </c>
      <c r="D744">
        <v>2014</v>
      </c>
      <c r="E744">
        <v>2013</v>
      </c>
      <c r="F744">
        <v>11</v>
      </c>
      <c r="G744" t="s">
        <v>60</v>
      </c>
      <c r="H744">
        <v>20.83</v>
      </c>
      <c r="I744">
        <v>5.63</v>
      </c>
      <c r="J744" t="s">
        <v>67</v>
      </c>
      <c r="K744">
        <v>7.43</v>
      </c>
      <c r="L744" t="s">
        <v>67</v>
      </c>
      <c r="M744">
        <v>42.68</v>
      </c>
      <c r="N744" t="s">
        <v>67</v>
      </c>
      <c r="O744">
        <v>21.14</v>
      </c>
      <c r="P744" t="s">
        <v>67</v>
      </c>
      <c r="Q744">
        <v>1.8</v>
      </c>
      <c r="R744" t="s">
        <v>67</v>
      </c>
      <c r="S744">
        <v>8.7200000000000006</v>
      </c>
      <c r="T744" t="s">
        <v>67</v>
      </c>
      <c r="U744">
        <v>2.4E-2</v>
      </c>
      <c r="V744" t="s">
        <v>67</v>
      </c>
      <c r="W744">
        <v>0.02</v>
      </c>
      <c r="X744" t="s">
        <v>67</v>
      </c>
      <c r="Y744">
        <v>1.6E-2</v>
      </c>
      <c r="Z744" t="s">
        <v>67</v>
      </c>
      <c r="AA744">
        <v>4.0000000000000001E-3</v>
      </c>
      <c r="AB744" t="s">
        <v>68</v>
      </c>
      <c r="AC744">
        <v>0.1</v>
      </c>
      <c r="AD744" t="s">
        <v>67</v>
      </c>
      <c r="AE744">
        <v>0.08</v>
      </c>
      <c r="AF744" t="s">
        <v>67</v>
      </c>
      <c r="AG744">
        <v>0.06</v>
      </c>
      <c r="AH744" t="s">
        <v>69</v>
      </c>
      <c r="AI744">
        <v>0.02</v>
      </c>
      <c r="AJ744" t="s">
        <v>68</v>
      </c>
      <c r="AL744" t="s">
        <v>64</v>
      </c>
      <c r="AN744" t="s">
        <v>64</v>
      </c>
      <c r="AO744">
        <v>6.0000000000000001E-3</v>
      </c>
      <c r="AP744" t="s">
        <v>70</v>
      </c>
      <c r="AQ744">
        <v>1.9E-2</v>
      </c>
      <c r="AR744" t="s">
        <v>67</v>
      </c>
      <c r="AS744">
        <v>2.67</v>
      </c>
      <c r="AT744" t="s">
        <v>67</v>
      </c>
      <c r="AU744">
        <v>0.19</v>
      </c>
      <c r="AV744" t="s">
        <v>67</v>
      </c>
      <c r="AW744">
        <v>4.79</v>
      </c>
      <c r="AX744" t="s">
        <v>67</v>
      </c>
      <c r="AY744">
        <v>1.06</v>
      </c>
      <c r="AZ744" t="s">
        <v>67</v>
      </c>
      <c r="BA744">
        <v>0.22</v>
      </c>
      <c r="BB744" t="s">
        <v>67</v>
      </c>
      <c r="BC744">
        <v>0.9</v>
      </c>
      <c r="BD744" t="s">
        <v>67</v>
      </c>
      <c r="BE744">
        <v>1.69</v>
      </c>
      <c r="BF744" t="s">
        <v>67</v>
      </c>
    </row>
    <row r="745" spans="1:58" x14ac:dyDescent="0.25">
      <c r="A745" t="s">
        <v>58</v>
      </c>
      <c r="B745">
        <v>2</v>
      </c>
      <c r="C745" t="s">
        <v>79</v>
      </c>
      <c r="D745">
        <v>2014</v>
      </c>
      <c r="E745">
        <v>2013</v>
      </c>
      <c r="F745">
        <v>12</v>
      </c>
      <c r="G745" t="s">
        <v>60</v>
      </c>
      <c r="H745">
        <v>21.84</v>
      </c>
      <c r="I745">
        <v>6.1</v>
      </c>
      <c r="J745" t="s">
        <v>67</v>
      </c>
      <c r="K745">
        <v>7.44</v>
      </c>
      <c r="L745" t="s">
        <v>67</v>
      </c>
      <c r="M745">
        <v>39.81</v>
      </c>
      <c r="N745" t="s">
        <v>67</v>
      </c>
      <c r="O745">
        <v>19.78</v>
      </c>
      <c r="P745" t="s">
        <v>67</v>
      </c>
      <c r="Q745">
        <v>1.54</v>
      </c>
      <c r="R745" t="s">
        <v>67</v>
      </c>
      <c r="S745">
        <v>8.6999999999999993</v>
      </c>
      <c r="T745" t="s">
        <v>67</v>
      </c>
      <c r="U745">
        <v>2.4E-2</v>
      </c>
      <c r="V745" t="s">
        <v>67</v>
      </c>
      <c r="W745">
        <v>2.1000000000000001E-2</v>
      </c>
      <c r="X745" t="s">
        <v>67</v>
      </c>
      <c r="Y745">
        <v>1.7000000000000001E-2</v>
      </c>
      <c r="Z745" t="s">
        <v>67</v>
      </c>
      <c r="AA745">
        <v>3.0000000000000001E-3</v>
      </c>
      <c r="AB745" t="s">
        <v>68</v>
      </c>
      <c r="AC745">
        <v>0.09</v>
      </c>
      <c r="AD745" t="s">
        <v>67</v>
      </c>
      <c r="AE745">
        <v>0.08</v>
      </c>
      <c r="AF745" t="s">
        <v>67</v>
      </c>
      <c r="AG745">
        <v>0.05</v>
      </c>
      <c r="AH745" t="s">
        <v>69</v>
      </c>
      <c r="AI745">
        <v>0.02</v>
      </c>
      <c r="AJ745" t="s">
        <v>68</v>
      </c>
      <c r="AL745" t="s">
        <v>64</v>
      </c>
      <c r="AN745" t="s">
        <v>64</v>
      </c>
      <c r="AO745">
        <v>6.0000000000000001E-3</v>
      </c>
      <c r="AP745" t="s">
        <v>70</v>
      </c>
      <c r="AQ745">
        <v>2.1999999999999999E-2</v>
      </c>
      <c r="AR745" t="s">
        <v>67</v>
      </c>
      <c r="AS745">
        <v>2.5299999999999998</v>
      </c>
      <c r="AT745" t="s">
        <v>67</v>
      </c>
      <c r="AU745">
        <v>0.17</v>
      </c>
      <c r="AV745" t="s">
        <v>67</v>
      </c>
      <c r="AW745">
        <v>4.38</v>
      </c>
      <c r="AX745" t="s">
        <v>67</v>
      </c>
      <c r="AY745">
        <v>0.97</v>
      </c>
      <c r="AZ745" t="s">
        <v>67</v>
      </c>
      <c r="BA745">
        <v>0.21</v>
      </c>
      <c r="BB745" t="s">
        <v>67</v>
      </c>
      <c r="BC745">
        <v>0.89</v>
      </c>
      <c r="BD745" t="s">
        <v>67</v>
      </c>
      <c r="BE745">
        <v>1.48</v>
      </c>
      <c r="BF745" t="s">
        <v>67</v>
      </c>
    </row>
    <row r="746" spans="1:58" x14ac:dyDescent="0.25">
      <c r="A746" t="s">
        <v>58</v>
      </c>
      <c r="B746">
        <v>2</v>
      </c>
      <c r="C746" t="s">
        <v>79</v>
      </c>
      <c r="D746">
        <v>2014</v>
      </c>
      <c r="E746">
        <v>2014</v>
      </c>
      <c r="F746">
        <v>1</v>
      </c>
      <c r="G746" t="s">
        <v>66</v>
      </c>
      <c r="H746">
        <v>33.770000000000003</v>
      </c>
      <c r="I746">
        <v>9.43</v>
      </c>
      <c r="J746" t="s">
        <v>67</v>
      </c>
      <c r="K746">
        <v>7.44</v>
      </c>
      <c r="L746" t="s">
        <v>67</v>
      </c>
      <c r="M746">
        <v>39.28</v>
      </c>
      <c r="N746" t="s">
        <v>67</v>
      </c>
      <c r="O746">
        <v>19.37</v>
      </c>
      <c r="P746" t="s">
        <v>67</v>
      </c>
      <c r="Q746">
        <v>1.47</v>
      </c>
      <c r="R746" t="s">
        <v>67</v>
      </c>
      <c r="S746">
        <v>8.89</v>
      </c>
      <c r="T746" t="s">
        <v>67</v>
      </c>
      <c r="U746">
        <v>2.5999999999999999E-2</v>
      </c>
      <c r="V746" t="s">
        <v>67</v>
      </c>
      <c r="W746">
        <v>2.4E-2</v>
      </c>
      <c r="X746" t="s">
        <v>67</v>
      </c>
      <c r="Y746">
        <v>2.1000000000000001E-2</v>
      </c>
      <c r="Z746" t="s">
        <v>67</v>
      </c>
      <c r="AA746">
        <v>3.0000000000000001E-3</v>
      </c>
      <c r="AB746" t="s">
        <v>68</v>
      </c>
      <c r="AC746">
        <v>0.09</v>
      </c>
      <c r="AD746" t="s">
        <v>67</v>
      </c>
      <c r="AE746">
        <v>7.0000000000000007E-2</v>
      </c>
      <c r="AF746" t="s">
        <v>67</v>
      </c>
      <c r="AG746">
        <v>0.03</v>
      </c>
      <c r="AH746" t="s">
        <v>68</v>
      </c>
      <c r="AI746">
        <v>0.02</v>
      </c>
      <c r="AJ746" t="s">
        <v>68</v>
      </c>
      <c r="AL746" t="s">
        <v>64</v>
      </c>
      <c r="AN746" t="s">
        <v>64</v>
      </c>
      <c r="AO746">
        <v>1.2E-2</v>
      </c>
      <c r="AP746" t="s">
        <v>67</v>
      </c>
      <c r="AQ746">
        <v>2.8000000000000001E-2</v>
      </c>
      <c r="AR746" t="s">
        <v>67</v>
      </c>
      <c r="AS746">
        <v>2.4700000000000002</v>
      </c>
      <c r="AT746" t="s">
        <v>67</v>
      </c>
      <c r="AU746">
        <v>0.17</v>
      </c>
      <c r="AV746" t="s">
        <v>67</v>
      </c>
      <c r="AW746">
        <v>4.29</v>
      </c>
      <c r="AX746" t="s">
        <v>67</v>
      </c>
      <c r="AY746">
        <v>0.95</v>
      </c>
      <c r="AZ746" t="s">
        <v>67</v>
      </c>
      <c r="BA746">
        <v>0.18</v>
      </c>
      <c r="BB746" t="s">
        <v>67</v>
      </c>
      <c r="BC746">
        <v>0.87</v>
      </c>
      <c r="BD746" t="s">
        <v>67</v>
      </c>
      <c r="BE746">
        <v>1.24</v>
      </c>
      <c r="BF746" t="s">
        <v>67</v>
      </c>
    </row>
    <row r="747" spans="1:58" x14ac:dyDescent="0.25">
      <c r="A747" t="s">
        <v>58</v>
      </c>
      <c r="B747">
        <v>2</v>
      </c>
      <c r="C747" t="s">
        <v>79</v>
      </c>
      <c r="D747">
        <v>2014</v>
      </c>
      <c r="E747">
        <v>2014</v>
      </c>
      <c r="F747">
        <v>2</v>
      </c>
      <c r="G747" t="s">
        <v>66</v>
      </c>
      <c r="H747">
        <v>132.46</v>
      </c>
      <c r="I747">
        <v>33.409999999999997</v>
      </c>
      <c r="J747" t="s">
        <v>67</v>
      </c>
      <c r="K747">
        <v>7.4</v>
      </c>
      <c r="L747" t="s">
        <v>67</v>
      </c>
      <c r="M747">
        <v>33.619999999999997</v>
      </c>
      <c r="N747" t="s">
        <v>67</v>
      </c>
      <c r="O747">
        <v>16.89</v>
      </c>
      <c r="P747" t="s">
        <v>67</v>
      </c>
      <c r="Q747">
        <v>32.39</v>
      </c>
      <c r="R747" t="s">
        <v>67</v>
      </c>
      <c r="S747">
        <v>8.51</v>
      </c>
      <c r="T747" t="s">
        <v>67</v>
      </c>
      <c r="U747">
        <v>4.9000000000000002E-2</v>
      </c>
      <c r="V747" t="s">
        <v>67</v>
      </c>
      <c r="W747">
        <v>2.9000000000000001E-2</v>
      </c>
      <c r="X747" t="s">
        <v>67</v>
      </c>
      <c r="Y747">
        <v>2.5000000000000001E-2</v>
      </c>
      <c r="Z747" t="s">
        <v>67</v>
      </c>
      <c r="AA747">
        <v>0.02</v>
      </c>
      <c r="AB747" t="s">
        <v>68</v>
      </c>
      <c r="AC747">
        <v>0.1</v>
      </c>
      <c r="AD747" t="s">
        <v>67</v>
      </c>
      <c r="AE747">
        <v>0.04</v>
      </c>
      <c r="AF747" t="s">
        <v>67</v>
      </c>
      <c r="AG747">
        <v>0.02</v>
      </c>
      <c r="AH747" t="s">
        <v>69</v>
      </c>
      <c r="AI747">
        <v>0.06</v>
      </c>
      <c r="AJ747" t="s">
        <v>68</v>
      </c>
      <c r="AL747" t="s">
        <v>64</v>
      </c>
      <c r="AN747" t="s">
        <v>64</v>
      </c>
      <c r="AO747">
        <v>8.9999999999999993E-3</v>
      </c>
      <c r="AP747" t="s">
        <v>70</v>
      </c>
      <c r="AQ747">
        <v>0.01</v>
      </c>
      <c r="AR747" t="s">
        <v>67</v>
      </c>
      <c r="AS747">
        <v>2.12</v>
      </c>
      <c r="AT747" t="s">
        <v>67</v>
      </c>
      <c r="AU747">
        <v>0.19</v>
      </c>
      <c r="AV747" t="s">
        <v>67</v>
      </c>
      <c r="AW747">
        <v>3.71</v>
      </c>
      <c r="AX747" t="s">
        <v>67</v>
      </c>
      <c r="AY747">
        <v>0.82</v>
      </c>
      <c r="AZ747" t="s">
        <v>67</v>
      </c>
      <c r="BA747">
        <v>0.12</v>
      </c>
      <c r="BB747" t="s">
        <v>67</v>
      </c>
      <c r="BC747">
        <v>0.82</v>
      </c>
      <c r="BD747" t="s">
        <v>67</v>
      </c>
      <c r="BE747">
        <v>1.23</v>
      </c>
      <c r="BF747" t="s">
        <v>67</v>
      </c>
    </row>
    <row r="748" spans="1:58" x14ac:dyDescent="0.25">
      <c r="A748" t="s">
        <v>58</v>
      </c>
      <c r="B748">
        <v>2</v>
      </c>
      <c r="C748" t="s">
        <v>79</v>
      </c>
      <c r="D748">
        <v>2014</v>
      </c>
      <c r="E748">
        <v>2014</v>
      </c>
      <c r="F748">
        <v>3</v>
      </c>
      <c r="G748" t="s">
        <v>66</v>
      </c>
      <c r="H748">
        <v>97.79</v>
      </c>
      <c r="I748">
        <v>27.31</v>
      </c>
      <c r="J748" t="s">
        <v>67</v>
      </c>
      <c r="K748">
        <v>7.5</v>
      </c>
      <c r="L748" t="s">
        <v>67</v>
      </c>
      <c r="M748">
        <v>36.49</v>
      </c>
      <c r="N748" t="s">
        <v>67</v>
      </c>
      <c r="O748">
        <v>18.239999999999998</v>
      </c>
      <c r="P748" t="s">
        <v>67</v>
      </c>
      <c r="Q748">
        <v>7.28</v>
      </c>
      <c r="R748" t="s">
        <v>67</v>
      </c>
      <c r="S748">
        <v>8.65</v>
      </c>
      <c r="T748" t="s">
        <v>67</v>
      </c>
      <c r="U748">
        <v>3.2000000000000001E-2</v>
      </c>
      <c r="V748" t="s">
        <v>67</v>
      </c>
      <c r="W748">
        <v>2.8000000000000001E-2</v>
      </c>
      <c r="X748" t="s">
        <v>67</v>
      </c>
      <c r="Y748">
        <v>2.4E-2</v>
      </c>
      <c r="Z748" t="s">
        <v>67</v>
      </c>
      <c r="AA748">
        <v>4.0000000000000001E-3</v>
      </c>
      <c r="AB748" t="s">
        <v>68</v>
      </c>
      <c r="AC748">
        <v>0.05</v>
      </c>
      <c r="AD748" t="s">
        <v>67</v>
      </c>
      <c r="AE748">
        <v>0.04</v>
      </c>
      <c r="AF748" t="s">
        <v>67</v>
      </c>
      <c r="AG748">
        <v>0.03</v>
      </c>
      <c r="AH748" t="s">
        <v>69</v>
      </c>
      <c r="AI748">
        <v>0.01</v>
      </c>
      <c r="AJ748" t="s">
        <v>68</v>
      </c>
      <c r="AL748" t="s">
        <v>64</v>
      </c>
      <c r="AN748" t="s">
        <v>64</v>
      </c>
      <c r="AO748">
        <v>5.0000000000000001E-3</v>
      </c>
      <c r="AP748" t="s">
        <v>70</v>
      </c>
      <c r="AQ748">
        <v>8.0000000000000002E-3</v>
      </c>
      <c r="AR748" t="s">
        <v>67</v>
      </c>
      <c r="AS748">
        <v>2.2799999999999998</v>
      </c>
      <c r="AT748" t="s">
        <v>67</v>
      </c>
      <c r="AU748">
        <v>0.19</v>
      </c>
      <c r="AV748" t="s">
        <v>67</v>
      </c>
      <c r="AW748">
        <v>4.13</v>
      </c>
      <c r="AX748" t="s">
        <v>67</v>
      </c>
      <c r="AY748">
        <v>0.91</v>
      </c>
      <c r="AZ748" t="s">
        <v>67</v>
      </c>
      <c r="BA748">
        <v>0.12</v>
      </c>
      <c r="BB748" t="s">
        <v>67</v>
      </c>
      <c r="BC748">
        <v>0.72</v>
      </c>
      <c r="BD748" t="s">
        <v>67</v>
      </c>
      <c r="BE748">
        <v>1.0900000000000001</v>
      </c>
      <c r="BF748" t="s">
        <v>67</v>
      </c>
    </row>
    <row r="749" spans="1:58" x14ac:dyDescent="0.25">
      <c r="A749" t="s">
        <v>58</v>
      </c>
      <c r="B749">
        <v>2</v>
      </c>
      <c r="C749" t="s">
        <v>79</v>
      </c>
      <c r="D749">
        <v>2014</v>
      </c>
      <c r="E749">
        <v>2014</v>
      </c>
      <c r="F749">
        <v>4</v>
      </c>
      <c r="G749" t="s">
        <v>66</v>
      </c>
      <c r="H749">
        <v>40.74</v>
      </c>
      <c r="I749">
        <v>11.01</v>
      </c>
      <c r="J749" t="s">
        <v>67</v>
      </c>
      <c r="K749">
        <v>7.5</v>
      </c>
      <c r="L749" t="s">
        <v>67</v>
      </c>
      <c r="M749">
        <v>38.99</v>
      </c>
      <c r="N749" t="s">
        <v>67</v>
      </c>
      <c r="O749">
        <v>19.420000000000002</v>
      </c>
      <c r="P749" t="s">
        <v>67</v>
      </c>
      <c r="Q749">
        <v>4.13</v>
      </c>
      <c r="R749" t="s">
        <v>67</v>
      </c>
      <c r="S749">
        <v>8.84</v>
      </c>
      <c r="T749" t="s">
        <v>67</v>
      </c>
      <c r="U749">
        <v>2.9000000000000001E-2</v>
      </c>
      <c r="V749" t="s">
        <v>67</v>
      </c>
      <c r="W749">
        <v>2.5999999999999999E-2</v>
      </c>
      <c r="X749" t="s">
        <v>67</v>
      </c>
      <c r="Y749">
        <v>2.3E-2</v>
      </c>
      <c r="Z749" t="s">
        <v>67</v>
      </c>
      <c r="AA749">
        <v>4.0000000000000001E-3</v>
      </c>
      <c r="AB749" t="s">
        <v>68</v>
      </c>
      <c r="AC749">
        <v>0.06</v>
      </c>
      <c r="AD749" t="s">
        <v>67</v>
      </c>
      <c r="AE749">
        <v>0.05</v>
      </c>
      <c r="AF749" t="s">
        <v>67</v>
      </c>
      <c r="AG749">
        <v>0.03</v>
      </c>
      <c r="AH749" t="s">
        <v>69</v>
      </c>
      <c r="AI749">
        <v>0.01</v>
      </c>
      <c r="AJ749" t="s">
        <v>68</v>
      </c>
      <c r="AL749" t="s">
        <v>64</v>
      </c>
      <c r="AN749" t="s">
        <v>64</v>
      </c>
      <c r="AO749">
        <v>7.0000000000000001E-3</v>
      </c>
      <c r="AP749" t="s">
        <v>70</v>
      </c>
      <c r="AQ749">
        <v>5.0000000000000001E-3</v>
      </c>
      <c r="AR749" t="s">
        <v>67</v>
      </c>
      <c r="AS749">
        <v>2.38</v>
      </c>
      <c r="AT749" t="s">
        <v>67</v>
      </c>
      <c r="AU749">
        <v>0.19</v>
      </c>
      <c r="AV749" t="s">
        <v>67</v>
      </c>
      <c r="AW749">
        <v>4.38</v>
      </c>
      <c r="AX749" t="s">
        <v>67</v>
      </c>
      <c r="AY749">
        <v>0.97</v>
      </c>
      <c r="AZ749" t="s">
        <v>67</v>
      </c>
      <c r="BA749">
        <v>0.14000000000000001</v>
      </c>
      <c r="BB749" t="s">
        <v>67</v>
      </c>
      <c r="BC749">
        <v>0.68</v>
      </c>
      <c r="BD749" t="s">
        <v>67</v>
      </c>
      <c r="BE749">
        <v>1.07</v>
      </c>
      <c r="BF749" t="s">
        <v>67</v>
      </c>
    </row>
    <row r="750" spans="1:58" x14ac:dyDescent="0.25">
      <c r="A750" t="s">
        <v>58</v>
      </c>
      <c r="B750">
        <v>2</v>
      </c>
      <c r="C750" t="s">
        <v>79</v>
      </c>
      <c r="D750">
        <v>2014</v>
      </c>
      <c r="E750">
        <v>2014</v>
      </c>
      <c r="F750">
        <v>5</v>
      </c>
      <c r="G750" t="s">
        <v>66</v>
      </c>
      <c r="H750">
        <v>23.78</v>
      </c>
      <c r="I750">
        <v>6.64</v>
      </c>
      <c r="J750" t="s">
        <v>67</v>
      </c>
      <c r="K750">
        <v>7.5</v>
      </c>
      <c r="L750" t="s">
        <v>67</v>
      </c>
      <c r="M750">
        <v>41.6</v>
      </c>
      <c r="N750" t="s">
        <v>67</v>
      </c>
      <c r="O750">
        <v>20.73</v>
      </c>
      <c r="P750" t="s">
        <v>67</v>
      </c>
      <c r="Q750">
        <v>2.46</v>
      </c>
      <c r="R750" t="s">
        <v>67</v>
      </c>
      <c r="S750">
        <v>9.1</v>
      </c>
      <c r="T750" t="s">
        <v>67</v>
      </c>
      <c r="U750">
        <v>2.5000000000000001E-2</v>
      </c>
      <c r="V750" t="s">
        <v>61</v>
      </c>
      <c r="W750">
        <v>2.3E-2</v>
      </c>
      <c r="X750" t="s">
        <v>61</v>
      </c>
      <c r="Y750">
        <v>2.1999999999999999E-2</v>
      </c>
      <c r="Z750" t="s">
        <v>61</v>
      </c>
      <c r="AA750">
        <v>2E-3</v>
      </c>
      <c r="AB750" t="s">
        <v>62</v>
      </c>
      <c r="AC750">
        <v>0.06</v>
      </c>
      <c r="AD750" t="s">
        <v>61</v>
      </c>
      <c r="AE750">
        <v>0.03</v>
      </c>
      <c r="AF750" t="s">
        <v>61</v>
      </c>
      <c r="AG750">
        <v>0.02</v>
      </c>
      <c r="AH750" t="s">
        <v>63</v>
      </c>
      <c r="AI750">
        <v>0.03</v>
      </c>
      <c r="AJ750" t="s">
        <v>62</v>
      </c>
      <c r="AL750" t="s">
        <v>64</v>
      </c>
      <c r="AN750" t="s">
        <v>64</v>
      </c>
      <c r="AO750">
        <v>0.01</v>
      </c>
      <c r="AP750" t="s">
        <v>65</v>
      </c>
      <c r="AQ750">
        <v>2E-3</v>
      </c>
      <c r="AR750" t="s">
        <v>61</v>
      </c>
      <c r="AS750">
        <v>2.5299999999999998</v>
      </c>
      <c r="AT750" t="s">
        <v>67</v>
      </c>
      <c r="AU750">
        <v>0.2</v>
      </c>
      <c r="AV750" t="s">
        <v>67</v>
      </c>
      <c r="AW750">
        <v>4.63</v>
      </c>
      <c r="AX750" t="s">
        <v>67</v>
      </c>
      <c r="AY750">
        <v>1.02</v>
      </c>
      <c r="AZ750" t="s">
        <v>67</v>
      </c>
      <c r="BA750">
        <v>0.15</v>
      </c>
      <c r="BB750" t="s">
        <v>67</v>
      </c>
      <c r="BC750">
        <v>0.65</v>
      </c>
      <c r="BD750" t="s">
        <v>67</v>
      </c>
      <c r="BE750">
        <v>1.08</v>
      </c>
      <c r="BF750" t="s">
        <v>67</v>
      </c>
    </row>
    <row r="751" spans="1:58" x14ac:dyDescent="0.25">
      <c r="A751" t="s">
        <v>58</v>
      </c>
      <c r="B751">
        <v>2</v>
      </c>
      <c r="C751" t="s">
        <v>79</v>
      </c>
      <c r="D751">
        <v>2014</v>
      </c>
      <c r="E751">
        <v>2014</v>
      </c>
      <c r="F751">
        <v>6</v>
      </c>
      <c r="G751" t="s">
        <v>66</v>
      </c>
      <c r="H751">
        <v>4.7699999999999996</v>
      </c>
      <c r="I751">
        <v>1.29</v>
      </c>
      <c r="J751" t="s">
        <v>67</v>
      </c>
      <c r="K751">
        <v>7.56</v>
      </c>
      <c r="L751" t="s">
        <v>67</v>
      </c>
      <c r="M751">
        <v>47.37</v>
      </c>
      <c r="N751" t="s">
        <v>67</v>
      </c>
      <c r="O751">
        <v>23.67</v>
      </c>
      <c r="P751" t="s">
        <v>67</v>
      </c>
      <c r="Q751">
        <v>2.89</v>
      </c>
      <c r="R751" t="s">
        <v>67</v>
      </c>
      <c r="S751">
        <v>9.48</v>
      </c>
      <c r="T751" t="s">
        <v>67</v>
      </c>
      <c r="U751">
        <v>2.3E-2</v>
      </c>
      <c r="V751" t="s">
        <v>61</v>
      </c>
      <c r="W751">
        <v>0.02</v>
      </c>
      <c r="X751" t="s">
        <v>61</v>
      </c>
      <c r="Y751">
        <v>0.02</v>
      </c>
      <c r="Z751" t="s">
        <v>61</v>
      </c>
      <c r="AA751">
        <v>3.0000000000000001E-3</v>
      </c>
      <c r="AB751" t="s">
        <v>62</v>
      </c>
      <c r="AC751">
        <v>0.05</v>
      </c>
      <c r="AD751" t="s">
        <v>61</v>
      </c>
      <c r="AE751">
        <v>0.04</v>
      </c>
      <c r="AF751" t="s">
        <v>61</v>
      </c>
      <c r="AG751">
        <v>0.03</v>
      </c>
      <c r="AH751" t="s">
        <v>63</v>
      </c>
      <c r="AI751">
        <v>0.01</v>
      </c>
      <c r="AJ751" t="s">
        <v>62</v>
      </c>
      <c r="AL751" t="s">
        <v>64</v>
      </c>
      <c r="AN751" t="s">
        <v>64</v>
      </c>
      <c r="AO751">
        <v>1.0999999999999999E-2</v>
      </c>
      <c r="AP751" t="s">
        <v>61</v>
      </c>
      <c r="AQ751">
        <v>1E-3</v>
      </c>
      <c r="AR751" t="s">
        <v>65</v>
      </c>
      <c r="AS751">
        <v>2.89</v>
      </c>
      <c r="AT751" t="s">
        <v>67</v>
      </c>
      <c r="AU751">
        <v>0.23</v>
      </c>
      <c r="AV751" t="s">
        <v>67</v>
      </c>
      <c r="AW751">
        <v>5.23</v>
      </c>
      <c r="AX751" t="s">
        <v>67</v>
      </c>
      <c r="AY751">
        <v>1.1599999999999999</v>
      </c>
      <c r="AZ751" t="s">
        <v>67</v>
      </c>
      <c r="BA751">
        <v>0.2</v>
      </c>
      <c r="BB751" t="s">
        <v>67</v>
      </c>
      <c r="BC751">
        <v>0.66</v>
      </c>
      <c r="BD751" t="s">
        <v>67</v>
      </c>
      <c r="BE751">
        <v>1.1100000000000001</v>
      </c>
      <c r="BF751" t="s">
        <v>67</v>
      </c>
    </row>
    <row r="752" spans="1:58" x14ac:dyDescent="0.25">
      <c r="A752" t="s">
        <v>58</v>
      </c>
      <c r="B752">
        <v>2</v>
      </c>
      <c r="C752" t="s">
        <v>79</v>
      </c>
      <c r="D752">
        <v>2014</v>
      </c>
      <c r="E752">
        <v>2014</v>
      </c>
      <c r="F752">
        <v>7</v>
      </c>
      <c r="G752" t="s">
        <v>60</v>
      </c>
      <c r="H752">
        <v>2.04</v>
      </c>
      <c r="I752">
        <v>0.56999999999999995</v>
      </c>
      <c r="J752" t="s">
        <v>67</v>
      </c>
      <c r="K752">
        <v>7.6</v>
      </c>
      <c r="L752" t="s">
        <v>67</v>
      </c>
      <c r="M752">
        <v>52.26</v>
      </c>
      <c r="N752" t="s">
        <v>67</v>
      </c>
      <c r="O752">
        <v>26.48</v>
      </c>
      <c r="P752" t="s">
        <v>67</v>
      </c>
      <c r="Q752">
        <v>1.28</v>
      </c>
      <c r="R752" t="s">
        <v>67</v>
      </c>
      <c r="S752">
        <v>10.220000000000001</v>
      </c>
      <c r="T752" t="s">
        <v>67</v>
      </c>
      <c r="U752">
        <v>2.5999999999999999E-2</v>
      </c>
      <c r="V752" t="s">
        <v>67</v>
      </c>
      <c r="W752">
        <v>2.3E-2</v>
      </c>
      <c r="X752" t="s">
        <v>67</v>
      </c>
      <c r="Y752">
        <v>0.02</v>
      </c>
      <c r="Z752" t="s">
        <v>67</v>
      </c>
      <c r="AA752">
        <v>3.0000000000000001E-3</v>
      </c>
      <c r="AB752" t="s">
        <v>68</v>
      </c>
      <c r="AC752">
        <v>0.08</v>
      </c>
      <c r="AD752" t="s">
        <v>67</v>
      </c>
      <c r="AE752">
        <v>7.0000000000000007E-2</v>
      </c>
      <c r="AF752" t="s">
        <v>67</v>
      </c>
      <c r="AG752">
        <v>0.05</v>
      </c>
      <c r="AH752" t="s">
        <v>68</v>
      </c>
      <c r="AI752">
        <v>0.01</v>
      </c>
      <c r="AJ752" t="s">
        <v>68</v>
      </c>
      <c r="AL752" t="s">
        <v>64</v>
      </c>
      <c r="AN752" t="s">
        <v>64</v>
      </c>
      <c r="AO752">
        <v>1.4E-2</v>
      </c>
      <c r="AP752" t="s">
        <v>67</v>
      </c>
      <c r="AQ752">
        <v>8.9999999999999993E-3</v>
      </c>
      <c r="AR752" t="s">
        <v>67</v>
      </c>
      <c r="AS752">
        <v>3.24</v>
      </c>
      <c r="AT752" t="s">
        <v>67</v>
      </c>
      <c r="AU752">
        <v>0.25</v>
      </c>
      <c r="AV752" t="s">
        <v>67</v>
      </c>
      <c r="AW752">
        <v>5.94</v>
      </c>
      <c r="AX752" t="s">
        <v>67</v>
      </c>
      <c r="AY752">
        <v>1.31</v>
      </c>
      <c r="AZ752" t="s">
        <v>67</v>
      </c>
      <c r="BA752">
        <v>0.21</v>
      </c>
      <c r="BB752" t="s">
        <v>67</v>
      </c>
      <c r="BC752">
        <v>0.62</v>
      </c>
      <c r="BD752" t="s">
        <v>67</v>
      </c>
      <c r="BE752">
        <v>0.94</v>
      </c>
      <c r="BF752" t="s">
        <v>67</v>
      </c>
    </row>
    <row r="753" spans="1:58" x14ac:dyDescent="0.25">
      <c r="A753" t="s">
        <v>58</v>
      </c>
      <c r="B753">
        <v>2</v>
      </c>
      <c r="C753" t="s">
        <v>79</v>
      </c>
      <c r="D753">
        <v>2014</v>
      </c>
      <c r="E753">
        <v>2014</v>
      </c>
      <c r="F753">
        <v>8</v>
      </c>
      <c r="G753" t="s">
        <v>60</v>
      </c>
      <c r="H753">
        <v>0.86</v>
      </c>
      <c r="I753">
        <v>0.24</v>
      </c>
      <c r="J753" t="s">
        <v>67</v>
      </c>
      <c r="K753">
        <v>7.66</v>
      </c>
      <c r="L753" t="s">
        <v>67</v>
      </c>
      <c r="M753">
        <v>55.4</v>
      </c>
      <c r="N753" t="s">
        <v>67</v>
      </c>
      <c r="O753">
        <v>28.18</v>
      </c>
      <c r="P753" t="s">
        <v>67</v>
      </c>
      <c r="Q753">
        <v>0.77</v>
      </c>
      <c r="R753" t="s">
        <v>67</v>
      </c>
      <c r="S753">
        <v>10.36</v>
      </c>
      <c r="T753" t="s">
        <v>67</v>
      </c>
      <c r="U753">
        <v>2.4E-2</v>
      </c>
      <c r="V753" t="s">
        <v>67</v>
      </c>
      <c r="W753">
        <v>2.1000000000000001E-2</v>
      </c>
      <c r="X753" t="s">
        <v>67</v>
      </c>
      <c r="Y753">
        <v>2.1000000000000001E-2</v>
      </c>
      <c r="Z753" t="s">
        <v>67</v>
      </c>
      <c r="AA753">
        <v>3.0000000000000001E-3</v>
      </c>
      <c r="AB753" t="s">
        <v>68</v>
      </c>
      <c r="AC753">
        <v>0.11</v>
      </c>
      <c r="AD753" t="s">
        <v>67</v>
      </c>
      <c r="AE753">
        <v>0.09</v>
      </c>
      <c r="AF753" t="s">
        <v>67</v>
      </c>
      <c r="AG753">
        <v>0.04</v>
      </c>
      <c r="AH753" t="s">
        <v>68</v>
      </c>
      <c r="AI753">
        <v>0.02</v>
      </c>
      <c r="AJ753" t="s">
        <v>68</v>
      </c>
      <c r="AL753" t="s">
        <v>64</v>
      </c>
      <c r="AN753" t="s">
        <v>64</v>
      </c>
      <c r="AO753">
        <v>0.01</v>
      </c>
      <c r="AP753" t="s">
        <v>67</v>
      </c>
      <c r="AQ753">
        <v>4.1000000000000002E-2</v>
      </c>
      <c r="AR753" t="s">
        <v>67</v>
      </c>
      <c r="AS753">
        <v>3.44</v>
      </c>
      <c r="AT753" t="s">
        <v>67</v>
      </c>
      <c r="AU753">
        <v>0.26</v>
      </c>
      <c r="AV753" t="s">
        <v>67</v>
      </c>
      <c r="AW753">
        <v>6.31</v>
      </c>
      <c r="AX753" t="s">
        <v>67</v>
      </c>
      <c r="AY753">
        <v>1.4</v>
      </c>
      <c r="AZ753" t="s">
        <v>67</v>
      </c>
      <c r="BA753">
        <v>0.18</v>
      </c>
      <c r="BB753" t="s">
        <v>67</v>
      </c>
      <c r="BC753">
        <v>0.64</v>
      </c>
      <c r="BD753" t="s">
        <v>67</v>
      </c>
      <c r="BE753">
        <v>0.89</v>
      </c>
      <c r="BF753" t="s">
        <v>67</v>
      </c>
    </row>
    <row r="754" spans="1:58" x14ac:dyDescent="0.25">
      <c r="A754" t="s">
        <v>58</v>
      </c>
      <c r="B754">
        <v>2</v>
      </c>
      <c r="C754" t="s">
        <v>79</v>
      </c>
      <c r="D754">
        <v>2014</v>
      </c>
      <c r="E754">
        <v>2014</v>
      </c>
      <c r="F754">
        <v>9</v>
      </c>
      <c r="G754" t="s">
        <v>60</v>
      </c>
      <c r="H754">
        <v>0.81</v>
      </c>
      <c r="I754">
        <v>0.22</v>
      </c>
      <c r="J754" t="s">
        <v>67</v>
      </c>
      <c r="K754">
        <v>7.61</v>
      </c>
      <c r="L754" t="s">
        <v>67</v>
      </c>
      <c r="M754">
        <v>67.63</v>
      </c>
      <c r="N754" t="s">
        <v>67</v>
      </c>
      <c r="O754">
        <v>27.86</v>
      </c>
      <c r="P754" t="s">
        <v>67</v>
      </c>
      <c r="Q754">
        <v>0.74</v>
      </c>
      <c r="R754" t="s">
        <v>67</v>
      </c>
      <c r="S754">
        <v>10.31</v>
      </c>
      <c r="T754" t="s">
        <v>67</v>
      </c>
      <c r="U754">
        <v>2.3E-2</v>
      </c>
      <c r="V754" t="s">
        <v>67</v>
      </c>
      <c r="W754">
        <v>0.02</v>
      </c>
      <c r="X754" t="s">
        <v>67</v>
      </c>
      <c r="Y754">
        <v>0.02</v>
      </c>
      <c r="Z754" t="s">
        <v>67</v>
      </c>
      <c r="AA754">
        <v>3.0000000000000001E-3</v>
      </c>
      <c r="AB754" t="s">
        <v>68</v>
      </c>
      <c r="AC754">
        <v>0.11</v>
      </c>
      <c r="AD754" t="s">
        <v>67</v>
      </c>
      <c r="AE754">
        <v>0.1</v>
      </c>
      <c r="AF754" t="s">
        <v>67</v>
      </c>
      <c r="AG754">
        <v>0.04</v>
      </c>
      <c r="AH754" t="s">
        <v>68</v>
      </c>
      <c r="AI754">
        <v>0.01</v>
      </c>
      <c r="AJ754" t="s">
        <v>68</v>
      </c>
      <c r="AL754" t="s">
        <v>64</v>
      </c>
      <c r="AN754" t="s">
        <v>64</v>
      </c>
      <c r="AO754">
        <v>0.02</v>
      </c>
      <c r="AP754" t="s">
        <v>67</v>
      </c>
      <c r="AQ754">
        <v>3.9E-2</v>
      </c>
      <c r="AR754" t="s">
        <v>67</v>
      </c>
      <c r="AS754">
        <v>3.65</v>
      </c>
      <c r="AT754" t="s">
        <v>67</v>
      </c>
      <c r="AU754">
        <v>0.27</v>
      </c>
      <c r="AV754" t="s">
        <v>67</v>
      </c>
      <c r="AW754">
        <v>7.39</v>
      </c>
      <c r="AX754" t="s">
        <v>67</v>
      </c>
      <c r="AY754">
        <v>1.65</v>
      </c>
      <c r="AZ754" t="s">
        <v>67</v>
      </c>
      <c r="BA754">
        <v>0.2</v>
      </c>
      <c r="BB754" t="s">
        <v>67</v>
      </c>
      <c r="BC754">
        <v>4.13</v>
      </c>
      <c r="BD754" t="s">
        <v>67</v>
      </c>
      <c r="BE754">
        <v>0.87</v>
      </c>
      <c r="BF754" t="s">
        <v>67</v>
      </c>
    </row>
    <row r="755" spans="1:58" x14ac:dyDescent="0.25">
      <c r="A755" t="s">
        <v>58</v>
      </c>
      <c r="B755">
        <v>2</v>
      </c>
      <c r="C755" t="s">
        <v>79</v>
      </c>
      <c r="D755">
        <v>2015</v>
      </c>
      <c r="E755">
        <v>2014</v>
      </c>
      <c r="F755">
        <v>10</v>
      </c>
      <c r="G755" t="s">
        <v>66</v>
      </c>
      <c r="H755">
        <v>6.41</v>
      </c>
      <c r="I755">
        <v>1.79</v>
      </c>
      <c r="J755" t="s">
        <v>67</v>
      </c>
      <c r="K755">
        <v>7.51</v>
      </c>
      <c r="L755" t="s">
        <v>67</v>
      </c>
      <c r="M755">
        <v>63.68</v>
      </c>
      <c r="N755" t="s">
        <v>67</v>
      </c>
      <c r="O755">
        <v>22.86</v>
      </c>
      <c r="P755" t="s">
        <v>67</v>
      </c>
      <c r="Q755">
        <v>1.86</v>
      </c>
      <c r="R755" t="s">
        <v>67</v>
      </c>
      <c r="S755">
        <v>9.18</v>
      </c>
      <c r="T755" t="s">
        <v>67</v>
      </c>
      <c r="U755">
        <v>2.1000000000000001E-2</v>
      </c>
      <c r="V755" t="s">
        <v>67</v>
      </c>
      <c r="W755">
        <v>1.7999999999999999E-2</v>
      </c>
      <c r="X755" t="s">
        <v>67</v>
      </c>
      <c r="Y755">
        <v>1.7000000000000001E-2</v>
      </c>
      <c r="Z755" t="s">
        <v>67</v>
      </c>
      <c r="AA755">
        <v>3.0000000000000001E-3</v>
      </c>
      <c r="AB755" t="s">
        <v>68</v>
      </c>
      <c r="AC755">
        <v>0.18</v>
      </c>
      <c r="AD755" t="s">
        <v>67</v>
      </c>
      <c r="AE755">
        <v>0.18</v>
      </c>
      <c r="AF755" t="s">
        <v>67</v>
      </c>
      <c r="AG755">
        <v>0.08</v>
      </c>
      <c r="AH755" t="s">
        <v>68</v>
      </c>
      <c r="AI755">
        <v>0</v>
      </c>
      <c r="AJ755" t="s">
        <v>68</v>
      </c>
      <c r="AL755" t="s">
        <v>64</v>
      </c>
      <c r="AN755" t="s">
        <v>64</v>
      </c>
      <c r="AO755">
        <v>1.2999999999999999E-2</v>
      </c>
      <c r="AP755" t="s">
        <v>67</v>
      </c>
      <c r="AQ755">
        <v>8.8999999999999996E-2</v>
      </c>
      <c r="AR755" t="s">
        <v>67</v>
      </c>
      <c r="AS755">
        <v>4.07</v>
      </c>
      <c r="AT755" t="s">
        <v>67</v>
      </c>
      <c r="AU755">
        <v>0.28999999999999998</v>
      </c>
      <c r="AV755" t="s">
        <v>67</v>
      </c>
      <c r="AW755">
        <v>6.43</v>
      </c>
      <c r="AX755" t="s">
        <v>67</v>
      </c>
      <c r="AY755">
        <v>1.44</v>
      </c>
      <c r="AZ755" t="s">
        <v>67</v>
      </c>
      <c r="BA755">
        <v>0.25</v>
      </c>
      <c r="BB755" t="s">
        <v>67</v>
      </c>
      <c r="BC755">
        <v>4.88</v>
      </c>
      <c r="BD755" t="s">
        <v>67</v>
      </c>
      <c r="BE755">
        <v>2.46</v>
      </c>
      <c r="BF755" t="s">
        <v>67</v>
      </c>
    </row>
    <row r="756" spans="1:58" x14ac:dyDescent="0.25">
      <c r="A756" t="s">
        <v>58</v>
      </c>
      <c r="B756">
        <v>2</v>
      </c>
      <c r="C756" t="s">
        <v>79</v>
      </c>
      <c r="D756">
        <v>2015</v>
      </c>
      <c r="E756">
        <v>2014</v>
      </c>
      <c r="F756">
        <v>11</v>
      </c>
      <c r="G756" t="s">
        <v>66</v>
      </c>
      <c r="H756">
        <v>58.83</v>
      </c>
      <c r="I756">
        <v>15.9</v>
      </c>
      <c r="J756" t="s">
        <v>67</v>
      </c>
      <c r="K756">
        <v>7.35</v>
      </c>
      <c r="L756" t="s">
        <v>67</v>
      </c>
      <c r="M756">
        <v>40.090000000000003</v>
      </c>
      <c r="N756" t="s">
        <v>67</v>
      </c>
      <c r="O756">
        <v>19.37</v>
      </c>
      <c r="P756" t="s">
        <v>67</v>
      </c>
      <c r="Q756">
        <v>6.79</v>
      </c>
      <c r="R756" t="s">
        <v>67</v>
      </c>
      <c r="S756">
        <v>8.58</v>
      </c>
      <c r="T756" t="s">
        <v>67</v>
      </c>
      <c r="U756">
        <v>2.9000000000000001E-2</v>
      </c>
      <c r="V756" t="s">
        <v>67</v>
      </c>
      <c r="W756">
        <v>2.4E-2</v>
      </c>
      <c r="X756" t="s">
        <v>67</v>
      </c>
      <c r="Y756">
        <v>2.1000000000000001E-2</v>
      </c>
      <c r="Z756" t="s">
        <v>67</v>
      </c>
      <c r="AA756">
        <v>5.0000000000000001E-3</v>
      </c>
      <c r="AB756" t="s">
        <v>68</v>
      </c>
      <c r="AC756">
        <v>0.11</v>
      </c>
      <c r="AD756" t="s">
        <v>67</v>
      </c>
      <c r="AE756">
        <v>0.09</v>
      </c>
      <c r="AF756" t="s">
        <v>67</v>
      </c>
      <c r="AG756">
        <v>7.0000000000000007E-2</v>
      </c>
      <c r="AH756" t="s">
        <v>69</v>
      </c>
      <c r="AI756">
        <v>0.02</v>
      </c>
      <c r="AJ756" t="s">
        <v>68</v>
      </c>
      <c r="AL756" t="s">
        <v>64</v>
      </c>
      <c r="AN756" t="s">
        <v>64</v>
      </c>
      <c r="AO756">
        <v>8.0000000000000002E-3</v>
      </c>
      <c r="AP756" t="s">
        <v>70</v>
      </c>
      <c r="AQ756">
        <v>0.02</v>
      </c>
      <c r="AR756" t="s">
        <v>67</v>
      </c>
      <c r="AS756">
        <v>2.4500000000000002</v>
      </c>
      <c r="AT756" t="s">
        <v>67</v>
      </c>
      <c r="AU756">
        <v>0.19</v>
      </c>
      <c r="AV756" t="s">
        <v>67</v>
      </c>
      <c r="AW756">
        <v>4.43</v>
      </c>
      <c r="AX756" t="s">
        <v>67</v>
      </c>
      <c r="AY756">
        <v>1</v>
      </c>
      <c r="AZ756" t="s">
        <v>67</v>
      </c>
      <c r="BA756">
        <v>0.17</v>
      </c>
      <c r="BB756" t="s">
        <v>67</v>
      </c>
      <c r="BC756">
        <v>0.92</v>
      </c>
      <c r="BD756" t="s">
        <v>67</v>
      </c>
      <c r="BE756">
        <v>1.77</v>
      </c>
      <c r="BF756" t="s">
        <v>67</v>
      </c>
    </row>
    <row r="757" spans="1:58" x14ac:dyDescent="0.25">
      <c r="A757" t="s">
        <v>58</v>
      </c>
      <c r="B757">
        <v>2</v>
      </c>
      <c r="C757" t="s">
        <v>79</v>
      </c>
      <c r="D757">
        <v>2015</v>
      </c>
      <c r="E757">
        <v>2014</v>
      </c>
      <c r="F757">
        <v>12</v>
      </c>
      <c r="G757" t="s">
        <v>60</v>
      </c>
      <c r="H757">
        <v>102.2</v>
      </c>
      <c r="I757">
        <v>28.54</v>
      </c>
      <c r="J757" t="s">
        <v>67</v>
      </c>
      <c r="K757">
        <v>7.28</v>
      </c>
      <c r="L757" t="s">
        <v>67</v>
      </c>
      <c r="M757">
        <v>35.909999999999997</v>
      </c>
      <c r="N757" t="s">
        <v>67</v>
      </c>
      <c r="O757">
        <v>17.760000000000002</v>
      </c>
      <c r="P757" t="s">
        <v>67</v>
      </c>
      <c r="Q757">
        <v>4.9400000000000004</v>
      </c>
      <c r="R757" t="s">
        <v>67</v>
      </c>
      <c r="S757">
        <v>8.7200000000000006</v>
      </c>
      <c r="T757" t="s">
        <v>67</v>
      </c>
      <c r="U757">
        <v>3.1E-2</v>
      </c>
      <c r="V757" t="s">
        <v>67</v>
      </c>
      <c r="W757">
        <v>2.7E-2</v>
      </c>
      <c r="X757" t="s">
        <v>67</v>
      </c>
      <c r="Y757">
        <v>2.5000000000000001E-2</v>
      </c>
      <c r="Z757" t="s">
        <v>67</v>
      </c>
      <c r="AA757">
        <v>4.0000000000000001E-3</v>
      </c>
      <c r="AB757" t="s">
        <v>68</v>
      </c>
      <c r="AC757">
        <v>0.08</v>
      </c>
      <c r="AD757" t="s">
        <v>67</v>
      </c>
      <c r="AE757">
        <v>7.0000000000000007E-2</v>
      </c>
      <c r="AF757" t="s">
        <v>67</v>
      </c>
      <c r="AG757">
        <v>0.05</v>
      </c>
      <c r="AH757" t="s">
        <v>69</v>
      </c>
      <c r="AI757">
        <v>0.01</v>
      </c>
      <c r="AJ757" t="s">
        <v>68</v>
      </c>
      <c r="AL757" t="s">
        <v>64</v>
      </c>
      <c r="AN757" t="s">
        <v>64</v>
      </c>
      <c r="AO757">
        <v>8.0000000000000002E-3</v>
      </c>
      <c r="AP757" t="s">
        <v>70</v>
      </c>
      <c r="AQ757">
        <v>1.2E-2</v>
      </c>
      <c r="AR757" t="s">
        <v>67</v>
      </c>
      <c r="AS757">
        <v>2.2400000000000002</v>
      </c>
      <c r="AT757" t="s">
        <v>67</v>
      </c>
      <c r="AU757">
        <v>0.18</v>
      </c>
      <c r="AV757" t="s">
        <v>67</v>
      </c>
      <c r="AW757">
        <v>4.0199999999999996</v>
      </c>
      <c r="AX757" t="s">
        <v>67</v>
      </c>
      <c r="AY757">
        <v>0.89</v>
      </c>
      <c r="AZ757" t="s">
        <v>67</v>
      </c>
      <c r="BA757">
        <v>0.13</v>
      </c>
      <c r="BB757" t="s">
        <v>67</v>
      </c>
      <c r="BC757">
        <v>0.7</v>
      </c>
      <c r="BD757" t="s">
        <v>67</v>
      </c>
      <c r="BE757">
        <v>1.27</v>
      </c>
      <c r="BF757" t="s">
        <v>67</v>
      </c>
    </row>
    <row r="758" spans="1:58" x14ac:dyDescent="0.25">
      <c r="A758" t="s">
        <v>58</v>
      </c>
      <c r="B758">
        <v>2</v>
      </c>
      <c r="C758" t="s">
        <v>79</v>
      </c>
      <c r="D758">
        <v>2015</v>
      </c>
      <c r="E758">
        <v>2015</v>
      </c>
      <c r="F758">
        <v>1</v>
      </c>
      <c r="G758" t="s">
        <v>60</v>
      </c>
      <c r="H758">
        <v>33.409999999999997</v>
      </c>
      <c r="I758">
        <v>9.33</v>
      </c>
      <c r="J758" t="s">
        <v>67</v>
      </c>
      <c r="K758">
        <v>7.31</v>
      </c>
      <c r="L758" t="s">
        <v>67</v>
      </c>
      <c r="M758">
        <v>37.369999999999997</v>
      </c>
      <c r="N758" t="s">
        <v>67</v>
      </c>
      <c r="O758">
        <v>17.95</v>
      </c>
      <c r="P758" t="s">
        <v>67</v>
      </c>
      <c r="Q758">
        <v>6.19</v>
      </c>
      <c r="R758" t="s">
        <v>67</v>
      </c>
      <c r="S758">
        <v>8.82</v>
      </c>
      <c r="T758" t="s">
        <v>67</v>
      </c>
      <c r="U758">
        <v>3.5000000000000003E-2</v>
      </c>
      <c r="V758" t="s">
        <v>67</v>
      </c>
      <c r="W758">
        <v>0.03</v>
      </c>
      <c r="X758" t="s">
        <v>67</v>
      </c>
      <c r="Y758">
        <v>2.9000000000000001E-2</v>
      </c>
      <c r="Z758" t="s">
        <v>67</v>
      </c>
      <c r="AA758">
        <v>5.0000000000000001E-3</v>
      </c>
      <c r="AB758" t="s">
        <v>68</v>
      </c>
      <c r="AC758">
        <v>0.1</v>
      </c>
      <c r="AD758" t="s">
        <v>67</v>
      </c>
      <c r="AE758">
        <v>0.1</v>
      </c>
      <c r="AF758" t="s">
        <v>67</v>
      </c>
      <c r="AG758">
        <v>0.06</v>
      </c>
      <c r="AH758" t="s">
        <v>69</v>
      </c>
      <c r="AI758">
        <v>0</v>
      </c>
      <c r="AJ758" t="s">
        <v>68</v>
      </c>
      <c r="AL758" t="s">
        <v>64</v>
      </c>
      <c r="AN758" t="s">
        <v>64</v>
      </c>
      <c r="AO758">
        <v>2.1999999999999999E-2</v>
      </c>
      <c r="AP758" t="s">
        <v>70</v>
      </c>
      <c r="AQ758">
        <v>1.7000000000000001E-2</v>
      </c>
      <c r="AR758" t="s">
        <v>67</v>
      </c>
      <c r="AS758">
        <v>2.34</v>
      </c>
      <c r="AT758" t="s">
        <v>67</v>
      </c>
      <c r="AU758">
        <v>0.18</v>
      </c>
      <c r="AV758" t="s">
        <v>67</v>
      </c>
      <c r="AW758">
        <v>4.1500000000000004</v>
      </c>
      <c r="AX758" t="s">
        <v>67</v>
      </c>
      <c r="AY758">
        <v>0.92</v>
      </c>
      <c r="AZ758" t="s">
        <v>67</v>
      </c>
      <c r="BA758">
        <v>0.16</v>
      </c>
      <c r="BB758" t="s">
        <v>67</v>
      </c>
      <c r="BC758">
        <v>0.69</v>
      </c>
      <c r="BD758" t="s">
        <v>67</v>
      </c>
      <c r="BE758">
        <v>1.1399999999999999</v>
      </c>
      <c r="BF758" t="s">
        <v>67</v>
      </c>
    </row>
    <row r="759" spans="1:58" x14ac:dyDescent="0.25">
      <c r="A759" t="s">
        <v>58</v>
      </c>
      <c r="B759">
        <v>2</v>
      </c>
      <c r="C759" t="s">
        <v>79</v>
      </c>
      <c r="D759">
        <v>2015</v>
      </c>
      <c r="E759">
        <v>2015</v>
      </c>
      <c r="F759">
        <v>2</v>
      </c>
      <c r="G759" t="s">
        <v>66</v>
      </c>
      <c r="H759">
        <v>35.24</v>
      </c>
      <c r="I759">
        <v>8.89</v>
      </c>
      <c r="J759" t="s">
        <v>67</v>
      </c>
      <c r="K759">
        <v>7.41</v>
      </c>
      <c r="L759" t="s">
        <v>67</v>
      </c>
      <c r="M759">
        <v>41.41</v>
      </c>
      <c r="N759" t="s">
        <v>67</v>
      </c>
      <c r="O759">
        <v>19.89</v>
      </c>
      <c r="P759" t="s">
        <v>67</v>
      </c>
      <c r="Q759">
        <v>4.96</v>
      </c>
      <c r="R759" t="s">
        <v>67</v>
      </c>
      <c r="S759">
        <v>8.89</v>
      </c>
      <c r="T759" t="s">
        <v>67</v>
      </c>
      <c r="U759">
        <v>7.9000000000000001E-2</v>
      </c>
      <c r="V759" t="s">
        <v>67</v>
      </c>
      <c r="W759">
        <v>7.1999999999999995E-2</v>
      </c>
      <c r="X759" t="s">
        <v>67</v>
      </c>
      <c r="Y759">
        <v>7.0000000000000007E-2</v>
      </c>
      <c r="Z759" t="s">
        <v>67</v>
      </c>
      <c r="AA759">
        <v>7.0000000000000001E-3</v>
      </c>
      <c r="AB759" t="s">
        <v>68</v>
      </c>
      <c r="AC759">
        <v>0.26</v>
      </c>
      <c r="AD759" t="s">
        <v>67</v>
      </c>
      <c r="AE759">
        <v>0.22</v>
      </c>
      <c r="AF759" t="s">
        <v>67</v>
      </c>
      <c r="AG759">
        <v>0.08</v>
      </c>
      <c r="AH759" t="s">
        <v>69</v>
      </c>
      <c r="AI759">
        <v>0.03</v>
      </c>
      <c r="AJ759" t="s">
        <v>68</v>
      </c>
      <c r="AL759" t="s">
        <v>64</v>
      </c>
      <c r="AN759" t="s">
        <v>64</v>
      </c>
      <c r="AO759">
        <v>0.125</v>
      </c>
      <c r="AP759" t="s">
        <v>70</v>
      </c>
      <c r="AQ759">
        <v>1.6E-2</v>
      </c>
      <c r="AR759" t="s">
        <v>67</v>
      </c>
      <c r="AS759">
        <v>2.4700000000000002</v>
      </c>
      <c r="AT759" t="s">
        <v>67</v>
      </c>
      <c r="AU759">
        <v>0.21</v>
      </c>
      <c r="AV759" t="s">
        <v>67</v>
      </c>
      <c r="AW759">
        <v>4.49</v>
      </c>
      <c r="AX759" t="s">
        <v>67</v>
      </c>
      <c r="AY759">
        <v>0.98</v>
      </c>
      <c r="AZ759" t="s">
        <v>67</v>
      </c>
      <c r="BA759">
        <v>0.16</v>
      </c>
      <c r="BB759" t="s">
        <v>67</v>
      </c>
      <c r="BC759">
        <v>0.67</v>
      </c>
      <c r="BD759" t="s">
        <v>67</v>
      </c>
      <c r="BE759">
        <v>1.31</v>
      </c>
      <c r="BF759" t="s">
        <v>67</v>
      </c>
    </row>
    <row r="760" spans="1:58" x14ac:dyDescent="0.25">
      <c r="A760" t="s">
        <v>58</v>
      </c>
      <c r="B760">
        <v>2</v>
      </c>
      <c r="C760" t="s">
        <v>79</v>
      </c>
      <c r="D760">
        <v>2015</v>
      </c>
      <c r="E760">
        <v>2015</v>
      </c>
      <c r="F760">
        <v>3</v>
      </c>
      <c r="G760" t="s">
        <v>66</v>
      </c>
      <c r="H760">
        <v>15.08</v>
      </c>
      <c r="I760">
        <v>4.21</v>
      </c>
      <c r="J760" t="s">
        <v>67</v>
      </c>
      <c r="K760">
        <v>7.5</v>
      </c>
      <c r="L760" t="s">
        <v>67</v>
      </c>
      <c r="M760">
        <v>41.85</v>
      </c>
      <c r="N760" t="s">
        <v>67</v>
      </c>
      <c r="O760">
        <v>20.309999999999999</v>
      </c>
      <c r="P760" t="s">
        <v>67</v>
      </c>
      <c r="Q760">
        <v>3.78</v>
      </c>
      <c r="R760" t="s">
        <v>67</v>
      </c>
      <c r="S760">
        <v>8.74</v>
      </c>
      <c r="T760" t="s">
        <v>67</v>
      </c>
      <c r="U760">
        <v>2.4E-2</v>
      </c>
      <c r="V760" t="s">
        <v>67</v>
      </c>
      <c r="W760">
        <v>2.3E-2</v>
      </c>
      <c r="X760" t="s">
        <v>67</v>
      </c>
      <c r="Y760">
        <v>2.1999999999999999E-2</v>
      </c>
      <c r="Z760" t="s">
        <v>67</v>
      </c>
      <c r="AA760">
        <v>1E-3</v>
      </c>
      <c r="AB760" t="s">
        <v>68</v>
      </c>
      <c r="AC760">
        <v>0.06</v>
      </c>
      <c r="AD760" t="s">
        <v>67</v>
      </c>
      <c r="AE760">
        <v>7.0000000000000007E-2</v>
      </c>
      <c r="AF760" t="s">
        <v>67</v>
      </c>
      <c r="AG760">
        <v>0.04</v>
      </c>
      <c r="AH760" t="s">
        <v>69</v>
      </c>
      <c r="AI760">
        <v>0</v>
      </c>
      <c r="AJ760" t="s">
        <v>68</v>
      </c>
      <c r="AL760" t="s">
        <v>64</v>
      </c>
      <c r="AN760" t="s">
        <v>64</v>
      </c>
      <c r="AO760">
        <v>1.0999999999999999E-2</v>
      </c>
      <c r="AP760" t="s">
        <v>70</v>
      </c>
      <c r="AQ760">
        <v>1.6E-2</v>
      </c>
      <c r="AR760" t="s">
        <v>67</v>
      </c>
      <c r="AS760">
        <v>2.66</v>
      </c>
      <c r="AT760" t="s">
        <v>67</v>
      </c>
      <c r="AU760">
        <v>0.18</v>
      </c>
      <c r="AV760" t="s">
        <v>67</v>
      </c>
      <c r="AW760">
        <v>4.6399999999999997</v>
      </c>
      <c r="AX760" t="s">
        <v>67</v>
      </c>
      <c r="AY760">
        <v>1.03</v>
      </c>
      <c r="AZ760" t="s">
        <v>67</v>
      </c>
      <c r="BA760">
        <v>0.19</v>
      </c>
      <c r="BB760" t="s">
        <v>67</v>
      </c>
      <c r="BC760">
        <v>0.61</v>
      </c>
      <c r="BD760" t="s">
        <v>67</v>
      </c>
      <c r="BE760">
        <v>1.1599999999999999</v>
      </c>
      <c r="BF760" t="s">
        <v>67</v>
      </c>
    </row>
    <row r="761" spans="1:58" x14ac:dyDescent="0.25">
      <c r="A761" t="s">
        <v>58</v>
      </c>
      <c r="B761">
        <v>2</v>
      </c>
      <c r="C761" t="s">
        <v>79</v>
      </c>
      <c r="D761">
        <v>2015</v>
      </c>
      <c r="E761">
        <v>2015</v>
      </c>
      <c r="F761">
        <v>4</v>
      </c>
      <c r="G761" t="s">
        <v>66</v>
      </c>
      <c r="H761">
        <v>13.65</v>
      </c>
      <c r="I761">
        <v>3.69</v>
      </c>
      <c r="J761" t="s">
        <v>73</v>
      </c>
      <c r="K761">
        <v>7.5</v>
      </c>
      <c r="L761" t="s">
        <v>67</v>
      </c>
      <c r="M761">
        <v>42.14</v>
      </c>
      <c r="N761" t="s">
        <v>67</v>
      </c>
      <c r="O761">
        <v>20.83</v>
      </c>
      <c r="P761" t="s">
        <v>67</v>
      </c>
      <c r="Q761">
        <v>2.54</v>
      </c>
      <c r="R761" t="s">
        <v>67</v>
      </c>
      <c r="S761">
        <v>8.83</v>
      </c>
      <c r="T761" t="s">
        <v>67</v>
      </c>
      <c r="U761">
        <v>2.5999999999999999E-2</v>
      </c>
      <c r="V761" t="s">
        <v>67</v>
      </c>
      <c r="W761">
        <v>2.4E-2</v>
      </c>
      <c r="X761" t="s">
        <v>67</v>
      </c>
      <c r="Y761">
        <v>2.1999999999999999E-2</v>
      </c>
      <c r="Z761" t="s">
        <v>67</v>
      </c>
      <c r="AA761">
        <v>2E-3</v>
      </c>
      <c r="AB761" t="s">
        <v>68</v>
      </c>
      <c r="AC761">
        <v>0.08</v>
      </c>
      <c r="AD761" t="s">
        <v>67</v>
      </c>
      <c r="AE761">
        <v>7.0000000000000007E-2</v>
      </c>
      <c r="AF761" t="s">
        <v>67</v>
      </c>
      <c r="AG761">
        <v>0.04</v>
      </c>
      <c r="AH761" t="s">
        <v>68</v>
      </c>
      <c r="AI761">
        <v>0.01</v>
      </c>
      <c r="AJ761" t="s">
        <v>68</v>
      </c>
      <c r="AL761" t="s">
        <v>64</v>
      </c>
      <c r="AN761" t="s">
        <v>64</v>
      </c>
      <c r="AO761">
        <v>1.4E-2</v>
      </c>
      <c r="AP761" t="s">
        <v>67</v>
      </c>
      <c r="AQ761">
        <v>0.01</v>
      </c>
      <c r="AR761" t="s">
        <v>67</v>
      </c>
      <c r="AS761">
        <v>2.68</v>
      </c>
      <c r="AT761" t="s">
        <v>67</v>
      </c>
      <c r="AU761">
        <v>0.18</v>
      </c>
      <c r="AV761" t="s">
        <v>67</v>
      </c>
      <c r="AW761">
        <v>4.63</v>
      </c>
      <c r="AX761" t="s">
        <v>67</v>
      </c>
      <c r="AY761">
        <v>1.03</v>
      </c>
      <c r="AZ761" t="s">
        <v>67</v>
      </c>
      <c r="BA761">
        <v>0.19</v>
      </c>
      <c r="BB761" t="s">
        <v>67</v>
      </c>
      <c r="BC761">
        <v>0.57999999999999996</v>
      </c>
      <c r="BD761" t="s">
        <v>67</v>
      </c>
      <c r="BE761">
        <v>1.08</v>
      </c>
      <c r="BF761" t="s">
        <v>67</v>
      </c>
    </row>
    <row r="762" spans="1:58" x14ac:dyDescent="0.25">
      <c r="A762" t="s">
        <v>58</v>
      </c>
      <c r="B762">
        <v>2</v>
      </c>
      <c r="C762" t="s">
        <v>79</v>
      </c>
      <c r="D762">
        <v>2015</v>
      </c>
      <c r="E762">
        <v>2015</v>
      </c>
      <c r="F762">
        <v>5</v>
      </c>
      <c r="G762" t="s">
        <v>66</v>
      </c>
      <c r="H762">
        <v>5.8</v>
      </c>
      <c r="I762">
        <v>1.62</v>
      </c>
      <c r="J762" t="s">
        <v>73</v>
      </c>
      <c r="K762">
        <v>7.5</v>
      </c>
      <c r="L762" t="s">
        <v>67</v>
      </c>
      <c r="M762">
        <v>48.31</v>
      </c>
      <c r="N762" t="s">
        <v>67</v>
      </c>
      <c r="O762">
        <v>23.35</v>
      </c>
      <c r="P762" t="s">
        <v>67</v>
      </c>
      <c r="Q762">
        <v>3.08</v>
      </c>
      <c r="R762" t="s">
        <v>67</v>
      </c>
      <c r="S762">
        <v>9.24</v>
      </c>
      <c r="T762" t="s">
        <v>67</v>
      </c>
      <c r="U762">
        <v>2.5000000000000001E-2</v>
      </c>
      <c r="V762" t="s">
        <v>67</v>
      </c>
      <c r="W762">
        <v>2.1999999999999999E-2</v>
      </c>
      <c r="X762" t="s">
        <v>67</v>
      </c>
      <c r="Y762">
        <v>2.3E-2</v>
      </c>
      <c r="Z762" t="s">
        <v>67</v>
      </c>
      <c r="AA762">
        <v>3.0000000000000001E-3</v>
      </c>
      <c r="AB762" t="s">
        <v>68</v>
      </c>
      <c r="AC762">
        <v>0.08</v>
      </c>
      <c r="AD762" t="s">
        <v>67</v>
      </c>
      <c r="AE762">
        <v>7.0000000000000007E-2</v>
      </c>
      <c r="AF762" t="s">
        <v>67</v>
      </c>
      <c r="AG762">
        <v>0.05</v>
      </c>
      <c r="AH762" t="s">
        <v>68</v>
      </c>
      <c r="AI762">
        <v>0.01</v>
      </c>
      <c r="AJ762" t="s">
        <v>68</v>
      </c>
      <c r="AL762" t="s">
        <v>64</v>
      </c>
      <c r="AN762" t="s">
        <v>64</v>
      </c>
      <c r="AO762">
        <v>1.9E-2</v>
      </c>
      <c r="AP762" t="s">
        <v>67</v>
      </c>
      <c r="AQ762">
        <v>3.0000000000000001E-3</v>
      </c>
      <c r="AR762" t="s">
        <v>67</v>
      </c>
      <c r="AS762">
        <v>3.06</v>
      </c>
      <c r="AT762" t="s">
        <v>67</v>
      </c>
      <c r="AU762">
        <v>0.21</v>
      </c>
      <c r="AV762" t="s">
        <v>67</v>
      </c>
      <c r="AW762">
        <v>5.21</v>
      </c>
      <c r="AX762" t="s">
        <v>67</v>
      </c>
      <c r="AY762">
        <v>1.1599999999999999</v>
      </c>
      <c r="AZ762" t="s">
        <v>67</v>
      </c>
      <c r="BA762">
        <v>0.22</v>
      </c>
      <c r="BB762" t="s">
        <v>67</v>
      </c>
      <c r="BC762">
        <v>0.89</v>
      </c>
      <c r="BD762" t="s">
        <v>67</v>
      </c>
      <c r="BE762">
        <v>1.07</v>
      </c>
      <c r="BF762" t="s">
        <v>67</v>
      </c>
    </row>
    <row r="763" spans="1:58" x14ac:dyDescent="0.25">
      <c r="A763" t="s">
        <v>58</v>
      </c>
      <c r="B763">
        <v>2</v>
      </c>
      <c r="C763" t="s">
        <v>79</v>
      </c>
      <c r="D763">
        <v>2015</v>
      </c>
      <c r="E763">
        <v>2015</v>
      </c>
      <c r="F763">
        <v>6</v>
      </c>
      <c r="G763" t="s">
        <v>66</v>
      </c>
      <c r="H763">
        <v>2.11</v>
      </c>
      <c r="I763">
        <v>0.56999999999999995</v>
      </c>
      <c r="J763" t="s">
        <v>73</v>
      </c>
      <c r="K763">
        <v>7.59</v>
      </c>
      <c r="L763" t="s">
        <v>67</v>
      </c>
      <c r="M763">
        <v>55.02</v>
      </c>
      <c r="N763" t="s">
        <v>67</v>
      </c>
      <c r="O763">
        <v>26.21</v>
      </c>
      <c r="P763" t="s">
        <v>67</v>
      </c>
      <c r="Q763">
        <v>2.2400000000000002</v>
      </c>
      <c r="R763" t="s">
        <v>67</v>
      </c>
      <c r="S763">
        <v>9.84</v>
      </c>
      <c r="T763" t="s">
        <v>67</v>
      </c>
      <c r="U763">
        <v>2.8000000000000001E-2</v>
      </c>
      <c r="V763" t="s">
        <v>67</v>
      </c>
      <c r="W763">
        <v>2.4E-2</v>
      </c>
      <c r="X763" t="s">
        <v>67</v>
      </c>
      <c r="Y763">
        <v>2.3E-2</v>
      </c>
      <c r="Z763" t="s">
        <v>67</v>
      </c>
      <c r="AA763">
        <v>4.0000000000000001E-3</v>
      </c>
      <c r="AB763" t="s">
        <v>68</v>
      </c>
      <c r="AC763">
        <v>0.09</v>
      </c>
      <c r="AD763" t="s">
        <v>67</v>
      </c>
      <c r="AE763">
        <v>0.08</v>
      </c>
      <c r="AF763" t="s">
        <v>67</v>
      </c>
      <c r="AG763">
        <v>0.05</v>
      </c>
      <c r="AH763" t="s">
        <v>68</v>
      </c>
      <c r="AI763">
        <v>0.01</v>
      </c>
      <c r="AJ763" t="s">
        <v>68</v>
      </c>
      <c r="AL763" t="s">
        <v>64</v>
      </c>
      <c r="AN763" t="s">
        <v>64</v>
      </c>
      <c r="AO763">
        <v>2.1000000000000001E-2</v>
      </c>
      <c r="AP763" t="s">
        <v>67</v>
      </c>
      <c r="AQ763">
        <v>8.0000000000000002E-3</v>
      </c>
      <c r="AR763" t="s">
        <v>67</v>
      </c>
      <c r="AS763">
        <v>3.43</v>
      </c>
      <c r="AT763" t="s">
        <v>67</v>
      </c>
      <c r="AU763">
        <v>0.24</v>
      </c>
      <c r="AV763" t="s">
        <v>67</v>
      </c>
      <c r="AW763">
        <v>6.03</v>
      </c>
      <c r="AX763" t="s">
        <v>67</v>
      </c>
      <c r="AY763">
        <v>1.32</v>
      </c>
      <c r="AZ763" t="s">
        <v>67</v>
      </c>
      <c r="BA763">
        <v>0.23</v>
      </c>
      <c r="BB763" t="s">
        <v>67</v>
      </c>
      <c r="BC763">
        <v>1.38</v>
      </c>
      <c r="BD763" t="s">
        <v>67</v>
      </c>
      <c r="BE763">
        <v>0.94</v>
      </c>
      <c r="BF763" t="s">
        <v>67</v>
      </c>
    </row>
    <row r="764" spans="1:58" x14ac:dyDescent="0.25">
      <c r="A764" t="s">
        <v>58</v>
      </c>
      <c r="B764">
        <v>2</v>
      </c>
      <c r="C764" t="s">
        <v>79</v>
      </c>
      <c r="D764">
        <v>2015</v>
      </c>
      <c r="E764">
        <v>2015</v>
      </c>
      <c r="F764">
        <v>7</v>
      </c>
      <c r="G764" t="s">
        <v>60</v>
      </c>
      <c r="H764">
        <v>0.72</v>
      </c>
      <c r="I764">
        <v>0.2</v>
      </c>
      <c r="J764" t="s">
        <v>67</v>
      </c>
      <c r="K764">
        <v>7.66</v>
      </c>
      <c r="L764" t="s">
        <v>67</v>
      </c>
      <c r="M764">
        <v>57.7</v>
      </c>
      <c r="N764" t="s">
        <v>67</v>
      </c>
      <c r="O764">
        <v>29.34</v>
      </c>
      <c r="P764" t="s">
        <v>67</v>
      </c>
      <c r="Q764">
        <v>0.73</v>
      </c>
      <c r="R764" t="s">
        <v>67</v>
      </c>
      <c r="S764">
        <v>10.41</v>
      </c>
      <c r="T764" t="s">
        <v>67</v>
      </c>
      <c r="U764">
        <v>2.5999999999999999E-2</v>
      </c>
      <c r="V764" t="s">
        <v>67</v>
      </c>
      <c r="W764">
        <v>2.1999999999999999E-2</v>
      </c>
      <c r="X764" t="s">
        <v>67</v>
      </c>
      <c r="Y764">
        <v>1.9E-2</v>
      </c>
      <c r="Z764" t="s">
        <v>67</v>
      </c>
      <c r="AA764">
        <v>4.0000000000000001E-3</v>
      </c>
      <c r="AB764" t="s">
        <v>68</v>
      </c>
      <c r="AC764">
        <v>0.1</v>
      </c>
      <c r="AD764" t="s">
        <v>67</v>
      </c>
      <c r="AE764">
        <v>0.08</v>
      </c>
      <c r="AF764" t="s">
        <v>67</v>
      </c>
      <c r="AG764">
        <v>0.04</v>
      </c>
      <c r="AH764" t="s">
        <v>68</v>
      </c>
      <c r="AI764">
        <v>0.02</v>
      </c>
      <c r="AJ764" t="s">
        <v>68</v>
      </c>
      <c r="AL764" t="s">
        <v>64</v>
      </c>
      <c r="AN764" t="s">
        <v>64</v>
      </c>
      <c r="AO764">
        <v>1.2999999999999999E-2</v>
      </c>
      <c r="AP764" t="s">
        <v>67</v>
      </c>
      <c r="AQ764">
        <v>2.3E-2</v>
      </c>
      <c r="AR764" t="s">
        <v>67</v>
      </c>
      <c r="AS764">
        <v>3.66</v>
      </c>
      <c r="AT764" t="s">
        <v>67</v>
      </c>
      <c r="AU764">
        <v>0.27</v>
      </c>
      <c r="AV764" t="s">
        <v>67</v>
      </c>
      <c r="AW764">
        <v>6.33</v>
      </c>
      <c r="AX764" t="s">
        <v>67</v>
      </c>
      <c r="AY764">
        <v>1.4</v>
      </c>
      <c r="AZ764" t="s">
        <v>67</v>
      </c>
      <c r="BA764">
        <v>0.22</v>
      </c>
      <c r="BB764" t="s">
        <v>67</v>
      </c>
      <c r="BC764">
        <v>0.72</v>
      </c>
      <c r="BD764" t="s">
        <v>67</v>
      </c>
      <c r="BE764">
        <v>0.86</v>
      </c>
      <c r="BF764" t="s">
        <v>67</v>
      </c>
    </row>
    <row r="765" spans="1:58" x14ac:dyDescent="0.25">
      <c r="A765" t="s">
        <v>58</v>
      </c>
      <c r="B765">
        <v>2</v>
      </c>
      <c r="C765" t="s">
        <v>79</v>
      </c>
      <c r="D765">
        <v>2015</v>
      </c>
      <c r="E765">
        <v>2015</v>
      </c>
      <c r="F765">
        <v>8</v>
      </c>
      <c r="G765" t="s">
        <v>60</v>
      </c>
      <c r="H765">
        <v>0.32</v>
      </c>
      <c r="I765">
        <v>0.09</v>
      </c>
      <c r="J765" t="s">
        <v>67</v>
      </c>
      <c r="K765">
        <v>7.68</v>
      </c>
      <c r="L765" t="s">
        <v>67</v>
      </c>
      <c r="M765">
        <v>61.48</v>
      </c>
      <c r="N765" t="s">
        <v>67</v>
      </c>
      <c r="O765">
        <v>31.14</v>
      </c>
      <c r="P765" t="s">
        <v>67</v>
      </c>
      <c r="Q765">
        <v>0.76</v>
      </c>
      <c r="R765" t="s">
        <v>67</v>
      </c>
      <c r="S765">
        <v>10.42</v>
      </c>
      <c r="T765" t="s">
        <v>67</v>
      </c>
      <c r="U765">
        <v>2.4E-2</v>
      </c>
      <c r="V765" t="s">
        <v>67</v>
      </c>
      <c r="W765">
        <v>2.1000000000000001E-2</v>
      </c>
      <c r="X765" t="s">
        <v>67</v>
      </c>
      <c r="Y765">
        <v>1.7999999999999999E-2</v>
      </c>
      <c r="Z765" t="s">
        <v>67</v>
      </c>
      <c r="AA765">
        <v>4.0000000000000001E-3</v>
      </c>
      <c r="AB765" t="s">
        <v>68</v>
      </c>
      <c r="AC765">
        <v>0.12</v>
      </c>
      <c r="AD765" t="s">
        <v>67</v>
      </c>
      <c r="AE765">
        <v>0.1</v>
      </c>
      <c r="AF765" t="s">
        <v>67</v>
      </c>
      <c r="AG765">
        <v>0.06</v>
      </c>
      <c r="AH765" t="s">
        <v>68</v>
      </c>
      <c r="AI765">
        <v>0.01</v>
      </c>
      <c r="AJ765" t="s">
        <v>68</v>
      </c>
      <c r="AL765" t="s">
        <v>64</v>
      </c>
      <c r="AN765" t="s">
        <v>64</v>
      </c>
      <c r="AO765">
        <v>2.1000000000000001E-2</v>
      </c>
      <c r="AP765" t="s">
        <v>67</v>
      </c>
      <c r="AQ765">
        <v>2.5999999999999999E-2</v>
      </c>
      <c r="AR765" t="s">
        <v>67</v>
      </c>
      <c r="AS765">
        <v>3.79</v>
      </c>
      <c r="AT765" t="s">
        <v>67</v>
      </c>
      <c r="AU765">
        <v>0.28999999999999998</v>
      </c>
      <c r="AV765" t="s">
        <v>67</v>
      </c>
      <c r="AW765">
        <v>6.81</v>
      </c>
      <c r="AX765" t="s">
        <v>67</v>
      </c>
      <c r="AY765">
        <v>1.49</v>
      </c>
      <c r="AZ765" t="s">
        <v>67</v>
      </c>
      <c r="BA765">
        <v>0.22</v>
      </c>
      <c r="BB765" t="s">
        <v>67</v>
      </c>
      <c r="BC765">
        <v>0.65</v>
      </c>
      <c r="BD765" t="s">
        <v>67</v>
      </c>
      <c r="BE765">
        <v>0.98</v>
      </c>
      <c r="BF765" t="s">
        <v>67</v>
      </c>
    </row>
    <row r="766" spans="1:58" x14ac:dyDescent="0.25">
      <c r="A766" t="s">
        <v>58</v>
      </c>
      <c r="B766">
        <v>2</v>
      </c>
      <c r="C766" t="s">
        <v>79</v>
      </c>
      <c r="D766">
        <v>2015</v>
      </c>
      <c r="E766">
        <v>2015</v>
      </c>
      <c r="F766">
        <v>9</v>
      </c>
      <c r="G766" t="s">
        <v>66</v>
      </c>
      <c r="H766">
        <v>1.22</v>
      </c>
      <c r="I766">
        <v>0.33</v>
      </c>
      <c r="J766" t="s">
        <v>67</v>
      </c>
      <c r="K766">
        <v>7.63</v>
      </c>
      <c r="L766" t="s">
        <v>67</v>
      </c>
      <c r="M766">
        <v>66.61</v>
      </c>
      <c r="N766" t="s">
        <v>67</v>
      </c>
      <c r="O766">
        <v>28.51</v>
      </c>
      <c r="P766" t="s">
        <v>67</v>
      </c>
      <c r="Q766">
        <v>1.26</v>
      </c>
      <c r="R766" t="s">
        <v>67</v>
      </c>
      <c r="S766">
        <v>10.1</v>
      </c>
      <c r="T766" t="s">
        <v>67</v>
      </c>
      <c r="U766">
        <v>2.5000000000000001E-2</v>
      </c>
      <c r="V766" t="s">
        <v>67</v>
      </c>
      <c r="W766">
        <v>2.1000000000000001E-2</v>
      </c>
      <c r="X766" t="s">
        <v>67</v>
      </c>
      <c r="Y766">
        <v>1.9E-2</v>
      </c>
      <c r="Z766" t="s">
        <v>67</v>
      </c>
      <c r="AA766">
        <v>4.0000000000000001E-3</v>
      </c>
      <c r="AB766" t="s">
        <v>68</v>
      </c>
      <c r="AC766">
        <v>0.11</v>
      </c>
      <c r="AD766" t="s">
        <v>67</v>
      </c>
      <c r="AE766">
        <v>0.11</v>
      </c>
      <c r="AF766" t="s">
        <v>67</v>
      </c>
      <c r="AG766">
        <v>0.06</v>
      </c>
      <c r="AH766" t="s">
        <v>68</v>
      </c>
      <c r="AI766">
        <v>0.01</v>
      </c>
      <c r="AJ766" t="s">
        <v>68</v>
      </c>
      <c r="AL766" t="s">
        <v>64</v>
      </c>
      <c r="AN766" t="s">
        <v>64</v>
      </c>
      <c r="AO766">
        <v>2.4E-2</v>
      </c>
      <c r="AP766" t="s">
        <v>67</v>
      </c>
      <c r="AQ766">
        <v>2.9000000000000001E-2</v>
      </c>
      <c r="AR766" t="s">
        <v>67</v>
      </c>
      <c r="AS766">
        <v>3.87</v>
      </c>
      <c r="AT766" t="s">
        <v>67</v>
      </c>
      <c r="AU766">
        <v>0.28000000000000003</v>
      </c>
      <c r="AV766" t="s">
        <v>67</v>
      </c>
      <c r="AW766">
        <v>7.15</v>
      </c>
      <c r="AX766" t="s">
        <v>67</v>
      </c>
      <c r="AY766">
        <v>1.57</v>
      </c>
      <c r="AZ766" t="s">
        <v>67</v>
      </c>
      <c r="BA766">
        <v>0.24</v>
      </c>
      <c r="BB766" t="s">
        <v>67</v>
      </c>
      <c r="BC766">
        <v>3.18</v>
      </c>
      <c r="BD766" t="s">
        <v>67</v>
      </c>
      <c r="BE766">
        <v>1.2</v>
      </c>
      <c r="BF766" t="s">
        <v>67</v>
      </c>
    </row>
    <row r="767" spans="1:58" x14ac:dyDescent="0.25">
      <c r="A767" t="s">
        <v>58</v>
      </c>
      <c r="B767">
        <v>2</v>
      </c>
      <c r="C767" t="s">
        <v>79</v>
      </c>
      <c r="D767">
        <v>2016</v>
      </c>
      <c r="E767">
        <v>2015</v>
      </c>
      <c r="F767">
        <v>10</v>
      </c>
      <c r="G767" t="s">
        <v>66</v>
      </c>
      <c r="H767">
        <v>1.29</v>
      </c>
      <c r="I767">
        <v>0.36</v>
      </c>
      <c r="J767" t="s">
        <v>67</v>
      </c>
      <c r="K767">
        <v>7.62</v>
      </c>
      <c r="L767" t="s">
        <v>67</v>
      </c>
      <c r="M767">
        <v>55.75</v>
      </c>
      <c r="N767" t="s">
        <v>67</v>
      </c>
      <c r="O767">
        <v>26.14</v>
      </c>
      <c r="P767" t="s">
        <v>67</v>
      </c>
      <c r="Q767">
        <v>2.36</v>
      </c>
      <c r="R767" t="s">
        <v>67</v>
      </c>
      <c r="S767">
        <v>9.56</v>
      </c>
      <c r="T767" t="s">
        <v>67</v>
      </c>
      <c r="U767">
        <v>2.3E-2</v>
      </c>
      <c r="V767" t="s">
        <v>67</v>
      </c>
      <c r="W767">
        <v>0.02</v>
      </c>
      <c r="X767" t="s">
        <v>67</v>
      </c>
      <c r="Y767">
        <v>1.7999999999999999E-2</v>
      </c>
      <c r="Z767" t="s">
        <v>67</v>
      </c>
      <c r="AA767">
        <v>3.0000000000000001E-3</v>
      </c>
      <c r="AB767" t="s">
        <v>68</v>
      </c>
      <c r="AC767">
        <v>0.11</v>
      </c>
      <c r="AD767" t="s">
        <v>67</v>
      </c>
      <c r="AE767">
        <v>0.1</v>
      </c>
      <c r="AF767" t="s">
        <v>67</v>
      </c>
      <c r="AG767">
        <v>0.06</v>
      </c>
      <c r="AH767" t="s">
        <v>69</v>
      </c>
      <c r="AI767">
        <v>0.01</v>
      </c>
      <c r="AJ767" t="s">
        <v>68</v>
      </c>
      <c r="AL767" t="s">
        <v>64</v>
      </c>
      <c r="AN767" t="s">
        <v>64</v>
      </c>
      <c r="AO767">
        <v>1.0999999999999999E-2</v>
      </c>
      <c r="AP767" t="s">
        <v>70</v>
      </c>
      <c r="AQ767">
        <v>3.5000000000000003E-2</v>
      </c>
      <c r="AR767" t="s">
        <v>67</v>
      </c>
      <c r="AS767">
        <v>3.54</v>
      </c>
      <c r="AT767" t="s">
        <v>67</v>
      </c>
      <c r="AU767">
        <v>0.24</v>
      </c>
      <c r="AV767" t="s">
        <v>67</v>
      </c>
      <c r="AW767">
        <v>5.97</v>
      </c>
      <c r="AX767" t="s">
        <v>67</v>
      </c>
      <c r="AY767">
        <v>1.34</v>
      </c>
      <c r="AZ767" t="s">
        <v>67</v>
      </c>
      <c r="BA767">
        <v>0.28000000000000003</v>
      </c>
      <c r="BB767" t="s">
        <v>67</v>
      </c>
      <c r="BC767">
        <v>1.43</v>
      </c>
      <c r="BD767" t="s">
        <v>67</v>
      </c>
      <c r="BE767">
        <v>1.86</v>
      </c>
      <c r="BF767" t="s">
        <v>67</v>
      </c>
    </row>
    <row r="768" spans="1:58" x14ac:dyDescent="0.25">
      <c r="A768" t="s">
        <v>58</v>
      </c>
      <c r="B768">
        <v>2</v>
      </c>
      <c r="C768" t="s">
        <v>79</v>
      </c>
      <c r="D768">
        <v>2016</v>
      </c>
      <c r="E768">
        <v>2015</v>
      </c>
      <c r="F768">
        <v>11</v>
      </c>
      <c r="G768" t="s">
        <v>66</v>
      </c>
      <c r="H768">
        <v>19.829999999999998</v>
      </c>
      <c r="I768">
        <v>5.36</v>
      </c>
      <c r="J768" t="s">
        <v>67</v>
      </c>
      <c r="K768">
        <v>7.5</v>
      </c>
      <c r="L768" t="s">
        <v>67</v>
      </c>
      <c r="M768">
        <v>41.08</v>
      </c>
      <c r="N768" t="s">
        <v>67</v>
      </c>
      <c r="O768">
        <v>19.64</v>
      </c>
      <c r="P768" t="s">
        <v>67</v>
      </c>
      <c r="Q768">
        <v>9.6199999999999992</v>
      </c>
      <c r="R768" t="s">
        <v>67</v>
      </c>
      <c r="S768">
        <v>8.51</v>
      </c>
      <c r="T768" t="s">
        <v>67</v>
      </c>
      <c r="U768">
        <v>2.8000000000000001E-2</v>
      </c>
      <c r="V768" t="s">
        <v>67</v>
      </c>
      <c r="W768">
        <v>0.02</v>
      </c>
      <c r="X768" t="s">
        <v>67</v>
      </c>
      <c r="Y768">
        <v>1.7000000000000001E-2</v>
      </c>
      <c r="Z768" t="s">
        <v>67</v>
      </c>
      <c r="AA768">
        <v>8.0000000000000002E-3</v>
      </c>
      <c r="AB768" t="s">
        <v>68</v>
      </c>
      <c r="AC768">
        <v>0.14000000000000001</v>
      </c>
      <c r="AD768" t="s">
        <v>67</v>
      </c>
      <c r="AE768">
        <v>0.11</v>
      </c>
      <c r="AF768" t="s">
        <v>67</v>
      </c>
      <c r="AG768">
        <v>0.08</v>
      </c>
      <c r="AH768" t="s">
        <v>69</v>
      </c>
      <c r="AI768">
        <v>0.03</v>
      </c>
      <c r="AJ768" t="s">
        <v>68</v>
      </c>
      <c r="AL768" t="s">
        <v>64</v>
      </c>
      <c r="AN768" t="s">
        <v>64</v>
      </c>
      <c r="AO768">
        <v>7.0000000000000001E-3</v>
      </c>
      <c r="AP768" t="s">
        <v>70</v>
      </c>
      <c r="AQ768">
        <v>2.5999999999999999E-2</v>
      </c>
      <c r="AR768" t="s">
        <v>67</v>
      </c>
      <c r="AS768">
        <v>2.56</v>
      </c>
      <c r="AT768" t="s">
        <v>67</v>
      </c>
      <c r="AU768">
        <v>0.19</v>
      </c>
      <c r="AV768" t="s">
        <v>67</v>
      </c>
      <c r="AW768">
        <v>4.46</v>
      </c>
      <c r="AX768" t="s">
        <v>67</v>
      </c>
      <c r="AY768">
        <v>0.99</v>
      </c>
      <c r="AZ768" t="s">
        <v>67</v>
      </c>
      <c r="BA768">
        <v>0.23</v>
      </c>
      <c r="BB768" t="s">
        <v>67</v>
      </c>
      <c r="BC768">
        <v>0.93</v>
      </c>
      <c r="BD768" t="s">
        <v>67</v>
      </c>
      <c r="BE768">
        <v>2.37</v>
      </c>
      <c r="BF768" t="s">
        <v>67</v>
      </c>
    </row>
    <row r="769" spans="1:58" x14ac:dyDescent="0.25">
      <c r="A769" t="s">
        <v>58</v>
      </c>
      <c r="B769">
        <v>2</v>
      </c>
      <c r="C769" t="s">
        <v>79</v>
      </c>
      <c r="D769">
        <v>2016</v>
      </c>
      <c r="E769">
        <v>2015</v>
      </c>
      <c r="F769">
        <v>12</v>
      </c>
      <c r="G769" t="s">
        <v>66</v>
      </c>
      <c r="H769">
        <v>133.41999999999999</v>
      </c>
      <c r="I769">
        <v>37.26</v>
      </c>
      <c r="J769" t="s">
        <v>67</v>
      </c>
      <c r="K769">
        <v>7.41</v>
      </c>
      <c r="L769" t="s">
        <v>67</v>
      </c>
      <c r="M769">
        <v>34.26</v>
      </c>
      <c r="N769" t="s">
        <v>67</v>
      </c>
      <c r="O769">
        <v>16.82</v>
      </c>
      <c r="P769" t="s">
        <v>67</v>
      </c>
      <c r="Q769">
        <v>12.96</v>
      </c>
      <c r="R769" t="s">
        <v>67</v>
      </c>
      <c r="S769">
        <v>8.5399999999999991</v>
      </c>
      <c r="T769" t="s">
        <v>67</v>
      </c>
      <c r="U769">
        <v>3.5000000000000003E-2</v>
      </c>
      <c r="V769" t="s">
        <v>67</v>
      </c>
      <c r="W769">
        <v>2.7E-2</v>
      </c>
      <c r="X769" t="s">
        <v>67</v>
      </c>
      <c r="Y769">
        <v>2.4E-2</v>
      </c>
      <c r="Z769" t="s">
        <v>67</v>
      </c>
      <c r="AA769">
        <v>8.0000000000000002E-3</v>
      </c>
      <c r="AB769" t="s">
        <v>68</v>
      </c>
      <c r="AC769">
        <v>0.09</v>
      </c>
      <c r="AD769" t="s">
        <v>67</v>
      </c>
      <c r="AE769">
        <v>7.0000000000000007E-2</v>
      </c>
      <c r="AF769" t="s">
        <v>67</v>
      </c>
      <c r="AG769">
        <v>0.05</v>
      </c>
      <c r="AH769" t="s">
        <v>69</v>
      </c>
      <c r="AI769">
        <v>0.01</v>
      </c>
      <c r="AJ769" t="s">
        <v>68</v>
      </c>
      <c r="AL769" t="s">
        <v>64</v>
      </c>
      <c r="AN769" t="s">
        <v>64</v>
      </c>
      <c r="AO769">
        <v>1.0999999999999999E-2</v>
      </c>
      <c r="AP769" t="s">
        <v>70</v>
      </c>
      <c r="AQ769">
        <v>6.0000000000000001E-3</v>
      </c>
      <c r="AR769" t="s">
        <v>67</v>
      </c>
      <c r="AS769">
        <v>2.06</v>
      </c>
      <c r="AT769" t="s">
        <v>67</v>
      </c>
      <c r="AU769">
        <v>0.18</v>
      </c>
      <c r="AV769" t="s">
        <v>67</v>
      </c>
      <c r="AW769">
        <v>3.66</v>
      </c>
      <c r="AX769" t="s">
        <v>67</v>
      </c>
      <c r="AY769">
        <v>0.83</v>
      </c>
      <c r="AZ769" t="s">
        <v>67</v>
      </c>
      <c r="BA769">
        <v>0.13</v>
      </c>
      <c r="BB769" t="s">
        <v>67</v>
      </c>
      <c r="BC769">
        <v>0.83</v>
      </c>
      <c r="BD769" t="s">
        <v>67</v>
      </c>
      <c r="BE769">
        <v>1.48</v>
      </c>
      <c r="BF769" t="s">
        <v>67</v>
      </c>
    </row>
    <row r="770" spans="1:58" x14ac:dyDescent="0.25">
      <c r="A770" t="s">
        <v>58</v>
      </c>
      <c r="B770">
        <v>2</v>
      </c>
      <c r="C770" t="s">
        <v>79</v>
      </c>
      <c r="D770">
        <v>2016</v>
      </c>
      <c r="E770">
        <v>2016</v>
      </c>
      <c r="F770">
        <v>1</v>
      </c>
      <c r="G770" t="s">
        <v>66</v>
      </c>
      <c r="H770">
        <v>65.39</v>
      </c>
      <c r="I770">
        <v>18.260000000000002</v>
      </c>
      <c r="J770" t="s">
        <v>67</v>
      </c>
      <c r="K770">
        <v>7.4</v>
      </c>
      <c r="L770" t="s">
        <v>67</v>
      </c>
      <c r="M770">
        <v>34.450000000000003</v>
      </c>
      <c r="N770" t="s">
        <v>67</v>
      </c>
      <c r="O770">
        <v>17.32</v>
      </c>
      <c r="P770" t="s">
        <v>67</v>
      </c>
      <c r="Q770">
        <v>2.02</v>
      </c>
      <c r="R770" t="s">
        <v>67</v>
      </c>
      <c r="S770">
        <v>8.8000000000000007</v>
      </c>
      <c r="T770" t="s">
        <v>67</v>
      </c>
      <c r="U770">
        <v>2.9000000000000001E-2</v>
      </c>
      <c r="V770" t="s">
        <v>67</v>
      </c>
      <c r="W770">
        <v>2.7E-2</v>
      </c>
      <c r="X770" t="s">
        <v>67</v>
      </c>
      <c r="Y770">
        <v>2.5999999999999999E-2</v>
      </c>
      <c r="Z770" t="s">
        <v>67</v>
      </c>
      <c r="AA770">
        <v>1E-3</v>
      </c>
      <c r="AB770" t="s">
        <v>68</v>
      </c>
      <c r="AC770">
        <v>0.05</v>
      </c>
      <c r="AD770" t="s">
        <v>67</v>
      </c>
      <c r="AE770">
        <v>0.04</v>
      </c>
      <c r="AF770" t="s">
        <v>67</v>
      </c>
      <c r="AG770">
        <v>0.03</v>
      </c>
      <c r="AH770" t="s">
        <v>69</v>
      </c>
      <c r="AI770">
        <v>0.01</v>
      </c>
      <c r="AJ770" t="s">
        <v>68</v>
      </c>
      <c r="AL770" t="s">
        <v>64</v>
      </c>
      <c r="AN770" t="s">
        <v>64</v>
      </c>
      <c r="AO770">
        <v>7.0000000000000001E-3</v>
      </c>
      <c r="AP770" t="s">
        <v>70</v>
      </c>
      <c r="AQ770">
        <v>3.0000000000000001E-3</v>
      </c>
      <c r="AR770" t="s">
        <v>70</v>
      </c>
      <c r="AS770">
        <v>2.19</v>
      </c>
      <c r="AT770" t="s">
        <v>67</v>
      </c>
      <c r="AU770">
        <v>0.17</v>
      </c>
      <c r="AV770" t="s">
        <v>67</v>
      </c>
      <c r="AW770">
        <v>3.69</v>
      </c>
      <c r="AX770" t="s">
        <v>67</v>
      </c>
      <c r="AY770">
        <v>0.82</v>
      </c>
      <c r="AZ770" t="s">
        <v>67</v>
      </c>
      <c r="BA770">
        <v>0.14000000000000001</v>
      </c>
      <c r="BB770" t="s">
        <v>67</v>
      </c>
      <c r="BC770">
        <v>0.8</v>
      </c>
      <c r="BD770" t="s">
        <v>67</v>
      </c>
      <c r="BE770">
        <v>1.1599999999999999</v>
      </c>
      <c r="BF770" t="s">
        <v>67</v>
      </c>
    </row>
    <row r="771" spans="1:58" x14ac:dyDescent="0.25">
      <c r="A771" t="s">
        <v>58</v>
      </c>
      <c r="B771">
        <v>2</v>
      </c>
      <c r="C771" t="s">
        <v>79</v>
      </c>
      <c r="D771">
        <v>2016</v>
      </c>
      <c r="E771">
        <v>2016</v>
      </c>
      <c r="F771">
        <v>2</v>
      </c>
      <c r="G771" t="s">
        <v>66</v>
      </c>
      <c r="H771">
        <v>41.84</v>
      </c>
      <c r="I771">
        <v>10.93</v>
      </c>
      <c r="J771" t="s">
        <v>67</v>
      </c>
      <c r="K771">
        <v>7.33</v>
      </c>
      <c r="L771" t="s">
        <v>67</v>
      </c>
      <c r="M771">
        <v>37.32</v>
      </c>
      <c r="N771" t="s">
        <v>67</v>
      </c>
      <c r="O771">
        <v>18.989999999999998</v>
      </c>
      <c r="P771" t="s">
        <v>67</v>
      </c>
      <c r="Q771">
        <v>2.81</v>
      </c>
      <c r="R771" t="s">
        <v>67</v>
      </c>
      <c r="S771">
        <v>8.94</v>
      </c>
      <c r="T771" t="s">
        <v>67</v>
      </c>
      <c r="U771">
        <v>3.5000000000000003E-2</v>
      </c>
      <c r="V771" t="s">
        <v>67</v>
      </c>
      <c r="W771">
        <v>0.03</v>
      </c>
      <c r="X771" t="s">
        <v>67</v>
      </c>
      <c r="Y771">
        <v>0.03</v>
      </c>
      <c r="Z771" t="s">
        <v>67</v>
      </c>
      <c r="AA771">
        <v>6.0000000000000001E-3</v>
      </c>
      <c r="AB771" t="s">
        <v>68</v>
      </c>
      <c r="AC771">
        <v>0.13</v>
      </c>
      <c r="AD771" t="s">
        <v>67</v>
      </c>
      <c r="AE771">
        <v>0.11</v>
      </c>
      <c r="AF771" t="s">
        <v>67</v>
      </c>
      <c r="AG771">
        <v>0.04</v>
      </c>
      <c r="AH771" t="s">
        <v>69</v>
      </c>
      <c r="AI771">
        <v>0.03</v>
      </c>
      <c r="AJ771" t="s">
        <v>68</v>
      </c>
      <c r="AL771" t="s">
        <v>64</v>
      </c>
      <c r="AN771" t="s">
        <v>64</v>
      </c>
      <c r="AO771">
        <v>6.8000000000000005E-2</v>
      </c>
      <c r="AP771" t="s">
        <v>70</v>
      </c>
      <c r="AQ771">
        <v>2E-3</v>
      </c>
      <c r="AR771" t="s">
        <v>70</v>
      </c>
      <c r="AS771">
        <v>2.31</v>
      </c>
      <c r="AT771" t="s">
        <v>67</v>
      </c>
      <c r="AU771">
        <v>0.2</v>
      </c>
      <c r="AV771" t="s">
        <v>67</v>
      </c>
      <c r="AW771">
        <v>3.96</v>
      </c>
      <c r="AX771" t="s">
        <v>67</v>
      </c>
      <c r="AY771">
        <v>0.89</v>
      </c>
      <c r="AZ771" t="s">
        <v>67</v>
      </c>
      <c r="BA771">
        <v>0.14000000000000001</v>
      </c>
      <c r="BB771" t="s">
        <v>67</v>
      </c>
      <c r="BC771">
        <v>0.76</v>
      </c>
      <c r="BD771" t="s">
        <v>67</v>
      </c>
      <c r="BE771">
        <v>1.07</v>
      </c>
      <c r="BF771" t="s">
        <v>67</v>
      </c>
    </row>
    <row r="772" spans="1:58" x14ac:dyDescent="0.25">
      <c r="A772" t="s">
        <v>58</v>
      </c>
      <c r="B772">
        <v>2</v>
      </c>
      <c r="C772" t="s">
        <v>79</v>
      </c>
      <c r="D772">
        <v>2016</v>
      </c>
      <c r="E772">
        <v>2016</v>
      </c>
      <c r="F772">
        <v>3</v>
      </c>
      <c r="G772" t="s">
        <v>66</v>
      </c>
      <c r="H772">
        <v>59.84</v>
      </c>
      <c r="I772">
        <v>16.71</v>
      </c>
      <c r="J772" t="s">
        <v>67</v>
      </c>
      <c r="K772">
        <v>7.5</v>
      </c>
      <c r="L772" t="s">
        <v>67</v>
      </c>
      <c r="M772">
        <v>37.72</v>
      </c>
      <c r="N772" t="s">
        <v>67</v>
      </c>
      <c r="O772">
        <v>19.28</v>
      </c>
      <c r="P772" t="s">
        <v>67</v>
      </c>
      <c r="Q772">
        <v>2.34</v>
      </c>
      <c r="R772" t="s">
        <v>67</v>
      </c>
      <c r="S772">
        <v>8.8800000000000008</v>
      </c>
      <c r="T772" t="s">
        <v>67</v>
      </c>
      <c r="U772">
        <v>2.9000000000000001E-2</v>
      </c>
      <c r="V772" t="s">
        <v>67</v>
      </c>
      <c r="W772">
        <v>2.5000000000000001E-2</v>
      </c>
      <c r="X772" t="s">
        <v>67</v>
      </c>
      <c r="Y772">
        <v>2.5999999999999999E-2</v>
      </c>
      <c r="Z772" t="s">
        <v>67</v>
      </c>
      <c r="AA772">
        <v>4.0000000000000001E-3</v>
      </c>
      <c r="AB772" t="s">
        <v>68</v>
      </c>
      <c r="AC772">
        <v>0.06</v>
      </c>
      <c r="AD772" t="s">
        <v>67</v>
      </c>
      <c r="AE772">
        <v>0.05</v>
      </c>
      <c r="AF772" t="s">
        <v>67</v>
      </c>
      <c r="AG772">
        <v>0.04</v>
      </c>
      <c r="AH772" t="s">
        <v>69</v>
      </c>
      <c r="AI772">
        <v>0.01</v>
      </c>
      <c r="AJ772" t="s">
        <v>68</v>
      </c>
      <c r="AL772" t="s">
        <v>64</v>
      </c>
      <c r="AN772" t="s">
        <v>64</v>
      </c>
      <c r="AO772">
        <v>0.01</v>
      </c>
      <c r="AP772" t="s">
        <v>70</v>
      </c>
      <c r="AQ772">
        <v>6.0000000000000001E-3</v>
      </c>
      <c r="AR772" t="s">
        <v>70</v>
      </c>
      <c r="AS772">
        <v>2.29</v>
      </c>
      <c r="AT772" t="s">
        <v>67</v>
      </c>
      <c r="AU772">
        <v>0.18</v>
      </c>
      <c r="AV772" t="s">
        <v>67</v>
      </c>
      <c r="AW772">
        <v>4.09</v>
      </c>
      <c r="AX772" t="s">
        <v>67</v>
      </c>
      <c r="AY772">
        <v>0.91</v>
      </c>
      <c r="AZ772" t="s">
        <v>67</v>
      </c>
      <c r="BA772">
        <v>0.13</v>
      </c>
      <c r="BB772" t="s">
        <v>67</v>
      </c>
      <c r="BC772">
        <v>0.74</v>
      </c>
      <c r="BD772" t="s">
        <v>67</v>
      </c>
      <c r="BE772">
        <v>1.05</v>
      </c>
      <c r="BF772" t="s">
        <v>67</v>
      </c>
    </row>
    <row r="773" spans="1:58" x14ac:dyDescent="0.25">
      <c r="A773" t="s">
        <v>58</v>
      </c>
      <c r="B773">
        <v>2</v>
      </c>
      <c r="C773" t="s">
        <v>79</v>
      </c>
      <c r="D773">
        <v>2016</v>
      </c>
      <c r="E773">
        <v>2016</v>
      </c>
      <c r="F773">
        <v>4</v>
      </c>
      <c r="G773" t="s">
        <v>66</v>
      </c>
      <c r="H773">
        <v>15.43</v>
      </c>
      <c r="I773">
        <v>4.17</v>
      </c>
      <c r="J773" t="s">
        <v>67</v>
      </c>
      <c r="K773">
        <v>7.56</v>
      </c>
      <c r="L773" t="s">
        <v>67</v>
      </c>
      <c r="M773">
        <v>43.11</v>
      </c>
      <c r="N773" t="s">
        <v>67</v>
      </c>
      <c r="O773">
        <v>21.22</v>
      </c>
      <c r="P773" t="s">
        <v>67</v>
      </c>
      <c r="Q773">
        <v>3.69</v>
      </c>
      <c r="R773" t="s">
        <v>67</v>
      </c>
      <c r="S773">
        <v>9.09</v>
      </c>
      <c r="T773" t="s">
        <v>67</v>
      </c>
      <c r="U773">
        <v>2.9000000000000001E-2</v>
      </c>
      <c r="V773" t="s">
        <v>67</v>
      </c>
      <c r="W773">
        <v>2.4E-2</v>
      </c>
      <c r="X773" t="s">
        <v>67</v>
      </c>
      <c r="Y773">
        <v>2.3E-2</v>
      </c>
      <c r="Z773" t="s">
        <v>67</v>
      </c>
      <c r="AA773">
        <v>5.0000000000000001E-3</v>
      </c>
      <c r="AB773" t="s">
        <v>68</v>
      </c>
      <c r="AC773">
        <v>0.05</v>
      </c>
      <c r="AD773" t="s">
        <v>67</v>
      </c>
      <c r="AE773">
        <v>0.03</v>
      </c>
      <c r="AF773" t="s">
        <v>67</v>
      </c>
      <c r="AG773">
        <v>0.02</v>
      </c>
      <c r="AH773" t="s">
        <v>69</v>
      </c>
      <c r="AI773">
        <v>0.02</v>
      </c>
      <c r="AJ773" t="s">
        <v>68</v>
      </c>
      <c r="AL773" t="s">
        <v>64</v>
      </c>
      <c r="AN773" t="s">
        <v>64</v>
      </c>
      <c r="AO773">
        <v>8.0000000000000002E-3</v>
      </c>
      <c r="AP773" t="s">
        <v>70</v>
      </c>
      <c r="AQ773">
        <v>1E-3</v>
      </c>
      <c r="AR773" t="s">
        <v>70</v>
      </c>
      <c r="AS773">
        <v>2.65</v>
      </c>
      <c r="AT773" t="s">
        <v>67</v>
      </c>
      <c r="AU773">
        <v>0.19</v>
      </c>
      <c r="AV773" t="s">
        <v>67</v>
      </c>
      <c r="AW773">
        <v>4.59</v>
      </c>
      <c r="AX773" t="s">
        <v>67</v>
      </c>
      <c r="AY773">
        <v>1.01</v>
      </c>
      <c r="AZ773" t="s">
        <v>67</v>
      </c>
      <c r="BA773">
        <v>0.17</v>
      </c>
      <c r="BB773" t="s">
        <v>67</v>
      </c>
      <c r="BC773">
        <v>1.08</v>
      </c>
      <c r="BD773" t="s">
        <v>67</v>
      </c>
      <c r="BE773">
        <v>1.02</v>
      </c>
      <c r="BF773" t="s">
        <v>67</v>
      </c>
    </row>
    <row r="774" spans="1:58" x14ac:dyDescent="0.25">
      <c r="A774" t="s">
        <v>58</v>
      </c>
      <c r="B774">
        <v>2</v>
      </c>
      <c r="C774" t="s">
        <v>79</v>
      </c>
      <c r="D774">
        <v>2016</v>
      </c>
      <c r="E774">
        <v>2016</v>
      </c>
      <c r="F774">
        <v>5</v>
      </c>
      <c r="G774" t="s">
        <v>66</v>
      </c>
      <c r="H774">
        <v>5.55</v>
      </c>
      <c r="I774">
        <v>1.55</v>
      </c>
      <c r="J774" t="s">
        <v>67</v>
      </c>
      <c r="K774">
        <v>7.53</v>
      </c>
      <c r="L774" t="s">
        <v>67</v>
      </c>
      <c r="M774">
        <v>45.76</v>
      </c>
      <c r="N774" t="s">
        <v>67</v>
      </c>
      <c r="O774">
        <v>23.27</v>
      </c>
      <c r="P774" t="s">
        <v>67</v>
      </c>
      <c r="Q774">
        <v>3.41</v>
      </c>
      <c r="R774" t="s">
        <v>67</v>
      </c>
      <c r="S774">
        <v>9.4</v>
      </c>
      <c r="T774" t="s">
        <v>67</v>
      </c>
      <c r="U774">
        <v>2.9000000000000001E-2</v>
      </c>
      <c r="V774" t="s">
        <v>67</v>
      </c>
      <c r="W774">
        <v>2.3E-2</v>
      </c>
      <c r="X774" t="s">
        <v>67</v>
      </c>
      <c r="Y774">
        <v>2.3E-2</v>
      </c>
      <c r="Z774" t="s">
        <v>67</v>
      </c>
      <c r="AA774">
        <v>6.0000000000000001E-3</v>
      </c>
      <c r="AB774" t="s">
        <v>68</v>
      </c>
      <c r="AC774">
        <v>0.06</v>
      </c>
      <c r="AD774" t="s">
        <v>67</v>
      </c>
      <c r="AE774">
        <v>0.04</v>
      </c>
      <c r="AF774" t="s">
        <v>67</v>
      </c>
      <c r="AG774">
        <v>0.02</v>
      </c>
      <c r="AH774" t="s">
        <v>69</v>
      </c>
      <c r="AI774">
        <v>0.02</v>
      </c>
      <c r="AJ774" t="s">
        <v>68</v>
      </c>
      <c r="AL774" t="s">
        <v>64</v>
      </c>
      <c r="AN774" t="s">
        <v>64</v>
      </c>
      <c r="AO774">
        <v>1.2999999999999999E-2</v>
      </c>
      <c r="AP774" t="s">
        <v>70</v>
      </c>
      <c r="AQ774">
        <v>1E-3</v>
      </c>
      <c r="AR774" t="s">
        <v>70</v>
      </c>
      <c r="AS774">
        <v>2.76</v>
      </c>
      <c r="AT774" t="s">
        <v>67</v>
      </c>
      <c r="AU774">
        <v>0.19</v>
      </c>
      <c r="AV774" t="s">
        <v>67</v>
      </c>
      <c r="AW774">
        <v>4.79</v>
      </c>
      <c r="AX774" t="s">
        <v>67</v>
      </c>
      <c r="AY774">
        <v>1.1000000000000001</v>
      </c>
      <c r="AZ774" t="s">
        <v>67</v>
      </c>
      <c r="BA774">
        <v>0.2</v>
      </c>
      <c r="BB774" t="s">
        <v>67</v>
      </c>
      <c r="BC774">
        <v>0.78</v>
      </c>
      <c r="BD774" t="s">
        <v>67</v>
      </c>
      <c r="BE774">
        <v>0.93</v>
      </c>
      <c r="BF774" t="s">
        <v>67</v>
      </c>
    </row>
    <row r="775" spans="1:58" x14ac:dyDescent="0.25">
      <c r="A775" t="s">
        <v>58</v>
      </c>
      <c r="B775">
        <v>2</v>
      </c>
      <c r="C775" t="s">
        <v>79</v>
      </c>
      <c r="D775">
        <v>2016</v>
      </c>
      <c r="E775">
        <v>2016</v>
      </c>
      <c r="F775">
        <v>6</v>
      </c>
      <c r="G775" t="s">
        <v>66</v>
      </c>
      <c r="H775">
        <v>2.2200000000000002</v>
      </c>
      <c r="I775">
        <v>0.6</v>
      </c>
      <c r="J775" t="s">
        <v>67</v>
      </c>
      <c r="K775">
        <v>7.68</v>
      </c>
      <c r="L775" t="s">
        <v>67</v>
      </c>
      <c r="M775">
        <v>51.84</v>
      </c>
      <c r="N775" t="s">
        <v>67</v>
      </c>
      <c r="O775">
        <v>25.42</v>
      </c>
      <c r="P775" t="s">
        <v>67</v>
      </c>
      <c r="Q775">
        <v>2.66</v>
      </c>
      <c r="R775" t="s">
        <v>67</v>
      </c>
      <c r="S775">
        <v>9.8699999999999992</v>
      </c>
      <c r="T775" t="s">
        <v>67</v>
      </c>
      <c r="U775">
        <v>2.7E-2</v>
      </c>
      <c r="V775" t="s">
        <v>67</v>
      </c>
      <c r="W775">
        <v>2.3E-2</v>
      </c>
      <c r="X775" t="s">
        <v>67</v>
      </c>
      <c r="Y775">
        <v>2.1000000000000001E-2</v>
      </c>
      <c r="Z775" t="s">
        <v>67</v>
      </c>
      <c r="AA775">
        <v>5.0000000000000001E-3</v>
      </c>
      <c r="AB775" t="s">
        <v>68</v>
      </c>
      <c r="AC775">
        <v>0.08</v>
      </c>
      <c r="AD775" t="s">
        <v>67</v>
      </c>
      <c r="AE775">
        <v>0.06</v>
      </c>
      <c r="AF775" t="s">
        <v>67</v>
      </c>
      <c r="AG775">
        <v>0.04</v>
      </c>
      <c r="AH775" t="s">
        <v>69</v>
      </c>
      <c r="AI775">
        <v>0.02</v>
      </c>
      <c r="AJ775" t="s">
        <v>68</v>
      </c>
      <c r="AL775" t="s">
        <v>64</v>
      </c>
      <c r="AN775" t="s">
        <v>64</v>
      </c>
      <c r="AO775">
        <v>1.4999999999999999E-2</v>
      </c>
      <c r="AP775" t="s">
        <v>67</v>
      </c>
      <c r="AQ775">
        <v>3.0000000000000001E-3</v>
      </c>
      <c r="AR775" t="s">
        <v>70</v>
      </c>
      <c r="AS775">
        <v>3.05</v>
      </c>
      <c r="AT775" t="s">
        <v>67</v>
      </c>
      <c r="AU775">
        <v>0.21</v>
      </c>
      <c r="AV775" t="s">
        <v>67</v>
      </c>
      <c r="AW775">
        <v>5.51</v>
      </c>
      <c r="AX775" t="s">
        <v>67</v>
      </c>
      <c r="AY775">
        <v>1.28</v>
      </c>
      <c r="AZ775" t="s">
        <v>67</v>
      </c>
      <c r="BA775">
        <v>0.22</v>
      </c>
      <c r="BB775" t="s">
        <v>67</v>
      </c>
      <c r="BC775">
        <v>1.2</v>
      </c>
      <c r="BD775" t="s">
        <v>67</v>
      </c>
      <c r="BE775">
        <v>0.89</v>
      </c>
      <c r="BF775" t="s">
        <v>67</v>
      </c>
    </row>
    <row r="776" spans="1:58" x14ac:dyDescent="0.25">
      <c r="A776" t="s">
        <v>58</v>
      </c>
      <c r="B776">
        <v>2</v>
      </c>
      <c r="C776" t="s">
        <v>79</v>
      </c>
      <c r="D776">
        <v>2016</v>
      </c>
      <c r="E776">
        <v>2016</v>
      </c>
      <c r="F776">
        <v>7</v>
      </c>
      <c r="G776" t="s">
        <v>60</v>
      </c>
      <c r="H776">
        <v>1.25</v>
      </c>
      <c r="I776">
        <v>0.35</v>
      </c>
      <c r="J776" t="s">
        <v>67</v>
      </c>
      <c r="K776">
        <v>7.8</v>
      </c>
      <c r="L776" t="s">
        <v>67</v>
      </c>
      <c r="M776">
        <v>56.13</v>
      </c>
      <c r="N776" t="s">
        <v>67</v>
      </c>
      <c r="O776">
        <v>27.78</v>
      </c>
      <c r="P776" t="s">
        <v>67</v>
      </c>
      <c r="Q776">
        <v>0.98</v>
      </c>
      <c r="R776" t="s">
        <v>67</v>
      </c>
      <c r="S776">
        <v>9.83</v>
      </c>
      <c r="T776" t="s">
        <v>67</v>
      </c>
      <c r="U776">
        <v>2.3E-2</v>
      </c>
      <c r="V776" t="s">
        <v>67</v>
      </c>
      <c r="W776">
        <v>2.1000000000000001E-2</v>
      </c>
      <c r="X776" t="s">
        <v>67</v>
      </c>
      <c r="Y776">
        <v>0.02</v>
      </c>
      <c r="Z776" t="s">
        <v>67</v>
      </c>
      <c r="AA776">
        <v>2E-3</v>
      </c>
      <c r="AB776" t="s">
        <v>68</v>
      </c>
      <c r="AC776">
        <v>0.09</v>
      </c>
      <c r="AD776" t="s">
        <v>67</v>
      </c>
      <c r="AE776">
        <v>0.08</v>
      </c>
      <c r="AF776" t="s">
        <v>67</v>
      </c>
      <c r="AG776">
        <v>0.05</v>
      </c>
      <c r="AH776" t="s">
        <v>69</v>
      </c>
      <c r="AI776">
        <v>0.02</v>
      </c>
      <c r="AJ776" t="s">
        <v>68</v>
      </c>
      <c r="AL776" t="s">
        <v>64</v>
      </c>
      <c r="AN776" t="s">
        <v>64</v>
      </c>
      <c r="AO776">
        <v>0.02</v>
      </c>
      <c r="AP776" t="s">
        <v>67</v>
      </c>
      <c r="AQ776">
        <v>8.9999999999999993E-3</v>
      </c>
      <c r="AR776" t="s">
        <v>70</v>
      </c>
      <c r="AS776">
        <v>3.43</v>
      </c>
      <c r="AT776" t="s">
        <v>67</v>
      </c>
      <c r="AU776">
        <v>0.23</v>
      </c>
      <c r="AV776" t="s">
        <v>67</v>
      </c>
      <c r="AW776">
        <v>6.21</v>
      </c>
      <c r="AX776" t="s">
        <v>67</v>
      </c>
      <c r="AY776">
        <v>1.38</v>
      </c>
      <c r="AZ776" t="s">
        <v>67</v>
      </c>
      <c r="BA776">
        <v>0.21</v>
      </c>
      <c r="BB776" t="s">
        <v>67</v>
      </c>
      <c r="BC776">
        <v>1.66</v>
      </c>
      <c r="BD776" t="s">
        <v>67</v>
      </c>
      <c r="BE776">
        <v>0.97</v>
      </c>
      <c r="BF776" t="s">
        <v>67</v>
      </c>
    </row>
    <row r="777" spans="1:58" x14ac:dyDescent="0.25">
      <c r="A777" t="s">
        <v>58</v>
      </c>
      <c r="B777">
        <v>2</v>
      </c>
      <c r="C777" t="s">
        <v>79</v>
      </c>
      <c r="D777">
        <v>2016</v>
      </c>
      <c r="E777">
        <v>2016</v>
      </c>
      <c r="F777">
        <v>8</v>
      </c>
      <c r="G777" t="s">
        <v>60</v>
      </c>
      <c r="H777">
        <v>0.39</v>
      </c>
      <c r="I777">
        <v>0.11</v>
      </c>
      <c r="J777" t="s">
        <v>67</v>
      </c>
      <c r="K777">
        <v>7.8</v>
      </c>
      <c r="L777" t="s">
        <v>67</v>
      </c>
      <c r="M777">
        <v>63.89</v>
      </c>
      <c r="N777" t="s">
        <v>67</v>
      </c>
      <c r="O777">
        <v>30.08</v>
      </c>
      <c r="P777" t="s">
        <v>67</v>
      </c>
      <c r="Q777">
        <v>0.99</v>
      </c>
      <c r="R777" t="s">
        <v>67</v>
      </c>
      <c r="S777">
        <v>10.11</v>
      </c>
      <c r="T777" t="s">
        <v>67</v>
      </c>
      <c r="U777">
        <v>1.9E-2</v>
      </c>
      <c r="V777" t="s">
        <v>67</v>
      </c>
      <c r="W777">
        <v>1.9E-2</v>
      </c>
      <c r="X777" t="s">
        <v>67</v>
      </c>
      <c r="Y777">
        <v>1.7999999999999999E-2</v>
      </c>
      <c r="Z777" t="s">
        <v>67</v>
      </c>
      <c r="AA777">
        <v>1E-3</v>
      </c>
      <c r="AB777" t="s">
        <v>68</v>
      </c>
      <c r="AC777">
        <v>0.08</v>
      </c>
      <c r="AD777" t="s">
        <v>67</v>
      </c>
      <c r="AE777">
        <v>0.08</v>
      </c>
      <c r="AF777" t="s">
        <v>67</v>
      </c>
      <c r="AG777">
        <v>0.02</v>
      </c>
      <c r="AH777" t="s">
        <v>68</v>
      </c>
      <c r="AI777">
        <v>0</v>
      </c>
      <c r="AJ777" t="s">
        <v>68</v>
      </c>
      <c r="AL777" t="s">
        <v>64</v>
      </c>
      <c r="AN777" t="s">
        <v>64</v>
      </c>
      <c r="AO777">
        <v>1.7999999999999999E-2</v>
      </c>
      <c r="AP777" t="s">
        <v>67</v>
      </c>
      <c r="AQ777">
        <v>4.5999999999999999E-2</v>
      </c>
      <c r="AR777" t="s">
        <v>67</v>
      </c>
      <c r="AS777">
        <v>3.75</v>
      </c>
      <c r="AT777" t="s">
        <v>67</v>
      </c>
      <c r="AU777">
        <v>0.26</v>
      </c>
      <c r="AV777" t="s">
        <v>67</v>
      </c>
      <c r="AW777">
        <v>7.03</v>
      </c>
      <c r="AX777" t="s">
        <v>67</v>
      </c>
      <c r="AY777">
        <v>1.55</v>
      </c>
      <c r="AZ777" t="s">
        <v>67</v>
      </c>
      <c r="BA777">
        <v>0.2</v>
      </c>
      <c r="BB777" t="s">
        <v>67</v>
      </c>
      <c r="BC777">
        <v>1.85</v>
      </c>
      <c r="BD777" t="s">
        <v>67</v>
      </c>
      <c r="BE777">
        <v>0.82</v>
      </c>
      <c r="BF777" t="s">
        <v>67</v>
      </c>
    </row>
    <row r="778" spans="1:58" x14ac:dyDescent="0.25">
      <c r="A778" t="s">
        <v>58</v>
      </c>
      <c r="B778">
        <v>2</v>
      </c>
      <c r="C778" t="s">
        <v>79</v>
      </c>
      <c r="D778">
        <v>2016</v>
      </c>
      <c r="E778">
        <v>2016</v>
      </c>
      <c r="F778">
        <v>9</v>
      </c>
      <c r="G778" t="s">
        <v>66</v>
      </c>
      <c r="H778">
        <v>0.96</v>
      </c>
      <c r="I778">
        <v>0.26</v>
      </c>
      <c r="J778" t="s">
        <v>73</v>
      </c>
      <c r="K778">
        <v>7.86</v>
      </c>
      <c r="L778" t="s">
        <v>67</v>
      </c>
      <c r="M778">
        <v>61.97</v>
      </c>
      <c r="N778" t="s">
        <v>67</v>
      </c>
      <c r="O778">
        <v>29.44</v>
      </c>
      <c r="P778" t="s">
        <v>67</v>
      </c>
      <c r="Q778">
        <v>1.18</v>
      </c>
      <c r="R778" t="s">
        <v>67</v>
      </c>
      <c r="S778">
        <v>9.7200000000000006</v>
      </c>
      <c r="T778" t="s">
        <v>67</v>
      </c>
      <c r="U778">
        <v>2.1000000000000001E-2</v>
      </c>
      <c r="V778" t="s">
        <v>67</v>
      </c>
      <c r="W778">
        <v>0.02</v>
      </c>
      <c r="X778" t="s">
        <v>67</v>
      </c>
      <c r="Y778">
        <v>1.7999999999999999E-2</v>
      </c>
      <c r="Z778" t="s">
        <v>67</v>
      </c>
      <c r="AA778">
        <v>1E-3</v>
      </c>
      <c r="AB778" t="s">
        <v>68</v>
      </c>
      <c r="AC778">
        <v>0.09</v>
      </c>
      <c r="AD778" t="s">
        <v>67</v>
      </c>
      <c r="AE778">
        <v>7.0000000000000007E-2</v>
      </c>
      <c r="AF778" t="s">
        <v>67</v>
      </c>
      <c r="AG778">
        <v>0.04</v>
      </c>
      <c r="AH778" t="s">
        <v>68</v>
      </c>
      <c r="AI778">
        <v>0.02</v>
      </c>
      <c r="AJ778" t="s">
        <v>68</v>
      </c>
      <c r="AL778" t="s">
        <v>64</v>
      </c>
      <c r="AN778" t="s">
        <v>64</v>
      </c>
      <c r="AO778">
        <v>1.9E-2</v>
      </c>
      <c r="AP778" t="s">
        <v>67</v>
      </c>
      <c r="AQ778">
        <v>1.2E-2</v>
      </c>
      <c r="AR778" t="s">
        <v>67</v>
      </c>
      <c r="AS778">
        <v>3.62</v>
      </c>
      <c r="AT778" t="s">
        <v>67</v>
      </c>
      <c r="AU778">
        <v>0.25</v>
      </c>
      <c r="AV778" t="s">
        <v>67</v>
      </c>
      <c r="AW778">
        <v>6.7</v>
      </c>
      <c r="AX778" t="s">
        <v>67</v>
      </c>
      <c r="AY778">
        <v>1.52</v>
      </c>
      <c r="AZ778" t="s">
        <v>67</v>
      </c>
      <c r="BA778">
        <v>0.24</v>
      </c>
      <c r="BB778" t="s">
        <v>67</v>
      </c>
      <c r="BC778">
        <v>1.4</v>
      </c>
      <c r="BD778" t="s">
        <v>67</v>
      </c>
      <c r="BE778">
        <v>1.08</v>
      </c>
      <c r="BF778" t="s">
        <v>67</v>
      </c>
    </row>
    <row r="779" spans="1:58" x14ac:dyDescent="0.25">
      <c r="A779" t="s">
        <v>58</v>
      </c>
      <c r="B779">
        <v>2</v>
      </c>
      <c r="C779" t="s">
        <v>79</v>
      </c>
      <c r="D779">
        <v>2017</v>
      </c>
      <c r="E779">
        <v>2016</v>
      </c>
      <c r="F779">
        <v>10</v>
      </c>
      <c r="G779" t="s">
        <v>66</v>
      </c>
      <c r="H779">
        <v>28</v>
      </c>
      <c r="I779">
        <v>7.82</v>
      </c>
      <c r="J779" t="s">
        <v>67</v>
      </c>
      <c r="K779">
        <v>7.57</v>
      </c>
      <c r="L779" t="s">
        <v>67</v>
      </c>
      <c r="M779">
        <v>47.09</v>
      </c>
      <c r="N779" t="s">
        <v>67</v>
      </c>
      <c r="O779">
        <v>22.68</v>
      </c>
      <c r="P779" t="s">
        <v>67</v>
      </c>
      <c r="Q779">
        <v>3.69</v>
      </c>
      <c r="R779" t="s">
        <v>67</v>
      </c>
      <c r="S779">
        <v>9.11</v>
      </c>
      <c r="T779" t="s">
        <v>67</v>
      </c>
      <c r="U779">
        <v>2.5000000000000001E-2</v>
      </c>
      <c r="V779" t="s">
        <v>67</v>
      </c>
      <c r="W779">
        <v>2.1999999999999999E-2</v>
      </c>
      <c r="X779" t="s">
        <v>67</v>
      </c>
      <c r="Y779">
        <v>2.1999999999999999E-2</v>
      </c>
      <c r="Z779" t="s">
        <v>67</v>
      </c>
      <c r="AA779">
        <v>3.0000000000000001E-3</v>
      </c>
      <c r="AB779" t="s">
        <v>68</v>
      </c>
      <c r="AC779">
        <v>0.11</v>
      </c>
      <c r="AD779" t="s">
        <v>67</v>
      </c>
      <c r="AE779">
        <v>0.09</v>
      </c>
      <c r="AF779" t="s">
        <v>67</v>
      </c>
      <c r="AG779">
        <v>0.06</v>
      </c>
      <c r="AH779" t="s">
        <v>68</v>
      </c>
      <c r="AI779">
        <v>0.02</v>
      </c>
      <c r="AJ779" t="s">
        <v>68</v>
      </c>
      <c r="AL779" t="s">
        <v>64</v>
      </c>
      <c r="AN779" t="s">
        <v>64</v>
      </c>
      <c r="AO779">
        <v>2.1000000000000001E-2</v>
      </c>
      <c r="AP779" t="s">
        <v>67</v>
      </c>
      <c r="AQ779">
        <v>1.4E-2</v>
      </c>
      <c r="AR779" t="s">
        <v>67</v>
      </c>
      <c r="AS779">
        <v>2.85</v>
      </c>
      <c r="AT779" t="s">
        <v>67</v>
      </c>
      <c r="AU779">
        <v>0.21</v>
      </c>
      <c r="AV779" t="s">
        <v>67</v>
      </c>
      <c r="AW779">
        <v>5.18</v>
      </c>
      <c r="AX779" t="s">
        <v>67</v>
      </c>
      <c r="AY779">
        <v>1.17</v>
      </c>
      <c r="AZ779" t="s">
        <v>67</v>
      </c>
      <c r="BA779">
        <v>0.21</v>
      </c>
      <c r="BB779" t="s">
        <v>67</v>
      </c>
      <c r="BC779">
        <v>0.92</v>
      </c>
      <c r="BD779" t="s">
        <v>67</v>
      </c>
      <c r="BE779">
        <v>1.97</v>
      </c>
      <c r="BF779" t="s">
        <v>67</v>
      </c>
    </row>
    <row r="780" spans="1:58" x14ac:dyDescent="0.25">
      <c r="A780" t="s">
        <v>58</v>
      </c>
      <c r="B780">
        <v>2</v>
      </c>
      <c r="C780" t="s">
        <v>79</v>
      </c>
      <c r="D780">
        <v>2017</v>
      </c>
      <c r="E780">
        <v>2016</v>
      </c>
      <c r="F780">
        <v>11</v>
      </c>
      <c r="G780" t="s">
        <v>66</v>
      </c>
      <c r="H780">
        <v>35.89</v>
      </c>
      <c r="I780">
        <v>9.6999999999999993</v>
      </c>
      <c r="J780" t="s">
        <v>67</v>
      </c>
      <c r="K780">
        <v>7.42</v>
      </c>
      <c r="L780" t="s">
        <v>67</v>
      </c>
      <c r="M780">
        <v>43.33</v>
      </c>
      <c r="N780" t="s">
        <v>67</v>
      </c>
      <c r="O780">
        <v>21.24</v>
      </c>
      <c r="P780" t="s">
        <v>67</v>
      </c>
      <c r="Q780">
        <v>2.41</v>
      </c>
      <c r="R780" t="s">
        <v>67</v>
      </c>
      <c r="S780">
        <v>9.09</v>
      </c>
      <c r="T780" t="s">
        <v>67</v>
      </c>
      <c r="U780">
        <v>2.1999999999999999E-2</v>
      </c>
      <c r="V780" t="s">
        <v>67</v>
      </c>
      <c r="W780">
        <v>2.1000000000000001E-2</v>
      </c>
      <c r="X780" t="s">
        <v>67</v>
      </c>
      <c r="Y780">
        <v>2.1999999999999999E-2</v>
      </c>
      <c r="Z780" t="s">
        <v>67</v>
      </c>
      <c r="AA780">
        <v>1E-3</v>
      </c>
      <c r="AB780" t="s">
        <v>68</v>
      </c>
      <c r="AC780">
        <v>0.05</v>
      </c>
      <c r="AD780" t="s">
        <v>67</v>
      </c>
      <c r="AE780">
        <v>0.05</v>
      </c>
      <c r="AF780" t="s">
        <v>67</v>
      </c>
      <c r="AG780">
        <v>0.04</v>
      </c>
      <c r="AH780" t="s">
        <v>69</v>
      </c>
      <c r="AI780">
        <v>0</v>
      </c>
      <c r="AJ780" t="s">
        <v>68</v>
      </c>
      <c r="AL780" t="s">
        <v>64</v>
      </c>
      <c r="AN780" t="s">
        <v>64</v>
      </c>
      <c r="AO780">
        <v>1.0999999999999999E-2</v>
      </c>
      <c r="AP780" t="s">
        <v>70</v>
      </c>
      <c r="AQ780">
        <v>6.0000000000000001E-3</v>
      </c>
      <c r="AR780" t="s">
        <v>67</v>
      </c>
      <c r="AS780">
        <v>2.59</v>
      </c>
      <c r="AT780" t="s">
        <v>67</v>
      </c>
      <c r="AU780">
        <v>0.19</v>
      </c>
      <c r="AV780" t="s">
        <v>67</v>
      </c>
      <c r="AW780">
        <v>4.88</v>
      </c>
      <c r="AX780" t="s">
        <v>67</v>
      </c>
      <c r="AY780">
        <v>1.1000000000000001</v>
      </c>
      <c r="AZ780" t="s">
        <v>67</v>
      </c>
      <c r="BA780">
        <v>0.16</v>
      </c>
      <c r="BB780" t="s">
        <v>67</v>
      </c>
      <c r="BC780">
        <v>0.78</v>
      </c>
      <c r="BD780" t="s">
        <v>67</v>
      </c>
      <c r="BE780">
        <v>1.62</v>
      </c>
      <c r="BF780" t="s">
        <v>67</v>
      </c>
    </row>
    <row r="781" spans="1:58" x14ac:dyDescent="0.25">
      <c r="A781" t="s">
        <v>58</v>
      </c>
      <c r="B781">
        <v>2</v>
      </c>
      <c r="C781" t="s">
        <v>79</v>
      </c>
      <c r="D781">
        <v>2017</v>
      </c>
      <c r="E781">
        <v>2016</v>
      </c>
      <c r="F781">
        <v>12</v>
      </c>
      <c r="G781" t="s">
        <v>60</v>
      </c>
      <c r="H781">
        <v>91.92</v>
      </c>
      <c r="I781">
        <v>25.67</v>
      </c>
      <c r="J781" t="s">
        <v>67</v>
      </c>
      <c r="K781">
        <v>7.53</v>
      </c>
      <c r="L781" t="s">
        <v>67</v>
      </c>
      <c r="M781">
        <v>36.29</v>
      </c>
      <c r="N781" t="s">
        <v>67</v>
      </c>
      <c r="O781">
        <v>17.649999999999999</v>
      </c>
      <c r="P781" t="s">
        <v>67</v>
      </c>
      <c r="Q781">
        <v>8.5399999999999991</v>
      </c>
      <c r="R781" t="s">
        <v>67</v>
      </c>
      <c r="S781">
        <v>8.8800000000000008</v>
      </c>
      <c r="T781" t="s">
        <v>67</v>
      </c>
      <c r="U781">
        <v>3.1E-2</v>
      </c>
      <c r="V781" t="s">
        <v>67</v>
      </c>
      <c r="W781">
        <v>2.7E-2</v>
      </c>
      <c r="X781" t="s">
        <v>67</v>
      </c>
      <c r="Y781">
        <v>2.7E-2</v>
      </c>
      <c r="Z781" t="s">
        <v>67</v>
      </c>
      <c r="AA781">
        <v>4.0000000000000001E-3</v>
      </c>
      <c r="AB781" t="s">
        <v>68</v>
      </c>
      <c r="AC781">
        <v>0.05</v>
      </c>
      <c r="AD781" t="s">
        <v>67</v>
      </c>
      <c r="AE781">
        <v>0.03</v>
      </c>
      <c r="AF781" t="s">
        <v>67</v>
      </c>
      <c r="AG781">
        <v>0.02</v>
      </c>
      <c r="AH781" t="s">
        <v>69</v>
      </c>
      <c r="AI781">
        <v>0.02</v>
      </c>
      <c r="AJ781" t="s">
        <v>68</v>
      </c>
      <c r="AL781" t="s">
        <v>64</v>
      </c>
      <c r="AN781" t="s">
        <v>64</v>
      </c>
      <c r="AO781">
        <v>4.0000000000000001E-3</v>
      </c>
      <c r="AP781" t="s">
        <v>70</v>
      </c>
      <c r="AQ781">
        <v>8.9999999999999993E-3</v>
      </c>
      <c r="AR781" t="s">
        <v>67</v>
      </c>
      <c r="AS781">
        <v>2.27</v>
      </c>
      <c r="AT781" t="s">
        <v>67</v>
      </c>
      <c r="AU781">
        <v>0.16</v>
      </c>
      <c r="AV781" t="s">
        <v>67</v>
      </c>
      <c r="AW781">
        <v>4.01</v>
      </c>
      <c r="AX781" t="s">
        <v>67</v>
      </c>
      <c r="AY781">
        <v>0.89</v>
      </c>
      <c r="AZ781" t="s">
        <v>67</v>
      </c>
      <c r="BA781">
        <v>0.13</v>
      </c>
      <c r="BB781" t="s">
        <v>67</v>
      </c>
      <c r="BC781">
        <v>0.77</v>
      </c>
      <c r="BD781" t="s">
        <v>67</v>
      </c>
      <c r="BE781">
        <v>1.21</v>
      </c>
      <c r="BF781" t="s">
        <v>67</v>
      </c>
    </row>
    <row r="782" spans="1:58" x14ac:dyDescent="0.25">
      <c r="A782" t="s">
        <v>58</v>
      </c>
      <c r="B782">
        <v>2</v>
      </c>
      <c r="C782" t="s">
        <v>79</v>
      </c>
      <c r="D782">
        <v>2017</v>
      </c>
      <c r="E782">
        <v>2017</v>
      </c>
      <c r="F782">
        <v>1</v>
      </c>
      <c r="G782" t="s">
        <v>60</v>
      </c>
      <c r="H782">
        <v>47.7</v>
      </c>
      <c r="I782">
        <v>13.32</v>
      </c>
      <c r="J782" t="s">
        <v>67</v>
      </c>
      <c r="K782">
        <v>7.52</v>
      </c>
      <c r="L782" t="s">
        <v>67</v>
      </c>
      <c r="M782">
        <v>34.83</v>
      </c>
      <c r="N782" t="s">
        <v>67</v>
      </c>
      <c r="O782">
        <v>17.25</v>
      </c>
      <c r="P782" t="s">
        <v>67</v>
      </c>
      <c r="Q782">
        <v>2.39</v>
      </c>
      <c r="R782" t="s">
        <v>67</v>
      </c>
      <c r="S782">
        <v>8.59</v>
      </c>
      <c r="T782" t="s">
        <v>67</v>
      </c>
      <c r="U782">
        <v>0.03</v>
      </c>
      <c r="V782" t="s">
        <v>67</v>
      </c>
      <c r="W782">
        <v>0.03</v>
      </c>
      <c r="X782" t="s">
        <v>67</v>
      </c>
      <c r="Y782">
        <v>2.9000000000000001E-2</v>
      </c>
      <c r="Z782" t="s">
        <v>67</v>
      </c>
      <c r="AA782">
        <v>1E-3</v>
      </c>
      <c r="AB782" t="s">
        <v>68</v>
      </c>
      <c r="AC782">
        <v>0.04</v>
      </c>
      <c r="AD782" t="s">
        <v>67</v>
      </c>
      <c r="AE782">
        <v>0.05</v>
      </c>
      <c r="AF782" t="s">
        <v>67</v>
      </c>
      <c r="AG782">
        <v>0.03</v>
      </c>
      <c r="AH782" t="s">
        <v>69</v>
      </c>
      <c r="AI782">
        <v>0</v>
      </c>
      <c r="AJ782" t="s">
        <v>68</v>
      </c>
      <c r="AL782" t="s">
        <v>64</v>
      </c>
      <c r="AN782" t="s">
        <v>64</v>
      </c>
      <c r="AO782">
        <v>7.0000000000000001E-3</v>
      </c>
      <c r="AP782" t="s">
        <v>70</v>
      </c>
      <c r="AQ782">
        <v>1.0999999999999999E-2</v>
      </c>
      <c r="AR782" t="s">
        <v>67</v>
      </c>
      <c r="AS782">
        <v>2.2200000000000002</v>
      </c>
      <c r="AT782" t="s">
        <v>67</v>
      </c>
      <c r="AU782">
        <v>0.16</v>
      </c>
      <c r="AV782" t="s">
        <v>67</v>
      </c>
      <c r="AW782">
        <v>3.78</v>
      </c>
      <c r="AX782" t="s">
        <v>67</v>
      </c>
      <c r="AY782">
        <v>0.84</v>
      </c>
      <c r="AZ782" t="s">
        <v>67</v>
      </c>
      <c r="BA782">
        <v>0.14000000000000001</v>
      </c>
      <c r="BB782" t="s">
        <v>67</v>
      </c>
      <c r="BC782">
        <v>0.76</v>
      </c>
      <c r="BD782" t="s">
        <v>67</v>
      </c>
      <c r="BE782">
        <v>1.04</v>
      </c>
      <c r="BF782" t="s">
        <v>67</v>
      </c>
    </row>
    <row r="783" spans="1:58" x14ac:dyDescent="0.25">
      <c r="A783" t="s">
        <v>58</v>
      </c>
      <c r="B783">
        <v>2</v>
      </c>
      <c r="C783" t="s">
        <v>79</v>
      </c>
      <c r="D783">
        <v>2017</v>
      </c>
      <c r="E783">
        <v>2017</v>
      </c>
      <c r="F783">
        <v>2</v>
      </c>
      <c r="G783" t="s">
        <v>66</v>
      </c>
      <c r="H783">
        <v>75.599999999999994</v>
      </c>
      <c r="I783">
        <v>19.07</v>
      </c>
      <c r="J783" t="s">
        <v>67</v>
      </c>
      <c r="K783">
        <v>7.42</v>
      </c>
      <c r="L783" t="s">
        <v>67</v>
      </c>
      <c r="M783">
        <v>34.44</v>
      </c>
      <c r="N783" t="s">
        <v>67</v>
      </c>
      <c r="O783">
        <v>17.11</v>
      </c>
      <c r="P783" t="s">
        <v>67</v>
      </c>
      <c r="Q783">
        <v>6.48</v>
      </c>
      <c r="R783" t="s">
        <v>67</v>
      </c>
      <c r="S783">
        <v>8.2799999999999994</v>
      </c>
      <c r="T783" t="s">
        <v>67</v>
      </c>
      <c r="U783">
        <v>3.5000000000000003E-2</v>
      </c>
      <c r="V783" t="s">
        <v>67</v>
      </c>
      <c r="W783">
        <v>2.9000000000000001E-2</v>
      </c>
      <c r="X783" t="s">
        <v>67</v>
      </c>
      <c r="Y783">
        <v>3.2000000000000001E-2</v>
      </c>
      <c r="Z783" t="s">
        <v>67</v>
      </c>
      <c r="AA783">
        <v>6.0000000000000001E-3</v>
      </c>
      <c r="AB783" t="s">
        <v>68</v>
      </c>
      <c r="AC783">
        <v>0.06</v>
      </c>
      <c r="AD783" t="s">
        <v>67</v>
      </c>
      <c r="AE783">
        <v>0.04</v>
      </c>
      <c r="AF783" t="s">
        <v>67</v>
      </c>
      <c r="AG783">
        <v>0.02</v>
      </c>
      <c r="AH783" t="s">
        <v>69</v>
      </c>
      <c r="AI783">
        <v>0.02</v>
      </c>
      <c r="AJ783" t="s">
        <v>68</v>
      </c>
      <c r="AL783" t="s">
        <v>64</v>
      </c>
      <c r="AN783" t="s">
        <v>64</v>
      </c>
      <c r="AO783">
        <v>7.0000000000000001E-3</v>
      </c>
      <c r="AP783" t="s">
        <v>70</v>
      </c>
      <c r="AQ783">
        <v>1.0999999999999999E-2</v>
      </c>
      <c r="AR783" t="s">
        <v>67</v>
      </c>
      <c r="AS783">
        <v>2.17</v>
      </c>
      <c r="AT783" t="s">
        <v>67</v>
      </c>
      <c r="AU783">
        <v>0.17</v>
      </c>
      <c r="AV783" t="s">
        <v>67</v>
      </c>
      <c r="AW783">
        <v>3.78</v>
      </c>
      <c r="AX783" t="s">
        <v>67</v>
      </c>
      <c r="AY783">
        <v>0.83</v>
      </c>
      <c r="AZ783" t="s">
        <v>67</v>
      </c>
      <c r="BA783">
        <v>0.13</v>
      </c>
      <c r="BB783" t="s">
        <v>67</v>
      </c>
      <c r="BC783">
        <v>0.67</v>
      </c>
      <c r="BD783" t="s">
        <v>67</v>
      </c>
      <c r="BE783">
        <v>1.07</v>
      </c>
      <c r="BF783" t="s">
        <v>67</v>
      </c>
    </row>
    <row r="784" spans="1:58" x14ac:dyDescent="0.25">
      <c r="A784" t="s">
        <v>58</v>
      </c>
      <c r="B784">
        <v>2</v>
      </c>
      <c r="C784" t="s">
        <v>79</v>
      </c>
      <c r="D784">
        <v>2017</v>
      </c>
      <c r="E784">
        <v>2017</v>
      </c>
      <c r="F784">
        <v>3</v>
      </c>
      <c r="G784" t="s">
        <v>66</v>
      </c>
      <c r="H784">
        <v>121.25</v>
      </c>
      <c r="I784">
        <v>33.86</v>
      </c>
      <c r="J784" t="s">
        <v>67</v>
      </c>
      <c r="K784">
        <v>7.5</v>
      </c>
      <c r="L784" t="s">
        <v>67</v>
      </c>
      <c r="M784">
        <v>34.549999999999997</v>
      </c>
      <c r="N784" t="s">
        <v>67</v>
      </c>
      <c r="O784">
        <v>16.88</v>
      </c>
      <c r="P784" t="s">
        <v>67</v>
      </c>
      <c r="Q784">
        <v>9.94</v>
      </c>
      <c r="R784" t="s">
        <v>67</v>
      </c>
      <c r="S784">
        <v>8.2799999999999994</v>
      </c>
      <c r="T784" t="s">
        <v>67</v>
      </c>
      <c r="U784">
        <v>3.5999999999999997E-2</v>
      </c>
      <c r="V784" t="s">
        <v>67</v>
      </c>
      <c r="W784">
        <v>2.9000000000000001E-2</v>
      </c>
      <c r="X784" t="s">
        <v>67</v>
      </c>
      <c r="Y784">
        <v>0.03</v>
      </c>
      <c r="Z784" t="s">
        <v>67</v>
      </c>
      <c r="AA784">
        <v>7.0000000000000001E-3</v>
      </c>
      <c r="AB784" t="s">
        <v>68</v>
      </c>
      <c r="AC784">
        <v>0.05</v>
      </c>
      <c r="AD784" t="s">
        <v>67</v>
      </c>
      <c r="AE784">
        <v>0.04</v>
      </c>
      <c r="AF784" t="s">
        <v>67</v>
      </c>
      <c r="AG784">
        <v>0.02</v>
      </c>
      <c r="AH784" t="s">
        <v>69</v>
      </c>
      <c r="AI784">
        <v>0.02</v>
      </c>
      <c r="AJ784" t="s">
        <v>68</v>
      </c>
      <c r="AL784" t="s">
        <v>64</v>
      </c>
      <c r="AN784" t="s">
        <v>64</v>
      </c>
      <c r="AO784">
        <v>8.0000000000000002E-3</v>
      </c>
      <c r="AP784" t="s">
        <v>70</v>
      </c>
      <c r="AQ784">
        <v>7.0000000000000001E-3</v>
      </c>
      <c r="AR784" t="s">
        <v>67</v>
      </c>
      <c r="AS784">
        <v>2.16</v>
      </c>
      <c r="AT784" t="s">
        <v>67</v>
      </c>
      <c r="AU784">
        <v>0.17</v>
      </c>
      <c r="AV784" t="s">
        <v>67</v>
      </c>
      <c r="AW784">
        <v>3.8</v>
      </c>
      <c r="AX784" t="s">
        <v>67</v>
      </c>
      <c r="AY784">
        <v>0.83</v>
      </c>
      <c r="AZ784" t="s">
        <v>67</v>
      </c>
      <c r="BA784">
        <v>0.13</v>
      </c>
      <c r="BB784" t="s">
        <v>67</v>
      </c>
      <c r="BC784">
        <v>0.61</v>
      </c>
      <c r="BD784" t="s">
        <v>67</v>
      </c>
      <c r="BE784">
        <v>0.98</v>
      </c>
      <c r="BF784" t="s">
        <v>67</v>
      </c>
    </row>
    <row r="785" spans="1:58" x14ac:dyDescent="0.25">
      <c r="A785" t="s">
        <v>58</v>
      </c>
      <c r="B785">
        <v>2</v>
      </c>
      <c r="C785" t="s">
        <v>79</v>
      </c>
      <c r="D785">
        <v>2017</v>
      </c>
      <c r="E785">
        <v>2017</v>
      </c>
      <c r="F785">
        <v>4</v>
      </c>
      <c r="G785" t="s">
        <v>66</v>
      </c>
      <c r="H785">
        <v>51.66</v>
      </c>
      <c r="I785">
        <v>13.96</v>
      </c>
      <c r="J785" t="s">
        <v>67</v>
      </c>
      <c r="K785">
        <v>7.46</v>
      </c>
      <c r="L785" t="s">
        <v>67</v>
      </c>
      <c r="M785">
        <v>39.61</v>
      </c>
      <c r="N785" t="s">
        <v>67</v>
      </c>
      <c r="O785">
        <v>19.239999999999998</v>
      </c>
      <c r="P785" t="s">
        <v>67</v>
      </c>
      <c r="Q785">
        <v>7.4</v>
      </c>
      <c r="R785" t="s">
        <v>67</v>
      </c>
      <c r="S785">
        <v>8.81</v>
      </c>
      <c r="T785" t="s">
        <v>67</v>
      </c>
      <c r="U785">
        <v>7.3999999999999996E-2</v>
      </c>
      <c r="V785" t="s">
        <v>67</v>
      </c>
      <c r="W785">
        <v>5.8999999999999997E-2</v>
      </c>
      <c r="X785" t="s">
        <v>67</v>
      </c>
      <c r="Y785">
        <v>5.7000000000000002E-2</v>
      </c>
      <c r="Z785" t="s">
        <v>67</v>
      </c>
      <c r="AA785">
        <v>1.4999999999999999E-2</v>
      </c>
      <c r="AB785" t="s">
        <v>68</v>
      </c>
      <c r="AC785">
        <v>0.27</v>
      </c>
      <c r="AD785" t="s">
        <v>67</v>
      </c>
      <c r="AE785">
        <v>0.2</v>
      </c>
      <c r="AF785" t="s">
        <v>67</v>
      </c>
      <c r="AG785">
        <v>0.08</v>
      </c>
      <c r="AH785" t="s">
        <v>69</v>
      </c>
      <c r="AI785">
        <v>0.08</v>
      </c>
      <c r="AJ785" t="s">
        <v>68</v>
      </c>
      <c r="AL785" t="s">
        <v>64</v>
      </c>
      <c r="AN785" t="s">
        <v>64</v>
      </c>
      <c r="AO785">
        <v>0.114</v>
      </c>
      <c r="AP785" t="s">
        <v>70</v>
      </c>
      <c r="AQ785">
        <v>7.0000000000000001E-3</v>
      </c>
      <c r="AR785" t="s">
        <v>67</v>
      </c>
      <c r="AS785">
        <v>2.39</v>
      </c>
      <c r="AT785" t="s">
        <v>67</v>
      </c>
      <c r="AU785">
        <v>0.22</v>
      </c>
      <c r="AV785" t="s">
        <v>67</v>
      </c>
      <c r="AW785">
        <v>4.49</v>
      </c>
      <c r="AX785" t="s">
        <v>67</v>
      </c>
      <c r="AY785">
        <v>0.95</v>
      </c>
      <c r="AZ785" t="s">
        <v>67</v>
      </c>
      <c r="BA785">
        <v>0.15</v>
      </c>
      <c r="BB785" t="s">
        <v>67</v>
      </c>
      <c r="BC785">
        <v>0.6</v>
      </c>
      <c r="BD785" t="s">
        <v>67</v>
      </c>
      <c r="BE785">
        <v>1.1000000000000001</v>
      </c>
      <c r="BF785" t="s">
        <v>67</v>
      </c>
    </row>
    <row r="786" spans="1:58" x14ac:dyDescent="0.25">
      <c r="A786" t="s">
        <v>58</v>
      </c>
      <c r="B786">
        <v>2</v>
      </c>
      <c r="C786" t="s">
        <v>79</v>
      </c>
      <c r="D786">
        <v>2017</v>
      </c>
      <c r="E786">
        <v>2017</v>
      </c>
      <c r="F786">
        <v>5</v>
      </c>
      <c r="G786" t="s">
        <v>66</v>
      </c>
      <c r="H786">
        <v>22.67</v>
      </c>
      <c r="I786">
        <v>6.33</v>
      </c>
      <c r="J786" t="s">
        <v>67</v>
      </c>
      <c r="K786">
        <v>7.42</v>
      </c>
      <c r="L786" t="s">
        <v>67</v>
      </c>
      <c r="M786">
        <v>41.9</v>
      </c>
      <c r="N786" t="s">
        <v>67</v>
      </c>
      <c r="O786">
        <v>20.420000000000002</v>
      </c>
      <c r="P786" t="s">
        <v>67</v>
      </c>
      <c r="Q786">
        <v>6.43</v>
      </c>
      <c r="R786" t="s">
        <v>67</v>
      </c>
      <c r="S786">
        <v>9.23</v>
      </c>
      <c r="T786" t="s">
        <v>67</v>
      </c>
      <c r="U786">
        <v>9.0999999999999998E-2</v>
      </c>
      <c r="V786" t="s">
        <v>67</v>
      </c>
      <c r="W786">
        <v>7.0999999999999994E-2</v>
      </c>
      <c r="X786" t="s">
        <v>67</v>
      </c>
      <c r="Y786">
        <v>6.6000000000000003E-2</v>
      </c>
      <c r="Z786" t="s">
        <v>67</v>
      </c>
      <c r="AA786">
        <v>0.02</v>
      </c>
      <c r="AB786" t="s">
        <v>68</v>
      </c>
      <c r="AC786">
        <v>0.33</v>
      </c>
      <c r="AD786" t="s">
        <v>67</v>
      </c>
      <c r="AE786">
        <v>0.21</v>
      </c>
      <c r="AF786" t="s">
        <v>67</v>
      </c>
      <c r="AG786">
        <v>7.0000000000000007E-2</v>
      </c>
      <c r="AH786" t="s">
        <v>69</v>
      </c>
      <c r="AI786">
        <v>0.12</v>
      </c>
      <c r="AJ786" t="s">
        <v>68</v>
      </c>
      <c r="AL786" t="s">
        <v>64</v>
      </c>
      <c r="AN786" t="s">
        <v>64</v>
      </c>
      <c r="AO786">
        <v>0.13500000000000001</v>
      </c>
      <c r="AP786" t="s">
        <v>67</v>
      </c>
      <c r="AQ786">
        <v>2E-3</v>
      </c>
      <c r="AR786" t="s">
        <v>70</v>
      </c>
      <c r="AS786">
        <v>2.52</v>
      </c>
      <c r="AT786" t="s">
        <v>67</v>
      </c>
      <c r="AU786">
        <v>0.24</v>
      </c>
      <c r="AV786" t="s">
        <v>67</v>
      </c>
      <c r="AW786">
        <v>4.78</v>
      </c>
      <c r="AX786" t="s">
        <v>67</v>
      </c>
      <c r="AY786">
        <v>1</v>
      </c>
      <c r="AZ786" t="s">
        <v>67</v>
      </c>
      <c r="BA786">
        <v>0.16</v>
      </c>
      <c r="BB786" t="s">
        <v>67</v>
      </c>
      <c r="BC786">
        <v>0.65</v>
      </c>
      <c r="BD786" t="s">
        <v>67</v>
      </c>
      <c r="BE786">
        <v>1.04</v>
      </c>
      <c r="BF786" t="s">
        <v>67</v>
      </c>
    </row>
    <row r="787" spans="1:58" x14ac:dyDescent="0.25">
      <c r="A787" t="s">
        <v>58</v>
      </c>
      <c r="B787">
        <v>2</v>
      </c>
      <c r="C787" t="s">
        <v>79</v>
      </c>
      <c r="D787">
        <v>2017</v>
      </c>
      <c r="E787">
        <v>2017</v>
      </c>
      <c r="F787">
        <v>6</v>
      </c>
      <c r="G787" t="s">
        <v>60</v>
      </c>
      <c r="H787">
        <v>5.33</v>
      </c>
      <c r="I787">
        <v>1.44</v>
      </c>
      <c r="J787" t="s">
        <v>67</v>
      </c>
      <c r="K787">
        <v>7.53</v>
      </c>
      <c r="L787" t="s">
        <v>67</v>
      </c>
      <c r="M787">
        <v>44.98</v>
      </c>
      <c r="N787" t="s">
        <v>67</v>
      </c>
      <c r="O787">
        <v>21.66</v>
      </c>
      <c r="P787" t="s">
        <v>67</v>
      </c>
      <c r="Q787">
        <v>3.02</v>
      </c>
      <c r="R787" t="s">
        <v>67</v>
      </c>
      <c r="S787">
        <v>9.6199999999999992</v>
      </c>
      <c r="T787" t="s">
        <v>67</v>
      </c>
      <c r="U787">
        <v>2.7E-2</v>
      </c>
      <c r="V787" t="s">
        <v>67</v>
      </c>
      <c r="W787">
        <v>2.4E-2</v>
      </c>
      <c r="X787" t="s">
        <v>67</v>
      </c>
      <c r="Y787">
        <v>2.3E-2</v>
      </c>
      <c r="Z787" t="s">
        <v>67</v>
      </c>
      <c r="AA787">
        <v>2E-3</v>
      </c>
      <c r="AB787" t="s">
        <v>68</v>
      </c>
      <c r="AC787">
        <v>0.06</v>
      </c>
      <c r="AD787" t="s">
        <v>67</v>
      </c>
      <c r="AE787">
        <v>0.05</v>
      </c>
      <c r="AF787" t="s">
        <v>67</v>
      </c>
      <c r="AG787">
        <v>0.03</v>
      </c>
      <c r="AH787" t="s">
        <v>69</v>
      </c>
      <c r="AI787">
        <v>0.01</v>
      </c>
      <c r="AJ787" t="s">
        <v>68</v>
      </c>
      <c r="AL787" t="s">
        <v>64</v>
      </c>
      <c r="AN787" t="s">
        <v>64</v>
      </c>
      <c r="AO787">
        <v>2.1999999999999999E-2</v>
      </c>
      <c r="AP787" t="s">
        <v>67</v>
      </c>
      <c r="AQ787">
        <v>1E-3</v>
      </c>
      <c r="AR787" t="s">
        <v>70</v>
      </c>
      <c r="AS787">
        <v>2.7</v>
      </c>
      <c r="AT787" t="s">
        <v>67</v>
      </c>
      <c r="AU787">
        <v>0.2</v>
      </c>
      <c r="AV787" t="s">
        <v>67</v>
      </c>
      <c r="AW787">
        <v>4.95</v>
      </c>
      <c r="AX787" t="s">
        <v>67</v>
      </c>
      <c r="AY787">
        <v>1.1200000000000001</v>
      </c>
      <c r="AZ787" t="s">
        <v>67</v>
      </c>
      <c r="BA787">
        <v>0.18</v>
      </c>
      <c r="BB787" t="s">
        <v>67</v>
      </c>
      <c r="BC787">
        <v>0.81</v>
      </c>
      <c r="BD787" t="s">
        <v>67</v>
      </c>
      <c r="BE787">
        <v>1.0900000000000001</v>
      </c>
      <c r="BF787" t="s">
        <v>67</v>
      </c>
    </row>
    <row r="788" spans="1:58" x14ac:dyDescent="0.25">
      <c r="A788" t="s">
        <v>58</v>
      </c>
      <c r="B788">
        <v>2</v>
      </c>
      <c r="C788" t="s">
        <v>79</v>
      </c>
      <c r="D788">
        <v>2017</v>
      </c>
      <c r="E788">
        <v>2017</v>
      </c>
      <c r="F788">
        <v>7</v>
      </c>
      <c r="G788" t="s">
        <v>66</v>
      </c>
      <c r="H788">
        <v>1.65</v>
      </c>
      <c r="I788">
        <v>0.46</v>
      </c>
      <c r="J788" t="s">
        <v>67</v>
      </c>
      <c r="K788">
        <v>7.6</v>
      </c>
      <c r="L788" t="s">
        <v>67</v>
      </c>
      <c r="M788">
        <v>52.69</v>
      </c>
      <c r="N788" t="s">
        <v>67</v>
      </c>
      <c r="O788">
        <v>26.86</v>
      </c>
      <c r="P788" t="s">
        <v>67</v>
      </c>
      <c r="Q788">
        <v>1.25</v>
      </c>
      <c r="R788" t="s">
        <v>67</v>
      </c>
      <c r="S788">
        <v>10.57</v>
      </c>
      <c r="T788" t="s">
        <v>67</v>
      </c>
      <c r="U788">
        <v>0.03</v>
      </c>
      <c r="V788" t="s">
        <v>67</v>
      </c>
      <c r="W788">
        <v>2.7E-2</v>
      </c>
      <c r="X788" t="s">
        <v>67</v>
      </c>
      <c r="Y788">
        <v>2.5000000000000001E-2</v>
      </c>
      <c r="Z788" t="s">
        <v>67</v>
      </c>
      <c r="AA788">
        <v>3.0000000000000001E-3</v>
      </c>
      <c r="AB788" t="s">
        <v>68</v>
      </c>
      <c r="AC788">
        <v>0.09</v>
      </c>
      <c r="AD788" t="s">
        <v>67</v>
      </c>
      <c r="AE788">
        <v>0.1</v>
      </c>
      <c r="AF788" t="s">
        <v>67</v>
      </c>
      <c r="AG788">
        <v>0.05</v>
      </c>
      <c r="AH788" t="s">
        <v>68</v>
      </c>
      <c r="AI788">
        <v>0</v>
      </c>
      <c r="AJ788" t="s">
        <v>68</v>
      </c>
      <c r="AL788" t="s">
        <v>64</v>
      </c>
      <c r="AN788" t="s">
        <v>64</v>
      </c>
      <c r="AO788">
        <v>4.1000000000000002E-2</v>
      </c>
      <c r="AP788" t="s">
        <v>67</v>
      </c>
      <c r="AQ788">
        <v>1.2999999999999999E-2</v>
      </c>
      <c r="AR788" t="s">
        <v>67</v>
      </c>
      <c r="AS788">
        <v>3.14</v>
      </c>
      <c r="AT788" t="s">
        <v>67</v>
      </c>
      <c r="AU788">
        <v>0.24</v>
      </c>
      <c r="AV788" t="s">
        <v>67</v>
      </c>
      <c r="AW788">
        <v>5.77</v>
      </c>
      <c r="AX788" t="s">
        <v>67</v>
      </c>
      <c r="AY788">
        <v>1.29</v>
      </c>
      <c r="AZ788" t="s">
        <v>67</v>
      </c>
      <c r="BA788">
        <v>0.21</v>
      </c>
      <c r="BB788" t="s">
        <v>67</v>
      </c>
      <c r="BC788">
        <v>0.57999999999999996</v>
      </c>
      <c r="BD788" t="s">
        <v>67</v>
      </c>
      <c r="BE788">
        <v>0.85</v>
      </c>
      <c r="BF788" t="s">
        <v>67</v>
      </c>
    </row>
    <row r="789" spans="1:58" x14ac:dyDescent="0.25">
      <c r="A789" t="s">
        <v>58</v>
      </c>
      <c r="B789">
        <v>2</v>
      </c>
      <c r="C789" t="s">
        <v>79</v>
      </c>
      <c r="D789">
        <v>2017</v>
      </c>
      <c r="E789">
        <v>2017</v>
      </c>
      <c r="F789">
        <v>8</v>
      </c>
      <c r="G789" t="s">
        <v>60</v>
      </c>
      <c r="H789">
        <v>0.54</v>
      </c>
      <c r="I789">
        <v>0.15</v>
      </c>
      <c r="J789" t="s">
        <v>67</v>
      </c>
      <c r="K789">
        <v>7.6</v>
      </c>
      <c r="L789" t="s">
        <v>67</v>
      </c>
      <c r="M789">
        <v>57.62</v>
      </c>
      <c r="N789" t="s">
        <v>67</v>
      </c>
      <c r="O789">
        <v>29.44</v>
      </c>
      <c r="P789" t="s">
        <v>67</v>
      </c>
      <c r="Q789">
        <v>1.4</v>
      </c>
      <c r="R789" t="s">
        <v>67</v>
      </c>
      <c r="S789">
        <v>11.06</v>
      </c>
      <c r="T789" t="s">
        <v>67</v>
      </c>
      <c r="U789">
        <v>2.9000000000000001E-2</v>
      </c>
      <c r="V789" t="s">
        <v>67</v>
      </c>
      <c r="W789">
        <v>2.3E-2</v>
      </c>
      <c r="X789" t="s">
        <v>67</v>
      </c>
      <c r="Y789">
        <v>2.3E-2</v>
      </c>
      <c r="Z789" t="s">
        <v>67</v>
      </c>
      <c r="AA789">
        <v>6.0000000000000001E-3</v>
      </c>
      <c r="AB789" t="s">
        <v>68</v>
      </c>
      <c r="AC789">
        <v>0.12</v>
      </c>
      <c r="AD789" t="s">
        <v>67</v>
      </c>
      <c r="AE789">
        <v>0.1</v>
      </c>
      <c r="AF789" t="s">
        <v>67</v>
      </c>
      <c r="AG789">
        <v>0.04</v>
      </c>
      <c r="AH789" t="s">
        <v>68</v>
      </c>
      <c r="AI789">
        <v>0.02</v>
      </c>
      <c r="AJ789" t="s">
        <v>68</v>
      </c>
      <c r="AL789" t="s">
        <v>64</v>
      </c>
      <c r="AN789" t="s">
        <v>64</v>
      </c>
      <c r="AO789">
        <v>2.3E-2</v>
      </c>
      <c r="AP789" t="s">
        <v>67</v>
      </c>
      <c r="AQ789">
        <v>3.2000000000000001E-2</v>
      </c>
      <c r="AR789" t="s">
        <v>67</v>
      </c>
      <c r="AS789">
        <v>3.46</v>
      </c>
      <c r="AT789" t="s">
        <v>67</v>
      </c>
      <c r="AU789">
        <v>0.26</v>
      </c>
      <c r="AV789" t="s">
        <v>67</v>
      </c>
      <c r="AW789">
        <v>6.26</v>
      </c>
      <c r="AX789" t="s">
        <v>67</v>
      </c>
      <c r="AY789">
        <v>1.41</v>
      </c>
      <c r="AZ789" t="s">
        <v>67</v>
      </c>
      <c r="BA789">
        <v>0.2</v>
      </c>
      <c r="BB789" t="s">
        <v>67</v>
      </c>
      <c r="BC789">
        <v>0.6</v>
      </c>
      <c r="BD789" t="s">
        <v>67</v>
      </c>
      <c r="BE789">
        <v>0.91</v>
      </c>
      <c r="BF789" t="s">
        <v>67</v>
      </c>
    </row>
    <row r="790" spans="1:58" x14ac:dyDescent="0.25">
      <c r="A790" t="s">
        <v>58</v>
      </c>
      <c r="B790">
        <v>2</v>
      </c>
      <c r="C790" t="s">
        <v>79</v>
      </c>
      <c r="D790">
        <v>2017</v>
      </c>
      <c r="E790">
        <v>2017</v>
      </c>
      <c r="F790">
        <v>9</v>
      </c>
      <c r="G790" t="s">
        <v>66</v>
      </c>
      <c r="H790">
        <v>3.74</v>
      </c>
      <c r="I790">
        <v>1.01</v>
      </c>
      <c r="J790" t="s">
        <v>67</v>
      </c>
      <c r="K790">
        <v>7.52</v>
      </c>
      <c r="L790" t="s">
        <v>67</v>
      </c>
      <c r="M790">
        <v>52.16</v>
      </c>
      <c r="N790" t="s">
        <v>67</v>
      </c>
      <c r="O790">
        <v>26.11</v>
      </c>
      <c r="P790" t="s">
        <v>67</v>
      </c>
      <c r="Q790">
        <v>0.37</v>
      </c>
      <c r="R790" t="s">
        <v>67</v>
      </c>
      <c r="S790">
        <v>9.66</v>
      </c>
      <c r="T790" t="s">
        <v>67</v>
      </c>
      <c r="U790">
        <v>2.3E-2</v>
      </c>
      <c r="V790" t="s">
        <v>67</v>
      </c>
      <c r="W790">
        <v>2.1000000000000001E-2</v>
      </c>
      <c r="X790" t="s">
        <v>67</v>
      </c>
      <c r="Y790">
        <v>1.7999999999999999E-2</v>
      </c>
      <c r="Z790" t="s">
        <v>67</v>
      </c>
      <c r="AA790">
        <v>2E-3</v>
      </c>
      <c r="AB790" t="s">
        <v>68</v>
      </c>
      <c r="AC790">
        <v>0.06</v>
      </c>
      <c r="AD790" t="s">
        <v>67</v>
      </c>
      <c r="AE790">
        <v>0.06</v>
      </c>
      <c r="AF790" t="s">
        <v>67</v>
      </c>
      <c r="AG790">
        <v>0.05</v>
      </c>
      <c r="AH790" t="s">
        <v>69</v>
      </c>
      <c r="AI790">
        <v>0</v>
      </c>
      <c r="AJ790" t="s">
        <v>68</v>
      </c>
      <c r="AL790" t="s">
        <v>64</v>
      </c>
      <c r="AN790" t="s">
        <v>64</v>
      </c>
      <c r="AO790">
        <v>1.4999999999999999E-2</v>
      </c>
      <c r="AP790" t="s">
        <v>67</v>
      </c>
      <c r="AQ790">
        <v>5.0000000000000001E-3</v>
      </c>
      <c r="AR790" t="s">
        <v>70</v>
      </c>
      <c r="AS790">
        <v>2.97</v>
      </c>
      <c r="AT790" t="s">
        <v>67</v>
      </c>
      <c r="AU790">
        <v>0.22</v>
      </c>
      <c r="AV790" t="s">
        <v>67</v>
      </c>
      <c r="AW790">
        <v>5.87</v>
      </c>
      <c r="AX790" t="s">
        <v>67</v>
      </c>
      <c r="AY790">
        <v>1.26</v>
      </c>
      <c r="AZ790" t="s">
        <v>67</v>
      </c>
      <c r="BA790">
        <v>0.24</v>
      </c>
      <c r="BB790" t="s">
        <v>67</v>
      </c>
      <c r="BC790">
        <v>1.1100000000000001</v>
      </c>
      <c r="BD790" t="s">
        <v>67</v>
      </c>
      <c r="BE790">
        <v>1.28</v>
      </c>
      <c r="BF790" t="s">
        <v>67</v>
      </c>
    </row>
    <row r="791" spans="1:58" x14ac:dyDescent="0.25">
      <c r="A791" t="s">
        <v>58</v>
      </c>
      <c r="B791">
        <v>2</v>
      </c>
      <c r="C791" t="s">
        <v>79</v>
      </c>
      <c r="D791">
        <v>2018</v>
      </c>
      <c r="E791">
        <v>2017</v>
      </c>
      <c r="F791">
        <v>10</v>
      </c>
      <c r="G791" t="s">
        <v>66</v>
      </c>
      <c r="H791">
        <v>27.07</v>
      </c>
      <c r="I791">
        <v>7.56</v>
      </c>
      <c r="J791" t="s">
        <v>67</v>
      </c>
      <c r="K791">
        <v>7.3</v>
      </c>
      <c r="L791" t="s">
        <v>67</v>
      </c>
      <c r="M791">
        <v>40.270000000000003</v>
      </c>
      <c r="N791" t="s">
        <v>67</v>
      </c>
      <c r="O791">
        <v>20.62</v>
      </c>
      <c r="P791" t="s">
        <v>67</v>
      </c>
      <c r="Q791">
        <v>7.99</v>
      </c>
      <c r="R791" t="s">
        <v>67</v>
      </c>
      <c r="S791">
        <v>8.42</v>
      </c>
      <c r="T791" t="s">
        <v>67</v>
      </c>
      <c r="U791">
        <v>2.8000000000000001E-2</v>
      </c>
      <c r="V791" t="s">
        <v>67</v>
      </c>
      <c r="W791">
        <v>2.1999999999999999E-2</v>
      </c>
      <c r="X791" t="s">
        <v>67</v>
      </c>
      <c r="Y791">
        <v>2.1000000000000001E-2</v>
      </c>
      <c r="Z791" t="s">
        <v>67</v>
      </c>
      <c r="AA791">
        <v>6.0000000000000001E-3</v>
      </c>
      <c r="AB791" t="s">
        <v>68</v>
      </c>
      <c r="AC791">
        <v>0.11</v>
      </c>
      <c r="AD791" t="s">
        <v>67</v>
      </c>
      <c r="AE791">
        <v>0.11</v>
      </c>
      <c r="AF791" t="s">
        <v>67</v>
      </c>
      <c r="AG791">
        <v>0.08</v>
      </c>
      <c r="AH791" t="s">
        <v>69</v>
      </c>
      <c r="AI791">
        <v>0</v>
      </c>
      <c r="AJ791" t="s">
        <v>68</v>
      </c>
      <c r="AL791" t="s">
        <v>64</v>
      </c>
      <c r="AN791" t="s">
        <v>64</v>
      </c>
      <c r="AO791">
        <v>2.1000000000000001E-2</v>
      </c>
      <c r="AP791" t="s">
        <v>70</v>
      </c>
      <c r="AQ791">
        <v>0.01</v>
      </c>
      <c r="AR791" t="s">
        <v>70</v>
      </c>
      <c r="AS791">
        <v>2.52</v>
      </c>
      <c r="AT791" t="s">
        <v>67</v>
      </c>
      <c r="AU791">
        <v>0.19</v>
      </c>
      <c r="AV791" t="s">
        <v>67</v>
      </c>
      <c r="AW791">
        <v>4.6399999999999997</v>
      </c>
      <c r="AX791" t="s">
        <v>67</v>
      </c>
      <c r="AY791">
        <v>1.01</v>
      </c>
      <c r="AZ791" t="s">
        <v>67</v>
      </c>
      <c r="BA791">
        <v>0.19</v>
      </c>
      <c r="BB791" t="s">
        <v>67</v>
      </c>
      <c r="BC791">
        <v>0.9</v>
      </c>
      <c r="BD791" t="s">
        <v>67</v>
      </c>
      <c r="BE791">
        <v>1.81</v>
      </c>
      <c r="BF791" t="s">
        <v>67</v>
      </c>
    </row>
    <row r="792" spans="1:58" x14ac:dyDescent="0.25">
      <c r="A792" t="s">
        <v>58</v>
      </c>
      <c r="B792">
        <v>2</v>
      </c>
      <c r="C792" t="s">
        <v>79</v>
      </c>
      <c r="D792">
        <v>2018</v>
      </c>
      <c r="E792">
        <v>2017</v>
      </c>
      <c r="F792">
        <v>11</v>
      </c>
      <c r="G792" t="s">
        <v>66</v>
      </c>
      <c r="H792">
        <v>65.790000000000006</v>
      </c>
      <c r="I792">
        <v>17.78</v>
      </c>
      <c r="J792" t="s">
        <v>67</v>
      </c>
      <c r="K792">
        <v>7.5</v>
      </c>
      <c r="L792" t="s">
        <v>67</v>
      </c>
      <c r="M792">
        <v>37.9</v>
      </c>
      <c r="N792" t="s">
        <v>61</v>
      </c>
      <c r="O792">
        <v>19.440000000000001</v>
      </c>
      <c r="P792" t="s">
        <v>67</v>
      </c>
      <c r="Q792">
        <v>4.8899999999999997</v>
      </c>
      <c r="R792" t="s">
        <v>67</v>
      </c>
      <c r="S792">
        <v>8.77</v>
      </c>
      <c r="T792" t="s">
        <v>67</v>
      </c>
      <c r="U792">
        <v>2.9000000000000001E-2</v>
      </c>
      <c r="V792" t="s">
        <v>67</v>
      </c>
      <c r="W792">
        <v>2.5000000000000001E-2</v>
      </c>
      <c r="X792" t="s">
        <v>67</v>
      </c>
      <c r="Y792">
        <v>2.4E-2</v>
      </c>
      <c r="Z792" t="s">
        <v>67</v>
      </c>
      <c r="AA792">
        <v>4.0000000000000001E-3</v>
      </c>
      <c r="AB792" t="s">
        <v>68</v>
      </c>
      <c r="AC792">
        <v>0.05</v>
      </c>
      <c r="AD792" t="s">
        <v>67</v>
      </c>
      <c r="AE792">
        <v>0.04</v>
      </c>
      <c r="AF792" t="s">
        <v>67</v>
      </c>
      <c r="AG792">
        <v>0.03</v>
      </c>
      <c r="AH792" t="s">
        <v>69</v>
      </c>
      <c r="AI792">
        <v>0.01</v>
      </c>
      <c r="AJ792" t="s">
        <v>68</v>
      </c>
      <c r="AL792" t="s">
        <v>64</v>
      </c>
      <c r="AN792" t="s">
        <v>64</v>
      </c>
      <c r="AO792">
        <v>8.0000000000000002E-3</v>
      </c>
      <c r="AP792" t="s">
        <v>70</v>
      </c>
      <c r="AQ792">
        <v>6.0000000000000001E-3</v>
      </c>
      <c r="AR792" t="s">
        <v>67</v>
      </c>
      <c r="AS792">
        <v>2.37</v>
      </c>
      <c r="AT792" t="s">
        <v>67</v>
      </c>
      <c r="AU792">
        <v>0.17</v>
      </c>
      <c r="AV792" t="s">
        <v>67</v>
      </c>
      <c r="AW792">
        <v>4.3499999999999996</v>
      </c>
      <c r="AX792" t="s">
        <v>67</v>
      </c>
      <c r="AY792">
        <v>0.96</v>
      </c>
      <c r="AZ792" t="s">
        <v>67</v>
      </c>
      <c r="BA792">
        <v>0.15</v>
      </c>
      <c r="BB792" t="s">
        <v>67</v>
      </c>
      <c r="BC792">
        <v>0.75</v>
      </c>
      <c r="BD792" t="s">
        <v>67</v>
      </c>
      <c r="BE792">
        <v>1.36</v>
      </c>
      <c r="BF792" t="s">
        <v>67</v>
      </c>
    </row>
    <row r="793" spans="1:58" x14ac:dyDescent="0.25">
      <c r="A793" t="s">
        <v>58</v>
      </c>
      <c r="B793">
        <v>2</v>
      </c>
      <c r="C793" t="s">
        <v>79</v>
      </c>
      <c r="D793">
        <v>2018</v>
      </c>
      <c r="E793">
        <v>2017</v>
      </c>
      <c r="F793">
        <v>12</v>
      </c>
      <c r="G793" t="s">
        <v>66</v>
      </c>
      <c r="H793">
        <v>28.54</v>
      </c>
      <c r="I793">
        <v>7.97</v>
      </c>
      <c r="J793" t="s">
        <v>67</v>
      </c>
      <c r="K793">
        <v>7.53</v>
      </c>
      <c r="L793" t="s">
        <v>67</v>
      </c>
      <c r="N793" t="s">
        <v>64</v>
      </c>
      <c r="O793">
        <v>19</v>
      </c>
      <c r="P793" t="s">
        <v>67</v>
      </c>
      <c r="Q793">
        <v>9.0399999999999991</v>
      </c>
      <c r="R793" t="s">
        <v>67</v>
      </c>
      <c r="S793">
        <v>9.18</v>
      </c>
      <c r="T793" t="s">
        <v>67</v>
      </c>
      <c r="U793">
        <v>2.8000000000000001E-2</v>
      </c>
      <c r="V793" t="s">
        <v>67</v>
      </c>
      <c r="W793">
        <v>2.4E-2</v>
      </c>
      <c r="X793" t="s">
        <v>67</v>
      </c>
      <c r="Y793">
        <v>2.4E-2</v>
      </c>
      <c r="Z793" t="s">
        <v>67</v>
      </c>
      <c r="AA793">
        <v>5.0000000000000001E-3</v>
      </c>
      <c r="AB793" t="s">
        <v>68</v>
      </c>
      <c r="AC793">
        <v>0.06</v>
      </c>
      <c r="AD793" t="s">
        <v>67</v>
      </c>
      <c r="AE793">
        <v>0.04</v>
      </c>
      <c r="AF793" t="s">
        <v>67</v>
      </c>
      <c r="AG793">
        <v>0.03</v>
      </c>
      <c r="AH793" t="s">
        <v>69</v>
      </c>
      <c r="AI793">
        <v>0.03</v>
      </c>
      <c r="AJ793" t="s">
        <v>68</v>
      </c>
      <c r="AL793" t="s">
        <v>64</v>
      </c>
      <c r="AN793" t="s">
        <v>64</v>
      </c>
      <c r="AO793">
        <v>1.0999999999999999E-2</v>
      </c>
      <c r="AP793" t="s">
        <v>70</v>
      </c>
      <c r="AQ793">
        <v>4.0000000000000001E-3</v>
      </c>
      <c r="AR793" t="s">
        <v>67</v>
      </c>
      <c r="AS793">
        <v>2.35</v>
      </c>
      <c r="AT793" t="s">
        <v>67</v>
      </c>
      <c r="AU793">
        <v>0.16</v>
      </c>
      <c r="AV793" t="s">
        <v>67</v>
      </c>
      <c r="AW793">
        <v>4.2699999999999996</v>
      </c>
      <c r="AX793" t="s">
        <v>67</v>
      </c>
      <c r="AY793">
        <v>0.92</v>
      </c>
      <c r="AZ793" t="s">
        <v>67</v>
      </c>
      <c r="BA793">
        <v>0.16</v>
      </c>
      <c r="BB793" t="s">
        <v>67</v>
      </c>
      <c r="BC793">
        <v>0.68</v>
      </c>
      <c r="BD793" t="s">
        <v>67</v>
      </c>
      <c r="BE793">
        <v>1.25</v>
      </c>
      <c r="BF793" t="s">
        <v>67</v>
      </c>
    </row>
    <row r="794" spans="1:58" x14ac:dyDescent="0.25">
      <c r="A794" t="s">
        <v>58</v>
      </c>
      <c r="B794">
        <v>2</v>
      </c>
      <c r="C794" t="s">
        <v>79</v>
      </c>
      <c r="D794">
        <v>2018</v>
      </c>
      <c r="E794">
        <v>2018</v>
      </c>
      <c r="F794">
        <v>1</v>
      </c>
      <c r="G794" t="s">
        <v>66</v>
      </c>
      <c r="H794">
        <v>64.599999999999994</v>
      </c>
      <c r="I794">
        <v>18.04</v>
      </c>
      <c r="J794" t="s">
        <v>67</v>
      </c>
      <c r="K794">
        <v>7.35</v>
      </c>
      <c r="L794" t="s">
        <v>67</v>
      </c>
      <c r="N794" t="s">
        <v>64</v>
      </c>
      <c r="O794">
        <v>20.309999999999999</v>
      </c>
      <c r="P794" t="s">
        <v>67</v>
      </c>
      <c r="Q794">
        <v>9.52</v>
      </c>
      <c r="R794" t="s">
        <v>67</v>
      </c>
      <c r="S794">
        <v>9.0299999999999994</v>
      </c>
      <c r="T794" t="s">
        <v>67</v>
      </c>
      <c r="U794">
        <v>3.3000000000000002E-2</v>
      </c>
      <c r="V794" t="s">
        <v>67</v>
      </c>
      <c r="W794">
        <v>2.8000000000000001E-2</v>
      </c>
      <c r="X794" t="s">
        <v>67</v>
      </c>
      <c r="Y794">
        <v>2.5000000000000001E-2</v>
      </c>
      <c r="Z794" t="s">
        <v>67</v>
      </c>
      <c r="AA794">
        <v>6.0000000000000001E-3</v>
      </c>
      <c r="AB794" t="s">
        <v>68</v>
      </c>
      <c r="AC794">
        <v>0.06</v>
      </c>
      <c r="AD794" t="s">
        <v>67</v>
      </c>
      <c r="AE794">
        <v>0.05</v>
      </c>
      <c r="AF794" t="s">
        <v>67</v>
      </c>
      <c r="AG794">
        <v>0.03</v>
      </c>
      <c r="AH794" t="s">
        <v>69</v>
      </c>
      <c r="AI794">
        <v>0.01</v>
      </c>
      <c r="AJ794" t="s">
        <v>68</v>
      </c>
      <c r="AL794" t="s">
        <v>64</v>
      </c>
      <c r="AN794" t="s">
        <v>64</v>
      </c>
      <c r="AO794">
        <v>8.9999999999999993E-3</v>
      </c>
      <c r="AP794" t="s">
        <v>70</v>
      </c>
      <c r="AQ794">
        <v>4.0000000000000001E-3</v>
      </c>
      <c r="AR794" t="s">
        <v>70</v>
      </c>
      <c r="AS794">
        <v>2.36</v>
      </c>
      <c r="AT794" t="s">
        <v>67</v>
      </c>
      <c r="AU794">
        <v>0.16</v>
      </c>
      <c r="AV794" t="s">
        <v>67</v>
      </c>
      <c r="AW794">
        <v>4.28</v>
      </c>
      <c r="AX794" t="s">
        <v>67</v>
      </c>
      <c r="AY794">
        <v>0.93</v>
      </c>
      <c r="AZ794" t="s">
        <v>67</v>
      </c>
      <c r="BA794">
        <v>0.14000000000000001</v>
      </c>
      <c r="BB794" t="s">
        <v>67</v>
      </c>
      <c r="BC794">
        <v>0.67</v>
      </c>
      <c r="BD794" t="s">
        <v>67</v>
      </c>
      <c r="BE794">
        <v>1.1200000000000001</v>
      </c>
      <c r="BF794" t="s">
        <v>67</v>
      </c>
    </row>
    <row r="795" spans="1:58" x14ac:dyDescent="0.25">
      <c r="A795" t="s">
        <v>58</v>
      </c>
      <c r="B795">
        <v>2</v>
      </c>
      <c r="C795" t="s">
        <v>79</v>
      </c>
      <c r="D795">
        <v>2018</v>
      </c>
      <c r="E795">
        <v>2018</v>
      </c>
      <c r="F795">
        <v>2</v>
      </c>
      <c r="G795" t="s">
        <v>66</v>
      </c>
      <c r="H795">
        <v>28.47</v>
      </c>
      <c r="I795">
        <v>7.18</v>
      </c>
      <c r="J795" t="s">
        <v>67</v>
      </c>
      <c r="K795">
        <v>7.4</v>
      </c>
      <c r="L795" t="s">
        <v>67</v>
      </c>
      <c r="N795" t="s">
        <v>64</v>
      </c>
      <c r="O795">
        <v>18.899999999999999</v>
      </c>
      <c r="P795" t="s">
        <v>67</v>
      </c>
      <c r="Q795">
        <v>4.55</v>
      </c>
      <c r="R795" t="s">
        <v>67</v>
      </c>
      <c r="S795">
        <v>8.8800000000000008</v>
      </c>
      <c r="T795" t="s">
        <v>67</v>
      </c>
      <c r="U795">
        <v>0.03</v>
      </c>
      <c r="V795" t="s">
        <v>67</v>
      </c>
      <c r="W795">
        <v>2.8000000000000001E-2</v>
      </c>
      <c r="X795" t="s">
        <v>67</v>
      </c>
      <c r="Y795">
        <v>2.5999999999999999E-2</v>
      </c>
      <c r="Z795" t="s">
        <v>67</v>
      </c>
      <c r="AA795">
        <v>2E-3</v>
      </c>
      <c r="AB795" t="s">
        <v>68</v>
      </c>
      <c r="AC795">
        <v>0.05</v>
      </c>
      <c r="AD795" t="s">
        <v>67</v>
      </c>
      <c r="AE795">
        <v>0.04</v>
      </c>
      <c r="AF795" t="s">
        <v>67</v>
      </c>
      <c r="AG795">
        <v>0.03</v>
      </c>
      <c r="AH795" t="s">
        <v>69</v>
      </c>
      <c r="AI795">
        <v>0.01</v>
      </c>
      <c r="AJ795" t="s">
        <v>68</v>
      </c>
      <c r="AL795" t="s">
        <v>64</v>
      </c>
      <c r="AN795" t="s">
        <v>64</v>
      </c>
      <c r="AO795">
        <v>0.01</v>
      </c>
      <c r="AP795" t="s">
        <v>70</v>
      </c>
      <c r="AQ795">
        <v>5.0000000000000001E-3</v>
      </c>
      <c r="AR795" t="s">
        <v>70</v>
      </c>
      <c r="AS795">
        <v>2.27</v>
      </c>
      <c r="AT795" t="s">
        <v>67</v>
      </c>
      <c r="AU795">
        <v>0.16</v>
      </c>
      <c r="AV795" t="s">
        <v>67</v>
      </c>
      <c r="AW795">
        <v>4.09</v>
      </c>
      <c r="AX795" t="s">
        <v>67</v>
      </c>
      <c r="AY795">
        <v>0.91</v>
      </c>
      <c r="AZ795" t="s">
        <v>67</v>
      </c>
      <c r="BA795">
        <v>0.15</v>
      </c>
      <c r="BB795" t="s">
        <v>67</v>
      </c>
      <c r="BC795">
        <v>0.67</v>
      </c>
      <c r="BD795" t="s">
        <v>67</v>
      </c>
      <c r="BE795">
        <v>1.18</v>
      </c>
      <c r="BF795" t="s">
        <v>67</v>
      </c>
    </row>
    <row r="796" spans="1:58" x14ac:dyDescent="0.25">
      <c r="A796" t="s">
        <v>58</v>
      </c>
      <c r="B796">
        <v>2</v>
      </c>
      <c r="C796" t="s">
        <v>79</v>
      </c>
      <c r="D796">
        <v>2018</v>
      </c>
      <c r="E796">
        <v>2018</v>
      </c>
      <c r="F796">
        <v>3</v>
      </c>
      <c r="G796" t="s">
        <v>66</v>
      </c>
      <c r="H796">
        <v>49.06</v>
      </c>
      <c r="I796">
        <v>13.7</v>
      </c>
      <c r="J796" t="s">
        <v>67</v>
      </c>
      <c r="K796">
        <v>7.4</v>
      </c>
      <c r="L796" t="s">
        <v>67</v>
      </c>
      <c r="N796" t="s">
        <v>64</v>
      </c>
      <c r="O796">
        <v>18.36</v>
      </c>
      <c r="P796" t="s">
        <v>67</v>
      </c>
      <c r="Q796">
        <v>2.82</v>
      </c>
      <c r="R796" t="s">
        <v>67</v>
      </c>
      <c r="S796">
        <v>9.08</v>
      </c>
      <c r="T796" t="s">
        <v>67</v>
      </c>
      <c r="U796">
        <v>3.3000000000000002E-2</v>
      </c>
      <c r="V796" t="s">
        <v>67</v>
      </c>
      <c r="W796">
        <v>2.8000000000000001E-2</v>
      </c>
      <c r="X796" t="s">
        <v>67</v>
      </c>
      <c r="Y796">
        <v>2.7E-2</v>
      </c>
      <c r="Z796" t="s">
        <v>67</v>
      </c>
      <c r="AA796">
        <v>5.0000000000000001E-3</v>
      </c>
      <c r="AB796" t="s">
        <v>68</v>
      </c>
      <c r="AC796">
        <v>0.04</v>
      </c>
      <c r="AD796" t="s">
        <v>67</v>
      </c>
      <c r="AE796">
        <v>0.04</v>
      </c>
      <c r="AF796" t="s">
        <v>67</v>
      </c>
      <c r="AG796">
        <v>0.01</v>
      </c>
      <c r="AH796" t="s">
        <v>68</v>
      </c>
      <c r="AI796">
        <v>0</v>
      </c>
      <c r="AJ796" t="s">
        <v>68</v>
      </c>
      <c r="AL796" t="s">
        <v>64</v>
      </c>
      <c r="AN796" t="s">
        <v>64</v>
      </c>
      <c r="AO796">
        <v>1.7000000000000001E-2</v>
      </c>
      <c r="AP796" t="s">
        <v>67</v>
      </c>
      <c r="AQ796">
        <v>3.0000000000000001E-3</v>
      </c>
      <c r="AR796" t="s">
        <v>67</v>
      </c>
      <c r="AS796">
        <v>2.29</v>
      </c>
      <c r="AT796" t="s">
        <v>67</v>
      </c>
      <c r="AU796">
        <v>0.17</v>
      </c>
      <c r="AV796" t="s">
        <v>67</v>
      </c>
      <c r="AW796">
        <v>4.04</v>
      </c>
      <c r="AX796" t="s">
        <v>67</v>
      </c>
      <c r="AY796">
        <v>0.88</v>
      </c>
      <c r="AZ796" t="s">
        <v>67</v>
      </c>
      <c r="BA796">
        <v>0.13</v>
      </c>
      <c r="BB796" t="s">
        <v>67</v>
      </c>
      <c r="BC796">
        <v>0.63</v>
      </c>
      <c r="BD796" t="s">
        <v>67</v>
      </c>
      <c r="BE796">
        <v>1.05</v>
      </c>
      <c r="BF796" t="s">
        <v>67</v>
      </c>
    </row>
    <row r="797" spans="1:58" x14ac:dyDescent="0.25">
      <c r="A797" t="s">
        <v>58</v>
      </c>
      <c r="B797">
        <v>2</v>
      </c>
      <c r="C797" t="s">
        <v>79</v>
      </c>
      <c r="D797">
        <v>2018</v>
      </c>
      <c r="E797">
        <v>2018</v>
      </c>
      <c r="F797">
        <v>4</v>
      </c>
      <c r="G797" t="s">
        <v>66</v>
      </c>
      <c r="H797">
        <v>46.59</v>
      </c>
      <c r="I797">
        <v>12.59</v>
      </c>
      <c r="J797" t="s">
        <v>67</v>
      </c>
      <c r="K797">
        <v>7.43</v>
      </c>
      <c r="L797" t="s">
        <v>67</v>
      </c>
      <c r="N797" t="s">
        <v>64</v>
      </c>
      <c r="O797">
        <v>19.77</v>
      </c>
      <c r="P797" t="s">
        <v>67</v>
      </c>
      <c r="Q797">
        <v>3.53</v>
      </c>
      <c r="R797" t="s">
        <v>67</v>
      </c>
      <c r="S797">
        <v>9.2799999999999994</v>
      </c>
      <c r="T797" t="s">
        <v>67</v>
      </c>
      <c r="U797">
        <v>3.5000000000000003E-2</v>
      </c>
      <c r="V797" t="s">
        <v>67</v>
      </c>
      <c r="W797">
        <v>3.2000000000000001E-2</v>
      </c>
      <c r="X797" t="s">
        <v>67</v>
      </c>
      <c r="Y797">
        <v>3.1E-2</v>
      </c>
      <c r="Z797" t="s">
        <v>67</v>
      </c>
      <c r="AA797">
        <v>3.0000000000000001E-3</v>
      </c>
      <c r="AB797" t="s">
        <v>68</v>
      </c>
      <c r="AC797">
        <v>0.1</v>
      </c>
      <c r="AD797" t="s">
        <v>67</v>
      </c>
      <c r="AE797">
        <v>0.08</v>
      </c>
      <c r="AF797" t="s">
        <v>67</v>
      </c>
      <c r="AG797">
        <v>0.03</v>
      </c>
      <c r="AH797" t="s">
        <v>68</v>
      </c>
      <c r="AI797">
        <v>0.02</v>
      </c>
      <c r="AJ797" t="s">
        <v>68</v>
      </c>
      <c r="AL797" t="s">
        <v>64</v>
      </c>
      <c r="AN797" t="s">
        <v>64</v>
      </c>
      <c r="AO797">
        <v>4.2999999999999997E-2</v>
      </c>
      <c r="AP797" t="s">
        <v>67</v>
      </c>
      <c r="AQ797">
        <v>6.0000000000000001E-3</v>
      </c>
      <c r="AR797" t="s">
        <v>67</v>
      </c>
      <c r="AS797">
        <v>2.4</v>
      </c>
      <c r="AT797" t="s">
        <v>67</v>
      </c>
      <c r="AU797">
        <v>0.19</v>
      </c>
      <c r="AV797" t="s">
        <v>67</v>
      </c>
      <c r="AW797">
        <v>4.51</v>
      </c>
      <c r="AX797" t="s">
        <v>67</v>
      </c>
      <c r="AY797">
        <v>0.96</v>
      </c>
      <c r="AZ797" t="s">
        <v>67</v>
      </c>
      <c r="BA797">
        <v>0.14000000000000001</v>
      </c>
      <c r="BB797" t="s">
        <v>67</v>
      </c>
      <c r="BC797">
        <v>0.6</v>
      </c>
      <c r="BD797" t="s">
        <v>67</v>
      </c>
      <c r="BE797">
        <v>1.02</v>
      </c>
      <c r="BF797" t="s">
        <v>67</v>
      </c>
    </row>
    <row r="798" spans="1:58" x14ac:dyDescent="0.25">
      <c r="A798" t="s">
        <v>58</v>
      </c>
      <c r="B798">
        <v>2</v>
      </c>
      <c r="C798" t="s">
        <v>79</v>
      </c>
      <c r="D798">
        <v>2018</v>
      </c>
      <c r="E798">
        <v>2018</v>
      </c>
      <c r="F798">
        <v>5</v>
      </c>
      <c r="G798" t="s">
        <v>66</v>
      </c>
      <c r="H798">
        <v>6.19</v>
      </c>
      <c r="I798">
        <v>1.73</v>
      </c>
      <c r="J798" t="s">
        <v>67</v>
      </c>
      <c r="K798">
        <v>7.49</v>
      </c>
      <c r="L798" t="s">
        <v>67</v>
      </c>
      <c r="N798" t="s">
        <v>64</v>
      </c>
      <c r="O798">
        <v>22.94</v>
      </c>
      <c r="P798" t="s">
        <v>67</v>
      </c>
      <c r="Q798">
        <v>4.16</v>
      </c>
      <c r="R798" t="s">
        <v>67</v>
      </c>
      <c r="S798">
        <v>9.73</v>
      </c>
      <c r="T798" t="s">
        <v>67</v>
      </c>
      <c r="U798">
        <v>2.9000000000000001E-2</v>
      </c>
      <c r="V798" t="s">
        <v>67</v>
      </c>
      <c r="W798">
        <v>2.4E-2</v>
      </c>
      <c r="X798" t="s">
        <v>67</v>
      </c>
      <c r="Y798">
        <v>2.3E-2</v>
      </c>
      <c r="Z798" t="s">
        <v>67</v>
      </c>
      <c r="AA798">
        <v>5.0000000000000001E-3</v>
      </c>
      <c r="AB798" t="s">
        <v>68</v>
      </c>
      <c r="AC798">
        <v>0.06</v>
      </c>
      <c r="AD798" t="s">
        <v>67</v>
      </c>
      <c r="AE798">
        <v>0.04</v>
      </c>
      <c r="AF798" t="s">
        <v>67</v>
      </c>
      <c r="AG798">
        <v>0.03</v>
      </c>
      <c r="AH798" t="s">
        <v>69</v>
      </c>
      <c r="AI798">
        <v>0.02</v>
      </c>
      <c r="AJ798" t="s">
        <v>68</v>
      </c>
      <c r="AL798" t="s">
        <v>64</v>
      </c>
      <c r="AN798" t="s">
        <v>64</v>
      </c>
      <c r="AO798">
        <v>1.4E-2</v>
      </c>
      <c r="AP798" t="s">
        <v>67</v>
      </c>
      <c r="AQ798">
        <v>1E-3</v>
      </c>
      <c r="AR798" t="s">
        <v>70</v>
      </c>
      <c r="AS798">
        <v>2.8</v>
      </c>
      <c r="AT798" t="s">
        <v>67</v>
      </c>
      <c r="AU798">
        <v>0.2</v>
      </c>
      <c r="AV798" t="s">
        <v>67</v>
      </c>
      <c r="AW798">
        <v>5.22</v>
      </c>
      <c r="AX798" t="s">
        <v>67</v>
      </c>
      <c r="AY798">
        <v>1.1100000000000001</v>
      </c>
      <c r="AZ798" t="s">
        <v>67</v>
      </c>
      <c r="BA798">
        <v>0.18</v>
      </c>
      <c r="BB798" t="s">
        <v>67</v>
      </c>
      <c r="BC798">
        <v>0.64</v>
      </c>
      <c r="BD798" t="s">
        <v>67</v>
      </c>
      <c r="BE798">
        <v>0.85</v>
      </c>
      <c r="BF798" t="s">
        <v>67</v>
      </c>
    </row>
    <row r="799" spans="1:58" x14ac:dyDescent="0.25">
      <c r="A799" t="s">
        <v>58</v>
      </c>
      <c r="B799">
        <v>2</v>
      </c>
      <c r="C799" t="s">
        <v>79</v>
      </c>
      <c r="D799">
        <v>2018</v>
      </c>
      <c r="E799">
        <v>2018</v>
      </c>
      <c r="F799">
        <v>6</v>
      </c>
      <c r="G799" t="s">
        <v>66</v>
      </c>
      <c r="H799">
        <v>2.89</v>
      </c>
      <c r="I799">
        <v>0.78</v>
      </c>
      <c r="J799" t="s">
        <v>67</v>
      </c>
      <c r="K799">
        <v>7.45</v>
      </c>
      <c r="L799" t="s">
        <v>67</v>
      </c>
      <c r="N799" t="s">
        <v>64</v>
      </c>
      <c r="O799">
        <v>25.54</v>
      </c>
      <c r="P799" t="s">
        <v>67</v>
      </c>
      <c r="Q799">
        <v>5.35</v>
      </c>
      <c r="R799" t="s">
        <v>67</v>
      </c>
      <c r="S799">
        <v>9.99</v>
      </c>
      <c r="T799" t="s">
        <v>67</v>
      </c>
      <c r="U799">
        <v>2.9000000000000001E-2</v>
      </c>
      <c r="V799" t="s">
        <v>67</v>
      </c>
      <c r="W799">
        <v>2.1999999999999999E-2</v>
      </c>
      <c r="X799" t="s">
        <v>67</v>
      </c>
      <c r="Y799">
        <v>2.1000000000000001E-2</v>
      </c>
      <c r="Z799" t="s">
        <v>67</v>
      </c>
      <c r="AA799">
        <v>8.0000000000000002E-3</v>
      </c>
      <c r="AB799" t="s">
        <v>68</v>
      </c>
      <c r="AC799">
        <v>0.08</v>
      </c>
      <c r="AD799" t="s">
        <v>67</v>
      </c>
      <c r="AE799">
        <v>0.06</v>
      </c>
      <c r="AF799" t="s">
        <v>67</v>
      </c>
      <c r="AG799">
        <v>0.04</v>
      </c>
      <c r="AH799" t="s">
        <v>69</v>
      </c>
      <c r="AI799">
        <v>0.03</v>
      </c>
      <c r="AJ799" t="s">
        <v>68</v>
      </c>
      <c r="AL799" t="s">
        <v>64</v>
      </c>
      <c r="AN799" t="s">
        <v>64</v>
      </c>
      <c r="AO799">
        <v>1.7000000000000001E-2</v>
      </c>
      <c r="AP799" t="s">
        <v>67</v>
      </c>
      <c r="AQ799">
        <v>1E-3</v>
      </c>
      <c r="AR799" t="s">
        <v>70</v>
      </c>
      <c r="AS799">
        <v>2.98</v>
      </c>
      <c r="AT799" t="s">
        <v>67</v>
      </c>
      <c r="AU799">
        <v>0.22</v>
      </c>
      <c r="AV799" t="s">
        <v>67</v>
      </c>
      <c r="AW799">
        <v>5.71</v>
      </c>
      <c r="AX799" t="s">
        <v>67</v>
      </c>
      <c r="AY799">
        <v>1.28</v>
      </c>
      <c r="AZ799" t="s">
        <v>67</v>
      </c>
      <c r="BA799">
        <v>0.21</v>
      </c>
      <c r="BB799" t="s">
        <v>67</v>
      </c>
      <c r="BC799">
        <v>0.86</v>
      </c>
      <c r="BD799" t="s">
        <v>67</v>
      </c>
      <c r="BE799">
        <v>0.92</v>
      </c>
      <c r="BF799" t="s">
        <v>67</v>
      </c>
    </row>
    <row r="800" spans="1:58" x14ac:dyDescent="0.25">
      <c r="A800" t="s">
        <v>58</v>
      </c>
      <c r="B800">
        <v>2</v>
      </c>
      <c r="C800" t="s">
        <v>79</v>
      </c>
      <c r="D800">
        <v>2018</v>
      </c>
      <c r="E800">
        <v>2018</v>
      </c>
      <c r="F800">
        <v>7</v>
      </c>
      <c r="G800" t="s">
        <v>60</v>
      </c>
      <c r="H800">
        <v>0.82</v>
      </c>
      <c r="I800">
        <v>0.23</v>
      </c>
      <c r="J800" t="s">
        <v>67</v>
      </c>
      <c r="K800">
        <v>7.6</v>
      </c>
      <c r="L800" t="s">
        <v>67</v>
      </c>
      <c r="N800" t="s">
        <v>64</v>
      </c>
      <c r="O800">
        <v>27.51</v>
      </c>
      <c r="P800" t="s">
        <v>67</v>
      </c>
      <c r="Q800">
        <v>1.05</v>
      </c>
      <c r="R800" t="s">
        <v>67</v>
      </c>
      <c r="S800">
        <v>10.58</v>
      </c>
      <c r="T800" t="s">
        <v>67</v>
      </c>
      <c r="U800">
        <v>2.3E-2</v>
      </c>
      <c r="V800" t="s">
        <v>67</v>
      </c>
      <c r="W800">
        <v>0.02</v>
      </c>
      <c r="X800" t="s">
        <v>67</v>
      </c>
      <c r="Y800">
        <v>1.9E-2</v>
      </c>
      <c r="Z800" t="s">
        <v>67</v>
      </c>
      <c r="AA800">
        <v>3.0000000000000001E-3</v>
      </c>
      <c r="AB800" t="s">
        <v>68</v>
      </c>
      <c r="AC800">
        <v>7.0000000000000007E-2</v>
      </c>
      <c r="AD800" t="s">
        <v>67</v>
      </c>
      <c r="AE800">
        <v>0.05</v>
      </c>
      <c r="AF800" t="s">
        <v>67</v>
      </c>
      <c r="AG800">
        <v>0.02</v>
      </c>
      <c r="AH800" t="s">
        <v>68</v>
      </c>
      <c r="AI800">
        <v>0.02</v>
      </c>
      <c r="AJ800" t="s">
        <v>68</v>
      </c>
      <c r="AL800" t="s">
        <v>64</v>
      </c>
      <c r="AN800" t="s">
        <v>64</v>
      </c>
      <c r="AO800">
        <v>2.5999999999999999E-2</v>
      </c>
      <c r="AP800" t="s">
        <v>67</v>
      </c>
      <c r="AQ800">
        <v>4.0000000000000001E-3</v>
      </c>
      <c r="AR800" t="s">
        <v>67</v>
      </c>
      <c r="AS800">
        <v>3.31</v>
      </c>
      <c r="AT800" t="s">
        <v>67</v>
      </c>
      <c r="AU800">
        <v>0.23</v>
      </c>
      <c r="AV800" t="s">
        <v>67</v>
      </c>
      <c r="AW800">
        <v>6.51</v>
      </c>
      <c r="AX800" t="s">
        <v>67</v>
      </c>
      <c r="AY800">
        <v>1.43</v>
      </c>
      <c r="AZ800" t="s">
        <v>67</v>
      </c>
      <c r="BA800">
        <v>0.21</v>
      </c>
      <c r="BB800" t="s">
        <v>67</v>
      </c>
      <c r="BC800">
        <v>1.67</v>
      </c>
      <c r="BD800" t="s">
        <v>67</v>
      </c>
      <c r="BE800">
        <v>0.84</v>
      </c>
      <c r="BF800" t="s">
        <v>67</v>
      </c>
    </row>
    <row r="801" spans="1:58" x14ac:dyDescent="0.25">
      <c r="A801" t="s">
        <v>58</v>
      </c>
      <c r="B801">
        <v>2</v>
      </c>
      <c r="C801" t="s">
        <v>79</v>
      </c>
      <c r="D801">
        <v>2018</v>
      </c>
      <c r="E801">
        <v>2018</v>
      </c>
      <c r="F801">
        <v>8</v>
      </c>
      <c r="G801" t="s">
        <v>60</v>
      </c>
      <c r="H801">
        <v>0.32</v>
      </c>
      <c r="I801">
        <v>0.09</v>
      </c>
      <c r="J801" t="s">
        <v>67</v>
      </c>
      <c r="K801">
        <v>7.53</v>
      </c>
      <c r="L801" t="s">
        <v>67</v>
      </c>
      <c r="N801" t="s">
        <v>64</v>
      </c>
      <c r="O801">
        <v>29.45</v>
      </c>
      <c r="P801" t="s">
        <v>67</v>
      </c>
      <c r="Q801">
        <v>0.46</v>
      </c>
      <c r="R801" t="s">
        <v>67</v>
      </c>
      <c r="S801">
        <v>10.83</v>
      </c>
      <c r="T801" t="s">
        <v>67</v>
      </c>
      <c r="U801">
        <v>2.1999999999999999E-2</v>
      </c>
      <c r="V801" t="s">
        <v>67</v>
      </c>
      <c r="W801">
        <v>1.9E-2</v>
      </c>
      <c r="X801" t="s">
        <v>67</v>
      </c>
      <c r="Y801">
        <v>1.7000000000000001E-2</v>
      </c>
      <c r="Z801" t="s">
        <v>67</v>
      </c>
      <c r="AA801">
        <v>3.0000000000000001E-3</v>
      </c>
      <c r="AB801" t="s">
        <v>68</v>
      </c>
      <c r="AC801">
        <v>0.13</v>
      </c>
      <c r="AD801" t="s">
        <v>67</v>
      </c>
      <c r="AE801">
        <v>0.09</v>
      </c>
      <c r="AF801" t="s">
        <v>67</v>
      </c>
      <c r="AG801">
        <v>0.03</v>
      </c>
      <c r="AH801" t="s">
        <v>68</v>
      </c>
      <c r="AI801">
        <v>0.04</v>
      </c>
      <c r="AJ801" t="s">
        <v>68</v>
      </c>
      <c r="AL801" t="s">
        <v>64</v>
      </c>
      <c r="AN801" t="s">
        <v>64</v>
      </c>
      <c r="AO801">
        <v>2.1000000000000001E-2</v>
      </c>
      <c r="AP801" t="s">
        <v>67</v>
      </c>
      <c r="AQ801">
        <v>3.9E-2</v>
      </c>
      <c r="AR801" t="s">
        <v>67</v>
      </c>
      <c r="AS801">
        <v>3.75</v>
      </c>
      <c r="AT801" t="s">
        <v>67</v>
      </c>
      <c r="AU801">
        <v>0.28000000000000003</v>
      </c>
      <c r="AV801" t="s">
        <v>67</v>
      </c>
      <c r="AW801">
        <v>7.69</v>
      </c>
      <c r="AX801" t="s">
        <v>67</v>
      </c>
      <c r="AY801">
        <v>1.72</v>
      </c>
      <c r="AZ801" t="s">
        <v>67</v>
      </c>
      <c r="BA801">
        <v>0.2</v>
      </c>
      <c r="BB801" t="s">
        <v>67</v>
      </c>
      <c r="BC801">
        <v>4.09</v>
      </c>
      <c r="BD801" t="s">
        <v>67</v>
      </c>
      <c r="BE801">
        <v>0.79</v>
      </c>
      <c r="BF801" t="s">
        <v>67</v>
      </c>
    </row>
    <row r="802" spans="1:58" x14ac:dyDescent="0.25">
      <c r="A802" t="s">
        <v>58</v>
      </c>
      <c r="B802">
        <v>2</v>
      </c>
      <c r="C802" t="s">
        <v>79</v>
      </c>
      <c r="D802">
        <v>2018</v>
      </c>
      <c r="E802">
        <v>2018</v>
      </c>
      <c r="F802">
        <v>9</v>
      </c>
      <c r="G802" t="s">
        <v>66</v>
      </c>
      <c r="H802">
        <v>0.44</v>
      </c>
      <c r="I802">
        <v>0.12</v>
      </c>
      <c r="J802" t="s">
        <v>73</v>
      </c>
      <c r="K802">
        <v>7.52</v>
      </c>
      <c r="L802" t="s">
        <v>67</v>
      </c>
      <c r="N802" t="s">
        <v>64</v>
      </c>
      <c r="O802">
        <v>30.14</v>
      </c>
      <c r="P802" t="s">
        <v>67</v>
      </c>
      <c r="Q802">
        <v>0.41</v>
      </c>
      <c r="R802" t="s">
        <v>67</v>
      </c>
      <c r="S802">
        <v>10.63</v>
      </c>
      <c r="T802" t="s">
        <v>67</v>
      </c>
      <c r="U802">
        <v>2.4E-2</v>
      </c>
      <c r="V802" t="s">
        <v>67</v>
      </c>
      <c r="W802">
        <v>2.1000000000000001E-2</v>
      </c>
      <c r="X802" t="s">
        <v>67</v>
      </c>
      <c r="Y802">
        <v>0.02</v>
      </c>
      <c r="Z802" t="s">
        <v>67</v>
      </c>
      <c r="AA802">
        <v>3.0000000000000001E-3</v>
      </c>
      <c r="AB802" t="s">
        <v>68</v>
      </c>
      <c r="AC802">
        <v>0.08</v>
      </c>
      <c r="AD802" t="s">
        <v>67</v>
      </c>
      <c r="AE802">
        <v>0.06</v>
      </c>
      <c r="AF802" t="s">
        <v>67</v>
      </c>
      <c r="AG802">
        <v>0.02</v>
      </c>
      <c r="AH802" t="s">
        <v>68</v>
      </c>
      <c r="AI802">
        <v>0.02</v>
      </c>
      <c r="AJ802" t="s">
        <v>68</v>
      </c>
      <c r="AL802" t="s">
        <v>64</v>
      </c>
      <c r="AN802" t="s">
        <v>64</v>
      </c>
      <c r="AO802">
        <v>0.02</v>
      </c>
      <c r="AP802" t="s">
        <v>67</v>
      </c>
      <c r="AQ802">
        <v>1.7000000000000001E-2</v>
      </c>
      <c r="AR802" t="s">
        <v>67</v>
      </c>
      <c r="AS802">
        <v>3.51</v>
      </c>
      <c r="AT802" t="s">
        <v>67</v>
      </c>
      <c r="AU802">
        <v>0.24</v>
      </c>
      <c r="AV802" t="s">
        <v>67</v>
      </c>
      <c r="AW802">
        <v>6.9</v>
      </c>
      <c r="AX802" t="s">
        <v>67</v>
      </c>
      <c r="AY802">
        <v>1.58</v>
      </c>
      <c r="AZ802" t="s">
        <v>67</v>
      </c>
      <c r="BA802">
        <v>0.23</v>
      </c>
      <c r="BB802" t="s">
        <v>67</v>
      </c>
      <c r="BC802">
        <v>1.46</v>
      </c>
      <c r="BD802" t="s">
        <v>67</v>
      </c>
      <c r="BE802">
        <v>0.73</v>
      </c>
      <c r="BF802" t="s">
        <v>67</v>
      </c>
    </row>
    <row r="803" spans="1:58" x14ac:dyDescent="0.25">
      <c r="A803" t="s">
        <v>58</v>
      </c>
      <c r="B803">
        <v>2</v>
      </c>
      <c r="C803" t="s">
        <v>80</v>
      </c>
      <c r="D803">
        <v>1981</v>
      </c>
      <c r="E803">
        <v>1981</v>
      </c>
      <c r="F803">
        <v>6</v>
      </c>
      <c r="G803" t="s">
        <v>66</v>
      </c>
      <c r="H803">
        <v>18.59</v>
      </c>
      <c r="I803">
        <v>7.99</v>
      </c>
      <c r="J803" t="s">
        <v>67</v>
      </c>
      <c r="K803">
        <v>7.39</v>
      </c>
      <c r="L803" t="s">
        <v>67</v>
      </c>
      <c r="M803">
        <v>37</v>
      </c>
      <c r="N803" t="s">
        <v>61</v>
      </c>
      <c r="O803">
        <v>17.71</v>
      </c>
      <c r="P803" t="s">
        <v>67</v>
      </c>
      <c r="Q803">
        <v>4.09</v>
      </c>
      <c r="R803" t="s">
        <v>67</v>
      </c>
      <c r="T803" t="s">
        <v>64</v>
      </c>
      <c r="V803" t="s">
        <v>64</v>
      </c>
      <c r="W803">
        <v>5.0999999999999997E-2</v>
      </c>
      <c r="X803" t="s">
        <v>67</v>
      </c>
      <c r="Y803">
        <v>1.0999999999999999E-2</v>
      </c>
      <c r="Z803" t="s">
        <v>67</v>
      </c>
      <c r="AB803" t="s">
        <v>64</v>
      </c>
      <c r="AD803" t="s">
        <v>64</v>
      </c>
      <c r="AF803" t="s">
        <v>64</v>
      </c>
      <c r="AH803" t="s">
        <v>64</v>
      </c>
      <c r="AJ803" t="s">
        <v>64</v>
      </c>
      <c r="AL803" t="s">
        <v>64</v>
      </c>
      <c r="AM803">
        <v>0.05</v>
      </c>
      <c r="AN803" t="s">
        <v>67</v>
      </c>
      <c r="AP803" t="s">
        <v>64</v>
      </c>
      <c r="AR803" t="s">
        <v>64</v>
      </c>
      <c r="AS803">
        <v>2.77</v>
      </c>
      <c r="AT803" t="s">
        <v>67</v>
      </c>
      <c r="AU803">
        <v>0.38</v>
      </c>
      <c r="AV803" t="s">
        <v>67</v>
      </c>
      <c r="AW803">
        <v>3.75</v>
      </c>
      <c r="AX803" t="s">
        <v>67</v>
      </c>
      <c r="AY803">
        <v>0.93</v>
      </c>
      <c r="AZ803" t="s">
        <v>67</v>
      </c>
      <c r="BB803" t="s">
        <v>64</v>
      </c>
      <c r="BD803" t="s">
        <v>64</v>
      </c>
      <c r="BF803" t="s">
        <v>64</v>
      </c>
    </row>
    <row r="804" spans="1:58" x14ac:dyDescent="0.25">
      <c r="A804" t="s">
        <v>58</v>
      </c>
      <c r="B804">
        <v>2</v>
      </c>
      <c r="C804" t="s">
        <v>80</v>
      </c>
      <c r="D804">
        <v>1981</v>
      </c>
      <c r="E804">
        <v>1981</v>
      </c>
      <c r="F804">
        <v>7</v>
      </c>
      <c r="G804" t="s">
        <v>66</v>
      </c>
      <c r="H804">
        <v>4.59</v>
      </c>
      <c r="I804">
        <v>2.04</v>
      </c>
      <c r="J804" t="s">
        <v>67</v>
      </c>
      <c r="K804">
        <v>7.38</v>
      </c>
      <c r="L804" t="s">
        <v>67</v>
      </c>
      <c r="N804" t="s">
        <v>64</v>
      </c>
      <c r="O804">
        <v>21</v>
      </c>
      <c r="P804" t="s">
        <v>67</v>
      </c>
      <c r="Q804">
        <v>1.26</v>
      </c>
      <c r="R804" t="s">
        <v>67</v>
      </c>
      <c r="T804" t="s">
        <v>64</v>
      </c>
      <c r="V804" t="s">
        <v>64</v>
      </c>
      <c r="W804">
        <v>7.8E-2</v>
      </c>
      <c r="X804" t="s">
        <v>67</v>
      </c>
      <c r="Y804">
        <v>3.5999999999999997E-2</v>
      </c>
      <c r="Z804" t="s">
        <v>67</v>
      </c>
      <c r="AB804" t="s">
        <v>64</v>
      </c>
      <c r="AD804" t="s">
        <v>64</v>
      </c>
      <c r="AF804" t="s">
        <v>64</v>
      </c>
      <c r="AH804" t="s">
        <v>64</v>
      </c>
      <c r="AJ804" t="s">
        <v>64</v>
      </c>
      <c r="AL804" t="s">
        <v>64</v>
      </c>
      <c r="AM804">
        <v>0.04</v>
      </c>
      <c r="AN804" t="s">
        <v>67</v>
      </c>
      <c r="AP804" t="s">
        <v>64</v>
      </c>
      <c r="AR804" t="s">
        <v>64</v>
      </c>
      <c r="AS804">
        <v>3.12</v>
      </c>
      <c r="AT804" t="s">
        <v>67</v>
      </c>
      <c r="AU804">
        <v>0.5</v>
      </c>
      <c r="AV804" t="s">
        <v>67</v>
      </c>
      <c r="AW804">
        <v>4.24</v>
      </c>
      <c r="AX804" t="s">
        <v>67</v>
      </c>
      <c r="AY804">
        <v>1.04</v>
      </c>
      <c r="AZ804" t="s">
        <v>67</v>
      </c>
      <c r="BB804" t="s">
        <v>64</v>
      </c>
      <c r="BD804" t="s">
        <v>64</v>
      </c>
      <c r="BF804" t="s">
        <v>64</v>
      </c>
    </row>
    <row r="805" spans="1:58" x14ac:dyDescent="0.25">
      <c r="A805" t="s">
        <v>58</v>
      </c>
      <c r="B805">
        <v>2</v>
      </c>
      <c r="C805" t="s">
        <v>80</v>
      </c>
      <c r="D805">
        <v>1981</v>
      </c>
      <c r="E805">
        <v>1981</v>
      </c>
      <c r="F805">
        <v>8</v>
      </c>
      <c r="G805" t="s">
        <v>66</v>
      </c>
      <c r="H805">
        <v>2.59</v>
      </c>
      <c r="I805">
        <v>1.1499999999999999</v>
      </c>
      <c r="J805" t="s">
        <v>73</v>
      </c>
      <c r="K805">
        <v>7.53</v>
      </c>
      <c r="L805" t="s">
        <v>67</v>
      </c>
      <c r="M805">
        <v>50.05</v>
      </c>
      <c r="N805" t="s">
        <v>67</v>
      </c>
      <c r="O805">
        <v>23.21</v>
      </c>
      <c r="P805" t="s">
        <v>67</v>
      </c>
      <c r="Q805">
        <v>0.6</v>
      </c>
      <c r="R805" t="s">
        <v>67</v>
      </c>
      <c r="S805">
        <v>9.06</v>
      </c>
      <c r="T805" t="s">
        <v>76</v>
      </c>
      <c r="V805" t="s">
        <v>64</v>
      </c>
      <c r="W805">
        <v>7.1999999999999995E-2</v>
      </c>
      <c r="X805" t="s">
        <v>67</v>
      </c>
      <c r="Y805">
        <v>3.3000000000000002E-2</v>
      </c>
      <c r="Z805" t="s">
        <v>67</v>
      </c>
      <c r="AB805" t="s">
        <v>64</v>
      </c>
      <c r="AD805" t="s">
        <v>64</v>
      </c>
      <c r="AE805">
        <v>0.05</v>
      </c>
      <c r="AF805" t="s">
        <v>68</v>
      </c>
      <c r="AG805">
        <v>0.04</v>
      </c>
      <c r="AH805" t="s">
        <v>68</v>
      </c>
      <c r="AJ805" t="s">
        <v>64</v>
      </c>
      <c r="AL805" t="s">
        <v>64</v>
      </c>
      <c r="AM805">
        <v>0.05</v>
      </c>
      <c r="AN805" t="s">
        <v>67</v>
      </c>
      <c r="AO805">
        <v>4.0000000000000001E-3</v>
      </c>
      <c r="AP805" t="s">
        <v>67</v>
      </c>
      <c r="AQ805">
        <v>1E-3</v>
      </c>
      <c r="AR805" t="s">
        <v>67</v>
      </c>
      <c r="AS805">
        <v>3.51</v>
      </c>
      <c r="AT805" t="s">
        <v>67</v>
      </c>
      <c r="AU805">
        <v>0.59</v>
      </c>
      <c r="AV805" t="s">
        <v>67</v>
      </c>
      <c r="AW805">
        <v>4.76</v>
      </c>
      <c r="AX805" t="s">
        <v>67</v>
      </c>
      <c r="AY805">
        <v>1.1399999999999999</v>
      </c>
      <c r="AZ805" t="s">
        <v>67</v>
      </c>
      <c r="BB805" t="s">
        <v>64</v>
      </c>
      <c r="BD805" t="s">
        <v>64</v>
      </c>
      <c r="BF805" t="s">
        <v>64</v>
      </c>
    </row>
    <row r="806" spans="1:58" x14ac:dyDescent="0.25">
      <c r="A806" t="s">
        <v>58</v>
      </c>
      <c r="B806">
        <v>2</v>
      </c>
      <c r="C806" t="s">
        <v>80</v>
      </c>
      <c r="D806">
        <v>1981</v>
      </c>
      <c r="E806">
        <v>1981</v>
      </c>
      <c r="F806">
        <v>9</v>
      </c>
      <c r="G806" t="s">
        <v>66</v>
      </c>
      <c r="H806">
        <v>2.84</v>
      </c>
      <c r="I806">
        <v>1.22</v>
      </c>
      <c r="J806" t="s">
        <v>73</v>
      </c>
      <c r="K806">
        <v>7.34</v>
      </c>
      <c r="L806" t="s">
        <v>67</v>
      </c>
      <c r="M806">
        <v>45.85</v>
      </c>
      <c r="N806" t="s">
        <v>67</v>
      </c>
      <c r="O806">
        <v>21.12</v>
      </c>
      <c r="P806" t="s">
        <v>67</v>
      </c>
      <c r="Q806">
        <v>1.53</v>
      </c>
      <c r="R806" t="s">
        <v>67</v>
      </c>
      <c r="T806" t="s">
        <v>64</v>
      </c>
      <c r="V806" t="s">
        <v>64</v>
      </c>
      <c r="W806">
        <v>6.6000000000000003E-2</v>
      </c>
      <c r="X806" t="s">
        <v>67</v>
      </c>
      <c r="Y806">
        <v>3.4000000000000002E-2</v>
      </c>
      <c r="Z806" t="s">
        <v>67</v>
      </c>
      <c r="AB806" t="s">
        <v>64</v>
      </c>
      <c r="AD806" t="s">
        <v>64</v>
      </c>
      <c r="AE806">
        <v>0.04</v>
      </c>
      <c r="AF806" t="s">
        <v>62</v>
      </c>
      <c r="AG806">
        <v>0.03</v>
      </c>
      <c r="AH806" t="s">
        <v>62</v>
      </c>
      <c r="AJ806" t="s">
        <v>64</v>
      </c>
      <c r="AL806" t="s">
        <v>64</v>
      </c>
      <c r="AM806">
        <v>0.05</v>
      </c>
      <c r="AN806" t="s">
        <v>67</v>
      </c>
      <c r="AO806">
        <v>1.2999999999999999E-2</v>
      </c>
      <c r="AP806" t="s">
        <v>61</v>
      </c>
      <c r="AQ806">
        <v>2E-3</v>
      </c>
      <c r="AR806" t="s">
        <v>61</v>
      </c>
      <c r="AS806">
        <v>3.27</v>
      </c>
      <c r="AT806" t="s">
        <v>67</v>
      </c>
      <c r="AU806">
        <v>0.49</v>
      </c>
      <c r="AV806" t="s">
        <v>67</v>
      </c>
      <c r="AW806">
        <v>4.5999999999999996</v>
      </c>
      <c r="AX806" t="s">
        <v>67</v>
      </c>
      <c r="AY806">
        <v>1.04</v>
      </c>
      <c r="AZ806" t="s">
        <v>67</v>
      </c>
      <c r="BB806" t="s">
        <v>64</v>
      </c>
      <c r="BD806" t="s">
        <v>64</v>
      </c>
      <c r="BF806" t="s">
        <v>64</v>
      </c>
    </row>
    <row r="807" spans="1:58" x14ac:dyDescent="0.25">
      <c r="A807" t="s">
        <v>58</v>
      </c>
      <c r="B807">
        <v>2</v>
      </c>
      <c r="C807" t="s">
        <v>80</v>
      </c>
      <c r="D807">
        <v>1982</v>
      </c>
      <c r="E807">
        <v>1981</v>
      </c>
      <c r="F807">
        <v>10</v>
      </c>
      <c r="G807" t="s">
        <v>66</v>
      </c>
      <c r="H807">
        <v>7.92</v>
      </c>
      <c r="I807">
        <v>3.52</v>
      </c>
      <c r="J807" t="s">
        <v>67</v>
      </c>
      <c r="K807">
        <v>7.34</v>
      </c>
      <c r="L807" t="s">
        <v>67</v>
      </c>
      <c r="M807">
        <v>42.97</v>
      </c>
      <c r="N807" t="s">
        <v>67</v>
      </c>
      <c r="O807">
        <v>19.75</v>
      </c>
      <c r="P807" t="s">
        <v>67</v>
      </c>
      <c r="Q807">
        <v>1.98</v>
      </c>
      <c r="R807" t="s">
        <v>67</v>
      </c>
      <c r="T807" t="s">
        <v>64</v>
      </c>
      <c r="V807" t="s">
        <v>64</v>
      </c>
      <c r="W807">
        <v>4.8000000000000001E-2</v>
      </c>
      <c r="X807" t="s">
        <v>67</v>
      </c>
      <c r="Y807">
        <v>3.5000000000000003E-2</v>
      </c>
      <c r="Z807" t="s">
        <v>67</v>
      </c>
      <c r="AB807" t="s">
        <v>64</v>
      </c>
      <c r="AD807" t="s">
        <v>64</v>
      </c>
      <c r="AF807" t="s">
        <v>64</v>
      </c>
      <c r="AH807" t="s">
        <v>64</v>
      </c>
      <c r="AJ807" t="s">
        <v>64</v>
      </c>
      <c r="AL807" t="s">
        <v>64</v>
      </c>
      <c r="AM807">
        <v>0.06</v>
      </c>
      <c r="AN807" t="s">
        <v>67</v>
      </c>
      <c r="AP807" t="s">
        <v>64</v>
      </c>
      <c r="AR807" t="s">
        <v>64</v>
      </c>
      <c r="AS807">
        <v>2.99</v>
      </c>
      <c r="AT807" t="s">
        <v>67</v>
      </c>
      <c r="AU807">
        <v>0.44</v>
      </c>
      <c r="AV807" t="s">
        <v>67</v>
      </c>
      <c r="AW807">
        <v>4.24</v>
      </c>
      <c r="AX807" t="s">
        <v>67</v>
      </c>
      <c r="AY807">
        <v>0.96</v>
      </c>
      <c r="AZ807" t="s">
        <v>67</v>
      </c>
      <c r="BB807" t="s">
        <v>64</v>
      </c>
      <c r="BD807" t="s">
        <v>64</v>
      </c>
      <c r="BF807" t="s">
        <v>64</v>
      </c>
    </row>
    <row r="808" spans="1:58" x14ac:dyDescent="0.25">
      <c r="A808" t="s">
        <v>58</v>
      </c>
      <c r="B808">
        <v>2</v>
      </c>
      <c r="C808" t="s">
        <v>80</v>
      </c>
      <c r="D808">
        <v>1982</v>
      </c>
      <c r="E808">
        <v>1981</v>
      </c>
      <c r="F808">
        <v>11</v>
      </c>
      <c r="G808" t="s">
        <v>66</v>
      </c>
      <c r="H808">
        <v>28.57</v>
      </c>
      <c r="I808">
        <v>12.28</v>
      </c>
      <c r="J808" t="s">
        <v>67</v>
      </c>
      <c r="K808">
        <v>7.3</v>
      </c>
      <c r="L808" t="s">
        <v>67</v>
      </c>
      <c r="M808">
        <v>31.22</v>
      </c>
      <c r="N808" t="s">
        <v>67</v>
      </c>
      <c r="O808">
        <v>18.29</v>
      </c>
      <c r="P808" t="s">
        <v>67</v>
      </c>
      <c r="Q808">
        <v>1.41</v>
      </c>
      <c r="R808" t="s">
        <v>61</v>
      </c>
      <c r="S808">
        <v>8.58</v>
      </c>
      <c r="T808" t="s">
        <v>71</v>
      </c>
      <c r="V808" t="s">
        <v>64</v>
      </c>
      <c r="W808">
        <v>5.5E-2</v>
      </c>
      <c r="X808" t="s">
        <v>67</v>
      </c>
      <c r="Y808">
        <v>0.03</v>
      </c>
      <c r="Z808" t="s">
        <v>67</v>
      </c>
      <c r="AB808" t="s">
        <v>64</v>
      </c>
      <c r="AD808" t="s">
        <v>64</v>
      </c>
      <c r="AE808">
        <v>0.04</v>
      </c>
      <c r="AF808" t="s">
        <v>62</v>
      </c>
      <c r="AG808">
        <v>0.04</v>
      </c>
      <c r="AH808" t="s">
        <v>62</v>
      </c>
      <c r="AJ808" t="s">
        <v>64</v>
      </c>
      <c r="AL808" t="s">
        <v>64</v>
      </c>
      <c r="AM808">
        <v>0.04</v>
      </c>
      <c r="AN808" t="s">
        <v>61</v>
      </c>
      <c r="AO808">
        <v>3.0000000000000001E-3</v>
      </c>
      <c r="AP808" t="s">
        <v>67</v>
      </c>
      <c r="AQ808">
        <v>0</v>
      </c>
      <c r="AR808" t="s">
        <v>67</v>
      </c>
      <c r="AS808">
        <v>2.68</v>
      </c>
      <c r="AT808" t="s">
        <v>67</v>
      </c>
      <c r="AU808">
        <v>0.43</v>
      </c>
      <c r="AV808" t="s">
        <v>67</v>
      </c>
      <c r="AW808">
        <v>3.94</v>
      </c>
      <c r="AX808" t="s">
        <v>67</v>
      </c>
      <c r="AY808">
        <v>0.89</v>
      </c>
      <c r="AZ808" t="s">
        <v>67</v>
      </c>
      <c r="BB808" t="s">
        <v>64</v>
      </c>
      <c r="BD808" t="s">
        <v>64</v>
      </c>
      <c r="BF808" t="s">
        <v>64</v>
      </c>
    </row>
    <row r="809" spans="1:58" x14ac:dyDescent="0.25">
      <c r="A809" t="s">
        <v>58</v>
      </c>
      <c r="B809">
        <v>2</v>
      </c>
      <c r="C809" t="s">
        <v>80</v>
      </c>
      <c r="D809">
        <v>1982</v>
      </c>
      <c r="E809">
        <v>1981</v>
      </c>
      <c r="F809">
        <v>12</v>
      </c>
      <c r="G809" t="s">
        <v>66</v>
      </c>
      <c r="H809">
        <v>126.59</v>
      </c>
      <c r="I809">
        <v>56.23</v>
      </c>
      <c r="J809" t="s">
        <v>67</v>
      </c>
      <c r="K809">
        <v>6.99</v>
      </c>
      <c r="L809" t="s">
        <v>67</v>
      </c>
      <c r="M809">
        <v>33.659999999999997</v>
      </c>
      <c r="N809" t="s">
        <v>67</v>
      </c>
      <c r="O809">
        <v>14.96</v>
      </c>
      <c r="P809" t="s">
        <v>67</v>
      </c>
      <c r="Q809">
        <v>4.8099999999999996</v>
      </c>
      <c r="R809" t="s">
        <v>61</v>
      </c>
      <c r="S809">
        <v>7.97</v>
      </c>
      <c r="T809" t="s">
        <v>71</v>
      </c>
      <c r="V809" t="s">
        <v>64</v>
      </c>
      <c r="W809">
        <v>5.5E-2</v>
      </c>
      <c r="X809" t="s">
        <v>67</v>
      </c>
      <c r="Y809">
        <v>2.1999999999999999E-2</v>
      </c>
      <c r="Z809" t="s">
        <v>67</v>
      </c>
      <c r="AB809" t="s">
        <v>64</v>
      </c>
      <c r="AD809" t="s">
        <v>64</v>
      </c>
      <c r="AE809">
        <v>0.05</v>
      </c>
      <c r="AF809" t="s">
        <v>62</v>
      </c>
      <c r="AG809">
        <v>0.02</v>
      </c>
      <c r="AH809" t="s">
        <v>62</v>
      </c>
      <c r="AJ809" t="s">
        <v>64</v>
      </c>
      <c r="AL809" t="s">
        <v>64</v>
      </c>
      <c r="AM809">
        <v>0.05</v>
      </c>
      <c r="AN809" t="s">
        <v>61</v>
      </c>
      <c r="AO809">
        <v>2.1999999999999999E-2</v>
      </c>
      <c r="AP809" t="s">
        <v>67</v>
      </c>
      <c r="AQ809">
        <v>3.0000000000000001E-3</v>
      </c>
      <c r="AR809" t="s">
        <v>67</v>
      </c>
      <c r="AS809">
        <v>2.19</v>
      </c>
      <c r="AT809" t="s">
        <v>67</v>
      </c>
      <c r="AU809">
        <v>0.39</v>
      </c>
      <c r="AV809" t="s">
        <v>67</v>
      </c>
      <c r="AW809">
        <v>3.41</v>
      </c>
      <c r="AX809" t="s">
        <v>67</v>
      </c>
      <c r="AY809">
        <v>0.78</v>
      </c>
      <c r="AZ809" t="s">
        <v>67</v>
      </c>
      <c r="BB809" t="s">
        <v>64</v>
      </c>
      <c r="BD809" t="s">
        <v>64</v>
      </c>
      <c r="BF809" t="s">
        <v>64</v>
      </c>
    </row>
    <row r="810" spans="1:58" x14ac:dyDescent="0.25">
      <c r="A810" t="s">
        <v>58</v>
      </c>
      <c r="B810">
        <v>2</v>
      </c>
      <c r="C810" t="s">
        <v>80</v>
      </c>
      <c r="D810">
        <v>1982</v>
      </c>
      <c r="E810">
        <v>1982</v>
      </c>
      <c r="F810">
        <v>1</v>
      </c>
      <c r="G810" t="s">
        <v>66</v>
      </c>
      <c r="H810">
        <v>66.73</v>
      </c>
      <c r="I810">
        <v>29.64</v>
      </c>
      <c r="J810" t="s">
        <v>73</v>
      </c>
      <c r="K810">
        <v>7.32</v>
      </c>
      <c r="L810" t="s">
        <v>67</v>
      </c>
      <c r="M810">
        <v>32.049999999999997</v>
      </c>
      <c r="N810" t="s">
        <v>67</v>
      </c>
      <c r="O810">
        <v>15.33</v>
      </c>
      <c r="P810" t="s">
        <v>67</v>
      </c>
      <c r="Q810">
        <v>7.63</v>
      </c>
      <c r="R810" t="s">
        <v>67</v>
      </c>
      <c r="S810">
        <v>8.2100000000000009</v>
      </c>
      <c r="T810" t="s">
        <v>71</v>
      </c>
      <c r="V810" t="s">
        <v>64</v>
      </c>
      <c r="W810">
        <v>6.2E-2</v>
      </c>
      <c r="X810" t="s">
        <v>67</v>
      </c>
      <c r="Y810">
        <v>2.5000000000000001E-2</v>
      </c>
      <c r="Z810" t="s">
        <v>67</v>
      </c>
      <c r="AB810" t="s">
        <v>64</v>
      </c>
      <c r="AD810" t="s">
        <v>64</v>
      </c>
      <c r="AE810">
        <v>0.04</v>
      </c>
      <c r="AF810" t="s">
        <v>68</v>
      </c>
      <c r="AG810">
        <v>0.04</v>
      </c>
      <c r="AH810" t="s">
        <v>68</v>
      </c>
      <c r="AJ810" t="s">
        <v>64</v>
      </c>
      <c r="AL810" t="s">
        <v>64</v>
      </c>
      <c r="AM810">
        <v>0.04</v>
      </c>
      <c r="AN810" t="s">
        <v>67</v>
      </c>
      <c r="AO810">
        <v>3.0000000000000001E-3</v>
      </c>
      <c r="AP810" t="s">
        <v>67</v>
      </c>
      <c r="AQ810">
        <v>1E-3</v>
      </c>
      <c r="AR810" t="s">
        <v>67</v>
      </c>
      <c r="AS810">
        <v>2.08</v>
      </c>
      <c r="AT810" t="s">
        <v>67</v>
      </c>
      <c r="AU810">
        <v>0.36</v>
      </c>
      <c r="AV810" t="s">
        <v>67</v>
      </c>
      <c r="AW810">
        <v>3.2</v>
      </c>
      <c r="AX810" t="s">
        <v>67</v>
      </c>
      <c r="AY810">
        <v>0.75</v>
      </c>
      <c r="AZ810" t="s">
        <v>67</v>
      </c>
      <c r="BB810" t="s">
        <v>64</v>
      </c>
      <c r="BD810" t="s">
        <v>64</v>
      </c>
      <c r="BF810" t="s">
        <v>64</v>
      </c>
    </row>
    <row r="811" spans="1:58" x14ac:dyDescent="0.25">
      <c r="A811" t="s">
        <v>58</v>
      </c>
      <c r="B811">
        <v>2</v>
      </c>
      <c r="C811" t="s">
        <v>80</v>
      </c>
      <c r="D811">
        <v>1982</v>
      </c>
      <c r="E811">
        <v>1982</v>
      </c>
      <c r="F811">
        <v>2</v>
      </c>
      <c r="G811" t="s">
        <v>66</v>
      </c>
      <c r="H811">
        <v>98.83</v>
      </c>
      <c r="I811">
        <v>39.65</v>
      </c>
      <c r="J811" t="s">
        <v>67</v>
      </c>
      <c r="K811">
        <v>7.27</v>
      </c>
      <c r="L811" t="s">
        <v>67</v>
      </c>
      <c r="M811">
        <v>29.52</v>
      </c>
      <c r="N811" t="s">
        <v>67</v>
      </c>
      <c r="O811">
        <v>13.29</v>
      </c>
      <c r="P811" t="s">
        <v>67</v>
      </c>
      <c r="Q811">
        <v>7.85</v>
      </c>
      <c r="R811" t="s">
        <v>67</v>
      </c>
      <c r="S811">
        <v>7.78</v>
      </c>
      <c r="T811" t="s">
        <v>71</v>
      </c>
      <c r="V811" t="s">
        <v>64</v>
      </c>
      <c r="W811">
        <v>3.6999999999999998E-2</v>
      </c>
      <c r="X811" t="s">
        <v>67</v>
      </c>
      <c r="Y811">
        <v>0.02</v>
      </c>
      <c r="Z811" t="s">
        <v>67</v>
      </c>
      <c r="AB811" t="s">
        <v>64</v>
      </c>
      <c r="AD811" t="s">
        <v>64</v>
      </c>
      <c r="AE811">
        <v>0.03</v>
      </c>
      <c r="AF811" t="s">
        <v>68</v>
      </c>
      <c r="AG811">
        <v>0.03</v>
      </c>
      <c r="AH811" t="s">
        <v>68</v>
      </c>
      <c r="AJ811" t="s">
        <v>64</v>
      </c>
      <c r="AL811" t="s">
        <v>64</v>
      </c>
      <c r="AM811">
        <v>0.03</v>
      </c>
      <c r="AN811" t="s">
        <v>67</v>
      </c>
      <c r="AO811">
        <v>0</v>
      </c>
      <c r="AP811" t="s">
        <v>67</v>
      </c>
      <c r="AQ811">
        <v>0</v>
      </c>
      <c r="AR811" t="s">
        <v>67</v>
      </c>
      <c r="AS811">
        <v>1.9</v>
      </c>
      <c r="AT811" t="s">
        <v>67</v>
      </c>
      <c r="AU811">
        <v>0.38</v>
      </c>
      <c r="AV811" t="s">
        <v>67</v>
      </c>
      <c r="AW811">
        <v>2.56</v>
      </c>
      <c r="AX811" t="s">
        <v>67</v>
      </c>
      <c r="AY811">
        <v>0.66</v>
      </c>
      <c r="AZ811" t="s">
        <v>67</v>
      </c>
      <c r="BB811" t="s">
        <v>64</v>
      </c>
      <c r="BD811" t="s">
        <v>64</v>
      </c>
      <c r="BF811" t="s">
        <v>64</v>
      </c>
    </row>
    <row r="812" spans="1:58" x14ac:dyDescent="0.25">
      <c r="A812" t="s">
        <v>58</v>
      </c>
      <c r="B812">
        <v>2</v>
      </c>
      <c r="C812" t="s">
        <v>80</v>
      </c>
      <c r="D812">
        <v>1982</v>
      </c>
      <c r="E812">
        <v>1982</v>
      </c>
      <c r="F812">
        <v>3</v>
      </c>
      <c r="G812" t="s">
        <v>66</v>
      </c>
      <c r="H812">
        <v>29.69</v>
      </c>
      <c r="I812">
        <v>13.19</v>
      </c>
      <c r="J812" t="s">
        <v>67</v>
      </c>
      <c r="K812">
        <v>7.37</v>
      </c>
      <c r="L812" t="s">
        <v>61</v>
      </c>
      <c r="M812">
        <v>31.18</v>
      </c>
      <c r="N812" t="s">
        <v>61</v>
      </c>
      <c r="O812">
        <v>14.58</v>
      </c>
      <c r="P812" t="s">
        <v>61</v>
      </c>
      <c r="Q812">
        <v>51.91</v>
      </c>
      <c r="R812" t="s">
        <v>67</v>
      </c>
      <c r="S812">
        <v>5.81</v>
      </c>
      <c r="T812" t="s">
        <v>71</v>
      </c>
      <c r="V812" t="s">
        <v>64</v>
      </c>
      <c r="W812">
        <v>4.5999999999999999E-2</v>
      </c>
      <c r="X812" t="s">
        <v>67</v>
      </c>
      <c r="Y812">
        <v>2.8000000000000001E-2</v>
      </c>
      <c r="Z812" t="s">
        <v>61</v>
      </c>
      <c r="AB812" t="s">
        <v>64</v>
      </c>
      <c r="AD812" t="s">
        <v>64</v>
      </c>
      <c r="AE812">
        <v>0.03</v>
      </c>
      <c r="AF812" t="s">
        <v>68</v>
      </c>
      <c r="AG812">
        <v>0.03</v>
      </c>
      <c r="AH812" t="s">
        <v>68</v>
      </c>
      <c r="AJ812" t="s">
        <v>64</v>
      </c>
      <c r="AL812" t="s">
        <v>64</v>
      </c>
      <c r="AM812">
        <v>0.03</v>
      </c>
      <c r="AN812" t="s">
        <v>67</v>
      </c>
      <c r="AO812">
        <v>2E-3</v>
      </c>
      <c r="AP812" t="s">
        <v>67</v>
      </c>
      <c r="AQ812">
        <v>1E-3</v>
      </c>
      <c r="AR812" t="s">
        <v>67</v>
      </c>
      <c r="AS812">
        <v>2.0499999999999998</v>
      </c>
      <c r="AT812" t="s">
        <v>67</v>
      </c>
      <c r="AU812">
        <v>0.35</v>
      </c>
      <c r="AV812" t="s">
        <v>67</v>
      </c>
      <c r="AW812">
        <v>2.64</v>
      </c>
      <c r="AX812" t="s">
        <v>67</v>
      </c>
      <c r="AY812">
        <v>0.69</v>
      </c>
      <c r="AZ812" t="s">
        <v>67</v>
      </c>
      <c r="BB812" t="s">
        <v>64</v>
      </c>
      <c r="BD812" t="s">
        <v>64</v>
      </c>
      <c r="BF812" t="s">
        <v>64</v>
      </c>
    </row>
    <row r="813" spans="1:58" x14ac:dyDescent="0.25">
      <c r="A813" t="s">
        <v>58</v>
      </c>
      <c r="B813">
        <v>2</v>
      </c>
      <c r="C813" t="s">
        <v>80</v>
      </c>
      <c r="D813">
        <v>1982</v>
      </c>
      <c r="E813">
        <v>1982</v>
      </c>
      <c r="F813">
        <v>4</v>
      </c>
      <c r="G813" t="s">
        <v>66</v>
      </c>
      <c r="H813">
        <v>39.36</v>
      </c>
      <c r="I813">
        <v>16.920000000000002</v>
      </c>
      <c r="J813" t="s">
        <v>67</v>
      </c>
      <c r="L813" t="s">
        <v>64</v>
      </c>
      <c r="N813" t="s">
        <v>64</v>
      </c>
      <c r="P813" t="s">
        <v>64</v>
      </c>
      <c r="Q813">
        <v>3.77</v>
      </c>
      <c r="R813" t="s">
        <v>67</v>
      </c>
      <c r="S813">
        <v>7.5</v>
      </c>
      <c r="T813" t="s">
        <v>71</v>
      </c>
      <c r="V813" t="s">
        <v>64</v>
      </c>
      <c r="W813">
        <v>5.0999999999999997E-2</v>
      </c>
      <c r="X813" t="s">
        <v>67</v>
      </c>
      <c r="Z813" t="s">
        <v>64</v>
      </c>
      <c r="AB813" t="s">
        <v>64</v>
      </c>
      <c r="AD813" t="s">
        <v>64</v>
      </c>
      <c r="AE813">
        <v>0.03</v>
      </c>
      <c r="AF813" t="s">
        <v>68</v>
      </c>
      <c r="AG813">
        <v>0.02</v>
      </c>
      <c r="AH813" t="s">
        <v>68</v>
      </c>
      <c r="AJ813" t="s">
        <v>64</v>
      </c>
      <c r="AL813" t="s">
        <v>64</v>
      </c>
      <c r="AM813">
        <v>0.03</v>
      </c>
      <c r="AN813" t="s">
        <v>67</v>
      </c>
      <c r="AO813">
        <v>4.0000000000000001E-3</v>
      </c>
      <c r="AP813" t="s">
        <v>67</v>
      </c>
      <c r="AQ813">
        <v>1E-3</v>
      </c>
      <c r="AR813" t="s">
        <v>67</v>
      </c>
      <c r="AS813">
        <v>2.06</v>
      </c>
      <c r="AT813" t="s">
        <v>67</v>
      </c>
      <c r="AU813">
        <v>0.34</v>
      </c>
      <c r="AV813" t="s">
        <v>67</v>
      </c>
      <c r="AW813">
        <v>2.63</v>
      </c>
      <c r="AX813" t="s">
        <v>67</v>
      </c>
      <c r="AY813">
        <v>0.7</v>
      </c>
      <c r="AZ813" t="s">
        <v>67</v>
      </c>
      <c r="BB813" t="s">
        <v>64</v>
      </c>
      <c r="BD813" t="s">
        <v>64</v>
      </c>
      <c r="BF813" t="s">
        <v>64</v>
      </c>
    </row>
    <row r="814" spans="1:58" x14ac:dyDescent="0.25">
      <c r="A814" t="s">
        <v>58</v>
      </c>
      <c r="B814">
        <v>2</v>
      </c>
      <c r="C814" t="s">
        <v>80</v>
      </c>
      <c r="D814">
        <v>1982</v>
      </c>
      <c r="E814">
        <v>1982</v>
      </c>
      <c r="F814">
        <v>5</v>
      </c>
      <c r="G814" t="s">
        <v>66</v>
      </c>
      <c r="H814">
        <v>7.29</v>
      </c>
      <c r="I814">
        <v>3.24</v>
      </c>
      <c r="J814" t="s">
        <v>67</v>
      </c>
      <c r="L814" t="s">
        <v>64</v>
      </c>
      <c r="N814" t="s">
        <v>64</v>
      </c>
      <c r="P814" t="s">
        <v>64</v>
      </c>
      <c r="Q814">
        <v>9.02</v>
      </c>
      <c r="R814" t="s">
        <v>67</v>
      </c>
      <c r="S814">
        <v>10.88</v>
      </c>
      <c r="T814" t="s">
        <v>76</v>
      </c>
      <c r="V814" t="s">
        <v>64</v>
      </c>
      <c r="W814">
        <v>4.5999999999999999E-2</v>
      </c>
      <c r="X814" t="s">
        <v>67</v>
      </c>
      <c r="Z814" t="s">
        <v>64</v>
      </c>
      <c r="AB814" t="s">
        <v>64</v>
      </c>
      <c r="AD814" t="s">
        <v>64</v>
      </c>
      <c r="AE814">
        <v>0.04</v>
      </c>
      <c r="AF814" t="s">
        <v>68</v>
      </c>
      <c r="AG814">
        <v>0.04</v>
      </c>
      <c r="AH814" t="s">
        <v>68</v>
      </c>
      <c r="AJ814" t="s">
        <v>64</v>
      </c>
      <c r="AL814" t="s">
        <v>64</v>
      </c>
      <c r="AM814">
        <v>0.04</v>
      </c>
      <c r="AN814" t="s">
        <v>67</v>
      </c>
      <c r="AO814">
        <v>3.0000000000000001E-3</v>
      </c>
      <c r="AP814" t="s">
        <v>67</v>
      </c>
      <c r="AQ814">
        <v>2E-3</v>
      </c>
      <c r="AR814" t="s">
        <v>67</v>
      </c>
      <c r="AS814">
        <v>2.4</v>
      </c>
      <c r="AT814" t="s">
        <v>67</v>
      </c>
      <c r="AU814">
        <v>0.42</v>
      </c>
      <c r="AV814" t="s">
        <v>67</v>
      </c>
      <c r="AW814">
        <v>2.99</v>
      </c>
      <c r="AX814" t="s">
        <v>67</v>
      </c>
      <c r="AY814">
        <v>0.79</v>
      </c>
      <c r="AZ814" t="s">
        <v>67</v>
      </c>
      <c r="BB814" t="s">
        <v>64</v>
      </c>
      <c r="BD814" t="s">
        <v>64</v>
      </c>
      <c r="BF814" t="s">
        <v>64</v>
      </c>
    </row>
    <row r="815" spans="1:58" x14ac:dyDescent="0.25">
      <c r="A815" t="s">
        <v>58</v>
      </c>
      <c r="B815">
        <v>2</v>
      </c>
      <c r="C815" t="s">
        <v>80</v>
      </c>
      <c r="D815">
        <v>1982</v>
      </c>
      <c r="E815">
        <v>1982</v>
      </c>
      <c r="F815">
        <v>6</v>
      </c>
      <c r="G815" t="s">
        <v>66</v>
      </c>
      <c r="H815">
        <v>3.44</v>
      </c>
      <c r="I815">
        <v>1.48</v>
      </c>
      <c r="J815" t="s">
        <v>67</v>
      </c>
      <c r="L815" t="s">
        <v>64</v>
      </c>
      <c r="N815" t="s">
        <v>64</v>
      </c>
      <c r="P815" t="s">
        <v>64</v>
      </c>
      <c r="Q815">
        <v>4.54</v>
      </c>
      <c r="R815" t="s">
        <v>67</v>
      </c>
      <c r="T815" t="s">
        <v>64</v>
      </c>
      <c r="V815" t="s">
        <v>64</v>
      </c>
      <c r="W815">
        <v>5.8000000000000003E-2</v>
      </c>
      <c r="X815" t="s">
        <v>67</v>
      </c>
      <c r="Z815" t="s">
        <v>64</v>
      </c>
      <c r="AB815" t="s">
        <v>64</v>
      </c>
      <c r="AD815" t="s">
        <v>64</v>
      </c>
      <c r="AE815">
        <v>0.04</v>
      </c>
      <c r="AF815" t="s">
        <v>68</v>
      </c>
      <c r="AG815">
        <v>0.04</v>
      </c>
      <c r="AH815" t="s">
        <v>68</v>
      </c>
      <c r="AJ815" t="s">
        <v>64</v>
      </c>
      <c r="AL815" t="s">
        <v>64</v>
      </c>
      <c r="AM815">
        <v>0.04</v>
      </c>
      <c r="AN815" t="s">
        <v>67</v>
      </c>
      <c r="AO815">
        <v>2E-3</v>
      </c>
      <c r="AP815" t="s">
        <v>67</v>
      </c>
      <c r="AQ815">
        <v>0</v>
      </c>
      <c r="AR815" t="s">
        <v>67</v>
      </c>
      <c r="AS815">
        <v>2.83</v>
      </c>
      <c r="AT815" t="s">
        <v>67</v>
      </c>
      <c r="AU815">
        <v>0.48</v>
      </c>
      <c r="AV815" t="s">
        <v>67</v>
      </c>
      <c r="AW815">
        <v>3.59</v>
      </c>
      <c r="AX815" t="s">
        <v>67</v>
      </c>
      <c r="AY815">
        <v>0.92</v>
      </c>
      <c r="AZ815" t="s">
        <v>67</v>
      </c>
      <c r="BB815" t="s">
        <v>64</v>
      </c>
      <c r="BD815" t="s">
        <v>64</v>
      </c>
      <c r="BF815" t="s">
        <v>64</v>
      </c>
    </row>
    <row r="816" spans="1:58" x14ac:dyDescent="0.25">
      <c r="A816" t="s">
        <v>58</v>
      </c>
      <c r="B816">
        <v>2</v>
      </c>
      <c r="C816" t="s">
        <v>80</v>
      </c>
      <c r="D816">
        <v>1982</v>
      </c>
      <c r="E816">
        <v>1982</v>
      </c>
      <c r="F816">
        <v>7</v>
      </c>
      <c r="G816" t="s">
        <v>60</v>
      </c>
      <c r="H816">
        <v>1.85</v>
      </c>
      <c r="I816">
        <v>0.82</v>
      </c>
      <c r="J816" t="s">
        <v>67</v>
      </c>
      <c r="L816" t="s">
        <v>64</v>
      </c>
      <c r="N816" t="s">
        <v>64</v>
      </c>
      <c r="P816" t="s">
        <v>64</v>
      </c>
      <c r="Q816">
        <v>4.0199999999999996</v>
      </c>
      <c r="R816" t="s">
        <v>67</v>
      </c>
      <c r="T816" t="s">
        <v>64</v>
      </c>
      <c r="V816" t="s">
        <v>64</v>
      </c>
      <c r="W816">
        <v>6.4000000000000001E-2</v>
      </c>
      <c r="X816" t="s">
        <v>67</v>
      </c>
      <c r="Z816" t="s">
        <v>64</v>
      </c>
      <c r="AB816" t="s">
        <v>64</v>
      </c>
      <c r="AD816" t="s">
        <v>64</v>
      </c>
      <c r="AE816">
        <v>0.05</v>
      </c>
      <c r="AF816" t="s">
        <v>68</v>
      </c>
      <c r="AG816">
        <v>0.04</v>
      </c>
      <c r="AH816" t="s">
        <v>68</v>
      </c>
      <c r="AJ816" t="s">
        <v>64</v>
      </c>
      <c r="AL816" t="s">
        <v>64</v>
      </c>
      <c r="AM816">
        <v>0.05</v>
      </c>
      <c r="AN816" t="s">
        <v>67</v>
      </c>
      <c r="AO816">
        <v>5.0000000000000001E-3</v>
      </c>
      <c r="AP816" t="s">
        <v>67</v>
      </c>
      <c r="AQ816">
        <v>0</v>
      </c>
      <c r="AR816" t="s">
        <v>67</v>
      </c>
      <c r="AS816">
        <v>3.15</v>
      </c>
      <c r="AT816" t="s">
        <v>67</v>
      </c>
      <c r="AU816">
        <v>0.54</v>
      </c>
      <c r="AV816" t="s">
        <v>67</v>
      </c>
      <c r="AW816">
        <v>3.98</v>
      </c>
      <c r="AX816" t="s">
        <v>67</v>
      </c>
      <c r="AY816">
        <v>1</v>
      </c>
      <c r="AZ816" t="s">
        <v>67</v>
      </c>
      <c r="BB816" t="s">
        <v>64</v>
      </c>
      <c r="BD816" t="s">
        <v>64</v>
      </c>
      <c r="BF816" t="s">
        <v>64</v>
      </c>
    </row>
    <row r="817" spans="1:58" x14ac:dyDescent="0.25">
      <c r="A817" t="s">
        <v>58</v>
      </c>
      <c r="B817">
        <v>2</v>
      </c>
      <c r="C817" t="s">
        <v>80</v>
      </c>
      <c r="D817">
        <v>1982</v>
      </c>
      <c r="E817">
        <v>1982</v>
      </c>
      <c r="F817">
        <v>8</v>
      </c>
      <c r="G817" t="s">
        <v>60</v>
      </c>
      <c r="H817">
        <v>0.92</v>
      </c>
      <c r="I817">
        <v>0.41</v>
      </c>
      <c r="J817" t="s">
        <v>67</v>
      </c>
      <c r="L817" t="s">
        <v>64</v>
      </c>
      <c r="N817" t="s">
        <v>64</v>
      </c>
      <c r="P817" t="s">
        <v>64</v>
      </c>
      <c r="Q817">
        <v>16</v>
      </c>
      <c r="R817" t="s">
        <v>67</v>
      </c>
      <c r="S817">
        <v>6.32</v>
      </c>
      <c r="T817" t="s">
        <v>71</v>
      </c>
      <c r="V817" t="s">
        <v>64</v>
      </c>
      <c r="W817">
        <v>5.2999999999999999E-2</v>
      </c>
      <c r="X817" t="s">
        <v>67</v>
      </c>
      <c r="Z817" t="s">
        <v>64</v>
      </c>
      <c r="AB817" t="s">
        <v>64</v>
      </c>
      <c r="AD817" t="s">
        <v>64</v>
      </c>
      <c r="AE817">
        <v>0.04</v>
      </c>
      <c r="AF817" t="s">
        <v>68</v>
      </c>
      <c r="AG817">
        <v>0.01</v>
      </c>
      <c r="AH817" t="s">
        <v>68</v>
      </c>
      <c r="AJ817" t="s">
        <v>64</v>
      </c>
      <c r="AL817" t="s">
        <v>64</v>
      </c>
      <c r="AM817">
        <v>0.04</v>
      </c>
      <c r="AN817" t="s">
        <v>67</v>
      </c>
      <c r="AO817">
        <v>3.5999999999999997E-2</v>
      </c>
      <c r="AP817" t="s">
        <v>67</v>
      </c>
      <c r="AQ817">
        <v>1E-3</v>
      </c>
      <c r="AR817" t="s">
        <v>67</v>
      </c>
      <c r="AS817">
        <v>3.46</v>
      </c>
      <c r="AT817" t="s">
        <v>67</v>
      </c>
      <c r="AU817">
        <v>0.68</v>
      </c>
      <c r="AV817" t="s">
        <v>67</v>
      </c>
      <c r="AW817">
        <v>4.53</v>
      </c>
      <c r="AX817" t="s">
        <v>67</v>
      </c>
      <c r="AY817">
        <v>1.08</v>
      </c>
      <c r="AZ817" t="s">
        <v>67</v>
      </c>
      <c r="BB817" t="s">
        <v>64</v>
      </c>
      <c r="BD817" t="s">
        <v>64</v>
      </c>
      <c r="BF817" t="s">
        <v>64</v>
      </c>
    </row>
    <row r="818" spans="1:58" x14ac:dyDescent="0.25">
      <c r="A818" t="s">
        <v>58</v>
      </c>
      <c r="B818">
        <v>2</v>
      </c>
      <c r="C818" t="s">
        <v>80</v>
      </c>
      <c r="D818">
        <v>1982</v>
      </c>
      <c r="E818">
        <v>1982</v>
      </c>
      <c r="F818">
        <v>9</v>
      </c>
      <c r="G818" t="s">
        <v>66</v>
      </c>
      <c r="H818">
        <v>0.98</v>
      </c>
      <c r="I818">
        <v>0.42</v>
      </c>
      <c r="J818" t="s">
        <v>67</v>
      </c>
      <c r="L818" t="s">
        <v>64</v>
      </c>
      <c r="N818" t="s">
        <v>64</v>
      </c>
      <c r="P818" t="s">
        <v>64</v>
      </c>
      <c r="Q818">
        <v>9.94</v>
      </c>
      <c r="R818" t="s">
        <v>67</v>
      </c>
      <c r="S818">
        <v>9.7100000000000009</v>
      </c>
      <c r="T818" t="s">
        <v>71</v>
      </c>
      <c r="V818" t="s">
        <v>64</v>
      </c>
      <c r="W818">
        <v>5.8000000000000003E-2</v>
      </c>
      <c r="X818" t="s">
        <v>67</v>
      </c>
      <c r="Z818" t="s">
        <v>64</v>
      </c>
      <c r="AB818" t="s">
        <v>64</v>
      </c>
      <c r="AD818" t="s">
        <v>64</v>
      </c>
      <c r="AE818">
        <v>0.03</v>
      </c>
      <c r="AF818" t="s">
        <v>68</v>
      </c>
      <c r="AG818">
        <v>0.01</v>
      </c>
      <c r="AH818" t="s">
        <v>68</v>
      </c>
      <c r="AJ818" t="s">
        <v>64</v>
      </c>
      <c r="AL818" t="s">
        <v>64</v>
      </c>
      <c r="AM818">
        <v>0.03</v>
      </c>
      <c r="AN818" t="s">
        <v>67</v>
      </c>
      <c r="AO818">
        <v>2.5000000000000001E-2</v>
      </c>
      <c r="AP818" t="s">
        <v>67</v>
      </c>
      <c r="AQ818">
        <v>0</v>
      </c>
      <c r="AR818" t="s">
        <v>67</v>
      </c>
      <c r="AS818">
        <v>3.37</v>
      </c>
      <c r="AT818" t="s">
        <v>67</v>
      </c>
      <c r="AU818">
        <v>0.79</v>
      </c>
      <c r="AV818" t="s">
        <v>67</v>
      </c>
      <c r="AW818">
        <v>4.79</v>
      </c>
      <c r="AX818" t="s">
        <v>67</v>
      </c>
      <c r="AY818">
        <v>1.08</v>
      </c>
      <c r="AZ818" t="s">
        <v>67</v>
      </c>
      <c r="BB818" t="s">
        <v>64</v>
      </c>
      <c r="BD818" t="s">
        <v>64</v>
      </c>
      <c r="BF818" t="s">
        <v>64</v>
      </c>
    </row>
    <row r="819" spans="1:58" x14ac:dyDescent="0.25">
      <c r="A819" t="s">
        <v>58</v>
      </c>
      <c r="B819">
        <v>2</v>
      </c>
      <c r="C819" t="s">
        <v>80</v>
      </c>
      <c r="D819">
        <v>1983</v>
      </c>
      <c r="E819">
        <v>1982</v>
      </c>
      <c r="F819">
        <v>10</v>
      </c>
      <c r="G819" t="s">
        <v>66</v>
      </c>
      <c r="H819">
        <v>9.57</v>
      </c>
      <c r="I819">
        <v>4.25</v>
      </c>
      <c r="J819" t="s">
        <v>67</v>
      </c>
      <c r="L819" t="s">
        <v>64</v>
      </c>
      <c r="N819" t="s">
        <v>64</v>
      </c>
      <c r="P819" t="s">
        <v>64</v>
      </c>
      <c r="Q819">
        <v>1.7</v>
      </c>
      <c r="R819" t="s">
        <v>67</v>
      </c>
      <c r="S819">
        <v>8.85</v>
      </c>
      <c r="T819" t="s">
        <v>71</v>
      </c>
      <c r="V819" t="s">
        <v>64</v>
      </c>
      <c r="W819">
        <v>6.5000000000000002E-2</v>
      </c>
      <c r="X819" t="s">
        <v>67</v>
      </c>
      <c r="Z819" t="s">
        <v>64</v>
      </c>
      <c r="AB819" t="s">
        <v>64</v>
      </c>
      <c r="AD819" t="s">
        <v>64</v>
      </c>
      <c r="AE819">
        <v>0.04</v>
      </c>
      <c r="AF819" t="s">
        <v>68</v>
      </c>
      <c r="AG819">
        <v>0.04</v>
      </c>
      <c r="AH819" t="s">
        <v>68</v>
      </c>
      <c r="AJ819" t="s">
        <v>64</v>
      </c>
      <c r="AL819" t="s">
        <v>64</v>
      </c>
      <c r="AM819">
        <v>0.04</v>
      </c>
      <c r="AN819" t="s">
        <v>67</v>
      </c>
      <c r="AO819">
        <v>5.0000000000000001E-3</v>
      </c>
      <c r="AP819" t="s">
        <v>67</v>
      </c>
      <c r="AQ819">
        <v>0</v>
      </c>
      <c r="AR819" t="s">
        <v>67</v>
      </c>
      <c r="AS819">
        <v>2.6</v>
      </c>
      <c r="AT819" t="s">
        <v>67</v>
      </c>
      <c r="AU819">
        <v>0.44</v>
      </c>
      <c r="AV819" t="s">
        <v>67</v>
      </c>
      <c r="AW819">
        <v>3.55</v>
      </c>
      <c r="AX819" t="s">
        <v>67</v>
      </c>
      <c r="AY819">
        <v>0.9</v>
      </c>
      <c r="AZ819" t="s">
        <v>67</v>
      </c>
      <c r="BB819" t="s">
        <v>64</v>
      </c>
      <c r="BD819" t="s">
        <v>64</v>
      </c>
      <c r="BF819" t="s">
        <v>64</v>
      </c>
    </row>
    <row r="820" spans="1:58" x14ac:dyDescent="0.25">
      <c r="A820" t="s">
        <v>58</v>
      </c>
      <c r="B820">
        <v>2</v>
      </c>
      <c r="C820" t="s">
        <v>80</v>
      </c>
      <c r="D820">
        <v>1983</v>
      </c>
      <c r="E820">
        <v>1982</v>
      </c>
      <c r="F820">
        <v>11</v>
      </c>
      <c r="G820" t="s">
        <v>66</v>
      </c>
      <c r="H820">
        <v>19.489999999999998</v>
      </c>
      <c r="I820">
        <v>8.3800000000000008</v>
      </c>
      <c r="J820" t="s">
        <v>67</v>
      </c>
      <c r="L820" t="s">
        <v>64</v>
      </c>
      <c r="N820" t="s">
        <v>64</v>
      </c>
      <c r="P820" t="s">
        <v>64</v>
      </c>
      <c r="Q820">
        <v>1.19</v>
      </c>
      <c r="R820" t="s">
        <v>67</v>
      </c>
      <c r="S820">
        <v>8.83</v>
      </c>
      <c r="T820" t="s">
        <v>76</v>
      </c>
      <c r="V820" t="s">
        <v>64</v>
      </c>
      <c r="W820">
        <v>5.3999999999999999E-2</v>
      </c>
      <c r="X820" t="s">
        <v>67</v>
      </c>
      <c r="Z820" t="s">
        <v>64</v>
      </c>
      <c r="AB820" t="s">
        <v>64</v>
      </c>
      <c r="AD820" t="s">
        <v>64</v>
      </c>
      <c r="AE820">
        <v>0.02</v>
      </c>
      <c r="AF820" t="s">
        <v>68</v>
      </c>
      <c r="AG820">
        <v>0.02</v>
      </c>
      <c r="AH820" t="s">
        <v>68</v>
      </c>
      <c r="AJ820" t="s">
        <v>64</v>
      </c>
      <c r="AL820" t="s">
        <v>64</v>
      </c>
      <c r="AM820">
        <v>0.02</v>
      </c>
      <c r="AN820" t="s">
        <v>67</v>
      </c>
      <c r="AO820">
        <v>1E-3</v>
      </c>
      <c r="AP820" t="s">
        <v>67</v>
      </c>
      <c r="AQ820">
        <v>1E-3</v>
      </c>
      <c r="AR820" t="s">
        <v>67</v>
      </c>
      <c r="AS820">
        <v>2.33</v>
      </c>
      <c r="AT820" t="s">
        <v>67</v>
      </c>
      <c r="AU820">
        <v>0.39</v>
      </c>
      <c r="AV820" t="s">
        <v>67</v>
      </c>
      <c r="AW820">
        <v>3.2</v>
      </c>
      <c r="AX820" t="s">
        <v>67</v>
      </c>
      <c r="AY820">
        <v>0.82</v>
      </c>
      <c r="AZ820" t="s">
        <v>67</v>
      </c>
      <c r="BB820" t="s">
        <v>64</v>
      </c>
      <c r="BD820" t="s">
        <v>64</v>
      </c>
      <c r="BF820" t="s">
        <v>64</v>
      </c>
    </row>
    <row r="821" spans="1:58" x14ac:dyDescent="0.25">
      <c r="A821" t="s">
        <v>58</v>
      </c>
      <c r="B821">
        <v>2</v>
      </c>
      <c r="C821" t="s">
        <v>80</v>
      </c>
      <c r="D821">
        <v>1983</v>
      </c>
      <c r="E821">
        <v>1982</v>
      </c>
      <c r="F821">
        <v>12</v>
      </c>
      <c r="G821" t="s">
        <v>60</v>
      </c>
      <c r="H821">
        <v>79.94</v>
      </c>
      <c r="I821">
        <v>35.51</v>
      </c>
      <c r="J821" t="s">
        <v>67</v>
      </c>
      <c r="L821" t="s">
        <v>64</v>
      </c>
      <c r="N821" t="s">
        <v>64</v>
      </c>
      <c r="P821" t="s">
        <v>64</v>
      </c>
      <c r="Q821">
        <v>7.97</v>
      </c>
      <c r="R821" t="s">
        <v>67</v>
      </c>
      <c r="T821" t="s">
        <v>64</v>
      </c>
      <c r="V821" t="s">
        <v>64</v>
      </c>
      <c r="W821">
        <v>4.2999999999999997E-2</v>
      </c>
      <c r="X821" t="s">
        <v>67</v>
      </c>
      <c r="Z821" t="s">
        <v>64</v>
      </c>
      <c r="AB821" t="s">
        <v>64</v>
      </c>
      <c r="AD821" t="s">
        <v>64</v>
      </c>
      <c r="AE821">
        <v>0.03</v>
      </c>
      <c r="AF821" t="s">
        <v>68</v>
      </c>
      <c r="AG821">
        <v>0</v>
      </c>
      <c r="AH821" t="s">
        <v>68</v>
      </c>
      <c r="AJ821" t="s">
        <v>64</v>
      </c>
      <c r="AL821" t="s">
        <v>64</v>
      </c>
      <c r="AM821">
        <v>0.03</v>
      </c>
      <c r="AN821" t="s">
        <v>67</v>
      </c>
      <c r="AO821">
        <v>3.4000000000000002E-2</v>
      </c>
      <c r="AP821" t="s">
        <v>67</v>
      </c>
      <c r="AQ821">
        <v>3.0000000000000001E-3</v>
      </c>
      <c r="AR821" t="s">
        <v>67</v>
      </c>
      <c r="AS821">
        <v>2.0499999999999998</v>
      </c>
      <c r="AT821" t="s">
        <v>67</v>
      </c>
      <c r="AU821">
        <v>1.1200000000000001</v>
      </c>
      <c r="AV821" t="s">
        <v>67</v>
      </c>
      <c r="AW821">
        <v>2.95</v>
      </c>
      <c r="AX821" t="s">
        <v>67</v>
      </c>
      <c r="AY821">
        <v>0.77</v>
      </c>
      <c r="AZ821" t="s">
        <v>67</v>
      </c>
      <c r="BB821" t="s">
        <v>64</v>
      </c>
      <c r="BD821" t="s">
        <v>64</v>
      </c>
      <c r="BF821" t="s">
        <v>64</v>
      </c>
    </row>
    <row r="822" spans="1:58" x14ac:dyDescent="0.25">
      <c r="A822" t="s">
        <v>58</v>
      </c>
      <c r="B822">
        <v>2</v>
      </c>
      <c r="C822" t="s">
        <v>80</v>
      </c>
      <c r="D822">
        <v>1983</v>
      </c>
      <c r="E822">
        <v>1983</v>
      </c>
      <c r="F822">
        <v>1</v>
      </c>
      <c r="G822" t="s">
        <v>60</v>
      </c>
      <c r="H822">
        <v>57.02</v>
      </c>
      <c r="I822">
        <v>25.33</v>
      </c>
      <c r="J822" t="s">
        <v>67</v>
      </c>
      <c r="L822" t="s">
        <v>64</v>
      </c>
      <c r="N822" t="s">
        <v>64</v>
      </c>
      <c r="P822" t="s">
        <v>64</v>
      </c>
      <c r="Q822">
        <v>0.97</v>
      </c>
      <c r="R822" t="s">
        <v>67</v>
      </c>
      <c r="T822" t="s">
        <v>64</v>
      </c>
      <c r="V822" t="s">
        <v>64</v>
      </c>
      <c r="W822">
        <v>4.2999999999999997E-2</v>
      </c>
      <c r="X822" t="s">
        <v>67</v>
      </c>
      <c r="Z822" t="s">
        <v>64</v>
      </c>
      <c r="AB822" t="s">
        <v>64</v>
      </c>
      <c r="AD822" t="s">
        <v>64</v>
      </c>
      <c r="AE822">
        <v>0.01</v>
      </c>
      <c r="AF822" t="s">
        <v>68</v>
      </c>
      <c r="AG822">
        <v>0.01</v>
      </c>
      <c r="AH822" t="s">
        <v>68</v>
      </c>
      <c r="AJ822" t="s">
        <v>64</v>
      </c>
      <c r="AL822" t="s">
        <v>64</v>
      </c>
      <c r="AM822">
        <v>0.01</v>
      </c>
      <c r="AN822" t="s">
        <v>67</v>
      </c>
      <c r="AO822">
        <v>2E-3</v>
      </c>
      <c r="AP822" t="s">
        <v>67</v>
      </c>
      <c r="AQ822">
        <v>2E-3</v>
      </c>
      <c r="AR822" t="s">
        <v>67</v>
      </c>
      <c r="AS822">
        <v>2.08</v>
      </c>
      <c r="AT822" t="s">
        <v>67</v>
      </c>
      <c r="AU822">
        <v>0.38</v>
      </c>
      <c r="AV822" t="s">
        <v>67</v>
      </c>
      <c r="AW822">
        <v>2.92</v>
      </c>
      <c r="AX822" t="s">
        <v>67</v>
      </c>
      <c r="AY822">
        <v>0.77</v>
      </c>
      <c r="AZ822" t="s">
        <v>67</v>
      </c>
      <c r="BB822" t="s">
        <v>64</v>
      </c>
      <c r="BD822" t="s">
        <v>64</v>
      </c>
      <c r="BF822" t="s">
        <v>64</v>
      </c>
    </row>
    <row r="823" spans="1:58" x14ac:dyDescent="0.25">
      <c r="A823" t="s">
        <v>58</v>
      </c>
      <c r="B823">
        <v>2</v>
      </c>
      <c r="C823" t="s">
        <v>80</v>
      </c>
      <c r="D823">
        <v>1983</v>
      </c>
      <c r="E823">
        <v>1983</v>
      </c>
      <c r="F823">
        <v>2</v>
      </c>
      <c r="G823" t="s">
        <v>60</v>
      </c>
      <c r="H823">
        <v>68.790000000000006</v>
      </c>
      <c r="I823">
        <v>27.6</v>
      </c>
      <c r="J823" t="s">
        <v>67</v>
      </c>
      <c r="L823" t="s">
        <v>64</v>
      </c>
      <c r="N823" t="s">
        <v>64</v>
      </c>
      <c r="P823" t="s">
        <v>64</v>
      </c>
      <c r="Q823">
        <v>1.46</v>
      </c>
      <c r="R823" t="s">
        <v>67</v>
      </c>
      <c r="S823">
        <v>8.43</v>
      </c>
      <c r="T823" t="s">
        <v>61</v>
      </c>
      <c r="V823" t="s">
        <v>64</v>
      </c>
      <c r="W823">
        <v>5.5E-2</v>
      </c>
      <c r="X823" t="s">
        <v>67</v>
      </c>
      <c r="Z823" t="s">
        <v>64</v>
      </c>
      <c r="AB823" t="s">
        <v>64</v>
      </c>
      <c r="AD823" t="s">
        <v>64</v>
      </c>
      <c r="AE823">
        <v>0.04</v>
      </c>
      <c r="AF823" t="s">
        <v>68</v>
      </c>
      <c r="AG823">
        <v>0.03</v>
      </c>
      <c r="AH823" t="s">
        <v>68</v>
      </c>
      <c r="AJ823" t="s">
        <v>64</v>
      </c>
      <c r="AL823" t="s">
        <v>64</v>
      </c>
      <c r="AM823">
        <v>0.04</v>
      </c>
      <c r="AN823" t="s">
        <v>67</v>
      </c>
      <c r="AO823">
        <v>4.0000000000000001E-3</v>
      </c>
      <c r="AP823" t="s">
        <v>67</v>
      </c>
      <c r="AQ823">
        <v>1E-3</v>
      </c>
      <c r="AR823" t="s">
        <v>67</v>
      </c>
      <c r="AS823">
        <v>2.38</v>
      </c>
      <c r="AT823" t="s">
        <v>67</v>
      </c>
      <c r="AU823">
        <v>0.37</v>
      </c>
      <c r="AV823" t="s">
        <v>67</v>
      </c>
      <c r="AW823">
        <v>3.01</v>
      </c>
      <c r="AX823" t="s">
        <v>67</v>
      </c>
      <c r="AY823">
        <v>0.87</v>
      </c>
      <c r="AZ823" t="s">
        <v>67</v>
      </c>
      <c r="BB823" t="s">
        <v>64</v>
      </c>
      <c r="BD823" t="s">
        <v>64</v>
      </c>
      <c r="BF823" t="s">
        <v>64</v>
      </c>
    </row>
    <row r="824" spans="1:58" x14ac:dyDescent="0.25">
      <c r="A824" t="s">
        <v>58</v>
      </c>
      <c r="B824">
        <v>2</v>
      </c>
      <c r="C824" t="s">
        <v>80</v>
      </c>
      <c r="D824">
        <v>1983</v>
      </c>
      <c r="E824">
        <v>1983</v>
      </c>
      <c r="F824">
        <v>3</v>
      </c>
      <c r="G824" t="s">
        <v>66</v>
      </c>
      <c r="H824">
        <v>45.09</v>
      </c>
      <c r="I824">
        <v>20.03</v>
      </c>
      <c r="J824" t="s">
        <v>67</v>
      </c>
      <c r="L824" t="s">
        <v>64</v>
      </c>
      <c r="N824" t="s">
        <v>64</v>
      </c>
      <c r="P824" t="s">
        <v>64</v>
      </c>
      <c r="Q824">
        <v>1.48</v>
      </c>
      <c r="R824" t="s">
        <v>67</v>
      </c>
      <c r="S824">
        <v>8.41</v>
      </c>
      <c r="T824" t="s">
        <v>67</v>
      </c>
      <c r="V824" t="s">
        <v>64</v>
      </c>
      <c r="W824">
        <v>0.04</v>
      </c>
      <c r="X824" t="s">
        <v>67</v>
      </c>
      <c r="Z824" t="s">
        <v>64</v>
      </c>
      <c r="AB824" t="s">
        <v>64</v>
      </c>
      <c r="AD824" t="s">
        <v>64</v>
      </c>
      <c r="AE824">
        <v>0.03</v>
      </c>
      <c r="AF824" t="s">
        <v>68</v>
      </c>
      <c r="AG824">
        <v>0.02</v>
      </c>
      <c r="AH824" t="s">
        <v>68</v>
      </c>
      <c r="AJ824" t="s">
        <v>64</v>
      </c>
      <c r="AL824" t="s">
        <v>64</v>
      </c>
      <c r="AM824">
        <v>0.03</v>
      </c>
      <c r="AN824" t="s">
        <v>67</v>
      </c>
      <c r="AO824">
        <v>0.01</v>
      </c>
      <c r="AP824" t="s">
        <v>67</v>
      </c>
      <c r="AQ824">
        <v>1E-3</v>
      </c>
      <c r="AR824" t="s">
        <v>67</v>
      </c>
      <c r="AS824">
        <v>2.92</v>
      </c>
      <c r="AT824" t="s">
        <v>67</v>
      </c>
      <c r="AU824">
        <v>0.34</v>
      </c>
      <c r="AV824" t="s">
        <v>67</v>
      </c>
      <c r="AW824">
        <v>3.24</v>
      </c>
      <c r="AX824" t="s">
        <v>67</v>
      </c>
      <c r="AY824">
        <v>1</v>
      </c>
      <c r="AZ824" t="s">
        <v>67</v>
      </c>
      <c r="BB824" t="s">
        <v>64</v>
      </c>
      <c r="BD824" t="s">
        <v>64</v>
      </c>
      <c r="BF824" t="s">
        <v>64</v>
      </c>
    </row>
    <row r="825" spans="1:58" x14ac:dyDescent="0.25">
      <c r="A825" t="s">
        <v>58</v>
      </c>
      <c r="B825">
        <v>2</v>
      </c>
      <c r="C825" t="s">
        <v>80</v>
      </c>
      <c r="D825">
        <v>1983</v>
      </c>
      <c r="E825">
        <v>1983</v>
      </c>
      <c r="F825">
        <v>4</v>
      </c>
      <c r="G825" t="s">
        <v>66</v>
      </c>
      <c r="H825">
        <v>26.5</v>
      </c>
      <c r="I825">
        <v>11.39</v>
      </c>
      <c r="J825" t="s">
        <v>67</v>
      </c>
      <c r="L825" t="s">
        <v>64</v>
      </c>
      <c r="N825" t="s">
        <v>64</v>
      </c>
      <c r="P825" t="s">
        <v>64</v>
      </c>
      <c r="Q825">
        <v>1.4</v>
      </c>
      <c r="R825" t="s">
        <v>67</v>
      </c>
      <c r="S825">
        <v>8.44</v>
      </c>
      <c r="T825" t="s">
        <v>67</v>
      </c>
      <c r="V825" t="s">
        <v>64</v>
      </c>
      <c r="W825">
        <v>4.3999999999999997E-2</v>
      </c>
      <c r="X825" t="s">
        <v>67</v>
      </c>
      <c r="Z825" t="s">
        <v>64</v>
      </c>
      <c r="AB825" t="s">
        <v>64</v>
      </c>
      <c r="AD825" t="s">
        <v>64</v>
      </c>
      <c r="AE825">
        <v>0.03</v>
      </c>
      <c r="AF825" t="s">
        <v>68</v>
      </c>
      <c r="AG825">
        <v>0.02</v>
      </c>
      <c r="AH825" t="s">
        <v>68</v>
      </c>
      <c r="AJ825" t="s">
        <v>64</v>
      </c>
      <c r="AL825" t="s">
        <v>64</v>
      </c>
      <c r="AM825">
        <v>0.03</v>
      </c>
      <c r="AN825" t="s">
        <v>67</v>
      </c>
      <c r="AO825">
        <v>8.0000000000000002E-3</v>
      </c>
      <c r="AP825" t="s">
        <v>67</v>
      </c>
      <c r="AQ825">
        <v>1E-3</v>
      </c>
      <c r="AR825" t="s">
        <v>67</v>
      </c>
      <c r="AS825">
        <v>2.29</v>
      </c>
      <c r="AT825" t="s">
        <v>67</v>
      </c>
      <c r="AU825">
        <v>0.36</v>
      </c>
      <c r="AV825" t="s">
        <v>67</v>
      </c>
      <c r="AW825">
        <v>3.22</v>
      </c>
      <c r="AX825" t="s">
        <v>73</v>
      </c>
      <c r="AY825">
        <v>0.83</v>
      </c>
      <c r="AZ825" t="s">
        <v>67</v>
      </c>
      <c r="BB825" t="s">
        <v>64</v>
      </c>
      <c r="BD825" t="s">
        <v>64</v>
      </c>
      <c r="BF825" t="s">
        <v>64</v>
      </c>
    </row>
    <row r="826" spans="1:58" x14ac:dyDescent="0.25">
      <c r="A826" t="s">
        <v>58</v>
      </c>
      <c r="B826">
        <v>2</v>
      </c>
      <c r="C826" t="s">
        <v>80</v>
      </c>
      <c r="D826">
        <v>1983</v>
      </c>
      <c r="E826">
        <v>1983</v>
      </c>
      <c r="F826">
        <v>5</v>
      </c>
      <c r="G826" t="s">
        <v>66</v>
      </c>
      <c r="H826">
        <v>11.1</v>
      </c>
      <c r="I826">
        <v>4.93</v>
      </c>
      <c r="J826" t="s">
        <v>67</v>
      </c>
      <c r="K826">
        <v>7.26</v>
      </c>
      <c r="L826" t="s">
        <v>67</v>
      </c>
      <c r="M826">
        <v>41.03</v>
      </c>
      <c r="N826" t="s">
        <v>67</v>
      </c>
      <c r="O826">
        <v>18.21</v>
      </c>
      <c r="P826" t="s">
        <v>67</v>
      </c>
      <c r="Q826">
        <v>0.88</v>
      </c>
      <c r="R826" t="s">
        <v>67</v>
      </c>
      <c r="S826">
        <v>8.76</v>
      </c>
      <c r="T826" t="s">
        <v>67</v>
      </c>
      <c r="V826" t="s">
        <v>64</v>
      </c>
      <c r="W826">
        <v>5.3999999999999999E-2</v>
      </c>
      <c r="X826" t="s">
        <v>67</v>
      </c>
      <c r="Z826" t="s">
        <v>64</v>
      </c>
      <c r="AB826" t="s">
        <v>64</v>
      </c>
      <c r="AD826" t="s">
        <v>64</v>
      </c>
      <c r="AE826">
        <v>0.09</v>
      </c>
      <c r="AF826" t="s">
        <v>68</v>
      </c>
      <c r="AG826">
        <v>0.05</v>
      </c>
      <c r="AH826" t="s">
        <v>68</v>
      </c>
      <c r="AJ826" t="s">
        <v>64</v>
      </c>
      <c r="AL826" t="s">
        <v>64</v>
      </c>
      <c r="AM826">
        <v>0.08</v>
      </c>
      <c r="AN826" t="s">
        <v>67</v>
      </c>
      <c r="AO826">
        <v>2.8000000000000001E-2</v>
      </c>
      <c r="AP826" t="s">
        <v>67</v>
      </c>
      <c r="AQ826">
        <v>1.2999999999999999E-2</v>
      </c>
      <c r="AR826" t="s">
        <v>67</v>
      </c>
      <c r="AS826">
        <v>2.5</v>
      </c>
      <c r="AT826" t="s">
        <v>67</v>
      </c>
      <c r="AU826">
        <v>0.46</v>
      </c>
      <c r="AV826" t="s">
        <v>67</v>
      </c>
      <c r="AW826">
        <v>3.13</v>
      </c>
      <c r="AX826" t="s">
        <v>73</v>
      </c>
      <c r="AY826">
        <v>0.71</v>
      </c>
      <c r="AZ826" t="s">
        <v>67</v>
      </c>
      <c r="BB826" t="s">
        <v>64</v>
      </c>
      <c r="BD826" t="s">
        <v>64</v>
      </c>
      <c r="BF826" t="s">
        <v>64</v>
      </c>
    </row>
    <row r="827" spans="1:58" x14ac:dyDescent="0.25">
      <c r="A827" t="s">
        <v>58</v>
      </c>
      <c r="B827">
        <v>2</v>
      </c>
      <c r="C827" t="s">
        <v>80</v>
      </c>
      <c r="D827">
        <v>1983</v>
      </c>
      <c r="E827">
        <v>1983</v>
      </c>
      <c r="F827">
        <v>6</v>
      </c>
      <c r="G827" t="s">
        <v>66</v>
      </c>
      <c r="H827">
        <v>4.79</v>
      </c>
      <c r="I827">
        <v>2.06</v>
      </c>
      <c r="J827" t="s">
        <v>67</v>
      </c>
      <c r="K827">
        <v>7.1</v>
      </c>
      <c r="L827" t="s">
        <v>61</v>
      </c>
      <c r="M827">
        <v>44.8</v>
      </c>
      <c r="N827" t="s">
        <v>61</v>
      </c>
      <c r="O827">
        <v>19.21</v>
      </c>
      <c r="P827" t="s">
        <v>61</v>
      </c>
      <c r="Q827">
        <v>1.06</v>
      </c>
      <c r="R827" t="s">
        <v>67</v>
      </c>
      <c r="S827">
        <v>9.19</v>
      </c>
      <c r="T827" t="s">
        <v>67</v>
      </c>
      <c r="V827" t="s">
        <v>64</v>
      </c>
      <c r="W827">
        <v>5.8999999999999997E-2</v>
      </c>
      <c r="X827" t="s">
        <v>67</v>
      </c>
      <c r="Z827" t="s">
        <v>64</v>
      </c>
      <c r="AB827" t="s">
        <v>64</v>
      </c>
      <c r="AD827" t="s">
        <v>64</v>
      </c>
      <c r="AE827">
        <v>0.09</v>
      </c>
      <c r="AF827" t="s">
        <v>68</v>
      </c>
      <c r="AG827">
        <v>0.03</v>
      </c>
      <c r="AH827" t="s">
        <v>68</v>
      </c>
      <c r="AJ827" t="s">
        <v>64</v>
      </c>
      <c r="AL827" t="s">
        <v>64</v>
      </c>
      <c r="AM827">
        <v>0.08</v>
      </c>
      <c r="AN827" t="s">
        <v>67</v>
      </c>
      <c r="AO827">
        <v>4.4999999999999998E-2</v>
      </c>
      <c r="AP827" t="s">
        <v>67</v>
      </c>
      <c r="AQ827">
        <v>5.0000000000000001E-3</v>
      </c>
      <c r="AR827" t="s">
        <v>67</v>
      </c>
      <c r="AS827">
        <v>2.75</v>
      </c>
      <c r="AT827" t="s">
        <v>67</v>
      </c>
      <c r="AU827">
        <v>0.51</v>
      </c>
      <c r="AV827" t="s">
        <v>67</v>
      </c>
      <c r="AW827">
        <v>2.86</v>
      </c>
      <c r="AX827" t="s">
        <v>73</v>
      </c>
      <c r="AY827">
        <v>0.71</v>
      </c>
      <c r="AZ827" t="s">
        <v>67</v>
      </c>
      <c r="BB827" t="s">
        <v>64</v>
      </c>
      <c r="BD827" t="s">
        <v>64</v>
      </c>
      <c r="BF827" t="s">
        <v>64</v>
      </c>
    </row>
    <row r="828" spans="1:58" x14ac:dyDescent="0.25">
      <c r="A828" t="s">
        <v>58</v>
      </c>
      <c r="B828">
        <v>2</v>
      </c>
      <c r="C828" t="s">
        <v>80</v>
      </c>
      <c r="D828">
        <v>1983</v>
      </c>
      <c r="E828">
        <v>1983</v>
      </c>
      <c r="F828">
        <v>7</v>
      </c>
      <c r="G828" t="s">
        <v>66</v>
      </c>
      <c r="H828">
        <v>5.27</v>
      </c>
      <c r="I828">
        <v>2.34</v>
      </c>
      <c r="J828" t="s">
        <v>67</v>
      </c>
      <c r="L828" t="s">
        <v>64</v>
      </c>
      <c r="N828" t="s">
        <v>64</v>
      </c>
      <c r="P828" t="s">
        <v>64</v>
      </c>
      <c r="Q828">
        <v>1.38</v>
      </c>
      <c r="R828" t="s">
        <v>67</v>
      </c>
      <c r="S828">
        <v>9.31</v>
      </c>
      <c r="T828" t="s">
        <v>67</v>
      </c>
      <c r="V828" t="s">
        <v>64</v>
      </c>
      <c r="W828">
        <v>5.2999999999999999E-2</v>
      </c>
      <c r="X828" t="s">
        <v>67</v>
      </c>
      <c r="Z828" t="s">
        <v>64</v>
      </c>
      <c r="AB828" t="s">
        <v>64</v>
      </c>
      <c r="AD828" t="s">
        <v>64</v>
      </c>
      <c r="AE828">
        <v>0.04</v>
      </c>
      <c r="AF828" t="s">
        <v>68</v>
      </c>
      <c r="AG828">
        <v>0.03</v>
      </c>
      <c r="AH828" t="s">
        <v>68</v>
      </c>
      <c r="AJ828" t="s">
        <v>64</v>
      </c>
      <c r="AL828" t="s">
        <v>64</v>
      </c>
      <c r="AM828">
        <v>0.03</v>
      </c>
      <c r="AN828" t="s">
        <v>67</v>
      </c>
      <c r="AO828">
        <v>2E-3</v>
      </c>
      <c r="AP828" t="s">
        <v>67</v>
      </c>
      <c r="AQ828">
        <v>2E-3</v>
      </c>
      <c r="AR828" t="s">
        <v>67</v>
      </c>
      <c r="AS828">
        <v>2.96</v>
      </c>
      <c r="AT828" t="s">
        <v>67</v>
      </c>
      <c r="AU828">
        <v>0.5</v>
      </c>
      <c r="AV828" t="s">
        <v>67</v>
      </c>
      <c r="AW828">
        <v>2.86</v>
      </c>
      <c r="AX828" t="s">
        <v>73</v>
      </c>
      <c r="AY828">
        <v>0.74</v>
      </c>
      <c r="AZ828" t="s">
        <v>67</v>
      </c>
      <c r="BB828" t="s">
        <v>64</v>
      </c>
      <c r="BD828" t="s">
        <v>64</v>
      </c>
      <c r="BF828" t="s">
        <v>64</v>
      </c>
    </row>
    <row r="829" spans="1:58" x14ac:dyDescent="0.25">
      <c r="A829" t="s">
        <v>58</v>
      </c>
      <c r="B829">
        <v>2</v>
      </c>
      <c r="C829" t="s">
        <v>80</v>
      </c>
      <c r="D829">
        <v>1983</v>
      </c>
      <c r="E829">
        <v>1983</v>
      </c>
      <c r="F829">
        <v>8</v>
      </c>
      <c r="G829" t="s">
        <v>66</v>
      </c>
      <c r="H829">
        <v>2.36</v>
      </c>
      <c r="I829">
        <v>1.05</v>
      </c>
      <c r="J829" t="s">
        <v>67</v>
      </c>
      <c r="L829" t="s">
        <v>64</v>
      </c>
      <c r="N829" t="s">
        <v>64</v>
      </c>
      <c r="P829" t="s">
        <v>64</v>
      </c>
      <c r="Q829">
        <v>0.73</v>
      </c>
      <c r="R829" t="s">
        <v>67</v>
      </c>
      <c r="S829">
        <v>9.89</v>
      </c>
      <c r="T829" t="s">
        <v>67</v>
      </c>
      <c r="V829" t="s">
        <v>64</v>
      </c>
      <c r="W829">
        <v>5.1999999999999998E-2</v>
      </c>
      <c r="X829" t="s">
        <v>67</v>
      </c>
      <c r="Z829" t="s">
        <v>64</v>
      </c>
      <c r="AB829" t="s">
        <v>64</v>
      </c>
      <c r="AD829" t="s">
        <v>64</v>
      </c>
      <c r="AE829">
        <v>0.02</v>
      </c>
      <c r="AF829" t="s">
        <v>68</v>
      </c>
      <c r="AG829">
        <v>0.01</v>
      </c>
      <c r="AH829" t="s">
        <v>68</v>
      </c>
      <c r="AJ829" t="s">
        <v>64</v>
      </c>
      <c r="AL829" t="s">
        <v>64</v>
      </c>
      <c r="AM829">
        <v>0.02</v>
      </c>
      <c r="AN829" t="s">
        <v>67</v>
      </c>
      <c r="AO829">
        <v>8.0000000000000002E-3</v>
      </c>
      <c r="AP829" t="s">
        <v>67</v>
      </c>
      <c r="AQ829">
        <v>2E-3</v>
      </c>
      <c r="AR829" t="s">
        <v>67</v>
      </c>
      <c r="AS829">
        <v>3.29</v>
      </c>
      <c r="AT829" t="s">
        <v>67</v>
      </c>
      <c r="AU829">
        <v>0.56000000000000005</v>
      </c>
      <c r="AV829" t="s">
        <v>67</v>
      </c>
      <c r="AW829">
        <v>3.22</v>
      </c>
      <c r="AX829" t="s">
        <v>73</v>
      </c>
      <c r="AY829">
        <v>0.87</v>
      </c>
      <c r="AZ829" t="s">
        <v>67</v>
      </c>
      <c r="BB829" t="s">
        <v>64</v>
      </c>
      <c r="BD829" t="s">
        <v>64</v>
      </c>
      <c r="BF829" t="s">
        <v>64</v>
      </c>
    </row>
    <row r="830" spans="1:58" x14ac:dyDescent="0.25">
      <c r="A830" t="s">
        <v>58</v>
      </c>
      <c r="B830">
        <v>2</v>
      </c>
      <c r="C830" t="s">
        <v>80</v>
      </c>
      <c r="D830">
        <v>1983</v>
      </c>
      <c r="E830">
        <v>1983</v>
      </c>
      <c r="F830">
        <v>9</v>
      </c>
      <c r="G830" t="s">
        <v>66</v>
      </c>
      <c r="H830">
        <v>1.23</v>
      </c>
      <c r="I830">
        <v>0.53</v>
      </c>
      <c r="J830" t="s">
        <v>67</v>
      </c>
      <c r="L830" t="s">
        <v>64</v>
      </c>
      <c r="N830" t="s">
        <v>64</v>
      </c>
      <c r="P830" t="s">
        <v>64</v>
      </c>
      <c r="Q830">
        <v>0.5</v>
      </c>
      <c r="R830" t="s">
        <v>67</v>
      </c>
      <c r="S830">
        <v>9.86</v>
      </c>
      <c r="T830" t="s">
        <v>67</v>
      </c>
      <c r="V830" t="s">
        <v>64</v>
      </c>
      <c r="W830">
        <v>5.2999999999999999E-2</v>
      </c>
      <c r="X830" t="s">
        <v>67</v>
      </c>
      <c r="Z830" t="s">
        <v>64</v>
      </c>
      <c r="AB830" t="s">
        <v>64</v>
      </c>
      <c r="AD830" t="s">
        <v>64</v>
      </c>
      <c r="AE830">
        <v>0.03</v>
      </c>
      <c r="AF830" t="s">
        <v>68</v>
      </c>
      <c r="AG830">
        <v>0.03</v>
      </c>
      <c r="AH830" t="s">
        <v>68</v>
      </c>
      <c r="AJ830" t="s">
        <v>64</v>
      </c>
      <c r="AL830" t="s">
        <v>64</v>
      </c>
      <c r="AM830">
        <v>0.03</v>
      </c>
      <c r="AN830" t="s">
        <v>67</v>
      </c>
      <c r="AO830">
        <v>5.0000000000000001E-3</v>
      </c>
      <c r="AP830" t="s">
        <v>67</v>
      </c>
      <c r="AQ830">
        <v>2E-3</v>
      </c>
      <c r="AR830" t="s">
        <v>67</v>
      </c>
      <c r="AS830">
        <v>3.43</v>
      </c>
      <c r="AT830" t="s">
        <v>67</v>
      </c>
      <c r="AU830">
        <v>0.53</v>
      </c>
      <c r="AV830" t="s">
        <v>67</v>
      </c>
      <c r="AW830">
        <v>3.4</v>
      </c>
      <c r="AX830" t="s">
        <v>73</v>
      </c>
      <c r="AY830">
        <v>0.95</v>
      </c>
      <c r="AZ830" t="s">
        <v>67</v>
      </c>
      <c r="BB830" t="s">
        <v>64</v>
      </c>
      <c r="BD830" t="s">
        <v>64</v>
      </c>
      <c r="BF830" t="s">
        <v>64</v>
      </c>
    </row>
    <row r="831" spans="1:58" x14ac:dyDescent="0.25">
      <c r="A831" t="s">
        <v>58</v>
      </c>
      <c r="B831">
        <v>2</v>
      </c>
      <c r="C831" t="s">
        <v>80</v>
      </c>
      <c r="D831">
        <v>1984</v>
      </c>
      <c r="E831">
        <v>1983</v>
      </c>
      <c r="F831">
        <v>10</v>
      </c>
      <c r="G831" t="s">
        <v>66</v>
      </c>
      <c r="H831">
        <v>1.51</v>
      </c>
      <c r="I831">
        <v>0.67</v>
      </c>
      <c r="J831" t="s">
        <v>67</v>
      </c>
      <c r="L831" t="s">
        <v>64</v>
      </c>
      <c r="N831" t="s">
        <v>64</v>
      </c>
      <c r="P831" t="s">
        <v>64</v>
      </c>
      <c r="Q831">
        <v>1.19</v>
      </c>
      <c r="R831" t="s">
        <v>67</v>
      </c>
      <c r="S831">
        <v>9.7100000000000009</v>
      </c>
      <c r="T831" t="s">
        <v>67</v>
      </c>
      <c r="V831" t="s">
        <v>64</v>
      </c>
      <c r="W831">
        <v>5.2999999999999999E-2</v>
      </c>
      <c r="X831" t="s">
        <v>67</v>
      </c>
      <c r="Z831" t="s">
        <v>64</v>
      </c>
      <c r="AB831" t="s">
        <v>64</v>
      </c>
      <c r="AD831" t="s">
        <v>64</v>
      </c>
      <c r="AE831">
        <v>0.04</v>
      </c>
      <c r="AF831" t="s">
        <v>68</v>
      </c>
      <c r="AG831">
        <v>0.03</v>
      </c>
      <c r="AH831" t="s">
        <v>68</v>
      </c>
      <c r="AJ831" t="s">
        <v>64</v>
      </c>
      <c r="AL831" t="s">
        <v>64</v>
      </c>
      <c r="AM831">
        <v>0.04</v>
      </c>
      <c r="AN831" t="s">
        <v>67</v>
      </c>
      <c r="AO831">
        <v>5.0000000000000001E-3</v>
      </c>
      <c r="AP831" t="s">
        <v>67</v>
      </c>
      <c r="AQ831">
        <v>0</v>
      </c>
      <c r="AR831" t="s">
        <v>67</v>
      </c>
      <c r="AS831">
        <v>3.37</v>
      </c>
      <c r="AT831" t="s">
        <v>67</v>
      </c>
      <c r="AU831">
        <v>0.48</v>
      </c>
      <c r="AV831" t="s">
        <v>67</v>
      </c>
      <c r="AW831">
        <v>3.42</v>
      </c>
      <c r="AX831" t="s">
        <v>73</v>
      </c>
      <c r="AY831">
        <v>0.96</v>
      </c>
      <c r="AZ831" t="s">
        <v>67</v>
      </c>
      <c r="BB831" t="s">
        <v>64</v>
      </c>
      <c r="BD831" t="s">
        <v>64</v>
      </c>
      <c r="BF831" t="s">
        <v>64</v>
      </c>
    </row>
    <row r="832" spans="1:58" x14ac:dyDescent="0.25">
      <c r="A832" t="s">
        <v>58</v>
      </c>
      <c r="B832">
        <v>2</v>
      </c>
      <c r="C832" t="s">
        <v>80</v>
      </c>
      <c r="D832">
        <v>1984</v>
      </c>
      <c r="E832">
        <v>1983</v>
      </c>
      <c r="F832">
        <v>11</v>
      </c>
      <c r="G832" t="s">
        <v>66</v>
      </c>
      <c r="H832">
        <v>36.29</v>
      </c>
      <c r="I832">
        <v>15.6</v>
      </c>
      <c r="J832" t="s">
        <v>67</v>
      </c>
      <c r="L832" t="s">
        <v>64</v>
      </c>
      <c r="N832" t="s">
        <v>64</v>
      </c>
      <c r="P832" t="s">
        <v>64</v>
      </c>
      <c r="Q832">
        <v>4.58</v>
      </c>
      <c r="R832" t="s">
        <v>67</v>
      </c>
      <c r="S832">
        <v>8.92</v>
      </c>
      <c r="T832" t="s">
        <v>67</v>
      </c>
      <c r="V832" t="s">
        <v>64</v>
      </c>
      <c r="W832">
        <v>0.04</v>
      </c>
      <c r="X832" t="s">
        <v>67</v>
      </c>
      <c r="Z832" t="s">
        <v>64</v>
      </c>
      <c r="AB832" t="s">
        <v>64</v>
      </c>
      <c r="AD832" t="s">
        <v>64</v>
      </c>
      <c r="AE832">
        <v>0.04</v>
      </c>
      <c r="AF832" t="s">
        <v>68</v>
      </c>
      <c r="AG832">
        <v>0.03</v>
      </c>
      <c r="AH832" t="s">
        <v>68</v>
      </c>
      <c r="AJ832" t="s">
        <v>64</v>
      </c>
      <c r="AL832" t="s">
        <v>64</v>
      </c>
      <c r="AM832">
        <v>0.04</v>
      </c>
      <c r="AN832" t="s">
        <v>67</v>
      </c>
      <c r="AO832">
        <v>5.0000000000000001E-3</v>
      </c>
      <c r="AP832" t="s">
        <v>67</v>
      </c>
      <c r="AQ832">
        <v>1E-3</v>
      </c>
      <c r="AR832" t="s">
        <v>67</v>
      </c>
      <c r="AS832">
        <v>2.4500000000000002</v>
      </c>
      <c r="AT832" t="s">
        <v>67</v>
      </c>
      <c r="AU832">
        <v>0.37</v>
      </c>
      <c r="AV832" t="s">
        <v>67</v>
      </c>
      <c r="AW832">
        <v>3.6</v>
      </c>
      <c r="AX832" t="s">
        <v>73</v>
      </c>
      <c r="AY832">
        <v>0.85</v>
      </c>
      <c r="AZ832" t="s">
        <v>67</v>
      </c>
      <c r="BB832" t="s">
        <v>64</v>
      </c>
      <c r="BD832" t="s">
        <v>64</v>
      </c>
      <c r="BF832" t="s">
        <v>64</v>
      </c>
    </row>
    <row r="833" spans="1:58" x14ac:dyDescent="0.25">
      <c r="A833" t="s">
        <v>58</v>
      </c>
      <c r="B833">
        <v>2</v>
      </c>
      <c r="C833" t="s">
        <v>80</v>
      </c>
      <c r="D833">
        <v>1984</v>
      </c>
      <c r="E833">
        <v>1983</v>
      </c>
      <c r="F833">
        <v>12</v>
      </c>
      <c r="G833" t="s">
        <v>66</v>
      </c>
      <c r="H833">
        <v>73.19</v>
      </c>
      <c r="I833">
        <v>32.51</v>
      </c>
      <c r="J833" t="s">
        <v>67</v>
      </c>
      <c r="L833" t="s">
        <v>64</v>
      </c>
      <c r="N833" t="s">
        <v>64</v>
      </c>
      <c r="P833" t="s">
        <v>64</v>
      </c>
      <c r="Q833">
        <v>9.2200000000000006</v>
      </c>
      <c r="R833" t="s">
        <v>67</v>
      </c>
      <c r="S833">
        <v>8.61</v>
      </c>
      <c r="T833" t="s">
        <v>67</v>
      </c>
      <c r="V833" t="s">
        <v>64</v>
      </c>
      <c r="W833">
        <v>4.1000000000000002E-2</v>
      </c>
      <c r="X833" t="s">
        <v>67</v>
      </c>
      <c r="Z833" t="s">
        <v>64</v>
      </c>
      <c r="AB833" t="s">
        <v>64</v>
      </c>
      <c r="AD833" t="s">
        <v>64</v>
      </c>
      <c r="AE833">
        <v>0.03</v>
      </c>
      <c r="AF833" t="s">
        <v>68</v>
      </c>
      <c r="AG833">
        <v>0.03</v>
      </c>
      <c r="AH833" t="s">
        <v>68</v>
      </c>
      <c r="AJ833" t="s">
        <v>64</v>
      </c>
      <c r="AL833" t="s">
        <v>64</v>
      </c>
      <c r="AM833">
        <v>0.03</v>
      </c>
      <c r="AN833" t="s">
        <v>67</v>
      </c>
      <c r="AO833">
        <v>2E-3</v>
      </c>
      <c r="AP833" t="s">
        <v>67</v>
      </c>
      <c r="AQ833">
        <v>1E-3</v>
      </c>
      <c r="AR833" t="s">
        <v>67</v>
      </c>
      <c r="AS833">
        <v>2.19</v>
      </c>
      <c r="AT833" t="s">
        <v>67</v>
      </c>
      <c r="AU833">
        <v>0.35</v>
      </c>
      <c r="AV833" t="s">
        <v>67</v>
      </c>
      <c r="AW833">
        <v>2.85</v>
      </c>
      <c r="AX833" t="s">
        <v>73</v>
      </c>
      <c r="AY833">
        <v>0.68</v>
      </c>
      <c r="AZ833" t="s">
        <v>67</v>
      </c>
      <c r="BB833" t="s">
        <v>64</v>
      </c>
      <c r="BD833" t="s">
        <v>64</v>
      </c>
      <c r="BF833" t="s">
        <v>64</v>
      </c>
    </row>
    <row r="834" spans="1:58" x14ac:dyDescent="0.25">
      <c r="A834" t="s">
        <v>58</v>
      </c>
      <c r="B834">
        <v>2</v>
      </c>
      <c r="C834" t="s">
        <v>80</v>
      </c>
      <c r="D834">
        <v>1984</v>
      </c>
      <c r="E834">
        <v>1984</v>
      </c>
      <c r="F834">
        <v>1</v>
      </c>
      <c r="G834" t="s">
        <v>66</v>
      </c>
      <c r="H834">
        <v>42.26</v>
      </c>
      <c r="I834">
        <v>18.77</v>
      </c>
      <c r="J834" t="s">
        <v>67</v>
      </c>
      <c r="L834" t="s">
        <v>64</v>
      </c>
      <c r="N834" t="s">
        <v>64</v>
      </c>
      <c r="P834" t="s">
        <v>64</v>
      </c>
      <c r="Q834">
        <v>14.23</v>
      </c>
      <c r="R834" t="s">
        <v>67</v>
      </c>
      <c r="S834">
        <v>9.0299999999999994</v>
      </c>
      <c r="T834" t="s">
        <v>67</v>
      </c>
      <c r="V834" t="s">
        <v>64</v>
      </c>
      <c r="W834">
        <v>3.9E-2</v>
      </c>
      <c r="X834" t="s">
        <v>67</v>
      </c>
      <c r="Z834" t="s">
        <v>64</v>
      </c>
      <c r="AB834" t="s">
        <v>64</v>
      </c>
      <c r="AD834" t="s">
        <v>64</v>
      </c>
      <c r="AE834">
        <v>0.03</v>
      </c>
      <c r="AF834" t="s">
        <v>68</v>
      </c>
      <c r="AG834">
        <v>0.03</v>
      </c>
      <c r="AH834" t="s">
        <v>68</v>
      </c>
      <c r="AJ834" t="s">
        <v>64</v>
      </c>
      <c r="AL834" t="s">
        <v>64</v>
      </c>
      <c r="AM834">
        <v>0.03</v>
      </c>
      <c r="AN834" t="s">
        <v>67</v>
      </c>
      <c r="AO834">
        <v>2E-3</v>
      </c>
      <c r="AP834" t="s">
        <v>67</v>
      </c>
      <c r="AQ834">
        <v>1E-3</v>
      </c>
      <c r="AR834" t="s">
        <v>67</v>
      </c>
      <c r="AS834">
        <v>2.2400000000000002</v>
      </c>
      <c r="AT834" t="s">
        <v>67</v>
      </c>
      <c r="AU834">
        <v>0.36</v>
      </c>
      <c r="AV834" t="s">
        <v>67</v>
      </c>
      <c r="AW834">
        <v>3.11</v>
      </c>
      <c r="AX834" t="s">
        <v>73</v>
      </c>
      <c r="AY834">
        <v>0.7</v>
      </c>
      <c r="AZ834" t="s">
        <v>67</v>
      </c>
      <c r="BB834" t="s">
        <v>64</v>
      </c>
      <c r="BD834" t="s">
        <v>64</v>
      </c>
      <c r="BF834" t="s">
        <v>64</v>
      </c>
    </row>
    <row r="835" spans="1:58" x14ac:dyDescent="0.25">
      <c r="A835" t="s">
        <v>58</v>
      </c>
      <c r="B835">
        <v>2</v>
      </c>
      <c r="C835" t="s">
        <v>80</v>
      </c>
      <c r="D835">
        <v>1984</v>
      </c>
      <c r="E835">
        <v>1984</v>
      </c>
      <c r="F835">
        <v>2</v>
      </c>
      <c r="G835" t="s">
        <v>66</v>
      </c>
      <c r="H835">
        <v>62.81</v>
      </c>
      <c r="I835">
        <v>26.1</v>
      </c>
      <c r="J835" t="s">
        <v>67</v>
      </c>
      <c r="L835" t="s">
        <v>64</v>
      </c>
      <c r="N835" t="s">
        <v>64</v>
      </c>
      <c r="P835" t="s">
        <v>64</v>
      </c>
      <c r="Q835">
        <v>33.25</v>
      </c>
      <c r="R835" t="s">
        <v>67</v>
      </c>
      <c r="S835">
        <v>8.66</v>
      </c>
      <c r="T835" t="s">
        <v>67</v>
      </c>
      <c r="V835" t="s">
        <v>64</v>
      </c>
      <c r="W835">
        <v>0.04</v>
      </c>
      <c r="X835" t="s">
        <v>67</v>
      </c>
      <c r="Z835" t="s">
        <v>64</v>
      </c>
      <c r="AB835" t="s">
        <v>64</v>
      </c>
      <c r="AD835" t="s">
        <v>64</v>
      </c>
      <c r="AE835">
        <v>0.03</v>
      </c>
      <c r="AF835" t="s">
        <v>68</v>
      </c>
      <c r="AG835">
        <v>0.03</v>
      </c>
      <c r="AH835" t="s">
        <v>68</v>
      </c>
      <c r="AJ835" t="s">
        <v>64</v>
      </c>
      <c r="AL835" t="s">
        <v>64</v>
      </c>
      <c r="AM835">
        <v>0.03</v>
      </c>
      <c r="AN835" t="s">
        <v>67</v>
      </c>
      <c r="AO835">
        <v>2E-3</v>
      </c>
      <c r="AP835" t="s">
        <v>67</v>
      </c>
      <c r="AQ835">
        <v>2E-3</v>
      </c>
      <c r="AR835" t="s">
        <v>67</v>
      </c>
      <c r="AS835">
        <v>2.1800000000000002</v>
      </c>
      <c r="AT835" t="s">
        <v>67</v>
      </c>
      <c r="AU835">
        <v>0.33</v>
      </c>
      <c r="AV835" t="s">
        <v>67</v>
      </c>
      <c r="AW835">
        <v>2.54</v>
      </c>
      <c r="AX835" t="s">
        <v>73</v>
      </c>
      <c r="AY835">
        <v>0.56999999999999995</v>
      </c>
      <c r="AZ835" t="s">
        <v>67</v>
      </c>
      <c r="BB835" t="s">
        <v>64</v>
      </c>
      <c r="BD835" t="s">
        <v>64</v>
      </c>
      <c r="BF835" t="s">
        <v>64</v>
      </c>
    </row>
    <row r="836" spans="1:58" x14ac:dyDescent="0.25">
      <c r="A836" t="s">
        <v>58</v>
      </c>
      <c r="B836">
        <v>2</v>
      </c>
      <c r="C836" t="s">
        <v>80</v>
      </c>
      <c r="D836">
        <v>1984</v>
      </c>
      <c r="E836">
        <v>1984</v>
      </c>
      <c r="F836">
        <v>3</v>
      </c>
      <c r="G836" t="s">
        <v>66</v>
      </c>
      <c r="H836">
        <v>56.35</v>
      </c>
      <c r="I836">
        <v>25.03</v>
      </c>
      <c r="J836" t="s">
        <v>67</v>
      </c>
      <c r="L836" t="s">
        <v>64</v>
      </c>
      <c r="N836" t="s">
        <v>64</v>
      </c>
      <c r="P836" t="s">
        <v>64</v>
      </c>
      <c r="Q836">
        <v>6.85</v>
      </c>
      <c r="R836" t="s">
        <v>67</v>
      </c>
      <c r="S836">
        <v>9.0500000000000007</v>
      </c>
      <c r="T836" t="s">
        <v>67</v>
      </c>
      <c r="V836" t="s">
        <v>64</v>
      </c>
      <c r="W836">
        <v>4.2000000000000003E-2</v>
      </c>
      <c r="X836" t="s">
        <v>67</v>
      </c>
      <c r="Z836" t="s">
        <v>64</v>
      </c>
      <c r="AB836" t="s">
        <v>64</v>
      </c>
      <c r="AD836" t="s">
        <v>64</v>
      </c>
      <c r="AE836">
        <v>0.02</v>
      </c>
      <c r="AF836" t="s">
        <v>78</v>
      </c>
      <c r="AG836">
        <v>0.02</v>
      </c>
      <c r="AH836" t="s">
        <v>68</v>
      </c>
      <c r="AJ836" t="s">
        <v>64</v>
      </c>
      <c r="AL836" t="s">
        <v>64</v>
      </c>
      <c r="AM836">
        <v>0.02</v>
      </c>
      <c r="AN836" t="s">
        <v>67</v>
      </c>
      <c r="AO836">
        <v>1E-3</v>
      </c>
      <c r="AP836" t="s">
        <v>67</v>
      </c>
      <c r="AQ836">
        <v>2E-3</v>
      </c>
      <c r="AR836" t="s">
        <v>73</v>
      </c>
      <c r="AS836">
        <v>2.1800000000000002</v>
      </c>
      <c r="AT836" t="s">
        <v>67</v>
      </c>
      <c r="AU836">
        <v>0.35</v>
      </c>
      <c r="AV836" t="s">
        <v>67</v>
      </c>
      <c r="AW836">
        <v>2.77</v>
      </c>
      <c r="AX836" t="s">
        <v>73</v>
      </c>
      <c r="AY836">
        <v>0.66</v>
      </c>
      <c r="AZ836" t="s">
        <v>67</v>
      </c>
      <c r="BB836" t="s">
        <v>64</v>
      </c>
      <c r="BD836" t="s">
        <v>64</v>
      </c>
      <c r="BF836" t="s">
        <v>64</v>
      </c>
    </row>
    <row r="837" spans="1:58" x14ac:dyDescent="0.25">
      <c r="A837" t="s">
        <v>58</v>
      </c>
      <c r="B837">
        <v>2</v>
      </c>
      <c r="C837" t="s">
        <v>80</v>
      </c>
      <c r="D837">
        <v>1984</v>
      </c>
      <c r="E837">
        <v>1984</v>
      </c>
      <c r="F837">
        <v>4</v>
      </c>
      <c r="G837" t="s">
        <v>66</v>
      </c>
      <c r="H837">
        <v>34.619999999999997</v>
      </c>
      <c r="I837">
        <v>14.88</v>
      </c>
      <c r="J837" t="s">
        <v>67</v>
      </c>
      <c r="L837" t="s">
        <v>64</v>
      </c>
      <c r="N837" t="s">
        <v>64</v>
      </c>
      <c r="P837" t="s">
        <v>64</v>
      </c>
      <c r="Q837">
        <v>0.32</v>
      </c>
      <c r="R837" t="s">
        <v>67</v>
      </c>
      <c r="S837">
        <v>9.34</v>
      </c>
      <c r="T837" t="s">
        <v>67</v>
      </c>
      <c r="V837" t="s">
        <v>64</v>
      </c>
      <c r="W837">
        <v>3.5999999999999997E-2</v>
      </c>
      <c r="X837" t="s">
        <v>67</v>
      </c>
      <c r="Z837" t="s">
        <v>64</v>
      </c>
      <c r="AB837" t="s">
        <v>64</v>
      </c>
      <c r="AD837" t="s">
        <v>64</v>
      </c>
      <c r="AE837">
        <v>0.04</v>
      </c>
      <c r="AF837" t="s">
        <v>78</v>
      </c>
      <c r="AG837">
        <v>0.02</v>
      </c>
      <c r="AH837" t="s">
        <v>68</v>
      </c>
      <c r="AJ837" t="s">
        <v>64</v>
      </c>
      <c r="AL837" t="s">
        <v>64</v>
      </c>
      <c r="AM837">
        <v>0.03</v>
      </c>
      <c r="AN837" t="s">
        <v>67</v>
      </c>
      <c r="AO837">
        <v>0.01</v>
      </c>
      <c r="AP837" t="s">
        <v>67</v>
      </c>
      <c r="AQ837">
        <v>5.0000000000000001E-3</v>
      </c>
      <c r="AR837" t="s">
        <v>73</v>
      </c>
      <c r="AS837">
        <v>2.31</v>
      </c>
      <c r="AT837" t="s">
        <v>67</v>
      </c>
      <c r="AU837">
        <v>0.27</v>
      </c>
      <c r="AV837" t="s">
        <v>67</v>
      </c>
      <c r="AW837">
        <v>2.7</v>
      </c>
      <c r="AX837" t="s">
        <v>73</v>
      </c>
      <c r="AY837">
        <v>0.68</v>
      </c>
      <c r="AZ837" t="s">
        <v>67</v>
      </c>
      <c r="BB837" t="s">
        <v>64</v>
      </c>
      <c r="BD837" t="s">
        <v>64</v>
      </c>
      <c r="BF837" t="s">
        <v>64</v>
      </c>
    </row>
    <row r="838" spans="1:58" x14ac:dyDescent="0.25">
      <c r="A838" t="s">
        <v>58</v>
      </c>
      <c r="B838">
        <v>2</v>
      </c>
      <c r="C838" t="s">
        <v>80</v>
      </c>
      <c r="D838">
        <v>1984</v>
      </c>
      <c r="E838">
        <v>1984</v>
      </c>
      <c r="F838">
        <v>5</v>
      </c>
      <c r="G838" t="s">
        <v>66</v>
      </c>
      <c r="H838">
        <v>25.3</v>
      </c>
      <c r="I838">
        <v>11.24</v>
      </c>
      <c r="J838" t="s">
        <v>67</v>
      </c>
      <c r="L838" t="s">
        <v>64</v>
      </c>
      <c r="N838" t="s">
        <v>64</v>
      </c>
      <c r="P838" t="s">
        <v>64</v>
      </c>
      <c r="Q838">
        <v>0.85</v>
      </c>
      <c r="R838" t="s">
        <v>67</v>
      </c>
      <c r="S838">
        <v>9.25</v>
      </c>
      <c r="T838" t="s">
        <v>67</v>
      </c>
      <c r="V838" t="s">
        <v>64</v>
      </c>
      <c r="W838">
        <v>3.5000000000000003E-2</v>
      </c>
      <c r="X838" t="s">
        <v>67</v>
      </c>
      <c r="Z838" t="s">
        <v>64</v>
      </c>
      <c r="AB838" t="s">
        <v>64</v>
      </c>
      <c r="AD838" t="s">
        <v>64</v>
      </c>
      <c r="AE838">
        <v>0.04</v>
      </c>
      <c r="AF838" t="s">
        <v>68</v>
      </c>
      <c r="AG838">
        <v>0.03</v>
      </c>
      <c r="AH838" t="s">
        <v>68</v>
      </c>
      <c r="AJ838" t="s">
        <v>64</v>
      </c>
      <c r="AL838" t="s">
        <v>64</v>
      </c>
      <c r="AM838">
        <v>0.04</v>
      </c>
      <c r="AN838" t="s">
        <v>67</v>
      </c>
      <c r="AO838">
        <v>1.2E-2</v>
      </c>
      <c r="AP838" t="s">
        <v>67</v>
      </c>
      <c r="AQ838">
        <v>4.0000000000000001E-3</v>
      </c>
      <c r="AR838" t="s">
        <v>67</v>
      </c>
      <c r="AS838">
        <v>2.25</v>
      </c>
      <c r="AT838" t="s">
        <v>67</v>
      </c>
      <c r="AU838">
        <v>0.35</v>
      </c>
      <c r="AV838" t="s">
        <v>67</v>
      </c>
      <c r="AW838">
        <v>2.86</v>
      </c>
      <c r="AX838" t="s">
        <v>73</v>
      </c>
      <c r="AY838">
        <v>0.7</v>
      </c>
      <c r="AZ838" t="s">
        <v>67</v>
      </c>
      <c r="BB838" t="s">
        <v>64</v>
      </c>
      <c r="BD838" t="s">
        <v>64</v>
      </c>
      <c r="BF838" t="s">
        <v>64</v>
      </c>
    </row>
    <row r="839" spans="1:58" x14ac:dyDescent="0.25">
      <c r="A839" t="s">
        <v>58</v>
      </c>
      <c r="B839">
        <v>2</v>
      </c>
      <c r="C839" t="s">
        <v>80</v>
      </c>
      <c r="D839">
        <v>1984</v>
      </c>
      <c r="E839">
        <v>1984</v>
      </c>
      <c r="F839">
        <v>6</v>
      </c>
      <c r="G839" t="s">
        <v>66</v>
      </c>
      <c r="H839">
        <v>22.59</v>
      </c>
      <c r="I839">
        <v>9.7100000000000009</v>
      </c>
      <c r="J839" t="s">
        <v>67</v>
      </c>
      <c r="L839" t="s">
        <v>64</v>
      </c>
      <c r="N839" t="s">
        <v>64</v>
      </c>
      <c r="P839" t="s">
        <v>64</v>
      </c>
      <c r="Q839">
        <v>0.9</v>
      </c>
      <c r="R839" t="s">
        <v>67</v>
      </c>
      <c r="S839">
        <v>9.25</v>
      </c>
      <c r="T839" t="s">
        <v>67</v>
      </c>
      <c r="V839" t="s">
        <v>64</v>
      </c>
      <c r="W839">
        <v>2.7E-2</v>
      </c>
      <c r="X839" t="s">
        <v>67</v>
      </c>
      <c r="Z839" t="s">
        <v>64</v>
      </c>
      <c r="AB839" t="s">
        <v>64</v>
      </c>
      <c r="AD839" t="s">
        <v>64</v>
      </c>
      <c r="AE839">
        <v>0.03</v>
      </c>
      <c r="AF839" t="s">
        <v>68</v>
      </c>
      <c r="AG839">
        <v>0.02</v>
      </c>
      <c r="AH839" t="s">
        <v>68</v>
      </c>
      <c r="AJ839" t="s">
        <v>64</v>
      </c>
      <c r="AL839" t="s">
        <v>64</v>
      </c>
      <c r="AM839">
        <v>0.03</v>
      </c>
      <c r="AN839" t="s">
        <v>67</v>
      </c>
      <c r="AO839">
        <v>2E-3</v>
      </c>
      <c r="AP839" t="s">
        <v>67</v>
      </c>
      <c r="AQ839">
        <v>3.0000000000000001E-3</v>
      </c>
      <c r="AR839" t="s">
        <v>67</v>
      </c>
      <c r="AS839">
        <v>2.41</v>
      </c>
      <c r="AT839" t="s">
        <v>67</v>
      </c>
      <c r="AU839">
        <v>0.35</v>
      </c>
      <c r="AV839" t="s">
        <v>67</v>
      </c>
      <c r="AW839">
        <v>2.82</v>
      </c>
      <c r="AX839" t="s">
        <v>73</v>
      </c>
      <c r="AY839">
        <v>0.74</v>
      </c>
      <c r="AZ839" t="s">
        <v>67</v>
      </c>
      <c r="BB839" t="s">
        <v>64</v>
      </c>
      <c r="BD839" t="s">
        <v>64</v>
      </c>
      <c r="BF839" t="s">
        <v>64</v>
      </c>
    </row>
    <row r="840" spans="1:58" x14ac:dyDescent="0.25">
      <c r="A840" t="s">
        <v>58</v>
      </c>
      <c r="B840">
        <v>2</v>
      </c>
      <c r="C840" t="s">
        <v>80</v>
      </c>
      <c r="D840">
        <v>1984</v>
      </c>
      <c r="E840">
        <v>1984</v>
      </c>
      <c r="F840">
        <v>7</v>
      </c>
      <c r="G840" t="s">
        <v>66</v>
      </c>
      <c r="H840">
        <v>4.4400000000000004</v>
      </c>
      <c r="I840">
        <v>1.97</v>
      </c>
      <c r="J840" t="s">
        <v>67</v>
      </c>
      <c r="L840" t="s">
        <v>64</v>
      </c>
      <c r="N840" t="s">
        <v>64</v>
      </c>
      <c r="P840" t="s">
        <v>64</v>
      </c>
      <c r="Q840">
        <v>0.93</v>
      </c>
      <c r="R840" t="s">
        <v>67</v>
      </c>
      <c r="S840">
        <v>9.44</v>
      </c>
      <c r="T840" t="s">
        <v>67</v>
      </c>
      <c r="V840" t="s">
        <v>64</v>
      </c>
      <c r="W840">
        <v>4.4999999999999998E-2</v>
      </c>
      <c r="X840" t="s">
        <v>67</v>
      </c>
      <c r="Z840" t="s">
        <v>64</v>
      </c>
      <c r="AB840" t="s">
        <v>64</v>
      </c>
      <c r="AD840" t="s">
        <v>64</v>
      </c>
      <c r="AE840">
        <v>0.01</v>
      </c>
      <c r="AF840" t="s">
        <v>68</v>
      </c>
      <c r="AG840">
        <v>0.01</v>
      </c>
      <c r="AH840" t="s">
        <v>68</v>
      </c>
      <c r="AJ840" t="s">
        <v>64</v>
      </c>
      <c r="AL840" t="s">
        <v>64</v>
      </c>
      <c r="AM840">
        <v>0.01</v>
      </c>
      <c r="AN840" t="s">
        <v>67</v>
      </c>
      <c r="AO840">
        <v>6.0000000000000001E-3</v>
      </c>
      <c r="AP840" t="s">
        <v>67</v>
      </c>
      <c r="AQ840">
        <v>2E-3</v>
      </c>
      <c r="AR840" t="s">
        <v>67</v>
      </c>
      <c r="AS840">
        <v>2.71</v>
      </c>
      <c r="AT840" t="s">
        <v>67</v>
      </c>
      <c r="AU840">
        <v>0.47</v>
      </c>
      <c r="AV840" t="s">
        <v>67</v>
      </c>
      <c r="AW840">
        <v>3.03</v>
      </c>
      <c r="AX840" t="s">
        <v>73</v>
      </c>
      <c r="AY840">
        <v>0.85</v>
      </c>
      <c r="AZ840" t="s">
        <v>67</v>
      </c>
      <c r="BB840" t="s">
        <v>64</v>
      </c>
      <c r="BD840" t="s">
        <v>64</v>
      </c>
      <c r="BF840" t="s">
        <v>64</v>
      </c>
    </row>
    <row r="841" spans="1:58" x14ac:dyDescent="0.25">
      <c r="A841" t="s">
        <v>58</v>
      </c>
      <c r="B841">
        <v>2</v>
      </c>
      <c r="C841" t="s">
        <v>80</v>
      </c>
      <c r="D841">
        <v>1984</v>
      </c>
      <c r="E841">
        <v>1984</v>
      </c>
      <c r="F841">
        <v>8</v>
      </c>
      <c r="G841" t="s">
        <v>66</v>
      </c>
      <c r="H841">
        <v>1.85</v>
      </c>
      <c r="I841">
        <v>0.82</v>
      </c>
      <c r="J841" t="s">
        <v>67</v>
      </c>
      <c r="L841" t="s">
        <v>64</v>
      </c>
      <c r="N841" t="s">
        <v>64</v>
      </c>
      <c r="P841" t="s">
        <v>64</v>
      </c>
      <c r="Q841">
        <v>0.53</v>
      </c>
      <c r="R841" t="s">
        <v>67</v>
      </c>
      <c r="S841">
        <v>10.1</v>
      </c>
      <c r="T841" t="s">
        <v>67</v>
      </c>
      <c r="V841" t="s">
        <v>64</v>
      </c>
      <c r="W841">
        <v>4.5999999999999999E-2</v>
      </c>
      <c r="X841" t="s">
        <v>67</v>
      </c>
      <c r="Z841" t="s">
        <v>64</v>
      </c>
      <c r="AB841" t="s">
        <v>64</v>
      </c>
      <c r="AD841" t="s">
        <v>64</v>
      </c>
      <c r="AE841">
        <v>0.03</v>
      </c>
      <c r="AF841" t="s">
        <v>68</v>
      </c>
      <c r="AG841">
        <v>0.03</v>
      </c>
      <c r="AH841" t="s">
        <v>68</v>
      </c>
      <c r="AJ841" t="s">
        <v>64</v>
      </c>
      <c r="AL841" t="s">
        <v>64</v>
      </c>
      <c r="AM841">
        <v>0.03</v>
      </c>
      <c r="AN841" t="s">
        <v>67</v>
      </c>
      <c r="AO841">
        <v>0</v>
      </c>
      <c r="AP841" t="s">
        <v>67</v>
      </c>
      <c r="AQ841">
        <v>6.0000000000000001E-3</v>
      </c>
      <c r="AR841" t="s">
        <v>67</v>
      </c>
      <c r="AS841">
        <v>3.19</v>
      </c>
      <c r="AT841" t="s">
        <v>67</v>
      </c>
      <c r="AU841">
        <v>0.51</v>
      </c>
      <c r="AV841" t="s">
        <v>67</v>
      </c>
      <c r="AW841">
        <v>3.4</v>
      </c>
      <c r="AX841" t="s">
        <v>73</v>
      </c>
      <c r="AY841">
        <v>0.97</v>
      </c>
      <c r="AZ841" t="s">
        <v>67</v>
      </c>
      <c r="BB841" t="s">
        <v>64</v>
      </c>
      <c r="BD841" t="s">
        <v>64</v>
      </c>
      <c r="BF841" t="s">
        <v>64</v>
      </c>
    </row>
    <row r="842" spans="1:58" x14ac:dyDescent="0.25">
      <c r="A842" t="s">
        <v>58</v>
      </c>
      <c r="B842">
        <v>2</v>
      </c>
      <c r="C842" t="s">
        <v>80</v>
      </c>
      <c r="D842">
        <v>1984</v>
      </c>
      <c r="E842">
        <v>1984</v>
      </c>
      <c r="F842">
        <v>9</v>
      </c>
      <c r="G842" t="s">
        <v>66</v>
      </c>
      <c r="H842">
        <v>1.72</v>
      </c>
      <c r="I842">
        <v>0.74</v>
      </c>
      <c r="J842" t="s">
        <v>67</v>
      </c>
      <c r="L842" t="s">
        <v>64</v>
      </c>
      <c r="N842" t="s">
        <v>64</v>
      </c>
      <c r="P842" t="s">
        <v>64</v>
      </c>
      <c r="Q842">
        <v>0.28000000000000003</v>
      </c>
      <c r="R842" t="s">
        <v>67</v>
      </c>
      <c r="S842">
        <v>9.8800000000000008</v>
      </c>
      <c r="T842" t="s">
        <v>67</v>
      </c>
      <c r="V842" t="s">
        <v>64</v>
      </c>
      <c r="W842">
        <v>5.0999999999999997E-2</v>
      </c>
      <c r="X842" t="s">
        <v>67</v>
      </c>
      <c r="Z842" t="s">
        <v>64</v>
      </c>
      <c r="AB842" t="s">
        <v>64</v>
      </c>
      <c r="AD842" t="s">
        <v>64</v>
      </c>
      <c r="AE842">
        <v>0.01</v>
      </c>
      <c r="AF842" t="s">
        <v>68</v>
      </c>
      <c r="AG842">
        <v>0.01</v>
      </c>
      <c r="AH842" t="s">
        <v>68</v>
      </c>
      <c r="AJ842" t="s">
        <v>64</v>
      </c>
      <c r="AL842" t="s">
        <v>64</v>
      </c>
      <c r="AM842">
        <v>0.01</v>
      </c>
      <c r="AN842" t="s">
        <v>67</v>
      </c>
      <c r="AO842">
        <v>2E-3</v>
      </c>
      <c r="AP842" t="s">
        <v>67</v>
      </c>
      <c r="AQ842">
        <v>2E-3</v>
      </c>
      <c r="AR842" t="s">
        <v>67</v>
      </c>
      <c r="AS842">
        <v>3.24</v>
      </c>
      <c r="AT842" t="s">
        <v>67</v>
      </c>
      <c r="AU842">
        <v>0.46</v>
      </c>
      <c r="AV842" t="s">
        <v>67</v>
      </c>
      <c r="AW842">
        <v>3.67</v>
      </c>
      <c r="AX842" t="s">
        <v>73</v>
      </c>
      <c r="AY842">
        <v>0.95</v>
      </c>
      <c r="AZ842" t="s">
        <v>67</v>
      </c>
      <c r="BB842" t="s">
        <v>64</v>
      </c>
      <c r="BD842" t="s">
        <v>64</v>
      </c>
      <c r="BF842" t="s">
        <v>64</v>
      </c>
    </row>
    <row r="843" spans="1:58" x14ac:dyDescent="0.25">
      <c r="A843" t="s">
        <v>58</v>
      </c>
      <c r="B843">
        <v>2</v>
      </c>
      <c r="C843" t="s">
        <v>80</v>
      </c>
      <c r="D843">
        <v>1985</v>
      </c>
      <c r="E843">
        <v>1984</v>
      </c>
      <c r="F843">
        <v>10</v>
      </c>
      <c r="G843" t="s">
        <v>66</v>
      </c>
      <c r="H843">
        <v>11.55</v>
      </c>
      <c r="I843">
        <v>5.13</v>
      </c>
      <c r="J843" t="s">
        <v>73</v>
      </c>
      <c r="L843" t="s">
        <v>64</v>
      </c>
      <c r="N843" t="s">
        <v>64</v>
      </c>
      <c r="P843" t="s">
        <v>64</v>
      </c>
      <c r="Q843">
        <v>13.8</v>
      </c>
      <c r="R843" t="s">
        <v>67</v>
      </c>
      <c r="S843">
        <v>8.8000000000000007</v>
      </c>
      <c r="T843" t="s">
        <v>67</v>
      </c>
      <c r="V843" t="s">
        <v>64</v>
      </c>
      <c r="W843">
        <v>4.2000000000000003E-2</v>
      </c>
      <c r="X843" t="s">
        <v>67</v>
      </c>
      <c r="Z843" t="s">
        <v>64</v>
      </c>
      <c r="AB843" t="s">
        <v>64</v>
      </c>
      <c r="AD843" t="s">
        <v>64</v>
      </c>
      <c r="AE843">
        <v>0.06</v>
      </c>
      <c r="AF843" t="s">
        <v>68</v>
      </c>
      <c r="AG843">
        <v>0.06</v>
      </c>
      <c r="AH843" t="s">
        <v>68</v>
      </c>
      <c r="AJ843" t="s">
        <v>64</v>
      </c>
      <c r="AL843" t="s">
        <v>64</v>
      </c>
      <c r="AM843">
        <v>0.06</v>
      </c>
      <c r="AN843" t="s">
        <v>67</v>
      </c>
      <c r="AO843">
        <v>4.0000000000000001E-3</v>
      </c>
      <c r="AP843" t="s">
        <v>67</v>
      </c>
      <c r="AQ843">
        <v>1E-3</v>
      </c>
      <c r="AR843" t="s">
        <v>67</v>
      </c>
      <c r="AS843">
        <v>2.48</v>
      </c>
      <c r="AT843" t="s">
        <v>67</v>
      </c>
      <c r="AU843">
        <v>0.35</v>
      </c>
      <c r="AV843" t="s">
        <v>67</v>
      </c>
      <c r="AW843">
        <v>3.19</v>
      </c>
      <c r="AX843" t="s">
        <v>73</v>
      </c>
      <c r="AY843">
        <v>0.77</v>
      </c>
      <c r="AZ843" t="s">
        <v>67</v>
      </c>
      <c r="BB843" t="s">
        <v>64</v>
      </c>
      <c r="BD843" t="s">
        <v>64</v>
      </c>
      <c r="BF843" t="s">
        <v>64</v>
      </c>
    </row>
    <row r="844" spans="1:58" x14ac:dyDescent="0.25">
      <c r="A844" t="s">
        <v>58</v>
      </c>
      <c r="B844">
        <v>2</v>
      </c>
      <c r="C844" t="s">
        <v>80</v>
      </c>
      <c r="D844">
        <v>1985</v>
      </c>
      <c r="E844">
        <v>1984</v>
      </c>
      <c r="F844">
        <v>11</v>
      </c>
      <c r="G844" t="s">
        <v>66</v>
      </c>
      <c r="H844">
        <v>74.98</v>
      </c>
      <c r="I844">
        <v>32.229999999999997</v>
      </c>
      <c r="J844" t="s">
        <v>73</v>
      </c>
      <c r="L844" t="s">
        <v>64</v>
      </c>
      <c r="N844" t="s">
        <v>64</v>
      </c>
      <c r="P844" t="s">
        <v>64</v>
      </c>
      <c r="Q844">
        <v>12.15</v>
      </c>
      <c r="R844" t="s">
        <v>67</v>
      </c>
      <c r="S844">
        <v>8.98</v>
      </c>
      <c r="T844" t="s">
        <v>67</v>
      </c>
      <c r="V844" t="s">
        <v>64</v>
      </c>
      <c r="W844">
        <v>4.2999999999999997E-2</v>
      </c>
      <c r="X844" t="s">
        <v>67</v>
      </c>
      <c r="Z844" t="s">
        <v>64</v>
      </c>
      <c r="AB844" t="s">
        <v>64</v>
      </c>
      <c r="AD844" t="s">
        <v>64</v>
      </c>
      <c r="AE844">
        <v>0.03</v>
      </c>
      <c r="AF844" t="s">
        <v>68</v>
      </c>
      <c r="AG844">
        <v>0.03</v>
      </c>
      <c r="AH844" t="s">
        <v>68</v>
      </c>
      <c r="AJ844" t="s">
        <v>64</v>
      </c>
      <c r="AL844" t="s">
        <v>64</v>
      </c>
      <c r="AM844">
        <v>0.03</v>
      </c>
      <c r="AN844" t="s">
        <v>67</v>
      </c>
      <c r="AO844">
        <v>8.0000000000000002E-3</v>
      </c>
      <c r="AP844" t="s">
        <v>67</v>
      </c>
      <c r="AQ844">
        <v>1E-3</v>
      </c>
      <c r="AR844" t="s">
        <v>67</v>
      </c>
      <c r="AS844">
        <v>2.2599999999999998</v>
      </c>
      <c r="AT844" t="s">
        <v>67</v>
      </c>
      <c r="AU844">
        <v>0.28999999999999998</v>
      </c>
      <c r="AV844" t="s">
        <v>67</v>
      </c>
      <c r="AW844">
        <v>3.01</v>
      </c>
      <c r="AX844" t="s">
        <v>73</v>
      </c>
      <c r="AY844">
        <v>0.72</v>
      </c>
      <c r="AZ844" t="s">
        <v>67</v>
      </c>
      <c r="BB844" t="s">
        <v>64</v>
      </c>
      <c r="BD844" t="s">
        <v>64</v>
      </c>
      <c r="BF844" t="s">
        <v>64</v>
      </c>
    </row>
    <row r="845" spans="1:58" x14ac:dyDescent="0.25">
      <c r="A845" t="s">
        <v>58</v>
      </c>
      <c r="B845">
        <v>2</v>
      </c>
      <c r="C845" t="s">
        <v>80</v>
      </c>
      <c r="D845">
        <v>1985</v>
      </c>
      <c r="E845">
        <v>1984</v>
      </c>
      <c r="F845">
        <v>12</v>
      </c>
      <c r="G845" t="s">
        <v>66</v>
      </c>
      <c r="H845">
        <v>42.41</v>
      </c>
      <c r="I845">
        <v>18.84</v>
      </c>
      <c r="J845" t="s">
        <v>67</v>
      </c>
      <c r="L845" t="s">
        <v>64</v>
      </c>
      <c r="N845" t="s">
        <v>64</v>
      </c>
      <c r="P845" t="s">
        <v>64</v>
      </c>
      <c r="Q845">
        <v>1.56</v>
      </c>
      <c r="R845" t="s">
        <v>67</v>
      </c>
      <c r="S845">
        <v>9.66</v>
      </c>
      <c r="T845" t="s">
        <v>67</v>
      </c>
      <c r="V845" t="s">
        <v>64</v>
      </c>
      <c r="W845">
        <v>4.5999999999999999E-2</v>
      </c>
      <c r="X845" t="s">
        <v>67</v>
      </c>
      <c r="Z845" t="s">
        <v>64</v>
      </c>
      <c r="AB845" t="s">
        <v>64</v>
      </c>
      <c r="AD845" t="s">
        <v>64</v>
      </c>
      <c r="AE845">
        <v>0.02</v>
      </c>
      <c r="AF845" t="s">
        <v>68</v>
      </c>
      <c r="AG845">
        <v>0.01</v>
      </c>
      <c r="AH845" t="s">
        <v>68</v>
      </c>
      <c r="AJ845" t="s">
        <v>64</v>
      </c>
      <c r="AL845" t="s">
        <v>64</v>
      </c>
      <c r="AM845">
        <v>0.02</v>
      </c>
      <c r="AN845" t="s">
        <v>67</v>
      </c>
      <c r="AO845">
        <v>5.0000000000000001E-3</v>
      </c>
      <c r="AP845" t="s">
        <v>67</v>
      </c>
      <c r="AQ845">
        <v>1E-3</v>
      </c>
      <c r="AR845" t="s">
        <v>67</v>
      </c>
      <c r="AS845">
        <v>2.29</v>
      </c>
      <c r="AT845" t="s">
        <v>67</v>
      </c>
      <c r="AU845">
        <v>0.3</v>
      </c>
      <c r="AV845" t="s">
        <v>67</v>
      </c>
      <c r="AW845">
        <v>2.85</v>
      </c>
      <c r="AX845" t="s">
        <v>73</v>
      </c>
      <c r="AY845">
        <v>0.77</v>
      </c>
      <c r="AZ845" t="s">
        <v>67</v>
      </c>
      <c r="BB845" t="s">
        <v>64</v>
      </c>
      <c r="BD845" t="s">
        <v>64</v>
      </c>
      <c r="BF845" t="s">
        <v>64</v>
      </c>
    </row>
    <row r="846" spans="1:58" x14ac:dyDescent="0.25">
      <c r="A846" t="s">
        <v>58</v>
      </c>
      <c r="B846">
        <v>2</v>
      </c>
      <c r="C846" t="s">
        <v>80</v>
      </c>
      <c r="D846">
        <v>1985</v>
      </c>
      <c r="E846">
        <v>1985</v>
      </c>
      <c r="F846">
        <v>1</v>
      </c>
      <c r="G846" t="s">
        <v>66</v>
      </c>
      <c r="H846">
        <v>21.52</v>
      </c>
      <c r="I846">
        <v>9.56</v>
      </c>
      <c r="J846" t="s">
        <v>67</v>
      </c>
      <c r="L846" t="s">
        <v>64</v>
      </c>
      <c r="N846" t="s">
        <v>64</v>
      </c>
      <c r="P846" t="s">
        <v>64</v>
      </c>
      <c r="Q846">
        <v>0.36</v>
      </c>
      <c r="R846" t="s">
        <v>67</v>
      </c>
      <c r="S846">
        <v>9.41</v>
      </c>
      <c r="T846" t="s">
        <v>67</v>
      </c>
      <c r="V846" t="s">
        <v>64</v>
      </c>
      <c r="W846">
        <v>4.7E-2</v>
      </c>
      <c r="X846" t="s">
        <v>67</v>
      </c>
      <c r="Z846" t="s">
        <v>64</v>
      </c>
      <c r="AB846" t="s">
        <v>64</v>
      </c>
      <c r="AD846" t="s">
        <v>64</v>
      </c>
      <c r="AE846">
        <v>0.01</v>
      </c>
      <c r="AF846" t="s">
        <v>68</v>
      </c>
      <c r="AG846">
        <v>0.01</v>
      </c>
      <c r="AH846" t="s">
        <v>68</v>
      </c>
      <c r="AJ846" t="s">
        <v>64</v>
      </c>
      <c r="AL846" t="s">
        <v>64</v>
      </c>
      <c r="AM846">
        <v>0.01</v>
      </c>
      <c r="AN846" t="s">
        <v>67</v>
      </c>
      <c r="AO846">
        <v>3.0000000000000001E-3</v>
      </c>
      <c r="AP846" t="s">
        <v>67</v>
      </c>
      <c r="AQ846">
        <v>1E-3</v>
      </c>
      <c r="AR846" t="s">
        <v>67</v>
      </c>
      <c r="AS846">
        <v>2.2000000000000002</v>
      </c>
      <c r="AT846" t="s">
        <v>67</v>
      </c>
      <c r="AU846">
        <v>0.31</v>
      </c>
      <c r="AV846" t="s">
        <v>67</v>
      </c>
      <c r="AW846">
        <v>2.76</v>
      </c>
      <c r="AX846" t="s">
        <v>73</v>
      </c>
      <c r="AY846">
        <v>0.74</v>
      </c>
      <c r="AZ846" t="s">
        <v>67</v>
      </c>
      <c r="BB846" t="s">
        <v>64</v>
      </c>
      <c r="BD846" t="s">
        <v>64</v>
      </c>
      <c r="BF846" t="s">
        <v>64</v>
      </c>
    </row>
    <row r="847" spans="1:58" x14ac:dyDescent="0.25">
      <c r="A847" t="s">
        <v>58</v>
      </c>
      <c r="B847">
        <v>2</v>
      </c>
      <c r="C847" t="s">
        <v>80</v>
      </c>
      <c r="D847">
        <v>1985</v>
      </c>
      <c r="E847">
        <v>1985</v>
      </c>
      <c r="F847">
        <v>2</v>
      </c>
      <c r="G847" t="s">
        <v>66</v>
      </c>
      <c r="H847">
        <v>34.67</v>
      </c>
      <c r="I847">
        <v>13.91</v>
      </c>
      <c r="J847" t="s">
        <v>67</v>
      </c>
      <c r="L847" t="s">
        <v>64</v>
      </c>
      <c r="N847" t="s">
        <v>64</v>
      </c>
      <c r="P847" t="s">
        <v>64</v>
      </c>
      <c r="Q847">
        <v>0.49</v>
      </c>
      <c r="R847" t="s">
        <v>67</v>
      </c>
      <c r="S847">
        <v>8.9499999999999993</v>
      </c>
      <c r="T847" t="s">
        <v>67</v>
      </c>
      <c r="V847" t="s">
        <v>64</v>
      </c>
      <c r="W847">
        <v>5.8000000000000003E-2</v>
      </c>
      <c r="X847" t="s">
        <v>67</v>
      </c>
      <c r="Z847" t="s">
        <v>64</v>
      </c>
      <c r="AB847" t="s">
        <v>64</v>
      </c>
      <c r="AD847" t="s">
        <v>64</v>
      </c>
      <c r="AE847">
        <v>0.02</v>
      </c>
      <c r="AF847" t="s">
        <v>68</v>
      </c>
      <c r="AG847">
        <v>0.02</v>
      </c>
      <c r="AH847" t="s">
        <v>68</v>
      </c>
      <c r="AJ847" t="s">
        <v>64</v>
      </c>
      <c r="AL847" t="s">
        <v>64</v>
      </c>
      <c r="AM847">
        <v>0.02</v>
      </c>
      <c r="AN847" t="s">
        <v>67</v>
      </c>
      <c r="AO847">
        <v>3.0000000000000001E-3</v>
      </c>
      <c r="AP847" t="s">
        <v>67</v>
      </c>
      <c r="AQ847">
        <v>1E-3</v>
      </c>
      <c r="AR847" t="s">
        <v>67</v>
      </c>
      <c r="AS847">
        <v>2.09</v>
      </c>
      <c r="AT847" t="s">
        <v>67</v>
      </c>
      <c r="AU847">
        <v>0.36</v>
      </c>
      <c r="AV847" t="s">
        <v>67</v>
      </c>
      <c r="AW847">
        <v>2.79</v>
      </c>
      <c r="AX847" t="s">
        <v>73</v>
      </c>
      <c r="AY847">
        <v>0.74</v>
      </c>
      <c r="AZ847" t="s">
        <v>67</v>
      </c>
      <c r="BB847" t="s">
        <v>64</v>
      </c>
      <c r="BD847" t="s">
        <v>64</v>
      </c>
      <c r="BF847" t="s">
        <v>64</v>
      </c>
    </row>
    <row r="848" spans="1:58" x14ac:dyDescent="0.25">
      <c r="A848" t="s">
        <v>58</v>
      </c>
      <c r="B848">
        <v>2</v>
      </c>
      <c r="C848" t="s">
        <v>80</v>
      </c>
      <c r="D848">
        <v>1985</v>
      </c>
      <c r="E848">
        <v>1985</v>
      </c>
      <c r="F848">
        <v>3</v>
      </c>
      <c r="G848" t="s">
        <v>66</v>
      </c>
      <c r="H848">
        <v>23.46</v>
      </c>
      <c r="I848">
        <v>10.42</v>
      </c>
      <c r="J848" t="s">
        <v>67</v>
      </c>
      <c r="L848" t="s">
        <v>64</v>
      </c>
      <c r="N848" t="s">
        <v>64</v>
      </c>
      <c r="P848" t="s">
        <v>64</v>
      </c>
      <c r="Q848">
        <v>2.12</v>
      </c>
      <c r="R848" t="s">
        <v>67</v>
      </c>
      <c r="S848">
        <v>9.7200000000000006</v>
      </c>
      <c r="T848" t="s">
        <v>67</v>
      </c>
      <c r="V848" t="s">
        <v>64</v>
      </c>
      <c r="W848">
        <v>0.04</v>
      </c>
      <c r="X848" t="s">
        <v>67</v>
      </c>
      <c r="Z848" t="s">
        <v>64</v>
      </c>
      <c r="AB848" t="s">
        <v>64</v>
      </c>
      <c r="AD848" t="s">
        <v>64</v>
      </c>
      <c r="AE848">
        <v>0.02</v>
      </c>
      <c r="AF848" t="s">
        <v>68</v>
      </c>
      <c r="AG848">
        <v>0.02</v>
      </c>
      <c r="AH848" t="s">
        <v>68</v>
      </c>
      <c r="AJ848" t="s">
        <v>64</v>
      </c>
      <c r="AL848" t="s">
        <v>64</v>
      </c>
      <c r="AM848">
        <v>0.02</v>
      </c>
      <c r="AN848" t="s">
        <v>67</v>
      </c>
      <c r="AO848">
        <v>5.0000000000000001E-3</v>
      </c>
      <c r="AP848" t="s">
        <v>67</v>
      </c>
      <c r="AQ848">
        <v>2E-3</v>
      </c>
      <c r="AR848" t="s">
        <v>67</v>
      </c>
      <c r="AS848">
        <v>2.25</v>
      </c>
      <c r="AT848" t="s">
        <v>67</v>
      </c>
      <c r="AU848">
        <v>0.25</v>
      </c>
      <c r="AV848" t="s">
        <v>67</v>
      </c>
      <c r="AW848">
        <v>2.72</v>
      </c>
      <c r="AX848" t="s">
        <v>73</v>
      </c>
      <c r="AY848">
        <v>0.7</v>
      </c>
      <c r="AZ848" t="s">
        <v>67</v>
      </c>
      <c r="BB848" t="s">
        <v>64</v>
      </c>
      <c r="BD848" t="s">
        <v>64</v>
      </c>
      <c r="BF848" t="s">
        <v>64</v>
      </c>
    </row>
    <row r="849" spans="1:58" x14ac:dyDescent="0.25">
      <c r="A849" t="s">
        <v>58</v>
      </c>
      <c r="B849">
        <v>2</v>
      </c>
      <c r="C849" t="s">
        <v>80</v>
      </c>
      <c r="D849">
        <v>1985</v>
      </c>
      <c r="E849">
        <v>1985</v>
      </c>
      <c r="F849">
        <v>4</v>
      </c>
      <c r="G849" t="s">
        <v>66</v>
      </c>
      <c r="H849">
        <v>33.520000000000003</v>
      </c>
      <c r="I849">
        <v>14.41</v>
      </c>
      <c r="J849" t="s">
        <v>67</v>
      </c>
      <c r="L849" t="s">
        <v>64</v>
      </c>
      <c r="N849" t="s">
        <v>64</v>
      </c>
      <c r="P849" t="s">
        <v>64</v>
      </c>
      <c r="Q849">
        <v>2.25</v>
      </c>
      <c r="R849" t="s">
        <v>67</v>
      </c>
      <c r="S849">
        <v>9.92</v>
      </c>
      <c r="T849" t="s">
        <v>67</v>
      </c>
      <c r="V849" t="s">
        <v>64</v>
      </c>
      <c r="W849">
        <v>4.2000000000000003E-2</v>
      </c>
      <c r="X849" t="s">
        <v>67</v>
      </c>
      <c r="Z849" t="s">
        <v>64</v>
      </c>
      <c r="AB849" t="s">
        <v>64</v>
      </c>
      <c r="AD849" t="s">
        <v>64</v>
      </c>
      <c r="AE849">
        <v>0.02</v>
      </c>
      <c r="AF849" t="s">
        <v>68</v>
      </c>
      <c r="AG849">
        <v>0.02</v>
      </c>
      <c r="AH849" t="s">
        <v>68</v>
      </c>
      <c r="AJ849" t="s">
        <v>64</v>
      </c>
      <c r="AL849" t="s">
        <v>64</v>
      </c>
      <c r="AM849">
        <v>0.02</v>
      </c>
      <c r="AN849" t="s">
        <v>67</v>
      </c>
      <c r="AO849">
        <v>3.0000000000000001E-3</v>
      </c>
      <c r="AP849" t="s">
        <v>67</v>
      </c>
      <c r="AQ849">
        <v>1E-3</v>
      </c>
      <c r="AR849" t="s">
        <v>67</v>
      </c>
      <c r="AS849">
        <v>2.2200000000000002</v>
      </c>
      <c r="AT849" t="s">
        <v>67</v>
      </c>
      <c r="AU849">
        <v>0.28999999999999998</v>
      </c>
      <c r="AV849" t="s">
        <v>67</v>
      </c>
      <c r="AW849">
        <v>2.76</v>
      </c>
      <c r="AX849" t="s">
        <v>73</v>
      </c>
      <c r="AY849">
        <v>0.71</v>
      </c>
      <c r="AZ849" t="s">
        <v>67</v>
      </c>
      <c r="BB849" t="s">
        <v>64</v>
      </c>
      <c r="BD849" t="s">
        <v>64</v>
      </c>
      <c r="BF849" t="s">
        <v>64</v>
      </c>
    </row>
    <row r="850" spans="1:58" x14ac:dyDescent="0.25">
      <c r="A850" t="s">
        <v>58</v>
      </c>
      <c r="B850">
        <v>2</v>
      </c>
      <c r="C850" t="s">
        <v>80</v>
      </c>
      <c r="D850">
        <v>1985</v>
      </c>
      <c r="E850">
        <v>1985</v>
      </c>
      <c r="F850">
        <v>5</v>
      </c>
      <c r="G850" t="s">
        <v>66</v>
      </c>
      <c r="H850">
        <v>7.52</v>
      </c>
      <c r="I850">
        <v>3.34</v>
      </c>
      <c r="J850" t="s">
        <v>67</v>
      </c>
      <c r="L850" t="s">
        <v>64</v>
      </c>
      <c r="N850" t="s">
        <v>64</v>
      </c>
      <c r="P850" t="s">
        <v>64</v>
      </c>
      <c r="Q850">
        <v>0.9</v>
      </c>
      <c r="R850" t="s">
        <v>67</v>
      </c>
      <c r="S850">
        <v>9.34</v>
      </c>
      <c r="T850" t="s">
        <v>67</v>
      </c>
      <c r="V850" t="s">
        <v>64</v>
      </c>
      <c r="W850">
        <v>0.05</v>
      </c>
      <c r="X850" t="s">
        <v>67</v>
      </c>
      <c r="Z850" t="s">
        <v>64</v>
      </c>
      <c r="AB850" t="s">
        <v>64</v>
      </c>
      <c r="AD850" t="s">
        <v>64</v>
      </c>
      <c r="AE850">
        <v>0.06</v>
      </c>
      <c r="AF850" t="s">
        <v>68</v>
      </c>
      <c r="AG850">
        <v>0.03</v>
      </c>
      <c r="AH850" t="s">
        <v>68</v>
      </c>
      <c r="AJ850" t="s">
        <v>64</v>
      </c>
      <c r="AL850" t="s">
        <v>64</v>
      </c>
      <c r="AM850">
        <v>0.06</v>
      </c>
      <c r="AN850" t="s">
        <v>67</v>
      </c>
      <c r="AO850">
        <v>3.5999999999999997E-2</v>
      </c>
      <c r="AP850" t="s">
        <v>67</v>
      </c>
      <c r="AQ850">
        <v>2E-3</v>
      </c>
      <c r="AR850" t="s">
        <v>67</v>
      </c>
      <c r="AS850">
        <v>2.35</v>
      </c>
      <c r="AT850" t="s">
        <v>67</v>
      </c>
      <c r="AU850">
        <v>0.36</v>
      </c>
      <c r="AV850" t="s">
        <v>67</v>
      </c>
      <c r="AW850">
        <v>2.86</v>
      </c>
      <c r="AX850" t="s">
        <v>73</v>
      </c>
      <c r="AY850">
        <v>0.8</v>
      </c>
      <c r="AZ850" t="s">
        <v>67</v>
      </c>
      <c r="BB850" t="s">
        <v>64</v>
      </c>
      <c r="BD850" t="s">
        <v>64</v>
      </c>
      <c r="BF850" t="s">
        <v>64</v>
      </c>
    </row>
    <row r="851" spans="1:58" x14ac:dyDescent="0.25">
      <c r="A851" t="s">
        <v>58</v>
      </c>
      <c r="B851">
        <v>2</v>
      </c>
      <c r="C851" t="s">
        <v>80</v>
      </c>
      <c r="D851">
        <v>1985</v>
      </c>
      <c r="E851">
        <v>1985</v>
      </c>
      <c r="F851">
        <v>6</v>
      </c>
      <c r="G851" t="s">
        <v>66</v>
      </c>
      <c r="H851">
        <v>5.86</v>
      </c>
      <c r="I851">
        <v>2.52</v>
      </c>
      <c r="J851" t="s">
        <v>67</v>
      </c>
      <c r="L851" t="s">
        <v>64</v>
      </c>
      <c r="N851" t="s">
        <v>64</v>
      </c>
      <c r="P851" t="s">
        <v>64</v>
      </c>
      <c r="Q851">
        <v>1.41</v>
      </c>
      <c r="R851" t="s">
        <v>67</v>
      </c>
      <c r="S851">
        <v>10.28</v>
      </c>
      <c r="T851" t="s">
        <v>67</v>
      </c>
      <c r="V851" t="s">
        <v>64</v>
      </c>
      <c r="W851">
        <v>5.6000000000000001E-2</v>
      </c>
      <c r="X851" t="s">
        <v>67</v>
      </c>
      <c r="Z851" t="s">
        <v>64</v>
      </c>
      <c r="AB851" t="s">
        <v>64</v>
      </c>
      <c r="AD851" t="s">
        <v>64</v>
      </c>
      <c r="AE851">
        <v>0.02</v>
      </c>
      <c r="AF851" t="s">
        <v>68</v>
      </c>
      <c r="AG851">
        <v>0.01</v>
      </c>
      <c r="AH851" t="s">
        <v>68</v>
      </c>
      <c r="AJ851" t="s">
        <v>64</v>
      </c>
      <c r="AL851" t="s">
        <v>64</v>
      </c>
      <c r="AM851">
        <v>0.02</v>
      </c>
      <c r="AN851" t="s">
        <v>67</v>
      </c>
      <c r="AO851">
        <v>6.0000000000000001E-3</v>
      </c>
      <c r="AP851" t="s">
        <v>67</v>
      </c>
      <c r="AQ851">
        <v>1E-3</v>
      </c>
      <c r="AR851" t="s">
        <v>67</v>
      </c>
      <c r="AS851">
        <v>2.83</v>
      </c>
      <c r="AT851" t="s">
        <v>67</v>
      </c>
      <c r="AU851">
        <v>0.5</v>
      </c>
      <c r="AV851" t="s">
        <v>67</v>
      </c>
      <c r="AW851">
        <v>3.06</v>
      </c>
      <c r="AX851" t="s">
        <v>73</v>
      </c>
      <c r="AY851">
        <v>0.82</v>
      </c>
      <c r="AZ851" t="s">
        <v>67</v>
      </c>
      <c r="BB851" t="s">
        <v>64</v>
      </c>
      <c r="BD851" t="s">
        <v>64</v>
      </c>
      <c r="BF851" t="s">
        <v>64</v>
      </c>
    </row>
    <row r="852" spans="1:58" x14ac:dyDescent="0.25">
      <c r="A852" t="s">
        <v>58</v>
      </c>
      <c r="B852">
        <v>2</v>
      </c>
      <c r="C852" t="s">
        <v>80</v>
      </c>
      <c r="D852">
        <v>1985</v>
      </c>
      <c r="E852">
        <v>1985</v>
      </c>
      <c r="F852">
        <v>7</v>
      </c>
      <c r="G852" t="s">
        <v>66</v>
      </c>
      <c r="H852">
        <v>2.4500000000000002</v>
      </c>
      <c r="I852">
        <v>1.0900000000000001</v>
      </c>
      <c r="J852" t="s">
        <v>67</v>
      </c>
      <c r="L852" t="s">
        <v>64</v>
      </c>
      <c r="N852" t="s">
        <v>64</v>
      </c>
      <c r="P852" t="s">
        <v>64</v>
      </c>
      <c r="Q852">
        <v>2.4</v>
      </c>
      <c r="R852" t="s">
        <v>67</v>
      </c>
      <c r="S852">
        <v>11.03</v>
      </c>
      <c r="T852" t="s">
        <v>67</v>
      </c>
      <c r="V852" t="s">
        <v>64</v>
      </c>
      <c r="W852">
        <v>6.6000000000000003E-2</v>
      </c>
      <c r="X852" t="s">
        <v>67</v>
      </c>
      <c r="Z852" t="s">
        <v>64</v>
      </c>
      <c r="AB852" t="s">
        <v>64</v>
      </c>
      <c r="AD852" t="s">
        <v>64</v>
      </c>
      <c r="AE852">
        <v>0.06</v>
      </c>
      <c r="AF852" t="s">
        <v>68</v>
      </c>
      <c r="AG852">
        <v>0.04</v>
      </c>
      <c r="AH852" t="s">
        <v>68</v>
      </c>
      <c r="AJ852" t="s">
        <v>64</v>
      </c>
      <c r="AL852" t="s">
        <v>64</v>
      </c>
      <c r="AM852">
        <v>0.05</v>
      </c>
      <c r="AN852" t="s">
        <v>67</v>
      </c>
      <c r="AO852">
        <v>0.01</v>
      </c>
      <c r="AP852" t="s">
        <v>67</v>
      </c>
      <c r="AQ852">
        <v>8.0000000000000002E-3</v>
      </c>
      <c r="AR852" t="s">
        <v>67</v>
      </c>
      <c r="AS852">
        <v>3.31</v>
      </c>
      <c r="AT852" t="s">
        <v>67</v>
      </c>
      <c r="AU852">
        <v>0.57999999999999996</v>
      </c>
      <c r="AV852" t="s">
        <v>67</v>
      </c>
      <c r="AW852">
        <v>3.16</v>
      </c>
      <c r="AX852" t="s">
        <v>73</v>
      </c>
      <c r="AY852">
        <v>0.88</v>
      </c>
      <c r="AZ852" t="s">
        <v>67</v>
      </c>
      <c r="BB852" t="s">
        <v>64</v>
      </c>
      <c r="BD852" t="s">
        <v>64</v>
      </c>
      <c r="BF852" t="s">
        <v>64</v>
      </c>
    </row>
    <row r="853" spans="1:58" x14ac:dyDescent="0.25">
      <c r="A853" t="s">
        <v>58</v>
      </c>
      <c r="B853">
        <v>2</v>
      </c>
      <c r="C853" t="s">
        <v>80</v>
      </c>
      <c r="D853">
        <v>1985</v>
      </c>
      <c r="E853">
        <v>1985</v>
      </c>
      <c r="F853">
        <v>8</v>
      </c>
      <c r="G853" t="s">
        <v>66</v>
      </c>
      <c r="H853">
        <v>2.0299999999999998</v>
      </c>
      <c r="I853">
        <v>0.9</v>
      </c>
      <c r="J853" t="s">
        <v>67</v>
      </c>
      <c r="L853" t="s">
        <v>64</v>
      </c>
      <c r="N853" t="s">
        <v>64</v>
      </c>
      <c r="P853" t="s">
        <v>64</v>
      </c>
      <c r="Q853">
        <v>1.68</v>
      </c>
      <c r="R853" t="s">
        <v>67</v>
      </c>
      <c r="S853">
        <v>10.039999999999999</v>
      </c>
      <c r="T853" t="s">
        <v>67</v>
      </c>
      <c r="V853" t="s">
        <v>64</v>
      </c>
      <c r="W853">
        <v>4.7E-2</v>
      </c>
      <c r="X853" t="s">
        <v>67</v>
      </c>
      <c r="Z853" t="s">
        <v>64</v>
      </c>
      <c r="AB853" t="s">
        <v>64</v>
      </c>
      <c r="AD853" t="s">
        <v>64</v>
      </c>
      <c r="AE853">
        <v>0.06</v>
      </c>
      <c r="AF853" t="s">
        <v>68</v>
      </c>
      <c r="AG853">
        <v>0.06</v>
      </c>
      <c r="AH853" t="s">
        <v>68</v>
      </c>
      <c r="AJ853" t="s">
        <v>64</v>
      </c>
      <c r="AL853" t="s">
        <v>64</v>
      </c>
      <c r="AM853">
        <v>0.06</v>
      </c>
      <c r="AN853" t="s">
        <v>67</v>
      </c>
      <c r="AO853">
        <v>2E-3</v>
      </c>
      <c r="AP853" t="s">
        <v>67</v>
      </c>
      <c r="AQ853">
        <v>1E-3</v>
      </c>
      <c r="AR853" t="s">
        <v>67</v>
      </c>
      <c r="AS853">
        <v>3.48</v>
      </c>
      <c r="AT853" t="s">
        <v>67</v>
      </c>
      <c r="AU853">
        <v>0.54</v>
      </c>
      <c r="AV853" t="s">
        <v>67</v>
      </c>
      <c r="AW853">
        <v>3.83</v>
      </c>
      <c r="AX853" t="s">
        <v>73</v>
      </c>
      <c r="AY853">
        <v>1.1200000000000001</v>
      </c>
      <c r="AZ853" t="s">
        <v>67</v>
      </c>
      <c r="BB853" t="s">
        <v>64</v>
      </c>
      <c r="BD853" t="s">
        <v>64</v>
      </c>
      <c r="BF853" t="s">
        <v>64</v>
      </c>
    </row>
    <row r="854" spans="1:58" x14ac:dyDescent="0.25">
      <c r="A854" t="s">
        <v>58</v>
      </c>
      <c r="B854">
        <v>2</v>
      </c>
      <c r="C854" t="s">
        <v>80</v>
      </c>
      <c r="D854">
        <v>1985</v>
      </c>
      <c r="E854">
        <v>1985</v>
      </c>
      <c r="F854">
        <v>9</v>
      </c>
      <c r="G854" t="s">
        <v>66</v>
      </c>
      <c r="H854">
        <v>2.2799999999999998</v>
      </c>
      <c r="I854">
        <v>0.98</v>
      </c>
      <c r="J854" t="s">
        <v>67</v>
      </c>
      <c r="L854" t="s">
        <v>64</v>
      </c>
      <c r="N854" t="s">
        <v>64</v>
      </c>
      <c r="P854" t="s">
        <v>64</v>
      </c>
      <c r="Q854">
        <v>1.21</v>
      </c>
      <c r="R854" t="s">
        <v>67</v>
      </c>
      <c r="S854">
        <v>9.7100000000000009</v>
      </c>
      <c r="T854" t="s">
        <v>67</v>
      </c>
      <c r="V854" t="s">
        <v>64</v>
      </c>
      <c r="W854">
        <v>3.5000000000000003E-2</v>
      </c>
      <c r="X854" t="s">
        <v>67</v>
      </c>
      <c r="Z854" t="s">
        <v>64</v>
      </c>
      <c r="AB854" t="s">
        <v>64</v>
      </c>
      <c r="AD854" t="s">
        <v>64</v>
      </c>
      <c r="AE854">
        <v>0.05</v>
      </c>
      <c r="AF854" t="s">
        <v>68</v>
      </c>
      <c r="AG854">
        <v>0.05</v>
      </c>
      <c r="AH854" t="s">
        <v>68</v>
      </c>
      <c r="AJ854" t="s">
        <v>64</v>
      </c>
      <c r="AL854" t="s">
        <v>64</v>
      </c>
      <c r="AM854">
        <v>0.05</v>
      </c>
      <c r="AN854" t="s">
        <v>67</v>
      </c>
      <c r="AO854">
        <v>1E-3</v>
      </c>
      <c r="AP854" t="s">
        <v>67</v>
      </c>
      <c r="AQ854">
        <v>2E-3</v>
      </c>
      <c r="AR854" t="s">
        <v>67</v>
      </c>
      <c r="AS854">
        <v>3.34</v>
      </c>
      <c r="AT854" t="s">
        <v>67</v>
      </c>
      <c r="AU854">
        <v>0.49</v>
      </c>
      <c r="AV854" t="s">
        <v>67</v>
      </c>
      <c r="AW854">
        <v>4.2300000000000004</v>
      </c>
      <c r="AX854" t="s">
        <v>73</v>
      </c>
      <c r="AY854">
        <v>1.1000000000000001</v>
      </c>
      <c r="AZ854" t="s">
        <v>67</v>
      </c>
      <c r="BB854" t="s">
        <v>64</v>
      </c>
      <c r="BD854" t="s">
        <v>64</v>
      </c>
      <c r="BF854" t="s">
        <v>64</v>
      </c>
    </row>
    <row r="855" spans="1:58" x14ac:dyDescent="0.25">
      <c r="A855" t="s">
        <v>58</v>
      </c>
      <c r="B855">
        <v>2</v>
      </c>
      <c r="C855" t="s">
        <v>80</v>
      </c>
      <c r="D855">
        <v>1986</v>
      </c>
      <c r="E855">
        <v>1985</v>
      </c>
      <c r="F855">
        <v>10</v>
      </c>
      <c r="G855" t="s">
        <v>66</v>
      </c>
      <c r="H855">
        <v>6.35</v>
      </c>
      <c r="I855">
        <v>2.82</v>
      </c>
      <c r="J855" t="s">
        <v>67</v>
      </c>
      <c r="L855" t="s">
        <v>64</v>
      </c>
      <c r="N855" t="s">
        <v>64</v>
      </c>
      <c r="P855" t="s">
        <v>64</v>
      </c>
      <c r="Q855">
        <v>15.78</v>
      </c>
      <c r="R855" t="s">
        <v>67</v>
      </c>
      <c r="S855">
        <v>8.83</v>
      </c>
      <c r="T855" t="s">
        <v>67</v>
      </c>
      <c r="V855" t="s">
        <v>64</v>
      </c>
      <c r="W855">
        <v>3.5999999999999997E-2</v>
      </c>
      <c r="X855" t="s">
        <v>67</v>
      </c>
      <c r="Z855" t="s">
        <v>64</v>
      </c>
      <c r="AB855" t="s">
        <v>64</v>
      </c>
      <c r="AD855" t="s">
        <v>64</v>
      </c>
      <c r="AE855">
        <v>0.06</v>
      </c>
      <c r="AF855" t="s">
        <v>68</v>
      </c>
      <c r="AG855">
        <v>0.05</v>
      </c>
      <c r="AH855" t="s">
        <v>68</v>
      </c>
      <c r="AJ855" t="s">
        <v>64</v>
      </c>
      <c r="AL855" t="s">
        <v>64</v>
      </c>
      <c r="AM855">
        <v>0.06</v>
      </c>
      <c r="AN855" t="s">
        <v>67</v>
      </c>
      <c r="AO855">
        <v>0.01</v>
      </c>
      <c r="AP855" t="s">
        <v>67</v>
      </c>
      <c r="AQ855">
        <v>2E-3</v>
      </c>
      <c r="AR855" t="s">
        <v>67</v>
      </c>
      <c r="AS855">
        <v>2.67</v>
      </c>
      <c r="AT855" t="s">
        <v>67</v>
      </c>
      <c r="AU855">
        <v>0.42</v>
      </c>
      <c r="AV855" t="s">
        <v>67</v>
      </c>
      <c r="AW855">
        <v>3.95</v>
      </c>
      <c r="AX855" t="s">
        <v>73</v>
      </c>
      <c r="AY855">
        <v>0.91</v>
      </c>
      <c r="AZ855" t="s">
        <v>67</v>
      </c>
      <c r="BB855" t="s">
        <v>64</v>
      </c>
      <c r="BD855" t="s">
        <v>64</v>
      </c>
      <c r="BF855" t="s">
        <v>64</v>
      </c>
    </row>
    <row r="856" spans="1:58" x14ac:dyDescent="0.25">
      <c r="A856" t="s">
        <v>58</v>
      </c>
      <c r="B856">
        <v>2</v>
      </c>
      <c r="C856" t="s">
        <v>80</v>
      </c>
      <c r="D856">
        <v>1986</v>
      </c>
      <c r="E856">
        <v>1985</v>
      </c>
      <c r="F856">
        <v>11</v>
      </c>
      <c r="G856" t="s">
        <v>66</v>
      </c>
      <c r="H856">
        <v>24.45</v>
      </c>
      <c r="I856">
        <v>10.51</v>
      </c>
      <c r="J856" t="s">
        <v>67</v>
      </c>
      <c r="L856" t="s">
        <v>64</v>
      </c>
      <c r="N856" t="s">
        <v>64</v>
      </c>
      <c r="P856" t="s">
        <v>64</v>
      </c>
      <c r="Q856">
        <v>0.77</v>
      </c>
      <c r="R856" t="s">
        <v>67</v>
      </c>
      <c r="S856">
        <v>10.26</v>
      </c>
      <c r="T856" t="s">
        <v>67</v>
      </c>
      <c r="V856" t="s">
        <v>64</v>
      </c>
      <c r="W856">
        <v>3.9E-2</v>
      </c>
      <c r="X856" t="s">
        <v>67</v>
      </c>
      <c r="Z856" t="s">
        <v>64</v>
      </c>
      <c r="AB856" t="s">
        <v>64</v>
      </c>
      <c r="AD856" t="s">
        <v>64</v>
      </c>
      <c r="AE856">
        <v>0.03</v>
      </c>
      <c r="AF856" t="s">
        <v>68</v>
      </c>
      <c r="AG856">
        <v>0.03</v>
      </c>
      <c r="AH856" t="s">
        <v>68</v>
      </c>
      <c r="AJ856" t="s">
        <v>64</v>
      </c>
      <c r="AL856" t="s">
        <v>64</v>
      </c>
      <c r="AM856">
        <v>0.03</v>
      </c>
      <c r="AN856" t="s">
        <v>67</v>
      </c>
      <c r="AO856">
        <v>4.0000000000000001E-3</v>
      </c>
      <c r="AP856" t="s">
        <v>67</v>
      </c>
      <c r="AQ856">
        <v>4.0000000000000001E-3</v>
      </c>
      <c r="AR856" t="s">
        <v>67</v>
      </c>
      <c r="AS856">
        <v>2.41</v>
      </c>
      <c r="AT856" t="s">
        <v>67</v>
      </c>
      <c r="AU856">
        <v>0.36</v>
      </c>
      <c r="AV856" t="s">
        <v>67</v>
      </c>
      <c r="AW856">
        <v>3.55</v>
      </c>
      <c r="AX856" t="s">
        <v>73</v>
      </c>
      <c r="AY856">
        <v>0.77</v>
      </c>
      <c r="AZ856" t="s">
        <v>67</v>
      </c>
      <c r="BB856" t="s">
        <v>64</v>
      </c>
      <c r="BD856" t="s">
        <v>64</v>
      </c>
      <c r="BF856" t="s">
        <v>64</v>
      </c>
    </row>
    <row r="857" spans="1:58" x14ac:dyDescent="0.25">
      <c r="A857" t="s">
        <v>58</v>
      </c>
      <c r="B857">
        <v>2</v>
      </c>
      <c r="C857" t="s">
        <v>80</v>
      </c>
      <c r="D857">
        <v>1986</v>
      </c>
      <c r="E857">
        <v>1985</v>
      </c>
      <c r="F857">
        <v>12</v>
      </c>
      <c r="G857" t="s">
        <v>66</v>
      </c>
      <c r="H857">
        <v>33.93</v>
      </c>
      <c r="I857">
        <v>15.07</v>
      </c>
      <c r="J857" t="s">
        <v>67</v>
      </c>
      <c r="L857" t="s">
        <v>64</v>
      </c>
      <c r="N857" t="s">
        <v>64</v>
      </c>
      <c r="P857" t="s">
        <v>64</v>
      </c>
      <c r="Q857">
        <v>3.96</v>
      </c>
      <c r="R857" t="s">
        <v>67</v>
      </c>
      <c r="S857">
        <v>8.92</v>
      </c>
      <c r="T857" t="s">
        <v>67</v>
      </c>
      <c r="V857" t="s">
        <v>64</v>
      </c>
      <c r="W857">
        <v>3.9E-2</v>
      </c>
      <c r="X857" t="s">
        <v>67</v>
      </c>
      <c r="Z857" t="s">
        <v>64</v>
      </c>
      <c r="AB857" t="s">
        <v>64</v>
      </c>
      <c r="AD857" t="s">
        <v>64</v>
      </c>
      <c r="AE857">
        <v>0.02</v>
      </c>
      <c r="AF857" t="s">
        <v>68</v>
      </c>
      <c r="AG857">
        <v>0.02</v>
      </c>
      <c r="AH857" t="s">
        <v>68</v>
      </c>
      <c r="AJ857" t="s">
        <v>64</v>
      </c>
      <c r="AL857" t="s">
        <v>64</v>
      </c>
      <c r="AM857">
        <v>0.02</v>
      </c>
      <c r="AN857" t="s">
        <v>67</v>
      </c>
      <c r="AO857">
        <v>3.0000000000000001E-3</v>
      </c>
      <c r="AP857" t="s">
        <v>67</v>
      </c>
      <c r="AQ857">
        <v>1E-3</v>
      </c>
      <c r="AR857" t="s">
        <v>67</v>
      </c>
      <c r="AS857">
        <v>2.27</v>
      </c>
      <c r="AT857" t="s">
        <v>67</v>
      </c>
      <c r="AU857">
        <v>0.36</v>
      </c>
      <c r="AV857" t="s">
        <v>67</v>
      </c>
      <c r="AW857">
        <v>3.45</v>
      </c>
      <c r="AX857" t="s">
        <v>73</v>
      </c>
      <c r="AY857">
        <v>0.77</v>
      </c>
      <c r="AZ857" t="s">
        <v>67</v>
      </c>
      <c r="BB857" t="s">
        <v>64</v>
      </c>
      <c r="BD857" t="s">
        <v>64</v>
      </c>
      <c r="BF857" t="s">
        <v>64</v>
      </c>
    </row>
    <row r="858" spans="1:58" x14ac:dyDescent="0.25">
      <c r="A858" t="s">
        <v>58</v>
      </c>
      <c r="B858">
        <v>2</v>
      </c>
      <c r="C858" t="s">
        <v>80</v>
      </c>
      <c r="D858">
        <v>1986</v>
      </c>
      <c r="E858">
        <v>1986</v>
      </c>
      <c r="F858">
        <v>1</v>
      </c>
      <c r="G858" t="s">
        <v>66</v>
      </c>
      <c r="H858">
        <v>40.79</v>
      </c>
      <c r="I858">
        <v>18.12</v>
      </c>
      <c r="J858" t="s">
        <v>67</v>
      </c>
      <c r="L858" t="s">
        <v>64</v>
      </c>
      <c r="N858" t="s">
        <v>64</v>
      </c>
      <c r="P858" t="s">
        <v>64</v>
      </c>
      <c r="Q858">
        <v>1.35</v>
      </c>
      <c r="R858" t="s">
        <v>67</v>
      </c>
      <c r="S858">
        <v>9.06</v>
      </c>
      <c r="T858" t="s">
        <v>67</v>
      </c>
      <c r="V858" t="s">
        <v>64</v>
      </c>
      <c r="W858">
        <v>4.4999999999999998E-2</v>
      </c>
      <c r="X858" t="s">
        <v>67</v>
      </c>
      <c r="Z858" t="s">
        <v>64</v>
      </c>
      <c r="AB858" t="s">
        <v>64</v>
      </c>
      <c r="AD858" t="s">
        <v>64</v>
      </c>
      <c r="AE858">
        <v>0.02</v>
      </c>
      <c r="AF858" t="s">
        <v>68</v>
      </c>
      <c r="AG858">
        <v>0.01</v>
      </c>
      <c r="AH858" t="s">
        <v>68</v>
      </c>
      <c r="AJ858" t="s">
        <v>64</v>
      </c>
      <c r="AL858" t="s">
        <v>64</v>
      </c>
      <c r="AM858">
        <v>0.02</v>
      </c>
      <c r="AN858" t="s">
        <v>67</v>
      </c>
      <c r="AO858">
        <v>2E-3</v>
      </c>
      <c r="AP858" t="s">
        <v>67</v>
      </c>
      <c r="AQ858">
        <v>1E-3</v>
      </c>
      <c r="AR858" t="s">
        <v>67</v>
      </c>
      <c r="AS858">
        <v>2.29</v>
      </c>
      <c r="AT858" t="s">
        <v>67</v>
      </c>
      <c r="AU858">
        <v>0.34</v>
      </c>
      <c r="AV858" t="s">
        <v>67</v>
      </c>
      <c r="AW858">
        <v>3.53</v>
      </c>
      <c r="AX858" t="s">
        <v>73</v>
      </c>
      <c r="AY858">
        <v>0.83</v>
      </c>
      <c r="AZ858" t="s">
        <v>67</v>
      </c>
      <c r="BB858" t="s">
        <v>64</v>
      </c>
      <c r="BD858" t="s">
        <v>64</v>
      </c>
      <c r="BF858" t="s">
        <v>64</v>
      </c>
    </row>
    <row r="859" spans="1:58" x14ac:dyDescent="0.25">
      <c r="A859" t="s">
        <v>58</v>
      </c>
      <c r="B859">
        <v>2</v>
      </c>
      <c r="C859" t="s">
        <v>80</v>
      </c>
      <c r="D859">
        <v>1986</v>
      </c>
      <c r="E859">
        <v>1986</v>
      </c>
      <c r="F859">
        <v>2</v>
      </c>
      <c r="G859" t="s">
        <v>66</v>
      </c>
      <c r="H859">
        <v>116.8</v>
      </c>
      <c r="I859">
        <v>46.86</v>
      </c>
      <c r="J859" t="s">
        <v>67</v>
      </c>
      <c r="L859" t="s">
        <v>64</v>
      </c>
      <c r="N859" t="s">
        <v>64</v>
      </c>
      <c r="P859" t="s">
        <v>64</v>
      </c>
      <c r="Q859">
        <v>127.52</v>
      </c>
      <c r="R859" t="s">
        <v>67</v>
      </c>
      <c r="S859">
        <v>8.06</v>
      </c>
      <c r="T859" t="s">
        <v>67</v>
      </c>
      <c r="V859" t="s">
        <v>64</v>
      </c>
      <c r="W859">
        <v>4.9000000000000002E-2</v>
      </c>
      <c r="X859" t="s">
        <v>67</v>
      </c>
      <c r="Z859" t="s">
        <v>64</v>
      </c>
      <c r="AB859" t="s">
        <v>64</v>
      </c>
      <c r="AD859" t="s">
        <v>64</v>
      </c>
      <c r="AE859">
        <v>0</v>
      </c>
      <c r="AF859" t="s">
        <v>68</v>
      </c>
      <c r="AG859">
        <v>0</v>
      </c>
      <c r="AH859" t="s">
        <v>68</v>
      </c>
      <c r="AJ859" t="s">
        <v>64</v>
      </c>
      <c r="AL859" t="s">
        <v>64</v>
      </c>
      <c r="AM859">
        <v>0</v>
      </c>
      <c r="AN859" t="s">
        <v>67</v>
      </c>
      <c r="AO859">
        <v>2E-3</v>
      </c>
      <c r="AP859" t="s">
        <v>67</v>
      </c>
      <c r="AQ859">
        <v>1E-3</v>
      </c>
      <c r="AR859" t="s">
        <v>67</v>
      </c>
      <c r="AS859">
        <v>2.0699999999999998</v>
      </c>
      <c r="AT859" t="s">
        <v>67</v>
      </c>
      <c r="AU859">
        <v>0.33</v>
      </c>
      <c r="AV859" t="s">
        <v>67</v>
      </c>
      <c r="AW859">
        <v>3.06</v>
      </c>
      <c r="AX859" t="s">
        <v>73</v>
      </c>
      <c r="AY859">
        <v>0.69</v>
      </c>
      <c r="AZ859" t="s">
        <v>67</v>
      </c>
      <c r="BB859" t="s">
        <v>64</v>
      </c>
      <c r="BD859" t="s">
        <v>64</v>
      </c>
      <c r="BF859" t="s">
        <v>64</v>
      </c>
    </row>
    <row r="860" spans="1:58" x14ac:dyDescent="0.25">
      <c r="A860" t="s">
        <v>58</v>
      </c>
      <c r="B860">
        <v>2</v>
      </c>
      <c r="C860" t="s">
        <v>80</v>
      </c>
      <c r="D860">
        <v>1986</v>
      </c>
      <c r="E860">
        <v>1986</v>
      </c>
      <c r="F860">
        <v>3</v>
      </c>
      <c r="G860" t="s">
        <v>66</v>
      </c>
      <c r="H860">
        <v>25.06</v>
      </c>
      <c r="I860">
        <v>11.13</v>
      </c>
      <c r="J860" t="s">
        <v>67</v>
      </c>
      <c r="L860" t="s">
        <v>64</v>
      </c>
      <c r="N860" t="s">
        <v>64</v>
      </c>
      <c r="P860" t="s">
        <v>64</v>
      </c>
      <c r="Q860">
        <v>3.07</v>
      </c>
      <c r="R860" t="s">
        <v>67</v>
      </c>
      <c r="S860">
        <v>8.7799999999999994</v>
      </c>
      <c r="T860" t="s">
        <v>67</v>
      </c>
      <c r="V860" t="s">
        <v>64</v>
      </c>
      <c r="W860">
        <v>4.2000000000000003E-2</v>
      </c>
      <c r="X860" t="s">
        <v>67</v>
      </c>
      <c r="Z860" t="s">
        <v>64</v>
      </c>
      <c r="AB860" t="s">
        <v>64</v>
      </c>
      <c r="AD860" t="s">
        <v>64</v>
      </c>
      <c r="AE860">
        <v>0.03</v>
      </c>
      <c r="AF860" t="s">
        <v>68</v>
      </c>
      <c r="AG860">
        <v>0.02</v>
      </c>
      <c r="AH860" t="s">
        <v>68</v>
      </c>
      <c r="AJ860" t="s">
        <v>64</v>
      </c>
      <c r="AL860" t="s">
        <v>64</v>
      </c>
      <c r="AM860">
        <v>0.03</v>
      </c>
      <c r="AN860" t="s">
        <v>67</v>
      </c>
      <c r="AO860">
        <v>5.0000000000000001E-3</v>
      </c>
      <c r="AP860" t="s">
        <v>67</v>
      </c>
      <c r="AQ860">
        <v>1E-3</v>
      </c>
      <c r="AR860" t="s">
        <v>67</v>
      </c>
      <c r="AS860">
        <v>2.15</v>
      </c>
      <c r="AT860" t="s">
        <v>67</v>
      </c>
      <c r="AU860">
        <v>0.33</v>
      </c>
      <c r="AV860" t="s">
        <v>67</v>
      </c>
      <c r="AW860">
        <v>3.12</v>
      </c>
      <c r="AX860" t="s">
        <v>73</v>
      </c>
      <c r="AY860">
        <v>0.77</v>
      </c>
      <c r="AZ860" t="s">
        <v>67</v>
      </c>
      <c r="BB860" t="s">
        <v>64</v>
      </c>
      <c r="BD860" t="s">
        <v>64</v>
      </c>
      <c r="BF860" t="s">
        <v>64</v>
      </c>
    </row>
    <row r="861" spans="1:58" x14ac:dyDescent="0.25">
      <c r="A861" t="s">
        <v>58</v>
      </c>
      <c r="B861">
        <v>2</v>
      </c>
      <c r="C861" t="s">
        <v>80</v>
      </c>
      <c r="D861">
        <v>1986</v>
      </c>
      <c r="E861">
        <v>1986</v>
      </c>
      <c r="F861">
        <v>4</v>
      </c>
      <c r="G861" t="s">
        <v>66</v>
      </c>
      <c r="H861">
        <v>13.84</v>
      </c>
      <c r="I861">
        <v>5.95</v>
      </c>
      <c r="J861" t="s">
        <v>67</v>
      </c>
      <c r="L861" t="s">
        <v>64</v>
      </c>
      <c r="N861" t="s">
        <v>64</v>
      </c>
      <c r="P861" t="s">
        <v>64</v>
      </c>
      <c r="Q861">
        <v>2.66</v>
      </c>
      <c r="R861" t="s">
        <v>67</v>
      </c>
      <c r="S861">
        <v>8.9700000000000006</v>
      </c>
      <c r="T861" t="s">
        <v>67</v>
      </c>
      <c r="V861" t="s">
        <v>64</v>
      </c>
      <c r="W861">
        <v>3.5999999999999997E-2</v>
      </c>
      <c r="X861" t="s">
        <v>67</v>
      </c>
      <c r="Z861" t="s">
        <v>64</v>
      </c>
      <c r="AB861" t="s">
        <v>64</v>
      </c>
      <c r="AD861" t="s">
        <v>64</v>
      </c>
      <c r="AE861">
        <v>0.03</v>
      </c>
      <c r="AF861" t="s">
        <v>68</v>
      </c>
      <c r="AG861">
        <v>0.03</v>
      </c>
      <c r="AH861" t="s">
        <v>68</v>
      </c>
      <c r="AJ861" t="s">
        <v>64</v>
      </c>
      <c r="AL861" t="s">
        <v>64</v>
      </c>
      <c r="AM861">
        <v>0.03</v>
      </c>
      <c r="AN861" t="s">
        <v>67</v>
      </c>
      <c r="AO861">
        <v>3.0000000000000001E-3</v>
      </c>
      <c r="AP861" t="s">
        <v>67</v>
      </c>
      <c r="AQ861">
        <v>1E-3</v>
      </c>
      <c r="AR861" t="s">
        <v>67</v>
      </c>
      <c r="AS861">
        <v>2.31</v>
      </c>
      <c r="AT861" t="s">
        <v>67</v>
      </c>
      <c r="AU861">
        <v>0.34</v>
      </c>
      <c r="AV861" t="s">
        <v>67</v>
      </c>
      <c r="AW861">
        <v>3.22</v>
      </c>
      <c r="AX861" t="s">
        <v>73</v>
      </c>
      <c r="AY861">
        <v>0.79</v>
      </c>
      <c r="AZ861" t="s">
        <v>67</v>
      </c>
      <c r="BB861" t="s">
        <v>64</v>
      </c>
      <c r="BD861" t="s">
        <v>64</v>
      </c>
      <c r="BF861" t="s">
        <v>64</v>
      </c>
    </row>
    <row r="862" spans="1:58" x14ac:dyDescent="0.25">
      <c r="A862" t="s">
        <v>58</v>
      </c>
      <c r="B862">
        <v>2</v>
      </c>
      <c r="C862" t="s">
        <v>80</v>
      </c>
      <c r="D862">
        <v>1986</v>
      </c>
      <c r="E862">
        <v>1986</v>
      </c>
      <c r="F862">
        <v>5</v>
      </c>
      <c r="G862" t="s">
        <v>66</v>
      </c>
      <c r="H862">
        <v>17.059999999999999</v>
      </c>
      <c r="I862">
        <v>7.58</v>
      </c>
      <c r="J862" t="s">
        <v>67</v>
      </c>
      <c r="L862" t="s">
        <v>64</v>
      </c>
      <c r="N862" t="s">
        <v>64</v>
      </c>
      <c r="P862" t="s">
        <v>64</v>
      </c>
      <c r="Q862">
        <v>0.76</v>
      </c>
      <c r="R862" t="s">
        <v>67</v>
      </c>
      <c r="S862">
        <v>8.9600000000000009</v>
      </c>
      <c r="T862" t="s">
        <v>67</v>
      </c>
      <c r="V862" t="s">
        <v>64</v>
      </c>
      <c r="W862">
        <v>3.3000000000000002E-2</v>
      </c>
      <c r="X862" t="s">
        <v>67</v>
      </c>
      <c r="Z862" t="s">
        <v>64</v>
      </c>
      <c r="AB862" t="s">
        <v>64</v>
      </c>
      <c r="AD862" t="s">
        <v>64</v>
      </c>
      <c r="AE862">
        <v>0.02</v>
      </c>
      <c r="AF862" t="s">
        <v>68</v>
      </c>
      <c r="AG862">
        <v>0.01</v>
      </c>
      <c r="AH862" t="s">
        <v>68</v>
      </c>
      <c r="AJ862" t="s">
        <v>64</v>
      </c>
      <c r="AL862" t="s">
        <v>64</v>
      </c>
      <c r="AM862">
        <v>0.02</v>
      </c>
      <c r="AN862" t="s">
        <v>67</v>
      </c>
      <c r="AO862">
        <v>7.0000000000000001E-3</v>
      </c>
      <c r="AP862" t="s">
        <v>67</v>
      </c>
      <c r="AQ862">
        <v>1E-3</v>
      </c>
      <c r="AR862" t="s">
        <v>67</v>
      </c>
      <c r="AS862">
        <v>2.34</v>
      </c>
      <c r="AT862" t="s">
        <v>67</v>
      </c>
      <c r="AU862">
        <v>0.36</v>
      </c>
      <c r="AV862" t="s">
        <v>67</v>
      </c>
      <c r="AW862">
        <v>3.41</v>
      </c>
      <c r="AX862" t="s">
        <v>73</v>
      </c>
      <c r="AY862">
        <v>0.79</v>
      </c>
      <c r="AZ862" t="s">
        <v>67</v>
      </c>
      <c r="BB862" t="s">
        <v>64</v>
      </c>
      <c r="BD862" t="s">
        <v>64</v>
      </c>
      <c r="BF862" t="s">
        <v>64</v>
      </c>
    </row>
    <row r="863" spans="1:58" x14ac:dyDescent="0.25">
      <c r="A863" t="s">
        <v>58</v>
      </c>
      <c r="B863">
        <v>2</v>
      </c>
      <c r="C863" t="s">
        <v>80</v>
      </c>
      <c r="D863">
        <v>1986</v>
      </c>
      <c r="E863">
        <v>1986</v>
      </c>
      <c r="F863">
        <v>6</v>
      </c>
      <c r="G863" t="s">
        <v>66</v>
      </c>
      <c r="H863">
        <v>4.7</v>
      </c>
      <c r="I863">
        <v>2.02</v>
      </c>
      <c r="J863" t="s">
        <v>67</v>
      </c>
      <c r="L863" t="s">
        <v>64</v>
      </c>
      <c r="N863" t="s">
        <v>64</v>
      </c>
      <c r="P863" t="s">
        <v>64</v>
      </c>
      <c r="Q863">
        <v>0.63</v>
      </c>
      <c r="R863" t="s">
        <v>67</v>
      </c>
      <c r="S863">
        <v>9.66</v>
      </c>
      <c r="T863" t="s">
        <v>67</v>
      </c>
      <c r="V863" t="s">
        <v>64</v>
      </c>
      <c r="W863">
        <v>4.2000000000000003E-2</v>
      </c>
      <c r="X863" t="s">
        <v>67</v>
      </c>
      <c r="Z863" t="s">
        <v>64</v>
      </c>
      <c r="AB863" t="s">
        <v>64</v>
      </c>
      <c r="AD863" t="s">
        <v>64</v>
      </c>
      <c r="AE863">
        <v>0.04</v>
      </c>
      <c r="AF863" t="s">
        <v>68</v>
      </c>
      <c r="AG863">
        <v>0.03</v>
      </c>
      <c r="AH863" t="s">
        <v>68</v>
      </c>
      <c r="AJ863" t="s">
        <v>64</v>
      </c>
      <c r="AL863" t="s">
        <v>64</v>
      </c>
      <c r="AM863">
        <v>0.04</v>
      </c>
      <c r="AN863" t="s">
        <v>67</v>
      </c>
      <c r="AO863">
        <v>4.0000000000000001E-3</v>
      </c>
      <c r="AP863" t="s">
        <v>67</v>
      </c>
      <c r="AQ863">
        <v>1E-3</v>
      </c>
      <c r="AR863" t="s">
        <v>67</v>
      </c>
      <c r="AS863">
        <v>2.75</v>
      </c>
      <c r="AT863" t="s">
        <v>67</v>
      </c>
      <c r="AU863">
        <v>0.46</v>
      </c>
      <c r="AV863" t="s">
        <v>67</v>
      </c>
      <c r="AW863">
        <v>3.72</v>
      </c>
      <c r="AX863" t="s">
        <v>73</v>
      </c>
      <c r="AY863">
        <v>0.94</v>
      </c>
      <c r="AZ863" t="s">
        <v>67</v>
      </c>
      <c r="BB863" t="s">
        <v>64</v>
      </c>
      <c r="BD863" t="s">
        <v>64</v>
      </c>
      <c r="BF863" t="s">
        <v>64</v>
      </c>
    </row>
    <row r="864" spans="1:58" x14ac:dyDescent="0.25">
      <c r="A864" t="s">
        <v>58</v>
      </c>
      <c r="B864">
        <v>2</v>
      </c>
      <c r="C864" t="s">
        <v>80</v>
      </c>
      <c r="D864">
        <v>1986</v>
      </c>
      <c r="E864">
        <v>1986</v>
      </c>
      <c r="F864">
        <v>7</v>
      </c>
      <c r="G864" t="s">
        <v>66</v>
      </c>
      <c r="H864">
        <v>2.4300000000000002</v>
      </c>
      <c r="I864">
        <v>1.08</v>
      </c>
      <c r="J864" t="s">
        <v>67</v>
      </c>
      <c r="L864" t="s">
        <v>64</v>
      </c>
      <c r="N864" t="s">
        <v>64</v>
      </c>
      <c r="P864" t="s">
        <v>64</v>
      </c>
      <c r="Q864">
        <v>0.66</v>
      </c>
      <c r="R864" t="s">
        <v>67</v>
      </c>
      <c r="S864">
        <v>10.11</v>
      </c>
      <c r="T864" t="s">
        <v>67</v>
      </c>
      <c r="V864" t="s">
        <v>64</v>
      </c>
      <c r="W864">
        <v>4.2999999999999997E-2</v>
      </c>
      <c r="X864" t="s">
        <v>67</v>
      </c>
      <c r="Z864" t="s">
        <v>64</v>
      </c>
      <c r="AB864" t="s">
        <v>64</v>
      </c>
      <c r="AD864" t="s">
        <v>64</v>
      </c>
      <c r="AE864">
        <v>0.03</v>
      </c>
      <c r="AF864" t="s">
        <v>68</v>
      </c>
      <c r="AG864">
        <v>0.03</v>
      </c>
      <c r="AH864" t="s">
        <v>68</v>
      </c>
      <c r="AJ864" t="s">
        <v>64</v>
      </c>
      <c r="AL864" t="s">
        <v>64</v>
      </c>
      <c r="AM864">
        <v>0.03</v>
      </c>
      <c r="AN864" t="s">
        <v>67</v>
      </c>
      <c r="AO864">
        <v>2E-3</v>
      </c>
      <c r="AP864" t="s">
        <v>67</v>
      </c>
      <c r="AQ864">
        <v>1E-3</v>
      </c>
      <c r="AR864" t="s">
        <v>67</v>
      </c>
      <c r="AS864">
        <v>3.24</v>
      </c>
      <c r="AT864" t="s">
        <v>67</v>
      </c>
      <c r="AU864">
        <v>0.53</v>
      </c>
      <c r="AV864" t="s">
        <v>67</v>
      </c>
      <c r="AW864">
        <v>3.83</v>
      </c>
      <c r="AX864" t="s">
        <v>73</v>
      </c>
      <c r="AY864">
        <v>1.08</v>
      </c>
      <c r="AZ864" t="s">
        <v>67</v>
      </c>
      <c r="BB864" t="s">
        <v>64</v>
      </c>
      <c r="BD864" t="s">
        <v>64</v>
      </c>
      <c r="BF864" t="s">
        <v>64</v>
      </c>
    </row>
    <row r="865" spans="1:58" x14ac:dyDescent="0.25">
      <c r="A865" t="s">
        <v>58</v>
      </c>
      <c r="B865">
        <v>2</v>
      </c>
      <c r="C865" t="s">
        <v>80</v>
      </c>
      <c r="D865">
        <v>1986</v>
      </c>
      <c r="E865">
        <v>1986</v>
      </c>
      <c r="F865">
        <v>8</v>
      </c>
      <c r="G865" t="s">
        <v>66</v>
      </c>
      <c r="H865">
        <v>0.86</v>
      </c>
      <c r="I865">
        <v>0.38</v>
      </c>
      <c r="J865" t="s">
        <v>67</v>
      </c>
      <c r="L865" t="s">
        <v>64</v>
      </c>
      <c r="N865" t="s">
        <v>64</v>
      </c>
      <c r="P865" t="s">
        <v>64</v>
      </c>
      <c r="Q865">
        <v>0.28000000000000003</v>
      </c>
      <c r="R865" t="s">
        <v>67</v>
      </c>
      <c r="S865">
        <v>9.61</v>
      </c>
      <c r="T865" t="s">
        <v>67</v>
      </c>
      <c r="V865" t="s">
        <v>64</v>
      </c>
      <c r="W865">
        <v>4.2999999999999997E-2</v>
      </c>
      <c r="X865" t="s">
        <v>67</v>
      </c>
      <c r="Z865" t="s">
        <v>64</v>
      </c>
      <c r="AB865" t="s">
        <v>64</v>
      </c>
      <c r="AD865" t="s">
        <v>64</v>
      </c>
      <c r="AE865">
        <v>0.03</v>
      </c>
      <c r="AF865" t="s">
        <v>68</v>
      </c>
      <c r="AG865">
        <v>0.03</v>
      </c>
      <c r="AH865" t="s">
        <v>68</v>
      </c>
      <c r="AJ865" t="s">
        <v>64</v>
      </c>
      <c r="AL865" t="s">
        <v>64</v>
      </c>
      <c r="AM865">
        <v>0.03</v>
      </c>
      <c r="AN865" t="s">
        <v>67</v>
      </c>
      <c r="AO865">
        <v>3.0000000000000001E-3</v>
      </c>
      <c r="AP865" t="s">
        <v>67</v>
      </c>
      <c r="AQ865">
        <v>1E-3</v>
      </c>
      <c r="AR865" t="s">
        <v>67</v>
      </c>
      <c r="AS865">
        <v>3.62</v>
      </c>
      <c r="AT865" t="s">
        <v>67</v>
      </c>
      <c r="AU865">
        <v>0.55000000000000004</v>
      </c>
      <c r="AV865" t="s">
        <v>67</v>
      </c>
      <c r="AW865">
        <v>4.22</v>
      </c>
      <c r="AX865" t="s">
        <v>73</v>
      </c>
      <c r="AY865">
        <v>1.1399999999999999</v>
      </c>
      <c r="AZ865" t="s">
        <v>67</v>
      </c>
      <c r="BB865" t="s">
        <v>64</v>
      </c>
      <c r="BD865" t="s">
        <v>64</v>
      </c>
      <c r="BF865" t="s">
        <v>64</v>
      </c>
    </row>
    <row r="866" spans="1:58" x14ac:dyDescent="0.25">
      <c r="A866" t="s">
        <v>58</v>
      </c>
      <c r="B866">
        <v>2</v>
      </c>
      <c r="C866" t="s">
        <v>80</v>
      </c>
      <c r="D866">
        <v>1986</v>
      </c>
      <c r="E866">
        <v>1986</v>
      </c>
      <c r="F866">
        <v>9</v>
      </c>
      <c r="G866" t="s">
        <v>66</v>
      </c>
      <c r="H866">
        <v>6.3</v>
      </c>
      <c r="I866">
        <v>2.71</v>
      </c>
      <c r="J866" t="s">
        <v>67</v>
      </c>
      <c r="L866" t="s">
        <v>64</v>
      </c>
      <c r="N866" t="s">
        <v>64</v>
      </c>
      <c r="P866" t="s">
        <v>64</v>
      </c>
      <c r="Q866">
        <v>1.56</v>
      </c>
      <c r="R866" t="s">
        <v>67</v>
      </c>
      <c r="S866">
        <v>8.7100000000000009</v>
      </c>
      <c r="T866" t="s">
        <v>67</v>
      </c>
      <c r="V866" t="s">
        <v>64</v>
      </c>
      <c r="W866">
        <v>4.5999999999999999E-2</v>
      </c>
      <c r="X866" t="s">
        <v>67</v>
      </c>
      <c r="Z866" t="s">
        <v>64</v>
      </c>
      <c r="AB866" t="s">
        <v>64</v>
      </c>
      <c r="AD866" t="s">
        <v>64</v>
      </c>
      <c r="AE866">
        <v>0.02</v>
      </c>
      <c r="AF866" t="s">
        <v>68</v>
      </c>
      <c r="AG866">
        <v>0.02</v>
      </c>
      <c r="AH866" t="s">
        <v>68</v>
      </c>
      <c r="AJ866" t="s">
        <v>64</v>
      </c>
      <c r="AL866" t="s">
        <v>64</v>
      </c>
      <c r="AM866">
        <v>0.02</v>
      </c>
      <c r="AN866" t="s">
        <v>67</v>
      </c>
      <c r="AO866">
        <v>4.0000000000000001E-3</v>
      </c>
      <c r="AP866" t="s">
        <v>67</v>
      </c>
      <c r="AQ866">
        <v>2E-3</v>
      </c>
      <c r="AR866" t="s">
        <v>67</v>
      </c>
      <c r="AS866">
        <v>2.88</v>
      </c>
      <c r="AT866" t="s">
        <v>67</v>
      </c>
      <c r="AU866">
        <v>0.43</v>
      </c>
      <c r="AV866" t="s">
        <v>67</v>
      </c>
      <c r="AW866">
        <v>4.03</v>
      </c>
      <c r="AX866" t="s">
        <v>73</v>
      </c>
      <c r="AY866">
        <v>0.96</v>
      </c>
      <c r="AZ866" t="s">
        <v>67</v>
      </c>
      <c r="BB866" t="s">
        <v>64</v>
      </c>
      <c r="BD866" t="s">
        <v>64</v>
      </c>
      <c r="BF866" t="s">
        <v>64</v>
      </c>
    </row>
    <row r="867" spans="1:58" x14ac:dyDescent="0.25">
      <c r="A867" t="s">
        <v>58</v>
      </c>
      <c r="B867">
        <v>2</v>
      </c>
      <c r="C867" t="s">
        <v>80</v>
      </c>
      <c r="D867">
        <v>1987</v>
      </c>
      <c r="E867">
        <v>1986</v>
      </c>
      <c r="F867">
        <v>10</v>
      </c>
      <c r="G867" t="s">
        <v>66</v>
      </c>
      <c r="H867">
        <v>4.01</v>
      </c>
      <c r="I867">
        <v>1.78</v>
      </c>
      <c r="J867" t="s">
        <v>67</v>
      </c>
      <c r="L867" t="s">
        <v>64</v>
      </c>
      <c r="N867" t="s">
        <v>64</v>
      </c>
      <c r="P867" t="s">
        <v>64</v>
      </c>
      <c r="Q867">
        <v>1.18</v>
      </c>
      <c r="R867" t="s">
        <v>67</v>
      </c>
      <c r="S867">
        <v>8.8699999999999992</v>
      </c>
      <c r="T867" t="s">
        <v>67</v>
      </c>
      <c r="V867" t="s">
        <v>64</v>
      </c>
      <c r="W867">
        <v>5.2999999999999999E-2</v>
      </c>
      <c r="X867" t="s">
        <v>67</v>
      </c>
      <c r="Z867" t="s">
        <v>64</v>
      </c>
      <c r="AB867" t="s">
        <v>64</v>
      </c>
      <c r="AD867" t="s">
        <v>64</v>
      </c>
      <c r="AE867">
        <v>0.04</v>
      </c>
      <c r="AF867" t="s">
        <v>68</v>
      </c>
      <c r="AG867">
        <v>0.03</v>
      </c>
      <c r="AH867" t="s">
        <v>68</v>
      </c>
      <c r="AJ867" t="s">
        <v>64</v>
      </c>
      <c r="AL867" t="s">
        <v>64</v>
      </c>
      <c r="AM867">
        <v>0.04</v>
      </c>
      <c r="AN867" t="s">
        <v>67</v>
      </c>
      <c r="AO867">
        <v>5.0000000000000001E-3</v>
      </c>
      <c r="AP867" t="s">
        <v>67</v>
      </c>
      <c r="AQ867">
        <v>1E-3</v>
      </c>
      <c r="AR867" t="s">
        <v>67</v>
      </c>
      <c r="AS867">
        <v>2.94</v>
      </c>
      <c r="AT867" t="s">
        <v>67</v>
      </c>
      <c r="AU867">
        <v>0.44</v>
      </c>
      <c r="AV867" t="s">
        <v>67</v>
      </c>
      <c r="AW867">
        <v>4.12</v>
      </c>
      <c r="AX867" t="s">
        <v>73</v>
      </c>
      <c r="AY867">
        <v>0.98</v>
      </c>
      <c r="AZ867" t="s">
        <v>67</v>
      </c>
      <c r="BB867" t="s">
        <v>64</v>
      </c>
      <c r="BD867" t="s">
        <v>64</v>
      </c>
      <c r="BF867" t="s">
        <v>64</v>
      </c>
    </row>
    <row r="868" spans="1:58" x14ac:dyDescent="0.25">
      <c r="A868" t="s">
        <v>58</v>
      </c>
      <c r="B868">
        <v>2</v>
      </c>
      <c r="C868" t="s">
        <v>80</v>
      </c>
      <c r="D868">
        <v>1987</v>
      </c>
      <c r="E868">
        <v>1986</v>
      </c>
      <c r="F868">
        <v>11</v>
      </c>
      <c r="G868" t="s">
        <v>66</v>
      </c>
      <c r="H868">
        <v>56.86</v>
      </c>
      <c r="I868">
        <v>24.44</v>
      </c>
      <c r="J868" t="s">
        <v>67</v>
      </c>
      <c r="L868" t="s">
        <v>64</v>
      </c>
      <c r="N868" t="s">
        <v>64</v>
      </c>
      <c r="P868" t="s">
        <v>64</v>
      </c>
      <c r="Q868">
        <v>3.8</v>
      </c>
      <c r="R868" t="s">
        <v>67</v>
      </c>
      <c r="S868">
        <v>8.66</v>
      </c>
      <c r="T868" t="s">
        <v>67</v>
      </c>
      <c r="V868" t="s">
        <v>64</v>
      </c>
      <c r="W868">
        <v>5.0999999999999997E-2</v>
      </c>
      <c r="X868" t="s">
        <v>67</v>
      </c>
      <c r="Z868" t="s">
        <v>64</v>
      </c>
      <c r="AB868" t="s">
        <v>64</v>
      </c>
      <c r="AD868" t="s">
        <v>64</v>
      </c>
      <c r="AE868">
        <v>0.03</v>
      </c>
      <c r="AF868" t="s">
        <v>68</v>
      </c>
      <c r="AG868">
        <v>0.03</v>
      </c>
      <c r="AH868" t="s">
        <v>68</v>
      </c>
      <c r="AJ868" t="s">
        <v>64</v>
      </c>
      <c r="AL868" t="s">
        <v>64</v>
      </c>
      <c r="AM868">
        <v>0.03</v>
      </c>
      <c r="AN868" t="s">
        <v>67</v>
      </c>
      <c r="AO868">
        <v>2E-3</v>
      </c>
      <c r="AP868" t="s">
        <v>67</v>
      </c>
      <c r="AQ868">
        <v>1E-3</v>
      </c>
      <c r="AR868" t="s">
        <v>67</v>
      </c>
      <c r="AS868">
        <v>2.35</v>
      </c>
      <c r="AT868" t="s">
        <v>67</v>
      </c>
      <c r="AU868">
        <v>0.39</v>
      </c>
      <c r="AV868" t="s">
        <v>67</v>
      </c>
      <c r="AW868">
        <v>3.36</v>
      </c>
      <c r="AX868" t="s">
        <v>73</v>
      </c>
      <c r="AY868">
        <v>0.85</v>
      </c>
      <c r="AZ868" t="s">
        <v>67</v>
      </c>
      <c r="BB868" t="s">
        <v>64</v>
      </c>
      <c r="BD868" t="s">
        <v>64</v>
      </c>
      <c r="BF868" t="s">
        <v>64</v>
      </c>
    </row>
    <row r="869" spans="1:58" x14ac:dyDescent="0.25">
      <c r="A869" t="s">
        <v>58</v>
      </c>
      <c r="B869">
        <v>2</v>
      </c>
      <c r="C869" t="s">
        <v>80</v>
      </c>
      <c r="D869">
        <v>1987</v>
      </c>
      <c r="E869">
        <v>1986</v>
      </c>
      <c r="F869">
        <v>12</v>
      </c>
      <c r="G869" t="s">
        <v>66</v>
      </c>
      <c r="H869">
        <v>18.64</v>
      </c>
      <c r="I869">
        <v>8.2799999999999994</v>
      </c>
      <c r="J869" t="s">
        <v>67</v>
      </c>
      <c r="L869" t="s">
        <v>64</v>
      </c>
      <c r="N869" t="s">
        <v>64</v>
      </c>
      <c r="P869" t="s">
        <v>64</v>
      </c>
      <c r="Q869">
        <v>11.47</v>
      </c>
      <c r="R869" t="s">
        <v>67</v>
      </c>
      <c r="S869">
        <v>8.41</v>
      </c>
      <c r="T869" t="s">
        <v>67</v>
      </c>
      <c r="V869" t="s">
        <v>64</v>
      </c>
      <c r="W869">
        <v>4.2000000000000003E-2</v>
      </c>
      <c r="X869" t="s">
        <v>67</v>
      </c>
      <c r="Z869" t="s">
        <v>64</v>
      </c>
      <c r="AB869" t="s">
        <v>64</v>
      </c>
      <c r="AD869" t="s">
        <v>64</v>
      </c>
      <c r="AE869">
        <v>0.03</v>
      </c>
      <c r="AF869" t="s">
        <v>68</v>
      </c>
      <c r="AG869">
        <v>0.03</v>
      </c>
      <c r="AH869" t="s">
        <v>68</v>
      </c>
      <c r="AJ869" t="s">
        <v>64</v>
      </c>
      <c r="AL869" t="s">
        <v>64</v>
      </c>
      <c r="AM869">
        <v>0.03</v>
      </c>
      <c r="AN869" t="s">
        <v>67</v>
      </c>
      <c r="AO869">
        <v>2E-3</v>
      </c>
      <c r="AP869" t="s">
        <v>67</v>
      </c>
      <c r="AQ869">
        <v>1E-3</v>
      </c>
      <c r="AR869" t="s">
        <v>67</v>
      </c>
      <c r="AS869">
        <v>2.37</v>
      </c>
      <c r="AT869" t="s">
        <v>67</v>
      </c>
      <c r="AU869">
        <v>0.36</v>
      </c>
      <c r="AV869" t="s">
        <v>67</v>
      </c>
      <c r="AW869">
        <v>3.37</v>
      </c>
      <c r="AX869" t="s">
        <v>73</v>
      </c>
      <c r="AY869">
        <v>0.85</v>
      </c>
      <c r="AZ869" t="s">
        <v>67</v>
      </c>
      <c r="BB869" t="s">
        <v>64</v>
      </c>
      <c r="BD869" t="s">
        <v>64</v>
      </c>
      <c r="BF869" t="s">
        <v>64</v>
      </c>
    </row>
    <row r="870" spans="1:58" x14ac:dyDescent="0.25">
      <c r="A870" t="s">
        <v>58</v>
      </c>
      <c r="B870">
        <v>2</v>
      </c>
      <c r="C870" t="s">
        <v>80</v>
      </c>
      <c r="D870">
        <v>1987</v>
      </c>
      <c r="E870">
        <v>1987</v>
      </c>
      <c r="F870">
        <v>1</v>
      </c>
      <c r="G870" t="s">
        <v>66</v>
      </c>
      <c r="H870">
        <v>41.2</v>
      </c>
      <c r="I870">
        <v>18.3</v>
      </c>
      <c r="J870" t="s">
        <v>67</v>
      </c>
      <c r="L870" t="s">
        <v>64</v>
      </c>
      <c r="N870" t="s">
        <v>64</v>
      </c>
      <c r="P870" t="s">
        <v>64</v>
      </c>
      <c r="Q870">
        <v>6.47</v>
      </c>
      <c r="R870" t="s">
        <v>67</v>
      </c>
      <c r="S870">
        <v>8.67</v>
      </c>
      <c r="T870" t="s">
        <v>67</v>
      </c>
      <c r="V870" t="s">
        <v>64</v>
      </c>
      <c r="W870">
        <v>4.4999999999999998E-2</v>
      </c>
      <c r="X870" t="s">
        <v>67</v>
      </c>
      <c r="Z870" t="s">
        <v>64</v>
      </c>
      <c r="AB870" t="s">
        <v>64</v>
      </c>
      <c r="AD870" t="s">
        <v>64</v>
      </c>
      <c r="AE870">
        <v>0.03</v>
      </c>
      <c r="AF870" t="s">
        <v>68</v>
      </c>
      <c r="AG870">
        <v>0.02</v>
      </c>
      <c r="AH870" t="s">
        <v>68</v>
      </c>
      <c r="AJ870" t="s">
        <v>64</v>
      </c>
      <c r="AL870" t="s">
        <v>64</v>
      </c>
      <c r="AM870">
        <v>0.03</v>
      </c>
      <c r="AN870" t="s">
        <v>67</v>
      </c>
      <c r="AO870">
        <v>6.0000000000000001E-3</v>
      </c>
      <c r="AP870" t="s">
        <v>67</v>
      </c>
      <c r="AQ870">
        <v>2E-3</v>
      </c>
      <c r="AR870" t="s">
        <v>67</v>
      </c>
      <c r="AS870">
        <v>2.42</v>
      </c>
      <c r="AT870" t="s">
        <v>67</v>
      </c>
      <c r="AU870">
        <v>0.33</v>
      </c>
      <c r="AV870" t="s">
        <v>67</v>
      </c>
      <c r="AW870">
        <v>3.31</v>
      </c>
      <c r="AX870" t="s">
        <v>73</v>
      </c>
      <c r="AY870">
        <v>0.84</v>
      </c>
      <c r="AZ870" t="s">
        <v>67</v>
      </c>
      <c r="BB870" t="s">
        <v>64</v>
      </c>
      <c r="BD870" t="s">
        <v>64</v>
      </c>
      <c r="BF870" t="s">
        <v>64</v>
      </c>
    </row>
    <row r="871" spans="1:58" x14ac:dyDescent="0.25">
      <c r="A871" t="s">
        <v>58</v>
      </c>
      <c r="B871">
        <v>2</v>
      </c>
      <c r="C871" t="s">
        <v>80</v>
      </c>
      <c r="D871">
        <v>1987</v>
      </c>
      <c r="E871">
        <v>1987</v>
      </c>
      <c r="F871">
        <v>2</v>
      </c>
      <c r="G871" t="s">
        <v>66</v>
      </c>
      <c r="H871">
        <v>42.5</v>
      </c>
      <c r="I871">
        <v>17.05</v>
      </c>
      <c r="J871" t="s">
        <v>67</v>
      </c>
      <c r="L871" t="s">
        <v>64</v>
      </c>
      <c r="N871" t="s">
        <v>64</v>
      </c>
      <c r="P871" t="s">
        <v>64</v>
      </c>
      <c r="Q871">
        <v>2.12</v>
      </c>
      <c r="R871" t="s">
        <v>67</v>
      </c>
      <c r="S871">
        <v>8.67</v>
      </c>
      <c r="T871" t="s">
        <v>67</v>
      </c>
      <c r="V871" t="s">
        <v>64</v>
      </c>
      <c r="W871">
        <v>5.1999999999999998E-2</v>
      </c>
      <c r="X871" t="s">
        <v>67</v>
      </c>
      <c r="Z871" t="s">
        <v>64</v>
      </c>
      <c r="AB871" t="s">
        <v>64</v>
      </c>
      <c r="AD871" t="s">
        <v>64</v>
      </c>
      <c r="AE871">
        <v>0.03</v>
      </c>
      <c r="AF871" t="s">
        <v>62</v>
      </c>
      <c r="AG871">
        <v>0.02</v>
      </c>
      <c r="AH871" t="s">
        <v>62</v>
      </c>
      <c r="AJ871" t="s">
        <v>64</v>
      </c>
      <c r="AL871" t="s">
        <v>64</v>
      </c>
      <c r="AM871">
        <v>0.03</v>
      </c>
      <c r="AN871" t="s">
        <v>61</v>
      </c>
      <c r="AO871">
        <v>6.0000000000000001E-3</v>
      </c>
      <c r="AP871" t="s">
        <v>67</v>
      </c>
      <c r="AQ871">
        <v>1E-3</v>
      </c>
      <c r="AR871" t="s">
        <v>67</v>
      </c>
      <c r="AS871">
        <v>2.5299999999999998</v>
      </c>
      <c r="AT871" t="s">
        <v>67</v>
      </c>
      <c r="AU871">
        <v>0.36</v>
      </c>
      <c r="AV871" t="s">
        <v>67</v>
      </c>
      <c r="AW871">
        <v>3.14</v>
      </c>
      <c r="AX871" t="s">
        <v>73</v>
      </c>
      <c r="AY871">
        <v>0.81</v>
      </c>
      <c r="AZ871" t="s">
        <v>67</v>
      </c>
      <c r="BB871" t="s">
        <v>64</v>
      </c>
      <c r="BD871" t="s">
        <v>64</v>
      </c>
      <c r="BF871" t="s">
        <v>64</v>
      </c>
    </row>
    <row r="872" spans="1:58" x14ac:dyDescent="0.25">
      <c r="A872" t="s">
        <v>58</v>
      </c>
      <c r="B872">
        <v>2</v>
      </c>
      <c r="C872" t="s">
        <v>80</v>
      </c>
      <c r="D872">
        <v>1987</v>
      </c>
      <c r="E872">
        <v>1987</v>
      </c>
      <c r="F872">
        <v>3</v>
      </c>
      <c r="G872" t="s">
        <v>66</v>
      </c>
      <c r="H872">
        <v>24.49</v>
      </c>
      <c r="I872">
        <v>10.88</v>
      </c>
      <c r="J872" t="s">
        <v>67</v>
      </c>
      <c r="L872" t="s">
        <v>64</v>
      </c>
      <c r="N872" t="s">
        <v>64</v>
      </c>
      <c r="P872" t="s">
        <v>64</v>
      </c>
      <c r="Q872">
        <v>0.62</v>
      </c>
      <c r="R872" t="s">
        <v>67</v>
      </c>
      <c r="S872">
        <v>9.1199999999999992</v>
      </c>
      <c r="T872" t="s">
        <v>61</v>
      </c>
      <c r="V872" t="s">
        <v>64</v>
      </c>
      <c r="W872">
        <v>4.3999999999999997E-2</v>
      </c>
      <c r="X872" t="s">
        <v>67</v>
      </c>
      <c r="Z872" t="s">
        <v>64</v>
      </c>
      <c r="AB872" t="s">
        <v>64</v>
      </c>
      <c r="AD872" t="s">
        <v>64</v>
      </c>
      <c r="AE872">
        <v>0.02</v>
      </c>
      <c r="AF872" t="s">
        <v>62</v>
      </c>
      <c r="AG872">
        <v>0.02</v>
      </c>
      <c r="AH872" t="s">
        <v>62</v>
      </c>
      <c r="AJ872" t="s">
        <v>64</v>
      </c>
      <c r="AL872" t="s">
        <v>64</v>
      </c>
      <c r="AM872">
        <v>0.02</v>
      </c>
      <c r="AN872" t="s">
        <v>61</v>
      </c>
      <c r="AO872">
        <v>5.0000000000000001E-3</v>
      </c>
      <c r="AP872" t="s">
        <v>67</v>
      </c>
      <c r="AQ872">
        <v>1E-3</v>
      </c>
      <c r="AR872" t="s">
        <v>67</v>
      </c>
      <c r="AS872">
        <v>2.37</v>
      </c>
      <c r="AT872" t="s">
        <v>67</v>
      </c>
      <c r="AU872">
        <v>0.37</v>
      </c>
      <c r="AV872" t="s">
        <v>67</v>
      </c>
      <c r="AW872">
        <v>3.21</v>
      </c>
      <c r="AX872" t="s">
        <v>73</v>
      </c>
      <c r="AY872">
        <v>0.81</v>
      </c>
      <c r="AZ872" t="s">
        <v>67</v>
      </c>
      <c r="BB872" t="s">
        <v>64</v>
      </c>
      <c r="BD872" t="s">
        <v>64</v>
      </c>
      <c r="BF872" t="s">
        <v>64</v>
      </c>
    </row>
    <row r="873" spans="1:58" x14ac:dyDescent="0.25">
      <c r="A873" t="s">
        <v>58</v>
      </c>
      <c r="B873">
        <v>2</v>
      </c>
      <c r="C873" t="s">
        <v>80</v>
      </c>
      <c r="D873">
        <v>1987</v>
      </c>
      <c r="E873">
        <v>1987</v>
      </c>
      <c r="F873">
        <v>4</v>
      </c>
      <c r="G873" t="s">
        <v>66</v>
      </c>
      <c r="H873">
        <v>8.91</v>
      </c>
      <c r="I873">
        <v>3.83</v>
      </c>
      <c r="J873" t="s">
        <v>67</v>
      </c>
      <c r="L873" t="s">
        <v>64</v>
      </c>
      <c r="N873" t="s">
        <v>64</v>
      </c>
      <c r="P873" t="s">
        <v>64</v>
      </c>
      <c r="Q873">
        <v>0.75</v>
      </c>
      <c r="R873" t="s">
        <v>67</v>
      </c>
      <c r="S873">
        <v>9.16</v>
      </c>
      <c r="T873" t="s">
        <v>67</v>
      </c>
      <c r="V873" t="s">
        <v>64</v>
      </c>
      <c r="W873">
        <v>4.3999999999999997E-2</v>
      </c>
      <c r="X873" t="s">
        <v>67</v>
      </c>
      <c r="Z873" t="s">
        <v>64</v>
      </c>
      <c r="AB873" t="s">
        <v>64</v>
      </c>
      <c r="AD873" t="s">
        <v>64</v>
      </c>
      <c r="AE873">
        <v>0.02</v>
      </c>
      <c r="AF873" t="s">
        <v>68</v>
      </c>
      <c r="AG873">
        <v>0.02</v>
      </c>
      <c r="AH873" t="s">
        <v>68</v>
      </c>
      <c r="AJ873" t="s">
        <v>64</v>
      </c>
      <c r="AL873" t="s">
        <v>64</v>
      </c>
      <c r="AM873">
        <v>0.02</v>
      </c>
      <c r="AN873" t="s">
        <v>67</v>
      </c>
      <c r="AO873">
        <v>4.0000000000000001E-3</v>
      </c>
      <c r="AP873" t="s">
        <v>67</v>
      </c>
      <c r="AQ873">
        <v>1E-3</v>
      </c>
      <c r="AR873" t="s">
        <v>67</v>
      </c>
      <c r="AS873">
        <v>2.75</v>
      </c>
      <c r="AT873" t="s">
        <v>67</v>
      </c>
      <c r="AU873">
        <v>0.4</v>
      </c>
      <c r="AV873" t="s">
        <v>67</v>
      </c>
      <c r="AW873">
        <v>4.28</v>
      </c>
      <c r="AX873" t="s">
        <v>73</v>
      </c>
      <c r="AY873">
        <v>0.92</v>
      </c>
      <c r="AZ873" t="s">
        <v>67</v>
      </c>
      <c r="BB873" t="s">
        <v>64</v>
      </c>
      <c r="BD873" t="s">
        <v>64</v>
      </c>
      <c r="BF873" t="s">
        <v>64</v>
      </c>
    </row>
    <row r="874" spans="1:58" x14ac:dyDescent="0.25">
      <c r="A874" t="s">
        <v>58</v>
      </c>
      <c r="B874">
        <v>2</v>
      </c>
      <c r="C874" t="s">
        <v>80</v>
      </c>
      <c r="D874">
        <v>1987</v>
      </c>
      <c r="E874">
        <v>1987</v>
      </c>
      <c r="F874">
        <v>5</v>
      </c>
      <c r="G874" t="s">
        <v>66</v>
      </c>
      <c r="H874">
        <v>4.57</v>
      </c>
      <c r="I874">
        <v>2.0299999999999998</v>
      </c>
      <c r="J874" t="s">
        <v>67</v>
      </c>
      <c r="L874" t="s">
        <v>64</v>
      </c>
      <c r="N874" t="s">
        <v>64</v>
      </c>
      <c r="P874" t="s">
        <v>64</v>
      </c>
      <c r="Q874">
        <v>0.89</v>
      </c>
      <c r="R874" t="s">
        <v>67</v>
      </c>
      <c r="S874">
        <v>9.58</v>
      </c>
      <c r="T874" t="s">
        <v>67</v>
      </c>
      <c r="V874" t="s">
        <v>64</v>
      </c>
      <c r="W874">
        <v>3.6999999999999998E-2</v>
      </c>
      <c r="X874" t="s">
        <v>67</v>
      </c>
      <c r="Z874" t="s">
        <v>64</v>
      </c>
      <c r="AB874" t="s">
        <v>64</v>
      </c>
      <c r="AD874" t="s">
        <v>64</v>
      </c>
      <c r="AE874">
        <v>0.03</v>
      </c>
      <c r="AF874" t="s">
        <v>68</v>
      </c>
      <c r="AG874">
        <v>0.03</v>
      </c>
      <c r="AH874" t="s">
        <v>68</v>
      </c>
      <c r="AJ874" t="s">
        <v>64</v>
      </c>
      <c r="AL874" t="s">
        <v>64</v>
      </c>
      <c r="AM874">
        <v>0.03</v>
      </c>
      <c r="AN874" t="s">
        <v>67</v>
      </c>
      <c r="AO874">
        <v>3.0000000000000001E-3</v>
      </c>
      <c r="AP874" t="s">
        <v>67</v>
      </c>
      <c r="AQ874">
        <v>1E-3</v>
      </c>
      <c r="AR874" t="s">
        <v>67</v>
      </c>
      <c r="AS874">
        <v>2.87</v>
      </c>
      <c r="AT874" t="s">
        <v>67</v>
      </c>
      <c r="AU874">
        <v>0.43</v>
      </c>
      <c r="AV874" t="s">
        <v>67</v>
      </c>
      <c r="AW874">
        <v>4.18</v>
      </c>
      <c r="AX874" t="s">
        <v>73</v>
      </c>
      <c r="AY874">
        <v>0.97</v>
      </c>
      <c r="AZ874" t="s">
        <v>67</v>
      </c>
      <c r="BB874" t="s">
        <v>64</v>
      </c>
      <c r="BD874" t="s">
        <v>64</v>
      </c>
      <c r="BF874" t="s">
        <v>64</v>
      </c>
    </row>
    <row r="875" spans="1:58" x14ac:dyDescent="0.25">
      <c r="A875" t="s">
        <v>58</v>
      </c>
      <c r="B875">
        <v>2</v>
      </c>
      <c r="C875" t="s">
        <v>80</v>
      </c>
      <c r="D875">
        <v>1987</v>
      </c>
      <c r="E875">
        <v>1987</v>
      </c>
      <c r="F875">
        <v>6</v>
      </c>
      <c r="G875" t="s">
        <v>66</v>
      </c>
      <c r="H875">
        <v>2.16</v>
      </c>
      <c r="I875">
        <v>0.93</v>
      </c>
      <c r="J875" t="s">
        <v>67</v>
      </c>
      <c r="L875" t="s">
        <v>64</v>
      </c>
      <c r="N875" t="s">
        <v>64</v>
      </c>
      <c r="P875" t="s">
        <v>64</v>
      </c>
      <c r="Q875">
        <v>0.72</v>
      </c>
      <c r="R875" t="s">
        <v>67</v>
      </c>
      <c r="S875">
        <v>9.74</v>
      </c>
      <c r="T875" t="s">
        <v>67</v>
      </c>
      <c r="V875" t="s">
        <v>64</v>
      </c>
      <c r="W875">
        <v>0.04</v>
      </c>
      <c r="X875" t="s">
        <v>67</v>
      </c>
      <c r="Z875" t="s">
        <v>64</v>
      </c>
      <c r="AB875" t="s">
        <v>64</v>
      </c>
      <c r="AD875" t="s">
        <v>64</v>
      </c>
      <c r="AE875">
        <v>0.03</v>
      </c>
      <c r="AF875" t="s">
        <v>68</v>
      </c>
      <c r="AG875">
        <v>0.03</v>
      </c>
      <c r="AH875" t="s">
        <v>68</v>
      </c>
      <c r="AJ875" t="s">
        <v>64</v>
      </c>
      <c r="AL875" t="s">
        <v>64</v>
      </c>
      <c r="AM875">
        <v>0.03</v>
      </c>
      <c r="AN875" t="s">
        <v>67</v>
      </c>
      <c r="AO875">
        <v>5.0000000000000001E-3</v>
      </c>
      <c r="AP875" t="s">
        <v>67</v>
      </c>
      <c r="AQ875">
        <v>1E-3</v>
      </c>
      <c r="AR875" t="s">
        <v>67</v>
      </c>
      <c r="AS875">
        <v>3.15</v>
      </c>
      <c r="AT875" t="s">
        <v>67</v>
      </c>
      <c r="AU875">
        <v>0.49</v>
      </c>
      <c r="AV875" t="s">
        <v>67</v>
      </c>
      <c r="AW875">
        <v>4.6500000000000004</v>
      </c>
      <c r="AX875" t="s">
        <v>73</v>
      </c>
      <c r="AY875">
        <v>1.03</v>
      </c>
      <c r="AZ875" t="s">
        <v>67</v>
      </c>
      <c r="BB875" t="s">
        <v>64</v>
      </c>
      <c r="BD875" t="s">
        <v>64</v>
      </c>
      <c r="BF875" t="s">
        <v>64</v>
      </c>
    </row>
    <row r="876" spans="1:58" x14ac:dyDescent="0.25">
      <c r="A876" t="s">
        <v>58</v>
      </c>
      <c r="B876">
        <v>2</v>
      </c>
      <c r="C876" t="s">
        <v>80</v>
      </c>
      <c r="D876">
        <v>1987</v>
      </c>
      <c r="E876">
        <v>1987</v>
      </c>
      <c r="F876">
        <v>7</v>
      </c>
      <c r="G876" t="s">
        <v>66</v>
      </c>
      <c r="H876">
        <v>1.67</v>
      </c>
      <c r="I876">
        <v>0.74</v>
      </c>
      <c r="J876" t="s">
        <v>67</v>
      </c>
      <c r="L876" t="s">
        <v>64</v>
      </c>
      <c r="N876" t="s">
        <v>64</v>
      </c>
      <c r="P876" t="s">
        <v>64</v>
      </c>
      <c r="Q876">
        <v>0.75</v>
      </c>
      <c r="R876" t="s">
        <v>67</v>
      </c>
      <c r="S876">
        <v>9.83</v>
      </c>
      <c r="T876" t="s">
        <v>67</v>
      </c>
      <c r="V876" t="s">
        <v>64</v>
      </c>
      <c r="W876">
        <v>4.3999999999999997E-2</v>
      </c>
      <c r="X876" t="s">
        <v>67</v>
      </c>
      <c r="Z876" t="s">
        <v>64</v>
      </c>
      <c r="AB876" t="s">
        <v>64</v>
      </c>
      <c r="AD876" t="s">
        <v>64</v>
      </c>
      <c r="AE876">
        <v>0.03</v>
      </c>
      <c r="AF876" t="s">
        <v>68</v>
      </c>
      <c r="AG876">
        <v>0.02</v>
      </c>
      <c r="AH876" t="s">
        <v>68</v>
      </c>
      <c r="AJ876" t="s">
        <v>64</v>
      </c>
      <c r="AL876" t="s">
        <v>64</v>
      </c>
      <c r="AM876">
        <v>0.03</v>
      </c>
      <c r="AN876" t="s">
        <v>67</v>
      </c>
      <c r="AO876">
        <v>5.0000000000000001E-3</v>
      </c>
      <c r="AP876" t="s">
        <v>67</v>
      </c>
      <c r="AQ876">
        <v>1E-3</v>
      </c>
      <c r="AR876" t="s">
        <v>67</v>
      </c>
      <c r="AS876">
        <v>3.67</v>
      </c>
      <c r="AT876" t="s">
        <v>67</v>
      </c>
      <c r="AU876">
        <v>0.54</v>
      </c>
      <c r="AV876" t="s">
        <v>67</v>
      </c>
      <c r="AW876">
        <v>5.01</v>
      </c>
      <c r="AX876" t="s">
        <v>73</v>
      </c>
      <c r="AY876">
        <v>1.1299999999999999</v>
      </c>
      <c r="AZ876" t="s">
        <v>67</v>
      </c>
      <c r="BB876" t="s">
        <v>64</v>
      </c>
      <c r="BD876" t="s">
        <v>64</v>
      </c>
      <c r="BF876" t="s">
        <v>64</v>
      </c>
    </row>
    <row r="877" spans="1:58" x14ac:dyDescent="0.25">
      <c r="A877" t="s">
        <v>58</v>
      </c>
      <c r="B877">
        <v>2</v>
      </c>
      <c r="C877" t="s">
        <v>80</v>
      </c>
      <c r="D877">
        <v>1987</v>
      </c>
      <c r="E877">
        <v>1987</v>
      </c>
      <c r="F877">
        <v>8</v>
      </c>
      <c r="G877" t="s">
        <v>77</v>
      </c>
      <c r="H877">
        <v>0.61</v>
      </c>
      <c r="I877">
        <v>0.27</v>
      </c>
      <c r="J877" t="s">
        <v>67</v>
      </c>
      <c r="L877" t="s">
        <v>64</v>
      </c>
      <c r="N877" t="s">
        <v>64</v>
      </c>
      <c r="P877" t="s">
        <v>64</v>
      </c>
      <c r="Q877">
        <v>0.68</v>
      </c>
      <c r="R877" t="s">
        <v>67</v>
      </c>
      <c r="S877">
        <v>10.14</v>
      </c>
      <c r="T877" t="s">
        <v>67</v>
      </c>
      <c r="V877" t="s">
        <v>64</v>
      </c>
      <c r="W877">
        <v>0.05</v>
      </c>
      <c r="X877" t="s">
        <v>67</v>
      </c>
      <c r="Z877" t="s">
        <v>64</v>
      </c>
      <c r="AB877" t="s">
        <v>64</v>
      </c>
      <c r="AD877" t="s">
        <v>64</v>
      </c>
      <c r="AE877">
        <v>0.03</v>
      </c>
      <c r="AF877" t="s">
        <v>68</v>
      </c>
      <c r="AG877">
        <v>0.03</v>
      </c>
      <c r="AH877" t="s">
        <v>68</v>
      </c>
      <c r="AJ877" t="s">
        <v>64</v>
      </c>
      <c r="AL877" t="s">
        <v>64</v>
      </c>
      <c r="AM877">
        <v>0.03</v>
      </c>
      <c r="AN877" t="s">
        <v>67</v>
      </c>
      <c r="AO877">
        <v>3.0000000000000001E-3</v>
      </c>
      <c r="AP877" t="s">
        <v>67</v>
      </c>
      <c r="AQ877">
        <v>0</v>
      </c>
      <c r="AR877" t="s">
        <v>67</v>
      </c>
      <c r="AS877">
        <v>4.04</v>
      </c>
      <c r="AT877" t="s">
        <v>67</v>
      </c>
      <c r="AU877">
        <v>0.56999999999999995</v>
      </c>
      <c r="AV877" t="s">
        <v>67</v>
      </c>
      <c r="AW877">
        <v>5.33</v>
      </c>
      <c r="AX877" t="s">
        <v>73</v>
      </c>
      <c r="AY877">
        <v>1.19</v>
      </c>
      <c r="AZ877" t="s">
        <v>67</v>
      </c>
      <c r="BB877" t="s">
        <v>64</v>
      </c>
      <c r="BD877" t="s">
        <v>64</v>
      </c>
      <c r="BF877" t="s">
        <v>64</v>
      </c>
    </row>
    <row r="878" spans="1:58" x14ac:dyDescent="0.25">
      <c r="A878" t="s">
        <v>58</v>
      </c>
      <c r="B878">
        <v>2</v>
      </c>
      <c r="C878" t="s">
        <v>80</v>
      </c>
      <c r="D878">
        <v>1987</v>
      </c>
      <c r="E878">
        <v>1987</v>
      </c>
      <c r="F878">
        <v>9</v>
      </c>
      <c r="G878" t="s">
        <v>77</v>
      </c>
      <c r="H878">
        <v>0.3</v>
      </c>
      <c r="I878">
        <v>0.13</v>
      </c>
      <c r="J878" t="s">
        <v>67</v>
      </c>
      <c r="L878" t="s">
        <v>64</v>
      </c>
      <c r="N878" t="s">
        <v>64</v>
      </c>
      <c r="P878" t="s">
        <v>64</v>
      </c>
      <c r="Q878">
        <v>0.92</v>
      </c>
      <c r="R878" t="s">
        <v>67</v>
      </c>
      <c r="S878">
        <v>10.02</v>
      </c>
      <c r="T878" t="s">
        <v>67</v>
      </c>
      <c r="V878" t="s">
        <v>64</v>
      </c>
      <c r="W878">
        <v>4.9000000000000002E-2</v>
      </c>
      <c r="X878" t="s">
        <v>67</v>
      </c>
      <c r="Z878" t="s">
        <v>64</v>
      </c>
      <c r="AB878" t="s">
        <v>64</v>
      </c>
      <c r="AD878" t="s">
        <v>64</v>
      </c>
      <c r="AE878">
        <v>0.04</v>
      </c>
      <c r="AF878" t="s">
        <v>68</v>
      </c>
      <c r="AG878">
        <v>0.04</v>
      </c>
      <c r="AH878" t="s">
        <v>68</v>
      </c>
      <c r="AJ878" t="s">
        <v>64</v>
      </c>
      <c r="AL878" t="s">
        <v>64</v>
      </c>
      <c r="AM878">
        <v>0.04</v>
      </c>
      <c r="AN878" t="s">
        <v>67</v>
      </c>
      <c r="AO878">
        <v>5.0000000000000001E-3</v>
      </c>
      <c r="AP878" t="s">
        <v>67</v>
      </c>
      <c r="AQ878">
        <v>2E-3</v>
      </c>
      <c r="AR878" t="s">
        <v>67</v>
      </c>
      <c r="AS878">
        <v>4.07</v>
      </c>
      <c r="AT878" t="s">
        <v>67</v>
      </c>
      <c r="AU878">
        <v>0.57999999999999996</v>
      </c>
      <c r="AV878" t="s">
        <v>67</v>
      </c>
      <c r="AW878">
        <v>5.79</v>
      </c>
      <c r="AX878" t="s">
        <v>73</v>
      </c>
      <c r="AY878">
        <v>1.21</v>
      </c>
      <c r="AZ878" t="s">
        <v>67</v>
      </c>
      <c r="BB878" t="s">
        <v>64</v>
      </c>
      <c r="BD878" t="s">
        <v>64</v>
      </c>
      <c r="BF878" t="s">
        <v>64</v>
      </c>
    </row>
    <row r="879" spans="1:58" x14ac:dyDescent="0.25">
      <c r="A879" t="s">
        <v>58</v>
      </c>
      <c r="B879">
        <v>2</v>
      </c>
      <c r="C879" t="s">
        <v>80</v>
      </c>
      <c r="D879">
        <v>1988</v>
      </c>
      <c r="E879">
        <v>1987</v>
      </c>
      <c r="F879">
        <v>10</v>
      </c>
      <c r="G879" t="s">
        <v>66</v>
      </c>
      <c r="H879">
        <v>0.09</v>
      </c>
      <c r="I879">
        <v>0.04</v>
      </c>
      <c r="J879" t="s">
        <v>67</v>
      </c>
      <c r="L879" t="s">
        <v>64</v>
      </c>
      <c r="N879" t="s">
        <v>64</v>
      </c>
      <c r="P879" t="s">
        <v>64</v>
      </c>
      <c r="Q879">
        <v>0.49</v>
      </c>
      <c r="R879" t="s">
        <v>67</v>
      </c>
      <c r="S879">
        <v>10.27</v>
      </c>
      <c r="T879" t="s">
        <v>67</v>
      </c>
      <c r="V879" t="s">
        <v>64</v>
      </c>
      <c r="W879">
        <v>4.8000000000000001E-2</v>
      </c>
      <c r="X879" t="s">
        <v>67</v>
      </c>
      <c r="Z879" t="s">
        <v>64</v>
      </c>
      <c r="AB879" t="s">
        <v>64</v>
      </c>
      <c r="AD879" t="s">
        <v>64</v>
      </c>
      <c r="AE879">
        <v>0.04</v>
      </c>
      <c r="AF879" t="s">
        <v>68</v>
      </c>
      <c r="AG879">
        <v>0.03</v>
      </c>
      <c r="AH879" t="s">
        <v>68</v>
      </c>
      <c r="AJ879" t="s">
        <v>64</v>
      </c>
      <c r="AL879" t="s">
        <v>64</v>
      </c>
      <c r="AM879">
        <v>0.04</v>
      </c>
      <c r="AN879" t="s">
        <v>67</v>
      </c>
      <c r="AO879">
        <v>7.0000000000000001E-3</v>
      </c>
      <c r="AP879" t="s">
        <v>67</v>
      </c>
      <c r="AQ879">
        <v>2E-3</v>
      </c>
      <c r="AR879" t="s">
        <v>67</v>
      </c>
      <c r="AS879">
        <v>4.08</v>
      </c>
      <c r="AT879" t="s">
        <v>67</v>
      </c>
      <c r="AU879">
        <v>0.56999999999999995</v>
      </c>
      <c r="AV879" t="s">
        <v>67</v>
      </c>
      <c r="AW879">
        <v>5.93</v>
      </c>
      <c r="AX879" t="s">
        <v>73</v>
      </c>
      <c r="AY879">
        <v>1.23</v>
      </c>
      <c r="AZ879" t="s">
        <v>67</v>
      </c>
      <c r="BB879" t="s">
        <v>64</v>
      </c>
      <c r="BD879" t="s">
        <v>64</v>
      </c>
      <c r="BF879" t="s">
        <v>64</v>
      </c>
    </row>
    <row r="880" spans="1:58" x14ac:dyDescent="0.25">
      <c r="A880" t="s">
        <v>58</v>
      </c>
      <c r="B880">
        <v>2</v>
      </c>
      <c r="C880" t="s">
        <v>80</v>
      </c>
      <c r="D880">
        <v>1988</v>
      </c>
      <c r="E880">
        <v>1987</v>
      </c>
      <c r="F880">
        <v>11</v>
      </c>
      <c r="G880" t="s">
        <v>66</v>
      </c>
      <c r="H880">
        <v>1.67</v>
      </c>
      <c r="I880">
        <v>0.72</v>
      </c>
      <c r="J880" t="s">
        <v>73</v>
      </c>
      <c r="L880" t="s">
        <v>64</v>
      </c>
      <c r="N880" t="s">
        <v>64</v>
      </c>
      <c r="P880" t="s">
        <v>64</v>
      </c>
      <c r="Q880">
        <v>1.93</v>
      </c>
      <c r="R880" t="s">
        <v>67</v>
      </c>
      <c r="S880">
        <v>9.18</v>
      </c>
      <c r="T880" t="s">
        <v>67</v>
      </c>
      <c r="V880" t="s">
        <v>64</v>
      </c>
      <c r="W880">
        <v>0.05</v>
      </c>
      <c r="X880" t="s">
        <v>67</v>
      </c>
      <c r="Z880" t="s">
        <v>64</v>
      </c>
      <c r="AB880" t="s">
        <v>64</v>
      </c>
      <c r="AD880" t="s">
        <v>64</v>
      </c>
      <c r="AE880">
        <v>0.06</v>
      </c>
      <c r="AF880" t="s">
        <v>68</v>
      </c>
      <c r="AG880">
        <v>0.04</v>
      </c>
      <c r="AH880" t="s">
        <v>68</v>
      </c>
      <c r="AJ880" t="s">
        <v>64</v>
      </c>
      <c r="AL880" t="s">
        <v>64</v>
      </c>
      <c r="AM880">
        <v>0.05</v>
      </c>
      <c r="AN880" t="s">
        <v>67</v>
      </c>
      <c r="AO880">
        <v>7.0000000000000001E-3</v>
      </c>
      <c r="AP880" t="s">
        <v>67</v>
      </c>
      <c r="AQ880">
        <v>8.0000000000000002E-3</v>
      </c>
      <c r="AR880" t="s">
        <v>67</v>
      </c>
      <c r="AS880">
        <v>3.35</v>
      </c>
      <c r="AT880" t="s">
        <v>67</v>
      </c>
      <c r="AU880">
        <v>0.4</v>
      </c>
      <c r="AV880" t="s">
        <v>67</v>
      </c>
      <c r="AW880">
        <v>4.71</v>
      </c>
      <c r="AX880" t="s">
        <v>67</v>
      </c>
      <c r="AY880">
        <v>1.08</v>
      </c>
      <c r="AZ880" t="s">
        <v>67</v>
      </c>
      <c r="BB880" t="s">
        <v>64</v>
      </c>
      <c r="BD880" t="s">
        <v>64</v>
      </c>
      <c r="BF880" t="s">
        <v>64</v>
      </c>
    </row>
    <row r="881" spans="1:58" x14ac:dyDescent="0.25">
      <c r="A881" t="s">
        <v>58</v>
      </c>
      <c r="B881">
        <v>2</v>
      </c>
      <c r="C881" t="s">
        <v>80</v>
      </c>
      <c r="D881">
        <v>1988</v>
      </c>
      <c r="E881">
        <v>1987</v>
      </c>
      <c r="F881">
        <v>12</v>
      </c>
      <c r="G881" t="s">
        <v>66</v>
      </c>
      <c r="H881">
        <v>25.03</v>
      </c>
      <c r="I881">
        <v>11.12</v>
      </c>
      <c r="J881" t="s">
        <v>73</v>
      </c>
      <c r="L881" t="s">
        <v>64</v>
      </c>
      <c r="N881" t="s">
        <v>64</v>
      </c>
      <c r="P881" t="s">
        <v>64</v>
      </c>
      <c r="Q881">
        <v>22.76</v>
      </c>
      <c r="R881" t="s">
        <v>67</v>
      </c>
      <c r="S881">
        <v>7.85</v>
      </c>
      <c r="T881" t="s">
        <v>67</v>
      </c>
      <c r="V881" t="s">
        <v>64</v>
      </c>
      <c r="W881">
        <v>4.1000000000000002E-2</v>
      </c>
      <c r="X881" t="s">
        <v>67</v>
      </c>
      <c r="Z881" t="s">
        <v>64</v>
      </c>
      <c r="AB881" t="s">
        <v>64</v>
      </c>
      <c r="AD881" t="s">
        <v>64</v>
      </c>
      <c r="AE881">
        <v>0.05</v>
      </c>
      <c r="AF881" t="s">
        <v>68</v>
      </c>
      <c r="AG881">
        <v>0.04</v>
      </c>
      <c r="AH881" t="s">
        <v>68</v>
      </c>
      <c r="AJ881" t="s">
        <v>64</v>
      </c>
      <c r="AL881" t="s">
        <v>64</v>
      </c>
      <c r="AM881">
        <v>0.05</v>
      </c>
      <c r="AN881" t="s">
        <v>67</v>
      </c>
      <c r="AO881">
        <v>0.01</v>
      </c>
      <c r="AP881" t="s">
        <v>67</v>
      </c>
      <c r="AQ881">
        <v>2E-3</v>
      </c>
      <c r="AR881" t="s">
        <v>67</v>
      </c>
      <c r="AS881">
        <v>2.29</v>
      </c>
      <c r="AT881" t="s">
        <v>67</v>
      </c>
      <c r="AU881">
        <v>0.31</v>
      </c>
      <c r="AV881" t="s">
        <v>67</v>
      </c>
      <c r="AW881">
        <v>3.19</v>
      </c>
      <c r="AX881" t="s">
        <v>67</v>
      </c>
      <c r="AY881">
        <v>0.74</v>
      </c>
      <c r="AZ881" t="s">
        <v>67</v>
      </c>
      <c r="BB881" t="s">
        <v>64</v>
      </c>
      <c r="BD881" t="s">
        <v>64</v>
      </c>
      <c r="BF881" t="s">
        <v>64</v>
      </c>
    </row>
    <row r="882" spans="1:58" x14ac:dyDescent="0.25">
      <c r="A882" t="s">
        <v>58</v>
      </c>
      <c r="B882">
        <v>2</v>
      </c>
      <c r="C882" t="s">
        <v>80</v>
      </c>
      <c r="D882">
        <v>1988</v>
      </c>
      <c r="E882">
        <v>1988</v>
      </c>
      <c r="F882">
        <v>1</v>
      </c>
      <c r="G882" t="s">
        <v>66</v>
      </c>
      <c r="H882">
        <v>56.15</v>
      </c>
      <c r="I882">
        <v>24.94</v>
      </c>
      <c r="J882" t="s">
        <v>67</v>
      </c>
      <c r="L882" t="s">
        <v>64</v>
      </c>
      <c r="N882" t="s">
        <v>64</v>
      </c>
      <c r="P882" t="s">
        <v>64</v>
      </c>
      <c r="Q882">
        <v>5.39</v>
      </c>
      <c r="R882" t="s">
        <v>67</v>
      </c>
      <c r="S882">
        <v>8.32</v>
      </c>
      <c r="T882" t="s">
        <v>67</v>
      </c>
      <c r="V882" t="s">
        <v>64</v>
      </c>
      <c r="W882">
        <v>3.6999999999999998E-2</v>
      </c>
      <c r="X882" t="s">
        <v>67</v>
      </c>
      <c r="Z882" t="s">
        <v>64</v>
      </c>
      <c r="AB882" t="s">
        <v>64</v>
      </c>
      <c r="AD882" t="s">
        <v>64</v>
      </c>
      <c r="AE882">
        <v>0.03</v>
      </c>
      <c r="AF882" t="s">
        <v>68</v>
      </c>
      <c r="AG882">
        <v>0.02</v>
      </c>
      <c r="AH882" t="s">
        <v>68</v>
      </c>
      <c r="AJ882" t="s">
        <v>64</v>
      </c>
      <c r="AL882" t="s">
        <v>64</v>
      </c>
      <c r="AM882">
        <v>0.03</v>
      </c>
      <c r="AN882" t="s">
        <v>67</v>
      </c>
      <c r="AO882">
        <v>8.9999999999999993E-3</v>
      </c>
      <c r="AP882" t="s">
        <v>67</v>
      </c>
      <c r="AQ882">
        <v>2E-3</v>
      </c>
      <c r="AR882" t="s">
        <v>67</v>
      </c>
      <c r="AS882">
        <v>2.15</v>
      </c>
      <c r="AT882" t="s">
        <v>67</v>
      </c>
      <c r="AU882">
        <v>0.34</v>
      </c>
      <c r="AV882" t="s">
        <v>67</v>
      </c>
      <c r="AW882">
        <v>2.95</v>
      </c>
      <c r="AX882" t="s">
        <v>67</v>
      </c>
      <c r="AY882">
        <v>0.69</v>
      </c>
      <c r="AZ882" t="s">
        <v>67</v>
      </c>
      <c r="BB882" t="s">
        <v>64</v>
      </c>
      <c r="BD882" t="s">
        <v>64</v>
      </c>
      <c r="BF882" t="s">
        <v>64</v>
      </c>
    </row>
    <row r="883" spans="1:58" x14ac:dyDescent="0.25">
      <c r="A883" t="s">
        <v>58</v>
      </c>
      <c r="B883">
        <v>2</v>
      </c>
      <c r="C883" t="s">
        <v>80</v>
      </c>
      <c r="D883">
        <v>1988</v>
      </c>
      <c r="E883">
        <v>1988</v>
      </c>
      <c r="F883">
        <v>2</v>
      </c>
      <c r="G883" t="s">
        <v>66</v>
      </c>
      <c r="H883">
        <v>23.85</v>
      </c>
      <c r="I883">
        <v>9.91</v>
      </c>
      <c r="J883" t="s">
        <v>67</v>
      </c>
      <c r="L883" t="s">
        <v>64</v>
      </c>
      <c r="N883" t="s">
        <v>64</v>
      </c>
      <c r="P883" t="s">
        <v>64</v>
      </c>
      <c r="Q883">
        <v>0.69</v>
      </c>
      <c r="R883" t="s">
        <v>67</v>
      </c>
      <c r="S883">
        <v>8.7799999999999994</v>
      </c>
      <c r="T883" t="s">
        <v>67</v>
      </c>
      <c r="V883" t="s">
        <v>64</v>
      </c>
      <c r="W883">
        <v>4.3999999999999997E-2</v>
      </c>
      <c r="X883" t="s">
        <v>67</v>
      </c>
      <c r="Z883" t="s">
        <v>64</v>
      </c>
      <c r="AB883" t="s">
        <v>64</v>
      </c>
      <c r="AD883" t="s">
        <v>64</v>
      </c>
      <c r="AE883">
        <v>0.02</v>
      </c>
      <c r="AF883" t="s">
        <v>68</v>
      </c>
      <c r="AG883">
        <v>0</v>
      </c>
      <c r="AH883" t="s">
        <v>68</v>
      </c>
      <c r="AJ883" t="s">
        <v>64</v>
      </c>
      <c r="AL883" t="s">
        <v>64</v>
      </c>
      <c r="AM883">
        <v>0.02</v>
      </c>
      <c r="AN883" t="s">
        <v>67</v>
      </c>
      <c r="AO883">
        <v>2.5999999999999999E-2</v>
      </c>
      <c r="AP883" t="s">
        <v>67</v>
      </c>
      <c r="AQ883">
        <v>2E-3</v>
      </c>
      <c r="AR883" t="s">
        <v>67</v>
      </c>
      <c r="AS883">
        <v>2.36</v>
      </c>
      <c r="AT883" t="s">
        <v>67</v>
      </c>
      <c r="AU883">
        <v>0.35</v>
      </c>
      <c r="AV883" t="s">
        <v>67</v>
      </c>
      <c r="AW883">
        <v>3.09</v>
      </c>
      <c r="AX883" t="s">
        <v>67</v>
      </c>
      <c r="AY883">
        <v>0.8</v>
      </c>
      <c r="AZ883" t="s">
        <v>67</v>
      </c>
      <c r="BB883" t="s">
        <v>64</v>
      </c>
      <c r="BD883" t="s">
        <v>64</v>
      </c>
      <c r="BF883" t="s">
        <v>64</v>
      </c>
    </row>
    <row r="884" spans="1:58" x14ac:dyDescent="0.25">
      <c r="A884" t="s">
        <v>58</v>
      </c>
      <c r="B884">
        <v>2</v>
      </c>
      <c r="C884" t="s">
        <v>80</v>
      </c>
      <c r="D884">
        <v>1988</v>
      </c>
      <c r="E884">
        <v>1988</v>
      </c>
      <c r="F884">
        <v>3</v>
      </c>
      <c r="G884" t="s">
        <v>66</v>
      </c>
      <c r="H884">
        <v>28.52</v>
      </c>
      <c r="I884">
        <v>12.67</v>
      </c>
      <c r="J884" t="s">
        <v>67</v>
      </c>
      <c r="L884" t="s">
        <v>64</v>
      </c>
      <c r="N884" t="s">
        <v>64</v>
      </c>
      <c r="P884" t="s">
        <v>64</v>
      </c>
      <c r="Q884">
        <v>0.9</v>
      </c>
      <c r="R884" t="s">
        <v>67</v>
      </c>
      <c r="S884">
        <v>8.9</v>
      </c>
      <c r="T884" t="s">
        <v>67</v>
      </c>
      <c r="V884" t="s">
        <v>64</v>
      </c>
      <c r="W884">
        <v>0.04</v>
      </c>
      <c r="X884" t="s">
        <v>67</v>
      </c>
      <c r="Z884" t="s">
        <v>64</v>
      </c>
      <c r="AB884" t="s">
        <v>64</v>
      </c>
      <c r="AD884" t="s">
        <v>64</v>
      </c>
      <c r="AE884">
        <v>0.02</v>
      </c>
      <c r="AF884" t="s">
        <v>68</v>
      </c>
      <c r="AG884">
        <v>0.01</v>
      </c>
      <c r="AH884" t="s">
        <v>68</v>
      </c>
      <c r="AJ884" t="s">
        <v>64</v>
      </c>
      <c r="AL884" t="s">
        <v>64</v>
      </c>
      <c r="AM884">
        <v>0.02</v>
      </c>
      <c r="AN884" t="s">
        <v>67</v>
      </c>
      <c r="AO884">
        <v>8.9999999999999993E-3</v>
      </c>
      <c r="AP884" t="s">
        <v>67</v>
      </c>
      <c r="AQ884">
        <v>1E-3</v>
      </c>
      <c r="AR884" t="s">
        <v>67</v>
      </c>
      <c r="AS884">
        <v>2.2999999999999998</v>
      </c>
      <c r="AT884" t="s">
        <v>67</v>
      </c>
      <c r="AU884">
        <v>0.25</v>
      </c>
      <c r="AV884" t="s">
        <v>67</v>
      </c>
      <c r="AW884">
        <v>3.3</v>
      </c>
      <c r="AX884" t="s">
        <v>67</v>
      </c>
      <c r="AY884">
        <v>0.78</v>
      </c>
      <c r="AZ884" t="s">
        <v>67</v>
      </c>
      <c r="BB884" t="s">
        <v>64</v>
      </c>
      <c r="BD884" t="s">
        <v>64</v>
      </c>
      <c r="BF884" t="s">
        <v>64</v>
      </c>
    </row>
    <row r="885" spans="1:58" x14ac:dyDescent="0.25">
      <c r="A885" t="s">
        <v>58</v>
      </c>
      <c r="B885">
        <v>2</v>
      </c>
      <c r="C885" t="s">
        <v>80</v>
      </c>
      <c r="D885">
        <v>1988</v>
      </c>
      <c r="E885">
        <v>1988</v>
      </c>
      <c r="F885">
        <v>4</v>
      </c>
      <c r="G885" t="s">
        <v>66</v>
      </c>
      <c r="H885">
        <v>29.22</v>
      </c>
      <c r="I885">
        <v>12.56</v>
      </c>
      <c r="J885" t="s">
        <v>73</v>
      </c>
      <c r="L885" t="s">
        <v>64</v>
      </c>
      <c r="N885" t="s">
        <v>64</v>
      </c>
      <c r="P885" t="s">
        <v>64</v>
      </c>
      <c r="Q885">
        <v>1.1200000000000001</v>
      </c>
      <c r="R885" t="s">
        <v>67</v>
      </c>
      <c r="S885">
        <v>8.94</v>
      </c>
      <c r="T885" t="s">
        <v>67</v>
      </c>
      <c r="V885" t="s">
        <v>64</v>
      </c>
      <c r="W885">
        <v>3.6999999999999998E-2</v>
      </c>
      <c r="X885" t="s">
        <v>67</v>
      </c>
      <c r="Z885" t="s">
        <v>64</v>
      </c>
      <c r="AB885" t="s">
        <v>64</v>
      </c>
      <c r="AD885" t="s">
        <v>64</v>
      </c>
      <c r="AE885">
        <v>0.02</v>
      </c>
      <c r="AF885" t="s">
        <v>68</v>
      </c>
      <c r="AG885">
        <v>0.01</v>
      </c>
      <c r="AH885" t="s">
        <v>68</v>
      </c>
      <c r="AJ885" t="s">
        <v>64</v>
      </c>
      <c r="AL885" t="s">
        <v>64</v>
      </c>
      <c r="AM885">
        <v>0.02</v>
      </c>
      <c r="AN885" t="s">
        <v>67</v>
      </c>
      <c r="AO885">
        <v>7.0000000000000001E-3</v>
      </c>
      <c r="AP885" t="s">
        <v>67</v>
      </c>
      <c r="AQ885">
        <v>1E-3</v>
      </c>
      <c r="AR885" t="s">
        <v>67</v>
      </c>
      <c r="AS885">
        <v>2.29</v>
      </c>
      <c r="AT885" t="s">
        <v>67</v>
      </c>
      <c r="AU885">
        <v>0.26</v>
      </c>
      <c r="AV885" t="s">
        <v>67</v>
      </c>
      <c r="AW885">
        <v>3.31</v>
      </c>
      <c r="AX885" t="s">
        <v>67</v>
      </c>
      <c r="AY885">
        <v>0.79</v>
      </c>
      <c r="AZ885" t="s">
        <v>67</v>
      </c>
      <c r="BB885" t="s">
        <v>64</v>
      </c>
      <c r="BD885" t="s">
        <v>64</v>
      </c>
      <c r="BF885" t="s">
        <v>64</v>
      </c>
    </row>
    <row r="886" spans="1:58" x14ac:dyDescent="0.25">
      <c r="A886" t="s">
        <v>58</v>
      </c>
      <c r="B886">
        <v>2</v>
      </c>
      <c r="C886" t="s">
        <v>80</v>
      </c>
      <c r="D886">
        <v>1988</v>
      </c>
      <c r="E886">
        <v>1988</v>
      </c>
      <c r="F886">
        <v>5</v>
      </c>
      <c r="G886" t="s">
        <v>66</v>
      </c>
      <c r="H886">
        <v>24.56</v>
      </c>
      <c r="I886">
        <v>10.91</v>
      </c>
      <c r="J886" t="s">
        <v>73</v>
      </c>
      <c r="L886" t="s">
        <v>64</v>
      </c>
      <c r="N886" t="s">
        <v>64</v>
      </c>
      <c r="P886" t="s">
        <v>64</v>
      </c>
      <c r="Q886">
        <v>0.55000000000000004</v>
      </c>
      <c r="R886" t="s">
        <v>67</v>
      </c>
      <c r="S886">
        <v>9.16</v>
      </c>
      <c r="T886" t="s">
        <v>67</v>
      </c>
      <c r="V886" t="s">
        <v>64</v>
      </c>
      <c r="W886">
        <v>3.3000000000000002E-2</v>
      </c>
      <c r="X886" t="s">
        <v>67</v>
      </c>
      <c r="Z886" t="s">
        <v>64</v>
      </c>
      <c r="AB886" t="s">
        <v>64</v>
      </c>
      <c r="AD886" t="s">
        <v>64</v>
      </c>
      <c r="AE886">
        <v>0.02</v>
      </c>
      <c r="AF886" t="s">
        <v>68</v>
      </c>
      <c r="AG886">
        <v>0.01</v>
      </c>
      <c r="AH886" t="s">
        <v>68</v>
      </c>
      <c r="AJ886" t="s">
        <v>64</v>
      </c>
      <c r="AL886" t="s">
        <v>64</v>
      </c>
      <c r="AM886">
        <v>0.02</v>
      </c>
      <c r="AN886" t="s">
        <v>67</v>
      </c>
      <c r="AO886">
        <v>8.0000000000000002E-3</v>
      </c>
      <c r="AP886" t="s">
        <v>67</v>
      </c>
      <c r="AQ886">
        <v>1E-3</v>
      </c>
      <c r="AR886" t="s">
        <v>67</v>
      </c>
      <c r="AS886">
        <v>2.37</v>
      </c>
      <c r="AT886" t="s">
        <v>67</v>
      </c>
      <c r="AU886">
        <v>0.34</v>
      </c>
      <c r="AV886" t="s">
        <v>67</v>
      </c>
      <c r="AW886">
        <v>3.35</v>
      </c>
      <c r="AX886" t="s">
        <v>67</v>
      </c>
      <c r="AY886">
        <v>0.85</v>
      </c>
      <c r="AZ886" t="s">
        <v>67</v>
      </c>
      <c r="BB886" t="s">
        <v>64</v>
      </c>
      <c r="BD886" t="s">
        <v>64</v>
      </c>
      <c r="BF886" t="s">
        <v>64</v>
      </c>
    </row>
    <row r="887" spans="1:58" x14ac:dyDescent="0.25">
      <c r="A887" t="s">
        <v>58</v>
      </c>
      <c r="B887">
        <v>2</v>
      </c>
      <c r="C887" t="s">
        <v>80</v>
      </c>
      <c r="D887">
        <v>1988</v>
      </c>
      <c r="E887">
        <v>1988</v>
      </c>
      <c r="F887">
        <v>6</v>
      </c>
      <c r="G887" t="s">
        <v>66</v>
      </c>
      <c r="H887">
        <v>18.45</v>
      </c>
      <c r="I887">
        <v>7.93</v>
      </c>
      <c r="J887" t="s">
        <v>67</v>
      </c>
      <c r="L887" t="s">
        <v>64</v>
      </c>
      <c r="N887" t="s">
        <v>64</v>
      </c>
      <c r="P887" t="s">
        <v>64</v>
      </c>
      <c r="Q887">
        <v>0.98</v>
      </c>
      <c r="R887" t="s">
        <v>67</v>
      </c>
      <c r="S887">
        <v>9.2899999999999991</v>
      </c>
      <c r="T887" t="s">
        <v>67</v>
      </c>
      <c r="V887" t="s">
        <v>64</v>
      </c>
      <c r="W887">
        <v>0.04</v>
      </c>
      <c r="X887" t="s">
        <v>67</v>
      </c>
      <c r="Z887" t="s">
        <v>64</v>
      </c>
      <c r="AB887" t="s">
        <v>64</v>
      </c>
      <c r="AD887" t="s">
        <v>64</v>
      </c>
      <c r="AE887">
        <v>0.02</v>
      </c>
      <c r="AF887" t="s">
        <v>68</v>
      </c>
      <c r="AG887">
        <v>0.01</v>
      </c>
      <c r="AH887" t="s">
        <v>68</v>
      </c>
      <c r="AJ887" t="s">
        <v>64</v>
      </c>
      <c r="AL887" t="s">
        <v>64</v>
      </c>
      <c r="AM887">
        <v>0.02</v>
      </c>
      <c r="AN887" t="s">
        <v>67</v>
      </c>
      <c r="AO887">
        <v>7.0000000000000001E-3</v>
      </c>
      <c r="AP887" t="s">
        <v>67</v>
      </c>
      <c r="AQ887">
        <v>1E-3</v>
      </c>
      <c r="AR887" t="s">
        <v>67</v>
      </c>
      <c r="AS887">
        <v>2.44</v>
      </c>
      <c r="AT887" t="s">
        <v>67</v>
      </c>
      <c r="AU887">
        <v>0.37</v>
      </c>
      <c r="AV887" t="s">
        <v>67</v>
      </c>
      <c r="AW887">
        <v>3.59</v>
      </c>
      <c r="AX887" t="s">
        <v>67</v>
      </c>
      <c r="AY887">
        <v>0.9</v>
      </c>
      <c r="AZ887" t="s">
        <v>67</v>
      </c>
      <c r="BB887" t="s">
        <v>64</v>
      </c>
      <c r="BD887" t="s">
        <v>64</v>
      </c>
      <c r="BF887" t="s">
        <v>64</v>
      </c>
    </row>
    <row r="888" spans="1:58" x14ac:dyDescent="0.25">
      <c r="A888" t="s">
        <v>58</v>
      </c>
      <c r="B888">
        <v>2</v>
      </c>
      <c r="C888" t="s">
        <v>80</v>
      </c>
      <c r="D888">
        <v>1988</v>
      </c>
      <c r="E888">
        <v>1988</v>
      </c>
      <c r="F888">
        <v>7</v>
      </c>
      <c r="G888" t="s">
        <v>66</v>
      </c>
      <c r="H888">
        <v>3.44</v>
      </c>
      <c r="I888">
        <v>1.53</v>
      </c>
      <c r="J888" t="s">
        <v>73</v>
      </c>
      <c r="L888" t="s">
        <v>64</v>
      </c>
      <c r="N888" t="s">
        <v>64</v>
      </c>
      <c r="P888" t="s">
        <v>64</v>
      </c>
      <c r="Q888">
        <v>0.9</v>
      </c>
      <c r="R888" t="s">
        <v>67</v>
      </c>
      <c r="S888">
        <v>8.86</v>
      </c>
      <c r="T888" t="s">
        <v>67</v>
      </c>
      <c r="V888" t="s">
        <v>64</v>
      </c>
      <c r="W888">
        <v>4.8000000000000001E-2</v>
      </c>
      <c r="X888" t="s">
        <v>67</v>
      </c>
      <c r="Z888" t="s">
        <v>64</v>
      </c>
      <c r="AB888" t="s">
        <v>64</v>
      </c>
      <c r="AD888" t="s">
        <v>64</v>
      </c>
      <c r="AE888">
        <v>0.03</v>
      </c>
      <c r="AF888" t="s">
        <v>68</v>
      </c>
      <c r="AG888">
        <v>0.03</v>
      </c>
      <c r="AH888" t="s">
        <v>68</v>
      </c>
      <c r="AJ888" t="s">
        <v>64</v>
      </c>
      <c r="AL888" t="s">
        <v>64</v>
      </c>
      <c r="AM888">
        <v>0.03</v>
      </c>
      <c r="AN888" t="s">
        <v>67</v>
      </c>
      <c r="AO888">
        <v>5.0000000000000001E-3</v>
      </c>
      <c r="AP888" t="s">
        <v>67</v>
      </c>
      <c r="AQ888">
        <v>2E-3</v>
      </c>
      <c r="AR888" t="s">
        <v>67</v>
      </c>
      <c r="AS888">
        <v>3.13</v>
      </c>
      <c r="AT888" t="s">
        <v>67</v>
      </c>
      <c r="AU888">
        <v>0.46</v>
      </c>
      <c r="AV888" t="s">
        <v>67</v>
      </c>
      <c r="AW888">
        <v>4.1900000000000004</v>
      </c>
      <c r="AX888" t="s">
        <v>67</v>
      </c>
      <c r="AY888">
        <v>0.99</v>
      </c>
      <c r="AZ888" t="s">
        <v>67</v>
      </c>
      <c r="BB888" t="s">
        <v>64</v>
      </c>
      <c r="BD888" t="s">
        <v>64</v>
      </c>
      <c r="BF888" t="s">
        <v>64</v>
      </c>
    </row>
    <row r="889" spans="1:58" x14ac:dyDescent="0.25">
      <c r="A889" t="s">
        <v>58</v>
      </c>
      <c r="B889">
        <v>2</v>
      </c>
      <c r="C889" t="s">
        <v>80</v>
      </c>
      <c r="D889">
        <v>1988</v>
      </c>
      <c r="E889">
        <v>1988</v>
      </c>
      <c r="F889">
        <v>8</v>
      </c>
      <c r="G889" t="s">
        <v>66</v>
      </c>
      <c r="H889">
        <v>1.69</v>
      </c>
      <c r="I889">
        <v>0.75</v>
      </c>
      <c r="J889" t="s">
        <v>73</v>
      </c>
      <c r="L889" t="s">
        <v>64</v>
      </c>
      <c r="N889" t="s">
        <v>64</v>
      </c>
      <c r="P889" t="s">
        <v>64</v>
      </c>
      <c r="Q889">
        <v>0.83</v>
      </c>
      <c r="R889" t="s">
        <v>67</v>
      </c>
      <c r="S889">
        <v>10.1</v>
      </c>
      <c r="T889" t="s">
        <v>67</v>
      </c>
      <c r="V889" t="s">
        <v>64</v>
      </c>
      <c r="W889">
        <v>4.3999999999999997E-2</v>
      </c>
      <c r="X889" t="s">
        <v>67</v>
      </c>
      <c r="Z889" t="s">
        <v>64</v>
      </c>
      <c r="AB889" t="s">
        <v>64</v>
      </c>
      <c r="AD889" t="s">
        <v>64</v>
      </c>
      <c r="AE889">
        <v>0.02</v>
      </c>
      <c r="AF889" t="s">
        <v>68</v>
      </c>
      <c r="AG889">
        <v>0.02</v>
      </c>
      <c r="AH889" t="s">
        <v>68</v>
      </c>
      <c r="AJ889" t="s">
        <v>64</v>
      </c>
      <c r="AL889" t="s">
        <v>64</v>
      </c>
      <c r="AM889">
        <v>0.02</v>
      </c>
      <c r="AN889" t="s">
        <v>67</v>
      </c>
      <c r="AO889">
        <v>5.0000000000000001E-3</v>
      </c>
      <c r="AP889" t="s">
        <v>67</v>
      </c>
      <c r="AQ889">
        <v>0</v>
      </c>
      <c r="AR889" t="s">
        <v>67</v>
      </c>
      <c r="AS889">
        <v>3.56</v>
      </c>
      <c r="AT889" t="s">
        <v>67</v>
      </c>
      <c r="AU889">
        <v>0.53</v>
      </c>
      <c r="AV889" t="s">
        <v>67</v>
      </c>
      <c r="AW889">
        <v>4.66</v>
      </c>
      <c r="AX889" t="s">
        <v>67</v>
      </c>
      <c r="AY889">
        <v>1.0900000000000001</v>
      </c>
      <c r="AZ889" t="s">
        <v>67</v>
      </c>
      <c r="BB889" t="s">
        <v>64</v>
      </c>
      <c r="BD889" t="s">
        <v>64</v>
      </c>
      <c r="BF889" t="s">
        <v>64</v>
      </c>
    </row>
    <row r="890" spans="1:58" x14ac:dyDescent="0.25">
      <c r="A890" t="s">
        <v>58</v>
      </c>
      <c r="B890">
        <v>2</v>
      </c>
      <c r="C890" t="s">
        <v>80</v>
      </c>
      <c r="D890">
        <v>1988</v>
      </c>
      <c r="E890">
        <v>1988</v>
      </c>
      <c r="F890">
        <v>9</v>
      </c>
      <c r="G890" t="s">
        <v>66</v>
      </c>
      <c r="H890">
        <v>1.84</v>
      </c>
      <c r="I890">
        <v>0.79</v>
      </c>
      <c r="J890" t="s">
        <v>67</v>
      </c>
      <c r="L890" t="s">
        <v>64</v>
      </c>
      <c r="N890" t="s">
        <v>64</v>
      </c>
      <c r="P890" t="s">
        <v>64</v>
      </c>
      <c r="Q890">
        <v>0.9</v>
      </c>
      <c r="R890" t="s">
        <v>67</v>
      </c>
      <c r="S890">
        <v>9.9600000000000009</v>
      </c>
      <c r="T890" t="s">
        <v>67</v>
      </c>
      <c r="V890" t="s">
        <v>64</v>
      </c>
      <c r="W890">
        <v>4.7E-2</v>
      </c>
      <c r="X890" t="s">
        <v>67</v>
      </c>
      <c r="Z890" t="s">
        <v>64</v>
      </c>
      <c r="AB890" t="s">
        <v>64</v>
      </c>
      <c r="AD890" t="s">
        <v>64</v>
      </c>
      <c r="AE890">
        <v>0.03</v>
      </c>
      <c r="AF890" t="s">
        <v>68</v>
      </c>
      <c r="AG890">
        <v>0.03</v>
      </c>
      <c r="AH890" t="s">
        <v>68</v>
      </c>
      <c r="AJ890" t="s">
        <v>64</v>
      </c>
      <c r="AL890" t="s">
        <v>64</v>
      </c>
      <c r="AM890">
        <v>0.03</v>
      </c>
      <c r="AN890" t="s">
        <v>67</v>
      </c>
      <c r="AO890">
        <v>3.0000000000000001E-3</v>
      </c>
      <c r="AP890" t="s">
        <v>67</v>
      </c>
      <c r="AQ890">
        <v>0</v>
      </c>
      <c r="AR890" t="s">
        <v>67</v>
      </c>
      <c r="AS890">
        <v>3.51</v>
      </c>
      <c r="AT890" t="s">
        <v>67</v>
      </c>
      <c r="AU890">
        <v>0.48</v>
      </c>
      <c r="AV890" t="s">
        <v>67</v>
      </c>
      <c r="AW890">
        <v>4.75</v>
      </c>
      <c r="AX890" t="s">
        <v>67</v>
      </c>
      <c r="AY890">
        <v>1.1000000000000001</v>
      </c>
      <c r="AZ890" t="s">
        <v>67</v>
      </c>
      <c r="BB890" t="s">
        <v>64</v>
      </c>
      <c r="BD890" t="s">
        <v>64</v>
      </c>
      <c r="BF890" t="s">
        <v>64</v>
      </c>
    </row>
    <row r="891" spans="1:58" x14ac:dyDescent="0.25">
      <c r="A891" t="s">
        <v>58</v>
      </c>
      <c r="B891">
        <v>2</v>
      </c>
      <c r="C891" t="s">
        <v>80</v>
      </c>
      <c r="D891">
        <v>1989</v>
      </c>
      <c r="E891">
        <v>1988</v>
      </c>
      <c r="F891">
        <v>10</v>
      </c>
      <c r="G891" t="s">
        <v>66</v>
      </c>
      <c r="H891">
        <v>1.31</v>
      </c>
      <c r="I891">
        <v>0.57999999999999996</v>
      </c>
      <c r="J891" t="s">
        <v>67</v>
      </c>
      <c r="K891">
        <v>7.6</v>
      </c>
      <c r="L891" t="s">
        <v>67</v>
      </c>
      <c r="M891">
        <v>50.7</v>
      </c>
      <c r="N891" t="s">
        <v>67</v>
      </c>
      <c r="O891">
        <v>24.17</v>
      </c>
      <c r="P891" t="s">
        <v>67</v>
      </c>
      <c r="Q891">
        <v>0.67</v>
      </c>
      <c r="R891" t="s">
        <v>67</v>
      </c>
      <c r="S891">
        <v>9.7899999999999991</v>
      </c>
      <c r="T891" t="s">
        <v>67</v>
      </c>
      <c r="U891">
        <v>4.7E-2</v>
      </c>
      <c r="V891" t="s">
        <v>67</v>
      </c>
      <c r="W891">
        <v>4.2000000000000003E-2</v>
      </c>
      <c r="X891" t="s">
        <v>67</v>
      </c>
      <c r="Y891">
        <v>3.2000000000000001E-2</v>
      </c>
      <c r="Z891" t="s">
        <v>67</v>
      </c>
      <c r="AA891">
        <v>5.0000000000000001E-3</v>
      </c>
      <c r="AB891" t="s">
        <v>68</v>
      </c>
      <c r="AC891">
        <v>0.04</v>
      </c>
      <c r="AD891" t="s">
        <v>68</v>
      </c>
      <c r="AE891">
        <v>0.03</v>
      </c>
      <c r="AF891" t="s">
        <v>68</v>
      </c>
      <c r="AG891">
        <v>0.03</v>
      </c>
      <c r="AH891" t="s">
        <v>68</v>
      </c>
      <c r="AI891">
        <v>0.01</v>
      </c>
      <c r="AJ891" t="s">
        <v>68</v>
      </c>
      <c r="AK891">
        <v>0.04</v>
      </c>
      <c r="AL891" t="s">
        <v>67</v>
      </c>
      <c r="AM891">
        <v>0.03</v>
      </c>
      <c r="AN891" t="s">
        <v>67</v>
      </c>
      <c r="AO891">
        <v>5.0000000000000001E-3</v>
      </c>
      <c r="AP891" t="s">
        <v>67</v>
      </c>
      <c r="AQ891">
        <v>1E-3</v>
      </c>
      <c r="AR891" t="s">
        <v>67</v>
      </c>
      <c r="AS891">
        <v>3.73</v>
      </c>
      <c r="AT891" t="s">
        <v>67</v>
      </c>
      <c r="AU891">
        <v>0.49</v>
      </c>
      <c r="AV891" t="s">
        <v>67</v>
      </c>
      <c r="AW891">
        <v>4.75</v>
      </c>
      <c r="AX891" t="s">
        <v>67</v>
      </c>
      <c r="AY891">
        <v>1.1299999999999999</v>
      </c>
      <c r="AZ891" t="s">
        <v>67</v>
      </c>
      <c r="BA891">
        <v>0.39</v>
      </c>
      <c r="BB891" t="s">
        <v>67</v>
      </c>
      <c r="BC891">
        <v>1.05</v>
      </c>
      <c r="BD891" t="s">
        <v>67</v>
      </c>
      <c r="BF891" t="s">
        <v>64</v>
      </c>
    </row>
    <row r="892" spans="1:58" x14ac:dyDescent="0.25">
      <c r="A892" t="s">
        <v>58</v>
      </c>
      <c r="B892">
        <v>2</v>
      </c>
      <c r="C892" t="s">
        <v>80</v>
      </c>
      <c r="D892">
        <v>1989</v>
      </c>
      <c r="E892">
        <v>1988</v>
      </c>
      <c r="F892">
        <v>11</v>
      </c>
      <c r="G892" t="s">
        <v>66</v>
      </c>
      <c r="H892">
        <v>57.53</v>
      </c>
      <c r="I892">
        <v>24.73</v>
      </c>
      <c r="J892" t="s">
        <v>67</v>
      </c>
      <c r="K892">
        <v>7.42</v>
      </c>
      <c r="L892" t="s">
        <v>67</v>
      </c>
      <c r="M892">
        <v>33.82</v>
      </c>
      <c r="N892" t="s">
        <v>67</v>
      </c>
      <c r="O892">
        <v>16.04</v>
      </c>
      <c r="P892" t="s">
        <v>67</v>
      </c>
      <c r="Q892">
        <v>2.68</v>
      </c>
      <c r="R892" t="s">
        <v>67</v>
      </c>
      <c r="S892">
        <v>8.49</v>
      </c>
      <c r="T892" t="s">
        <v>67</v>
      </c>
      <c r="U892">
        <v>3.9E-2</v>
      </c>
      <c r="V892" t="s">
        <v>67</v>
      </c>
      <c r="W892">
        <v>2.9000000000000001E-2</v>
      </c>
      <c r="X892" t="s">
        <v>67</v>
      </c>
      <c r="Y892">
        <v>2.3E-2</v>
      </c>
      <c r="Z892" t="s">
        <v>67</v>
      </c>
      <c r="AA892">
        <v>0.01</v>
      </c>
      <c r="AB892" t="s">
        <v>68</v>
      </c>
      <c r="AC892">
        <v>0.05</v>
      </c>
      <c r="AD892" t="s">
        <v>68</v>
      </c>
      <c r="AE892">
        <v>0.03</v>
      </c>
      <c r="AF892" t="s">
        <v>68</v>
      </c>
      <c r="AG892">
        <v>0.02</v>
      </c>
      <c r="AH892" t="s">
        <v>68</v>
      </c>
      <c r="AI892">
        <v>0.02</v>
      </c>
      <c r="AJ892" t="s">
        <v>68</v>
      </c>
      <c r="AK892">
        <v>0.05</v>
      </c>
      <c r="AL892" t="s">
        <v>67</v>
      </c>
      <c r="AM892">
        <v>0.03</v>
      </c>
      <c r="AN892" t="s">
        <v>67</v>
      </c>
      <c r="AO892">
        <v>1.0999999999999999E-2</v>
      </c>
      <c r="AP892" t="s">
        <v>67</v>
      </c>
      <c r="AQ892">
        <v>1E-3</v>
      </c>
      <c r="AR892" t="s">
        <v>67</v>
      </c>
      <c r="AS892">
        <v>2.44</v>
      </c>
      <c r="AT892" t="s">
        <v>67</v>
      </c>
      <c r="AU892">
        <v>0.35</v>
      </c>
      <c r="AV892" t="s">
        <v>67</v>
      </c>
      <c r="AW892">
        <v>3.22</v>
      </c>
      <c r="AX892" t="s">
        <v>67</v>
      </c>
      <c r="AY892">
        <v>0.79</v>
      </c>
      <c r="AZ892" t="s">
        <v>67</v>
      </c>
      <c r="BA892">
        <v>0.28000000000000003</v>
      </c>
      <c r="BB892" t="s">
        <v>67</v>
      </c>
      <c r="BC892">
        <v>1.08</v>
      </c>
      <c r="BD892" t="s">
        <v>67</v>
      </c>
      <c r="BF892" t="s">
        <v>64</v>
      </c>
    </row>
    <row r="893" spans="1:58" x14ac:dyDescent="0.25">
      <c r="A893" t="s">
        <v>58</v>
      </c>
      <c r="B893">
        <v>2</v>
      </c>
      <c r="C893" t="s">
        <v>80</v>
      </c>
      <c r="D893">
        <v>1989</v>
      </c>
      <c r="E893">
        <v>1988</v>
      </c>
      <c r="F893">
        <v>12</v>
      </c>
      <c r="G893" t="s">
        <v>66</v>
      </c>
      <c r="H893">
        <v>20.28</v>
      </c>
      <c r="I893">
        <v>9.01</v>
      </c>
      <c r="J893" t="s">
        <v>67</v>
      </c>
      <c r="K893">
        <v>7.46</v>
      </c>
      <c r="L893" t="s">
        <v>67</v>
      </c>
      <c r="M893">
        <v>34.26</v>
      </c>
      <c r="N893" t="s">
        <v>67</v>
      </c>
      <c r="O893">
        <v>16.25</v>
      </c>
      <c r="P893" t="s">
        <v>67</v>
      </c>
      <c r="Q893">
        <v>16.84</v>
      </c>
      <c r="R893" t="s">
        <v>67</v>
      </c>
      <c r="S893">
        <v>8.44</v>
      </c>
      <c r="T893" t="s">
        <v>67</v>
      </c>
      <c r="U893">
        <v>5.0999999999999997E-2</v>
      </c>
      <c r="V893" t="s">
        <v>67</v>
      </c>
      <c r="W893">
        <v>3.2000000000000001E-2</v>
      </c>
      <c r="X893" t="s">
        <v>67</v>
      </c>
      <c r="Y893">
        <v>2.4E-2</v>
      </c>
      <c r="Z893" t="s">
        <v>67</v>
      </c>
      <c r="AA893">
        <v>1.9E-2</v>
      </c>
      <c r="AB893" t="s">
        <v>68</v>
      </c>
      <c r="AC893">
        <v>0.08</v>
      </c>
      <c r="AD893" t="s">
        <v>68</v>
      </c>
      <c r="AE893">
        <v>0.02</v>
      </c>
      <c r="AF893" t="s">
        <v>68</v>
      </c>
      <c r="AG893">
        <v>0.01</v>
      </c>
      <c r="AH893" t="s">
        <v>68</v>
      </c>
      <c r="AI893">
        <v>0.06</v>
      </c>
      <c r="AJ893" t="s">
        <v>68</v>
      </c>
      <c r="AK893">
        <v>0.08</v>
      </c>
      <c r="AL893" t="s">
        <v>67</v>
      </c>
      <c r="AM893">
        <v>0.02</v>
      </c>
      <c r="AN893" t="s">
        <v>67</v>
      </c>
      <c r="AO893">
        <v>8.9999999999999993E-3</v>
      </c>
      <c r="AP893" t="s">
        <v>67</v>
      </c>
      <c r="AQ893">
        <v>2E-3</v>
      </c>
      <c r="AR893" t="s">
        <v>67</v>
      </c>
      <c r="AS893">
        <v>2.39</v>
      </c>
      <c r="AT893" t="s">
        <v>67</v>
      </c>
      <c r="AU893">
        <v>0.34</v>
      </c>
      <c r="AV893" t="s">
        <v>67</v>
      </c>
      <c r="AW893">
        <v>3.16</v>
      </c>
      <c r="AX893" t="s">
        <v>67</v>
      </c>
      <c r="AY893">
        <v>0.8</v>
      </c>
      <c r="AZ893" t="s">
        <v>67</v>
      </c>
      <c r="BA893">
        <v>0.27</v>
      </c>
      <c r="BB893" t="s">
        <v>67</v>
      </c>
      <c r="BC893">
        <v>0.97</v>
      </c>
      <c r="BD893" t="s">
        <v>67</v>
      </c>
      <c r="BF893" t="s">
        <v>64</v>
      </c>
    </row>
    <row r="894" spans="1:58" x14ac:dyDescent="0.25">
      <c r="A894" t="s">
        <v>58</v>
      </c>
      <c r="B894">
        <v>2</v>
      </c>
      <c r="C894" t="s">
        <v>80</v>
      </c>
      <c r="D894">
        <v>1989</v>
      </c>
      <c r="E894">
        <v>1989</v>
      </c>
      <c r="F894">
        <v>1</v>
      </c>
      <c r="G894" t="s">
        <v>60</v>
      </c>
      <c r="H894">
        <v>77.44</v>
      </c>
      <c r="I894">
        <v>34.4</v>
      </c>
      <c r="J894" t="s">
        <v>67</v>
      </c>
      <c r="K894">
        <v>7.45</v>
      </c>
      <c r="L894" t="s">
        <v>67</v>
      </c>
      <c r="M894">
        <v>33.68</v>
      </c>
      <c r="N894" t="s">
        <v>67</v>
      </c>
      <c r="O894">
        <v>16.079999999999998</v>
      </c>
      <c r="P894" t="s">
        <v>67</v>
      </c>
      <c r="Q894">
        <v>19.38</v>
      </c>
      <c r="R894" t="s">
        <v>67</v>
      </c>
      <c r="S894">
        <v>8.31</v>
      </c>
      <c r="T894" t="s">
        <v>67</v>
      </c>
      <c r="U894">
        <v>5.3999999999999999E-2</v>
      </c>
      <c r="V894" t="s">
        <v>67</v>
      </c>
      <c r="W894">
        <v>3.6999999999999998E-2</v>
      </c>
      <c r="X894" t="s">
        <v>67</v>
      </c>
      <c r="Y894">
        <v>2.5000000000000001E-2</v>
      </c>
      <c r="Z894" t="s">
        <v>67</v>
      </c>
      <c r="AA894">
        <v>1.7000000000000001E-2</v>
      </c>
      <c r="AB894" t="s">
        <v>68</v>
      </c>
      <c r="AC894">
        <v>0.09</v>
      </c>
      <c r="AD894" t="s">
        <v>68</v>
      </c>
      <c r="AE894">
        <v>0.01</v>
      </c>
      <c r="AF894" t="s">
        <v>68</v>
      </c>
      <c r="AG894">
        <v>0</v>
      </c>
      <c r="AH894" t="s">
        <v>68</v>
      </c>
      <c r="AI894">
        <v>7.0000000000000007E-2</v>
      </c>
      <c r="AJ894" t="s">
        <v>68</v>
      </c>
      <c r="AK894">
        <v>0.09</v>
      </c>
      <c r="AL894" t="s">
        <v>67</v>
      </c>
      <c r="AM894">
        <v>0.01</v>
      </c>
      <c r="AN894" t="s">
        <v>67</v>
      </c>
      <c r="AO894">
        <v>0.01</v>
      </c>
      <c r="AP894" t="s">
        <v>67</v>
      </c>
      <c r="AQ894">
        <v>1E-3</v>
      </c>
      <c r="AR894" t="s">
        <v>67</v>
      </c>
      <c r="AS894">
        <v>2.16</v>
      </c>
      <c r="AT894" t="s">
        <v>67</v>
      </c>
      <c r="AU894">
        <v>0.33</v>
      </c>
      <c r="AV894" t="s">
        <v>67</v>
      </c>
      <c r="AW894">
        <v>3.34</v>
      </c>
      <c r="AX894" t="s">
        <v>67</v>
      </c>
      <c r="AY894">
        <v>0.74</v>
      </c>
      <c r="AZ894" t="s">
        <v>67</v>
      </c>
      <c r="BA894">
        <v>0.32</v>
      </c>
      <c r="BB894" t="s">
        <v>67</v>
      </c>
      <c r="BC894">
        <v>1.01</v>
      </c>
      <c r="BD894" t="s">
        <v>67</v>
      </c>
      <c r="BF894" t="s">
        <v>64</v>
      </c>
    </row>
    <row r="895" spans="1:58" x14ac:dyDescent="0.25">
      <c r="A895" t="s">
        <v>58</v>
      </c>
      <c r="B895">
        <v>2</v>
      </c>
      <c r="C895" t="s">
        <v>80</v>
      </c>
      <c r="D895">
        <v>1989</v>
      </c>
      <c r="E895">
        <v>1989</v>
      </c>
      <c r="F895">
        <v>2</v>
      </c>
      <c r="G895" t="s">
        <v>60</v>
      </c>
      <c r="H895">
        <v>45.49</v>
      </c>
      <c r="I895">
        <v>18.25</v>
      </c>
      <c r="J895" t="s">
        <v>67</v>
      </c>
      <c r="K895">
        <v>7.4</v>
      </c>
      <c r="L895" t="s">
        <v>67</v>
      </c>
      <c r="M895">
        <v>31.22</v>
      </c>
      <c r="N895" t="s">
        <v>67</v>
      </c>
      <c r="O895">
        <v>14.79</v>
      </c>
      <c r="P895" t="s">
        <v>67</v>
      </c>
      <c r="Q895">
        <v>7.82</v>
      </c>
      <c r="R895" t="s">
        <v>67</v>
      </c>
      <c r="S895">
        <v>8.14</v>
      </c>
      <c r="T895" t="s">
        <v>67</v>
      </c>
      <c r="U895">
        <v>3.5000000000000003E-2</v>
      </c>
      <c r="V895" t="s">
        <v>67</v>
      </c>
      <c r="W895">
        <v>3.3000000000000002E-2</v>
      </c>
      <c r="X895" t="s">
        <v>67</v>
      </c>
      <c r="Y895">
        <v>2.4E-2</v>
      </c>
      <c r="Z895" t="s">
        <v>67</v>
      </c>
      <c r="AA895">
        <v>5.0000000000000001E-3</v>
      </c>
      <c r="AB895" t="s">
        <v>68</v>
      </c>
      <c r="AC895">
        <v>0.03</v>
      </c>
      <c r="AD895" t="s">
        <v>62</v>
      </c>
      <c r="AE895">
        <v>0.02</v>
      </c>
      <c r="AF895" t="s">
        <v>62</v>
      </c>
      <c r="AG895">
        <v>0.02</v>
      </c>
      <c r="AH895" t="s">
        <v>62</v>
      </c>
      <c r="AI895">
        <v>0.01</v>
      </c>
      <c r="AJ895" t="s">
        <v>62</v>
      </c>
      <c r="AK895">
        <v>0.03</v>
      </c>
      <c r="AL895" t="s">
        <v>61</v>
      </c>
      <c r="AM895">
        <v>0.02</v>
      </c>
      <c r="AN895" t="s">
        <v>61</v>
      </c>
      <c r="AO895">
        <v>6.0000000000000001E-3</v>
      </c>
      <c r="AP895" t="s">
        <v>67</v>
      </c>
      <c r="AQ895">
        <v>2E-3</v>
      </c>
      <c r="AR895" t="s">
        <v>67</v>
      </c>
      <c r="AS895">
        <v>2.19</v>
      </c>
      <c r="AT895" t="s">
        <v>67</v>
      </c>
      <c r="AU895">
        <v>0.28999999999999998</v>
      </c>
      <c r="AV895" t="s">
        <v>67</v>
      </c>
      <c r="AW895">
        <v>3.03</v>
      </c>
      <c r="AX895" t="s">
        <v>67</v>
      </c>
      <c r="AY895">
        <v>0.68</v>
      </c>
      <c r="AZ895" t="s">
        <v>67</v>
      </c>
      <c r="BA895">
        <v>0.24</v>
      </c>
      <c r="BB895" t="s">
        <v>67</v>
      </c>
      <c r="BC895">
        <v>1.03</v>
      </c>
      <c r="BD895" t="s">
        <v>67</v>
      </c>
      <c r="BF895" t="s">
        <v>64</v>
      </c>
    </row>
    <row r="896" spans="1:58" x14ac:dyDescent="0.25">
      <c r="A896" t="s">
        <v>58</v>
      </c>
      <c r="B896">
        <v>2</v>
      </c>
      <c r="C896" t="s">
        <v>80</v>
      </c>
      <c r="D896">
        <v>1989</v>
      </c>
      <c r="E896">
        <v>1989</v>
      </c>
      <c r="F896">
        <v>3</v>
      </c>
      <c r="G896" t="s">
        <v>66</v>
      </c>
      <c r="H896">
        <v>66.39</v>
      </c>
      <c r="I896">
        <v>29.49</v>
      </c>
      <c r="J896" t="s">
        <v>67</v>
      </c>
      <c r="K896">
        <v>7.4</v>
      </c>
      <c r="L896" t="s">
        <v>67</v>
      </c>
      <c r="M896">
        <v>31.9</v>
      </c>
      <c r="N896" t="s">
        <v>67</v>
      </c>
      <c r="O896">
        <v>15.04</v>
      </c>
      <c r="P896" t="s">
        <v>67</v>
      </c>
      <c r="Q896">
        <v>0.64</v>
      </c>
      <c r="R896" t="s">
        <v>67</v>
      </c>
      <c r="S896">
        <v>8.14</v>
      </c>
      <c r="T896" t="s">
        <v>67</v>
      </c>
      <c r="U896">
        <v>0.04</v>
      </c>
      <c r="V896" t="s">
        <v>67</v>
      </c>
      <c r="W896">
        <v>3.5999999999999997E-2</v>
      </c>
      <c r="X896" t="s">
        <v>67</v>
      </c>
      <c r="Y896">
        <v>1.9E-2</v>
      </c>
      <c r="Z896" t="s">
        <v>67</v>
      </c>
      <c r="AA896">
        <v>4.0000000000000001E-3</v>
      </c>
      <c r="AB896" t="s">
        <v>68</v>
      </c>
      <c r="AC896">
        <v>0.03</v>
      </c>
      <c r="AD896" t="s">
        <v>68</v>
      </c>
      <c r="AE896">
        <v>0.02</v>
      </c>
      <c r="AF896" t="s">
        <v>68</v>
      </c>
      <c r="AG896">
        <v>0.02</v>
      </c>
      <c r="AH896" t="s">
        <v>68</v>
      </c>
      <c r="AI896">
        <v>0.01</v>
      </c>
      <c r="AJ896" t="s">
        <v>68</v>
      </c>
      <c r="AK896">
        <v>0.03</v>
      </c>
      <c r="AL896" t="s">
        <v>67</v>
      </c>
      <c r="AM896">
        <v>0.02</v>
      </c>
      <c r="AN896" t="s">
        <v>67</v>
      </c>
      <c r="AO896">
        <v>2E-3</v>
      </c>
      <c r="AP896" t="s">
        <v>67</v>
      </c>
      <c r="AQ896">
        <v>1E-3</v>
      </c>
      <c r="AR896" t="s">
        <v>67</v>
      </c>
      <c r="AS896">
        <v>2.04</v>
      </c>
      <c r="AT896" t="s">
        <v>67</v>
      </c>
      <c r="AU896">
        <v>0.32</v>
      </c>
      <c r="AV896" t="s">
        <v>67</v>
      </c>
      <c r="AW896">
        <v>3.09</v>
      </c>
      <c r="AX896" t="s">
        <v>67</v>
      </c>
      <c r="AY896">
        <v>0.69</v>
      </c>
      <c r="AZ896" t="s">
        <v>67</v>
      </c>
      <c r="BA896">
        <v>0.28999999999999998</v>
      </c>
      <c r="BB896" t="s">
        <v>67</v>
      </c>
      <c r="BC896">
        <v>1</v>
      </c>
      <c r="BD896" t="s">
        <v>67</v>
      </c>
      <c r="BF896" t="s">
        <v>64</v>
      </c>
    </row>
    <row r="897" spans="1:58" x14ac:dyDescent="0.25">
      <c r="A897" t="s">
        <v>58</v>
      </c>
      <c r="B897">
        <v>2</v>
      </c>
      <c r="C897" t="s">
        <v>80</v>
      </c>
      <c r="D897">
        <v>1989</v>
      </c>
      <c r="E897">
        <v>1989</v>
      </c>
      <c r="F897">
        <v>4</v>
      </c>
      <c r="G897" t="s">
        <v>66</v>
      </c>
      <c r="H897">
        <v>27.8</v>
      </c>
      <c r="I897">
        <v>11.95</v>
      </c>
      <c r="J897" t="s">
        <v>67</v>
      </c>
      <c r="K897">
        <v>7.4</v>
      </c>
      <c r="L897" t="s">
        <v>67</v>
      </c>
      <c r="M897">
        <v>33.01</v>
      </c>
      <c r="N897" t="s">
        <v>67</v>
      </c>
      <c r="O897">
        <v>15.79</v>
      </c>
      <c r="P897" t="s">
        <v>67</v>
      </c>
      <c r="Q897">
        <v>0.44</v>
      </c>
      <c r="R897" t="s">
        <v>67</v>
      </c>
      <c r="S897">
        <v>8.3800000000000008</v>
      </c>
      <c r="T897" t="s">
        <v>67</v>
      </c>
      <c r="U897">
        <v>4.2000000000000003E-2</v>
      </c>
      <c r="V897" t="s">
        <v>67</v>
      </c>
      <c r="W897">
        <v>3.4000000000000002E-2</v>
      </c>
      <c r="X897" t="s">
        <v>67</v>
      </c>
      <c r="Y897">
        <v>0.02</v>
      </c>
      <c r="Z897" t="s">
        <v>67</v>
      </c>
      <c r="AA897">
        <v>7.0000000000000001E-3</v>
      </c>
      <c r="AB897" t="s">
        <v>68</v>
      </c>
      <c r="AC897">
        <v>0.02</v>
      </c>
      <c r="AD897" t="s">
        <v>68</v>
      </c>
      <c r="AE897">
        <v>0.02</v>
      </c>
      <c r="AF897" t="s">
        <v>68</v>
      </c>
      <c r="AG897">
        <v>0.01</v>
      </c>
      <c r="AH897" t="s">
        <v>68</v>
      </c>
      <c r="AI897">
        <v>0</v>
      </c>
      <c r="AJ897" t="s">
        <v>68</v>
      </c>
      <c r="AK897">
        <v>0.02</v>
      </c>
      <c r="AL897" t="s">
        <v>67</v>
      </c>
      <c r="AM897">
        <v>0.02</v>
      </c>
      <c r="AN897" t="s">
        <v>67</v>
      </c>
      <c r="AO897">
        <v>0.01</v>
      </c>
      <c r="AP897" t="s">
        <v>67</v>
      </c>
      <c r="AQ897">
        <v>1E-3</v>
      </c>
      <c r="AR897" t="s">
        <v>67</v>
      </c>
      <c r="AS897">
        <v>2.1800000000000002</v>
      </c>
      <c r="AT897" t="s">
        <v>67</v>
      </c>
      <c r="AU897">
        <v>0.35</v>
      </c>
      <c r="AV897" t="s">
        <v>67</v>
      </c>
      <c r="AW897">
        <v>3.26</v>
      </c>
      <c r="AX897" t="s">
        <v>67</v>
      </c>
      <c r="AY897">
        <v>0.73</v>
      </c>
      <c r="AZ897" t="s">
        <v>67</v>
      </c>
      <c r="BA897">
        <v>0.31</v>
      </c>
      <c r="BB897" t="s">
        <v>67</v>
      </c>
      <c r="BC897">
        <v>0.97</v>
      </c>
      <c r="BD897" t="s">
        <v>67</v>
      </c>
      <c r="BF897" t="s">
        <v>64</v>
      </c>
    </row>
    <row r="898" spans="1:58" x14ac:dyDescent="0.25">
      <c r="A898" t="s">
        <v>58</v>
      </c>
      <c r="B898">
        <v>2</v>
      </c>
      <c r="C898" t="s">
        <v>80</v>
      </c>
      <c r="D898">
        <v>1989</v>
      </c>
      <c r="E898">
        <v>1989</v>
      </c>
      <c r="F898">
        <v>5</v>
      </c>
      <c r="G898" t="s">
        <v>66</v>
      </c>
      <c r="H898">
        <v>7.72</v>
      </c>
      <c r="I898">
        <v>3.43</v>
      </c>
      <c r="J898" t="s">
        <v>67</v>
      </c>
      <c r="K898">
        <v>7.4</v>
      </c>
      <c r="L898" t="s">
        <v>67</v>
      </c>
      <c r="M898">
        <v>36.630000000000003</v>
      </c>
      <c r="N898" t="s">
        <v>67</v>
      </c>
      <c r="O898">
        <v>17.37</v>
      </c>
      <c r="P898" t="s">
        <v>67</v>
      </c>
      <c r="Q898">
        <v>0.44</v>
      </c>
      <c r="R898" t="s">
        <v>67</v>
      </c>
      <c r="S898">
        <v>8.7799999999999994</v>
      </c>
      <c r="T898" t="s">
        <v>67</v>
      </c>
      <c r="U898">
        <v>3.5999999999999997E-2</v>
      </c>
      <c r="V898" t="s">
        <v>67</v>
      </c>
      <c r="W898">
        <v>3.3000000000000002E-2</v>
      </c>
      <c r="X898" t="s">
        <v>67</v>
      </c>
      <c r="Y898">
        <v>2.1000000000000001E-2</v>
      </c>
      <c r="Z898" t="s">
        <v>67</v>
      </c>
      <c r="AA898">
        <v>4.0000000000000001E-3</v>
      </c>
      <c r="AB898" t="s">
        <v>68</v>
      </c>
      <c r="AC898">
        <v>0.03</v>
      </c>
      <c r="AD898" t="s">
        <v>68</v>
      </c>
      <c r="AE898">
        <v>0.02</v>
      </c>
      <c r="AF898" t="s">
        <v>68</v>
      </c>
      <c r="AG898">
        <v>0.02</v>
      </c>
      <c r="AH898" t="s">
        <v>68</v>
      </c>
      <c r="AI898">
        <v>0</v>
      </c>
      <c r="AJ898" t="s">
        <v>68</v>
      </c>
      <c r="AK898">
        <v>0.03</v>
      </c>
      <c r="AL898" t="s">
        <v>67</v>
      </c>
      <c r="AM898">
        <v>0.02</v>
      </c>
      <c r="AN898" t="s">
        <v>67</v>
      </c>
      <c r="AO898">
        <v>6.0000000000000001E-3</v>
      </c>
      <c r="AP898" t="s">
        <v>67</v>
      </c>
      <c r="AQ898">
        <v>1E-3</v>
      </c>
      <c r="AR898" t="s">
        <v>67</v>
      </c>
      <c r="AS898">
        <v>2.5</v>
      </c>
      <c r="AT898" t="s">
        <v>67</v>
      </c>
      <c r="AU898">
        <v>0.36</v>
      </c>
      <c r="AV898" t="s">
        <v>67</v>
      </c>
      <c r="AW898">
        <v>3.38</v>
      </c>
      <c r="AX898" t="s">
        <v>67</v>
      </c>
      <c r="AY898">
        <v>0.81</v>
      </c>
      <c r="AZ898" t="s">
        <v>67</v>
      </c>
      <c r="BA898">
        <v>0.3</v>
      </c>
      <c r="BB898" t="s">
        <v>67</v>
      </c>
      <c r="BC898">
        <v>1.03</v>
      </c>
      <c r="BD898" t="s">
        <v>67</v>
      </c>
      <c r="BF898" t="s">
        <v>64</v>
      </c>
    </row>
    <row r="899" spans="1:58" x14ac:dyDescent="0.25">
      <c r="A899" t="s">
        <v>58</v>
      </c>
      <c r="B899">
        <v>2</v>
      </c>
      <c r="C899" t="s">
        <v>80</v>
      </c>
      <c r="D899">
        <v>1989</v>
      </c>
      <c r="E899">
        <v>1989</v>
      </c>
      <c r="F899">
        <v>6</v>
      </c>
      <c r="G899" t="s">
        <v>66</v>
      </c>
      <c r="H899">
        <v>3.98</v>
      </c>
      <c r="I899">
        <v>1.71</v>
      </c>
      <c r="J899" t="s">
        <v>67</v>
      </c>
      <c r="K899">
        <v>7.48</v>
      </c>
      <c r="L899" t="s">
        <v>67</v>
      </c>
      <c r="M899">
        <v>40.17</v>
      </c>
      <c r="N899" t="s">
        <v>67</v>
      </c>
      <c r="O899">
        <v>19.21</v>
      </c>
      <c r="P899" t="s">
        <v>67</v>
      </c>
      <c r="Q899">
        <v>0.51</v>
      </c>
      <c r="R899" t="s">
        <v>67</v>
      </c>
      <c r="S899">
        <v>9.19</v>
      </c>
      <c r="T899" t="s">
        <v>67</v>
      </c>
      <c r="U899">
        <v>3.7999999999999999E-2</v>
      </c>
      <c r="V899" t="s">
        <v>67</v>
      </c>
      <c r="W899">
        <v>3.5000000000000003E-2</v>
      </c>
      <c r="X899" t="s">
        <v>67</v>
      </c>
      <c r="Y899">
        <v>2.3E-2</v>
      </c>
      <c r="Z899" t="s">
        <v>67</v>
      </c>
      <c r="AA899">
        <v>4.0000000000000001E-3</v>
      </c>
      <c r="AB899" t="s">
        <v>68</v>
      </c>
      <c r="AC899">
        <v>0.03</v>
      </c>
      <c r="AD899" t="s">
        <v>68</v>
      </c>
      <c r="AE899">
        <v>0.03</v>
      </c>
      <c r="AF899" t="s">
        <v>68</v>
      </c>
      <c r="AG899">
        <v>0.01</v>
      </c>
      <c r="AH899" t="s">
        <v>68</v>
      </c>
      <c r="AI899">
        <v>0</v>
      </c>
      <c r="AJ899" t="s">
        <v>68</v>
      </c>
      <c r="AK899">
        <v>0.03</v>
      </c>
      <c r="AL899" t="s">
        <v>67</v>
      </c>
      <c r="AM899">
        <v>0.03</v>
      </c>
      <c r="AN899" t="s">
        <v>67</v>
      </c>
      <c r="AO899">
        <v>1.4999999999999999E-2</v>
      </c>
      <c r="AP899" t="s">
        <v>67</v>
      </c>
      <c r="AQ899">
        <v>1E-3</v>
      </c>
      <c r="AR899" t="s">
        <v>67</v>
      </c>
      <c r="AS899">
        <v>2.75</v>
      </c>
      <c r="AT899" t="s">
        <v>67</v>
      </c>
      <c r="AU899">
        <v>0.41</v>
      </c>
      <c r="AV899" t="s">
        <v>67</v>
      </c>
      <c r="AW899">
        <v>3.69</v>
      </c>
      <c r="AX899" t="s">
        <v>67</v>
      </c>
      <c r="AY899">
        <v>0.87</v>
      </c>
      <c r="AZ899" t="s">
        <v>67</v>
      </c>
      <c r="BA899">
        <v>0.33</v>
      </c>
      <c r="BB899" t="s">
        <v>67</v>
      </c>
      <c r="BC899">
        <v>0.98</v>
      </c>
      <c r="BD899" t="s">
        <v>67</v>
      </c>
      <c r="BF899" t="s">
        <v>64</v>
      </c>
    </row>
    <row r="900" spans="1:58" x14ac:dyDescent="0.25">
      <c r="A900" t="s">
        <v>58</v>
      </c>
      <c r="B900">
        <v>2</v>
      </c>
      <c r="C900" t="s">
        <v>80</v>
      </c>
      <c r="D900">
        <v>1989</v>
      </c>
      <c r="E900">
        <v>1989</v>
      </c>
      <c r="F900">
        <v>7</v>
      </c>
      <c r="G900" t="s">
        <v>66</v>
      </c>
      <c r="H900">
        <v>2.0699999999999998</v>
      </c>
      <c r="I900">
        <v>0.92</v>
      </c>
      <c r="J900" t="s">
        <v>67</v>
      </c>
      <c r="K900">
        <v>7.6</v>
      </c>
      <c r="L900" t="s">
        <v>67</v>
      </c>
      <c r="M900">
        <v>47.55</v>
      </c>
      <c r="N900" t="s">
        <v>67</v>
      </c>
      <c r="O900">
        <v>22.17</v>
      </c>
      <c r="P900" t="s">
        <v>67</v>
      </c>
      <c r="Q900">
        <v>0.49</v>
      </c>
      <c r="R900" t="s">
        <v>67</v>
      </c>
      <c r="S900">
        <v>9.7100000000000009</v>
      </c>
      <c r="T900" t="s">
        <v>67</v>
      </c>
      <c r="U900">
        <v>4.1000000000000002E-2</v>
      </c>
      <c r="V900" t="s">
        <v>67</v>
      </c>
      <c r="W900">
        <v>3.5999999999999997E-2</v>
      </c>
      <c r="X900" t="s">
        <v>67</v>
      </c>
      <c r="Y900">
        <v>2.5000000000000001E-2</v>
      </c>
      <c r="Z900" t="s">
        <v>67</v>
      </c>
      <c r="AA900">
        <v>5.0000000000000001E-3</v>
      </c>
      <c r="AB900" t="s">
        <v>68</v>
      </c>
      <c r="AC900">
        <v>0.02</v>
      </c>
      <c r="AD900" t="s">
        <v>68</v>
      </c>
      <c r="AE900">
        <v>0.02</v>
      </c>
      <c r="AF900" t="s">
        <v>68</v>
      </c>
      <c r="AG900">
        <v>0</v>
      </c>
      <c r="AH900" t="s">
        <v>68</v>
      </c>
      <c r="AI900">
        <v>0</v>
      </c>
      <c r="AJ900" t="s">
        <v>68</v>
      </c>
      <c r="AK900">
        <v>0.02</v>
      </c>
      <c r="AL900" t="s">
        <v>67</v>
      </c>
      <c r="AM900">
        <v>0.02</v>
      </c>
      <c r="AN900" t="s">
        <v>67</v>
      </c>
      <c r="AO900">
        <v>1.4E-2</v>
      </c>
      <c r="AP900" t="s">
        <v>67</v>
      </c>
      <c r="AQ900">
        <v>1E-3</v>
      </c>
      <c r="AR900" t="s">
        <v>67</v>
      </c>
      <c r="AS900">
        <v>3.1</v>
      </c>
      <c r="AT900" t="s">
        <v>67</v>
      </c>
      <c r="AU900">
        <v>0.47</v>
      </c>
      <c r="AV900" t="s">
        <v>67</v>
      </c>
      <c r="AW900">
        <v>4.25</v>
      </c>
      <c r="AX900" t="s">
        <v>67</v>
      </c>
      <c r="AY900">
        <v>0.95</v>
      </c>
      <c r="AZ900" t="s">
        <v>67</v>
      </c>
      <c r="BA900">
        <v>0.34</v>
      </c>
      <c r="BB900" t="s">
        <v>67</v>
      </c>
      <c r="BC900">
        <v>0.95</v>
      </c>
      <c r="BD900" t="s">
        <v>67</v>
      </c>
      <c r="BF900" t="s">
        <v>64</v>
      </c>
    </row>
    <row r="901" spans="1:58" x14ac:dyDescent="0.25">
      <c r="A901" t="s">
        <v>58</v>
      </c>
      <c r="B901">
        <v>2</v>
      </c>
      <c r="C901" t="s">
        <v>80</v>
      </c>
      <c r="D901">
        <v>1989</v>
      </c>
      <c r="E901">
        <v>1989</v>
      </c>
      <c r="F901">
        <v>8</v>
      </c>
      <c r="G901" t="s">
        <v>60</v>
      </c>
      <c r="H901">
        <v>1.82</v>
      </c>
      <c r="I901">
        <v>0.81</v>
      </c>
      <c r="J901" t="s">
        <v>67</v>
      </c>
      <c r="K901">
        <v>7.52</v>
      </c>
      <c r="L901" t="s">
        <v>67</v>
      </c>
      <c r="M901">
        <v>49.9</v>
      </c>
      <c r="N901" t="s">
        <v>67</v>
      </c>
      <c r="O901">
        <v>23.46</v>
      </c>
      <c r="P901" t="s">
        <v>67</v>
      </c>
      <c r="Q901">
        <v>0.62</v>
      </c>
      <c r="R901" t="s">
        <v>67</v>
      </c>
      <c r="S901">
        <v>9.9700000000000006</v>
      </c>
      <c r="T901" t="s">
        <v>67</v>
      </c>
      <c r="U901">
        <v>0.04</v>
      </c>
      <c r="V901" t="s">
        <v>67</v>
      </c>
      <c r="W901">
        <v>3.6999999999999998E-2</v>
      </c>
      <c r="X901" t="s">
        <v>67</v>
      </c>
      <c r="Y901">
        <v>2.5999999999999999E-2</v>
      </c>
      <c r="Z901" t="s">
        <v>67</v>
      </c>
      <c r="AA901">
        <v>3.0000000000000001E-3</v>
      </c>
      <c r="AB901" t="s">
        <v>68</v>
      </c>
      <c r="AC901">
        <v>0.04</v>
      </c>
      <c r="AD901" t="s">
        <v>68</v>
      </c>
      <c r="AE901">
        <v>0.03</v>
      </c>
      <c r="AF901" t="s">
        <v>68</v>
      </c>
      <c r="AG901">
        <v>0.02</v>
      </c>
      <c r="AH901" t="s">
        <v>68</v>
      </c>
      <c r="AI901">
        <v>0.02</v>
      </c>
      <c r="AJ901" t="s">
        <v>68</v>
      </c>
      <c r="AK901">
        <v>0.04</v>
      </c>
      <c r="AL901" t="s">
        <v>67</v>
      </c>
      <c r="AM901">
        <v>0.03</v>
      </c>
      <c r="AN901" t="s">
        <v>67</v>
      </c>
      <c r="AO901">
        <v>4.0000000000000001E-3</v>
      </c>
      <c r="AP901" t="s">
        <v>67</v>
      </c>
      <c r="AQ901">
        <v>1E-3</v>
      </c>
      <c r="AR901" t="s">
        <v>67</v>
      </c>
      <c r="AS901">
        <v>3.28</v>
      </c>
      <c r="AT901" t="s">
        <v>67</v>
      </c>
      <c r="AU901">
        <v>0.51</v>
      </c>
      <c r="AV901" t="s">
        <v>67</v>
      </c>
      <c r="AW901">
        <v>4.57</v>
      </c>
      <c r="AX901" t="s">
        <v>67</v>
      </c>
      <c r="AY901">
        <v>0.98</v>
      </c>
      <c r="AZ901" t="s">
        <v>67</v>
      </c>
      <c r="BA901">
        <v>0.37</v>
      </c>
      <c r="BB901" t="s">
        <v>67</v>
      </c>
      <c r="BC901">
        <v>0.99</v>
      </c>
      <c r="BD901" t="s">
        <v>67</v>
      </c>
      <c r="BF901" t="s">
        <v>64</v>
      </c>
    </row>
    <row r="902" spans="1:58" x14ac:dyDescent="0.25">
      <c r="A902" t="s">
        <v>58</v>
      </c>
      <c r="B902">
        <v>2</v>
      </c>
      <c r="C902" t="s">
        <v>80</v>
      </c>
      <c r="D902">
        <v>1989</v>
      </c>
      <c r="E902">
        <v>1989</v>
      </c>
      <c r="F902">
        <v>9</v>
      </c>
      <c r="G902" t="s">
        <v>66</v>
      </c>
      <c r="H902">
        <v>0.93</v>
      </c>
      <c r="I902">
        <v>0.4</v>
      </c>
      <c r="J902" t="s">
        <v>67</v>
      </c>
      <c r="K902">
        <v>7.6</v>
      </c>
      <c r="L902" t="s">
        <v>67</v>
      </c>
      <c r="M902">
        <v>51.81</v>
      </c>
      <c r="N902" t="s">
        <v>67</v>
      </c>
      <c r="O902">
        <v>24.83</v>
      </c>
      <c r="P902" t="s">
        <v>67</v>
      </c>
      <c r="Q902">
        <v>0.23</v>
      </c>
      <c r="R902" t="s">
        <v>67</v>
      </c>
      <c r="S902">
        <v>10.119999999999999</v>
      </c>
      <c r="T902" t="s">
        <v>67</v>
      </c>
      <c r="U902">
        <v>4.2999999999999997E-2</v>
      </c>
      <c r="V902" t="s">
        <v>67</v>
      </c>
      <c r="W902">
        <v>3.6999999999999998E-2</v>
      </c>
      <c r="X902" t="s">
        <v>67</v>
      </c>
      <c r="Y902">
        <v>2.8000000000000001E-2</v>
      </c>
      <c r="Z902" t="s">
        <v>67</v>
      </c>
      <c r="AA902">
        <v>6.0000000000000001E-3</v>
      </c>
      <c r="AB902" t="s">
        <v>68</v>
      </c>
      <c r="AC902">
        <v>0.03</v>
      </c>
      <c r="AD902" t="s">
        <v>68</v>
      </c>
      <c r="AE902">
        <v>0.02</v>
      </c>
      <c r="AF902" t="s">
        <v>68</v>
      </c>
      <c r="AG902">
        <v>0.01</v>
      </c>
      <c r="AH902" t="s">
        <v>68</v>
      </c>
      <c r="AI902">
        <v>0.01</v>
      </c>
      <c r="AJ902" t="s">
        <v>68</v>
      </c>
      <c r="AK902">
        <v>0.03</v>
      </c>
      <c r="AL902" t="s">
        <v>67</v>
      </c>
      <c r="AM902">
        <v>0.02</v>
      </c>
      <c r="AN902" t="s">
        <v>67</v>
      </c>
      <c r="AO902">
        <v>8.0000000000000002E-3</v>
      </c>
      <c r="AP902" t="s">
        <v>67</v>
      </c>
      <c r="AQ902">
        <v>1E-3</v>
      </c>
      <c r="AR902" t="s">
        <v>67</v>
      </c>
      <c r="AS902">
        <v>3.63</v>
      </c>
      <c r="AT902" t="s">
        <v>67</v>
      </c>
      <c r="AU902">
        <v>0.49</v>
      </c>
      <c r="AV902" t="s">
        <v>67</v>
      </c>
      <c r="AW902">
        <v>5.01</v>
      </c>
      <c r="AX902" t="s">
        <v>67</v>
      </c>
      <c r="AY902">
        <v>1.06</v>
      </c>
      <c r="AZ902" t="s">
        <v>67</v>
      </c>
      <c r="BA902">
        <v>0.4</v>
      </c>
      <c r="BB902" t="s">
        <v>67</v>
      </c>
      <c r="BC902">
        <v>0.96</v>
      </c>
      <c r="BD902" t="s">
        <v>67</v>
      </c>
      <c r="BF902" t="s">
        <v>64</v>
      </c>
    </row>
    <row r="903" spans="1:58" x14ac:dyDescent="0.25">
      <c r="A903" t="s">
        <v>58</v>
      </c>
      <c r="B903">
        <v>2</v>
      </c>
      <c r="C903" t="s">
        <v>80</v>
      </c>
      <c r="D903">
        <v>1990</v>
      </c>
      <c r="E903">
        <v>1989</v>
      </c>
      <c r="F903">
        <v>10</v>
      </c>
      <c r="G903" t="s">
        <v>66</v>
      </c>
      <c r="H903">
        <v>0.95</v>
      </c>
      <c r="I903">
        <v>0.42</v>
      </c>
      <c r="J903" t="s">
        <v>67</v>
      </c>
      <c r="K903">
        <v>7.5</v>
      </c>
      <c r="L903" t="s">
        <v>67</v>
      </c>
      <c r="M903">
        <v>50.56</v>
      </c>
      <c r="N903" t="s">
        <v>67</v>
      </c>
      <c r="O903">
        <v>23.42</v>
      </c>
      <c r="P903" t="s">
        <v>67</v>
      </c>
      <c r="Q903">
        <v>0.78</v>
      </c>
      <c r="R903" t="s">
        <v>67</v>
      </c>
      <c r="S903">
        <v>9.56</v>
      </c>
      <c r="T903" t="s">
        <v>67</v>
      </c>
      <c r="U903">
        <v>5.0999999999999997E-2</v>
      </c>
      <c r="V903" t="s">
        <v>67</v>
      </c>
      <c r="W903">
        <v>4.7E-2</v>
      </c>
      <c r="X903" t="s">
        <v>67</v>
      </c>
      <c r="Y903">
        <v>3.3000000000000002E-2</v>
      </c>
      <c r="Z903" t="s">
        <v>67</v>
      </c>
      <c r="AA903">
        <v>4.0000000000000001E-3</v>
      </c>
      <c r="AB903" t="s">
        <v>68</v>
      </c>
      <c r="AC903">
        <v>0.05</v>
      </c>
      <c r="AD903" t="s">
        <v>68</v>
      </c>
      <c r="AE903">
        <v>0.04</v>
      </c>
      <c r="AF903" t="s">
        <v>68</v>
      </c>
      <c r="AG903">
        <v>0.03</v>
      </c>
      <c r="AH903" t="s">
        <v>68</v>
      </c>
      <c r="AI903">
        <v>0.01</v>
      </c>
      <c r="AJ903" t="s">
        <v>68</v>
      </c>
      <c r="AK903">
        <v>0.05</v>
      </c>
      <c r="AL903" t="s">
        <v>67</v>
      </c>
      <c r="AM903">
        <v>0.04</v>
      </c>
      <c r="AN903" t="s">
        <v>67</v>
      </c>
      <c r="AO903">
        <v>8.0000000000000002E-3</v>
      </c>
      <c r="AP903" t="s">
        <v>67</v>
      </c>
      <c r="AQ903">
        <v>2E-3</v>
      </c>
      <c r="AR903" t="s">
        <v>67</v>
      </c>
      <c r="AS903">
        <v>3.37</v>
      </c>
      <c r="AT903" t="s">
        <v>67</v>
      </c>
      <c r="AU903">
        <v>0.46</v>
      </c>
      <c r="AV903" t="s">
        <v>67</v>
      </c>
      <c r="AW903">
        <v>4.71</v>
      </c>
      <c r="AX903" t="s">
        <v>67</v>
      </c>
      <c r="AY903">
        <v>1.02</v>
      </c>
      <c r="AZ903" t="s">
        <v>67</v>
      </c>
      <c r="BA903">
        <v>0.49</v>
      </c>
      <c r="BB903" t="s">
        <v>67</v>
      </c>
      <c r="BC903">
        <v>1.07</v>
      </c>
      <c r="BD903" t="s">
        <v>67</v>
      </c>
      <c r="BF903" t="s">
        <v>64</v>
      </c>
    </row>
    <row r="904" spans="1:58" x14ac:dyDescent="0.25">
      <c r="A904" t="s">
        <v>58</v>
      </c>
      <c r="B904">
        <v>2</v>
      </c>
      <c r="C904" t="s">
        <v>80</v>
      </c>
      <c r="D904">
        <v>1990</v>
      </c>
      <c r="E904">
        <v>1989</v>
      </c>
      <c r="F904">
        <v>11</v>
      </c>
      <c r="G904" t="s">
        <v>66</v>
      </c>
      <c r="H904">
        <v>7.07</v>
      </c>
      <c r="I904">
        <v>3.04</v>
      </c>
      <c r="J904" t="s">
        <v>67</v>
      </c>
      <c r="K904">
        <v>7.43</v>
      </c>
      <c r="L904" t="s">
        <v>67</v>
      </c>
      <c r="M904">
        <v>39.65</v>
      </c>
      <c r="N904" t="s">
        <v>67</v>
      </c>
      <c r="O904">
        <v>18.579999999999998</v>
      </c>
      <c r="P904" t="s">
        <v>67</v>
      </c>
      <c r="Q904">
        <v>0.61</v>
      </c>
      <c r="R904" t="s">
        <v>67</v>
      </c>
      <c r="S904">
        <v>8.91</v>
      </c>
      <c r="T904" t="s">
        <v>67</v>
      </c>
      <c r="U904">
        <v>4.2999999999999997E-2</v>
      </c>
      <c r="V904" t="s">
        <v>67</v>
      </c>
      <c r="W904">
        <v>0.04</v>
      </c>
      <c r="X904" t="s">
        <v>67</v>
      </c>
      <c r="Y904">
        <v>2.8000000000000001E-2</v>
      </c>
      <c r="Z904" t="s">
        <v>67</v>
      </c>
      <c r="AA904">
        <v>3.0000000000000001E-3</v>
      </c>
      <c r="AB904" t="s">
        <v>68</v>
      </c>
      <c r="AC904">
        <v>0.04</v>
      </c>
      <c r="AD904" t="s">
        <v>68</v>
      </c>
      <c r="AE904">
        <v>0.04</v>
      </c>
      <c r="AF904" t="s">
        <v>68</v>
      </c>
      <c r="AG904">
        <v>0.03</v>
      </c>
      <c r="AH904" t="s">
        <v>68</v>
      </c>
      <c r="AI904">
        <v>0</v>
      </c>
      <c r="AJ904" t="s">
        <v>68</v>
      </c>
      <c r="AK904">
        <v>0.04</v>
      </c>
      <c r="AL904" t="s">
        <v>67</v>
      </c>
      <c r="AM904">
        <v>0.04</v>
      </c>
      <c r="AN904" t="s">
        <v>67</v>
      </c>
      <c r="AO904">
        <v>7.0000000000000001E-3</v>
      </c>
      <c r="AP904" t="s">
        <v>67</v>
      </c>
      <c r="AQ904">
        <v>1E-3</v>
      </c>
      <c r="AR904" t="s">
        <v>67</v>
      </c>
      <c r="AS904">
        <v>2.65</v>
      </c>
      <c r="AT904" t="s">
        <v>67</v>
      </c>
      <c r="AU904">
        <v>0.38</v>
      </c>
      <c r="AV904" t="s">
        <v>67</v>
      </c>
      <c r="AW904">
        <v>3.71</v>
      </c>
      <c r="AX904" t="s">
        <v>67</v>
      </c>
      <c r="AY904">
        <v>0.86</v>
      </c>
      <c r="AZ904" t="s">
        <v>67</v>
      </c>
      <c r="BA904">
        <v>0.32</v>
      </c>
      <c r="BB904" t="s">
        <v>67</v>
      </c>
      <c r="BC904">
        <v>1.08</v>
      </c>
      <c r="BD904" t="s">
        <v>67</v>
      </c>
      <c r="BF904" t="s">
        <v>64</v>
      </c>
    </row>
    <row r="905" spans="1:58" x14ac:dyDescent="0.25">
      <c r="A905" t="s">
        <v>58</v>
      </c>
      <c r="B905">
        <v>2</v>
      </c>
      <c r="C905" t="s">
        <v>80</v>
      </c>
      <c r="D905">
        <v>1990</v>
      </c>
      <c r="E905">
        <v>1989</v>
      </c>
      <c r="F905">
        <v>12</v>
      </c>
      <c r="G905" t="s">
        <v>66</v>
      </c>
      <c r="H905">
        <v>11.3</v>
      </c>
      <c r="I905">
        <v>5.0199999999999996</v>
      </c>
      <c r="J905" t="s">
        <v>67</v>
      </c>
      <c r="K905">
        <v>7.43</v>
      </c>
      <c r="L905" t="s">
        <v>67</v>
      </c>
      <c r="M905">
        <v>37.44</v>
      </c>
      <c r="N905" t="s">
        <v>67</v>
      </c>
      <c r="O905">
        <v>17.75</v>
      </c>
      <c r="P905" t="s">
        <v>67</v>
      </c>
      <c r="Q905">
        <v>0.57999999999999996</v>
      </c>
      <c r="R905" t="s">
        <v>67</v>
      </c>
      <c r="S905">
        <v>8.86</v>
      </c>
      <c r="T905" t="s">
        <v>67</v>
      </c>
      <c r="U905">
        <v>3.5999999999999997E-2</v>
      </c>
      <c r="V905" t="s">
        <v>67</v>
      </c>
      <c r="W905">
        <v>3.3000000000000002E-2</v>
      </c>
      <c r="X905" t="s">
        <v>67</v>
      </c>
      <c r="Y905">
        <v>2.4E-2</v>
      </c>
      <c r="Z905" t="s">
        <v>67</v>
      </c>
      <c r="AA905">
        <v>3.0000000000000001E-3</v>
      </c>
      <c r="AB905" t="s">
        <v>68</v>
      </c>
      <c r="AC905">
        <v>0.04</v>
      </c>
      <c r="AD905" t="s">
        <v>68</v>
      </c>
      <c r="AE905">
        <v>0.03</v>
      </c>
      <c r="AF905" t="s">
        <v>68</v>
      </c>
      <c r="AG905">
        <v>0.02</v>
      </c>
      <c r="AH905" t="s">
        <v>68</v>
      </c>
      <c r="AI905">
        <v>0</v>
      </c>
      <c r="AJ905" t="s">
        <v>68</v>
      </c>
      <c r="AK905">
        <v>0.04</v>
      </c>
      <c r="AL905" t="s">
        <v>67</v>
      </c>
      <c r="AM905">
        <v>0.03</v>
      </c>
      <c r="AN905" t="s">
        <v>67</v>
      </c>
      <c r="AO905">
        <v>6.0000000000000001E-3</v>
      </c>
      <c r="AP905" t="s">
        <v>67</v>
      </c>
      <c r="AQ905">
        <v>1E-3</v>
      </c>
      <c r="AR905" t="s">
        <v>67</v>
      </c>
      <c r="AS905">
        <v>2.4900000000000002</v>
      </c>
      <c r="AT905" t="s">
        <v>67</v>
      </c>
      <c r="AU905">
        <v>0.37</v>
      </c>
      <c r="AV905" t="s">
        <v>67</v>
      </c>
      <c r="AW905">
        <v>3.5</v>
      </c>
      <c r="AX905" t="s">
        <v>67</v>
      </c>
      <c r="AY905">
        <v>0.81</v>
      </c>
      <c r="AZ905" t="s">
        <v>67</v>
      </c>
      <c r="BA905">
        <v>0.16</v>
      </c>
      <c r="BB905" t="s">
        <v>67</v>
      </c>
      <c r="BC905">
        <v>1.02</v>
      </c>
      <c r="BD905" t="s">
        <v>67</v>
      </c>
      <c r="BF905" t="s">
        <v>64</v>
      </c>
    </row>
    <row r="906" spans="1:58" x14ac:dyDescent="0.25">
      <c r="A906" t="s">
        <v>58</v>
      </c>
      <c r="B906">
        <v>2</v>
      </c>
      <c r="C906" t="s">
        <v>80</v>
      </c>
      <c r="D906">
        <v>1990</v>
      </c>
      <c r="E906">
        <v>1990</v>
      </c>
      <c r="F906">
        <v>1</v>
      </c>
      <c r="G906" t="s">
        <v>66</v>
      </c>
      <c r="H906">
        <v>50.95</v>
      </c>
      <c r="I906">
        <v>22.63</v>
      </c>
      <c r="J906" t="s">
        <v>67</v>
      </c>
      <c r="K906">
        <v>7.4</v>
      </c>
      <c r="L906" t="s">
        <v>67</v>
      </c>
      <c r="M906">
        <v>35.200000000000003</v>
      </c>
      <c r="N906" t="s">
        <v>67</v>
      </c>
      <c r="O906">
        <v>17.04</v>
      </c>
      <c r="P906" t="s">
        <v>67</v>
      </c>
      <c r="Q906">
        <v>3.12</v>
      </c>
      <c r="R906" t="s">
        <v>67</v>
      </c>
      <c r="S906">
        <v>8.69</v>
      </c>
      <c r="T906" t="s">
        <v>67</v>
      </c>
      <c r="U906">
        <v>3.7999999999999999E-2</v>
      </c>
      <c r="V906" t="s">
        <v>67</v>
      </c>
      <c r="W906">
        <v>3.2000000000000001E-2</v>
      </c>
      <c r="X906" t="s">
        <v>67</v>
      </c>
      <c r="Y906">
        <v>2.1000000000000001E-2</v>
      </c>
      <c r="Z906" t="s">
        <v>67</v>
      </c>
      <c r="AA906">
        <v>6.0000000000000001E-3</v>
      </c>
      <c r="AB906" t="s">
        <v>68</v>
      </c>
      <c r="AC906">
        <v>0.05</v>
      </c>
      <c r="AD906" t="s">
        <v>68</v>
      </c>
      <c r="AE906">
        <v>0.03</v>
      </c>
      <c r="AF906" t="s">
        <v>68</v>
      </c>
      <c r="AG906">
        <v>0.02</v>
      </c>
      <c r="AH906" t="s">
        <v>68</v>
      </c>
      <c r="AI906">
        <v>0.02</v>
      </c>
      <c r="AJ906" t="s">
        <v>68</v>
      </c>
      <c r="AK906">
        <v>0.05</v>
      </c>
      <c r="AL906" t="s">
        <v>67</v>
      </c>
      <c r="AM906">
        <v>0.03</v>
      </c>
      <c r="AN906" t="s">
        <v>67</v>
      </c>
      <c r="AO906">
        <v>8.9999999999999993E-3</v>
      </c>
      <c r="AP906" t="s">
        <v>67</v>
      </c>
      <c r="AQ906">
        <v>2E-3</v>
      </c>
      <c r="AR906" t="s">
        <v>67</v>
      </c>
      <c r="AS906">
        <v>2.2000000000000002</v>
      </c>
      <c r="AT906" t="s">
        <v>67</v>
      </c>
      <c r="AU906">
        <v>0.37</v>
      </c>
      <c r="AV906" t="s">
        <v>67</v>
      </c>
      <c r="AW906">
        <v>3.47</v>
      </c>
      <c r="AX906" t="s">
        <v>67</v>
      </c>
      <c r="AY906">
        <v>0.77</v>
      </c>
      <c r="AZ906" t="s">
        <v>67</v>
      </c>
      <c r="BA906">
        <v>0.22</v>
      </c>
      <c r="BB906" t="s">
        <v>67</v>
      </c>
      <c r="BC906">
        <v>1.05</v>
      </c>
      <c r="BD906" t="s">
        <v>67</v>
      </c>
      <c r="BF906" t="s">
        <v>64</v>
      </c>
    </row>
    <row r="907" spans="1:58" x14ac:dyDescent="0.25">
      <c r="A907" t="s">
        <v>58</v>
      </c>
      <c r="B907">
        <v>2</v>
      </c>
      <c r="C907" t="s">
        <v>80</v>
      </c>
      <c r="D907">
        <v>1990</v>
      </c>
      <c r="E907">
        <v>1990</v>
      </c>
      <c r="F907">
        <v>2</v>
      </c>
      <c r="G907" t="s">
        <v>66</v>
      </c>
      <c r="H907">
        <v>62.99</v>
      </c>
      <c r="I907">
        <v>25.27</v>
      </c>
      <c r="J907" t="s">
        <v>67</v>
      </c>
      <c r="K907">
        <v>7.4</v>
      </c>
      <c r="L907" t="s">
        <v>67</v>
      </c>
      <c r="M907">
        <v>33.56</v>
      </c>
      <c r="N907" t="s">
        <v>67</v>
      </c>
      <c r="O907">
        <v>16.46</v>
      </c>
      <c r="P907" t="s">
        <v>67</v>
      </c>
      <c r="Q907">
        <v>0.85</v>
      </c>
      <c r="R907" t="s">
        <v>67</v>
      </c>
      <c r="S907">
        <v>8.6999999999999993</v>
      </c>
      <c r="T907" t="s">
        <v>67</v>
      </c>
      <c r="U907">
        <v>3.5999999999999997E-2</v>
      </c>
      <c r="V907" t="s">
        <v>67</v>
      </c>
      <c r="W907">
        <v>3.3000000000000002E-2</v>
      </c>
      <c r="X907" t="s">
        <v>67</v>
      </c>
      <c r="Y907">
        <v>0.02</v>
      </c>
      <c r="Z907" t="s">
        <v>67</v>
      </c>
      <c r="AA907">
        <v>3.0000000000000001E-3</v>
      </c>
      <c r="AB907" t="s">
        <v>68</v>
      </c>
      <c r="AC907">
        <v>0.02</v>
      </c>
      <c r="AD907" t="s">
        <v>68</v>
      </c>
      <c r="AE907">
        <v>0.02</v>
      </c>
      <c r="AF907" t="s">
        <v>68</v>
      </c>
      <c r="AG907">
        <v>0.01</v>
      </c>
      <c r="AH907" t="s">
        <v>68</v>
      </c>
      <c r="AI907">
        <v>0</v>
      </c>
      <c r="AJ907" t="s">
        <v>68</v>
      </c>
      <c r="AK907">
        <v>0.02</v>
      </c>
      <c r="AL907" t="s">
        <v>67</v>
      </c>
      <c r="AM907">
        <v>0.02</v>
      </c>
      <c r="AN907" t="s">
        <v>67</v>
      </c>
      <c r="AO907">
        <v>6.0000000000000001E-3</v>
      </c>
      <c r="AP907" t="s">
        <v>67</v>
      </c>
      <c r="AQ907">
        <v>1E-3</v>
      </c>
      <c r="AR907" t="s">
        <v>67</v>
      </c>
      <c r="AS907">
        <v>2.12</v>
      </c>
      <c r="AT907" t="s">
        <v>67</v>
      </c>
      <c r="AU907">
        <v>0.33</v>
      </c>
      <c r="AV907" t="s">
        <v>67</v>
      </c>
      <c r="AW907">
        <v>3.28</v>
      </c>
      <c r="AX907" t="s">
        <v>67</v>
      </c>
      <c r="AY907">
        <v>0.75</v>
      </c>
      <c r="AZ907" t="s">
        <v>67</v>
      </c>
      <c r="BA907">
        <v>0.25</v>
      </c>
      <c r="BB907" t="s">
        <v>67</v>
      </c>
      <c r="BC907">
        <v>1.19</v>
      </c>
      <c r="BD907" t="s">
        <v>67</v>
      </c>
      <c r="BF907" t="s">
        <v>64</v>
      </c>
    </row>
    <row r="908" spans="1:58" x14ac:dyDescent="0.25">
      <c r="A908" t="s">
        <v>58</v>
      </c>
      <c r="B908">
        <v>2</v>
      </c>
      <c r="C908" t="s">
        <v>80</v>
      </c>
      <c r="D908">
        <v>1990</v>
      </c>
      <c r="E908">
        <v>1990</v>
      </c>
      <c r="F908">
        <v>3</v>
      </c>
      <c r="G908" t="s">
        <v>66</v>
      </c>
      <c r="H908">
        <v>38.92</v>
      </c>
      <c r="I908">
        <v>17.29</v>
      </c>
      <c r="J908" t="s">
        <v>67</v>
      </c>
      <c r="K908">
        <v>7.4</v>
      </c>
      <c r="L908" t="s">
        <v>67</v>
      </c>
      <c r="M908">
        <v>32.33</v>
      </c>
      <c r="N908" t="s">
        <v>67</v>
      </c>
      <c r="O908">
        <v>15.71</v>
      </c>
      <c r="P908" t="s">
        <v>67</v>
      </c>
      <c r="Q908">
        <v>0.34</v>
      </c>
      <c r="R908" t="s">
        <v>67</v>
      </c>
      <c r="S908">
        <v>8.2799999999999994</v>
      </c>
      <c r="T908" t="s">
        <v>67</v>
      </c>
      <c r="U908">
        <v>3.1E-2</v>
      </c>
      <c r="V908" t="s">
        <v>67</v>
      </c>
      <c r="W908">
        <v>2.9000000000000001E-2</v>
      </c>
      <c r="X908" t="s">
        <v>67</v>
      </c>
      <c r="Y908">
        <v>1.7999999999999999E-2</v>
      </c>
      <c r="Z908" t="s">
        <v>67</v>
      </c>
      <c r="AA908">
        <v>2E-3</v>
      </c>
      <c r="AB908" t="s">
        <v>68</v>
      </c>
      <c r="AC908">
        <v>0.03</v>
      </c>
      <c r="AD908" t="s">
        <v>68</v>
      </c>
      <c r="AE908">
        <v>0.02</v>
      </c>
      <c r="AF908" t="s">
        <v>68</v>
      </c>
      <c r="AG908">
        <v>0.01</v>
      </c>
      <c r="AH908" t="s">
        <v>68</v>
      </c>
      <c r="AI908">
        <v>0.01</v>
      </c>
      <c r="AJ908" t="s">
        <v>68</v>
      </c>
      <c r="AK908">
        <v>0.03</v>
      </c>
      <c r="AL908" t="s">
        <v>67</v>
      </c>
      <c r="AM908">
        <v>0.02</v>
      </c>
      <c r="AN908" t="s">
        <v>67</v>
      </c>
      <c r="AO908">
        <v>6.0000000000000001E-3</v>
      </c>
      <c r="AP908" t="s">
        <v>67</v>
      </c>
      <c r="AQ908">
        <v>2E-3</v>
      </c>
      <c r="AR908" t="s">
        <v>67</v>
      </c>
      <c r="AS908">
        <v>2.08</v>
      </c>
      <c r="AT908" t="s">
        <v>67</v>
      </c>
      <c r="AU908">
        <v>0.33</v>
      </c>
      <c r="AV908" t="s">
        <v>67</v>
      </c>
      <c r="AW908">
        <v>3</v>
      </c>
      <c r="AX908" t="s">
        <v>67</v>
      </c>
      <c r="AY908">
        <v>0.69</v>
      </c>
      <c r="AZ908" t="s">
        <v>67</v>
      </c>
      <c r="BA908">
        <v>0.16</v>
      </c>
      <c r="BB908" t="s">
        <v>67</v>
      </c>
      <c r="BC908">
        <v>1.07</v>
      </c>
      <c r="BD908" t="s">
        <v>67</v>
      </c>
      <c r="BF908" t="s">
        <v>64</v>
      </c>
    </row>
    <row r="909" spans="1:58" x14ac:dyDescent="0.25">
      <c r="A909" t="s">
        <v>58</v>
      </c>
      <c r="B909">
        <v>2</v>
      </c>
      <c r="C909" t="s">
        <v>80</v>
      </c>
      <c r="D909">
        <v>1990</v>
      </c>
      <c r="E909">
        <v>1990</v>
      </c>
      <c r="F909">
        <v>4</v>
      </c>
      <c r="G909" t="s">
        <v>66</v>
      </c>
      <c r="H909">
        <v>25.45</v>
      </c>
      <c r="I909">
        <v>10.94</v>
      </c>
      <c r="J909" t="s">
        <v>67</v>
      </c>
      <c r="K909">
        <v>7.48</v>
      </c>
      <c r="L909" t="s">
        <v>67</v>
      </c>
      <c r="M909">
        <v>35.270000000000003</v>
      </c>
      <c r="N909" t="s">
        <v>67</v>
      </c>
      <c r="O909">
        <v>16.96</v>
      </c>
      <c r="P909" t="s">
        <v>67</v>
      </c>
      <c r="Q909">
        <v>2.04</v>
      </c>
      <c r="R909" t="s">
        <v>67</v>
      </c>
      <c r="S909">
        <v>7.82</v>
      </c>
      <c r="T909" t="s">
        <v>67</v>
      </c>
      <c r="U909">
        <v>3.5999999999999997E-2</v>
      </c>
      <c r="V909" t="s">
        <v>67</v>
      </c>
      <c r="W909">
        <v>3.1E-2</v>
      </c>
      <c r="X909" t="s">
        <v>67</v>
      </c>
      <c r="Y909">
        <v>2.1000000000000001E-2</v>
      </c>
      <c r="Z909" t="s">
        <v>67</v>
      </c>
      <c r="AA909">
        <v>5.0000000000000001E-3</v>
      </c>
      <c r="AB909" t="s">
        <v>68</v>
      </c>
      <c r="AC909">
        <v>0.04</v>
      </c>
      <c r="AD909" t="s">
        <v>68</v>
      </c>
      <c r="AE909">
        <v>0.02</v>
      </c>
      <c r="AF909" t="s">
        <v>68</v>
      </c>
      <c r="AG909">
        <v>0.01</v>
      </c>
      <c r="AH909" t="s">
        <v>68</v>
      </c>
      <c r="AI909">
        <v>0.02</v>
      </c>
      <c r="AJ909" t="s">
        <v>68</v>
      </c>
      <c r="AK909">
        <v>0.04</v>
      </c>
      <c r="AL909" t="s">
        <v>67</v>
      </c>
      <c r="AM909">
        <v>0.02</v>
      </c>
      <c r="AN909" t="s">
        <v>67</v>
      </c>
      <c r="AO909">
        <v>7.0000000000000001E-3</v>
      </c>
      <c r="AP909" t="s">
        <v>67</v>
      </c>
      <c r="AQ909">
        <v>1E-3</v>
      </c>
      <c r="AR909" t="s">
        <v>67</v>
      </c>
      <c r="AS909">
        <v>2.25</v>
      </c>
      <c r="AT909" t="s">
        <v>67</v>
      </c>
      <c r="AU909">
        <v>0.37</v>
      </c>
      <c r="AV909" t="s">
        <v>67</v>
      </c>
      <c r="AW909">
        <v>3.4</v>
      </c>
      <c r="AX909" t="s">
        <v>67</v>
      </c>
      <c r="AY909">
        <v>0.77</v>
      </c>
      <c r="AZ909" t="s">
        <v>67</v>
      </c>
      <c r="BA909">
        <v>0.12</v>
      </c>
      <c r="BB909" t="s">
        <v>67</v>
      </c>
      <c r="BC909">
        <v>0.92</v>
      </c>
      <c r="BD909" t="s">
        <v>67</v>
      </c>
      <c r="BF909" t="s">
        <v>64</v>
      </c>
    </row>
    <row r="910" spans="1:58" x14ac:dyDescent="0.25">
      <c r="A910" t="s">
        <v>58</v>
      </c>
      <c r="B910">
        <v>2</v>
      </c>
      <c r="C910" t="s">
        <v>80</v>
      </c>
      <c r="D910">
        <v>1990</v>
      </c>
      <c r="E910">
        <v>1990</v>
      </c>
      <c r="F910">
        <v>5</v>
      </c>
      <c r="G910" t="s">
        <v>66</v>
      </c>
      <c r="H910">
        <v>13.31</v>
      </c>
      <c r="I910">
        <v>5.91</v>
      </c>
      <c r="J910" t="s">
        <v>67</v>
      </c>
      <c r="K910">
        <v>7.45</v>
      </c>
      <c r="L910" t="s">
        <v>67</v>
      </c>
      <c r="M910">
        <v>36.729999999999997</v>
      </c>
      <c r="N910" t="s">
        <v>67</v>
      </c>
      <c r="O910">
        <v>17.79</v>
      </c>
      <c r="P910" t="s">
        <v>67</v>
      </c>
      <c r="Q910">
        <v>1.49</v>
      </c>
      <c r="R910" t="s">
        <v>67</v>
      </c>
      <c r="S910">
        <v>8.85</v>
      </c>
      <c r="T910" t="s">
        <v>67</v>
      </c>
      <c r="U910">
        <v>3.6999999999999998E-2</v>
      </c>
      <c r="V910" t="s">
        <v>67</v>
      </c>
      <c r="W910">
        <v>3.2000000000000001E-2</v>
      </c>
      <c r="X910" t="s">
        <v>67</v>
      </c>
      <c r="Y910">
        <v>0.02</v>
      </c>
      <c r="Z910" t="s">
        <v>67</v>
      </c>
      <c r="AA910">
        <v>5.0000000000000001E-3</v>
      </c>
      <c r="AB910" t="s">
        <v>68</v>
      </c>
      <c r="AC910">
        <v>0.04</v>
      </c>
      <c r="AD910" t="s">
        <v>68</v>
      </c>
      <c r="AE910">
        <v>0.03</v>
      </c>
      <c r="AF910" t="s">
        <v>68</v>
      </c>
      <c r="AG910">
        <v>0.02</v>
      </c>
      <c r="AH910" t="s">
        <v>68</v>
      </c>
      <c r="AI910">
        <v>0.02</v>
      </c>
      <c r="AJ910" t="s">
        <v>68</v>
      </c>
      <c r="AK910">
        <v>0.04</v>
      </c>
      <c r="AL910" t="s">
        <v>67</v>
      </c>
      <c r="AM910">
        <v>0.03</v>
      </c>
      <c r="AN910" t="s">
        <v>67</v>
      </c>
      <c r="AO910">
        <v>0.01</v>
      </c>
      <c r="AP910" t="s">
        <v>67</v>
      </c>
      <c r="AQ910">
        <v>1E-3</v>
      </c>
      <c r="AR910" t="s">
        <v>67</v>
      </c>
      <c r="AS910">
        <v>2.34</v>
      </c>
      <c r="AT910" t="s">
        <v>67</v>
      </c>
      <c r="AU910">
        <v>0.37</v>
      </c>
      <c r="AV910" t="s">
        <v>67</v>
      </c>
      <c r="AW910">
        <v>3.52</v>
      </c>
      <c r="AX910" t="s">
        <v>67</v>
      </c>
      <c r="AY910">
        <v>0.8</v>
      </c>
      <c r="AZ910" t="s">
        <v>67</v>
      </c>
      <c r="BA910">
        <v>0.12</v>
      </c>
      <c r="BB910" t="s">
        <v>67</v>
      </c>
      <c r="BC910">
        <v>0.93</v>
      </c>
      <c r="BD910" t="s">
        <v>67</v>
      </c>
      <c r="BF910" t="s">
        <v>64</v>
      </c>
    </row>
    <row r="911" spans="1:58" x14ac:dyDescent="0.25">
      <c r="A911" t="s">
        <v>58</v>
      </c>
      <c r="B911">
        <v>2</v>
      </c>
      <c r="C911" t="s">
        <v>80</v>
      </c>
      <c r="D911">
        <v>1990</v>
      </c>
      <c r="E911">
        <v>1990</v>
      </c>
      <c r="F911">
        <v>6</v>
      </c>
      <c r="G911" t="s">
        <v>66</v>
      </c>
      <c r="H911">
        <v>11.07</v>
      </c>
      <c r="I911">
        <v>4.76</v>
      </c>
      <c r="J911" t="s">
        <v>67</v>
      </c>
      <c r="K911">
        <v>7.5</v>
      </c>
      <c r="L911" t="s">
        <v>67</v>
      </c>
      <c r="M911">
        <v>39.17</v>
      </c>
      <c r="N911" t="s">
        <v>67</v>
      </c>
      <c r="O911">
        <v>19.12</v>
      </c>
      <c r="P911" t="s">
        <v>67</v>
      </c>
      <c r="Q911">
        <v>0.75</v>
      </c>
      <c r="R911" t="s">
        <v>67</v>
      </c>
      <c r="S911">
        <v>9.19</v>
      </c>
      <c r="T911" t="s">
        <v>67</v>
      </c>
      <c r="U911">
        <v>3.6999999999999998E-2</v>
      </c>
      <c r="V911" t="s">
        <v>67</v>
      </c>
      <c r="W911">
        <v>3.5000000000000003E-2</v>
      </c>
      <c r="X911" t="s">
        <v>67</v>
      </c>
      <c r="Y911">
        <v>2.1999999999999999E-2</v>
      </c>
      <c r="Z911" t="s">
        <v>67</v>
      </c>
      <c r="AA911">
        <v>2E-3</v>
      </c>
      <c r="AB911" t="s">
        <v>68</v>
      </c>
      <c r="AC911">
        <v>0.04</v>
      </c>
      <c r="AD911" t="s">
        <v>68</v>
      </c>
      <c r="AE911">
        <v>0.03</v>
      </c>
      <c r="AF911" t="s">
        <v>68</v>
      </c>
      <c r="AG911">
        <v>0.02</v>
      </c>
      <c r="AH911" t="s">
        <v>68</v>
      </c>
      <c r="AI911">
        <v>0.01</v>
      </c>
      <c r="AJ911" t="s">
        <v>68</v>
      </c>
      <c r="AK911">
        <v>0.04</v>
      </c>
      <c r="AL911" t="s">
        <v>67</v>
      </c>
      <c r="AM911">
        <v>0.03</v>
      </c>
      <c r="AN911" t="s">
        <v>67</v>
      </c>
      <c r="AO911">
        <v>1.9E-2</v>
      </c>
      <c r="AP911" t="s">
        <v>67</v>
      </c>
      <c r="AQ911">
        <v>1E-3</v>
      </c>
      <c r="AR911" t="s">
        <v>67</v>
      </c>
      <c r="AS911">
        <v>2.5</v>
      </c>
      <c r="AT911" t="s">
        <v>67</v>
      </c>
      <c r="AU911">
        <v>0.39</v>
      </c>
      <c r="AV911" t="s">
        <v>67</v>
      </c>
      <c r="AW911">
        <v>3.82</v>
      </c>
      <c r="AX911" t="s">
        <v>67</v>
      </c>
      <c r="AY911">
        <v>0.85</v>
      </c>
      <c r="AZ911" t="s">
        <v>67</v>
      </c>
      <c r="BA911">
        <v>0.12</v>
      </c>
      <c r="BB911" t="s">
        <v>67</v>
      </c>
      <c r="BC911">
        <v>0.88</v>
      </c>
      <c r="BD911" t="s">
        <v>67</v>
      </c>
      <c r="BF911" t="s">
        <v>64</v>
      </c>
    </row>
    <row r="912" spans="1:58" x14ac:dyDescent="0.25">
      <c r="A912" t="s">
        <v>58</v>
      </c>
      <c r="B912">
        <v>2</v>
      </c>
      <c r="C912" t="s">
        <v>80</v>
      </c>
      <c r="D912">
        <v>1990</v>
      </c>
      <c r="E912">
        <v>1990</v>
      </c>
      <c r="F912">
        <v>7</v>
      </c>
      <c r="G912" t="s">
        <v>66</v>
      </c>
      <c r="H912">
        <v>3.33</v>
      </c>
      <c r="I912">
        <v>1.48</v>
      </c>
      <c r="J912" t="s">
        <v>67</v>
      </c>
      <c r="K912">
        <v>7.55</v>
      </c>
      <c r="L912" t="s">
        <v>67</v>
      </c>
      <c r="M912">
        <v>45.49</v>
      </c>
      <c r="N912" t="s">
        <v>67</v>
      </c>
      <c r="O912">
        <v>21.83</v>
      </c>
      <c r="P912" t="s">
        <v>67</v>
      </c>
      <c r="Q912">
        <v>0.53</v>
      </c>
      <c r="R912" t="s">
        <v>67</v>
      </c>
      <c r="S912">
        <v>9.8800000000000008</v>
      </c>
      <c r="T912" t="s">
        <v>67</v>
      </c>
      <c r="U912">
        <v>4.2000000000000003E-2</v>
      </c>
      <c r="V912" t="s">
        <v>67</v>
      </c>
      <c r="W912">
        <v>4.7E-2</v>
      </c>
      <c r="X912" t="s">
        <v>67</v>
      </c>
      <c r="Y912">
        <v>2.3E-2</v>
      </c>
      <c r="Z912" t="s">
        <v>67</v>
      </c>
      <c r="AA912">
        <v>1E-3</v>
      </c>
      <c r="AB912" t="s">
        <v>68</v>
      </c>
      <c r="AC912">
        <v>0.04</v>
      </c>
      <c r="AD912" t="s">
        <v>68</v>
      </c>
      <c r="AE912">
        <v>0.03</v>
      </c>
      <c r="AF912" t="s">
        <v>68</v>
      </c>
      <c r="AG912">
        <v>0.01</v>
      </c>
      <c r="AH912" t="s">
        <v>68</v>
      </c>
      <c r="AI912">
        <v>0.01</v>
      </c>
      <c r="AJ912" t="s">
        <v>68</v>
      </c>
      <c r="AK912">
        <v>0.04</v>
      </c>
      <c r="AL912" t="s">
        <v>67</v>
      </c>
      <c r="AM912">
        <v>0.03</v>
      </c>
      <c r="AN912" t="s">
        <v>67</v>
      </c>
      <c r="AO912">
        <v>2.5999999999999999E-2</v>
      </c>
      <c r="AP912" t="s">
        <v>67</v>
      </c>
      <c r="AQ912">
        <v>2E-3</v>
      </c>
      <c r="AR912" t="s">
        <v>67</v>
      </c>
      <c r="AS912">
        <v>2.98</v>
      </c>
      <c r="AT912" t="s">
        <v>67</v>
      </c>
      <c r="AU912">
        <v>0.48</v>
      </c>
      <c r="AV912" t="s">
        <v>67</v>
      </c>
      <c r="AW912">
        <v>4.21</v>
      </c>
      <c r="AX912" t="s">
        <v>67</v>
      </c>
      <c r="AY912">
        <v>0.97</v>
      </c>
      <c r="AZ912" t="s">
        <v>67</v>
      </c>
      <c r="BA912">
        <v>0.12</v>
      </c>
      <c r="BB912" t="s">
        <v>67</v>
      </c>
      <c r="BC912">
        <v>1.07</v>
      </c>
      <c r="BD912" t="s">
        <v>67</v>
      </c>
      <c r="BF912" t="s">
        <v>64</v>
      </c>
    </row>
    <row r="913" spans="1:58" x14ac:dyDescent="0.25">
      <c r="A913" t="s">
        <v>58</v>
      </c>
      <c r="B913">
        <v>2</v>
      </c>
      <c r="C913" t="s">
        <v>80</v>
      </c>
      <c r="D913">
        <v>1990</v>
      </c>
      <c r="E913">
        <v>1990</v>
      </c>
      <c r="F913">
        <v>8</v>
      </c>
      <c r="G913" t="s">
        <v>66</v>
      </c>
      <c r="H913">
        <v>1.85</v>
      </c>
      <c r="I913">
        <v>0.82</v>
      </c>
      <c r="J913" t="s">
        <v>67</v>
      </c>
      <c r="K913">
        <v>7.5</v>
      </c>
      <c r="L913" t="s">
        <v>67</v>
      </c>
      <c r="M913">
        <v>48.93</v>
      </c>
      <c r="N913" t="s">
        <v>67</v>
      </c>
      <c r="O913">
        <v>23.75</v>
      </c>
      <c r="P913" t="s">
        <v>67</v>
      </c>
      <c r="Q913">
        <v>0.6</v>
      </c>
      <c r="R913" t="s">
        <v>67</v>
      </c>
      <c r="S913">
        <v>10.33</v>
      </c>
      <c r="T913" t="s">
        <v>67</v>
      </c>
      <c r="U913">
        <v>0.05</v>
      </c>
      <c r="V913" t="s">
        <v>67</v>
      </c>
      <c r="W913">
        <v>4.2000000000000003E-2</v>
      </c>
      <c r="X913" t="s">
        <v>67</v>
      </c>
      <c r="Y913">
        <v>2.5999999999999999E-2</v>
      </c>
      <c r="Z913" t="s">
        <v>67</v>
      </c>
      <c r="AA913">
        <v>8.0000000000000002E-3</v>
      </c>
      <c r="AB913" t="s">
        <v>68</v>
      </c>
      <c r="AC913">
        <v>0.04</v>
      </c>
      <c r="AD913" t="s">
        <v>68</v>
      </c>
      <c r="AE913">
        <v>0.03</v>
      </c>
      <c r="AF913" t="s">
        <v>68</v>
      </c>
      <c r="AG913">
        <v>0.03</v>
      </c>
      <c r="AH913" t="s">
        <v>68</v>
      </c>
      <c r="AI913">
        <v>0</v>
      </c>
      <c r="AJ913" t="s">
        <v>68</v>
      </c>
      <c r="AK913">
        <v>0.04</v>
      </c>
      <c r="AL913" t="s">
        <v>67</v>
      </c>
      <c r="AM913">
        <v>0.03</v>
      </c>
      <c r="AN913" t="s">
        <v>67</v>
      </c>
      <c r="AO913">
        <v>7.0000000000000001E-3</v>
      </c>
      <c r="AP913" t="s">
        <v>67</v>
      </c>
      <c r="AQ913">
        <v>1E-3</v>
      </c>
      <c r="AR913" t="s">
        <v>67</v>
      </c>
      <c r="AS913">
        <v>3.3</v>
      </c>
      <c r="AT913" t="s">
        <v>67</v>
      </c>
      <c r="AU913">
        <v>0.52</v>
      </c>
      <c r="AV913" t="s">
        <v>67</v>
      </c>
      <c r="AW913">
        <v>4.54</v>
      </c>
      <c r="AX913" t="s">
        <v>67</v>
      </c>
      <c r="AY913">
        <v>1.08</v>
      </c>
      <c r="AZ913" t="s">
        <v>67</v>
      </c>
      <c r="BA913">
        <v>0.13</v>
      </c>
      <c r="BB913" t="s">
        <v>67</v>
      </c>
      <c r="BC913">
        <v>0.96</v>
      </c>
      <c r="BD913" t="s">
        <v>67</v>
      </c>
      <c r="BF913" t="s">
        <v>64</v>
      </c>
    </row>
    <row r="914" spans="1:58" x14ac:dyDescent="0.25">
      <c r="A914" t="s">
        <v>58</v>
      </c>
      <c r="B914">
        <v>2</v>
      </c>
      <c r="C914" t="s">
        <v>80</v>
      </c>
      <c r="D914">
        <v>1990</v>
      </c>
      <c r="E914">
        <v>1990</v>
      </c>
      <c r="F914">
        <v>9</v>
      </c>
      <c r="G914" t="s">
        <v>66</v>
      </c>
      <c r="H914">
        <v>0.98</v>
      </c>
      <c r="I914">
        <v>0.42</v>
      </c>
      <c r="J914" t="s">
        <v>67</v>
      </c>
      <c r="K914">
        <v>7.5</v>
      </c>
      <c r="L914" t="s">
        <v>67</v>
      </c>
      <c r="M914">
        <v>50.92</v>
      </c>
      <c r="N914" t="s">
        <v>67</v>
      </c>
      <c r="O914">
        <v>24.5</v>
      </c>
      <c r="P914" t="s">
        <v>67</v>
      </c>
      <c r="Q914">
        <v>0.51</v>
      </c>
      <c r="R914" t="s">
        <v>67</v>
      </c>
      <c r="S914">
        <v>10.27</v>
      </c>
      <c r="T914" t="s">
        <v>67</v>
      </c>
      <c r="U914">
        <v>3.9E-2</v>
      </c>
      <c r="V914" t="s">
        <v>67</v>
      </c>
      <c r="W914">
        <v>3.5000000000000003E-2</v>
      </c>
      <c r="X914" t="s">
        <v>67</v>
      </c>
      <c r="Y914">
        <v>2.5999999999999999E-2</v>
      </c>
      <c r="Z914" t="s">
        <v>67</v>
      </c>
      <c r="AA914">
        <v>4.0000000000000001E-3</v>
      </c>
      <c r="AB914" t="s">
        <v>68</v>
      </c>
      <c r="AC914">
        <v>0.04</v>
      </c>
      <c r="AD914" t="s">
        <v>68</v>
      </c>
      <c r="AE914">
        <v>0.04</v>
      </c>
      <c r="AF914" t="s">
        <v>68</v>
      </c>
      <c r="AG914">
        <v>0.03</v>
      </c>
      <c r="AH914" t="s">
        <v>68</v>
      </c>
      <c r="AI914">
        <v>0</v>
      </c>
      <c r="AJ914" t="s">
        <v>68</v>
      </c>
      <c r="AK914">
        <v>0.04</v>
      </c>
      <c r="AL914" t="s">
        <v>67</v>
      </c>
      <c r="AM914">
        <v>0.04</v>
      </c>
      <c r="AN914" t="s">
        <v>67</v>
      </c>
      <c r="AO914">
        <v>5.0000000000000001E-3</v>
      </c>
      <c r="AP914" t="s">
        <v>67</v>
      </c>
      <c r="AQ914">
        <v>1E-3</v>
      </c>
      <c r="AR914" t="s">
        <v>67</v>
      </c>
      <c r="AS914">
        <v>3.45</v>
      </c>
      <c r="AT914" t="s">
        <v>67</v>
      </c>
      <c r="AU914">
        <v>0.52</v>
      </c>
      <c r="AV914" t="s">
        <v>67</v>
      </c>
      <c r="AW914">
        <v>4.72</v>
      </c>
      <c r="AX914" t="s">
        <v>67</v>
      </c>
      <c r="AY914">
        <v>1.1100000000000001</v>
      </c>
      <c r="AZ914" t="s">
        <v>67</v>
      </c>
      <c r="BA914">
        <v>0.15</v>
      </c>
      <c r="BB914" t="s">
        <v>67</v>
      </c>
      <c r="BC914">
        <v>1.01</v>
      </c>
      <c r="BD914" t="s">
        <v>67</v>
      </c>
      <c r="BF914" t="s">
        <v>64</v>
      </c>
    </row>
    <row r="915" spans="1:58" x14ac:dyDescent="0.25">
      <c r="A915" t="s">
        <v>58</v>
      </c>
      <c r="B915">
        <v>2</v>
      </c>
      <c r="C915" t="s">
        <v>80</v>
      </c>
      <c r="D915">
        <v>1991</v>
      </c>
      <c r="E915">
        <v>1990</v>
      </c>
      <c r="F915">
        <v>10</v>
      </c>
      <c r="G915" t="s">
        <v>66</v>
      </c>
      <c r="H915">
        <v>3.44</v>
      </c>
      <c r="I915">
        <v>1.53</v>
      </c>
      <c r="J915" t="s">
        <v>67</v>
      </c>
      <c r="K915">
        <v>7.44</v>
      </c>
      <c r="L915" t="s">
        <v>67</v>
      </c>
      <c r="M915">
        <v>42.95</v>
      </c>
      <c r="N915" t="s">
        <v>67</v>
      </c>
      <c r="O915">
        <v>20.420000000000002</v>
      </c>
      <c r="P915" t="s">
        <v>67</v>
      </c>
      <c r="Q915">
        <v>1.08</v>
      </c>
      <c r="R915" t="s">
        <v>67</v>
      </c>
      <c r="S915">
        <v>9.19</v>
      </c>
      <c r="T915" t="s">
        <v>67</v>
      </c>
      <c r="U915">
        <v>4.4999999999999998E-2</v>
      </c>
      <c r="V915" t="s">
        <v>67</v>
      </c>
      <c r="W915">
        <v>3.7999999999999999E-2</v>
      </c>
      <c r="X915" t="s">
        <v>67</v>
      </c>
      <c r="Y915">
        <v>2.8000000000000001E-2</v>
      </c>
      <c r="Z915" t="s">
        <v>67</v>
      </c>
      <c r="AA915">
        <v>7.0000000000000001E-3</v>
      </c>
      <c r="AB915" t="s">
        <v>68</v>
      </c>
      <c r="AC915">
        <v>0.06</v>
      </c>
      <c r="AD915" t="s">
        <v>68</v>
      </c>
      <c r="AE915">
        <v>0.05</v>
      </c>
      <c r="AF915" t="s">
        <v>68</v>
      </c>
      <c r="AG915">
        <v>0.05</v>
      </c>
      <c r="AH915" t="s">
        <v>68</v>
      </c>
      <c r="AI915">
        <v>0.01</v>
      </c>
      <c r="AJ915" t="s">
        <v>68</v>
      </c>
      <c r="AK915">
        <v>0.06</v>
      </c>
      <c r="AL915" t="s">
        <v>67</v>
      </c>
      <c r="AM915">
        <v>0.05</v>
      </c>
      <c r="AN915" t="s">
        <v>67</v>
      </c>
      <c r="AO915">
        <v>8.0000000000000002E-3</v>
      </c>
      <c r="AP915" t="s">
        <v>67</v>
      </c>
      <c r="AQ915">
        <v>1E-3</v>
      </c>
      <c r="AR915" t="s">
        <v>67</v>
      </c>
      <c r="AS915">
        <v>2.87</v>
      </c>
      <c r="AT915" t="s">
        <v>67</v>
      </c>
      <c r="AU915">
        <v>0.46</v>
      </c>
      <c r="AV915" t="s">
        <v>67</v>
      </c>
      <c r="AW915">
        <v>4.12</v>
      </c>
      <c r="AX915" t="s">
        <v>67</v>
      </c>
      <c r="AY915">
        <v>0.96</v>
      </c>
      <c r="AZ915" t="s">
        <v>67</v>
      </c>
      <c r="BA915">
        <v>0.16</v>
      </c>
      <c r="BB915" t="s">
        <v>67</v>
      </c>
      <c r="BC915">
        <v>1.04</v>
      </c>
      <c r="BD915" t="s">
        <v>67</v>
      </c>
      <c r="BF915" t="s">
        <v>64</v>
      </c>
    </row>
    <row r="916" spans="1:58" x14ac:dyDescent="0.25">
      <c r="A916" t="s">
        <v>58</v>
      </c>
      <c r="B916">
        <v>2</v>
      </c>
      <c r="C916" t="s">
        <v>80</v>
      </c>
      <c r="D916">
        <v>1991</v>
      </c>
      <c r="E916">
        <v>1990</v>
      </c>
      <c r="F916">
        <v>11</v>
      </c>
      <c r="G916" t="s">
        <v>66</v>
      </c>
      <c r="H916">
        <v>29.1</v>
      </c>
      <c r="I916">
        <v>12.51</v>
      </c>
      <c r="J916" t="s">
        <v>67</v>
      </c>
      <c r="K916">
        <v>7.4</v>
      </c>
      <c r="L916" t="s">
        <v>67</v>
      </c>
      <c r="M916">
        <v>34.869999999999997</v>
      </c>
      <c r="N916" t="s">
        <v>67</v>
      </c>
      <c r="O916">
        <v>17.12</v>
      </c>
      <c r="P916" t="s">
        <v>67</v>
      </c>
      <c r="Q916">
        <v>1.88</v>
      </c>
      <c r="R916" t="s">
        <v>67</v>
      </c>
      <c r="S916">
        <v>8.85</v>
      </c>
      <c r="T916" t="s">
        <v>67</v>
      </c>
      <c r="U916">
        <v>4.1000000000000002E-2</v>
      </c>
      <c r="V916" t="s">
        <v>67</v>
      </c>
      <c r="W916">
        <v>3.4000000000000002E-2</v>
      </c>
      <c r="X916" t="s">
        <v>67</v>
      </c>
      <c r="Y916">
        <v>2.5000000000000001E-2</v>
      </c>
      <c r="Z916" t="s">
        <v>67</v>
      </c>
      <c r="AA916">
        <v>7.0000000000000001E-3</v>
      </c>
      <c r="AB916" t="s">
        <v>68</v>
      </c>
      <c r="AC916">
        <v>0.04</v>
      </c>
      <c r="AD916" t="s">
        <v>68</v>
      </c>
      <c r="AE916">
        <v>0.03</v>
      </c>
      <c r="AF916" t="s">
        <v>68</v>
      </c>
      <c r="AG916">
        <v>0.02</v>
      </c>
      <c r="AH916" t="s">
        <v>68</v>
      </c>
      <c r="AI916">
        <v>0.01</v>
      </c>
      <c r="AJ916" t="s">
        <v>68</v>
      </c>
      <c r="AK916">
        <v>0.04</v>
      </c>
      <c r="AL916" t="s">
        <v>67</v>
      </c>
      <c r="AM916">
        <v>0.03</v>
      </c>
      <c r="AN916" t="s">
        <v>67</v>
      </c>
      <c r="AO916">
        <v>8.0000000000000002E-3</v>
      </c>
      <c r="AP916" t="s">
        <v>67</v>
      </c>
      <c r="AQ916">
        <v>1E-3</v>
      </c>
      <c r="AR916" t="s">
        <v>67</v>
      </c>
      <c r="AS916">
        <v>2.2999999999999998</v>
      </c>
      <c r="AT916" t="s">
        <v>67</v>
      </c>
      <c r="AU916">
        <v>0.35</v>
      </c>
      <c r="AV916" t="s">
        <v>67</v>
      </c>
      <c r="AW916">
        <v>3.32</v>
      </c>
      <c r="AX916" t="s">
        <v>67</v>
      </c>
      <c r="AY916">
        <v>0.8</v>
      </c>
      <c r="AZ916" t="s">
        <v>67</v>
      </c>
      <c r="BA916">
        <v>0.15</v>
      </c>
      <c r="BB916" t="s">
        <v>61</v>
      </c>
      <c r="BC916">
        <v>0.97</v>
      </c>
      <c r="BD916" t="s">
        <v>61</v>
      </c>
      <c r="BF916" t="s">
        <v>64</v>
      </c>
    </row>
    <row r="917" spans="1:58" x14ac:dyDescent="0.25">
      <c r="A917" t="s">
        <v>58</v>
      </c>
      <c r="B917">
        <v>2</v>
      </c>
      <c r="C917" t="s">
        <v>80</v>
      </c>
      <c r="D917">
        <v>1991</v>
      </c>
      <c r="E917">
        <v>1990</v>
      </c>
      <c r="F917">
        <v>12</v>
      </c>
      <c r="G917" t="s">
        <v>60</v>
      </c>
      <c r="H917">
        <v>27.11</v>
      </c>
      <c r="I917">
        <v>12.04</v>
      </c>
      <c r="J917" t="s">
        <v>67</v>
      </c>
      <c r="K917">
        <v>7.4</v>
      </c>
      <c r="L917" t="s">
        <v>67</v>
      </c>
      <c r="M917">
        <v>34.840000000000003</v>
      </c>
      <c r="N917" t="s">
        <v>67</v>
      </c>
      <c r="O917">
        <v>16.420000000000002</v>
      </c>
      <c r="P917" t="s">
        <v>67</v>
      </c>
      <c r="Q917">
        <v>1.58</v>
      </c>
      <c r="R917" t="s">
        <v>67</v>
      </c>
      <c r="S917">
        <v>8.8000000000000007</v>
      </c>
      <c r="T917" t="s">
        <v>67</v>
      </c>
      <c r="U917">
        <v>3.5000000000000003E-2</v>
      </c>
      <c r="V917" t="s">
        <v>67</v>
      </c>
      <c r="W917">
        <v>0.03</v>
      </c>
      <c r="X917" t="s">
        <v>67</v>
      </c>
      <c r="Y917">
        <v>2.1999999999999999E-2</v>
      </c>
      <c r="Z917" t="s">
        <v>67</v>
      </c>
      <c r="AA917">
        <v>5.0000000000000001E-3</v>
      </c>
      <c r="AB917" t="s">
        <v>68</v>
      </c>
      <c r="AC917">
        <v>0.03</v>
      </c>
      <c r="AD917" t="s">
        <v>68</v>
      </c>
      <c r="AE917">
        <v>0.03</v>
      </c>
      <c r="AF917" t="s">
        <v>68</v>
      </c>
      <c r="AG917">
        <v>0.02</v>
      </c>
      <c r="AH917" t="s">
        <v>68</v>
      </c>
      <c r="AI917">
        <v>0</v>
      </c>
      <c r="AJ917" t="s">
        <v>68</v>
      </c>
      <c r="AK917">
        <v>0.03</v>
      </c>
      <c r="AL917" t="s">
        <v>67</v>
      </c>
      <c r="AM917">
        <v>0.03</v>
      </c>
      <c r="AN917" t="s">
        <v>67</v>
      </c>
      <c r="AO917">
        <v>7.0000000000000001E-3</v>
      </c>
      <c r="AP917" t="s">
        <v>67</v>
      </c>
      <c r="AQ917">
        <v>1E-3</v>
      </c>
      <c r="AR917" t="s">
        <v>67</v>
      </c>
      <c r="AS917">
        <v>2.19</v>
      </c>
      <c r="AT917" t="s">
        <v>67</v>
      </c>
      <c r="AU917">
        <v>0.28999999999999998</v>
      </c>
      <c r="AV917" t="s">
        <v>67</v>
      </c>
      <c r="AW917">
        <v>3.1</v>
      </c>
      <c r="AX917" t="s">
        <v>67</v>
      </c>
      <c r="AY917">
        <v>0.77</v>
      </c>
      <c r="AZ917" t="s">
        <v>67</v>
      </c>
      <c r="BA917">
        <v>0.13</v>
      </c>
      <c r="BB917" t="s">
        <v>67</v>
      </c>
      <c r="BC917">
        <v>0.98</v>
      </c>
      <c r="BD917" t="s">
        <v>67</v>
      </c>
      <c r="BF917" t="s">
        <v>64</v>
      </c>
    </row>
    <row r="918" spans="1:58" x14ac:dyDescent="0.25">
      <c r="A918" t="s">
        <v>58</v>
      </c>
      <c r="B918">
        <v>2</v>
      </c>
      <c r="C918" t="s">
        <v>80</v>
      </c>
      <c r="D918">
        <v>1991</v>
      </c>
      <c r="E918">
        <v>1991</v>
      </c>
      <c r="F918">
        <v>1</v>
      </c>
      <c r="G918" t="s">
        <v>77</v>
      </c>
      <c r="H918">
        <v>41.69</v>
      </c>
      <c r="I918">
        <v>18.52</v>
      </c>
      <c r="J918" t="s">
        <v>67</v>
      </c>
      <c r="K918">
        <v>7.4</v>
      </c>
      <c r="L918" t="s">
        <v>67</v>
      </c>
      <c r="M918">
        <v>33.53</v>
      </c>
      <c r="N918" t="s">
        <v>67</v>
      </c>
      <c r="O918">
        <v>15.79</v>
      </c>
      <c r="P918" t="s">
        <v>67</v>
      </c>
      <c r="Q918">
        <v>3.04</v>
      </c>
      <c r="R918" t="s">
        <v>67</v>
      </c>
      <c r="S918">
        <v>8.6199999999999992</v>
      </c>
      <c r="T918" t="s">
        <v>67</v>
      </c>
      <c r="U918">
        <v>0.04</v>
      </c>
      <c r="V918" t="s">
        <v>67</v>
      </c>
      <c r="W918">
        <v>3.4000000000000002E-2</v>
      </c>
      <c r="X918" t="s">
        <v>67</v>
      </c>
      <c r="Y918">
        <v>2.3E-2</v>
      </c>
      <c r="Z918" t="s">
        <v>67</v>
      </c>
      <c r="AA918">
        <v>6.0000000000000001E-3</v>
      </c>
      <c r="AB918" t="s">
        <v>68</v>
      </c>
      <c r="AC918">
        <v>7.0000000000000007E-2</v>
      </c>
      <c r="AD918" t="s">
        <v>68</v>
      </c>
      <c r="AE918">
        <v>0.03</v>
      </c>
      <c r="AF918" t="s">
        <v>68</v>
      </c>
      <c r="AG918">
        <v>0.03</v>
      </c>
      <c r="AH918" t="s">
        <v>68</v>
      </c>
      <c r="AI918">
        <v>0.04</v>
      </c>
      <c r="AJ918" t="s">
        <v>68</v>
      </c>
      <c r="AK918">
        <v>7.0000000000000007E-2</v>
      </c>
      <c r="AL918" t="s">
        <v>67</v>
      </c>
      <c r="AM918">
        <v>0.03</v>
      </c>
      <c r="AN918" t="s">
        <v>67</v>
      </c>
      <c r="AO918">
        <v>6.0000000000000001E-3</v>
      </c>
      <c r="AP918" t="s">
        <v>67</v>
      </c>
      <c r="AQ918">
        <v>1E-3</v>
      </c>
      <c r="AR918" t="s">
        <v>67</v>
      </c>
      <c r="AS918">
        <v>2.04</v>
      </c>
      <c r="AT918" t="s">
        <v>67</v>
      </c>
      <c r="AU918">
        <v>0.3</v>
      </c>
      <c r="AV918" t="s">
        <v>67</v>
      </c>
      <c r="AW918">
        <v>3.02</v>
      </c>
      <c r="AX918" t="s">
        <v>67</v>
      </c>
      <c r="AY918">
        <v>0.74</v>
      </c>
      <c r="AZ918" t="s">
        <v>67</v>
      </c>
      <c r="BA918">
        <v>0.13</v>
      </c>
      <c r="BB918" t="s">
        <v>67</v>
      </c>
      <c r="BC918">
        <v>1.06</v>
      </c>
      <c r="BD918" t="s">
        <v>67</v>
      </c>
      <c r="BF918" t="s">
        <v>64</v>
      </c>
    </row>
    <row r="919" spans="1:58" x14ac:dyDescent="0.25">
      <c r="A919" t="s">
        <v>58</v>
      </c>
      <c r="B919">
        <v>2</v>
      </c>
      <c r="C919" t="s">
        <v>80</v>
      </c>
      <c r="D919">
        <v>1991</v>
      </c>
      <c r="E919">
        <v>1991</v>
      </c>
      <c r="F919">
        <v>2</v>
      </c>
      <c r="G919" t="s">
        <v>66</v>
      </c>
      <c r="H919">
        <v>30.98</v>
      </c>
      <c r="I919">
        <v>12.43</v>
      </c>
      <c r="J919" t="s">
        <v>67</v>
      </c>
      <c r="K919">
        <v>7.4</v>
      </c>
      <c r="L919" t="s">
        <v>67</v>
      </c>
      <c r="M919">
        <v>34.299999999999997</v>
      </c>
      <c r="N919" t="s">
        <v>67</v>
      </c>
      <c r="O919">
        <v>16.5</v>
      </c>
      <c r="P919" t="s">
        <v>67</v>
      </c>
      <c r="Q919">
        <v>0.7</v>
      </c>
      <c r="R919" t="s">
        <v>67</v>
      </c>
      <c r="S919">
        <v>9</v>
      </c>
      <c r="T919" t="s">
        <v>67</v>
      </c>
      <c r="U919">
        <v>3.9E-2</v>
      </c>
      <c r="V919" t="s">
        <v>67</v>
      </c>
      <c r="W919">
        <v>3.5999999999999997E-2</v>
      </c>
      <c r="X919" t="s">
        <v>67</v>
      </c>
      <c r="Y919">
        <v>2.1999999999999999E-2</v>
      </c>
      <c r="Z919" t="s">
        <v>67</v>
      </c>
      <c r="AA919">
        <v>3.0000000000000001E-3</v>
      </c>
      <c r="AB919" t="s">
        <v>68</v>
      </c>
      <c r="AC919">
        <v>0.04</v>
      </c>
      <c r="AD919" t="s">
        <v>68</v>
      </c>
      <c r="AE919">
        <v>0.02</v>
      </c>
      <c r="AF919" t="s">
        <v>68</v>
      </c>
      <c r="AG919">
        <v>0.02</v>
      </c>
      <c r="AH919" t="s">
        <v>68</v>
      </c>
      <c r="AI919">
        <v>0.02</v>
      </c>
      <c r="AJ919" t="s">
        <v>68</v>
      </c>
      <c r="AK919">
        <v>0.04</v>
      </c>
      <c r="AL919" t="s">
        <v>67</v>
      </c>
      <c r="AM919">
        <v>0.02</v>
      </c>
      <c r="AN919" t="s">
        <v>67</v>
      </c>
      <c r="AO919">
        <v>4.0000000000000001E-3</v>
      </c>
      <c r="AP919" t="s">
        <v>67</v>
      </c>
      <c r="AQ919">
        <v>1E-3</v>
      </c>
      <c r="AR919" t="s">
        <v>67</v>
      </c>
      <c r="AS919">
        <v>2.2599999999999998</v>
      </c>
      <c r="AT919" t="s">
        <v>67</v>
      </c>
      <c r="AU919">
        <v>0.33</v>
      </c>
      <c r="AV919" t="s">
        <v>67</v>
      </c>
      <c r="AW919">
        <v>3.24</v>
      </c>
      <c r="AX919" t="s">
        <v>67</v>
      </c>
      <c r="AY919">
        <v>0.77</v>
      </c>
      <c r="AZ919" t="s">
        <v>67</v>
      </c>
      <c r="BA919">
        <v>0.12</v>
      </c>
      <c r="BB919" t="s">
        <v>67</v>
      </c>
      <c r="BC919">
        <v>1.1000000000000001</v>
      </c>
      <c r="BD919" t="s">
        <v>67</v>
      </c>
      <c r="BF919" t="s">
        <v>64</v>
      </c>
    </row>
    <row r="920" spans="1:58" x14ac:dyDescent="0.25">
      <c r="A920" t="s">
        <v>58</v>
      </c>
      <c r="B920">
        <v>2</v>
      </c>
      <c r="C920" t="s">
        <v>80</v>
      </c>
      <c r="D920">
        <v>1991</v>
      </c>
      <c r="E920">
        <v>1991</v>
      </c>
      <c r="F920">
        <v>3</v>
      </c>
      <c r="G920" t="s">
        <v>66</v>
      </c>
      <c r="H920">
        <v>28.84</v>
      </c>
      <c r="I920">
        <v>12.81</v>
      </c>
      <c r="J920" t="s">
        <v>67</v>
      </c>
      <c r="K920">
        <v>7.4</v>
      </c>
      <c r="L920" t="s">
        <v>67</v>
      </c>
      <c r="M920">
        <v>34.479999999999997</v>
      </c>
      <c r="N920" t="s">
        <v>67</v>
      </c>
      <c r="O920">
        <v>16.420000000000002</v>
      </c>
      <c r="P920" t="s">
        <v>67</v>
      </c>
      <c r="Q920">
        <v>1</v>
      </c>
      <c r="R920" t="s">
        <v>67</v>
      </c>
      <c r="S920">
        <v>8.93</v>
      </c>
      <c r="T920" t="s">
        <v>67</v>
      </c>
      <c r="U920">
        <v>3.5000000000000003E-2</v>
      </c>
      <c r="V920" t="s">
        <v>67</v>
      </c>
      <c r="W920">
        <v>3.5000000000000003E-2</v>
      </c>
      <c r="X920" t="s">
        <v>67</v>
      </c>
      <c r="Y920">
        <v>2.1000000000000001E-2</v>
      </c>
      <c r="Z920" t="s">
        <v>67</v>
      </c>
      <c r="AA920">
        <v>1E-3</v>
      </c>
      <c r="AB920" t="s">
        <v>68</v>
      </c>
      <c r="AC920">
        <v>0.03</v>
      </c>
      <c r="AD920" t="s">
        <v>69</v>
      </c>
      <c r="AE920">
        <v>0.02</v>
      </c>
      <c r="AF920" t="s">
        <v>69</v>
      </c>
      <c r="AG920">
        <v>0.01</v>
      </c>
      <c r="AH920" t="s">
        <v>68</v>
      </c>
      <c r="AI920">
        <v>0.01</v>
      </c>
      <c r="AJ920" t="s">
        <v>68</v>
      </c>
      <c r="AK920">
        <v>0.03</v>
      </c>
      <c r="AL920" t="s">
        <v>67</v>
      </c>
      <c r="AM920">
        <v>0.02</v>
      </c>
      <c r="AN920" t="s">
        <v>67</v>
      </c>
      <c r="AO920">
        <v>0.01</v>
      </c>
      <c r="AP920" t="s">
        <v>67</v>
      </c>
      <c r="AQ920">
        <v>0</v>
      </c>
      <c r="AR920" t="s">
        <v>70</v>
      </c>
      <c r="AS920">
        <v>2.23</v>
      </c>
      <c r="AT920" t="s">
        <v>67</v>
      </c>
      <c r="AU920">
        <v>0.31</v>
      </c>
      <c r="AV920" t="s">
        <v>67</v>
      </c>
      <c r="AW920">
        <v>3.23</v>
      </c>
      <c r="AX920" t="s">
        <v>67</v>
      </c>
      <c r="AY920">
        <v>0.77</v>
      </c>
      <c r="AZ920" t="s">
        <v>67</v>
      </c>
      <c r="BA920">
        <v>0.12</v>
      </c>
      <c r="BB920" t="s">
        <v>67</v>
      </c>
      <c r="BC920">
        <v>1.1000000000000001</v>
      </c>
      <c r="BD920" t="s">
        <v>67</v>
      </c>
      <c r="BF920" t="s">
        <v>64</v>
      </c>
    </row>
    <row r="921" spans="1:58" x14ac:dyDescent="0.25">
      <c r="A921" t="s">
        <v>58</v>
      </c>
      <c r="B921">
        <v>2</v>
      </c>
      <c r="C921" t="s">
        <v>80</v>
      </c>
      <c r="D921">
        <v>1991</v>
      </c>
      <c r="E921">
        <v>1991</v>
      </c>
      <c r="F921">
        <v>4</v>
      </c>
      <c r="G921" t="s">
        <v>66</v>
      </c>
      <c r="H921">
        <v>27.08</v>
      </c>
      <c r="I921">
        <v>11.64</v>
      </c>
      <c r="J921" t="s">
        <v>67</v>
      </c>
      <c r="K921">
        <v>7.4</v>
      </c>
      <c r="L921" t="s">
        <v>67</v>
      </c>
      <c r="M921">
        <v>35.08</v>
      </c>
      <c r="N921" t="s">
        <v>67</v>
      </c>
      <c r="O921">
        <v>16.920000000000002</v>
      </c>
      <c r="P921" t="s">
        <v>67</v>
      </c>
      <c r="Q921">
        <v>0.82</v>
      </c>
      <c r="R921" t="s">
        <v>67</v>
      </c>
      <c r="S921">
        <v>8.92</v>
      </c>
      <c r="T921" t="s">
        <v>67</v>
      </c>
      <c r="U921">
        <v>3.3000000000000002E-2</v>
      </c>
      <c r="V921" t="s">
        <v>67</v>
      </c>
      <c r="W921">
        <v>3.1E-2</v>
      </c>
      <c r="X921" t="s">
        <v>67</v>
      </c>
      <c r="Y921">
        <v>0.02</v>
      </c>
      <c r="Z921" t="s">
        <v>67</v>
      </c>
      <c r="AA921">
        <v>2E-3</v>
      </c>
      <c r="AB921" t="s">
        <v>68</v>
      </c>
      <c r="AC921">
        <v>0.03</v>
      </c>
      <c r="AD921" t="s">
        <v>69</v>
      </c>
      <c r="AE921">
        <v>0.02</v>
      </c>
      <c r="AF921" t="s">
        <v>69</v>
      </c>
      <c r="AG921">
        <v>0.01</v>
      </c>
      <c r="AH921" t="s">
        <v>68</v>
      </c>
      <c r="AI921">
        <v>0.01</v>
      </c>
      <c r="AJ921" t="s">
        <v>68</v>
      </c>
      <c r="AK921">
        <v>0.03</v>
      </c>
      <c r="AL921" t="s">
        <v>67</v>
      </c>
      <c r="AM921">
        <v>0.02</v>
      </c>
      <c r="AN921" t="s">
        <v>67</v>
      </c>
      <c r="AO921">
        <v>8.0000000000000002E-3</v>
      </c>
      <c r="AP921" t="s">
        <v>70</v>
      </c>
      <c r="AQ921">
        <v>1E-3</v>
      </c>
      <c r="AR921" t="s">
        <v>70</v>
      </c>
      <c r="AS921">
        <v>2.1800000000000002</v>
      </c>
      <c r="AT921" t="s">
        <v>67</v>
      </c>
      <c r="AU921">
        <v>0.32</v>
      </c>
      <c r="AV921" t="s">
        <v>67</v>
      </c>
      <c r="AW921">
        <v>3.27</v>
      </c>
      <c r="AX921" t="s">
        <v>67</v>
      </c>
      <c r="AY921">
        <v>0.78</v>
      </c>
      <c r="AZ921" t="s">
        <v>67</v>
      </c>
      <c r="BA921">
        <v>0.12</v>
      </c>
      <c r="BB921" t="s">
        <v>67</v>
      </c>
      <c r="BC921">
        <v>1.08</v>
      </c>
      <c r="BD921" t="s">
        <v>67</v>
      </c>
      <c r="BF921" t="s">
        <v>64</v>
      </c>
    </row>
    <row r="922" spans="1:58" x14ac:dyDescent="0.25">
      <c r="A922" t="s">
        <v>58</v>
      </c>
      <c r="B922">
        <v>2</v>
      </c>
      <c r="C922" t="s">
        <v>80</v>
      </c>
      <c r="D922">
        <v>1991</v>
      </c>
      <c r="E922">
        <v>1991</v>
      </c>
      <c r="F922">
        <v>5</v>
      </c>
      <c r="G922" t="s">
        <v>66</v>
      </c>
      <c r="H922">
        <v>23.55</v>
      </c>
      <c r="I922">
        <v>10.46</v>
      </c>
      <c r="J922" t="s">
        <v>67</v>
      </c>
      <c r="K922">
        <v>7.5</v>
      </c>
      <c r="L922" t="s">
        <v>67</v>
      </c>
      <c r="M922">
        <v>36.340000000000003</v>
      </c>
      <c r="N922" t="s">
        <v>67</v>
      </c>
      <c r="O922">
        <v>17.920000000000002</v>
      </c>
      <c r="P922" t="s">
        <v>67</v>
      </c>
      <c r="Q922">
        <v>0.89</v>
      </c>
      <c r="R922" t="s">
        <v>67</v>
      </c>
      <c r="S922">
        <v>9.11</v>
      </c>
      <c r="T922" t="s">
        <v>67</v>
      </c>
      <c r="U922">
        <v>3.7999999999999999E-2</v>
      </c>
      <c r="V922" t="s">
        <v>67</v>
      </c>
      <c r="W922">
        <v>2.7E-2</v>
      </c>
      <c r="X922" t="s">
        <v>67</v>
      </c>
      <c r="Y922">
        <v>2.1000000000000001E-2</v>
      </c>
      <c r="Z922" t="s">
        <v>67</v>
      </c>
      <c r="AA922">
        <v>1.2E-2</v>
      </c>
      <c r="AB922" t="s">
        <v>68</v>
      </c>
      <c r="AC922">
        <v>0.04</v>
      </c>
      <c r="AD922" t="s">
        <v>69</v>
      </c>
      <c r="AE922">
        <v>0.02</v>
      </c>
      <c r="AF922" t="s">
        <v>69</v>
      </c>
      <c r="AG922">
        <v>0.01</v>
      </c>
      <c r="AH922" t="s">
        <v>69</v>
      </c>
      <c r="AI922">
        <v>0.01</v>
      </c>
      <c r="AJ922" t="s">
        <v>69</v>
      </c>
      <c r="AK922">
        <v>0.04</v>
      </c>
      <c r="AL922" t="s">
        <v>67</v>
      </c>
      <c r="AM922">
        <v>0.02</v>
      </c>
      <c r="AN922" t="s">
        <v>70</v>
      </c>
      <c r="AO922">
        <v>1.0999999999999999E-2</v>
      </c>
      <c r="AP922" t="s">
        <v>70</v>
      </c>
      <c r="AQ922">
        <v>0</v>
      </c>
      <c r="AR922" t="s">
        <v>70</v>
      </c>
      <c r="AS922">
        <v>2.2400000000000002</v>
      </c>
      <c r="AT922" t="s">
        <v>67</v>
      </c>
      <c r="AU922">
        <v>0.35</v>
      </c>
      <c r="AV922" t="s">
        <v>67</v>
      </c>
      <c r="AW922">
        <v>3.29</v>
      </c>
      <c r="AX922" t="s">
        <v>67</v>
      </c>
      <c r="AY922">
        <v>0.81</v>
      </c>
      <c r="AZ922" t="s">
        <v>67</v>
      </c>
      <c r="BA922">
        <v>0.12</v>
      </c>
      <c r="BB922" t="s">
        <v>67</v>
      </c>
      <c r="BC922">
        <v>1.02</v>
      </c>
      <c r="BD922" t="s">
        <v>67</v>
      </c>
      <c r="BF922" t="s">
        <v>64</v>
      </c>
    </row>
    <row r="923" spans="1:58" x14ac:dyDescent="0.25">
      <c r="A923" t="s">
        <v>58</v>
      </c>
      <c r="B923">
        <v>2</v>
      </c>
      <c r="C923" t="s">
        <v>80</v>
      </c>
      <c r="D923">
        <v>1991</v>
      </c>
      <c r="E923">
        <v>1991</v>
      </c>
      <c r="F923">
        <v>6</v>
      </c>
      <c r="G923" t="s">
        <v>66</v>
      </c>
      <c r="H923">
        <v>6.33</v>
      </c>
      <c r="I923">
        <v>2.72</v>
      </c>
      <c r="J923" t="s">
        <v>67</v>
      </c>
      <c r="K923">
        <v>7.5</v>
      </c>
      <c r="L923" t="s">
        <v>67</v>
      </c>
      <c r="M923">
        <v>40.15</v>
      </c>
      <c r="N923" t="s">
        <v>67</v>
      </c>
      <c r="O923">
        <v>19.46</v>
      </c>
      <c r="P923" t="s">
        <v>67</v>
      </c>
      <c r="Q923">
        <v>0.8</v>
      </c>
      <c r="R923" t="s">
        <v>67</v>
      </c>
      <c r="S923">
        <v>9.35</v>
      </c>
      <c r="T923" t="s">
        <v>67</v>
      </c>
      <c r="U923">
        <v>3.6999999999999998E-2</v>
      </c>
      <c r="V923" t="s">
        <v>67</v>
      </c>
      <c r="W923">
        <v>3.2000000000000001E-2</v>
      </c>
      <c r="X923" t="s">
        <v>67</v>
      </c>
      <c r="Y923">
        <v>2.1000000000000001E-2</v>
      </c>
      <c r="Z923" t="s">
        <v>67</v>
      </c>
      <c r="AA923">
        <v>5.0000000000000001E-3</v>
      </c>
      <c r="AB923" t="s">
        <v>68</v>
      </c>
      <c r="AC923">
        <v>0.04</v>
      </c>
      <c r="AD923" t="s">
        <v>69</v>
      </c>
      <c r="AE923">
        <v>0.02</v>
      </c>
      <c r="AF923" t="s">
        <v>69</v>
      </c>
      <c r="AG923">
        <v>0.01</v>
      </c>
      <c r="AH923" t="s">
        <v>69</v>
      </c>
      <c r="AI923">
        <v>0.01</v>
      </c>
      <c r="AJ923" t="s">
        <v>69</v>
      </c>
      <c r="AK923">
        <v>0.04</v>
      </c>
      <c r="AL923" t="s">
        <v>67</v>
      </c>
      <c r="AM923">
        <v>0.02</v>
      </c>
      <c r="AN923" t="s">
        <v>70</v>
      </c>
      <c r="AO923">
        <v>1.4999999999999999E-2</v>
      </c>
      <c r="AP923" t="s">
        <v>67</v>
      </c>
      <c r="AQ923">
        <v>1E-3</v>
      </c>
      <c r="AR923" t="s">
        <v>70</v>
      </c>
      <c r="AS923">
        <v>2.4900000000000002</v>
      </c>
      <c r="AT923" t="s">
        <v>67</v>
      </c>
      <c r="AU923">
        <v>0.38</v>
      </c>
      <c r="AV923" t="s">
        <v>67</v>
      </c>
      <c r="AW923">
        <v>3.6</v>
      </c>
      <c r="AX923" t="s">
        <v>67</v>
      </c>
      <c r="AY923">
        <v>0.89</v>
      </c>
      <c r="AZ923" t="s">
        <v>67</v>
      </c>
      <c r="BA923">
        <v>0.12</v>
      </c>
      <c r="BB923" t="s">
        <v>67</v>
      </c>
      <c r="BC923">
        <v>1.05</v>
      </c>
      <c r="BD923" t="s">
        <v>67</v>
      </c>
      <c r="BF923" t="s">
        <v>64</v>
      </c>
    </row>
    <row r="924" spans="1:58" x14ac:dyDescent="0.25">
      <c r="A924" t="s">
        <v>58</v>
      </c>
      <c r="B924">
        <v>2</v>
      </c>
      <c r="C924" t="s">
        <v>80</v>
      </c>
      <c r="D924">
        <v>1991</v>
      </c>
      <c r="E924">
        <v>1991</v>
      </c>
      <c r="F924">
        <v>7</v>
      </c>
      <c r="G924" t="s">
        <v>66</v>
      </c>
      <c r="H924">
        <v>2.72</v>
      </c>
      <c r="I924">
        <v>1.21</v>
      </c>
      <c r="J924" t="s">
        <v>67</v>
      </c>
      <c r="K924">
        <v>7.52</v>
      </c>
      <c r="L924" t="s">
        <v>67</v>
      </c>
      <c r="M924">
        <v>45.93</v>
      </c>
      <c r="N924" t="s">
        <v>67</v>
      </c>
      <c r="O924">
        <v>22.87</v>
      </c>
      <c r="P924" t="s">
        <v>67</v>
      </c>
      <c r="Q924">
        <v>1.56</v>
      </c>
      <c r="R924" t="s">
        <v>67</v>
      </c>
      <c r="S924">
        <v>9.52</v>
      </c>
      <c r="T924" t="s">
        <v>67</v>
      </c>
      <c r="U924">
        <v>4.4999999999999998E-2</v>
      </c>
      <c r="V924" t="s">
        <v>67</v>
      </c>
      <c r="W924">
        <v>4.2000000000000003E-2</v>
      </c>
      <c r="X924" t="s">
        <v>67</v>
      </c>
      <c r="Y924">
        <v>2.5000000000000001E-2</v>
      </c>
      <c r="Z924" t="s">
        <v>67</v>
      </c>
      <c r="AA924">
        <v>2E-3</v>
      </c>
      <c r="AB924" t="s">
        <v>68</v>
      </c>
      <c r="AC924">
        <v>0.04</v>
      </c>
      <c r="AD924" t="s">
        <v>69</v>
      </c>
      <c r="AE924">
        <v>0.02</v>
      </c>
      <c r="AF924" t="s">
        <v>69</v>
      </c>
      <c r="AG924">
        <v>0.01</v>
      </c>
      <c r="AH924" t="s">
        <v>68</v>
      </c>
      <c r="AI924">
        <v>0.01</v>
      </c>
      <c r="AJ924" t="s">
        <v>68</v>
      </c>
      <c r="AK924">
        <v>0.04</v>
      </c>
      <c r="AL924" t="s">
        <v>67</v>
      </c>
      <c r="AM924">
        <v>0.02</v>
      </c>
      <c r="AN924" t="s">
        <v>67</v>
      </c>
      <c r="AO924">
        <v>8.9999999999999993E-3</v>
      </c>
      <c r="AP924" t="s">
        <v>70</v>
      </c>
      <c r="AQ924">
        <v>1E-3</v>
      </c>
      <c r="AR924" t="s">
        <v>70</v>
      </c>
      <c r="AS924">
        <v>2.97</v>
      </c>
      <c r="AT924" t="s">
        <v>67</v>
      </c>
      <c r="AU924">
        <v>0.46</v>
      </c>
      <c r="AV924" t="s">
        <v>67</v>
      </c>
      <c r="AW924">
        <v>4.24</v>
      </c>
      <c r="AX924" t="s">
        <v>67</v>
      </c>
      <c r="AY924">
        <v>1.02</v>
      </c>
      <c r="AZ924" t="s">
        <v>67</v>
      </c>
      <c r="BA924">
        <v>0.13</v>
      </c>
      <c r="BB924" t="s">
        <v>67</v>
      </c>
      <c r="BC924">
        <v>0.93</v>
      </c>
      <c r="BD924" t="s">
        <v>67</v>
      </c>
      <c r="BF924" t="s">
        <v>64</v>
      </c>
    </row>
    <row r="925" spans="1:58" x14ac:dyDescent="0.25">
      <c r="A925" t="s">
        <v>58</v>
      </c>
      <c r="B925">
        <v>2</v>
      </c>
      <c r="C925" t="s">
        <v>80</v>
      </c>
      <c r="D925">
        <v>1991</v>
      </c>
      <c r="E925">
        <v>1991</v>
      </c>
      <c r="F925">
        <v>8</v>
      </c>
      <c r="G925" t="s">
        <v>60</v>
      </c>
      <c r="H925">
        <v>1.31</v>
      </c>
      <c r="I925">
        <v>0.57999999999999996</v>
      </c>
      <c r="J925" t="s">
        <v>73</v>
      </c>
      <c r="K925">
        <v>7.6</v>
      </c>
      <c r="L925" t="s">
        <v>67</v>
      </c>
      <c r="M925">
        <v>50</v>
      </c>
      <c r="N925" t="s">
        <v>67</v>
      </c>
      <c r="O925">
        <v>24.04</v>
      </c>
      <c r="P925" t="s">
        <v>67</v>
      </c>
      <c r="Q925">
        <v>1.95</v>
      </c>
      <c r="R925" t="s">
        <v>67</v>
      </c>
      <c r="S925">
        <v>10.15</v>
      </c>
      <c r="T925" t="s">
        <v>67</v>
      </c>
      <c r="U925">
        <v>4.8000000000000001E-2</v>
      </c>
      <c r="V925" t="s">
        <v>67</v>
      </c>
      <c r="W925">
        <v>0.04</v>
      </c>
      <c r="X925" t="s">
        <v>67</v>
      </c>
      <c r="Y925">
        <v>2.7E-2</v>
      </c>
      <c r="Z925" t="s">
        <v>67</v>
      </c>
      <c r="AA925">
        <v>7.0000000000000001E-3</v>
      </c>
      <c r="AB925" t="s">
        <v>68</v>
      </c>
      <c r="AC925">
        <v>0.04</v>
      </c>
      <c r="AD925" t="s">
        <v>69</v>
      </c>
      <c r="AE925">
        <v>0.03</v>
      </c>
      <c r="AF925" t="s">
        <v>69</v>
      </c>
      <c r="AG925">
        <v>0.02</v>
      </c>
      <c r="AH925" t="s">
        <v>68</v>
      </c>
      <c r="AI925">
        <v>0.01</v>
      </c>
      <c r="AJ925" t="s">
        <v>68</v>
      </c>
      <c r="AK925">
        <v>0.04</v>
      </c>
      <c r="AL925" t="s">
        <v>67</v>
      </c>
      <c r="AM925">
        <v>0.03</v>
      </c>
      <c r="AN925" t="s">
        <v>67</v>
      </c>
      <c r="AO925">
        <v>8.9999999999999993E-3</v>
      </c>
      <c r="AP925" t="s">
        <v>70</v>
      </c>
      <c r="AQ925">
        <v>1E-3</v>
      </c>
      <c r="AR925" t="s">
        <v>70</v>
      </c>
      <c r="AS925">
        <v>3.31</v>
      </c>
      <c r="AT925" t="s">
        <v>67</v>
      </c>
      <c r="AU925">
        <v>0.5</v>
      </c>
      <c r="AV925" t="s">
        <v>67</v>
      </c>
      <c r="AW925">
        <v>4.53</v>
      </c>
      <c r="AX925" t="s">
        <v>67</v>
      </c>
      <c r="AY925">
        <v>1.1000000000000001</v>
      </c>
      <c r="AZ925" t="s">
        <v>67</v>
      </c>
      <c r="BA925">
        <v>0.14000000000000001</v>
      </c>
      <c r="BB925" t="s">
        <v>67</v>
      </c>
      <c r="BC925">
        <v>0.95</v>
      </c>
      <c r="BD925" t="s">
        <v>67</v>
      </c>
      <c r="BF925" t="s">
        <v>64</v>
      </c>
    </row>
    <row r="926" spans="1:58" x14ac:dyDescent="0.25">
      <c r="A926" t="s">
        <v>58</v>
      </c>
      <c r="B926">
        <v>2</v>
      </c>
      <c r="C926" t="s">
        <v>80</v>
      </c>
      <c r="D926">
        <v>1991</v>
      </c>
      <c r="E926">
        <v>1991</v>
      </c>
      <c r="F926">
        <v>9</v>
      </c>
      <c r="G926" t="s">
        <v>60</v>
      </c>
      <c r="H926">
        <v>0.67</v>
      </c>
      <c r="I926">
        <v>0.28999999999999998</v>
      </c>
      <c r="J926" t="s">
        <v>67</v>
      </c>
      <c r="K926">
        <v>7.6</v>
      </c>
      <c r="L926" t="s">
        <v>67</v>
      </c>
      <c r="M926">
        <v>53.14</v>
      </c>
      <c r="N926" t="s">
        <v>67</v>
      </c>
      <c r="O926">
        <v>25.67</v>
      </c>
      <c r="P926" t="s">
        <v>67</v>
      </c>
      <c r="Q926">
        <v>0.83</v>
      </c>
      <c r="R926" t="s">
        <v>67</v>
      </c>
      <c r="S926">
        <v>9.3800000000000008</v>
      </c>
      <c r="T926" t="s">
        <v>67</v>
      </c>
      <c r="U926">
        <v>4.2000000000000003E-2</v>
      </c>
      <c r="V926" t="s">
        <v>67</v>
      </c>
      <c r="W926">
        <v>4.2999999999999997E-2</v>
      </c>
      <c r="X926" t="s">
        <v>67</v>
      </c>
      <c r="Y926">
        <v>2.7E-2</v>
      </c>
      <c r="Z926" t="s">
        <v>67</v>
      </c>
      <c r="AA926">
        <v>1E-3</v>
      </c>
      <c r="AB926" t="s">
        <v>68</v>
      </c>
      <c r="AC926">
        <v>0.04</v>
      </c>
      <c r="AD926" t="s">
        <v>69</v>
      </c>
      <c r="AE926">
        <v>0.03</v>
      </c>
      <c r="AF926" t="s">
        <v>69</v>
      </c>
      <c r="AG926">
        <v>0.02</v>
      </c>
      <c r="AH926" t="s">
        <v>68</v>
      </c>
      <c r="AI926">
        <v>0.01</v>
      </c>
      <c r="AJ926" t="s">
        <v>68</v>
      </c>
      <c r="AK926">
        <v>0.04</v>
      </c>
      <c r="AL926" t="s">
        <v>67</v>
      </c>
      <c r="AM926">
        <v>0.03</v>
      </c>
      <c r="AN926" t="s">
        <v>67</v>
      </c>
      <c r="AO926">
        <v>8.9999999999999993E-3</v>
      </c>
      <c r="AP926" t="s">
        <v>70</v>
      </c>
      <c r="AQ926">
        <v>1E-3</v>
      </c>
      <c r="AR926" t="s">
        <v>70</v>
      </c>
      <c r="AS926">
        <v>3.5</v>
      </c>
      <c r="AT926" t="s">
        <v>67</v>
      </c>
      <c r="AU926">
        <v>0.51</v>
      </c>
      <c r="AV926" t="s">
        <v>67</v>
      </c>
      <c r="AW926">
        <v>4.9000000000000004</v>
      </c>
      <c r="AX926" t="s">
        <v>67</v>
      </c>
      <c r="AY926">
        <v>1.1299999999999999</v>
      </c>
      <c r="AZ926" t="s">
        <v>67</v>
      </c>
      <c r="BA926">
        <v>0.15</v>
      </c>
      <c r="BB926" t="s">
        <v>67</v>
      </c>
      <c r="BC926">
        <v>0.91</v>
      </c>
      <c r="BD926" t="s">
        <v>67</v>
      </c>
      <c r="BF926" t="s">
        <v>64</v>
      </c>
    </row>
    <row r="927" spans="1:58" x14ac:dyDescent="0.25">
      <c r="A927" t="s">
        <v>58</v>
      </c>
      <c r="B927">
        <v>2</v>
      </c>
      <c r="C927" t="s">
        <v>80</v>
      </c>
      <c r="D927">
        <v>1992</v>
      </c>
      <c r="E927">
        <v>1991</v>
      </c>
      <c r="F927">
        <v>10</v>
      </c>
      <c r="G927" t="s">
        <v>66</v>
      </c>
      <c r="H927">
        <v>2.52</v>
      </c>
      <c r="I927">
        <v>1.1200000000000001</v>
      </c>
      <c r="J927" t="s">
        <v>67</v>
      </c>
      <c r="K927">
        <v>7.51</v>
      </c>
      <c r="L927" t="s">
        <v>67</v>
      </c>
      <c r="M927">
        <v>45.01</v>
      </c>
      <c r="N927" t="s">
        <v>67</v>
      </c>
      <c r="O927">
        <v>21.67</v>
      </c>
      <c r="P927" t="s">
        <v>67</v>
      </c>
      <c r="Q927">
        <v>1.99</v>
      </c>
      <c r="R927" t="s">
        <v>67</v>
      </c>
      <c r="S927">
        <v>9.26</v>
      </c>
      <c r="T927" t="s">
        <v>67</v>
      </c>
      <c r="U927">
        <v>7.0999999999999994E-2</v>
      </c>
      <c r="V927" t="s">
        <v>67</v>
      </c>
      <c r="W927">
        <v>6.6000000000000003E-2</v>
      </c>
      <c r="X927" t="s">
        <v>67</v>
      </c>
      <c r="Y927">
        <v>3.4000000000000002E-2</v>
      </c>
      <c r="Z927" t="s">
        <v>67</v>
      </c>
      <c r="AA927">
        <v>6.0000000000000001E-3</v>
      </c>
      <c r="AB927" t="s">
        <v>68</v>
      </c>
      <c r="AC927">
        <v>0.06</v>
      </c>
      <c r="AD927" t="s">
        <v>69</v>
      </c>
      <c r="AE927">
        <v>0.05</v>
      </c>
      <c r="AF927" t="s">
        <v>69</v>
      </c>
      <c r="AG927">
        <v>0.01</v>
      </c>
      <c r="AH927" t="s">
        <v>62</v>
      </c>
      <c r="AI927">
        <v>0.01</v>
      </c>
      <c r="AJ927" t="s">
        <v>68</v>
      </c>
      <c r="AK927">
        <v>0.06</v>
      </c>
      <c r="AL927" t="s">
        <v>67</v>
      </c>
      <c r="AM927">
        <v>0.05</v>
      </c>
      <c r="AN927" t="s">
        <v>67</v>
      </c>
      <c r="AO927">
        <v>8.9999999999999993E-3</v>
      </c>
      <c r="AP927" t="s">
        <v>65</v>
      </c>
      <c r="AQ927">
        <v>2E-3</v>
      </c>
      <c r="AR927" t="s">
        <v>70</v>
      </c>
      <c r="AS927">
        <v>3.08</v>
      </c>
      <c r="AT927" t="s">
        <v>67</v>
      </c>
      <c r="AU927">
        <v>0.43</v>
      </c>
      <c r="AV927" t="s">
        <v>67</v>
      </c>
      <c r="AW927">
        <v>4.0999999999999996</v>
      </c>
      <c r="AX927" t="s">
        <v>67</v>
      </c>
      <c r="AY927">
        <v>1.01</v>
      </c>
      <c r="AZ927" t="s">
        <v>67</v>
      </c>
      <c r="BA927">
        <v>0.19</v>
      </c>
      <c r="BB927" t="s">
        <v>67</v>
      </c>
      <c r="BC927">
        <v>1.1200000000000001</v>
      </c>
      <c r="BD927" t="s">
        <v>67</v>
      </c>
      <c r="BF927" t="s">
        <v>64</v>
      </c>
    </row>
    <row r="928" spans="1:58" x14ac:dyDescent="0.25">
      <c r="A928" t="s">
        <v>58</v>
      </c>
      <c r="B928">
        <v>2</v>
      </c>
      <c r="C928" t="s">
        <v>80</v>
      </c>
      <c r="D928">
        <v>1992</v>
      </c>
      <c r="E928">
        <v>1991</v>
      </c>
      <c r="F928">
        <v>11</v>
      </c>
      <c r="G928" t="s">
        <v>66</v>
      </c>
      <c r="H928">
        <v>43.8</v>
      </c>
      <c r="I928">
        <v>18.829999999999998</v>
      </c>
      <c r="J928" t="s">
        <v>67</v>
      </c>
      <c r="K928">
        <v>7.4</v>
      </c>
      <c r="L928" t="s">
        <v>67</v>
      </c>
      <c r="M928">
        <v>34.590000000000003</v>
      </c>
      <c r="N928" t="s">
        <v>67</v>
      </c>
      <c r="O928">
        <v>16.37</v>
      </c>
      <c r="P928" t="s">
        <v>67</v>
      </c>
      <c r="Q928">
        <v>2.85</v>
      </c>
      <c r="R928" t="s">
        <v>67</v>
      </c>
      <c r="S928">
        <v>8.4</v>
      </c>
      <c r="T928" t="s">
        <v>67</v>
      </c>
      <c r="U928">
        <v>0.04</v>
      </c>
      <c r="V928" t="s">
        <v>67</v>
      </c>
      <c r="W928">
        <v>3.4000000000000002E-2</v>
      </c>
      <c r="X928" t="s">
        <v>67</v>
      </c>
      <c r="Y928">
        <v>2.5000000000000001E-2</v>
      </c>
      <c r="Z928" t="s">
        <v>67</v>
      </c>
      <c r="AA928">
        <v>5.0000000000000001E-3</v>
      </c>
      <c r="AB928" t="s">
        <v>68</v>
      </c>
      <c r="AC928">
        <v>0.05</v>
      </c>
      <c r="AD928" t="s">
        <v>69</v>
      </c>
      <c r="AE928">
        <v>0.03</v>
      </c>
      <c r="AF928" t="s">
        <v>69</v>
      </c>
      <c r="AG928">
        <v>0.03</v>
      </c>
      <c r="AH928" t="s">
        <v>62</v>
      </c>
      <c r="AI928">
        <v>0.02</v>
      </c>
      <c r="AJ928" t="s">
        <v>68</v>
      </c>
      <c r="AK928">
        <v>0.05</v>
      </c>
      <c r="AL928" t="s">
        <v>67</v>
      </c>
      <c r="AM928">
        <v>0.03</v>
      </c>
      <c r="AN928" t="s">
        <v>67</v>
      </c>
      <c r="AO928">
        <v>1.2E-2</v>
      </c>
      <c r="AP928" t="s">
        <v>61</v>
      </c>
      <c r="AQ928">
        <v>2E-3</v>
      </c>
      <c r="AR928" t="s">
        <v>70</v>
      </c>
      <c r="AS928">
        <v>2.2000000000000002</v>
      </c>
      <c r="AT928" t="s">
        <v>67</v>
      </c>
      <c r="AU928">
        <v>0.37</v>
      </c>
      <c r="AV928" t="s">
        <v>67</v>
      </c>
      <c r="AW928">
        <v>2.96</v>
      </c>
      <c r="AX928" t="s">
        <v>67</v>
      </c>
      <c r="AY928">
        <v>0.76</v>
      </c>
      <c r="AZ928" t="s">
        <v>67</v>
      </c>
      <c r="BA928">
        <v>0.13</v>
      </c>
      <c r="BB928" t="s">
        <v>67</v>
      </c>
      <c r="BC928">
        <v>1.08</v>
      </c>
      <c r="BD928" t="s">
        <v>67</v>
      </c>
      <c r="BF928" t="s">
        <v>64</v>
      </c>
    </row>
    <row r="929" spans="1:58" x14ac:dyDescent="0.25">
      <c r="A929" t="s">
        <v>58</v>
      </c>
      <c r="B929">
        <v>2</v>
      </c>
      <c r="C929" t="s">
        <v>80</v>
      </c>
      <c r="D929">
        <v>1992</v>
      </c>
      <c r="E929">
        <v>1991</v>
      </c>
      <c r="F929">
        <v>12</v>
      </c>
      <c r="G929" t="s">
        <v>66</v>
      </c>
      <c r="H929">
        <v>39.94</v>
      </c>
      <c r="I929">
        <v>17.739999999999998</v>
      </c>
      <c r="J929" t="s">
        <v>67</v>
      </c>
      <c r="K929">
        <v>7.4</v>
      </c>
      <c r="L929" t="s">
        <v>67</v>
      </c>
      <c r="M929">
        <v>32.770000000000003</v>
      </c>
      <c r="N929" t="s">
        <v>67</v>
      </c>
      <c r="O929">
        <v>15.75</v>
      </c>
      <c r="P929" t="s">
        <v>67</v>
      </c>
      <c r="Q929">
        <v>2.58</v>
      </c>
      <c r="R929" t="s">
        <v>67</v>
      </c>
      <c r="S929">
        <v>8.48</v>
      </c>
      <c r="T929" t="s">
        <v>67</v>
      </c>
      <c r="U929">
        <v>3.5000000000000003E-2</v>
      </c>
      <c r="V929" t="s">
        <v>67</v>
      </c>
      <c r="W929">
        <v>0.03</v>
      </c>
      <c r="X929" t="s">
        <v>67</v>
      </c>
      <c r="Y929">
        <v>2.1000000000000001E-2</v>
      </c>
      <c r="Z929" t="s">
        <v>67</v>
      </c>
      <c r="AA929">
        <v>5.0000000000000001E-3</v>
      </c>
      <c r="AB929" t="s">
        <v>68</v>
      </c>
      <c r="AC929">
        <v>0.04</v>
      </c>
      <c r="AD929" t="s">
        <v>69</v>
      </c>
      <c r="AE929">
        <v>0.02</v>
      </c>
      <c r="AF929" t="s">
        <v>69</v>
      </c>
      <c r="AG929">
        <v>0.02</v>
      </c>
      <c r="AH929" t="s">
        <v>62</v>
      </c>
      <c r="AI929">
        <v>0.02</v>
      </c>
      <c r="AJ929" t="s">
        <v>68</v>
      </c>
      <c r="AK929">
        <v>0.04</v>
      </c>
      <c r="AL929" t="s">
        <v>67</v>
      </c>
      <c r="AM929">
        <v>0.02</v>
      </c>
      <c r="AN929" t="s">
        <v>67</v>
      </c>
      <c r="AO929">
        <v>7.0000000000000001E-3</v>
      </c>
      <c r="AP929" t="s">
        <v>65</v>
      </c>
      <c r="AQ929">
        <v>1E-3</v>
      </c>
      <c r="AR929" t="s">
        <v>70</v>
      </c>
      <c r="AS929">
        <v>2.1</v>
      </c>
      <c r="AT929" t="s">
        <v>67</v>
      </c>
      <c r="AU929">
        <v>0.33</v>
      </c>
      <c r="AV929" t="s">
        <v>67</v>
      </c>
      <c r="AW929">
        <v>2.82</v>
      </c>
      <c r="AX929" t="s">
        <v>67</v>
      </c>
      <c r="AY929">
        <v>0.73</v>
      </c>
      <c r="AZ929" t="s">
        <v>67</v>
      </c>
      <c r="BA929">
        <v>0.11</v>
      </c>
      <c r="BB929" t="s">
        <v>67</v>
      </c>
      <c r="BC929">
        <v>0.98</v>
      </c>
      <c r="BD929" t="s">
        <v>67</v>
      </c>
      <c r="BF929" t="s">
        <v>64</v>
      </c>
    </row>
    <row r="930" spans="1:58" x14ac:dyDescent="0.25">
      <c r="A930" t="s">
        <v>58</v>
      </c>
      <c r="B930">
        <v>2</v>
      </c>
      <c r="C930" t="s">
        <v>80</v>
      </c>
      <c r="D930">
        <v>1992</v>
      </c>
      <c r="E930">
        <v>1992</v>
      </c>
      <c r="F930">
        <v>1</v>
      </c>
      <c r="G930" t="s">
        <v>66</v>
      </c>
      <c r="H930">
        <v>14.61</v>
      </c>
      <c r="I930">
        <v>6.49</v>
      </c>
      <c r="J930" t="s">
        <v>67</v>
      </c>
      <c r="K930">
        <v>7.41</v>
      </c>
      <c r="L930" t="s">
        <v>67</v>
      </c>
      <c r="M930">
        <v>36.04</v>
      </c>
      <c r="N930" t="s">
        <v>67</v>
      </c>
      <c r="O930">
        <v>17.420000000000002</v>
      </c>
      <c r="P930" t="s">
        <v>67</v>
      </c>
      <c r="Q930">
        <v>0.68</v>
      </c>
      <c r="R930" t="s">
        <v>67</v>
      </c>
      <c r="S930">
        <v>9.14</v>
      </c>
      <c r="T930" t="s">
        <v>67</v>
      </c>
      <c r="U930">
        <v>3.7999999999999999E-2</v>
      </c>
      <c r="V930" t="s">
        <v>67</v>
      </c>
      <c r="W930">
        <v>3.7999999999999999E-2</v>
      </c>
      <c r="X930" t="s">
        <v>67</v>
      </c>
      <c r="Y930">
        <v>2.4E-2</v>
      </c>
      <c r="Z930" t="s">
        <v>67</v>
      </c>
      <c r="AA930">
        <v>0</v>
      </c>
      <c r="AB930" t="s">
        <v>68</v>
      </c>
      <c r="AC930">
        <v>0.03</v>
      </c>
      <c r="AD930" t="s">
        <v>69</v>
      </c>
      <c r="AE930">
        <v>0.02</v>
      </c>
      <c r="AF930" t="s">
        <v>69</v>
      </c>
      <c r="AG930">
        <v>0.01</v>
      </c>
      <c r="AH930" t="s">
        <v>68</v>
      </c>
      <c r="AI930">
        <v>0.01</v>
      </c>
      <c r="AJ930" t="s">
        <v>68</v>
      </c>
      <c r="AK930">
        <v>0.03</v>
      </c>
      <c r="AL930" t="s">
        <v>67</v>
      </c>
      <c r="AM930">
        <v>0.02</v>
      </c>
      <c r="AN930" t="s">
        <v>67</v>
      </c>
      <c r="AO930">
        <v>8.0000000000000002E-3</v>
      </c>
      <c r="AP930" t="s">
        <v>70</v>
      </c>
      <c r="AQ930">
        <v>1E-3</v>
      </c>
      <c r="AR930" t="s">
        <v>70</v>
      </c>
      <c r="AS930">
        <v>2.38</v>
      </c>
      <c r="AT930" t="s">
        <v>67</v>
      </c>
      <c r="AU930">
        <v>0.32</v>
      </c>
      <c r="AV930" t="s">
        <v>67</v>
      </c>
      <c r="AW930">
        <v>3.24</v>
      </c>
      <c r="AX930" t="s">
        <v>67</v>
      </c>
      <c r="AY930">
        <v>1.78</v>
      </c>
      <c r="AZ930" t="s">
        <v>67</v>
      </c>
      <c r="BA930">
        <v>0.13</v>
      </c>
      <c r="BB930" t="s">
        <v>67</v>
      </c>
      <c r="BC930">
        <v>0.97</v>
      </c>
      <c r="BD930" t="s">
        <v>67</v>
      </c>
      <c r="BF930" t="s">
        <v>64</v>
      </c>
    </row>
    <row r="931" spans="1:58" x14ac:dyDescent="0.25">
      <c r="A931" t="s">
        <v>58</v>
      </c>
      <c r="B931">
        <v>2</v>
      </c>
      <c r="C931" t="s">
        <v>80</v>
      </c>
      <c r="D931">
        <v>1992</v>
      </c>
      <c r="E931">
        <v>1992</v>
      </c>
      <c r="F931">
        <v>2</v>
      </c>
      <c r="G931" t="s">
        <v>66</v>
      </c>
      <c r="H931">
        <v>29.91</v>
      </c>
      <c r="I931">
        <v>12.43</v>
      </c>
      <c r="J931" t="s">
        <v>67</v>
      </c>
      <c r="K931">
        <v>7.42</v>
      </c>
      <c r="L931" t="s">
        <v>67</v>
      </c>
      <c r="M931">
        <v>36.1</v>
      </c>
      <c r="N931" t="s">
        <v>67</v>
      </c>
      <c r="O931">
        <v>17.62</v>
      </c>
      <c r="P931" t="s">
        <v>67</v>
      </c>
      <c r="Q931">
        <v>1.3</v>
      </c>
      <c r="R931" t="s">
        <v>67</v>
      </c>
      <c r="S931">
        <v>8.92</v>
      </c>
      <c r="T931" t="s">
        <v>67</v>
      </c>
      <c r="U931">
        <v>3.5000000000000003E-2</v>
      </c>
      <c r="V931" t="s">
        <v>67</v>
      </c>
      <c r="W931">
        <v>3.2000000000000001E-2</v>
      </c>
      <c r="X931" t="s">
        <v>67</v>
      </c>
      <c r="Y931">
        <v>2.3E-2</v>
      </c>
      <c r="Z931" t="s">
        <v>67</v>
      </c>
      <c r="AA931">
        <v>3.0000000000000001E-3</v>
      </c>
      <c r="AB931" t="s">
        <v>68</v>
      </c>
      <c r="AC931">
        <v>0.03</v>
      </c>
      <c r="AD931" t="s">
        <v>69</v>
      </c>
      <c r="AE931">
        <v>0.03</v>
      </c>
      <c r="AF931" t="s">
        <v>69</v>
      </c>
      <c r="AG931">
        <v>0.02</v>
      </c>
      <c r="AH931" t="s">
        <v>68</v>
      </c>
      <c r="AI931">
        <v>0</v>
      </c>
      <c r="AJ931" t="s">
        <v>68</v>
      </c>
      <c r="AK931">
        <v>0.03</v>
      </c>
      <c r="AL931" t="s">
        <v>67</v>
      </c>
      <c r="AM931">
        <v>0.03</v>
      </c>
      <c r="AN931" t="s">
        <v>67</v>
      </c>
      <c r="AO931">
        <v>1.0999999999999999E-2</v>
      </c>
      <c r="AP931" t="s">
        <v>70</v>
      </c>
      <c r="AQ931">
        <v>0</v>
      </c>
      <c r="AR931" t="s">
        <v>70</v>
      </c>
      <c r="AS931">
        <v>2.36</v>
      </c>
      <c r="AT931" t="s">
        <v>67</v>
      </c>
      <c r="AU931">
        <v>0.36</v>
      </c>
      <c r="AV931" t="s">
        <v>67</v>
      </c>
      <c r="AW931">
        <v>3.31</v>
      </c>
      <c r="AX931" t="s">
        <v>67</v>
      </c>
      <c r="AY931">
        <v>8.25</v>
      </c>
      <c r="AZ931" t="s">
        <v>67</v>
      </c>
      <c r="BA931">
        <v>0.12</v>
      </c>
      <c r="BB931" t="s">
        <v>67</v>
      </c>
      <c r="BC931">
        <v>0.97</v>
      </c>
      <c r="BD931" t="s">
        <v>67</v>
      </c>
      <c r="BF931" t="s">
        <v>64</v>
      </c>
    </row>
    <row r="932" spans="1:58" x14ac:dyDescent="0.25">
      <c r="A932" t="s">
        <v>58</v>
      </c>
      <c r="B932">
        <v>2</v>
      </c>
      <c r="C932" t="s">
        <v>80</v>
      </c>
      <c r="D932">
        <v>1992</v>
      </c>
      <c r="E932">
        <v>1992</v>
      </c>
      <c r="F932">
        <v>3</v>
      </c>
      <c r="G932" t="s">
        <v>66</v>
      </c>
      <c r="H932">
        <v>8.2200000000000006</v>
      </c>
      <c r="I932">
        <v>3.65</v>
      </c>
      <c r="J932" t="s">
        <v>67</v>
      </c>
      <c r="K932">
        <v>7.45</v>
      </c>
      <c r="L932" t="s">
        <v>67</v>
      </c>
      <c r="M932">
        <v>37.549999999999997</v>
      </c>
      <c r="N932" t="s">
        <v>67</v>
      </c>
      <c r="O932">
        <v>18.37</v>
      </c>
      <c r="P932" t="s">
        <v>67</v>
      </c>
      <c r="Q932">
        <v>1.05</v>
      </c>
      <c r="R932" t="s">
        <v>67</v>
      </c>
      <c r="S932">
        <v>8.99</v>
      </c>
      <c r="T932" t="s">
        <v>67</v>
      </c>
      <c r="U932">
        <v>3.1E-2</v>
      </c>
      <c r="V932" t="s">
        <v>67</v>
      </c>
      <c r="W932">
        <v>2.9000000000000001E-2</v>
      </c>
      <c r="X932" t="s">
        <v>67</v>
      </c>
      <c r="Y932">
        <v>2.3E-2</v>
      </c>
      <c r="Z932" t="s">
        <v>67</v>
      </c>
      <c r="AA932">
        <v>2E-3</v>
      </c>
      <c r="AB932" t="s">
        <v>68</v>
      </c>
      <c r="AC932">
        <v>0.02</v>
      </c>
      <c r="AD932" t="s">
        <v>69</v>
      </c>
      <c r="AE932">
        <v>0.02</v>
      </c>
      <c r="AF932" t="s">
        <v>69</v>
      </c>
      <c r="AG932">
        <v>0.02</v>
      </c>
      <c r="AH932" t="s">
        <v>68</v>
      </c>
      <c r="AI932">
        <v>0</v>
      </c>
      <c r="AJ932" t="s">
        <v>68</v>
      </c>
      <c r="AK932">
        <v>0.02</v>
      </c>
      <c r="AL932" t="s">
        <v>67</v>
      </c>
      <c r="AM932">
        <v>0.02</v>
      </c>
      <c r="AN932" t="s">
        <v>67</v>
      </c>
      <c r="AO932">
        <v>8.0000000000000002E-3</v>
      </c>
      <c r="AP932" t="s">
        <v>70</v>
      </c>
      <c r="AQ932">
        <v>0</v>
      </c>
      <c r="AR932" t="s">
        <v>70</v>
      </c>
      <c r="AS932">
        <v>2.4700000000000002</v>
      </c>
      <c r="AT932" t="s">
        <v>67</v>
      </c>
      <c r="AU932">
        <v>0.36</v>
      </c>
      <c r="AV932" t="s">
        <v>67</v>
      </c>
      <c r="AW932">
        <v>3.43</v>
      </c>
      <c r="AX932" t="s">
        <v>67</v>
      </c>
      <c r="AY932">
        <v>4.28</v>
      </c>
      <c r="AZ932" t="s">
        <v>67</v>
      </c>
      <c r="BA932">
        <v>0.13</v>
      </c>
      <c r="BB932" t="s">
        <v>67</v>
      </c>
      <c r="BC932">
        <v>1.01</v>
      </c>
      <c r="BD932" t="s">
        <v>67</v>
      </c>
      <c r="BF932" t="s">
        <v>64</v>
      </c>
    </row>
    <row r="933" spans="1:58" x14ac:dyDescent="0.25">
      <c r="A933" t="s">
        <v>58</v>
      </c>
      <c r="B933">
        <v>2</v>
      </c>
      <c r="C933" t="s">
        <v>80</v>
      </c>
      <c r="D933">
        <v>1992</v>
      </c>
      <c r="E933">
        <v>1992</v>
      </c>
      <c r="F933">
        <v>4</v>
      </c>
      <c r="G933" t="s">
        <v>66</v>
      </c>
      <c r="H933">
        <v>26.57</v>
      </c>
      <c r="I933">
        <v>11.42</v>
      </c>
      <c r="J933" t="s">
        <v>67</v>
      </c>
      <c r="K933">
        <v>7.42</v>
      </c>
      <c r="L933" t="s">
        <v>67</v>
      </c>
      <c r="M933">
        <v>37.51</v>
      </c>
      <c r="N933" t="s">
        <v>67</v>
      </c>
      <c r="O933">
        <v>18.04</v>
      </c>
      <c r="P933" t="s">
        <v>67</v>
      </c>
      <c r="Q933">
        <v>1.35</v>
      </c>
      <c r="R933" t="s">
        <v>67</v>
      </c>
      <c r="S933">
        <v>8.89</v>
      </c>
      <c r="T933" t="s">
        <v>67</v>
      </c>
      <c r="U933">
        <v>3.1E-2</v>
      </c>
      <c r="V933" t="s">
        <v>67</v>
      </c>
      <c r="W933">
        <v>0.03</v>
      </c>
      <c r="X933" t="s">
        <v>67</v>
      </c>
      <c r="Y933">
        <v>2.1999999999999999E-2</v>
      </c>
      <c r="Z933" t="s">
        <v>67</v>
      </c>
      <c r="AA933">
        <v>2E-3</v>
      </c>
      <c r="AB933" t="s">
        <v>68</v>
      </c>
      <c r="AC933">
        <v>0.04</v>
      </c>
      <c r="AD933" t="s">
        <v>69</v>
      </c>
      <c r="AE933">
        <v>0.03</v>
      </c>
      <c r="AF933" t="s">
        <v>69</v>
      </c>
      <c r="AG933">
        <v>0.02</v>
      </c>
      <c r="AH933" t="s">
        <v>69</v>
      </c>
      <c r="AI933">
        <v>0.01</v>
      </c>
      <c r="AJ933" t="s">
        <v>69</v>
      </c>
      <c r="AK933">
        <v>0.04</v>
      </c>
      <c r="AL933" t="s">
        <v>67</v>
      </c>
      <c r="AM933">
        <v>0.03</v>
      </c>
      <c r="AN933" t="s">
        <v>70</v>
      </c>
      <c r="AO933">
        <v>5.0000000000000001E-3</v>
      </c>
      <c r="AP933" t="s">
        <v>70</v>
      </c>
      <c r="AQ933">
        <v>1E-3</v>
      </c>
      <c r="AR933" t="s">
        <v>70</v>
      </c>
      <c r="AS933">
        <v>2.37</v>
      </c>
      <c r="AT933" t="s">
        <v>67</v>
      </c>
      <c r="AU933">
        <v>0.36</v>
      </c>
      <c r="AV933" t="s">
        <v>67</v>
      </c>
      <c r="AW933">
        <v>3.4</v>
      </c>
      <c r="AX933" t="s">
        <v>67</v>
      </c>
      <c r="AY933">
        <v>0.82</v>
      </c>
      <c r="AZ933" t="s">
        <v>67</v>
      </c>
      <c r="BA933">
        <v>0.12</v>
      </c>
      <c r="BB933" t="s">
        <v>67</v>
      </c>
      <c r="BC933">
        <v>0.91</v>
      </c>
      <c r="BD933" t="s">
        <v>67</v>
      </c>
      <c r="BF933" t="s">
        <v>64</v>
      </c>
    </row>
    <row r="934" spans="1:58" x14ac:dyDescent="0.25">
      <c r="A934" t="s">
        <v>58</v>
      </c>
      <c r="B934">
        <v>2</v>
      </c>
      <c r="C934" t="s">
        <v>80</v>
      </c>
      <c r="D934">
        <v>1992</v>
      </c>
      <c r="E934">
        <v>1992</v>
      </c>
      <c r="F934">
        <v>5</v>
      </c>
      <c r="G934" t="s">
        <v>66</v>
      </c>
      <c r="H934">
        <v>5.72</v>
      </c>
      <c r="I934">
        <v>2.54</v>
      </c>
      <c r="J934" t="s">
        <v>67</v>
      </c>
      <c r="K934">
        <v>7.55</v>
      </c>
      <c r="L934" t="s">
        <v>67</v>
      </c>
      <c r="M934">
        <v>41.12</v>
      </c>
      <c r="N934" t="s">
        <v>67</v>
      </c>
      <c r="O934">
        <v>19.87</v>
      </c>
      <c r="P934" t="s">
        <v>67</v>
      </c>
      <c r="Q934">
        <v>0.69</v>
      </c>
      <c r="R934" t="s">
        <v>67</v>
      </c>
      <c r="S934">
        <v>9.4600000000000009</v>
      </c>
      <c r="T934" t="s">
        <v>67</v>
      </c>
      <c r="U934">
        <v>4.3999999999999997E-2</v>
      </c>
      <c r="V934" t="s">
        <v>67</v>
      </c>
      <c r="W934">
        <v>4.1000000000000002E-2</v>
      </c>
      <c r="X934" t="s">
        <v>67</v>
      </c>
      <c r="Y934">
        <v>2.1999999999999999E-2</v>
      </c>
      <c r="Z934" t="s">
        <v>67</v>
      </c>
      <c r="AA934">
        <v>3.0000000000000001E-3</v>
      </c>
      <c r="AB934" t="s">
        <v>68</v>
      </c>
      <c r="AC934">
        <v>0.03</v>
      </c>
      <c r="AD934" t="s">
        <v>69</v>
      </c>
      <c r="AE934">
        <v>0.01</v>
      </c>
      <c r="AF934" t="s">
        <v>69</v>
      </c>
      <c r="AG934">
        <v>0.01</v>
      </c>
      <c r="AH934" t="s">
        <v>69</v>
      </c>
      <c r="AI934">
        <v>0.02</v>
      </c>
      <c r="AJ934" t="s">
        <v>69</v>
      </c>
      <c r="AK934">
        <v>0.03</v>
      </c>
      <c r="AL934" t="s">
        <v>67</v>
      </c>
      <c r="AM934">
        <v>0.01</v>
      </c>
      <c r="AN934" t="s">
        <v>70</v>
      </c>
      <c r="AO934">
        <v>4.0000000000000001E-3</v>
      </c>
      <c r="AP934" t="s">
        <v>70</v>
      </c>
      <c r="AQ934">
        <v>0</v>
      </c>
      <c r="AR934" t="s">
        <v>70</v>
      </c>
      <c r="AS934">
        <v>2.62</v>
      </c>
      <c r="AT934" t="s">
        <v>67</v>
      </c>
      <c r="AU934">
        <v>0.39</v>
      </c>
      <c r="AV934" t="s">
        <v>67</v>
      </c>
      <c r="AW934">
        <v>3.68</v>
      </c>
      <c r="AX934" t="s">
        <v>67</v>
      </c>
      <c r="AY934">
        <v>0.89</v>
      </c>
      <c r="AZ934" t="s">
        <v>67</v>
      </c>
      <c r="BA934">
        <v>0.12</v>
      </c>
      <c r="BB934" t="s">
        <v>67</v>
      </c>
      <c r="BC934">
        <v>0.88</v>
      </c>
      <c r="BD934" t="s">
        <v>67</v>
      </c>
      <c r="BF934" t="s">
        <v>64</v>
      </c>
    </row>
    <row r="935" spans="1:58" x14ac:dyDescent="0.25">
      <c r="A935" t="s">
        <v>58</v>
      </c>
      <c r="B935">
        <v>2</v>
      </c>
      <c r="C935" t="s">
        <v>80</v>
      </c>
      <c r="D935">
        <v>1992</v>
      </c>
      <c r="E935">
        <v>1992</v>
      </c>
      <c r="F935">
        <v>6</v>
      </c>
      <c r="G935" t="s">
        <v>66</v>
      </c>
      <c r="H935">
        <v>2.33</v>
      </c>
      <c r="I935">
        <v>1</v>
      </c>
      <c r="J935" t="s">
        <v>67</v>
      </c>
      <c r="K935">
        <v>7.58</v>
      </c>
      <c r="L935" t="s">
        <v>67</v>
      </c>
      <c r="M935">
        <v>46.16</v>
      </c>
      <c r="N935" t="s">
        <v>67</v>
      </c>
      <c r="O935">
        <v>23.17</v>
      </c>
      <c r="P935" t="s">
        <v>67</v>
      </c>
      <c r="Q935">
        <v>0.83</v>
      </c>
      <c r="R935" t="s">
        <v>67</v>
      </c>
      <c r="S935">
        <v>9.92</v>
      </c>
      <c r="T935" t="s">
        <v>67</v>
      </c>
      <c r="U935">
        <v>4.2000000000000003E-2</v>
      </c>
      <c r="V935" t="s">
        <v>67</v>
      </c>
      <c r="W935">
        <v>3.7999999999999999E-2</v>
      </c>
      <c r="X935" t="s">
        <v>67</v>
      </c>
      <c r="Y935">
        <v>2.5000000000000001E-2</v>
      </c>
      <c r="Z935" t="s">
        <v>67</v>
      </c>
      <c r="AA935">
        <v>4.0000000000000001E-3</v>
      </c>
      <c r="AB935" t="s">
        <v>68</v>
      </c>
      <c r="AC935">
        <v>0.04</v>
      </c>
      <c r="AD935" t="s">
        <v>69</v>
      </c>
      <c r="AE935">
        <v>0.02</v>
      </c>
      <c r="AF935" t="s">
        <v>69</v>
      </c>
      <c r="AG935">
        <v>0.01</v>
      </c>
      <c r="AH935" t="s">
        <v>69</v>
      </c>
      <c r="AI935">
        <v>0.02</v>
      </c>
      <c r="AJ935" t="s">
        <v>68</v>
      </c>
      <c r="AK935">
        <v>0.04</v>
      </c>
      <c r="AL935" t="s">
        <v>67</v>
      </c>
      <c r="AM935">
        <v>0.02</v>
      </c>
      <c r="AN935" t="s">
        <v>67</v>
      </c>
      <c r="AO935">
        <v>6.0000000000000001E-3</v>
      </c>
      <c r="AP935" t="s">
        <v>70</v>
      </c>
      <c r="AQ935">
        <v>1E-3</v>
      </c>
      <c r="AR935" t="s">
        <v>70</v>
      </c>
      <c r="AS935">
        <v>3.07</v>
      </c>
      <c r="AT935" t="s">
        <v>67</v>
      </c>
      <c r="AU935">
        <v>0.46</v>
      </c>
      <c r="AV935" t="s">
        <v>67</v>
      </c>
      <c r="AW935">
        <v>4.28</v>
      </c>
      <c r="AX935" t="s">
        <v>67</v>
      </c>
      <c r="AY935">
        <v>1.02</v>
      </c>
      <c r="AZ935" t="s">
        <v>67</v>
      </c>
      <c r="BA935">
        <v>0.13</v>
      </c>
      <c r="BB935" t="s">
        <v>67</v>
      </c>
      <c r="BC935">
        <v>0.93</v>
      </c>
      <c r="BD935" t="s">
        <v>67</v>
      </c>
      <c r="BF935" t="s">
        <v>64</v>
      </c>
    </row>
    <row r="936" spans="1:58" x14ac:dyDescent="0.25">
      <c r="A936" t="s">
        <v>58</v>
      </c>
      <c r="B936">
        <v>2</v>
      </c>
      <c r="C936" t="s">
        <v>80</v>
      </c>
      <c r="D936">
        <v>1992</v>
      </c>
      <c r="E936">
        <v>1992</v>
      </c>
      <c r="F936">
        <v>7</v>
      </c>
      <c r="G936" t="s">
        <v>66</v>
      </c>
      <c r="H936">
        <v>1.22</v>
      </c>
      <c r="I936">
        <v>0.54</v>
      </c>
      <c r="J936" t="s">
        <v>67</v>
      </c>
      <c r="K936">
        <v>7.56</v>
      </c>
      <c r="L936" t="s">
        <v>67</v>
      </c>
      <c r="M936">
        <v>52.07</v>
      </c>
      <c r="N936" t="s">
        <v>67</v>
      </c>
      <c r="O936">
        <v>24.92</v>
      </c>
      <c r="P936" t="s">
        <v>67</v>
      </c>
      <c r="Q936">
        <v>0.76</v>
      </c>
      <c r="R936" t="s">
        <v>67</v>
      </c>
      <c r="S936">
        <v>10.220000000000001</v>
      </c>
      <c r="T936" t="s">
        <v>67</v>
      </c>
      <c r="U936">
        <v>4.9000000000000002E-2</v>
      </c>
      <c r="V936" t="s">
        <v>67</v>
      </c>
      <c r="W936">
        <v>4.3999999999999997E-2</v>
      </c>
      <c r="X936" t="s">
        <v>67</v>
      </c>
      <c r="Y936">
        <v>2.7E-2</v>
      </c>
      <c r="Z936" t="s">
        <v>67</v>
      </c>
      <c r="AA936">
        <v>5.0000000000000001E-3</v>
      </c>
      <c r="AB936" t="s">
        <v>68</v>
      </c>
      <c r="AC936">
        <v>0.04</v>
      </c>
      <c r="AD936" t="s">
        <v>69</v>
      </c>
      <c r="AE936">
        <v>0.03</v>
      </c>
      <c r="AF936" t="s">
        <v>69</v>
      </c>
      <c r="AG936">
        <v>0.02</v>
      </c>
      <c r="AH936" t="s">
        <v>68</v>
      </c>
      <c r="AI936">
        <v>0.01</v>
      </c>
      <c r="AJ936" t="s">
        <v>68</v>
      </c>
      <c r="AK936">
        <v>0.04</v>
      </c>
      <c r="AL936" t="s">
        <v>67</v>
      </c>
      <c r="AM936">
        <v>0.03</v>
      </c>
      <c r="AN936" t="s">
        <v>67</v>
      </c>
      <c r="AO936">
        <v>5.0000000000000001E-3</v>
      </c>
      <c r="AP936" t="s">
        <v>70</v>
      </c>
      <c r="AQ936">
        <v>1E-3</v>
      </c>
      <c r="AR936" t="s">
        <v>70</v>
      </c>
      <c r="AS936">
        <v>3.4</v>
      </c>
      <c r="AT936" t="s">
        <v>67</v>
      </c>
      <c r="AU936">
        <v>0.51</v>
      </c>
      <c r="AV936" t="s">
        <v>67</v>
      </c>
      <c r="AW936">
        <v>4.47</v>
      </c>
      <c r="AX936" t="s">
        <v>67</v>
      </c>
      <c r="AY936">
        <v>1.08</v>
      </c>
      <c r="AZ936" t="s">
        <v>67</v>
      </c>
      <c r="BA936">
        <v>0.14000000000000001</v>
      </c>
      <c r="BB936" t="s">
        <v>67</v>
      </c>
      <c r="BC936">
        <v>0.91</v>
      </c>
      <c r="BD936" t="s">
        <v>67</v>
      </c>
      <c r="BF936" t="s">
        <v>64</v>
      </c>
    </row>
    <row r="937" spans="1:58" x14ac:dyDescent="0.25">
      <c r="A937" t="s">
        <v>58</v>
      </c>
      <c r="B937">
        <v>2</v>
      </c>
      <c r="C937" t="s">
        <v>80</v>
      </c>
      <c r="D937">
        <v>1992</v>
      </c>
      <c r="E937">
        <v>1992</v>
      </c>
      <c r="F937">
        <v>8</v>
      </c>
      <c r="G937" t="s">
        <v>66</v>
      </c>
      <c r="H937">
        <v>0.45</v>
      </c>
      <c r="I937">
        <v>0.2</v>
      </c>
      <c r="J937" t="s">
        <v>67</v>
      </c>
      <c r="K937">
        <v>7.61</v>
      </c>
      <c r="L937" t="s">
        <v>67</v>
      </c>
      <c r="M937">
        <v>54.86</v>
      </c>
      <c r="N937" t="s">
        <v>67</v>
      </c>
      <c r="O937">
        <v>26.75</v>
      </c>
      <c r="P937" t="s">
        <v>67</v>
      </c>
      <c r="Q937">
        <v>0.75</v>
      </c>
      <c r="R937" t="s">
        <v>67</v>
      </c>
      <c r="S937">
        <v>10.53</v>
      </c>
      <c r="T937" t="s">
        <v>67</v>
      </c>
      <c r="U937">
        <v>4.3999999999999997E-2</v>
      </c>
      <c r="V937" t="s">
        <v>67</v>
      </c>
      <c r="W937">
        <v>0.04</v>
      </c>
      <c r="X937" t="s">
        <v>67</v>
      </c>
      <c r="Y937">
        <v>2.7E-2</v>
      </c>
      <c r="Z937" t="s">
        <v>67</v>
      </c>
      <c r="AA937">
        <v>4.0000000000000001E-3</v>
      </c>
      <c r="AB937" t="s">
        <v>68</v>
      </c>
      <c r="AC937">
        <v>0.04</v>
      </c>
      <c r="AD937" t="s">
        <v>69</v>
      </c>
      <c r="AE937">
        <v>0.03</v>
      </c>
      <c r="AF937" t="s">
        <v>69</v>
      </c>
      <c r="AG937">
        <v>0.02</v>
      </c>
      <c r="AH937" t="s">
        <v>68</v>
      </c>
      <c r="AI937">
        <v>0.01</v>
      </c>
      <c r="AJ937" t="s">
        <v>68</v>
      </c>
      <c r="AK937">
        <v>0.04</v>
      </c>
      <c r="AL937" t="s">
        <v>67</v>
      </c>
      <c r="AM937">
        <v>0.03</v>
      </c>
      <c r="AN937" t="s">
        <v>67</v>
      </c>
      <c r="AO937">
        <v>6.0000000000000001E-3</v>
      </c>
      <c r="AP937" t="s">
        <v>70</v>
      </c>
      <c r="AQ937">
        <v>1E-3</v>
      </c>
      <c r="AR937" t="s">
        <v>70</v>
      </c>
      <c r="AS937">
        <v>3.76</v>
      </c>
      <c r="AT937" t="s">
        <v>67</v>
      </c>
      <c r="AU937">
        <v>0.53</v>
      </c>
      <c r="AV937" t="s">
        <v>67</v>
      </c>
      <c r="AW937">
        <v>5.19</v>
      </c>
      <c r="AX937" t="s">
        <v>67</v>
      </c>
      <c r="AY937">
        <v>1.1299999999999999</v>
      </c>
      <c r="AZ937" t="s">
        <v>67</v>
      </c>
      <c r="BA937">
        <v>0.16</v>
      </c>
      <c r="BB937" t="s">
        <v>67</v>
      </c>
      <c r="BC937">
        <v>0.8</v>
      </c>
      <c r="BD937" t="s">
        <v>67</v>
      </c>
      <c r="BF937" t="s">
        <v>64</v>
      </c>
    </row>
    <row r="938" spans="1:58" x14ac:dyDescent="0.25">
      <c r="A938" t="s">
        <v>58</v>
      </c>
      <c r="B938">
        <v>2</v>
      </c>
      <c r="C938" t="s">
        <v>80</v>
      </c>
      <c r="D938">
        <v>1992</v>
      </c>
      <c r="E938">
        <v>1992</v>
      </c>
      <c r="F938">
        <v>9</v>
      </c>
      <c r="G938" t="s">
        <v>66</v>
      </c>
      <c r="H938">
        <v>1.07</v>
      </c>
      <c r="I938">
        <v>0.46</v>
      </c>
      <c r="J938" t="s">
        <v>67</v>
      </c>
      <c r="K938">
        <v>7.6</v>
      </c>
      <c r="L938" t="s">
        <v>67</v>
      </c>
      <c r="M938">
        <v>53.83</v>
      </c>
      <c r="N938" t="s">
        <v>67</v>
      </c>
      <c r="O938">
        <v>26.66</v>
      </c>
      <c r="P938" t="s">
        <v>67</v>
      </c>
      <c r="Q938">
        <v>0.87</v>
      </c>
      <c r="R938" t="s">
        <v>67</v>
      </c>
      <c r="S938">
        <v>10.23</v>
      </c>
      <c r="T938" t="s">
        <v>67</v>
      </c>
      <c r="U938">
        <v>4.3999999999999997E-2</v>
      </c>
      <c r="V938" t="s">
        <v>67</v>
      </c>
      <c r="W938">
        <v>4.2000000000000003E-2</v>
      </c>
      <c r="X938" t="s">
        <v>67</v>
      </c>
      <c r="Y938">
        <v>2.9000000000000001E-2</v>
      </c>
      <c r="Z938" t="s">
        <v>67</v>
      </c>
      <c r="AA938">
        <v>3.0000000000000001E-3</v>
      </c>
      <c r="AB938" t="s">
        <v>68</v>
      </c>
      <c r="AC938">
        <v>0.04</v>
      </c>
      <c r="AD938" t="s">
        <v>69</v>
      </c>
      <c r="AE938">
        <v>0.04</v>
      </c>
      <c r="AF938" t="s">
        <v>69</v>
      </c>
      <c r="AG938">
        <v>0.03</v>
      </c>
      <c r="AH938" t="s">
        <v>68</v>
      </c>
      <c r="AI938">
        <v>0</v>
      </c>
      <c r="AJ938" t="s">
        <v>68</v>
      </c>
      <c r="AK938">
        <v>0.04</v>
      </c>
      <c r="AL938" t="s">
        <v>67</v>
      </c>
      <c r="AM938">
        <v>0.04</v>
      </c>
      <c r="AN938" t="s">
        <v>67</v>
      </c>
      <c r="AO938">
        <v>7.0000000000000001E-3</v>
      </c>
      <c r="AP938" t="s">
        <v>70</v>
      </c>
      <c r="AQ938">
        <v>1E-3</v>
      </c>
      <c r="AR938" t="s">
        <v>70</v>
      </c>
      <c r="AS938">
        <v>3.69</v>
      </c>
      <c r="AT938" t="s">
        <v>67</v>
      </c>
      <c r="AU938">
        <v>0.52</v>
      </c>
      <c r="AV938" t="s">
        <v>67</v>
      </c>
      <c r="AW938">
        <v>5.36</v>
      </c>
      <c r="AX938" t="s">
        <v>67</v>
      </c>
      <c r="AY938">
        <v>1.1599999999999999</v>
      </c>
      <c r="AZ938" t="s">
        <v>67</v>
      </c>
      <c r="BA938">
        <v>0.18</v>
      </c>
      <c r="BB938" t="s">
        <v>67</v>
      </c>
      <c r="BC938">
        <v>0.91</v>
      </c>
      <c r="BD938" t="s">
        <v>67</v>
      </c>
      <c r="BF938" t="s">
        <v>64</v>
      </c>
    </row>
    <row r="939" spans="1:58" x14ac:dyDescent="0.25">
      <c r="A939" t="s">
        <v>58</v>
      </c>
      <c r="B939">
        <v>2</v>
      </c>
      <c r="C939" t="s">
        <v>80</v>
      </c>
      <c r="D939">
        <v>1993</v>
      </c>
      <c r="E939">
        <v>1992</v>
      </c>
      <c r="F939">
        <v>10</v>
      </c>
      <c r="G939" t="s">
        <v>66</v>
      </c>
      <c r="H939">
        <v>1.64</v>
      </c>
      <c r="I939">
        <v>0.73</v>
      </c>
      <c r="J939" t="s">
        <v>67</v>
      </c>
      <c r="K939">
        <v>7.43</v>
      </c>
      <c r="L939" t="s">
        <v>67</v>
      </c>
      <c r="M939">
        <v>42.77</v>
      </c>
      <c r="N939" t="s">
        <v>67</v>
      </c>
      <c r="O939">
        <v>20.62</v>
      </c>
      <c r="P939" t="s">
        <v>67</v>
      </c>
      <c r="Q939">
        <v>3.85</v>
      </c>
      <c r="R939" t="s">
        <v>67</v>
      </c>
      <c r="S939">
        <v>8.9499999999999993</v>
      </c>
      <c r="T939" t="s">
        <v>67</v>
      </c>
      <c r="U939">
        <v>5.0999999999999997E-2</v>
      </c>
      <c r="V939" t="s">
        <v>67</v>
      </c>
      <c r="W939">
        <v>4.7E-2</v>
      </c>
      <c r="X939" t="s">
        <v>67</v>
      </c>
      <c r="Y939">
        <v>3.2000000000000001E-2</v>
      </c>
      <c r="Z939" t="s">
        <v>67</v>
      </c>
      <c r="AA939">
        <v>4.0000000000000001E-3</v>
      </c>
      <c r="AB939" t="s">
        <v>68</v>
      </c>
      <c r="AC939">
        <v>7.0000000000000007E-2</v>
      </c>
      <c r="AD939" t="s">
        <v>69</v>
      </c>
      <c r="AE939">
        <v>0.06</v>
      </c>
      <c r="AF939" t="s">
        <v>69</v>
      </c>
      <c r="AG939">
        <v>0.05</v>
      </c>
      <c r="AH939" t="s">
        <v>69</v>
      </c>
      <c r="AI939">
        <v>0.02</v>
      </c>
      <c r="AJ939" t="s">
        <v>68</v>
      </c>
      <c r="AK939">
        <v>7.0000000000000007E-2</v>
      </c>
      <c r="AL939" t="s">
        <v>67</v>
      </c>
      <c r="AM939">
        <v>0.06</v>
      </c>
      <c r="AN939" t="s">
        <v>67</v>
      </c>
      <c r="AO939">
        <v>8.0000000000000002E-3</v>
      </c>
      <c r="AP939" t="s">
        <v>70</v>
      </c>
      <c r="AQ939">
        <v>1E-3</v>
      </c>
      <c r="AR939" t="s">
        <v>70</v>
      </c>
      <c r="AS939">
        <v>2.93</v>
      </c>
      <c r="AT939" t="s">
        <v>67</v>
      </c>
      <c r="AU939">
        <v>0.43</v>
      </c>
      <c r="AV939" t="s">
        <v>67</v>
      </c>
      <c r="AW939">
        <v>4.2</v>
      </c>
      <c r="AX939" t="s">
        <v>67</v>
      </c>
      <c r="AY939">
        <v>0.95</v>
      </c>
      <c r="AZ939" t="s">
        <v>67</v>
      </c>
      <c r="BA939">
        <v>0.17</v>
      </c>
      <c r="BB939" t="s">
        <v>67</v>
      </c>
      <c r="BC939">
        <v>1.07</v>
      </c>
      <c r="BD939" t="s">
        <v>67</v>
      </c>
      <c r="BF939" t="s">
        <v>64</v>
      </c>
    </row>
    <row r="940" spans="1:58" x14ac:dyDescent="0.25">
      <c r="A940" t="s">
        <v>58</v>
      </c>
      <c r="B940">
        <v>2</v>
      </c>
      <c r="C940" t="s">
        <v>80</v>
      </c>
      <c r="D940">
        <v>1993</v>
      </c>
      <c r="E940">
        <v>1992</v>
      </c>
      <c r="F940">
        <v>11</v>
      </c>
      <c r="G940" t="s">
        <v>66</v>
      </c>
      <c r="H940">
        <v>25.43</v>
      </c>
      <c r="I940">
        <v>10.93</v>
      </c>
      <c r="J940" t="s">
        <v>67</v>
      </c>
      <c r="K940">
        <v>7.4</v>
      </c>
      <c r="L940" t="s">
        <v>67</v>
      </c>
      <c r="M940">
        <v>35.92</v>
      </c>
      <c r="N940" t="s">
        <v>67</v>
      </c>
      <c r="O940">
        <v>17.04</v>
      </c>
      <c r="P940" t="s">
        <v>67</v>
      </c>
      <c r="Q940">
        <v>3.44</v>
      </c>
      <c r="R940" t="s">
        <v>67</v>
      </c>
      <c r="S940">
        <v>8.59</v>
      </c>
      <c r="T940" t="s">
        <v>67</v>
      </c>
      <c r="U940">
        <v>4.2000000000000003E-2</v>
      </c>
      <c r="V940" t="s">
        <v>67</v>
      </c>
      <c r="W940">
        <v>3.5999999999999997E-2</v>
      </c>
      <c r="X940" t="s">
        <v>67</v>
      </c>
      <c r="Y940">
        <v>2.5000000000000001E-2</v>
      </c>
      <c r="Z940" t="s">
        <v>67</v>
      </c>
      <c r="AA940">
        <v>5.0000000000000001E-3</v>
      </c>
      <c r="AB940" t="s">
        <v>68</v>
      </c>
      <c r="AC940">
        <v>0.06</v>
      </c>
      <c r="AD940" t="s">
        <v>69</v>
      </c>
      <c r="AE940">
        <v>0.04</v>
      </c>
      <c r="AF940" t="s">
        <v>69</v>
      </c>
      <c r="AG940">
        <v>0.03</v>
      </c>
      <c r="AH940" t="s">
        <v>68</v>
      </c>
      <c r="AI940">
        <v>0.01</v>
      </c>
      <c r="AJ940" t="s">
        <v>68</v>
      </c>
      <c r="AK940">
        <v>0.06</v>
      </c>
      <c r="AL940" t="s">
        <v>67</v>
      </c>
      <c r="AM940">
        <v>0.04</v>
      </c>
      <c r="AN940" t="s">
        <v>67</v>
      </c>
      <c r="AO940">
        <v>7.0000000000000001E-3</v>
      </c>
      <c r="AP940" t="s">
        <v>70</v>
      </c>
      <c r="AQ940">
        <v>1E-3</v>
      </c>
      <c r="AR940" t="s">
        <v>70</v>
      </c>
      <c r="AS940">
        <v>2.36</v>
      </c>
      <c r="AT940" t="s">
        <v>67</v>
      </c>
      <c r="AU940">
        <v>0.39</v>
      </c>
      <c r="AV940" t="s">
        <v>67</v>
      </c>
      <c r="AW940">
        <v>3.43</v>
      </c>
      <c r="AX940" t="s">
        <v>67</v>
      </c>
      <c r="AY940">
        <v>0.81</v>
      </c>
      <c r="AZ940" t="s">
        <v>67</v>
      </c>
      <c r="BA940">
        <v>0.14000000000000001</v>
      </c>
      <c r="BB940" t="s">
        <v>67</v>
      </c>
      <c r="BC940">
        <v>1.1100000000000001</v>
      </c>
      <c r="BD940" t="s">
        <v>67</v>
      </c>
      <c r="BF940" t="s">
        <v>64</v>
      </c>
    </row>
    <row r="941" spans="1:58" x14ac:dyDescent="0.25">
      <c r="A941" t="s">
        <v>58</v>
      </c>
      <c r="B941">
        <v>2</v>
      </c>
      <c r="C941" t="s">
        <v>80</v>
      </c>
      <c r="D941">
        <v>1993</v>
      </c>
      <c r="E941">
        <v>1992</v>
      </c>
      <c r="F941">
        <v>12</v>
      </c>
      <c r="G941" t="s">
        <v>66</v>
      </c>
      <c r="H941">
        <v>55.72</v>
      </c>
      <c r="I941">
        <v>24.75</v>
      </c>
      <c r="J941" t="s">
        <v>67</v>
      </c>
      <c r="K941">
        <v>7.4</v>
      </c>
      <c r="L941" t="s">
        <v>67</v>
      </c>
      <c r="M941">
        <v>33.92</v>
      </c>
      <c r="N941" t="s">
        <v>67</v>
      </c>
      <c r="O941">
        <v>16.46</v>
      </c>
      <c r="P941" t="s">
        <v>67</v>
      </c>
      <c r="Q941">
        <v>1.51</v>
      </c>
      <c r="R941" t="s">
        <v>67</v>
      </c>
      <c r="S941">
        <v>8.81</v>
      </c>
      <c r="T941" t="s">
        <v>67</v>
      </c>
      <c r="U941">
        <v>3.5000000000000003E-2</v>
      </c>
      <c r="V941" t="s">
        <v>67</v>
      </c>
      <c r="W941">
        <v>3.3000000000000002E-2</v>
      </c>
      <c r="X941" t="s">
        <v>67</v>
      </c>
      <c r="Y941">
        <v>2.3E-2</v>
      </c>
      <c r="Z941" t="s">
        <v>67</v>
      </c>
      <c r="AA941">
        <v>3.0000000000000001E-3</v>
      </c>
      <c r="AB941" t="s">
        <v>68</v>
      </c>
      <c r="AC941">
        <v>0.03</v>
      </c>
      <c r="AD941" t="s">
        <v>69</v>
      </c>
      <c r="AE941">
        <v>0.02</v>
      </c>
      <c r="AF941" t="s">
        <v>69</v>
      </c>
      <c r="AG941">
        <v>0.02</v>
      </c>
      <c r="AH941" t="s">
        <v>69</v>
      </c>
      <c r="AI941">
        <v>0.01</v>
      </c>
      <c r="AJ941" t="s">
        <v>69</v>
      </c>
      <c r="AK941">
        <v>0.03</v>
      </c>
      <c r="AL941" t="s">
        <v>67</v>
      </c>
      <c r="AM941">
        <v>0.02</v>
      </c>
      <c r="AN941" t="s">
        <v>70</v>
      </c>
      <c r="AO941">
        <v>5.0000000000000001E-3</v>
      </c>
      <c r="AP941" t="s">
        <v>70</v>
      </c>
      <c r="AQ941">
        <v>2E-3</v>
      </c>
      <c r="AR941" t="s">
        <v>70</v>
      </c>
      <c r="AS941">
        <v>2.2200000000000002</v>
      </c>
      <c r="AT941" t="s">
        <v>67</v>
      </c>
      <c r="AU941">
        <v>0.36</v>
      </c>
      <c r="AV941" t="s">
        <v>67</v>
      </c>
      <c r="AW941">
        <v>3.29</v>
      </c>
      <c r="AX941" t="s">
        <v>67</v>
      </c>
      <c r="AY941">
        <v>0.78</v>
      </c>
      <c r="AZ941" t="s">
        <v>67</v>
      </c>
      <c r="BA941">
        <v>0.15</v>
      </c>
      <c r="BB941" t="s">
        <v>67</v>
      </c>
      <c r="BC941">
        <v>1.01</v>
      </c>
      <c r="BD941" t="s">
        <v>67</v>
      </c>
      <c r="BF941" t="s">
        <v>64</v>
      </c>
    </row>
    <row r="942" spans="1:58" x14ac:dyDescent="0.25">
      <c r="A942" t="s">
        <v>58</v>
      </c>
      <c r="B942">
        <v>2</v>
      </c>
      <c r="C942" t="s">
        <v>80</v>
      </c>
      <c r="D942">
        <v>1993</v>
      </c>
      <c r="E942">
        <v>1993</v>
      </c>
      <c r="F942">
        <v>1</v>
      </c>
      <c r="G942" t="s">
        <v>66</v>
      </c>
      <c r="H942">
        <v>43.31</v>
      </c>
      <c r="I942">
        <v>19.239999999999998</v>
      </c>
      <c r="J942" t="s">
        <v>67</v>
      </c>
      <c r="K942">
        <v>7.4</v>
      </c>
      <c r="L942" t="s">
        <v>67</v>
      </c>
      <c r="M942">
        <v>32.590000000000003</v>
      </c>
      <c r="N942" t="s">
        <v>67</v>
      </c>
      <c r="O942">
        <v>16</v>
      </c>
      <c r="P942" t="s">
        <v>67</v>
      </c>
      <c r="Q942">
        <v>0.89</v>
      </c>
      <c r="R942" t="s">
        <v>67</v>
      </c>
      <c r="S942">
        <v>8.69</v>
      </c>
      <c r="T942" t="s">
        <v>67</v>
      </c>
      <c r="U942">
        <v>3.4000000000000002E-2</v>
      </c>
      <c r="V942" t="s">
        <v>67</v>
      </c>
      <c r="W942">
        <v>3.3000000000000002E-2</v>
      </c>
      <c r="X942" t="s">
        <v>67</v>
      </c>
      <c r="Y942">
        <v>2.1000000000000001E-2</v>
      </c>
      <c r="Z942" t="s">
        <v>67</v>
      </c>
      <c r="AA942">
        <v>1E-3</v>
      </c>
      <c r="AB942" t="s">
        <v>68</v>
      </c>
      <c r="AC942">
        <v>0.03</v>
      </c>
      <c r="AD942" t="s">
        <v>69</v>
      </c>
      <c r="AE942">
        <v>0.02</v>
      </c>
      <c r="AF942" t="s">
        <v>69</v>
      </c>
      <c r="AG942">
        <v>0.02</v>
      </c>
      <c r="AH942" t="s">
        <v>69</v>
      </c>
      <c r="AI942">
        <v>0.01</v>
      </c>
      <c r="AJ942" t="s">
        <v>69</v>
      </c>
      <c r="AK942">
        <v>0.03</v>
      </c>
      <c r="AL942" t="s">
        <v>67</v>
      </c>
      <c r="AM942">
        <v>0.02</v>
      </c>
      <c r="AN942" t="s">
        <v>70</v>
      </c>
      <c r="AO942">
        <v>4.0000000000000001E-3</v>
      </c>
      <c r="AP942" t="s">
        <v>70</v>
      </c>
      <c r="AQ942">
        <v>0</v>
      </c>
      <c r="AR942" t="s">
        <v>70</v>
      </c>
      <c r="AS942">
        <v>2.15</v>
      </c>
      <c r="AT942" t="s">
        <v>67</v>
      </c>
      <c r="AU942">
        <v>0.34</v>
      </c>
      <c r="AV942" t="s">
        <v>67</v>
      </c>
      <c r="AW942">
        <v>3.14</v>
      </c>
      <c r="AX942" t="s">
        <v>67</v>
      </c>
      <c r="AY942">
        <v>0.73</v>
      </c>
      <c r="AZ942" t="s">
        <v>67</v>
      </c>
      <c r="BA942">
        <v>0.13</v>
      </c>
      <c r="BB942" t="s">
        <v>67</v>
      </c>
      <c r="BC942">
        <v>1.04</v>
      </c>
      <c r="BD942" t="s">
        <v>67</v>
      </c>
      <c r="BF942" t="s">
        <v>64</v>
      </c>
    </row>
    <row r="943" spans="1:58" x14ac:dyDescent="0.25">
      <c r="A943" t="s">
        <v>58</v>
      </c>
      <c r="B943">
        <v>2</v>
      </c>
      <c r="C943" t="s">
        <v>80</v>
      </c>
      <c r="D943">
        <v>1993</v>
      </c>
      <c r="E943">
        <v>1993</v>
      </c>
      <c r="F943">
        <v>2</v>
      </c>
      <c r="G943" t="s">
        <v>66</v>
      </c>
      <c r="H943">
        <v>27.64</v>
      </c>
      <c r="I943">
        <v>11.09</v>
      </c>
      <c r="J943" t="s">
        <v>67</v>
      </c>
      <c r="K943">
        <v>7.4</v>
      </c>
      <c r="L943" t="s">
        <v>67</v>
      </c>
      <c r="M943">
        <v>32.299999999999997</v>
      </c>
      <c r="N943" t="s">
        <v>67</v>
      </c>
      <c r="O943">
        <v>15.71</v>
      </c>
      <c r="P943" t="s">
        <v>67</v>
      </c>
      <c r="Q943">
        <v>0.72</v>
      </c>
      <c r="R943" t="s">
        <v>67</v>
      </c>
      <c r="S943">
        <v>8.5500000000000007</v>
      </c>
      <c r="T943" t="s">
        <v>67</v>
      </c>
      <c r="U943">
        <v>3.1E-2</v>
      </c>
      <c r="V943" t="s">
        <v>67</v>
      </c>
      <c r="W943">
        <v>0.03</v>
      </c>
      <c r="X943" t="s">
        <v>67</v>
      </c>
      <c r="Y943">
        <v>0.02</v>
      </c>
      <c r="Z943" t="s">
        <v>67</v>
      </c>
      <c r="AA943">
        <v>1E-3</v>
      </c>
      <c r="AB943" t="s">
        <v>68</v>
      </c>
      <c r="AC943">
        <v>0.02</v>
      </c>
      <c r="AD943" t="s">
        <v>69</v>
      </c>
      <c r="AE943">
        <v>0.02</v>
      </c>
      <c r="AF943" t="s">
        <v>69</v>
      </c>
      <c r="AG943">
        <v>0.02</v>
      </c>
      <c r="AH943" t="s">
        <v>68</v>
      </c>
      <c r="AI943">
        <v>0</v>
      </c>
      <c r="AJ943" t="s">
        <v>68</v>
      </c>
      <c r="AK943">
        <v>0.02</v>
      </c>
      <c r="AL943" t="s">
        <v>67</v>
      </c>
      <c r="AM943">
        <v>0.02</v>
      </c>
      <c r="AN943" t="s">
        <v>67</v>
      </c>
      <c r="AO943">
        <v>5.0000000000000001E-3</v>
      </c>
      <c r="AP943" t="s">
        <v>70</v>
      </c>
      <c r="AQ943">
        <v>0</v>
      </c>
      <c r="AR943" t="s">
        <v>70</v>
      </c>
      <c r="AS943">
        <v>2.15</v>
      </c>
      <c r="AT943" t="s">
        <v>67</v>
      </c>
      <c r="AU943">
        <v>0.33</v>
      </c>
      <c r="AV943" t="s">
        <v>67</v>
      </c>
      <c r="AW943">
        <v>3.11</v>
      </c>
      <c r="AX943" t="s">
        <v>67</v>
      </c>
      <c r="AY943">
        <v>0.72</v>
      </c>
      <c r="AZ943" t="s">
        <v>67</v>
      </c>
      <c r="BA943">
        <v>0.14000000000000001</v>
      </c>
      <c r="BB943" t="s">
        <v>67</v>
      </c>
      <c r="BC943">
        <v>1</v>
      </c>
      <c r="BD943" t="s">
        <v>67</v>
      </c>
      <c r="BF943" t="s">
        <v>64</v>
      </c>
    </row>
    <row r="944" spans="1:58" x14ac:dyDescent="0.25">
      <c r="A944" t="s">
        <v>58</v>
      </c>
      <c r="B944">
        <v>2</v>
      </c>
      <c r="C944" t="s">
        <v>80</v>
      </c>
      <c r="D944">
        <v>1993</v>
      </c>
      <c r="E944">
        <v>1993</v>
      </c>
      <c r="F944">
        <v>3</v>
      </c>
      <c r="G944" t="s">
        <v>66</v>
      </c>
      <c r="H944">
        <v>68.28</v>
      </c>
      <c r="I944">
        <v>30.33</v>
      </c>
      <c r="J944" t="s">
        <v>67</v>
      </c>
      <c r="K944">
        <v>7.4</v>
      </c>
      <c r="L944" t="s">
        <v>67</v>
      </c>
      <c r="M944">
        <v>29.77</v>
      </c>
      <c r="N944" t="s">
        <v>67</v>
      </c>
      <c r="O944">
        <v>15.37</v>
      </c>
      <c r="P944" t="s">
        <v>67</v>
      </c>
      <c r="Q944">
        <v>2.92</v>
      </c>
      <c r="R944" t="s">
        <v>67</v>
      </c>
      <c r="S944">
        <v>8.01</v>
      </c>
      <c r="T944" t="s">
        <v>67</v>
      </c>
      <c r="U944">
        <v>3.5000000000000003E-2</v>
      </c>
      <c r="V944" t="s">
        <v>67</v>
      </c>
      <c r="W944">
        <v>3.2000000000000001E-2</v>
      </c>
      <c r="X944" t="s">
        <v>67</v>
      </c>
      <c r="Y944">
        <v>2.1000000000000001E-2</v>
      </c>
      <c r="Z944" t="s">
        <v>67</v>
      </c>
      <c r="AA944">
        <v>3.0000000000000001E-3</v>
      </c>
      <c r="AB944" t="s">
        <v>68</v>
      </c>
      <c r="AC944">
        <v>0.04</v>
      </c>
      <c r="AD944" t="s">
        <v>69</v>
      </c>
      <c r="AE944">
        <v>0.02</v>
      </c>
      <c r="AF944" t="s">
        <v>69</v>
      </c>
      <c r="AG944">
        <v>0.01</v>
      </c>
      <c r="AH944" t="s">
        <v>68</v>
      </c>
      <c r="AI944">
        <v>0.02</v>
      </c>
      <c r="AJ944" t="s">
        <v>68</v>
      </c>
      <c r="AK944">
        <v>0.04</v>
      </c>
      <c r="AL944" t="s">
        <v>67</v>
      </c>
      <c r="AM944">
        <v>0.02</v>
      </c>
      <c r="AN944" t="s">
        <v>67</v>
      </c>
      <c r="AO944">
        <v>1.2E-2</v>
      </c>
      <c r="AP944" t="s">
        <v>70</v>
      </c>
      <c r="AQ944">
        <v>1E-3</v>
      </c>
      <c r="AR944" t="s">
        <v>70</v>
      </c>
      <c r="AS944">
        <v>2.06</v>
      </c>
      <c r="AT944" t="s">
        <v>67</v>
      </c>
      <c r="AU944">
        <v>0.35</v>
      </c>
      <c r="AV944" t="s">
        <v>67</v>
      </c>
      <c r="AW944">
        <v>3.04</v>
      </c>
      <c r="AX944" t="s">
        <v>67</v>
      </c>
      <c r="AY944">
        <v>0.7</v>
      </c>
      <c r="AZ944" t="s">
        <v>67</v>
      </c>
      <c r="BA944">
        <v>0.12</v>
      </c>
      <c r="BB944" t="s">
        <v>67</v>
      </c>
      <c r="BC944">
        <v>0.98</v>
      </c>
      <c r="BD944" t="s">
        <v>67</v>
      </c>
      <c r="BF944" t="s">
        <v>64</v>
      </c>
    </row>
    <row r="945" spans="1:58" x14ac:dyDescent="0.25">
      <c r="A945" t="s">
        <v>58</v>
      </c>
      <c r="B945">
        <v>2</v>
      </c>
      <c r="C945" t="s">
        <v>80</v>
      </c>
      <c r="D945">
        <v>1993</v>
      </c>
      <c r="E945">
        <v>1993</v>
      </c>
      <c r="F945">
        <v>4</v>
      </c>
      <c r="G945" t="s">
        <v>66</v>
      </c>
      <c r="H945">
        <v>58</v>
      </c>
      <c r="I945">
        <v>24.93</v>
      </c>
      <c r="J945" t="s">
        <v>67</v>
      </c>
      <c r="K945">
        <v>7.4</v>
      </c>
      <c r="L945" t="s">
        <v>67</v>
      </c>
      <c r="M945">
        <v>32.14</v>
      </c>
      <c r="N945" t="s">
        <v>67</v>
      </c>
      <c r="O945">
        <v>16</v>
      </c>
      <c r="P945" t="s">
        <v>67</v>
      </c>
      <c r="Q945">
        <v>0.7</v>
      </c>
      <c r="R945" t="s">
        <v>67</v>
      </c>
      <c r="S945">
        <v>8.43</v>
      </c>
      <c r="T945" t="s">
        <v>67</v>
      </c>
      <c r="U945">
        <v>0.03</v>
      </c>
      <c r="V945" t="s">
        <v>67</v>
      </c>
      <c r="W945">
        <v>3.1E-2</v>
      </c>
      <c r="X945" t="s">
        <v>67</v>
      </c>
      <c r="Y945">
        <v>2.1000000000000001E-2</v>
      </c>
      <c r="Z945" t="s">
        <v>67</v>
      </c>
      <c r="AA945">
        <v>0</v>
      </c>
      <c r="AB945" t="s">
        <v>68</v>
      </c>
      <c r="AC945">
        <v>0.03</v>
      </c>
      <c r="AD945" t="s">
        <v>69</v>
      </c>
      <c r="AE945">
        <v>0.03</v>
      </c>
      <c r="AF945" t="s">
        <v>69</v>
      </c>
      <c r="AG945">
        <v>0.02</v>
      </c>
      <c r="AH945" t="s">
        <v>68</v>
      </c>
      <c r="AI945">
        <v>0.01</v>
      </c>
      <c r="AJ945" t="s">
        <v>68</v>
      </c>
      <c r="AK945">
        <v>0.03</v>
      </c>
      <c r="AL945" t="s">
        <v>67</v>
      </c>
      <c r="AM945">
        <v>0.03</v>
      </c>
      <c r="AN945" t="s">
        <v>67</v>
      </c>
      <c r="AO945">
        <v>7.0000000000000001E-3</v>
      </c>
      <c r="AP945" t="s">
        <v>70</v>
      </c>
      <c r="AQ945">
        <v>0</v>
      </c>
      <c r="AR945" t="s">
        <v>70</v>
      </c>
      <c r="AS945">
        <v>2.13</v>
      </c>
      <c r="AT945" t="s">
        <v>67</v>
      </c>
      <c r="AU945">
        <v>0.35</v>
      </c>
      <c r="AV945" t="s">
        <v>67</v>
      </c>
      <c r="AW945">
        <v>3.15</v>
      </c>
      <c r="AX945" t="s">
        <v>67</v>
      </c>
      <c r="AY945">
        <v>0.72</v>
      </c>
      <c r="AZ945" t="s">
        <v>67</v>
      </c>
      <c r="BA945">
        <v>0.12</v>
      </c>
      <c r="BB945" t="s">
        <v>67</v>
      </c>
      <c r="BC945">
        <v>1.01</v>
      </c>
      <c r="BD945" t="s">
        <v>67</v>
      </c>
      <c r="BF945" t="s">
        <v>64</v>
      </c>
    </row>
    <row r="946" spans="1:58" x14ac:dyDescent="0.25">
      <c r="A946" t="s">
        <v>58</v>
      </c>
      <c r="B946">
        <v>2</v>
      </c>
      <c r="C946" t="s">
        <v>80</v>
      </c>
      <c r="D946">
        <v>1993</v>
      </c>
      <c r="E946">
        <v>1993</v>
      </c>
      <c r="F946">
        <v>5</v>
      </c>
      <c r="G946" t="s">
        <v>66</v>
      </c>
      <c r="H946">
        <v>27.26</v>
      </c>
      <c r="I946">
        <v>12.11</v>
      </c>
      <c r="J946" t="s">
        <v>67</v>
      </c>
      <c r="K946">
        <v>7.48</v>
      </c>
      <c r="L946" t="s">
        <v>67</v>
      </c>
      <c r="M946">
        <v>35.520000000000003</v>
      </c>
      <c r="N946" t="s">
        <v>67</v>
      </c>
      <c r="O946">
        <v>17.170000000000002</v>
      </c>
      <c r="P946" t="s">
        <v>67</v>
      </c>
      <c r="Q946">
        <v>0.49</v>
      </c>
      <c r="R946" t="s">
        <v>67</v>
      </c>
      <c r="S946">
        <v>8.69</v>
      </c>
      <c r="T946" t="s">
        <v>67</v>
      </c>
      <c r="U946">
        <v>3.9E-2</v>
      </c>
      <c r="V946" t="s">
        <v>67</v>
      </c>
      <c r="W946">
        <v>3.5999999999999997E-2</v>
      </c>
      <c r="X946" t="s">
        <v>67</v>
      </c>
      <c r="Y946">
        <v>2.1999999999999999E-2</v>
      </c>
      <c r="Z946" t="s">
        <v>67</v>
      </c>
      <c r="AA946">
        <v>3.0000000000000001E-3</v>
      </c>
      <c r="AB946" t="s">
        <v>68</v>
      </c>
      <c r="AC946">
        <v>0.03</v>
      </c>
      <c r="AD946" t="s">
        <v>69</v>
      </c>
      <c r="AE946">
        <v>0.03</v>
      </c>
      <c r="AF946" t="s">
        <v>69</v>
      </c>
      <c r="AG946">
        <v>0.02</v>
      </c>
      <c r="AH946" t="s">
        <v>68</v>
      </c>
      <c r="AI946">
        <v>0</v>
      </c>
      <c r="AJ946" t="s">
        <v>68</v>
      </c>
      <c r="AK946">
        <v>0.03</v>
      </c>
      <c r="AL946" t="s">
        <v>67</v>
      </c>
      <c r="AM946">
        <v>0.03</v>
      </c>
      <c r="AN946" t="s">
        <v>67</v>
      </c>
      <c r="AO946">
        <v>0.01</v>
      </c>
      <c r="AP946" t="s">
        <v>70</v>
      </c>
      <c r="AQ946">
        <v>1E-3</v>
      </c>
      <c r="AR946" t="s">
        <v>70</v>
      </c>
      <c r="AS946">
        <v>2.2599999999999998</v>
      </c>
      <c r="AT946" t="s">
        <v>67</v>
      </c>
      <c r="AU946">
        <v>0.37</v>
      </c>
      <c r="AV946" t="s">
        <v>67</v>
      </c>
      <c r="AW946">
        <v>3.37</v>
      </c>
      <c r="AX946" t="s">
        <v>67</v>
      </c>
      <c r="AY946">
        <v>0.79</v>
      </c>
      <c r="AZ946" t="s">
        <v>67</v>
      </c>
      <c r="BA946">
        <v>0.11</v>
      </c>
      <c r="BB946" t="s">
        <v>67</v>
      </c>
      <c r="BC946">
        <v>0.94</v>
      </c>
      <c r="BD946" t="s">
        <v>67</v>
      </c>
      <c r="BF946" t="s">
        <v>64</v>
      </c>
    </row>
    <row r="947" spans="1:58" x14ac:dyDescent="0.25">
      <c r="A947" t="s">
        <v>58</v>
      </c>
      <c r="B947">
        <v>2</v>
      </c>
      <c r="C947" t="s">
        <v>80</v>
      </c>
      <c r="D947">
        <v>1993</v>
      </c>
      <c r="E947">
        <v>1993</v>
      </c>
      <c r="F947">
        <v>6</v>
      </c>
      <c r="G947" t="s">
        <v>60</v>
      </c>
      <c r="H947">
        <v>14.59</v>
      </c>
      <c r="I947">
        <v>6.27</v>
      </c>
      <c r="J947" t="s">
        <v>67</v>
      </c>
      <c r="K947">
        <v>7.47</v>
      </c>
      <c r="L947" t="s">
        <v>67</v>
      </c>
      <c r="M947">
        <v>37.28</v>
      </c>
      <c r="N947" t="s">
        <v>67</v>
      </c>
      <c r="O947">
        <v>18.46</v>
      </c>
      <c r="P947" t="s">
        <v>67</v>
      </c>
      <c r="Q947">
        <v>0.77</v>
      </c>
      <c r="R947" t="s">
        <v>67</v>
      </c>
      <c r="S947">
        <v>9.0500000000000007</v>
      </c>
      <c r="T947" t="s">
        <v>67</v>
      </c>
      <c r="U947">
        <v>3.5999999999999997E-2</v>
      </c>
      <c r="V947" t="s">
        <v>67</v>
      </c>
      <c r="W947">
        <v>3.4000000000000002E-2</v>
      </c>
      <c r="X947" t="s">
        <v>67</v>
      </c>
      <c r="Y947">
        <v>2.1999999999999999E-2</v>
      </c>
      <c r="Z947" t="s">
        <v>67</v>
      </c>
      <c r="AA947">
        <v>2E-3</v>
      </c>
      <c r="AB947" t="s">
        <v>68</v>
      </c>
      <c r="AC947">
        <v>0.05</v>
      </c>
      <c r="AD947" t="s">
        <v>69</v>
      </c>
      <c r="AE947">
        <v>0.04</v>
      </c>
      <c r="AF947" t="s">
        <v>69</v>
      </c>
      <c r="AG947">
        <v>0.02</v>
      </c>
      <c r="AH947" t="s">
        <v>68</v>
      </c>
      <c r="AI947">
        <v>0.02</v>
      </c>
      <c r="AJ947" t="s">
        <v>68</v>
      </c>
      <c r="AK947">
        <v>0.05</v>
      </c>
      <c r="AL947" t="s">
        <v>67</v>
      </c>
      <c r="AM947">
        <v>0.04</v>
      </c>
      <c r="AN947" t="s">
        <v>67</v>
      </c>
      <c r="AO947">
        <v>1.2999999999999999E-2</v>
      </c>
      <c r="AP947" t="s">
        <v>70</v>
      </c>
      <c r="AQ947">
        <v>0</v>
      </c>
      <c r="AR947" t="s">
        <v>70</v>
      </c>
      <c r="AS947">
        <v>2.36</v>
      </c>
      <c r="AT947" t="s">
        <v>67</v>
      </c>
      <c r="AU947">
        <v>0.38</v>
      </c>
      <c r="AV947" t="s">
        <v>67</v>
      </c>
      <c r="AW947">
        <v>3.47</v>
      </c>
      <c r="AX947" t="s">
        <v>67</v>
      </c>
      <c r="AY947">
        <v>0.85</v>
      </c>
      <c r="AZ947" t="s">
        <v>67</v>
      </c>
      <c r="BA947">
        <v>0.11</v>
      </c>
      <c r="BB947" t="s">
        <v>67</v>
      </c>
      <c r="BC947">
        <v>0.96</v>
      </c>
      <c r="BD947" t="s">
        <v>67</v>
      </c>
      <c r="BF947" t="s">
        <v>64</v>
      </c>
    </row>
    <row r="948" spans="1:58" x14ac:dyDescent="0.25">
      <c r="A948" t="s">
        <v>58</v>
      </c>
      <c r="B948">
        <v>2</v>
      </c>
      <c r="C948" t="s">
        <v>80</v>
      </c>
      <c r="D948">
        <v>1993</v>
      </c>
      <c r="E948">
        <v>1993</v>
      </c>
      <c r="F948">
        <v>7</v>
      </c>
      <c r="G948" t="s">
        <v>60</v>
      </c>
      <c r="H948">
        <v>4.55</v>
      </c>
      <c r="I948">
        <v>2.02</v>
      </c>
      <c r="J948" t="s">
        <v>73</v>
      </c>
      <c r="K948">
        <v>7.49</v>
      </c>
      <c r="L948" t="s">
        <v>67</v>
      </c>
      <c r="M948">
        <v>42.87</v>
      </c>
      <c r="N948" t="s">
        <v>67</v>
      </c>
      <c r="O948">
        <v>21.25</v>
      </c>
      <c r="P948" t="s">
        <v>67</v>
      </c>
      <c r="Q948">
        <v>0.62</v>
      </c>
      <c r="R948" t="s">
        <v>67</v>
      </c>
      <c r="S948">
        <v>9.5500000000000007</v>
      </c>
      <c r="T948" t="s">
        <v>67</v>
      </c>
      <c r="U948">
        <v>4.8000000000000001E-2</v>
      </c>
      <c r="V948" t="s">
        <v>67</v>
      </c>
      <c r="W948">
        <v>4.4999999999999998E-2</v>
      </c>
      <c r="X948" t="s">
        <v>67</v>
      </c>
      <c r="Y948">
        <v>2.5000000000000001E-2</v>
      </c>
      <c r="Z948" t="s">
        <v>67</v>
      </c>
      <c r="AA948">
        <v>3.0000000000000001E-3</v>
      </c>
      <c r="AB948" t="s">
        <v>68</v>
      </c>
      <c r="AC948">
        <v>0.04</v>
      </c>
      <c r="AD948" t="s">
        <v>69</v>
      </c>
      <c r="AE948">
        <v>0.04</v>
      </c>
      <c r="AF948" t="s">
        <v>69</v>
      </c>
      <c r="AG948">
        <v>0.02</v>
      </c>
      <c r="AH948" t="s">
        <v>68</v>
      </c>
      <c r="AI948">
        <v>0.01</v>
      </c>
      <c r="AJ948" t="s">
        <v>68</v>
      </c>
      <c r="AK948">
        <v>0.04</v>
      </c>
      <c r="AL948" t="s">
        <v>67</v>
      </c>
      <c r="AM948">
        <v>0.04</v>
      </c>
      <c r="AN948" t="s">
        <v>67</v>
      </c>
      <c r="AO948">
        <v>1.7000000000000001E-2</v>
      </c>
      <c r="AP948" t="s">
        <v>70</v>
      </c>
      <c r="AQ948">
        <v>1E-3</v>
      </c>
      <c r="AR948" t="s">
        <v>70</v>
      </c>
      <c r="AS948">
        <v>2.84</v>
      </c>
      <c r="AT948" t="s">
        <v>67</v>
      </c>
      <c r="AU948">
        <v>0.45</v>
      </c>
      <c r="AV948" t="s">
        <v>67</v>
      </c>
      <c r="AW948">
        <v>4.1399999999999997</v>
      </c>
      <c r="AX948" t="s">
        <v>67</v>
      </c>
      <c r="AY948">
        <v>0.96</v>
      </c>
      <c r="AZ948" t="s">
        <v>67</v>
      </c>
      <c r="BA948">
        <v>0.11</v>
      </c>
      <c r="BB948" t="s">
        <v>67</v>
      </c>
      <c r="BC948">
        <v>0.94</v>
      </c>
      <c r="BD948" t="s">
        <v>67</v>
      </c>
      <c r="BF948" t="s">
        <v>64</v>
      </c>
    </row>
    <row r="949" spans="1:58" x14ac:dyDescent="0.25">
      <c r="A949" t="s">
        <v>58</v>
      </c>
      <c r="B949">
        <v>2</v>
      </c>
      <c r="C949" t="s">
        <v>80</v>
      </c>
      <c r="D949">
        <v>1993</v>
      </c>
      <c r="E949">
        <v>1993</v>
      </c>
      <c r="F949">
        <v>8</v>
      </c>
      <c r="G949" t="s">
        <v>77</v>
      </c>
      <c r="H949">
        <v>2.16</v>
      </c>
      <c r="I949">
        <v>0.96</v>
      </c>
      <c r="J949" t="s">
        <v>73</v>
      </c>
      <c r="K949">
        <v>7.6</v>
      </c>
      <c r="L949" t="s">
        <v>67</v>
      </c>
      <c r="M949">
        <v>47.74</v>
      </c>
      <c r="N949" t="s">
        <v>67</v>
      </c>
      <c r="O949">
        <v>22.96</v>
      </c>
      <c r="P949" t="s">
        <v>67</v>
      </c>
      <c r="Q949">
        <v>0.42</v>
      </c>
      <c r="R949" t="s">
        <v>67</v>
      </c>
      <c r="S949">
        <v>9.94</v>
      </c>
      <c r="T949" t="s">
        <v>67</v>
      </c>
      <c r="U949">
        <v>4.2000000000000003E-2</v>
      </c>
      <c r="V949" t="s">
        <v>67</v>
      </c>
      <c r="W949">
        <v>3.7999999999999999E-2</v>
      </c>
      <c r="X949" t="s">
        <v>67</v>
      </c>
      <c r="Y949">
        <v>2.5000000000000001E-2</v>
      </c>
      <c r="Z949" t="s">
        <v>67</v>
      </c>
      <c r="AA949">
        <v>3.0000000000000001E-3</v>
      </c>
      <c r="AB949" t="s">
        <v>68</v>
      </c>
      <c r="AC949">
        <v>0.03</v>
      </c>
      <c r="AD949" t="s">
        <v>69</v>
      </c>
      <c r="AE949">
        <v>0.03</v>
      </c>
      <c r="AF949" t="s">
        <v>69</v>
      </c>
      <c r="AG949">
        <v>0.03</v>
      </c>
      <c r="AH949" t="s">
        <v>69</v>
      </c>
      <c r="AI949">
        <v>0</v>
      </c>
      <c r="AJ949" t="s">
        <v>68</v>
      </c>
      <c r="AK949">
        <v>0.03</v>
      </c>
      <c r="AL949" t="s">
        <v>67</v>
      </c>
      <c r="AM949">
        <v>0.03</v>
      </c>
      <c r="AN949" t="s">
        <v>67</v>
      </c>
      <c r="AO949">
        <v>3.0000000000000001E-3</v>
      </c>
      <c r="AP949" t="s">
        <v>70</v>
      </c>
      <c r="AQ949">
        <v>1E-3</v>
      </c>
      <c r="AR949" t="s">
        <v>70</v>
      </c>
      <c r="AS949">
        <v>3.18</v>
      </c>
      <c r="AT949" t="s">
        <v>67</v>
      </c>
      <c r="AU949">
        <v>0.49</v>
      </c>
      <c r="AV949" t="s">
        <v>67</v>
      </c>
      <c r="AW949">
        <v>4.55</v>
      </c>
      <c r="AX949" t="s">
        <v>67</v>
      </c>
      <c r="AY949">
        <v>1.04</v>
      </c>
      <c r="AZ949" t="s">
        <v>67</v>
      </c>
      <c r="BA949">
        <v>0.12</v>
      </c>
      <c r="BB949" t="s">
        <v>67</v>
      </c>
      <c r="BC949">
        <v>0.96</v>
      </c>
      <c r="BD949" t="s">
        <v>67</v>
      </c>
      <c r="BF949" t="s">
        <v>64</v>
      </c>
    </row>
    <row r="950" spans="1:58" x14ac:dyDescent="0.25">
      <c r="A950" t="s">
        <v>58</v>
      </c>
      <c r="B950">
        <v>2</v>
      </c>
      <c r="C950" t="s">
        <v>80</v>
      </c>
      <c r="D950">
        <v>1993</v>
      </c>
      <c r="E950">
        <v>1993</v>
      </c>
      <c r="F950">
        <v>9</v>
      </c>
      <c r="G950" t="s">
        <v>77</v>
      </c>
      <c r="H950">
        <v>1.91</v>
      </c>
      <c r="I950">
        <v>0.82</v>
      </c>
      <c r="J950" t="s">
        <v>67</v>
      </c>
      <c r="K950">
        <v>7.6</v>
      </c>
      <c r="L950" t="s">
        <v>67</v>
      </c>
      <c r="M950">
        <v>50.15</v>
      </c>
      <c r="N950" t="s">
        <v>67</v>
      </c>
      <c r="O950">
        <v>24.37</v>
      </c>
      <c r="P950" t="s">
        <v>67</v>
      </c>
      <c r="Q950">
        <v>0.55000000000000004</v>
      </c>
      <c r="R950" t="s">
        <v>67</v>
      </c>
      <c r="S950">
        <v>10</v>
      </c>
      <c r="T950" t="s">
        <v>67</v>
      </c>
      <c r="U950">
        <v>4.1000000000000002E-2</v>
      </c>
      <c r="V950" t="s">
        <v>67</v>
      </c>
      <c r="W950">
        <v>3.6999999999999998E-2</v>
      </c>
      <c r="X950" t="s">
        <v>67</v>
      </c>
      <c r="Y950">
        <v>2.4E-2</v>
      </c>
      <c r="Z950" t="s">
        <v>67</v>
      </c>
      <c r="AA950">
        <v>4.0000000000000001E-3</v>
      </c>
      <c r="AB950" t="s">
        <v>68</v>
      </c>
      <c r="AC950">
        <v>0.03</v>
      </c>
      <c r="AD950" t="s">
        <v>69</v>
      </c>
      <c r="AE950">
        <v>0.03</v>
      </c>
      <c r="AF950" t="s">
        <v>69</v>
      </c>
      <c r="AG950">
        <v>0.03</v>
      </c>
      <c r="AH950" t="s">
        <v>69</v>
      </c>
      <c r="AI950">
        <v>0</v>
      </c>
      <c r="AJ950" t="s">
        <v>68</v>
      </c>
      <c r="AK950">
        <v>0.03</v>
      </c>
      <c r="AL950" t="s">
        <v>67</v>
      </c>
      <c r="AM950">
        <v>0.03</v>
      </c>
      <c r="AN950" t="s">
        <v>67</v>
      </c>
      <c r="AO950">
        <v>4.0000000000000001E-3</v>
      </c>
      <c r="AP950" t="s">
        <v>70</v>
      </c>
      <c r="AQ950">
        <v>0</v>
      </c>
      <c r="AR950" t="s">
        <v>70</v>
      </c>
      <c r="AS950">
        <v>3.38</v>
      </c>
      <c r="AT950" t="s">
        <v>67</v>
      </c>
      <c r="AU950">
        <v>0.5</v>
      </c>
      <c r="AV950" t="s">
        <v>67</v>
      </c>
      <c r="AW950">
        <v>4.78</v>
      </c>
      <c r="AX950" t="s">
        <v>67</v>
      </c>
      <c r="AY950">
        <v>1.07</v>
      </c>
      <c r="AZ950" t="s">
        <v>67</v>
      </c>
      <c r="BA950">
        <v>0.14000000000000001</v>
      </c>
      <c r="BB950" t="s">
        <v>67</v>
      </c>
      <c r="BC950">
        <v>0.95</v>
      </c>
      <c r="BD950" t="s">
        <v>67</v>
      </c>
      <c r="BF950" t="s">
        <v>64</v>
      </c>
    </row>
    <row r="951" spans="1:58" x14ac:dyDescent="0.25">
      <c r="A951" t="s">
        <v>58</v>
      </c>
      <c r="B951">
        <v>2</v>
      </c>
      <c r="C951" t="s">
        <v>80</v>
      </c>
      <c r="D951">
        <v>1994</v>
      </c>
      <c r="E951">
        <v>1993</v>
      </c>
      <c r="F951">
        <v>10</v>
      </c>
      <c r="G951" t="s">
        <v>66</v>
      </c>
      <c r="H951">
        <v>1.04</v>
      </c>
      <c r="I951">
        <v>0.46</v>
      </c>
      <c r="J951" t="s">
        <v>67</v>
      </c>
      <c r="K951">
        <v>7.57</v>
      </c>
      <c r="L951" t="s">
        <v>67</v>
      </c>
      <c r="M951">
        <v>50.09</v>
      </c>
      <c r="N951" t="s">
        <v>67</v>
      </c>
      <c r="O951">
        <v>23.87</v>
      </c>
      <c r="P951" t="s">
        <v>67</v>
      </c>
      <c r="Q951">
        <v>0.61</v>
      </c>
      <c r="R951" t="s">
        <v>67</v>
      </c>
      <c r="S951">
        <v>9.9</v>
      </c>
      <c r="T951" t="s">
        <v>67</v>
      </c>
      <c r="U951">
        <v>6.2E-2</v>
      </c>
      <c r="V951" t="s">
        <v>67</v>
      </c>
      <c r="W951">
        <v>5.8000000000000003E-2</v>
      </c>
      <c r="X951" t="s">
        <v>67</v>
      </c>
      <c r="Y951">
        <v>2.8000000000000001E-2</v>
      </c>
      <c r="Z951" t="s">
        <v>67</v>
      </c>
      <c r="AA951">
        <v>4.0000000000000001E-3</v>
      </c>
      <c r="AB951" t="s">
        <v>68</v>
      </c>
      <c r="AC951">
        <v>0.04</v>
      </c>
      <c r="AD951" t="s">
        <v>69</v>
      </c>
      <c r="AE951">
        <v>0.04</v>
      </c>
      <c r="AF951" t="s">
        <v>69</v>
      </c>
      <c r="AG951">
        <v>0.04</v>
      </c>
      <c r="AH951" t="s">
        <v>69</v>
      </c>
      <c r="AI951">
        <v>0</v>
      </c>
      <c r="AJ951" t="s">
        <v>68</v>
      </c>
      <c r="AK951">
        <v>0.04</v>
      </c>
      <c r="AL951" t="s">
        <v>67</v>
      </c>
      <c r="AM951">
        <v>0.04</v>
      </c>
      <c r="AN951" t="s">
        <v>67</v>
      </c>
      <c r="AO951">
        <v>4.0000000000000001E-3</v>
      </c>
      <c r="AP951" t="s">
        <v>70</v>
      </c>
      <c r="AQ951">
        <v>1E-3</v>
      </c>
      <c r="AR951" t="s">
        <v>70</v>
      </c>
      <c r="AS951">
        <v>3.48</v>
      </c>
      <c r="AT951" t="s">
        <v>67</v>
      </c>
      <c r="AU951">
        <v>0.49</v>
      </c>
      <c r="AV951" t="s">
        <v>67</v>
      </c>
      <c r="AW951">
        <v>4.74</v>
      </c>
      <c r="AX951" t="s">
        <v>67</v>
      </c>
      <c r="AY951">
        <v>1.1000000000000001</v>
      </c>
      <c r="AZ951" t="s">
        <v>67</v>
      </c>
      <c r="BA951">
        <v>0.18</v>
      </c>
      <c r="BB951" t="s">
        <v>67</v>
      </c>
      <c r="BC951">
        <v>1.18</v>
      </c>
      <c r="BD951" t="s">
        <v>67</v>
      </c>
      <c r="BF951" t="s">
        <v>64</v>
      </c>
    </row>
    <row r="952" spans="1:58" x14ac:dyDescent="0.25">
      <c r="A952" t="s">
        <v>58</v>
      </c>
      <c r="B952">
        <v>2</v>
      </c>
      <c r="C952" t="s">
        <v>80</v>
      </c>
      <c r="D952">
        <v>1994</v>
      </c>
      <c r="E952">
        <v>1993</v>
      </c>
      <c r="F952">
        <v>11</v>
      </c>
      <c r="G952" t="s">
        <v>66</v>
      </c>
      <c r="H952">
        <v>1.26</v>
      </c>
      <c r="I952">
        <v>0.54</v>
      </c>
      <c r="J952" t="s">
        <v>67</v>
      </c>
      <c r="K952">
        <v>7.57</v>
      </c>
      <c r="L952" t="s">
        <v>67</v>
      </c>
      <c r="M952">
        <v>45.76</v>
      </c>
      <c r="N952" t="s">
        <v>67</v>
      </c>
      <c r="O952">
        <v>21.54</v>
      </c>
      <c r="P952" t="s">
        <v>67</v>
      </c>
      <c r="Q952">
        <v>0.74</v>
      </c>
      <c r="R952" t="s">
        <v>67</v>
      </c>
      <c r="S952">
        <v>8.18</v>
      </c>
      <c r="T952" t="s">
        <v>67</v>
      </c>
      <c r="U952">
        <v>0.04</v>
      </c>
      <c r="V952" t="s">
        <v>67</v>
      </c>
      <c r="W952">
        <v>3.5999999999999997E-2</v>
      </c>
      <c r="X952" t="s">
        <v>67</v>
      </c>
      <c r="Y952">
        <v>2.9000000000000001E-2</v>
      </c>
      <c r="Z952" t="s">
        <v>67</v>
      </c>
      <c r="AA952">
        <v>5.0000000000000001E-3</v>
      </c>
      <c r="AB952" t="s">
        <v>68</v>
      </c>
      <c r="AC952">
        <v>0.05</v>
      </c>
      <c r="AD952" t="s">
        <v>69</v>
      </c>
      <c r="AE952">
        <v>0.04</v>
      </c>
      <c r="AF952" t="s">
        <v>69</v>
      </c>
      <c r="AG952">
        <v>0.03</v>
      </c>
      <c r="AH952" t="s">
        <v>69</v>
      </c>
      <c r="AI952">
        <v>0.01</v>
      </c>
      <c r="AJ952" t="s">
        <v>68</v>
      </c>
      <c r="AK952">
        <v>0.05</v>
      </c>
      <c r="AL952" t="s">
        <v>67</v>
      </c>
      <c r="AM952">
        <v>0.04</v>
      </c>
      <c r="AN952" t="s">
        <v>67</v>
      </c>
      <c r="AO952">
        <v>6.0000000000000001E-3</v>
      </c>
      <c r="AP952" t="s">
        <v>70</v>
      </c>
      <c r="AQ952">
        <v>1E-3</v>
      </c>
      <c r="AR952" t="s">
        <v>70</v>
      </c>
      <c r="AS952">
        <v>3.11</v>
      </c>
      <c r="AT952" t="s">
        <v>67</v>
      </c>
      <c r="AU952">
        <v>0.39</v>
      </c>
      <c r="AV952" t="s">
        <v>67</v>
      </c>
      <c r="AW952">
        <v>4.34</v>
      </c>
      <c r="AX952" t="s">
        <v>67</v>
      </c>
      <c r="AY952">
        <v>1</v>
      </c>
      <c r="AZ952" t="s">
        <v>67</v>
      </c>
      <c r="BA952">
        <v>0.22</v>
      </c>
      <c r="BB952" t="s">
        <v>67</v>
      </c>
      <c r="BC952">
        <v>1.26</v>
      </c>
      <c r="BD952" t="s">
        <v>67</v>
      </c>
      <c r="BF952" t="s">
        <v>64</v>
      </c>
    </row>
    <row r="953" spans="1:58" x14ac:dyDescent="0.25">
      <c r="A953" t="s">
        <v>58</v>
      </c>
      <c r="B953">
        <v>2</v>
      </c>
      <c r="C953" t="s">
        <v>80</v>
      </c>
      <c r="D953">
        <v>1994</v>
      </c>
      <c r="E953">
        <v>1993</v>
      </c>
      <c r="F953">
        <v>12</v>
      </c>
      <c r="G953" t="s">
        <v>66</v>
      </c>
      <c r="H953">
        <v>12.43</v>
      </c>
      <c r="I953">
        <v>5.52</v>
      </c>
      <c r="J953" t="s">
        <v>67</v>
      </c>
      <c r="K953">
        <v>7.39</v>
      </c>
      <c r="L953" t="s">
        <v>67</v>
      </c>
      <c r="M953">
        <v>34.18</v>
      </c>
      <c r="N953" t="s">
        <v>67</v>
      </c>
      <c r="O953">
        <v>16.829999999999998</v>
      </c>
      <c r="P953" t="s">
        <v>67</v>
      </c>
      <c r="Q953">
        <v>3.48</v>
      </c>
      <c r="R953" t="s">
        <v>67</v>
      </c>
      <c r="S953">
        <v>8.3699999999999992</v>
      </c>
      <c r="T953" t="s">
        <v>67</v>
      </c>
      <c r="U953">
        <v>4.4999999999999998E-2</v>
      </c>
      <c r="V953" t="s">
        <v>67</v>
      </c>
      <c r="W953">
        <v>4.5999999999999999E-2</v>
      </c>
      <c r="X953" t="s">
        <v>67</v>
      </c>
      <c r="Y953">
        <v>0.03</v>
      </c>
      <c r="Z953" t="s">
        <v>67</v>
      </c>
      <c r="AA953">
        <v>1E-3</v>
      </c>
      <c r="AB953" t="s">
        <v>68</v>
      </c>
      <c r="AC953">
        <v>0.08</v>
      </c>
      <c r="AD953" t="s">
        <v>69</v>
      </c>
      <c r="AE953">
        <v>0.04</v>
      </c>
      <c r="AF953" t="s">
        <v>69</v>
      </c>
      <c r="AG953">
        <v>0.04</v>
      </c>
      <c r="AH953" t="s">
        <v>68</v>
      </c>
      <c r="AI953">
        <v>0.04</v>
      </c>
      <c r="AJ953" t="s">
        <v>68</v>
      </c>
      <c r="AK953">
        <v>0.08</v>
      </c>
      <c r="AL953" t="s">
        <v>67</v>
      </c>
      <c r="AM953">
        <v>0.04</v>
      </c>
      <c r="AN953" t="s">
        <v>67</v>
      </c>
      <c r="AO953">
        <v>5.0000000000000001E-3</v>
      </c>
      <c r="AP953" t="s">
        <v>70</v>
      </c>
      <c r="AQ953">
        <v>1E-3</v>
      </c>
      <c r="AR953" t="s">
        <v>70</v>
      </c>
      <c r="AS953">
        <v>2.33</v>
      </c>
      <c r="AT953" t="s">
        <v>67</v>
      </c>
      <c r="AU953">
        <v>0.37</v>
      </c>
      <c r="AV953" t="s">
        <v>67</v>
      </c>
      <c r="AW953">
        <v>3.39</v>
      </c>
      <c r="AX953" t="s">
        <v>67</v>
      </c>
      <c r="AY953">
        <v>0.78</v>
      </c>
      <c r="AZ953" t="s">
        <v>67</v>
      </c>
      <c r="BA953">
        <v>0.17</v>
      </c>
      <c r="BB953" t="s">
        <v>67</v>
      </c>
      <c r="BC953">
        <v>1.1200000000000001</v>
      </c>
      <c r="BD953" t="s">
        <v>67</v>
      </c>
      <c r="BF953" t="s">
        <v>64</v>
      </c>
    </row>
    <row r="954" spans="1:58" x14ac:dyDescent="0.25">
      <c r="A954" t="s">
        <v>58</v>
      </c>
      <c r="B954">
        <v>2</v>
      </c>
      <c r="C954" t="s">
        <v>80</v>
      </c>
      <c r="D954">
        <v>1994</v>
      </c>
      <c r="E954">
        <v>1994</v>
      </c>
      <c r="F954">
        <v>1</v>
      </c>
      <c r="G954" t="s">
        <v>66</v>
      </c>
      <c r="H954">
        <v>38.97</v>
      </c>
      <c r="I954">
        <v>17.309999999999999</v>
      </c>
      <c r="J954" t="s">
        <v>67</v>
      </c>
      <c r="K954">
        <v>7.33</v>
      </c>
      <c r="L954" t="s">
        <v>67</v>
      </c>
      <c r="M954">
        <v>34.33</v>
      </c>
      <c r="N954" t="s">
        <v>67</v>
      </c>
      <c r="O954">
        <v>16.62</v>
      </c>
      <c r="P954" t="s">
        <v>67</v>
      </c>
      <c r="Q954">
        <v>3.1</v>
      </c>
      <c r="R954" t="s">
        <v>67</v>
      </c>
      <c r="S954">
        <v>8.6300000000000008</v>
      </c>
      <c r="T954" t="s">
        <v>67</v>
      </c>
      <c r="U954">
        <v>3.9E-2</v>
      </c>
      <c r="V954" t="s">
        <v>67</v>
      </c>
      <c r="W954">
        <v>3.4000000000000002E-2</v>
      </c>
      <c r="X954" t="s">
        <v>67</v>
      </c>
      <c r="Y954">
        <v>2.3E-2</v>
      </c>
      <c r="Z954" t="s">
        <v>67</v>
      </c>
      <c r="AA954">
        <v>5.0000000000000001E-3</v>
      </c>
      <c r="AB954" t="s">
        <v>68</v>
      </c>
      <c r="AC954">
        <v>0.06</v>
      </c>
      <c r="AD954" t="s">
        <v>69</v>
      </c>
      <c r="AE954">
        <v>0.03</v>
      </c>
      <c r="AF954" t="s">
        <v>69</v>
      </c>
      <c r="AG954">
        <v>0.03</v>
      </c>
      <c r="AH954" t="s">
        <v>69</v>
      </c>
      <c r="AI954">
        <v>0.03</v>
      </c>
      <c r="AJ954" t="s">
        <v>68</v>
      </c>
      <c r="AK954">
        <v>0.06</v>
      </c>
      <c r="AL954" t="s">
        <v>67</v>
      </c>
      <c r="AM954">
        <v>0.03</v>
      </c>
      <c r="AN954" t="s">
        <v>67</v>
      </c>
      <c r="AO954">
        <v>3.0000000000000001E-3</v>
      </c>
      <c r="AP954" t="s">
        <v>70</v>
      </c>
      <c r="AQ954">
        <v>0</v>
      </c>
      <c r="AR954" t="s">
        <v>70</v>
      </c>
      <c r="AS954">
        <v>2.27</v>
      </c>
      <c r="AT954" t="s">
        <v>67</v>
      </c>
      <c r="AU954">
        <v>0.36</v>
      </c>
      <c r="AV954" t="s">
        <v>67</v>
      </c>
      <c r="AW954">
        <v>3.29</v>
      </c>
      <c r="AX954" t="s">
        <v>67</v>
      </c>
      <c r="AY954">
        <v>0.77</v>
      </c>
      <c r="AZ954" t="s">
        <v>67</v>
      </c>
      <c r="BA954">
        <v>0.14000000000000001</v>
      </c>
      <c r="BB954" t="s">
        <v>67</v>
      </c>
      <c r="BC954">
        <v>1.1599999999999999</v>
      </c>
      <c r="BD954" t="s">
        <v>67</v>
      </c>
      <c r="BF954" t="s">
        <v>64</v>
      </c>
    </row>
    <row r="955" spans="1:58" x14ac:dyDescent="0.25">
      <c r="A955" t="s">
        <v>58</v>
      </c>
      <c r="B955">
        <v>2</v>
      </c>
      <c r="C955" t="s">
        <v>80</v>
      </c>
      <c r="D955">
        <v>1994</v>
      </c>
      <c r="E955">
        <v>1994</v>
      </c>
      <c r="F955">
        <v>2</v>
      </c>
      <c r="G955" t="s">
        <v>66</v>
      </c>
      <c r="H955">
        <v>30.73</v>
      </c>
      <c r="I955">
        <v>12.33</v>
      </c>
      <c r="J955" t="s">
        <v>67</v>
      </c>
      <c r="K955">
        <v>7.42</v>
      </c>
      <c r="L955" t="s">
        <v>67</v>
      </c>
      <c r="M955">
        <v>33.200000000000003</v>
      </c>
      <c r="N955" t="s">
        <v>67</v>
      </c>
      <c r="O955">
        <v>16.54</v>
      </c>
      <c r="P955" t="s">
        <v>67</v>
      </c>
      <c r="Q955">
        <v>2.73</v>
      </c>
      <c r="R955" t="s">
        <v>67</v>
      </c>
      <c r="S955">
        <v>8.65</v>
      </c>
      <c r="T955" t="s">
        <v>67</v>
      </c>
      <c r="U955">
        <v>0.04</v>
      </c>
      <c r="V955" t="s">
        <v>67</v>
      </c>
      <c r="W955">
        <v>3.5999999999999997E-2</v>
      </c>
      <c r="X955" t="s">
        <v>67</v>
      </c>
      <c r="Y955">
        <v>2.1999999999999999E-2</v>
      </c>
      <c r="Z955" t="s">
        <v>67</v>
      </c>
      <c r="AA955">
        <v>4.0000000000000001E-3</v>
      </c>
      <c r="AB955" t="s">
        <v>68</v>
      </c>
      <c r="AC955">
        <v>0.04</v>
      </c>
      <c r="AD955" t="s">
        <v>69</v>
      </c>
      <c r="AE955">
        <v>0.03</v>
      </c>
      <c r="AF955" t="s">
        <v>69</v>
      </c>
      <c r="AG955">
        <v>0.03</v>
      </c>
      <c r="AH955" t="s">
        <v>69</v>
      </c>
      <c r="AI955">
        <v>0.01</v>
      </c>
      <c r="AJ955" t="s">
        <v>68</v>
      </c>
      <c r="AK955">
        <v>0.04</v>
      </c>
      <c r="AL955" t="s">
        <v>67</v>
      </c>
      <c r="AM955">
        <v>0.03</v>
      </c>
      <c r="AN955" t="s">
        <v>67</v>
      </c>
      <c r="AO955">
        <v>4.0000000000000001E-3</v>
      </c>
      <c r="AP955" t="s">
        <v>70</v>
      </c>
      <c r="AQ955">
        <v>1E-3</v>
      </c>
      <c r="AR955" t="s">
        <v>70</v>
      </c>
      <c r="AS955">
        <v>2.21</v>
      </c>
      <c r="AT955" t="s">
        <v>67</v>
      </c>
      <c r="AU955">
        <v>0.36</v>
      </c>
      <c r="AV955" t="s">
        <v>67</v>
      </c>
      <c r="AW955">
        <v>3.17</v>
      </c>
      <c r="AX955" t="s">
        <v>67</v>
      </c>
      <c r="AY955">
        <v>0.76</v>
      </c>
      <c r="AZ955" t="s">
        <v>67</v>
      </c>
      <c r="BA955">
        <v>0.14000000000000001</v>
      </c>
      <c r="BB955" t="s">
        <v>67</v>
      </c>
      <c r="BC955">
        <v>0.74</v>
      </c>
      <c r="BD955" t="s">
        <v>67</v>
      </c>
      <c r="BF955" t="s">
        <v>64</v>
      </c>
    </row>
    <row r="956" spans="1:58" x14ac:dyDescent="0.25">
      <c r="A956" t="s">
        <v>58</v>
      </c>
      <c r="B956">
        <v>2</v>
      </c>
      <c r="C956" t="s">
        <v>80</v>
      </c>
      <c r="D956">
        <v>1994</v>
      </c>
      <c r="E956">
        <v>1994</v>
      </c>
      <c r="F956">
        <v>3</v>
      </c>
      <c r="G956" t="s">
        <v>66</v>
      </c>
      <c r="H956">
        <v>26.43</v>
      </c>
      <c r="I956">
        <v>11.74</v>
      </c>
      <c r="J956" t="s">
        <v>67</v>
      </c>
      <c r="K956">
        <v>7.43</v>
      </c>
      <c r="L956" t="s">
        <v>67</v>
      </c>
      <c r="M956">
        <v>33.119999999999997</v>
      </c>
      <c r="N956" t="s">
        <v>67</v>
      </c>
      <c r="O956">
        <v>16.5</v>
      </c>
      <c r="P956" t="s">
        <v>67</v>
      </c>
      <c r="Q956">
        <v>2.5099999999999998</v>
      </c>
      <c r="R956" t="s">
        <v>67</v>
      </c>
      <c r="S956">
        <v>8.64</v>
      </c>
      <c r="T956" t="s">
        <v>67</v>
      </c>
      <c r="U956">
        <v>3.7999999999999999E-2</v>
      </c>
      <c r="V956" t="s">
        <v>67</v>
      </c>
      <c r="W956">
        <v>3.4000000000000002E-2</v>
      </c>
      <c r="X956" t="s">
        <v>67</v>
      </c>
      <c r="Y956">
        <v>2.1999999999999999E-2</v>
      </c>
      <c r="Z956" t="s">
        <v>67</v>
      </c>
      <c r="AA956">
        <v>3.0000000000000001E-3</v>
      </c>
      <c r="AB956" t="s">
        <v>68</v>
      </c>
      <c r="AC956">
        <v>0.04</v>
      </c>
      <c r="AD956" t="s">
        <v>69</v>
      </c>
      <c r="AE956">
        <v>0.03</v>
      </c>
      <c r="AF956" t="s">
        <v>69</v>
      </c>
      <c r="AG956">
        <v>0.02</v>
      </c>
      <c r="AH956" t="s">
        <v>68</v>
      </c>
      <c r="AI956">
        <v>0.01</v>
      </c>
      <c r="AJ956" t="s">
        <v>68</v>
      </c>
      <c r="AK956">
        <v>0.04</v>
      </c>
      <c r="AL956" t="s">
        <v>67</v>
      </c>
      <c r="AM956">
        <v>0.03</v>
      </c>
      <c r="AN956" t="s">
        <v>67</v>
      </c>
      <c r="AO956">
        <v>5.0000000000000001E-3</v>
      </c>
      <c r="AP956" t="s">
        <v>70</v>
      </c>
      <c r="AQ956">
        <v>1E-3</v>
      </c>
      <c r="AR956" t="s">
        <v>70</v>
      </c>
      <c r="AS956">
        <v>2.19</v>
      </c>
      <c r="AT956" t="s">
        <v>67</v>
      </c>
      <c r="AU956">
        <v>0.36</v>
      </c>
      <c r="AV956" t="s">
        <v>67</v>
      </c>
      <c r="AW956">
        <v>3.19</v>
      </c>
      <c r="AX956" t="s">
        <v>67</v>
      </c>
      <c r="AY956">
        <v>0.76</v>
      </c>
      <c r="AZ956" t="s">
        <v>67</v>
      </c>
      <c r="BA956">
        <v>0.13</v>
      </c>
      <c r="BB956" t="s">
        <v>67</v>
      </c>
      <c r="BC956">
        <v>0.72</v>
      </c>
      <c r="BD956" t="s">
        <v>67</v>
      </c>
      <c r="BF956" t="s">
        <v>64</v>
      </c>
    </row>
    <row r="957" spans="1:58" x14ac:dyDescent="0.25">
      <c r="A957" t="s">
        <v>58</v>
      </c>
      <c r="B957">
        <v>2</v>
      </c>
      <c r="C957" t="s">
        <v>80</v>
      </c>
      <c r="D957">
        <v>1994</v>
      </c>
      <c r="E957">
        <v>1994</v>
      </c>
      <c r="F957">
        <v>4</v>
      </c>
      <c r="G957" t="s">
        <v>66</v>
      </c>
      <c r="H957">
        <v>21.29</v>
      </c>
      <c r="I957">
        <v>9.15</v>
      </c>
      <c r="J957" t="s">
        <v>67</v>
      </c>
      <c r="K957">
        <v>7.41</v>
      </c>
      <c r="L957" t="s">
        <v>67</v>
      </c>
      <c r="M957">
        <v>35.36</v>
      </c>
      <c r="N957" t="s">
        <v>67</v>
      </c>
      <c r="O957">
        <v>17.420000000000002</v>
      </c>
      <c r="P957" t="s">
        <v>67</v>
      </c>
      <c r="Q957">
        <v>1.1000000000000001</v>
      </c>
      <c r="R957" t="s">
        <v>67</v>
      </c>
      <c r="S957">
        <v>8.85</v>
      </c>
      <c r="T957" t="s">
        <v>67</v>
      </c>
      <c r="U957">
        <v>3.1E-2</v>
      </c>
      <c r="V957" t="s">
        <v>67</v>
      </c>
      <c r="W957">
        <v>2.7E-2</v>
      </c>
      <c r="X957" t="s">
        <v>67</v>
      </c>
      <c r="Y957">
        <v>2.1000000000000001E-2</v>
      </c>
      <c r="Z957" t="s">
        <v>67</v>
      </c>
      <c r="AA957">
        <v>4.0000000000000001E-3</v>
      </c>
      <c r="AB957" t="s">
        <v>68</v>
      </c>
      <c r="AC957">
        <v>0.03</v>
      </c>
      <c r="AD957" t="s">
        <v>69</v>
      </c>
      <c r="AE957">
        <v>0.03</v>
      </c>
      <c r="AF957" t="s">
        <v>69</v>
      </c>
      <c r="AG957">
        <v>0.03</v>
      </c>
      <c r="AH957" t="s">
        <v>68</v>
      </c>
      <c r="AI957">
        <v>0</v>
      </c>
      <c r="AJ957" t="s">
        <v>68</v>
      </c>
      <c r="AK957">
        <v>0.03</v>
      </c>
      <c r="AL957" t="s">
        <v>67</v>
      </c>
      <c r="AM957">
        <v>0.03</v>
      </c>
      <c r="AN957" t="s">
        <v>67</v>
      </c>
      <c r="AO957">
        <v>4.0000000000000001E-3</v>
      </c>
      <c r="AP957" t="s">
        <v>70</v>
      </c>
      <c r="AQ957">
        <v>0</v>
      </c>
      <c r="AR957" t="s">
        <v>70</v>
      </c>
      <c r="AS957">
        <v>2.36</v>
      </c>
      <c r="AT957" t="s">
        <v>67</v>
      </c>
      <c r="AU957">
        <v>0.37</v>
      </c>
      <c r="AV957" t="s">
        <v>67</v>
      </c>
      <c r="AW957">
        <v>3.45</v>
      </c>
      <c r="AX957" t="s">
        <v>67</v>
      </c>
      <c r="AY957">
        <v>0.81</v>
      </c>
      <c r="AZ957" t="s">
        <v>67</v>
      </c>
      <c r="BA957">
        <v>0.14000000000000001</v>
      </c>
      <c r="BB957" t="s">
        <v>67</v>
      </c>
      <c r="BC957">
        <v>0.93</v>
      </c>
      <c r="BD957" t="s">
        <v>67</v>
      </c>
      <c r="BF957" t="s">
        <v>64</v>
      </c>
    </row>
    <row r="958" spans="1:58" x14ac:dyDescent="0.25">
      <c r="A958" t="s">
        <v>58</v>
      </c>
      <c r="B958">
        <v>2</v>
      </c>
      <c r="C958" t="s">
        <v>80</v>
      </c>
      <c r="D958">
        <v>1994</v>
      </c>
      <c r="E958">
        <v>1994</v>
      </c>
      <c r="F958">
        <v>5</v>
      </c>
      <c r="G958" t="s">
        <v>66</v>
      </c>
      <c r="H958">
        <v>5.7</v>
      </c>
      <c r="I958">
        <v>2.5299999999999998</v>
      </c>
      <c r="J958" t="s">
        <v>67</v>
      </c>
      <c r="K958">
        <v>7.54</v>
      </c>
      <c r="L958" t="s">
        <v>67</v>
      </c>
      <c r="M958">
        <v>41.88</v>
      </c>
      <c r="N958" t="s">
        <v>67</v>
      </c>
      <c r="O958">
        <v>20.12</v>
      </c>
      <c r="P958" t="s">
        <v>67</v>
      </c>
      <c r="Q958">
        <v>1.07</v>
      </c>
      <c r="R958" t="s">
        <v>67</v>
      </c>
      <c r="S958">
        <v>9.35</v>
      </c>
      <c r="T958" t="s">
        <v>67</v>
      </c>
      <c r="U958">
        <v>3.9E-2</v>
      </c>
      <c r="V958" t="s">
        <v>67</v>
      </c>
      <c r="W958">
        <v>3.5999999999999997E-2</v>
      </c>
      <c r="X958" t="s">
        <v>67</v>
      </c>
      <c r="Y958">
        <v>2.1999999999999999E-2</v>
      </c>
      <c r="Z958" t="s">
        <v>67</v>
      </c>
      <c r="AA958">
        <v>3.0000000000000001E-3</v>
      </c>
      <c r="AB958" t="s">
        <v>68</v>
      </c>
      <c r="AC958">
        <v>0.04</v>
      </c>
      <c r="AD958" t="s">
        <v>69</v>
      </c>
      <c r="AE958">
        <v>0.03</v>
      </c>
      <c r="AF958" t="s">
        <v>69</v>
      </c>
      <c r="AG958">
        <v>0.02</v>
      </c>
      <c r="AH958" t="s">
        <v>68</v>
      </c>
      <c r="AI958">
        <v>0.01</v>
      </c>
      <c r="AJ958" t="s">
        <v>68</v>
      </c>
      <c r="AK958">
        <v>0.04</v>
      </c>
      <c r="AL958" t="s">
        <v>67</v>
      </c>
      <c r="AM958">
        <v>0.03</v>
      </c>
      <c r="AN958" t="s">
        <v>67</v>
      </c>
      <c r="AO958">
        <v>1.0999999999999999E-2</v>
      </c>
      <c r="AP958" t="s">
        <v>70</v>
      </c>
      <c r="AQ958">
        <v>1E-3</v>
      </c>
      <c r="AR958" t="s">
        <v>70</v>
      </c>
      <c r="AS958">
        <v>2.74</v>
      </c>
      <c r="AT958" t="s">
        <v>67</v>
      </c>
      <c r="AU958">
        <v>0.4</v>
      </c>
      <c r="AV958" t="s">
        <v>67</v>
      </c>
      <c r="AW958">
        <v>3.99</v>
      </c>
      <c r="AX958" t="s">
        <v>67</v>
      </c>
      <c r="AY958">
        <v>0.94</v>
      </c>
      <c r="AZ958" t="s">
        <v>67</v>
      </c>
      <c r="BA958">
        <v>0.14000000000000001</v>
      </c>
      <c r="BB958" t="s">
        <v>67</v>
      </c>
      <c r="BC958">
        <v>0.88</v>
      </c>
      <c r="BD958" t="s">
        <v>67</v>
      </c>
      <c r="BF958" t="s">
        <v>64</v>
      </c>
    </row>
    <row r="959" spans="1:58" x14ac:dyDescent="0.25">
      <c r="A959" t="s">
        <v>58</v>
      </c>
      <c r="B959">
        <v>2</v>
      </c>
      <c r="C959" t="s">
        <v>80</v>
      </c>
      <c r="D959">
        <v>1994</v>
      </c>
      <c r="E959">
        <v>1994</v>
      </c>
      <c r="F959">
        <v>6</v>
      </c>
      <c r="G959" t="s">
        <v>66</v>
      </c>
      <c r="H959">
        <v>5.51</v>
      </c>
      <c r="I959">
        <v>2.37</v>
      </c>
      <c r="J959" t="s">
        <v>67</v>
      </c>
      <c r="K959">
        <v>7.6</v>
      </c>
      <c r="L959" t="s">
        <v>67</v>
      </c>
      <c r="M959">
        <v>43.14</v>
      </c>
      <c r="N959" t="s">
        <v>67</v>
      </c>
      <c r="O959">
        <v>21.17</v>
      </c>
      <c r="P959" t="s">
        <v>67</v>
      </c>
      <c r="Q959">
        <v>0.99</v>
      </c>
      <c r="R959" t="s">
        <v>67</v>
      </c>
      <c r="S959">
        <v>9.43</v>
      </c>
      <c r="T959" t="s">
        <v>67</v>
      </c>
      <c r="U959">
        <v>4.4999999999999998E-2</v>
      </c>
      <c r="V959" t="s">
        <v>67</v>
      </c>
      <c r="W959">
        <v>4.2000000000000003E-2</v>
      </c>
      <c r="X959" t="s">
        <v>67</v>
      </c>
      <c r="Y959">
        <v>2.3E-2</v>
      </c>
      <c r="Z959" t="s">
        <v>67</v>
      </c>
      <c r="AA959">
        <v>3.0000000000000001E-3</v>
      </c>
      <c r="AB959" t="s">
        <v>68</v>
      </c>
      <c r="AC959">
        <v>0.04</v>
      </c>
      <c r="AD959" t="s">
        <v>69</v>
      </c>
      <c r="AE959">
        <v>0.03</v>
      </c>
      <c r="AF959" t="s">
        <v>69</v>
      </c>
      <c r="AG959">
        <v>0.02</v>
      </c>
      <c r="AH959" t="s">
        <v>68</v>
      </c>
      <c r="AI959">
        <v>0.01</v>
      </c>
      <c r="AJ959" t="s">
        <v>68</v>
      </c>
      <c r="AK959">
        <v>0.04</v>
      </c>
      <c r="AL959" t="s">
        <v>67</v>
      </c>
      <c r="AM959">
        <v>0.03</v>
      </c>
      <c r="AN959" t="s">
        <v>67</v>
      </c>
      <c r="AO959">
        <v>1.4999999999999999E-2</v>
      </c>
      <c r="AP959" t="s">
        <v>70</v>
      </c>
      <c r="AQ959">
        <v>0</v>
      </c>
      <c r="AR959" t="s">
        <v>70</v>
      </c>
      <c r="AS959">
        <v>2.83</v>
      </c>
      <c r="AT959" t="s">
        <v>67</v>
      </c>
      <c r="AU959">
        <v>0.42</v>
      </c>
      <c r="AV959" t="s">
        <v>67</v>
      </c>
      <c r="AW959">
        <v>4.05</v>
      </c>
      <c r="AX959" t="s">
        <v>67</v>
      </c>
      <c r="AY959">
        <v>0.95</v>
      </c>
      <c r="AZ959" t="s">
        <v>67</v>
      </c>
      <c r="BA959">
        <v>0.11</v>
      </c>
      <c r="BB959" t="s">
        <v>67</v>
      </c>
      <c r="BC959">
        <v>0.81</v>
      </c>
      <c r="BD959" t="s">
        <v>67</v>
      </c>
      <c r="BF959" t="s">
        <v>64</v>
      </c>
    </row>
    <row r="960" spans="1:58" x14ac:dyDescent="0.25">
      <c r="A960" t="s">
        <v>58</v>
      </c>
      <c r="B960">
        <v>2</v>
      </c>
      <c r="C960" t="s">
        <v>80</v>
      </c>
      <c r="D960">
        <v>1994</v>
      </c>
      <c r="E960">
        <v>1994</v>
      </c>
      <c r="F960">
        <v>7</v>
      </c>
      <c r="G960" t="s">
        <v>60</v>
      </c>
      <c r="H960">
        <v>2.23</v>
      </c>
      <c r="I960">
        <v>0.99</v>
      </c>
      <c r="J960" t="s">
        <v>67</v>
      </c>
      <c r="K960">
        <v>7.7</v>
      </c>
      <c r="L960" t="s">
        <v>67</v>
      </c>
      <c r="M960">
        <v>49.13</v>
      </c>
      <c r="N960" t="s">
        <v>67</v>
      </c>
      <c r="O960">
        <v>24.58</v>
      </c>
      <c r="P960" t="s">
        <v>67</v>
      </c>
      <c r="Q960">
        <v>1.28</v>
      </c>
      <c r="R960" t="s">
        <v>67</v>
      </c>
      <c r="S960">
        <v>10.210000000000001</v>
      </c>
      <c r="T960" t="s">
        <v>67</v>
      </c>
      <c r="U960">
        <v>4.7E-2</v>
      </c>
      <c r="V960" t="s">
        <v>67</v>
      </c>
      <c r="W960">
        <v>4.2999999999999997E-2</v>
      </c>
      <c r="X960" t="s">
        <v>67</v>
      </c>
      <c r="Y960">
        <v>2.5999999999999999E-2</v>
      </c>
      <c r="Z960" t="s">
        <v>67</v>
      </c>
      <c r="AA960">
        <v>4.0000000000000001E-3</v>
      </c>
      <c r="AB960" t="s">
        <v>68</v>
      </c>
      <c r="AC960">
        <v>0.04</v>
      </c>
      <c r="AD960" t="s">
        <v>69</v>
      </c>
      <c r="AE960">
        <v>0.03</v>
      </c>
      <c r="AF960" t="s">
        <v>69</v>
      </c>
      <c r="AG960">
        <v>0.02</v>
      </c>
      <c r="AH960" t="s">
        <v>68</v>
      </c>
      <c r="AI960">
        <v>0.01</v>
      </c>
      <c r="AJ960" t="s">
        <v>68</v>
      </c>
      <c r="AK960">
        <v>0.04</v>
      </c>
      <c r="AL960" t="s">
        <v>67</v>
      </c>
      <c r="AM960">
        <v>0.03</v>
      </c>
      <c r="AN960" t="s">
        <v>67</v>
      </c>
      <c r="AO960">
        <v>7.0000000000000001E-3</v>
      </c>
      <c r="AP960" t="s">
        <v>70</v>
      </c>
      <c r="AQ960">
        <v>0</v>
      </c>
      <c r="AR960" t="s">
        <v>70</v>
      </c>
      <c r="AS960">
        <v>3.29</v>
      </c>
      <c r="AT960" t="s">
        <v>67</v>
      </c>
      <c r="AU960">
        <v>0.51</v>
      </c>
      <c r="AV960" t="s">
        <v>67</v>
      </c>
      <c r="AW960">
        <v>4.62</v>
      </c>
      <c r="AX960" t="s">
        <v>67</v>
      </c>
      <c r="AY960">
        <v>1.06</v>
      </c>
      <c r="AZ960" t="s">
        <v>67</v>
      </c>
      <c r="BA960">
        <v>0.15</v>
      </c>
      <c r="BB960" t="s">
        <v>67</v>
      </c>
      <c r="BC960">
        <v>0.93</v>
      </c>
      <c r="BD960" t="s">
        <v>67</v>
      </c>
      <c r="BF960" t="s">
        <v>64</v>
      </c>
    </row>
    <row r="961" spans="1:58" x14ac:dyDescent="0.25">
      <c r="A961" t="s">
        <v>58</v>
      </c>
      <c r="B961">
        <v>2</v>
      </c>
      <c r="C961" t="s">
        <v>80</v>
      </c>
      <c r="D961">
        <v>1994</v>
      </c>
      <c r="E961">
        <v>1994</v>
      </c>
      <c r="F961">
        <v>8</v>
      </c>
      <c r="G961" t="s">
        <v>60</v>
      </c>
      <c r="H961">
        <v>1.08</v>
      </c>
      <c r="I961">
        <v>0.48</v>
      </c>
      <c r="J961" t="s">
        <v>73</v>
      </c>
      <c r="K961">
        <v>7.7</v>
      </c>
      <c r="L961" t="s">
        <v>67</v>
      </c>
      <c r="M961">
        <v>52.28</v>
      </c>
      <c r="N961" t="s">
        <v>67</v>
      </c>
      <c r="O961">
        <v>26.29</v>
      </c>
      <c r="P961" t="s">
        <v>67</v>
      </c>
      <c r="Q961">
        <v>1.38</v>
      </c>
      <c r="R961" t="s">
        <v>67</v>
      </c>
      <c r="S961">
        <v>10.42</v>
      </c>
      <c r="T961" t="s">
        <v>67</v>
      </c>
      <c r="U961">
        <v>4.4999999999999998E-2</v>
      </c>
      <c r="V961" t="s">
        <v>67</v>
      </c>
      <c r="W961">
        <v>4.2000000000000003E-2</v>
      </c>
      <c r="X961" t="s">
        <v>67</v>
      </c>
      <c r="Y961">
        <v>2.5999999999999999E-2</v>
      </c>
      <c r="Z961" t="s">
        <v>67</v>
      </c>
      <c r="AA961">
        <v>3.0000000000000001E-3</v>
      </c>
      <c r="AB961" t="s">
        <v>68</v>
      </c>
      <c r="AC961">
        <v>0.04</v>
      </c>
      <c r="AD961" t="s">
        <v>69</v>
      </c>
      <c r="AE961">
        <v>0.03</v>
      </c>
      <c r="AF961" t="s">
        <v>69</v>
      </c>
      <c r="AG961">
        <v>0.03</v>
      </c>
      <c r="AH961" t="s">
        <v>68</v>
      </c>
      <c r="AI961">
        <v>0.01</v>
      </c>
      <c r="AJ961" t="s">
        <v>68</v>
      </c>
      <c r="AK961">
        <v>0.04</v>
      </c>
      <c r="AL961" t="s">
        <v>67</v>
      </c>
      <c r="AM961">
        <v>0.03</v>
      </c>
      <c r="AN961" t="s">
        <v>67</v>
      </c>
      <c r="AO961">
        <v>4.0000000000000001E-3</v>
      </c>
      <c r="AP961" t="s">
        <v>70</v>
      </c>
      <c r="AQ961">
        <v>1E-3</v>
      </c>
      <c r="AR961" t="s">
        <v>70</v>
      </c>
      <c r="AS961">
        <v>3.6</v>
      </c>
      <c r="AT961" t="s">
        <v>67</v>
      </c>
      <c r="AU961">
        <v>0.55000000000000004</v>
      </c>
      <c r="AV961" t="s">
        <v>67</v>
      </c>
      <c r="AW961">
        <v>4.93</v>
      </c>
      <c r="AX961" t="s">
        <v>67</v>
      </c>
      <c r="AY961">
        <v>1.1399999999999999</v>
      </c>
      <c r="AZ961" t="s">
        <v>67</v>
      </c>
      <c r="BA961">
        <v>0.17</v>
      </c>
      <c r="BB961" t="s">
        <v>67</v>
      </c>
      <c r="BC961">
        <v>1.03</v>
      </c>
      <c r="BD961" t="s">
        <v>67</v>
      </c>
      <c r="BF961" t="s">
        <v>64</v>
      </c>
    </row>
    <row r="962" spans="1:58" x14ac:dyDescent="0.25">
      <c r="A962" t="s">
        <v>58</v>
      </c>
      <c r="B962">
        <v>2</v>
      </c>
      <c r="C962" t="s">
        <v>80</v>
      </c>
      <c r="D962">
        <v>1994</v>
      </c>
      <c r="E962">
        <v>1994</v>
      </c>
      <c r="F962">
        <v>9</v>
      </c>
      <c r="G962" t="s">
        <v>66</v>
      </c>
      <c r="H962">
        <v>0.91</v>
      </c>
      <c r="I962">
        <v>0.39</v>
      </c>
      <c r="J962" t="s">
        <v>67</v>
      </c>
      <c r="K962">
        <v>7.7</v>
      </c>
      <c r="L962" t="s">
        <v>67</v>
      </c>
      <c r="M962">
        <v>55.15</v>
      </c>
      <c r="N962" t="s">
        <v>67</v>
      </c>
      <c r="O962">
        <v>26.83</v>
      </c>
      <c r="P962" t="s">
        <v>67</v>
      </c>
      <c r="Q962">
        <v>1.28</v>
      </c>
      <c r="R962" t="s">
        <v>67</v>
      </c>
      <c r="S962">
        <v>10.3</v>
      </c>
      <c r="T962" t="s">
        <v>67</v>
      </c>
      <c r="U962">
        <v>4.8000000000000001E-2</v>
      </c>
      <c r="V962" t="s">
        <v>67</v>
      </c>
      <c r="W962">
        <v>4.3999999999999997E-2</v>
      </c>
      <c r="X962" t="s">
        <v>67</v>
      </c>
      <c r="Y962">
        <v>2.9000000000000001E-2</v>
      </c>
      <c r="Z962" t="s">
        <v>67</v>
      </c>
      <c r="AA962">
        <v>4.0000000000000001E-3</v>
      </c>
      <c r="AB962" t="s">
        <v>68</v>
      </c>
      <c r="AC962">
        <v>0.06</v>
      </c>
      <c r="AD962" t="s">
        <v>69</v>
      </c>
      <c r="AE962">
        <v>0.04</v>
      </c>
      <c r="AF962" t="s">
        <v>69</v>
      </c>
      <c r="AG962">
        <v>0.04</v>
      </c>
      <c r="AH962" t="s">
        <v>68</v>
      </c>
      <c r="AI962">
        <v>0.02</v>
      </c>
      <c r="AJ962" t="s">
        <v>68</v>
      </c>
      <c r="AK962">
        <v>0.06</v>
      </c>
      <c r="AL962" t="s">
        <v>67</v>
      </c>
      <c r="AM962">
        <v>0.04</v>
      </c>
      <c r="AN962" t="s">
        <v>67</v>
      </c>
      <c r="AO962">
        <v>5.0000000000000001E-3</v>
      </c>
      <c r="AP962" t="s">
        <v>70</v>
      </c>
      <c r="AQ962">
        <v>0</v>
      </c>
      <c r="AR962" t="s">
        <v>70</v>
      </c>
      <c r="AS962">
        <v>3.76</v>
      </c>
      <c r="AT962" t="s">
        <v>67</v>
      </c>
      <c r="AU962">
        <v>0.56000000000000005</v>
      </c>
      <c r="AV962" t="s">
        <v>67</v>
      </c>
      <c r="AW962">
        <v>5.1100000000000003</v>
      </c>
      <c r="AX962" t="s">
        <v>67</v>
      </c>
      <c r="AY962">
        <v>1.17</v>
      </c>
      <c r="AZ962" t="s">
        <v>67</v>
      </c>
      <c r="BA962">
        <v>0.19</v>
      </c>
      <c r="BB962" t="s">
        <v>67</v>
      </c>
      <c r="BC962">
        <v>1.08</v>
      </c>
      <c r="BD962" t="s">
        <v>67</v>
      </c>
      <c r="BF962" t="s">
        <v>64</v>
      </c>
    </row>
    <row r="963" spans="1:58" x14ac:dyDescent="0.25">
      <c r="A963" t="s">
        <v>58</v>
      </c>
      <c r="B963">
        <v>2</v>
      </c>
      <c r="C963" t="s">
        <v>80</v>
      </c>
      <c r="D963">
        <v>1995</v>
      </c>
      <c r="E963">
        <v>1994</v>
      </c>
      <c r="F963">
        <v>10</v>
      </c>
      <c r="G963" t="s">
        <v>66</v>
      </c>
      <c r="H963">
        <v>4.2300000000000004</v>
      </c>
      <c r="I963">
        <v>1.88</v>
      </c>
      <c r="J963" t="s">
        <v>67</v>
      </c>
      <c r="K963">
        <v>7.61</v>
      </c>
      <c r="L963" t="s">
        <v>67</v>
      </c>
      <c r="M963">
        <v>46.73</v>
      </c>
      <c r="N963" t="s">
        <v>67</v>
      </c>
      <c r="O963">
        <v>22.42</v>
      </c>
      <c r="P963" t="s">
        <v>67</v>
      </c>
      <c r="Q963">
        <v>3.54</v>
      </c>
      <c r="R963" t="s">
        <v>67</v>
      </c>
      <c r="S963">
        <v>9.07</v>
      </c>
      <c r="T963" t="s">
        <v>67</v>
      </c>
      <c r="U963">
        <v>5.5E-2</v>
      </c>
      <c r="V963" t="s">
        <v>67</v>
      </c>
      <c r="W963">
        <v>0.05</v>
      </c>
      <c r="X963" t="s">
        <v>67</v>
      </c>
      <c r="Y963">
        <v>3.4000000000000002E-2</v>
      </c>
      <c r="Z963" t="s">
        <v>67</v>
      </c>
      <c r="AA963">
        <v>5.0000000000000001E-3</v>
      </c>
      <c r="AB963" t="s">
        <v>68</v>
      </c>
      <c r="AC963">
        <v>0.1</v>
      </c>
      <c r="AD963" t="s">
        <v>69</v>
      </c>
      <c r="AE963">
        <v>7.0000000000000007E-2</v>
      </c>
      <c r="AF963" t="s">
        <v>69</v>
      </c>
      <c r="AG963">
        <v>0.05</v>
      </c>
      <c r="AH963" t="s">
        <v>68</v>
      </c>
      <c r="AI963">
        <v>0.03</v>
      </c>
      <c r="AJ963" t="s">
        <v>68</v>
      </c>
      <c r="AK963">
        <v>0.1</v>
      </c>
      <c r="AL963" t="s">
        <v>67</v>
      </c>
      <c r="AM963">
        <v>7.0000000000000007E-2</v>
      </c>
      <c r="AN963" t="s">
        <v>67</v>
      </c>
      <c r="AO963">
        <v>1.4999999999999999E-2</v>
      </c>
      <c r="AP963" t="s">
        <v>70</v>
      </c>
      <c r="AQ963">
        <v>1E-3</v>
      </c>
      <c r="AR963" t="s">
        <v>70</v>
      </c>
      <c r="AS963">
        <v>3.16</v>
      </c>
      <c r="AT963" t="s">
        <v>67</v>
      </c>
      <c r="AU963">
        <v>0.43</v>
      </c>
      <c r="AV963" t="s">
        <v>67</v>
      </c>
      <c r="AW963">
        <v>4.51</v>
      </c>
      <c r="AX963" t="s">
        <v>67</v>
      </c>
      <c r="AY963">
        <v>1.04</v>
      </c>
      <c r="AZ963" t="s">
        <v>67</v>
      </c>
      <c r="BA963">
        <v>0.19</v>
      </c>
      <c r="BB963" t="s">
        <v>67</v>
      </c>
      <c r="BC963">
        <v>1.06</v>
      </c>
      <c r="BD963" t="s">
        <v>67</v>
      </c>
      <c r="BF963" t="s">
        <v>64</v>
      </c>
    </row>
    <row r="964" spans="1:58" x14ac:dyDescent="0.25">
      <c r="A964" t="s">
        <v>58</v>
      </c>
      <c r="B964">
        <v>2</v>
      </c>
      <c r="C964" t="s">
        <v>80</v>
      </c>
      <c r="D964">
        <v>1995</v>
      </c>
      <c r="E964">
        <v>1994</v>
      </c>
      <c r="F964">
        <v>11</v>
      </c>
      <c r="G964" t="s">
        <v>66</v>
      </c>
      <c r="H964">
        <v>35.479999999999997</v>
      </c>
      <c r="I964">
        <v>15.25</v>
      </c>
      <c r="J964" t="s">
        <v>67</v>
      </c>
      <c r="K964">
        <v>7.45</v>
      </c>
      <c r="L964" t="s">
        <v>67</v>
      </c>
      <c r="M964">
        <v>34.090000000000003</v>
      </c>
      <c r="N964" t="s">
        <v>67</v>
      </c>
      <c r="O964">
        <v>16.62</v>
      </c>
      <c r="P964" t="s">
        <v>67</v>
      </c>
      <c r="Q964">
        <v>9.86</v>
      </c>
      <c r="R964" t="s">
        <v>67</v>
      </c>
      <c r="S964">
        <v>8.49</v>
      </c>
      <c r="T964" t="s">
        <v>67</v>
      </c>
      <c r="U964">
        <v>4.8000000000000001E-2</v>
      </c>
      <c r="V964" t="s">
        <v>67</v>
      </c>
      <c r="W964">
        <v>3.9E-2</v>
      </c>
      <c r="X964" t="s">
        <v>67</v>
      </c>
      <c r="Y964">
        <v>2.5000000000000001E-2</v>
      </c>
      <c r="Z964" t="s">
        <v>67</v>
      </c>
      <c r="AA964">
        <v>8.9999999999999993E-3</v>
      </c>
      <c r="AB964" t="s">
        <v>68</v>
      </c>
      <c r="AC964">
        <v>7.0000000000000007E-2</v>
      </c>
      <c r="AD964" t="s">
        <v>69</v>
      </c>
      <c r="AE964">
        <v>0.04</v>
      </c>
      <c r="AF964" t="s">
        <v>69</v>
      </c>
      <c r="AG964">
        <v>0.03</v>
      </c>
      <c r="AH964" t="s">
        <v>69</v>
      </c>
      <c r="AI964">
        <v>0.03</v>
      </c>
      <c r="AJ964" t="s">
        <v>68</v>
      </c>
      <c r="AK964">
        <v>7.0000000000000007E-2</v>
      </c>
      <c r="AL964" t="s">
        <v>67</v>
      </c>
      <c r="AM964">
        <v>0.04</v>
      </c>
      <c r="AN964" t="s">
        <v>67</v>
      </c>
      <c r="AO964">
        <v>8.0000000000000002E-3</v>
      </c>
      <c r="AP964" t="s">
        <v>70</v>
      </c>
      <c r="AQ964">
        <v>1E-3</v>
      </c>
      <c r="AR964" t="s">
        <v>70</v>
      </c>
      <c r="AS964">
        <v>2.2599999999999998</v>
      </c>
      <c r="AT964" t="s">
        <v>67</v>
      </c>
      <c r="AU964">
        <v>0.33</v>
      </c>
      <c r="AV964" t="s">
        <v>67</v>
      </c>
      <c r="AW964">
        <v>3.26</v>
      </c>
      <c r="AX964" t="s">
        <v>67</v>
      </c>
      <c r="AY964">
        <v>0.77</v>
      </c>
      <c r="AZ964" t="s">
        <v>67</v>
      </c>
      <c r="BA964">
        <v>0.14000000000000001</v>
      </c>
      <c r="BB964" t="s">
        <v>67</v>
      </c>
      <c r="BC964">
        <v>1.08</v>
      </c>
      <c r="BD964" t="s">
        <v>67</v>
      </c>
      <c r="BF964" t="s">
        <v>64</v>
      </c>
    </row>
    <row r="965" spans="1:58" x14ac:dyDescent="0.25">
      <c r="A965" t="s">
        <v>58</v>
      </c>
      <c r="B965">
        <v>2</v>
      </c>
      <c r="C965" t="s">
        <v>80</v>
      </c>
      <c r="D965">
        <v>1995</v>
      </c>
      <c r="E965">
        <v>1994</v>
      </c>
      <c r="F965">
        <v>12</v>
      </c>
      <c r="G965" t="s">
        <v>60</v>
      </c>
      <c r="H965">
        <v>57.57</v>
      </c>
      <c r="I965">
        <v>25.57</v>
      </c>
      <c r="J965" t="s">
        <v>67</v>
      </c>
      <c r="K965">
        <v>7.46</v>
      </c>
      <c r="L965" t="s">
        <v>67</v>
      </c>
      <c r="M965">
        <v>33.4</v>
      </c>
      <c r="N965" t="s">
        <v>67</v>
      </c>
      <c r="O965">
        <v>15.87</v>
      </c>
      <c r="P965" t="s">
        <v>67</v>
      </c>
      <c r="Q965">
        <v>11.21</v>
      </c>
      <c r="R965" t="s">
        <v>67</v>
      </c>
      <c r="S965">
        <v>8.4700000000000006</v>
      </c>
      <c r="T965" t="s">
        <v>67</v>
      </c>
      <c r="U965">
        <v>4.2000000000000003E-2</v>
      </c>
      <c r="V965" t="s">
        <v>67</v>
      </c>
      <c r="W965">
        <v>3.4000000000000002E-2</v>
      </c>
      <c r="X965" t="s">
        <v>67</v>
      </c>
      <c r="Y965">
        <v>2.1999999999999999E-2</v>
      </c>
      <c r="Z965" t="s">
        <v>67</v>
      </c>
      <c r="AA965">
        <v>8.9999999999999993E-3</v>
      </c>
      <c r="AB965" t="s">
        <v>68</v>
      </c>
      <c r="AC965">
        <v>0.05</v>
      </c>
      <c r="AD965" t="s">
        <v>69</v>
      </c>
      <c r="AE965">
        <v>0.03</v>
      </c>
      <c r="AF965" t="s">
        <v>69</v>
      </c>
      <c r="AG965">
        <v>0.01</v>
      </c>
      <c r="AH965" t="s">
        <v>69</v>
      </c>
      <c r="AI965">
        <v>0.02</v>
      </c>
      <c r="AJ965" t="s">
        <v>68</v>
      </c>
      <c r="AK965">
        <v>0.05</v>
      </c>
      <c r="AL965" t="s">
        <v>67</v>
      </c>
      <c r="AM965">
        <v>0.03</v>
      </c>
      <c r="AN965" t="s">
        <v>67</v>
      </c>
      <c r="AO965">
        <v>2.3E-2</v>
      </c>
      <c r="AP965" t="s">
        <v>70</v>
      </c>
      <c r="AQ965">
        <v>1E-3</v>
      </c>
      <c r="AR965" t="s">
        <v>70</v>
      </c>
      <c r="AS965">
        <v>2.13</v>
      </c>
      <c r="AT965" t="s">
        <v>67</v>
      </c>
      <c r="AU965">
        <v>0.34</v>
      </c>
      <c r="AV965" t="s">
        <v>67</v>
      </c>
      <c r="AW965">
        <v>3.09</v>
      </c>
      <c r="AX965" t="s">
        <v>67</v>
      </c>
      <c r="AY965">
        <v>0.74</v>
      </c>
      <c r="AZ965" t="s">
        <v>67</v>
      </c>
      <c r="BA965">
        <v>0.12</v>
      </c>
      <c r="BB965" t="s">
        <v>67</v>
      </c>
      <c r="BC965">
        <v>1.18</v>
      </c>
      <c r="BD965" t="s">
        <v>67</v>
      </c>
      <c r="BF965" t="s">
        <v>64</v>
      </c>
    </row>
    <row r="966" spans="1:58" x14ac:dyDescent="0.25">
      <c r="A966" t="s">
        <v>58</v>
      </c>
      <c r="B966">
        <v>2</v>
      </c>
      <c r="C966" t="s">
        <v>80</v>
      </c>
      <c r="D966">
        <v>1995</v>
      </c>
      <c r="E966">
        <v>1995</v>
      </c>
      <c r="F966">
        <v>1</v>
      </c>
      <c r="G966" t="s">
        <v>60</v>
      </c>
      <c r="H966">
        <v>66.41</v>
      </c>
      <c r="I966">
        <v>29.5</v>
      </c>
      <c r="J966" t="s">
        <v>67</v>
      </c>
      <c r="K966">
        <v>7.5</v>
      </c>
      <c r="L966" t="s">
        <v>67</v>
      </c>
      <c r="M966">
        <v>32.090000000000003</v>
      </c>
      <c r="N966" t="s">
        <v>67</v>
      </c>
      <c r="O966">
        <v>15.87</v>
      </c>
      <c r="P966" t="s">
        <v>67</v>
      </c>
      <c r="Q966">
        <v>51.47</v>
      </c>
      <c r="R966" t="s">
        <v>67</v>
      </c>
      <c r="S966">
        <v>8.36</v>
      </c>
      <c r="T966" t="s">
        <v>67</v>
      </c>
      <c r="U966">
        <v>5.5E-2</v>
      </c>
      <c r="V966" t="s">
        <v>67</v>
      </c>
      <c r="W966">
        <v>3.5000000000000003E-2</v>
      </c>
      <c r="X966" t="s">
        <v>67</v>
      </c>
      <c r="Y966">
        <v>2.1000000000000001E-2</v>
      </c>
      <c r="Z966" t="s">
        <v>67</v>
      </c>
      <c r="AA966">
        <v>0.02</v>
      </c>
      <c r="AB966" t="s">
        <v>68</v>
      </c>
      <c r="AC966">
        <v>0.09</v>
      </c>
      <c r="AD966" t="s">
        <v>69</v>
      </c>
      <c r="AE966">
        <v>0.03</v>
      </c>
      <c r="AF966" t="s">
        <v>69</v>
      </c>
      <c r="AG966">
        <v>0.02</v>
      </c>
      <c r="AH966" t="s">
        <v>68</v>
      </c>
      <c r="AI966">
        <v>0.06</v>
      </c>
      <c r="AJ966" t="s">
        <v>68</v>
      </c>
      <c r="AK966">
        <v>0.09</v>
      </c>
      <c r="AL966" t="s">
        <v>67</v>
      </c>
      <c r="AM966">
        <v>0.03</v>
      </c>
      <c r="AN966" t="s">
        <v>67</v>
      </c>
      <c r="AO966">
        <v>7.0000000000000001E-3</v>
      </c>
      <c r="AP966" t="s">
        <v>70</v>
      </c>
      <c r="AQ966">
        <v>1E-3</v>
      </c>
      <c r="AR966" t="s">
        <v>70</v>
      </c>
      <c r="AS966">
        <v>2.1</v>
      </c>
      <c r="AT966" t="s">
        <v>67</v>
      </c>
      <c r="AU966">
        <v>0.34</v>
      </c>
      <c r="AV966" t="s">
        <v>67</v>
      </c>
      <c r="AW966">
        <v>3.03</v>
      </c>
      <c r="AX966" t="s">
        <v>67</v>
      </c>
      <c r="AY966">
        <v>0.73</v>
      </c>
      <c r="AZ966" t="s">
        <v>67</v>
      </c>
      <c r="BA966">
        <v>0.13</v>
      </c>
      <c r="BB966" t="s">
        <v>67</v>
      </c>
      <c r="BC966">
        <v>0.99</v>
      </c>
      <c r="BD966" t="s">
        <v>67</v>
      </c>
      <c r="BF966" t="s">
        <v>64</v>
      </c>
    </row>
    <row r="967" spans="1:58" x14ac:dyDescent="0.25">
      <c r="A967" t="s">
        <v>58</v>
      </c>
      <c r="B967">
        <v>2</v>
      </c>
      <c r="C967" t="s">
        <v>80</v>
      </c>
      <c r="D967">
        <v>1995</v>
      </c>
      <c r="E967">
        <v>1995</v>
      </c>
      <c r="F967">
        <v>2</v>
      </c>
      <c r="G967" t="s">
        <v>66</v>
      </c>
      <c r="H967">
        <v>57.4</v>
      </c>
      <c r="I967">
        <v>23.03</v>
      </c>
      <c r="J967" t="s">
        <v>67</v>
      </c>
      <c r="K967">
        <v>7.5</v>
      </c>
      <c r="L967" t="s">
        <v>67</v>
      </c>
      <c r="M967">
        <v>32.549999999999997</v>
      </c>
      <c r="N967" t="s">
        <v>67</v>
      </c>
      <c r="O967">
        <v>15.75</v>
      </c>
      <c r="P967" t="s">
        <v>67</v>
      </c>
      <c r="Q967">
        <v>6.53</v>
      </c>
      <c r="R967" t="s">
        <v>67</v>
      </c>
      <c r="S967">
        <v>8.3800000000000008</v>
      </c>
      <c r="T967" t="s">
        <v>67</v>
      </c>
      <c r="U967">
        <v>3.5999999999999997E-2</v>
      </c>
      <c r="V967" t="s">
        <v>67</v>
      </c>
      <c r="W967">
        <v>3.3000000000000002E-2</v>
      </c>
      <c r="X967" t="s">
        <v>67</v>
      </c>
      <c r="Y967">
        <v>1.9E-2</v>
      </c>
      <c r="Z967" t="s">
        <v>67</v>
      </c>
      <c r="AA967">
        <v>3.0000000000000001E-3</v>
      </c>
      <c r="AB967" t="s">
        <v>68</v>
      </c>
      <c r="AC967">
        <v>0.03</v>
      </c>
      <c r="AD967" t="s">
        <v>69</v>
      </c>
      <c r="AE967">
        <v>0.02</v>
      </c>
      <c r="AF967" t="s">
        <v>69</v>
      </c>
      <c r="AG967">
        <v>0.02</v>
      </c>
      <c r="AH967" t="s">
        <v>68</v>
      </c>
      <c r="AI967">
        <v>0.01</v>
      </c>
      <c r="AJ967" t="s">
        <v>68</v>
      </c>
      <c r="AK967">
        <v>0.03</v>
      </c>
      <c r="AL967" t="s">
        <v>67</v>
      </c>
      <c r="AM967">
        <v>0.02</v>
      </c>
      <c r="AN967" t="s">
        <v>67</v>
      </c>
      <c r="AO967">
        <v>4.0000000000000001E-3</v>
      </c>
      <c r="AP967" t="s">
        <v>70</v>
      </c>
      <c r="AQ967">
        <v>1E-3</v>
      </c>
      <c r="AR967" t="s">
        <v>70</v>
      </c>
      <c r="AS967">
        <v>2.1</v>
      </c>
      <c r="AT967" t="s">
        <v>67</v>
      </c>
      <c r="AU967">
        <v>0.33</v>
      </c>
      <c r="AV967" t="s">
        <v>67</v>
      </c>
      <c r="AW967">
        <v>3.01</v>
      </c>
      <c r="AX967" t="s">
        <v>67</v>
      </c>
      <c r="AY967">
        <v>0.73</v>
      </c>
      <c r="AZ967" t="s">
        <v>67</v>
      </c>
      <c r="BA967">
        <v>0.1</v>
      </c>
      <c r="BB967" t="s">
        <v>67</v>
      </c>
      <c r="BC967">
        <v>0.99</v>
      </c>
      <c r="BD967" t="s">
        <v>67</v>
      </c>
      <c r="BF967" t="s">
        <v>64</v>
      </c>
    </row>
    <row r="968" spans="1:58" x14ac:dyDescent="0.25">
      <c r="A968" t="s">
        <v>58</v>
      </c>
      <c r="B968">
        <v>2</v>
      </c>
      <c r="C968" t="s">
        <v>80</v>
      </c>
      <c r="D968">
        <v>1995</v>
      </c>
      <c r="E968">
        <v>1995</v>
      </c>
      <c r="F968">
        <v>3</v>
      </c>
      <c r="G968" t="s">
        <v>60</v>
      </c>
      <c r="H968">
        <v>19.559999999999999</v>
      </c>
      <c r="I968">
        <v>8.69</v>
      </c>
      <c r="J968" t="s">
        <v>67</v>
      </c>
      <c r="K968">
        <v>7.5</v>
      </c>
      <c r="L968" t="s">
        <v>67</v>
      </c>
      <c r="M968">
        <v>33.380000000000003</v>
      </c>
      <c r="N968" t="s">
        <v>67</v>
      </c>
      <c r="O968">
        <v>16.5</v>
      </c>
      <c r="P968" t="s">
        <v>67</v>
      </c>
      <c r="Q968">
        <v>1.32</v>
      </c>
      <c r="R968" t="s">
        <v>67</v>
      </c>
      <c r="S968">
        <v>8.67</v>
      </c>
      <c r="T968" t="s">
        <v>67</v>
      </c>
      <c r="U968">
        <v>3.3000000000000002E-2</v>
      </c>
      <c r="V968" t="s">
        <v>67</v>
      </c>
      <c r="W968">
        <v>3.1E-2</v>
      </c>
      <c r="X968" t="s">
        <v>67</v>
      </c>
      <c r="Y968">
        <v>2.1000000000000001E-2</v>
      </c>
      <c r="Z968" t="s">
        <v>67</v>
      </c>
      <c r="AA968">
        <v>2E-3</v>
      </c>
      <c r="AB968" t="s">
        <v>68</v>
      </c>
      <c r="AC968">
        <v>0.03</v>
      </c>
      <c r="AD968" t="s">
        <v>69</v>
      </c>
      <c r="AE968">
        <v>0.03</v>
      </c>
      <c r="AF968" t="s">
        <v>69</v>
      </c>
      <c r="AG968">
        <v>0.03</v>
      </c>
      <c r="AH968" t="s">
        <v>68</v>
      </c>
      <c r="AI968">
        <v>0</v>
      </c>
      <c r="AJ968" t="s">
        <v>68</v>
      </c>
      <c r="AK968">
        <v>0.03</v>
      </c>
      <c r="AL968" t="s">
        <v>67</v>
      </c>
      <c r="AM968">
        <v>0.03</v>
      </c>
      <c r="AN968" t="s">
        <v>67</v>
      </c>
      <c r="AO968">
        <v>5.0000000000000001E-3</v>
      </c>
      <c r="AP968" t="s">
        <v>70</v>
      </c>
      <c r="AQ968">
        <v>0</v>
      </c>
      <c r="AR968" t="s">
        <v>70</v>
      </c>
      <c r="AS968">
        <v>2.2000000000000002</v>
      </c>
      <c r="AT968" t="s">
        <v>67</v>
      </c>
      <c r="AU968">
        <v>0.32</v>
      </c>
      <c r="AV968" t="s">
        <v>67</v>
      </c>
      <c r="AW968">
        <v>3.11</v>
      </c>
      <c r="AX968" t="s">
        <v>67</v>
      </c>
      <c r="AY968">
        <v>0.75</v>
      </c>
      <c r="AZ968" t="s">
        <v>67</v>
      </c>
      <c r="BA968">
        <v>0.09</v>
      </c>
      <c r="BB968" t="s">
        <v>67</v>
      </c>
      <c r="BC968">
        <v>1.05</v>
      </c>
      <c r="BD968" t="s">
        <v>67</v>
      </c>
      <c r="BF968" t="s">
        <v>64</v>
      </c>
    </row>
    <row r="969" spans="1:58" x14ac:dyDescent="0.25">
      <c r="A969" t="s">
        <v>58</v>
      </c>
      <c r="B969">
        <v>2</v>
      </c>
      <c r="C969" t="s">
        <v>80</v>
      </c>
      <c r="D969">
        <v>1995</v>
      </c>
      <c r="E969">
        <v>1995</v>
      </c>
      <c r="F969">
        <v>4</v>
      </c>
      <c r="G969" t="s">
        <v>66</v>
      </c>
      <c r="H969">
        <v>23.68</v>
      </c>
      <c r="I969">
        <v>10.18</v>
      </c>
      <c r="J969" t="s">
        <v>67</v>
      </c>
      <c r="K969">
        <v>7.57</v>
      </c>
      <c r="L969" t="s">
        <v>71</v>
      </c>
      <c r="M969">
        <v>34.67</v>
      </c>
      <c r="N969" t="s">
        <v>67</v>
      </c>
      <c r="O969">
        <v>16.96</v>
      </c>
      <c r="P969" t="s">
        <v>67</v>
      </c>
      <c r="Q969">
        <v>0.6</v>
      </c>
      <c r="R969" t="s">
        <v>67</v>
      </c>
      <c r="S969">
        <v>8.77</v>
      </c>
      <c r="T969" t="s">
        <v>67</v>
      </c>
      <c r="U969">
        <v>3.1E-2</v>
      </c>
      <c r="V969" t="s">
        <v>67</v>
      </c>
      <c r="W969">
        <v>3.2000000000000001E-2</v>
      </c>
      <c r="X969" t="s">
        <v>67</v>
      </c>
      <c r="Y969">
        <v>2.3E-2</v>
      </c>
      <c r="Z969" t="s">
        <v>67</v>
      </c>
      <c r="AA969">
        <v>0</v>
      </c>
      <c r="AB969" t="s">
        <v>68</v>
      </c>
      <c r="AC969">
        <v>0.02</v>
      </c>
      <c r="AD969" t="s">
        <v>69</v>
      </c>
      <c r="AE969">
        <v>0.02</v>
      </c>
      <c r="AF969" t="s">
        <v>69</v>
      </c>
      <c r="AG969">
        <v>0.01</v>
      </c>
      <c r="AH969" t="s">
        <v>68</v>
      </c>
      <c r="AI969">
        <v>0</v>
      </c>
      <c r="AJ969" t="s">
        <v>68</v>
      </c>
      <c r="AK969">
        <v>0.02</v>
      </c>
      <c r="AL969" t="s">
        <v>67</v>
      </c>
      <c r="AM969">
        <v>0.02</v>
      </c>
      <c r="AN969" t="s">
        <v>67</v>
      </c>
      <c r="AO969">
        <v>7.0000000000000001E-3</v>
      </c>
      <c r="AP969" t="s">
        <v>70</v>
      </c>
      <c r="AQ969">
        <v>1E-3</v>
      </c>
      <c r="AR969" t="s">
        <v>70</v>
      </c>
      <c r="AS969">
        <v>2.2799999999999998</v>
      </c>
      <c r="AT969" t="s">
        <v>67</v>
      </c>
      <c r="AU969">
        <v>0.33</v>
      </c>
      <c r="AV969" t="s">
        <v>67</v>
      </c>
      <c r="AW969">
        <v>3.3</v>
      </c>
      <c r="AX969" t="s">
        <v>67</v>
      </c>
      <c r="AY969">
        <v>0.78</v>
      </c>
      <c r="AZ969" t="s">
        <v>67</v>
      </c>
      <c r="BA969">
        <v>0.1</v>
      </c>
      <c r="BB969" t="s">
        <v>67</v>
      </c>
      <c r="BC969">
        <v>0.83</v>
      </c>
      <c r="BD969" t="s">
        <v>67</v>
      </c>
      <c r="BF969" t="s">
        <v>64</v>
      </c>
    </row>
    <row r="970" spans="1:58" x14ac:dyDescent="0.25">
      <c r="A970" t="s">
        <v>58</v>
      </c>
      <c r="B970">
        <v>2</v>
      </c>
      <c r="C970" t="s">
        <v>80</v>
      </c>
      <c r="D970">
        <v>1995</v>
      </c>
      <c r="E970">
        <v>1995</v>
      </c>
      <c r="F970">
        <v>5</v>
      </c>
      <c r="G970" t="s">
        <v>66</v>
      </c>
      <c r="H970">
        <v>19.79</v>
      </c>
      <c r="I970">
        <v>8.7899999999999991</v>
      </c>
      <c r="J970" t="s">
        <v>67</v>
      </c>
      <c r="K970">
        <v>7.75</v>
      </c>
      <c r="L970" t="s">
        <v>71</v>
      </c>
      <c r="M970">
        <v>36.49</v>
      </c>
      <c r="N970" t="s">
        <v>67</v>
      </c>
      <c r="O970">
        <v>17.420000000000002</v>
      </c>
      <c r="P970" t="s">
        <v>67</v>
      </c>
      <c r="Q970">
        <v>0.62</v>
      </c>
      <c r="R970" t="s">
        <v>67</v>
      </c>
      <c r="S970">
        <v>8.94</v>
      </c>
      <c r="T970" t="s">
        <v>67</v>
      </c>
      <c r="U970">
        <v>2.9000000000000001E-2</v>
      </c>
      <c r="V970" t="s">
        <v>67</v>
      </c>
      <c r="W970">
        <v>0.03</v>
      </c>
      <c r="X970" t="s">
        <v>67</v>
      </c>
      <c r="Y970">
        <v>2.1000000000000001E-2</v>
      </c>
      <c r="Z970" t="s">
        <v>67</v>
      </c>
      <c r="AA970">
        <v>0</v>
      </c>
      <c r="AB970" t="s">
        <v>68</v>
      </c>
      <c r="AC970">
        <v>0.03</v>
      </c>
      <c r="AD970" t="s">
        <v>69</v>
      </c>
      <c r="AE970">
        <v>0.02</v>
      </c>
      <c r="AF970" t="s">
        <v>69</v>
      </c>
      <c r="AG970">
        <v>0.01</v>
      </c>
      <c r="AH970" t="s">
        <v>69</v>
      </c>
      <c r="AI970">
        <v>0.02</v>
      </c>
      <c r="AJ970" t="s">
        <v>69</v>
      </c>
      <c r="AK970">
        <v>0.03</v>
      </c>
      <c r="AL970" t="s">
        <v>67</v>
      </c>
      <c r="AM970">
        <v>0.02</v>
      </c>
      <c r="AN970" t="s">
        <v>70</v>
      </c>
      <c r="AO970">
        <v>7.0000000000000001E-3</v>
      </c>
      <c r="AP970" t="s">
        <v>70</v>
      </c>
      <c r="AQ970">
        <v>1E-3</v>
      </c>
      <c r="AR970" t="s">
        <v>70</v>
      </c>
      <c r="AS970">
        <v>2.36</v>
      </c>
      <c r="AT970" t="s">
        <v>67</v>
      </c>
      <c r="AU970">
        <v>0.35</v>
      </c>
      <c r="AV970" t="s">
        <v>67</v>
      </c>
      <c r="AW970">
        <v>3.42</v>
      </c>
      <c r="AX970" t="s">
        <v>67</v>
      </c>
      <c r="AY970">
        <v>0.77</v>
      </c>
      <c r="AZ970" t="s">
        <v>67</v>
      </c>
      <c r="BA970">
        <v>0.13</v>
      </c>
      <c r="BB970" t="s">
        <v>67</v>
      </c>
      <c r="BC970">
        <v>0.87</v>
      </c>
      <c r="BD970" t="s">
        <v>67</v>
      </c>
      <c r="BF970" t="s">
        <v>64</v>
      </c>
    </row>
    <row r="971" spans="1:58" x14ac:dyDescent="0.25">
      <c r="A971" t="s">
        <v>58</v>
      </c>
      <c r="B971">
        <v>2</v>
      </c>
      <c r="C971" t="s">
        <v>80</v>
      </c>
      <c r="D971">
        <v>1995</v>
      </c>
      <c r="E971">
        <v>1995</v>
      </c>
      <c r="F971">
        <v>6</v>
      </c>
      <c r="G971" t="s">
        <v>60</v>
      </c>
      <c r="H971">
        <v>6.96</v>
      </c>
      <c r="I971">
        <v>2.99</v>
      </c>
      <c r="J971" t="s">
        <v>67</v>
      </c>
      <c r="K971">
        <v>7.7</v>
      </c>
      <c r="L971" t="s">
        <v>71</v>
      </c>
      <c r="M971">
        <v>42.57</v>
      </c>
      <c r="N971" t="s">
        <v>71</v>
      </c>
      <c r="O971">
        <v>19.29</v>
      </c>
      <c r="P971" t="s">
        <v>71</v>
      </c>
      <c r="Q971">
        <v>1.39</v>
      </c>
      <c r="R971" t="s">
        <v>67</v>
      </c>
      <c r="S971">
        <v>9.39</v>
      </c>
      <c r="T971" t="s">
        <v>67</v>
      </c>
      <c r="U971">
        <v>4.2000000000000003E-2</v>
      </c>
      <c r="V971" t="s">
        <v>67</v>
      </c>
      <c r="W971">
        <v>3.5000000000000003E-2</v>
      </c>
      <c r="X971" t="s">
        <v>67</v>
      </c>
      <c r="Y971">
        <v>2.3E-2</v>
      </c>
      <c r="Z971" t="s">
        <v>67</v>
      </c>
      <c r="AA971">
        <v>6.0000000000000001E-3</v>
      </c>
      <c r="AB971" t="s">
        <v>68</v>
      </c>
      <c r="AC971">
        <v>0.05</v>
      </c>
      <c r="AD971" t="s">
        <v>69</v>
      </c>
      <c r="AE971">
        <v>0.05</v>
      </c>
      <c r="AF971" t="s">
        <v>69</v>
      </c>
      <c r="AG971">
        <v>0.04</v>
      </c>
      <c r="AH971" t="s">
        <v>68</v>
      </c>
      <c r="AI971">
        <v>0</v>
      </c>
      <c r="AJ971" t="s">
        <v>68</v>
      </c>
      <c r="AK971">
        <v>0.05</v>
      </c>
      <c r="AL971" t="s">
        <v>67</v>
      </c>
      <c r="AM971">
        <v>0.05</v>
      </c>
      <c r="AN971" t="s">
        <v>67</v>
      </c>
      <c r="AO971">
        <v>0.01</v>
      </c>
      <c r="AP971" t="s">
        <v>70</v>
      </c>
      <c r="AQ971">
        <v>1E-3</v>
      </c>
      <c r="AR971" t="s">
        <v>70</v>
      </c>
      <c r="AS971">
        <v>2.7</v>
      </c>
      <c r="AT971" t="s">
        <v>67</v>
      </c>
      <c r="AU971">
        <v>0.41</v>
      </c>
      <c r="AV971" t="s">
        <v>67</v>
      </c>
      <c r="AW971">
        <v>3.9</v>
      </c>
      <c r="AX971" t="s">
        <v>67</v>
      </c>
      <c r="AY971">
        <v>0.85</v>
      </c>
      <c r="AZ971" t="s">
        <v>67</v>
      </c>
      <c r="BA971">
        <v>0.12</v>
      </c>
      <c r="BB971" t="s">
        <v>67</v>
      </c>
      <c r="BC971">
        <v>1.1499999999999999</v>
      </c>
      <c r="BD971" t="s">
        <v>67</v>
      </c>
      <c r="BF971" t="s">
        <v>64</v>
      </c>
    </row>
    <row r="972" spans="1:58" x14ac:dyDescent="0.25">
      <c r="A972" t="s">
        <v>58</v>
      </c>
      <c r="B972">
        <v>2</v>
      </c>
      <c r="C972" t="s">
        <v>80</v>
      </c>
      <c r="D972">
        <v>1995</v>
      </c>
      <c r="E972">
        <v>1995</v>
      </c>
      <c r="F972">
        <v>7</v>
      </c>
      <c r="G972" t="s">
        <v>60</v>
      </c>
      <c r="H972">
        <v>3.35</v>
      </c>
      <c r="I972">
        <v>1.49</v>
      </c>
      <c r="J972" t="s">
        <v>73</v>
      </c>
      <c r="K972">
        <v>7.64</v>
      </c>
      <c r="L972" t="s">
        <v>71</v>
      </c>
      <c r="M972">
        <v>47.17</v>
      </c>
      <c r="N972" t="s">
        <v>71</v>
      </c>
      <c r="O972">
        <v>21.5</v>
      </c>
      <c r="P972" t="s">
        <v>71</v>
      </c>
      <c r="Q972">
        <v>2.09</v>
      </c>
      <c r="R972" t="s">
        <v>67</v>
      </c>
      <c r="S972">
        <v>9.83</v>
      </c>
      <c r="T972" t="s">
        <v>67</v>
      </c>
      <c r="U972">
        <v>3.7999999999999999E-2</v>
      </c>
      <c r="V972" t="s">
        <v>67</v>
      </c>
      <c r="W972">
        <v>3.5000000000000003E-2</v>
      </c>
      <c r="X972" t="s">
        <v>67</v>
      </c>
      <c r="Y972">
        <v>2.4E-2</v>
      </c>
      <c r="Z972" t="s">
        <v>67</v>
      </c>
      <c r="AA972">
        <v>4.0000000000000001E-3</v>
      </c>
      <c r="AB972" t="s">
        <v>68</v>
      </c>
      <c r="AC972">
        <v>0.05</v>
      </c>
      <c r="AD972" t="s">
        <v>69</v>
      </c>
      <c r="AE972">
        <v>0.05</v>
      </c>
      <c r="AF972" t="s">
        <v>69</v>
      </c>
      <c r="AG972">
        <v>0.04</v>
      </c>
      <c r="AH972" t="s">
        <v>68</v>
      </c>
      <c r="AI972">
        <v>0</v>
      </c>
      <c r="AJ972" t="s">
        <v>68</v>
      </c>
      <c r="AK972">
        <v>0.05</v>
      </c>
      <c r="AL972" t="s">
        <v>67</v>
      </c>
      <c r="AM972">
        <v>0.05</v>
      </c>
      <c r="AN972" t="s">
        <v>67</v>
      </c>
      <c r="AO972">
        <v>7.0000000000000001E-3</v>
      </c>
      <c r="AP972" t="s">
        <v>70</v>
      </c>
      <c r="AQ972">
        <v>0</v>
      </c>
      <c r="AR972" t="s">
        <v>70</v>
      </c>
      <c r="AS972">
        <v>3.01</v>
      </c>
      <c r="AT972" t="s">
        <v>67</v>
      </c>
      <c r="AU972">
        <v>0.47</v>
      </c>
      <c r="AV972" t="s">
        <v>67</v>
      </c>
      <c r="AW972">
        <v>4.3099999999999996</v>
      </c>
      <c r="AX972" t="s">
        <v>67</v>
      </c>
      <c r="AY972">
        <v>0.92</v>
      </c>
      <c r="AZ972" t="s">
        <v>67</v>
      </c>
      <c r="BA972">
        <v>0.12</v>
      </c>
      <c r="BB972" t="s">
        <v>67</v>
      </c>
      <c r="BC972">
        <v>1.1299999999999999</v>
      </c>
      <c r="BD972" t="s">
        <v>67</v>
      </c>
      <c r="BF972" t="s">
        <v>64</v>
      </c>
    </row>
    <row r="973" spans="1:58" x14ac:dyDescent="0.25">
      <c r="A973" t="s">
        <v>58</v>
      </c>
      <c r="B973">
        <v>2</v>
      </c>
      <c r="C973" t="s">
        <v>80</v>
      </c>
      <c r="D973">
        <v>1995</v>
      </c>
      <c r="E973">
        <v>1995</v>
      </c>
      <c r="F973">
        <v>8</v>
      </c>
      <c r="G973" t="s">
        <v>77</v>
      </c>
      <c r="H973">
        <v>2.0499999999999998</v>
      </c>
      <c r="I973">
        <v>0.91</v>
      </c>
      <c r="J973" t="s">
        <v>73</v>
      </c>
      <c r="K973">
        <v>7.62</v>
      </c>
      <c r="L973" t="s">
        <v>67</v>
      </c>
      <c r="M973">
        <v>48.82</v>
      </c>
      <c r="N973" t="s">
        <v>67</v>
      </c>
      <c r="O973">
        <v>23.46</v>
      </c>
      <c r="P973" t="s">
        <v>67</v>
      </c>
      <c r="Q973">
        <v>1.75</v>
      </c>
      <c r="R973" t="s">
        <v>67</v>
      </c>
      <c r="S973">
        <v>10.06</v>
      </c>
      <c r="T973" t="s">
        <v>67</v>
      </c>
      <c r="U973">
        <v>4.2000000000000003E-2</v>
      </c>
      <c r="V973" t="s">
        <v>67</v>
      </c>
      <c r="W973">
        <v>3.5999999999999997E-2</v>
      </c>
      <c r="X973" t="s">
        <v>67</v>
      </c>
      <c r="Y973">
        <v>2.5000000000000001E-2</v>
      </c>
      <c r="Z973" t="s">
        <v>67</v>
      </c>
      <c r="AA973">
        <v>6.0000000000000001E-3</v>
      </c>
      <c r="AB973" t="s">
        <v>68</v>
      </c>
      <c r="AC973">
        <v>0.04</v>
      </c>
      <c r="AD973" t="s">
        <v>69</v>
      </c>
      <c r="AE973">
        <v>0.03</v>
      </c>
      <c r="AF973" t="s">
        <v>69</v>
      </c>
      <c r="AG973">
        <v>0.03</v>
      </c>
      <c r="AH973" t="s">
        <v>68</v>
      </c>
      <c r="AI973">
        <v>0.01</v>
      </c>
      <c r="AJ973" t="s">
        <v>68</v>
      </c>
      <c r="AK973">
        <v>0.04</v>
      </c>
      <c r="AL973" t="s">
        <v>67</v>
      </c>
      <c r="AM973">
        <v>0.03</v>
      </c>
      <c r="AN973" t="s">
        <v>67</v>
      </c>
      <c r="AO973">
        <v>5.0000000000000001E-3</v>
      </c>
      <c r="AP973" t="s">
        <v>70</v>
      </c>
      <c r="AQ973">
        <v>1E-3</v>
      </c>
      <c r="AR973" t="s">
        <v>70</v>
      </c>
      <c r="AS973">
        <v>3.26</v>
      </c>
      <c r="AT973" t="s">
        <v>67</v>
      </c>
      <c r="AU973">
        <v>0.48</v>
      </c>
      <c r="AV973" t="s">
        <v>67</v>
      </c>
      <c r="AW973">
        <v>4.76</v>
      </c>
      <c r="AX973" t="s">
        <v>67</v>
      </c>
      <c r="AY973">
        <v>1</v>
      </c>
      <c r="AZ973" t="s">
        <v>67</v>
      </c>
      <c r="BA973">
        <v>0.15</v>
      </c>
      <c r="BB973" t="s">
        <v>67</v>
      </c>
      <c r="BC973">
        <v>1.02</v>
      </c>
      <c r="BD973" t="s">
        <v>67</v>
      </c>
      <c r="BF973" t="s">
        <v>64</v>
      </c>
    </row>
    <row r="974" spans="1:58" x14ac:dyDescent="0.25">
      <c r="A974" t="s">
        <v>58</v>
      </c>
      <c r="B974">
        <v>2</v>
      </c>
      <c r="C974" t="s">
        <v>80</v>
      </c>
      <c r="D974">
        <v>1995</v>
      </c>
      <c r="E974">
        <v>1995</v>
      </c>
      <c r="F974">
        <v>9</v>
      </c>
      <c r="G974" t="s">
        <v>66</v>
      </c>
      <c r="H974">
        <v>1.84</v>
      </c>
      <c r="I974">
        <v>0.79</v>
      </c>
      <c r="J974" t="s">
        <v>73</v>
      </c>
      <c r="K974">
        <v>7.63</v>
      </c>
      <c r="L974" t="s">
        <v>67</v>
      </c>
      <c r="M974">
        <v>50.57</v>
      </c>
      <c r="N974" t="s">
        <v>67</v>
      </c>
      <c r="O974">
        <v>24.46</v>
      </c>
      <c r="P974" t="s">
        <v>67</v>
      </c>
      <c r="Q974">
        <v>1.77</v>
      </c>
      <c r="R974" t="s">
        <v>67</v>
      </c>
      <c r="S974">
        <v>10.09</v>
      </c>
      <c r="T974" t="s">
        <v>67</v>
      </c>
      <c r="U974">
        <v>4.7E-2</v>
      </c>
      <c r="V974" t="s">
        <v>67</v>
      </c>
      <c r="W974">
        <v>3.9E-2</v>
      </c>
      <c r="X974" t="s">
        <v>67</v>
      </c>
      <c r="Y974">
        <v>2.8000000000000001E-2</v>
      </c>
      <c r="Z974" t="s">
        <v>67</v>
      </c>
      <c r="AA974">
        <v>8.0000000000000002E-3</v>
      </c>
      <c r="AB974" t="s">
        <v>68</v>
      </c>
      <c r="AC974">
        <v>0.06</v>
      </c>
      <c r="AD974" t="s">
        <v>69</v>
      </c>
      <c r="AE974">
        <v>0.04</v>
      </c>
      <c r="AF974" t="s">
        <v>69</v>
      </c>
      <c r="AG974">
        <v>0.03</v>
      </c>
      <c r="AH974" t="s">
        <v>68</v>
      </c>
      <c r="AI974">
        <v>0.01</v>
      </c>
      <c r="AJ974" t="s">
        <v>68</v>
      </c>
      <c r="AK974">
        <v>0.06</v>
      </c>
      <c r="AL974" t="s">
        <v>67</v>
      </c>
      <c r="AM974">
        <v>0.04</v>
      </c>
      <c r="AN974" t="s">
        <v>67</v>
      </c>
      <c r="AO974">
        <v>1.0999999999999999E-2</v>
      </c>
      <c r="AP974" t="s">
        <v>70</v>
      </c>
      <c r="AQ974">
        <v>1E-3</v>
      </c>
      <c r="AR974" t="s">
        <v>70</v>
      </c>
      <c r="AS974">
        <v>3.47</v>
      </c>
      <c r="AT974" t="s">
        <v>67</v>
      </c>
      <c r="AU974">
        <v>0.51</v>
      </c>
      <c r="AV974" t="s">
        <v>67</v>
      </c>
      <c r="AW974">
        <v>4.8499999999999996</v>
      </c>
      <c r="AX974" t="s">
        <v>67</v>
      </c>
      <c r="AY974">
        <v>1.1000000000000001</v>
      </c>
      <c r="AZ974" t="s">
        <v>67</v>
      </c>
      <c r="BA974">
        <v>0.14000000000000001</v>
      </c>
      <c r="BB974" t="s">
        <v>67</v>
      </c>
      <c r="BC974">
        <v>1.1100000000000001</v>
      </c>
      <c r="BD974" t="s">
        <v>67</v>
      </c>
      <c r="BF974" t="s">
        <v>64</v>
      </c>
    </row>
    <row r="975" spans="1:58" x14ac:dyDescent="0.25">
      <c r="A975" t="s">
        <v>58</v>
      </c>
      <c r="B975">
        <v>2</v>
      </c>
      <c r="C975" t="s">
        <v>80</v>
      </c>
      <c r="D975">
        <v>1996</v>
      </c>
      <c r="E975">
        <v>1995</v>
      </c>
      <c r="F975">
        <v>10</v>
      </c>
      <c r="G975" t="s">
        <v>66</v>
      </c>
      <c r="H975">
        <v>5.18</v>
      </c>
      <c r="I975">
        <v>2.2999999999999998</v>
      </c>
      <c r="J975" t="s">
        <v>67</v>
      </c>
      <c r="K975">
        <v>7.56</v>
      </c>
      <c r="L975" t="s">
        <v>67</v>
      </c>
      <c r="M975">
        <v>40.590000000000003</v>
      </c>
      <c r="N975" t="s">
        <v>67</v>
      </c>
      <c r="O975">
        <v>19.87</v>
      </c>
      <c r="P975" t="s">
        <v>67</v>
      </c>
      <c r="Q975">
        <v>7.5</v>
      </c>
      <c r="R975" t="s">
        <v>71</v>
      </c>
      <c r="S975">
        <v>9.09</v>
      </c>
      <c r="T975" t="s">
        <v>67</v>
      </c>
      <c r="U975">
        <v>4.4999999999999998E-2</v>
      </c>
      <c r="V975" t="s">
        <v>67</v>
      </c>
      <c r="W975">
        <v>3.7999999999999999E-2</v>
      </c>
      <c r="X975" t="s">
        <v>67</v>
      </c>
      <c r="Y975">
        <v>2.8000000000000001E-2</v>
      </c>
      <c r="Z975" t="s">
        <v>67</v>
      </c>
      <c r="AA975">
        <v>8.0000000000000002E-3</v>
      </c>
      <c r="AB975" t="s">
        <v>68</v>
      </c>
      <c r="AC975">
        <v>7.0000000000000007E-2</v>
      </c>
      <c r="AD975" t="s">
        <v>69</v>
      </c>
      <c r="AE975">
        <v>0.05</v>
      </c>
      <c r="AF975" t="s">
        <v>69</v>
      </c>
      <c r="AG975">
        <v>0.04</v>
      </c>
      <c r="AH975" t="s">
        <v>68</v>
      </c>
      <c r="AI975">
        <v>0.02</v>
      </c>
      <c r="AJ975" t="s">
        <v>68</v>
      </c>
      <c r="AK975">
        <v>7.0000000000000007E-2</v>
      </c>
      <c r="AL975" t="s">
        <v>67</v>
      </c>
      <c r="AM975">
        <v>0.05</v>
      </c>
      <c r="AN975" t="s">
        <v>67</v>
      </c>
      <c r="AO975">
        <v>8.0000000000000002E-3</v>
      </c>
      <c r="AP975" t="s">
        <v>70</v>
      </c>
      <c r="AQ975">
        <v>1E-3</v>
      </c>
      <c r="AR975" t="s">
        <v>70</v>
      </c>
      <c r="AS975">
        <v>2.81</v>
      </c>
      <c r="AT975" t="s">
        <v>67</v>
      </c>
      <c r="AU975">
        <v>0.42</v>
      </c>
      <c r="AV975" t="s">
        <v>67</v>
      </c>
      <c r="AW975">
        <v>4</v>
      </c>
      <c r="AX975" t="s">
        <v>67</v>
      </c>
      <c r="AY975">
        <v>0.93</v>
      </c>
      <c r="AZ975" t="s">
        <v>67</v>
      </c>
      <c r="BA975">
        <v>0.15</v>
      </c>
      <c r="BB975" t="s">
        <v>67</v>
      </c>
      <c r="BC975">
        <v>0.91</v>
      </c>
      <c r="BD975" t="s">
        <v>67</v>
      </c>
      <c r="BF975" t="s">
        <v>64</v>
      </c>
    </row>
    <row r="976" spans="1:58" x14ac:dyDescent="0.25">
      <c r="A976" t="s">
        <v>58</v>
      </c>
      <c r="B976">
        <v>2</v>
      </c>
      <c r="C976" t="s">
        <v>80</v>
      </c>
      <c r="D976">
        <v>1996</v>
      </c>
      <c r="E976">
        <v>1995</v>
      </c>
      <c r="F976">
        <v>11</v>
      </c>
      <c r="G976" t="s">
        <v>60</v>
      </c>
      <c r="H976">
        <v>61.62</v>
      </c>
      <c r="I976">
        <v>26.49</v>
      </c>
      <c r="J976" t="s">
        <v>67</v>
      </c>
      <c r="K976">
        <v>7.5</v>
      </c>
      <c r="L976" t="s">
        <v>67</v>
      </c>
      <c r="M976">
        <v>34.11</v>
      </c>
      <c r="N976" t="s">
        <v>67</v>
      </c>
      <c r="O976">
        <v>17.29</v>
      </c>
      <c r="P976" t="s">
        <v>67</v>
      </c>
      <c r="Q976">
        <v>8.17</v>
      </c>
      <c r="R976" t="s">
        <v>67</v>
      </c>
      <c r="S976">
        <v>8.51</v>
      </c>
      <c r="T976" t="s">
        <v>67</v>
      </c>
      <c r="U976">
        <v>4.8000000000000001E-2</v>
      </c>
      <c r="V976" t="s">
        <v>67</v>
      </c>
      <c r="W976">
        <v>3.7999999999999999E-2</v>
      </c>
      <c r="X976" t="s">
        <v>67</v>
      </c>
      <c r="Y976">
        <v>2.1999999999999999E-2</v>
      </c>
      <c r="Z976" t="s">
        <v>67</v>
      </c>
      <c r="AA976">
        <v>0.01</v>
      </c>
      <c r="AB976" t="s">
        <v>68</v>
      </c>
      <c r="AC976">
        <v>0.05</v>
      </c>
      <c r="AD976" t="s">
        <v>69</v>
      </c>
      <c r="AE976">
        <v>0.04</v>
      </c>
      <c r="AF976" t="s">
        <v>69</v>
      </c>
      <c r="AG976">
        <v>0.03</v>
      </c>
      <c r="AH976" t="s">
        <v>68</v>
      </c>
      <c r="AI976">
        <v>0.02</v>
      </c>
      <c r="AJ976" t="s">
        <v>68</v>
      </c>
      <c r="AK976">
        <v>0.05</v>
      </c>
      <c r="AL976" t="s">
        <v>67</v>
      </c>
      <c r="AM976">
        <v>0.04</v>
      </c>
      <c r="AN976" t="s">
        <v>67</v>
      </c>
      <c r="AO976">
        <v>7.0000000000000001E-3</v>
      </c>
      <c r="AP976" t="s">
        <v>70</v>
      </c>
      <c r="AQ976">
        <v>1E-3</v>
      </c>
      <c r="AR976" t="s">
        <v>70</v>
      </c>
      <c r="AS976">
        <v>2.3199999999999998</v>
      </c>
      <c r="AT976" t="s">
        <v>67</v>
      </c>
      <c r="AU976">
        <v>0.38</v>
      </c>
      <c r="AV976" t="s">
        <v>67</v>
      </c>
      <c r="AW976">
        <v>3.47</v>
      </c>
      <c r="AX976" t="s">
        <v>67</v>
      </c>
      <c r="AY976">
        <v>0.82</v>
      </c>
      <c r="AZ976" t="s">
        <v>67</v>
      </c>
      <c r="BA976">
        <v>0.19</v>
      </c>
      <c r="BB976" t="s">
        <v>67</v>
      </c>
      <c r="BC976">
        <v>0.91</v>
      </c>
      <c r="BD976" t="s">
        <v>67</v>
      </c>
      <c r="BF976" t="s">
        <v>64</v>
      </c>
    </row>
    <row r="977" spans="1:58" x14ac:dyDescent="0.25">
      <c r="A977" t="s">
        <v>58</v>
      </c>
      <c r="B977">
        <v>2</v>
      </c>
      <c r="C977" t="s">
        <v>80</v>
      </c>
      <c r="D977">
        <v>1996</v>
      </c>
      <c r="E977">
        <v>1995</v>
      </c>
      <c r="F977">
        <v>12</v>
      </c>
      <c r="G977" t="s">
        <v>60</v>
      </c>
      <c r="H977">
        <v>82.62</v>
      </c>
      <c r="I977">
        <v>36.700000000000003</v>
      </c>
      <c r="J977" t="s">
        <v>67</v>
      </c>
      <c r="K977">
        <v>7.5</v>
      </c>
      <c r="L977" t="s">
        <v>67</v>
      </c>
      <c r="M977">
        <v>33.67</v>
      </c>
      <c r="N977" t="s">
        <v>67</v>
      </c>
      <c r="O977">
        <v>16.79</v>
      </c>
      <c r="P977" t="s">
        <v>67</v>
      </c>
      <c r="Q977">
        <v>2.19</v>
      </c>
      <c r="R977" t="s">
        <v>67</v>
      </c>
      <c r="S977">
        <v>8.65</v>
      </c>
      <c r="T977" t="s">
        <v>67</v>
      </c>
      <c r="U977">
        <v>3.7999999999999999E-2</v>
      </c>
      <c r="V977" t="s">
        <v>67</v>
      </c>
      <c r="W977">
        <v>3.3000000000000002E-2</v>
      </c>
      <c r="X977" t="s">
        <v>67</v>
      </c>
      <c r="Y977">
        <v>0.02</v>
      </c>
      <c r="Z977" t="s">
        <v>67</v>
      </c>
      <c r="AA977">
        <v>5.0000000000000001E-3</v>
      </c>
      <c r="AB977" t="s">
        <v>68</v>
      </c>
      <c r="AC977">
        <v>0.03</v>
      </c>
      <c r="AD977" t="s">
        <v>69</v>
      </c>
      <c r="AE977">
        <v>0.02</v>
      </c>
      <c r="AF977" t="s">
        <v>69</v>
      </c>
      <c r="AG977">
        <v>0.01</v>
      </c>
      <c r="AH977" t="s">
        <v>68</v>
      </c>
      <c r="AI977">
        <v>0.01</v>
      </c>
      <c r="AJ977" t="s">
        <v>68</v>
      </c>
      <c r="AK977">
        <v>0.03</v>
      </c>
      <c r="AL977" t="s">
        <v>67</v>
      </c>
      <c r="AM977">
        <v>0.02</v>
      </c>
      <c r="AN977" t="s">
        <v>67</v>
      </c>
      <c r="AO977">
        <v>8.9999999999999993E-3</v>
      </c>
      <c r="AP977" t="s">
        <v>70</v>
      </c>
      <c r="AQ977">
        <v>1E-3</v>
      </c>
      <c r="AR977" t="s">
        <v>70</v>
      </c>
      <c r="AS977">
        <v>2.1800000000000002</v>
      </c>
      <c r="AT977" t="s">
        <v>67</v>
      </c>
      <c r="AU977">
        <v>0.37</v>
      </c>
      <c r="AV977" t="s">
        <v>67</v>
      </c>
      <c r="AW977">
        <v>3.35</v>
      </c>
      <c r="AX977" t="s">
        <v>67</v>
      </c>
      <c r="AY977">
        <v>0.79</v>
      </c>
      <c r="AZ977" t="s">
        <v>67</v>
      </c>
      <c r="BA977">
        <v>0.19</v>
      </c>
      <c r="BB977" t="s">
        <v>67</v>
      </c>
      <c r="BC977">
        <v>0.89</v>
      </c>
      <c r="BD977" t="s">
        <v>67</v>
      </c>
      <c r="BF977" t="s">
        <v>64</v>
      </c>
    </row>
    <row r="978" spans="1:58" x14ac:dyDescent="0.25">
      <c r="A978" t="s">
        <v>58</v>
      </c>
      <c r="B978">
        <v>2</v>
      </c>
      <c r="C978" t="s">
        <v>80</v>
      </c>
      <c r="D978">
        <v>1996</v>
      </c>
      <c r="E978">
        <v>1996</v>
      </c>
      <c r="F978">
        <v>1</v>
      </c>
      <c r="G978" t="s">
        <v>66</v>
      </c>
      <c r="H978">
        <v>71.790000000000006</v>
      </c>
      <c r="I978">
        <v>31.89</v>
      </c>
      <c r="J978" t="s">
        <v>67</v>
      </c>
      <c r="K978">
        <v>7.45</v>
      </c>
      <c r="L978" t="s">
        <v>67</v>
      </c>
      <c r="M978">
        <v>32.6</v>
      </c>
      <c r="N978" t="s">
        <v>67</v>
      </c>
      <c r="O978">
        <v>16.329999999999998</v>
      </c>
      <c r="P978" t="s">
        <v>67</v>
      </c>
      <c r="Q978">
        <v>11.5</v>
      </c>
      <c r="R978" t="s">
        <v>67</v>
      </c>
      <c r="S978">
        <v>8.58</v>
      </c>
      <c r="T978" t="s">
        <v>67</v>
      </c>
      <c r="U978">
        <v>4.1000000000000002E-2</v>
      </c>
      <c r="V978" t="s">
        <v>67</v>
      </c>
      <c r="W978">
        <v>0.03</v>
      </c>
      <c r="X978" t="s">
        <v>67</v>
      </c>
      <c r="Y978">
        <v>2.1000000000000001E-2</v>
      </c>
      <c r="Z978" t="s">
        <v>67</v>
      </c>
      <c r="AA978">
        <v>1.0999999999999999E-2</v>
      </c>
      <c r="AB978" t="s">
        <v>68</v>
      </c>
      <c r="AC978">
        <v>0.06</v>
      </c>
      <c r="AD978" t="s">
        <v>69</v>
      </c>
      <c r="AE978">
        <v>0.02</v>
      </c>
      <c r="AF978" t="s">
        <v>69</v>
      </c>
      <c r="AG978">
        <v>0.01</v>
      </c>
      <c r="AH978" t="s">
        <v>68</v>
      </c>
      <c r="AI978">
        <v>0.04</v>
      </c>
      <c r="AJ978" t="s">
        <v>68</v>
      </c>
      <c r="AK978">
        <v>0.06</v>
      </c>
      <c r="AL978" t="s">
        <v>67</v>
      </c>
      <c r="AM978">
        <v>0.02</v>
      </c>
      <c r="AN978" t="s">
        <v>67</v>
      </c>
      <c r="AO978">
        <v>8.0000000000000002E-3</v>
      </c>
      <c r="AP978" t="s">
        <v>70</v>
      </c>
      <c r="AQ978">
        <v>0</v>
      </c>
      <c r="AR978" t="s">
        <v>70</v>
      </c>
      <c r="AS978">
        <v>2.15</v>
      </c>
      <c r="AT978" t="s">
        <v>67</v>
      </c>
      <c r="AU978">
        <v>0.36</v>
      </c>
      <c r="AV978" t="s">
        <v>67</v>
      </c>
      <c r="AW978">
        <v>3.27</v>
      </c>
      <c r="AX978" t="s">
        <v>67</v>
      </c>
      <c r="AY978">
        <v>0.77</v>
      </c>
      <c r="AZ978" t="s">
        <v>67</v>
      </c>
      <c r="BA978">
        <v>0.11</v>
      </c>
      <c r="BB978" t="s">
        <v>67</v>
      </c>
      <c r="BC978">
        <v>0.85</v>
      </c>
      <c r="BD978" t="s">
        <v>67</v>
      </c>
      <c r="BF978" t="s">
        <v>64</v>
      </c>
    </row>
    <row r="979" spans="1:58" x14ac:dyDescent="0.25">
      <c r="A979" t="s">
        <v>58</v>
      </c>
      <c r="B979">
        <v>2</v>
      </c>
      <c r="C979" t="s">
        <v>80</v>
      </c>
      <c r="D979">
        <v>1996</v>
      </c>
      <c r="E979">
        <v>1996</v>
      </c>
      <c r="F979">
        <v>2</v>
      </c>
      <c r="G979" t="s">
        <v>60</v>
      </c>
      <c r="H979">
        <v>137.46</v>
      </c>
      <c r="I979">
        <v>57.12</v>
      </c>
      <c r="J979" t="s">
        <v>73</v>
      </c>
      <c r="K979">
        <v>7.26</v>
      </c>
      <c r="L979" t="s">
        <v>67</v>
      </c>
      <c r="M979">
        <v>24.37</v>
      </c>
      <c r="N979" t="s">
        <v>67</v>
      </c>
      <c r="O979">
        <v>14</v>
      </c>
      <c r="P979" t="s">
        <v>67</v>
      </c>
      <c r="Q979">
        <v>1412.8</v>
      </c>
      <c r="R979" t="s">
        <v>67</v>
      </c>
      <c r="S979">
        <v>7.41</v>
      </c>
      <c r="T979" t="s">
        <v>67</v>
      </c>
      <c r="U979">
        <v>0.30499999999999999</v>
      </c>
      <c r="V979" t="s">
        <v>71</v>
      </c>
      <c r="W979">
        <v>3.1E-2</v>
      </c>
      <c r="X979" t="s">
        <v>67</v>
      </c>
      <c r="Y979">
        <v>1.7999999999999999E-2</v>
      </c>
      <c r="Z979" t="s">
        <v>67</v>
      </c>
      <c r="AA979">
        <v>0.27400000000000002</v>
      </c>
      <c r="AB979" t="s">
        <v>72</v>
      </c>
      <c r="AC979">
        <v>0.77</v>
      </c>
      <c r="AD979" t="s">
        <v>69</v>
      </c>
      <c r="AE979">
        <v>0.04</v>
      </c>
      <c r="AF979" t="s">
        <v>69</v>
      </c>
      <c r="AG979">
        <v>0.03</v>
      </c>
      <c r="AH979" t="s">
        <v>68</v>
      </c>
      <c r="AI979">
        <v>0.73</v>
      </c>
      <c r="AJ979" t="s">
        <v>68</v>
      </c>
      <c r="AK979">
        <v>0.77</v>
      </c>
      <c r="AL979" t="s">
        <v>67</v>
      </c>
      <c r="AM979">
        <v>0.04</v>
      </c>
      <c r="AN979" t="s">
        <v>67</v>
      </c>
      <c r="AO979">
        <v>1.4E-2</v>
      </c>
      <c r="AP979" t="s">
        <v>70</v>
      </c>
      <c r="AQ979">
        <v>3.0000000000000001E-3</v>
      </c>
      <c r="AR979" t="s">
        <v>70</v>
      </c>
      <c r="AS979">
        <v>2.11</v>
      </c>
      <c r="AT979" t="s">
        <v>67</v>
      </c>
      <c r="AU979">
        <v>0.33</v>
      </c>
      <c r="AV979" t="s">
        <v>67</v>
      </c>
      <c r="AW979">
        <v>2.2400000000000002</v>
      </c>
      <c r="AX979" t="s">
        <v>67</v>
      </c>
      <c r="AY979">
        <v>0.54</v>
      </c>
      <c r="AZ979" t="s">
        <v>67</v>
      </c>
      <c r="BA979">
        <v>0.09</v>
      </c>
      <c r="BB979" t="s">
        <v>67</v>
      </c>
      <c r="BC979">
        <v>1.45</v>
      </c>
      <c r="BD979" t="s">
        <v>67</v>
      </c>
      <c r="BF979" t="s">
        <v>64</v>
      </c>
    </row>
    <row r="980" spans="1:58" x14ac:dyDescent="0.25">
      <c r="A980" t="s">
        <v>58</v>
      </c>
      <c r="B980">
        <v>2</v>
      </c>
      <c r="C980" t="s">
        <v>80</v>
      </c>
      <c r="D980">
        <v>1996</v>
      </c>
      <c r="E980">
        <v>1996</v>
      </c>
      <c r="F980">
        <v>3</v>
      </c>
      <c r="G980" t="s">
        <v>60</v>
      </c>
      <c r="H980">
        <v>24.02</v>
      </c>
      <c r="I980">
        <v>10.67</v>
      </c>
      <c r="J980" t="s">
        <v>67</v>
      </c>
      <c r="K980">
        <v>7.42</v>
      </c>
      <c r="L980" t="s">
        <v>67</v>
      </c>
      <c r="M980">
        <v>29.64</v>
      </c>
      <c r="N980" t="s">
        <v>67</v>
      </c>
      <c r="O980">
        <v>14.87</v>
      </c>
      <c r="P980" t="s">
        <v>67</v>
      </c>
      <c r="Q980">
        <v>3.46</v>
      </c>
      <c r="R980" t="s">
        <v>67</v>
      </c>
      <c r="S980">
        <v>8.5500000000000007</v>
      </c>
      <c r="T980" t="s">
        <v>67</v>
      </c>
      <c r="U980">
        <v>3.5000000000000003E-2</v>
      </c>
      <c r="V980" t="s">
        <v>67</v>
      </c>
      <c r="W980">
        <v>3.1E-2</v>
      </c>
      <c r="X980" t="s">
        <v>67</v>
      </c>
      <c r="Y980">
        <v>2.1000000000000001E-2</v>
      </c>
      <c r="Z980" t="s">
        <v>67</v>
      </c>
      <c r="AA980">
        <v>4.0000000000000001E-3</v>
      </c>
      <c r="AB980" t="s">
        <v>68</v>
      </c>
      <c r="AC980">
        <v>0.04</v>
      </c>
      <c r="AD980" t="s">
        <v>69</v>
      </c>
      <c r="AE980">
        <v>0.03</v>
      </c>
      <c r="AF980" t="s">
        <v>69</v>
      </c>
      <c r="AG980">
        <v>0.02</v>
      </c>
      <c r="AH980" t="s">
        <v>68</v>
      </c>
      <c r="AI980">
        <v>0.01</v>
      </c>
      <c r="AJ980" t="s">
        <v>68</v>
      </c>
      <c r="AK980">
        <v>0.04</v>
      </c>
      <c r="AL980" t="s">
        <v>67</v>
      </c>
      <c r="AM980">
        <v>0.03</v>
      </c>
      <c r="AN980" t="s">
        <v>67</v>
      </c>
      <c r="AO980">
        <v>1.2999999999999999E-2</v>
      </c>
      <c r="AP980" t="s">
        <v>67</v>
      </c>
      <c r="AQ980">
        <v>1E-3</v>
      </c>
      <c r="AR980" t="s">
        <v>70</v>
      </c>
      <c r="AS980">
        <v>2.1</v>
      </c>
      <c r="AT980" t="s">
        <v>67</v>
      </c>
      <c r="AU980">
        <v>0.34</v>
      </c>
      <c r="AV980" t="s">
        <v>67</v>
      </c>
      <c r="AW980">
        <v>2.79</v>
      </c>
      <c r="AX980" t="s">
        <v>67</v>
      </c>
      <c r="AY980">
        <v>0.62</v>
      </c>
      <c r="AZ980" t="s">
        <v>67</v>
      </c>
      <c r="BA980">
        <v>0.11</v>
      </c>
      <c r="BB980" t="s">
        <v>67</v>
      </c>
      <c r="BC980">
        <v>0.88</v>
      </c>
      <c r="BD980" t="s">
        <v>67</v>
      </c>
      <c r="BF980" t="s">
        <v>64</v>
      </c>
    </row>
    <row r="981" spans="1:58" x14ac:dyDescent="0.25">
      <c r="A981" t="s">
        <v>58</v>
      </c>
      <c r="B981">
        <v>2</v>
      </c>
      <c r="C981" t="s">
        <v>80</v>
      </c>
      <c r="D981">
        <v>1996</v>
      </c>
      <c r="E981">
        <v>1996</v>
      </c>
      <c r="F981">
        <v>4</v>
      </c>
      <c r="G981" t="s">
        <v>66</v>
      </c>
      <c r="H981">
        <v>40.99</v>
      </c>
      <c r="I981">
        <v>17.62</v>
      </c>
      <c r="J981" t="s">
        <v>67</v>
      </c>
      <c r="K981">
        <v>7.42</v>
      </c>
      <c r="L981" t="s">
        <v>67</v>
      </c>
      <c r="M981">
        <v>32.21</v>
      </c>
      <c r="N981" t="s">
        <v>67</v>
      </c>
      <c r="O981">
        <v>15.79</v>
      </c>
      <c r="P981" t="s">
        <v>67</v>
      </c>
      <c r="Q981">
        <v>4.5</v>
      </c>
      <c r="R981" t="s">
        <v>67</v>
      </c>
      <c r="S981">
        <v>8.73</v>
      </c>
      <c r="T981" t="s">
        <v>67</v>
      </c>
      <c r="U981">
        <v>4.2000000000000003E-2</v>
      </c>
      <c r="V981" t="s">
        <v>67</v>
      </c>
      <c r="W981">
        <v>3.5999999999999997E-2</v>
      </c>
      <c r="X981" t="s">
        <v>67</v>
      </c>
      <c r="Y981">
        <v>2.3E-2</v>
      </c>
      <c r="Z981" t="s">
        <v>67</v>
      </c>
      <c r="AA981">
        <v>6.0000000000000001E-3</v>
      </c>
      <c r="AB981" t="s">
        <v>68</v>
      </c>
      <c r="AC981">
        <v>0.04</v>
      </c>
      <c r="AD981" t="s">
        <v>69</v>
      </c>
      <c r="AE981">
        <v>0.03</v>
      </c>
      <c r="AF981" t="s">
        <v>69</v>
      </c>
      <c r="AG981">
        <v>0.02</v>
      </c>
      <c r="AH981" t="s">
        <v>68</v>
      </c>
      <c r="AI981">
        <v>0.01</v>
      </c>
      <c r="AJ981" t="s">
        <v>68</v>
      </c>
      <c r="AK981">
        <v>0.04</v>
      </c>
      <c r="AL981" t="s">
        <v>67</v>
      </c>
      <c r="AM981">
        <v>0.03</v>
      </c>
      <c r="AN981" t="s">
        <v>67</v>
      </c>
      <c r="AO981">
        <v>1.4E-2</v>
      </c>
      <c r="AP981" t="s">
        <v>70</v>
      </c>
      <c r="AQ981">
        <v>0</v>
      </c>
      <c r="AR981" t="s">
        <v>70</v>
      </c>
      <c r="AS981">
        <v>2.1800000000000002</v>
      </c>
      <c r="AT981" t="s">
        <v>67</v>
      </c>
      <c r="AU981">
        <v>0.37</v>
      </c>
      <c r="AV981" t="s">
        <v>67</v>
      </c>
      <c r="AW981">
        <v>3.02</v>
      </c>
      <c r="AX981" t="s">
        <v>67</v>
      </c>
      <c r="AY981">
        <v>0.68</v>
      </c>
      <c r="AZ981" t="s">
        <v>67</v>
      </c>
      <c r="BA981">
        <v>0.12</v>
      </c>
      <c r="BB981" t="s">
        <v>67</v>
      </c>
      <c r="BC981">
        <v>0.84</v>
      </c>
      <c r="BD981" t="s">
        <v>67</v>
      </c>
      <c r="BF981" t="s">
        <v>64</v>
      </c>
    </row>
    <row r="982" spans="1:58" x14ac:dyDescent="0.25">
      <c r="A982" t="s">
        <v>58</v>
      </c>
      <c r="B982">
        <v>2</v>
      </c>
      <c r="C982" t="s">
        <v>80</v>
      </c>
      <c r="D982">
        <v>1996</v>
      </c>
      <c r="E982">
        <v>1996</v>
      </c>
      <c r="F982">
        <v>5</v>
      </c>
      <c r="G982" t="s">
        <v>66</v>
      </c>
      <c r="H982">
        <v>29.65</v>
      </c>
      <c r="I982">
        <v>13.17</v>
      </c>
      <c r="J982" t="s">
        <v>67</v>
      </c>
      <c r="K982">
        <v>7.5</v>
      </c>
      <c r="L982" t="s">
        <v>67</v>
      </c>
      <c r="M982">
        <v>33.61</v>
      </c>
      <c r="N982" t="s">
        <v>67</v>
      </c>
      <c r="O982">
        <v>16.829999999999998</v>
      </c>
      <c r="P982" t="s">
        <v>67</v>
      </c>
      <c r="Q982">
        <v>3.57</v>
      </c>
      <c r="R982" t="s">
        <v>67</v>
      </c>
      <c r="S982">
        <v>8.81</v>
      </c>
      <c r="T982" t="s">
        <v>67</v>
      </c>
      <c r="U982">
        <v>3.5999999999999997E-2</v>
      </c>
      <c r="V982" t="s">
        <v>67</v>
      </c>
      <c r="W982">
        <v>3.2000000000000001E-2</v>
      </c>
      <c r="X982" t="s">
        <v>67</v>
      </c>
      <c r="Y982">
        <v>2.3E-2</v>
      </c>
      <c r="Z982" t="s">
        <v>67</v>
      </c>
      <c r="AA982">
        <v>4.0000000000000001E-3</v>
      </c>
      <c r="AB982" t="s">
        <v>68</v>
      </c>
      <c r="AC982">
        <v>0.03</v>
      </c>
      <c r="AD982" t="s">
        <v>69</v>
      </c>
      <c r="AE982">
        <v>0.02</v>
      </c>
      <c r="AF982" t="s">
        <v>69</v>
      </c>
      <c r="AG982">
        <v>0.01</v>
      </c>
      <c r="AH982" t="s">
        <v>68</v>
      </c>
      <c r="AI982">
        <v>0.01</v>
      </c>
      <c r="AJ982" t="s">
        <v>68</v>
      </c>
      <c r="AK982">
        <v>0.03</v>
      </c>
      <c r="AL982" t="s">
        <v>67</v>
      </c>
      <c r="AM982">
        <v>0.02</v>
      </c>
      <c r="AN982" t="s">
        <v>67</v>
      </c>
      <c r="AO982">
        <v>7.0000000000000001E-3</v>
      </c>
      <c r="AP982" t="s">
        <v>70</v>
      </c>
      <c r="AQ982">
        <v>0</v>
      </c>
      <c r="AR982" t="s">
        <v>70</v>
      </c>
      <c r="AS982">
        <v>2.1800000000000002</v>
      </c>
      <c r="AT982" t="s">
        <v>67</v>
      </c>
      <c r="AU982">
        <v>0.37</v>
      </c>
      <c r="AV982" t="s">
        <v>67</v>
      </c>
      <c r="AW982">
        <v>3.19</v>
      </c>
      <c r="AX982" t="s">
        <v>67</v>
      </c>
      <c r="AY982">
        <v>0.77</v>
      </c>
      <c r="AZ982" t="s">
        <v>67</v>
      </c>
      <c r="BA982">
        <v>0.08</v>
      </c>
      <c r="BB982" t="s">
        <v>67</v>
      </c>
      <c r="BC982">
        <v>0.62</v>
      </c>
      <c r="BD982" t="s">
        <v>67</v>
      </c>
      <c r="BF982" t="s">
        <v>64</v>
      </c>
    </row>
    <row r="983" spans="1:58" x14ac:dyDescent="0.25">
      <c r="A983" t="s">
        <v>58</v>
      </c>
      <c r="B983">
        <v>2</v>
      </c>
      <c r="C983" t="s">
        <v>80</v>
      </c>
      <c r="D983">
        <v>1996</v>
      </c>
      <c r="E983">
        <v>1996</v>
      </c>
      <c r="F983">
        <v>6</v>
      </c>
      <c r="G983" t="s">
        <v>66</v>
      </c>
      <c r="H983">
        <v>8.42</v>
      </c>
      <c r="I983">
        <v>3.62</v>
      </c>
      <c r="J983" t="s">
        <v>67</v>
      </c>
      <c r="K983">
        <v>7.55</v>
      </c>
      <c r="L983" t="s">
        <v>67</v>
      </c>
      <c r="M983">
        <v>37.39</v>
      </c>
      <c r="N983" t="s">
        <v>67</v>
      </c>
      <c r="O983">
        <v>18.46</v>
      </c>
      <c r="P983" t="s">
        <v>67</v>
      </c>
      <c r="Q983">
        <v>2.33</v>
      </c>
      <c r="R983" t="s">
        <v>67</v>
      </c>
      <c r="S983">
        <v>9.1300000000000008</v>
      </c>
      <c r="T983" t="s">
        <v>67</v>
      </c>
      <c r="U983">
        <v>3.9E-2</v>
      </c>
      <c r="V983" t="s">
        <v>67</v>
      </c>
      <c r="W983">
        <v>3.2000000000000001E-2</v>
      </c>
      <c r="X983" t="s">
        <v>67</v>
      </c>
      <c r="Y983">
        <v>2.3E-2</v>
      </c>
      <c r="Z983" t="s">
        <v>67</v>
      </c>
      <c r="AA983">
        <v>7.0000000000000001E-3</v>
      </c>
      <c r="AB983" t="s">
        <v>68</v>
      </c>
      <c r="AC983">
        <v>0.04</v>
      </c>
      <c r="AD983" t="s">
        <v>69</v>
      </c>
      <c r="AE983">
        <v>0.03</v>
      </c>
      <c r="AF983" t="s">
        <v>69</v>
      </c>
      <c r="AG983">
        <v>0.02</v>
      </c>
      <c r="AH983" t="s">
        <v>68</v>
      </c>
      <c r="AI983">
        <v>0.01</v>
      </c>
      <c r="AJ983" t="s">
        <v>68</v>
      </c>
      <c r="AK983">
        <v>0.04</v>
      </c>
      <c r="AL983" t="s">
        <v>67</v>
      </c>
      <c r="AM983">
        <v>0.03</v>
      </c>
      <c r="AN983" t="s">
        <v>67</v>
      </c>
      <c r="AO983">
        <v>8.0000000000000002E-3</v>
      </c>
      <c r="AP983" t="s">
        <v>70</v>
      </c>
      <c r="AQ983">
        <v>0</v>
      </c>
      <c r="AR983" t="s">
        <v>70</v>
      </c>
      <c r="AS983">
        <v>2.46</v>
      </c>
      <c r="AT983" t="s">
        <v>67</v>
      </c>
      <c r="AU983">
        <v>0.41</v>
      </c>
      <c r="AV983" t="s">
        <v>67</v>
      </c>
      <c r="AW983">
        <v>3.45</v>
      </c>
      <c r="AX983" t="s">
        <v>67</v>
      </c>
      <c r="AY983">
        <v>0.83</v>
      </c>
      <c r="AZ983" t="s">
        <v>67</v>
      </c>
      <c r="BA983">
        <v>0.09</v>
      </c>
      <c r="BB983" t="s">
        <v>61</v>
      </c>
      <c r="BC983">
        <v>0.61</v>
      </c>
      <c r="BD983" t="s">
        <v>61</v>
      </c>
      <c r="BF983" t="s">
        <v>64</v>
      </c>
    </row>
    <row r="984" spans="1:58" x14ac:dyDescent="0.25">
      <c r="A984" t="s">
        <v>58</v>
      </c>
      <c r="B984">
        <v>2</v>
      </c>
      <c r="C984" t="s">
        <v>80</v>
      </c>
      <c r="D984">
        <v>1996</v>
      </c>
      <c r="E984">
        <v>1996</v>
      </c>
      <c r="F984">
        <v>7</v>
      </c>
      <c r="G984" t="s">
        <v>60</v>
      </c>
      <c r="H984">
        <v>3.74</v>
      </c>
      <c r="I984">
        <v>1.66</v>
      </c>
      <c r="J984" t="s">
        <v>73</v>
      </c>
      <c r="K984">
        <v>7.62</v>
      </c>
      <c r="L984" t="s">
        <v>67</v>
      </c>
      <c r="M984">
        <v>43.45</v>
      </c>
      <c r="N984" t="s">
        <v>67</v>
      </c>
      <c r="O984">
        <v>21.58</v>
      </c>
      <c r="P984" t="s">
        <v>67</v>
      </c>
      <c r="Q984">
        <v>17.399999999999999</v>
      </c>
      <c r="R984" t="s">
        <v>67</v>
      </c>
      <c r="S984">
        <v>9.92</v>
      </c>
      <c r="T984" t="s">
        <v>67</v>
      </c>
      <c r="U984">
        <v>4.7E-2</v>
      </c>
      <c r="V984" t="s">
        <v>67</v>
      </c>
      <c r="W984">
        <v>0.04</v>
      </c>
      <c r="X984" t="s">
        <v>67</v>
      </c>
      <c r="Y984">
        <v>2.5999999999999999E-2</v>
      </c>
      <c r="Z984" t="s">
        <v>67</v>
      </c>
      <c r="AA984">
        <v>7.0000000000000001E-3</v>
      </c>
      <c r="AB984" t="s">
        <v>68</v>
      </c>
      <c r="AC984">
        <v>0.05</v>
      </c>
      <c r="AD984" t="s">
        <v>69</v>
      </c>
      <c r="AE984">
        <v>0.04</v>
      </c>
      <c r="AF984" t="s">
        <v>69</v>
      </c>
      <c r="AG984">
        <v>0.03</v>
      </c>
      <c r="AH984" t="s">
        <v>68</v>
      </c>
      <c r="AI984">
        <v>0.01</v>
      </c>
      <c r="AJ984" t="s">
        <v>68</v>
      </c>
      <c r="AK984">
        <v>0.05</v>
      </c>
      <c r="AL984" t="s">
        <v>67</v>
      </c>
      <c r="AM984">
        <v>0.04</v>
      </c>
      <c r="AN984" t="s">
        <v>67</v>
      </c>
      <c r="AO984">
        <v>0.01</v>
      </c>
      <c r="AP984" t="s">
        <v>70</v>
      </c>
      <c r="AQ984">
        <v>1E-3</v>
      </c>
      <c r="AR984" t="s">
        <v>70</v>
      </c>
      <c r="AS984">
        <v>3.06</v>
      </c>
      <c r="AT984" t="s">
        <v>67</v>
      </c>
      <c r="AU984">
        <v>0.52</v>
      </c>
      <c r="AV984" t="s">
        <v>67</v>
      </c>
      <c r="AW984">
        <v>4.16</v>
      </c>
      <c r="AX984" t="s">
        <v>67</v>
      </c>
      <c r="AY984">
        <v>0.96</v>
      </c>
      <c r="AZ984" t="s">
        <v>67</v>
      </c>
      <c r="BA984">
        <v>0.11</v>
      </c>
      <c r="BB984" t="s">
        <v>67</v>
      </c>
      <c r="BC984">
        <v>0.84</v>
      </c>
      <c r="BD984" t="s">
        <v>67</v>
      </c>
      <c r="BF984" t="s">
        <v>64</v>
      </c>
    </row>
    <row r="985" spans="1:58" x14ac:dyDescent="0.25">
      <c r="A985" t="s">
        <v>58</v>
      </c>
      <c r="B985">
        <v>2</v>
      </c>
      <c r="C985" t="s">
        <v>80</v>
      </c>
      <c r="D985">
        <v>1996</v>
      </c>
      <c r="E985">
        <v>1996</v>
      </c>
      <c r="F985">
        <v>8</v>
      </c>
      <c r="G985" t="s">
        <v>60</v>
      </c>
      <c r="H985">
        <v>2.25</v>
      </c>
      <c r="I985">
        <v>1</v>
      </c>
      <c r="J985" t="s">
        <v>73</v>
      </c>
      <c r="K985">
        <v>7.64</v>
      </c>
      <c r="L985" t="s">
        <v>67</v>
      </c>
      <c r="M985">
        <v>47.73</v>
      </c>
      <c r="N985" t="s">
        <v>67</v>
      </c>
      <c r="O985">
        <v>23.21</v>
      </c>
      <c r="P985" t="s">
        <v>67</v>
      </c>
      <c r="Q985">
        <v>0.7</v>
      </c>
      <c r="R985" t="s">
        <v>67</v>
      </c>
      <c r="S985">
        <v>10.08</v>
      </c>
      <c r="T985" t="s">
        <v>67</v>
      </c>
      <c r="U985">
        <v>4.2999999999999997E-2</v>
      </c>
      <c r="V985" t="s">
        <v>67</v>
      </c>
      <c r="W985">
        <v>4.2000000000000003E-2</v>
      </c>
      <c r="X985" t="s">
        <v>67</v>
      </c>
      <c r="Y985">
        <v>2.5999999999999999E-2</v>
      </c>
      <c r="Z985" t="s">
        <v>67</v>
      </c>
      <c r="AA985">
        <v>2E-3</v>
      </c>
      <c r="AB985" t="s">
        <v>68</v>
      </c>
      <c r="AC985">
        <v>0.04</v>
      </c>
      <c r="AD985" t="s">
        <v>69</v>
      </c>
      <c r="AE985">
        <v>0.03</v>
      </c>
      <c r="AF985" t="s">
        <v>69</v>
      </c>
      <c r="AG985">
        <v>0.02</v>
      </c>
      <c r="AH985" t="s">
        <v>68</v>
      </c>
      <c r="AI985">
        <v>0.01</v>
      </c>
      <c r="AJ985" t="s">
        <v>68</v>
      </c>
      <c r="AK985">
        <v>0.04</v>
      </c>
      <c r="AL985" t="s">
        <v>67</v>
      </c>
      <c r="AM985">
        <v>0.03</v>
      </c>
      <c r="AN985" t="s">
        <v>67</v>
      </c>
      <c r="AO985">
        <v>6.0000000000000001E-3</v>
      </c>
      <c r="AP985" t="s">
        <v>70</v>
      </c>
      <c r="AQ985">
        <v>0</v>
      </c>
      <c r="AR985" t="s">
        <v>70</v>
      </c>
      <c r="AS985">
        <v>3.32</v>
      </c>
      <c r="AT985" t="s">
        <v>67</v>
      </c>
      <c r="AU985">
        <v>0.54</v>
      </c>
      <c r="AV985" t="s">
        <v>67</v>
      </c>
      <c r="AW985">
        <v>4.53</v>
      </c>
      <c r="AX985" t="s">
        <v>67</v>
      </c>
      <c r="AY985">
        <v>1.05</v>
      </c>
      <c r="AZ985" t="s">
        <v>67</v>
      </c>
      <c r="BA985">
        <v>0.1</v>
      </c>
      <c r="BB985" t="s">
        <v>67</v>
      </c>
      <c r="BC985">
        <v>1.01</v>
      </c>
      <c r="BD985" t="s">
        <v>67</v>
      </c>
      <c r="BF985" t="s">
        <v>64</v>
      </c>
    </row>
    <row r="986" spans="1:58" x14ac:dyDescent="0.25">
      <c r="A986" t="s">
        <v>58</v>
      </c>
      <c r="B986">
        <v>2</v>
      </c>
      <c r="C986" t="s">
        <v>80</v>
      </c>
      <c r="D986">
        <v>1996</v>
      </c>
      <c r="E986">
        <v>1996</v>
      </c>
      <c r="F986">
        <v>9</v>
      </c>
      <c r="G986" t="s">
        <v>60</v>
      </c>
      <c r="H986">
        <v>2.63</v>
      </c>
      <c r="I986">
        <v>1.1299999999999999</v>
      </c>
      <c r="J986" t="s">
        <v>67</v>
      </c>
      <c r="K986">
        <v>7.6</v>
      </c>
      <c r="L986" t="s">
        <v>67</v>
      </c>
      <c r="M986">
        <v>48.12</v>
      </c>
      <c r="N986" t="s">
        <v>67</v>
      </c>
      <c r="O986">
        <v>22.71</v>
      </c>
      <c r="P986" t="s">
        <v>67</v>
      </c>
      <c r="Q986">
        <v>4.49</v>
      </c>
      <c r="R986" t="s">
        <v>67</v>
      </c>
      <c r="S986">
        <v>9.69</v>
      </c>
      <c r="T986" t="s">
        <v>67</v>
      </c>
      <c r="U986">
        <v>4.5999999999999999E-2</v>
      </c>
      <c r="V986" t="s">
        <v>67</v>
      </c>
      <c r="W986">
        <v>4.2000000000000003E-2</v>
      </c>
      <c r="X986" t="s">
        <v>67</v>
      </c>
      <c r="Y986">
        <v>2.8000000000000001E-2</v>
      </c>
      <c r="Z986" t="s">
        <v>67</v>
      </c>
      <c r="AA986">
        <v>4.0000000000000001E-3</v>
      </c>
      <c r="AB986" t="s">
        <v>68</v>
      </c>
      <c r="AC986">
        <v>0.05</v>
      </c>
      <c r="AD986" t="s">
        <v>69</v>
      </c>
      <c r="AE986">
        <v>0.05</v>
      </c>
      <c r="AF986" t="s">
        <v>69</v>
      </c>
      <c r="AG986">
        <v>0.04</v>
      </c>
      <c r="AH986" t="s">
        <v>68</v>
      </c>
      <c r="AI986">
        <v>0</v>
      </c>
      <c r="AJ986" t="s">
        <v>68</v>
      </c>
      <c r="AK986">
        <v>0.05</v>
      </c>
      <c r="AL986" t="s">
        <v>67</v>
      </c>
      <c r="AM986">
        <v>0.05</v>
      </c>
      <c r="AN986" t="s">
        <v>67</v>
      </c>
      <c r="AO986">
        <v>1.0999999999999999E-2</v>
      </c>
      <c r="AP986" t="s">
        <v>70</v>
      </c>
      <c r="AQ986">
        <v>1E-3</v>
      </c>
      <c r="AR986" t="s">
        <v>70</v>
      </c>
      <c r="AS986">
        <v>3.32</v>
      </c>
      <c r="AT986" t="s">
        <v>67</v>
      </c>
      <c r="AU986">
        <v>0.5</v>
      </c>
      <c r="AV986" t="s">
        <v>67</v>
      </c>
      <c r="AW986">
        <v>4.55</v>
      </c>
      <c r="AX986" t="s">
        <v>67</v>
      </c>
      <c r="AY986">
        <v>1.06</v>
      </c>
      <c r="AZ986" t="s">
        <v>67</v>
      </c>
      <c r="BA986">
        <v>0.13</v>
      </c>
      <c r="BB986" t="s">
        <v>67</v>
      </c>
      <c r="BC986">
        <v>1.17</v>
      </c>
      <c r="BD986" t="s">
        <v>67</v>
      </c>
      <c r="BF986" t="s">
        <v>64</v>
      </c>
    </row>
    <row r="987" spans="1:58" x14ac:dyDescent="0.25">
      <c r="A987" t="s">
        <v>58</v>
      </c>
      <c r="B987">
        <v>2</v>
      </c>
      <c r="C987" t="s">
        <v>80</v>
      </c>
      <c r="D987">
        <v>1997</v>
      </c>
      <c r="E987">
        <v>1996</v>
      </c>
      <c r="F987">
        <v>10</v>
      </c>
      <c r="G987" t="s">
        <v>66</v>
      </c>
      <c r="H987">
        <v>11.12</v>
      </c>
      <c r="I987">
        <v>4.9400000000000004</v>
      </c>
      <c r="J987" t="s">
        <v>67</v>
      </c>
      <c r="K987">
        <v>7.42</v>
      </c>
      <c r="L987" t="s">
        <v>67</v>
      </c>
      <c r="M987">
        <v>35.49</v>
      </c>
      <c r="N987" t="s">
        <v>67</v>
      </c>
      <c r="O987">
        <v>17.170000000000002</v>
      </c>
      <c r="P987" t="s">
        <v>67</v>
      </c>
      <c r="Q987">
        <v>2.57</v>
      </c>
      <c r="R987" t="s">
        <v>67</v>
      </c>
      <c r="S987">
        <v>8.57</v>
      </c>
      <c r="T987" t="s">
        <v>67</v>
      </c>
      <c r="U987">
        <v>4.7E-2</v>
      </c>
      <c r="V987" t="s">
        <v>67</v>
      </c>
      <c r="W987">
        <v>4.2000000000000003E-2</v>
      </c>
      <c r="X987" t="s">
        <v>67</v>
      </c>
      <c r="Y987">
        <v>2.9000000000000001E-2</v>
      </c>
      <c r="Z987" t="s">
        <v>67</v>
      </c>
      <c r="AA987">
        <v>5.0000000000000001E-3</v>
      </c>
      <c r="AB987" t="s">
        <v>68</v>
      </c>
      <c r="AC987">
        <v>0.05</v>
      </c>
      <c r="AD987" t="s">
        <v>69</v>
      </c>
      <c r="AE987">
        <v>0.04</v>
      </c>
      <c r="AF987" t="s">
        <v>69</v>
      </c>
      <c r="AG987">
        <v>0.03</v>
      </c>
      <c r="AH987" t="s">
        <v>68</v>
      </c>
      <c r="AI987">
        <v>0.01</v>
      </c>
      <c r="AJ987" t="s">
        <v>68</v>
      </c>
      <c r="AK987">
        <v>0.05</v>
      </c>
      <c r="AL987" t="s">
        <v>67</v>
      </c>
      <c r="AM987">
        <v>0.04</v>
      </c>
      <c r="AN987" t="s">
        <v>67</v>
      </c>
      <c r="AO987">
        <v>7.0000000000000001E-3</v>
      </c>
      <c r="AP987" t="s">
        <v>70</v>
      </c>
      <c r="AQ987">
        <v>2E-3</v>
      </c>
      <c r="AR987" t="s">
        <v>70</v>
      </c>
      <c r="AS987">
        <v>2.5299999999999998</v>
      </c>
      <c r="AT987" t="s">
        <v>67</v>
      </c>
      <c r="AU987">
        <v>0.39</v>
      </c>
      <c r="AV987" t="s">
        <v>67</v>
      </c>
      <c r="AW987">
        <v>3.46</v>
      </c>
      <c r="AX987" t="s">
        <v>67</v>
      </c>
      <c r="AY987">
        <v>0.83</v>
      </c>
      <c r="AZ987" t="s">
        <v>67</v>
      </c>
      <c r="BA987">
        <v>0.11</v>
      </c>
      <c r="BB987" t="s">
        <v>67</v>
      </c>
      <c r="BC987">
        <v>0.88</v>
      </c>
      <c r="BD987" t="s">
        <v>67</v>
      </c>
      <c r="BF987" t="s">
        <v>64</v>
      </c>
    </row>
    <row r="988" spans="1:58" x14ac:dyDescent="0.25">
      <c r="A988" t="s">
        <v>58</v>
      </c>
      <c r="B988">
        <v>2</v>
      </c>
      <c r="C988" t="s">
        <v>80</v>
      </c>
      <c r="D988">
        <v>1997</v>
      </c>
      <c r="E988">
        <v>1996</v>
      </c>
      <c r="F988">
        <v>11</v>
      </c>
      <c r="G988" t="s">
        <v>66</v>
      </c>
      <c r="H988">
        <v>70.7</v>
      </c>
      <c r="I988">
        <v>30.39</v>
      </c>
      <c r="J988" t="s">
        <v>67</v>
      </c>
      <c r="K988">
        <v>7.4</v>
      </c>
      <c r="L988" t="s">
        <v>67</v>
      </c>
      <c r="M988">
        <v>30</v>
      </c>
      <c r="N988" t="s">
        <v>67</v>
      </c>
      <c r="O988">
        <v>14.79</v>
      </c>
      <c r="P988" t="s">
        <v>67</v>
      </c>
      <c r="Q988">
        <v>15.95</v>
      </c>
      <c r="R988" t="s">
        <v>67</v>
      </c>
      <c r="S988">
        <v>8.06</v>
      </c>
      <c r="T988" t="s">
        <v>67</v>
      </c>
      <c r="U988">
        <v>4.7E-2</v>
      </c>
      <c r="V988" t="s">
        <v>67</v>
      </c>
      <c r="W988">
        <v>3.6999999999999998E-2</v>
      </c>
      <c r="X988" t="s">
        <v>67</v>
      </c>
      <c r="Y988">
        <v>2.3E-2</v>
      </c>
      <c r="Z988" t="s">
        <v>67</v>
      </c>
      <c r="AA988">
        <v>1.0999999999999999E-2</v>
      </c>
      <c r="AB988" t="s">
        <v>68</v>
      </c>
      <c r="AC988">
        <v>0.06</v>
      </c>
      <c r="AD988" t="s">
        <v>69</v>
      </c>
      <c r="AE988">
        <v>0.03</v>
      </c>
      <c r="AF988" t="s">
        <v>69</v>
      </c>
      <c r="AG988">
        <v>0.02</v>
      </c>
      <c r="AH988" t="s">
        <v>69</v>
      </c>
      <c r="AI988">
        <v>0.03</v>
      </c>
      <c r="AJ988" t="s">
        <v>69</v>
      </c>
      <c r="AK988">
        <v>0.06</v>
      </c>
      <c r="AL988" t="s">
        <v>67</v>
      </c>
      <c r="AM988">
        <v>0.03</v>
      </c>
      <c r="AN988" t="s">
        <v>70</v>
      </c>
      <c r="AO988">
        <v>1.2999999999999999E-2</v>
      </c>
      <c r="AP988" t="s">
        <v>70</v>
      </c>
      <c r="AQ988">
        <v>2E-3</v>
      </c>
      <c r="AR988" t="s">
        <v>70</v>
      </c>
      <c r="AS988">
        <v>2.02</v>
      </c>
      <c r="AT988" t="s">
        <v>67</v>
      </c>
      <c r="AU988">
        <v>0.37</v>
      </c>
      <c r="AV988" t="s">
        <v>67</v>
      </c>
      <c r="AW988">
        <v>2.96</v>
      </c>
      <c r="AX988" t="s">
        <v>67</v>
      </c>
      <c r="AY988">
        <v>0.71</v>
      </c>
      <c r="AZ988" t="s">
        <v>67</v>
      </c>
      <c r="BA988">
        <v>0.14000000000000001</v>
      </c>
      <c r="BB988" t="s">
        <v>67</v>
      </c>
      <c r="BC988">
        <v>0.35</v>
      </c>
      <c r="BD988" t="s">
        <v>67</v>
      </c>
      <c r="BF988" t="s">
        <v>64</v>
      </c>
    </row>
    <row r="989" spans="1:58" x14ac:dyDescent="0.25">
      <c r="A989" t="s">
        <v>58</v>
      </c>
      <c r="B989">
        <v>2</v>
      </c>
      <c r="C989" t="s">
        <v>80</v>
      </c>
      <c r="D989">
        <v>1997</v>
      </c>
      <c r="E989">
        <v>1996</v>
      </c>
      <c r="F989">
        <v>12</v>
      </c>
      <c r="G989" t="s">
        <v>66</v>
      </c>
      <c r="H989">
        <v>160.13</v>
      </c>
      <c r="I989">
        <v>71.13</v>
      </c>
      <c r="J989" t="s">
        <v>67</v>
      </c>
      <c r="K989">
        <v>7.4</v>
      </c>
      <c r="L989" t="s">
        <v>67</v>
      </c>
      <c r="M989">
        <v>29.11</v>
      </c>
      <c r="N989" t="s">
        <v>67</v>
      </c>
      <c r="O989">
        <v>14.33</v>
      </c>
      <c r="P989" t="s">
        <v>67</v>
      </c>
      <c r="Q989">
        <v>16.649999999999999</v>
      </c>
      <c r="R989" t="s">
        <v>67</v>
      </c>
      <c r="S989">
        <v>7.92</v>
      </c>
      <c r="T989" t="s">
        <v>67</v>
      </c>
      <c r="U989">
        <v>4.2999999999999997E-2</v>
      </c>
      <c r="V989" t="s">
        <v>67</v>
      </c>
      <c r="W989">
        <v>3.5000000000000003E-2</v>
      </c>
      <c r="X989" t="s">
        <v>67</v>
      </c>
      <c r="Y989">
        <v>2.1000000000000001E-2</v>
      </c>
      <c r="Z989" t="s">
        <v>67</v>
      </c>
      <c r="AA989">
        <v>8.9999999999999993E-3</v>
      </c>
      <c r="AB989" t="s">
        <v>68</v>
      </c>
      <c r="AC989">
        <v>0.03</v>
      </c>
      <c r="AD989" t="s">
        <v>69</v>
      </c>
      <c r="AE989">
        <v>0.01</v>
      </c>
      <c r="AF989" t="s">
        <v>69</v>
      </c>
      <c r="AG989">
        <v>0</v>
      </c>
      <c r="AH989" t="s">
        <v>69</v>
      </c>
      <c r="AI989">
        <v>0.02</v>
      </c>
      <c r="AJ989" t="s">
        <v>69</v>
      </c>
      <c r="AK989">
        <v>0.03</v>
      </c>
      <c r="AL989" t="s">
        <v>67</v>
      </c>
      <c r="AM989">
        <v>0.01</v>
      </c>
      <c r="AN989" t="s">
        <v>70</v>
      </c>
      <c r="AO989">
        <v>8.0000000000000002E-3</v>
      </c>
      <c r="AP989" t="s">
        <v>70</v>
      </c>
      <c r="AQ989">
        <v>1E-3</v>
      </c>
      <c r="AR989" t="s">
        <v>70</v>
      </c>
      <c r="AS989">
        <v>1.9</v>
      </c>
      <c r="AT989" t="s">
        <v>67</v>
      </c>
      <c r="AU989">
        <v>0.34</v>
      </c>
      <c r="AV989" t="s">
        <v>67</v>
      </c>
      <c r="AW989">
        <v>2.81</v>
      </c>
      <c r="AX989" t="s">
        <v>67</v>
      </c>
      <c r="AY989">
        <v>0.69</v>
      </c>
      <c r="AZ989" t="s">
        <v>67</v>
      </c>
      <c r="BA989">
        <v>7.0000000000000007E-2</v>
      </c>
      <c r="BB989" t="s">
        <v>67</v>
      </c>
      <c r="BC989">
        <v>0.62</v>
      </c>
      <c r="BD989" t="s">
        <v>67</v>
      </c>
      <c r="BF989" t="s">
        <v>64</v>
      </c>
    </row>
    <row r="990" spans="1:58" x14ac:dyDescent="0.25">
      <c r="A990" t="s">
        <v>58</v>
      </c>
      <c r="B990">
        <v>2</v>
      </c>
      <c r="C990" t="s">
        <v>80</v>
      </c>
      <c r="D990">
        <v>1997</v>
      </c>
      <c r="E990">
        <v>1997</v>
      </c>
      <c r="F990">
        <v>1</v>
      </c>
      <c r="G990" t="s">
        <v>60</v>
      </c>
      <c r="H990">
        <v>67.47</v>
      </c>
      <c r="I990">
        <v>29.97</v>
      </c>
      <c r="J990" t="s">
        <v>67</v>
      </c>
      <c r="K990">
        <v>7.4</v>
      </c>
      <c r="L990" t="s">
        <v>67</v>
      </c>
      <c r="M990">
        <v>28.72</v>
      </c>
      <c r="N990" t="s">
        <v>67</v>
      </c>
      <c r="O990">
        <v>14.42</v>
      </c>
      <c r="P990" t="s">
        <v>67</v>
      </c>
      <c r="Q990">
        <v>10.33</v>
      </c>
      <c r="R990" t="s">
        <v>67</v>
      </c>
      <c r="S990">
        <v>8.0399999999999991</v>
      </c>
      <c r="T990" t="s">
        <v>67</v>
      </c>
      <c r="U990">
        <v>4.2000000000000003E-2</v>
      </c>
      <c r="V990" t="s">
        <v>67</v>
      </c>
      <c r="W990">
        <v>3.2000000000000001E-2</v>
      </c>
      <c r="X990" t="s">
        <v>67</v>
      </c>
      <c r="Y990">
        <v>2.1000000000000001E-2</v>
      </c>
      <c r="Z990" t="s">
        <v>67</v>
      </c>
      <c r="AA990">
        <v>0.01</v>
      </c>
      <c r="AB990" t="s">
        <v>68</v>
      </c>
      <c r="AC990">
        <v>0.03</v>
      </c>
      <c r="AD990" t="s">
        <v>69</v>
      </c>
      <c r="AE990">
        <v>0.02</v>
      </c>
      <c r="AF990" t="s">
        <v>69</v>
      </c>
      <c r="AG990">
        <v>0.01</v>
      </c>
      <c r="AH990" t="s">
        <v>68</v>
      </c>
      <c r="AI990">
        <v>0.01</v>
      </c>
      <c r="AJ990" t="s">
        <v>68</v>
      </c>
      <c r="AK990">
        <v>0.03</v>
      </c>
      <c r="AL990" t="s">
        <v>67</v>
      </c>
      <c r="AM990">
        <v>0.02</v>
      </c>
      <c r="AN990" t="s">
        <v>67</v>
      </c>
      <c r="AO990">
        <v>1.2E-2</v>
      </c>
      <c r="AP990" t="s">
        <v>70</v>
      </c>
      <c r="AQ990">
        <v>1E-3</v>
      </c>
      <c r="AR990" t="s">
        <v>70</v>
      </c>
      <c r="AS990">
        <v>1.93</v>
      </c>
      <c r="AT990" t="s">
        <v>67</v>
      </c>
      <c r="AU990">
        <v>0.32</v>
      </c>
      <c r="AV990" t="s">
        <v>67</v>
      </c>
      <c r="AW990">
        <v>2.79</v>
      </c>
      <c r="AX990" t="s">
        <v>67</v>
      </c>
      <c r="AY990">
        <v>0.69</v>
      </c>
      <c r="AZ990" t="s">
        <v>67</v>
      </c>
      <c r="BA990">
        <v>0.1</v>
      </c>
      <c r="BB990" t="s">
        <v>67</v>
      </c>
      <c r="BC990">
        <v>0.69</v>
      </c>
      <c r="BD990" t="s">
        <v>67</v>
      </c>
      <c r="BF990" t="s">
        <v>64</v>
      </c>
    </row>
    <row r="991" spans="1:58" x14ac:dyDescent="0.25">
      <c r="A991" t="s">
        <v>58</v>
      </c>
      <c r="B991">
        <v>2</v>
      </c>
      <c r="C991" t="s">
        <v>80</v>
      </c>
      <c r="D991">
        <v>1997</v>
      </c>
      <c r="E991">
        <v>1997</v>
      </c>
      <c r="F991">
        <v>2</v>
      </c>
      <c r="G991" t="s">
        <v>66</v>
      </c>
      <c r="H991">
        <v>45.91</v>
      </c>
      <c r="I991">
        <v>18.420000000000002</v>
      </c>
      <c r="J991" t="s">
        <v>67</v>
      </c>
      <c r="K991">
        <v>7.4</v>
      </c>
      <c r="L991" t="s">
        <v>67</v>
      </c>
      <c r="M991">
        <v>29.53</v>
      </c>
      <c r="N991" t="s">
        <v>67</v>
      </c>
      <c r="O991">
        <v>14.46</v>
      </c>
      <c r="P991" t="s">
        <v>67</v>
      </c>
      <c r="Q991">
        <v>13.96</v>
      </c>
      <c r="R991" t="s">
        <v>71</v>
      </c>
      <c r="S991">
        <v>8.17</v>
      </c>
      <c r="T991" t="s">
        <v>67</v>
      </c>
      <c r="U991">
        <v>3.5999999999999997E-2</v>
      </c>
      <c r="V991" t="s">
        <v>67</v>
      </c>
      <c r="W991">
        <v>3.1E-2</v>
      </c>
      <c r="X991" t="s">
        <v>67</v>
      </c>
      <c r="Y991">
        <v>2.1000000000000001E-2</v>
      </c>
      <c r="Z991" t="s">
        <v>67</v>
      </c>
      <c r="AA991">
        <v>5.0000000000000001E-3</v>
      </c>
      <c r="AB991" t="s">
        <v>68</v>
      </c>
      <c r="AC991">
        <v>0.03</v>
      </c>
      <c r="AD991" t="s">
        <v>69</v>
      </c>
      <c r="AE991">
        <v>0.02</v>
      </c>
      <c r="AF991" t="s">
        <v>69</v>
      </c>
      <c r="AG991">
        <v>0.01</v>
      </c>
      <c r="AH991" t="s">
        <v>68</v>
      </c>
      <c r="AI991">
        <v>0.01</v>
      </c>
      <c r="AJ991" t="s">
        <v>68</v>
      </c>
      <c r="AK991">
        <v>0.03</v>
      </c>
      <c r="AL991" t="s">
        <v>67</v>
      </c>
      <c r="AM991">
        <v>0.02</v>
      </c>
      <c r="AN991" t="s">
        <v>67</v>
      </c>
      <c r="AO991">
        <v>1.7000000000000001E-2</v>
      </c>
      <c r="AP991" t="s">
        <v>70</v>
      </c>
      <c r="AQ991">
        <v>1E-3</v>
      </c>
      <c r="AR991" t="s">
        <v>70</v>
      </c>
      <c r="AS991">
        <v>1.98</v>
      </c>
      <c r="AT991" t="s">
        <v>67</v>
      </c>
      <c r="AU991">
        <v>0.32</v>
      </c>
      <c r="AV991" t="s">
        <v>67</v>
      </c>
      <c r="AW991">
        <v>2.82</v>
      </c>
      <c r="AX991" t="s">
        <v>67</v>
      </c>
      <c r="AY991">
        <v>0.69</v>
      </c>
      <c r="AZ991" t="s">
        <v>67</v>
      </c>
      <c r="BA991">
        <v>0.12</v>
      </c>
      <c r="BB991" t="s">
        <v>67</v>
      </c>
      <c r="BC991">
        <v>0.85</v>
      </c>
      <c r="BD991" t="s">
        <v>67</v>
      </c>
      <c r="BF991" t="s">
        <v>64</v>
      </c>
    </row>
    <row r="992" spans="1:58" x14ac:dyDescent="0.25">
      <c r="A992" t="s">
        <v>58</v>
      </c>
      <c r="B992">
        <v>2</v>
      </c>
      <c r="C992" t="s">
        <v>80</v>
      </c>
      <c r="D992">
        <v>1997</v>
      </c>
      <c r="E992">
        <v>1997</v>
      </c>
      <c r="F992">
        <v>3</v>
      </c>
      <c r="G992" t="s">
        <v>66</v>
      </c>
      <c r="H992">
        <v>64.16</v>
      </c>
      <c r="I992">
        <v>28.5</v>
      </c>
      <c r="J992" t="s">
        <v>67</v>
      </c>
      <c r="K992">
        <v>7.46</v>
      </c>
      <c r="L992" t="s">
        <v>67</v>
      </c>
      <c r="M992">
        <v>30.13</v>
      </c>
      <c r="N992" t="s">
        <v>67</v>
      </c>
      <c r="O992">
        <v>14.62</v>
      </c>
      <c r="P992" t="s">
        <v>67</v>
      </c>
      <c r="Q992">
        <v>1.06</v>
      </c>
      <c r="R992" t="s">
        <v>71</v>
      </c>
      <c r="S992">
        <v>8.26</v>
      </c>
      <c r="T992" t="s">
        <v>67</v>
      </c>
      <c r="U992">
        <v>3.4000000000000002E-2</v>
      </c>
      <c r="V992" t="s">
        <v>67</v>
      </c>
      <c r="W992">
        <v>3.1E-2</v>
      </c>
      <c r="X992" t="s">
        <v>67</v>
      </c>
      <c r="Y992">
        <v>0.02</v>
      </c>
      <c r="Z992" t="s">
        <v>67</v>
      </c>
      <c r="AA992">
        <v>3.0000000000000001E-3</v>
      </c>
      <c r="AB992" t="s">
        <v>68</v>
      </c>
      <c r="AC992">
        <v>0.02</v>
      </c>
      <c r="AD992" t="s">
        <v>69</v>
      </c>
      <c r="AE992">
        <v>0.02</v>
      </c>
      <c r="AF992" t="s">
        <v>69</v>
      </c>
      <c r="AG992">
        <v>0.02</v>
      </c>
      <c r="AH992" t="s">
        <v>68</v>
      </c>
      <c r="AI992">
        <v>0</v>
      </c>
      <c r="AJ992" t="s">
        <v>68</v>
      </c>
      <c r="AK992">
        <v>0.02</v>
      </c>
      <c r="AL992" t="s">
        <v>67</v>
      </c>
      <c r="AM992">
        <v>0.02</v>
      </c>
      <c r="AN992" t="s">
        <v>67</v>
      </c>
      <c r="AO992">
        <v>5.0000000000000001E-3</v>
      </c>
      <c r="AP992" t="s">
        <v>70</v>
      </c>
      <c r="AQ992">
        <v>1E-3</v>
      </c>
      <c r="AR992" t="s">
        <v>70</v>
      </c>
      <c r="AS992">
        <v>2.0099999999999998</v>
      </c>
      <c r="AT992" t="s">
        <v>67</v>
      </c>
      <c r="AU992">
        <v>0.32</v>
      </c>
      <c r="AV992" t="s">
        <v>67</v>
      </c>
      <c r="AW992">
        <v>2.83</v>
      </c>
      <c r="AX992" t="s">
        <v>67</v>
      </c>
      <c r="AY992">
        <v>0.69</v>
      </c>
      <c r="AZ992" t="s">
        <v>67</v>
      </c>
      <c r="BA992">
        <v>0.13</v>
      </c>
      <c r="BB992" t="s">
        <v>67</v>
      </c>
      <c r="BC992">
        <v>0.9</v>
      </c>
      <c r="BD992" t="s">
        <v>67</v>
      </c>
      <c r="BF992" t="s">
        <v>64</v>
      </c>
    </row>
    <row r="993" spans="1:58" x14ac:dyDescent="0.25">
      <c r="A993" t="s">
        <v>58</v>
      </c>
      <c r="B993">
        <v>2</v>
      </c>
      <c r="C993" t="s">
        <v>80</v>
      </c>
      <c r="D993">
        <v>1997</v>
      </c>
      <c r="E993">
        <v>1997</v>
      </c>
      <c r="F993">
        <v>4</v>
      </c>
      <c r="G993" t="s">
        <v>66</v>
      </c>
      <c r="H993">
        <v>30.31</v>
      </c>
      <c r="I993">
        <v>13.03</v>
      </c>
      <c r="J993" t="s">
        <v>67</v>
      </c>
      <c r="K993">
        <v>7.4</v>
      </c>
      <c r="L993" t="s">
        <v>67</v>
      </c>
      <c r="M993">
        <v>31.87</v>
      </c>
      <c r="N993" t="s">
        <v>67</v>
      </c>
      <c r="O993">
        <v>15.79</v>
      </c>
      <c r="P993" t="s">
        <v>67</v>
      </c>
      <c r="Q993">
        <v>0.86</v>
      </c>
      <c r="R993" t="s">
        <v>67</v>
      </c>
      <c r="S993">
        <v>8.52</v>
      </c>
      <c r="T993" t="s">
        <v>67</v>
      </c>
      <c r="U993">
        <v>3.7999999999999999E-2</v>
      </c>
      <c r="V993" t="s">
        <v>67</v>
      </c>
      <c r="W993">
        <v>3.5000000000000003E-2</v>
      </c>
      <c r="X993" t="s">
        <v>67</v>
      </c>
      <c r="Y993">
        <v>2.1000000000000001E-2</v>
      </c>
      <c r="Z993" t="s">
        <v>67</v>
      </c>
      <c r="AA993">
        <v>3.0000000000000001E-3</v>
      </c>
      <c r="AB993" t="s">
        <v>68</v>
      </c>
      <c r="AC993">
        <v>0.03</v>
      </c>
      <c r="AD993" t="s">
        <v>69</v>
      </c>
      <c r="AE993">
        <v>0.03</v>
      </c>
      <c r="AF993" t="s">
        <v>69</v>
      </c>
      <c r="AG993">
        <v>0.02</v>
      </c>
      <c r="AH993" t="s">
        <v>68</v>
      </c>
      <c r="AI993">
        <v>0</v>
      </c>
      <c r="AJ993" t="s">
        <v>68</v>
      </c>
      <c r="AK993">
        <v>0.03</v>
      </c>
      <c r="AL993" t="s">
        <v>67</v>
      </c>
      <c r="AM993">
        <v>0.03</v>
      </c>
      <c r="AN993" t="s">
        <v>67</v>
      </c>
      <c r="AO993">
        <v>1.0999999999999999E-2</v>
      </c>
      <c r="AP993" t="s">
        <v>70</v>
      </c>
      <c r="AQ993">
        <v>1E-3</v>
      </c>
      <c r="AR993" t="s">
        <v>70</v>
      </c>
      <c r="AS993">
        <v>2.14</v>
      </c>
      <c r="AT993" t="s">
        <v>67</v>
      </c>
      <c r="AU993">
        <v>0.35</v>
      </c>
      <c r="AV993" t="s">
        <v>67</v>
      </c>
      <c r="AW993">
        <v>3.07</v>
      </c>
      <c r="AX993" t="s">
        <v>67</v>
      </c>
      <c r="AY993">
        <v>0.75</v>
      </c>
      <c r="AZ993" t="s">
        <v>67</v>
      </c>
      <c r="BA993">
        <v>0.11</v>
      </c>
      <c r="BB993" t="s">
        <v>67</v>
      </c>
      <c r="BC993">
        <v>0.8</v>
      </c>
      <c r="BD993" t="s">
        <v>67</v>
      </c>
      <c r="BF993" t="s">
        <v>64</v>
      </c>
    </row>
    <row r="994" spans="1:58" x14ac:dyDescent="0.25">
      <c r="A994" t="s">
        <v>58</v>
      </c>
      <c r="B994">
        <v>2</v>
      </c>
      <c r="C994" t="s">
        <v>80</v>
      </c>
      <c r="D994">
        <v>1997</v>
      </c>
      <c r="E994">
        <v>1997</v>
      </c>
      <c r="F994">
        <v>5</v>
      </c>
      <c r="G994" t="s">
        <v>66</v>
      </c>
      <c r="H994">
        <v>14.95</v>
      </c>
      <c r="I994">
        <v>6.64</v>
      </c>
      <c r="J994" t="s">
        <v>67</v>
      </c>
      <c r="K994">
        <v>7.44</v>
      </c>
      <c r="L994" t="s">
        <v>67</v>
      </c>
      <c r="M994">
        <v>34.4</v>
      </c>
      <c r="N994" t="s">
        <v>67</v>
      </c>
      <c r="O994">
        <v>16.670000000000002</v>
      </c>
      <c r="P994" t="s">
        <v>67</v>
      </c>
      <c r="Q994">
        <v>1.17</v>
      </c>
      <c r="R994" t="s">
        <v>67</v>
      </c>
      <c r="S994">
        <v>8.7899999999999991</v>
      </c>
      <c r="T994" t="s">
        <v>67</v>
      </c>
      <c r="U994">
        <v>3.7999999999999999E-2</v>
      </c>
      <c r="V994" t="s">
        <v>67</v>
      </c>
      <c r="W994">
        <v>3.6999999999999998E-2</v>
      </c>
      <c r="X994" t="s">
        <v>67</v>
      </c>
      <c r="Y994">
        <v>0.02</v>
      </c>
      <c r="Z994" t="s">
        <v>67</v>
      </c>
      <c r="AA994">
        <v>1E-3</v>
      </c>
      <c r="AB994" t="s">
        <v>68</v>
      </c>
      <c r="AC994">
        <v>0.03</v>
      </c>
      <c r="AD994" t="s">
        <v>69</v>
      </c>
      <c r="AE994">
        <v>0.02</v>
      </c>
      <c r="AF994" t="s">
        <v>69</v>
      </c>
      <c r="AG994">
        <v>0.01</v>
      </c>
      <c r="AH994" t="s">
        <v>68</v>
      </c>
      <c r="AI994">
        <v>0.01</v>
      </c>
      <c r="AJ994" t="s">
        <v>68</v>
      </c>
      <c r="AK994">
        <v>0.03</v>
      </c>
      <c r="AL994" t="s">
        <v>67</v>
      </c>
      <c r="AM994">
        <v>0.02</v>
      </c>
      <c r="AN994" t="s">
        <v>67</v>
      </c>
      <c r="AO994">
        <v>1.2E-2</v>
      </c>
      <c r="AP994" t="s">
        <v>70</v>
      </c>
      <c r="AQ994">
        <v>1E-3</v>
      </c>
      <c r="AR994" t="s">
        <v>70</v>
      </c>
      <c r="AS994">
        <v>2.2799999999999998</v>
      </c>
      <c r="AT994" t="s">
        <v>67</v>
      </c>
      <c r="AU994">
        <v>0.39</v>
      </c>
      <c r="AV994" t="s">
        <v>67</v>
      </c>
      <c r="AW994">
        <v>3.29</v>
      </c>
      <c r="AX994" t="s">
        <v>67</v>
      </c>
      <c r="AY994">
        <v>0.8</v>
      </c>
      <c r="AZ994" t="s">
        <v>67</v>
      </c>
      <c r="BA994">
        <v>0.1</v>
      </c>
      <c r="BB994" t="s">
        <v>67</v>
      </c>
      <c r="BC994">
        <v>0.92</v>
      </c>
      <c r="BD994" t="s">
        <v>67</v>
      </c>
      <c r="BF994" t="s">
        <v>64</v>
      </c>
    </row>
    <row r="995" spans="1:58" x14ac:dyDescent="0.25">
      <c r="A995" t="s">
        <v>58</v>
      </c>
      <c r="B995">
        <v>2</v>
      </c>
      <c r="C995" t="s">
        <v>80</v>
      </c>
      <c r="D995">
        <v>1997</v>
      </c>
      <c r="E995">
        <v>1997</v>
      </c>
      <c r="F995">
        <v>6</v>
      </c>
      <c r="G995" t="s">
        <v>60</v>
      </c>
      <c r="H995">
        <v>6.79</v>
      </c>
      <c r="I995">
        <v>2.92</v>
      </c>
      <c r="J995" t="s">
        <v>67</v>
      </c>
      <c r="K995">
        <v>7.59</v>
      </c>
      <c r="L995" t="s">
        <v>67</v>
      </c>
      <c r="M995">
        <v>38.909999999999997</v>
      </c>
      <c r="N995" t="s">
        <v>67</v>
      </c>
      <c r="O995">
        <v>19.079999999999998</v>
      </c>
      <c r="P995" t="s">
        <v>67</v>
      </c>
      <c r="Q995">
        <v>8.48</v>
      </c>
      <c r="R995" t="s">
        <v>67</v>
      </c>
      <c r="S995">
        <v>9.27</v>
      </c>
      <c r="T995" t="s">
        <v>67</v>
      </c>
      <c r="U995">
        <v>4.7E-2</v>
      </c>
      <c r="V995" t="s">
        <v>67</v>
      </c>
      <c r="W995">
        <v>3.9E-2</v>
      </c>
      <c r="X995" t="s">
        <v>67</v>
      </c>
      <c r="Y995">
        <v>2.1999999999999999E-2</v>
      </c>
      <c r="Z995" t="s">
        <v>67</v>
      </c>
      <c r="AA995">
        <v>8.9999999999999993E-3</v>
      </c>
      <c r="AB995" t="s">
        <v>68</v>
      </c>
      <c r="AC995">
        <v>7.0000000000000007E-2</v>
      </c>
      <c r="AD995" t="s">
        <v>69</v>
      </c>
      <c r="AE995">
        <v>0.03</v>
      </c>
      <c r="AF995" t="s">
        <v>69</v>
      </c>
      <c r="AG995">
        <v>0.02</v>
      </c>
      <c r="AH995" t="s">
        <v>68</v>
      </c>
      <c r="AI995">
        <v>0.04</v>
      </c>
      <c r="AJ995" t="s">
        <v>68</v>
      </c>
      <c r="AK995">
        <v>7.0000000000000007E-2</v>
      </c>
      <c r="AL995" t="s">
        <v>67</v>
      </c>
      <c r="AM995">
        <v>0.03</v>
      </c>
      <c r="AN995" t="s">
        <v>67</v>
      </c>
      <c r="AO995">
        <v>8.0000000000000002E-3</v>
      </c>
      <c r="AP995" t="s">
        <v>70</v>
      </c>
      <c r="AQ995">
        <v>0</v>
      </c>
      <c r="AR995" t="s">
        <v>70</v>
      </c>
      <c r="AS995">
        <v>2.65</v>
      </c>
      <c r="AT995" t="s">
        <v>67</v>
      </c>
      <c r="AU995">
        <v>0.42</v>
      </c>
      <c r="AV995" t="s">
        <v>67</v>
      </c>
      <c r="AW995">
        <v>3.74</v>
      </c>
      <c r="AX995" t="s">
        <v>67</v>
      </c>
      <c r="AY995">
        <v>0.93</v>
      </c>
      <c r="AZ995" t="s">
        <v>67</v>
      </c>
      <c r="BA995">
        <v>0.11</v>
      </c>
      <c r="BB995" t="s">
        <v>67</v>
      </c>
      <c r="BC995">
        <v>1.1499999999999999</v>
      </c>
      <c r="BD995" t="s">
        <v>67</v>
      </c>
      <c r="BF995" t="s">
        <v>64</v>
      </c>
    </row>
    <row r="996" spans="1:58" x14ac:dyDescent="0.25">
      <c r="A996" t="s">
        <v>58</v>
      </c>
      <c r="B996">
        <v>2</v>
      </c>
      <c r="C996" t="s">
        <v>80</v>
      </c>
      <c r="D996">
        <v>1997</v>
      </c>
      <c r="E996">
        <v>1997</v>
      </c>
      <c r="F996">
        <v>7</v>
      </c>
      <c r="G996" t="s">
        <v>60</v>
      </c>
      <c r="H996">
        <v>3.13</v>
      </c>
      <c r="I996">
        <v>1.39</v>
      </c>
      <c r="J996" t="s">
        <v>67</v>
      </c>
      <c r="K996">
        <v>7.6</v>
      </c>
      <c r="L996" t="s">
        <v>67</v>
      </c>
      <c r="M996">
        <v>44.16</v>
      </c>
      <c r="N996" t="s">
        <v>67</v>
      </c>
      <c r="O996">
        <v>21.25</v>
      </c>
      <c r="P996" t="s">
        <v>67</v>
      </c>
      <c r="Q996">
        <v>3.37</v>
      </c>
      <c r="R996" t="s">
        <v>67</v>
      </c>
      <c r="S996">
        <v>9.52</v>
      </c>
      <c r="T996" t="s">
        <v>67</v>
      </c>
      <c r="U996">
        <v>3.5999999999999997E-2</v>
      </c>
      <c r="V996" t="s">
        <v>67</v>
      </c>
      <c r="W996">
        <v>3.3000000000000002E-2</v>
      </c>
      <c r="X996" t="s">
        <v>67</v>
      </c>
      <c r="Y996">
        <v>2.1000000000000001E-2</v>
      </c>
      <c r="Z996" t="s">
        <v>67</v>
      </c>
      <c r="AA996">
        <v>3.0000000000000001E-3</v>
      </c>
      <c r="AB996" t="s">
        <v>68</v>
      </c>
      <c r="AC996">
        <v>0.05</v>
      </c>
      <c r="AD996" t="s">
        <v>69</v>
      </c>
      <c r="AE996">
        <v>0.04</v>
      </c>
      <c r="AF996" t="s">
        <v>69</v>
      </c>
      <c r="AG996">
        <v>0.03</v>
      </c>
      <c r="AH996" t="s">
        <v>68</v>
      </c>
      <c r="AI996">
        <v>0.01</v>
      </c>
      <c r="AJ996" t="s">
        <v>68</v>
      </c>
      <c r="AK996">
        <v>0.05</v>
      </c>
      <c r="AL996" t="s">
        <v>67</v>
      </c>
      <c r="AM996">
        <v>0.04</v>
      </c>
      <c r="AN996" t="s">
        <v>67</v>
      </c>
      <c r="AO996">
        <v>1.2E-2</v>
      </c>
      <c r="AP996" t="s">
        <v>70</v>
      </c>
      <c r="AQ996">
        <v>1E-3</v>
      </c>
      <c r="AR996" t="s">
        <v>70</v>
      </c>
      <c r="AS996">
        <v>2.99</v>
      </c>
      <c r="AT996" t="s">
        <v>67</v>
      </c>
      <c r="AU996">
        <v>0.47</v>
      </c>
      <c r="AV996" t="s">
        <v>67</v>
      </c>
      <c r="AW996">
        <v>4.2699999999999996</v>
      </c>
      <c r="AX996" t="s">
        <v>67</v>
      </c>
      <c r="AY996">
        <v>1.03</v>
      </c>
      <c r="AZ996" t="s">
        <v>67</v>
      </c>
      <c r="BA996">
        <v>0.12</v>
      </c>
      <c r="BB996" t="s">
        <v>67</v>
      </c>
      <c r="BC996">
        <v>0.93</v>
      </c>
      <c r="BD996" t="s">
        <v>67</v>
      </c>
      <c r="BF996" t="s">
        <v>64</v>
      </c>
    </row>
    <row r="997" spans="1:58" x14ac:dyDescent="0.25">
      <c r="A997" t="s">
        <v>58</v>
      </c>
      <c r="B997">
        <v>2</v>
      </c>
      <c r="C997" t="s">
        <v>80</v>
      </c>
      <c r="D997">
        <v>1997</v>
      </c>
      <c r="E997">
        <v>1997</v>
      </c>
      <c r="F997">
        <v>8</v>
      </c>
      <c r="G997" t="s">
        <v>66</v>
      </c>
      <c r="H997">
        <v>1.64</v>
      </c>
      <c r="I997">
        <v>0.73</v>
      </c>
      <c r="J997" t="s">
        <v>67</v>
      </c>
      <c r="K997">
        <v>7.58</v>
      </c>
      <c r="L997" t="s">
        <v>67</v>
      </c>
      <c r="M997">
        <v>48.38</v>
      </c>
      <c r="N997" t="s">
        <v>67</v>
      </c>
      <c r="O997">
        <v>23.12</v>
      </c>
      <c r="P997" t="s">
        <v>67</v>
      </c>
      <c r="Q997">
        <v>1.22</v>
      </c>
      <c r="R997" t="s">
        <v>67</v>
      </c>
      <c r="S997">
        <v>9.99</v>
      </c>
      <c r="T997" t="s">
        <v>67</v>
      </c>
      <c r="U997">
        <v>3.7999999999999999E-2</v>
      </c>
      <c r="V997" t="s">
        <v>67</v>
      </c>
      <c r="W997">
        <v>3.4000000000000002E-2</v>
      </c>
      <c r="X997" t="s">
        <v>67</v>
      </c>
      <c r="Y997">
        <v>2.4E-2</v>
      </c>
      <c r="Z997" t="s">
        <v>67</v>
      </c>
      <c r="AA997">
        <v>4.0000000000000001E-3</v>
      </c>
      <c r="AB997" t="s">
        <v>68</v>
      </c>
      <c r="AC997">
        <v>0.05</v>
      </c>
      <c r="AD997" t="s">
        <v>69</v>
      </c>
      <c r="AE997">
        <v>0.04</v>
      </c>
      <c r="AF997" t="s">
        <v>69</v>
      </c>
      <c r="AG997">
        <v>0.03</v>
      </c>
      <c r="AH997" t="s">
        <v>68</v>
      </c>
      <c r="AI997">
        <v>0.01</v>
      </c>
      <c r="AJ997" t="s">
        <v>68</v>
      </c>
      <c r="AK997">
        <v>0.05</v>
      </c>
      <c r="AL997" t="s">
        <v>67</v>
      </c>
      <c r="AM997">
        <v>0.04</v>
      </c>
      <c r="AN997" t="s">
        <v>67</v>
      </c>
      <c r="AO997">
        <v>8.0000000000000002E-3</v>
      </c>
      <c r="AP997" t="s">
        <v>70</v>
      </c>
      <c r="AQ997">
        <v>1E-3</v>
      </c>
      <c r="AR997" t="s">
        <v>70</v>
      </c>
      <c r="AS997">
        <v>3.36</v>
      </c>
      <c r="AT997" t="s">
        <v>67</v>
      </c>
      <c r="AU997">
        <v>0.55000000000000004</v>
      </c>
      <c r="AV997" t="s">
        <v>67</v>
      </c>
      <c r="AW997">
        <v>4.71</v>
      </c>
      <c r="AX997" t="s">
        <v>67</v>
      </c>
      <c r="AY997">
        <v>1.1200000000000001</v>
      </c>
      <c r="AZ997" t="s">
        <v>67</v>
      </c>
      <c r="BA997">
        <v>0.13</v>
      </c>
      <c r="BB997" t="s">
        <v>67</v>
      </c>
      <c r="BC997">
        <v>1.25</v>
      </c>
      <c r="BD997" t="s">
        <v>67</v>
      </c>
      <c r="BF997" t="s">
        <v>64</v>
      </c>
    </row>
    <row r="998" spans="1:58" x14ac:dyDescent="0.25">
      <c r="A998" t="s">
        <v>58</v>
      </c>
      <c r="B998">
        <v>2</v>
      </c>
      <c r="C998" t="s">
        <v>80</v>
      </c>
      <c r="D998">
        <v>1997</v>
      </c>
      <c r="E998">
        <v>1997</v>
      </c>
      <c r="F998">
        <v>9</v>
      </c>
      <c r="G998" t="s">
        <v>66</v>
      </c>
      <c r="H998">
        <v>2.77</v>
      </c>
      <c r="I998">
        <v>1.19</v>
      </c>
      <c r="J998" t="s">
        <v>67</v>
      </c>
      <c r="K998">
        <v>7.5</v>
      </c>
      <c r="L998" t="s">
        <v>67</v>
      </c>
      <c r="M998">
        <v>46.37</v>
      </c>
      <c r="N998" t="s">
        <v>67</v>
      </c>
      <c r="O998">
        <v>21.37</v>
      </c>
      <c r="P998" t="s">
        <v>67</v>
      </c>
      <c r="Q998">
        <v>1.55</v>
      </c>
      <c r="R998" t="s">
        <v>67</v>
      </c>
      <c r="S998">
        <v>9.43</v>
      </c>
      <c r="T998" t="s">
        <v>67</v>
      </c>
      <c r="U998">
        <v>4.2000000000000003E-2</v>
      </c>
      <c r="V998" t="s">
        <v>67</v>
      </c>
      <c r="W998">
        <v>3.7999999999999999E-2</v>
      </c>
      <c r="X998" t="s">
        <v>67</v>
      </c>
      <c r="Y998">
        <v>2.5000000000000001E-2</v>
      </c>
      <c r="Z998" t="s">
        <v>67</v>
      </c>
      <c r="AA998">
        <v>3.0000000000000001E-3</v>
      </c>
      <c r="AB998" t="s">
        <v>68</v>
      </c>
      <c r="AC998">
        <v>7.0000000000000007E-2</v>
      </c>
      <c r="AD998" t="s">
        <v>68</v>
      </c>
      <c r="AE998">
        <v>0.05</v>
      </c>
      <c r="AF998" t="s">
        <v>68</v>
      </c>
      <c r="AG998">
        <v>0.05</v>
      </c>
      <c r="AH998" t="s">
        <v>69</v>
      </c>
      <c r="AI998">
        <v>0.02</v>
      </c>
      <c r="AJ998" t="s">
        <v>68</v>
      </c>
      <c r="AK998">
        <v>7.0000000000000007E-2</v>
      </c>
      <c r="AL998" t="s">
        <v>67</v>
      </c>
      <c r="AM998">
        <v>0.05</v>
      </c>
      <c r="AN998" t="s">
        <v>67</v>
      </c>
      <c r="AO998">
        <v>4.0000000000000001E-3</v>
      </c>
      <c r="AP998" t="s">
        <v>70</v>
      </c>
      <c r="AQ998">
        <v>3.0000000000000001E-3</v>
      </c>
      <c r="AR998" t="s">
        <v>67</v>
      </c>
      <c r="AS998">
        <v>3.15</v>
      </c>
      <c r="AT998" t="s">
        <v>67</v>
      </c>
      <c r="AU998">
        <v>0.5</v>
      </c>
      <c r="AV998" t="s">
        <v>67</v>
      </c>
      <c r="AW998">
        <v>4.51</v>
      </c>
      <c r="AX998" t="s">
        <v>67</v>
      </c>
      <c r="AY998">
        <v>1.03</v>
      </c>
      <c r="AZ998" t="s">
        <v>67</v>
      </c>
      <c r="BA998">
        <v>0.16</v>
      </c>
      <c r="BB998" t="s">
        <v>67</v>
      </c>
      <c r="BC998">
        <v>1.4</v>
      </c>
      <c r="BD998" t="s">
        <v>67</v>
      </c>
      <c r="BF998" t="s">
        <v>64</v>
      </c>
    </row>
    <row r="999" spans="1:58" x14ac:dyDescent="0.25">
      <c r="A999" t="s">
        <v>58</v>
      </c>
      <c r="B999">
        <v>2</v>
      </c>
      <c r="C999" t="s">
        <v>80</v>
      </c>
      <c r="D999">
        <v>1998</v>
      </c>
      <c r="E999">
        <v>1997</v>
      </c>
      <c r="F999">
        <v>10</v>
      </c>
      <c r="G999" t="s">
        <v>66</v>
      </c>
      <c r="H999">
        <v>16.59</v>
      </c>
      <c r="I999">
        <v>7.37</v>
      </c>
      <c r="J999" t="s">
        <v>67</v>
      </c>
      <c r="K999">
        <v>7.38</v>
      </c>
      <c r="L999" t="s">
        <v>67</v>
      </c>
      <c r="M999">
        <v>37.33</v>
      </c>
      <c r="N999" t="s">
        <v>67</v>
      </c>
      <c r="O999">
        <v>17.37</v>
      </c>
      <c r="P999" t="s">
        <v>67</v>
      </c>
      <c r="Q999">
        <v>4.9000000000000004</v>
      </c>
      <c r="R999" t="s">
        <v>67</v>
      </c>
      <c r="S999">
        <v>8.61</v>
      </c>
      <c r="T999" t="s">
        <v>67</v>
      </c>
      <c r="U999">
        <v>4.2000000000000003E-2</v>
      </c>
      <c r="V999" t="s">
        <v>67</v>
      </c>
      <c r="W999">
        <v>3.3000000000000002E-2</v>
      </c>
      <c r="X999" t="s">
        <v>67</v>
      </c>
      <c r="Y999">
        <v>2.1999999999999999E-2</v>
      </c>
      <c r="Z999" t="s">
        <v>67</v>
      </c>
      <c r="AA999">
        <v>8.9999999999999993E-3</v>
      </c>
      <c r="AB999" t="s">
        <v>68</v>
      </c>
      <c r="AC999">
        <v>7.0000000000000007E-2</v>
      </c>
      <c r="AD999" t="s">
        <v>69</v>
      </c>
      <c r="AE999">
        <v>0.05</v>
      </c>
      <c r="AF999" t="s">
        <v>69</v>
      </c>
      <c r="AG999">
        <v>0.04</v>
      </c>
      <c r="AH999" t="s">
        <v>69</v>
      </c>
      <c r="AI999">
        <v>0.02</v>
      </c>
      <c r="AJ999" t="s">
        <v>68</v>
      </c>
      <c r="AK999">
        <v>7.0000000000000007E-2</v>
      </c>
      <c r="AL999" t="s">
        <v>67</v>
      </c>
      <c r="AM999">
        <v>0.05</v>
      </c>
      <c r="AN999" t="s">
        <v>67</v>
      </c>
      <c r="AO999">
        <v>1.2E-2</v>
      </c>
      <c r="AP999" t="s">
        <v>70</v>
      </c>
      <c r="AQ999">
        <v>3.0000000000000001E-3</v>
      </c>
      <c r="AR999" t="s">
        <v>70</v>
      </c>
      <c r="AS999">
        <v>2.5099999999999998</v>
      </c>
      <c r="AT999" t="s">
        <v>67</v>
      </c>
      <c r="AU999">
        <v>0.4</v>
      </c>
      <c r="AV999" t="s">
        <v>67</v>
      </c>
      <c r="AW999">
        <v>3.5</v>
      </c>
      <c r="AX999" t="s">
        <v>67</v>
      </c>
      <c r="AY999">
        <v>0.83</v>
      </c>
      <c r="AZ999" t="s">
        <v>67</v>
      </c>
      <c r="BA999">
        <v>0.15</v>
      </c>
      <c r="BB999" t="s">
        <v>67</v>
      </c>
      <c r="BC999">
        <v>1.1299999999999999</v>
      </c>
      <c r="BD999" t="s">
        <v>67</v>
      </c>
      <c r="BF999" t="s">
        <v>64</v>
      </c>
    </row>
    <row r="1000" spans="1:58" x14ac:dyDescent="0.25">
      <c r="A1000" t="s">
        <v>58</v>
      </c>
      <c r="B1000">
        <v>2</v>
      </c>
      <c r="C1000" t="s">
        <v>80</v>
      </c>
      <c r="D1000">
        <v>1998</v>
      </c>
      <c r="E1000">
        <v>1997</v>
      </c>
      <c r="F1000">
        <v>11</v>
      </c>
      <c r="G1000" t="s">
        <v>66</v>
      </c>
      <c r="H1000">
        <v>15.89</v>
      </c>
      <c r="I1000">
        <v>6.83</v>
      </c>
      <c r="J1000" t="s">
        <v>67</v>
      </c>
      <c r="K1000">
        <v>7.3</v>
      </c>
      <c r="L1000" t="s">
        <v>67</v>
      </c>
      <c r="M1000">
        <v>35.89</v>
      </c>
      <c r="N1000" t="s">
        <v>67</v>
      </c>
      <c r="O1000">
        <v>15.62</v>
      </c>
      <c r="P1000" t="s">
        <v>67</v>
      </c>
      <c r="Q1000">
        <v>12.94</v>
      </c>
      <c r="R1000" t="s">
        <v>67</v>
      </c>
      <c r="S1000">
        <v>8.5399999999999991</v>
      </c>
      <c r="T1000" t="s">
        <v>67</v>
      </c>
      <c r="U1000">
        <v>0.04</v>
      </c>
      <c r="V1000" t="s">
        <v>67</v>
      </c>
      <c r="W1000">
        <v>0.03</v>
      </c>
      <c r="X1000" t="s">
        <v>67</v>
      </c>
      <c r="Y1000">
        <v>2.1000000000000001E-2</v>
      </c>
      <c r="Z1000" t="s">
        <v>67</v>
      </c>
      <c r="AA1000">
        <v>0.01</v>
      </c>
      <c r="AB1000" t="s">
        <v>68</v>
      </c>
      <c r="AC1000">
        <v>7.0000000000000007E-2</v>
      </c>
      <c r="AD1000" t="s">
        <v>69</v>
      </c>
      <c r="AE1000">
        <v>0.05</v>
      </c>
      <c r="AF1000" t="s">
        <v>69</v>
      </c>
      <c r="AG1000">
        <v>0.03</v>
      </c>
      <c r="AH1000" t="s">
        <v>68</v>
      </c>
      <c r="AI1000">
        <v>0.02</v>
      </c>
      <c r="AJ1000" t="s">
        <v>68</v>
      </c>
      <c r="AK1000">
        <v>7.0000000000000007E-2</v>
      </c>
      <c r="AL1000" t="s">
        <v>67</v>
      </c>
      <c r="AM1000">
        <v>0.04</v>
      </c>
      <c r="AN1000" t="s">
        <v>67</v>
      </c>
      <c r="AO1000">
        <v>1.4E-2</v>
      </c>
      <c r="AP1000" t="s">
        <v>67</v>
      </c>
      <c r="AQ1000">
        <v>4.0000000000000001E-3</v>
      </c>
      <c r="AR1000" t="s">
        <v>70</v>
      </c>
      <c r="AS1000">
        <v>2.36</v>
      </c>
      <c r="AT1000" t="s">
        <v>67</v>
      </c>
      <c r="AU1000">
        <v>0.38</v>
      </c>
      <c r="AV1000" t="s">
        <v>67</v>
      </c>
      <c r="AW1000">
        <v>3.29</v>
      </c>
      <c r="AX1000" t="s">
        <v>67</v>
      </c>
      <c r="AY1000">
        <v>0.8</v>
      </c>
      <c r="AZ1000" t="s">
        <v>67</v>
      </c>
      <c r="BA1000">
        <v>0.14000000000000001</v>
      </c>
      <c r="BB1000" t="s">
        <v>67</v>
      </c>
      <c r="BC1000">
        <v>1.72</v>
      </c>
      <c r="BD1000" t="s">
        <v>67</v>
      </c>
      <c r="BF1000" t="s">
        <v>64</v>
      </c>
    </row>
    <row r="1001" spans="1:58" x14ac:dyDescent="0.25">
      <c r="A1001" t="s">
        <v>58</v>
      </c>
      <c r="B1001">
        <v>2</v>
      </c>
      <c r="C1001" t="s">
        <v>80</v>
      </c>
      <c r="D1001">
        <v>1998</v>
      </c>
      <c r="E1001">
        <v>1997</v>
      </c>
      <c r="F1001">
        <v>12</v>
      </c>
      <c r="G1001" t="s">
        <v>60</v>
      </c>
      <c r="H1001">
        <v>24.76</v>
      </c>
      <c r="I1001">
        <v>11</v>
      </c>
      <c r="J1001" t="s">
        <v>67</v>
      </c>
      <c r="K1001">
        <v>7.3</v>
      </c>
      <c r="L1001" t="s">
        <v>67</v>
      </c>
      <c r="M1001">
        <v>34.1</v>
      </c>
      <c r="N1001" t="s">
        <v>67</v>
      </c>
      <c r="O1001">
        <v>15.29</v>
      </c>
      <c r="P1001" t="s">
        <v>67</v>
      </c>
      <c r="Q1001">
        <v>21.67</v>
      </c>
      <c r="R1001" t="s">
        <v>67</v>
      </c>
      <c r="S1001">
        <v>8.61</v>
      </c>
      <c r="T1001" t="s">
        <v>67</v>
      </c>
      <c r="U1001">
        <v>4.4999999999999998E-2</v>
      </c>
      <c r="V1001" t="s">
        <v>67</v>
      </c>
      <c r="W1001">
        <v>2.9000000000000001E-2</v>
      </c>
      <c r="X1001" t="s">
        <v>67</v>
      </c>
      <c r="Y1001">
        <v>1.9E-2</v>
      </c>
      <c r="Z1001" t="s">
        <v>67</v>
      </c>
      <c r="AA1001">
        <v>1.6E-2</v>
      </c>
      <c r="AB1001" t="s">
        <v>68</v>
      </c>
      <c r="AC1001">
        <v>0.11</v>
      </c>
      <c r="AD1001" t="s">
        <v>69</v>
      </c>
      <c r="AE1001">
        <v>0.04</v>
      </c>
      <c r="AF1001" t="s">
        <v>69</v>
      </c>
      <c r="AG1001">
        <v>0.03</v>
      </c>
      <c r="AH1001" t="s">
        <v>68</v>
      </c>
      <c r="AI1001">
        <v>7.0000000000000007E-2</v>
      </c>
      <c r="AJ1001" t="s">
        <v>68</v>
      </c>
      <c r="AK1001">
        <v>0.11</v>
      </c>
      <c r="AL1001" t="s">
        <v>67</v>
      </c>
      <c r="AM1001">
        <v>0.04</v>
      </c>
      <c r="AN1001" t="s">
        <v>67</v>
      </c>
      <c r="AO1001">
        <v>7.0000000000000001E-3</v>
      </c>
      <c r="AP1001" t="s">
        <v>70</v>
      </c>
      <c r="AQ1001">
        <v>3.0000000000000001E-3</v>
      </c>
      <c r="AR1001" t="s">
        <v>70</v>
      </c>
      <c r="AS1001">
        <v>2.2799999999999998</v>
      </c>
      <c r="AT1001" t="s">
        <v>67</v>
      </c>
      <c r="AU1001">
        <v>0.34</v>
      </c>
      <c r="AV1001" t="s">
        <v>67</v>
      </c>
      <c r="AW1001">
        <v>3.17</v>
      </c>
      <c r="AX1001" t="s">
        <v>67</v>
      </c>
      <c r="AY1001">
        <v>0.78</v>
      </c>
      <c r="AZ1001" t="s">
        <v>67</v>
      </c>
      <c r="BA1001">
        <v>0.11</v>
      </c>
      <c r="BB1001" t="s">
        <v>67</v>
      </c>
      <c r="BC1001">
        <v>1.58</v>
      </c>
      <c r="BD1001" t="s">
        <v>67</v>
      </c>
      <c r="BF1001" t="s">
        <v>64</v>
      </c>
    </row>
    <row r="1002" spans="1:58" x14ac:dyDescent="0.25">
      <c r="A1002" t="s">
        <v>58</v>
      </c>
      <c r="B1002">
        <v>2</v>
      </c>
      <c r="C1002" t="s">
        <v>80</v>
      </c>
      <c r="D1002">
        <v>1998</v>
      </c>
      <c r="E1002">
        <v>1998</v>
      </c>
      <c r="F1002">
        <v>1</v>
      </c>
      <c r="G1002" t="s">
        <v>66</v>
      </c>
      <c r="H1002">
        <v>89.56</v>
      </c>
      <c r="I1002">
        <v>39.78</v>
      </c>
      <c r="J1002" t="s">
        <v>67</v>
      </c>
      <c r="K1002">
        <v>7.4</v>
      </c>
      <c r="L1002" t="s">
        <v>67</v>
      </c>
      <c r="M1002">
        <v>33.01</v>
      </c>
      <c r="N1002" t="s">
        <v>67</v>
      </c>
      <c r="O1002">
        <v>15.25</v>
      </c>
      <c r="P1002" t="s">
        <v>67</v>
      </c>
      <c r="Q1002">
        <v>5.42</v>
      </c>
      <c r="R1002" t="s">
        <v>67</v>
      </c>
      <c r="S1002">
        <v>8.39</v>
      </c>
      <c r="T1002" t="s">
        <v>67</v>
      </c>
      <c r="U1002">
        <v>3.5999999999999997E-2</v>
      </c>
      <c r="V1002" t="s">
        <v>67</v>
      </c>
      <c r="W1002">
        <v>0.03</v>
      </c>
      <c r="X1002" t="s">
        <v>67</v>
      </c>
      <c r="Y1002">
        <v>0.02</v>
      </c>
      <c r="Z1002" t="s">
        <v>67</v>
      </c>
      <c r="AA1002">
        <v>6.0000000000000001E-3</v>
      </c>
      <c r="AB1002" t="s">
        <v>68</v>
      </c>
      <c r="AC1002">
        <v>0.04</v>
      </c>
      <c r="AD1002" t="s">
        <v>69</v>
      </c>
      <c r="AE1002">
        <v>0.03</v>
      </c>
      <c r="AF1002" t="s">
        <v>69</v>
      </c>
      <c r="AG1002">
        <v>0.02</v>
      </c>
      <c r="AH1002" t="s">
        <v>68</v>
      </c>
      <c r="AI1002">
        <v>0.01</v>
      </c>
      <c r="AJ1002" t="s">
        <v>68</v>
      </c>
      <c r="AK1002">
        <v>0.04</v>
      </c>
      <c r="AL1002" t="s">
        <v>67</v>
      </c>
      <c r="AM1002">
        <v>0.03</v>
      </c>
      <c r="AN1002" t="s">
        <v>67</v>
      </c>
      <c r="AO1002">
        <v>1.0999999999999999E-2</v>
      </c>
      <c r="AP1002" t="s">
        <v>70</v>
      </c>
      <c r="AQ1002">
        <v>2E-3</v>
      </c>
      <c r="AR1002" t="s">
        <v>70</v>
      </c>
      <c r="AS1002">
        <v>2.16</v>
      </c>
      <c r="AT1002" t="s">
        <v>67</v>
      </c>
      <c r="AU1002">
        <v>0.34</v>
      </c>
      <c r="AV1002" t="s">
        <v>67</v>
      </c>
      <c r="AW1002">
        <v>3.08</v>
      </c>
      <c r="AX1002" t="s">
        <v>67</v>
      </c>
      <c r="AY1002">
        <v>0.74</v>
      </c>
      <c r="AZ1002" t="s">
        <v>67</v>
      </c>
      <c r="BA1002">
        <v>0.1</v>
      </c>
      <c r="BB1002" t="s">
        <v>67</v>
      </c>
      <c r="BC1002">
        <v>1.06</v>
      </c>
      <c r="BD1002" t="s">
        <v>67</v>
      </c>
      <c r="BF1002" t="s">
        <v>64</v>
      </c>
    </row>
    <row r="1003" spans="1:58" x14ac:dyDescent="0.25">
      <c r="A1003" t="s">
        <v>58</v>
      </c>
      <c r="B1003">
        <v>2</v>
      </c>
      <c r="C1003" t="s">
        <v>80</v>
      </c>
      <c r="D1003">
        <v>1998</v>
      </c>
      <c r="E1003">
        <v>1998</v>
      </c>
      <c r="F1003">
        <v>2</v>
      </c>
      <c r="G1003" t="s">
        <v>66</v>
      </c>
      <c r="H1003">
        <v>31.73</v>
      </c>
      <c r="I1003">
        <v>12.73</v>
      </c>
      <c r="J1003" t="s">
        <v>67</v>
      </c>
      <c r="K1003">
        <v>7.4</v>
      </c>
      <c r="L1003" t="s">
        <v>67</v>
      </c>
      <c r="M1003">
        <v>34.5</v>
      </c>
      <c r="N1003" t="s">
        <v>67</v>
      </c>
      <c r="O1003">
        <v>15.96</v>
      </c>
      <c r="P1003" t="s">
        <v>67</v>
      </c>
      <c r="Q1003">
        <v>2.12</v>
      </c>
      <c r="R1003" t="s">
        <v>67</v>
      </c>
      <c r="S1003">
        <v>8.64</v>
      </c>
      <c r="T1003" t="s">
        <v>67</v>
      </c>
      <c r="U1003">
        <v>3.5000000000000003E-2</v>
      </c>
      <c r="V1003" t="s">
        <v>67</v>
      </c>
      <c r="W1003">
        <v>3.3000000000000002E-2</v>
      </c>
      <c r="X1003" t="s">
        <v>67</v>
      </c>
      <c r="Y1003">
        <v>2.1000000000000001E-2</v>
      </c>
      <c r="Z1003" t="s">
        <v>67</v>
      </c>
      <c r="AA1003">
        <v>2E-3</v>
      </c>
      <c r="AB1003" t="s">
        <v>68</v>
      </c>
      <c r="AC1003">
        <v>0.04</v>
      </c>
      <c r="AD1003" t="s">
        <v>69</v>
      </c>
      <c r="AE1003">
        <v>0.02</v>
      </c>
      <c r="AF1003" t="s">
        <v>69</v>
      </c>
      <c r="AG1003">
        <v>0.01</v>
      </c>
      <c r="AH1003" t="s">
        <v>68</v>
      </c>
      <c r="AI1003">
        <v>0.02</v>
      </c>
      <c r="AJ1003" t="s">
        <v>68</v>
      </c>
      <c r="AK1003">
        <v>0.04</v>
      </c>
      <c r="AL1003" t="s">
        <v>67</v>
      </c>
      <c r="AM1003">
        <v>0.02</v>
      </c>
      <c r="AN1003" t="s">
        <v>67</v>
      </c>
      <c r="AO1003">
        <v>8.9999999999999993E-3</v>
      </c>
      <c r="AP1003" t="s">
        <v>70</v>
      </c>
      <c r="AQ1003">
        <v>2E-3</v>
      </c>
      <c r="AR1003" t="s">
        <v>70</v>
      </c>
      <c r="AS1003">
        <v>2.2400000000000002</v>
      </c>
      <c r="AT1003" t="s">
        <v>67</v>
      </c>
      <c r="AU1003">
        <v>0.32</v>
      </c>
      <c r="AV1003" t="s">
        <v>67</v>
      </c>
      <c r="AW1003">
        <v>3.27</v>
      </c>
      <c r="AX1003" t="s">
        <v>67</v>
      </c>
      <c r="AY1003">
        <v>0.77</v>
      </c>
      <c r="AZ1003" t="s">
        <v>67</v>
      </c>
      <c r="BA1003">
        <v>0.1</v>
      </c>
      <c r="BB1003" t="s">
        <v>67</v>
      </c>
      <c r="BC1003">
        <v>0.98</v>
      </c>
      <c r="BD1003" t="s">
        <v>67</v>
      </c>
      <c r="BF1003" t="s">
        <v>64</v>
      </c>
    </row>
    <row r="1004" spans="1:58" x14ac:dyDescent="0.25">
      <c r="A1004" t="s">
        <v>58</v>
      </c>
      <c r="B1004">
        <v>2</v>
      </c>
      <c r="C1004" t="s">
        <v>80</v>
      </c>
      <c r="D1004">
        <v>1998</v>
      </c>
      <c r="E1004">
        <v>1998</v>
      </c>
      <c r="F1004">
        <v>3</v>
      </c>
      <c r="G1004" t="s">
        <v>66</v>
      </c>
      <c r="H1004">
        <v>40.61</v>
      </c>
      <c r="I1004">
        <v>18.04</v>
      </c>
      <c r="J1004" t="s">
        <v>67</v>
      </c>
      <c r="K1004">
        <v>7.4</v>
      </c>
      <c r="L1004" t="s">
        <v>67</v>
      </c>
      <c r="M1004">
        <v>33.619999999999997</v>
      </c>
      <c r="N1004" t="s">
        <v>67</v>
      </c>
      <c r="O1004">
        <v>16.04</v>
      </c>
      <c r="P1004" t="s">
        <v>67</v>
      </c>
      <c r="Q1004">
        <v>1.44</v>
      </c>
      <c r="R1004" t="s">
        <v>67</v>
      </c>
      <c r="S1004">
        <v>8.49</v>
      </c>
      <c r="T1004" t="s">
        <v>67</v>
      </c>
      <c r="U1004">
        <v>0.03</v>
      </c>
      <c r="V1004" t="s">
        <v>67</v>
      </c>
      <c r="W1004">
        <v>2.8000000000000001E-2</v>
      </c>
      <c r="X1004" t="s">
        <v>67</v>
      </c>
      <c r="Y1004">
        <v>0.02</v>
      </c>
      <c r="Z1004" t="s">
        <v>67</v>
      </c>
      <c r="AA1004">
        <v>2E-3</v>
      </c>
      <c r="AB1004" t="s">
        <v>68</v>
      </c>
      <c r="AC1004">
        <v>0.03</v>
      </c>
      <c r="AD1004" t="s">
        <v>69</v>
      </c>
      <c r="AE1004">
        <v>0.02</v>
      </c>
      <c r="AF1004" t="s">
        <v>69</v>
      </c>
      <c r="AG1004">
        <v>0.01</v>
      </c>
      <c r="AH1004" t="s">
        <v>68</v>
      </c>
      <c r="AI1004">
        <v>0.01</v>
      </c>
      <c r="AJ1004" t="s">
        <v>68</v>
      </c>
      <c r="AK1004">
        <v>0.03</v>
      </c>
      <c r="AL1004" t="s">
        <v>67</v>
      </c>
      <c r="AM1004">
        <v>0.02</v>
      </c>
      <c r="AN1004" t="s">
        <v>67</v>
      </c>
      <c r="AO1004">
        <v>1.0999999999999999E-2</v>
      </c>
      <c r="AP1004" t="s">
        <v>70</v>
      </c>
      <c r="AQ1004">
        <v>2E-3</v>
      </c>
      <c r="AR1004" t="s">
        <v>70</v>
      </c>
      <c r="AS1004">
        <v>2.25</v>
      </c>
      <c r="AT1004" t="s">
        <v>67</v>
      </c>
      <c r="AU1004">
        <v>0.33</v>
      </c>
      <c r="AV1004" t="s">
        <v>67</v>
      </c>
      <c r="AW1004">
        <v>3.13</v>
      </c>
      <c r="AX1004" t="s">
        <v>67</v>
      </c>
      <c r="AY1004">
        <v>0.76</v>
      </c>
      <c r="AZ1004" t="s">
        <v>67</v>
      </c>
      <c r="BA1004">
        <v>0.12</v>
      </c>
      <c r="BB1004" t="s">
        <v>67</v>
      </c>
      <c r="BC1004">
        <v>1.01</v>
      </c>
      <c r="BD1004" t="s">
        <v>67</v>
      </c>
      <c r="BF1004" t="s">
        <v>64</v>
      </c>
    </row>
    <row r="1005" spans="1:58" x14ac:dyDescent="0.25">
      <c r="A1005" t="s">
        <v>58</v>
      </c>
      <c r="B1005">
        <v>2</v>
      </c>
      <c r="C1005" t="s">
        <v>80</v>
      </c>
      <c r="D1005">
        <v>1998</v>
      </c>
      <c r="E1005">
        <v>1998</v>
      </c>
      <c r="F1005">
        <v>4</v>
      </c>
      <c r="G1005" t="s">
        <v>66</v>
      </c>
      <c r="H1005">
        <v>15.35</v>
      </c>
      <c r="I1005">
        <v>6.6</v>
      </c>
      <c r="J1005" t="s">
        <v>67</v>
      </c>
      <c r="K1005">
        <v>7.4</v>
      </c>
      <c r="L1005" t="s">
        <v>67</v>
      </c>
      <c r="M1005">
        <v>36.49</v>
      </c>
      <c r="N1005" t="s">
        <v>67</v>
      </c>
      <c r="O1005">
        <v>15.83</v>
      </c>
      <c r="P1005" t="s">
        <v>67</v>
      </c>
      <c r="Q1005">
        <v>2.82</v>
      </c>
      <c r="R1005" t="s">
        <v>67</v>
      </c>
      <c r="S1005">
        <v>8.7799999999999994</v>
      </c>
      <c r="T1005" t="s">
        <v>67</v>
      </c>
      <c r="U1005">
        <v>3.1E-2</v>
      </c>
      <c r="V1005" t="s">
        <v>67</v>
      </c>
      <c r="W1005">
        <v>2.3E-2</v>
      </c>
      <c r="X1005" t="s">
        <v>67</v>
      </c>
      <c r="Y1005">
        <v>1.7000000000000001E-2</v>
      </c>
      <c r="Z1005" t="s">
        <v>67</v>
      </c>
      <c r="AA1005">
        <v>8.0000000000000002E-3</v>
      </c>
      <c r="AB1005" t="s">
        <v>68</v>
      </c>
      <c r="AC1005">
        <v>0.03</v>
      </c>
      <c r="AD1005" t="s">
        <v>69</v>
      </c>
      <c r="AE1005">
        <v>0.02</v>
      </c>
      <c r="AF1005" t="s">
        <v>69</v>
      </c>
      <c r="AG1005">
        <v>0.01</v>
      </c>
      <c r="AH1005" t="s">
        <v>68</v>
      </c>
      <c r="AI1005">
        <v>0.01</v>
      </c>
      <c r="AJ1005" t="s">
        <v>68</v>
      </c>
      <c r="AK1005">
        <v>0.03</v>
      </c>
      <c r="AL1005" t="s">
        <v>67</v>
      </c>
      <c r="AM1005">
        <v>0.02</v>
      </c>
      <c r="AN1005" t="s">
        <v>67</v>
      </c>
      <c r="AO1005">
        <v>1.7000000000000001E-2</v>
      </c>
      <c r="AP1005" t="s">
        <v>67</v>
      </c>
      <c r="AQ1005">
        <v>1E-3</v>
      </c>
      <c r="AR1005" t="s">
        <v>70</v>
      </c>
      <c r="AS1005">
        <v>2.39</v>
      </c>
      <c r="AT1005" t="s">
        <v>67</v>
      </c>
      <c r="AU1005">
        <v>0.35</v>
      </c>
      <c r="AV1005" t="s">
        <v>67</v>
      </c>
      <c r="AW1005">
        <v>3.33</v>
      </c>
      <c r="AX1005" t="s">
        <v>67</v>
      </c>
      <c r="AY1005">
        <v>0.82</v>
      </c>
      <c r="AZ1005" t="s">
        <v>67</v>
      </c>
      <c r="BA1005">
        <v>0.12</v>
      </c>
      <c r="BB1005" t="s">
        <v>67</v>
      </c>
      <c r="BC1005">
        <v>1.62</v>
      </c>
      <c r="BD1005" t="s">
        <v>67</v>
      </c>
      <c r="BF1005" t="s">
        <v>64</v>
      </c>
    </row>
    <row r="1006" spans="1:58" x14ac:dyDescent="0.25">
      <c r="A1006" t="s">
        <v>58</v>
      </c>
      <c r="B1006">
        <v>2</v>
      </c>
      <c r="C1006" t="s">
        <v>80</v>
      </c>
      <c r="D1006">
        <v>1998</v>
      </c>
      <c r="E1006">
        <v>1998</v>
      </c>
      <c r="F1006">
        <v>5</v>
      </c>
      <c r="G1006" t="s">
        <v>66</v>
      </c>
      <c r="H1006">
        <v>14.39</v>
      </c>
      <c r="I1006">
        <v>6.39</v>
      </c>
      <c r="J1006" t="s">
        <v>67</v>
      </c>
      <c r="K1006">
        <v>7.49</v>
      </c>
      <c r="L1006" t="s">
        <v>67</v>
      </c>
      <c r="M1006">
        <v>35.53</v>
      </c>
      <c r="N1006" t="s">
        <v>67</v>
      </c>
      <c r="O1006">
        <v>17.75</v>
      </c>
      <c r="P1006" t="s">
        <v>67</v>
      </c>
      <c r="Q1006">
        <v>4.76</v>
      </c>
      <c r="R1006" t="s">
        <v>67</v>
      </c>
      <c r="S1006">
        <v>8.8699999999999992</v>
      </c>
      <c r="T1006" t="s">
        <v>67</v>
      </c>
      <c r="U1006">
        <v>3.3000000000000002E-2</v>
      </c>
      <c r="V1006" t="s">
        <v>67</v>
      </c>
      <c r="W1006">
        <v>2.7E-2</v>
      </c>
      <c r="X1006" t="s">
        <v>67</v>
      </c>
      <c r="Y1006">
        <v>1.9E-2</v>
      </c>
      <c r="Z1006" t="s">
        <v>67</v>
      </c>
      <c r="AA1006">
        <v>6.0000000000000001E-3</v>
      </c>
      <c r="AB1006" t="s">
        <v>68</v>
      </c>
      <c r="AC1006">
        <v>0.05</v>
      </c>
      <c r="AD1006" t="s">
        <v>69</v>
      </c>
      <c r="AE1006">
        <v>0.03</v>
      </c>
      <c r="AF1006" t="s">
        <v>69</v>
      </c>
      <c r="AG1006">
        <v>0.02</v>
      </c>
      <c r="AH1006" t="s">
        <v>68</v>
      </c>
      <c r="AI1006">
        <v>0.03</v>
      </c>
      <c r="AJ1006" t="s">
        <v>68</v>
      </c>
      <c r="AK1006">
        <v>0.05</v>
      </c>
      <c r="AL1006" t="s">
        <v>67</v>
      </c>
      <c r="AM1006">
        <v>0.03</v>
      </c>
      <c r="AN1006" t="s">
        <v>67</v>
      </c>
      <c r="AO1006">
        <v>5.0000000000000001E-3</v>
      </c>
      <c r="AP1006" t="s">
        <v>70</v>
      </c>
      <c r="AQ1006">
        <v>0</v>
      </c>
      <c r="AR1006" t="s">
        <v>70</v>
      </c>
      <c r="AS1006">
        <v>2.52</v>
      </c>
      <c r="AT1006" t="s">
        <v>67</v>
      </c>
      <c r="AU1006">
        <v>0.37</v>
      </c>
      <c r="AV1006" t="s">
        <v>67</v>
      </c>
      <c r="AW1006">
        <v>3.66</v>
      </c>
      <c r="AX1006" t="s">
        <v>67</v>
      </c>
      <c r="AY1006">
        <v>0.86</v>
      </c>
      <c r="AZ1006" t="s">
        <v>67</v>
      </c>
      <c r="BA1006">
        <v>0.16</v>
      </c>
      <c r="BB1006" t="s">
        <v>67</v>
      </c>
      <c r="BC1006">
        <v>0.98</v>
      </c>
      <c r="BD1006" t="s">
        <v>67</v>
      </c>
      <c r="BF1006" t="s">
        <v>64</v>
      </c>
    </row>
    <row r="1007" spans="1:58" x14ac:dyDescent="0.25">
      <c r="A1007" t="s">
        <v>58</v>
      </c>
      <c r="B1007">
        <v>2</v>
      </c>
      <c r="C1007" t="s">
        <v>80</v>
      </c>
      <c r="D1007">
        <v>1998</v>
      </c>
      <c r="E1007">
        <v>1998</v>
      </c>
      <c r="F1007">
        <v>6</v>
      </c>
      <c r="G1007" t="s">
        <v>66</v>
      </c>
      <c r="H1007">
        <v>10.58</v>
      </c>
      <c r="I1007">
        <v>4.55</v>
      </c>
      <c r="J1007" t="s">
        <v>67</v>
      </c>
      <c r="K1007">
        <v>7.53</v>
      </c>
      <c r="L1007" t="s">
        <v>67</v>
      </c>
      <c r="M1007">
        <v>37.18</v>
      </c>
      <c r="N1007" t="s">
        <v>67</v>
      </c>
      <c r="O1007">
        <v>19.170000000000002</v>
      </c>
      <c r="P1007" t="s">
        <v>67</v>
      </c>
      <c r="Q1007">
        <v>7.13</v>
      </c>
      <c r="R1007" t="s">
        <v>67</v>
      </c>
      <c r="S1007">
        <v>9.18</v>
      </c>
      <c r="T1007" t="s">
        <v>67</v>
      </c>
      <c r="U1007">
        <v>0.04</v>
      </c>
      <c r="V1007" t="s">
        <v>67</v>
      </c>
      <c r="W1007">
        <v>3.2000000000000001E-2</v>
      </c>
      <c r="X1007" t="s">
        <v>67</v>
      </c>
      <c r="Y1007">
        <v>0.02</v>
      </c>
      <c r="Z1007" t="s">
        <v>67</v>
      </c>
      <c r="AA1007">
        <v>8.0000000000000002E-3</v>
      </c>
      <c r="AB1007" t="s">
        <v>68</v>
      </c>
      <c r="AC1007">
        <v>7.0000000000000007E-2</v>
      </c>
      <c r="AD1007" t="s">
        <v>69</v>
      </c>
      <c r="AE1007">
        <v>0.02</v>
      </c>
      <c r="AF1007" t="s">
        <v>69</v>
      </c>
      <c r="AG1007">
        <v>0.02</v>
      </c>
      <c r="AH1007" t="s">
        <v>68</v>
      </c>
      <c r="AI1007">
        <v>0.04</v>
      </c>
      <c r="AJ1007" t="s">
        <v>68</v>
      </c>
      <c r="AK1007">
        <v>7.0000000000000007E-2</v>
      </c>
      <c r="AL1007" t="s">
        <v>67</v>
      </c>
      <c r="AM1007">
        <v>0.02</v>
      </c>
      <c r="AN1007" t="s">
        <v>67</v>
      </c>
      <c r="AO1007">
        <v>7.0000000000000001E-3</v>
      </c>
      <c r="AP1007" t="s">
        <v>70</v>
      </c>
      <c r="AQ1007">
        <v>2E-3</v>
      </c>
      <c r="AR1007" t="s">
        <v>70</v>
      </c>
      <c r="AS1007">
        <v>2.67</v>
      </c>
      <c r="AT1007" t="s">
        <v>67</v>
      </c>
      <c r="AU1007">
        <v>0.41</v>
      </c>
      <c r="AV1007" t="s">
        <v>67</v>
      </c>
      <c r="AW1007">
        <v>3.87</v>
      </c>
      <c r="AX1007" t="s">
        <v>67</v>
      </c>
      <c r="AY1007">
        <v>0.9</v>
      </c>
      <c r="AZ1007" t="s">
        <v>67</v>
      </c>
      <c r="BA1007">
        <v>0.14000000000000001</v>
      </c>
      <c r="BB1007" t="s">
        <v>67</v>
      </c>
      <c r="BC1007">
        <v>0.98</v>
      </c>
      <c r="BD1007" t="s">
        <v>67</v>
      </c>
      <c r="BF1007" t="s">
        <v>64</v>
      </c>
    </row>
    <row r="1008" spans="1:58" x14ac:dyDescent="0.25">
      <c r="A1008" t="s">
        <v>58</v>
      </c>
      <c r="B1008">
        <v>2</v>
      </c>
      <c r="C1008" t="s">
        <v>80</v>
      </c>
      <c r="D1008">
        <v>1998</v>
      </c>
      <c r="E1008">
        <v>1998</v>
      </c>
      <c r="F1008">
        <v>7</v>
      </c>
      <c r="G1008" t="s">
        <v>60</v>
      </c>
      <c r="H1008">
        <v>4.03</v>
      </c>
      <c r="I1008">
        <v>1.79</v>
      </c>
      <c r="J1008" t="s">
        <v>67</v>
      </c>
      <c r="K1008">
        <v>7.6</v>
      </c>
      <c r="L1008" t="s">
        <v>67</v>
      </c>
      <c r="M1008">
        <v>44.5</v>
      </c>
      <c r="N1008" t="s">
        <v>67</v>
      </c>
      <c r="O1008">
        <v>22.5</v>
      </c>
      <c r="P1008" t="s">
        <v>67</v>
      </c>
      <c r="Q1008">
        <v>6.83</v>
      </c>
      <c r="R1008" t="s">
        <v>67</v>
      </c>
      <c r="S1008">
        <v>10.039999999999999</v>
      </c>
      <c r="T1008" t="s">
        <v>67</v>
      </c>
      <c r="U1008">
        <v>4.2999999999999997E-2</v>
      </c>
      <c r="V1008" t="s">
        <v>67</v>
      </c>
      <c r="W1008">
        <v>3.5000000000000003E-2</v>
      </c>
      <c r="X1008" t="s">
        <v>67</v>
      </c>
      <c r="Y1008">
        <v>2.1999999999999999E-2</v>
      </c>
      <c r="Z1008" t="s">
        <v>67</v>
      </c>
      <c r="AA1008">
        <v>8.0000000000000002E-3</v>
      </c>
      <c r="AB1008" t="s">
        <v>68</v>
      </c>
      <c r="AC1008">
        <v>7.0000000000000007E-2</v>
      </c>
      <c r="AD1008" t="s">
        <v>68</v>
      </c>
      <c r="AE1008">
        <v>0.03</v>
      </c>
      <c r="AF1008" t="s">
        <v>68</v>
      </c>
      <c r="AG1008">
        <v>0.02</v>
      </c>
      <c r="AH1008" t="s">
        <v>68</v>
      </c>
      <c r="AI1008">
        <v>0.04</v>
      </c>
      <c r="AJ1008" t="s">
        <v>68</v>
      </c>
      <c r="AK1008">
        <v>7.0000000000000007E-2</v>
      </c>
      <c r="AL1008" t="s">
        <v>67</v>
      </c>
      <c r="AM1008">
        <v>0.03</v>
      </c>
      <c r="AN1008" t="s">
        <v>67</v>
      </c>
      <c r="AO1008">
        <v>0.01</v>
      </c>
      <c r="AP1008" t="s">
        <v>70</v>
      </c>
      <c r="AQ1008">
        <v>3.0000000000000001E-3</v>
      </c>
      <c r="AR1008" t="s">
        <v>67</v>
      </c>
      <c r="AS1008">
        <v>3.1</v>
      </c>
      <c r="AT1008" t="s">
        <v>67</v>
      </c>
      <c r="AU1008">
        <v>0.5</v>
      </c>
      <c r="AV1008" t="s">
        <v>67</v>
      </c>
      <c r="AW1008">
        <v>4.5</v>
      </c>
      <c r="AX1008" t="s">
        <v>67</v>
      </c>
      <c r="AY1008">
        <v>1.04</v>
      </c>
      <c r="AZ1008" t="s">
        <v>67</v>
      </c>
      <c r="BA1008">
        <v>0.12</v>
      </c>
      <c r="BB1008" t="s">
        <v>67</v>
      </c>
      <c r="BC1008">
        <v>0.9</v>
      </c>
      <c r="BD1008" t="s">
        <v>67</v>
      </c>
      <c r="BF1008" t="s">
        <v>64</v>
      </c>
    </row>
    <row r="1009" spans="1:58" x14ac:dyDescent="0.25">
      <c r="A1009" t="s">
        <v>58</v>
      </c>
      <c r="B1009">
        <v>2</v>
      </c>
      <c r="C1009" t="s">
        <v>80</v>
      </c>
      <c r="D1009">
        <v>1998</v>
      </c>
      <c r="E1009">
        <v>1998</v>
      </c>
      <c r="F1009">
        <v>8</v>
      </c>
      <c r="G1009" t="s">
        <v>60</v>
      </c>
      <c r="H1009">
        <v>2.99</v>
      </c>
      <c r="I1009">
        <v>1.33</v>
      </c>
      <c r="J1009" t="s">
        <v>67</v>
      </c>
      <c r="K1009">
        <v>7.6</v>
      </c>
      <c r="L1009" t="s">
        <v>67</v>
      </c>
      <c r="M1009">
        <v>49.38</v>
      </c>
      <c r="N1009" t="s">
        <v>67</v>
      </c>
      <c r="O1009">
        <v>24.29</v>
      </c>
      <c r="P1009" t="s">
        <v>67</v>
      </c>
      <c r="Q1009">
        <v>9.61</v>
      </c>
      <c r="R1009" t="s">
        <v>67</v>
      </c>
      <c r="S1009">
        <v>10.55</v>
      </c>
      <c r="T1009" t="s">
        <v>67</v>
      </c>
      <c r="U1009">
        <v>4.3999999999999997E-2</v>
      </c>
      <c r="V1009" t="s">
        <v>67</v>
      </c>
      <c r="W1009">
        <v>3.5000000000000003E-2</v>
      </c>
      <c r="X1009" t="s">
        <v>67</v>
      </c>
      <c r="Y1009">
        <v>2.1999999999999999E-2</v>
      </c>
      <c r="Z1009" t="s">
        <v>67</v>
      </c>
      <c r="AA1009">
        <v>0.01</v>
      </c>
      <c r="AB1009" t="s">
        <v>68</v>
      </c>
      <c r="AC1009">
        <v>0.1</v>
      </c>
      <c r="AD1009" t="s">
        <v>69</v>
      </c>
      <c r="AE1009">
        <v>0.06</v>
      </c>
      <c r="AF1009" t="s">
        <v>69</v>
      </c>
      <c r="AG1009">
        <v>0.04</v>
      </c>
      <c r="AH1009" t="s">
        <v>68</v>
      </c>
      <c r="AI1009">
        <v>0.04</v>
      </c>
      <c r="AJ1009" t="s">
        <v>68</v>
      </c>
      <c r="AK1009">
        <v>0.09</v>
      </c>
      <c r="AL1009" t="s">
        <v>67</v>
      </c>
      <c r="AM1009">
        <v>0.05</v>
      </c>
      <c r="AN1009" t="s">
        <v>67</v>
      </c>
      <c r="AO1009">
        <v>1.6E-2</v>
      </c>
      <c r="AP1009" t="s">
        <v>67</v>
      </c>
      <c r="AQ1009">
        <v>3.0000000000000001E-3</v>
      </c>
      <c r="AR1009" t="s">
        <v>70</v>
      </c>
      <c r="AS1009">
        <v>3.45</v>
      </c>
      <c r="AT1009" t="s">
        <v>67</v>
      </c>
      <c r="AU1009">
        <v>0.56999999999999995</v>
      </c>
      <c r="AV1009" t="s">
        <v>67</v>
      </c>
      <c r="AW1009">
        <v>4.91</v>
      </c>
      <c r="AX1009" t="s">
        <v>67</v>
      </c>
      <c r="AY1009">
        <v>1.1100000000000001</v>
      </c>
      <c r="AZ1009" t="s">
        <v>67</v>
      </c>
      <c r="BA1009">
        <v>0.14000000000000001</v>
      </c>
      <c r="BB1009" t="s">
        <v>67</v>
      </c>
      <c r="BC1009">
        <v>1.1000000000000001</v>
      </c>
      <c r="BD1009" t="s">
        <v>67</v>
      </c>
      <c r="BF1009" t="s">
        <v>64</v>
      </c>
    </row>
    <row r="1010" spans="1:58" x14ac:dyDescent="0.25">
      <c r="A1010" t="s">
        <v>58</v>
      </c>
      <c r="B1010">
        <v>2</v>
      </c>
      <c r="C1010" t="s">
        <v>80</v>
      </c>
      <c r="D1010">
        <v>1998</v>
      </c>
      <c r="E1010">
        <v>1998</v>
      </c>
      <c r="F1010">
        <v>9</v>
      </c>
      <c r="G1010" t="s">
        <v>66</v>
      </c>
      <c r="H1010">
        <v>2.4900000000000002</v>
      </c>
      <c r="I1010">
        <v>1.07</v>
      </c>
      <c r="J1010" t="s">
        <v>67</v>
      </c>
      <c r="K1010">
        <v>7.59</v>
      </c>
      <c r="L1010" t="s">
        <v>67</v>
      </c>
      <c r="M1010">
        <v>48.8</v>
      </c>
      <c r="N1010" t="s">
        <v>67</v>
      </c>
      <c r="O1010">
        <v>24.04</v>
      </c>
      <c r="P1010" t="s">
        <v>67</v>
      </c>
      <c r="Q1010">
        <v>8.24</v>
      </c>
      <c r="R1010" t="s">
        <v>67</v>
      </c>
      <c r="S1010">
        <v>10.29</v>
      </c>
      <c r="T1010" t="s">
        <v>67</v>
      </c>
      <c r="U1010">
        <v>4.7E-2</v>
      </c>
      <c r="V1010" t="s">
        <v>67</v>
      </c>
      <c r="W1010">
        <v>3.7999999999999999E-2</v>
      </c>
      <c r="X1010" t="s">
        <v>67</v>
      </c>
      <c r="Y1010">
        <v>2.8000000000000001E-2</v>
      </c>
      <c r="Z1010" t="s">
        <v>67</v>
      </c>
      <c r="AA1010">
        <v>8.9999999999999993E-3</v>
      </c>
      <c r="AB1010" t="s">
        <v>68</v>
      </c>
      <c r="AC1010">
        <v>0.08</v>
      </c>
      <c r="AD1010" t="s">
        <v>69</v>
      </c>
      <c r="AE1010">
        <v>0.05</v>
      </c>
      <c r="AF1010" t="s">
        <v>69</v>
      </c>
      <c r="AG1010">
        <v>0.04</v>
      </c>
      <c r="AH1010" t="s">
        <v>68</v>
      </c>
      <c r="AI1010">
        <v>0.03</v>
      </c>
      <c r="AJ1010" t="s">
        <v>68</v>
      </c>
      <c r="AK1010">
        <v>0.08</v>
      </c>
      <c r="AL1010" t="s">
        <v>67</v>
      </c>
      <c r="AM1010">
        <v>0.05</v>
      </c>
      <c r="AN1010" t="s">
        <v>67</v>
      </c>
      <c r="AO1010">
        <v>0.01</v>
      </c>
      <c r="AP1010" t="s">
        <v>70</v>
      </c>
      <c r="AQ1010">
        <v>3.0000000000000001E-3</v>
      </c>
      <c r="AR1010" t="s">
        <v>70</v>
      </c>
      <c r="AS1010">
        <v>3.52</v>
      </c>
      <c r="AT1010" t="s">
        <v>67</v>
      </c>
      <c r="AU1010">
        <v>0.52</v>
      </c>
      <c r="AV1010" t="s">
        <v>67</v>
      </c>
      <c r="AW1010">
        <v>4.8499999999999996</v>
      </c>
      <c r="AX1010" t="s">
        <v>67</v>
      </c>
      <c r="AY1010">
        <v>1.1200000000000001</v>
      </c>
      <c r="AZ1010" t="s">
        <v>67</v>
      </c>
      <c r="BA1010">
        <v>0.15</v>
      </c>
      <c r="BB1010" t="s">
        <v>67</v>
      </c>
      <c r="BC1010">
        <v>0.97</v>
      </c>
      <c r="BD1010" t="s">
        <v>67</v>
      </c>
      <c r="BF1010" t="s">
        <v>64</v>
      </c>
    </row>
    <row r="1011" spans="1:58" x14ac:dyDescent="0.25">
      <c r="A1011" t="s">
        <v>58</v>
      </c>
      <c r="B1011">
        <v>2</v>
      </c>
      <c r="C1011" t="s">
        <v>80</v>
      </c>
      <c r="D1011">
        <v>1999</v>
      </c>
      <c r="E1011">
        <v>1998</v>
      </c>
      <c r="F1011">
        <v>10</v>
      </c>
      <c r="G1011" t="s">
        <v>66</v>
      </c>
      <c r="H1011">
        <v>4.62</v>
      </c>
      <c r="I1011">
        <v>2.0499999999999998</v>
      </c>
      <c r="J1011" t="s">
        <v>67</v>
      </c>
      <c r="K1011">
        <v>7.5</v>
      </c>
      <c r="L1011" t="s">
        <v>67</v>
      </c>
      <c r="M1011">
        <v>43.18</v>
      </c>
      <c r="N1011" t="s">
        <v>67</v>
      </c>
      <c r="O1011">
        <v>21.08</v>
      </c>
      <c r="P1011" t="s">
        <v>67</v>
      </c>
      <c r="Q1011">
        <v>33.909999999999997</v>
      </c>
      <c r="R1011" t="s">
        <v>67</v>
      </c>
      <c r="S1011">
        <v>9.2200000000000006</v>
      </c>
      <c r="T1011" t="s">
        <v>67</v>
      </c>
      <c r="U1011">
        <v>5.5E-2</v>
      </c>
      <c r="V1011" t="s">
        <v>67</v>
      </c>
      <c r="W1011">
        <v>3.6999999999999998E-2</v>
      </c>
      <c r="X1011" t="s">
        <v>67</v>
      </c>
      <c r="Y1011">
        <v>2.8000000000000001E-2</v>
      </c>
      <c r="Z1011" t="s">
        <v>67</v>
      </c>
      <c r="AA1011">
        <v>1.7999999999999999E-2</v>
      </c>
      <c r="AB1011" t="s">
        <v>68</v>
      </c>
      <c r="AC1011">
        <v>0.14000000000000001</v>
      </c>
      <c r="AD1011" t="s">
        <v>69</v>
      </c>
      <c r="AE1011">
        <v>0.06</v>
      </c>
      <c r="AF1011" t="s">
        <v>69</v>
      </c>
      <c r="AG1011">
        <v>0.04</v>
      </c>
      <c r="AH1011" t="s">
        <v>68</v>
      </c>
      <c r="AI1011">
        <v>0.08</v>
      </c>
      <c r="AJ1011" t="s">
        <v>68</v>
      </c>
      <c r="AK1011">
        <v>0.14000000000000001</v>
      </c>
      <c r="AL1011" t="s">
        <v>67</v>
      </c>
      <c r="AM1011">
        <v>0.05</v>
      </c>
      <c r="AN1011" t="s">
        <v>67</v>
      </c>
      <c r="AO1011">
        <v>1.2999999999999999E-2</v>
      </c>
      <c r="AP1011" t="s">
        <v>70</v>
      </c>
      <c r="AQ1011">
        <v>4.0000000000000001E-3</v>
      </c>
      <c r="AR1011" t="s">
        <v>70</v>
      </c>
      <c r="AS1011">
        <v>3.08</v>
      </c>
      <c r="AT1011" t="s">
        <v>67</v>
      </c>
      <c r="AU1011">
        <v>0.43</v>
      </c>
      <c r="AV1011" t="s">
        <v>67</v>
      </c>
      <c r="AW1011">
        <v>4.5199999999999996</v>
      </c>
      <c r="AX1011" t="s">
        <v>67</v>
      </c>
      <c r="AY1011">
        <v>1.03</v>
      </c>
      <c r="AZ1011" t="s">
        <v>67</v>
      </c>
      <c r="BA1011">
        <v>0.15</v>
      </c>
      <c r="BB1011" t="s">
        <v>61</v>
      </c>
      <c r="BC1011">
        <v>0.95</v>
      </c>
      <c r="BD1011" t="s">
        <v>61</v>
      </c>
      <c r="BF1011" t="s">
        <v>64</v>
      </c>
    </row>
    <row r="1012" spans="1:58" x14ac:dyDescent="0.25">
      <c r="A1012" t="s">
        <v>58</v>
      </c>
      <c r="B1012">
        <v>2</v>
      </c>
      <c r="C1012" t="s">
        <v>80</v>
      </c>
      <c r="D1012">
        <v>1999</v>
      </c>
      <c r="E1012">
        <v>1998</v>
      </c>
      <c r="F1012">
        <v>11</v>
      </c>
      <c r="G1012" t="s">
        <v>66</v>
      </c>
      <c r="H1012">
        <v>53.44</v>
      </c>
      <c r="I1012">
        <v>22.97</v>
      </c>
      <c r="J1012" t="s">
        <v>67</v>
      </c>
      <c r="K1012">
        <v>7.41</v>
      </c>
      <c r="L1012" t="s">
        <v>67</v>
      </c>
      <c r="M1012">
        <v>31.24</v>
      </c>
      <c r="N1012" t="s">
        <v>67</v>
      </c>
      <c r="O1012">
        <v>15.44</v>
      </c>
      <c r="P1012" t="s">
        <v>67</v>
      </c>
      <c r="Q1012">
        <v>11.89</v>
      </c>
      <c r="R1012" t="s">
        <v>67</v>
      </c>
      <c r="S1012">
        <v>8.2899999999999991</v>
      </c>
      <c r="T1012" t="s">
        <v>67</v>
      </c>
      <c r="U1012">
        <v>4.9000000000000002E-2</v>
      </c>
      <c r="V1012" t="s">
        <v>67</v>
      </c>
      <c r="W1012">
        <v>0.03</v>
      </c>
      <c r="X1012" t="s">
        <v>67</v>
      </c>
      <c r="Y1012">
        <v>2.3E-2</v>
      </c>
      <c r="Z1012" t="s">
        <v>67</v>
      </c>
      <c r="AA1012">
        <v>1.9E-2</v>
      </c>
      <c r="AB1012" t="s">
        <v>68</v>
      </c>
      <c r="AC1012">
        <v>0.09</v>
      </c>
      <c r="AD1012" t="s">
        <v>69</v>
      </c>
      <c r="AE1012">
        <v>0.04</v>
      </c>
      <c r="AF1012" t="s">
        <v>69</v>
      </c>
      <c r="AG1012">
        <v>0.02</v>
      </c>
      <c r="AH1012" t="s">
        <v>68</v>
      </c>
      <c r="AI1012">
        <v>0.05</v>
      </c>
      <c r="AJ1012" t="s">
        <v>68</v>
      </c>
      <c r="AK1012">
        <v>0.08</v>
      </c>
      <c r="AL1012" t="s">
        <v>67</v>
      </c>
      <c r="AM1012">
        <v>0.03</v>
      </c>
      <c r="AN1012" t="s">
        <v>67</v>
      </c>
      <c r="AO1012">
        <v>8.0000000000000002E-3</v>
      </c>
      <c r="AP1012" t="s">
        <v>70</v>
      </c>
      <c r="AQ1012">
        <v>6.0000000000000001E-3</v>
      </c>
      <c r="AR1012" t="s">
        <v>70</v>
      </c>
      <c r="AS1012">
        <v>2.2000000000000002</v>
      </c>
      <c r="AT1012" t="s">
        <v>67</v>
      </c>
      <c r="AU1012">
        <v>0.36</v>
      </c>
      <c r="AV1012" t="s">
        <v>67</v>
      </c>
      <c r="AW1012">
        <v>3.19</v>
      </c>
      <c r="AX1012" t="s">
        <v>67</v>
      </c>
      <c r="AY1012">
        <v>0.75</v>
      </c>
      <c r="AZ1012" t="s">
        <v>67</v>
      </c>
      <c r="BA1012">
        <v>0.16</v>
      </c>
      <c r="BB1012" t="s">
        <v>67</v>
      </c>
      <c r="BC1012">
        <v>0.9</v>
      </c>
      <c r="BD1012" t="s">
        <v>67</v>
      </c>
      <c r="BF1012" t="s">
        <v>64</v>
      </c>
    </row>
    <row r="1013" spans="1:58" x14ac:dyDescent="0.25">
      <c r="A1013" t="s">
        <v>58</v>
      </c>
      <c r="B1013">
        <v>2</v>
      </c>
      <c r="C1013" t="s">
        <v>80</v>
      </c>
      <c r="D1013">
        <v>1999</v>
      </c>
      <c r="E1013">
        <v>1998</v>
      </c>
      <c r="F1013">
        <v>12</v>
      </c>
      <c r="G1013" t="s">
        <v>60</v>
      </c>
      <c r="H1013">
        <v>111.44</v>
      </c>
      <c r="I1013">
        <v>49.5</v>
      </c>
      <c r="J1013" t="s">
        <v>67</v>
      </c>
      <c r="K1013">
        <v>7.35</v>
      </c>
      <c r="L1013" t="s">
        <v>67</v>
      </c>
      <c r="M1013">
        <v>29.47</v>
      </c>
      <c r="N1013" t="s">
        <v>67</v>
      </c>
      <c r="O1013">
        <v>14.5</v>
      </c>
      <c r="P1013" t="s">
        <v>67</v>
      </c>
      <c r="Q1013">
        <v>2.15</v>
      </c>
      <c r="R1013" t="s">
        <v>67</v>
      </c>
      <c r="S1013">
        <v>8.39</v>
      </c>
      <c r="T1013" t="s">
        <v>67</v>
      </c>
      <c r="U1013">
        <v>0.03</v>
      </c>
      <c r="V1013" t="s">
        <v>67</v>
      </c>
      <c r="W1013">
        <v>2.8000000000000001E-2</v>
      </c>
      <c r="X1013" t="s">
        <v>67</v>
      </c>
      <c r="Y1013">
        <v>0.02</v>
      </c>
      <c r="Z1013" t="s">
        <v>67</v>
      </c>
      <c r="AA1013">
        <v>2E-3</v>
      </c>
      <c r="AB1013" t="s">
        <v>68</v>
      </c>
      <c r="AC1013">
        <v>0.02</v>
      </c>
      <c r="AD1013" t="s">
        <v>69</v>
      </c>
      <c r="AE1013">
        <v>0.02</v>
      </c>
      <c r="AF1013" t="s">
        <v>69</v>
      </c>
      <c r="AG1013">
        <v>0.01</v>
      </c>
      <c r="AH1013" t="s">
        <v>68</v>
      </c>
      <c r="AI1013">
        <v>0.01</v>
      </c>
      <c r="AJ1013" t="s">
        <v>69</v>
      </c>
      <c r="AK1013">
        <v>0.02</v>
      </c>
      <c r="AL1013" t="s">
        <v>70</v>
      </c>
      <c r="AM1013">
        <v>0.02</v>
      </c>
      <c r="AN1013" t="s">
        <v>67</v>
      </c>
      <c r="AO1013">
        <v>8.0000000000000002E-3</v>
      </c>
      <c r="AP1013" t="s">
        <v>70</v>
      </c>
      <c r="AQ1013">
        <v>1E-3</v>
      </c>
      <c r="AR1013" t="s">
        <v>70</v>
      </c>
      <c r="AS1013">
        <v>2.0099999999999998</v>
      </c>
      <c r="AT1013" t="s">
        <v>67</v>
      </c>
      <c r="AU1013">
        <v>0.34</v>
      </c>
      <c r="AV1013" t="s">
        <v>67</v>
      </c>
      <c r="AW1013">
        <v>2.94</v>
      </c>
      <c r="AX1013" t="s">
        <v>67</v>
      </c>
      <c r="AY1013">
        <v>0.69</v>
      </c>
      <c r="AZ1013" t="s">
        <v>67</v>
      </c>
      <c r="BA1013">
        <v>0.1</v>
      </c>
      <c r="BB1013" t="s">
        <v>67</v>
      </c>
      <c r="BC1013">
        <v>0.88</v>
      </c>
      <c r="BD1013" t="s">
        <v>67</v>
      </c>
      <c r="BF1013" t="s">
        <v>64</v>
      </c>
    </row>
    <row r="1014" spans="1:58" x14ac:dyDescent="0.25">
      <c r="A1014" t="s">
        <v>58</v>
      </c>
      <c r="B1014">
        <v>2</v>
      </c>
      <c r="C1014" t="s">
        <v>80</v>
      </c>
      <c r="D1014">
        <v>1999</v>
      </c>
      <c r="E1014">
        <v>1999</v>
      </c>
      <c r="F1014">
        <v>1</v>
      </c>
      <c r="G1014" t="s">
        <v>60</v>
      </c>
      <c r="H1014">
        <v>75.06</v>
      </c>
      <c r="I1014">
        <v>33.340000000000003</v>
      </c>
      <c r="J1014" t="s">
        <v>67</v>
      </c>
      <c r="K1014">
        <v>7.3</v>
      </c>
      <c r="L1014" t="s">
        <v>67</v>
      </c>
      <c r="M1014">
        <v>28.91</v>
      </c>
      <c r="N1014" t="s">
        <v>67</v>
      </c>
      <c r="O1014">
        <v>14.31</v>
      </c>
      <c r="P1014" t="s">
        <v>67</v>
      </c>
      <c r="Q1014">
        <v>2.19</v>
      </c>
      <c r="R1014" t="s">
        <v>67</v>
      </c>
      <c r="S1014">
        <v>8.4499999999999993</v>
      </c>
      <c r="T1014" t="s">
        <v>67</v>
      </c>
      <c r="U1014">
        <v>3.2000000000000001E-2</v>
      </c>
      <c r="V1014" t="s">
        <v>67</v>
      </c>
      <c r="W1014">
        <v>3.1E-2</v>
      </c>
      <c r="X1014" t="s">
        <v>67</v>
      </c>
      <c r="Y1014">
        <v>0.02</v>
      </c>
      <c r="Z1014" t="s">
        <v>67</v>
      </c>
      <c r="AA1014">
        <v>1E-3</v>
      </c>
      <c r="AB1014" t="s">
        <v>68</v>
      </c>
      <c r="AC1014">
        <v>0.02</v>
      </c>
      <c r="AD1014" t="s">
        <v>69</v>
      </c>
      <c r="AE1014">
        <v>0.02</v>
      </c>
      <c r="AF1014" t="s">
        <v>69</v>
      </c>
      <c r="AG1014">
        <v>0.01</v>
      </c>
      <c r="AH1014" t="s">
        <v>68</v>
      </c>
      <c r="AI1014">
        <v>0</v>
      </c>
      <c r="AJ1014" t="s">
        <v>68</v>
      </c>
      <c r="AK1014">
        <v>0.02</v>
      </c>
      <c r="AL1014" t="s">
        <v>67</v>
      </c>
      <c r="AM1014">
        <v>0.02</v>
      </c>
      <c r="AN1014" t="s">
        <v>67</v>
      </c>
      <c r="AO1014">
        <v>7.0000000000000001E-3</v>
      </c>
      <c r="AP1014" t="s">
        <v>70</v>
      </c>
      <c r="AQ1014">
        <v>1E-3</v>
      </c>
      <c r="AR1014" t="s">
        <v>70</v>
      </c>
      <c r="AS1014">
        <v>1.97</v>
      </c>
      <c r="AT1014" t="s">
        <v>67</v>
      </c>
      <c r="AU1014">
        <v>0.32</v>
      </c>
      <c r="AV1014" t="s">
        <v>67</v>
      </c>
      <c r="AW1014">
        <v>2.91</v>
      </c>
      <c r="AX1014" t="s">
        <v>67</v>
      </c>
      <c r="AY1014">
        <v>0.69</v>
      </c>
      <c r="AZ1014" t="s">
        <v>67</v>
      </c>
      <c r="BA1014">
        <v>0.1</v>
      </c>
      <c r="BB1014" t="s">
        <v>67</v>
      </c>
      <c r="BC1014">
        <v>0.79</v>
      </c>
      <c r="BD1014" t="s">
        <v>67</v>
      </c>
      <c r="BF1014" t="s">
        <v>64</v>
      </c>
    </row>
    <row r="1015" spans="1:58" x14ac:dyDescent="0.25">
      <c r="A1015" t="s">
        <v>58</v>
      </c>
      <c r="B1015">
        <v>2</v>
      </c>
      <c r="C1015" t="s">
        <v>80</v>
      </c>
      <c r="D1015">
        <v>1999</v>
      </c>
      <c r="E1015">
        <v>1999</v>
      </c>
      <c r="F1015">
        <v>2</v>
      </c>
      <c r="G1015" t="s">
        <v>66</v>
      </c>
      <c r="H1015">
        <v>91.1</v>
      </c>
      <c r="I1015">
        <v>36.549999999999997</v>
      </c>
      <c r="J1015" t="s">
        <v>67</v>
      </c>
      <c r="K1015">
        <v>7.3</v>
      </c>
      <c r="L1015" t="s">
        <v>67</v>
      </c>
      <c r="M1015">
        <v>28.73</v>
      </c>
      <c r="N1015" t="s">
        <v>67</v>
      </c>
      <c r="O1015">
        <v>14.18</v>
      </c>
      <c r="P1015" t="s">
        <v>67</v>
      </c>
      <c r="Q1015">
        <v>2.67</v>
      </c>
      <c r="R1015" t="s">
        <v>67</v>
      </c>
      <c r="S1015">
        <v>8.32</v>
      </c>
      <c r="T1015" t="s">
        <v>67</v>
      </c>
      <c r="U1015">
        <v>2.9000000000000001E-2</v>
      </c>
      <c r="V1015" t="s">
        <v>67</v>
      </c>
      <c r="W1015">
        <v>2.7E-2</v>
      </c>
      <c r="X1015" t="s">
        <v>67</v>
      </c>
      <c r="Y1015">
        <v>2.1000000000000001E-2</v>
      </c>
      <c r="Z1015" t="s">
        <v>67</v>
      </c>
      <c r="AA1015">
        <v>3.0000000000000001E-3</v>
      </c>
      <c r="AB1015" t="s">
        <v>68</v>
      </c>
      <c r="AC1015">
        <v>0.03</v>
      </c>
      <c r="AD1015" t="s">
        <v>69</v>
      </c>
      <c r="AE1015">
        <v>0.02</v>
      </c>
      <c r="AF1015" t="s">
        <v>69</v>
      </c>
      <c r="AG1015">
        <v>0.01</v>
      </c>
      <c r="AH1015" t="s">
        <v>68</v>
      </c>
      <c r="AI1015">
        <v>0.01</v>
      </c>
      <c r="AJ1015" t="s">
        <v>68</v>
      </c>
      <c r="AK1015">
        <v>0.03</v>
      </c>
      <c r="AL1015" t="s">
        <v>67</v>
      </c>
      <c r="AM1015">
        <v>0.02</v>
      </c>
      <c r="AN1015" t="s">
        <v>67</v>
      </c>
      <c r="AO1015">
        <v>1.4999999999999999E-2</v>
      </c>
      <c r="AP1015" t="s">
        <v>70</v>
      </c>
      <c r="AQ1015">
        <v>1E-3</v>
      </c>
      <c r="AR1015" t="s">
        <v>70</v>
      </c>
      <c r="AS1015">
        <v>1.96</v>
      </c>
      <c r="AT1015" t="s">
        <v>67</v>
      </c>
      <c r="AU1015">
        <v>0.31</v>
      </c>
      <c r="AV1015" t="s">
        <v>67</v>
      </c>
      <c r="AW1015">
        <v>2.83</v>
      </c>
      <c r="AX1015" t="s">
        <v>67</v>
      </c>
      <c r="AY1015">
        <v>0.67</v>
      </c>
      <c r="AZ1015" t="s">
        <v>67</v>
      </c>
      <c r="BA1015">
        <v>0.1</v>
      </c>
      <c r="BB1015" t="s">
        <v>67</v>
      </c>
      <c r="BC1015">
        <v>0.81</v>
      </c>
      <c r="BD1015" t="s">
        <v>67</v>
      </c>
      <c r="BF1015" t="s">
        <v>64</v>
      </c>
    </row>
    <row r="1016" spans="1:58" x14ac:dyDescent="0.25">
      <c r="A1016" t="s">
        <v>58</v>
      </c>
      <c r="B1016">
        <v>2</v>
      </c>
      <c r="C1016" t="s">
        <v>80</v>
      </c>
      <c r="D1016">
        <v>1999</v>
      </c>
      <c r="E1016">
        <v>1999</v>
      </c>
      <c r="F1016">
        <v>3</v>
      </c>
      <c r="G1016" t="s">
        <v>66</v>
      </c>
      <c r="H1016">
        <v>42.73</v>
      </c>
      <c r="I1016">
        <v>18.98</v>
      </c>
      <c r="J1016" t="s">
        <v>67</v>
      </c>
      <c r="K1016">
        <v>7.33</v>
      </c>
      <c r="L1016" t="s">
        <v>67</v>
      </c>
      <c r="M1016">
        <v>27.97</v>
      </c>
      <c r="N1016" t="s">
        <v>67</v>
      </c>
      <c r="O1016">
        <v>13.85</v>
      </c>
      <c r="P1016" t="s">
        <v>67</v>
      </c>
      <c r="Q1016">
        <v>1.67</v>
      </c>
      <c r="R1016" t="s">
        <v>67</v>
      </c>
      <c r="S1016">
        <v>8.18</v>
      </c>
      <c r="T1016" t="s">
        <v>67</v>
      </c>
      <c r="U1016">
        <v>0.03</v>
      </c>
      <c r="V1016" t="s">
        <v>67</v>
      </c>
      <c r="W1016">
        <v>2.9000000000000001E-2</v>
      </c>
      <c r="X1016" t="s">
        <v>67</v>
      </c>
      <c r="Y1016">
        <v>1.7999999999999999E-2</v>
      </c>
      <c r="Z1016" t="s">
        <v>67</v>
      </c>
      <c r="AA1016">
        <v>1E-3</v>
      </c>
      <c r="AB1016" t="s">
        <v>68</v>
      </c>
      <c r="AC1016">
        <v>0.02</v>
      </c>
      <c r="AD1016" t="s">
        <v>69</v>
      </c>
      <c r="AE1016">
        <v>0.01</v>
      </c>
      <c r="AF1016" t="s">
        <v>69</v>
      </c>
      <c r="AG1016">
        <v>0</v>
      </c>
      <c r="AH1016" t="s">
        <v>69</v>
      </c>
      <c r="AI1016">
        <v>0.01</v>
      </c>
      <c r="AJ1016" t="s">
        <v>69</v>
      </c>
      <c r="AK1016">
        <v>0.02</v>
      </c>
      <c r="AL1016" t="s">
        <v>70</v>
      </c>
      <c r="AM1016">
        <v>0.01</v>
      </c>
      <c r="AN1016" t="s">
        <v>70</v>
      </c>
      <c r="AO1016">
        <v>1.7000000000000001E-2</v>
      </c>
      <c r="AP1016" t="s">
        <v>70</v>
      </c>
      <c r="AQ1016">
        <v>1E-3</v>
      </c>
      <c r="AR1016" t="s">
        <v>70</v>
      </c>
      <c r="AS1016">
        <v>1.94</v>
      </c>
      <c r="AT1016" t="s">
        <v>67</v>
      </c>
      <c r="AU1016">
        <v>0.32</v>
      </c>
      <c r="AV1016" t="s">
        <v>67</v>
      </c>
      <c r="AW1016">
        <v>2.63</v>
      </c>
      <c r="AX1016" t="s">
        <v>67</v>
      </c>
      <c r="AY1016">
        <v>0.65</v>
      </c>
      <c r="AZ1016" t="s">
        <v>67</v>
      </c>
      <c r="BA1016">
        <v>0.1</v>
      </c>
      <c r="BB1016" t="s">
        <v>67</v>
      </c>
      <c r="BC1016">
        <v>0.75</v>
      </c>
      <c r="BD1016" t="s">
        <v>67</v>
      </c>
      <c r="BF1016" t="s">
        <v>64</v>
      </c>
    </row>
    <row r="1017" spans="1:58" x14ac:dyDescent="0.25">
      <c r="A1017" t="s">
        <v>58</v>
      </c>
      <c r="B1017">
        <v>2</v>
      </c>
      <c r="C1017" t="s">
        <v>80</v>
      </c>
      <c r="D1017">
        <v>1999</v>
      </c>
      <c r="E1017">
        <v>1999</v>
      </c>
      <c r="F1017">
        <v>4</v>
      </c>
      <c r="G1017" t="s">
        <v>66</v>
      </c>
      <c r="H1017">
        <v>20.47</v>
      </c>
      <c r="I1017">
        <v>8.8000000000000007</v>
      </c>
      <c r="J1017" t="s">
        <v>67</v>
      </c>
      <c r="K1017">
        <v>7.41</v>
      </c>
      <c r="L1017" t="s">
        <v>67</v>
      </c>
      <c r="M1017">
        <v>29.3</v>
      </c>
      <c r="N1017" t="s">
        <v>67</v>
      </c>
      <c r="O1017">
        <v>14.87</v>
      </c>
      <c r="P1017" t="s">
        <v>67</v>
      </c>
      <c r="Q1017">
        <v>0.8</v>
      </c>
      <c r="R1017" t="s">
        <v>67</v>
      </c>
      <c r="S1017">
        <v>8.3699999999999992</v>
      </c>
      <c r="T1017" t="s">
        <v>67</v>
      </c>
      <c r="U1017">
        <v>2.5000000000000001E-2</v>
      </c>
      <c r="V1017" t="s">
        <v>67</v>
      </c>
      <c r="W1017">
        <v>2.5999999999999999E-2</v>
      </c>
      <c r="X1017" t="s">
        <v>67</v>
      </c>
      <c r="Y1017">
        <v>1.7999999999999999E-2</v>
      </c>
      <c r="Z1017" t="s">
        <v>67</v>
      </c>
      <c r="AA1017">
        <v>0</v>
      </c>
      <c r="AB1017" t="s">
        <v>68</v>
      </c>
      <c r="AC1017">
        <v>0.02</v>
      </c>
      <c r="AD1017" t="s">
        <v>69</v>
      </c>
      <c r="AE1017">
        <v>0.02</v>
      </c>
      <c r="AF1017" t="s">
        <v>69</v>
      </c>
      <c r="AG1017">
        <v>0.01</v>
      </c>
      <c r="AH1017" t="s">
        <v>69</v>
      </c>
      <c r="AI1017">
        <v>0</v>
      </c>
      <c r="AJ1017" t="s">
        <v>69</v>
      </c>
      <c r="AK1017">
        <v>0.02</v>
      </c>
      <c r="AL1017" t="s">
        <v>70</v>
      </c>
      <c r="AM1017">
        <v>0.02</v>
      </c>
      <c r="AN1017" t="s">
        <v>70</v>
      </c>
      <c r="AO1017">
        <v>8.0000000000000002E-3</v>
      </c>
      <c r="AP1017" t="s">
        <v>70</v>
      </c>
      <c r="AQ1017">
        <v>0</v>
      </c>
      <c r="AR1017" t="s">
        <v>70</v>
      </c>
      <c r="AS1017">
        <v>2.09</v>
      </c>
      <c r="AT1017" t="s">
        <v>67</v>
      </c>
      <c r="AU1017">
        <v>0.34</v>
      </c>
      <c r="AV1017" t="s">
        <v>67</v>
      </c>
      <c r="AW1017">
        <v>2.79</v>
      </c>
      <c r="AX1017" t="s">
        <v>67</v>
      </c>
      <c r="AY1017">
        <v>0.65</v>
      </c>
      <c r="AZ1017" t="s">
        <v>67</v>
      </c>
      <c r="BA1017">
        <v>0.13</v>
      </c>
      <c r="BB1017" t="s">
        <v>67</v>
      </c>
      <c r="BC1017">
        <v>0.97</v>
      </c>
      <c r="BD1017" t="s">
        <v>67</v>
      </c>
      <c r="BF1017" t="s">
        <v>64</v>
      </c>
    </row>
    <row r="1018" spans="1:58" x14ac:dyDescent="0.25">
      <c r="A1018" t="s">
        <v>58</v>
      </c>
      <c r="B1018">
        <v>2</v>
      </c>
      <c r="C1018" t="s">
        <v>80</v>
      </c>
      <c r="D1018">
        <v>1999</v>
      </c>
      <c r="E1018">
        <v>1999</v>
      </c>
      <c r="F1018">
        <v>5</v>
      </c>
      <c r="G1018" t="s">
        <v>66</v>
      </c>
      <c r="H1018">
        <v>21.95</v>
      </c>
      <c r="I1018">
        <v>9.75</v>
      </c>
      <c r="J1018" t="s">
        <v>67</v>
      </c>
      <c r="K1018">
        <v>7.46</v>
      </c>
      <c r="L1018" t="s">
        <v>67</v>
      </c>
      <c r="M1018">
        <v>31.06</v>
      </c>
      <c r="N1018" t="s">
        <v>67</v>
      </c>
      <c r="O1018">
        <v>15.56</v>
      </c>
      <c r="P1018" t="s">
        <v>67</v>
      </c>
      <c r="Q1018">
        <v>0.97</v>
      </c>
      <c r="R1018" t="s">
        <v>67</v>
      </c>
      <c r="S1018">
        <v>8.59</v>
      </c>
      <c r="T1018" t="s">
        <v>67</v>
      </c>
      <c r="U1018">
        <v>2.9000000000000001E-2</v>
      </c>
      <c r="V1018" t="s">
        <v>67</v>
      </c>
      <c r="W1018">
        <v>0.03</v>
      </c>
      <c r="X1018" t="s">
        <v>67</v>
      </c>
      <c r="Y1018">
        <v>0.02</v>
      </c>
      <c r="Z1018" t="s">
        <v>67</v>
      </c>
      <c r="AA1018">
        <v>0</v>
      </c>
      <c r="AB1018" t="s">
        <v>68</v>
      </c>
      <c r="AC1018">
        <v>0.03</v>
      </c>
      <c r="AD1018" t="s">
        <v>69</v>
      </c>
      <c r="AE1018">
        <v>0.03</v>
      </c>
      <c r="AF1018" t="s">
        <v>69</v>
      </c>
      <c r="AG1018">
        <v>0.02</v>
      </c>
      <c r="AH1018" t="s">
        <v>68</v>
      </c>
      <c r="AI1018">
        <v>0</v>
      </c>
      <c r="AJ1018" t="s">
        <v>68</v>
      </c>
      <c r="AK1018">
        <v>0.03</v>
      </c>
      <c r="AL1018" t="s">
        <v>67</v>
      </c>
      <c r="AM1018">
        <v>0.03</v>
      </c>
      <c r="AN1018" t="s">
        <v>67</v>
      </c>
      <c r="AO1018">
        <v>1.2999999999999999E-2</v>
      </c>
      <c r="AP1018" t="s">
        <v>70</v>
      </c>
      <c r="AQ1018">
        <v>0</v>
      </c>
      <c r="AR1018" t="s">
        <v>70</v>
      </c>
      <c r="AS1018">
        <v>2.2000000000000002</v>
      </c>
      <c r="AT1018" t="s">
        <v>67</v>
      </c>
      <c r="AU1018">
        <v>0.35</v>
      </c>
      <c r="AV1018" t="s">
        <v>67</v>
      </c>
      <c r="AW1018">
        <v>3</v>
      </c>
      <c r="AX1018" t="s">
        <v>67</v>
      </c>
      <c r="AY1018">
        <v>0.67</v>
      </c>
      <c r="AZ1018" t="s">
        <v>67</v>
      </c>
      <c r="BA1018">
        <v>0.11</v>
      </c>
      <c r="BB1018" t="s">
        <v>67</v>
      </c>
      <c r="BC1018">
        <v>0.78</v>
      </c>
      <c r="BD1018" t="s">
        <v>67</v>
      </c>
      <c r="BF1018" t="s">
        <v>64</v>
      </c>
    </row>
    <row r="1019" spans="1:58" x14ac:dyDescent="0.25">
      <c r="A1019" t="s">
        <v>58</v>
      </c>
      <c r="B1019">
        <v>2</v>
      </c>
      <c r="C1019" t="s">
        <v>80</v>
      </c>
      <c r="D1019">
        <v>1999</v>
      </c>
      <c r="E1019">
        <v>1999</v>
      </c>
      <c r="F1019">
        <v>6</v>
      </c>
      <c r="G1019" t="s">
        <v>60</v>
      </c>
      <c r="H1019">
        <v>6.65</v>
      </c>
      <c r="I1019">
        <v>2.86</v>
      </c>
      <c r="J1019" t="s">
        <v>67</v>
      </c>
      <c r="K1019">
        <v>7.47</v>
      </c>
      <c r="L1019" t="s">
        <v>67</v>
      </c>
      <c r="M1019">
        <v>36.44</v>
      </c>
      <c r="N1019" t="s">
        <v>67</v>
      </c>
      <c r="O1019">
        <v>18.2</v>
      </c>
      <c r="P1019" t="s">
        <v>67</v>
      </c>
      <c r="Q1019">
        <v>4.8</v>
      </c>
      <c r="R1019" t="s">
        <v>67</v>
      </c>
      <c r="S1019">
        <v>9.35</v>
      </c>
      <c r="T1019" t="s">
        <v>67</v>
      </c>
      <c r="U1019">
        <v>3.2000000000000001E-2</v>
      </c>
      <c r="V1019" t="s">
        <v>67</v>
      </c>
      <c r="W1019">
        <v>3.2000000000000001E-2</v>
      </c>
      <c r="X1019" t="s">
        <v>67</v>
      </c>
      <c r="Y1019">
        <v>2.1999999999999999E-2</v>
      </c>
      <c r="Z1019" t="s">
        <v>67</v>
      </c>
      <c r="AA1019">
        <v>1E-3</v>
      </c>
      <c r="AB1019" t="s">
        <v>68</v>
      </c>
      <c r="AC1019">
        <v>0.03</v>
      </c>
      <c r="AD1019" t="s">
        <v>69</v>
      </c>
      <c r="AE1019">
        <v>0.03</v>
      </c>
      <c r="AF1019" t="s">
        <v>69</v>
      </c>
      <c r="AG1019">
        <v>0.02</v>
      </c>
      <c r="AH1019" t="s">
        <v>68</v>
      </c>
      <c r="AI1019">
        <v>0</v>
      </c>
      <c r="AJ1019" t="s">
        <v>68</v>
      </c>
      <c r="AK1019">
        <v>0.03</v>
      </c>
      <c r="AL1019" t="s">
        <v>67</v>
      </c>
      <c r="AM1019">
        <v>0.03</v>
      </c>
      <c r="AN1019" t="s">
        <v>67</v>
      </c>
      <c r="AO1019">
        <v>1.7000000000000001E-2</v>
      </c>
      <c r="AP1019" t="s">
        <v>70</v>
      </c>
      <c r="AQ1019">
        <v>1E-3</v>
      </c>
      <c r="AR1019" t="s">
        <v>70</v>
      </c>
      <c r="AS1019">
        <v>2.61</v>
      </c>
      <c r="AT1019" t="s">
        <v>67</v>
      </c>
      <c r="AU1019">
        <v>0.42</v>
      </c>
      <c r="AV1019" t="s">
        <v>67</v>
      </c>
      <c r="AW1019">
        <v>3.54</v>
      </c>
      <c r="AX1019" t="s">
        <v>67</v>
      </c>
      <c r="AY1019">
        <v>0.73</v>
      </c>
      <c r="AZ1019" t="s">
        <v>67</v>
      </c>
      <c r="BA1019">
        <v>0.15</v>
      </c>
      <c r="BB1019" t="s">
        <v>67</v>
      </c>
      <c r="BC1019">
        <v>0.73</v>
      </c>
      <c r="BD1019" t="s">
        <v>67</v>
      </c>
      <c r="BF1019" t="s">
        <v>64</v>
      </c>
    </row>
    <row r="1020" spans="1:58" x14ac:dyDescent="0.25">
      <c r="A1020" t="s">
        <v>58</v>
      </c>
      <c r="B1020">
        <v>2</v>
      </c>
      <c r="C1020" t="s">
        <v>80</v>
      </c>
      <c r="D1020">
        <v>1999</v>
      </c>
      <c r="E1020">
        <v>1999</v>
      </c>
      <c r="F1020">
        <v>7</v>
      </c>
      <c r="G1020" t="s">
        <v>60</v>
      </c>
      <c r="H1020">
        <v>3.42</v>
      </c>
      <c r="I1020">
        <v>1.52</v>
      </c>
      <c r="J1020" t="s">
        <v>67</v>
      </c>
      <c r="K1020">
        <v>7.6</v>
      </c>
      <c r="L1020" t="s">
        <v>67</v>
      </c>
      <c r="M1020">
        <v>41.74</v>
      </c>
      <c r="N1020" t="s">
        <v>67</v>
      </c>
      <c r="O1020">
        <v>20.84</v>
      </c>
      <c r="P1020" t="s">
        <v>67</v>
      </c>
      <c r="Q1020">
        <v>1.77</v>
      </c>
      <c r="R1020" t="s">
        <v>67</v>
      </c>
      <c r="S1020">
        <v>9.89</v>
      </c>
      <c r="T1020" t="s">
        <v>67</v>
      </c>
      <c r="U1020">
        <v>4.1000000000000002E-2</v>
      </c>
      <c r="V1020" t="s">
        <v>67</v>
      </c>
      <c r="W1020">
        <v>3.6999999999999998E-2</v>
      </c>
      <c r="X1020" t="s">
        <v>67</v>
      </c>
      <c r="Y1020">
        <v>2.5000000000000001E-2</v>
      </c>
      <c r="Z1020" t="s">
        <v>67</v>
      </c>
      <c r="AA1020">
        <v>3.0000000000000001E-3</v>
      </c>
      <c r="AB1020" t="s">
        <v>68</v>
      </c>
      <c r="AC1020">
        <v>0.04</v>
      </c>
      <c r="AD1020" t="s">
        <v>69</v>
      </c>
      <c r="AE1020">
        <v>0.04</v>
      </c>
      <c r="AF1020" t="s">
        <v>69</v>
      </c>
      <c r="AG1020">
        <v>0.03</v>
      </c>
      <c r="AH1020" t="s">
        <v>68</v>
      </c>
      <c r="AI1020">
        <v>0</v>
      </c>
      <c r="AJ1020" t="s">
        <v>68</v>
      </c>
      <c r="AK1020">
        <v>0.04</v>
      </c>
      <c r="AL1020" t="s">
        <v>67</v>
      </c>
      <c r="AM1020">
        <v>0.04</v>
      </c>
      <c r="AN1020" t="s">
        <v>67</v>
      </c>
      <c r="AO1020">
        <v>1.0999999999999999E-2</v>
      </c>
      <c r="AP1020" t="s">
        <v>70</v>
      </c>
      <c r="AQ1020">
        <v>2E-3</v>
      </c>
      <c r="AR1020" t="s">
        <v>70</v>
      </c>
      <c r="AS1020">
        <v>3.08</v>
      </c>
      <c r="AT1020" t="s">
        <v>67</v>
      </c>
      <c r="AU1020">
        <v>0.49</v>
      </c>
      <c r="AV1020" t="s">
        <v>67</v>
      </c>
      <c r="AW1020">
        <v>4.1399999999999997</v>
      </c>
      <c r="AX1020" t="s">
        <v>67</v>
      </c>
      <c r="AY1020">
        <v>0.91</v>
      </c>
      <c r="AZ1020" t="s">
        <v>67</v>
      </c>
      <c r="BA1020">
        <v>0.16</v>
      </c>
      <c r="BB1020" t="s">
        <v>67</v>
      </c>
      <c r="BC1020">
        <v>0.71</v>
      </c>
      <c r="BD1020" t="s">
        <v>67</v>
      </c>
      <c r="BF1020" t="s">
        <v>64</v>
      </c>
    </row>
    <row r="1021" spans="1:58" x14ac:dyDescent="0.25">
      <c r="A1021" t="s">
        <v>58</v>
      </c>
      <c r="B1021">
        <v>2</v>
      </c>
      <c r="C1021" t="s">
        <v>80</v>
      </c>
      <c r="D1021">
        <v>1999</v>
      </c>
      <c r="E1021">
        <v>1999</v>
      </c>
      <c r="F1021">
        <v>8</v>
      </c>
      <c r="G1021" t="s">
        <v>60</v>
      </c>
      <c r="H1021">
        <v>2.63</v>
      </c>
      <c r="I1021">
        <v>1.17</v>
      </c>
      <c r="J1021" t="s">
        <v>67</v>
      </c>
      <c r="K1021">
        <v>7.6</v>
      </c>
      <c r="L1021" t="s">
        <v>67</v>
      </c>
      <c r="M1021">
        <v>45.69</v>
      </c>
      <c r="N1021" t="s">
        <v>67</v>
      </c>
      <c r="O1021">
        <v>23.01</v>
      </c>
      <c r="P1021" t="s">
        <v>67</v>
      </c>
      <c r="Q1021">
        <v>3.11</v>
      </c>
      <c r="R1021" t="s">
        <v>67</v>
      </c>
      <c r="S1021">
        <v>10.18</v>
      </c>
      <c r="T1021" t="s">
        <v>67</v>
      </c>
      <c r="U1021">
        <v>4.2999999999999997E-2</v>
      </c>
      <c r="V1021" t="s">
        <v>67</v>
      </c>
      <c r="W1021">
        <v>4.1000000000000002E-2</v>
      </c>
      <c r="X1021" t="s">
        <v>67</v>
      </c>
      <c r="Y1021">
        <v>2.7E-2</v>
      </c>
      <c r="Z1021" t="s">
        <v>67</v>
      </c>
      <c r="AA1021">
        <v>3.0000000000000001E-3</v>
      </c>
      <c r="AB1021" t="s">
        <v>68</v>
      </c>
      <c r="AC1021">
        <v>0.05</v>
      </c>
      <c r="AD1021" t="s">
        <v>69</v>
      </c>
      <c r="AE1021">
        <v>0.04</v>
      </c>
      <c r="AF1021" t="s">
        <v>69</v>
      </c>
      <c r="AG1021">
        <v>0.03</v>
      </c>
      <c r="AH1021" t="s">
        <v>69</v>
      </c>
      <c r="AI1021">
        <v>0.01</v>
      </c>
      <c r="AJ1021" t="s">
        <v>68</v>
      </c>
      <c r="AK1021">
        <v>0.05</v>
      </c>
      <c r="AL1021" t="s">
        <v>67</v>
      </c>
      <c r="AM1021">
        <v>0.04</v>
      </c>
      <c r="AN1021" t="s">
        <v>67</v>
      </c>
      <c r="AO1021">
        <v>0.01</v>
      </c>
      <c r="AP1021" t="s">
        <v>70</v>
      </c>
      <c r="AQ1021">
        <v>2E-3</v>
      </c>
      <c r="AR1021" t="s">
        <v>70</v>
      </c>
      <c r="AS1021">
        <v>3.27</v>
      </c>
      <c r="AT1021" t="s">
        <v>67</v>
      </c>
      <c r="AU1021">
        <v>0.55000000000000004</v>
      </c>
      <c r="AV1021" t="s">
        <v>67</v>
      </c>
      <c r="AW1021">
        <v>4.49</v>
      </c>
      <c r="AX1021" t="s">
        <v>67</v>
      </c>
      <c r="AY1021">
        <v>0.96</v>
      </c>
      <c r="AZ1021" t="s">
        <v>67</v>
      </c>
      <c r="BA1021">
        <v>0.17</v>
      </c>
      <c r="BB1021" t="s">
        <v>67</v>
      </c>
      <c r="BC1021">
        <v>0.74</v>
      </c>
      <c r="BD1021" t="s">
        <v>67</v>
      </c>
      <c r="BF1021" t="s">
        <v>64</v>
      </c>
    </row>
    <row r="1022" spans="1:58" x14ac:dyDescent="0.25">
      <c r="A1022" t="s">
        <v>58</v>
      </c>
      <c r="B1022">
        <v>2</v>
      </c>
      <c r="C1022" t="s">
        <v>80</v>
      </c>
      <c r="D1022">
        <v>1999</v>
      </c>
      <c r="E1022">
        <v>1999</v>
      </c>
      <c r="F1022">
        <v>9</v>
      </c>
      <c r="G1022" t="s">
        <v>66</v>
      </c>
      <c r="H1022">
        <v>1.47</v>
      </c>
      <c r="I1022">
        <v>0.63</v>
      </c>
      <c r="J1022" t="s">
        <v>67</v>
      </c>
      <c r="K1022">
        <v>7.6</v>
      </c>
      <c r="L1022" t="s">
        <v>67</v>
      </c>
      <c r="M1022">
        <v>47.58</v>
      </c>
      <c r="N1022" t="s">
        <v>67</v>
      </c>
      <c r="O1022">
        <v>23.94</v>
      </c>
      <c r="P1022" t="s">
        <v>67</v>
      </c>
      <c r="Q1022">
        <v>1.06</v>
      </c>
      <c r="R1022" t="s">
        <v>67</v>
      </c>
      <c r="S1022">
        <v>10.19</v>
      </c>
      <c r="T1022" t="s">
        <v>67</v>
      </c>
      <c r="U1022">
        <v>3.5000000000000003E-2</v>
      </c>
      <c r="V1022" t="s">
        <v>67</v>
      </c>
      <c r="W1022">
        <v>3.2000000000000001E-2</v>
      </c>
      <c r="X1022" t="s">
        <v>67</v>
      </c>
      <c r="Y1022">
        <v>2.5999999999999999E-2</v>
      </c>
      <c r="Z1022" t="s">
        <v>67</v>
      </c>
      <c r="AA1022">
        <v>3.0000000000000001E-3</v>
      </c>
      <c r="AB1022" t="s">
        <v>68</v>
      </c>
      <c r="AC1022">
        <v>0.04</v>
      </c>
      <c r="AD1022" t="s">
        <v>69</v>
      </c>
      <c r="AE1022">
        <v>0.04</v>
      </c>
      <c r="AF1022" t="s">
        <v>69</v>
      </c>
      <c r="AG1022">
        <v>0.03</v>
      </c>
      <c r="AH1022" t="s">
        <v>69</v>
      </c>
      <c r="AI1022">
        <v>0</v>
      </c>
      <c r="AJ1022" t="s">
        <v>68</v>
      </c>
      <c r="AK1022">
        <v>0.04</v>
      </c>
      <c r="AL1022" t="s">
        <v>67</v>
      </c>
      <c r="AM1022">
        <v>0.04</v>
      </c>
      <c r="AN1022" t="s">
        <v>67</v>
      </c>
      <c r="AO1022">
        <v>4.0000000000000001E-3</v>
      </c>
      <c r="AP1022" t="s">
        <v>70</v>
      </c>
      <c r="AQ1022">
        <v>1E-3</v>
      </c>
      <c r="AR1022" t="s">
        <v>70</v>
      </c>
      <c r="AS1022">
        <v>3.46</v>
      </c>
      <c r="AT1022" t="s">
        <v>67</v>
      </c>
      <c r="AU1022">
        <v>0.52</v>
      </c>
      <c r="AV1022" t="s">
        <v>67</v>
      </c>
      <c r="AW1022">
        <v>4.68</v>
      </c>
      <c r="AX1022" t="s">
        <v>67</v>
      </c>
      <c r="AY1022">
        <v>0.93</v>
      </c>
      <c r="AZ1022" t="s">
        <v>67</v>
      </c>
      <c r="BA1022">
        <v>0.18</v>
      </c>
      <c r="BB1022" t="s">
        <v>67</v>
      </c>
      <c r="BC1022">
        <v>0.82</v>
      </c>
      <c r="BD1022" t="s">
        <v>67</v>
      </c>
      <c r="BF1022" t="s">
        <v>64</v>
      </c>
    </row>
    <row r="1023" spans="1:58" x14ac:dyDescent="0.25">
      <c r="A1023" t="s">
        <v>58</v>
      </c>
      <c r="B1023">
        <v>2</v>
      </c>
      <c r="C1023" t="s">
        <v>80</v>
      </c>
      <c r="D1023">
        <v>2000</v>
      </c>
      <c r="E1023">
        <v>1999</v>
      </c>
      <c r="F1023">
        <v>10</v>
      </c>
      <c r="G1023" t="s">
        <v>66</v>
      </c>
      <c r="H1023">
        <v>2.27</v>
      </c>
      <c r="I1023">
        <v>1.01</v>
      </c>
      <c r="J1023" t="s">
        <v>67</v>
      </c>
      <c r="K1023">
        <v>7.6</v>
      </c>
      <c r="L1023" t="s">
        <v>67</v>
      </c>
      <c r="M1023">
        <v>46.46</v>
      </c>
      <c r="N1023" t="s">
        <v>67</v>
      </c>
      <c r="O1023">
        <v>22.7</v>
      </c>
      <c r="P1023" t="s">
        <v>67</v>
      </c>
      <c r="Q1023">
        <v>1.36</v>
      </c>
      <c r="R1023" t="s">
        <v>67</v>
      </c>
      <c r="S1023">
        <v>9.67</v>
      </c>
      <c r="T1023" t="s">
        <v>67</v>
      </c>
      <c r="U1023">
        <v>4.4999999999999998E-2</v>
      </c>
      <c r="V1023" t="s">
        <v>67</v>
      </c>
      <c r="W1023">
        <v>3.9E-2</v>
      </c>
      <c r="X1023" t="s">
        <v>67</v>
      </c>
      <c r="Y1023">
        <v>2.9000000000000001E-2</v>
      </c>
      <c r="Z1023" t="s">
        <v>67</v>
      </c>
      <c r="AA1023">
        <v>6.0000000000000001E-3</v>
      </c>
      <c r="AB1023" t="s">
        <v>68</v>
      </c>
      <c r="AC1023">
        <v>0.05</v>
      </c>
      <c r="AD1023" t="s">
        <v>68</v>
      </c>
      <c r="AE1023">
        <v>0.05</v>
      </c>
      <c r="AF1023" t="s">
        <v>68</v>
      </c>
      <c r="AG1023">
        <v>0.03</v>
      </c>
      <c r="AH1023" t="s">
        <v>68</v>
      </c>
      <c r="AI1023">
        <v>0</v>
      </c>
      <c r="AJ1023" t="s">
        <v>68</v>
      </c>
      <c r="AK1023">
        <v>0.04</v>
      </c>
      <c r="AL1023" t="s">
        <v>67</v>
      </c>
      <c r="AM1023">
        <v>0.04</v>
      </c>
      <c r="AN1023" t="s">
        <v>67</v>
      </c>
      <c r="AO1023">
        <v>8.0000000000000002E-3</v>
      </c>
      <c r="AP1023" t="s">
        <v>70</v>
      </c>
      <c r="AQ1023">
        <v>4.0000000000000001E-3</v>
      </c>
      <c r="AR1023" t="s">
        <v>67</v>
      </c>
      <c r="AS1023">
        <v>3.41</v>
      </c>
      <c r="AT1023" t="s">
        <v>67</v>
      </c>
      <c r="AU1023">
        <v>0.49</v>
      </c>
      <c r="AV1023" t="s">
        <v>67</v>
      </c>
      <c r="AW1023">
        <v>4.62</v>
      </c>
      <c r="AX1023" t="s">
        <v>67</v>
      </c>
      <c r="AY1023">
        <v>0.93</v>
      </c>
      <c r="AZ1023" t="s">
        <v>67</v>
      </c>
      <c r="BA1023">
        <v>0.17</v>
      </c>
      <c r="BB1023" t="s">
        <v>67</v>
      </c>
      <c r="BC1023">
        <v>1.04</v>
      </c>
      <c r="BD1023" t="s">
        <v>67</v>
      </c>
      <c r="BF1023" t="s">
        <v>64</v>
      </c>
    </row>
    <row r="1024" spans="1:58" x14ac:dyDescent="0.25">
      <c r="A1024" t="s">
        <v>58</v>
      </c>
      <c r="B1024">
        <v>2</v>
      </c>
      <c r="C1024" t="s">
        <v>80</v>
      </c>
      <c r="D1024">
        <v>2000</v>
      </c>
      <c r="E1024">
        <v>1999</v>
      </c>
      <c r="F1024">
        <v>11</v>
      </c>
      <c r="G1024" t="s">
        <v>60</v>
      </c>
      <c r="H1024">
        <v>45.83</v>
      </c>
      <c r="I1024">
        <v>19.7</v>
      </c>
      <c r="J1024" t="s">
        <v>73</v>
      </c>
      <c r="K1024">
        <v>7.32</v>
      </c>
      <c r="L1024" t="s">
        <v>67</v>
      </c>
      <c r="M1024">
        <v>29.85</v>
      </c>
      <c r="N1024" t="s">
        <v>67</v>
      </c>
      <c r="O1024">
        <v>14.84</v>
      </c>
      <c r="P1024" t="s">
        <v>67</v>
      </c>
      <c r="Q1024">
        <v>48.67</v>
      </c>
      <c r="R1024" t="s">
        <v>67</v>
      </c>
      <c r="S1024">
        <v>8.0399999999999991</v>
      </c>
      <c r="T1024" t="s">
        <v>67</v>
      </c>
      <c r="U1024">
        <v>4.7E-2</v>
      </c>
      <c r="V1024" t="s">
        <v>67</v>
      </c>
      <c r="W1024">
        <v>3.2000000000000001E-2</v>
      </c>
      <c r="X1024" t="s">
        <v>67</v>
      </c>
      <c r="Y1024">
        <v>2.3E-2</v>
      </c>
      <c r="Z1024" t="s">
        <v>67</v>
      </c>
      <c r="AA1024">
        <v>1.4999999999999999E-2</v>
      </c>
      <c r="AB1024" t="s">
        <v>68</v>
      </c>
      <c r="AC1024">
        <v>0.09</v>
      </c>
      <c r="AD1024" t="s">
        <v>68</v>
      </c>
      <c r="AE1024">
        <v>0.03</v>
      </c>
      <c r="AF1024" t="s">
        <v>68</v>
      </c>
      <c r="AG1024">
        <v>0.02</v>
      </c>
      <c r="AH1024" t="s">
        <v>68</v>
      </c>
      <c r="AI1024">
        <v>0.05</v>
      </c>
      <c r="AJ1024" t="s">
        <v>68</v>
      </c>
      <c r="AK1024">
        <v>0.09</v>
      </c>
      <c r="AL1024" t="s">
        <v>67</v>
      </c>
      <c r="AM1024">
        <v>0.03</v>
      </c>
      <c r="AN1024" t="s">
        <v>67</v>
      </c>
      <c r="AO1024">
        <v>8.0000000000000002E-3</v>
      </c>
      <c r="AP1024" t="s">
        <v>70</v>
      </c>
      <c r="AQ1024">
        <v>3.0000000000000001E-3</v>
      </c>
      <c r="AR1024" t="s">
        <v>67</v>
      </c>
      <c r="AS1024">
        <v>2.1</v>
      </c>
      <c r="AT1024" t="s">
        <v>67</v>
      </c>
      <c r="AU1024">
        <v>0.38</v>
      </c>
      <c r="AV1024" t="s">
        <v>67</v>
      </c>
      <c r="AW1024">
        <v>2.99</v>
      </c>
      <c r="AX1024" t="s">
        <v>67</v>
      </c>
      <c r="AY1024">
        <v>0.59</v>
      </c>
      <c r="AZ1024" t="s">
        <v>67</v>
      </c>
      <c r="BA1024">
        <v>0.11</v>
      </c>
      <c r="BB1024" t="s">
        <v>67</v>
      </c>
      <c r="BC1024">
        <v>1.18</v>
      </c>
      <c r="BD1024" t="s">
        <v>67</v>
      </c>
      <c r="BF1024" t="s">
        <v>64</v>
      </c>
    </row>
    <row r="1025" spans="1:58" x14ac:dyDescent="0.25">
      <c r="A1025" t="s">
        <v>58</v>
      </c>
      <c r="B1025">
        <v>2</v>
      </c>
      <c r="C1025" t="s">
        <v>80</v>
      </c>
      <c r="D1025">
        <v>2000</v>
      </c>
      <c r="E1025">
        <v>1999</v>
      </c>
      <c r="F1025">
        <v>12</v>
      </c>
      <c r="G1025" t="s">
        <v>66</v>
      </c>
      <c r="H1025">
        <v>79.290000000000006</v>
      </c>
      <c r="I1025">
        <v>35.22</v>
      </c>
      <c r="J1025" t="s">
        <v>67</v>
      </c>
      <c r="K1025">
        <v>7.3</v>
      </c>
      <c r="L1025" t="s">
        <v>67</v>
      </c>
      <c r="M1025">
        <v>29.31</v>
      </c>
      <c r="N1025" t="s">
        <v>67</v>
      </c>
      <c r="O1025">
        <v>14.66</v>
      </c>
      <c r="P1025" t="s">
        <v>67</v>
      </c>
      <c r="Q1025">
        <v>26.26</v>
      </c>
      <c r="R1025" t="s">
        <v>67</v>
      </c>
      <c r="S1025">
        <v>8.17</v>
      </c>
      <c r="T1025" t="s">
        <v>67</v>
      </c>
      <c r="U1025">
        <v>3.5999999999999997E-2</v>
      </c>
      <c r="V1025" t="s">
        <v>67</v>
      </c>
      <c r="W1025">
        <v>2.8000000000000001E-2</v>
      </c>
      <c r="X1025" t="s">
        <v>67</v>
      </c>
      <c r="Y1025">
        <v>0.02</v>
      </c>
      <c r="Z1025" t="s">
        <v>67</v>
      </c>
      <c r="AA1025">
        <v>8.0000000000000002E-3</v>
      </c>
      <c r="AB1025" t="s">
        <v>68</v>
      </c>
      <c r="AC1025">
        <v>0.06</v>
      </c>
      <c r="AD1025" t="s">
        <v>69</v>
      </c>
      <c r="AE1025">
        <v>0.02</v>
      </c>
      <c r="AF1025" t="s">
        <v>69</v>
      </c>
      <c r="AG1025">
        <v>0.02</v>
      </c>
      <c r="AH1025" t="s">
        <v>69</v>
      </c>
      <c r="AI1025">
        <v>0.03</v>
      </c>
      <c r="AJ1025" t="s">
        <v>68</v>
      </c>
      <c r="AK1025">
        <v>0.06</v>
      </c>
      <c r="AL1025" t="s">
        <v>67</v>
      </c>
      <c r="AM1025">
        <v>0.02</v>
      </c>
      <c r="AN1025" t="s">
        <v>67</v>
      </c>
      <c r="AO1025">
        <v>4.0000000000000001E-3</v>
      </c>
      <c r="AP1025" t="s">
        <v>70</v>
      </c>
      <c r="AQ1025">
        <v>1E-3</v>
      </c>
      <c r="AR1025" t="s">
        <v>70</v>
      </c>
      <c r="AS1025">
        <v>2.0499999999999998</v>
      </c>
      <c r="AT1025" t="s">
        <v>67</v>
      </c>
      <c r="AU1025">
        <v>0.36</v>
      </c>
      <c r="AV1025" t="s">
        <v>67</v>
      </c>
      <c r="AW1025">
        <v>2.91</v>
      </c>
      <c r="AX1025" t="s">
        <v>67</v>
      </c>
      <c r="AY1025">
        <v>0.57999999999999996</v>
      </c>
      <c r="AZ1025" t="s">
        <v>67</v>
      </c>
      <c r="BA1025">
        <v>0.1</v>
      </c>
      <c r="BB1025" t="s">
        <v>67</v>
      </c>
      <c r="BC1025">
        <v>1.1299999999999999</v>
      </c>
      <c r="BD1025" t="s">
        <v>67</v>
      </c>
      <c r="BF1025" t="s">
        <v>64</v>
      </c>
    </row>
    <row r="1026" spans="1:58" x14ac:dyDescent="0.25">
      <c r="A1026" t="s">
        <v>58</v>
      </c>
      <c r="B1026">
        <v>2</v>
      </c>
      <c r="C1026" t="s">
        <v>80</v>
      </c>
      <c r="D1026">
        <v>2000</v>
      </c>
      <c r="E1026">
        <v>2000</v>
      </c>
      <c r="F1026">
        <v>1</v>
      </c>
      <c r="G1026" t="s">
        <v>66</v>
      </c>
      <c r="H1026">
        <v>85.48</v>
      </c>
      <c r="I1026">
        <v>37.97</v>
      </c>
      <c r="J1026" t="s">
        <v>67</v>
      </c>
      <c r="K1026">
        <v>7.32</v>
      </c>
      <c r="L1026" t="s">
        <v>67</v>
      </c>
      <c r="M1026">
        <v>29.71</v>
      </c>
      <c r="N1026" t="s">
        <v>67</v>
      </c>
      <c r="O1026">
        <v>13.98</v>
      </c>
      <c r="P1026" t="s">
        <v>67</v>
      </c>
      <c r="Q1026">
        <v>2.42</v>
      </c>
      <c r="R1026" t="s">
        <v>67</v>
      </c>
      <c r="S1026">
        <v>8.3800000000000008</v>
      </c>
      <c r="T1026" t="s">
        <v>67</v>
      </c>
      <c r="U1026">
        <v>2.8000000000000001E-2</v>
      </c>
      <c r="V1026" t="s">
        <v>67</v>
      </c>
      <c r="W1026">
        <v>2.9000000000000001E-2</v>
      </c>
      <c r="X1026" t="s">
        <v>67</v>
      </c>
      <c r="Y1026">
        <v>2.1000000000000001E-2</v>
      </c>
      <c r="Z1026" t="s">
        <v>67</v>
      </c>
      <c r="AA1026">
        <v>0</v>
      </c>
      <c r="AB1026" t="s">
        <v>68</v>
      </c>
      <c r="AC1026">
        <v>0.02</v>
      </c>
      <c r="AD1026" t="s">
        <v>69</v>
      </c>
      <c r="AE1026">
        <v>0.02</v>
      </c>
      <c r="AF1026" t="s">
        <v>69</v>
      </c>
      <c r="AG1026">
        <v>0.02</v>
      </c>
      <c r="AH1026" t="s">
        <v>69</v>
      </c>
      <c r="AI1026">
        <v>0</v>
      </c>
      <c r="AJ1026" t="s">
        <v>68</v>
      </c>
      <c r="AK1026">
        <v>0.02</v>
      </c>
      <c r="AL1026" t="s">
        <v>67</v>
      </c>
      <c r="AM1026">
        <v>0.02</v>
      </c>
      <c r="AN1026" t="s">
        <v>67</v>
      </c>
      <c r="AO1026">
        <v>5.0000000000000001E-3</v>
      </c>
      <c r="AP1026" t="s">
        <v>70</v>
      </c>
      <c r="AQ1026">
        <v>1E-3</v>
      </c>
      <c r="AR1026" t="s">
        <v>70</v>
      </c>
      <c r="AS1026">
        <v>2.0299999999999998</v>
      </c>
      <c r="AT1026" t="s">
        <v>67</v>
      </c>
      <c r="AU1026">
        <v>0.33</v>
      </c>
      <c r="AV1026" t="s">
        <v>67</v>
      </c>
      <c r="AW1026">
        <v>2.85</v>
      </c>
      <c r="AX1026" t="s">
        <v>67</v>
      </c>
      <c r="AY1026">
        <v>0.68</v>
      </c>
      <c r="AZ1026" t="s">
        <v>67</v>
      </c>
      <c r="BA1026">
        <v>0.11</v>
      </c>
      <c r="BB1026" t="s">
        <v>67</v>
      </c>
      <c r="BC1026">
        <v>1.7</v>
      </c>
      <c r="BD1026" t="s">
        <v>67</v>
      </c>
      <c r="BF1026" t="s">
        <v>64</v>
      </c>
    </row>
    <row r="1027" spans="1:58" x14ac:dyDescent="0.25">
      <c r="A1027" t="s">
        <v>58</v>
      </c>
      <c r="B1027">
        <v>2</v>
      </c>
      <c r="C1027" t="s">
        <v>80</v>
      </c>
      <c r="D1027">
        <v>2000</v>
      </c>
      <c r="E1027">
        <v>2000</v>
      </c>
      <c r="F1027">
        <v>2</v>
      </c>
      <c r="G1027" t="s">
        <v>66</v>
      </c>
      <c r="H1027">
        <v>59.87</v>
      </c>
      <c r="I1027">
        <v>24.88</v>
      </c>
      <c r="J1027" t="s">
        <v>67</v>
      </c>
      <c r="K1027">
        <v>7.4</v>
      </c>
      <c r="L1027" t="s">
        <v>67</v>
      </c>
      <c r="M1027">
        <v>29.22</v>
      </c>
      <c r="N1027" t="s">
        <v>67</v>
      </c>
      <c r="O1027">
        <v>14.64</v>
      </c>
      <c r="P1027" t="s">
        <v>67</v>
      </c>
      <c r="Q1027">
        <v>0.77</v>
      </c>
      <c r="R1027" t="s">
        <v>67</v>
      </c>
      <c r="S1027">
        <v>8.36</v>
      </c>
      <c r="T1027" t="s">
        <v>67</v>
      </c>
      <c r="U1027">
        <v>2.7E-2</v>
      </c>
      <c r="V1027" t="s">
        <v>67</v>
      </c>
      <c r="W1027">
        <v>2.8000000000000001E-2</v>
      </c>
      <c r="X1027" t="s">
        <v>67</v>
      </c>
      <c r="Y1027">
        <v>2.1999999999999999E-2</v>
      </c>
      <c r="Z1027" t="s">
        <v>67</v>
      </c>
      <c r="AA1027">
        <v>0</v>
      </c>
      <c r="AB1027" t="s">
        <v>68</v>
      </c>
      <c r="AC1027">
        <v>0.02</v>
      </c>
      <c r="AD1027" t="s">
        <v>69</v>
      </c>
      <c r="AE1027">
        <v>0.02</v>
      </c>
      <c r="AF1027" t="s">
        <v>69</v>
      </c>
      <c r="AG1027">
        <v>0</v>
      </c>
      <c r="AH1027" t="s">
        <v>68</v>
      </c>
      <c r="AI1027">
        <v>0</v>
      </c>
      <c r="AJ1027" t="s">
        <v>68</v>
      </c>
      <c r="AK1027">
        <v>0.02</v>
      </c>
      <c r="AL1027" t="s">
        <v>67</v>
      </c>
      <c r="AM1027">
        <v>0.02</v>
      </c>
      <c r="AN1027" t="s">
        <v>67</v>
      </c>
      <c r="AO1027">
        <v>1.2999999999999999E-2</v>
      </c>
      <c r="AP1027" t="s">
        <v>70</v>
      </c>
      <c r="AQ1027">
        <v>1E-3</v>
      </c>
      <c r="AR1027" t="s">
        <v>70</v>
      </c>
      <c r="AS1027">
        <v>2.0699999999999998</v>
      </c>
      <c r="AT1027" t="s">
        <v>67</v>
      </c>
      <c r="AU1027">
        <v>0.34</v>
      </c>
      <c r="AV1027" t="s">
        <v>67</v>
      </c>
      <c r="AW1027">
        <v>2.81</v>
      </c>
      <c r="AX1027" t="s">
        <v>67</v>
      </c>
      <c r="AY1027">
        <v>0.66</v>
      </c>
      <c r="AZ1027" t="s">
        <v>67</v>
      </c>
      <c r="BA1027">
        <v>0.11</v>
      </c>
      <c r="BB1027" t="s">
        <v>67</v>
      </c>
      <c r="BC1027">
        <v>1.33</v>
      </c>
      <c r="BD1027" t="s">
        <v>67</v>
      </c>
      <c r="BF1027" t="s">
        <v>64</v>
      </c>
    </row>
    <row r="1028" spans="1:58" x14ac:dyDescent="0.25">
      <c r="A1028" t="s">
        <v>58</v>
      </c>
      <c r="B1028">
        <v>2</v>
      </c>
      <c r="C1028" t="s">
        <v>80</v>
      </c>
      <c r="D1028">
        <v>2000</v>
      </c>
      <c r="E1028">
        <v>2000</v>
      </c>
      <c r="F1028">
        <v>3</v>
      </c>
      <c r="G1028" t="s">
        <v>66</v>
      </c>
      <c r="H1028">
        <v>34.29</v>
      </c>
      <c r="I1028">
        <v>15.23</v>
      </c>
      <c r="J1028" t="s">
        <v>67</v>
      </c>
      <c r="K1028">
        <v>7.32</v>
      </c>
      <c r="L1028" t="s">
        <v>67</v>
      </c>
      <c r="M1028">
        <v>30.79</v>
      </c>
      <c r="N1028" t="s">
        <v>67</v>
      </c>
      <c r="O1028">
        <v>15.37</v>
      </c>
      <c r="P1028" t="s">
        <v>67</v>
      </c>
      <c r="Q1028">
        <v>0.81</v>
      </c>
      <c r="R1028" t="s">
        <v>67</v>
      </c>
      <c r="S1028">
        <v>8.64</v>
      </c>
      <c r="T1028" t="s">
        <v>67</v>
      </c>
      <c r="U1028">
        <v>3.1E-2</v>
      </c>
      <c r="V1028" t="s">
        <v>67</v>
      </c>
      <c r="W1028">
        <v>3.2000000000000001E-2</v>
      </c>
      <c r="X1028" t="s">
        <v>67</v>
      </c>
      <c r="Y1028">
        <v>2.1000000000000001E-2</v>
      </c>
      <c r="Z1028" t="s">
        <v>67</v>
      </c>
      <c r="AA1028">
        <v>0</v>
      </c>
      <c r="AB1028" t="s">
        <v>68</v>
      </c>
      <c r="AC1028">
        <v>0.03</v>
      </c>
      <c r="AD1028" t="s">
        <v>69</v>
      </c>
      <c r="AE1028">
        <v>0.02</v>
      </c>
      <c r="AF1028" t="s">
        <v>69</v>
      </c>
      <c r="AG1028">
        <v>0.01</v>
      </c>
      <c r="AH1028" t="s">
        <v>68</v>
      </c>
      <c r="AI1028">
        <v>0.01</v>
      </c>
      <c r="AJ1028" t="s">
        <v>68</v>
      </c>
      <c r="AK1028">
        <v>0.03</v>
      </c>
      <c r="AL1028" t="s">
        <v>67</v>
      </c>
      <c r="AM1028">
        <v>0.02</v>
      </c>
      <c r="AN1028" t="s">
        <v>67</v>
      </c>
      <c r="AO1028">
        <v>8.0000000000000002E-3</v>
      </c>
      <c r="AP1028" t="s">
        <v>70</v>
      </c>
      <c r="AQ1028">
        <v>0</v>
      </c>
      <c r="AR1028" t="s">
        <v>70</v>
      </c>
      <c r="AS1028">
        <v>2.14</v>
      </c>
      <c r="AT1028" t="s">
        <v>67</v>
      </c>
      <c r="AU1028">
        <v>0.34</v>
      </c>
      <c r="AV1028" t="s">
        <v>67</v>
      </c>
      <c r="AW1028">
        <v>3.03</v>
      </c>
      <c r="AX1028" t="s">
        <v>67</v>
      </c>
      <c r="AY1028">
        <v>0.7</v>
      </c>
      <c r="AZ1028" t="s">
        <v>67</v>
      </c>
      <c r="BA1028">
        <v>0.1</v>
      </c>
      <c r="BB1028" t="s">
        <v>67</v>
      </c>
      <c r="BC1028">
        <v>0.98</v>
      </c>
      <c r="BD1028" t="s">
        <v>67</v>
      </c>
      <c r="BF1028" t="s">
        <v>64</v>
      </c>
    </row>
    <row r="1029" spans="1:58" x14ac:dyDescent="0.25">
      <c r="A1029" t="s">
        <v>58</v>
      </c>
      <c r="B1029">
        <v>2</v>
      </c>
      <c r="C1029" t="s">
        <v>80</v>
      </c>
      <c r="D1029">
        <v>2000</v>
      </c>
      <c r="E1029">
        <v>2000</v>
      </c>
      <c r="F1029">
        <v>4</v>
      </c>
      <c r="G1029" t="s">
        <v>66</v>
      </c>
      <c r="H1029">
        <v>12.19</v>
      </c>
      <c r="I1029">
        <v>5.24</v>
      </c>
      <c r="J1029" t="s">
        <v>67</v>
      </c>
      <c r="K1029">
        <v>7.34</v>
      </c>
      <c r="L1029" t="s">
        <v>67</v>
      </c>
      <c r="M1029">
        <v>33.450000000000003</v>
      </c>
      <c r="N1029" t="s">
        <v>67</v>
      </c>
      <c r="O1029">
        <v>16.2</v>
      </c>
      <c r="P1029" t="s">
        <v>67</v>
      </c>
      <c r="Q1029">
        <v>1.7</v>
      </c>
      <c r="R1029" t="s">
        <v>67</v>
      </c>
      <c r="S1029">
        <v>8.84</v>
      </c>
      <c r="T1029" t="s">
        <v>67</v>
      </c>
      <c r="U1029">
        <v>2.9000000000000001E-2</v>
      </c>
      <c r="V1029" t="s">
        <v>67</v>
      </c>
      <c r="W1029">
        <v>2.7E-2</v>
      </c>
      <c r="X1029" t="s">
        <v>67</v>
      </c>
      <c r="Y1029">
        <v>0.02</v>
      </c>
      <c r="Z1029" t="s">
        <v>67</v>
      </c>
      <c r="AA1029">
        <v>2E-3</v>
      </c>
      <c r="AB1029" t="s">
        <v>68</v>
      </c>
      <c r="AC1029">
        <v>0.04</v>
      </c>
      <c r="AD1029" t="s">
        <v>69</v>
      </c>
      <c r="AE1029">
        <v>0.02</v>
      </c>
      <c r="AF1029" t="s">
        <v>69</v>
      </c>
      <c r="AG1029">
        <v>0.01</v>
      </c>
      <c r="AH1029" t="s">
        <v>68</v>
      </c>
      <c r="AI1029">
        <v>0.02</v>
      </c>
      <c r="AJ1029" t="s">
        <v>68</v>
      </c>
      <c r="AK1029">
        <v>0.04</v>
      </c>
      <c r="AL1029" t="s">
        <v>67</v>
      </c>
      <c r="AM1029">
        <v>0.02</v>
      </c>
      <c r="AN1029" t="s">
        <v>67</v>
      </c>
      <c r="AO1029">
        <v>0.01</v>
      </c>
      <c r="AP1029" t="s">
        <v>70</v>
      </c>
      <c r="AQ1029">
        <v>0</v>
      </c>
      <c r="AR1029" t="s">
        <v>70</v>
      </c>
      <c r="AS1029">
        <v>2.33</v>
      </c>
      <c r="AT1029" t="s">
        <v>67</v>
      </c>
      <c r="AU1029">
        <v>0.36</v>
      </c>
      <c r="AV1029" t="s">
        <v>67</v>
      </c>
      <c r="AW1029">
        <v>3.31</v>
      </c>
      <c r="AX1029" t="s">
        <v>67</v>
      </c>
      <c r="AY1029">
        <v>0.77</v>
      </c>
      <c r="AZ1029" t="s">
        <v>67</v>
      </c>
      <c r="BA1029">
        <v>0.11</v>
      </c>
      <c r="BB1029" t="s">
        <v>67</v>
      </c>
      <c r="BC1029">
        <v>1.19</v>
      </c>
      <c r="BD1029" t="s">
        <v>67</v>
      </c>
      <c r="BF1029" t="s">
        <v>64</v>
      </c>
    </row>
    <row r="1030" spans="1:58" x14ac:dyDescent="0.25">
      <c r="A1030" t="s">
        <v>58</v>
      </c>
      <c r="B1030">
        <v>2</v>
      </c>
      <c r="C1030" t="s">
        <v>80</v>
      </c>
      <c r="D1030">
        <v>2000</v>
      </c>
      <c r="E1030">
        <v>2000</v>
      </c>
      <c r="F1030">
        <v>5</v>
      </c>
      <c r="G1030" t="s">
        <v>66</v>
      </c>
      <c r="H1030">
        <v>15.51</v>
      </c>
      <c r="I1030">
        <v>6.89</v>
      </c>
      <c r="J1030" t="s">
        <v>67</v>
      </c>
      <c r="K1030">
        <v>7.4</v>
      </c>
      <c r="L1030" t="s">
        <v>67</v>
      </c>
      <c r="M1030">
        <v>34.119999999999997</v>
      </c>
      <c r="N1030" t="s">
        <v>67</v>
      </c>
      <c r="O1030">
        <v>16.760000000000002</v>
      </c>
      <c r="P1030" t="s">
        <v>67</v>
      </c>
      <c r="Q1030">
        <v>1.3</v>
      </c>
      <c r="R1030" t="s">
        <v>67</v>
      </c>
      <c r="S1030">
        <v>8.8800000000000008</v>
      </c>
      <c r="T1030" t="s">
        <v>67</v>
      </c>
      <c r="U1030">
        <v>3.4000000000000002E-2</v>
      </c>
      <c r="V1030" t="s">
        <v>67</v>
      </c>
      <c r="W1030">
        <v>3.1E-2</v>
      </c>
      <c r="X1030" t="s">
        <v>67</v>
      </c>
      <c r="Y1030">
        <v>2.1000000000000001E-2</v>
      </c>
      <c r="Z1030" t="s">
        <v>67</v>
      </c>
      <c r="AA1030">
        <v>3.0000000000000001E-3</v>
      </c>
      <c r="AB1030" t="s">
        <v>68</v>
      </c>
      <c r="AC1030">
        <v>0.04</v>
      </c>
      <c r="AD1030" t="s">
        <v>69</v>
      </c>
      <c r="AE1030">
        <v>0.03</v>
      </c>
      <c r="AF1030" t="s">
        <v>69</v>
      </c>
      <c r="AG1030">
        <v>0.02</v>
      </c>
      <c r="AH1030" t="s">
        <v>68</v>
      </c>
      <c r="AI1030">
        <v>0.01</v>
      </c>
      <c r="AJ1030" t="s">
        <v>68</v>
      </c>
      <c r="AK1030">
        <v>0.04</v>
      </c>
      <c r="AL1030" t="s">
        <v>67</v>
      </c>
      <c r="AM1030">
        <v>0.03</v>
      </c>
      <c r="AN1030" t="s">
        <v>67</v>
      </c>
      <c r="AO1030">
        <v>8.9999999999999993E-3</v>
      </c>
      <c r="AP1030" t="s">
        <v>70</v>
      </c>
      <c r="AQ1030">
        <v>1E-3</v>
      </c>
      <c r="AR1030" t="s">
        <v>70</v>
      </c>
      <c r="AS1030">
        <v>2.37</v>
      </c>
      <c r="AT1030" t="s">
        <v>67</v>
      </c>
      <c r="AU1030">
        <v>0.38</v>
      </c>
      <c r="AV1030" t="s">
        <v>67</v>
      </c>
      <c r="AW1030">
        <v>3.44</v>
      </c>
      <c r="AX1030" t="s">
        <v>67</v>
      </c>
      <c r="AY1030">
        <v>0.79</v>
      </c>
      <c r="AZ1030" t="s">
        <v>67</v>
      </c>
      <c r="BA1030">
        <v>0.11</v>
      </c>
      <c r="BB1030" t="s">
        <v>67</v>
      </c>
      <c r="BC1030">
        <v>0.93</v>
      </c>
      <c r="BD1030" t="s">
        <v>67</v>
      </c>
      <c r="BF1030" t="s">
        <v>64</v>
      </c>
    </row>
    <row r="1031" spans="1:58" x14ac:dyDescent="0.25">
      <c r="A1031" t="s">
        <v>58</v>
      </c>
      <c r="B1031">
        <v>2</v>
      </c>
      <c r="C1031" t="s">
        <v>80</v>
      </c>
      <c r="D1031">
        <v>2000</v>
      </c>
      <c r="E1031">
        <v>2000</v>
      </c>
      <c r="F1031">
        <v>6</v>
      </c>
      <c r="G1031" t="s">
        <v>66</v>
      </c>
      <c r="H1031">
        <v>9.77</v>
      </c>
      <c r="I1031">
        <v>4.2</v>
      </c>
      <c r="J1031" t="s">
        <v>73</v>
      </c>
      <c r="K1031">
        <v>7.52</v>
      </c>
      <c r="L1031" t="s">
        <v>67</v>
      </c>
      <c r="M1031">
        <v>37.92</v>
      </c>
      <c r="N1031" t="s">
        <v>67</v>
      </c>
      <c r="O1031">
        <v>18.79</v>
      </c>
      <c r="P1031" t="s">
        <v>67</v>
      </c>
      <c r="Q1031">
        <v>3.59</v>
      </c>
      <c r="R1031" t="s">
        <v>67</v>
      </c>
      <c r="S1031">
        <v>9.35</v>
      </c>
      <c r="T1031" t="s">
        <v>67</v>
      </c>
      <c r="U1031">
        <v>4.3999999999999997E-2</v>
      </c>
      <c r="V1031" t="s">
        <v>67</v>
      </c>
      <c r="W1031">
        <v>3.4000000000000002E-2</v>
      </c>
      <c r="X1031" t="s">
        <v>67</v>
      </c>
      <c r="Y1031">
        <v>2.1000000000000001E-2</v>
      </c>
      <c r="Z1031" t="s">
        <v>67</v>
      </c>
      <c r="AA1031">
        <v>0.01</v>
      </c>
      <c r="AB1031" t="s">
        <v>68</v>
      </c>
      <c r="AC1031">
        <v>0.05</v>
      </c>
      <c r="AD1031" t="s">
        <v>69</v>
      </c>
      <c r="AE1031">
        <v>0.05</v>
      </c>
      <c r="AF1031" t="s">
        <v>69</v>
      </c>
      <c r="AG1031">
        <v>0.02</v>
      </c>
      <c r="AH1031" t="s">
        <v>68</v>
      </c>
      <c r="AI1031">
        <v>0.01</v>
      </c>
      <c r="AJ1031" t="s">
        <v>68</v>
      </c>
      <c r="AK1031">
        <v>0.05</v>
      </c>
      <c r="AL1031" t="s">
        <v>67</v>
      </c>
      <c r="AM1031">
        <v>0.05</v>
      </c>
      <c r="AN1031" t="s">
        <v>67</v>
      </c>
      <c r="AO1031">
        <v>2.8000000000000001E-2</v>
      </c>
      <c r="AP1031" t="s">
        <v>67</v>
      </c>
      <c r="AQ1031">
        <v>2E-3</v>
      </c>
      <c r="AR1031" t="s">
        <v>70</v>
      </c>
      <c r="AS1031">
        <v>2.7</v>
      </c>
      <c r="AT1031" t="s">
        <v>67</v>
      </c>
      <c r="AU1031">
        <v>0.42</v>
      </c>
      <c r="AV1031" t="s">
        <v>67</v>
      </c>
      <c r="AW1031">
        <v>3.8</v>
      </c>
      <c r="AX1031" t="s">
        <v>67</v>
      </c>
      <c r="AY1031">
        <v>0.87</v>
      </c>
      <c r="AZ1031" t="s">
        <v>67</v>
      </c>
      <c r="BA1031">
        <v>0.11</v>
      </c>
      <c r="BB1031" t="s">
        <v>67</v>
      </c>
      <c r="BC1031">
        <v>1.01</v>
      </c>
      <c r="BD1031" t="s">
        <v>67</v>
      </c>
      <c r="BF1031" t="s">
        <v>64</v>
      </c>
    </row>
    <row r="1032" spans="1:58" x14ac:dyDescent="0.25">
      <c r="A1032" t="s">
        <v>58</v>
      </c>
      <c r="B1032">
        <v>2</v>
      </c>
      <c r="C1032" t="s">
        <v>80</v>
      </c>
      <c r="D1032">
        <v>2000</v>
      </c>
      <c r="E1032">
        <v>2000</v>
      </c>
      <c r="F1032">
        <v>7</v>
      </c>
      <c r="G1032" t="s">
        <v>66</v>
      </c>
      <c r="H1032">
        <v>4.3</v>
      </c>
      <c r="I1032">
        <v>1.91</v>
      </c>
      <c r="J1032" t="s">
        <v>67</v>
      </c>
      <c r="K1032">
        <v>7.6</v>
      </c>
      <c r="L1032" t="s">
        <v>67</v>
      </c>
      <c r="M1032">
        <v>42.31</v>
      </c>
      <c r="N1032" t="s">
        <v>67</v>
      </c>
      <c r="O1032">
        <v>21.11</v>
      </c>
      <c r="P1032" t="s">
        <v>67</v>
      </c>
      <c r="Q1032">
        <v>4.3</v>
      </c>
      <c r="R1032" t="s">
        <v>67</v>
      </c>
      <c r="S1032">
        <v>9.86</v>
      </c>
      <c r="T1032" t="s">
        <v>67</v>
      </c>
      <c r="U1032">
        <v>0.04</v>
      </c>
      <c r="V1032" t="s">
        <v>67</v>
      </c>
      <c r="W1032">
        <v>3.3000000000000002E-2</v>
      </c>
      <c r="X1032" t="s">
        <v>67</v>
      </c>
      <c r="Y1032">
        <v>2.3E-2</v>
      </c>
      <c r="Z1032" t="s">
        <v>67</v>
      </c>
      <c r="AA1032">
        <v>7.0000000000000001E-3</v>
      </c>
      <c r="AB1032" t="s">
        <v>68</v>
      </c>
      <c r="AC1032">
        <v>0.05</v>
      </c>
      <c r="AD1032" t="s">
        <v>69</v>
      </c>
      <c r="AE1032">
        <v>0.03</v>
      </c>
      <c r="AF1032" t="s">
        <v>69</v>
      </c>
      <c r="AG1032">
        <v>0.02</v>
      </c>
      <c r="AH1032" t="s">
        <v>68</v>
      </c>
      <c r="AI1032">
        <v>0.01</v>
      </c>
      <c r="AJ1032" t="s">
        <v>68</v>
      </c>
      <c r="AK1032">
        <v>0.05</v>
      </c>
      <c r="AL1032" t="s">
        <v>67</v>
      </c>
      <c r="AM1032">
        <v>0.03</v>
      </c>
      <c r="AN1032" t="s">
        <v>67</v>
      </c>
      <c r="AO1032">
        <v>1.4999999999999999E-2</v>
      </c>
      <c r="AP1032" t="s">
        <v>70</v>
      </c>
      <c r="AQ1032">
        <v>2E-3</v>
      </c>
      <c r="AR1032" t="s">
        <v>70</v>
      </c>
      <c r="AS1032">
        <v>3.05</v>
      </c>
      <c r="AT1032" t="s">
        <v>67</v>
      </c>
      <c r="AU1032">
        <v>0.5</v>
      </c>
      <c r="AV1032" t="s">
        <v>67</v>
      </c>
      <c r="AW1032">
        <v>4.17</v>
      </c>
      <c r="AX1032" t="s">
        <v>67</v>
      </c>
      <c r="AY1032">
        <v>0.97</v>
      </c>
      <c r="AZ1032" t="s">
        <v>67</v>
      </c>
      <c r="BA1032">
        <v>0.13</v>
      </c>
      <c r="BB1032" t="s">
        <v>67</v>
      </c>
      <c r="BC1032">
        <v>0.99</v>
      </c>
      <c r="BD1032" t="s">
        <v>67</v>
      </c>
      <c r="BF1032" t="s">
        <v>64</v>
      </c>
    </row>
    <row r="1033" spans="1:58" x14ac:dyDescent="0.25">
      <c r="A1033" t="s">
        <v>58</v>
      </c>
      <c r="B1033">
        <v>2</v>
      </c>
      <c r="C1033" t="s">
        <v>80</v>
      </c>
      <c r="D1033">
        <v>2000</v>
      </c>
      <c r="E1033">
        <v>2000</v>
      </c>
      <c r="F1033">
        <v>8</v>
      </c>
      <c r="G1033" t="s">
        <v>60</v>
      </c>
      <c r="H1033">
        <v>2.34</v>
      </c>
      <c r="I1033">
        <v>1.04</v>
      </c>
      <c r="J1033" t="s">
        <v>73</v>
      </c>
      <c r="K1033">
        <v>7.6</v>
      </c>
      <c r="L1033" t="s">
        <v>67</v>
      </c>
      <c r="M1033">
        <v>46.33</v>
      </c>
      <c r="N1033" t="s">
        <v>67</v>
      </c>
      <c r="O1033">
        <v>22.71</v>
      </c>
      <c r="P1033" t="s">
        <v>67</v>
      </c>
      <c r="Q1033">
        <v>2.73</v>
      </c>
      <c r="R1033" t="s">
        <v>67</v>
      </c>
      <c r="S1033">
        <v>10.199999999999999</v>
      </c>
      <c r="T1033" t="s">
        <v>67</v>
      </c>
      <c r="U1033">
        <v>4.9000000000000002E-2</v>
      </c>
      <c r="V1033" t="s">
        <v>67</v>
      </c>
      <c r="W1033">
        <v>4.5999999999999999E-2</v>
      </c>
      <c r="X1033" t="s">
        <v>67</v>
      </c>
      <c r="Y1033">
        <v>2.3E-2</v>
      </c>
      <c r="Z1033" t="s">
        <v>67</v>
      </c>
      <c r="AA1033">
        <v>3.0000000000000001E-3</v>
      </c>
      <c r="AB1033" t="s">
        <v>68</v>
      </c>
      <c r="AC1033">
        <v>7.0000000000000007E-2</v>
      </c>
      <c r="AD1033" t="s">
        <v>68</v>
      </c>
      <c r="AE1033">
        <v>0.04</v>
      </c>
      <c r="AF1033" t="s">
        <v>68</v>
      </c>
      <c r="AG1033">
        <v>0.03</v>
      </c>
      <c r="AH1033" t="s">
        <v>68</v>
      </c>
      <c r="AI1033">
        <v>0.02</v>
      </c>
      <c r="AJ1033" t="s">
        <v>68</v>
      </c>
      <c r="AK1033">
        <v>0.06</v>
      </c>
      <c r="AL1033" t="s">
        <v>67</v>
      </c>
      <c r="AM1033">
        <v>0.04</v>
      </c>
      <c r="AN1033" t="s">
        <v>67</v>
      </c>
      <c r="AO1033">
        <v>1.0999999999999999E-2</v>
      </c>
      <c r="AP1033" t="s">
        <v>70</v>
      </c>
      <c r="AQ1033">
        <v>4.0000000000000001E-3</v>
      </c>
      <c r="AR1033" t="s">
        <v>67</v>
      </c>
      <c r="AS1033">
        <v>3.4</v>
      </c>
      <c r="AT1033" t="s">
        <v>67</v>
      </c>
      <c r="AU1033">
        <v>0.53</v>
      </c>
      <c r="AV1033" t="s">
        <v>67</v>
      </c>
      <c r="AW1033">
        <v>4.37</v>
      </c>
      <c r="AX1033" t="s">
        <v>67</v>
      </c>
      <c r="AY1033">
        <v>0.95</v>
      </c>
      <c r="AZ1033" t="s">
        <v>67</v>
      </c>
      <c r="BA1033">
        <v>0.13</v>
      </c>
      <c r="BB1033" t="s">
        <v>67</v>
      </c>
      <c r="BC1033">
        <v>1.23</v>
      </c>
      <c r="BD1033" t="s">
        <v>67</v>
      </c>
      <c r="BF1033" t="s">
        <v>64</v>
      </c>
    </row>
    <row r="1034" spans="1:58" x14ac:dyDescent="0.25">
      <c r="A1034" t="s">
        <v>58</v>
      </c>
      <c r="B1034">
        <v>2</v>
      </c>
      <c r="C1034" t="s">
        <v>80</v>
      </c>
      <c r="D1034">
        <v>2000</v>
      </c>
      <c r="E1034">
        <v>2000</v>
      </c>
      <c r="F1034">
        <v>9</v>
      </c>
      <c r="G1034" t="s">
        <v>60</v>
      </c>
      <c r="H1034">
        <v>1.86</v>
      </c>
      <c r="I1034">
        <v>0.8</v>
      </c>
      <c r="J1034" t="s">
        <v>67</v>
      </c>
      <c r="K1034">
        <v>7.6</v>
      </c>
      <c r="L1034" t="s">
        <v>67</v>
      </c>
      <c r="M1034">
        <v>48.06</v>
      </c>
      <c r="N1034" t="s">
        <v>67</v>
      </c>
      <c r="O1034">
        <v>23.69</v>
      </c>
      <c r="P1034" t="s">
        <v>67</v>
      </c>
      <c r="Q1034">
        <v>2.96</v>
      </c>
      <c r="R1034" t="s">
        <v>67</v>
      </c>
      <c r="S1034">
        <v>10.15</v>
      </c>
      <c r="T1034" t="s">
        <v>67</v>
      </c>
      <c r="U1034">
        <v>4.2999999999999997E-2</v>
      </c>
      <c r="V1034" t="s">
        <v>67</v>
      </c>
      <c r="W1034">
        <v>4.1000000000000002E-2</v>
      </c>
      <c r="X1034" t="s">
        <v>67</v>
      </c>
      <c r="Y1034">
        <v>2.5000000000000001E-2</v>
      </c>
      <c r="Z1034" t="s">
        <v>67</v>
      </c>
      <c r="AA1034">
        <v>3.0000000000000001E-3</v>
      </c>
      <c r="AB1034" t="s">
        <v>68</v>
      </c>
      <c r="AC1034">
        <v>0.06</v>
      </c>
      <c r="AD1034" t="s">
        <v>68</v>
      </c>
      <c r="AE1034">
        <v>0.04</v>
      </c>
      <c r="AF1034" t="s">
        <v>68</v>
      </c>
      <c r="AG1034">
        <v>0.02</v>
      </c>
      <c r="AH1034" t="s">
        <v>68</v>
      </c>
      <c r="AI1034">
        <v>0.02</v>
      </c>
      <c r="AJ1034" t="s">
        <v>68</v>
      </c>
      <c r="AK1034">
        <v>0.06</v>
      </c>
      <c r="AL1034" t="s">
        <v>67</v>
      </c>
      <c r="AM1034">
        <v>0.03</v>
      </c>
      <c r="AN1034" t="s">
        <v>67</v>
      </c>
      <c r="AO1034">
        <v>8.9999999999999993E-3</v>
      </c>
      <c r="AP1034" t="s">
        <v>70</v>
      </c>
      <c r="AQ1034">
        <v>5.0000000000000001E-3</v>
      </c>
      <c r="AR1034" t="s">
        <v>67</v>
      </c>
      <c r="AS1034">
        <v>3.5</v>
      </c>
      <c r="AT1034" t="s">
        <v>67</v>
      </c>
      <c r="AU1034">
        <v>0.54</v>
      </c>
      <c r="AV1034" t="s">
        <v>67</v>
      </c>
      <c r="AW1034">
        <v>4.6500000000000004</v>
      </c>
      <c r="AX1034" t="s">
        <v>67</v>
      </c>
      <c r="AY1034">
        <v>1.05</v>
      </c>
      <c r="AZ1034" t="s">
        <v>67</v>
      </c>
      <c r="BA1034">
        <v>0.14000000000000001</v>
      </c>
      <c r="BB1034" t="s">
        <v>67</v>
      </c>
      <c r="BC1034">
        <v>1.0900000000000001</v>
      </c>
      <c r="BD1034" t="s">
        <v>67</v>
      </c>
      <c r="BF1034" t="s">
        <v>64</v>
      </c>
    </row>
    <row r="1035" spans="1:58" x14ac:dyDescent="0.25">
      <c r="A1035" t="s">
        <v>58</v>
      </c>
      <c r="B1035">
        <v>2</v>
      </c>
      <c r="C1035" t="s">
        <v>80</v>
      </c>
      <c r="D1035">
        <v>2001</v>
      </c>
      <c r="E1035">
        <v>2000</v>
      </c>
      <c r="F1035">
        <v>10</v>
      </c>
      <c r="G1035" t="s">
        <v>60</v>
      </c>
      <c r="H1035">
        <v>2.4300000000000002</v>
      </c>
      <c r="I1035">
        <v>1.08</v>
      </c>
      <c r="J1035" t="s">
        <v>67</v>
      </c>
      <c r="K1035">
        <v>7.48</v>
      </c>
      <c r="L1035" t="s">
        <v>67</v>
      </c>
      <c r="M1035">
        <v>45.06</v>
      </c>
      <c r="N1035" t="s">
        <v>67</v>
      </c>
      <c r="O1035">
        <v>22.42</v>
      </c>
      <c r="P1035" t="s">
        <v>67</v>
      </c>
      <c r="Q1035">
        <v>2.73</v>
      </c>
      <c r="R1035" t="s">
        <v>67</v>
      </c>
      <c r="S1035">
        <v>9.59</v>
      </c>
      <c r="T1035" t="s">
        <v>67</v>
      </c>
      <c r="U1035">
        <v>3.9E-2</v>
      </c>
      <c r="V1035" t="s">
        <v>67</v>
      </c>
      <c r="W1035">
        <v>3.6999999999999998E-2</v>
      </c>
      <c r="X1035" t="s">
        <v>67</v>
      </c>
      <c r="Y1035">
        <v>2.5000000000000001E-2</v>
      </c>
      <c r="Z1035" t="s">
        <v>67</v>
      </c>
      <c r="AA1035">
        <v>2E-3</v>
      </c>
      <c r="AB1035" t="s">
        <v>68</v>
      </c>
      <c r="AC1035">
        <v>7.0000000000000007E-2</v>
      </c>
      <c r="AD1035" t="s">
        <v>68</v>
      </c>
      <c r="AE1035">
        <v>0.05</v>
      </c>
      <c r="AF1035" t="s">
        <v>68</v>
      </c>
      <c r="AG1035">
        <v>0.03</v>
      </c>
      <c r="AH1035" t="s">
        <v>68</v>
      </c>
      <c r="AI1035">
        <v>0.02</v>
      </c>
      <c r="AJ1035" t="s">
        <v>68</v>
      </c>
      <c r="AK1035">
        <v>0.06</v>
      </c>
      <c r="AL1035" t="s">
        <v>67</v>
      </c>
      <c r="AM1035">
        <v>0.04</v>
      </c>
      <c r="AN1035" t="s">
        <v>67</v>
      </c>
      <c r="AO1035">
        <v>8.0000000000000002E-3</v>
      </c>
      <c r="AP1035" t="s">
        <v>70</v>
      </c>
      <c r="AQ1035">
        <v>5.0000000000000001E-3</v>
      </c>
      <c r="AR1035" t="s">
        <v>67</v>
      </c>
      <c r="AS1035">
        <v>3.29</v>
      </c>
      <c r="AT1035" t="s">
        <v>67</v>
      </c>
      <c r="AU1035">
        <v>0.48</v>
      </c>
      <c r="AV1035" t="s">
        <v>67</v>
      </c>
      <c r="AW1035">
        <v>4.58</v>
      </c>
      <c r="AX1035" t="s">
        <v>67</v>
      </c>
      <c r="AY1035">
        <v>1.08</v>
      </c>
      <c r="AZ1035" t="s">
        <v>67</v>
      </c>
      <c r="BA1035">
        <v>0.21</v>
      </c>
      <c r="BB1035" t="s">
        <v>67</v>
      </c>
      <c r="BC1035">
        <v>1.67</v>
      </c>
      <c r="BD1035" t="s">
        <v>67</v>
      </c>
      <c r="BF1035" t="s">
        <v>64</v>
      </c>
    </row>
    <row r="1036" spans="1:58" x14ac:dyDescent="0.25">
      <c r="A1036" t="s">
        <v>58</v>
      </c>
      <c r="B1036">
        <v>2</v>
      </c>
      <c r="C1036" t="s">
        <v>80</v>
      </c>
      <c r="D1036">
        <v>2001</v>
      </c>
      <c r="E1036">
        <v>2000</v>
      </c>
      <c r="F1036">
        <v>11</v>
      </c>
      <c r="G1036" t="s">
        <v>60</v>
      </c>
      <c r="H1036">
        <v>3.49</v>
      </c>
      <c r="I1036">
        <v>1.5</v>
      </c>
      <c r="J1036" t="s">
        <v>67</v>
      </c>
      <c r="K1036">
        <v>7.4</v>
      </c>
      <c r="L1036" t="s">
        <v>67</v>
      </c>
      <c r="M1036">
        <v>40.9</v>
      </c>
      <c r="N1036" t="s">
        <v>67</v>
      </c>
      <c r="O1036">
        <v>20.32</v>
      </c>
      <c r="P1036" t="s">
        <v>67</v>
      </c>
      <c r="Q1036">
        <v>2.74</v>
      </c>
      <c r="R1036" t="s">
        <v>67</v>
      </c>
      <c r="S1036">
        <v>8.7799999999999994</v>
      </c>
      <c r="T1036" t="s">
        <v>67</v>
      </c>
      <c r="U1036">
        <v>3.6999999999999998E-2</v>
      </c>
      <c r="V1036" t="s">
        <v>67</v>
      </c>
      <c r="W1036">
        <v>3.5000000000000003E-2</v>
      </c>
      <c r="X1036" t="s">
        <v>67</v>
      </c>
      <c r="Y1036">
        <v>2.5000000000000001E-2</v>
      </c>
      <c r="Z1036" t="s">
        <v>67</v>
      </c>
      <c r="AA1036">
        <v>1E-3</v>
      </c>
      <c r="AB1036" t="s">
        <v>68</v>
      </c>
      <c r="AC1036">
        <v>0.06</v>
      </c>
      <c r="AD1036" t="s">
        <v>68</v>
      </c>
      <c r="AE1036">
        <v>0.05</v>
      </c>
      <c r="AF1036" t="s">
        <v>68</v>
      </c>
      <c r="AG1036">
        <v>0.04</v>
      </c>
      <c r="AH1036" t="s">
        <v>68</v>
      </c>
      <c r="AI1036">
        <v>0.01</v>
      </c>
      <c r="AJ1036" t="s">
        <v>68</v>
      </c>
      <c r="AK1036">
        <v>0.06</v>
      </c>
      <c r="AL1036" t="s">
        <v>67</v>
      </c>
      <c r="AM1036">
        <v>0.05</v>
      </c>
      <c r="AN1036" t="s">
        <v>67</v>
      </c>
      <c r="AO1036">
        <v>0.01</v>
      </c>
      <c r="AP1036" t="s">
        <v>70</v>
      </c>
      <c r="AQ1036">
        <v>3.0000000000000001E-3</v>
      </c>
      <c r="AR1036" t="s">
        <v>67</v>
      </c>
      <c r="AS1036">
        <v>2.91</v>
      </c>
      <c r="AT1036" t="s">
        <v>67</v>
      </c>
      <c r="AU1036">
        <v>0.39</v>
      </c>
      <c r="AV1036" t="s">
        <v>67</v>
      </c>
      <c r="AW1036">
        <v>4.0999999999999996</v>
      </c>
      <c r="AX1036" t="s">
        <v>67</v>
      </c>
      <c r="AY1036">
        <v>0.92</v>
      </c>
      <c r="AZ1036" t="s">
        <v>67</v>
      </c>
      <c r="BA1036">
        <v>0.17</v>
      </c>
      <c r="BB1036" t="s">
        <v>67</v>
      </c>
      <c r="BC1036">
        <v>1.19</v>
      </c>
      <c r="BD1036" t="s">
        <v>67</v>
      </c>
      <c r="BF1036" t="s">
        <v>64</v>
      </c>
    </row>
    <row r="1037" spans="1:58" x14ac:dyDescent="0.25">
      <c r="A1037" t="s">
        <v>58</v>
      </c>
      <c r="B1037">
        <v>2</v>
      </c>
      <c r="C1037" t="s">
        <v>80</v>
      </c>
      <c r="D1037">
        <v>2001</v>
      </c>
      <c r="E1037">
        <v>2000</v>
      </c>
      <c r="F1037">
        <v>12</v>
      </c>
      <c r="G1037" t="s">
        <v>60</v>
      </c>
      <c r="H1037">
        <v>21.93</v>
      </c>
      <c r="I1037">
        <v>9.74</v>
      </c>
      <c r="J1037" t="s">
        <v>67</v>
      </c>
      <c r="K1037">
        <v>7.48</v>
      </c>
      <c r="L1037" t="s">
        <v>67</v>
      </c>
      <c r="M1037">
        <v>34.65</v>
      </c>
      <c r="N1037" t="s">
        <v>67</v>
      </c>
      <c r="O1037">
        <v>16.64</v>
      </c>
      <c r="P1037" t="s">
        <v>67</v>
      </c>
      <c r="Q1037">
        <v>3.22</v>
      </c>
      <c r="R1037" t="s">
        <v>67</v>
      </c>
      <c r="S1037">
        <v>8.49</v>
      </c>
      <c r="T1037" t="s">
        <v>67</v>
      </c>
      <c r="U1037">
        <v>3.5999999999999997E-2</v>
      </c>
      <c r="V1037" t="s">
        <v>67</v>
      </c>
      <c r="W1037">
        <v>3.1E-2</v>
      </c>
      <c r="X1037" t="s">
        <v>67</v>
      </c>
      <c r="Y1037">
        <v>2.1999999999999999E-2</v>
      </c>
      <c r="Z1037" t="s">
        <v>67</v>
      </c>
      <c r="AA1037">
        <v>5.0000000000000001E-3</v>
      </c>
      <c r="AB1037" t="s">
        <v>68</v>
      </c>
      <c r="AC1037">
        <v>0.06</v>
      </c>
      <c r="AD1037" t="s">
        <v>69</v>
      </c>
      <c r="AE1037">
        <v>0.04</v>
      </c>
      <c r="AF1037" t="s">
        <v>69</v>
      </c>
      <c r="AG1037">
        <v>0.04</v>
      </c>
      <c r="AH1037" t="s">
        <v>68</v>
      </c>
      <c r="AI1037">
        <v>0.02</v>
      </c>
      <c r="AJ1037" t="s">
        <v>68</v>
      </c>
      <c r="AK1037">
        <v>0.06</v>
      </c>
      <c r="AL1037" t="s">
        <v>67</v>
      </c>
      <c r="AM1037">
        <v>0.04</v>
      </c>
      <c r="AN1037" t="s">
        <v>67</v>
      </c>
      <c r="AO1037">
        <v>4.0000000000000001E-3</v>
      </c>
      <c r="AP1037" t="s">
        <v>70</v>
      </c>
      <c r="AQ1037">
        <v>2E-3</v>
      </c>
      <c r="AR1037" t="s">
        <v>70</v>
      </c>
      <c r="AS1037">
        <v>2.5</v>
      </c>
      <c r="AT1037" t="s">
        <v>67</v>
      </c>
      <c r="AU1037">
        <v>0.35</v>
      </c>
      <c r="AV1037" t="s">
        <v>67</v>
      </c>
      <c r="AW1037">
        <v>3.43</v>
      </c>
      <c r="AX1037" t="s">
        <v>67</v>
      </c>
      <c r="AY1037">
        <v>0.75</v>
      </c>
      <c r="AZ1037" t="s">
        <v>67</v>
      </c>
      <c r="BA1037">
        <v>0.16</v>
      </c>
      <c r="BB1037" t="s">
        <v>67</v>
      </c>
      <c r="BC1037">
        <v>1.33</v>
      </c>
      <c r="BD1037" t="s">
        <v>67</v>
      </c>
      <c r="BF1037" t="s">
        <v>64</v>
      </c>
    </row>
    <row r="1038" spans="1:58" x14ac:dyDescent="0.25">
      <c r="A1038" t="s">
        <v>58</v>
      </c>
      <c r="B1038">
        <v>2</v>
      </c>
      <c r="C1038" t="s">
        <v>80</v>
      </c>
      <c r="D1038">
        <v>2001</v>
      </c>
      <c r="E1038">
        <v>2001</v>
      </c>
      <c r="F1038">
        <v>1</v>
      </c>
      <c r="G1038" t="s">
        <v>66</v>
      </c>
      <c r="H1038">
        <v>10.9</v>
      </c>
      <c r="I1038">
        <v>4.84</v>
      </c>
      <c r="J1038" t="s">
        <v>67</v>
      </c>
      <c r="K1038">
        <v>7.4</v>
      </c>
      <c r="L1038" t="s">
        <v>67</v>
      </c>
      <c r="M1038">
        <v>34.43</v>
      </c>
      <c r="N1038" t="s">
        <v>67</v>
      </c>
      <c r="O1038">
        <v>14.83</v>
      </c>
      <c r="P1038" t="s">
        <v>67</v>
      </c>
      <c r="Q1038">
        <v>1.1200000000000001</v>
      </c>
      <c r="R1038" t="s">
        <v>67</v>
      </c>
      <c r="S1038">
        <v>8.8000000000000007</v>
      </c>
      <c r="T1038" t="s">
        <v>67</v>
      </c>
      <c r="U1038">
        <v>3.2000000000000001E-2</v>
      </c>
      <c r="V1038" t="s">
        <v>67</v>
      </c>
      <c r="W1038">
        <v>2.7E-2</v>
      </c>
      <c r="X1038" t="s">
        <v>67</v>
      </c>
      <c r="Y1038">
        <v>0.02</v>
      </c>
      <c r="Z1038" t="s">
        <v>67</v>
      </c>
      <c r="AA1038">
        <v>5.0000000000000001E-3</v>
      </c>
      <c r="AB1038" t="s">
        <v>68</v>
      </c>
      <c r="AC1038">
        <v>0.03</v>
      </c>
      <c r="AD1038" t="s">
        <v>69</v>
      </c>
      <c r="AE1038">
        <v>0.03</v>
      </c>
      <c r="AF1038" t="s">
        <v>69</v>
      </c>
      <c r="AG1038">
        <v>0.03</v>
      </c>
      <c r="AH1038" t="s">
        <v>68</v>
      </c>
      <c r="AI1038">
        <v>0.01</v>
      </c>
      <c r="AJ1038" t="s">
        <v>68</v>
      </c>
      <c r="AK1038">
        <v>0.03</v>
      </c>
      <c r="AL1038" t="s">
        <v>67</v>
      </c>
      <c r="AM1038">
        <v>0.03</v>
      </c>
      <c r="AN1038" t="s">
        <v>67</v>
      </c>
      <c r="AO1038">
        <v>7.0000000000000001E-3</v>
      </c>
      <c r="AP1038" t="s">
        <v>70</v>
      </c>
      <c r="AQ1038">
        <v>0</v>
      </c>
      <c r="AR1038" t="s">
        <v>70</v>
      </c>
      <c r="AS1038">
        <v>2.44</v>
      </c>
      <c r="AT1038" t="s">
        <v>67</v>
      </c>
      <c r="AU1038">
        <v>0.35</v>
      </c>
      <c r="AV1038" t="s">
        <v>67</v>
      </c>
      <c r="AW1038">
        <v>3.44</v>
      </c>
      <c r="AX1038" t="s">
        <v>67</v>
      </c>
      <c r="AY1038">
        <v>0.78</v>
      </c>
      <c r="AZ1038" t="s">
        <v>67</v>
      </c>
      <c r="BA1038">
        <v>0.13</v>
      </c>
      <c r="BB1038" t="s">
        <v>67</v>
      </c>
      <c r="BC1038">
        <v>2.62</v>
      </c>
      <c r="BD1038" t="s">
        <v>67</v>
      </c>
      <c r="BF1038" t="s">
        <v>64</v>
      </c>
    </row>
    <row r="1039" spans="1:58" x14ac:dyDescent="0.25">
      <c r="A1039" t="s">
        <v>58</v>
      </c>
      <c r="B1039">
        <v>2</v>
      </c>
      <c r="C1039" t="s">
        <v>80</v>
      </c>
      <c r="D1039">
        <v>2001</v>
      </c>
      <c r="E1039">
        <v>2001</v>
      </c>
      <c r="F1039">
        <v>2</v>
      </c>
      <c r="G1039" t="s">
        <v>66</v>
      </c>
      <c r="H1039">
        <v>10.32</v>
      </c>
      <c r="I1039">
        <v>4.1399999999999997</v>
      </c>
      <c r="J1039" t="s">
        <v>67</v>
      </c>
      <c r="K1039">
        <v>7.4</v>
      </c>
      <c r="L1039" t="s">
        <v>67</v>
      </c>
      <c r="M1039">
        <v>34.74</v>
      </c>
      <c r="N1039" t="s">
        <v>67</v>
      </c>
      <c r="O1039">
        <v>16.96</v>
      </c>
      <c r="P1039" t="s">
        <v>67</v>
      </c>
      <c r="Q1039">
        <v>0.7</v>
      </c>
      <c r="R1039" t="s">
        <v>67</v>
      </c>
      <c r="S1039">
        <v>9</v>
      </c>
      <c r="T1039" t="s">
        <v>67</v>
      </c>
      <c r="U1039">
        <v>3.1E-2</v>
      </c>
      <c r="V1039" t="s">
        <v>67</v>
      </c>
      <c r="W1039">
        <v>2.9000000000000001E-2</v>
      </c>
      <c r="X1039" t="s">
        <v>67</v>
      </c>
      <c r="Y1039">
        <v>2.1999999999999999E-2</v>
      </c>
      <c r="Z1039" t="s">
        <v>67</v>
      </c>
      <c r="AA1039">
        <v>2E-3</v>
      </c>
      <c r="AB1039" t="s">
        <v>68</v>
      </c>
      <c r="AC1039">
        <v>0.03</v>
      </c>
      <c r="AD1039" t="s">
        <v>69</v>
      </c>
      <c r="AE1039">
        <v>0.02</v>
      </c>
      <c r="AF1039" t="s">
        <v>69</v>
      </c>
      <c r="AG1039">
        <v>0.02</v>
      </c>
      <c r="AH1039" t="s">
        <v>68</v>
      </c>
      <c r="AI1039">
        <v>0.01</v>
      </c>
      <c r="AJ1039" t="s">
        <v>68</v>
      </c>
      <c r="AK1039">
        <v>0.03</v>
      </c>
      <c r="AL1039" t="s">
        <v>67</v>
      </c>
      <c r="AM1039">
        <v>0.02</v>
      </c>
      <c r="AN1039" t="s">
        <v>67</v>
      </c>
      <c r="AO1039">
        <v>1.2E-2</v>
      </c>
      <c r="AP1039" t="s">
        <v>70</v>
      </c>
      <c r="AQ1039">
        <v>1E-3</v>
      </c>
      <c r="AR1039" t="s">
        <v>70</v>
      </c>
      <c r="AS1039">
        <v>2.52</v>
      </c>
      <c r="AT1039" t="s">
        <v>67</v>
      </c>
      <c r="AU1039">
        <v>0.34</v>
      </c>
      <c r="AV1039" t="s">
        <v>67</v>
      </c>
      <c r="AW1039">
        <v>3.56</v>
      </c>
      <c r="AX1039" t="s">
        <v>67</v>
      </c>
      <c r="AY1039">
        <v>0.78</v>
      </c>
      <c r="AZ1039" t="s">
        <v>67</v>
      </c>
      <c r="BA1039">
        <v>0.14000000000000001</v>
      </c>
      <c r="BB1039" t="s">
        <v>67</v>
      </c>
      <c r="BC1039">
        <v>1.46</v>
      </c>
      <c r="BD1039" t="s">
        <v>67</v>
      </c>
      <c r="BF1039" t="s">
        <v>64</v>
      </c>
    </row>
    <row r="1040" spans="1:58" x14ac:dyDescent="0.25">
      <c r="A1040" t="s">
        <v>58</v>
      </c>
      <c r="B1040">
        <v>2</v>
      </c>
      <c r="C1040" t="s">
        <v>80</v>
      </c>
      <c r="D1040">
        <v>2001</v>
      </c>
      <c r="E1040">
        <v>2001</v>
      </c>
      <c r="F1040">
        <v>3</v>
      </c>
      <c r="G1040" t="s">
        <v>66</v>
      </c>
      <c r="H1040">
        <v>16.64</v>
      </c>
      <c r="I1040">
        <v>7.39</v>
      </c>
      <c r="J1040" t="s">
        <v>67</v>
      </c>
      <c r="K1040">
        <v>7.44</v>
      </c>
      <c r="L1040" t="s">
        <v>67</v>
      </c>
      <c r="M1040">
        <v>34.840000000000003</v>
      </c>
      <c r="N1040" t="s">
        <v>67</v>
      </c>
      <c r="O1040">
        <v>17.239999999999998</v>
      </c>
      <c r="P1040" t="s">
        <v>67</v>
      </c>
      <c r="Q1040">
        <v>1.28</v>
      </c>
      <c r="R1040" t="s">
        <v>67</v>
      </c>
      <c r="S1040">
        <v>8.89</v>
      </c>
      <c r="T1040" t="s">
        <v>67</v>
      </c>
      <c r="U1040">
        <v>3.5999999999999997E-2</v>
      </c>
      <c r="V1040" t="s">
        <v>67</v>
      </c>
      <c r="W1040">
        <v>3.3000000000000002E-2</v>
      </c>
      <c r="X1040" t="s">
        <v>67</v>
      </c>
      <c r="Y1040">
        <v>2.1000000000000001E-2</v>
      </c>
      <c r="Z1040" t="s">
        <v>67</v>
      </c>
      <c r="AA1040">
        <v>3.0000000000000001E-3</v>
      </c>
      <c r="AB1040" t="s">
        <v>68</v>
      </c>
      <c r="AC1040">
        <v>0.03</v>
      </c>
      <c r="AD1040" t="s">
        <v>69</v>
      </c>
      <c r="AE1040">
        <v>0.03</v>
      </c>
      <c r="AF1040" t="s">
        <v>69</v>
      </c>
      <c r="AG1040">
        <v>0.02</v>
      </c>
      <c r="AH1040" t="s">
        <v>68</v>
      </c>
      <c r="AI1040">
        <v>0</v>
      </c>
      <c r="AJ1040" t="s">
        <v>68</v>
      </c>
      <c r="AK1040">
        <v>0.03</v>
      </c>
      <c r="AL1040" t="s">
        <v>67</v>
      </c>
      <c r="AM1040">
        <v>0.03</v>
      </c>
      <c r="AN1040" t="s">
        <v>67</v>
      </c>
      <c r="AO1040">
        <v>6.0000000000000001E-3</v>
      </c>
      <c r="AP1040" t="s">
        <v>70</v>
      </c>
      <c r="AQ1040">
        <v>2E-3</v>
      </c>
      <c r="AR1040" t="s">
        <v>70</v>
      </c>
      <c r="AS1040">
        <v>2.4500000000000002</v>
      </c>
      <c r="AT1040" t="s">
        <v>67</v>
      </c>
      <c r="AU1040">
        <v>0.36</v>
      </c>
      <c r="AV1040" t="s">
        <v>67</v>
      </c>
      <c r="AW1040">
        <v>3.44</v>
      </c>
      <c r="AX1040" t="s">
        <v>67</v>
      </c>
      <c r="AY1040">
        <v>0.81</v>
      </c>
      <c r="AZ1040" t="s">
        <v>67</v>
      </c>
      <c r="BA1040">
        <v>0.12</v>
      </c>
      <c r="BB1040" t="s">
        <v>67</v>
      </c>
      <c r="BC1040">
        <v>1.1200000000000001</v>
      </c>
      <c r="BD1040" t="s">
        <v>67</v>
      </c>
      <c r="BF1040" t="s">
        <v>64</v>
      </c>
    </row>
    <row r="1041" spans="1:58" x14ac:dyDescent="0.25">
      <c r="A1041" t="s">
        <v>58</v>
      </c>
      <c r="B1041">
        <v>2</v>
      </c>
      <c r="C1041" t="s">
        <v>80</v>
      </c>
      <c r="D1041">
        <v>2001</v>
      </c>
      <c r="E1041">
        <v>2001</v>
      </c>
      <c r="F1041">
        <v>4</v>
      </c>
      <c r="G1041" t="s">
        <v>66</v>
      </c>
      <c r="H1041">
        <v>16.59</v>
      </c>
      <c r="I1041">
        <v>7.13</v>
      </c>
      <c r="J1041" t="s">
        <v>67</v>
      </c>
      <c r="K1041">
        <v>7.4</v>
      </c>
      <c r="L1041" t="s">
        <v>67</v>
      </c>
      <c r="M1041">
        <v>36.99</v>
      </c>
      <c r="N1041" t="s">
        <v>67</v>
      </c>
      <c r="O1041">
        <v>16</v>
      </c>
      <c r="P1041" t="s">
        <v>67</v>
      </c>
      <c r="Q1041">
        <v>1.4</v>
      </c>
      <c r="R1041" t="s">
        <v>67</v>
      </c>
      <c r="S1041">
        <v>8.84</v>
      </c>
      <c r="T1041" t="s">
        <v>67</v>
      </c>
      <c r="U1041">
        <v>5.5E-2</v>
      </c>
      <c r="V1041" t="s">
        <v>67</v>
      </c>
      <c r="W1041">
        <v>4.8000000000000001E-2</v>
      </c>
      <c r="X1041" t="s">
        <v>67</v>
      </c>
      <c r="Y1041">
        <v>3.9E-2</v>
      </c>
      <c r="Z1041" t="s">
        <v>67</v>
      </c>
      <c r="AA1041">
        <v>7.0000000000000001E-3</v>
      </c>
      <c r="AB1041" t="s">
        <v>68</v>
      </c>
      <c r="AC1041">
        <v>0.12</v>
      </c>
      <c r="AD1041" t="s">
        <v>68</v>
      </c>
      <c r="AE1041">
        <v>0.09</v>
      </c>
      <c r="AF1041" t="s">
        <v>68</v>
      </c>
      <c r="AG1041">
        <v>0.02</v>
      </c>
      <c r="AH1041" t="s">
        <v>68</v>
      </c>
      <c r="AI1041">
        <v>0.03</v>
      </c>
      <c r="AJ1041" t="s">
        <v>68</v>
      </c>
      <c r="AK1041">
        <v>0.12</v>
      </c>
      <c r="AL1041" t="s">
        <v>67</v>
      </c>
      <c r="AM1041">
        <v>0.09</v>
      </c>
      <c r="AN1041" t="s">
        <v>67</v>
      </c>
      <c r="AO1041">
        <v>6.7000000000000004E-2</v>
      </c>
      <c r="AP1041" t="s">
        <v>70</v>
      </c>
      <c r="AQ1041">
        <v>5.0000000000000001E-3</v>
      </c>
      <c r="AR1041" t="s">
        <v>67</v>
      </c>
      <c r="AS1041">
        <v>2.4</v>
      </c>
      <c r="AT1041" t="s">
        <v>67</v>
      </c>
      <c r="AU1041">
        <v>0.38</v>
      </c>
      <c r="AV1041" t="s">
        <v>67</v>
      </c>
      <c r="AW1041">
        <v>3.34</v>
      </c>
      <c r="AX1041" t="s">
        <v>67</v>
      </c>
      <c r="AY1041">
        <v>0.8</v>
      </c>
      <c r="AZ1041" t="s">
        <v>67</v>
      </c>
      <c r="BA1041">
        <v>0.12</v>
      </c>
      <c r="BB1041" t="s">
        <v>67</v>
      </c>
      <c r="BC1041">
        <v>1.9</v>
      </c>
      <c r="BD1041" t="s">
        <v>67</v>
      </c>
      <c r="BF1041" t="s">
        <v>64</v>
      </c>
    </row>
    <row r="1042" spans="1:58" x14ac:dyDescent="0.25">
      <c r="A1042" t="s">
        <v>58</v>
      </c>
      <c r="B1042">
        <v>2</v>
      </c>
      <c r="C1042" t="s">
        <v>80</v>
      </c>
      <c r="D1042">
        <v>2001</v>
      </c>
      <c r="E1042">
        <v>2001</v>
      </c>
      <c r="F1042">
        <v>5</v>
      </c>
      <c r="G1042" t="s">
        <v>60</v>
      </c>
      <c r="H1042">
        <v>17.579999999999998</v>
      </c>
      <c r="I1042">
        <v>7.81</v>
      </c>
      <c r="J1042" t="s">
        <v>67</v>
      </c>
      <c r="K1042">
        <v>7.5</v>
      </c>
      <c r="L1042" t="s">
        <v>67</v>
      </c>
      <c r="M1042">
        <v>35.22</v>
      </c>
      <c r="N1042" t="s">
        <v>67</v>
      </c>
      <c r="O1042">
        <v>18.07</v>
      </c>
      <c r="P1042" t="s">
        <v>67</v>
      </c>
      <c r="Q1042">
        <v>1.57</v>
      </c>
      <c r="R1042" t="s">
        <v>67</v>
      </c>
      <c r="S1042">
        <v>9.11</v>
      </c>
      <c r="T1042" t="s">
        <v>67</v>
      </c>
      <c r="U1042">
        <v>3.4000000000000002E-2</v>
      </c>
      <c r="V1042" t="s">
        <v>67</v>
      </c>
      <c r="W1042">
        <v>3.1E-2</v>
      </c>
      <c r="X1042" t="s">
        <v>67</v>
      </c>
      <c r="Y1042">
        <v>2.3E-2</v>
      </c>
      <c r="Z1042" t="s">
        <v>67</v>
      </c>
      <c r="AA1042">
        <v>3.0000000000000001E-3</v>
      </c>
      <c r="AB1042" t="s">
        <v>68</v>
      </c>
      <c r="AC1042">
        <v>0.05</v>
      </c>
      <c r="AD1042" t="s">
        <v>68</v>
      </c>
      <c r="AE1042">
        <v>0.04</v>
      </c>
      <c r="AF1042" t="s">
        <v>68</v>
      </c>
      <c r="AG1042">
        <v>0.02</v>
      </c>
      <c r="AH1042" t="s">
        <v>68</v>
      </c>
      <c r="AI1042">
        <v>0.01</v>
      </c>
      <c r="AJ1042" t="s">
        <v>68</v>
      </c>
      <c r="AK1042">
        <v>0.04</v>
      </c>
      <c r="AL1042" t="s">
        <v>67</v>
      </c>
      <c r="AM1042">
        <v>0.03</v>
      </c>
      <c r="AN1042" t="s">
        <v>67</v>
      </c>
      <c r="AO1042">
        <v>8.9999999999999993E-3</v>
      </c>
      <c r="AP1042" t="s">
        <v>70</v>
      </c>
      <c r="AQ1042">
        <v>5.0000000000000001E-3</v>
      </c>
      <c r="AR1042" t="s">
        <v>67</v>
      </c>
      <c r="AS1042">
        <v>2.64</v>
      </c>
      <c r="AT1042" t="s">
        <v>67</v>
      </c>
      <c r="AU1042">
        <v>0.37</v>
      </c>
      <c r="AV1042" t="s">
        <v>67</v>
      </c>
      <c r="AW1042">
        <v>3.6</v>
      </c>
      <c r="AX1042" t="s">
        <v>67</v>
      </c>
      <c r="AY1042">
        <v>0.83</v>
      </c>
      <c r="AZ1042" t="s">
        <v>67</v>
      </c>
      <c r="BA1042">
        <v>0.1</v>
      </c>
      <c r="BB1042" t="s">
        <v>67</v>
      </c>
      <c r="BC1042">
        <v>0.99</v>
      </c>
      <c r="BD1042" t="s">
        <v>67</v>
      </c>
      <c r="BF1042" t="s">
        <v>64</v>
      </c>
    </row>
    <row r="1043" spans="1:58" x14ac:dyDescent="0.25">
      <c r="A1043" t="s">
        <v>58</v>
      </c>
      <c r="B1043">
        <v>2</v>
      </c>
      <c r="C1043" t="s">
        <v>80</v>
      </c>
      <c r="D1043">
        <v>2001</v>
      </c>
      <c r="E1043">
        <v>2001</v>
      </c>
      <c r="F1043">
        <v>6</v>
      </c>
      <c r="G1043" t="s">
        <v>66</v>
      </c>
      <c r="H1043">
        <v>6.14</v>
      </c>
      <c r="I1043">
        <v>2.64</v>
      </c>
      <c r="J1043" t="s">
        <v>67</v>
      </c>
      <c r="K1043">
        <v>7.55</v>
      </c>
      <c r="L1043" t="s">
        <v>67</v>
      </c>
      <c r="M1043">
        <v>40.11</v>
      </c>
      <c r="N1043" t="s">
        <v>67</v>
      </c>
      <c r="O1043">
        <v>20.65</v>
      </c>
      <c r="P1043" t="s">
        <v>67</v>
      </c>
      <c r="Q1043">
        <v>1.01</v>
      </c>
      <c r="R1043" t="s">
        <v>67</v>
      </c>
      <c r="S1043">
        <v>9.6</v>
      </c>
      <c r="T1043" t="s">
        <v>67</v>
      </c>
      <c r="U1043">
        <v>3.2000000000000001E-2</v>
      </c>
      <c r="V1043" t="s">
        <v>67</v>
      </c>
      <c r="W1043">
        <v>3.3000000000000002E-2</v>
      </c>
      <c r="X1043" t="s">
        <v>67</v>
      </c>
      <c r="Y1043">
        <v>2.4E-2</v>
      </c>
      <c r="Z1043" t="s">
        <v>67</v>
      </c>
      <c r="AA1043">
        <v>1E-3</v>
      </c>
      <c r="AB1043" t="s">
        <v>68</v>
      </c>
      <c r="AC1043">
        <v>0.05</v>
      </c>
      <c r="AD1043" t="s">
        <v>72</v>
      </c>
      <c r="AE1043">
        <v>0.04</v>
      </c>
      <c r="AF1043" t="s">
        <v>72</v>
      </c>
      <c r="AG1043">
        <v>0.03</v>
      </c>
      <c r="AH1043" t="s">
        <v>68</v>
      </c>
      <c r="AI1043">
        <v>0.01</v>
      </c>
      <c r="AJ1043" t="s">
        <v>68</v>
      </c>
      <c r="AK1043">
        <v>0.04</v>
      </c>
      <c r="AL1043" t="s">
        <v>67</v>
      </c>
      <c r="AM1043">
        <v>0.03</v>
      </c>
      <c r="AN1043" t="s">
        <v>67</v>
      </c>
      <c r="AO1043">
        <v>4.0000000000000001E-3</v>
      </c>
      <c r="AP1043" t="s">
        <v>70</v>
      </c>
      <c r="AQ1043">
        <v>6.0000000000000001E-3</v>
      </c>
      <c r="AR1043" t="s">
        <v>71</v>
      </c>
      <c r="AS1043">
        <v>2.97</v>
      </c>
      <c r="AT1043" t="s">
        <v>67</v>
      </c>
      <c r="AU1043">
        <v>0.45</v>
      </c>
      <c r="AV1043" t="s">
        <v>67</v>
      </c>
      <c r="AW1043">
        <v>4.03</v>
      </c>
      <c r="AX1043" t="s">
        <v>67</v>
      </c>
      <c r="AY1043">
        <v>0.87</v>
      </c>
      <c r="AZ1043" t="s">
        <v>67</v>
      </c>
      <c r="BA1043">
        <v>0.12</v>
      </c>
      <c r="BB1043" t="s">
        <v>67</v>
      </c>
      <c r="BC1043">
        <v>1.01</v>
      </c>
      <c r="BD1043" t="s">
        <v>67</v>
      </c>
      <c r="BF1043" t="s">
        <v>64</v>
      </c>
    </row>
    <row r="1044" spans="1:58" x14ac:dyDescent="0.25">
      <c r="A1044" t="s">
        <v>58</v>
      </c>
      <c r="B1044">
        <v>2</v>
      </c>
      <c r="C1044" t="s">
        <v>80</v>
      </c>
      <c r="D1044">
        <v>2001</v>
      </c>
      <c r="E1044">
        <v>2001</v>
      </c>
      <c r="F1044">
        <v>7</v>
      </c>
      <c r="G1044" t="s">
        <v>60</v>
      </c>
      <c r="H1044">
        <v>3.08</v>
      </c>
      <c r="I1044">
        <v>1.37</v>
      </c>
      <c r="J1044" t="s">
        <v>67</v>
      </c>
      <c r="K1044">
        <v>7.6</v>
      </c>
      <c r="L1044" t="s">
        <v>67</v>
      </c>
      <c r="M1044">
        <v>46.37</v>
      </c>
      <c r="N1044" t="s">
        <v>67</v>
      </c>
      <c r="O1044">
        <v>23.38</v>
      </c>
      <c r="P1044" t="s">
        <v>67</v>
      </c>
      <c r="Q1044">
        <v>1.1599999999999999</v>
      </c>
      <c r="R1044" t="s">
        <v>67</v>
      </c>
      <c r="S1044">
        <v>10.119999999999999</v>
      </c>
      <c r="T1044" t="s">
        <v>67</v>
      </c>
      <c r="U1044">
        <v>3.9E-2</v>
      </c>
      <c r="V1044" t="s">
        <v>67</v>
      </c>
      <c r="W1044">
        <v>3.7999999999999999E-2</v>
      </c>
      <c r="X1044" t="s">
        <v>67</v>
      </c>
      <c r="Y1044">
        <v>2.5999999999999999E-2</v>
      </c>
      <c r="Z1044" t="s">
        <v>67</v>
      </c>
      <c r="AA1044">
        <v>1E-3</v>
      </c>
      <c r="AB1044" t="s">
        <v>68</v>
      </c>
      <c r="AC1044">
        <v>0.05</v>
      </c>
      <c r="AD1044" t="s">
        <v>72</v>
      </c>
      <c r="AE1044">
        <v>0.04</v>
      </c>
      <c r="AF1044" t="s">
        <v>72</v>
      </c>
      <c r="AG1044">
        <v>0.03</v>
      </c>
      <c r="AH1044" t="s">
        <v>68</v>
      </c>
      <c r="AI1044">
        <v>0.01</v>
      </c>
      <c r="AJ1044" t="s">
        <v>68</v>
      </c>
      <c r="AK1044">
        <v>0.05</v>
      </c>
      <c r="AL1044" t="s">
        <v>67</v>
      </c>
      <c r="AM1044">
        <v>0.04</v>
      </c>
      <c r="AN1044" t="s">
        <v>67</v>
      </c>
      <c r="AO1044">
        <v>7.0000000000000001E-3</v>
      </c>
      <c r="AP1044" t="s">
        <v>70</v>
      </c>
      <c r="AQ1044">
        <v>4.0000000000000001E-3</v>
      </c>
      <c r="AR1044" t="s">
        <v>71</v>
      </c>
      <c r="AS1044">
        <v>3.43</v>
      </c>
      <c r="AT1044" t="s">
        <v>67</v>
      </c>
      <c r="AU1044">
        <v>0.53</v>
      </c>
      <c r="AV1044" t="s">
        <v>67</v>
      </c>
      <c r="AW1044">
        <v>4.7</v>
      </c>
      <c r="AX1044" t="s">
        <v>67</v>
      </c>
      <c r="AY1044">
        <v>1.01</v>
      </c>
      <c r="AZ1044" t="s">
        <v>67</v>
      </c>
      <c r="BA1044">
        <v>0.14000000000000001</v>
      </c>
      <c r="BB1044" t="s">
        <v>67</v>
      </c>
      <c r="BC1044">
        <v>1.1200000000000001</v>
      </c>
      <c r="BD1044" t="s">
        <v>67</v>
      </c>
      <c r="BF1044" t="s">
        <v>64</v>
      </c>
    </row>
    <row r="1045" spans="1:58" x14ac:dyDescent="0.25">
      <c r="A1045" t="s">
        <v>58</v>
      </c>
      <c r="B1045">
        <v>2</v>
      </c>
      <c r="C1045" t="s">
        <v>80</v>
      </c>
      <c r="D1045">
        <v>2001</v>
      </c>
      <c r="E1045">
        <v>2001</v>
      </c>
      <c r="F1045">
        <v>8</v>
      </c>
      <c r="G1045" t="s">
        <v>60</v>
      </c>
      <c r="H1045">
        <v>1.87</v>
      </c>
      <c r="I1045">
        <v>0.83</v>
      </c>
      <c r="J1045" t="s">
        <v>73</v>
      </c>
      <c r="K1045">
        <v>7.65</v>
      </c>
      <c r="L1045" t="s">
        <v>67</v>
      </c>
      <c r="M1045">
        <v>50.37</v>
      </c>
      <c r="N1045" t="s">
        <v>67</v>
      </c>
      <c r="O1045">
        <v>25.44</v>
      </c>
      <c r="P1045" t="s">
        <v>67</v>
      </c>
      <c r="Q1045">
        <v>1.52</v>
      </c>
      <c r="R1045" t="s">
        <v>67</v>
      </c>
      <c r="S1045">
        <v>10.34</v>
      </c>
      <c r="T1045" t="s">
        <v>67</v>
      </c>
      <c r="U1045">
        <v>0.05</v>
      </c>
      <c r="V1045" t="s">
        <v>67</v>
      </c>
      <c r="W1045">
        <v>4.2999999999999997E-2</v>
      </c>
      <c r="X1045" t="s">
        <v>67</v>
      </c>
      <c r="Y1045">
        <v>2.7E-2</v>
      </c>
      <c r="Z1045" t="s">
        <v>67</v>
      </c>
      <c r="AA1045">
        <v>8.0000000000000002E-3</v>
      </c>
      <c r="AB1045" t="s">
        <v>68</v>
      </c>
      <c r="AC1045">
        <v>0.05</v>
      </c>
      <c r="AD1045" t="s">
        <v>69</v>
      </c>
      <c r="AE1045">
        <v>0.04</v>
      </c>
      <c r="AF1045" t="s">
        <v>69</v>
      </c>
      <c r="AG1045">
        <v>0.03</v>
      </c>
      <c r="AH1045" t="s">
        <v>69</v>
      </c>
      <c r="AI1045">
        <v>0.01</v>
      </c>
      <c r="AJ1045" t="s">
        <v>68</v>
      </c>
      <c r="AK1045">
        <v>0.05</v>
      </c>
      <c r="AL1045" t="s">
        <v>67</v>
      </c>
      <c r="AM1045">
        <v>0.04</v>
      </c>
      <c r="AN1045" t="s">
        <v>67</v>
      </c>
      <c r="AO1045">
        <v>5.0000000000000001E-3</v>
      </c>
      <c r="AP1045" t="s">
        <v>70</v>
      </c>
      <c r="AQ1045">
        <v>1E-3</v>
      </c>
      <c r="AR1045" t="s">
        <v>70</v>
      </c>
      <c r="AS1045">
        <v>3.78</v>
      </c>
      <c r="AT1045" t="s">
        <v>67</v>
      </c>
      <c r="AU1045">
        <v>0.57999999999999996</v>
      </c>
      <c r="AV1045" t="s">
        <v>67</v>
      </c>
      <c r="AW1045">
        <v>5.13</v>
      </c>
      <c r="AX1045" t="s">
        <v>67</v>
      </c>
      <c r="AY1045">
        <v>1.0900000000000001</v>
      </c>
      <c r="AZ1045" t="s">
        <v>67</v>
      </c>
      <c r="BA1045">
        <v>0.14000000000000001</v>
      </c>
      <c r="BB1045" t="s">
        <v>67</v>
      </c>
      <c r="BC1045">
        <v>1.06</v>
      </c>
      <c r="BD1045" t="s">
        <v>67</v>
      </c>
      <c r="BF1045" t="s">
        <v>64</v>
      </c>
    </row>
    <row r="1046" spans="1:58" x14ac:dyDescent="0.25">
      <c r="A1046" t="s">
        <v>58</v>
      </c>
      <c r="B1046">
        <v>2</v>
      </c>
      <c r="C1046" t="s">
        <v>80</v>
      </c>
      <c r="D1046">
        <v>2001</v>
      </c>
      <c r="E1046">
        <v>2001</v>
      </c>
      <c r="F1046">
        <v>9</v>
      </c>
      <c r="G1046" t="s">
        <v>66</v>
      </c>
      <c r="H1046">
        <v>1.28</v>
      </c>
      <c r="I1046">
        <v>0.55000000000000004</v>
      </c>
      <c r="J1046" t="s">
        <v>67</v>
      </c>
      <c r="K1046">
        <v>7.61</v>
      </c>
      <c r="L1046" t="s">
        <v>67</v>
      </c>
      <c r="M1046">
        <v>50.9</v>
      </c>
      <c r="N1046" t="s">
        <v>67</v>
      </c>
      <c r="O1046">
        <v>25.83</v>
      </c>
      <c r="P1046" t="s">
        <v>67</v>
      </c>
      <c r="Q1046">
        <v>1.1000000000000001</v>
      </c>
      <c r="R1046" t="s">
        <v>67</v>
      </c>
      <c r="S1046">
        <v>10.14</v>
      </c>
      <c r="T1046" t="s">
        <v>67</v>
      </c>
      <c r="U1046">
        <v>4.2000000000000003E-2</v>
      </c>
      <c r="V1046" t="s">
        <v>67</v>
      </c>
      <c r="W1046">
        <v>3.7999999999999999E-2</v>
      </c>
      <c r="X1046" t="s">
        <v>67</v>
      </c>
      <c r="Y1046">
        <v>2.7E-2</v>
      </c>
      <c r="Z1046" t="s">
        <v>67</v>
      </c>
      <c r="AA1046">
        <v>4.0000000000000001E-3</v>
      </c>
      <c r="AB1046" t="s">
        <v>68</v>
      </c>
      <c r="AC1046">
        <v>0.05</v>
      </c>
      <c r="AD1046" t="s">
        <v>69</v>
      </c>
      <c r="AE1046">
        <v>0.04</v>
      </c>
      <c r="AF1046" t="s">
        <v>69</v>
      </c>
      <c r="AG1046">
        <v>0.03</v>
      </c>
      <c r="AH1046" t="s">
        <v>69</v>
      </c>
      <c r="AI1046">
        <v>0.01</v>
      </c>
      <c r="AJ1046" t="s">
        <v>68</v>
      </c>
      <c r="AK1046">
        <v>0.04</v>
      </c>
      <c r="AL1046" t="s">
        <v>67</v>
      </c>
      <c r="AM1046">
        <v>0.03</v>
      </c>
      <c r="AN1046" t="s">
        <v>67</v>
      </c>
      <c r="AO1046">
        <v>3.0000000000000001E-3</v>
      </c>
      <c r="AP1046" t="s">
        <v>70</v>
      </c>
      <c r="AQ1046">
        <v>5.0000000000000001E-3</v>
      </c>
      <c r="AR1046" t="s">
        <v>70</v>
      </c>
      <c r="AS1046">
        <v>3.88</v>
      </c>
      <c r="AT1046" t="s">
        <v>67</v>
      </c>
      <c r="AU1046">
        <v>0.56000000000000005</v>
      </c>
      <c r="AV1046" t="s">
        <v>67</v>
      </c>
      <c r="AW1046">
        <v>5.0599999999999996</v>
      </c>
      <c r="AX1046" t="s">
        <v>67</v>
      </c>
      <c r="AY1046">
        <v>1.21</v>
      </c>
      <c r="AZ1046" t="s">
        <v>67</v>
      </c>
      <c r="BA1046">
        <v>0.19</v>
      </c>
      <c r="BB1046" t="s">
        <v>67</v>
      </c>
      <c r="BC1046">
        <v>1.1399999999999999</v>
      </c>
      <c r="BD1046" t="s">
        <v>67</v>
      </c>
      <c r="BE1046">
        <v>1.35</v>
      </c>
      <c r="BF1046" t="s">
        <v>61</v>
      </c>
    </row>
    <row r="1047" spans="1:58" x14ac:dyDescent="0.25">
      <c r="A1047" t="s">
        <v>58</v>
      </c>
      <c r="B1047">
        <v>2</v>
      </c>
      <c r="C1047" t="s">
        <v>80</v>
      </c>
      <c r="D1047">
        <v>2002</v>
      </c>
      <c r="E1047">
        <v>2001</v>
      </c>
      <c r="F1047">
        <v>10</v>
      </c>
      <c r="G1047" t="s">
        <v>66</v>
      </c>
      <c r="H1047">
        <v>4.25</v>
      </c>
      <c r="I1047">
        <v>1.89</v>
      </c>
      <c r="J1047" t="s">
        <v>67</v>
      </c>
      <c r="K1047">
        <v>7.52</v>
      </c>
      <c r="L1047" t="s">
        <v>67</v>
      </c>
      <c r="M1047">
        <v>43.66</v>
      </c>
      <c r="N1047" t="s">
        <v>67</v>
      </c>
      <c r="O1047">
        <v>21.74</v>
      </c>
      <c r="P1047" t="s">
        <v>67</v>
      </c>
      <c r="Q1047">
        <v>3.11</v>
      </c>
      <c r="R1047" t="s">
        <v>67</v>
      </c>
      <c r="S1047">
        <v>9.19</v>
      </c>
      <c r="T1047" t="s">
        <v>67</v>
      </c>
      <c r="U1047">
        <v>4.4999999999999998E-2</v>
      </c>
      <c r="V1047" t="s">
        <v>67</v>
      </c>
      <c r="W1047">
        <v>4.1000000000000002E-2</v>
      </c>
      <c r="X1047" t="s">
        <v>67</v>
      </c>
      <c r="Y1047">
        <v>2.8000000000000001E-2</v>
      </c>
      <c r="Z1047" t="s">
        <v>67</v>
      </c>
      <c r="AA1047">
        <v>4.0000000000000001E-3</v>
      </c>
      <c r="AB1047" t="s">
        <v>68</v>
      </c>
      <c r="AC1047">
        <v>0.06</v>
      </c>
      <c r="AD1047" t="s">
        <v>62</v>
      </c>
      <c r="AE1047">
        <v>0.03</v>
      </c>
      <c r="AF1047" t="s">
        <v>62</v>
      </c>
      <c r="AG1047">
        <v>0.02</v>
      </c>
      <c r="AH1047" t="s">
        <v>62</v>
      </c>
      <c r="AI1047">
        <v>0.03</v>
      </c>
      <c r="AJ1047" t="s">
        <v>62</v>
      </c>
      <c r="AK1047">
        <v>0.05</v>
      </c>
      <c r="AL1047" t="s">
        <v>61</v>
      </c>
      <c r="AM1047">
        <v>0.02</v>
      </c>
      <c r="AN1047" t="s">
        <v>61</v>
      </c>
      <c r="AO1047">
        <v>4.0000000000000001E-3</v>
      </c>
      <c r="AP1047" t="s">
        <v>70</v>
      </c>
      <c r="AQ1047">
        <v>4.0000000000000001E-3</v>
      </c>
      <c r="AR1047" t="s">
        <v>67</v>
      </c>
      <c r="AS1047">
        <v>3.31</v>
      </c>
      <c r="AT1047" t="s">
        <v>67</v>
      </c>
      <c r="AU1047">
        <v>0.46</v>
      </c>
      <c r="AV1047" t="s">
        <v>67</v>
      </c>
      <c r="AW1047">
        <v>4.4800000000000004</v>
      </c>
      <c r="AX1047" t="s">
        <v>67</v>
      </c>
      <c r="AY1047">
        <v>1.02</v>
      </c>
      <c r="AZ1047" t="s">
        <v>67</v>
      </c>
      <c r="BA1047">
        <v>0.22</v>
      </c>
      <c r="BB1047" t="s">
        <v>67</v>
      </c>
      <c r="BC1047">
        <v>1.1000000000000001</v>
      </c>
      <c r="BD1047" t="s">
        <v>67</v>
      </c>
      <c r="BF1047" t="s">
        <v>64</v>
      </c>
    </row>
    <row r="1048" spans="1:58" x14ac:dyDescent="0.25">
      <c r="A1048" t="s">
        <v>58</v>
      </c>
      <c r="B1048">
        <v>2</v>
      </c>
      <c r="C1048" t="s">
        <v>80</v>
      </c>
      <c r="D1048">
        <v>2002</v>
      </c>
      <c r="E1048">
        <v>2001</v>
      </c>
      <c r="F1048">
        <v>11</v>
      </c>
      <c r="G1048" t="s">
        <v>66</v>
      </c>
      <c r="H1048">
        <v>27.1</v>
      </c>
      <c r="I1048">
        <v>11.65</v>
      </c>
      <c r="J1048" t="s">
        <v>67</v>
      </c>
      <c r="K1048">
        <v>7.41</v>
      </c>
      <c r="L1048" t="s">
        <v>67</v>
      </c>
      <c r="M1048">
        <v>34.6</v>
      </c>
      <c r="N1048" t="s">
        <v>67</v>
      </c>
      <c r="O1048">
        <v>17.190000000000001</v>
      </c>
      <c r="P1048" t="s">
        <v>67</v>
      </c>
      <c r="Q1048">
        <v>5.77</v>
      </c>
      <c r="R1048" t="s">
        <v>67</v>
      </c>
      <c r="S1048">
        <v>8.48</v>
      </c>
      <c r="T1048" t="s">
        <v>67</v>
      </c>
      <c r="U1048">
        <v>3.6999999999999998E-2</v>
      </c>
      <c r="V1048" t="s">
        <v>67</v>
      </c>
      <c r="W1048">
        <v>0.03</v>
      </c>
      <c r="X1048" t="s">
        <v>67</v>
      </c>
      <c r="Y1048">
        <v>2.3E-2</v>
      </c>
      <c r="Z1048" t="s">
        <v>67</v>
      </c>
      <c r="AA1048">
        <v>7.0000000000000001E-3</v>
      </c>
      <c r="AB1048" t="s">
        <v>68</v>
      </c>
      <c r="AC1048">
        <v>7.0000000000000007E-2</v>
      </c>
      <c r="AD1048" t="s">
        <v>63</v>
      </c>
      <c r="AE1048">
        <v>0.04</v>
      </c>
      <c r="AF1048" t="s">
        <v>63</v>
      </c>
      <c r="AG1048">
        <v>0.03</v>
      </c>
      <c r="AH1048" t="s">
        <v>62</v>
      </c>
      <c r="AI1048">
        <v>0.03</v>
      </c>
      <c r="AJ1048" t="s">
        <v>62</v>
      </c>
      <c r="AK1048">
        <v>7.0000000000000007E-2</v>
      </c>
      <c r="AL1048" t="s">
        <v>61</v>
      </c>
      <c r="AM1048">
        <v>0.04</v>
      </c>
      <c r="AN1048" t="s">
        <v>61</v>
      </c>
      <c r="AO1048">
        <v>4.0000000000000001E-3</v>
      </c>
      <c r="AP1048" t="s">
        <v>70</v>
      </c>
      <c r="AQ1048">
        <v>3.0000000000000001E-3</v>
      </c>
      <c r="AR1048" t="s">
        <v>70</v>
      </c>
      <c r="AS1048">
        <v>2.5099999999999998</v>
      </c>
      <c r="AT1048" t="s">
        <v>67</v>
      </c>
      <c r="AU1048">
        <v>0.38</v>
      </c>
      <c r="AV1048" t="s">
        <v>67</v>
      </c>
      <c r="AW1048">
        <v>3.6</v>
      </c>
      <c r="AX1048" t="s">
        <v>67</v>
      </c>
      <c r="AY1048">
        <v>0.79</v>
      </c>
      <c r="AZ1048" t="s">
        <v>67</v>
      </c>
      <c r="BA1048">
        <v>0.14000000000000001</v>
      </c>
      <c r="BB1048" t="s">
        <v>67</v>
      </c>
      <c r="BC1048">
        <v>1.02</v>
      </c>
      <c r="BD1048" t="s">
        <v>67</v>
      </c>
      <c r="BF1048" t="s">
        <v>64</v>
      </c>
    </row>
    <row r="1049" spans="1:58" x14ac:dyDescent="0.25">
      <c r="A1049" t="s">
        <v>58</v>
      </c>
      <c r="B1049">
        <v>2</v>
      </c>
      <c r="C1049" t="s">
        <v>80</v>
      </c>
      <c r="D1049">
        <v>2002</v>
      </c>
      <c r="E1049">
        <v>2001</v>
      </c>
      <c r="F1049">
        <v>12</v>
      </c>
      <c r="G1049" t="s">
        <v>66</v>
      </c>
      <c r="H1049">
        <v>94.73</v>
      </c>
      <c r="I1049">
        <v>42.08</v>
      </c>
      <c r="J1049" t="s">
        <v>67</v>
      </c>
      <c r="K1049">
        <v>7.38</v>
      </c>
      <c r="L1049" t="s">
        <v>67</v>
      </c>
      <c r="M1049">
        <v>30.1</v>
      </c>
      <c r="N1049" t="s">
        <v>67</v>
      </c>
      <c r="O1049">
        <v>15.01</v>
      </c>
      <c r="P1049" t="s">
        <v>67</v>
      </c>
      <c r="Q1049">
        <v>10.19</v>
      </c>
      <c r="R1049" t="s">
        <v>67</v>
      </c>
      <c r="S1049">
        <v>8.1300000000000008</v>
      </c>
      <c r="T1049" t="s">
        <v>67</v>
      </c>
      <c r="U1049">
        <v>3.5000000000000003E-2</v>
      </c>
      <c r="V1049" t="s">
        <v>67</v>
      </c>
      <c r="W1049">
        <v>2.4E-2</v>
      </c>
      <c r="X1049" t="s">
        <v>67</v>
      </c>
      <c r="Y1049">
        <v>0.02</v>
      </c>
      <c r="Z1049" t="s">
        <v>67</v>
      </c>
      <c r="AA1049">
        <v>1.0999999999999999E-2</v>
      </c>
      <c r="AB1049" t="s">
        <v>68</v>
      </c>
      <c r="AC1049">
        <v>0.05</v>
      </c>
      <c r="AD1049" t="s">
        <v>69</v>
      </c>
      <c r="AE1049">
        <v>0.03</v>
      </c>
      <c r="AF1049" t="s">
        <v>69</v>
      </c>
      <c r="AG1049">
        <v>0.02</v>
      </c>
      <c r="AH1049" t="s">
        <v>69</v>
      </c>
      <c r="AI1049">
        <v>0.03</v>
      </c>
      <c r="AJ1049" t="s">
        <v>69</v>
      </c>
      <c r="AK1049">
        <v>0.05</v>
      </c>
      <c r="AL1049" t="s">
        <v>67</v>
      </c>
      <c r="AM1049">
        <v>0.03</v>
      </c>
      <c r="AN1049" t="s">
        <v>70</v>
      </c>
      <c r="AO1049">
        <v>6.0000000000000001E-3</v>
      </c>
      <c r="AP1049" t="s">
        <v>70</v>
      </c>
      <c r="AQ1049">
        <v>1E-3</v>
      </c>
      <c r="AR1049" t="s">
        <v>70</v>
      </c>
      <c r="AS1049">
        <v>2.09</v>
      </c>
      <c r="AT1049" t="s">
        <v>67</v>
      </c>
      <c r="AU1049">
        <v>0.35</v>
      </c>
      <c r="AV1049" t="s">
        <v>67</v>
      </c>
      <c r="AW1049">
        <v>3.08</v>
      </c>
      <c r="AX1049" t="s">
        <v>67</v>
      </c>
      <c r="AY1049">
        <v>0.69</v>
      </c>
      <c r="AZ1049" t="s">
        <v>67</v>
      </c>
      <c r="BA1049">
        <v>0.11</v>
      </c>
      <c r="BB1049" t="s">
        <v>67</v>
      </c>
      <c r="BC1049">
        <v>1</v>
      </c>
      <c r="BD1049" t="s">
        <v>67</v>
      </c>
      <c r="BF1049" t="s">
        <v>64</v>
      </c>
    </row>
    <row r="1050" spans="1:58" x14ac:dyDescent="0.25">
      <c r="A1050" t="s">
        <v>58</v>
      </c>
      <c r="B1050">
        <v>2</v>
      </c>
      <c r="C1050" t="s">
        <v>80</v>
      </c>
      <c r="D1050">
        <v>2002</v>
      </c>
      <c r="E1050">
        <v>2002</v>
      </c>
      <c r="F1050">
        <v>1</v>
      </c>
      <c r="G1050" t="s">
        <v>66</v>
      </c>
      <c r="H1050">
        <v>52.61</v>
      </c>
      <c r="I1050">
        <v>23.37</v>
      </c>
      <c r="J1050" t="s">
        <v>67</v>
      </c>
      <c r="K1050">
        <v>7.37</v>
      </c>
      <c r="L1050" t="s">
        <v>67</v>
      </c>
      <c r="M1050">
        <v>31.05</v>
      </c>
      <c r="N1050" t="s">
        <v>67</v>
      </c>
      <c r="O1050">
        <v>15.62</v>
      </c>
      <c r="P1050" t="s">
        <v>67</v>
      </c>
      <c r="Q1050">
        <v>0.98</v>
      </c>
      <c r="R1050" t="s">
        <v>67</v>
      </c>
      <c r="S1050">
        <v>8.5500000000000007</v>
      </c>
      <c r="T1050" t="s">
        <v>67</v>
      </c>
      <c r="U1050">
        <v>0.03</v>
      </c>
      <c r="V1050" t="s">
        <v>67</v>
      </c>
      <c r="W1050">
        <v>2.7E-2</v>
      </c>
      <c r="X1050" t="s">
        <v>67</v>
      </c>
      <c r="Y1050">
        <v>0.02</v>
      </c>
      <c r="Z1050" t="s">
        <v>67</v>
      </c>
      <c r="AA1050">
        <v>3.0000000000000001E-3</v>
      </c>
      <c r="AB1050" t="s">
        <v>68</v>
      </c>
      <c r="AC1050">
        <v>0.02</v>
      </c>
      <c r="AD1050" t="s">
        <v>69</v>
      </c>
      <c r="AE1050">
        <v>0.02</v>
      </c>
      <c r="AF1050" t="s">
        <v>69</v>
      </c>
      <c r="AG1050">
        <v>0.02</v>
      </c>
      <c r="AH1050" t="s">
        <v>69</v>
      </c>
      <c r="AI1050">
        <v>0</v>
      </c>
      <c r="AJ1050" t="s">
        <v>69</v>
      </c>
      <c r="AK1050">
        <v>0.02</v>
      </c>
      <c r="AL1050" t="s">
        <v>67</v>
      </c>
      <c r="AM1050">
        <v>0.02</v>
      </c>
      <c r="AN1050" t="s">
        <v>70</v>
      </c>
      <c r="AO1050">
        <v>4.0000000000000001E-3</v>
      </c>
      <c r="AP1050" t="s">
        <v>70</v>
      </c>
      <c r="AQ1050">
        <v>1E-3</v>
      </c>
      <c r="AR1050" t="s">
        <v>70</v>
      </c>
      <c r="AS1050">
        <v>2.19</v>
      </c>
      <c r="AT1050" t="s">
        <v>67</v>
      </c>
      <c r="AU1050">
        <v>0.33</v>
      </c>
      <c r="AV1050" t="s">
        <v>67</v>
      </c>
      <c r="AW1050">
        <v>3.14</v>
      </c>
      <c r="AX1050" t="s">
        <v>67</v>
      </c>
      <c r="AY1050">
        <v>0.72</v>
      </c>
      <c r="AZ1050" t="s">
        <v>67</v>
      </c>
      <c r="BA1050">
        <v>0.11</v>
      </c>
      <c r="BB1050" t="s">
        <v>67</v>
      </c>
      <c r="BC1050">
        <v>0.9</v>
      </c>
      <c r="BD1050" t="s">
        <v>67</v>
      </c>
      <c r="BF1050" t="s">
        <v>64</v>
      </c>
    </row>
    <row r="1051" spans="1:58" x14ac:dyDescent="0.25">
      <c r="A1051" t="s">
        <v>58</v>
      </c>
      <c r="B1051">
        <v>2</v>
      </c>
      <c r="C1051" t="s">
        <v>80</v>
      </c>
      <c r="D1051">
        <v>2002</v>
      </c>
      <c r="E1051">
        <v>2002</v>
      </c>
      <c r="F1051">
        <v>2</v>
      </c>
      <c r="G1051" t="s">
        <v>60</v>
      </c>
      <c r="H1051">
        <v>56.08</v>
      </c>
      <c r="I1051">
        <v>22.5</v>
      </c>
      <c r="J1051" t="s">
        <v>67</v>
      </c>
      <c r="K1051">
        <v>7.34</v>
      </c>
      <c r="L1051" t="s">
        <v>67</v>
      </c>
      <c r="M1051">
        <v>30.88</v>
      </c>
      <c r="N1051" t="s">
        <v>67</v>
      </c>
      <c r="O1051">
        <v>15.17</v>
      </c>
      <c r="P1051" t="s">
        <v>67</v>
      </c>
      <c r="Q1051">
        <v>0.67</v>
      </c>
      <c r="R1051" t="s">
        <v>67</v>
      </c>
      <c r="S1051">
        <v>8.44</v>
      </c>
      <c r="T1051" t="s">
        <v>67</v>
      </c>
      <c r="U1051">
        <v>2.8000000000000001E-2</v>
      </c>
      <c r="V1051" t="s">
        <v>67</v>
      </c>
      <c r="W1051">
        <v>2.7E-2</v>
      </c>
      <c r="X1051" t="s">
        <v>67</v>
      </c>
      <c r="Y1051">
        <v>1.9E-2</v>
      </c>
      <c r="Z1051" t="s">
        <v>67</v>
      </c>
      <c r="AA1051">
        <v>2E-3</v>
      </c>
      <c r="AB1051" t="s">
        <v>68</v>
      </c>
      <c r="AC1051">
        <v>0.03</v>
      </c>
      <c r="AD1051" t="s">
        <v>69</v>
      </c>
      <c r="AE1051">
        <v>0.03</v>
      </c>
      <c r="AF1051" t="s">
        <v>69</v>
      </c>
      <c r="AG1051">
        <v>0.02</v>
      </c>
      <c r="AH1051" t="s">
        <v>69</v>
      </c>
      <c r="AI1051">
        <v>0.01</v>
      </c>
      <c r="AJ1051" t="s">
        <v>68</v>
      </c>
      <c r="AK1051">
        <v>0.03</v>
      </c>
      <c r="AL1051" t="s">
        <v>67</v>
      </c>
      <c r="AM1051">
        <v>0.03</v>
      </c>
      <c r="AN1051" t="s">
        <v>67</v>
      </c>
      <c r="AO1051">
        <v>7.0000000000000001E-3</v>
      </c>
      <c r="AP1051" t="s">
        <v>70</v>
      </c>
      <c r="AQ1051">
        <v>1E-3</v>
      </c>
      <c r="AR1051" t="s">
        <v>70</v>
      </c>
      <c r="AS1051">
        <v>2.12</v>
      </c>
      <c r="AT1051" t="s">
        <v>67</v>
      </c>
      <c r="AU1051">
        <v>0.32</v>
      </c>
      <c r="AV1051" t="s">
        <v>67</v>
      </c>
      <c r="AW1051">
        <v>3.1</v>
      </c>
      <c r="AX1051" t="s">
        <v>67</v>
      </c>
      <c r="AY1051">
        <v>0.71</v>
      </c>
      <c r="AZ1051" t="s">
        <v>67</v>
      </c>
      <c r="BA1051">
        <v>0.11</v>
      </c>
      <c r="BB1051" t="s">
        <v>67</v>
      </c>
      <c r="BC1051">
        <v>0.66</v>
      </c>
      <c r="BD1051" t="s">
        <v>67</v>
      </c>
      <c r="BE1051">
        <v>0.88</v>
      </c>
      <c r="BF1051" t="s">
        <v>67</v>
      </c>
    </row>
    <row r="1052" spans="1:58" x14ac:dyDescent="0.25">
      <c r="A1052" t="s">
        <v>58</v>
      </c>
      <c r="B1052">
        <v>2</v>
      </c>
      <c r="C1052" t="s">
        <v>80</v>
      </c>
      <c r="D1052">
        <v>2002</v>
      </c>
      <c r="E1052">
        <v>2002</v>
      </c>
      <c r="F1052">
        <v>3</v>
      </c>
      <c r="G1052" t="s">
        <v>60</v>
      </c>
      <c r="H1052">
        <v>46.04</v>
      </c>
      <c r="I1052">
        <v>20.45</v>
      </c>
      <c r="J1052" t="s">
        <v>67</v>
      </c>
      <c r="K1052">
        <v>7.4</v>
      </c>
      <c r="L1052" t="s">
        <v>67</v>
      </c>
      <c r="M1052">
        <v>29.96</v>
      </c>
      <c r="N1052" t="s">
        <v>67</v>
      </c>
      <c r="O1052">
        <v>15.11</v>
      </c>
      <c r="P1052" t="s">
        <v>67</v>
      </c>
      <c r="Q1052">
        <v>0.65</v>
      </c>
      <c r="R1052" t="s">
        <v>67</v>
      </c>
      <c r="S1052">
        <v>8.2799999999999994</v>
      </c>
      <c r="T1052" t="s">
        <v>67</v>
      </c>
      <c r="U1052">
        <v>0.03</v>
      </c>
      <c r="V1052" t="s">
        <v>67</v>
      </c>
      <c r="W1052">
        <v>2.7E-2</v>
      </c>
      <c r="X1052" t="s">
        <v>67</v>
      </c>
      <c r="Y1052">
        <v>1.7999999999999999E-2</v>
      </c>
      <c r="Z1052" t="s">
        <v>67</v>
      </c>
      <c r="AA1052">
        <v>3.0000000000000001E-3</v>
      </c>
      <c r="AB1052" t="s">
        <v>68</v>
      </c>
      <c r="AC1052">
        <v>0.03</v>
      </c>
      <c r="AD1052" t="s">
        <v>69</v>
      </c>
      <c r="AE1052">
        <v>0.02</v>
      </c>
      <c r="AF1052" t="s">
        <v>69</v>
      </c>
      <c r="AG1052">
        <v>0.01</v>
      </c>
      <c r="AH1052" t="s">
        <v>69</v>
      </c>
      <c r="AI1052">
        <v>0.01</v>
      </c>
      <c r="AJ1052" t="s">
        <v>68</v>
      </c>
      <c r="AK1052">
        <v>0.03</v>
      </c>
      <c r="AL1052" t="s">
        <v>67</v>
      </c>
      <c r="AM1052">
        <v>0.02</v>
      </c>
      <c r="AN1052" t="s">
        <v>67</v>
      </c>
      <c r="AO1052">
        <v>4.0000000000000001E-3</v>
      </c>
      <c r="AP1052" t="s">
        <v>70</v>
      </c>
      <c r="AQ1052">
        <v>0</v>
      </c>
      <c r="AR1052" t="s">
        <v>70</v>
      </c>
      <c r="AS1052">
        <v>2.09</v>
      </c>
      <c r="AT1052" t="s">
        <v>67</v>
      </c>
      <c r="AU1052">
        <v>0.32</v>
      </c>
      <c r="AV1052" t="s">
        <v>67</v>
      </c>
      <c r="AW1052">
        <v>2.95</v>
      </c>
      <c r="AX1052" t="s">
        <v>67</v>
      </c>
      <c r="AY1052">
        <v>0.68</v>
      </c>
      <c r="AZ1052" t="s">
        <v>67</v>
      </c>
      <c r="BA1052">
        <v>0.11</v>
      </c>
      <c r="BB1052" t="s">
        <v>67</v>
      </c>
      <c r="BC1052">
        <v>0.81</v>
      </c>
      <c r="BD1052" t="s">
        <v>67</v>
      </c>
      <c r="BE1052">
        <v>0.98</v>
      </c>
      <c r="BF1052" t="s">
        <v>67</v>
      </c>
    </row>
    <row r="1053" spans="1:58" x14ac:dyDescent="0.25">
      <c r="A1053" t="s">
        <v>58</v>
      </c>
      <c r="B1053">
        <v>2</v>
      </c>
      <c r="C1053" t="s">
        <v>80</v>
      </c>
      <c r="D1053">
        <v>2002</v>
      </c>
      <c r="E1053">
        <v>2002</v>
      </c>
      <c r="F1053">
        <v>4</v>
      </c>
      <c r="G1053" t="s">
        <v>66</v>
      </c>
      <c r="H1053">
        <v>29.08</v>
      </c>
      <c r="I1053">
        <v>12.5</v>
      </c>
      <c r="J1053" t="s">
        <v>67</v>
      </c>
      <c r="K1053">
        <v>7.4</v>
      </c>
      <c r="L1053" t="s">
        <v>67</v>
      </c>
      <c r="M1053">
        <v>31.18</v>
      </c>
      <c r="N1053" t="s">
        <v>67</v>
      </c>
      <c r="O1053">
        <v>16.14</v>
      </c>
      <c r="P1053" t="s">
        <v>67</v>
      </c>
      <c r="Q1053">
        <v>0.8</v>
      </c>
      <c r="R1053" t="s">
        <v>67</v>
      </c>
      <c r="S1053">
        <v>8.41</v>
      </c>
      <c r="T1053" t="s">
        <v>67</v>
      </c>
      <c r="U1053">
        <v>2.5999999999999999E-2</v>
      </c>
      <c r="V1053" t="s">
        <v>67</v>
      </c>
      <c r="W1053">
        <v>2.3E-2</v>
      </c>
      <c r="X1053" t="s">
        <v>67</v>
      </c>
      <c r="Y1053">
        <v>1.7999999999999999E-2</v>
      </c>
      <c r="Z1053" t="s">
        <v>67</v>
      </c>
      <c r="AA1053">
        <v>3.0000000000000001E-3</v>
      </c>
      <c r="AB1053" t="s">
        <v>68</v>
      </c>
      <c r="AC1053">
        <v>0.04</v>
      </c>
      <c r="AD1053" t="s">
        <v>69</v>
      </c>
      <c r="AE1053">
        <v>0.04</v>
      </c>
      <c r="AF1053" t="s">
        <v>69</v>
      </c>
      <c r="AG1053">
        <v>0.04</v>
      </c>
      <c r="AH1053" t="s">
        <v>68</v>
      </c>
      <c r="AI1053">
        <v>0</v>
      </c>
      <c r="AJ1053" t="s">
        <v>68</v>
      </c>
      <c r="AK1053">
        <v>0.04</v>
      </c>
      <c r="AL1053" t="s">
        <v>67</v>
      </c>
      <c r="AM1053">
        <v>0.04</v>
      </c>
      <c r="AN1053" t="s">
        <v>67</v>
      </c>
      <c r="AO1053">
        <v>5.0000000000000001E-3</v>
      </c>
      <c r="AP1053" t="s">
        <v>70</v>
      </c>
      <c r="AQ1053">
        <v>2E-3</v>
      </c>
      <c r="AR1053" t="s">
        <v>70</v>
      </c>
      <c r="AS1053">
        <v>2.2599999999999998</v>
      </c>
      <c r="AT1053" t="s">
        <v>67</v>
      </c>
      <c r="AU1053">
        <v>0.36</v>
      </c>
      <c r="AV1053" t="s">
        <v>67</v>
      </c>
      <c r="AW1053">
        <v>3.14</v>
      </c>
      <c r="AX1053" t="s">
        <v>67</v>
      </c>
      <c r="AY1053">
        <v>0.72</v>
      </c>
      <c r="AZ1053" t="s">
        <v>67</v>
      </c>
      <c r="BA1053">
        <v>0.11</v>
      </c>
      <c r="BB1053" t="s">
        <v>67</v>
      </c>
      <c r="BC1053">
        <v>0.81</v>
      </c>
      <c r="BD1053" t="s">
        <v>67</v>
      </c>
      <c r="BF1053" t="s">
        <v>64</v>
      </c>
    </row>
    <row r="1054" spans="1:58" x14ac:dyDescent="0.25">
      <c r="A1054" t="s">
        <v>58</v>
      </c>
      <c r="B1054">
        <v>2</v>
      </c>
      <c r="C1054" t="s">
        <v>80</v>
      </c>
      <c r="D1054">
        <v>2002</v>
      </c>
      <c r="E1054">
        <v>2002</v>
      </c>
      <c r="F1054">
        <v>5</v>
      </c>
      <c r="G1054" t="s">
        <v>66</v>
      </c>
      <c r="H1054">
        <v>8.0399999999999991</v>
      </c>
      <c r="I1054">
        <v>3.57</v>
      </c>
      <c r="J1054" t="s">
        <v>67</v>
      </c>
      <c r="K1054">
        <v>7.44</v>
      </c>
      <c r="L1054" t="s">
        <v>67</v>
      </c>
      <c r="M1054">
        <v>35.49</v>
      </c>
      <c r="N1054" t="s">
        <v>67</v>
      </c>
      <c r="O1054">
        <v>18.329999999999998</v>
      </c>
      <c r="P1054" t="s">
        <v>67</v>
      </c>
      <c r="Q1054">
        <v>0.69</v>
      </c>
      <c r="R1054" t="s">
        <v>67</v>
      </c>
      <c r="S1054">
        <v>8.7799999999999994</v>
      </c>
      <c r="T1054" t="s">
        <v>67</v>
      </c>
      <c r="U1054">
        <v>3.1E-2</v>
      </c>
      <c r="V1054" t="s">
        <v>67</v>
      </c>
      <c r="W1054">
        <v>2.7E-2</v>
      </c>
      <c r="X1054" t="s">
        <v>67</v>
      </c>
      <c r="Y1054">
        <v>1.9E-2</v>
      </c>
      <c r="Z1054" t="s">
        <v>67</v>
      </c>
      <c r="AA1054">
        <v>4.0000000000000001E-3</v>
      </c>
      <c r="AB1054" t="s">
        <v>68</v>
      </c>
      <c r="AC1054">
        <v>0.03</v>
      </c>
      <c r="AD1054" t="s">
        <v>68</v>
      </c>
      <c r="AE1054">
        <v>0.02</v>
      </c>
      <c r="AF1054" t="s">
        <v>68</v>
      </c>
      <c r="AG1054">
        <v>0.02</v>
      </c>
      <c r="AH1054" t="s">
        <v>68</v>
      </c>
      <c r="AI1054">
        <v>0.01</v>
      </c>
      <c r="AJ1054" t="s">
        <v>68</v>
      </c>
      <c r="AK1054">
        <v>0.03</v>
      </c>
      <c r="AL1054" t="s">
        <v>67</v>
      </c>
      <c r="AM1054">
        <v>0.02</v>
      </c>
      <c r="AN1054" t="s">
        <v>67</v>
      </c>
      <c r="AO1054">
        <v>7.0000000000000001E-3</v>
      </c>
      <c r="AP1054" t="s">
        <v>70</v>
      </c>
      <c r="AQ1054">
        <v>3.0000000000000001E-3</v>
      </c>
      <c r="AR1054" t="s">
        <v>67</v>
      </c>
      <c r="AS1054">
        <v>2.61</v>
      </c>
      <c r="AT1054" t="s">
        <v>67</v>
      </c>
      <c r="AU1054">
        <v>0.37</v>
      </c>
      <c r="AV1054" t="s">
        <v>67</v>
      </c>
      <c r="AW1054">
        <v>3.51</v>
      </c>
      <c r="AX1054" t="s">
        <v>67</v>
      </c>
      <c r="AY1054">
        <v>0.81</v>
      </c>
      <c r="AZ1054" t="s">
        <v>67</v>
      </c>
      <c r="BA1054">
        <v>0.12</v>
      </c>
      <c r="BB1054" t="s">
        <v>67</v>
      </c>
      <c r="BC1054">
        <v>0.79</v>
      </c>
      <c r="BD1054" t="s">
        <v>67</v>
      </c>
      <c r="BF1054" t="s">
        <v>64</v>
      </c>
    </row>
    <row r="1055" spans="1:58" x14ac:dyDescent="0.25">
      <c r="A1055" t="s">
        <v>58</v>
      </c>
      <c r="B1055">
        <v>2</v>
      </c>
      <c r="C1055" t="s">
        <v>80</v>
      </c>
      <c r="D1055">
        <v>2002</v>
      </c>
      <c r="E1055">
        <v>2002</v>
      </c>
      <c r="F1055">
        <v>6</v>
      </c>
      <c r="G1055" t="s">
        <v>66</v>
      </c>
      <c r="H1055">
        <v>4.37</v>
      </c>
      <c r="I1055">
        <v>1.88</v>
      </c>
      <c r="J1055" t="s">
        <v>67</v>
      </c>
      <c r="K1055">
        <v>7.51</v>
      </c>
      <c r="L1055" t="s">
        <v>67</v>
      </c>
      <c r="M1055">
        <v>40.520000000000003</v>
      </c>
      <c r="N1055" t="s">
        <v>67</v>
      </c>
      <c r="O1055">
        <v>21.14</v>
      </c>
      <c r="P1055" t="s">
        <v>67</v>
      </c>
      <c r="Q1055">
        <v>1.08</v>
      </c>
      <c r="R1055" t="s">
        <v>67</v>
      </c>
      <c r="S1055">
        <v>9.49</v>
      </c>
      <c r="T1055" t="s">
        <v>67</v>
      </c>
      <c r="U1055">
        <v>3.5999999999999997E-2</v>
      </c>
      <c r="V1055" t="s">
        <v>67</v>
      </c>
      <c r="W1055">
        <v>3.3000000000000002E-2</v>
      </c>
      <c r="X1055" t="s">
        <v>67</v>
      </c>
      <c r="Y1055">
        <v>2.1999999999999999E-2</v>
      </c>
      <c r="Z1055" t="s">
        <v>67</v>
      </c>
      <c r="AA1055">
        <v>3.0000000000000001E-3</v>
      </c>
      <c r="AB1055" t="s">
        <v>68</v>
      </c>
      <c r="AC1055">
        <v>0.04</v>
      </c>
      <c r="AD1055" t="s">
        <v>68</v>
      </c>
      <c r="AE1055">
        <v>0.04</v>
      </c>
      <c r="AF1055" t="s">
        <v>68</v>
      </c>
      <c r="AG1055">
        <v>0.02</v>
      </c>
      <c r="AH1055" t="s">
        <v>68</v>
      </c>
      <c r="AI1055">
        <v>0</v>
      </c>
      <c r="AJ1055" t="s">
        <v>68</v>
      </c>
      <c r="AK1055">
        <v>0.03</v>
      </c>
      <c r="AL1055" t="s">
        <v>67</v>
      </c>
      <c r="AM1055">
        <v>0.03</v>
      </c>
      <c r="AN1055" t="s">
        <v>67</v>
      </c>
      <c r="AO1055">
        <v>8.0000000000000002E-3</v>
      </c>
      <c r="AP1055" t="s">
        <v>70</v>
      </c>
      <c r="AQ1055">
        <v>5.0000000000000001E-3</v>
      </c>
      <c r="AR1055" t="s">
        <v>67</v>
      </c>
      <c r="AS1055">
        <v>3.02</v>
      </c>
      <c r="AT1055" t="s">
        <v>67</v>
      </c>
      <c r="AU1055">
        <v>0.44</v>
      </c>
      <c r="AV1055" t="s">
        <v>67</v>
      </c>
      <c r="AW1055">
        <v>3.96</v>
      </c>
      <c r="AX1055" t="s">
        <v>67</v>
      </c>
      <c r="AY1055">
        <v>0.92</v>
      </c>
      <c r="AZ1055" t="s">
        <v>67</v>
      </c>
      <c r="BA1055">
        <v>0.13</v>
      </c>
      <c r="BB1055" t="s">
        <v>67</v>
      </c>
      <c r="BC1055">
        <v>0.85</v>
      </c>
      <c r="BD1055" t="s">
        <v>67</v>
      </c>
      <c r="BF1055" t="s">
        <v>64</v>
      </c>
    </row>
    <row r="1056" spans="1:58" x14ac:dyDescent="0.25">
      <c r="A1056" t="s">
        <v>58</v>
      </c>
      <c r="B1056">
        <v>2</v>
      </c>
      <c r="C1056" t="s">
        <v>80</v>
      </c>
      <c r="D1056">
        <v>2002</v>
      </c>
      <c r="E1056">
        <v>2002</v>
      </c>
      <c r="F1056">
        <v>7</v>
      </c>
      <c r="G1056" t="s">
        <v>66</v>
      </c>
      <c r="H1056">
        <v>2.4500000000000002</v>
      </c>
      <c r="I1056">
        <v>1.0900000000000001</v>
      </c>
      <c r="J1056" t="s">
        <v>67</v>
      </c>
      <c r="K1056">
        <v>7.64</v>
      </c>
      <c r="L1056" t="s">
        <v>67</v>
      </c>
      <c r="M1056">
        <v>46.12</v>
      </c>
      <c r="N1056" t="s">
        <v>67</v>
      </c>
      <c r="O1056">
        <v>23.92</v>
      </c>
      <c r="P1056" t="s">
        <v>67</v>
      </c>
      <c r="Q1056">
        <v>1.31</v>
      </c>
      <c r="R1056" t="s">
        <v>67</v>
      </c>
      <c r="S1056">
        <v>10.17</v>
      </c>
      <c r="T1056" t="s">
        <v>67</v>
      </c>
      <c r="U1056">
        <v>3.5000000000000003E-2</v>
      </c>
      <c r="V1056" t="s">
        <v>67</v>
      </c>
      <c r="W1056">
        <v>3.3000000000000002E-2</v>
      </c>
      <c r="X1056" t="s">
        <v>67</v>
      </c>
      <c r="Y1056">
        <v>2.7E-2</v>
      </c>
      <c r="Z1056" t="s">
        <v>67</v>
      </c>
      <c r="AA1056">
        <v>2E-3</v>
      </c>
      <c r="AB1056" t="s">
        <v>68</v>
      </c>
      <c r="AC1056">
        <v>0.06</v>
      </c>
      <c r="AD1056" t="s">
        <v>68</v>
      </c>
      <c r="AE1056">
        <v>0.04</v>
      </c>
      <c r="AF1056" t="s">
        <v>68</v>
      </c>
      <c r="AG1056">
        <v>0.03</v>
      </c>
      <c r="AH1056" t="s">
        <v>68</v>
      </c>
      <c r="AI1056">
        <v>0.01</v>
      </c>
      <c r="AJ1056" t="s">
        <v>68</v>
      </c>
      <c r="AK1056">
        <v>0.05</v>
      </c>
      <c r="AL1056" t="s">
        <v>67</v>
      </c>
      <c r="AM1056">
        <v>0.03</v>
      </c>
      <c r="AN1056" t="s">
        <v>67</v>
      </c>
      <c r="AO1056">
        <v>5.0000000000000001E-3</v>
      </c>
      <c r="AP1056" t="s">
        <v>70</v>
      </c>
      <c r="AQ1056">
        <v>5.0000000000000001E-3</v>
      </c>
      <c r="AR1056" t="s">
        <v>67</v>
      </c>
      <c r="AS1056">
        <v>3.48</v>
      </c>
      <c r="AT1056" t="s">
        <v>67</v>
      </c>
      <c r="AU1056">
        <v>0.56000000000000005</v>
      </c>
      <c r="AV1056" t="s">
        <v>67</v>
      </c>
      <c r="AW1056">
        <v>4.5199999999999996</v>
      </c>
      <c r="AX1056" t="s">
        <v>67</v>
      </c>
      <c r="AY1056">
        <v>1.03</v>
      </c>
      <c r="AZ1056" t="s">
        <v>67</v>
      </c>
      <c r="BA1056">
        <v>0.13</v>
      </c>
      <c r="BB1056" t="s">
        <v>67</v>
      </c>
      <c r="BC1056">
        <v>0.79</v>
      </c>
      <c r="BD1056" t="s">
        <v>67</v>
      </c>
      <c r="BF1056" t="s">
        <v>64</v>
      </c>
    </row>
    <row r="1057" spans="1:58" x14ac:dyDescent="0.25">
      <c r="A1057" t="s">
        <v>58</v>
      </c>
      <c r="B1057">
        <v>2</v>
      </c>
      <c r="C1057" t="s">
        <v>80</v>
      </c>
      <c r="D1057">
        <v>2002</v>
      </c>
      <c r="E1057">
        <v>2002</v>
      </c>
      <c r="F1057">
        <v>8</v>
      </c>
      <c r="G1057" t="s">
        <v>66</v>
      </c>
      <c r="H1057">
        <v>1.55</v>
      </c>
      <c r="I1057">
        <v>0.69</v>
      </c>
      <c r="J1057" t="s">
        <v>67</v>
      </c>
      <c r="K1057">
        <v>7.7</v>
      </c>
      <c r="L1057" t="s">
        <v>67</v>
      </c>
      <c r="M1057">
        <v>48.69</v>
      </c>
      <c r="N1057" t="s">
        <v>67</v>
      </c>
      <c r="O1057">
        <v>25.46</v>
      </c>
      <c r="P1057" t="s">
        <v>67</v>
      </c>
      <c r="Q1057">
        <v>1.28</v>
      </c>
      <c r="R1057" t="s">
        <v>67</v>
      </c>
      <c r="S1057">
        <v>10.37</v>
      </c>
      <c r="T1057" t="s">
        <v>67</v>
      </c>
      <c r="U1057">
        <v>3.7999999999999999E-2</v>
      </c>
      <c r="V1057" t="s">
        <v>67</v>
      </c>
      <c r="W1057">
        <v>3.4000000000000002E-2</v>
      </c>
      <c r="X1057" t="s">
        <v>67</v>
      </c>
      <c r="Y1057">
        <v>2.5999999999999999E-2</v>
      </c>
      <c r="Z1057" t="s">
        <v>67</v>
      </c>
      <c r="AA1057">
        <v>5.0000000000000001E-3</v>
      </c>
      <c r="AB1057" t="s">
        <v>68</v>
      </c>
      <c r="AC1057">
        <v>0.04</v>
      </c>
      <c r="AD1057" t="s">
        <v>68</v>
      </c>
      <c r="AE1057">
        <v>0.03</v>
      </c>
      <c r="AF1057" t="s">
        <v>68</v>
      </c>
      <c r="AG1057">
        <v>0.02</v>
      </c>
      <c r="AH1057" t="s">
        <v>68</v>
      </c>
      <c r="AI1057">
        <v>0.01</v>
      </c>
      <c r="AJ1057" t="s">
        <v>68</v>
      </c>
      <c r="AK1057">
        <v>0.04</v>
      </c>
      <c r="AL1057" t="s">
        <v>67</v>
      </c>
      <c r="AM1057">
        <v>0.03</v>
      </c>
      <c r="AN1057" t="s">
        <v>67</v>
      </c>
      <c r="AO1057">
        <v>7.0000000000000001E-3</v>
      </c>
      <c r="AP1057" t="s">
        <v>70</v>
      </c>
      <c r="AQ1057">
        <v>4.0000000000000001E-3</v>
      </c>
      <c r="AR1057" t="s">
        <v>67</v>
      </c>
      <c r="AS1057">
        <v>3.73</v>
      </c>
      <c r="AT1057" t="s">
        <v>67</v>
      </c>
      <c r="AU1057">
        <v>0.56999999999999995</v>
      </c>
      <c r="AV1057" t="s">
        <v>67</v>
      </c>
      <c r="AW1057">
        <v>4.72</v>
      </c>
      <c r="AX1057" t="s">
        <v>67</v>
      </c>
      <c r="AY1057">
        <v>1.08</v>
      </c>
      <c r="AZ1057" t="s">
        <v>67</v>
      </c>
      <c r="BA1057">
        <v>0.14000000000000001</v>
      </c>
      <c r="BB1057" t="s">
        <v>67</v>
      </c>
      <c r="BC1057">
        <v>0.81</v>
      </c>
      <c r="BD1057" t="s">
        <v>67</v>
      </c>
      <c r="BE1057">
        <v>1.35</v>
      </c>
      <c r="BF1057" t="s">
        <v>61</v>
      </c>
    </row>
    <row r="1058" spans="1:58" x14ac:dyDescent="0.25">
      <c r="A1058" t="s">
        <v>58</v>
      </c>
      <c r="B1058">
        <v>2</v>
      </c>
      <c r="C1058" t="s">
        <v>80</v>
      </c>
      <c r="D1058">
        <v>2002</v>
      </c>
      <c r="E1058">
        <v>2002</v>
      </c>
      <c r="F1058">
        <v>9</v>
      </c>
      <c r="G1058" t="s">
        <v>66</v>
      </c>
      <c r="H1058">
        <v>1.21</v>
      </c>
      <c r="I1058">
        <v>0.52</v>
      </c>
      <c r="J1058" t="s">
        <v>67</v>
      </c>
      <c r="K1058">
        <v>7.6</v>
      </c>
      <c r="L1058" t="s">
        <v>61</v>
      </c>
      <c r="M1058">
        <v>50.4</v>
      </c>
      <c r="N1058" t="s">
        <v>61</v>
      </c>
      <c r="O1058">
        <v>25.25</v>
      </c>
      <c r="P1058" t="s">
        <v>61</v>
      </c>
      <c r="Q1058">
        <v>1.76</v>
      </c>
      <c r="R1058" t="s">
        <v>67</v>
      </c>
      <c r="S1058">
        <v>10.06</v>
      </c>
      <c r="T1058" t="s">
        <v>61</v>
      </c>
      <c r="U1058">
        <v>3.7999999999999999E-2</v>
      </c>
      <c r="V1058" t="s">
        <v>67</v>
      </c>
      <c r="W1058">
        <v>3.5999999999999997E-2</v>
      </c>
      <c r="X1058" t="s">
        <v>67</v>
      </c>
      <c r="Y1058">
        <v>2.9000000000000001E-2</v>
      </c>
      <c r="Z1058" t="s">
        <v>61</v>
      </c>
      <c r="AA1058">
        <v>2E-3</v>
      </c>
      <c r="AB1058" t="s">
        <v>68</v>
      </c>
      <c r="AC1058">
        <v>0.05</v>
      </c>
      <c r="AD1058" t="s">
        <v>62</v>
      </c>
      <c r="AE1058">
        <v>0.04</v>
      </c>
      <c r="AF1058" t="s">
        <v>62</v>
      </c>
      <c r="AG1058">
        <v>0.03</v>
      </c>
      <c r="AH1058" t="s">
        <v>62</v>
      </c>
      <c r="AI1058">
        <v>0.02</v>
      </c>
      <c r="AJ1058" t="s">
        <v>68</v>
      </c>
      <c r="AK1058">
        <v>0.06</v>
      </c>
      <c r="AL1058" t="s">
        <v>67</v>
      </c>
      <c r="AM1058">
        <v>0.04</v>
      </c>
      <c r="AN1058" t="s">
        <v>67</v>
      </c>
      <c r="AO1058">
        <v>6.0000000000000001E-3</v>
      </c>
      <c r="AP1058" t="s">
        <v>65</v>
      </c>
      <c r="AQ1058">
        <v>4.0000000000000001E-3</v>
      </c>
      <c r="AR1058" t="s">
        <v>61</v>
      </c>
      <c r="AS1058">
        <v>3.75</v>
      </c>
      <c r="AT1058" t="s">
        <v>61</v>
      </c>
      <c r="AU1058">
        <v>0.55000000000000004</v>
      </c>
      <c r="AV1058" t="s">
        <v>61</v>
      </c>
      <c r="AW1058">
        <v>5.05</v>
      </c>
      <c r="AX1058" t="s">
        <v>61</v>
      </c>
      <c r="AY1058">
        <v>1.1499999999999999</v>
      </c>
      <c r="AZ1058" t="s">
        <v>61</v>
      </c>
      <c r="BA1058">
        <v>0.17</v>
      </c>
      <c r="BB1058" t="s">
        <v>61</v>
      </c>
      <c r="BC1058">
        <v>0.94</v>
      </c>
      <c r="BD1058" t="s">
        <v>61</v>
      </c>
      <c r="BF1058" t="s">
        <v>64</v>
      </c>
    </row>
    <row r="1059" spans="1:58" x14ac:dyDescent="0.25">
      <c r="A1059" t="s">
        <v>58</v>
      </c>
      <c r="B1059">
        <v>2</v>
      </c>
      <c r="C1059" t="s">
        <v>80</v>
      </c>
      <c r="D1059">
        <v>2003</v>
      </c>
      <c r="E1059">
        <v>2002</v>
      </c>
      <c r="F1059">
        <v>10</v>
      </c>
      <c r="G1059" t="s">
        <v>66</v>
      </c>
      <c r="H1059">
        <v>1.1499999999999999</v>
      </c>
      <c r="I1059">
        <v>0.51</v>
      </c>
      <c r="J1059" t="s">
        <v>67</v>
      </c>
      <c r="K1059">
        <v>7.59</v>
      </c>
      <c r="L1059" t="s">
        <v>67</v>
      </c>
      <c r="M1059">
        <v>48.87</v>
      </c>
      <c r="N1059" t="s">
        <v>67</v>
      </c>
      <c r="O1059">
        <v>24.76</v>
      </c>
      <c r="P1059" t="s">
        <v>67</v>
      </c>
      <c r="Q1059">
        <v>1.87</v>
      </c>
      <c r="R1059" t="s">
        <v>67</v>
      </c>
      <c r="S1059">
        <v>9.89</v>
      </c>
      <c r="T1059" t="s">
        <v>67</v>
      </c>
      <c r="U1059">
        <v>3.5000000000000003E-2</v>
      </c>
      <c r="V1059" t="s">
        <v>67</v>
      </c>
      <c r="W1059">
        <v>3.4000000000000002E-2</v>
      </c>
      <c r="X1059" t="s">
        <v>67</v>
      </c>
      <c r="Y1059">
        <v>2.9000000000000001E-2</v>
      </c>
      <c r="Z1059" t="s">
        <v>67</v>
      </c>
      <c r="AA1059">
        <v>2E-3</v>
      </c>
      <c r="AB1059" t="s">
        <v>68</v>
      </c>
      <c r="AC1059">
        <v>0.05</v>
      </c>
      <c r="AD1059" t="s">
        <v>68</v>
      </c>
      <c r="AE1059">
        <v>0.04</v>
      </c>
      <c r="AF1059" t="s">
        <v>68</v>
      </c>
      <c r="AG1059">
        <v>0.03</v>
      </c>
      <c r="AH1059" t="s">
        <v>68</v>
      </c>
      <c r="AI1059">
        <v>0.01</v>
      </c>
      <c r="AJ1059" t="s">
        <v>68</v>
      </c>
      <c r="AK1059">
        <v>0.05</v>
      </c>
      <c r="AL1059" t="s">
        <v>67</v>
      </c>
      <c r="AM1059">
        <v>0.04</v>
      </c>
      <c r="AN1059" t="s">
        <v>67</v>
      </c>
      <c r="AO1059">
        <v>8.0000000000000002E-3</v>
      </c>
      <c r="AP1059" t="s">
        <v>70</v>
      </c>
      <c r="AQ1059">
        <v>5.0000000000000001E-3</v>
      </c>
      <c r="AR1059" t="s">
        <v>67</v>
      </c>
      <c r="AS1059">
        <v>3.72</v>
      </c>
      <c r="AT1059" t="s">
        <v>67</v>
      </c>
      <c r="AU1059">
        <v>0.52</v>
      </c>
      <c r="AV1059" t="s">
        <v>67</v>
      </c>
      <c r="AW1059">
        <v>4.83</v>
      </c>
      <c r="AX1059" t="s">
        <v>67</v>
      </c>
      <c r="AY1059">
        <v>1.1200000000000001</v>
      </c>
      <c r="AZ1059" t="s">
        <v>67</v>
      </c>
      <c r="BA1059">
        <v>0.19</v>
      </c>
      <c r="BB1059" t="s">
        <v>67</v>
      </c>
      <c r="BC1059">
        <v>0.95</v>
      </c>
      <c r="BD1059" t="s">
        <v>67</v>
      </c>
      <c r="BE1059">
        <v>1.42</v>
      </c>
      <c r="BF1059" t="s">
        <v>61</v>
      </c>
    </row>
    <row r="1060" spans="1:58" x14ac:dyDescent="0.25">
      <c r="A1060" t="s">
        <v>58</v>
      </c>
      <c r="B1060">
        <v>2</v>
      </c>
      <c r="C1060" t="s">
        <v>80</v>
      </c>
      <c r="D1060">
        <v>2003</v>
      </c>
      <c r="E1060">
        <v>2002</v>
      </c>
      <c r="F1060">
        <v>11</v>
      </c>
      <c r="G1060" t="s">
        <v>66</v>
      </c>
      <c r="H1060">
        <v>5.77</v>
      </c>
      <c r="I1060">
        <v>2.48</v>
      </c>
      <c r="J1060" t="s">
        <v>67</v>
      </c>
      <c r="K1060">
        <v>7.52</v>
      </c>
      <c r="L1060" t="s">
        <v>67</v>
      </c>
      <c r="M1060">
        <v>42.14</v>
      </c>
      <c r="N1060" t="s">
        <v>67</v>
      </c>
      <c r="O1060">
        <v>21.1</v>
      </c>
      <c r="P1060" t="s">
        <v>67</v>
      </c>
      <c r="Q1060">
        <v>2.5499999999999998</v>
      </c>
      <c r="R1060" t="s">
        <v>67</v>
      </c>
      <c r="S1060">
        <v>8.8800000000000008</v>
      </c>
      <c r="T1060" t="s">
        <v>67</v>
      </c>
      <c r="U1060">
        <v>4.8000000000000001E-2</v>
      </c>
      <c r="V1060" t="s">
        <v>67</v>
      </c>
      <c r="W1060">
        <v>4.4999999999999998E-2</v>
      </c>
      <c r="X1060" t="s">
        <v>67</v>
      </c>
      <c r="Y1060">
        <v>3.5999999999999997E-2</v>
      </c>
      <c r="Z1060" t="s">
        <v>67</v>
      </c>
      <c r="AA1060">
        <v>3.0000000000000001E-3</v>
      </c>
      <c r="AB1060" t="s">
        <v>68</v>
      </c>
      <c r="AC1060">
        <v>0.06</v>
      </c>
      <c r="AD1060" t="s">
        <v>69</v>
      </c>
      <c r="AE1060">
        <v>0.05</v>
      </c>
      <c r="AF1060" t="s">
        <v>69</v>
      </c>
      <c r="AG1060">
        <v>0.04</v>
      </c>
      <c r="AH1060" t="s">
        <v>69</v>
      </c>
      <c r="AI1060">
        <v>0.01</v>
      </c>
      <c r="AJ1060" t="s">
        <v>68</v>
      </c>
      <c r="AK1060">
        <v>0.06</v>
      </c>
      <c r="AL1060" t="s">
        <v>67</v>
      </c>
      <c r="AM1060">
        <v>0.05</v>
      </c>
      <c r="AN1060" t="s">
        <v>67</v>
      </c>
      <c r="AO1060">
        <v>8.9999999999999993E-3</v>
      </c>
      <c r="AP1060" t="s">
        <v>70</v>
      </c>
      <c r="AQ1060">
        <v>2E-3</v>
      </c>
      <c r="AR1060" t="s">
        <v>70</v>
      </c>
      <c r="AS1060">
        <v>3.18</v>
      </c>
      <c r="AT1060" t="s">
        <v>67</v>
      </c>
      <c r="AU1060">
        <v>0.43</v>
      </c>
      <c r="AV1060" t="s">
        <v>67</v>
      </c>
      <c r="AW1060">
        <v>4.3099999999999996</v>
      </c>
      <c r="AX1060" t="s">
        <v>67</v>
      </c>
      <c r="AY1060">
        <v>0.96</v>
      </c>
      <c r="AZ1060" t="s">
        <v>67</v>
      </c>
      <c r="BA1060">
        <v>0.21</v>
      </c>
      <c r="BB1060" t="s">
        <v>67</v>
      </c>
      <c r="BC1060">
        <v>1.0900000000000001</v>
      </c>
      <c r="BD1060" t="s">
        <v>67</v>
      </c>
      <c r="BF1060" t="s">
        <v>64</v>
      </c>
    </row>
    <row r="1061" spans="1:58" x14ac:dyDescent="0.25">
      <c r="A1061" t="s">
        <v>58</v>
      </c>
      <c r="B1061">
        <v>2</v>
      </c>
      <c r="C1061" t="s">
        <v>80</v>
      </c>
      <c r="D1061">
        <v>2003</v>
      </c>
      <c r="E1061">
        <v>2002</v>
      </c>
      <c r="F1061">
        <v>12</v>
      </c>
      <c r="G1061" t="s">
        <v>60</v>
      </c>
      <c r="H1061">
        <v>28.39</v>
      </c>
      <c r="I1061">
        <v>12.61</v>
      </c>
      <c r="J1061" t="s">
        <v>67</v>
      </c>
      <c r="K1061">
        <v>7.4</v>
      </c>
      <c r="L1061" t="s">
        <v>67</v>
      </c>
      <c r="M1061">
        <v>33.270000000000003</v>
      </c>
      <c r="N1061" t="s">
        <v>67</v>
      </c>
      <c r="O1061">
        <v>16.7</v>
      </c>
      <c r="P1061" t="s">
        <v>67</v>
      </c>
      <c r="Q1061">
        <v>1.92</v>
      </c>
      <c r="R1061" t="s">
        <v>67</v>
      </c>
      <c r="S1061">
        <v>8.51</v>
      </c>
      <c r="T1061" t="s">
        <v>67</v>
      </c>
      <c r="U1061">
        <v>3.7999999999999999E-2</v>
      </c>
      <c r="V1061" t="s">
        <v>67</v>
      </c>
      <c r="W1061">
        <v>3.1E-2</v>
      </c>
      <c r="X1061" t="s">
        <v>67</v>
      </c>
      <c r="Y1061">
        <v>2.7E-2</v>
      </c>
      <c r="Z1061" t="s">
        <v>67</v>
      </c>
      <c r="AA1061">
        <v>7.0000000000000001E-3</v>
      </c>
      <c r="AB1061" t="s">
        <v>68</v>
      </c>
      <c r="AC1061">
        <v>7.0000000000000007E-2</v>
      </c>
      <c r="AD1061" t="s">
        <v>69</v>
      </c>
      <c r="AE1061">
        <v>0.06</v>
      </c>
      <c r="AF1061" t="s">
        <v>69</v>
      </c>
      <c r="AG1061">
        <v>0.04</v>
      </c>
      <c r="AH1061" t="s">
        <v>69</v>
      </c>
      <c r="AI1061">
        <v>0.01</v>
      </c>
      <c r="AJ1061" t="s">
        <v>68</v>
      </c>
      <c r="AK1061">
        <v>7.0000000000000007E-2</v>
      </c>
      <c r="AL1061" t="s">
        <v>67</v>
      </c>
      <c r="AM1061">
        <v>0.06</v>
      </c>
      <c r="AN1061" t="s">
        <v>67</v>
      </c>
      <c r="AO1061">
        <v>1.7999999999999999E-2</v>
      </c>
      <c r="AP1061" t="s">
        <v>70</v>
      </c>
      <c r="AQ1061">
        <v>1E-3</v>
      </c>
      <c r="AR1061" t="s">
        <v>70</v>
      </c>
      <c r="AS1061">
        <v>2.44</v>
      </c>
      <c r="AT1061" t="s">
        <v>67</v>
      </c>
      <c r="AU1061">
        <v>0.37</v>
      </c>
      <c r="AV1061" t="s">
        <v>67</v>
      </c>
      <c r="AW1061">
        <v>3.23</v>
      </c>
      <c r="AX1061" t="s">
        <v>67</v>
      </c>
      <c r="AY1061">
        <v>0.83</v>
      </c>
      <c r="AZ1061" t="s">
        <v>67</v>
      </c>
      <c r="BA1061">
        <v>0.12</v>
      </c>
      <c r="BB1061" t="s">
        <v>67</v>
      </c>
      <c r="BC1061">
        <v>0.94</v>
      </c>
      <c r="BD1061" t="s">
        <v>67</v>
      </c>
      <c r="BF1061" t="s">
        <v>64</v>
      </c>
    </row>
    <row r="1062" spans="1:58" x14ac:dyDescent="0.25">
      <c r="A1062" t="s">
        <v>58</v>
      </c>
      <c r="B1062">
        <v>2</v>
      </c>
      <c r="C1062" t="s">
        <v>80</v>
      </c>
      <c r="D1062">
        <v>2003</v>
      </c>
      <c r="E1062">
        <v>2003</v>
      </c>
      <c r="F1062">
        <v>1</v>
      </c>
      <c r="G1062" t="s">
        <v>66</v>
      </c>
      <c r="H1062">
        <v>60.36</v>
      </c>
      <c r="I1062">
        <v>26.81</v>
      </c>
      <c r="J1062" t="s">
        <v>67</v>
      </c>
      <c r="K1062">
        <v>7.4</v>
      </c>
      <c r="L1062" t="s">
        <v>67</v>
      </c>
      <c r="M1062">
        <v>32.380000000000003</v>
      </c>
      <c r="N1062" t="s">
        <v>67</v>
      </c>
      <c r="O1062">
        <v>16.059999999999999</v>
      </c>
      <c r="P1062" t="s">
        <v>67</v>
      </c>
      <c r="Q1062">
        <v>1.93</v>
      </c>
      <c r="R1062" t="s">
        <v>67</v>
      </c>
      <c r="S1062">
        <v>8.64</v>
      </c>
      <c r="T1062" t="s">
        <v>67</v>
      </c>
      <c r="U1062">
        <v>3.1E-2</v>
      </c>
      <c r="V1062" t="s">
        <v>67</v>
      </c>
      <c r="W1062">
        <v>2.8000000000000001E-2</v>
      </c>
      <c r="X1062" t="s">
        <v>67</v>
      </c>
      <c r="Y1062">
        <v>0.02</v>
      </c>
      <c r="Z1062" t="s">
        <v>67</v>
      </c>
      <c r="AA1062">
        <v>3.0000000000000001E-3</v>
      </c>
      <c r="AB1062" t="s">
        <v>68</v>
      </c>
      <c r="AC1062">
        <v>0.04</v>
      </c>
      <c r="AD1062" t="s">
        <v>69</v>
      </c>
      <c r="AE1062">
        <v>0.04</v>
      </c>
      <c r="AF1062" t="s">
        <v>69</v>
      </c>
      <c r="AG1062">
        <v>0.03</v>
      </c>
      <c r="AH1062" t="s">
        <v>68</v>
      </c>
      <c r="AI1062">
        <v>0.01</v>
      </c>
      <c r="AJ1062" t="s">
        <v>68</v>
      </c>
      <c r="AK1062">
        <v>0.04</v>
      </c>
      <c r="AL1062" t="s">
        <v>67</v>
      </c>
      <c r="AM1062">
        <v>0.04</v>
      </c>
      <c r="AN1062" t="s">
        <v>67</v>
      </c>
      <c r="AO1062">
        <v>4.0000000000000001E-3</v>
      </c>
      <c r="AP1062" t="s">
        <v>70</v>
      </c>
      <c r="AQ1062">
        <v>0</v>
      </c>
      <c r="AR1062" t="s">
        <v>70</v>
      </c>
      <c r="AS1062">
        <v>2.2400000000000002</v>
      </c>
      <c r="AT1062" t="s">
        <v>67</v>
      </c>
      <c r="AU1062">
        <v>0.37</v>
      </c>
      <c r="AV1062" t="s">
        <v>67</v>
      </c>
      <c r="AW1062">
        <v>3.15</v>
      </c>
      <c r="AX1062" t="s">
        <v>67</v>
      </c>
      <c r="AY1062">
        <v>0.81</v>
      </c>
      <c r="AZ1062" t="s">
        <v>67</v>
      </c>
      <c r="BA1062">
        <v>0.09</v>
      </c>
      <c r="BB1062" t="s">
        <v>67</v>
      </c>
      <c r="BC1062">
        <v>0.81</v>
      </c>
      <c r="BD1062" t="s">
        <v>67</v>
      </c>
      <c r="BE1062">
        <v>0.98</v>
      </c>
      <c r="BF1062" t="s">
        <v>61</v>
      </c>
    </row>
    <row r="1063" spans="1:58" x14ac:dyDescent="0.25">
      <c r="A1063" t="s">
        <v>58</v>
      </c>
      <c r="B1063">
        <v>2</v>
      </c>
      <c r="C1063" t="s">
        <v>80</v>
      </c>
      <c r="D1063">
        <v>2003</v>
      </c>
      <c r="E1063">
        <v>2003</v>
      </c>
      <c r="F1063">
        <v>2</v>
      </c>
      <c r="G1063" t="s">
        <v>66</v>
      </c>
      <c r="H1063">
        <v>41.6</v>
      </c>
      <c r="I1063">
        <v>16.690000000000001</v>
      </c>
      <c r="J1063" t="s">
        <v>67</v>
      </c>
      <c r="K1063">
        <v>7.4</v>
      </c>
      <c r="L1063" t="s">
        <v>67</v>
      </c>
      <c r="M1063">
        <v>32.46</v>
      </c>
      <c r="N1063" t="s">
        <v>67</v>
      </c>
      <c r="O1063">
        <v>15.92</v>
      </c>
      <c r="P1063" t="s">
        <v>67</v>
      </c>
      <c r="Q1063">
        <v>1.79</v>
      </c>
      <c r="R1063" t="s">
        <v>67</v>
      </c>
      <c r="S1063">
        <v>8.65</v>
      </c>
      <c r="T1063" t="s">
        <v>67</v>
      </c>
      <c r="U1063">
        <v>3.1E-2</v>
      </c>
      <c r="V1063" t="s">
        <v>67</v>
      </c>
      <c r="W1063">
        <v>2.7E-2</v>
      </c>
      <c r="X1063" t="s">
        <v>67</v>
      </c>
      <c r="Y1063">
        <v>2.1000000000000001E-2</v>
      </c>
      <c r="Z1063" t="s">
        <v>67</v>
      </c>
      <c r="AA1063">
        <v>4.0000000000000001E-3</v>
      </c>
      <c r="AB1063" t="s">
        <v>68</v>
      </c>
      <c r="AC1063">
        <v>0.04</v>
      </c>
      <c r="AD1063" t="s">
        <v>69</v>
      </c>
      <c r="AE1063">
        <v>0.03</v>
      </c>
      <c r="AF1063" t="s">
        <v>69</v>
      </c>
      <c r="AG1063">
        <v>0.03</v>
      </c>
      <c r="AH1063" t="s">
        <v>68</v>
      </c>
      <c r="AI1063">
        <v>0</v>
      </c>
      <c r="AJ1063" t="s">
        <v>68</v>
      </c>
      <c r="AK1063">
        <v>0.04</v>
      </c>
      <c r="AL1063" t="s">
        <v>67</v>
      </c>
      <c r="AM1063">
        <v>0.03</v>
      </c>
      <c r="AN1063" t="s">
        <v>67</v>
      </c>
      <c r="AO1063">
        <v>5.0000000000000001E-3</v>
      </c>
      <c r="AP1063" t="s">
        <v>70</v>
      </c>
      <c r="AQ1063">
        <v>0</v>
      </c>
      <c r="AR1063" t="s">
        <v>70</v>
      </c>
      <c r="AS1063">
        <v>2.29</v>
      </c>
      <c r="AT1063" t="s">
        <v>67</v>
      </c>
      <c r="AU1063">
        <v>0.36</v>
      </c>
      <c r="AV1063" t="s">
        <v>67</v>
      </c>
      <c r="AW1063">
        <v>3.16</v>
      </c>
      <c r="AX1063" t="s">
        <v>67</v>
      </c>
      <c r="AY1063">
        <v>0.81</v>
      </c>
      <c r="AZ1063" t="s">
        <v>67</v>
      </c>
      <c r="BA1063">
        <v>0.11</v>
      </c>
      <c r="BB1063" t="s">
        <v>67</v>
      </c>
      <c r="BC1063">
        <v>0.8</v>
      </c>
      <c r="BD1063" t="s">
        <v>67</v>
      </c>
      <c r="BE1063">
        <v>1.1299999999999999</v>
      </c>
      <c r="BF1063" t="s">
        <v>61</v>
      </c>
    </row>
    <row r="1064" spans="1:58" x14ac:dyDescent="0.25">
      <c r="A1064" t="s">
        <v>58</v>
      </c>
      <c r="B1064">
        <v>2</v>
      </c>
      <c r="C1064" t="s">
        <v>80</v>
      </c>
      <c r="D1064">
        <v>2003</v>
      </c>
      <c r="E1064">
        <v>2003</v>
      </c>
      <c r="F1064">
        <v>3</v>
      </c>
      <c r="G1064" t="s">
        <v>66</v>
      </c>
      <c r="H1064">
        <v>79.06</v>
      </c>
      <c r="I1064">
        <v>35.119999999999997</v>
      </c>
      <c r="J1064" t="s">
        <v>67</v>
      </c>
      <c r="K1064">
        <v>7.32</v>
      </c>
      <c r="L1064" t="s">
        <v>67</v>
      </c>
      <c r="M1064">
        <v>30.75</v>
      </c>
      <c r="N1064" t="s">
        <v>67</v>
      </c>
      <c r="O1064">
        <v>15.16</v>
      </c>
      <c r="P1064" t="s">
        <v>67</v>
      </c>
      <c r="Q1064">
        <v>1.5</v>
      </c>
      <c r="R1064" t="s">
        <v>67</v>
      </c>
      <c r="S1064">
        <v>8.39</v>
      </c>
      <c r="T1064" t="s">
        <v>67</v>
      </c>
      <c r="U1064">
        <v>3.2000000000000001E-2</v>
      </c>
      <c r="V1064" t="s">
        <v>67</v>
      </c>
      <c r="W1064">
        <v>2.8000000000000001E-2</v>
      </c>
      <c r="X1064" t="s">
        <v>67</v>
      </c>
      <c r="Y1064">
        <v>1.9E-2</v>
      </c>
      <c r="Z1064" t="s">
        <v>67</v>
      </c>
      <c r="AA1064">
        <v>5.0000000000000001E-3</v>
      </c>
      <c r="AB1064" t="s">
        <v>68</v>
      </c>
      <c r="AC1064">
        <v>0.04</v>
      </c>
      <c r="AD1064" t="s">
        <v>69</v>
      </c>
      <c r="AE1064">
        <v>0.03</v>
      </c>
      <c r="AF1064" t="s">
        <v>69</v>
      </c>
      <c r="AG1064">
        <v>0.02</v>
      </c>
      <c r="AH1064" t="s">
        <v>68</v>
      </c>
      <c r="AI1064">
        <v>0.01</v>
      </c>
      <c r="AJ1064" t="s">
        <v>68</v>
      </c>
      <c r="AK1064">
        <v>0.04</v>
      </c>
      <c r="AL1064" t="s">
        <v>67</v>
      </c>
      <c r="AM1064">
        <v>0.03</v>
      </c>
      <c r="AN1064" t="s">
        <v>67</v>
      </c>
      <c r="AO1064">
        <v>8.9999999999999993E-3</v>
      </c>
      <c r="AP1064" t="s">
        <v>70</v>
      </c>
      <c r="AQ1064">
        <v>1E-3</v>
      </c>
      <c r="AR1064" t="s">
        <v>70</v>
      </c>
      <c r="AS1064">
        <v>2.2000000000000002</v>
      </c>
      <c r="AT1064" t="s">
        <v>67</v>
      </c>
      <c r="AU1064">
        <v>0.36</v>
      </c>
      <c r="AV1064" t="s">
        <v>67</v>
      </c>
      <c r="AW1064">
        <v>3.07</v>
      </c>
      <c r="AX1064" t="s">
        <v>67</v>
      </c>
      <c r="AY1064">
        <v>0.75</v>
      </c>
      <c r="AZ1064" t="s">
        <v>67</v>
      </c>
      <c r="BA1064">
        <v>0.14000000000000001</v>
      </c>
      <c r="BB1064" t="s">
        <v>67</v>
      </c>
      <c r="BC1064">
        <v>0.9</v>
      </c>
      <c r="BD1064" t="s">
        <v>67</v>
      </c>
      <c r="BE1064">
        <v>1.1100000000000001</v>
      </c>
      <c r="BF1064" t="s">
        <v>61</v>
      </c>
    </row>
    <row r="1065" spans="1:58" x14ac:dyDescent="0.25">
      <c r="A1065" t="s">
        <v>58</v>
      </c>
      <c r="B1065">
        <v>2</v>
      </c>
      <c r="C1065" t="s">
        <v>80</v>
      </c>
      <c r="D1065">
        <v>2003</v>
      </c>
      <c r="E1065">
        <v>2003</v>
      </c>
      <c r="F1065">
        <v>4</v>
      </c>
      <c r="G1065" t="s">
        <v>66</v>
      </c>
      <c r="H1065">
        <v>31.36</v>
      </c>
      <c r="I1065">
        <v>13.48</v>
      </c>
      <c r="J1065" t="s">
        <v>67</v>
      </c>
      <c r="K1065">
        <v>7.4</v>
      </c>
      <c r="L1065" t="s">
        <v>67</v>
      </c>
      <c r="M1065">
        <v>31.66</v>
      </c>
      <c r="N1065" t="s">
        <v>67</v>
      </c>
      <c r="O1065">
        <v>15.68</v>
      </c>
      <c r="P1065" t="s">
        <v>67</v>
      </c>
      <c r="Q1065">
        <v>0.73</v>
      </c>
      <c r="R1065" t="s">
        <v>67</v>
      </c>
      <c r="S1065">
        <v>8.61</v>
      </c>
      <c r="T1065" t="s">
        <v>67</v>
      </c>
      <c r="U1065">
        <v>3.5000000000000003E-2</v>
      </c>
      <c r="V1065" t="s">
        <v>67</v>
      </c>
      <c r="W1065">
        <v>2.7E-2</v>
      </c>
      <c r="X1065" t="s">
        <v>67</v>
      </c>
      <c r="Y1065">
        <v>1.9E-2</v>
      </c>
      <c r="Z1065" t="s">
        <v>67</v>
      </c>
      <c r="AA1065">
        <v>8.0000000000000002E-3</v>
      </c>
      <c r="AB1065" t="s">
        <v>68</v>
      </c>
      <c r="AC1065">
        <v>0.03</v>
      </c>
      <c r="AD1065" t="s">
        <v>69</v>
      </c>
      <c r="AE1065">
        <v>0.03</v>
      </c>
      <c r="AF1065" t="s">
        <v>69</v>
      </c>
      <c r="AG1065">
        <v>0.03</v>
      </c>
      <c r="AH1065" t="s">
        <v>68</v>
      </c>
      <c r="AI1065">
        <v>0</v>
      </c>
      <c r="AJ1065" t="s">
        <v>68</v>
      </c>
      <c r="AK1065">
        <v>0.03</v>
      </c>
      <c r="AL1065" t="s">
        <v>67</v>
      </c>
      <c r="AM1065">
        <v>0.03</v>
      </c>
      <c r="AN1065" t="s">
        <v>67</v>
      </c>
      <c r="AO1065">
        <v>6.0000000000000001E-3</v>
      </c>
      <c r="AP1065" t="s">
        <v>70</v>
      </c>
      <c r="AQ1065">
        <v>0</v>
      </c>
      <c r="AR1065" t="s">
        <v>70</v>
      </c>
      <c r="AS1065">
        <v>2.2999999999999998</v>
      </c>
      <c r="AT1065" t="s">
        <v>67</v>
      </c>
      <c r="AU1065">
        <v>0.36</v>
      </c>
      <c r="AV1065" t="s">
        <v>67</v>
      </c>
      <c r="AW1065">
        <v>3.22</v>
      </c>
      <c r="AX1065" t="s">
        <v>67</v>
      </c>
      <c r="AY1065">
        <v>0.69</v>
      </c>
      <c r="AZ1065" t="s">
        <v>67</v>
      </c>
      <c r="BA1065">
        <v>0.14000000000000001</v>
      </c>
      <c r="BB1065" t="s">
        <v>67</v>
      </c>
      <c r="BC1065">
        <v>0.89</v>
      </c>
      <c r="BD1065" t="s">
        <v>67</v>
      </c>
      <c r="BF1065" t="s">
        <v>64</v>
      </c>
    </row>
    <row r="1066" spans="1:58" x14ac:dyDescent="0.25">
      <c r="A1066" t="s">
        <v>58</v>
      </c>
      <c r="B1066">
        <v>2</v>
      </c>
      <c r="C1066" t="s">
        <v>80</v>
      </c>
      <c r="D1066">
        <v>2003</v>
      </c>
      <c r="E1066">
        <v>2003</v>
      </c>
      <c r="F1066">
        <v>5</v>
      </c>
      <c r="G1066" t="s">
        <v>66</v>
      </c>
      <c r="H1066">
        <v>13.76</v>
      </c>
      <c r="I1066">
        <v>6.11</v>
      </c>
      <c r="J1066" t="s">
        <v>67</v>
      </c>
      <c r="K1066">
        <v>7.49</v>
      </c>
      <c r="L1066" t="s">
        <v>67</v>
      </c>
      <c r="M1066">
        <v>35.630000000000003</v>
      </c>
      <c r="N1066" t="s">
        <v>67</v>
      </c>
      <c r="O1066">
        <v>17.91</v>
      </c>
      <c r="P1066" t="s">
        <v>67</v>
      </c>
      <c r="Q1066">
        <v>0.41</v>
      </c>
      <c r="R1066" t="s">
        <v>67</v>
      </c>
      <c r="S1066">
        <v>9.1199999999999992</v>
      </c>
      <c r="T1066" t="s">
        <v>67</v>
      </c>
      <c r="U1066">
        <v>2.5000000000000001E-2</v>
      </c>
      <c r="V1066" t="s">
        <v>67</v>
      </c>
      <c r="W1066">
        <v>2.5000000000000001E-2</v>
      </c>
      <c r="X1066" t="s">
        <v>67</v>
      </c>
      <c r="Y1066">
        <v>0.02</v>
      </c>
      <c r="Z1066" t="s">
        <v>67</v>
      </c>
      <c r="AA1066">
        <v>1E-3</v>
      </c>
      <c r="AB1066" t="s">
        <v>68</v>
      </c>
      <c r="AC1066">
        <v>0.04</v>
      </c>
      <c r="AD1066" t="s">
        <v>69</v>
      </c>
      <c r="AE1066">
        <v>0.03</v>
      </c>
      <c r="AF1066" t="s">
        <v>69</v>
      </c>
      <c r="AG1066">
        <v>0.02</v>
      </c>
      <c r="AH1066" t="s">
        <v>68</v>
      </c>
      <c r="AI1066">
        <v>0.01</v>
      </c>
      <c r="AJ1066" t="s">
        <v>68</v>
      </c>
      <c r="AK1066">
        <v>0.04</v>
      </c>
      <c r="AL1066" t="s">
        <v>67</v>
      </c>
      <c r="AM1066">
        <v>0.03</v>
      </c>
      <c r="AN1066" t="s">
        <v>67</v>
      </c>
      <c r="AO1066">
        <v>7.0000000000000001E-3</v>
      </c>
      <c r="AP1066" t="s">
        <v>70</v>
      </c>
      <c r="AQ1066">
        <v>0</v>
      </c>
      <c r="AR1066" t="s">
        <v>70</v>
      </c>
      <c r="AS1066">
        <v>2.59</v>
      </c>
      <c r="AT1066" t="s">
        <v>67</v>
      </c>
      <c r="AU1066">
        <v>0.39</v>
      </c>
      <c r="AV1066" t="s">
        <v>67</v>
      </c>
      <c r="AW1066">
        <v>3.45</v>
      </c>
      <c r="AX1066" t="s">
        <v>67</v>
      </c>
      <c r="AY1066">
        <v>0.84</v>
      </c>
      <c r="AZ1066" t="s">
        <v>67</v>
      </c>
      <c r="BA1066">
        <v>0.13</v>
      </c>
      <c r="BB1066" t="s">
        <v>67</v>
      </c>
      <c r="BC1066">
        <v>0.8</v>
      </c>
      <c r="BD1066" t="s">
        <v>67</v>
      </c>
      <c r="BE1066">
        <v>0.96</v>
      </c>
      <c r="BF1066" t="s">
        <v>67</v>
      </c>
    </row>
    <row r="1067" spans="1:58" x14ac:dyDescent="0.25">
      <c r="A1067" t="s">
        <v>58</v>
      </c>
      <c r="B1067">
        <v>2</v>
      </c>
      <c r="C1067" t="s">
        <v>80</v>
      </c>
      <c r="D1067">
        <v>2003</v>
      </c>
      <c r="E1067">
        <v>2003</v>
      </c>
      <c r="F1067">
        <v>6</v>
      </c>
      <c r="G1067" t="s">
        <v>66</v>
      </c>
      <c r="H1067">
        <v>5.05</v>
      </c>
      <c r="I1067">
        <v>2.17</v>
      </c>
      <c r="J1067" t="s">
        <v>67</v>
      </c>
      <c r="K1067">
        <v>7.53</v>
      </c>
      <c r="L1067" t="s">
        <v>67</v>
      </c>
      <c r="M1067">
        <v>41.48</v>
      </c>
      <c r="N1067" t="s">
        <v>67</v>
      </c>
      <c r="O1067">
        <v>20.6</v>
      </c>
      <c r="P1067" t="s">
        <v>67</v>
      </c>
      <c r="Q1067">
        <v>1.08</v>
      </c>
      <c r="R1067" t="s">
        <v>67</v>
      </c>
      <c r="S1067">
        <v>9.67</v>
      </c>
      <c r="T1067" t="s">
        <v>67</v>
      </c>
      <c r="U1067">
        <v>3.4000000000000002E-2</v>
      </c>
      <c r="V1067" t="s">
        <v>67</v>
      </c>
      <c r="W1067">
        <v>0.03</v>
      </c>
      <c r="X1067" t="s">
        <v>67</v>
      </c>
      <c r="Y1067">
        <v>2.3E-2</v>
      </c>
      <c r="Z1067" t="s">
        <v>67</v>
      </c>
      <c r="AA1067">
        <v>4.0000000000000001E-3</v>
      </c>
      <c r="AB1067" t="s">
        <v>68</v>
      </c>
      <c r="AC1067">
        <v>0.05</v>
      </c>
      <c r="AD1067" t="s">
        <v>69</v>
      </c>
      <c r="AE1067">
        <v>0.04</v>
      </c>
      <c r="AF1067" t="s">
        <v>69</v>
      </c>
      <c r="AG1067">
        <v>0.03</v>
      </c>
      <c r="AH1067" t="s">
        <v>68</v>
      </c>
      <c r="AI1067">
        <v>0</v>
      </c>
      <c r="AJ1067" t="s">
        <v>68</v>
      </c>
      <c r="AK1067">
        <v>0.04</v>
      </c>
      <c r="AL1067" t="s">
        <v>67</v>
      </c>
      <c r="AM1067">
        <v>0.04</v>
      </c>
      <c r="AN1067" t="s">
        <v>67</v>
      </c>
      <c r="AO1067">
        <v>0.01</v>
      </c>
      <c r="AP1067" t="s">
        <v>70</v>
      </c>
      <c r="AQ1067">
        <v>3.0000000000000001E-3</v>
      </c>
      <c r="AR1067" t="s">
        <v>70</v>
      </c>
      <c r="AS1067">
        <v>2.98</v>
      </c>
      <c r="AT1067" t="s">
        <v>67</v>
      </c>
      <c r="AU1067">
        <v>0.47</v>
      </c>
      <c r="AV1067" t="s">
        <v>67</v>
      </c>
      <c r="AW1067">
        <v>4.1399999999999997</v>
      </c>
      <c r="AX1067" t="s">
        <v>67</v>
      </c>
      <c r="AY1067">
        <v>0.96</v>
      </c>
      <c r="AZ1067" t="s">
        <v>67</v>
      </c>
      <c r="BA1067">
        <v>0.14000000000000001</v>
      </c>
      <c r="BB1067" t="s">
        <v>67</v>
      </c>
      <c r="BC1067">
        <v>1.02</v>
      </c>
      <c r="BD1067" t="s">
        <v>67</v>
      </c>
      <c r="BE1067">
        <v>1.02</v>
      </c>
      <c r="BF1067" t="s">
        <v>61</v>
      </c>
    </row>
    <row r="1068" spans="1:58" x14ac:dyDescent="0.25">
      <c r="A1068" t="s">
        <v>58</v>
      </c>
      <c r="B1068">
        <v>2</v>
      </c>
      <c r="C1068" t="s">
        <v>80</v>
      </c>
      <c r="D1068">
        <v>2003</v>
      </c>
      <c r="E1068">
        <v>2003</v>
      </c>
      <c r="F1068">
        <v>7</v>
      </c>
      <c r="G1068" t="s">
        <v>66</v>
      </c>
      <c r="H1068">
        <v>2.61</v>
      </c>
      <c r="I1068">
        <v>1.1599999999999999</v>
      </c>
      <c r="J1068" t="s">
        <v>67</v>
      </c>
      <c r="K1068">
        <v>7.53</v>
      </c>
      <c r="L1068" t="s">
        <v>67</v>
      </c>
      <c r="M1068">
        <v>46.43</v>
      </c>
      <c r="N1068" t="s">
        <v>67</v>
      </c>
      <c r="O1068">
        <v>23.06</v>
      </c>
      <c r="P1068" t="s">
        <v>67</v>
      </c>
      <c r="Q1068">
        <v>1.19</v>
      </c>
      <c r="R1068" t="s">
        <v>67</v>
      </c>
      <c r="S1068">
        <v>10.16</v>
      </c>
      <c r="T1068" t="s">
        <v>67</v>
      </c>
      <c r="U1068">
        <v>0.04</v>
      </c>
      <c r="V1068" t="s">
        <v>67</v>
      </c>
      <c r="W1068">
        <v>0.04</v>
      </c>
      <c r="X1068" t="s">
        <v>67</v>
      </c>
      <c r="Y1068">
        <v>2.5999999999999999E-2</v>
      </c>
      <c r="Z1068" t="s">
        <v>67</v>
      </c>
      <c r="AA1068">
        <v>1E-3</v>
      </c>
      <c r="AB1068" t="s">
        <v>68</v>
      </c>
      <c r="AC1068">
        <v>0.06</v>
      </c>
      <c r="AD1068" t="s">
        <v>68</v>
      </c>
      <c r="AE1068">
        <v>0.04</v>
      </c>
      <c r="AF1068" t="s">
        <v>68</v>
      </c>
      <c r="AG1068">
        <v>0.03</v>
      </c>
      <c r="AH1068" t="s">
        <v>69</v>
      </c>
      <c r="AI1068">
        <v>0.02</v>
      </c>
      <c r="AJ1068" t="s">
        <v>68</v>
      </c>
      <c r="AK1068">
        <v>0.05</v>
      </c>
      <c r="AL1068" t="s">
        <v>67</v>
      </c>
      <c r="AM1068">
        <v>0.03</v>
      </c>
      <c r="AN1068" t="s">
        <v>67</v>
      </c>
      <c r="AO1068">
        <v>3.0000000000000001E-3</v>
      </c>
      <c r="AP1068" t="s">
        <v>70</v>
      </c>
      <c r="AQ1068">
        <v>1.0999999999999999E-2</v>
      </c>
      <c r="AR1068" t="s">
        <v>67</v>
      </c>
      <c r="AS1068">
        <v>3.36</v>
      </c>
      <c r="AT1068" t="s">
        <v>67</v>
      </c>
      <c r="AU1068">
        <v>0.54</v>
      </c>
      <c r="AV1068" t="s">
        <v>67</v>
      </c>
      <c r="AW1068">
        <v>4.74</v>
      </c>
      <c r="AX1068" t="s">
        <v>67</v>
      </c>
      <c r="AY1068">
        <v>0.94</v>
      </c>
      <c r="AZ1068" t="s">
        <v>67</v>
      </c>
      <c r="BA1068">
        <v>0.15</v>
      </c>
      <c r="BB1068" t="s">
        <v>67</v>
      </c>
      <c r="BC1068">
        <v>0.8</v>
      </c>
      <c r="BD1068" t="s">
        <v>67</v>
      </c>
      <c r="BE1068">
        <v>1.1499999999999999</v>
      </c>
      <c r="BF1068" t="s">
        <v>61</v>
      </c>
    </row>
    <row r="1069" spans="1:58" x14ac:dyDescent="0.25">
      <c r="A1069" t="s">
        <v>58</v>
      </c>
      <c r="B1069">
        <v>2</v>
      </c>
      <c r="C1069" t="s">
        <v>80</v>
      </c>
      <c r="D1069">
        <v>2003</v>
      </c>
      <c r="E1069">
        <v>2003</v>
      </c>
      <c r="F1069">
        <v>8</v>
      </c>
      <c r="G1069" t="s">
        <v>66</v>
      </c>
      <c r="H1069">
        <v>1.53</v>
      </c>
      <c r="I1069">
        <v>0.68</v>
      </c>
      <c r="J1069" t="s">
        <v>67</v>
      </c>
      <c r="K1069">
        <v>7.63</v>
      </c>
      <c r="L1069" t="s">
        <v>67</v>
      </c>
      <c r="M1069">
        <v>50.57</v>
      </c>
      <c r="N1069" t="s">
        <v>67</v>
      </c>
      <c r="O1069">
        <v>25.39</v>
      </c>
      <c r="P1069" t="s">
        <v>67</v>
      </c>
      <c r="Q1069">
        <v>1.91</v>
      </c>
      <c r="R1069" t="s">
        <v>67</v>
      </c>
      <c r="S1069">
        <v>10.4</v>
      </c>
      <c r="T1069" t="s">
        <v>67</v>
      </c>
      <c r="U1069">
        <v>4.4999999999999998E-2</v>
      </c>
      <c r="V1069" t="s">
        <v>67</v>
      </c>
      <c r="W1069">
        <v>4.1000000000000002E-2</v>
      </c>
      <c r="X1069" t="s">
        <v>67</v>
      </c>
      <c r="Y1069">
        <v>2.8000000000000001E-2</v>
      </c>
      <c r="Z1069" t="s">
        <v>67</v>
      </c>
      <c r="AA1069">
        <v>4.0000000000000001E-3</v>
      </c>
      <c r="AB1069" t="s">
        <v>68</v>
      </c>
      <c r="AC1069">
        <v>7.0000000000000007E-2</v>
      </c>
      <c r="AD1069" t="s">
        <v>68</v>
      </c>
      <c r="AE1069">
        <v>0.05</v>
      </c>
      <c r="AF1069" t="s">
        <v>68</v>
      </c>
      <c r="AG1069">
        <v>0.04</v>
      </c>
      <c r="AH1069" t="s">
        <v>68</v>
      </c>
      <c r="AI1069">
        <v>0.02</v>
      </c>
      <c r="AJ1069" t="s">
        <v>68</v>
      </c>
      <c r="AK1069">
        <v>7.0000000000000007E-2</v>
      </c>
      <c r="AL1069" t="s">
        <v>67</v>
      </c>
      <c r="AM1069">
        <v>0.05</v>
      </c>
      <c r="AN1069" t="s">
        <v>67</v>
      </c>
      <c r="AO1069">
        <v>6.0000000000000001E-3</v>
      </c>
      <c r="AP1069" t="s">
        <v>70</v>
      </c>
      <c r="AQ1069">
        <v>4.0000000000000001E-3</v>
      </c>
      <c r="AR1069" t="s">
        <v>67</v>
      </c>
      <c r="AS1069">
        <v>3.91</v>
      </c>
      <c r="AT1069" t="s">
        <v>67</v>
      </c>
      <c r="AU1069">
        <v>0.56000000000000005</v>
      </c>
      <c r="AV1069" t="s">
        <v>67</v>
      </c>
      <c r="AW1069">
        <v>5.01</v>
      </c>
      <c r="AX1069" t="s">
        <v>67</v>
      </c>
      <c r="AY1069">
        <v>1.04</v>
      </c>
      <c r="AZ1069" t="s">
        <v>67</v>
      </c>
      <c r="BA1069">
        <v>0.17</v>
      </c>
      <c r="BB1069" t="s">
        <v>67</v>
      </c>
      <c r="BC1069">
        <v>0.9</v>
      </c>
      <c r="BD1069" t="s">
        <v>67</v>
      </c>
      <c r="BE1069">
        <v>1.63</v>
      </c>
      <c r="BF1069" t="s">
        <v>61</v>
      </c>
    </row>
    <row r="1070" spans="1:58" x14ac:dyDescent="0.25">
      <c r="A1070" t="s">
        <v>58</v>
      </c>
      <c r="B1070">
        <v>2</v>
      </c>
      <c r="C1070" t="s">
        <v>80</v>
      </c>
      <c r="D1070">
        <v>2003</v>
      </c>
      <c r="E1070">
        <v>2003</v>
      </c>
      <c r="F1070">
        <v>9</v>
      </c>
      <c r="G1070" t="s">
        <v>66</v>
      </c>
      <c r="H1070">
        <v>1.81</v>
      </c>
      <c r="I1070">
        <v>0.78</v>
      </c>
      <c r="J1070" t="s">
        <v>67</v>
      </c>
      <c r="K1070">
        <v>7.55</v>
      </c>
      <c r="L1070" t="s">
        <v>67</v>
      </c>
      <c r="M1070">
        <v>50.62</v>
      </c>
      <c r="N1070" t="s">
        <v>67</v>
      </c>
      <c r="O1070">
        <v>25.05</v>
      </c>
      <c r="P1070" t="s">
        <v>67</v>
      </c>
      <c r="Q1070">
        <v>1.81</v>
      </c>
      <c r="R1070" t="s">
        <v>67</v>
      </c>
      <c r="S1070">
        <v>10.15</v>
      </c>
      <c r="T1070" t="s">
        <v>67</v>
      </c>
      <c r="U1070">
        <v>4.2999999999999997E-2</v>
      </c>
      <c r="V1070" t="s">
        <v>67</v>
      </c>
      <c r="W1070">
        <v>3.7999999999999999E-2</v>
      </c>
      <c r="X1070" t="s">
        <v>67</v>
      </c>
      <c r="Y1070">
        <v>0.03</v>
      </c>
      <c r="Z1070" t="s">
        <v>67</v>
      </c>
      <c r="AA1070">
        <v>5.0000000000000001E-3</v>
      </c>
      <c r="AB1070" t="s">
        <v>68</v>
      </c>
      <c r="AC1070">
        <v>0.1</v>
      </c>
      <c r="AD1070" t="s">
        <v>68</v>
      </c>
      <c r="AE1070">
        <v>7.0000000000000007E-2</v>
      </c>
      <c r="AF1070" t="s">
        <v>68</v>
      </c>
      <c r="AG1070">
        <v>0.05</v>
      </c>
      <c r="AH1070" t="s">
        <v>68</v>
      </c>
      <c r="AI1070">
        <v>0.02</v>
      </c>
      <c r="AJ1070" t="s">
        <v>68</v>
      </c>
      <c r="AK1070">
        <v>0.09</v>
      </c>
      <c r="AL1070" t="s">
        <v>67</v>
      </c>
      <c r="AM1070">
        <v>0.06</v>
      </c>
      <c r="AN1070" t="s">
        <v>67</v>
      </c>
      <c r="AO1070">
        <v>7.0000000000000001E-3</v>
      </c>
      <c r="AP1070" t="s">
        <v>70</v>
      </c>
      <c r="AQ1070">
        <v>6.0000000000000001E-3</v>
      </c>
      <c r="AR1070" t="s">
        <v>67</v>
      </c>
      <c r="AS1070">
        <v>3.9</v>
      </c>
      <c r="AT1070" t="s">
        <v>67</v>
      </c>
      <c r="AU1070">
        <v>0.55000000000000004</v>
      </c>
      <c r="AV1070" t="s">
        <v>67</v>
      </c>
      <c r="AW1070">
        <v>5</v>
      </c>
      <c r="AX1070" t="s">
        <v>67</v>
      </c>
      <c r="AY1070">
        <v>1.05</v>
      </c>
      <c r="AZ1070" t="s">
        <v>67</v>
      </c>
      <c r="BA1070">
        <v>0.18</v>
      </c>
      <c r="BB1070" t="s">
        <v>67</v>
      </c>
      <c r="BC1070">
        <v>1.1000000000000001</v>
      </c>
      <c r="BD1070" t="s">
        <v>67</v>
      </c>
      <c r="BE1070">
        <v>1.88</v>
      </c>
      <c r="BF1070" t="s">
        <v>67</v>
      </c>
    </row>
    <row r="1071" spans="1:58" x14ac:dyDescent="0.25">
      <c r="A1071" t="s">
        <v>58</v>
      </c>
      <c r="B1071">
        <v>2</v>
      </c>
      <c r="C1071" t="s">
        <v>80</v>
      </c>
      <c r="D1071">
        <v>2004</v>
      </c>
      <c r="E1071">
        <v>2003</v>
      </c>
      <c r="F1071">
        <v>10</v>
      </c>
      <c r="G1071" t="s">
        <v>66</v>
      </c>
      <c r="H1071">
        <v>2.0499999999999998</v>
      </c>
      <c r="I1071">
        <v>0.91</v>
      </c>
      <c r="J1071" t="s">
        <v>67</v>
      </c>
      <c r="K1071">
        <v>7.5</v>
      </c>
      <c r="L1071" t="s">
        <v>67</v>
      </c>
      <c r="M1071">
        <v>49.51</v>
      </c>
      <c r="N1071" t="s">
        <v>67</v>
      </c>
      <c r="O1071">
        <v>23.1</v>
      </c>
      <c r="P1071" t="s">
        <v>67</v>
      </c>
      <c r="Q1071">
        <v>2.4900000000000002</v>
      </c>
      <c r="R1071" t="s">
        <v>67</v>
      </c>
      <c r="S1071">
        <v>9.64</v>
      </c>
      <c r="T1071" t="s">
        <v>67</v>
      </c>
      <c r="U1071">
        <v>4.3999999999999997E-2</v>
      </c>
      <c r="V1071" t="s">
        <v>67</v>
      </c>
      <c r="W1071">
        <v>4.2999999999999997E-2</v>
      </c>
      <c r="X1071" t="s">
        <v>67</v>
      </c>
      <c r="Y1071">
        <v>0.03</v>
      </c>
      <c r="Z1071" t="s">
        <v>67</v>
      </c>
      <c r="AA1071">
        <v>2E-3</v>
      </c>
      <c r="AB1071" t="s">
        <v>68</v>
      </c>
      <c r="AC1071">
        <v>0.09</v>
      </c>
      <c r="AD1071" t="s">
        <v>69</v>
      </c>
      <c r="AE1071">
        <v>7.0000000000000007E-2</v>
      </c>
      <c r="AF1071" t="s">
        <v>69</v>
      </c>
      <c r="AG1071">
        <v>0.06</v>
      </c>
      <c r="AH1071" t="s">
        <v>68</v>
      </c>
      <c r="AI1071">
        <v>0.02</v>
      </c>
      <c r="AJ1071" t="s">
        <v>68</v>
      </c>
      <c r="AK1071">
        <v>0.08</v>
      </c>
      <c r="AL1071" t="s">
        <v>67</v>
      </c>
      <c r="AM1071">
        <v>7.0000000000000007E-2</v>
      </c>
      <c r="AN1071" t="s">
        <v>67</v>
      </c>
      <c r="AO1071">
        <v>1.2999999999999999E-2</v>
      </c>
      <c r="AP1071" t="s">
        <v>70</v>
      </c>
      <c r="AQ1071">
        <v>5.0000000000000001E-3</v>
      </c>
      <c r="AR1071" t="s">
        <v>70</v>
      </c>
      <c r="AS1071">
        <v>3.66</v>
      </c>
      <c r="AT1071" t="s">
        <v>67</v>
      </c>
      <c r="AU1071">
        <v>0.51</v>
      </c>
      <c r="AV1071" t="s">
        <v>67</v>
      </c>
      <c r="AW1071">
        <v>4.8</v>
      </c>
      <c r="AX1071" t="s">
        <v>67</v>
      </c>
      <c r="AY1071">
        <v>1.01</v>
      </c>
      <c r="AZ1071" t="s">
        <v>67</v>
      </c>
      <c r="BA1071">
        <v>0.2</v>
      </c>
      <c r="BB1071" t="s">
        <v>67</v>
      </c>
      <c r="BC1071">
        <v>1.1100000000000001</v>
      </c>
      <c r="BD1071" t="s">
        <v>67</v>
      </c>
      <c r="BE1071">
        <v>2.5299999999999998</v>
      </c>
      <c r="BF1071" t="s">
        <v>67</v>
      </c>
    </row>
    <row r="1072" spans="1:58" x14ac:dyDescent="0.25">
      <c r="A1072" t="s">
        <v>58</v>
      </c>
      <c r="B1072">
        <v>2</v>
      </c>
      <c r="C1072" t="s">
        <v>80</v>
      </c>
      <c r="D1072">
        <v>2004</v>
      </c>
      <c r="E1072">
        <v>2003</v>
      </c>
      <c r="F1072">
        <v>11</v>
      </c>
      <c r="G1072" t="s">
        <v>66</v>
      </c>
      <c r="H1072">
        <v>13.07</v>
      </c>
      <c r="I1072">
        <v>5.62</v>
      </c>
      <c r="J1072" t="s">
        <v>67</v>
      </c>
      <c r="K1072">
        <v>7.4</v>
      </c>
      <c r="L1072" t="s">
        <v>67</v>
      </c>
      <c r="M1072">
        <v>37.5</v>
      </c>
      <c r="N1072" t="s">
        <v>67</v>
      </c>
      <c r="O1072">
        <v>17.14</v>
      </c>
      <c r="P1072" t="s">
        <v>67</v>
      </c>
      <c r="Q1072">
        <v>3.87</v>
      </c>
      <c r="R1072" t="s">
        <v>67</v>
      </c>
      <c r="S1072">
        <v>8.56</v>
      </c>
      <c r="T1072" t="s">
        <v>67</v>
      </c>
      <c r="U1072">
        <v>4.1000000000000002E-2</v>
      </c>
      <c r="V1072" t="s">
        <v>67</v>
      </c>
      <c r="W1072">
        <v>3.6999999999999998E-2</v>
      </c>
      <c r="X1072" t="s">
        <v>67</v>
      </c>
      <c r="Y1072">
        <v>2.8000000000000001E-2</v>
      </c>
      <c r="Z1072" t="s">
        <v>67</v>
      </c>
      <c r="AA1072">
        <v>4.0000000000000001E-3</v>
      </c>
      <c r="AB1072" t="s">
        <v>68</v>
      </c>
      <c r="AC1072">
        <v>0.09</v>
      </c>
      <c r="AD1072" t="s">
        <v>69</v>
      </c>
      <c r="AE1072">
        <v>0.06</v>
      </c>
      <c r="AF1072" t="s">
        <v>69</v>
      </c>
      <c r="AG1072">
        <v>0</v>
      </c>
      <c r="AH1072" t="s">
        <v>68</v>
      </c>
      <c r="AI1072">
        <v>0.03</v>
      </c>
      <c r="AJ1072" t="s">
        <v>68</v>
      </c>
      <c r="AK1072">
        <v>0.09</v>
      </c>
      <c r="AL1072" t="s">
        <v>67</v>
      </c>
      <c r="AM1072">
        <v>0.06</v>
      </c>
      <c r="AN1072" t="s">
        <v>67</v>
      </c>
      <c r="AO1072">
        <v>7.3999999999999996E-2</v>
      </c>
      <c r="AP1072" t="s">
        <v>70</v>
      </c>
      <c r="AQ1072">
        <v>4.0000000000000001E-3</v>
      </c>
      <c r="AR1072" t="s">
        <v>70</v>
      </c>
      <c r="AS1072">
        <v>2.72</v>
      </c>
      <c r="AT1072" t="s">
        <v>67</v>
      </c>
      <c r="AU1072">
        <v>0.4</v>
      </c>
      <c r="AV1072" t="s">
        <v>67</v>
      </c>
      <c r="AW1072">
        <v>3.91</v>
      </c>
      <c r="AX1072" t="s">
        <v>67</v>
      </c>
      <c r="AY1072">
        <v>0.76</v>
      </c>
      <c r="AZ1072" t="s">
        <v>67</v>
      </c>
      <c r="BA1072">
        <v>0.18</v>
      </c>
      <c r="BB1072" t="s">
        <v>67</v>
      </c>
      <c r="BC1072">
        <v>2.17</v>
      </c>
      <c r="BD1072" t="s">
        <v>67</v>
      </c>
      <c r="BE1072">
        <v>3.02</v>
      </c>
      <c r="BF1072" t="s">
        <v>67</v>
      </c>
    </row>
    <row r="1073" spans="1:58" x14ac:dyDescent="0.25">
      <c r="A1073" t="s">
        <v>58</v>
      </c>
      <c r="B1073">
        <v>2</v>
      </c>
      <c r="C1073" t="s">
        <v>80</v>
      </c>
      <c r="D1073">
        <v>2004</v>
      </c>
      <c r="E1073">
        <v>2003</v>
      </c>
      <c r="F1073">
        <v>12</v>
      </c>
      <c r="G1073" t="s">
        <v>60</v>
      </c>
      <c r="H1073">
        <v>61.53</v>
      </c>
      <c r="I1073">
        <v>27.33</v>
      </c>
      <c r="J1073" t="s">
        <v>67</v>
      </c>
      <c r="K1073">
        <v>7.32</v>
      </c>
      <c r="L1073" t="s">
        <v>67</v>
      </c>
      <c r="M1073">
        <v>30.74</v>
      </c>
      <c r="N1073" t="s">
        <v>67</v>
      </c>
      <c r="O1073">
        <v>14.92</v>
      </c>
      <c r="P1073" t="s">
        <v>67</v>
      </c>
      <c r="Q1073">
        <v>6.95</v>
      </c>
      <c r="R1073" t="s">
        <v>67</v>
      </c>
      <c r="S1073">
        <v>8.2899999999999991</v>
      </c>
      <c r="T1073" t="s">
        <v>67</v>
      </c>
      <c r="U1073">
        <v>4.2000000000000003E-2</v>
      </c>
      <c r="V1073" t="s">
        <v>67</v>
      </c>
      <c r="W1073">
        <v>2.9000000000000001E-2</v>
      </c>
      <c r="X1073" t="s">
        <v>67</v>
      </c>
      <c r="Y1073">
        <v>2.1999999999999999E-2</v>
      </c>
      <c r="Z1073" t="s">
        <v>67</v>
      </c>
      <c r="AA1073">
        <v>1.2999999999999999E-2</v>
      </c>
      <c r="AB1073" t="s">
        <v>68</v>
      </c>
      <c r="AC1073">
        <v>0.08</v>
      </c>
      <c r="AD1073" t="s">
        <v>69</v>
      </c>
      <c r="AE1073">
        <v>0.05</v>
      </c>
      <c r="AF1073" t="s">
        <v>69</v>
      </c>
      <c r="AG1073">
        <v>0.04</v>
      </c>
      <c r="AH1073" t="s">
        <v>68</v>
      </c>
      <c r="AI1073">
        <v>0.04</v>
      </c>
      <c r="AJ1073" t="s">
        <v>68</v>
      </c>
      <c r="AK1073">
        <v>0.08</v>
      </c>
      <c r="AL1073" t="s">
        <v>67</v>
      </c>
      <c r="AM1073">
        <v>0.05</v>
      </c>
      <c r="AN1073" t="s">
        <v>67</v>
      </c>
      <c r="AO1073">
        <v>0.01</v>
      </c>
      <c r="AP1073" t="s">
        <v>70</v>
      </c>
      <c r="AQ1073">
        <v>1E-3</v>
      </c>
      <c r="AR1073" t="s">
        <v>70</v>
      </c>
      <c r="AS1073">
        <v>2.25</v>
      </c>
      <c r="AT1073" t="s">
        <v>67</v>
      </c>
      <c r="AU1073">
        <v>0.35</v>
      </c>
      <c r="AV1073" t="s">
        <v>67</v>
      </c>
      <c r="AW1073">
        <v>2.98</v>
      </c>
      <c r="AX1073" t="s">
        <v>67</v>
      </c>
      <c r="AY1073">
        <v>0.61</v>
      </c>
      <c r="AZ1073" t="s">
        <v>67</v>
      </c>
      <c r="BA1073">
        <v>0.13</v>
      </c>
      <c r="BB1073" t="s">
        <v>67</v>
      </c>
      <c r="BC1073">
        <v>0.99</v>
      </c>
      <c r="BD1073" t="s">
        <v>67</v>
      </c>
      <c r="BE1073">
        <v>1.53</v>
      </c>
      <c r="BF1073" t="s">
        <v>61</v>
      </c>
    </row>
    <row r="1074" spans="1:58" x14ac:dyDescent="0.25">
      <c r="A1074" t="s">
        <v>58</v>
      </c>
      <c r="B1074">
        <v>2</v>
      </c>
      <c r="C1074" t="s">
        <v>80</v>
      </c>
      <c r="D1074">
        <v>2004</v>
      </c>
      <c r="E1074">
        <v>2004</v>
      </c>
      <c r="F1074">
        <v>1</v>
      </c>
      <c r="G1074" t="s">
        <v>60</v>
      </c>
      <c r="H1074">
        <v>95.36</v>
      </c>
      <c r="I1074">
        <v>42.36</v>
      </c>
      <c r="J1074" t="s">
        <v>73</v>
      </c>
      <c r="K1074">
        <v>7.32</v>
      </c>
      <c r="L1074" t="s">
        <v>67</v>
      </c>
      <c r="M1074">
        <v>31.25</v>
      </c>
      <c r="N1074" t="s">
        <v>67</v>
      </c>
      <c r="O1074">
        <v>15.26</v>
      </c>
      <c r="P1074" t="s">
        <v>67</v>
      </c>
      <c r="Q1074">
        <v>1.45</v>
      </c>
      <c r="R1074" t="s">
        <v>67</v>
      </c>
      <c r="S1074">
        <v>8.48</v>
      </c>
      <c r="T1074" t="s">
        <v>67</v>
      </c>
      <c r="U1074">
        <v>3.1E-2</v>
      </c>
      <c r="V1074" t="s">
        <v>67</v>
      </c>
      <c r="W1074">
        <v>3.1E-2</v>
      </c>
      <c r="X1074" t="s">
        <v>67</v>
      </c>
      <c r="Y1074">
        <v>0.02</v>
      </c>
      <c r="Z1074" t="s">
        <v>67</v>
      </c>
      <c r="AA1074">
        <v>1E-3</v>
      </c>
      <c r="AB1074" t="s">
        <v>68</v>
      </c>
      <c r="AC1074">
        <v>0.06</v>
      </c>
      <c r="AD1074" t="s">
        <v>69</v>
      </c>
      <c r="AE1074">
        <v>0.05</v>
      </c>
      <c r="AF1074" t="s">
        <v>69</v>
      </c>
      <c r="AG1074">
        <v>0.03</v>
      </c>
      <c r="AH1074" t="s">
        <v>68</v>
      </c>
      <c r="AI1074">
        <v>0.01</v>
      </c>
      <c r="AJ1074" t="s">
        <v>68</v>
      </c>
      <c r="AK1074">
        <v>0.06</v>
      </c>
      <c r="AL1074" t="s">
        <v>67</v>
      </c>
      <c r="AM1074">
        <v>0.04</v>
      </c>
      <c r="AN1074" t="s">
        <v>67</v>
      </c>
      <c r="AO1074">
        <v>8.9999999999999993E-3</v>
      </c>
      <c r="AP1074" t="s">
        <v>70</v>
      </c>
      <c r="AQ1074">
        <v>5.0000000000000001E-3</v>
      </c>
      <c r="AR1074" t="s">
        <v>70</v>
      </c>
      <c r="AS1074">
        <v>2.21</v>
      </c>
      <c r="AT1074" t="s">
        <v>67</v>
      </c>
      <c r="AU1074">
        <v>0.35</v>
      </c>
      <c r="AV1074" t="s">
        <v>67</v>
      </c>
      <c r="AW1074">
        <v>3</v>
      </c>
      <c r="AX1074" t="s">
        <v>67</v>
      </c>
      <c r="AY1074">
        <v>0.63</v>
      </c>
      <c r="AZ1074" t="s">
        <v>67</v>
      </c>
      <c r="BA1074">
        <v>0.12</v>
      </c>
      <c r="BB1074" t="s">
        <v>67</v>
      </c>
      <c r="BC1074">
        <v>0.82</v>
      </c>
      <c r="BD1074" t="s">
        <v>67</v>
      </c>
      <c r="BF1074" t="s">
        <v>64</v>
      </c>
    </row>
    <row r="1075" spans="1:58" x14ac:dyDescent="0.25">
      <c r="A1075" t="s">
        <v>58</v>
      </c>
      <c r="B1075">
        <v>2</v>
      </c>
      <c r="C1075" t="s">
        <v>80</v>
      </c>
      <c r="D1075">
        <v>2004</v>
      </c>
      <c r="E1075">
        <v>2004</v>
      </c>
      <c r="F1075">
        <v>2</v>
      </c>
      <c r="G1075" t="s">
        <v>60</v>
      </c>
      <c r="H1075">
        <v>50.61</v>
      </c>
      <c r="I1075">
        <v>21.03</v>
      </c>
      <c r="J1075" t="s">
        <v>67</v>
      </c>
      <c r="K1075">
        <v>7.3</v>
      </c>
      <c r="L1075" t="s">
        <v>67</v>
      </c>
      <c r="M1075">
        <v>30.44</v>
      </c>
      <c r="N1075" t="s">
        <v>67</v>
      </c>
      <c r="O1075">
        <v>14.81</v>
      </c>
      <c r="P1075" t="s">
        <v>67</v>
      </c>
      <c r="Q1075">
        <v>0.84</v>
      </c>
      <c r="R1075" t="s">
        <v>67</v>
      </c>
      <c r="S1075">
        <v>8.3699999999999992</v>
      </c>
      <c r="T1075" t="s">
        <v>67</v>
      </c>
      <c r="U1075">
        <v>2.9000000000000001E-2</v>
      </c>
      <c r="V1075" t="s">
        <v>67</v>
      </c>
      <c r="W1075">
        <v>0.03</v>
      </c>
      <c r="X1075" t="s">
        <v>67</v>
      </c>
      <c r="Y1075">
        <v>0.02</v>
      </c>
      <c r="Z1075" t="s">
        <v>67</v>
      </c>
      <c r="AA1075">
        <v>0</v>
      </c>
      <c r="AB1075" t="s">
        <v>68</v>
      </c>
      <c r="AC1075">
        <v>0.06</v>
      </c>
      <c r="AD1075" t="s">
        <v>68</v>
      </c>
      <c r="AE1075">
        <v>0.03</v>
      </c>
      <c r="AF1075" t="s">
        <v>68</v>
      </c>
      <c r="AG1075">
        <v>0.01</v>
      </c>
      <c r="AH1075" t="s">
        <v>68</v>
      </c>
      <c r="AI1075">
        <v>0.03</v>
      </c>
      <c r="AJ1075" t="s">
        <v>68</v>
      </c>
      <c r="AK1075">
        <v>0.06</v>
      </c>
      <c r="AL1075" t="s">
        <v>67</v>
      </c>
      <c r="AM1075">
        <v>0.03</v>
      </c>
      <c r="AN1075" t="s">
        <v>67</v>
      </c>
      <c r="AO1075">
        <v>0.02</v>
      </c>
      <c r="AP1075" t="s">
        <v>70</v>
      </c>
      <c r="AQ1075">
        <v>3.0000000000000001E-3</v>
      </c>
      <c r="AR1075" t="s">
        <v>67</v>
      </c>
      <c r="AS1075">
        <v>2.17</v>
      </c>
      <c r="AT1075" t="s">
        <v>67</v>
      </c>
      <c r="AU1075">
        <v>0.34</v>
      </c>
      <c r="AV1075" t="s">
        <v>67</v>
      </c>
      <c r="AW1075">
        <v>2.91</v>
      </c>
      <c r="AX1075" t="s">
        <v>67</v>
      </c>
      <c r="AY1075">
        <v>0.77</v>
      </c>
      <c r="AZ1075" t="s">
        <v>67</v>
      </c>
      <c r="BA1075">
        <v>0.13</v>
      </c>
      <c r="BB1075" t="s">
        <v>67</v>
      </c>
      <c r="BC1075">
        <v>0.81</v>
      </c>
      <c r="BD1075" t="s">
        <v>67</v>
      </c>
      <c r="BE1075">
        <v>0.87</v>
      </c>
      <c r="BF1075" t="s">
        <v>67</v>
      </c>
    </row>
    <row r="1076" spans="1:58" x14ac:dyDescent="0.25">
      <c r="A1076" t="s">
        <v>58</v>
      </c>
      <c r="B1076">
        <v>2</v>
      </c>
      <c r="C1076" t="s">
        <v>80</v>
      </c>
      <c r="D1076">
        <v>2004</v>
      </c>
      <c r="E1076">
        <v>2004</v>
      </c>
      <c r="F1076">
        <v>3</v>
      </c>
      <c r="G1076" t="s">
        <v>66</v>
      </c>
      <c r="H1076">
        <v>22.54</v>
      </c>
      <c r="I1076">
        <v>10.01</v>
      </c>
      <c r="J1076" t="s">
        <v>67</v>
      </c>
      <c r="K1076">
        <v>7.32</v>
      </c>
      <c r="L1076" t="s">
        <v>67</v>
      </c>
      <c r="M1076">
        <v>32.909999999999997</v>
      </c>
      <c r="N1076" t="s">
        <v>67</v>
      </c>
      <c r="O1076">
        <v>15.67</v>
      </c>
      <c r="P1076" t="s">
        <v>67</v>
      </c>
      <c r="Q1076">
        <v>0.47</v>
      </c>
      <c r="R1076" t="s">
        <v>67</v>
      </c>
      <c r="S1076">
        <v>8.66</v>
      </c>
      <c r="T1076" t="s">
        <v>67</v>
      </c>
      <c r="U1076">
        <v>3.2000000000000001E-2</v>
      </c>
      <c r="V1076" t="s">
        <v>67</v>
      </c>
      <c r="W1076">
        <v>3.5000000000000003E-2</v>
      </c>
      <c r="X1076" t="s">
        <v>67</v>
      </c>
      <c r="Y1076">
        <v>2.1000000000000001E-2</v>
      </c>
      <c r="Z1076" t="s">
        <v>67</v>
      </c>
      <c r="AA1076">
        <v>1E-3</v>
      </c>
      <c r="AB1076" t="s">
        <v>68</v>
      </c>
      <c r="AC1076">
        <v>0.03</v>
      </c>
      <c r="AD1076" t="s">
        <v>69</v>
      </c>
      <c r="AE1076">
        <v>0.03</v>
      </c>
      <c r="AF1076" t="s">
        <v>69</v>
      </c>
      <c r="AG1076">
        <v>0.02</v>
      </c>
      <c r="AH1076" t="s">
        <v>69</v>
      </c>
      <c r="AI1076">
        <v>0.01</v>
      </c>
      <c r="AJ1076" t="s">
        <v>68</v>
      </c>
      <c r="AK1076">
        <v>0.03</v>
      </c>
      <c r="AL1076" t="s">
        <v>67</v>
      </c>
      <c r="AM1076">
        <v>0.03</v>
      </c>
      <c r="AN1076" t="s">
        <v>67</v>
      </c>
      <c r="AO1076">
        <v>0.01</v>
      </c>
      <c r="AP1076" t="s">
        <v>70</v>
      </c>
      <c r="AQ1076">
        <v>1E-3</v>
      </c>
      <c r="AR1076" t="s">
        <v>70</v>
      </c>
      <c r="AS1076">
        <v>2.33</v>
      </c>
      <c r="AT1076" t="s">
        <v>67</v>
      </c>
      <c r="AU1076">
        <v>0.35</v>
      </c>
      <c r="AV1076" t="s">
        <v>67</v>
      </c>
      <c r="AW1076">
        <v>3.09</v>
      </c>
      <c r="AX1076" t="s">
        <v>67</v>
      </c>
      <c r="AY1076">
        <v>0.74</v>
      </c>
      <c r="AZ1076" t="s">
        <v>67</v>
      </c>
      <c r="BA1076">
        <v>0.12</v>
      </c>
      <c r="BB1076" t="s">
        <v>67</v>
      </c>
      <c r="BC1076">
        <v>0.79</v>
      </c>
      <c r="BD1076" t="s">
        <v>67</v>
      </c>
      <c r="BE1076">
        <v>1.1299999999999999</v>
      </c>
      <c r="BF1076" t="s">
        <v>67</v>
      </c>
    </row>
    <row r="1077" spans="1:58" x14ac:dyDescent="0.25">
      <c r="A1077" t="s">
        <v>58</v>
      </c>
      <c r="B1077">
        <v>2</v>
      </c>
      <c r="C1077" t="s">
        <v>80</v>
      </c>
      <c r="D1077">
        <v>2004</v>
      </c>
      <c r="E1077">
        <v>2004</v>
      </c>
      <c r="F1077">
        <v>4</v>
      </c>
      <c r="G1077" t="s">
        <v>60</v>
      </c>
      <c r="H1077">
        <v>15.89</v>
      </c>
      <c r="I1077">
        <v>6.83</v>
      </c>
      <c r="J1077" t="s">
        <v>67</v>
      </c>
      <c r="K1077">
        <v>7.4</v>
      </c>
      <c r="L1077" t="s">
        <v>67</v>
      </c>
      <c r="M1077">
        <v>35.86</v>
      </c>
      <c r="N1077" t="s">
        <v>67</v>
      </c>
      <c r="O1077">
        <v>17.239999999999998</v>
      </c>
      <c r="P1077" t="s">
        <v>67</v>
      </c>
      <c r="Q1077">
        <v>1.01</v>
      </c>
      <c r="R1077" t="s">
        <v>67</v>
      </c>
      <c r="S1077">
        <v>8.98</v>
      </c>
      <c r="T1077" t="s">
        <v>67</v>
      </c>
      <c r="U1077">
        <v>4.4999999999999998E-2</v>
      </c>
      <c r="V1077" t="s">
        <v>67</v>
      </c>
      <c r="W1077">
        <v>4.1000000000000002E-2</v>
      </c>
      <c r="X1077" t="s">
        <v>67</v>
      </c>
      <c r="Y1077">
        <v>2.7E-2</v>
      </c>
      <c r="Z1077" t="s">
        <v>67</v>
      </c>
      <c r="AA1077">
        <v>5.0000000000000001E-3</v>
      </c>
      <c r="AB1077" t="s">
        <v>68</v>
      </c>
      <c r="AC1077">
        <v>7.0000000000000007E-2</v>
      </c>
      <c r="AD1077" t="s">
        <v>69</v>
      </c>
      <c r="AE1077">
        <v>0.05</v>
      </c>
      <c r="AF1077" t="s">
        <v>69</v>
      </c>
      <c r="AG1077">
        <v>0.04</v>
      </c>
      <c r="AH1077" t="s">
        <v>69</v>
      </c>
      <c r="AI1077">
        <v>0.02</v>
      </c>
      <c r="AJ1077" t="s">
        <v>68</v>
      </c>
      <c r="AK1077">
        <v>7.0000000000000007E-2</v>
      </c>
      <c r="AL1077" t="s">
        <v>67</v>
      </c>
      <c r="AM1077">
        <v>0.05</v>
      </c>
      <c r="AN1077" t="s">
        <v>67</v>
      </c>
      <c r="AO1077">
        <v>1.2999999999999999E-2</v>
      </c>
      <c r="AP1077" t="s">
        <v>70</v>
      </c>
      <c r="AQ1077">
        <v>2E-3</v>
      </c>
      <c r="AR1077" t="s">
        <v>70</v>
      </c>
      <c r="AS1077">
        <v>2.61</v>
      </c>
      <c r="AT1077" t="s">
        <v>67</v>
      </c>
      <c r="AU1077">
        <v>0.38</v>
      </c>
      <c r="AV1077" t="s">
        <v>67</v>
      </c>
      <c r="AW1077">
        <v>3.53</v>
      </c>
      <c r="AX1077" t="s">
        <v>67</v>
      </c>
      <c r="AY1077">
        <v>0.89</v>
      </c>
      <c r="AZ1077" t="s">
        <v>67</v>
      </c>
      <c r="BA1077">
        <v>0.16</v>
      </c>
      <c r="BB1077" t="s">
        <v>67</v>
      </c>
      <c r="BC1077">
        <v>0.82</v>
      </c>
      <c r="BD1077" t="s">
        <v>67</v>
      </c>
      <c r="BE1077">
        <v>1.38</v>
      </c>
      <c r="BF1077" t="s">
        <v>67</v>
      </c>
    </row>
    <row r="1078" spans="1:58" x14ac:dyDescent="0.25">
      <c r="A1078" t="s">
        <v>58</v>
      </c>
      <c r="B1078">
        <v>2</v>
      </c>
      <c r="C1078" t="s">
        <v>80</v>
      </c>
      <c r="D1078">
        <v>2004</v>
      </c>
      <c r="E1078">
        <v>2004</v>
      </c>
      <c r="F1078">
        <v>5</v>
      </c>
      <c r="G1078" t="s">
        <v>60</v>
      </c>
      <c r="H1078">
        <v>11.95</v>
      </c>
      <c r="I1078">
        <v>5.31</v>
      </c>
      <c r="J1078" t="s">
        <v>67</v>
      </c>
      <c r="K1078">
        <v>7.4</v>
      </c>
      <c r="L1078" t="s">
        <v>67</v>
      </c>
      <c r="M1078">
        <v>37.53</v>
      </c>
      <c r="N1078" t="s">
        <v>67</v>
      </c>
      <c r="O1078">
        <v>18.420000000000002</v>
      </c>
      <c r="P1078" t="s">
        <v>67</v>
      </c>
      <c r="Q1078">
        <v>1.1599999999999999</v>
      </c>
      <c r="R1078" t="s">
        <v>67</v>
      </c>
      <c r="S1078">
        <v>9.16</v>
      </c>
      <c r="T1078" t="s">
        <v>67</v>
      </c>
      <c r="U1078">
        <v>4.1000000000000002E-2</v>
      </c>
      <c r="V1078" t="s">
        <v>67</v>
      </c>
      <c r="W1078">
        <v>3.3000000000000002E-2</v>
      </c>
      <c r="X1078" t="s">
        <v>67</v>
      </c>
      <c r="Y1078">
        <v>2.3E-2</v>
      </c>
      <c r="Z1078" t="s">
        <v>67</v>
      </c>
      <c r="AA1078">
        <v>8.0000000000000002E-3</v>
      </c>
      <c r="AB1078" t="s">
        <v>68</v>
      </c>
      <c r="AC1078">
        <v>0.05</v>
      </c>
      <c r="AD1078" t="s">
        <v>69</v>
      </c>
      <c r="AE1078">
        <v>0.04</v>
      </c>
      <c r="AF1078" t="s">
        <v>69</v>
      </c>
      <c r="AG1078">
        <v>0.03</v>
      </c>
      <c r="AH1078" t="s">
        <v>68</v>
      </c>
      <c r="AI1078">
        <v>0.02</v>
      </c>
      <c r="AJ1078" t="s">
        <v>68</v>
      </c>
      <c r="AK1078">
        <v>0.05</v>
      </c>
      <c r="AL1078" t="s">
        <v>67</v>
      </c>
      <c r="AM1078">
        <v>0.04</v>
      </c>
      <c r="AN1078" t="s">
        <v>67</v>
      </c>
      <c r="AO1078">
        <v>5.0000000000000001E-3</v>
      </c>
      <c r="AP1078" t="s">
        <v>70</v>
      </c>
      <c r="AQ1078">
        <v>1E-3</v>
      </c>
      <c r="AR1078" t="s">
        <v>70</v>
      </c>
      <c r="AS1078">
        <v>2.62</v>
      </c>
      <c r="AT1078" t="s">
        <v>67</v>
      </c>
      <c r="AU1078">
        <v>0.4</v>
      </c>
      <c r="AV1078" t="s">
        <v>67</v>
      </c>
      <c r="AW1078">
        <v>3.55</v>
      </c>
      <c r="AX1078" t="s">
        <v>67</v>
      </c>
      <c r="AY1078">
        <v>0.89</v>
      </c>
      <c r="AZ1078" t="s">
        <v>67</v>
      </c>
      <c r="BA1078">
        <v>0.16</v>
      </c>
      <c r="BB1078" t="s">
        <v>67</v>
      </c>
      <c r="BC1078">
        <v>0.82</v>
      </c>
      <c r="BD1078" t="s">
        <v>67</v>
      </c>
      <c r="BE1078">
        <v>1.39</v>
      </c>
      <c r="BF1078" t="s">
        <v>67</v>
      </c>
    </row>
    <row r="1079" spans="1:58" x14ac:dyDescent="0.25">
      <c r="A1079" t="s">
        <v>58</v>
      </c>
      <c r="B1079">
        <v>2</v>
      </c>
      <c r="C1079" t="s">
        <v>80</v>
      </c>
      <c r="D1079">
        <v>2004</v>
      </c>
      <c r="E1079">
        <v>2004</v>
      </c>
      <c r="F1079">
        <v>6</v>
      </c>
      <c r="G1079" t="s">
        <v>60</v>
      </c>
      <c r="H1079">
        <v>11.14</v>
      </c>
      <c r="I1079">
        <v>4.79</v>
      </c>
      <c r="J1079" t="s">
        <v>73</v>
      </c>
      <c r="K1079">
        <v>7.47</v>
      </c>
      <c r="L1079" t="s">
        <v>67</v>
      </c>
      <c r="M1079">
        <v>40.119999999999997</v>
      </c>
      <c r="N1079" t="s">
        <v>67</v>
      </c>
      <c r="O1079">
        <v>19.38</v>
      </c>
      <c r="P1079" t="s">
        <v>67</v>
      </c>
      <c r="Q1079">
        <v>1.71</v>
      </c>
      <c r="R1079" t="s">
        <v>67</v>
      </c>
      <c r="S1079">
        <v>9.3800000000000008</v>
      </c>
      <c r="T1079" t="s">
        <v>67</v>
      </c>
      <c r="U1079">
        <v>4.4999999999999998E-2</v>
      </c>
      <c r="V1079" t="s">
        <v>67</v>
      </c>
      <c r="W1079">
        <v>0.04</v>
      </c>
      <c r="X1079" t="s">
        <v>67</v>
      </c>
      <c r="Y1079">
        <v>2.4E-2</v>
      </c>
      <c r="Z1079" t="s">
        <v>67</v>
      </c>
      <c r="AA1079">
        <v>4.0000000000000001E-3</v>
      </c>
      <c r="AB1079" t="s">
        <v>68</v>
      </c>
      <c r="AC1079">
        <v>0.05</v>
      </c>
      <c r="AD1079" t="s">
        <v>69</v>
      </c>
      <c r="AE1079">
        <v>0.05</v>
      </c>
      <c r="AF1079" t="s">
        <v>69</v>
      </c>
      <c r="AG1079">
        <v>0.03</v>
      </c>
      <c r="AH1079" t="s">
        <v>68</v>
      </c>
      <c r="AI1079">
        <v>0.01</v>
      </c>
      <c r="AJ1079" t="s">
        <v>68</v>
      </c>
      <c r="AK1079">
        <v>0.05</v>
      </c>
      <c r="AL1079" t="s">
        <v>67</v>
      </c>
      <c r="AM1079">
        <v>0.05</v>
      </c>
      <c r="AN1079" t="s">
        <v>67</v>
      </c>
      <c r="AO1079">
        <v>1.7000000000000001E-2</v>
      </c>
      <c r="AP1079" t="s">
        <v>70</v>
      </c>
      <c r="AQ1079">
        <v>1E-3</v>
      </c>
      <c r="AR1079" t="s">
        <v>70</v>
      </c>
      <c r="AS1079">
        <v>2.78</v>
      </c>
      <c r="AT1079" t="s">
        <v>67</v>
      </c>
      <c r="AU1079">
        <v>0.42</v>
      </c>
      <c r="AV1079" t="s">
        <v>67</v>
      </c>
      <c r="AW1079">
        <v>3.85</v>
      </c>
      <c r="AX1079" t="s">
        <v>67</v>
      </c>
      <c r="AY1079">
        <v>0.88</v>
      </c>
      <c r="AZ1079" t="s">
        <v>67</v>
      </c>
      <c r="BA1079">
        <v>0.15</v>
      </c>
      <c r="BB1079" t="s">
        <v>67</v>
      </c>
      <c r="BC1079">
        <v>0.91</v>
      </c>
      <c r="BD1079" t="s">
        <v>67</v>
      </c>
      <c r="BE1079">
        <v>1.27</v>
      </c>
      <c r="BF1079" t="s">
        <v>67</v>
      </c>
    </row>
    <row r="1080" spans="1:58" x14ac:dyDescent="0.25">
      <c r="A1080" t="s">
        <v>58</v>
      </c>
      <c r="B1080">
        <v>2</v>
      </c>
      <c r="C1080" t="s">
        <v>80</v>
      </c>
      <c r="D1080">
        <v>2004</v>
      </c>
      <c r="E1080">
        <v>2004</v>
      </c>
      <c r="F1080">
        <v>7</v>
      </c>
      <c r="G1080" t="s">
        <v>60</v>
      </c>
      <c r="H1080">
        <v>3.71</v>
      </c>
      <c r="I1080">
        <v>1.65</v>
      </c>
      <c r="J1080" t="s">
        <v>73</v>
      </c>
      <c r="K1080">
        <v>7.6</v>
      </c>
      <c r="L1080" t="s">
        <v>67</v>
      </c>
      <c r="M1080">
        <v>45.13</v>
      </c>
      <c r="N1080" t="s">
        <v>67</v>
      </c>
      <c r="O1080">
        <v>22.2</v>
      </c>
      <c r="P1080" t="s">
        <v>67</v>
      </c>
      <c r="Q1080">
        <v>5.23</v>
      </c>
      <c r="R1080" t="s">
        <v>67</v>
      </c>
      <c r="S1080">
        <v>10.08</v>
      </c>
      <c r="T1080" t="s">
        <v>67</v>
      </c>
      <c r="U1080">
        <v>4.9000000000000002E-2</v>
      </c>
      <c r="V1080" t="s">
        <v>67</v>
      </c>
      <c r="W1080">
        <v>4.4999999999999998E-2</v>
      </c>
      <c r="X1080" t="s">
        <v>67</v>
      </c>
      <c r="Y1080">
        <v>3.5999999999999997E-2</v>
      </c>
      <c r="Z1080" t="s">
        <v>67</v>
      </c>
      <c r="AA1080">
        <v>3.0000000000000001E-3</v>
      </c>
      <c r="AB1080" t="s">
        <v>68</v>
      </c>
      <c r="AC1080">
        <v>0.06</v>
      </c>
      <c r="AD1080" t="s">
        <v>69</v>
      </c>
      <c r="AE1080">
        <v>0.04</v>
      </c>
      <c r="AF1080" t="s">
        <v>69</v>
      </c>
      <c r="AG1080">
        <v>0.03</v>
      </c>
      <c r="AH1080" t="s">
        <v>68</v>
      </c>
      <c r="AI1080">
        <v>0.03</v>
      </c>
      <c r="AJ1080" t="s">
        <v>68</v>
      </c>
      <c r="AK1080">
        <v>0.06</v>
      </c>
      <c r="AL1080" t="s">
        <v>67</v>
      </c>
      <c r="AM1080">
        <v>0.04</v>
      </c>
      <c r="AN1080" t="s">
        <v>67</v>
      </c>
      <c r="AO1080">
        <v>6.0000000000000001E-3</v>
      </c>
      <c r="AP1080" t="s">
        <v>70</v>
      </c>
      <c r="AQ1080">
        <v>0</v>
      </c>
      <c r="AR1080" t="s">
        <v>70</v>
      </c>
      <c r="AS1080">
        <v>3.3</v>
      </c>
      <c r="AT1080" t="s">
        <v>67</v>
      </c>
      <c r="AU1080">
        <v>0.52</v>
      </c>
      <c r="AV1080" t="s">
        <v>67</v>
      </c>
      <c r="AW1080">
        <v>4.5</v>
      </c>
      <c r="AX1080" t="s">
        <v>67</v>
      </c>
      <c r="AY1080">
        <v>0.98</v>
      </c>
      <c r="AZ1080" t="s">
        <v>67</v>
      </c>
      <c r="BA1080">
        <v>0.16</v>
      </c>
      <c r="BB1080" t="s">
        <v>67</v>
      </c>
      <c r="BC1080">
        <v>0.91</v>
      </c>
      <c r="BD1080" t="s">
        <v>67</v>
      </c>
      <c r="BE1080">
        <v>1.21</v>
      </c>
      <c r="BF1080" t="s">
        <v>67</v>
      </c>
    </row>
    <row r="1081" spans="1:58" x14ac:dyDescent="0.25">
      <c r="A1081" t="s">
        <v>58</v>
      </c>
      <c r="B1081">
        <v>2</v>
      </c>
      <c r="C1081" t="s">
        <v>80</v>
      </c>
      <c r="D1081">
        <v>2004</v>
      </c>
      <c r="E1081">
        <v>2004</v>
      </c>
      <c r="F1081">
        <v>8</v>
      </c>
      <c r="G1081" t="s">
        <v>60</v>
      </c>
      <c r="H1081">
        <v>3.02</v>
      </c>
      <c r="I1081">
        <v>1.34</v>
      </c>
      <c r="J1081" t="s">
        <v>73</v>
      </c>
      <c r="K1081">
        <v>7.6</v>
      </c>
      <c r="L1081" t="s">
        <v>67</v>
      </c>
      <c r="M1081">
        <v>47.88</v>
      </c>
      <c r="N1081" t="s">
        <v>67</v>
      </c>
      <c r="O1081">
        <v>23.64</v>
      </c>
      <c r="P1081" t="s">
        <v>67</v>
      </c>
      <c r="Q1081">
        <v>3.85</v>
      </c>
      <c r="R1081" t="s">
        <v>67</v>
      </c>
      <c r="S1081">
        <v>10.31</v>
      </c>
      <c r="T1081" t="s">
        <v>67</v>
      </c>
      <c r="U1081">
        <v>4.8000000000000001E-2</v>
      </c>
      <c r="V1081" t="s">
        <v>67</v>
      </c>
      <c r="W1081">
        <v>3.9E-2</v>
      </c>
      <c r="X1081" t="s">
        <v>67</v>
      </c>
      <c r="Y1081">
        <v>2.5999999999999999E-2</v>
      </c>
      <c r="Z1081" t="s">
        <v>67</v>
      </c>
      <c r="AA1081">
        <v>8.9999999999999993E-3</v>
      </c>
      <c r="AB1081" t="s">
        <v>68</v>
      </c>
      <c r="AC1081">
        <v>0.06</v>
      </c>
      <c r="AD1081" t="s">
        <v>69</v>
      </c>
      <c r="AE1081">
        <v>0.05</v>
      </c>
      <c r="AF1081" t="s">
        <v>69</v>
      </c>
      <c r="AG1081">
        <v>0.05</v>
      </c>
      <c r="AH1081" t="s">
        <v>68</v>
      </c>
      <c r="AI1081">
        <v>0.01</v>
      </c>
      <c r="AJ1081" t="s">
        <v>68</v>
      </c>
      <c r="AK1081">
        <v>0.06</v>
      </c>
      <c r="AL1081" t="s">
        <v>67</v>
      </c>
      <c r="AM1081">
        <v>0.05</v>
      </c>
      <c r="AN1081" t="s">
        <v>67</v>
      </c>
      <c r="AO1081">
        <v>6.0000000000000001E-3</v>
      </c>
      <c r="AP1081" t="s">
        <v>70</v>
      </c>
      <c r="AQ1081">
        <v>0</v>
      </c>
      <c r="AR1081" t="s">
        <v>70</v>
      </c>
      <c r="AS1081">
        <v>3.63</v>
      </c>
      <c r="AT1081" t="s">
        <v>67</v>
      </c>
      <c r="AU1081">
        <v>0.56000000000000005</v>
      </c>
      <c r="AV1081" t="s">
        <v>67</v>
      </c>
      <c r="AW1081">
        <v>5</v>
      </c>
      <c r="AX1081" t="s">
        <v>67</v>
      </c>
      <c r="AY1081">
        <v>1.0900000000000001</v>
      </c>
      <c r="AZ1081" t="s">
        <v>67</v>
      </c>
      <c r="BA1081">
        <v>0.14000000000000001</v>
      </c>
      <c r="BB1081" t="s">
        <v>67</v>
      </c>
      <c r="BC1081">
        <v>0.96</v>
      </c>
      <c r="BD1081" t="s">
        <v>67</v>
      </c>
      <c r="BE1081">
        <v>2.2599999999999998</v>
      </c>
      <c r="BF1081" t="s">
        <v>67</v>
      </c>
    </row>
    <row r="1082" spans="1:58" x14ac:dyDescent="0.25">
      <c r="A1082" t="s">
        <v>58</v>
      </c>
      <c r="B1082">
        <v>2</v>
      </c>
      <c r="C1082" t="s">
        <v>80</v>
      </c>
      <c r="D1082">
        <v>2004</v>
      </c>
      <c r="E1082">
        <v>2004</v>
      </c>
      <c r="F1082">
        <v>9</v>
      </c>
      <c r="G1082" t="s">
        <v>60</v>
      </c>
      <c r="H1082">
        <v>3.49</v>
      </c>
      <c r="I1082">
        <v>1.5</v>
      </c>
      <c r="J1082" t="s">
        <v>73</v>
      </c>
      <c r="K1082">
        <v>7.53</v>
      </c>
      <c r="L1082" t="s">
        <v>67</v>
      </c>
      <c r="M1082">
        <v>46.14</v>
      </c>
      <c r="N1082" t="s">
        <v>67</v>
      </c>
      <c r="O1082">
        <v>22.49</v>
      </c>
      <c r="P1082" t="s">
        <v>67</v>
      </c>
      <c r="Q1082">
        <v>2.65</v>
      </c>
      <c r="R1082" t="s">
        <v>67</v>
      </c>
      <c r="S1082">
        <v>9.74</v>
      </c>
      <c r="T1082" t="s">
        <v>67</v>
      </c>
      <c r="U1082">
        <v>0.05</v>
      </c>
      <c r="V1082" t="s">
        <v>67</v>
      </c>
      <c r="W1082">
        <v>4.4999999999999998E-2</v>
      </c>
      <c r="X1082" t="s">
        <v>67</v>
      </c>
      <c r="Y1082">
        <v>2.8000000000000001E-2</v>
      </c>
      <c r="Z1082" t="s">
        <v>67</v>
      </c>
      <c r="AA1082">
        <v>5.0000000000000001E-3</v>
      </c>
      <c r="AB1082" t="s">
        <v>68</v>
      </c>
      <c r="AC1082">
        <v>0.08</v>
      </c>
      <c r="AD1082" t="s">
        <v>69</v>
      </c>
      <c r="AE1082">
        <v>0.05</v>
      </c>
      <c r="AF1082" t="s">
        <v>69</v>
      </c>
      <c r="AG1082">
        <v>0.04</v>
      </c>
      <c r="AH1082" t="s">
        <v>68</v>
      </c>
      <c r="AI1082">
        <v>0.03</v>
      </c>
      <c r="AJ1082" t="s">
        <v>68</v>
      </c>
      <c r="AK1082">
        <v>0.08</v>
      </c>
      <c r="AL1082" t="s">
        <v>67</v>
      </c>
      <c r="AM1082">
        <v>0.05</v>
      </c>
      <c r="AN1082" t="s">
        <v>67</v>
      </c>
      <c r="AO1082">
        <v>8.9999999999999993E-3</v>
      </c>
      <c r="AP1082" t="s">
        <v>70</v>
      </c>
      <c r="AQ1082">
        <v>0</v>
      </c>
      <c r="AR1082" t="s">
        <v>70</v>
      </c>
      <c r="AS1082">
        <v>3.39</v>
      </c>
      <c r="AT1082" t="s">
        <v>67</v>
      </c>
      <c r="AU1082">
        <v>0.5</v>
      </c>
      <c r="AV1082" t="s">
        <v>67</v>
      </c>
      <c r="AW1082">
        <v>4.53</v>
      </c>
      <c r="AX1082" t="s">
        <v>67</v>
      </c>
      <c r="AY1082">
        <v>1.08</v>
      </c>
      <c r="AZ1082" t="s">
        <v>67</v>
      </c>
      <c r="BA1082">
        <v>0.15</v>
      </c>
      <c r="BB1082" t="s">
        <v>67</v>
      </c>
      <c r="BC1082">
        <v>0.95</v>
      </c>
      <c r="BD1082" t="s">
        <v>67</v>
      </c>
      <c r="BE1082">
        <v>2.79</v>
      </c>
      <c r="BF1082" t="s">
        <v>67</v>
      </c>
    </row>
    <row r="1083" spans="1:58" x14ac:dyDescent="0.25">
      <c r="A1083" t="s">
        <v>58</v>
      </c>
      <c r="B1083">
        <v>2</v>
      </c>
      <c r="C1083" t="s">
        <v>80</v>
      </c>
      <c r="D1083">
        <v>2005</v>
      </c>
      <c r="E1083">
        <v>2004</v>
      </c>
      <c r="F1083">
        <v>10</v>
      </c>
      <c r="G1083" t="s">
        <v>60</v>
      </c>
      <c r="H1083">
        <v>4.9800000000000004</v>
      </c>
      <c r="I1083">
        <v>2.21</v>
      </c>
      <c r="J1083" t="s">
        <v>67</v>
      </c>
      <c r="K1083">
        <v>7.52</v>
      </c>
      <c r="L1083" t="s">
        <v>67</v>
      </c>
      <c r="M1083">
        <v>41.73</v>
      </c>
      <c r="N1083" t="s">
        <v>67</v>
      </c>
      <c r="O1083">
        <v>19.88</v>
      </c>
      <c r="P1083" t="s">
        <v>67</v>
      </c>
      <c r="Q1083">
        <v>6.47</v>
      </c>
      <c r="R1083" t="s">
        <v>67</v>
      </c>
      <c r="S1083">
        <v>9.23</v>
      </c>
      <c r="T1083" t="s">
        <v>67</v>
      </c>
      <c r="U1083">
        <v>5.5E-2</v>
      </c>
      <c r="V1083" t="s">
        <v>67</v>
      </c>
      <c r="W1083">
        <v>4.3999999999999997E-2</v>
      </c>
      <c r="X1083" t="s">
        <v>67</v>
      </c>
      <c r="Y1083">
        <v>2.9000000000000001E-2</v>
      </c>
      <c r="Z1083" t="s">
        <v>67</v>
      </c>
      <c r="AA1083">
        <v>1.0999999999999999E-2</v>
      </c>
      <c r="AB1083" t="s">
        <v>68</v>
      </c>
      <c r="AC1083">
        <v>0.08</v>
      </c>
      <c r="AD1083" t="s">
        <v>69</v>
      </c>
      <c r="AE1083">
        <v>0.05</v>
      </c>
      <c r="AF1083" t="s">
        <v>69</v>
      </c>
      <c r="AG1083">
        <v>0.04</v>
      </c>
      <c r="AH1083" t="s">
        <v>68</v>
      </c>
      <c r="AI1083">
        <v>0.03</v>
      </c>
      <c r="AJ1083" t="s">
        <v>68</v>
      </c>
      <c r="AK1083">
        <v>0.08</v>
      </c>
      <c r="AL1083" t="s">
        <v>67</v>
      </c>
      <c r="AM1083">
        <v>0.05</v>
      </c>
      <c r="AN1083" t="s">
        <v>67</v>
      </c>
      <c r="AO1083">
        <v>8.9999999999999993E-3</v>
      </c>
      <c r="AP1083" t="s">
        <v>70</v>
      </c>
      <c r="AQ1083">
        <v>0</v>
      </c>
      <c r="AR1083" t="s">
        <v>70</v>
      </c>
      <c r="AS1083">
        <v>2.92</v>
      </c>
      <c r="AT1083" t="s">
        <v>67</v>
      </c>
      <c r="AU1083">
        <v>0.43</v>
      </c>
      <c r="AV1083" t="s">
        <v>67</v>
      </c>
      <c r="AW1083">
        <v>4.2</v>
      </c>
      <c r="AX1083" t="s">
        <v>67</v>
      </c>
      <c r="AY1083">
        <v>0.98</v>
      </c>
      <c r="AZ1083" t="s">
        <v>67</v>
      </c>
      <c r="BA1083">
        <v>0.16</v>
      </c>
      <c r="BB1083" t="s">
        <v>67</v>
      </c>
      <c r="BC1083">
        <v>1</v>
      </c>
      <c r="BD1083" t="s">
        <v>67</v>
      </c>
      <c r="BE1083">
        <v>2.78</v>
      </c>
      <c r="BF1083" t="s">
        <v>67</v>
      </c>
    </row>
    <row r="1084" spans="1:58" x14ac:dyDescent="0.25">
      <c r="A1084" t="s">
        <v>58</v>
      </c>
      <c r="B1084">
        <v>2</v>
      </c>
      <c r="C1084" t="s">
        <v>80</v>
      </c>
      <c r="D1084">
        <v>2005</v>
      </c>
      <c r="E1084">
        <v>2004</v>
      </c>
      <c r="F1084">
        <v>11</v>
      </c>
      <c r="G1084" t="s">
        <v>66</v>
      </c>
      <c r="H1084">
        <v>6.98</v>
      </c>
      <c r="I1084">
        <v>3</v>
      </c>
      <c r="J1084" t="s">
        <v>67</v>
      </c>
      <c r="K1084">
        <v>7.43</v>
      </c>
      <c r="L1084" t="s">
        <v>67</v>
      </c>
      <c r="M1084">
        <v>37.869999999999997</v>
      </c>
      <c r="N1084" t="s">
        <v>67</v>
      </c>
      <c r="O1084">
        <v>18.329999999999998</v>
      </c>
      <c r="P1084" t="s">
        <v>67</v>
      </c>
      <c r="Q1084">
        <v>3.28</v>
      </c>
      <c r="R1084" t="s">
        <v>67</v>
      </c>
      <c r="S1084">
        <v>8.9499999999999993</v>
      </c>
      <c r="T1084" t="s">
        <v>67</v>
      </c>
      <c r="U1084">
        <v>0.04</v>
      </c>
      <c r="V1084" t="s">
        <v>67</v>
      </c>
      <c r="W1084">
        <v>3.6999999999999998E-2</v>
      </c>
      <c r="X1084" t="s">
        <v>67</v>
      </c>
      <c r="Y1084">
        <v>2.4E-2</v>
      </c>
      <c r="Z1084" t="s">
        <v>67</v>
      </c>
      <c r="AA1084">
        <v>4.0000000000000001E-3</v>
      </c>
      <c r="AB1084" t="s">
        <v>68</v>
      </c>
      <c r="AC1084">
        <v>0.08</v>
      </c>
      <c r="AD1084" t="s">
        <v>69</v>
      </c>
      <c r="AE1084">
        <v>0.05</v>
      </c>
      <c r="AF1084" t="s">
        <v>69</v>
      </c>
      <c r="AG1084">
        <v>0.04</v>
      </c>
      <c r="AH1084" t="s">
        <v>68</v>
      </c>
      <c r="AI1084">
        <v>0.03</v>
      </c>
      <c r="AJ1084" t="s">
        <v>68</v>
      </c>
      <c r="AK1084">
        <v>0.08</v>
      </c>
      <c r="AL1084" t="s">
        <v>67</v>
      </c>
      <c r="AM1084">
        <v>0.05</v>
      </c>
      <c r="AN1084" t="s">
        <v>67</v>
      </c>
      <c r="AO1084">
        <v>8.0000000000000002E-3</v>
      </c>
      <c r="AP1084" t="s">
        <v>70</v>
      </c>
      <c r="AQ1084">
        <v>0</v>
      </c>
      <c r="AR1084" t="s">
        <v>70</v>
      </c>
      <c r="AS1084">
        <v>2.6</v>
      </c>
      <c r="AT1084" t="s">
        <v>67</v>
      </c>
      <c r="AU1084">
        <v>0.37</v>
      </c>
      <c r="AV1084" t="s">
        <v>67</v>
      </c>
      <c r="AW1084">
        <v>3.7</v>
      </c>
      <c r="AX1084" t="s">
        <v>67</v>
      </c>
      <c r="AY1084">
        <v>0.74</v>
      </c>
      <c r="AZ1084" t="s">
        <v>67</v>
      </c>
      <c r="BA1084">
        <v>0.15</v>
      </c>
      <c r="BB1084" t="s">
        <v>67</v>
      </c>
      <c r="BC1084">
        <v>1.03</v>
      </c>
      <c r="BD1084" t="s">
        <v>67</v>
      </c>
      <c r="BE1084">
        <v>1.87</v>
      </c>
      <c r="BF1084" t="s">
        <v>67</v>
      </c>
    </row>
    <row r="1085" spans="1:58" x14ac:dyDescent="0.25">
      <c r="A1085" t="s">
        <v>58</v>
      </c>
      <c r="B1085">
        <v>2</v>
      </c>
      <c r="C1085" t="s">
        <v>80</v>
      </c>
      <c r="D1085">
        <v>2005</v>
      </c>
      <c r="E1085">
        <v>2004</v>
      </c>
      <c r="F1085">
        <v>12</v>
      </c>
      <c r="G1085" t="s">
        <v>66</v>
      </c>
      <c r="H1085">
        <v>36.090000000000003</v>
      </c>
      <c r="I1085">
        <v>16.03</v>
      </c>
      <c r="J1085" t="s">
        <v>67</v>
      </c>
      <c r="K1085">
        <v>7.32</v>
      </c>
      <c r="L1085" t="s">
        <v>67</v>
      </c>
      <c r="M1085">
        <v>34.54</v>
      </c>
      <c r="N1085" t="s">
        <v>67</v>
      </c>
      <c r="O1085">
        <v>16.809999999999999</v>
      </c>
      <c r="P1085" t="s">
        <v>67</v>
      </c>
      <c r="Q1085">
        <v>4.46</v>
      </c>
      <c r="R1085" t="s">
        <v>67</v>
      </c>
      <c r="S1085">
        <v>8.77</v>
      </c>
      <c r="T1085" t="s">
        <v>67</v>
      </c>
      <c r="U1085">
        <v>3.9E-2</v>
      </c>
      <c r="V1085" t="s">
        <v>67</v>
      </c>
      <c r="W1085">
        <v>0.03</v>
      </c>
      <c r="X1085" t="s">
        <v>67</v>
      </c>
      <c r="Y1085">
        <v>2.1999999999999999E-2</v>
      </c>
      <c r="Z1085" t="s">
        <v>67</v>
      </c>
      <c r="AA1085">
        <v>8.0000000000000002E-3</v>
      </c>
      <c r="AB1085" t="s">
        <v>68</v>
      </c>
      <c r="AC1085">
        <v>0.1</v>
      </c>
      <c r="AD1085" t="s">
        <v>69</v>
      </c>
      <c r="AE1085">
        <v>0.04</v>
      </c>
      <c r="AF1085" t="s">
        <v>69</v>
      </c>
      <c r="AG1085">
        <v>0.04</v>
      </c>
      <c r="AH1085" t="s">
        <v>69</v>
      </c>
      <c r="AI1085">
        <v>0.06</v>
      </c>
      <c r="AJ1085" t="s">
        <v>68</v>
      </c>
      <c r="AK1085">
        <v>0.1</v>
      </c>
      <c r="AL1085" t="s">
        <v>67</v>
      </c>
      <c r="AM1085">
        <v>0.04</v>
      </c>
      <c r="AN1085" t="s">
        <v>67</v>
      </c>
      <c r="AO1085">
        <v>5.0000000000000001E-3</v>
      </c>
      <c r="AP1085" t="s">
        <v>70</v>
      </c>
      <c r="AQ1085">
        <v>0</v>
      </c>
      <c r="AR1085" t="s">
        <v>70</v>
      </c>
      <c r="AS1085">
        <v>2.4300000000000002</v>
      </c>
      <c r="AT1085" t="s">
        <v>67</v>
      </c>
      <c r="AU1085">
        <v>0.36</v>
      </c>
      <c r="AV1085" t="s">
        <v>67</v>
      </c>
      <c r="AW1085">
        <v>3.42</v>
      </c>
      <c r="AX1085" t="s">
        <v>67</v>
      </c>
      <c r="AY1085">
        <v>0.41</v>
      </c>
      <c r="AZ1085" t="s">
        <v>67</v>
      </c>
      <c r="BA1085">
        <v>0.14000000000000001</v>
      </c>
      <c r="BB1085" t="s">
        <v>67</v>
      </c>
      <c r="BC1085">
        <v>0.76</v>
      </c>
      <c r="BD1085" t="s">
        <v>67</v>
      </c>
      <c r="BE1085">
        <v>1.95</v>
      </c>
      <c r="BF1085" t="s">
        <v>67</v>
      </c>
    </row>
    <row r="1086" spans="1:58" x14ac:dyDescent="0.25">
      <c r="A1086" t="s">
        <v>58</v>
      </c>
      <c r="B1086">
        <v>2</v>
      </c>
      <c r="C1086" t="s">
        <v>80</v>
      </c>
      <c r="D1086">
        <v>2005</v>
      </c>
      <c r="E1086">
        <v>2005</v>
      </c>
      <c r="F1086">
        <v>1</v>
      </c>
      <c r="G1086" t="s">
        <v>66</v>
      </c>
      <c r="H1086">
        <v>16.86</v>
      </c>
      <c r="I1086">
        <v>7.49</v>
      </c>
      <c r="J1086" t="s">
        <v>67</v>
      </c>
      <c r="K1086">
        <v>7.49</v>
      </c>
      <c r="L1086" t="s">
        <v>67</v>
      </c>
      <c r="M1086">
        <v>35.68</v>
      </c>
      <c r="N1086" t="s">
        <v>67</v>
      </c>
      <c r="O1086">
        <v>17.260000000000002</v>
      </c>
      <c r="P1086" t="s">
        <v>67</v>
      </c>
      <c r="Q1086">
        <v>1.72</v>
      </c>
      <c r="R1086" t="s">
        <v>67</v>
      </c>
      <c r="S1086">
        <v>9.1999999999999993</v>
      </c>
      <c r="T1086" t="s">
        <v>67</v>
      </c>
      <c r="U1086">
        <v>3.4000000000000002E-2</v>
      </c>
      <c r="V1086" t="s">
        <v>67</v>
      </c>
      <c r="W1086">
        <v>3.2000000000000001E-2</v>
      </c>
      <c r="X1086" t="s">
        <v>67</v>
      </c>
      <c r="Y1086">
        <v>2.3E-2</v>
      </c>
      <c r="Z1086" t="s">
        <v>67</v>
      </c>
      <c r="AA1086">
        <v>2E-3</v>
      </c>
      <c r="AB1086" t="s">
        <v>68</v>
      </c>
      <c r="AC1086">
        <v>0.05</v>
      </c>
      <c r="AD1086" t="s">
        <v>69</v>
      </c>
      <c r="AE1086">
        <v>0.03</v>
      </c>
      <c r="AF1086" t="s">
        <v>69</v>
      </c>
      <c r="AG1086">
        <v>0.02</v>
      </c>
      <c r="AH1086" t="s">
        <v>69</v>
      </c>
      <c r="AI1086">
        <v>0.02</v>
      </c>
      <c r="AJ1086" t="s">
        <v>68</v>
      </c>
      <c r="AK1086">
        <v>0.05</v>
      </c>
      <c r="AL1086" t="s">
        <v>67</v>
      </c>
      <c r="AM1086">
        <v>0.03</v>
      </c>
      <c r="AN1086" t="s">
        <v>67</v>
      </c>
      <c r="AO1086">
        <v>0.01</v>
      </c>
      <c r="AP1086" t="s">
        <v>70</v>
      </c>
      <c r="AQ1086">
        <v>0</v>
      </c>
      <c r="AR1086" t="s">
        <v>70</v>
      </c>
      <c r="AS1086">
        <v>2.4700000000000002</v>
      </c>
      <c r="AT1086" t="s">
        <v>67</v>
      </c>
      <c r="AU1086">
        <v>0.33</v>
      </c>
      <c r="AV1086" t="s">
        <v>67</v>
      </c>
      <c r="AW1086">
        <v>3.53</v>
      </c>
      <c r="AX1086" t="s">
        <v>67</v>
      </c>
      <c r="AY1086">
        <v>0.4</v>
      </c>
      <c r="AZ1086" t="s">
        <v>67</v>
      </c>
      <c r="BA1086">
        <v>0.12</v>
      </c>
      <c r="BB1086" t="s">
        <v>67</v>
      </c>
      <c r="BC1086">
        <v>0.76</v>
      </c>
      <c r="BD1086" t="s">
        <v>67</v>
      </c>
      <c r="BE1086">
        <v>1.71</v>
      </c>
      <c r="BF1086" t="s">
        <v>67</v>
      </c>
    </row>
    <row r="1087" spans="1:58" x14ac:dyDescent="0.25">
      <c r="A1087" t="s">
        <v>58</v>
      </c>
      <c r="B1087">
        <v>2</v>
      </c>
      <c r="C1087" t="s">
        <v>80</v>
      </c>
      <c r="D1087">
        <v>2005</v>
      </c>
      <c r="E1087">
        <v>2005</v>
      </c>
      <c r="F1087">
        <v>2</v>
      </c>
      <c r="G1087" t="s">
        <v>66</v>
      </c>
      <c r="H1087">
        <v>11.44</v>
      </c>
      <c r="I1087">
        <v>4.59</v>
      </c>
      <c r="J1087" t="s">
        <v>73</v>
      </c>
      <c r="K1087">
        <v>7.5</v>
      </c>
      <c r="L1087" t="s">
        <v>67</v>
      </c>
      <c r="M1087">
        <v>37.44</v>
      </c>
      <c r="N1087" t="s">
        <v>67</v>
      </c>
      <c r="O1087">
        <v>18.079999999999998</v>
      </c>
      <c r="P1087" t="s">
        <v>67</v>
      </c>
      <c r="Q1087">
        <v>1.24</v>
      </c>
      <c r="R1087" t="s">
        <v>67</v>
      </c>
      <c r="S1087">
        <v>9.39</v>
      </c>
      <c r="T1087" t="s">
        <v>67</v>
      </c>
      <c r="U1087">
        <v>3.5000000000000003E-2</v>
      </c>
      <c r="V1087" t="s">
        <v>67</v>
      </c>
      <c r="W1087">
        <v>0.03</v>
      </c>
      <c r="X1087" t="s">
        <v>67</v>
      </c>
      <c r="Y1087">
        <v>2.4E-2</v>
      </c>
      <c r="Z1087" t="s">
        <v>67</v>
      </c>
      <c r="AA1087">
        <v>5.0000000000000001E-3</v>
      </c>
      <c r="AB1087" t="s">
        <v>68</v>
      </c>
      <c r="AC1087">
        <v>0.04</v>
      </c>
      <c r="AD1087" t="s">
        <v>69</v>
      </c>
      <c r="AE1087">
        <v>0.03</v>
      </c>
      <c r="AF1087" t="s">
        <v>69</v>
      </c>
      <c r="AG1087">
        <v>0.02</v>
      </c>
      <c r="AH1087" t="s">
        <v>68</v>
      </c>
      <c r="AI1087">
        <v>0.01</v>
      </c>
      <c r="AJ1087" t="s">
        <v>68</v>
      </c>
      <c r="AK1087">
        <v>0.04</v>
      </c>
      <c r="AL1087" t="s">
        <v>67</v>
      </c>
      <c r="AM1087">
        <v>0.03</v>
      </c>
      <c r="AN1087" t="s">
        <v>67</v>
      </c>
      <c r="AO1087">
        <v>8.9999999999999993E-3</v>
      </c>
      <c r="AP1087" t="s">
        <v>70</v>
      </c>
      <c r="AQ1087">
        <v>0</v>
      </c>
      <c r="AR1087" t="s">
        <v>70</v>
      </c>
      <c r="AS1087">
        <v>2.57</v>
      </c>
      <c r="AT1087" t="s">
        <v>67</v>
      </c>
      <c r="AU1087">
        <v>0.36</v>
      </c>
      <c r="AV1087" t="s">
        <v>67</v>
      </c>
      <c r="AW1087">
        <v>3.7</v>
      </c>
      <c r="AX1087" t="s">
        <v>67</v>
      </c>
      <c r="AY1087">
        <v>0.45</v>
      </c>
      <c r="AZ1087" t="s">
        <v>67</v>
      </c>
      <c r="BA1087">
        <v>0.12</v>
      </c>
      <c r="BB1087" t="s">
        <v>67</v>
      </c>
      <c r="BC1087">
        <v>0.83</v>
      </c>
      <c r="BD1087" t="s">
        <v>67</v>
      </c>
      <c r="BE1087">
        <v>1.27</v>
      </c>
      <c r="BF1087" t="s">
        <v>67</v>
      </c>
    </row>
    <row r="1088" spans="1:58" x14ac:dyDescent="0.25">
      <c r="A1088" t="s">
        <v>58</v>
      </c>
      <c r="B1088">
        <v>2</v>
      </c>
      <c r="C1088" t="s">
        <v>80</v>
      </c>
      <c r="D1088">
        <v>2005</v>
      </c>
      <c r="E1088">
        <v>2005</v>
      </c>
      <c r="F1088">
        <v>3</v>
      </c>
      <c r="G1088" t="s">
        <v>66</v>
      </c>
      <c r="H1088">
        <v>27.38</v>
      </c>
      <c r="I1088">
        <v>12.16</v>
      </c>
      <c r="J1088" t="s">
        <v>73</v>
      </c>
      <c r="K1088">
        <v>7.43</v>
      </c>
      <c r="L1088" t="s">
        <v>67</v>
      </c>
      <c r="M1088">
        <v>36.4</v>
      </c>
      <c r="N1088" t="s">
        <v>67</v>
      </c>
      <c r="O1088">
        <v>17.690000000000001</v>
      </c>
      <c r="P1088" t="s">
        <v>67</v>
      </c>
      <c r="Q1088">
        <v>3.8</v>
      </c>
      <c r="R1088" t="s">
        <v>67</v>
      </c>
      <c r="S1088">
        <v>9.1</v>
      </c>
      <c r="T1088" t="s">
        <v>67</v>
      </c>
      <c r="U1088">
        <v>3.7999999999999999E-2</v>
      </c>
      <c r="V1088" t="s">
        <v>67</v>
      </c>
      <c r="W1088">
        <v>3.4000000000000002E-2</v>
      </c>
      <c r="X1088" t="s">
        <v>67</v>
      </c>
      <c r="Y1088">
        <v>2.3E-2</v>
      </c>
      <c r="Z1088" t="s">
        <v>67</v>
      </c>
      <c r="AA1088">
        <v>4.0000000000000001E-3</v>
      </c>
      <c r="AB1088" t="s">
        <v>68</v>
      </c>
      <c r="AC1088">
        <v>0.06</v>
      </c>
      <c r="AD1088" t="s">
        <v>69</v>
      </c>
      <c r="AE1088">
        <v>0.04</v>
      </c>
      <c r="AF1088" t="s">
        <v>69</v>
      </c>
      <c r="AG1088">
        <v>0.02</v>
      </c>
      <c r="AH1088" t="s">
        <v>68</v>
      </c>
      <c r="AI1088">
        <v>0.02</v>
      </c>
      <c r="AJ1088" t="s">
        <v>68</v>
      </c>
      <c r="AK1088">
        <v>0.06</v>
      </c>
      <c r="AL1088" t="s">
        <v>67</v>
      </c>
      <c r="AM1088">
        <v>0.04</v>
      </c>
      <c r="AN1088" t="s">
        <v>67</v>
      </c>
      <c r="AO1088">
        <v>1.6E-2</v>
      </c>
      <c r="AP1088" t="s">
        <v>70</v>
      </c>
      <c r="AQ1088">
        <v>0</v>
      </c>
      <c r="AR1088" t="s">
        <v>70</v>
      </c>
      <c r="AS1088">
        <v>2.5</v>
      </c>
      <c r="AT1088" t="s">
        <v>67</v>
      </c>
      <c r="AU1088">
        <v>0.37</v>
      </c>
      <c r="AV1088" t="s">
        <v>67</v>
      </c>
      <c r="AW1088">
        <v>3.7</v>
      </c>
      <c r="AX1088" t="s">
        <v>67</v>
      </c>
      <c r="AY1088">
        <v>0.44</v>
      </c>
      <c r="AZ1088" t="s">
        <v>67</v>
      </c>
      <c r="BA1088">
        <v>0.11</v>
      </c>
      <c r="BB1088" t="s">
        <v>67</v>
      </c>
      <c r="BC1088">
        <v>0.79</v>
      </c>
      <c r="BD1088" t="s">
        <v>67</v>
      </c>
      <c r="BE1088">
        <v>1.51</v>
      </c>
      <c r="BF1088" t="s">
        <v>67</v>
      </c>
    </row>
    <row r="1089" spans="1:58" x14ac:dyDescent="0.25">
      <c r="A1089" t="s">
        <v>58</v>
      </c>
      <c r="B1089">
        <v>2</v>
      </c>
      <c r="C1089" t="s">
        <v>80</v>
      </c>
      <c r="D1089">
        <v>2005</v>
      </c>
      <c r="E1089">
        <v>2005</v>
      </c>
      <c r="F1089">
        <v>4</v>
      </c>
      <c r="G1089" t="s">
        <v>66</v>
      </c>
      <c r="H1089">
        <v>27.68</v>
      </c>
      <c r="I1089">
        <v>11.9</v>
      </c>
      <c r="J1089" t="s">
        <v>67</v>
      </c>
      <c r="K1089">
        <v>7.5</v>
      </c>
      <c r="L1089" t="s">
        <v>67</v>
      </c>
      <c r="M1089">
        <v>34.75</v>
      </c>
      <c r="N1089" t="s">
        <v>67</v>
      </c>
      <c r="O1089">
        <v>17.13</v>
      </c>
      <c r="P1089" t="s">
        <v>67</v>
      </c>
      <c r="Q1089">
        <v>1.54</v>
      </c>
      <c r="R1089" t="s">
        <v>67</v>
      </c>
      <c r="S1089">
        <v>9</v>
      </c>
      <c r="T1089" t="s">
        <v>67</v>
      </c>
      <c r="U1089">
        <v>3.5000000000000003E-2</v>
      </c>
      <c r="V1089" t="s">
        <v>67</v>
      </c>
      <c r="W1089">
        <v>3.1E-2</v>
      </c>
      <c r="X1089" t="s">
        <v>67</v>
      </c>
      <c r="Y1089">
        <v>2.1999999999999999E-2</v>
      </c>
      <c r="Z1089" t="s">
        <v>67</v>
      </c>
      <c r="AA1089">
        <v>4.0000000000000001E-3</v>
      </c>
      <c r="AB1089" t="s">
        <v>68</v>
      </c>
      <c r="AC1089">
        <v>0.04</v>
      </c>
      <c r="AD1089" t="s">
        <v>69</v>
      </c>
      <c r="AE1089">
        <v>0.03</v>
      </c>
      <c r="AF1089" t="s">
        <v>69</v>
      </c>
      <c r="AG1089">
        <v>0.02</v>
      </c>
      <c r="AH1089" t="s">
        <v>68</v>
      </c>
      <c r="AI1089">
        <v>0.01</v>
      </c>
      <c r="AJ1089" t="s">
        <v>68</v>
      </c>
      <c r="AK1089">
        <v>0.04</v>
      </c>
      <c r="AL1089" t="s">
        <v>67</v>
      </c>
      <c r="AM1089">
        <v>0.03</v>
      </c>
      <c r="AN1089" t="s">
        <v>67</v>
      </c>
      <c r="AO1089">
        <v>8.9999999999999993E-3</v>
      </c>
      <c r="AP1089" t="s">
        <v>70</v>
      </c>
      <c r="AQ1089">
        <v>1E-3</v>
      </c>
      <c r="AR1089" t="s">
        <v>70</v>
      </c>
      <c r="AS1089">
        <v>2.37</v>
      </c>
      <c r="AT1089" t="s">
        <v>67</v>
      </c>
      <c r="AU1089">
        <v>0.35</v>
      </c>
      <c r="AV1089" t="s">
        <v>67</v>
      </c>
      <c r="AW1089">
        <v>3.36</v>
      </c>
      <c r="AX1089" t="s">
        <v>67</v>
      </c>
      <c r="AY1089">
        <v>0.44</v>
      </c>
      <c r="AZ1089" t="s">
        <v>67</v>
      </c>
      <c r="BA1089">
        <v>0.1</v>
      </c>
      <c r="BB1089" t="s">
        <v>67</v>
      </c>
      <c r="BC1089">
        <v>0.78</v>
      </c>
      <c r="BD1089" t="s">
        <v>67</v>
      </c>
      <c r="BE1089">
        <v>1.34</v>
      </c>
      <c r="BF1089" t="s">
        <v>67</v>
      </c>
    </row>
    <row r="1090" spans="1:58" x14ac:dyDescent="0.25">
      <c r="A1090" t="s">
        <v>58</v>
      </c>
      <c r="B1090">
        <v>2</v>
      </c>
      <c r="C1090" t="s">
        <v>80</v>
      </c>
      <c r="D1090">
        <v>2005</v>
      </c>
      <c r="E1090">
        <v>2005</v>
      </c>
      <c r="F1090">
        <v>5</v>
      </c>
      <c r="G1090" t="s">
        <v>60</v>
      </c>
      <c r="H1090">
        <v>22.04</v>
      </c>
      <c r="I1090">
        <v>9.7899999999999991</v>
      </c>
      <c r="J1090" t="s">
        <v>67</v>
      </c>
      <c r="K1090">
        <v>7.5</v>
      </c>
      <c r="L1090" t="s">
        <v>67</v>
      </c>
      <c r="M1090">
        <v>37.229999999999997</v>
      </c>
      <c r="N1090" t="s">
        <v>67</v>
      </c>
      <c r="O1090">
        <v>18.55</v>
      </c>
      <c r="P1090" t="s">
        <v>67</v>
      </c>
      <c r="Q1090">
        <v>1.78</v>
      </c>
      <c r="R1090" t="s">
        <v>67</v>
      </c>
      <c r="S1090">
        <v>9.2799999999999994</v>
      </c>
      <c r="T1090" t="s">
        <v>67</v>
      </c>
      <c r="U1090">
        <v>3.6999999999999998E-2</v>
      </c>
      <c r="V1090" t="s">
        <v>67</v>
      </c>
      <c r="W1090">
        <v>3.3000000000000002E-2</v>
      </c>
      <c r="X1090" t="s">
        <v>67</v>
      </c>
      <c r="Y1090">
        <v>2.1999999999999999E-2</v>
      </c>
      <c r="Z1090" t="s">
        <v>67</v>
      </c>
      <c r="AA1090">
        <v>4.0000000000000001E-3</v>
      </c>
      <c r="AB1090" t="s">
        <v>68</v>
      </c>
      <c r="AC1090">
        <v>0.05</v>
      </c>
      <c r="AD1090" t="s">
        <v>69</v>
      </c>
      <c r="AE1090">
        <v>0.04</v>
      </c>
      <c r="AF1090" t="s">
        <v>69</v>
      </c>
      <c r="AG1090">
        <v>0.02</v>
      </c>
      <c r="AH1090" t="s">
        <v>69</v>
      </c>
      <c r="AI1090">
        <v>0.01</v>
      </c>
      <c r="AJ1090" t="s">
        <v>68</v>
      </c>
      <c r="AK1090">
        <v>0.04</v>
      </c>
      <c r="AL1090" t="s">
        <v>61</v>
      </c>
      <c r="AM1090">
        <v>0.03</v>
      </c>
      <c r="AN1090" t="s">
        <v>61</v>
      </c>
      <c r="AO1090">
        <v>1.4E-2</v>
      </c>
      <c r="AP1090" t="s">
        <v>70</v>
      </c>
      <c r="AQ1090">
        <v>1E-3</v>
      </c>
      <c r="AR1090" t="s">
        <v>70</v>
      </c>
      <c r="AS1090">
        <v>2.5299999999999998</v>
      </c>
      <c r="AT1090" t="s">
        <v>67</v>
      </c>
      <c r="AU1090">
        <v>0.36</v>
      </c>
      <c r="AV1090" t="s">
        <v>67</v>
      </c>
      <c r="AW1090">
        <v>3.63</v>
      </c>
      <c r="AX1090" t="s">
        <v>67</v>
      </c>
      <c r="AY1090">
        <v>0.56999999999999995</v>
      </c>
      <c r="AZ1090" t="s">
        <v>67</v>
      </c>
      <c r="BA1090">
        <v>0.1</v>
      </c>
      <c r="BB1090" t="s">
        <v>67</v>
      </c>
      <c r="BC1090">
        <v>0.74</v>
      </c>
      <c r="BD1090" t="s">
        <v>67</v>
      </c>
      <c r="BE1090">
        <v>1.72</v>
      </c>
      <c r="BF1090" t="s">
        <v>67</v>
      </c>
    </row>
    <row r="1091" spans="1:58" x14ac:dyDescent="0.25">
      <c r="A1091" t="s">
        <v>58</v>
      </c>
      <c r="B1091">
        <v>2</v>
      </c>
      <c r="C1091" t="s">
        <v>80</v>
      </c>
      <c r="D1091">
        <v>2005</v>
      </c>
      <c r="E1091">
        <v>2005</v>
      </c>
      <c r="F1091">
        <v>6</v>
      </c>
      <c r="G1091" t="s">
        <v>60</v>
      </c>
      <c r="H1091">
        <v>12.75</v>
      </c>
      <c r="I1091">
        <v>5.48</v>
      </c>
      <c r="J1091" t="s">
        <v>67</v>
      </c>
      <c r="K1091">
        <v>7.51</v>
      </c>
      <c r="L1091" t="s">
        <v>67</v>
      </c>
      <c r="M1091">
        <v>39.51</v>
      </c>
      <c r="N1091" t="s">
        <v>67</v>
      </c>
      <c r="O1091">
        <v>19.63</v>
      </c>
      <c r="P1091" t="s">
        <v>67</v>
      </c>
      <c r="Q1091">
        <v>1.46</v>
      </c>
      <c r="R1091" t="s">
        <v>67</v>
      </c>
      <c r="S1091">
        <v>9.6</v>
      </c>
      <c r="T1091" t="s">
        <v>67</v>
      </c>
      <c r="U1091">
        <v>4.2000000000000003E-2</v>
      </c>
      <c r="V1091" t="s">
        <v>67</v>
      </c>
      <c r="W1091">
        <v>4.1000000000000002E-2</v>
      </c>
      <c r="X1091" t="s">
        <v>67</v>
      </c>
      <c r="Y1091">
        <v>2.1999999999999999E-2</v>
      </c>
      <c r="Z1091" t="s">
        <v>67</v>
      </c>
      <c r="AA1091">
        <v>1E-3</v>
      </c>
      <c r="AB1091" t="s">
        <v>68</v>
      </c>
      <c r="AC1091">
        <v>0.05</v>
      </c>
      <c r="AD1091" t="s">
        <v>67</v>
      </c>
      <c r="AE1091">
        <v>0.06</v>
      </c>
      <c r="AF1091" t="s">
        <v>67</v>
      </c>
      <c r="AG1091">
        <v>0.05</v>
      </c>
      <c r="AH1091" t="s">
        <v>69</v>
      </c>
      <c r="AI1091">
        <v>0</v>
      </c>
      <c r="AJ1091" t="s">
        <v>68</v>
      </c>
      <c r="AL1091" t="s">
        <v>64</v>
      </c>
      <c r="AN1091" t="s">
        <v>64</v>
      </c>
      <c r="AO1091">
        <v>8.0000000000000002E-3</v>
      </c>
      <c r="AP1091" t="s">
        <v>70</v>
      </c>
      <c r="AQ1091">
        <v>0</v>
      </c>
      <c r="AR1091" t="s">
        <v>70</v>
      </c>
      <c r="AS1091">
        <v>2.76</v>
      </c>
      <c r="AT1091" t="s">
        <v>67</v>
      </c>
      <c r="AU1091">
        <v>0.42</v>
      </c>
      <c r="AV1091" t="s">
        <v>67</v>
      </c>
      <c r="AW1091">
        <v>4.1100000000000003</v>
      </c>
      <c r="AX1091" t="s">
        <v>67</v>
      </c>
      <c r="AY1091">
        <v>1.1100000000000001</v>
      </c>
      <c r="AZ1091" t="s">
        <v>67</v>
      </c>
      <c r="BA1091">
        <v>0.1</v>
      </c>
      <c r="BB1091" t="s">
        <v>67</v>
      </c>
      <c r="BC1091">
        <v>0.71</v>
      </c>
      <c r="BD1091" t="s">
        <v>67</v>
      </c>
      <c r="BE1091">
        <v>1.61</v>
      </c>
      <c r="BF1091" t="s">
        <v>67</v>
      </c>
    </row>
    <row r="1092" spans="1:58" x14ac:dyDescent="0.25">
      <c r="A1092" t="s">
        <v>58</v>
      </c>
      <c r="B1092">
        <v>2</v>
      </c>
      <c r="C1092" t="s">
        <v>80</v>
      </c>
      <c r="D1092">
        <v>2005</v>
      </c>
      <c r="E1092">
        <v>2005</v>
      </c>
      <c r="F1092">
        <v>7</v>
      </c>
      <c r="G1092" t="s">
        <v>60</v>
      </c>
      <c r="H1092">
        <v>4.8</v>
      </c>
      <c r="I1092">
        <v>2.13</v>
      </c>
      <c r="J1092" t="s">
        <v>67</v>
      </c>
      <c r="K1092">
        <v>7.6</v>
      </c>
      <c r="L1092" t="s">
        <v>67</v>
      </c>
      <c r="M1092">
        <v>45.06</v>
      </c>
      <c r="N1092" t="s">
        <v>67</v>
      </c>
      <c r="O1092">
        <v>22.24</v>
      </c>
      <c r="P1092" t="s">
        <v>67</v>
      </c>
      <c r="Q1092">
        <v>4.32</v>
      </c>
      <c r="R1092" t="s">
        <v>67</v>
      </c>
      <c r="S1092">
        <v>10.14</v>
      </c>
      <c r="T1092" t="s">
        <v>67</v>
      </c>
      <c r="U1092">
        <v>5.0999999999999997E-2</v>
      </c>
      <c r="V1092" t="s">
        <v>67</v>
      </c>
      <c r="W1092">
        <v>4.1000000000000002E-2</v>
      </c>
      <c r="X1092" t="s">
        <v>67</v>
      </c>
      <c r="Y1092">
        <v>2.4E-2</v>
      </c>
      <c r="Z1092" t="s">
        <v>67</v>
      </c>
      <c r="AA1092">
        <v>0.01</v>
      </c>
      <c r="AB1092" t="s">
        <v>68</v>
      </c>
      <c r="AC1092">
        <v>0.11</v>
      </c>
      <c r="AD1092" t="s">
        <v>67</v>
      </c>
      <c r="AE1092">
        <v>0.05</v>
      </c>
      <c r="AF1092" t="s">
        <v>67</v>
      </c>
      <c r="AG1092">
        <v>0.04</v>
      </c>
      <c r="AH1092" t="s">
        <v>69</v>
      </c>
      <c r="AI1092">
        <v>0.06</v>
      </c>
      <c r="AJ1092" t="s">
        <v>68</v>
      </c>
      <c r="AL1092" t="s">
        <v>64</v>
      </c>
      <c r="AN1092" t="s">
        <v>64</v>
      </c>
      <c r="AO1092">
        <v>1.0999999999999999E-2</v>
      </c>
      <c r="AP1092" t="s">
        <v>70</v>
      </c>
      <c r="AQ1092">
        <v>0</v>
      </c>
      <c r="AR1092" t="s">
        <v>70</v>
      </c>
      <c r="AS1092">
        <v>3.26</v>
      </c>
      <c r="AT1092" t="s">
        <v>67</v>
      </c>
      <c r="AU1092">
        <v>0.51</v>
      </c>
      <c r="AV1092" t="s">
        <v>67</v>
      </c>
      <c r="AW1092">
        <v>4.4400000000000004</v>
      </c>
      <c r="AX1092" t="s">
        <v>67</v>
      </c>
      <c r="AY1092">
        <v>1.1200000000000001</v>
      </c>
      <c r="AZ1092" t="s">
        <v>67</v>
      </c>
      <c r="BA1092">
        <v>0.11</v>
      </c>
      <c r="BB1092" t="s">
        <v>67</v>
      </c>
      <c r="BC1092">
        <v>0.8</v>
      </c>
      <c r="BD1092" t="s">
        <v>67</v>
      </c>
      <c r="BE1092">
        <v>1.81</v>
      </c>
      <c r="BF1092" t="s">
        <v>67</v>
      </c>
    </row>
    <row r="1093" spans="1:58" x14ac:dyDescent="0.25">
      <c r="A1093" t="s">
        <v>58</v>
      </c>
      <c r="B1093">
        <v>2</v>
      </c>
      <c r="C1093" t="s">
        <v>80</v>
      </c>
      <c r="D1093">
        <v>2005</v>
      </c>
      <c r="E1093">
        <v>2005</v>
      </c>
      <c r="F1093">
        <v>8</v>
      </c>
      <c r="G1093" t="s">
        <v>60</v>
      </c>
      <c r="H1093">
        <v>2.4500000000000002</v>
      </c>
      <c r="I1093">
        <v>1.0900000000000001</v>
      </c>
      <c r="J1093" t="s">
        <v>73</v>
      </c>
      <c r="K1093">
        <v>7.6</v>
      </c>
      <c r="L1093" t="s">
        <v>67</v>
      </c>
      <c r="M1093">
        <v>49.3</v>
      </c>
      <c r="N1093" t="s">
        <v>67</v>
      </c>
      <c r="O1093">
        <v>24.67</v>
      </c>
      <c r="P1093" t="s">
        <v>67</v>
      </c>
      <c r="Q1093">
        <v>8.51</v>
      </c>
      <c r="R1093" t="s">
        <v>67</v>
      </c>
      <c r="S1093">
        <v>10.48</v>
      </c>
      <c r="T1093" t="s">
        <v>67</v>
      </c>
      <c r="U1093">
        <v>5.6000000000000001E-2</v>
      </c>
      <c r="V1093" t="s">
        <v>67</v>
      </c>
      <c r="W1093">
        <v>4.1000000000000002E-2</v>
      </c>
      <c r="X1093" t="s">
        <v>67</v>
      </c>
      <c r="Y1093">
        <v>2.4E-2</v>
      </c>
      <c r="Z1093" t="s">
        <v>67</v>
      </c>
      <c r="AA1093">
        <v>1.4999999999999999E-2</v>
      </c>
      <c r="AB1093" t="s">
        <v>68</v>
      </c>
      <c r="AC1093">
        <v>0.12</v>
      </c>
      <c r="AD1093" t="s">
        <v>67</v>
      </c>
      <c r="AE1093">
        <v>0.05</v>
      </c>
      <c r="AF1093" t="s">
        <v>67</v>
      </c>
      <c r="AG1093">
        <v>0.05</v>
      </c>
      <c r="AH1093" t="s">
        <v>69</v>
      </c>
      <c r="AI1093">
        <v>0.06</v>
      </c>
      <c r="AJ1093" t="s">
        <v>68</v>
      </c>
      <c r="AL1093" t="s">
        <v>64</v>
      </c>
      <c r="AN1093" t="s">
        <v>64</v>
      </c>
      <c r="AO1093">
        <v>4.0000000000000001E-3</v>
      </c>
      <c r="AP1093" t="s">
        <v>70</v>
      </c>
      <c r="AQ1093">
        <v>0</v>
      </c>
      <c r="AR1093" t="s">
        <v>70</v>
      </c>
      <c r="AS1093">
        <v>3.67</v>
      </c>
      <c r="AT1093" t="s">
        <v>67</v>
      </c>
      <c r="AU1093">
        <v>0.56999999999999995</v>
      </c>
      <c r="AV1093" t="s">
        <v>67</v>
      </c>
      <c r="AW1093">
        <v>4.68</v>
      </c>
      <c r="AX1093" t="s">
        <v>67</v>
      </c>
      <c r="AY1093">
        <v>1.03</v>
      </c>
      <c r="AZ1093" t="s">
        <v>67</v>
      </c>
      <c r="BA1093">
        <v>0.12</v>
      </c>
      <c r="BB1093" t="s">
        <v>67</v>
      </c>
      <c r="BC1093">
        <v>0.83</v>
      </c>
      <c r="BD1093" t="s">
        <v>67</v>
      </c>
      <c r="BE1093">
        <v>1.81</v>
      </c>
      <c r="BF1093" t="s">
        <v>67</v>
      </c>
    </row>
    <row r="1094" spans="1:58" x14ac:dyDescent="0.25">
      <c r="A1094" t="s">
        <v>58</v>
      </c>
      <c r="B1094">
        <v>2</v>
      </c>
      <c r="C1094" t="s">
        <v>80</v>
      </c>
      <c r="D1094">
        <v>2005</v>
      </c>
      <c r="E1094">
        <v>2005</v>
      </c>
      <c r="F1094">
        <v>9</v>
      </c>
      <c r="G1094" t="s">
        <v>66</v>
      </c>
      <c r="H1094">
        <v>1.77</v>
      </c>
      <c r="I1094">
        <v>0.76</v>
      </c>
      <c r="J1094" t="s">
        <v>67</v>
      </c>
      <c r="K1094">
        <v>7.54</v>
      </c>
      <c r="L1094" t="s">
        <v>67</v>
      </c>
      <c r="M1094">
        <v>49.64</v>
      </c>
      <c r="N1094" t="s">
        <v>67</v>
      </c>
      <c r="O1094">
        <v>24.39</v>
      </c>
      <c r="P1094" t="s">
        <v>67</v>
      </c>
      <c r="Q1094">
        <v>12.83</v>
      </c>
      <c r="R1094" t="s">
        <v>67</v>
      </c>
      <c r="S1094">
        <v>10.11</v>
      </c>
      <c r="T1094" t="s">
        <v>67</v>
      </c>
      <c r="U1094">
        <v>5.0999999999999997E-2</v>
      </c>
      <c r="V1094" t="s">
        <v>67</v>
      </c>
      <c r="W1094">
        <v>4.1000000000000002E-2</v>
      </c>
      <c r="X1094" t="s">
        <v>67</v>
      </c>
      <c r="Y1094">
        <v>2.5999999999999999E-2</v>
      </c>
      <c r="Z1094" t="s">
        <v>67</v>
      </c>
      <c r="AA1094">
        <v>0.01</v>
      </c>
      <c r="AB1094" t="s">
        <v>68</v>
      </c>
      <c r="AC1094">
        <v>0.13</v>
      </c>
      <c r="AD1094" t="s">
        <v>67</v>
      </c>
      <c r="AE1094">
        <v>0.06</v>
      </c>
      <c r="AF1094" t="s">
        <v>67</v>
      </c>
      <c r="AG1094">
        <v>0.05</v>
      </c>
      <c r="AH1094" t="s">
        <v>69</v>
      </c>
      <c r="AI1094">
        <v>7.0000000000000007E-2</v>
      </c>
      <c r="AJ1094" t="s">
        <v>68</v>
      </c>
      <c r="AL1094" t="s">
        <v>64</v>
      </c>
      <c r="AN1094" t="s">
        <v>64</v>
      </c>
      <c r="AO1094">
        <v>7.0000000000000001E-3</v>
      </c>
      <c r="AP1094" t="s">
        <v>70</v>
      </c>
      <c r="AQ1094">
        <v>0</v>
      </c>
      <c r="AR1094" t="s">
        <v>70</v>
      </c>
      <c r="AS1094">
        <v>3.68</v>
      </c>
      <c r="AT1094" t="s">
        <v>67</v>
      </c>
      <c r="AU1094">
        <v>0.52</v>
      </c>
      <c r="AV1094" t="s">
        <v>67</v>
      </c>
      <c r="AW1094">
        <v>5.0599999999999996</v>
      </c>
      <c r="AX1094" t="s">
        <v>67</v>
      </c>
      <c r="AY1094">
        <v>1.06</v>
      </c>
      <c r="AZ1094" t="s">
        <v>67</v>
      </c>
      <c r="BA1094">
        <v>0.14000000000000001</v>
      </c>
      <c r="BB1094" t="s">
        <v>67</v>
      </c>
      <c r="BC1094">
        <v>0.89</v>
      </c>
      <c r="BD1094" t="s">
        <v>67</v>
      </c>
      <c r="BE1094">
        <v>2.0299999999999998</v>
      </c>
      <c r="BF1094" t="s">
        <v>67</v>
      </c>
    </row>
    <row r="1095" spans="1:58" x14ac:dyDescent="0.25">
      <c r="A1095" t="s">
        <v>58</v>
      </c>
      <c r="B1095">
        <v>2</v>
      </c>
      <c r="C1095" t="s">
        <v>80</v>
      </c>
      <c r="D1095">
        <v>2006</v>
      </c>
      <c r="E1095">
        <v>2005</v>
      </c>
      <c r="F1095">
        <v>10</v>
      </c>
      <c r="G1095" t="s">
        <v>66</v>
      </c>
      <c r="H1095">
        <v>2.75</v>
      </c>
      <c r="I1095">
        <v>1.22</v>
      </c>
      <c r="J1095" t="s">
        <v>73</v>
      </c>
      <c r="K1095">
        <v>7.54</v>
      </c>
      <c r="L1095" t="s">
        <v>67</v>
      </c>
      <c r="M1095">
        <v>45.25</v>
      </c>
      <c r="N1095" t="s">
        <v>67</v>
      </c>
      <c r="O1095">
        <v>21.91</v>
      </c>
      <c r="P1095" t="s">
        <v>67</v>
      </c>
      <c r="Q1095">
        <v>13.27</v>
      </c>
      <c r="R1095" t="s">
        <v>67</v>
      </c>
      <c r="S1095">
        <v>9.51</v>
      </c>
      <c r="T1095" t="s">
        <v>67</v>
      </c>
      <c r="U1095">
        <v>5.5E-2</v>
      </c>
      <c r="V1095" t="s">
        <v>67</v>
      </c>
      <c r="W1095">
        <v>4.2000000000000003E-2</v>
      </c>
      <c r="X1095" t="s">
        <v>67</v>
      </c>
      <c r="Y1095">
        <v>3.2000000000000001E-2</v>
      </c>
      <c r="Z1095" t="s">
        <v>67</v>
      </c>
      <c r="AA1095">
        <v>1.2999999999999999E-2</v>
      </c>
      <c r="AB1095" t="s">
        <v>68</v>
      </c>
      <c r="AC1095">
        <v>0.14000000000000001</v>
      </c>
      <c r="AD1095" t="s">
        <v>67</v>
      </c>
      <c r="AE1095">
        <v>7.0000000000000007E-2</v>
      </c>
      <c r="AF1095" t="s">
        <v>67</v>
      </c>
      <c r="AG1095">
        <v>0.06</v>
      </c>
      <c r="AH1095" t="s">
        <v>69</v>
      </c>
      <c r="AI1095">
        <v>7.0000000000000007E-2</v>
      </c>
      <c r="AJ1095" t="s">
        <v>68</v>
      </c>
      <c r="AL1095" t="s">
        <v>64</v>
      </c>
      <c r="AN1095" t="s">
        <v>64</v>
      </c>
      <c r="AO1095">
        <v>8.9999999999999993E-3</v>
      </c>
      <c r="AP1095" t="s">
        <v>70</v>
      </c>
      <c r="AQ1095">
        <v>1E-3</v>
      </c>
      <c r="AR1095" t="s">
        <v>70</v>
      </c>
      <c r="AS1095">
        <v>3.43</v>
      </c>
      <c r="AT1095" t="s">
        <v>67</v>
      </c>
      <c r="AU1095">
        <v>0.48</v>
      </c>
      <c r="AV1095" t="s">
        <v>67</v>
      </c>
      <c r="AW1095">
        <v>4.6399999999999997</v>
      </c>
      <c r="AX1095" t="s">
        <v>67</v>
      </c>
      <c r="AY1095">
        <v>0.98</v>
      </c>
      <c r="AZ1095" t="s">
        <v>67</v>
      </c>
      <c r="BA1095">
        <v>0.14000000000000001</v>
      </c>
      <c r="BB1095" t="s">
        <v>67</v>
      </c>
      <c r="BC1095">
        <v>1.01</v>
      </c>
      <c r="BD1095" t="s">
        <v>67</v>
      </c>
      <c r="BE1095">
        <v>2.64</v>
      </c>
      <c r="BF1095" t="s">
        <v>67</v>
      </c>
    </row>
    <row r="1096" spans="1:58" x14ac:dyDescent="0.25">
      <c r="A1096" t="s">
        <v>58</v>
      </c>
      <c r="B1096">
        <v>2</v>
      </c>
      <c r="C1096" t="s">
        <v>80</v>
      </c>
      <c r="D1096">
        <v>2006</v>
      </c>
      <c r="E1096">
        <v>2005</v>
      </c>
      <c r="F1096">
        <v>11</v>
      </c>
      <c r="G1096" t="s">
        <v>66</v>
      </c>
      <c r="H1096">
        <v>26.68</v>
      </c>
      <c r="I1096">
        <v>11.47</v>
      </c>
      <c r="J1096" t="s">
        <v>67</v>
      </c>
      <c r="K1096">
        <v>7.46</v>
      </c>
      <c r="L1096" t="s">
        <v>67</v>
      </c>
      <c r="M1096">
        <v>36.71</v>
      </c>
      <c r="N1096" t="s">
        <v>67</v>
      </c>
      <c r="O1096">
        <v>17.600000000000001</v>
      </c>
      <c r="P1096" t="s">
        <v>67</v>
      </c>
      <c r="Q1096">
        <v>7.91</v>
      </c>
      <c r="R1096" t="s">
        <v>67</v>
      </c>
      <c r="S1096">
        <v>8.86</v>
      </c>
      <c r="T1096" t="s">
        <v>67</v>
      </c>
      <c r="U1096">
        <v>3.7999999999999999E-2</v>
      </c>
      <c r="V1096" t="s">
        <v>67</v>
      </c>
      <c r="W1096">
        <v>2.7E-2</v>
      </c>
      <c r="X1096" t="s">
        <v>67</v>
      </c>
      <c r="Y1096">
        <v>2.5999999999999999E-2</v>
      </c>
      <c r="Z1096" t="s">
        <v>67</v>
      </c>
      <c r="AA1096">
        <v>1.0999999999999999E-2</v>
      </c>
      <c r="AB1096" t="s">
        <v>68</v>
      </c>
      <c r="AC1096">
        <v>0.08</v>
      </c>
      <c r="AD1096" t="s">
        <v>67</v>
      </c>
      <c r="AE1096">
        <v>0.06</v>
      </c>
      <c r="AF1096" t="s">
        <v>67</v>
      </c>
      <c r="AG1096">
        <v>0.05</v>
      </c>
      <c r="AH1096" t="s">
        <v>69</v>
      </c>
      <c r="AI1096">
        <v>0.02</v>
      </c>
      <c r="AJ1096" t="s">
        <v>68</v>
      </c>
      <c r="AL1096" t="s">
        <v>64</v>
      </c>
      <c r="AN1096" t="s">
        <v>64</v>
      </c>
      <c r="AO1096">
        <v>1.2E-2</v>
      </c>
      <c r="AP1096" t="s">
        <v>70</v>
      </c>
      <c r="AQ1096">
        <v>1E-3</v>
      </c>
      <c r="AR1096" t="s">
        <v>70</v>
      </c>
      <c r="AS1096">
        <v>2.68</v>
      </c>
      <c r="AT1096" t="s">
        <v>67</v>
      </c>
      <c r="AU1096">
        <v>0.38</v>
      </c>
      <c r="AV1096" t="s">
        <v>67</v>
      </c>
      <c r="AW1096">
        <v>3.75</v>
      </c>
      <c r="AX1096" t="s">
        <v>67</v>
      </c>
      <c r="AY1096">
        <v>0.76</v>
      </c>
      <c r="AZ1096" t="s">
        <v>67</v>
      </c>
      <c r="BA1096">
        <v>0.12</v>
      </c>
      <c r="BB1096" t="s">
        <v>67</v>
      </c>
      <c r="BC1096">
        <v>1.04</v>
      </c>
      <c r="BD1096" t="s">
        <v>67</v>
      </c>
      <c r="BE1096">
        <v>2.46</v>
      </c>
      <c r="BF1096" t="s">
        <v>67</v>
      </c>
    </row>
    <row r="1097" spans="1:58" x14ac:dyDescent="0.25">
      <c r="A1097" t="s">
        <v>58</v>
      </c>
      <c r="B1097">
        <v>2</v>
      </c>
      <c r="C1097" t="s">
        <v>80</v>
      </c>
      <c r="D1097">
        <v>2006</v>
      </c>
      <c r="E1097">
        <v>2005</v>
      </c>
      <c r="F1097">
        <v>12</v>
      </c>
      <c r="G1097" t="s">
        <v>60</v>
      </c>
      <c r="H1097">
        <v>79.849999999999994</v>
      </c>
      <c r="I1097">
        <v>35.47</v>
      </c>
      <c r="J1097" t="s">
        <v>67</v>
      </c>
      <c r="K1097">
        <v>7.37</v>
      </c>
      <c r="L1097" t="s">
        <v>67</v>
      </c>
      <c r="M1097">
        <v>31.3</v>
      </c>
      <c r="N1097" t="s">
        <v>67</v>
      </c>
      <c r="O1097">
        <v>15.33</v>
      </c>
      <c r="P1097" t="s">
        <v>67</v>
      </c>
      <c r="Q1097">
        <v>165.42</v>
      </c>
      <c r="R1097" t="s">
        <v>67</v>
      </c>
      <c r="S1097">
        <v>8.3699999999999992</v>
      </c>
      <c r="T1097" t="s">
        <v>67</v>
      </c>
      <c r="U1097">
        <v>8.8999999999999996E-2</v>
      </c>
      <c r="V1097" t="s">
        <v>71</v>
      </c>
      <c r="W1097">
        <v>2.9000000000000001E-2</v>
      </c>
      <c r="X1097" t="s">
        <v>67</v>
      </c>
      <c r="Y1097">
        <v>2.1999999999999999E-2</v>
      </c>
      <c r="Z1097" t="s">
        <v>67</v>
      </c>
      <c r="AA1097">
        <v>0.06</v>
      </c>
      <c r="AB1097" t="s">
        <v>72</v>
      </c>
      <c r="AC1097">
        <v>0.19</v>
      </c>
      <c r="AD1097" t="s">
        <v>67</v>
      </c>
      <c r="AE1097">
        <v>0.04</v>
      </c>
      <c r="AF1097" t="s">
        <v>67</v>
      </c>
      <c r="AG1097">
        <v>0.03</v>
      </c>
      <c r="AH1097" t="s">
        <v>69</v>
      </c>
      <c r="AI1097">
        <v>0.15</v>
      </c>
      <c r="AJ1097" t="s">
        <v>68</v>
      </c>
      <c r="AL1097" t="s">
        <v>64</v>
      </c>
      <c r="AN1097" t="s">
        <v>64</v>
      </c>
      <c r="AO1097">
        <v>4.0000000000000001E-3</v>
      </c>
      <c r="AP1097" t="s">
        <v>70</v>
      </c>
      <c r="AQ1097">
        <v>1E-3</v>
      </c>
      <c r="AR1097" t="s">
        <v>70</v>
      </c>
      <c r="AS1097">
        <v>2.2599999999999998</v>
      </c>
      <c r="AT1097" t="s">
        <v>67</v>
      </c>
      <c r="AU1097">
        <v>0.37</v>
      </c>
      <c r="AV1097" t="s">
        <v>67</v>
      </c>
      <c r="AW1097">
        <v>2.98</v>
      </c>
      <c r="AX1097" t="s">
        <v>67</v>
      </c>
      <c r="AY1097">
        <v>0.64</v>
      </c>
      <c r="AZ1097" t="s">
        <v>67</v>
      </c>
      <c r="BA1097">
        <v>0.1</v>
      </c>
      <c r="BB1097" t="s">
        <v>67</v>
      </c>
      <c r="BC1097">
        <v>0.94</v>
      </c>
      <c r="BD1097" t="s">
        <v>67</v>
      </c>
      <c r="BE1097">
        <v>1.46</v>
      </c>
      <c r="BF1097" t="s">
        <v>67</v>
      </c>
    </row>
    <row r="1098" spans="1:58" x14ac:dyDescent="0.25">
      <c r="A1098" t="s">
        <v>58</v>
      </c>
      <c r="B1098">
        <v>2</v>
      </c>
      <c r="C1098" t="s">
        <v>80</v>
      </c>
      <c r="D1098">
        <v>2006</v>
      </c>
      <c r="E1098">
        <v>2006</v>
      </c>
      <c r="F1098">
        <v>1</v>
      </c>
      <c r="G1098" t="s">
        <v>60</v>
      </c>
      <c r="H1098">
        <v>125.01</v>
      </c>
      <c r="I1098">
        <v>55.53</v>
      </c>
      <c r="J1098" t="s">
        <v>67</v>
      </c>
      <c r="K1098">
        <v>7.33</v>
      </c>
      <c r="L1098" t="s">
        <v>67</v>
      </c>
      <c r="M1098">
        <v>28.83</v>
      </c>
      <c r="N1098" t="s">
        <v>67</v>
      </c>
      <c r="O1098">
        <v>14.43</v>
      </c>
      <c r="P1098" t="s">
        <v>67</v>
      </c>
      <c r="Q1098">
        <v>213.14</v>
      </c>
      <c r="R1098" t="s">
        <v>67</v>
      </c>
      <c r="S1098">
        <v>8</v>
      </c>
      <c r="T1098" t="s">
        <v>67</v>
      </c>
      <c r="U1098">
        <v>0.10199999999999999</v>
      </c>
      <c r="V1098" t="s">
        <v>71</v>
      </c>
      <c r="W1098">
        <v>2.8000000000000001E-2</v>
      </c>
      <c r="X1098" t="s">
        <v>67</v>
      </c>
      <c r="Y1098">
        <v>2.1000000000000001E-2</v>
      </c>
      <c r="Z1098" t="s">
        <v>67</v>
      </c>
      <c r="AA1098">
        <v>7.3999999999999996E-2</v>
      </c>
      <c r="AB1098" t="s">
        <v>72</v>
      </c>
      <c r="AC1098">
        <v>0.22</v>
      </c>
      <c r="AD1098" t="s">
        <v>67</v>
      </c>
      <c r="AE1098">
        <v>0.04</v>
      </c>
      <c r="AF1098" t="s">
        <v>67</v>
      </c>
      <c r="AG1098">
        <v>0.03</v>
      </c>
      <c r="AH1098" t="s">
        <v>68</v>
      </c>
      <c r="AI1098">
        <v>0.18</v>
      </c>
      <c r="AJ1098" t="s">
        <v>68</v>
      </c>
      <c r="AL1098" t="s">
        <v>64</v>
      </c>
      <c r="AN1098" t="s">
        <v>64</v>
      </c>
      <c r="AO1098">
        <v>7.0000000000000001E-3</v>
      </c>
      <c r="AP1098" t="s">
        <v>70</v>
      </c>
      <c r="AQ1098">
        <v>2E-3</v>
      </c>
      <c r="AR1098" t="s">
        <v>67</v>
      </c>
      <c r="AS1098">
        <v>2.25</v>
      </c>
      <c r="AT1098" t="s">
        <v>67</v>
      </c>
      <c r="AU1098">
        <v>0.38</v>
      </c>
      <c r="AV1098" t="s">
        <v>67</v>
      </c>
      <c r="AW1098">
        <v>2.7</v>
      </c>
      <c r="AX1098" t="s">
        <v>67</v>
      </c>
      <c r="AY1098">
        <v>0.59</v>
      </c>
      <c r="AZ1098" t="s">
        <v>67</v>
      </c>
      <c r="BA1098">
        <v>0.09</v>
      </c>
      <c r="BB1098" t="s">
        <v>67</v>
      </c>
      <c r="BC1098">
        <v>0.88</v>
      </c>
      <c r="BD1098" t="s">
        <v>67</v>
      </c>
      <c r="BE1098">
        <v>1.41</v>
      </c>
      <c r="BF1098" t="s">
        <v>67</v>
      </c>
    </row>
    <row r="1099" spans="1:58" x14ac:dyDescent="0.25">
      <c r="A1099" t="s">
        <v>58</v>
      </c>
      <c r="B1099">
        <v>2</v>
      </c>
      <c r="C1099" t="s">
        <v>80</v>
      </c>
      <c r="D1099">
        <v>2006</v>
      </c>
      <c r="E1099">
        <v>2006</v>
      </c>
      <c r="F1099">
        <v>2</v>
      </c>
      <c r="G1099" t="s">
        <v>66</v>
      </c>
      <c r="H1099">
        <v>47.46</v>
      </c>
      <c r="I1099">
        <v>19.04</v>
      </c>
      <c r="J1099" t="s">
        <v>67</v>
      </c>
      <c r="K1099">
        <v>7.4</v>
      </c>
      <c r="L1099" t="s">
        <v>67</v>
      </c>
      <c r="M1099">
        <v>30.77</v>
      </c>
      <c r="N1099" t="s">
        <v>67</v>
      </c>
      <c r="O1099">
        <v>15.31</v>
      </c>
      <c r="P1099" t="s">
        <v>67</v>
      </c>
      <c r="Q1099">
        <v>0.9</v>
      </c>
      <c r="R1099" t="s">
        <v>67</v>
      </c>
      <c r="S1099">
        <v>8.4</v>
      </c>
      <c r="T1099" t="s">
        <v>67</v>
      </c>
      <c r="U1099">
        <v>3.1E-2</v>
      </c>
      <c r="V1099" t="s">
        <v>67</v>
      </c>
      <c r="W1099">
        <v>2.8000000000000001E-2</v>
      </c>
      <c r="X1099" t="s">
        <v>67</v>
      </c>
      <c r="Y1099">
        <v>1.7999999999999999E-2</v>
      </c>
      <c r="Z1099" t="s">
        <v>67</v>
      </c>
      <c r="AA1099">
        <v>4.0000000000000001E-3</v>
      </c>
      <c r="AB1099" t="s">
        <v>68</v>
      </c>
      <c r="AC1099">
        <v>0.02</v>
      </c>
      <c r="AD1099" t="s">
        <v>67</v>
      </c>
      <c r="AE1099">
        <v>0.03</v>
      </c>
      <c r="AF1099" t="s">
        <v>67</v>
      </c>
      <c r="AG1099">
        <v>0.02</v>
      </c>
      <c r="AH1099" t="s">
        <v>69</v>
      </c>
      <c r="AI1099">
        <v>0</v>
      </c>
      <c r="AJ1099" t="s">
        <v>68</v>
      </c>
      <c r="AL1099" t="s">
        <v>64</v>
      </c>
      <c r="AN1099" t="s">
        <v>64</v>
      </c>
      <c r="AO1099">
        <v>6.0000000000000001E-3</v>
      </c>
      <c r="AP1099" t="s">
        <v>70</v>
      </c>
      <c r="AQ1099">
        <v>2E-3</v>
      </c>
      <c r="AR1099" t="s">
        <v>70</v>
      </c>
      <c r="AS1099">
        <v>2.71</v>
      </c>
      <c r="AT1099" t="s">
        <v>67</v>
      </c>
      <c r="AU1099">
        <v>0.34</v>
      </c>
      <c r="AV1099" t="s">
        <v>67</v>
      </c>
      <c r="AW1099">
        <v>2.95</v>
      </c>
      <c r="AX1099" t="s">
        <v>67</v>
      </c>
      <c r="AY1099">
        <v>0.63</v>
      </c>
      <c r="AZ1099" t="s">
        <v>67</v>
      </c>
      <c r="BA1099">
        <v>0.09</v>
      </c>
      <c r="BB1099" t="s">
        <v>67</v>
      </c>
      <c r="BC1099">
        <v>0.79</v>
      </c>
      <c r="BD1099" t="s">
        <v>67</v>
      </c>
      <c r="BE1099">
        <v>1.1499999999999999</v>
      </c>
      <c r="BF1099" t="s">
        <v>67</v>
      </c>
    </row>
    <row r="1100" spans="1:58" x14ac:dyDescent="0.25">
      <c r="A1100" t="s">
        <v>58</v>
      </c>
      <c r="B1100">
        <v>2</v>
      </c>
      <c r="C1100" t="s">
        <v>80</v>
      </c>
      <c r="D1100">
        <v>2006</v>
      </c>
      <c r="E1100">
        <v>2006</v>
      </c>
      <c r="F1100">
        <v>3</v>
      </c>
      <c r="G1100" t="s">
        <v>66</v>
      </c>
      <c r="H1100">
        <v>22.87</v>
      </c>
      <c r="I1100">
        <v>10.16</v>
      </c>
      <c r="J1100" t="s">
        <v>67</v>
      </c>
      <c r="K1100">
        <v>7.4</v>
      </c>
      <c r="L1100" t="s">
        <v>67</v>
      </c>
      <c r="M1100">
        <v>32.64</v>
      </c>
      <c r="N1100" t="s">
        <v>67</v>
      </c>
      <c r="O1100">
        <v>16.13</v>
      </c>
      <c r="P1100" t="s">
        <v>67</v>
      </c>
      <c r="Q1100">
        <v>0.73</v>
      </c>
      <c r="R1100" t="s">
        <v>67</v>
      </c>
      <c r="S1100">
        <v>8.7899999999999991</v>
      </c>
      <c r="T1100" t="s">
        <v>67</v>
      </c>
      <c r="U1100">
        <v>3.3000000000000002E-2</v>
      </c>
      <c r="V1100" t="s">
        <v>67</v>
      </c>
      <c r="W1100">
        <v>3.1E-2</v>
      </c>
      <c r="X1100" t="s">
        <v>67</v>
      </c>
      <c r="Y1100">
        <v>0.02</v>
      </c>
      <c r="Z1100" t="s">
        <v>67</v>
      </c>
      <c r="AA1100">
        <v>2E-3</v>
      </c>
      <c r="AB1100" t="s">
        <v>68</v>
      </c>
      <c r="AC1100">
        <v>0.02</v>
      </c>
      <c r="AD1100" t="s">
        <v>67</v>
      </c>
      <c r="AE1100">
        <v>0.03</v>
      </c>
      <c r="AF1100" t="s">
        <v>67</v>
      </c>
      <c r="AG1100">
        <v>0.02</v>
      </c>
      <c r="AH1100" t="s">
        <v>69</v>
      </c>
      <c r="AI1100">
        <v>0</v>
      </c>
      <c r="AJ1100" t="s">
        <v>68</v>
      </c>
      <c r="AL1100" t="s">
        <v>64</v>
      </c>
      <c r="AN1100" t="s">
        <v>64</v>
      </c>
      <c r="AO1100">
        <v>1.0999999999999999E-2</v>
      </c>
      <c r="AP1100" t="s">
        <v>70</v>
      </c>
      <c r="AQ1100">
        <v>0</v>
      </c>
      <c r="AR1100" t="s">
        <v>70</v>
      </c>
      <c r="AS1100">
        <v>2.29</v>
      </c>
      <c r="AT1100" t="s">
        <v>67</v>
      </c>
      <c r="AU1100">
        <v>0.35</v>
      </c>
      <c r="AV1100" t="s">
        <v>67</v>
      </c>
      <c r="AW1100">
        <v>3.02</v>
      </c>
      <c r="AX1100" t="s">
        <v>67</v>
      </c>
      <c r="AY1100">
        <v>0.66</v>
      </c>
      <c r="AZ1100" t="s">
        <v>67</v>
      </c>
      <c r="BA1100">
        <v>0.12</v>
      </c>
      <c r="BB1100" t="s">
        <v>67</v>
      </c>
      <c r="BC1100">
        <v>0.81</v>
      </c>
      <c r="BD1100" t="s">
        <v>67</v>
      </c>
      <c r="BE1100">
        <v>1.47</v>
      </c>
      <c r="BF1100" t="s">
        <v>67</v>
      </c>
    </row>
    <row r="1101" spans="1:58" x14ac:dyDescent="0.25">
      <c r="A1101" t="s">
        <v>58</v>
      </c>
      <c r="B1101">
        <v>2</v>
      </c>
      <c r="C1101" t="s">
        <v>80</v>
      </c>
      <c r="D1101">
        <v>2006</v>
      </c>
      <c r="E1101">
        <v>2006</v>
      </c>
      <c r="F1101">
        <v>4</v>
      </c>
      <c r="G1101" t="s">
        <v>66</v>
      </c>
      <c r="H1101">
        <v>15.84</v>
      </c>
      <c r="I1101">
        <v>6.81</v>
      </c>
      <c r="J1101" t="s">
        <v>67</v>
      </c>
      <c r="K1101">
        <v>7.4</v>
      </c>
      <c r="L1101" t="s">
        <v>67</v>
      </c>
      <c r="M1101">
        <v>34.409999999999997</v>
      </c>
      <c r="N1101" t="s">
        <v>67</v>
      </c>
      <c r="O1101">
        <v>16.7</v>
      </c>
      <c r="P1101" t="s">
        <v>67</v>
      </c>
      <c r="Q1101">
        <v>0.62</v>
      </c>
      <c r="R1101" t="s">
        <v>67</v>
      </c>
      <c r="S1101">
        <v>8.9600000000000009</v>
      </c>
      <c r="T1101" t="s">
        <v>67</v>
      </c>
      <c r="U1101">
        <v>3.9E-2</v>
      </c>
      <c r="V1101" t="s">
        <v>67</v>
      </c>
      <c r="W1101">
        <v>3.5999999999999997E-2</v>
      </c>
      <c r="X1101" t="s">
        <v>67</v>
      </c>
      <c r="Y1101">
        <v>0.02</v>
      </c>
      <c r="Z1101" t="s">
        <v>67</v>
      </c>
      <c r="AA1101">
        <v>2E-3</v>
      </c>
      <c r="AB1101" t="s">
        <v>68</v>
      </c>
      <c r="AC1101">
        <v>0.03</v>
      </c>
      <c r="AD1101" t="s">
        <v>67</v>
      </c>
      <c r="AE1101">
        <v>0.03</v>
      </c>
      <c r="AF1101" t="s">
        <v>67</v>
      </c>
      <c r="AG1101">
        <v>0.02</v>
      </c>
      <c r="AH1101" t="s">
        <v>69</v>
      </c>
      <c r="AI1101">
        <v>0</v>
      </c>
      <c r="AJ1101" t="s">
        <v>68</v>
      </c>
      <c r="AL1101" t="s">
        <v>64</v>
      </c>
      <c r="AN1101" t="s">
        <v>64</v>
      </c>
      <c r="AO1101">
        <v>0.01</v>
      </c>
      <c r="AP1101" t="s">
        <v>70</v>
      </c>
      <c r="AQ1101">
        <v>0</v>
      </c>
      <c r="AR1101" t="s">
        <v>70</v>
      </c>
      <c r="AS1101">
        <v>2.42</v>
      </c>
      <c r="AT1101" t="s">
        <v>67</v>
      </c>
      <c r="AU1101">
        <v>0.38</v>
      </c>
      <c r="AV1101" t="s">
        <v>67</v>
      </c>
      <c r="AW1101">
        <v>3.13</v>
      </c>
      <c r="AX1101" t="s">
        <v>67</v>
      </c>
      <c r="AY1101">
        <v>0.82</v>
      </c>
      <c r="AZ1101" t="s">
        <v>67</v>
      </c>
      <c r="BA1101">
        <v>0.11</v>
      </c>
      <c r="BB1101" t="s">
        <v>67</v>
      </c>
      <c r="BC1101">
        <v>0.91</v>
      </c>
      <c r="BD1101" t="s">
        <v>67</v>
      </c>
      <c r="BE1101">
        <v>1.37</v>
      </c>
      <c r="BF1101" t="s">
        <v>67</v>
      </c>
    </row>
    <row r="1102" spans="1:58" x14ac:dyDescent="0.25">
      <c r="A1102" t="s">
        <v>58</v>
      </c>
      <c r="B1102">
        <v>2</v>
      </c>
      <c r="C1102" t="s">
        <v>80</v>
      </c>
      <c r="D1102">
        <v>2006</v>
      </c>
      <c r="E1102">
        <v>2006</v>
      </c>
      <c r="F1102">
        <v>5</v>
      </c>
      <c r="G1102" t="s">
        <v>60</v>
      </c>
      <c r="H1102">
        <v>6.91</v>
      </c>
      <c r="I1102">
        <v>3.07</v>
      </c>
      <c r="J1102" t="s">
        <v>67</v>
      </c>
      <c r="K1102">
        <v>7.52</v>
      </c>
      <c r="L1102" t="s">
        <v>67</v>
      </c>
      <c r="M1102">
        <v>39.92</v>
      </c>
      <c r="N1102" t="s">
        <v>67</v>
      </c>
      <c r="O1102">
        <v>19.579999999999998</v>
      </c>
      <c r="P1102" t="s">
        <v>67</v>
      </c>
      <c r="Q1102">
        <v>0.85</v>
      </c>
      <c r="R1102" t="s">
        <v>67</v>
      </c>
      <c r="S1102">
        <v>9.44</v>
      </c>
      <c r="T1102" t="s">
        <v>67</v>
      </c>
      <c r="U1102">
        <v>0.04</v>
      </c>
      <c r="V1102" t="s">
        <v>67</v>
      </c>
      <c r="W1102">
        <v>3.7999999999999999E-2</v>
      </c>
      <c r="X1102" t="s">
        <v>67</v>
      </c>
      <c r="Y1102">
        <v>2.1000000000000001E-2</v>
      </c>
      <c r="Z1102" t="s">
        <v>67</v>
      </c>
      <c r="AA1102">
        <v>3.0000000000000001E-3</v>
      </c>
      <c r="AB1102" t="s">
        <v>68</v>
      </c>
      <c r="AC1102">
        <v>0.06</v>
      </c>
      <c r="AD1102" t="s">
        <v>67</v>
      </c>
      <c r="AE1102">
        <v>0.05</v>
      </c>
      <c r="AF1102" t="s">
        <v>67</v>
      </c>
      <c r="AG1102">
        <v>0.04</v>
      </c>
      <c r="AH1102" t="s">
        <v>69</v>
      </c>
      <c r="AI1102">
        <v>0.02</v>
      </c>
      <c r="AJ1102" t="s">
        <v>68</v>
      </c>
      <c r="AL1102" t="s">
        <v>64</v>
      </c>
      <c r="AN1102" t="s">
        <v>64</v>
      </c>
      <c r="AO1102">
        <v>1.0999999999999999E-2</v>
      </c>
      <c r="AP1102" t="s">
        <v>70</v>
      </c>
      <c r="AQ1102">
        <v>0</v>
      </c>
      <c r="AR1102" t="s">
        <v>70</v>
      </c>
      <c r="AS1102">
        <v>2.82</v>
      </c>
      <c r="AT1102" t="s">
        <v>67</v>
      </c>
      <c r="AU1102">
        <v>0.45</v>
      </c>
      <c r="AV1102" t="s">
        <v>67</v>
      </c>
      <c r="AW1102">
        <v>3.72</v>
      </c>
      <c r="AX1102" t="s">
        <v>67</v>
      </c>
      <c r="AY1102">
        <v>0.95</v>
      </c>
      <c r="AZ1102" t="s">
        <v>67</v>
      </c>
      <c r="BA1102">
        <v>0.1</v>
      </c>
      <c r="BB1102" t="s">
        <v>67</v>
      </c>
      <c r="BC1102">
        <v>0.83</v>
      </c>
      <c r="BD1102" t="s">
        <v>67</v>
      </c>
      <c r="BE1102">
        <v>1.95</v>
      </c>
      <c r="BF1102" t="s">
        <v>67</v>
      </c>
    </row>
    <row r="1103" spans="1:58" x14ac:dyDescent="0.25">
      <c r="A1103" t="s">
        <v>58</v>
      </c>
      <c r="B1103">
        <v>2</v>
      </c>
      <c r="C1103" t="s">
        <v>80</v>
      </c>
      <c r="D1103">
        <v>2006</v>
      </c>
      <c r="E1103">
        <v>2006</v>
      </c>
      <c r="F1103">
        <v>6</v>
      </c>
      <c r="G1103" t="s">
        <v>60</v>
      </c>
      <c r="H1103">
        <v>6.33</v>
      </c>
      <c r="I1103">
        <v>2.72</v>
      </c>
      <c r="J1103" t="s">
        <v>67</v>
      </c>
      <c r="K1103">
        <v>7.55</v>
      </c>
      <c r="L1103" t="s">
        <v>67</v>
      </c>
      <c r="M1103">
        <v>42.17</v>
      </c>
      <c r="N1103" t="s">
        <v>67</v>
      </c>
      <c r="O1103">
        <v>20.51</v>
      </c>
      <c r="P1103" t="s">
        <v>67</v>
      </c>
      <c r="Q1103">
        <v>39.89</v>
      </c>
      <c r="R1103" t="s">
        <v>67</v>
      </c>
      <c r="S1103">
        <v>9.57</v>
      </c>
      <c r="T1103" t="s">
        <v>67</v>
      </c>
      <c r="U1103">
        <v>4.8000000000000001E-2</v>
      </c>
      <c r="V1103" t="s">
        <v>67</v>
      </c>
      <c r="W1103">
        <v>3.9E-2</v>
      </c>
      <c r="X1103" t="s">
        <v>67</v>
      </c>
      <c r="Y1103">
        <v>2.3E-2</v>
      </c>
      <c r="Z1103" t="s">
        <v>67</v>
      </c>
      <c r="AA1103">
        <v>1.0999999999999999E-2</v>
      </c>
      <c r="AB1103" t="s">
        <v>68</v>
      </c>
      <c r="AC1103">
        <v>0.05</v>
      </c>
      <c r="AD1103" t="s">
        <v>67</v>
      </c>
      <c r="AE1103">
        <v>0.06</v>
      </c>
      <c r="AF1103" t="s">
        <v>67</v>
      </c>
      <c r="AG1103">
        <v>0.04</v>
      </c>
      <c r="AH1103" t="s">
        <v>69</v>
      </c>
      <c r="AI1103">
        <v>0</v>
      </c>
      <c r="AJ1103" t="s">
        <v>68</v>
      </c>
      <c r="AL1103" t="s">
        <v>64</v>
      </c>
      <c r="AN1103" t="s">
        <v>64</v>
      </c>
      <c r="AO1103">
        <v>0.02</v>
      </c>
      <c r="AP1103" t="s">
        <v>70</v>
      </c>
      <c r="AQ1103">
        <v>0</v>
      </c>
      <c r="AR1103" t="s">
        <v>70</v>
      </c>
      <c r="AS1103">
        <v>2.99</v>
      </c>
      <c r="AT1103" t="s">
        <v>67</v>
      </c>
      <c r="AU1103">
        <v>0.45</v>
      </c>
      <c r="AV1103" t="s">
        <v>67</v>
      </c>
      <c r="AW1103">
        <v>4.1100000000000003</v>
      </c>
      <c r="AX1103" t="s">
        <v>67</v>
      </c>
      <c r="AY1103">
        <v>1.02</v>
      </c>
      <c r="AZ1103" t="s">
        <v>67</v>
      </c>
      <c r="BA1103">
        <v>0.11</v>
      </c>
      <c r="BB1103" t="s">
        <v>67</v>
      </c>
      <c r="BC1103">
        <v>0.9</v>
      </c>
      <c r="BD1103" t="s">
        <v>67</v>
      </c>
      <c r="BE1103">
        <v>2.4</v>
      </c>
      <c r="BF1103" t="s">
        <v>67</v>
      </c>
    </row>
    <row r="1104" spans="1:58" x14ac:dyDescent="0.25">
      <c r="A1104" t="s">
        <v>58</v>
      </c>
      <c r="B1104">
        <v>2</v>
      </c>
      <c r="C1104" t="s">
        <v>80</v>
      </c>
      <c r="D1104">
        <v>2006</v>
      </c>
      <c r="E1104">
        <v>2006</v>
      </c>
      <c r="F1104">
        <v>7</v>
      </c>
      <c r="G1104" t="s">
        <v>60</v>
      </c>
      <c r="H1104">
        <v>2.95</v>
      </c>
      <c r="I1104">
        <v>1.31</v>
      </c>
      <c r="J1104" t="s">
        <v>67</v>
      </c>
      <c r="K1104">
        <v>7.58</v>
      </c>
      <c r="L1104" t="s">
        <v>67</v>
      </c>
      <c r="M1104">
        <v>50.47</v>
      </c>
      <c r="N1104" t="s">
        <v>67</v>
      </c>
      <c r="O1104">
        <v>25.3</v>
      </c>
      <c r="P1104" t="s">
        <v>67</v>
      </c>
      <c r="Q1104">
        <v>25.93</v>
      </c>
      <c r="R1104" t="s">
        <v>67</v>
      </c>
      <c r="S1104">
        <v>10.119999999999999</v>
      </c>
      <c r="T1104" t="s">
        <v>67</v>
      </c>
      <c r="U1104">
        <v>0.05</v>
      </c>
      <c r="V1104" t="s">
        <v>71</v>
      </c>
      <c r="W1104">
        <v>3.5999999999999997E-2</v>
      </c>
      <c r="X1104" t="s">
        <v>67</v>
      </c>
      <c r="Y1104">
        <v>2.1999999999999999E-2</v>
      </c>
      <c r="Z1104" t="s">
        <v>67</v>
      </c>
      <c r="AA1104">
        <v>1.4E-2</v>
      </c>
      <c r="AB1104" t="s">
        <v>72</v>
      </c>
      <c r="AC1104">
        <v>7.0000000000000007E-2</v>
      </c>
      <c r="AD1104" t="s">
        <v>67</v>
      </c>
      <c r="AE1104">
        <v>0.06</v>
      </c>
      <c r="AF1104" t="s">
        <v>67</v>
      </c>
      <c r="AG1104">
        <v>0.05</v>
      </c>
      <c r="AH1104" t="s">
        <v>69</v>
      </c>
      <c r="AI1104">
        <v>0.01</v>
      </c>
      <c r="AJ1104" t="s">
        <v>68</v>
      </c>
      <c r="AL1104" t="s">
        <v>64</v>
      </c>
      <c r="AN1104" t="s">
        <v>64</v>
      </c>
      <c r="AO1104">
        <v>1.4E-2</v>
      </c>
      <c r="AP1104" t="s">
        <v>70</v>
      </c>
      <c r="AQ1104">
        <v>0</v>
      </c>
      <c r="AR1104" t="s">
        <v>70</v>
      </c>
      <c r="AS1104">
        <v>3.51</v>
      </c>
      <c r="AT1104" t="s">
        <v>67</v>
      </c>
      <c r="AU1104">
        <v>0.56999999999999995</v>
      </c>
      <c r="AV1104" t="s">
        <v>67</v>
      </c>
      <c r="AW1104">
        <v>5.01</v>
      </c>
      <c r="AX1104" t="s">
        <v>67</v>
      </c>
      <c r="AY1104">
        <v>1.31</v>
      </c>
      <c r="AZ1104" t="s">
        <v>67</v>
      </c>
      <c r="BA1104">
        <v>0.09</v>
      </c>
      <c r="BB1104" t="s">
        <v>67</v>
      </c>
      <c r="BC1104">
        <v>0.97</v>
      </c>
      <c r="BD1104" t="s">
        <v>67</v>
      </c>
      <c r="BE1104">
        <v>2.59</v>
      </c>
      <c r="BF1104" t="s">
        <v>67</v>
      </c>
    </row>
    <row r="1105" spans="1:58" x14ac:dyDescent="0.25">
      <c r="A1105" t="s">
        <v>58</v>
      </c>
      <c r="B1105">
        <v>2</v>
      </c>
      <c r="C1105" t="s">
        <v>80</v>
      </c>
      <c r="D1105">
        <v>2006</v>
      </c>
      <c r="E1105">
        <v>2006</v>
      </c>
      <c r="F1105">
        <v>8</v>
      </c>
      <c r="G1105" t="s">
        <v>60</v>
      </c>
      <c r="H1105">
        <v>1.71</v>
      </c>
      <c r="I1105">
        <v>0.76</v>
      </c>
      <c r="J1105" t="s">
        <v>73</v>
      </c>
      <c r="K1105">
        <v>7.49</v>
      </c>
      <c r="L1105" t="s">
        <v>67</v>
      </c>
      <c r="M1105">
        <v>57.16</v>
      </c>
      <c r="N1105" t="s">
        <v>67</v>
      </c>
      <c r="O1105">
        <v>28.29</v>
      </c>
      <c r="P1105" t="s">
        <v>67</v>
      </c>
      <c r="Q1105">
        <v>7.67</v>
      </c>
      <c r="R1105" t="s">
        <v>67</v>
      </c>
      <c r="S1105">
        <v>10.43</v>
      </c>
      <c r="T1105" t="s">
        <v>67</v>
      </c>
      <c r="U1105">
        <v>4.1000000000000002E-2</v>
      </c>
      <c r="V1105" t="s">
        <v>71</v>
      </c>
      <c r="W1105">
        <v>3.2000000000000001E-2</v>
      </c>
      <c r="X1105" t="s">
        <v>67</v>
      </c>
      <c r="Y1105">
        <v>1.9E-2</v>
      </c>
      <c r="Z1105" t="s">
        <v>67</v>
      </c>
      <c r="AA1105">
        <v>8.9999999999999993E-3</v>
      </c>
      <c r="AB1105" t="s">
        <v>72</v>
      </c>
      <c r="AC1105">
        <v>0.09</v>
      </c>
      <c r="AD1105" t="s">
        <v>67</v>
      </c>
      <c r="AE1105">
        <v>0.09</v>
      </c>
      <c r="AF1105" t="s">
        <v>67</v>
      </c>
      <c r="AG1105">
        <v>0.08</v>
      </c>
      <c r="AH1105" t="s">
        <v>69</v>
      </c>
      <c r="AI1105">
        <v>0.01</v>
      </c>
      <c r="AJ1105" t="s">
        <v>68</v>
      </c>
      <c r="AL1105" t="s">
        <v>64</v>
      </c>
      <c r="AN1105" t="s">
        <v>64</v>
      </c>
      <c r="AO1105">
        <v>4.0000000000000001E-3</v>
      </c>
      <c r="AP1105" t="s">
        <v>70</v>
      </c>
      <c r="AQ1105">
        <v>1E-3</v>
      </c>
      <c r="AR1105" t="s">
        <v>70</v>
      </c>
      <c r="AS1105">
        <v>3.98</v>
      </c>
      <c r="AT1105" t="s">
        <v>67</v>
      </c>
      <c r="AU1105">
        <v>0.64</v>
      </c>
      <c r="AV1105" t="s">
        <v>67</v>
      </c>
      <c r="AW1105">
        <v>5.67</v>
      </c>
      <c r="AX1105" t="s">
        <v>67</v>
      </c>
      <c r="AY1105">
        <v>1.79</v>
      </c>
      <c r="AZ1105" t="s">
        <v>67</v>
      </c>
      <c r="BA1105">
        <v>0.08</v>
      </c>
      <c r="BB1105" t="s">
        <v>67</v>
      </c>
      <c r="BC1105">
        <v>0.83</v>
      </c>
      <c r="BD1105" t="s">
        <v>67</v>
      </c>
      <c r="BE1105">
        <v>2.67</v>
      </c>
      <c r="BF1105" t="s">
        <v>67</v>
      </c>
    </row>
    <row r="1106" spans="1:58" x14ac:dyDescent="0.25">
      <c r="A1106" t="s">
        <v>58</v>
      </c>
      <c r="B1106">
        <v>2</v>
      </c>
      <c r="C1106" t="s">
        <v>80</v>
      </c>
      <c r="D1106">
        <v>2006</v>
      </c>
      <c r="E1106">
        <v>2006</v>
      </c>
      <c r="F1106">
        <v>9</v>
      </c>
      <c r="G1106" t="s">
        <v>66</v>
      </c>
      <c r="H1106">
        <v>1.44</v>
      </c>
      <c r="I1106">
        <v>0.62</v>
      </c>
      <c r="J1106" t="s">
        <v>73</v>
      </c>
      <c r="K1106">
        <v>7.65</v>
      </c>
      <c r="L1106" t="s">
        <v>67</v>
      </c>
      <c r="M1106">
        <v>56.74</v>
      </c>
      <c r="N1106" t="s">
        <v>67</v>
      </c>
      <c r="O1106">
        <v>27.94</v>
      </c>
      <c r="P1106" t="s">
        <v>67</v>
      </c>
      <c r="Q1106">
        <v>19.47</v>
      </c>
      <c r="R1106" t="s">
        <v>67</v>
      </c>
      <c r="S1106">
        <v>10.11</v>
      </c>
      <c r="T1106" t="s">
        <v>67</v>
      </c>
      <c r="U1106">
        <v>6.3E-2</v>
      </c>
      <c r="V1106" t="s">
        <v>67</v>
      </c>
      <c r="W1106">
        <v>4.2000000000000003E-2</v>
      </c>
      <c r="X1106" t="s">
        <v>67</v>
      </c>
      <c r="Y1106">
        <v>0.02</v>
      </c>
      <c r="Z1106" t="s">
        <v>67</v>
      </c>
      <c r="AA1106">
        <v>2.1000000000000001E-2</v>
      </c>
      <c r="AB1106" t="s">
        <v>68</v>
      </c>
      <c r="AC1106">
        <v>0.15</v>
      </c>
      <c r="AD1106" t="s">
        <v>67</v>
      </c>
      <c r="AE1106">
        <v>0.05</v>
      </c>
      <c r="AF1106" t="s">
        <v>67</v>
      </c>
      <c r="AG1106">
        <v>0.05</v>
      </c>
      <c r="AH1106" t="s">
        <v>69</v>
      </c>
      <c r="AI1106">
        <v>0.1</v>
      </c>
      <c r="AJ1106" t="s">
        <v>68</v>
      </c>
      <c r="AL1106" t="s">
        <v>64</v>
      </c>
      <c r="AN1106" t="s">
        <v>64</v>
      </c>
      <c r="AO1106">
        <v>5.0000000000000001E-3</v>
      </c>
      <c r="AP1106" t="s">
        <v>70</v>
      </c>
      <c r="AQ1106">
        <v>0</v>
      </c>
      <c r="AR1106" t="s">
        <v>70</v>
      </c>
      <c r="AS1106">
        <v>4.08</v>
      </c>
      <c r="AT1106" t="s">
        <v>67</v>
      </c>
      <c r="AU1106">
        <v>0.6</v>
      </c>
      <c r="AV1106" t="s">
        <v>67</v>
      </c>
      <c r="AW1106">
        <v>5.66</v>
      </c>
      <c r="AX1106" t="s">
        <v>67</v>
      </c>
      <c r="AY1106">
        <v>1.78</v>
      </c>
      <c r="AZ1106" t="s">
        <v>67</v>
      </c>
      <c r="BA1106">
        <v>0.11</v>
      </c>
      <c r="BB1106" t="s">
        <v>67</v>
      </c>
      <c r="BC1106">
        <v>0.94</v>
      </c>
      <c r="BD1106" t="s">
        <v>67</v>
      </c>
      <c r="BE1106">
        <v>2.83</v>
      </c>
      <c r="BF1106" t="s">
        <v>67</v>
      </c>
    </row>
    <row r="1107" spans="1:58" x14ac:dyDescent="0.25">
      <c r="A1107" t="s">
        <v>58</v>
      </c>
      <c r="B1107">
        <v>2</v>
      </c>
      <c r="C1107" t="s">
        <v>80</v>
      </c>
      <c r="D1107">
        <v>2007</v>
      </c>
      <c r="E1107">
        <v>2006</v>
      </c>
      <c r="F1107">
        <v>10</v>
      </c>
      <c r="G1107" t="s">
        <v>66</v>
      </c>
      <c r="H1107">
        <v>1.42</v>
      </c>
      <c r="I1107">
        <v>0.63</v>
      </c>
      <c r="J1107" t="s">
        <v>73</v>
      </c>
      <c r="K1107">
        <v>7.65</v>
      </c>
      <c r="L1107" t="s">
        <v>67</v>
      </c>
      <c r="M1107">
        <v>53.21</v>
      </c>
      <c r="N1107" t="s">
        <v>67</v>
      </c>
      <c r="O1107">
        <v>26.29</v>
      </c>
      <c r="P1107" t="s">
        <v>67</v>
      </c>
      <c r="Q1107">
        <v>34.36</v>
      </c>
      <c r="R1107" t="s">
        <v>67</v>
      </c>
      <c r="S1107">
        <v>9.8000000000000007</v>
      </c>
      <c r="T1107" t="s">
        <v>67</v>
      </c>
      <c r="U1107">
        <v>6.8000000000000005E-2</v>
      </c>
      <c r="V1107" t="s">
        <v>67</v>
      </c>
      <c r="W1107">
        <v>4.1000000000000002E-2</v>
      </c>
      <c r="X1107" t="s">
        <v>67</v>
      </c>
      <c r="Y1107">
        <v>0.02</v>
      </c>
      <c r="Z1107" t="s">
        <v>67</v>
      </c>
      <c r="AA1107">
        <v>2.8000000000000001E-2</v>
      </c>
      <c r="AB1107" t="s">
        <v>68</v>
      </c>
      <c r="AC1107">
        <v>0.17</v>
      </c>
      <c r="AD1107" t="s">
        <v>67</v>
      </c>
      <c r="AE1107">
        <v>7.0000000000000007E-2</v>
      </c>
      <c r="AF1107" t="s">
        <v>67</v>
      </c>
      <c r="AG1107">
        <v>0.06</v>
      </c>
      <c r="AH1107" t="s">
        <v>69</v>
      </c>
      <c r="AI1107">
        <v>0.1</v>
      </c>
      <c r="AJ1107" t="s">
        <v>68</v>
      </c>
      <c r="AL1107" t="s">
        <v>64</v>
      </c>
      <c r="AN1107" t="s">
        <v>64</v>
      </c>
      <c r="AO1107">
        <v>1.2999999999999999E-2</v>
      </c>
      <c r="AP1107" t="s">
        <v>67</v>
      </c>
      <c r="AQ1107">
        <v>0</v>
      </c>
      <c r="AR1107" t="s">
        <v>70</v>
      </c>
      <c r="AS1107">
        <v>3.87</v>
      </c>
      <c r="AT1107" t="s">
        <v>67</v>
      </c>
      <c r="AU1107">
        <v>0.54</v>
      </c>
      <c r="AV1107" t="s">
        <v>67</v>
      </c>
      <c r="AW1107">
        <v>5.45</v>
      </c>
      <c r="AX1107" t="s">
        <v>67</v>
      </c>
      <c r="AY1107">
        <v>1.63</v>
      </c>
      <c r="AZ1107" t="s">
        <v>67</v>
      </c>
      <c r="BA1107">
        <v>0.13</v>
      </c>
      <c r="BB1107" t="s">
        <v>67</v>
      </c>
      <c r="BC1107">
        <v>0.97</v>
      </c>
      <c r="BD1107" t="s">
        <v>67</v>
      </c>
      <c r="BE1107">
        <v>2.6</v>
      </c>
      <c r="BF1107" t="s">
        <v>67</v>
      </c>
    </row>
    <row r="1108" spans="1:58" x14ac:dyDescent="0.25">
      <c r="A1108" t="s">
        <v>58</v>
      </c>
      <c r="B1108">
        <v>2</v>
      </c>
      <c r="C1108" t="s">
        <v>80</v>
      </c>
      <c r="D1108">
        <v>2007</v>
      </c>
      <c r="E1108">
        <v>2006</v>
      </c>
      <c r="F1108">
        <v>11</v>
      </c>
      <c r="G1108" t="s">
        <v>66</v>
      </c>
      <c r="H1108">
        <v>55.9</v>
      </c>
      <c r="I1108">
        <v>24.03</v>
      </c>
      <c r="J1108" t="s">
        <v>67</v>
      </c>
      <c r="K1108">
        <v>7.4</v>
      </c>
      <c r="L1108" t="s">
        <v>67</v>
      </c>
      <c r="M1108">
        <v>32.82</v>
      </c>
      <c r="N1108" t="s">
        <v>67</v>
      </c>
      <c r="O1108">
        <v>15.6</v>
      </c>
      <c r="P1108" t="s">
        <v>67</v>
      </c>
      <c r="Q1108">
        <v>27.78</v>
      </c>
      <c r="R1108" t="s">
        <v>67</v>
      </c>
      <c r="S1108">
        <v>8.66</v>
      </c>
      <c r="T1108" t="s">
        <v>67</v>
      </c>
      <c r="U1108">
        <v>4.9000000000000002E-2</v>
      </c>
      <c r="V1108" t="s">
        <v>67</v>
      </c>
      <c r="W1108">
        <v>0.04</v>
      </c>
      <c r="X1108" t="s">
        <v>67</v>
      </c>
      <c r="Y1108">
        <v>2.4E-2</v>
      </c>
      <c r="Z1108" t="s">
        <v>67</v>
      </c>
      <c r="AA1108">
        <v>8.9999999999999993E-3</v>
      </c>
      <c r="AB1108" t="s">
        <v>68</v>
      </c>
      <c r="AC1108">
        <v>0.09</v>
      </c>
      <c r="AD1108" t="s">
        <v>67</v>
      </c>
      <c r="AE1108">
        <v>0.04</v>
      </c>
      <c r="AF1108" t="s">
        <v>67</v>
      </c>
      <c r="AG1108">
        <v>0.04</v>
      </c>
      <c r="AH1108" t="s">
        <v>69</v>
      </c>
      <c r="AI1108">
        <v>0.04</v>
      </c>
      <c r="AJ1108" t="s">
        <v>68</v>
      </c>
      <c r="AL1108" t="s">
        <v>64</v>
      </c>
      <c r="AN1108" t="s">
        <v>64</v>
      </c>
      <c r="AO1108">
        <v>5.0000000000000001E-3</v>
      </c>
      <c r="AP1108" t="s">
        <v>70</v>
      </c>
      <c r="AQ1108">
        <v>1E-3</v>
      </c>
      <c r="AR1108" t="s">
        <v>70</v>
      </c>
      <c r="AS1108">
        <v>2.5</v>
      </c>
      <c r="AT1108" t="s">
        <v>67</v>
      </c>
      <c r="AU1108">
        <v>0.4</v>
      </c>
      <c r="AV1108" t="s">
        <v>67</v>
      </c>
      <c r="AW1108">
        <v>3.3</v>
      </c>
      <c r="AX1108" t="s">
        <v>67</v>
      </c>
      <c r="AY1108">
        <v>0.89</v>
      </c>
      <c r="AZ1108" t="s">
        <v>67</v>
      </c>
      <c r="BA1108">
        <v>0.12</v>
      </c>
      <c r="BB1108" t="s">
        <v>67</v>
      </c>
      <c r="BC1108">
        <v>0.83</v>
      </c>
      <c r="BD1108" t="s">
        <v>67</v>
      </c>
      <c r="BE1108">
        <v>1.75</v>
      </c>
      <c r="BF1108" t="s">
        <v>67</v>
      </c>
    </row>
    <row r="1109" spans="1:58" x14ac:dyDescent="0.25">
      <c r="A1109" t="s">
        <v>58</v>
      </c>
      <c r="B1109">
        <v>2</v>
      </c>
      <c r="C1109" t="s">
        <v>80</v>
      </c>
      <c r="D1109">
        <v>2007</v>
      </c>
      <c r="E1109">
        <v>2006</v>
      </c>
      <c r="F1109">
        <v>12</v>
      </c>
      <c r="G1109" t="s">
        <v>66</v>
      </c>
      <c r="H1109">
        <v>71.34</v>
      </c>
      <c r="I1109">
        <v>31.69</v>
      </c>
      <c r="J1109" t="s">
        <v>67</v>
      </c>
      <c r="K1109">
        <v>7.34</v>
      </c>
      <c r="L1109" t="s">
        <v>67</v>
      </c>
      <c r="M1109">
        <v>31.2</v>
      </c>
      <c r="N1109" t="s">
        <v>67</v>
      </c>
      <c r="O1109">
        <v>15.09</v>
      </c>
      <c r="P1109" t="s">
        <v>67</v>
      </c>
      <c r="Q1109">
        <v>31.65</v>
      </c>
      <c r="R1109" t="s">
        <v>67</v>
      </c>
      <c r="S1109">
        <v>8.64</v>
      </c>
      <c r="T1109" t="s">
        <v>67</v>
      </c>
      <c r="U1109">
        <v>4.9000000000000002E-2</v>
      </c>
      <c r="V1109" t="s">
        <v>67</v>
      </c>
      <c r="W1109">
        <v>3.5999999999999997E-2</v>
      </c>
      <c r="X1109" t="s">
        <v>67</v>
      </c>
      <c r="Y1109">
        <v>2.1000000000000001E-2</v>
      </c>
      <c r="Z1109" t="s">
        <v>67</v>
      </c>
      <c r="AA1109">
        <v>1.2999999999999999E-2</v>
      </c>
      <c r="AB1109" t="s">
        <v>68</v>
      </c>
      <c r="AC1109">
        <v>0.09</v>
      </c>
      <c r="AD1109" t="s">
        <v>67</v>
      </c>
      <c r="AE1109">
        <v>0.05</v>
      </c>
      <c r="AF1109" t="s">
        <v>67</v>
      </c>
      <c r="AG1109">
        <v>0.04</v>
      </c>
      <c r="AH1109" t="s">
        <v>69</v>
      </c>
      <c r="AI1109">
        <v>0.05</v>
      </c>
      <c r="AJ1109" t="s">
        <v>68</v>
      </c>
      <c r="AL1109" t="s">
        <v>64</v>
      </c>
      <c r="AN1109" t="s">
        <v>64</v>
      </c>
      <c r="AO1109">
        <v>6.0000000000000001E-3</v>
      </c>
      <c r="AP1109" t="s">
        <v>70</v>
      </c>
      <c r="AQ1109">
        <v>0</v>
      </c>
      <c r="AR1109" t="s">
        <v>70</v>
      </c>
      <c r="AS1109">
        <v>2.34</v>
      </c>
      <c r="AT1109" t="s">
        <v>67</v>
      </c>
      <c r="AU1109">
        <v>0.36</v>
      </c>
      <c r="AV1109" t="s">
        <v>67</v>
      </c>
      <c r="AW1109">
        <v>3.08</v>
      </c>
      <c r="AX1109" t="s">
        <v>67</v>
      </c>
      <c r="AY1109">
        <v>0.82</v>
      </c>
      <c r="AZ1109" t="s">
        <v>67</v>
      </c>
      <c r="BA1109">
        <v>0.11</v>
      </c>
      <c r="BB1109" t="s">
        <v>67</v>
      </c>
      <c r="BC1109">
        <v>0.88</v>
      </c>
      <c r="BD1109" t="s">
        <v>67</v>
      </c>
      <c r="BE1109">
        <v>1.1100000000000001</v>
      </c>
      <c r="BF1109" t="s">
        <v>67</v>
      </c>
    </row>
    <row r="1110" spans="1:58" x14ac:dyDescent="0.25">
      <c r="A1110" t="s">
        <v>58</v>
      </c>
      <c r="B1110">
        <v>2</v>
      </c>
      <c r="C1110" t="s">
        <v>80</v>
      </c>
      <c r="D1110">
        <v>2007</v>
      </c>
      <c r="E1110">
        <v>2007</v>
      </c>
      <c r="F1110">
        <v>1</v>
      </c>
      <c r="G1110" t="s">
        <v>66</v>
      </c>
      <c r="H1110">
        <v>49.03</v>
      </c>
      <c r="I1110">
        <v>21.78</v>
      </c>
      <c r="J1110" t="s">
        <v>67</v>
      </c>
      <c r="K1110">
        <v>7.4</v>
      </c>
      <c r="L1110" t="s">
        <v>67</v>
      </c>
      <c r="M1110">
        <v>31.43</v>
      </c>
      <c r="N1110" t="s">
        <v>67</v>
      </c>
      <c r="O1110">
        <v>15.07</v>
      </c>
      <c r="P1110" t="s">
        <v>67</v>
      </c>
      <c r="Q1110">
        <v>8.58</v>
      </c>
      <c r="R1110" t="s">
        <v>67</v>
      </c>
      <c r="S1110">
        <v>8.8000000000000007</v>
      </c>
      <c r="T1110" t="s">
        <v>67</v>
      </c>
      <c r="U1110">
        <v>4.2000000000000003E-2</v>
      </c>
      <c r="V1110" t="s">
        <v>67</v>
      </c>
      <c r="W1110">
        <v>0.03</v>
      </c>
      <c r="X1110" t="s">
        <v>67</v>
      </c>
      <c r="Y1110">
        <v>0.02</v>
      </c>
      <c r="Z1110" t="s">
        <v>67</v>
      </c>
      <c r="AA1110">
        <v>1.2999999999999999E-2</v>
      </c>
      <c r="AB1110" t="s">
        <v>68</v>
      </c>
      <c r="AC1110">
        <v>0.05</v>
      </c>
      <c r="AD1110" t="s">
        <v>67</v>
      </c>
      <c r="AE1110">
        <v>0.04</v>
      </c>
      <c r="AF1110" t="s">
        <v>67</v>
      </c>
      <c r="AG1110">
        <v>0.03</v>
      </c>
      <c r="AH1110" t="s">
        <v>69</v>
      </c>
      <c r="AI1110">
        <v>0.02</v>
      </c>
      <c r="AJ1110" t="s">
        <v>68</v>
      </c>
      <c r="AL1110" t="s">
        <v>64</v>
      </c>
      <c r="AN1110" t="s">
        <v>64</v>
      </c>
      <c r="AO1110">
        <v>6.0000000000000001E-3</v>
      </c>
      <c r="AP1110" t="s">
        <v>70</v>
      </c>
      <c r="AQ1110">
        <v>0</v>
      </c>
      <c r="AR1110" t="s">
        <v>70</v>
      </c>
      <c r="AS1110">
        <v>2.23</v>
      </c>
      <c r="AT1110" t="s">
        <v>67</v>
      </c>
      <c r="AU1110">
        <v>0.36</v>
      </c>
      <c r="AV1110" t="s">
        <v>67</v>
      </c>
      <c r="AW1110">
        <v>2.69</v>
      </c>
      <c r="AX1110" t="s">
        <v>67</v>
      </c>
      <c r="AY1110">
        <v>0.84</v>
      </c>
      <c r="AZ1110" t="s">
        <v>67</v>
      </c>
      <c r="BA1110">
        <v>0.1</v>
      </c>
      <c r="BB1110" t="s">
        <v>67</v>
      </c>
      <c r="BC1110">
        <v>0.89</v>
      </c>
      <c r="BD1110" t="s">
        <v>67</v>
      </c>
      <c r="BE1110">
        <v>0.98</v>
      </c>
      <c r="BF1110" t="s">
        <v>67</v>
      </c>
    </row>
    <row r="1111" spans="1:58" x14ac:dyDescent="0.25">
      <c r="A1111" t="s">
        <v>58</v>
      </c>
      <c r="B1111">
        <v>2</v>
      </c>
      <c r="C1111" t="s">
        <v>80</v>
      </c>
      <c r="D1111">
        <v>2007</v>
      </c>
      <c r="E1111">
        <v>2007</v>
      </c>
      <c r="F1111">
        <v>2</v>
      </c>
      <c r="G1111" t="s">
        <v>66</v>
      </c>
      <c r="H1111">
        <v>42.85</v>
      </c>
      <c r="I1111">
        <v>17.190000000000001</v>
      </c>
      <c r="J1111" t="s">
        <v>67</v>
      </c>
      <c r="K1111">
        <v>7.4</v>
      </c>
      <c r="L1111" t="s">
        <v>67</v>
      </c>
      <c r="M1111">
        <v>32.25</v>
      </c>
      <c r="N1111" t="s">
        <v>67</v>
      </c>
      <c r="O1111">
        <v>15.61</v>
      </c>
      <c r="P1111" t="s">
        <v>67</v>
      </c>
      <c r="Q1111">
        <v>9.2100000000000009</v>
      </c>
      <c r="R1111" t="s">
        <v>67</v>
      </c>
      <c r="S1111">
        <v>8.8699999999999992</v>
      </c>
      <c r="T1111" t="s">
        <v>67</v>
      </c>
      <c r="U1111">
        <v>3.7999999999999999E-2</v>
      </c>
      <c r="V1111" t="s">
        <v>67</v>
      </c>
      <c r="W1111">
        <v>3.3000000000000002E-2</v>
      </c>
      <c r="X1111" t="s">
        <v>67</v>
      </c>
      <c r="Y1111">
        <v>0.02</v>
      </c>
      <c r="Z1111" t="s">
        <v>67</v>
      </c>
      <c r="AA1111">
        <v>6.0000000000000001E-3</v>
      </c>
      <c r="AB1111" t="s">
        <v>68</v>
      </c>
      <c r="AC1111">
        <v>0.08</v>
      </c>
      <c r="AD1111" t="s">
        <v>67</v>
      </c>
      <c r="AE1111">
        <v>0.03</v>
      </c>
      <c r="AF1111" t="s">
        <v>67</v>
      </c>
      <c r="AG1111">
        <v>0.03</v>
      </c>
      <c r="AH1111" t="s">
        <v>69</v>
      </c>
      <c r="AI1111">
        <v>0.05</v>
      </c>
      <c r="AJ1111" t="s">
        <v>68</v>
      </c>
      <c r="AL1111" t="s">
        <v>64</v>
      </c>
      <c r="AN1111" t="s">
        <v>64</v>
      </c>
      <c r="AO1111">
        <v>4.0000000000000001E-3</v>
      </c>
      <c r="AP1111" t="s">
        <v>70</v>
      </c>
      <c r="AQ1111">
        <v>0</v>
      </c>
      <c r="AR1111" t="s">
        <v>70</v>
      </c>
      <c r="AS1111">
        <v>2.2400000000000002</v>
      </c>
      <c r="AT1111" t="s">
        <v>67</v>
      </c>
      <c r="AU1111">
        <v>0.36</v>
      </c>
      <c r="AV1111" t="s">
        <v>67</v>
      </c>
      <c r="AW1111">
        <v>3.06</v>
      </c>
      <c r="AX1111" t="s">
        <v>67</v>
      </c>
      <c r="AY1111">
        <v>0.89</v>
      </c>
      <c r="AZ1111" t="s">
        <v>67</v>
      </c>
      <c r="BA1111">
        <v>0.11</v>
      </c>
      <c r="BB1111" t="s">
        <v>67</v>
      </c>
      <c r="BC1111">
        <v>0.85</v>
      </c>
      <c r="BD1111" t="s">
        <v>67</v>
      </c>
      <c r="BE1111">
        <v>1.1299999999999999</v>
      </c>
      <c r="BF1111" t="s">
        <v>67</v>
      </c>
    </row>
    <row r="1112" spans="1:58" x14ac:dyDescent="0.25">
      <c r="A1112" t="s">
        <v>58</v>
      </c>
      <c r="B1112">
        <v>2</v>
      </c>
      <c r="C1112" t="s">
        <v>80</v>
      </c>
      <c r="D1112">
        <v>2007</v>
      </c>
      <c r="E1112">
        <v>2007</v>
      </c>
      <c r="F1112">
        <v>3</v>
      </c>
      <c r="G1112" t="s">
        <v>66</v>
      </c>
      <c r="H1112">
        <v>39.369999999999997</v>
      </c>
      <c r="I1112">
        <v>17.489999999999998</v>
      </c>
      <c r="J1112" t="s">
        <v>67</v>
      </c>
      <c r="K1112">
        <v>7.4</v>
      </c>
      <c r="L1112" t="s">
        <v>67</v>
      </c>
      <c r="M1112">
        <v>31.84</v>
      </c>
      <c r="N1112" t="s">
        <v>67</v>
      </c>
      <c r="O1112">
        <v>15.29</v>
      </c>
      <c r="P1112" t="s">
        <v>67</v>
      </c>
      <c r="Q1112">
        <v>12.25</v>
      </c>
      <c r="R1112" t="s">
        <v>67</v>
      </c>
      <c r="S1112">
        <v>8.91</v>
      </c>
      <c r="T1112" t="s">
        <v>67</v>
      </c>
      <c r="U1112">
        <v>3.7999999999999999E-2</v>
      </c>
      <c r="V1112" t="s">
        <v>67</v>
      </c>
      <c r="W1112">
        <v>3.1E-2</v>
      </c>
      <c r="X1112" t="s">
        <v>67</v>
      </c>
      <c r="Y1112">
        <v>0.02</v>
      </c>
      <c r="Z1112" t="s">
        <v>67</v>
      </c>
      <c r="AA1112">
        <v>7.0000000000000001E-3</v>
      </c>
      <c r="AB1112" t="s">
        <v>68</v>
      </c>
      <c r="AC1112">
        <v>0.11</v>
      </c>
      <c r="AD1112" t="s">
        <v>67</v>
      </c>
      <c r="AE1112">
        <v>0.02</v>
      </c>
      <c r="AF1112" t="s">
        <v>67</v>
      </c>
      <c r="AG1112">
        <v>0.02</v>
      </c>
      <c r="AH1112" t="s">
        <v>69</v>
      </c>
      <c r="AI1112">
        <v>0.08</v>
      </c>
      <c r="AJ1112" t="s">
        <v>68</v>
      </c>
      <c r="AL1112" t="s">
        <v>64</v>
      </c>
      <c r="AN1112" t="s">
        <v>64</v>
      </c>
      <c r="AO1112">
        <v>4.0000000000000001E-3</v>
      </c>
      <c r="AP1112" t="s">
        <v>70</v>
      </c>
      <c r="AQ1112">
        <v>0</v>
      </c>
      <c r="AR1112" t="s">
        <v>70</v>
      </c>
      <c r="AS1112">
        <v>2.21</v>
      </c>
      <c r="AT1112" t="s">
        <v>67</v>
      </c>
      <c r="AU1112">
        <v>0.34</v>
      </c>
      <c r="AV1112" t="s">
        <v>67</v>
      </c>
      <c r="AW1112">
        <v>3</v>
      </c>
      <c r="AX1112" t="s">
        <v>67</v>
      </c>
      <c r="AY1112">
        <v>0.8</v>
      </c>
      <c r="AZ1112" t="s">
        <v>67</v>
      </c>
      <c r="BA1112">
        <v>0.11</v>
      </c>
      <c r="BB1112" t="s">
        <v>67</v>
      </c>
      <c r="BC1112">
        <v>0.84</v>
      </c>
      <c r="BD1112" t="s">
        <v>67</v>
      </c>
      <c r="BE1112">
        <v>1.02</v>
      </c>
      <c r="BF1112" t="s">
        <v>67</v>
      </c>
    </row>
    <row r="1113" spans="1:58" x14ac:dyDescent="0.25">
      <c r="A1113" t="s">
        <v>58</v>
      </c>
      <c r="B1113">
        <v>2</v>
      </c>
      <c r="C1113" t="s">
        <v>80</v>
      </c>
      <c r="D1113">
        <v>2007</v>
      </c>
      <c r="E1113">
        <v>2007</v>
      </c>
      <c r="F1113">
        <v>4</v>
      </c>
      <c r="G1113" t="s">
        <v>66</v>
      </c>
      <c r="H1113">
        <v>15.19</v>
      </c>
      <c r="I1113">
        <v>6.53</v>
      </c>
      <c r="J1113" t="s">
        <v>67</v>
      </c>
      <c r="K1113">
        <v>7.4</v>
      </c>
      <c r="L1113" t="s">
        <v>67</v>
      </c>
      <c r="M1113">
        <v>33.51</v>
      </c>
      <c r="N1113" t="s">
        <v>67</v>
      </c>
      <c r="O1113">
        <v>16.350000000000001</v>
      </c>
      <c r="P1113" t="s">
        <v>67</v>
      </c>
      <c r="Q1113">
        <v>6.21</v>
      </c>
      <c r="R1113" t="s">
        <v>67</v>
      </c>
      <c r="S1113">
        <v>8.9499999999999993</v>
      </c>
      <c r="T1113" t="s">
        <v>67</v>
      </c>
      <c r="U1113">
        <v>3.5999999999999997E-2</v>
      </c>
      <c r="V1113" t="s">
        <v>67</v>
      </c>
      <c r="W1113">
        <v>3.1E-2</v>
      </c>
      <c r="X1113" t="s">
        <v>67</v>
      </c>
      <c r="Y1113">
        <v>1.7999999999999999E-2</v>
      </c>
      <c r="Z1113" t="s">
        <v>67</v>
      </c>
      <c r="AA1113">
        <v>5.0000000000000001E-3</v>
      </c>
      <c r="AB1113" t="s">
        <v>68</v>
      </c>
      <c r="AC1113">
        <v>0.06</v>
      </c>
      <c r="AD1113" t="s">
        <v>67</v>
      </c>
      <c r="AE1113">
        <v>0.03</v>
      </c>
      <c r="AF1113" t="s">
        <v>67</v>
      </c>
      <c r="AG1113">
        <v>0.03</v>
      </c>
      <c r="AH1113" t="s">
        <v>69</v>
      </c>
      <c r="AI1113">
        <v>0.03</v>
      </c>
      <c r="AJ1113" t="s">
        <v>68</v>
      </c>
      <c r="AL1113" t="s">
        <v>64</v>
      </c>
      <c r="AN1113" t="s">
        <v>64</v>
      </c>
      <c r="AO1113">
        <v>3.0000000000000001E-3</v>
      </c>
      <c r="AP1113" t="s">
        <v>70</v>
      </c>
      <c r="AQ1113">
        <v>0</v>
      </c>
      <c r="AR1113" t="s">
        <v>70</v>
      </c>
      <c r="AS1113">
        <v>2.31</v>
      </c>
      <c r="AT1113" t="s">
        <v>67</v>
      </c>
      <c r="AU1113">
        <v>0.38</v>
      </c>
      <c r="AV1113" t="s">
        <v>67</v>
      </c>
      <c r="AW1113">
        <v>3.37</v>
      </c>
      <c r="AX1113" t="s">
        <v>67</v>
      </c>
      <c r="AY1113">
        <v>0.73</v>
      </c>
      <c r="AZ1113" t="s">
        <v>67</v>
      </c>
      <c r="BA1113">
        <v>0.1</v>
      </c>
      <c r="BB1113" t="s">
        <v>67</v>
      </c>
      <c r="BC1113">
        <v>0.76</v>
      </c>
      <c r="BD1113" t="s">
        <v>67</v>
      </c>
      <c r="BE1113">
        <v>1.17</v>
      </c>
      <c r="BF1113" t="s">
        <v>67</v>
      </c>
    </row>
    <row r="1114" spans="1:58" x14ac:dyDescent="0.25">
      <c r="A1114" t="s">
        <v>58</v>
      </c>
      <c r="B1114">
        <v>2</v>
      </c>
      <c r="C1114" t="s">
        <v>80</v>
      </c>
      <c r="D1114">
        <v>2007</v>
      </c>
      <c r="E1114">
        <v>2007</v>
      </c>
      <c r="F1114">
        <v>5</v>
      </c>
      <c r="G1114" t="s">
        <v>60</v>
      </c>
      <c r="H1114">
        <v>8.01</v>
      </c>
      <c r="I1114">
        <v>3.56</v>
      </c>
      <c r="J1114" t="s">
        <v>67</v>
      </c>
      <c r="K1114">
        <v>7.44</v>
      </c>
      <c r="L1114" t="s">
        <v>67</v>
      </c>
      <c r="M1114">
        <v>38.86</v>
      </c>
      <c r="N1114" t="s">
        <v>67</v>
      </c>
      <c r="O1114">
        <v>19.18</v>
      </c>
      <c r="P1114" t="s">
        <v>67</v>
      </c>
      <c r="Q1114">
        <v>16.11</v>
      </c>
      <c r="R1114" t="s">
        <v>67</v>
      </c>
      <c r="S1114">
        <v>9.6999999999999993</v>
      </c>
      <c r="T1114" t="s">
        <v>67</v>
      </c>
      <c r="U1114">
        <v>4.5999999999999999E-2</v>
      </c>
      <c r="V1114" t="s">
        <v>67</v>
      </c>
      <c r="W1114">
        <v>3.2000000000000001E-2</v>
      </c>
      <c r="X1114" t="s">
        <v>67</v>
      </c>
      <c r="Y1114">
        <v>0.02</v>
      </c>
      <c r="Z1114" t="s">
        <v>67</v>
      </c>
      <c r="AA1114">
        <v>1.4E-2</v>
      </c>
      <c r="AB1114" t="s">
        <v>68</v>
      </c>
      <c r="AC1114">
        <v>0.11</v>
      </c>
      <c r="AD1114" t="s">
        <v>67</v>
      </c>
      <c r="AE1114">
        <v>0.03</v>
      </c>
      <c r="AF1114" t="s">
        <v>67</v>
      </c>
      <c r="AG1114">
        <v>0.03</v>
      </c>
      <c r="AH1114" t="s">
        <v>69</v>
      </c>
      <c r="AI1114">
        <v>7.0000000000000007E-2</v>
      </c>
      <c r="AJ1114" t="s">
        <v>68</v>
      </c>
      <c r="AL1114" t="s">
        <v>64</v>
      </c>
      <c r="AN1114" t="s">
        <v>64</v>
      </c>
      <c r="AO1114">
        <v>3.0000000000000001E-3</v>
      </c>
      <c r="AP1114" t="s">
        <v>70</v>
      </c>
      <c r="AQ1114">
        <v>1E-3</v>
      </c>
      <c r="AR1114" t="s">
        <v>70</v>
      </c>
      <c r="AS1114">
        <v>2.73</v>
      </c>
      <c r="AT1114" t="s">
        <v>67</v>
      </c>
      <c r="AU1114">
        <v>0.43</v>
      </c>
      <c r="AV1114" t="s">
        <v>67</v>
      </c>
      <c r="AW1114">
        <v>3.68</v>
      </c>
      <c r="AX1114" t="s">
        <v>67</v>
      </c>
      <c r="AY1114">
        <v>0.76</v>
      </c>
      <c r="AZ1114" t="s">
        <v>67</v>
      </c>
      <c r="BA1114">
        <v>0.11</v>
      </c>
      <c r="BB1114" t="s">
        <v>67</v>
      </c>
      <c r="BC1114">
        <v>0.82</v>
      </c>
      <c r="BD1114" t="s">
        <v>67</v>
      </c>
      <c r="BE1114">
        <v>1.5</v>
      </c>
      <c r="BF1114" t="s">
        <v>67</v>
      </c>
    </row>
    <row r="1115" spans="1:58" x14ac:dyDescent="0.25">
      <c r="A1115" t="s">
        <v>58</v>
      </c>
      <c r="B1115">
        <v>2</v>
      </c>
      <c r="C1115" t="s">
        <v>80</v>
      </c>
      <c r="D1115">
        <v>2007</v>
      </c>
      <c r="E1115">
        <v>2007</v>
      </c>
      <c r="F1115">
        <v>6</v>
      </c>
      <c r="G1115" t="s">
        <v>60</v>
      </c>
      <c r="H1115">
        <v>4.1399999999999997</v>
      </c>
      <c r="I1115">
        <v>1.78</v>
      </c>
      <c r="J1115" t="s">
        <v>67</v>
      </c>
      <c r="K1115">
        <v>7.58</v>
      </c>
      <c r="L1115" t="s">
        <v>67</v>
      </c>
      <c r="M1115">
        <v>44.35</v>
      </c>
      <c r="N1115" t="s">
        <v>67</v>
      </c>
      <c r="O1115">
        <v>21.83</v>
      </c>
      <c r="P1115" t="s">
        <v>67</v>
      </c>
      <c r="Q1115">
        <v>22.64</v>
      </c>
      <c r="R1115" t="s">
        <v>67</v>
      </c>
      <c r="S1115">
        <v>9.98</v>
      </c>
      <c r="T1115" t="s">
        <v>67</v>
      </c>
      <c r="U1115">
        <v>5.5E-2</v>
      </c>
      <c r="V1115" t="s">
        <v>67</v>
      </c>
      <c r="W1115">
        <v>4.3999999999999997E-2</v>
      </c>
      <c r="X1115" t="s">
        <v>67</v>
      </c>
      <c r="Y1115">
        <v>2.1000000000000001E-2</v>
      </c>
      <c r="Z1115" t="s">
        <v>67</v>
      </c>
      <c r="AA1115">
        <v>1.0999999999999999E-2</v>
      </c>
      <c r="AB1115" t="s">
        <v>68</v>
      </c>
      <c r="AC1115">
        <v>0.14000000000000001</v>
      </c>
      <c r="AD1115" t="s">
        <v>67</v>
      </c>
      <c r="AE1115">
        <v>0.05</v>
      </c>
      <c r="AF1115" t="s">
        <v>67</v>
      </c>
      <c r="AG1115">
        <v>0.04</v>
      </c>
      <c r="AH1115" t="s">
        <v>69</v>
      </c>
      <c r="AI1115">
        <v>0.09</v>
      </c>
      <c r="AJ1115" t="s">
        <v>68</v>
      </c>
      <c r="AL1115" t="s">
        <v>64</v>
      </c>
      <c r="AN1115" t="s">
        <v>64</v>
      </c>
      <c r="AO1115">
        <v>5.0000000000000001E-3</v>
      </c>
      <c r="AP1115" t="s">
        <v>70</v>
      </c>
      <c r="AQ1115">
        <v>0</v>
      </c>
      <c r="AR1115" t="s">
        <v>70</v>
      </c>
      <c r="AS1115">
        <v>3.09</v>
      </c>
      <c r="AT1115" t="s">
        <v>67</v>
      </c>
      <c r="AU1115">
        <v>0.48</v>
      </c>
      <c r="AV1115" t="s">
        <v>67</v>
      </c>
      <c r="AW1115">
        <v>4.33</v>
      </c>
      <c r="AX1115" t="s">
        <v>67</v>
      </c>
      <c r="AY1115">
        <v>0.82</v>
      </c>
      <c r="AZ1115" t="s">
        <v>67</v>
      </c>
      <c r="BA1115">
        <v>0.1</v>
      </c>
      <c r="BB1115" t="s">
        <v>67</v>
      </c>
      <c r="BC1115">
        <v>0.85</v>
      </c>
      <c r="BD1115" t="s">
        <v>67</v>
      </c>
      <c r="BE1115">
        <v>1.74</v>
      </c>
      <c r="BF1115" t="s">
        <v>67</v>
      </c>
    </row>
    <row r="1116" spans="1:58" x14ac:dyDescent="0.25">
      <c r="A1116" t="s">
        <v>58</v>
      </c>
      <c r="B1116">
        <v>2</v>
      </c>
      <c r="C1116" t="s">
        <v>80</v>
      </c>
      <c r="D1116">
        <v>2007</v>
      </c>
      <c r="E1116">
        <v>2007</v>
      </c>
      <c r="F1116">
        <v>7</v>
      </c>
      <c r="G1116" t="s">
        <v>60</v>
      </c>
      <c r="H1116">
        <v>2.5</v>
      </c>
      <c r="I1116">
        <v>1.1100000000000001</v>
      </c>
      <c r="J1116" t="s">
        <v>67</v>
      </c>
      <c r="K1116">
        <v>7.64</v>
      </c>
      <c r="L1116" t="s">
        <v>67</v>
      </c>
      <c r="M1116">
        <v>50.88</v>
      </c>
      <c r="N1116" t="s">
        <v>67</v>
      </c>
      <c r="O1116">
        <v>25.21</v>
      </c>
      <c r="P1116" t="s">
        <v>67</v>
      </c>
      <c r="Q1116">
        <v>24.68</v>
      </c>
      <c r="R1116" t="s">
        <v>67</v>
      </c>
      <c r="S1116">
        <v>10.52</v>
      </c>
      <c r="T1116" t="s">
        <v>67</v>
      </c>
      <c r="U1116">
        <v>6.4000000000000001E-2</v>
      </c>
      <c r="V1116" t="s">
        <v>67</v>
      </c>
      <c r="W1116">
        <v>4.1000000000000002E-2</v>
      </c>
      <c r="X1116" t="s">
        <v>67</v>
      </c>
      <c r="Y1116">
        <v>0.02</v>
      </c>
      <c r="Z1116" t="s">
        <v>67</v>
      </c>
      <c r="AA1116">
        <v>2.1999999999999999E-2</v>
      </c>
      <c r="AB1116" t="s">
        <v>68</v>
      </c>
      <c r="AC1116">
        <v>0.16</v>
      </c>
      <c r="AD1116" t="s">
        <v>67</v>
      </c>
      <c r="AE1116">
        <v>0.06</v>
      </c>
      <c r="AF1116" t="s">
        <v>67</v>
      </c>
      <c r="AG1116">
        <v>0.06</v>
      </c>
      <c r="AH1116" t="s">
        <v>69</v>
      </c>
      <c r="AI1116">
        <v>0.1</v>
      </c>
      <c r="AJ1116" t="s">
        <v>68</v>
      </c>
      <c r="AL1116" t="s">
        <v>64</v>
      </c>
      <c r="AN1116" t="s">
        <v>64</v>
      </c>
      <c r="AO1116">
        <v>3.0000000000000001E-3</v>
      </c>
      <c r="AP1116" t="s">
        <v>70</v>
      </c>
      <c r="AQ1116">
        <v>0</v>
      </c>
      <c r="AR1116" t="s">
        <v>70</v>
      </c>
      <c r="AS1116">
        <v>3.57</v>
      </c>
      <c r="AT1116" t="s">
        <v>67</v>
      </c>
      <c r="AU1116">
        <v>0.56999999999999995</v>
      </c>
      <c r="AV1116" t="s">
        <v>67</v>
      </c>
      <c r="AW1116">
        <v>4.5599999999999996</v>
      </c>
      <c r="AX1116" t="s">
        <v>67</v>
      </c>
      <c r="AY1116">
        <v>1.01</v>
      </c>
      <c r="AZ1116" t="s">
        <v>67</v>
      </c>
      <c r="BA1116">
        <v>0.09</v>
      </c>
      <c r="BB1116" t="s">
        <v>67</v>
      </c>
      <c r="BC1116">
        <v>0.88</v>
      </c>
      <c r="BD1116" t="s">
        <v>67</v>
      </c>
      <c r="BE1116">
        <v>2.06</v>
      </c>
      <c r="BF1116" t="s">
        <v>67</v>
      </c>
    </row>
    <row r="1117" spans="1:58" x14ac:dyDescent="0.25">
      <c r="A1117" t="s">
        <v>58</v>
      </c>
      <c r="B1117">
        <v>2</v>
      </c>
      <c r="C1117" t="s">
        <v>80</v>
      </c>
      <c r="D1117">
        <v>2007</v>
      </c>
      <c r="E1117">
        <v>2007</v>
      </c>
      <c r="F1117">
        <v>8</v>
      </c>
      <c r="G1117" t="s">
        <v>60</v>
      </c>
      <c r="H1117">
        <v>1.62</v>
      </c>
      <c r="I1117">
        <v>0.72</v>
      </c>
      <c r="J1117" t="s">
        <v>73</v>
      </c>
      <c r="K1117">
        <v>7.7</v>
      </c>
      <c r="L1117" t="s">
        <v>67</v>
      </c>
      <c r="M1117">
        <v>53.65</v>
      </c>
      <c r="N1117" t="s">
        <v>67</v>
      </c>
      <c r="O1117">
        <v>26.58</v>
      </c>
      <c r="P1117" t="s">
        <v>67</v>
      </c>
      <c r="Q1117">
        <v>12.51</v>
      </c>
      <c r="R1117" t="s">
        <v>67</v>
      </c>
      <c r="S1117">
        <v>10.56</v>
      </c>
      <c r="T1117" t="s">
        <v>67</v>
      </c>
      <c r="U1117">
        <v>4.8000000000000001E-2</v>
      </c>
      <c r="V1117" t="s">
        <v>67</v>
      </c>
      <c r="W1117">
        <v>3.6999999999999998E-2</v>
      </c>
      <c r="X1117" t="s">
        <v>67</v>
      </c>
      <c r="Y1117">
        <v>2.1999999999999999E-2</v>
      </c>
      <c r="Z1117" t="s">
        <v>67</v>
      </c>
      <c r="AA1117">
        <v>1.0999999999999999E-2</v>
      </c>
      <c r="AB1117" t="s">
        <v>68</v>
      </c>
      <c r="AC1117">
        <v>0.11</v>
      </c>
      <c r="AD1117" t="s">
        <v>67</v>
      </c>
      <c r="AE1117">
        <v>0.06</v>
      </c>
      <c r="AF1117" t="s">
        <v>67</v>
      </c>
      <c r="AG1117">
        <v>0.06</v>
      </c>
      <c r="AH1117" t="s">
        <v>69</v>
      </c>
      <c r="AI1117">
        <v>0.05</v>
      </c>
      <c r="AJ1117" t="s">
        <v>68</v>
      </c>
      <c r="AL1117" t="s">
        <v>64</v>
      </c>
      <c r="AN1117" t="s">
        <v>64</v>
      </c>
      <c r="AO1117">
        <v>4.0000000000000001E-3</v>
      </c>
      <c r="AP1117" t="s">
        <v>70</v>
      </c>
      <c r="AQ1117">
        <v>0</v>
      </c>
      <c r="AR1117" t="s">
        <v>70</v>
      </c>
      <c r="AS1117">
        <v>3.82</v>
      </c>
      <c r="AT1117" t="s">
        <v>67</v>
      </c>
      <c r="AU1117">
        <v>0.6</v>
      </c>
      <c r="AV1117" t="s">
        <v>67</v>
      </c>
      <c r="AW1117">
        <v>5.07</v>
      </c>
      <c r="AX1117" t="s">
        <v>67</v>
      </c>
      <c r="AY1117">
        <v>1.04</v>
      </c>
      <c r="AZ1117" t="s">
        <v>67</v>
      </c>
      <c r="BA1117">
        <v>0.09</v>
      </c>
      <c r="BB1117" t="s">
        <v>67</v>
      </c>
      <c r="BC1117">
        <v>0.87</v>
      </c>
      <c r="BD1117" t="s">
        <v>67</v>
      </c>
      <c r="BE1117">
        <v>2.33</v>
      </c>
      <c r="BF1117" t="s">
        <v>67</v>
      </c>
    </row>
    <row r="1118" spans="1:58" x14ac:dyDescent="0.25">
      <c r="A1118" t="s">
        <v>58</v>
      </c>
      <c r="B1118">
        <v>2</v>
      </c>
      <c r="C1118" t="s">
        <v>80</v>
      </c>
      <c r="D1118">
        <v>2007</v>
      </c>
      <c r="E1118">
        <v>2007</v>
      </c>
      <c r="F1118">
        <v>9</v>
      </c>
      <c r="G1118" t="s">
        <v>66</v>
      </c>
      <c r="H1118">
        <v>1.3</v>
      </c>
      <c r="I1118">
        <v>0.56000000000000005</v>
      </c>
      <c r="J1118" t="s">
        <v>67</v>
      </c>
      <c r="K1118">
        <v>7.65</v>
      </c>
      <c r="L1118" t="s">
        <v>67</v>
      </c>
      <c r="M1118">
        <v>51.75</v>
      </c>
      <c r="N1118" t="s">
        <v>67</v>
      </c>
      <c r="O1118">
        <v>25.57</v>
      </c>
      <c r="P1118" t="s">
        <v>67</v>
      </c>
      <c r="Q1118">
        <v>17.54</v>
      </c>
      <c r="R1118" t="s">
        <v>67</v>
      </c>
      <c r="S1118">
        <v>10.18</v>
      </c>
      <c r="T1118" t="s">
        <v>67</v>
      </c>
      <c r="U1118">
        <v>0.05</v>
      </c>
      <c r="V1118" t="s">
        <v>67</v>
      </c>
      <c r="W1118">
        <v>3.5999999999999997E-2</v>
      </c>
      <c r="X1118" t="s">
        <v>67</v>
      </c>
      <c r="Y1118">
        <v>0.02</v>
      </c>
      <c r="Z1118" t="s">
        <v>67</v>
      </c>
      <c r="AA1118">
        <v>1.4999999999999999E-2</v>
      </c>
      <c r="AB1118" t="s">
        <v>68</v>
      </c>
      <c r="AC1118">
        <v>0.11</v>
      </c>
      <c r="AD1118" t="s">
        <v>67</v>
      </c>
      <c r="AE1118">
        <v>0.08</v>
      </c>
      <c r="AF1118" t="s">
        <v>67</v>
      </c>
      <c r="AG1118">
        <v>7.0000000000000007E-2</v>
      </c>
      <c r="AH1118" t="s">
        <v>69</v>
      </c>
      <c r="AI1118">
        <v>0.03</v>
      </c>
      <c r="AJ1118" t="s">
        <v>68</v>
      </c>
      <c r="AL1118" t="s">
        <v>64</v>
      </c>
      <c r="AN1118" t="s">
        <v>64</v>
      </c>
      <c r="AO1118">
        <v>7.0000000000000001E-3</v>
      </c>
      <c r="AP1118" t="s">
        <v>70</v>
      </c>
      <c r="AQ1118">
        <v>0</v>
      </c>
      <c r="AR1118" t="s">
        <v>70</v>
      </c>
      <c r="AS1118">
        <v>3.74</v>
      </c>
      <c r="AT1118" t="s">
        <v>67</v>
      </c>
      <c r="AU1118">
        <v>0.56000000000000005</v>
      </c>
      <c r="AV1118" t="s">
        <v>67</v>
      </c>
      <c r="AW1118">
        <v>5.29</v>
      </c>
      <c r="AX1118" t="s">
        <v>67</v>
      </c>
      <c r="AY1118">
        <v>1.04</v>
      </c>
      <c r="AZ1118" t="s">
        <v>67</v>
      </c>
      <c r="BA1118">
        <v>0.11</v>
      </c>
      <c r="BB1118" t="s">
        <v>67</v>
      </c>
      <c r="BC1118">
        <v>0.88</v>
      </c>
      <c r="BD1118" t="s">
        <v>67</v>
      </c>
      <c r="BE1118">
        <v>2.63</v>
      </c>
      <c r="BF1118" t="s">
        <v>67</v>
      </c>
    </row>
    <row r="1119" spans="1:58" x14ac:dyDescent="0.25">
      <c r="A1119" t="s">
        <v>58</v>
      </c>
      <c r="B1119">
        <v>2</v>
      </c>
      <c r="C1119" t="s">
        <v>80</v>
      </c>
      <c r="D1119">
        <v>2008</v>
      </c>
      <c r="E1119">
        <v>2007</v>
      </c>
      <c r="F1119">
        <v>10</v>
      </c>
      <c r="G1119" t="s">
        <v>66</v>
      </c>
      <c r="H1119">
        <v>14.75</v>
      </c>
      <c r="I1119">
        <v>6.55</v>
      </c>
      <c r="J1119" t="s">
        <v>73</v>
      </c>
      <c r="K1119">
        <v>7.51</v>
      </c>
      <c r="L1119" t="s">
        <v>67</v>
      </c>
      <c r="M1119">
        <v>39.479999999999997</v>
      </c>
      <c r="N1119" t="s">
        <v>67</v>
      </c>
      <c r="O1119">
        <v>19.059999999999999</v>
      </c>
      <c r="P1119" t="s">
        <v>67</v>
      </c>
      <c r="Q1119">
        <v>20.7</v>
      </c>
      <c r="R1119" t="s">
        <v>67</v>
      </c>
      <c r="S1119">
        <v>9.17</v>
      </c>
      <c r="T1119" t="s">
        <v>67</v>
      </c>
      <c r="U1119">
        <v>5.0999999999999997E-2</v>
      </c>
      <c r="V1119" t="s">
        <v>67</v>
      </c>
      <c r="W1119">
        <v>3.6999999999999998E-2</v>
      </c>
      <c r="X1119" t="s">
        <v>67</v>
      </c>
      <c r="Y1119">
        <v>2.1999999999999999E-2</v>
      </c>
      <c r="Z1119" t="s">
        <v>67</v>
      </c>
      <c r="AA1119">
        <v>1.4E-2</v>
      </c>
      <c r="AB1119" t="s">
        <v>68</v>
      </c>
      <c r="AC1119">
        <v>0.12</v>
      </c>
      <c r="AD1119" t="s">
        <v>67</v>
      </c>
      <c r="AE1119">
        <v>7.0000000000000007E-2</v>
      </c>
      <c r="AF1119" t="s">
        <v>67</v>
      </c>
      <c r="AG1119">
        <v>0.06</v>
      </c>
      <c r="AH1119" t="s">
        <v>69</v>
      </c>
      <c r="AI1119">
        <v>0.05</v>
      </c>
      <c r="AJ1119" t="s">
        <v>68</v>
      </c>
      <c r="AL1119" t="s">
        <v>64</v>
      </c>
      <c r="AN1119" t="s">
        <v>64</v>
      </c>
      <c r="AO1119">
        <v>6.0000000000000001E-3</v>
      </c>
      <c r="AP1119" t="s">
        <v>70</v>
      </c>
      <c r="AQ1119">
        <v>1E-3</v>
      </c>
      <c r="AR1119" t="s">
        <v>70</v>
      </c>
      <c r="AS1119">
        <v>2.86</v>
      </c>
      <c r="AT1119" t="s">
        <v>67</v>
      </c>
      <c r="AU1119">
        <v>0.45</v>
      </c>
      <c r="AV1119" t="s">
        <v>67</v>
      </c>
      <c r="AW1119">
        <v>3.94</v>
      </c>
      <c r="AX1119" t="s">
        <v>67</v>
      </c>
      <c r="AY1119">
        <v>0.83</v>
      </c>
      <c r="AZ1119" t="s">
        <v>67</v>
      </c>
      <c r="BA1119">
        <v>0.12</v>
      </c>
      <c r="BB1119" t="s">
        <v>67</v>
      </c>
      <c r="BC1119">
        <v>0.89</v>
      </c>
      <c r="BD1119" t="s">
        <v>67</v>
      </c>
      <c r="BE1119">
        <v>2.66</v>
      </c>
      <c r="BF1119" t="s">
        <v>67</v>
      </c>
    </row>
    <row r="1120" spans="1:58" x14ac:dyDescent="0.25">
      <c r="A1120" t="s">
        <v>58</v>
      </c>
      <c r="B1120">
        <v>2</v>
      </c>
      <c r="C1120" t="s">
        <v>80</v>
      </c>
      <c r="D1120">
        <v>2008</v>
      </c>
      <c r="E1120">
        <v>2007</v>
      </c>
      <c r="F1120">
        <v>11</v>
      </c>
      <c r="G1120" t="s">
        <v>66</v>
      </c>
      <c r="H1120">
        <v>34.71</v>
      </c>
      <c r="I1120">
        <v>14.92</v>
      </c>
      <c r="J1120" t="s">
        <v>67</v>
      </c>
      <c r="K1120">
        <v>7.46</v>
      </c>
      <c r="L1120" t="s">
        <v>67</v>
      </c>
      <c r="M1120">
        <v>35.549999999999997</v>
      </c>
      <c r="N1120" t="s">
        <v>67</v>
      </c>
      <c r="O1120">
        <v>17.05</v>
      </c>
      <c r="P1120" t="s">
        <v>67</v>
      </c>
      <c r="Q1120">
        <v>4.59</v>
      </c>
      <c r="R1120" t="s">
        <v>67</v>
      </c>
      <c r="S1120">
        <v>9.07</v>
      </c>
      <c r="T1120" t="s">
        <v>67</v>
      </c>
      <c r="U1120">
        <v>0.04</v>
      </c>
      <c r="V1120" t="s">
        <v>67</v>
      </c>
      <c r="W1120">
        <v>3.3000000000000002E-2</v>
      </c>
      <c r="X1120" t="s">
        <v>67</v>
      </c>
      <c r="Y1120">
        <v>2.1000000000000001E-2</v>
      </c>
      <c r="Z1120" t="s">
        <v>67</v>
      </c>
      <c r="AA1120">
        <v>6.0000000000000001E-3</v>
      </c>
      <c r="AB1120" t="s">
        <v>68</v>
      </c>
      <c r="AC1120">
        <v>7.0000000000000007E-2</v>
      </c>
      <c r="AD1120" t="s">
        <v>67</v>
      </c>
      <c r="AE1120">
        <v>0.05</v>
      </c>
      <c r="AF1120" t="s">
        <v>67</v>
      </c>
      <c r="AG1120">
        <v>0.04</v>
      </c>
      <c r="AH1120" t="s">
        <v>69</v>
      </c>
      <c r="AI1120">
        <v>0.02</v>
      </c>
      <c r="AJ1120" t="s">
        <v>68</v>
      </c>
      <c r="AL1120" t="s">
        <v>64</v>
      </c>
      <c r="AN1120" t="s">
        <v>64</v>
      </c>
      <c r="AO1120">
        <v>4.0000000000000001E-3</v>
      </c>
      <c r="AP1120" t="s">
        <v>70</v>
      </c>
      <c r="AQ1120">
        <v>0</v>
      </c>
      <c r="AR1120" t="s">
        <v>70</v>
      </c>
      <c r="AS1120">
        <v>2.61</v>
      </c>
      <c r="AT1120" t="s">
        <v>67</v>
      </c>
      <c r="AU1120">
        <v>0.38</v>
      </c>
      <c r="AV1120" t="s">
        <v>67</v>
      </c>
      <c r="AW1120">
        <v>3.59</v>
      </c>
      <c r="AX1120" t="s">
        <v>67</v>
      </c>
      <c r="AY1120">
        <v>0.66</v>
      </c>
      <c r="AZ1120" t="s">
        <v>67</v>
      </c>
      <c r="BA1120">
        <v>0.12</v>
      </c>
      <c r="BB1120" t="s">
        <v>67</v>
      </c>
      <c r="BC1120">
        <v>0.87</v>
      </c>
      <c r="BD1120" t="s">
        <v>67</v>
      </c>
      <c r="BE1120">
        <v>1.72</v>
      </c>
      <c r="BF1120" t="s">
        <v>67</v>
      </c>
    </row>
    <row r="1121" spans="1:58" x14ac:dyDescent="0.25">
      <c r="A1121" t="s">
        <v>58</v>
      </c>
      <c r="B1121">
        <v>2</v>
      </c>
      <c r="C1121" t="s">
        <v>80</v>
      </c>
      <c r="D1121">
        <v>2008</v>
      </c>
      <c r="E1121">
        <v>2007</v>
      </c>
      <c r="F1121">
        <v>12</v>
      </c>
      <c r="G1121" t="s">
        <v>66</v>
      </c>
      <c r="H1121">
        <v>55.31</v>
      </c>
      <c r="I1121">
        <v>24.57</v>
      </c>
      <c r="J1121" t="s">
        <v>67</v>
      </c>
      <c r="K1121">
        <v>7.4</v>
      </c>
      <c r="L1121" t="s">
        <v>67</v>
      </c>
      <c r="M1121">
        <v>32.869999999999997</v>
      </c>
      <c r="N1121" t="s">
        <v>67</v>
      </c>
      <c r="O1121">
        <v>15.76</v>
      </c>
      <c r="P1121" t="s">
        <v>67</v>
      </c>
      <c r="Q1121">
        <v>9.3800000000000008</v>
      </c>
      <c r="R1121" t="s">
        <v>67</v>
      </c>
      <c r="S1121">
        <v>9.0500000000000007</v>
      </c>
      <c r="T1121" t="s">
        <v>67</v>
      </c>
      <c r="U1121">
        <v>4.1000000000000002E-2</v>
      </c>
      <c r="V1121" t="s">
        <v>67</v>
      </c>
      <c r="W1121">
        <v>3.1E-2</v>
      </c>
      <c r="X1121" t="s">
        <v>67</v>
      </c>
      <c r="Y1121">
        <v>2.1000000000000001E-2</v>
      </c>
      <c r="Z1121" t="s">
        <v>67</v>
      </c>
      <c r="AA1121">
        <v>0.01</v>
      </c>
      <c r="AB1121" t="s">
        <v>68</v>
      </c>
      <c r="AC1121">
        <v>0.05</v>
      </c>
      <c r="AD1121" t="s">
        <v>67</v>
      </c>
      <c r="AE1121">
        <v>0.04</v>
      </c>
      <c r="AF1121" t="s">
        <v>67</v>
      </c>
      <c r="AG1121">
        <v>0.04</v>
      </c>
      <c r="AH1121" t="s">
        <v>69</v>
      </c>
      <c r="AI1121">
        <v>0.01</v>
      </c>
      <c r="AJ1121" t="s">
        <v>68</v>
      </c>
      <c r="AL1121" t="s">
        <v>64</v>
      </c>
      <c r="AN1121" t="s">
        <v>64</v>
      </c>
      <c r="AO1121">
        <v>6.0000000000000001E-3</v>
      </c>
      <c r="AP1121" t="s">
        <v>70</v>
      </c>
      <c r="AQ1121">
        <v>0</v>
      </c>
      <c r="AR1121" t="s">
        <v>70</v>
      </c>
      <c r="AS1121">
        <v>2.35</v>
      </c>
      <c r="AT1121" t="s">
        <v>67</v>
      </c>
      <c r="AU1121">
        <v>0.34</v>
      </c>
      <c r="AV1121" t="s">
        <v>67</v>
      </c>
      <c r="AW1121">
        <v>3.29</v>
      </c>
      <c r="AX1121" t="s">
        <v>67</v>
      </c>
      <c r="AY1121">
        <v>0.6</v>
      </c>
      <c r="AZ1121" t="s">
        <v>67</v>
      </c>
      <c r="BA1121">
        <v>0.11</v>
      </c>
      <c r="BB1121" t="s">
        <v>67</v>
      </c>
      <c r="BC1121">
        <v>0.86</v>
      </c>
      <c r="BD1121" t="s">
        <v>67</v>
      </c>
      <c r="BE1121">
        <v>1.2</v>
      </c>
      <c r="BF1121" t="s">
        <v>67</v>
      </c>
    </row>
    <row r="1122" spans="1:58" x14ac:dyDescent="0.25">
      <c r="A1122" t="s">
        <v>58</v>
      </c>
      <c r="B1122">
        <v>2</v>
      </c>
      <c r="C1122" t="s">
        <v>80</v>
      </c>
      <c r="D1122">
        <v>2008</v>
      </c>
      <c r="E1122">
        <v>2008</v>
      </c>
      <c r="F1122">
        <v>1</v>
      </c>
      <c r="G1122" t="s">
        <v>66</v>
      </c>
      <c r="H1122">
        <v>55.13</v>
      </c>
      <c r="I1122">
        <v>24.49</v>
      </c>
      <c r="J1122" t="s">
        <v>67</v>
      </c>
      <c r="K1122">
        <v>7.4</v>
      </c>
      <c r="L1122" t="s">
        <v>67</v>
      </c>
      <c r="M1122">
        <v>31.99</v>
      </c>
      <c r="N1122" t="s">
        <v>67</v>
      </c>
      <c r="O1122">
        <v>15.19</v>
      </c>
      <c r="P1122" t="s">
        <v>67</v>
      </c>
      <c r="Q1122">
        <v>4.99</v>
      </c>
      <c r="R1122" t="s">
        <v>67</v>
      </c>
      <c r="S1122">
        <v>8.82</v>
      </c>
      <c r="T1122" t="s">
        <v>67</v>
      </c>
      <c r="U1122">
        <v>3.6999999999999998E-2</v>
      </c>
      <c r="V1122" t="s">
        <v>67</v>
      </c>
      <c r="W1122">
        <v>3.2000000000000001E-2</v>
      </c>
      <c r="X1122" t="s">
        <v>67</v>
      </c>
      <c r="Y1122">
        <v>2.1000000000000001E-2</v>
      </c>
      <c r="Z1122" t="s">
        <v>67</v>
      </c>
      <c r="AA1122">
        <v>4.0000000000000001E-3</v>
      </c>
      <c r="AB1122" t="s">
        <v>68</v>
      </c>
      <c r="AC1122">
        <v>0.04</v>
      </c>
      <c r="AD1122" t="s">
        <v>67</v>
      </c>
      <c r="AE1122">
        <v>0.04</v>
      </c>
      <c r="AF1122" t="s">
        <v>67</v>
      </c>
      <c r="AG1122">
        <v>0.04</v>
      </c>
      <c r="AH1122" t="s">
        <v>69</v>
      </c>
      <c r="AI1122">
        <v>0.01</v>
      </c>
      <c r="AJ1122" t="s">
        <v>68</v>
      </c>
      <c r="AL1122" t="s">
        <v>64</v>
      </c>
      <c r="AN1122" t="s">
        <v>64</v>
      </c>
      <c r="AO1122">
        <v>1E-3</v>
      </c>
      <c r="AP1122" t="s">
        <v>70</v>
      </c>
      <c r="AQ1122">
        <v>1E-3</v>
      </c>
      <c r="AR1122" t="s">
        <v>70</v>
      </c>
      <c r="AS1122">
        <v>2.2599999999999998</v>
      </c>
      <c r="AT1122" t="s">
        <v>67</v>
      </c>
      <c r="AU1122">
        <v>0.35</v>
      </c>
      <c r="AV1122" t="s">
        <v>67</v>
      </c>
      <c r="AW1122">
        <v>3.19</v>
      </c>
      <c r="AX1122" t="s">
        <v>67</v>
      </c>
      <c r="AY1122">
        <v>0.63</v>
      </c>
      <c r="AZ1122" t="s">
        <v>67</v>
      </c>
      <c r="BA1122">
        <v>0.11</v>
      </c>
      <c r="BB1122" t="s">
        <v>67</v>
      </c>
      <c r="BC1122">
        <v>0.89</v>
      </c>
      <c r="BD1122" t="s">
        <v>67</v>
      </c>
      <c r="BE1122">
        <v>1.04</v>
      </c>
      <c r="BF1122" t="s">
        <v>67</v>
      </c>
    </row>
    <row r="1123" spans="1:58" x14ac:dyDescent="0.25">
      <c r="A1123" t="s">
        <v>58</v>
      </c>
      <c r="B1123">
        <v>2</v>
      </c>
      <c r="C1123" t="s">
        <v>80</v>
      </c>
      <c r="D1123">
        <v>2008</v>
      </c>
      <c r="E1123">
        <v>2008</v>
      </c>
      <c r="F1123">
        <v>2</v>
      </c>
      <c r="G1123" t="s">
        <v>66</v>
      </c>
      <c r="H1123">
        <v>58.7</v>
      </c>
      <c r="I1123">
        <v>24.39</v>
      </c>
      <c r="J1123" t="s">
        <v>67</v>
      </c>
      <c r="K1123">
        <v>7.33</v>
      </c>
      <c r="L1123" t="s">
        <v>67</v>
      </c>
      <c r="M1123">
        <v>31.68</v>
      </c>
      <c r="N1123" t="s">
        <v>67</v>
      </c>
      <c r="O1123">
        <v>14.76</v>
      </c>
      <c r="P1123" t="s">
        <v>67</v>
      </c>
      <c r="Q1123">
        <v>3.22</v>
      </c>
      <c r="R1123" t="s">
        <v>67</v>
      </c>
      <c r="S1123">
        <v>8.39</v>
      </c>
      <c r="T1123" t="s">
        <v>67</v>
      </c>
      <c r="U1123">
        <v>3.5000000000000003E-2</v>
      </c>
      <c r="V1123" t="s">
        <v>67</v>
      </c>
      <c r="W1123">
        <v>3.3000000000000002E-2</v>
      </c>
      <c r="X1123" t="s">
        <v>67</v>
      </c>
      <c r="Y1123">
        <v>2.1000000000000001E-2</v>
      </c>
      <c r="Z1123" t="s">
        <v>67</v>
      </c>
      <c r="AA1123">
        <v>2E-3</v>
      </c>
      <c r="AB1123" t="s">
        <v>68</v>
      </c>
      <c r="AC1123">
        <v>0.05</v>
      </c>
      <c r="AD1123" t="s">
        <v>67</v>
      </c>
      <c r="AE1123">
        <v>0.04</v>
      </c>
      <c r="AF1123" t="s">
        <v>67</v>
      </c>
      <c r="AG1123">
        <v>0.04</v>
      </c>
      <c r="AH1123" t="s">
        <v>69</v>
      </c>
      <c r="AI1123">
        <v>0.01</v>
      </c>
      <c r="AJ1123" t="s">
        <v>68</v>
      </c>
      <c r="AL1123" t="s">
        <v>64</v>
      </c>
      <c r="AN1123" t="s">
        <v>64</v>
      </c>
      <c r="AO1123">
        <v>2E-3</v>
      </c>
      <c r="AP1123" t="s">
        <v>70</v>
      </c>
      <c r="AQ1123">
        <v>0</v>
      </c>
      <c r="AR1123" t="s">
        <v>70</v>
      </c>
      <c r="AS1123">
        <v>2.25</v>
      </c>
      <c r="AT1123" t="s">
        <v>67</v>
      </c>
      <c r="AU1123">
        <v>0.34</v>
      </c>
      <c r="AV1123" t="s">
        <v>67</v>
      </c>
      <c r="AW1123">
        <v>3.13</v>
      </c>
      <c r="AX1123" t="s">
        <v>67</v>
      </c>
      <c r="AY1123">
        <v>0.63</v>
      </c>
      <c r="AZ1123" t="s">
        <v>67</v>
      </c>
      <c r="BA1123">
        <v>0.11</v>
      </c>
      <c r="BB1123" t="s">
        <v>67</v>
      </c>
      <c r="BC1123">
        <v>0.9</v>
      </c>
      <c r="BD1123" t="s">
        <v>67</v>
      </c>
      <c r="BE1123">
        <v>0.93</v>
      </c>
      <c r="BF1123" t="s">
        <v>67</v>
      </c>
    </row>
    <row r="1124" spans="1:58" x14ac:dyDescent="0.25">
      <c r="A1124" t="s">
        <v>58</v>
      </c>
      <c r="B1124">
        <v>2</v>
      </c>
      <c r="C1124" t="s">
        <v>80</v>
      </c>
      <c r="D1124">
        <v>2008</v>
      </c>
      <c r="E1124">
        <v>2008</v>
      </c>
      <c r="F1124">
        <v>3</v>
      </c>
      <c r="G1124" t="s">
        <v>66</v>
      </c>
      <c r="H1124">
        <v>68.33</v>
      </c>
      <c r="I1124">
        <v>30.35</v>
      </c>
      <c r="J1124" t="s">
        <v>67</v>
      </c>
      <c r="K1124">
        <v>7.3</v>
      </c>
      <c r="L1124" t="s">
        <v>67</v>
      </c>
      <c r="M1124">
        <v>30.12</v>
      </c>
      <c r="N1124" t="s">
        <v>67</v>
      </c>
      <c r="O1124">
        <v>14.64</v>
      </c>
      <c r="P1124" t="s">
        <v>67</v>
      </c>
      <c r="Q1124">
        <v>4.45</v>
      </c>
      <c r="R1124" t="s">
        <v>67</v>
      </c>
      <c r="S1124">
        <v>8.07</v>
      </c>
      <c r="T1124" t="s">
        <v>67</v>
      </c>
      <c r="U1124">
        <v>3.5000000000000003E-2</v>
      </c>
      <c r="V1124" t="s">
        <v>67</v>
      </c>
      <c r="W1124">
        <v>3.1E-2</v>
      </c>
      <c r="X1124" t="s">
        <v>67</v>
      </c>
      <c r="Y1124">
        <v>1.7999999999999999E-2</v>
      </c>
      <c r="Z1124" t="s">
        <v>67</v>
      </c>
      <c r="AA1124">
        <v>4.0000000000000001E-3</v>
      </c>
      <c r="AB1124" t="s">
        <v>68</v>
      </c>
      <c r="AC1124">
        <v>0.04</v>
      </c>
      <c r="AD1124" t="s">
        <v>67</v>
      </c>
      <c r="AE1124">
        <v>0.03</v>
      </c>
      <c r="AF1124" t="s">
        <v>67</v>
      </c>
      <c r="AG1124">
        <v>0.02</v>
      </c>
      <c r="AH1124" t="s">
        <v>69</v>
      </c>
      <c r="AI1124">
        <v>0.02</v>
      </c>
      <c r="AJ1124" t="s">
        <v>68</v>
      </c>
      <c r="AL1124" t="s">
        <v>64</v>
      </c>
      <c r="AN1124" t="s">
        <v>64</v>
      </c>
      <c r="AO1124">
        <v>7.0000000000000001E-3</v>
      </c>
      <c r="AP1124" t="s">
        <v>70</v>
      </c>
      <c r="AQ1124">
        <v>0</v>
      </c>
      <c r="AR1124" t="s">
        <v>70</v>
      </c>
      <c r="AS1124">
        <v>2.17</v>
      </c>
      <c r="AT1124" t="s">
        <v>67</v>
      </c>
      <c r="AU1124">
        <v>0.33</v>
      </c>
      <c r="AV1124" t="s">
        <v>67</v>
      </c>
      <c r="AW1124">
        <v>3.01</v>
      </c>
      <c r="AX1124" t="s">
        <v>67</v>
      </c>
      <c r="AY1124">
        <v>0.62</v>
      </c>
      <c r="AZ1124" t="s">
        <v>67</v>
      </c>
      <c r="BA1124">
        <v>0.1</v>
      </c>
      <c r="BB1124" t="s">
        <v>67</v>
      </c>
      <c r="BC1124">
        <v>0.85</v>
      </c>
      <c r="BD1124" t="s">
        <v>67</v>
      </c>
      <c r="BE1124">
        <v>0.92</v>
      </c>
      <c r="BF1124" t="s">
        <v>67</v>
      </c>
    </row>
    <row r="1125" spans="1:58" x14ac:dyDescent="0.25">
      <c r="A1125" t="s">
        <v>58</v>
      </c>
      <c r="B1125">
        <v>2</v>
      </c>
      <c r="C1125" t="s">
        <v>80</v>
      </c>
      <c r="D1125">
        <v>2008</v>
      </c>
      <c r="E1125">
        <v>2008</v>
      </c>
      <c r="F1125">
        <v>4</v>
      </c>
      <c r="G1125" t="s">
        <v>66</v>
      </c>
      <c r="H1125">
        <v>36.5</v>
      </c>
      <c r="I1125">
        <v>15.69</v>
      </c>
      <c r="J1125" t="s">
        <v>67</v>
      </c>
      <c r="K1125">
        <v>7.3</v>
      </c>
      <c r="L1125" t="s">
        <v>67</v>
      </c>
      <c r="M1125">
        <v>30.22</v>
      </c>
      <c r="N1125" t="s">
        <v>67</v>
      </c>
      <c r="O1125">
        <v>14.99</v>
      </c>
      <c r="P1125" t="s">
        <v>67</v>
      </c>
      <c r="Q1125">
        <v>20.88</v>
      </c>
      <c r="R1125" t="s">
        <v>67</v>
      </c>
      <c r="S1125">
        <v>8.17</v>
      </c>
      <c r="T1125" t="s">
        <v>67</v>
      </c>
      <c r="U1125">
        <v>5.0999999999999997E-2</v>
      </c>
      <c r="V1125" t="s">
        <v>71</v>
      </c>
      <c r="W1125">
        <v>3.2000000000000001E-2</v>
      </c>
      <c r="X1125" t="s">
        <v>67</v>
      </c>
      <c r="Y1125">
        <v>1.7000000000000001E-2</v>
      </c>
      <c r="Z1125" t="s">
        <v>67</v>
      </c>
      <c r="AA1125">
        <v>0.02</v>
      </c>
      <c r="AB1125" t="s">
        <v>72</v>
      </c>
      <c r="AC1125">
        <v>0.1</v>
      </c>
      <c r="AD1125" t="s">
        <v>67</v>
      </c>
      <c r="AE1125">
        <v>0.04</v>
      </c>
      <c r="AF1125" t="s">
        <v>67</v>
      </c>
      <c r="AG1125">
        <v>0.04</v>
      </c>
      <c r="AH1125" t="s">
        <v>69</v>
      </c>
      <c r="AI1125">
        <v>0.05</v>
      </c>
      <c r="AJ1125" t="s">
        <v>68</v>
      </c>
      <c r="AL1125" t="s">
        <v>64</v>
      </c>
      <c r="AN1125" t="s">
        <v>64</v>
      </c>
      <c r="AO1125">
        <v>5.0000000000000001E-3</v>
      </c>
      <c r="AP1125" t="s">
        <v>70</v>
      </c>
      <c r="AQ1125">
        <v>0</v>
      </c>
      <c r="AR1125" t="s">
        <v>70</v>
      </c>
      <c r="AS1125">
        <v>2.2000000000000002</v>
      </c>
      <c r="AT1125" t="s">
        <v>67</v>
      </c>
      <c r="AU1125">
        <v>0.33</v>
      </c>
      <c r="AV1125" t="s">
        <v>67</v>
      </c>
      <c r="AW1125">
        <v>3.04</v>
      </c>
      <c r="AX1125" t="s">
        <v>67</v>
      </c>
      <c r="AY1125">
        <v>0.62</v>
      </c>
      <c r="AZ1125" t="s">
        <v>67</v>
      </c>
      <c r="BA1125">
        <v>0.11</v>
      </c>
      <c r="BB1125" t="s">
        <v>67</v>
      </c>
      <c r="BC1125">
        <v>0.85</v>
      </c>
      <c r="BD1125" t="s">
        <v>67</v>
      </c>
      <c r="BE1125">
        <v>0.96</v>
      </c>
      <c r="BF1125" t="s">
        <v>67</v>
      </c>
    </row>
    <row r="1126" spans="1:58" x14ac:dyDescent="0.25">
      <c r="A1126" t="s">
        <v>58</v>
      </c>
      <c r="B1126">
        <v>2</v>
      </c>
      <c r="C1126" t="s">
        <v>80</v>
      </c>
      <c r="D1126">
        <v>2008</v>
      </c>
      <c r="E1126">
        <v>2008</v>
      </c>
      <c r="F1126">
        <v>5</v>
      </c>
      <c r="G1126" t="s">
        <v>66</v>
      </c>
      <c r="H1126">
        <v>18.059999999999999</v>
      </c>
      <c r="I1126">
        <v>8.02</v>
      </c>
      <c r="J1126" t="s">
        <v>67</v>
      </c>
      <c r="K1126">
        <v>7.41</v>
      </c>
      <c r="L1126" t="s">
        <v>67</v>
      </c>
      <c r="M1126">
        <v>31.78</v>
      </c>
      <c r="N1126" t="s">
        <v>67</v>
      </c>
      <c r="O1126">
        <v>16.05</v>
      </c>
      <c r="P1126" t="s">
        <v>67</v>
      </c>
      <c r="Q1126">
        <v>19.649999999999999</v>
      </c>
      <c r="R1126" t="s">
        <v>67</v>
      </c>
      <c r="S1126">
        <v>8.2100000000000009</v>
      </c>
      <c r="T1126" t="s">
        <v>67</v>
      </c>
      <c r="U1126">
        <v>4.9000000000000002E-2</v>
      </c>
      <c r="V1126" t="s">
        <v>71</v>
      </c>
      <c r="W1126">
        <v>3.3000000000000002E-2</v>
      </c>
      <c r="X1126" t="s">
        <v>67</v>
      </c>
      <c r="Y1126">
        <v>1.6E-2</v>
      </c>
      <c r="Z1126" t="s">
        <v>67</v>
      </c>
      <c r="AA1126">
        <v>1.7000000000000001E-2</v>
      </c>
      <c r="AB1126" t="s">
        <v>72</v>
      </c>
      <c r="AC1126">
        <v>0.09</v>
      </c>
      <c r="AD1126" t="s">
        <v>67</v>
      </c>
      <c r="AE1126">
        <v>0.05</v>
      </c>
      <c r="AF1126" t="s">
        <v>67</v>
      </c>
      <c r="AG1126">
        <v>0.04</v>
      </c>
      <c r="AH1126" t="s">
        <v>69</v>
      </c>
      <c r="AI1126">
        <v>0.04</v>
      </c>
      <c r="AJ1126" t="s">
        <v>68</v>
      </c>
      <c r="AL1126" t="s">
        <v>64</v>
      </c>
      <c r="AN1126" t="s">
        <v>64</v>
      </c>
      <c r="AO1126">
        <v>1.4E-2</v>
      </c>
      <c r="AP1126" t="s">
        <v>70</v>
      </c>
      <c r="AQ1126">
        <v>1E-3</v>
      </c>
      <c r="AR1126" t="s">
        <v>70</v>
      </c>
      <c r="AS1126">
        <v>2.3199999999999998</v>
      </c>
      <c r="AT1126" t="s">
        <v>67</v>
      </c>
      <c r="AU1126">
        <v>0.36</v>
      </c>
      <c r="AV1126" t="s">
        <v>67</v>
      </c>
      <c r="AW1126">
        <v>3.13</v>
      </c>
      <c r="AX1126" t="s">
        <v>67</v>
      </c>
      <c r="AY1126">
        <v>0.68</v>
      </c>
      <c r="AZ1126" t="s">
        <v>67</v>
      </c>
      <c r="BA1126">
        <v>0.1</v>
      </c>
      <c r="BB1126" t="s">
        <v>67</v>
      </c>
      <c r="BC1126">
        <v>0.83</v>
      </c>
      <c r="BD1126" t="s">
        <v>67</v>
      </c>
      <c r="BE1126">
        <v>1.07</v>
      </c>
      <c r="BF1126" t="s">
        <v>67</v>
      </c>
    </row>
    <row r="1127" spans="1:58" x14ac:dyDescent="0.25">
      <c r="A1127" t="s">
        <v>58</v>
      </c>
      <c r="B1127">
        <v>2</v>
      </c>
      <c r="C1127" t="s">
        <v>80</v>
      </c>
      <c r="D1127">
        <v>2008</v>
      </c>
      <c r="E1127">
        <v>2008</v>
      </c>
      <c r="F1127">
        <v>6</v>
      </c>
      <c r="G1127" t="s">
        <v>66</v>
      </c>
      <c r="H1127">
        <v>10.42</v>
      </c>
      <c r="I1127">
        <v>4.4800000000000004</v>
      </c>
      <c r="J1127" t="s">
        <v>67</v>
      </c>
      <c r="K1127">
        <v>7.53</v>
      </c>
      <c r="L1127" t="s">
        <v>67</v>
      </c>
      <c r="M1127">
        <v>36.369999999999997</v>
      </c>
      <c r="N1127" t="s">
        <v>67</v>
      </c>
      <c r="O1127">
        <v>18.16</v>
      </c>
      <c r="P1127" t="s">
        <v>67</v>
      </c>
      <c r="Q1127">
        <v>11.46</v>
      </c>
      <c r="R1127" t="s">
        <v>67</v>
      </c>
      <c r="S1127">
        <v>8.68</v>
      </c>
      <c r="T1127" t="s">
        <v>67</v>
      </c>
      <c r="U1127">
        <v>0.04</v>
      </c>
      <c r="V1127" t="s">
        <v>67</v>
      </c>
      <c r="W1127">
        <v>3.6999999999999998E-2</v>
      </c>
      <c r="X1127" t="s">
        <v>67</v>
      </c>
      <c r="Y1127">
        <v>1.7000000000000001E-2</v>
      </c>
      <c r="Z1127" t="s">
        <v>67</v>
      </c>
      <c r="AA1127">
        <v>4.0000000000000001E-3</v>
      </c>
      <c r="AB1127" t="s">
        <v>68</v>
      </c>
      <c r="AC1127">
        <v>0.08</v>
      </c>
      <c r="AD1127" t="s">
        <v>67</v>
      </c>
      <c r="AE1127">
        <v>0.04</v>
      </c>
      <c r="AF1127" t="s">
        <v>67</v>
      </c>
      <c r="AG1127">
        <v>0.04</v>
      </c>
      <c r="AH1127" t="s">
        <v>69</v>
      </c>
      <c r="AI1127">
        <v>0.04</v>
      </c>
      <c r="AJ1127" t="s">
        <v>68</v>
      </c>
      <c r="AL1127" t="s">
        <v>64</v>
      </c>
      <c r="AN1127" t="s">
        <v>64</v>
      </c>
      <c r="AO1127">
        <v>3.0000000000000001E-3</v>
      </c>
      <c r="AP1127" t="s">
        <v>70</v>
      </c>
      <c r="AQ1127">
        <v>0</v>
      </c>
      <c r="AR1127" t="s">
        <v>70</v>
      </c>
      <c r="AS1127">
        <v>2.6</v>
      </c>
      <c r="AT1127" t="s">
        <v>67</v>
      </c>
      <c r="AU1127">
        <v>0.41</v>
      </c>
      <c r="AV1127" t="s">
        <v>67</v>
      </c>
      <c r="AW1127">
        <v>3.61</v>
      </c>
      <c r="AX1127" t="s">
        <v>67</v>
      </c>
      <c r="AY1127">
        <v>0.82</v>
      </c>
      <c r="AZ1127" t="s">
        <v>67</v>
      </c>
      <c r="BA1127">
        <v>0.11</v>
      </c>
      <c r="BB1127" t="s">
        <v>67</v>
      </c>
      <c r="BC1127">
        <v>0.81</v>
      </c>
      <c r="BD1127" t="s">
        <v>67</v>
      </c>
      <c r="BE1127">
        <v>1.48</v>
      </c>
      <c r="BF1127" t="s">
        <v>67</v>
      </c>
    </row>
    <row r="1128" spans="1:58" x14ac:dyDescent="0.25">
      <c r="A1128" t="s">
        <v>58</v>
      </c>
      <c r="B1128">
        <v>2</v>
      </c>
      <c r="C1128" t="s">
        <v>80</v>
      </c>
      <c r="D1128">
        <v>2008</v>
      </c>
      <c r="E1128">
        <v>2008</v>
      </c>
      <c r="F1128">
        <v>7</v>
      </c>
      <c r="G1128" t="s">
        <v>60</v>
      </c>
      <c r="H1128">
        <v>4.21</v>
      </c>
      <c r="I1128">
        <v>1.87</v>
      </c>
      <c r="J1128" t="s">
        <v>73</v>
      </c>
      <c r="K1128">
        <v>7.67</v>
      </c>
      <c r="L1128" t="s">
        <v>67</v>
      </c>
      <c r="M1128">
        <v>42.73</v>
      </c>
      <c r="N1128" t="s">
        <v>67</v>
      </c>
      <c r="O1128">
        <v>21.65</v>
      </c>
      <c r="P1128" t="s">
        <v>67</v>
      </c>
      <c r="Q1128">
        <v>27.14</v>
      </c>
      <c r="R1128" t="s">
        <v>67</v>
      </c>
      <c r="S1128">
        <v>9.3800000000000008</v>
      </c>
      <c r="T1128" t="s">
        <v>67</v>
      </c>
      <c r="U1128">
        <v>5.7000000000000002E-2</v>
      </c>
      <c r="V1128" t="s">
        <v>67</v>
      </c>
      <c r="W1128">
        <v>0.04</v>
      </c>
      <c r="X1128" t="s">
        <v>67</v>
      </c>
      <c r="Y1128">
        <v>1.6E-2</v>
      </c>
      <c r="Z1128" t="s">
        <v>67</v>
      </c>
      <c r="AA1128">
        <v>1.7000000000000001E-2</v>
      </c>
      <c r="AB1128" t="s">
        <v>68</v>
      </c>
      <c r="AC1128">
        <v>0.1</v>
      </c>
      <c r="AD1128" t="s">
        <v>67</v>
      </c>
      <c r="AE1128">
        <v>0.05</v>
      </c>
      <c r="AF1128" t="s">
        <v>67</v>
      </c>
      <c r="AG1128">
        <v>0.05</v>
      </c>
      <c r="AH1128" t="s">
        <v>69</v>
      </c>
      <c r="AI1128">
        <v>0.06</v>
      </c>
      <c r="AJ1128" t="s">
        <v>68</v>
      </c>
      <c r="AL1128" t="s">
        <v>64</v>
      </c>
      <c r="AN1128" t="s">
        <v>64</v>
      </c>
      <c r="AO1128">
        <v>4.0000000000000001E-3</v>
      </c>
      <c r="AP1128" t="s">
        <v>70</v>
      </c>
      <c r="AQ1128">
        <v>0</v>
      </c>
      <c r="AR1128" t="s">
        <v>70</v>
      </c>
      <c r="AS1128">
        <v>3.18</v>
      </c>
      <c r="AT1128" t="s">
        <v>67</v>
      </c>
      <c r="AU1128">
        <v>0.5</v>
      </c>
      <c r="AV1128" t="s">
        <v>67</v>
      </c>
      <c r="AW1128">
        <v>4.28</v>
      </c>
      <c r="AX1128" t="s">
        <v>67</v>
      </c>
      <c r="AY1128">
        <v>0.93</v>
      </c>
      <c r="AZ1128" t="s">
        <v>67</v>
      </c>
      <c r="BA1128">
        <v>0.1</v>
      </c>
      <c r="BB1128" t="s">
        <v>67</v>
      </c>
      <c r="BC1128">
        <v>0.83</v>
      </c>
      <c r="BD1128" t="s">
        <v>67</v>
      </c>
      <c r="BE1128">
        <v>1.69</v>
      </c>
      <c r="BF1128" t="s">
        <v>67</v>
      </c>
    </row>
    <row r="1129" spans="1:58" x14ac:dyDescent="0.25">
      <c r="A1129" t="s">
        <v>58</v>
      </c>
      <c r="B1129">
        <v>2</v>
      </c>
      <c r="C1129" t="s">
        <v>80</v>
      </c>
      <c r="D1129">
        <v>2008</v>
      </c>
      <c r="E1129">
        <v>2008</v>
      </c>
      <c r="F1129">
        <v>8</v>
      </c>
      <c r="G1129" t="s">
        <v>60</v>
      </c>
      <c r="H1129">
        <v>2.52</v>
      </c>
      <c r="I1129">
        <v>1.1200000000000001</v>
      </c>
      <c r="J1129" t="s">
        <v>73</v>
      </c>
      <c r="K1129">
        <v>7.7</v>
      </c>
      <c r="L1129" t="s">
        <v>67</v>
      </c>
      <c r="M1129">
        <v>49.07</v>
      </c>
      <c r="N1129" t="s">
        <v>67</v>
      </c>
      <c r="O1129">
        <v>24.79</v>
      </c>
      <c r="P1129" t="s">
        <v>67</v>
      </c>
      <c r="Q1129">
        <v>21.99</v>
      </c>
      <c r="R1129" t="s">
        <v>67</v>
      </c>
      <c r="S1129">
        <v>9.61</v>
      </c>
      <c r="T1129" t="s">
        <v>67</v>
      </c>
      <c r="U1129">
        <v>5.8000000000000003E-2</v>
      </c>
      <c r="V1129" t="s">
        <v>67</v>
      </c>
      <c r="W1129">
        <v>0.04</v>
      </c>
      <c r="X1129" t="s">
        <v>67</v>
      </c>
      <c r="Y1129">
        <v>1.7999999999999999E-2</v>
      </c>
      <c r="Z1129" t="s">
        <v>67</v>
      </c>
      <c r="AA1129">
        <v>1.9E-2</v>
      </c>
      <c r="AB1129" t="s">
        <v>68</v>
      </c>
      <c r="AC1129">
        <v>0.12</v>
      </c>
      <c r="AD1129" t="s">
        <v>67</v>
      </c>
      <c r="AE1129">
        <v>0.06</v>
      </c>
      <c r="AF1129" t="s">
        <v>67</v>
      </c>
      <c r="AG1129">
        <v>0.06</v>
      </c>
      <c r="AH1129" t="s">
        <v>69</v>
      </c>
      <c r="AI1129">
        <v>0.06</v>
      </c>
      <c r="AJ1129" t="s">
        <v>68</v>
      </c>
      <c r="AL1129" t="s">
        <v>64</v>
      </c>
      <c r="AN1129" t="s">
        <v>64</v>
      </c>
      <c r="AO1129">
        <v>6.0000000000000001E-3</v>
      </c>
      <c r="AP1129" t="s">
        <v>70</v>
      </c>
      <c r="AQ1129">
        <v>0</v>
      </c>
      <c r="AR1129" t="s">
        <v>70</v>
      </c>
      <c r="AS1129">
        <v>3.55</v>
      </c>
      <c r="AT1129" t="s">
        <v>67</v>
      </c>
      <c r="AU1129">
        <v>0.54</v>
      </c>
      <c r="AV1129" t="s">
        <v>67</v>
      </c>
      <c r="AW1129">
        <v>4.8499999999999996</v>
      </c>
      <c r="AX1129" t="s">
        <v>67</v>
      </c>
      <c r="AY1129">
        <v>1.04</v>
      </c>
      <c r="AZ1129" t="s">
        <v>67</v>
      </c>
      <c r="BA1129">
        <v>0.09</v>
      </c>
      <c r="BB1129" t="s">
        <v>67</v>
      </c>
      <c r="BC1129">
        <v>0.88</v>
      </c>
      <c r="BD1129" t="s">
        <v>67</v>
      </c>
      <c r="BE1129">
        <v>2.2799999999999998</v>
      </c>
      <c r="BF1129" t="s">
        <v>67</v>
      </c>
    </row>
    <row r="1130" spans="1:58" x14ac:dyDescent="0.25">
      <c r="A1130" t="s">
        <v>58</v>
      </c>
      <c r="B1130">
        <v>2</v>
      </c>
      <c r="C1130" t="s">
        <v>80</v>
      </c>
      <c r="D1130">
        <v>2008</v>
      </c>
      <c r="E1130">
        <v>2008</v>
      </c>
      <c r="F1130">
        <v>9</v>
      </c>
      <c r="G1130" t="s">
        <v>66</v>
      </c>
      <c r="H1130">
        <v>1.54</v>
      </c>
      <c r="I1130">
        <v>0.66</v>
      </c>
      <c r="J1130" t="s">
        <v>67</v>
      </c>
      <c r="K1130">
        <v>7.7</v>
      </c>
      <c r="L1130" t="s">
        <v>67</v>
      </c>
      <c r="M1130">
        <v>50.23</v>
      </c>
      <c r="N1130" t="s">
        <v>67</v>
      </c>
      <c r="O1130">
        <v>25.48</v>
      </c>
      <c r="P1130" t="s">
        <v>67</v>
      </c>
      <c r="Q1130">
        <v>9.85</v>
      </c>
      <c r="R1130" t="s">
        <v>67</v>
      </c>
      <c r="S1130">
        <v>9.5500000000000007</v>
      </c>
      <c r="T1130" t="s">
        <v>67</v>
      </c>
      <c r="U1130">
        <v>0.05</v>
      </c>
      <c r="V1130" t="s">
        <v>67</v>
      </c>
      <c r="W1130">
        <v>0.04</v>
      </c>
      <c r="X1130" t="s">
        <v>67</v>
      </c>
      <c r="Y1130">
        <v>1.4E-2</v>
      </c>
      <c r="Z1130" t="s">
        <v>67</v>
      </c>
      <c r="AA1130">
        <v>0.01</v>
      </c>
      <c r="AB1130" t="s">
        <v>68</v>
      </c>
      <c r="AC1130">
        <v>0.11</v>
      </c>
      <c r="AD1130" t="s">
        <v>67</v>
      </c>
      <c r="AE1130">
        <v>0.08</v>
      </c>
      <c r="AF1130" t="s">
        <v>67</v>
      </c>
      <c r="AG1130">
        <v>0.08</v>
      </c>
      <c r="AH1130" t="s">
        <v>69</v>
      </c>
      <c r="AI1130">
        <v>0.03</v>
      </c>
      <c r="AJ1130" t="s">
        <v>68</v>
      </c>
      <c r="AL1130" t="s">
        <v>64</v>
      </c>
      <c r="AN1130" t="s">
        <v>64</v>
      </c>
      <c r="AO1130">
        <v>5.0000000000000001E-3</v>
      </c>
      <c r="AP1130" t="s">
        <v>70</v>
      </c>
      <c r="AQ1130">
        <v>3.0000000000000001E-3</v>
      </c>
      <c r="AR1130" t="s">
        <v>70</v>
      </c>
      <c r="AS1130">
        <v>3.71</v>
      </c>
      <c r="AT1130" t="s">
        <v>67</v>
      </c>
      <c r="AU1130">
        <v>0.54</v>
      </c>
      <c r="AV1130" t="s">
        <v>67</v>
      </c>
      <c r="AW1130">
        <v>5.0599999999999996</v>
      </c>
      <c r="AX1130" t="s">
        <v>67</v>
      </c>
      <c r="AY1130">
        <v>0.96</v>
      </c>
      <c r="AZ1130" t="s">
        <v>67</v>
      </c>
      <c r="BA1130">
        <v>0.1</v>
      </c>
      <c r="BB1130" t="s">
        <v>67</v>
      </c>
      <c r="BC1130">
        <v>0.86</v>
      </c>
      <c r="BD1130" t="s">
        <v>67</v>
      </c>
      <c r="BE1130">
        <v>1.92</v>
      </c>
      <c r="BF1130" t="s">
        <v>67</v>
      </c>
    </row>
    <row r="1131" spans="1:58" x14ac:dyDescent="0.25">
      <c r="A1131" t="s">
        <v>58</v>
      </c>
      <c r="B1131">
        <v>2</v>
      </c>
      <c r="C1131" t="s">
        <v>80</v>
      </c>
      <c r="D1131">
        <v>2009</v>
      </c>
      <c r="E1131">
        <v>2008</v>
      </c>
      <c r="F1131">
        <v>10</v>
      </c>
      <c r="G1131" t="s">
        <v>66</v>
      </c>
      <c r="H1131">
        <v>2.36</v>
      </c>
      <c r="I1131">
        <v>1.05</v>
      </c>
      <c r="J1131" t="s">
        <v>67</v>
      </c>
      <c r="K1131">
        <v>7.58</v>
      </c>
      <c r="L1131" t="s">
        <v>67</v>
      </c>
      <c r="M1131">
        <v>45.87</v>
      </c>
      <c r="N1131" t="s">
        <v>67</v>
      </c>
      <c r="O1131">
        <v>23.11</v>
      </c>
      <c r="P1131" t="s">
        <v>67</v>
      </c>
      <c r="Q1131">
        <v>46.11</v>
      </c>
      <c r="R1131" t="s">
        <v>67</v>
      </c>
      <c r="S1131">
        <v>9.49</v>
      </c>
      <c r="T1131" t="s">
        <v>67</v>
      </c>
      <c r="U1131">
        <v>8.1000000000000003E-2</v>
      </c>
      <c r="V1131" t="s">
        <v>67</v>
      </c>
      <c r="W1131">
        <v>3.7999999999999999E-2</v>
      </c>
      <c r="X1131" t="s">
        <v>67</v>
      </c>
      <c r="Y1131">
        <v>1.9E-2</v>
      </c>
      <c r="Z1131" t="s">
        <v>67</v>
      </c>
      <c r="AA1131">
        <v>4.2999999999999997E-2</v>
      </c>
      <c r="AB1131" t="s">
        <v>68</v>
      </c>
      <c r="AC1131">
        <v>0.23</v>
      </c>
      <c r="AD1131" t="s">
        <v>67</v>
      </c>
      <c r="AE1131">
        <v>0.13</v>
      </c>
      <c r="AF1131" t="s">
        <v>67</v>
      </c>
      <c r="AG1131">
        <v>0.06</v>
      </c>
      <c r="AH1131" t="s">
        <v>69</v>
      </c>
      <c r="AI1131">
        <v>0.1</v>
      </c>
      <c r="AJ1131" t="s">
        <v>68</v>
      </c>
      <c r="AL1131" t="s">
        <v>64</v>
      </c>
      <c r="AN1131" t="s">
        <v>64</v>
      </c>
      <c r="AO1131">
        <v>1.4999999999999999E-2</v>
      </c>
      <c r="AP1131" t="s">
        <v>67</v>
      </c>
      <c r="AQ1131">
        <v>4.9000000000000002E-2</v>
      </c>
      <c r="AR1131" t="s">
        <v>70</v>
      </c>
      <c r="AS1131">
        <v>3.36</v>
      </c>
      <c r="AT1131" t="s">
        <v>67</v>
      </c>
      <c r="AU1131">
        <v>0.27</v>
      </c>
      <c r="AV1131" t="s">
        <v>67</v>
      </c>
      <c r="AW1131">
        <v>5.52</v>
      </c>
      <c r="AX1131" t="s">
        <v>67</v>
      </c>
      <c r="AY1131">
        <v>1.18</v>
      </c>
      <c r="AZ1131" t="s">
        <v>67</v>
      </c>
      <c r="BA1131">
        <v>0.21</v>
      </c>
      <c r="BB1131" t="s">
        <v>67</v>
      </c>
      <c r="BC1131">
        <v>0.82</v>
      </c>
      <c r="BD1131" t="s">
        <v>67</v>
      </c>
      <c r="BE1131">
        <v>1.89</v>
      </c>
      <c r="BF1131" t="s">
        <v>67</v>
      </c>
    </row>
    <row r="1132" spans="1:58" x14ac:dyDescent="0.25">
      <c r="A1132" t="s">
        <v>58</v>
      </c>
      <c r="B1132">
        <v>2</v>
      </c>
      <c r="C1132" t="s">
        <v>80</v>
      </c>
      <c r="D1132">
        <v>2009</v>
      </c>
      <c r="E1132">
        <v>2008</v>
      </c>
      <c r="F1132">
        <v>11</v>
      </c>
      <c r="G1132" t="s">
        <v>66</v>
      </c>
      <c r="H1132">
        <v>22.7</v>
      </c>
      <c r="I1132">
        <v>9.76</v>
      </c>
      <c r="J1132" t="s">
        <v>67</v>
      </c>
      <c r="K1132">
        <v>7.5</v>
      </c>
      <c r="L1132" t="s">
        <v>67</v>
      </c>
      <c r="M1132">
        <v>37.69</v>
      </c>
      <c r="N1132" t="s">
        <v>67</v>
      </c>
      <c r="O1132">
        <v>18.690000000000001</v>
      </c>
      <c r="P1132" t="s">
        <v>67</v>
      </c>
      <c r="Q1132">
        <v>50.45</v>
      </c>
      <c r="R1132" t="s">
        <v>67</v>
      </c>
      <c r="S1132">
        <v>8.3699999999999992</v>
      </c>
      <c r="T1132" t="s">
        <v>67</v>
      </c>
      <c r="U1132">
        <v>7.0000000000000007E-2</v>
      </c>
      <c r="V1132" t="s">
        <v>67</v>
      </c>
      <c r="W1132">
        <v>0.04</v>
      </c>
      <c r="X1132" t="s">
        <v>67</v>
      </c>
      <c r="Y1132">
        <v>2.1000000000000001E-2</v>
      </c>
      <c r="Z1132" t="s">
        <v>67</v>
      </c>
      <c r="AA1132">
        <v>0.03</v>
      </c>
      <c r="AB1132" t="s">
        <v>68</v>
      </c>
      <c r="AC1132">
        <v>0.11</v>
      </c>
      <c r="AD1132" t="s">
        <v>67</v>
      </c>
      <c r="AE1132">
        <v>0.05</v>
      </c>
      <c r="AF1132" t="s">
        <v>67</v>
      </c>
      <c r="AG1132">
        <v>0.04</v>
      </c>
      <c r="AH1132" t="s">
        <v>69</v>
      </c>
      <c r="AI1132">
        <v>0.05</v>
      </c>
      <c r="AJ1132" t="s">
        <v>68</v>
      </c>
      <c r="AL1132" t="s">
        <v>64</v>
      </c>
      <c r="AN1132" t="s">
        <v>64</v>
      </c>
      <c r="AO1132">
        <v>1.2999999999999999E-2</v>
      </c>
      <c r="AP1132" t="s">
        <v>67</v>
      </c>
      <c r="AQ1132">
        <v>1E-3</v>
      </c>
      <c r="AR1132" t="s">
        <v>70</v>
      </c>
      <c r="AS1132">
        <v>2.85</v>
      </c>
      <c r="AT1132" t="s">
        <v>67</v>
      </c>
      <c r="AU1132">
        <v>0.41</v>
      </c>
      <c r="AV1132" t="s">
        <v>67</v>
      </c>
      <c r="AW1132">
        <v>3.8</v>
      </c>
      <c r="AX1132" t="s">
        <v>67</v>
      </c>
      <c r="AY1132">
        <v>0.76</v>
      </c>
      <c r="AZ1132" t="s">
        <v>67</v>
      </c>
      <c r="BA1132">
        <v>0.12</v>
      </c>
      <c r="BB1132" t="s">
        <v>67</v>
      </c>
      <c r="BC1132">
        <v>0.92</v>
      </c>
      <c r="BD1132" t="s">
        <v>67</v>
      </c>
      <c r="BE1132">
        <v>2.11</v>
      </c>
      <c r="BF1132" t="s">
        <v>67</v>
      </c>
    </row>
    <row r="1133" spans="1:58" x14ac:dyDescent="0.25">
      <c r="A1133" t="s">
        <v>58</v>
      </c>
      <c r="B1133">
        <v>2</v>
      </c>
      <c r="C1133" t="s">
        <v>80</v>
      </c>
      <c r="D1133">
        <v>2009</v>
      </c>
      <c r="E1133">
        <v>2008</v>
      </c>
      <c r="F1133">
        <v>12</v>
      </c>
      <c r="G1133" t="s">
        <v>66</v>
      </c>
      <c r="H1133">
        <v>48.38</v>
      </c>
      <c r="I1133">
        <v>21.49</v>
      </c>
      <c r="J1133" t="s">
        <v>67</v>
      </c>
      <c r="K1133">
        <v>7.41</v>
      </c>
      <c r="L1133" t="s">
        <v>67</v>
      </c>
      <c r="M1133">
        <v>29.06</v>
      </c>
      <c r="N1133" t="s">
        <v>67</v>
      </c>
      <c r="O1133">
        <v>14.69</v>
      </c>
      <c r="P1133" t="s">
        <v>67</v>
      </c>
      <c r="Q1133">
        <v>117.82</v>
      </c>
      <c r="R1133" t="s">
        <v>67</v>
      </c>
      <c r="S1133">
        <v>7.71</v>
      </c>
      <c r="T1133" t="s">
        <v>67</v>
      </c>
      <c r="U1133">
        <v>8.5999999999999993E-2</v>
      </c>
      <c r="V1133" t="s">
        <v>67</v>
      </c>
      <c r="W1133">
        <v>3.5000000000000003E-2</v>
      </c>
      <c r="X1133" t="s">
        <v>67</v>
      </c>
      <c r="Y1133">
        <v>1.7000000000000001E-2</v>
      </c>
      <c r="Z1133" t="s">
        <v>67</v>
      </c>
      <c r="AA1133">
        <v>5.0999999999999997E-2</v>
      </c>
      <c r="AB1133" t="s">
        <v>68</v>
      </c>
      <c r="AC1133">
        <v>0.16</v>
      </c>
      <c r="AD1133" t="s">
        <v>67</v>
      </c>
      <c r="AE1133">
        <v>0.03</v>
      </c>
      <c r="AF1133" t="s">
        <v>67</v>
      </c>
      <c r="AG1133">
        <v>0.03</v>
      </c>
      <c r="AH1133" t="s">
        <v>69</v>
      </c>
      <c r="AI1133">
        <v>0.13</v>
      </c>
      <c r="AJ1133" t="s">
        <v>68</v>
      </c>
      <c r="AL1133" t="s">
        <v>64</v>
      </c>
      <c r="AN1133" t="s">
        <v>64</v>
      </c>
      <c r="AO1133">
        <v>4.0000000000000001E-3</v>
      </c>
      <c r="AP1133" t="s">
        <v>70</v>
      </c>
      <c r="AQ1133">
        <v>0</v>
      </c>
      <c r="AR1133" t="s">
        <v>70</v>
      </c>
      <c r="AS1133">
        <v>2.19</v>
      </c>
      <c r="AT1133" t="s">
        <v>67</v>
      </c>
      <c r="AU1133">
        <v>0.35</v>
      </c>
      <c r="AV1133" t="s">
        <v>67</v>
      </c>
      <c r="AW1133">
        <v>2.91</v>
      </c>
      <c r="AX1133" t="s">
        <v>67</v>
      </c>
      <c r="AY1133">
        <v>0.55000000000000004</v>
      </c>
      <c r="AZ1133" t="s">
        <v>67</v>
      </c>
      <c r="BA1133">
        <v>0.1</v>
      </c>
      <c r="BB1133" t="s">
        <v>67</v>
      </c>
      <c r="BC1133">
        <v>0.91</v>
      </c>
      <c r="BD1133" t="s">
        <v>67</v>
      </c>
      <c r="BE1133">
        <v>1.38</v>
      </c>
      <c r="BF1133" t="s">
        <v>67</v>
      </c>
    </row>
    <row r="1134" spans="1:58" x14ac:dyDescent="0.25">
      <c r="A1134" t="s">
        <v>58</v>
      </c>
      <c r="B1134">
        <v>2</v>
      </c>
      <c r="C1134" t="s">
        <v>80</v>
      </c>
      <c r="D1134">
        <v>2009</v>
      </c>
      <c r="E1134">
        <v>2009</v>
      </c>
      <c r="F1134">
        <v>1</v>
      </c>
      <c r="G1134" t="s">
        <v>66</v>
      </c>
      <c r="H1134">
        <v>90.43</v>
      </c>
      <c r="I1134">
        <v>40.17</v>
      </c>
      <c r="J1134" t="s">
        <v>67</v>
      </c>
      <c r="K1134">
        <v>7.42</v>
      </c>
      <c r="L1134" t="s">
        <v>67</v>
      </c>
      <c r="M1134">
        <v>28.23</v>
      </c>
      <c r="N1134" t="s">
        <v>67</v>
      </c>
      <c r="O1134">
        <v>14.26</v>
      </c>
      <c r="P1134" t="s">
        <v>67</v>
      </c>
      <c r="Q1134">
        <v>109.83</v>
      </c>
      <c r="R1134" t="s">
        <v>67</v>
      </c>
      <c r="S1134">
        <v>7.67</v>
      </c>
      <c r="T1134" t="s">
        <v>67</v>
      </c>
      <c r="U1134">
        <v>8.2000000000000003E-2</v>
      </c>
      <c r="V1134" t="s">
        <v>67</v>
      </c>
      <c r="W1134">
        <v>3.4000000000000002E-2</v>
      </c>
      <c r="X1134" t="s">
        <v>67</v>
      </c>
      <c r="Y1134">
        <v>1.6E-2</v>
      </c>
      <c r="Z1134" t="s">
        <v>67</v>
      </c>
      <c r="AA1134">
        <v>4.8000000000000001E-2</v>
      </c>
      <c r="AB1134" t="s">
        <v>68</v>
      </c>
      <c r="AC1134">
        <v>0.15</v>
      </c>
      <c r="AD1134" t="s">
        <v>67</v>
      </c>
      <c r="AE1134">
        <v>0.03</v>
      </c>
      <c r="AF1134" t="s">
        <v>67</v>
      </c>
      <c r="AG1134">
        <v>0.03</v>
      </c>
      <c r="AH1134" t="s">
        <v>69</v>
      </c>
      <c r="AI1134">
        <v>0.12</v>
      </c>
      <c r="AJ1134" t="s">
        <v>68</v>
      </c>
      <c r="AL1134" t="s">
        <v>64</v>
      </c>
      <c r="AN1134" t="s">
        <v>64</v>
      </c>
      <c r="AO1134">
        <v>5.0000000000000001E-3</v>
      </c>
      <c r="AP1134" t="s">
        <v>70</v>
      </c>
      <c r="AQ1134">
        <v>0</v>
      </c>
      <c r="AR1134" t="s">
        <v>70</v>
      </c>
      <c r="AS1134">
        <v>2.12</v>
      </c>
      <c r="AT1134" t="s">
        <v>67</v>
      </c>
      <c r="AU1134">
        <v>0.35</v>
      </c>
      <c r="AV1134" t="s">
        <v>67</v>
      </c>
      <c r="AW1134">
        <v>2.82</v>
      </c>
      <c r="AX1134" t="s">
        <v>67</v>
      </c>
      <c r="AY1134">
        <v>0.55000000000000004</v>
      </c>
      <c r="AZ1134" t="s">
        <v>67</v>
      </c>
      <c r="BA1134">
        <v>0.1</v>
      </c>
      <c r="BB1134" t="s">
        <v>67</v>
      </c>
      <c r="BC1134">
        <v>0.9</v>
      </c>
      <c r="BD1134" t="s">
        <v>67</v>
      </c>
      <c r="BE1134">
        <v>1.33</v>
      </c>
      <c r="BF1134" t="s">
        <v>67</v>
      </c>
    </row>
    <row r="1135" spans="1:58" x14ac:dyDescent="0.25">
      <c r="A1135" t="s">
        <v>58</v>
      </c>
      <c r="B1135">
        <v>2</v>
      </c>
      <c r="C1135" t="s">
        <v>80</v>
      </c>
      <c r="D1135">
        <v>2009</v>
      </c>
      <c r="E1135">
        <v>2009</v>
      </c>
      <c r="F1135">
        <v>2</v>
      </c>
      <c r="G1135" t="s">
        <v>66</v>
      </c>
      <c r="H1135">
        <v>17.12</v>
      </c>
      <c r="I1135">
        <v>6.87</v>
      </c>
      <c r="J1135" t="s">
        <v>67</v>
      </c>
      <c r="K1135">
        <v>7.5</v>
      </c>
      <c r="L1135" t="s">
        <v>67</v>
      </c>
      <c r="M1135">
        <v>31.62</v>
      </c>
      <c r="N1135" t="s">
        <v>67</v>
      </c>
      <c r="O1135">
        <v>15.59</v>
      </c>
      <c r="P1135" t="s">
        <v>67</v>
      </c>
      <c r="Q1135">
        <v>20.46</v>
      </c>
      <c r="R1135" t="s">
        <v>67</v>
      </c>
      <c r="S1135">
        <v>8.41</v>
      </c>
      <c r="T1135" t="s">
        <v>67</v>
      </c>
      <c r="U1135">
        <v>4.5999999999999999E-2</v>
      </c>
      <c r="V1135" t="s">
        <v>67</v>
      </c>
      <c r="W1135">
        <v>3.1E-2</v>
      </c>
      <c r="X1135" t="s">
        <v>67</v>
      </c>
      <c r="Y1135">
        <v>1.7000000000000001E-2</v>
      </c>
      <c r="Z1135" t="s">
        <v>67</v>
      </c>
      <c r="AA1135">
        <v>1.4999999999999999E-2</v>
      </c>
      <c r="AB1135" t="s">
        <v>68</v>
      </c>
      <c r="AC1135">
        <v>0.09</v>
      </c>
      <c r="AD1135" t="s">
        <v>67</v>
      </c>
      <c r="AE1135">
        <v>0.05</v>
      </c>
      <c r="AF1135" t="s">
        <v>67</v>
      </c>
      <c r="AG1135">
        <v>0.05</v>
      </c>
      <c r="AH1135" t="s">
        <v>69</v>
      </c>
      <c r="AI1135">
        <v>0.04</v>
      </c>
      <c r="AJ1135" t="s">
        <v>68</v>
      </c>
      <c r="AL1135" t="s">
        <v>64</v>
      </c>
      <c r="AN1135" t="s">
        <v>64</v>
      </c>
      <c r="AO1135">
        <v>1E-3</v>
      </c>
      <c r="AP1135" t="s">
        <v>70</v>
      </c>
      <c r="AQ1135">
        <v>0</v>
      </c>
      <c r="AR1135" t="s">
        <v>70</v>
      </c>
      <c r="AS1135">
        <v>2.34</v>
      </c>
      <c r="AT1135" t="s">
        <v>67</v>
      </c>
      <c r="AU1135">
        <v>0.33</v>
      </c>
      <c r="AV1135" t="s">
        <v>67</v>
      </c>
      <c r="AW1135">
        <v>3.15</v>
      </c>
      <c r="AX1135" t="s">
        <v>67</v>
      </c>
      <c r="AY1135">
        <v>0.65</v>
      </c>
      <c r="AZ1135" t="s">
        <v>67</v>
      </c>
      <c r="BA1135">
        <v>0.11</v>
      </c>
      <c r="BB1135" t="s">
        <v>67</v>
      </c>
      <c r="BC1135">
        <v>0.83</v>
      </c>
      <c r="BD1135" t="s">
        <v>67</v>
      </c>
      <c r="BE1135">
        <v>1.82</v>
      </c>
      <c r="BF1135" t="s">
        <v>67</v>
      </c>
    </row>
    <row r="1136" spans="1:58" x14ac:dyDescent="0.25">
      <c r="A1136" t="s">
        <v>58</v>
      </c>
      <c r="B1136">
        <v>2</v>
      </c>
      <c r="C1136" t="s">
        <v>80</v>
      </c>
      <c r="D1136">
        <v>2009</v>
      </c>
      <c r="E1136">
        <v>2009</v>
      </c>
      <c r="F1136">
        <v>3</v>
      </c>
      <c r="G1136" t="s">
        <v>66</v>
      </c>
      <c r="H1136">
        <v>44.85</v>
      </c>
      <c r="I1136">
        <v>19.920000000000002</v>
      </c>
      <c r="J1136" t="s">
        <v>67</v>
      </c>
      <c r="K1136">
        <v>7.5</v>
      </c>
      <c r="L1136" t="s">
        <v>67</v>
      </c>
      <c r="M1136">
        <v>30.75</v>
      </c>
      <c r="N1136" t="s">
        <v>67</v>
      </c>
      <c r="O1136">
        <v>15.51</v>
      </c>
      <c r="P1136" t="s">
        <v>67</v>
      </c>
      <c r="Q1136">
        <v>43.45</v>
      </c>
      <c r="R1136" t="s">
        <v>67</v>
      </c>
      <c r="S1136">
        <v>8.11</v>
      </c>
      <c r="T1136" t="s">
        <v>67</v>
      </c>
      <c r="U1136">
        <v>5.7000000000000002E-2</v>
      </c>
      <c r="V1136" t="s">
        <v>67</v>
      </c>
      <c r="W1136">
        <v>3.2000000000000001E-2</v>
      </c>
      <c r="X1136" t="s">
        <v>67</v>
      </c>
      <c r="Y1136">
        <v>1.7999999999999999E-2</v>
      </c>
      <c r="Z1136" t="s">
        <v>67</v>
      </c>
      <c r="AA1136">
        <v>2.5000000000000001E-2</v>
      </c>
      <c r="AB1136" t="s">
        <v>68</v>
      </c>
      <c r="AC1136">
        <v>0.12</v>
      </c>
      <c r="AD1136" t="s">
        <v>67</v>
      </c>
      <c r="AE1136">
        <v>0.04</v>
      </c>
      <c r="AF1136" t="s">
        <v>67</v>
      </c>
      <c r="AG1136">
        <v>0.04</v>
      </c>
      <c r="AH1136" t="s">
        <v>69</v>
      </c>
      <c r="AI1136">
        <v>0.08</v>
      </c>
      <c r="AJ1136" t="s">
        <v>68</v>
      </c>
      <c r="AL1136" t="s">
        <v>64</v>
      </c>
      <c r="AN1136" t="s">
        <v>64</v>
      </c>
      <c r="AO1136">
        <v>2E-3</v>
      </c>
      <c r="AP1136" t="s">
        <v>70</v>
      </c>
      <c r="AQ1136">
        <v>1E-3</v>
      </c>
      <c r="AR1136" t="s">
        <v>70</v>
      </c>
      <c r="AS1136">
        <v>2.25</v>
      </c>
      <c r="AT1136" t="s">
        <v>67</v>
      </c>
      <c r="AU1136">
        <v>0.33</v>
      </c>
      <c r="AV1136" t="s">
        <v>67</v>
      </c>
      <c r="AW1136">
        <v>3.04</v>
      </c>
      <c r="AX1136" t="s">
        <v>67</v>
      </c>
      <c r="AY1136">
        <v>0.63</v>
      </c>
      <c r="AZ1136" t="s">
        <v>67</v>
      </c>
      <c r="BA1136">
        <v>0.11</v>
      </c>
      <c r="BB1136" t="s">
        <v>67</v>
      </c>
      <c r="BC1136">
        <v>0.8</v>
      </c>
      <c r="BD1136" t="s">
        <v>67</v>
      </c>
      <c r="BE1136">
        <v>1.32</v>
      </c>
      <c r="BF1136" t="s">
        <v>67</v>
      </c>
    </row>
    <row r="1137" spans="1:58" x14ac:dyDescent="0.25">
      <c r="A1137" t="s">
        <v>58</v>
      </c>
      <c r="B1137">
        <v>2</v>
      </c>
      <c r="C1137" t="s">
        <v>80</v>
      </c>
      <c r="D1137">
        <v>2009</v>
      </c>
      <c r="E1137">
        <v>2009</v>
      </c>
      <c r="F1137">
        <v>4</v>
      </c>
      <c r="G1137" t="s">
        <v>66</v>
      </c>
      <c r="H1137">
        <v>26.99</v>
      </c>
      <c r="I1137">
        <v>11.6</v>
      </c>
      <c r="J1137" t="s">
        <v>67</v>
      </c>
      <c r="K1137">
        <v>7.5</v>
      </c>
      <c r="L1137" t="s">
        <v>67</v>
      </c>
      <c r="M1137">
        <v>31.32</v>
      </c>
      <c r="N1137" t="s">
        <v>67</v>
      </c>
      <c r="O1137">
        <v>15.76</v>
      </c>
      <c r="P1137" t="s">
        <v>67</v>
      </c>
      <c r="Q1137">
        <v>30.02</v>
      </c>
      <c r="R1137" t="s">
        <v>67</v>
      </c>
      <c r="S1137">
        <v>8.09</v>
      </c>
      <c r="T1137" t="s">
        <v>67</v>
      </c>
      <c r="U1137">
        <v>4.5999999999999999E-2</v>
      </c>
      <c r="V1137" t="s">
        <v>67</v>
      </c>
      <c r="W1137">
        <v>0.03</v>
      </c>
      <c r="X1137" t="s">
        <v>67</v>
      </c>
      <c r="Y1137">
        <v>1.9E-2</v>
      </c>
      <c r="Z1137" t="s">
        <v>67</v>
      </c>
      <c r="AA1137">
        <v>1.6E-2</v>
      </c>
      <c r="AB1137" t="s">
        <v>68</v>
      </c>
      <c r="AC1137">
        <v>0.09</v>
      </c>
      <c r="AD1137" t="s">
        <v>67</v>
      </c>
      <c r="AE1137">
        <v>0.03</v>
      </c>
      <c r="AF1137" t="s">
        <v>67</v>
      </c>
      <c r="AG1137">
        <v>0.03</v>
      </c>
      <c r="AH1137" t="s">
        <v>69</v>
      </c>
      <c r="AI1137">
        <v>0.06</v>
      </c>
      <c r="AJ1137" t="s">
        <v>68</v>
      </c>
      <c r="AL1137" t="s">
        <v>64</v>
      </c>
      <c r="AN1137" t="s">
        <v>64</v>
      </c>
      <c r="AO1137">
        <v>7.0000000000000001E-3</v>
      </c>
      <c r="AP1137" t="s">
        <v>70</v>
      </c>
      <c r="AQ1137">
        <v>1E-3</v>
      </c>
      <c r="AR1137" t="s">
        <v>70</v>
      </c>
      <c r="AS1137">
        <v>2.27</v>
      </c>
      <c r="AT1137" t="s">
        <v>67</v>
      </c>
      <c r="AU1137">
        <v>0.35</v>
      </c>
      <c r="AV1137" t="s">
        <v>67</v>
      </c>
      <c r="AW1137">
        <v>3.08</v>
      </c>
      <c r="AX1137" t="s">
        <v>67</v>
      </c>
      <c r="AY1137">
        <v>0.65</v>
      </c>
      <c r="AZ1137" t="s">
        <v>67</v>
      </c>
      <c r="BA1137">
        <v>0.1</v>
      </c>
      <c r="BB1137" t="s">
        <v>67</v>
      </c>
      <c r="BC1137">
        <v>0.81</v>
      </c>
      <c r="BD1137" t="s">
        <v>67</v>
      </c>
      <c r="BE1137">
        <v>1.1599999999999999</v>
      </c>
      <c r="BF1137" t="s">
        <v>67</v>
      </c>
    </row>
    <row r="1138" spans="1:58" x14ac:dyDescent="0.25">
      <c r="A1138" t="s">
        <v>58</v>
      </c>
      <c r="B1138">
        <v>2</v>
      </c>
      <c r="C1138" t="s">
        <v>80</v>
      </c>
      <c r="D1138">
        <v>2009</v>
      </c>
      <c r="E1138">
        <v>2009</v>
      </c>
      <c r="F1138">
        <v>5</v>
      </c>
      <c r="G1138" t="s">
        <v>66</v>
      </c>
      <c r="H1138">
        <v>21.63</v>
      </c>
      <c r="I1138">
        <v>9.61</v>
      </c>
      <c r="J1138" t="s">
        <v>67</v>
      </c>
      <c r="K1138">
        <v>7.52</v>
      </c>
      <c r="L1138" t="s">
        <v>67</v>
      </c>
      <c r="M1138">
        <v>33.43</v>
      </c>
      <c r="N1138" t="s">
        <v>67</v>
      </c>
      <c r="O1138">
        <v>16.68</v>
      </c>
      <c r="P1138" t="s">
        <v>67</v>
      </c>
      <c r="Q1138">
        <v>21.1</v>
      </c>
      <c r="R1138" t="s">
        <v>67</v>
      </c>
      <c r="S1138">
        <v>8.4499999999999993</v>
      </c>
      <c r="T1138" t="s">
        <v>67</v>
      </c>
      <c r="U1138">
        <v>5.6000000000000001E-2</v>
      </c>
      <c r="V1138" t="s">
        <v>67</v>
      </c>
      <c r="W1138">
        <v>3.2000000000000001E-2</v>
      </c>
      <c r="X1138" t="s">
        <v>67</v>
      </c>
      <c r="Y1138">
        <v>1.6E-2</v>
      </c>
      <c r="Z1138" t="s">
        <v>67</v>
      </c>
      <c r="AA1138">
        <v>2.4E-2</v>
      </c>
      <c r="AB1138" t="s">
        <v>68</v>
      </c>
      <c r="AC1138">
        <v>0.11</v>
      </c>
      <c r="AD1138" t="s">
        <v>67</v>
      </c>
      <c r="AE1138">
        <v>0.05</v>
      </c>
      <c r="AF1138" t="s">
        <v>67</v>
      </c>
      <c r="AG1138">
        <v>0.05</v>
      </c>
      <c r="AH1138" t="s">
        <v>69</v>
      </c>
      <c r="AI1138">
        <v>0.06</v>
      </c>
      <c r="AJ1138" t="s">
        <v>68</v>
      </c>
      <c r="AL1138" t="s">
        <v>64</v>
      </c>
      <c r="AN1138" t="s">
        <v>64</v>
      </c>
      <c r="AO1138">
        <v>2E-3</v>
      </c>
      <c r="AP1138" t="s">
        <v>70</v>
      </c>
      <c r="AQ1138">
        <v>0</v>
      </c>
      <c r="AR1138" t="s">
        <v>70</v>
      </c>
      <c r="AS1138">
        <v>2.39</v>
      </c>
      <c r="AT1138" t="s">
        <v>67</v>
      </c>
      <c r="AU1138">
        <v>0.38</v>
      </c>
      <c r="AV1138" t="s">
        <v>67</v>
      </c>
      <c r="AW1138">
        <v>3.28</v>
      </c>
      <c r="AX1138" t="s">
        <v>67</v>
      </c>
      <c r="AY1138">
        <v>0.69</v>
      </c>
      <c r="AZ1138" t="s">
        <v>67</v>
      </c>
      <c r="BA1138">
        <v>0.09</v>
      </c>
      <c r="BB1138" t="s">
        <v>67</v>
      </c>
      <c r="BC1138">
        <v>0.82</v>
      </c>
      <c r="BD1138" t="s">
        <v>67</v>
      </c>
      <c r="BE1138">
        <v>1.49</v>
      </c>
      <c r="BF1138" t="s">
        <v>67</v>
      </c>
    </row>
    <row r="1139" spans="1:58" x14ac:dyDescent="0.25">
      <c r="A1139" t="s">
        <v>58</v>
      </c>
      <c r="B1139">
        <v>2</v>
      </c>
      <c r="C1139" t="s">
        <v>80</v>
      </c>
      <c r="D1139">
        <v>2009</v>
      </c>
      <c r="E1139">
        <v>2009</v>
      </c>
      <c r="F1139">
        <v>6</v>
      </c>
      <c r="G1139" t="s">
        <v>66</v>
      </c>
      <c r="H1139">
        <v>6.16</v>
      </c>
      <c r="I1139">
        <v>2.65</v>
      </c>
      <c r="J1139" t="s">
        <v>67</v>
      </c>
      <c r="K1139">
        <v>7.6</v>
      </c>
      <c r="L1139" t="s">
        <v>67</v>
      </c>
      <c r="M1139">
        <v>39.15</v>
      </c>
      <c r="N1139" t="s">
        <v>67</v>
      </c>
      <c r="O1139">
        <v>20.010000000000002</v>
      </c>
      <c r="P1139" t="s">
        <v>67</v>
      </c>
      <c r="Q1139">
        <v>100.45</v>
      </c>
      <c r="R1139" t="s">
        <v>67</v>
      </c>
      <c r="S1139">
        <v>9.11</v>
      </c>
      <c r="T1139" t="s">
        <v>67</v>
      </c>
      <c r="U1139">
        <v>9.6000000000000002E-2</v>
      </c>
      <c r="V1139" t="s">
        <v>67</v>
      </c>
      <c r="W1139">
        <v>3.3000000000000002E-2</v>
      </c>
      <c r="X1139" t="s">
        <v>67</v>
      </c>
      <c r="Y1139">
        <v>1.6E-2</v>
      </c>
      <c r="Z1139" t="s">
        <v>67</v>
      </c>
      <c r="AA1139">
        <v>6.4000000000000001E-2</v>
      </c>
      <c r="AB1139" t="s">
        <v>68</v>
      </c>
      <c r="AC1139">
        <v>0.26</v>
      </c>
      <c r="AD1139" t="s">
        <v>67</v>
      </c>
      <c r="AE1139">
        <v>0.05</v>
      </c>
      <c r="AF1139" t="s">
        <v>67</v>
      </c>
      <c r="AG1139">
        <v>0.05</v>
      </c>
      <c r="AH1139" t="s">
        <v>69</v>
      </c>
      <c r="AI1139">
        <v>0.2</v>
      </c>
      <c r="AJ1139" t="s">
        <v>68</v>
      </c>
      <c r="AL1139" t="s">
        <v>64</v>
      </c>
      <c r="AN1139" t="s">
        <v>64</v>
      </c>
      <c r="AO1139">
        <v>6.0000000000000001E-3</v>
      </c>
      <c r="AP1139" t="s">
        <v>70</v>
      </c>
      <c r="AQ1139">
        <v>1E-3</v>
      </c>
      <c r="AR1139" t="s">
        <v>70</v>
      </c>
      <c r="AS1139">
        <v>2.85</v>
      </c>
      <c r="AT1139" t="s">
        <v>67</v>
      </c>
      <c r="AU1139">
        <v>0.45</v>
      </c>
      <c r="AV1139" t="s">
        <v>67</v>
      </c>
      <c r="AW1139">
        <v>3.86</v>
      </c>
      <c r="AX1139" t="s">
        <v>67</v>
      </c>
      <c r="AY1139">
        <v>0.74</v>
      </c>
      <c r="AZ1139" t="s">
        <v>67</v>
      </c>
      <c r="BA1139">
        <v>0.1</v>
      </c>
      <c r="BB1139" t="s">
        <v>67</v>
      </c>
      <c r="BC1139">
        <v>0.84</v>
      </c>
      <c r="BD1139" t="s">
        <v>67</v>
      </c>
      <c r="BE1139">
        <v>1.64</v>
      </c>
      <c r="BF1139" t="s">
        <v>67</v>
      </c>
    </row>
    <row r="1140" spans="1:58" x14ac:dyDescent="0.25">
      <c r="A1140" t="s">
        <v>58</v>
      </c>
      <c r="B1140">
        <v>2</v>
      </c>
      <c r="C1140" t="s">
        <v>80</v>
      </c>
      <c r="D1140">
        <v>2009</v>
      </c>
      <c r="E1140">
        <v>2009</v>
      </c>
      <c r="F1140">
        <v>7</v>
      </c>
      <c r="G1140" t="s">
        <v>60</v>
      </c>
      <c r="H1140">
        <v>3.13</v>
      </c>
      <c r="I1140">
        <v>1.39</v>
      </c>
      <c r="J1140" t="s">
        <v>73</v>
      </c>
      <c r="K1140">
        <v>7.62</v>
      </c>
      <c r="L1140" t="s">
        <v>67</v>
      </c>
      <c r="M1140">
        <v>45.63</v>
      </c>
      <c r="N1140" t="s">
        <v>67</v>
      </c>
      <c r="O1140">
        <v>22.75</v>
      </c>
      <c r="P1140" t="s">
        <v>67</v>
      </c>
      <c r="Q1140">
        <v>27.82</v>
      </c>
      <c r="R1140" t="s">
        <v>67</v>
      </c>
      <c r="S1140">
        <v>9.7100000000000009</v>
      </c>
      <c r="T1140" t="s">
        <v>67</v>
      </c>
      <c r="U1140">
        <v>5.0999999999999997E-2</v>
      </c>
      <c r="V1140" t="s">
        <v>67</v>
      </c>
      <c r="W1140">
        <v>3.5999999999999997E-2</v>
      </c>
      <c r="X1140" t="s">
        <v>67</v>
      </c>
      <c r="Y1140">
        <v>1.9E-2</v>
      </c>
      <c r="Z1140" t="s">
        <v>67</v>
      </c>
      <c r="AA1140">
        <v>1.4E-2</v>
      </c>
      <c r="AB1140" t="s">
        <v>68</v>
      </c>
      <c r="AC1140">
        <v>0.1</v>
      </c>
      <c r="AD1140" t="s">
        <v>67</v>
      </c>
      <c r="AE1140">
        <v>0.06</v>
      </c>
      <c r="AF1140" t="s">
        <v>67</v>
      </c>
      <c r="AG1140">
        <v>0.06</v>
      </c>
      <c r="AH1140" t="s">
        <v>69</v>
      </c>
      <c r="AI1140">
        <v>0.04</v>
      </c>
      <c r="AJ1140" t="s">
        <v>68</v>
      </c>
      <c r="AL1140" t="s">
        <v>64</v>
      </c>
      <c r="AN1140" t="s">
        <v>64</v>
      </c>
      <c r="AO1140">
        <v>2E-3</v>
      </c>
      <c r="AP1140" t="s">
        <v>70</v>
      </c>
      <c r="AQ1140">
        <v>1E-3</v>
      </c>
      <c r="AR1140" t="s">
        <v>70</v>
      </c>
      <c r="AS1140">
        <v>3.35</v>
      </c>
      <c r="AT1140" t="s">
        <v>67</v>
      </c>
      <c r="AU1140">
        <v>0.54</v>
      </c>
      <c r="AV1140" t="s">
        <v>67</v>
      </c>
      <c r="AW1140">
        <v>4.47</v>
      </c>
      <c r="AX1140" t="s">
        <v>67</v>
      </c>
      <c r="AY1140">
        <v>0.85</v>
      </c>
      <c r="AZ1140" t="s">
        <v>67</v>
      </c>
      <c r="BA1140">
        <v>0.1</v>
      </c>
      <c r="BB1140" t="s">
        <v>67</v>
      </c>
      <c r="BC1140">
        <v>1.02</v>
      </c>
      <c r="BD1140" t="s">
        <v>67</v>
      </c>
      <c r="BE1140">
        <v>1.99</v>
      </c>
      <c r="BF1140" t="s">
        <v>67</v>
      </c>
    </row>
    <row r="1141" spans="1:58" x14ac:dyDescent="0.25">
      <c r="A1141" t="s">
        <v>58</v>
      </c>
      <c r="B1141">
        <v>2</v>
      </c>
      <c r="C1141" t="s">
        <v>80</v>
      </c>
      <c r="D1141">
        <v>2009</v>
      </c>
      <c r="E1141">
        <v>2009</v>
      </c>
      <c r="F1141">
        <v>8</v>
      </c>
      <c r="G1141" t="s">
        <v>60</v>
      </c>
      <c r="H1141">
        <v>1.87</v>
      </c>
      <c r="I1141">
        <v>0.83</v>
      </c>
      <c r="J1141" t="s">
        <v>73</v>
      </c>
      <c r="K1141">
        <v>7.7</v>
      </c>
      <c r="L1141" t="s">
        <v>67</v>
      </c>
      <c r="M1141">
        <v>49.64</v>
      </c>
      <c r="N1141" t="s">
        <v>67</v>
      </c>
      <c r="O1141">
        <v>24.88</v>
      </c>
      <c r="P1141" t="s">
        <v>67</v>
      </c>
      <c r="Q1141">
        <v>15.16</v>
      </c>
      <c r="R1141" t="s">
        <v>67</v>
      </c>
      <c r="S1141">
        <v>9.91</v>
      </c>
      <c r="T1141" t="s">
        <v>67</v>
      </c>
      <c r="U1141">
        <v>4.4999999999999998E-2</v>
      </c>
      <c r="V1141" t="s">
        <v>67</v>
      </c>
      <c r="W1141">
        <v>3.6999999999999998E-2</v>
      </c>
      <c r="X1141" t="s">
        <v>67</v>
      </c>
      <c r="Y1141">
        <v>1.9E-2</v>
      </c>
      <c r="Z1141" t="s">
        <v>67</v>
      </c>
      <c r="AA1141">
        <v>8.0000000000000002E-3</v>
      </c>
      <c r="AB1141" t="s">
        <v>68</v>
      </c>
      <c r="AC1141">
        <v>7.0000000000000007E-2</v>
      </c>
      <c r="AD1141" t="s">
        <v>67</v>
      </c>
      <c r="AE1141">
        <v>0.05</v>
      </c>
      <c r="AF1141" t="s">
        <v>67</v>
      </c>
      <c r="AG1141">
        <v>0.04</v>
      </c>
      <c r="AH1141" t="s">
        <v>69</v>
      </c>
      <c r="AI1141">
        <v>0.02</v>
      </c>
      <c r="AJ1141" t="s">
        <v>68</v>
      </c>
      <c r="AL1141" t="s">
        <v>64</v>
      </c>
      <c r="AN1141" t="s">
        <v>64</v>
      </c>
      <c r="AO1141">
        <v>6.0000000000000001E-3</v>
      </c>
      <c r="AP1141" t="s">
        <v>70</v>
      </c>
      <c r="AQ1141">
        <v>0</v>
      </c>
      <c r="AR1141" t="s">
        <v>70</v>
      </c>
      <c r="AS1141">
        <v>3.67</v>
      </c>
      <c r="AT1141" t="s">
        <v>67</v>
      </c>
      <c r="AU1141">
        <v>0.57999999999999996</v>
      </c>
      <c r="AV1141" t="s">
        <v>67</v>
      </c>
      <c r="AW1141">
        <v>4.9400000000000004</v>
      </c>
      <c r="AX1141" t="s">
        <v>67</v>
      </c>
      <c r="AY1141">
        <v>0.94</v>
      </c>
      <c r="AZ1141" t="s">
        <v>67</v>
      </c>
      <c r="BA1141">
        <v>0.09</v>
      </c>
      <c r="BB1141" t="s">
        <v>67</v>
      </c>
      <c r="BC1141">
        <v>0.87</v>
      </c>
      <c r="BD1141" t="s">
        <v>67</v>
      </c>
      <c r="BE1141">
        <v>2.2000000000000002</v>
      </c>
      <c r="BF1141" t="s">
        <v>67</v>
      </c>
    </row>
    <row r="1142" spans="1:58" x14ac:dyDescent="0.25">
      <c r="A1142" t="s">
        <v>58</v>
      </c>
      <c r="B1142">
        <v>2</v>
      </c>
      <c r="C1142" t="s">
        <v>80</v>
      </c>
      <c r="D1142">
        <v>2009</v>
      </c>
      <c r="E1142">
        <v>2009</v>
      </c>
      <c r="F1142">
        <v>9</v>
      </c>
      <c r="G1142" t="s">
        <v>66</v>
      </c>
      <c r="H1142">
        <v>1.33</v>
      </c>
      <c r="I1142">
        <v>0.56999999999999995</v>
      </c>
      <c r="J1142" t="s">
        <v>67</v>
      </c>
      <c r="K1142">
        <v>7.68</v>
      </c>
      <c r="L1142" t="s">
        <v>67</v>
      </c>
      <c r="M1142">
        <v>53.14</v>
      </c>
      <c r="N1142" t="s">
        <v>67</v>
      </c>
      <c r="O1142">
        <v>25.86</v>
      </c>
      <c r="P1142" t="s">
        <v>67</v>
      </c>
      <c r="Q1142">
        <v>11.91</v>
      </c>
      <c r="R1142" t="s">
        <v>67</v>
      </c>
      <c r="S1142">
        <v>9.75</v>
      </c>
      <c r="T1142" t="s">
        <v>67</v>
      </c>
      <c r="U1142">
        <v>4.4999999999999998E-2</v>
      </c>
      <c r="V1142" t="s">
        <v>67</v>
      </c>
      <c r="W1142">
        <v>3.2000000000000001E-2</v>
      </c>
      <c r="X1142" t="s">
        <v>67</v>
      </c>
      <c r="Y1142">
        <v>1.9E-2</v>
      </c>
      <c r="Z1142" t="s">
        <v>67</v>
      </c>
      <c r="AA1142">
        <v>1.2999999999999999E-2</v>
      </c>
      <c r="AB1142" t="s">
        <v>68</v>
      </c>
      <c r="AC1142">
        <v>0.08</v>
      </c>
      <c r="AD1142" t="s">
        <v>67</v>
      </c>
      <c r="AE1142">
        <v>0.08</v>
      </c>
      <c r="AF1142" t="s">
        <v>67</v>
      </c>
      <c r="AG1142">
        <v>7.0000000000000007E-2</v>
      </c>
      <c r="AH1142" t="s">
        <v>69</v>
      </c>
      <c r="AI1142">
        <v>0.02</v>
      </c>
      <c r="AJ1142" t="s">
        <v>68</v>
      </c>
      <c r="AL1142" t="s">
        <v>64</v>
      </c>
      <c r="AN1142" t="s">
        <v>64</v>
      </c>
      <c r="AO1142">
        <v>7.0000000000000001E-3</v>
      </c>
      <c r="AP1142" t="s">
        <v>70</v>
      </c>
      <c r="AQ1142">
        <v>0</v>
      </c>
      <c r="AR1142" t="s">
        <v>70</v>
      </c>
      <c r="AS1142">
        <v>3.7</v>
      </c>
      <c r="AT1142" t="s">
        <v>67</v>
      </c>
      <c r="AU1142">
        <v>0.56999999999999995</v>
      </c>
      <c r="AV1142" t="s">
        <v>67</v>
      </c>
      <c r="AW1142">
        <v>5.13</v>
      </c>
      <c r="AX1142" t="s">
        <v>67</v>
      </c>
      <c r="AY1142">
        <v>1.05</v>
      </c>
      <c r="AZ1142" t="s">
        <v>67</v>
      </c>
      <c r="BA1142">
        <v>0.1</v>
      </c>
      <c r="BB1142" t="s">
        <v>67</v>
      </c>
      <c r="BC1142">
        <v>1.1499999999999999</v>
      </c>
      <c r="BD1142" t="s">
        <v>67</v>
      </c>
      <c r="BE1142">
        <v>2.29</v>
      </c>
      <c r="BF1142" t="s">
        <v>67</v>
      </c>
    </row>
    <row r="1143" spans="1:58" x14ac:dyDescent="0.25">
      <c r="A1143" t="s">
        <v>58</v>
      </c>
      <c r="B1143">
        <v>2</v>
      </c>
      <c r="C1143" t="s">
        <v>80</v>
      </c>
      <c r="D1143">
        <v>2010</v>
      </c>
      <c r="E1143">
        <v>2009</v>
      </c>
      <c r="F1143">
        <v>10</v>
      </c>
      <c r="G1143" t="s">
        <v>66</v>
      </c>
      <c r="H1143">
        <v>3.69</v>
      </c>
      <c r="I1143">
        <v>1.64</v>
      </c>
      <c r="J1143" t="s">
        <v>67</v>
      </c>
      <c r="K1143">
        <v>7.6</v>
      </c>
      <c r="L1143" t="s">
        <v>67</v>
      </c>
      <c r="M1143">
        <v>43.95</v>
      </c>
      <c r="N1143" t="s">
        <v>67</v>
      </c>
      <c r="O1143">
        <v>21.62</v>
      </c>
      <c r="P1143" t="s">
        <v>67</v>
      </c>
      <c r="Q1143">
        <v>30.04</v>
      </c>
      <c r="R1143" t="s">
        <v>67</v>
      </c>
      <c r="S1143">
        <v>8.91</v>
      </c>
      <c r="T1143" t="s">
        <v>67</v>
      </c>
      <c r="U1143">
        <v>7.2999999999999995E-2</v>
      </c>
      <c r="V1143" t="s">
        <v>67</v>
      </c>
      <c r="W1143">
        <v>3.7999999999999999E-2</v>
      </c>
      <c r="X1143" t="s">
        <v>67</v>
      </c>
      <c r="Y1143">
        <v>2.4E-2</v>
      </c>
      <c r="Z1143" t="s">
        <v>67</v>
      </c>
      <c r="AA1143">
        <v>3.5000000000000003E-2</v>
      </c>
      <c r="AB1143" t="s">
        <v>68</v>
      </c>
      <c r="AC1143">
        <v>0.2</v>
      </c>
      <c r="AD1143" t="s">
        <v>67</v>
      </c>
      <c r="AE1143">
        <v>0.14000000000000001</v>
      </c>
      <c r="AF1143" t="s">
        <v>67</v>
      </c>
      <c r="AG1143">
        <v>0.13</v>
      </c>
      <c r="AH1143" t="s">
        <v>69</v>
      </c>
      <c r="AI1143">
        <v>0.05</v>
      </c>
      <c r="AJ1143" t="s">
        <v>68</v>
      </c>
      <c r="AL1143" t="s">
        <v>64</v>
      </c>
      <c r="AN1143" t="s">
        <v>64</v>
      </c>
      <c r="AO1143">
        <v>1.0999999999999999E-2</v>
      </c>
      <c r="AP1143" t="s">
        <v>70</v>
      </c>
      <c r="AQ1143">
        <v>0</v>
      </c>
      <c r="AR1143" t="s">
        <v>70</v>
      </c>
      <c r="AS1143">
        <v>3.22</v>
      </c>
      <c r="AT1143" t="s">
        <v>67</v>
      </c>
      <c r="AU1143">
        <v>0.48</v>
      </c>
      <c r="AV1143" t="s">
        <v>67</v>
      </c>
      <c r="AW1143">
        <v>4.4400000000000004</v>
      </c>
      <c r="AX1143" t="s">
        <v>67</v>
      </c>
      <c r="AY1143">
        <v>0.76</v>
      </c>
      <c r="AZ1143" t="s">
        <v>67</v>
      </c>
      <c r="BA1143">
        <v>0.14000000000000001</v>
      </c>
      <c r="BB1143" t="s">
        <v>67</v>
      </c>
      <c r="BC1143">
        <v>1.02</v>
      </c>
      <c r="BD1143" t="s">
        <v>67</v>
      </c>
      <c r="BE1143">
        <v>3.71</v>
      </c>
      <c r="BF1143" t="s">
        <v>67</v>
      </c>
    </row>
    <row r="1144" spans="1:58" x14ac:dyDescent="0.25">
      <c r="A1144" t="s">
        <v>58</v>
      </c>
      <c r="B1144">
        <v>2</v>
      </c>
      <c r="C1144" t="s">
        <v>80</v>
      </c>
      <c r="D1144">
        <v>2010</v>
      </c>
      <c r="E1144">
        <v>2009</v>
      </c>
      <c r="F1144">
        <v>11</v>
      </c>
      <c r="G1144" t="s">
        <v>66</v>
      </c>
      <c r="H1144">
        <v>18.8</v>
      </c>
      <c r="I1144">
        <v>8.08</v>
      </c>
      <c r="J1144" t="s">
        <v>67</v>
      </c>
      <c r="K1144">
        <v>7.43</v>
      </c>
      <c r="L1144" t="s">
        <v>67</v>
      </c>
      <c r="M1144">
        <v>35.159999999999997</v>
      </c>
      <c r="N1144" t="s">
        <v>67</v>
      </c>
      <c r="O1144">
        <v>17.170000000000002</v>
      </c>
      <c r="P1144" t="s">
        <v>67</v>
      </c>
      <c r="Q1144">
        <v>25.91</v>
      </c>
      <c r="R1144" t="s">
        <v>67</v>
      </c>
      <c r="S1144">
        <v>8.43</v>
      </c>
      <c r="T1144" t="s">
        <v>67</v>
      </c>
      <c r="U1144">
        <v>5.7000000000000002E-2</v>
      </c>
      <c r="V1144" t="s">
        <v>67</v>
      </c>
      <c r="W1144">
        <v>3.5999999999999997E-2</v>
      </c>
      <c r="X1144" t="s">
        <v>67</v>
      </c>
      <c r="Y1144">
        <v>2.1999999999999999E-2</v>
      </c>
      <c r="Z1144" t="s">
        <v>67</v>
      </c>
      <c r="AA1144">
        <v>2.1999999999999999E-2</v>
      </c>
      <c r="AB1144" t="s">
        <v>68</v>
      </c>
      <c r="AC1144">
        <v>0.12</v>
      </c>
      <c r="AD1144" t="s">
        <v>67</v>
      </c>
      <c r="AE1144">
        <v>7.0000000000000007E-2</v>
      </c>
      <c r="AF1144" t="s">
        <v>67</v>
      </c>
      <c r="AG1144">
        <v>7.0000000000000007E-2</v>
      </c>
      <c r="AH1144" t="s">
        <v>69</v>
      </c>
      <c r="AI1144">
        <v>0.04</v>
      </c>
      <c r="AJ1144" t="s">
        <v>68</v>
      </c>
      <c r="AL1144" t="s">
        <v>64</v>
      </c>
      <c r="AN1144" t="s">
        <v>64</v>
      </c>
      <c r="AO1144">
        <v>8.9999999999999993E-3</v>
      </c>
      <c r="AP1144" t="s">
        <v>70</v>
      </c>
      <c r="AQ1144">
        <v>1E-3</v>
      </c>
      <c r="AR1144" t="s">
        <v>70</v>
      </c>
      <c r="AS1144">
        <v>2.57</v>
      </c>
      <c r="AT1144" t="s">
        <v>67</v>
      </c>
      <c r="AU1144">
        <v>0.36</v>
      </c>
      <c r="AV1144" t="s">
        <v>67</v>
      </c>
      <c r="AW1144">
        <v>3.46</v>
      </c>
      <c r="AX1144" t="s">
        <v>67</v>
      </c>
      <c r="AY1144">
        <v>0.56999999999999995</v>
      </c>
      <c r="AZ1144" t="s">
        <v>67</v>
      </c>
      <c r="BA1144">
        <v>0.14000000000000001</v>
      </c>
      <c r="BB1144" t="s">
        <v>67</v>
      </c>
      <c r="BC1144">
        <v>0.96</v>
      </c>
      <c r="BD1144" t="s">
        <v>67</v>
      </c>
      <c r="BE1144">
        <v>2.17</v>
      </c>
      <c r="BF1144" t="s">
        <v>67</v>
      </c>
    </row>
    <row r="1145" spans="1:58" x14ac:dyDescent="0.25">
      <c r="A1145" t="s">
        <v>58</v>
      </c>
      <c r="B1145">
        <v>2</v>
      </c>
      <c r="C1145" t="s">
        <v>80</v>
      </c>
      <c r="D1145">
        <v>2010</v>
      </c>
      <c r="E1145">
        <v>2009</v>
      </c>
      <c r="F1145">
        <v>12</v>
      </c>
      <c r="G1145" t="s">
        <v>66</v>
      </c>
      <c r="H1145">
        <v>25.69</v>
      </c>
      <c r="I1145">
        <v>11.41</v>
      </c>
      <c r="J1145" t="s">
        <v>67</v>
      </c>
      <c r="K1145">
        <v>7.42</v>
      </c>
      <c r="L1145" t="s">
        <v>67</v>
      </c>
      <c r="M1145">
        <v>31.67</v>
      </c>
      <c r="N1145" t="s">
        <v>67</v>
      </c>
      <c r="O1145">
        <v>15.41</v>
      </c>
      <c r="P1145" t="s">
        <v>67</v>
      </c>
      <c r="Q1145">
        <v>39.92</v>
      </c>
      <c r="R1145" t="s">
        <v>67</v>
      </c>
      <c r="S1145">
        <v>8.2200000000000006</v>
      </c>
      <c r="T1145" t="s">
        <v>67</v>
      </c>
      <c r="U1145">
        <v>5.8000000000000003E-2</v>
      </c>
      <c r="V1145" t="s">
        <v>67</v>
      </c>
      <c r="W1145">
        <v>3.5999999999999997E-2</v>
      </c>
      <c r="X1145" t="s">
        <v>67</v>
      </c>
      <c r="Y1145">
        <v>0.02</v>
      </c>
      <c r="Z1145" t="s">
        <v>67</v>
      </c>
      <c r="AA1145">
        <v>2.1999999999999999E-2</v>
      </c>
      <c r="AB1145" t="s">
        <v>68</v>
      </c>
      <c r="AC1145">
        <v>0.09</v>
      </c>
      <c r="AD1145" t="s">
        <v>67</v>
      </c>
      <c r="AE1145">
        <v>0.05</v>
      </c>
      <c r="AF1145" t="s">
        <v>67</v>
      </c>
      <c r="AG1145">
        <v>0.05</v>
      </c>
      <c r="AH1145" t="s">
        <v>69</v>
      </c>
      <c r="AI1145">
        <v>0.04</v>
      </c>
      <c r="AJ1145" t="s">
        <v>68</v>
      </c>
      <c r="AL1145" t="s">
        <v>64</v>
      </c>
      <c r="AN1145" t="s">
        <v>64</v>
      </c>
      <c r="AO1145">
        <v>3.0000000000000001E-3</v>
      </c>
      <c r="AP1145" t="s">
        <v>70</v>
      </c>
      <c r="AQ1145">
        <v>1E-3</v>
      </c>
      <c r="AR1145" t="s">
        <v>70</v>
      </c>
      <c r="AS1145">
        <v>2.2799999999999998</v>
      </c>
      <c r="AT1145" t="s">
        <v>67</v>
      </c>
      <c r="AU1145">
        <v>0.35</v>
      </c>
      <c r="AV1145" t="s">
        <v>67</v>
      </c>
      <c r="AW1145">
        <v>3.12</v>
      </c>
      <c r="AX1145" t="s">
        <v>67</v>
      </c>
      <c r="AY1145">
        <v>0.5</v>
      </c>
      <c r="AZ1145" t="s">
        <v>67</v>
      </c>
      <c r="BA1145">
        <v>0.12</v>
      </c>
      <c r="BB1145" t="s">
        <v>67</v>
      </c>
      <c r="BC1145">
        <v>0.94</v>
      </c>
      <c r="BD1145" t="s">
        <v>67</v>
      </c>
      <c r="BE1145">
        <v>1.51</v>
      </c>
      <c r="BF1145" t="s">
        <v>67</v>
      </c>
    </row>
    <row r="1146" spans="1:58" x14ac:dyDescent="0.25">
      <c r="A1146" t="s">
        <v>58</v>
      </c>
      <c r="B1146">
        <v>2</v>
      </c>
      <c r="C1146" t="s">
        <v>80</v>
      </c>
      <c r="D1146">
        <v>2010</v>
      </c>
      <c r="E1146">
        <v>2010</v>
      </c>
      <c r="F1146">
        <v>1</v>
      </c>
      <c r="G1146" t="s">
        <v>66</v>
      </c>
      <c r="H1146">
        <v>50.32</v>
      </c>
      <c r="I1146">
        <v>22.35</v>
      </c>
      <c r="J1146" t="s">
        <v>67</v>
      </c>
      <c r="K1146">
        <v>7.46</v>
      </c>
      <c r="L1146" t="s">
        <v>67</v>
      </c>
      <c r="M1146">
        <v>32.32</v>
      </c>
      <c r="N1146" t="s">
        <v>67</v>
      </c>
      <c r="O1146">
        <v>15.93</v>
      </c>
      <c r="P1146" t="s">
        <v>67</v>
      </c>
      <c r="Q1146">
        <v>23.89</v>
      </c>
      <c r="R1146" t="s">
        <v>67</v>
      </c>
      <c r="S1146">
        <v>8.4700000000000006</v>
      </c>
      <c r="T1146" t="s">
        <v>67</v>
      </c>
      <c r="U1146">
        <v>5.1999999999999998E-2</v>
      </c>
      <c r="V1146" t="s">
        <v>67</v>
      </c>
      <c r="W1146">
        <v>3.4000000000000002E-2</v>
      </c>
      <c r="X1146" t="s">
        <v>67</v>
      </c>
      <c r="Y1146">
        <v>2.1999999999999999E-2</v>
      </c>
      <c r="Z1146" t="s">
        <v>67</v>
      </c>
      <c r="AA1146">
        <v>1.7000000000000001E-2</v>
      </c>
      <c r="AB1146" t="s">
        <v>68</v>
      </c>
      <c r="AC1146">
        <v>0.08</v>
      </c>
      <c r="AD1146" t="s">
        <v>67</v>
      </c>
      <c r="AE1146">
        <v>0.04</v>
      </c>
      <c r="AF1146" t="s">
        <v>67</v>
      </c>
      <c r="AG1146">
        <v>0.03</v>
      </c>
      <c r="AH1146" t="s">
        <v>69</v>
      </c>
      <c r="AI1146">
        <v>0.04</v>
      </c>
      <c r="AJ1146" t="s">
        <v>68</v>
      </c>
      <c r="AL1146" t="s">
        <v>64</v>
      </c>
      <c r="AN1146" t="s">
        <v>64</v>
      </c>
      <c r="AO1146">
        <v>6.0000000000000001E-3</v>
      </c>
      <c r="AP1146" t="s">
        <v>70</v>
      </c>
      <c r="AQ1146">
        <v>1E-3</v>
      </c>
      <c r="AR1146" t="s">
        <v>70</v>
      </c>
      <c r="AS1146">
        <v>2.23</v>
      </c>
      <c r="AT1146" t="s">
        <v>67</v>
      </c>
      <c r="AU1146">
        <v>0.36</v>
      </c>
      <c r="AV1146" t="s">
        <v>67</v>
      </c>
      <c r="AW1146">
        <v>3.21</v>
      </c>
      <c r="AX1146" t="s">
        <v>67</v>
      </c>
      <c r="AY1146">
        <v>0.45</v>
      </c>
      <c r="AZ1146" t="s">
        <v>67</v>
      </c>
      <c r="BA1146">
        <v>0.11</v>
      </c>
      <c r="BB1146" t="s">
        <v>67</v>
      </c>
      <c r="BC1146">
        <v>0.94</v>
      </c>
      <c r="BD1146" t="s">
        <v>67</v>
      </c>
      <c r="BE1146">
        <v>1.32</v>
      </c>
      <c r="BF1146" t="s">
        <v>67</v>
      </c>
    </row>
    <row r="1147" spans="1:58" x14ac:dyDescent="0.25">
      <c r="A1147" t="s">
        <v>58</v>
      </c>
      <c r="B1147">
        <v>2</v>
      </c>
      <c r="C1147" t="s">
        <v>80</v>
      </c>
      <c r="D1147">
        <v>2010</v>
      </c>
      <c r="E1147">
        <v>2010</v>
      </c>
      <c r="F1147">
        <v>2</v>
      </c>
      <c r="G1147" t="s">
        <v>60</v>
      </c>
      <c r="H1147">
        <v>23.4</v>
      </c>
      <c r="I1147">
        <v>9.39</v>
      </c>
      <c r="J1147" t="s">
        <v>67</v>
      </c>
      <c r="K1147">
        <v>7.5</v>
      </c>
      <c r="L1147" t="s">
        <v>67</v>
      </c>
      <c r="M1147">
        <v>34.29</v>
      </c>
      <c r="N1147" t="s">
        <v>67</v>
      </c>
      <c r="O1147">
        <v>17.11</v>
      </c>
      <c r="P1147" t="s">
        <v>67</v>
      </c>
      <c r="Q1147">
        <v>24.6</v>
      </c>
      <c r="R1147" t="s">
        <v>67</v>
      </c>
      <c r="S1147">
        <v>8.92</v>
      </c>
      <c r="T1147" t="s">
        <v>67</v>
      </c>
      <c r="U1147">
        <v>6.7000000000000004E-2</v>
      </c>
      <c r="V1147" t="s">
        <v>67</v>
      </c>
      <c r="W1147">
        <v>3.4000000000000002E-2</v>
      </c>
      <c r="X1147" t="s">
        <v>67</v>
      </c>
      <c r="Y1147">
        <v>2.1999999999999999E-2</v>
      </c>
      <c r="Z1147" t="s">
        <v>67</v>
      </c>
      <c r="AA1147">
        <v>3.3000000000000002E-2</v>
      </c>
      <c r="AB1147" t="s">
        <v>68</v>
      </c>
      <c r="AC1147">
        <v>0.12</v>
      </c>
      <c r="AD1147" t="s">
        <v>67</v>
      </c>
      <c r="AE1147">
        <v>0.03</v>
      </c>
      <c r="AF1147" t="s">
        <v>67</v>
      </c>
      <c r="AG1147">
        <v>0.02</v>
      </c>
      <c r="AH1147" t="s">
        <v>69</v>
      </c>
      <c r="AI1147">
        <v>0.08</v>
      </c>
      <c r="AJ1147" t="s">
        <v>68</v>
      </c>
      <c r="AL1147" t="s">
        <v>64</v>
      </c>
      <c r="AN1147" t="s">
        <v>64</v>
      </c>
      <c r="AO1147">
        <v>8.9999999999999993E-3</v>
      </c>
      <c r="AP1147" t="s">
        <v>70</v>
      </c>
      <c r="AQ1147">
        <v>0</v>
      </c>
      <c r="AR1147" t="s">
        <v>70</v>
      </c>
      <c r="AS1147">
        <v>2.23</v>
      </c>
      <c r="AT1147" t="s">
        <v>67</v>
      </c>
      <c r="AU1147">
        <v>0.35</v>
      </c>
      <c r="AV1147" t="s">
        <v>67</v>
      </c>
      <c r="AW1147">
        <v>3.4</v>
      </c>
      <c r="AX1147" t="s">
        <v>67</v>
      </c>
      <c r="AY1147">
        <v>0.48</v>
      </c>
      <c r="AZ1147" t="s">
        <v>67</v>
      </c>
      <c r="BA1147">
        <v>0.11</v>
      </c>
      <c r="BB1147" t="s">
        <v>67</v>
      </c>
      <c r="BC1147">
        <v>0.97</v>
      </c>
      <c r="BD1147" t="s">
        <v>67</v>
      </c>
      <c r="BE1147">
        <v>1.2</v>
      </c>
      <c r="BF1147" t="s">
        <v>67</v>
      </c>
    </row>
    <row r="1148" spans="1:58" x14ac:dyDescent="0.25">
      <c r="A1148" t="s">
        <v>58</v>
      </c>
      <c r="B1148">
        <v>2</v>
      </c>
      <c r="C1148" t="s">
        <v>80</v>
      </c>
      <c r="D1148">
        <v>2010</v>
      </c>
      <c r="E1148">
        <v>2010</v>
      </c>
      <c r="F1148">
        <v>3</v>
      </c>
      <c r="G1148" t="s">
        <v>60</v>
      </c>
      <c r="H1148">
        <v>24.07</v>
      </c>
      <c r="I1148">
        <v>10.69</v>
      </c>
      <c r="J1148" t="s">
        <v>73</v>
      </c>
      <c r="K1148">
        <v>7.5</v>
      </c>
      <c r="L1148" t="s">
        <v>67</v>
      </c>
      <c r="M1148">
        <v>33.96</v>
      </c>
      <c r="N1148" t="s">
        <v>67</v>
      </c>
      <c r="O1148">
        <v>16.87</v>
      </c>
      <c r="P1148" t="s">
        <v>67</v>
      </c>
      <c r="Q1148">
        <v>34.43</v>
      </c>
      <c r="R1148" t="s">
        <v>67</v>
      </c>
      <c r="S1148">
        <v>8.7200000000000006</v>
      </c>
      <c r="T1148" t="s">
        <v>67</v>
      </c>
      <c r="U1148">
        <v>6.8000000000000005E-2</v>
      </c>
      <c r="V1148" t="s">
        <v>71</v>
      </c>
      <c r="W1148">
        <v>3.2000000000000001E-2</v>
      </c>
      <c r="X1148" t="s">
        <v>67</v>
      </c>
      <c r="Y1148">
        <v>0.02</v>
      </c>
      <c r="Z1148" t="s">
        <v>67</v>
      </c>
      <c r="AA1148">
        <v>3.5999999999999997E-2</v>
      </c>
      <c r="AB1148" t="s">
        <v>72</v>
      </c>
      <c r="AC1148">
        <v>0.14000000000000001</v>
      </c>
      <c r="AD1148" t="s">
        <v>67</v>
      </c>
      <c r="AE1148">
        <v>0.04</v>
      </c>
      <c r="AF1148" t="s">
        <v>67</v>
      </c>
      <c r="AG1148">
        <v>0.03</v>
      </c>
      <c r="AH1148" t="s">
        <v>69</v>
      </c>
      <c r="AI1148">
        <v>0.1</v>
      </c>
      <c r="AJ1148" t="s">
        <v>68</v>
      </c>
      <c r="AL1148" t="s">
        <v>64</v>
      </c>
      <c r="AN1148" t="s">
        <v>64</v>
      </c>
      <c r="AO1148">
        <v>8.0000000000000002E-3</v>
      </c>
      <c r="AP1148" t="s">
        <v>70</v>
      </c>
      <c r="AQ1148">
        <v>0</v>
      </c>
      <c r="AR1148" t="s">
        <v>70</v>
      </c>
      <c r="AS1148">
        <v>2.13</v>
      </c>
      <c r="AT1148" t="s">
        <v>67</v>
      </c>
      <c r="AU1148">
        <v>0.36</v>
      </c>
      <c r="AV1148" t="s">
        <v>67</v>
      </c>
      <c r="AW1148">
        <v>3.4</v>
      </c>
      <c r="AX1148" t="s">
        <v>67</v>
      </c>
      <c r="AY1148">
        <v>0.52</v>
      </c>
      <c r="AZ1148" t="s">
        <v>67</v>
      </c>
      <c r="BA1148">
        <v>0.12</v>
      </c>
      <c r="BB1148" t="s">
        <v>67</v>
      </c>
      <c r="BC1148">
        <v>0.89</v>
      </c>
      <c r="BD1148" t="s">
        <v>67</v>
      </c>
      <c r="BE1148">
        <v>1.37</v>
      </c>
      <c r="BF1148" t="s">
        <v>67</v>
      </c>
    </row>
    <row r="1149" spans="1:58" x14ac:dyDescent="0.25">
      <c r="A1149" t="s">
        <v>58</v>
      </c>
      <c r="B1149">
        <v>2</v>
      </c>
      <c r="C1149" t="s">
        <v>80</v>
      </c>
      <c r="D1149">
        <v>2010</v>
      </c>
      <c r="E1149">
        <v>2010</v>
      </c>
      <c r="F1149">
        <v>4</v>
      </c>
      <c r="G1149" t="s">
        <v>66</v>
      </c>
      <c r="H1149">
        <v>35.57</v>
      </c>
      <c r="I1149">
        <v>15.29</v>
      </c>
      <c r="J1149" t="s">
        <v>67</v>
      </c>
      <c r="K1149">
        <v>7.5</v>
      </c>
      <c r="L1149" t="s">
        <v>67</v>
      </c>
      <c r="M1149">
        <v>32.61</v>
      </c>
      <c r="N1149" t="s">
        <v>67</v>
      </c>
      <c r="O1149">
        <v>16.18</v>
      </c>
      <c r="P1149" t="s">
        <v>67</v>
      </c>
      <c r="Q1149">
        <v>29.61</v>
      </c>
      <c r="R1149" t="s">
        <v>67</v>
      </c>
      <c r="S1149">
        <v>8.51</v>
      </c>
      <c r="T1149" t="s">
        <v>67</v>
      </c>
      <c r="U1149">
        <v>5.6000000000000001E-2</v>
      </c>
      <c r="V1149" t="s">
        <v>71</v>
      </c>
      <c r="W1149">
        <v>3.1E-2</v>
      </c>
      <c r="X1149" t="s">
        <v>67</v>
      </c>
      <c r="Y1149">
        <v>1.9E-2</v>
      </c>
      <c r="Z1149" t="s">
        <v>67</v>
      </c>
      <c r="AA1149">
        <v>2.4E-2</v>
      </c>
      <c r="AB1149" t="s">
        <v>72</v>
      </c>
      <c r="AC1149">
        <v>0.09</v>
      </c>
      <c r="AD1149" t="s">
        <v>67</v>
      </c>
      <c r="AE1149">
        <v>0.03</v>
      </c>
      <c r="AF1149" t="s">
        <v>67</v>
      </c>
      <c r="AG1149">
        <v>0.02</v>
      </c>
      <c r="AH1149" t="s">
        <v>69</v>
      </c>
      <c r="AI1149">
        <v>0.06</v>
      </c>
      <c r="AJ1149" t="s">
        <v>68</v>
      </c>
      <c r="AL1149" t="s">
        <v>64</v>
      </c>
      <c r="AN1149" t="s">
        <v>64</v>
      </c>
      <c r="AO1149">
        <v>8.9999999999999993E-3</v>
      </c>
      <c r="AP1149" t="s">
        <v>70</v>
      </c>
      <c r="AQ1149">
        <v>0</v>
      </c>
      <c r="AR1149" t="s">
        <v>70</v>
      </c>
      <c r="AS1149">
        <v>2.09</v>
      </c>
      <c r="AT1149" t="s">
        <v>67</v>
      </c>
      <c r="AU1149">
        <v>0.36</v>
      </c>
      <c r="AV1149" t="s">
        <v>67</v>
      </c>
      <c r="AW1149">
        <v>3.2</v>
      </c>
      <c r="AX1149" t="s">
        <v>67</v>
      </c>
      <c r="AY1149">
        <v>0.5</v>
      </c>
      <c r="AZ1149" t="s">
        <v>67</v>
      </c>
      <c r="BA1149">
        <v>0.1</v>
      </c>
      <c r="BB1149" t="s">
        <v>67</v>
      </c>
      <c r="BC1149">
        <v>0.9</v>
      </c>
      <c r="BD1149" t="s">
        <v>67</v>
      </c>
      <c r="BE1149">
        <v>1.19</v>
      </c>
      <c r="BF1149" t="s">
        <v>67</v>
      </c>
    </row>
    <row r="1150" spans="1:58" x14ac:dyDescent="0.25">
      <c r="A1150" t="s">
        <v>58</v>
      </c>
      <c r="B1150">
        <v>2</v>
      </c>
      <c r="C1150" t="s">
        <v>80</v>
      </c>
      <c r="D1150">
        <v>2010</v>
      </c>
      <c r="E1150">
        <v>2010</v>
      </c>
      <c r="F1150">
        <v>5</v>
      </c>
      <c r="G1150" t="s">
        <v>66</v>
      </c>
      <c r="H1150">
        <v>20.49</v>
      </c>
      <c r="I1150">
        <v>9.1</v>
      </c>
      <c r="J1150" t="s">
        <v>67</v>
      </c>
      <c r="K1150">
        <v>7.5</v>
      </c>
      <c r="L1150" t="s">
        <v>67</v>
      </c>
      <c r="M1150">
        <v>34.19</v>
      </c>
      <c r="N1150" t="s">
        <v>67</v>
      </c>
      <c r="O1150">
        <v>17.05</v>
      </c>
      <c r="P1150" t="s">
        <v>67</v>
      </c>
      <c r="Q1150">
        <v>31.98</v>
      </c>
      <c r="R1150" t="s">
        <v>67</v>
      </c>
      <c r="S1150">
        <v>8.64</v>
      </c>
      <c r="T1150" t="s">
        <v>67</v>
      </c>
      <c r="U1150">
        <v>5.8999999999999997E-2</v>
      </c>
      <c r="V1150" t="s">
        <v>67</v>
      </c>
      <c r="W1150">
        <v>2.3E-2</v>
      </c>
      <c r="X1150" t="s">
        <v>67</v>
      </c>
      <c r="Y1150">
        <v>1.7999999999999999E-2</v>
      </c>
      <c r="Z1150" t="s">
        <v>67</v>
      </c>
      <c r="AA1150">
        <v>3.6999999999999998E-2</v>
      </c>
      <c r="AB1150" t="s">
        <v>68</v>
      </c>
      <c r="AC1150">
        <v>0.15</v>
      </c>
      <c r="AD1150" t="s">
        <v>67</v>
      </c>
      <c r="AE1150">
        <v>0.04</v>
      </c>
      <c r="AF1150" t="s">
        <v>67</v>
      </c>
      <c r="AG1150">
        <v>0.04</v>
      </c>
      <c r="AH1150" t="s">
        <v>69</v>
      </c>
      <c r="AI1150">
        <v>0.12</v>
      </c>
      <c r="AJ1150" t="s">
        <v>68</v>
      </c>
      <c r="AL1150" t="s">
        <v>64</v>
      </c>
      <c r="AN1150" t="s">
        <v>64</v>
      </c>
      <c r="AO1150">
        <v>1E-3</v>
      </c>
      <c r="AP1150" t="s">
        <v>70</v>
      </c>
      <c r="AQ1150">
        <v>0</v>
      </c>
      <c r="AR1150" t="s">
        <v>70</v>
      </c>
      <c r="AS1150">
        <v>2.29</v>
      </c>
      <c r="AT1150" t="s">
        <v>67</v>
      </c>
      <c r="AU1150">
        <v>0.35</v>
      </c>
      <c r="AV1150" t="s">
        <v>67</v>
      </c>
      <c r="AW1150">
        <v>3.31</v>
      </c>
      <c r="AX1150" t="s">
        <v>67</v>
      </c>
      <c r="AY1150">
        <v>0.52</v>
      </c>
      <c r="AZ1150" t="s">
        <v>67</v>
      </c>
      <c r="BA1150">
        <v>0.1</v>
      </c>
      <c r="BB1150" t="s">
        <v>67</v>
      </c>
      <c r="BC1150">
        <v>0.88</v>
      </c>
      <c r="BD1150" t="s">
        <v>67</v>
      </c>
      <c r="BE1150">
        <v>1.36</v>
      </c>
      <c r="BF1150" t="s">
        <v>67</v>
      </c>
    </row>
    <row r="1151" spans="1:58" x14ac:dyDescent="0.25">
      <c r="A1151" t="s">
        <v>58</v>
      </c>
      <c r="B1151">
        <v>2</v>
      </c>
      <c r="C1151" t="s">
        <v>80</v>
      </c>
      <c r="D1151">
        <v>2010</v>
      </c>
      <c r="E1151">
        <v>2010</v>
      </c>
      <c r="F1151">
        <v>6</v>
      </c>
      <c r="G1151" t="s">
        <v>66</v>
      </c>
      <c r="H1151">
        <v>35.549999999999997</v>
      </c>
      <c r="I1151">
        <v>15.28</v>
      </c>
      <c r="J1151" t="s">
        <v>67</v>
      </c>
      <c r="K1151">
        <v>7.51</v>
      </c>
      <c r="L1151" t="s">
        <v>67</v>
      </c>
      <c r="M1151">
        <v>34.49</v>
      </c>
      <c r="N1151" t="s">
        <v>67</v>
      </c>
      <c r="O1151">
        <v>17.170000000000002</v>
      </c>
      <c r="P1151" t="s">
        <v>67</v>
      </c>
      <c r="Q1151">
        <v>39.57</v>
      </c>
      <c r="R1151" t="s">
        <v>67</v>
      </c>
      <c r="S1151">
        <v>8.49</v>
      </c>
      <c r="T1151" t="s">
        <v>67</v>
      </c>
      <c r="U1151">
        <v>4.3999999999999997E-2</v>
      </c>
      <c r="V1151" t="s">
        <v>67</v>
      </c>
      <c r="W1151">
        <v>2.1999999999999999E-2</v>
      </c>
      <c r="X1151" t="s">
        <v>67</v>
      </c>
      <c r="Y1151">
        <v>0.02</v>
      </c>
      <c r="Z1151" t="s">
        <v>67</v>
      </c>
      <c r="AA1151">
        <v>2.1999999999999999E-2</v>
      </c>
      <c r="AB1151" t="s">
        <v>68</v>
      </c>
      <c r="AC1151">
        <v>0.12</v>
      </c>
      <c r="AD1151" t="s">
        <v>67</v>
      </c>
      <c r="AE1151">
        <v>0.04</v>
      </c>
      <c r="AF1151" t="s">
        <v>67</v>
      </c>
      <c r="AG1151">
        <v>0.03</v>
      </c>
      <c r="AH1151" t="s">
        <v>69</v>
      </c>
      <c r="AI1151">
        <v>0.08</v>
      </c>
      <c r="AJ1151" t="s">
        <v>68</v>
      </c>
      <c r="AL1151" t="s">
        <v>64</v>
      </c>
      <c r="AN1151" t="s">
        <v>64</v>
      </c>
      <c r="AO1151">
        <v>7.0000000000000001E-3</v>
      </c>
      <c r="AP1151" t="s">
        <v>70</v>
      </c>
      <c r="AQ1151">
        <v>0</v>
      </c>
      <c r="AR1151" t="s">
        <v>70</v>
      </c>
      <c r="AS1151">
        <v>2.23</v>
      </c>
      <c r="AT1151" t="s">
        <v>67</v>
      </c>
      <c r="AU1151">
        <v>0.37</v>
      </c>
      <c r="AV1151" t="s">
        <v>67</v>
      </c>
      <c r="AW1151">
        <v>3.42</v>
      </c>
      <c r="AX1151" t="s">
        <v>67</v>
      </c>
      <c r="AY1151">
        <v>0.52</v>
      </c>
      <c r="AZ1151" t="s">
        <v>67</v>
      </c>
      <c r="BA1151">
        <v>0.1</v>
      </c>
      <c r="BB1151" t="s">
        <v>67</v>
      </c>
      <c r="BC1151">
        <v>0.82</v>
      </c>
      <c r="BD1151" t="s">
        <v>67</v>
      </c>
      <c r="BE1151">
        <v>1.37</v>
      </c>
      <c r="BF1151" t="s">
        <v>67</v>
      </c>
    </row>
    <row r="1152" spans="1:58" x14ac:dyDescent="0.25">
      <c r="A1152" t="s">
        <v>58</v>
      </c>
      <c r="B1152">
        <v>2</v>
      </c>
      <c r="C1152" t="s">
        <v>80</v>
      </c>
      <c r="D1152">
        <v>2010</v>
      </c>
      <c r="E1152">
        <v>2010</v>
      </c>
      <c r="F1152">
        <v>7</v>
      </c>
      <c r="G1152" t="s">
        <v>60</v>
      </c>
      <c r="H1152">
        <v>5.9</v>
      </c>
      <c r="I1152">
        <v>2.62</v>
      </c>
      <c r="J1152" t="s">
        <v>67</v>
      </c>
      <c r="K1152">
        <v>7.6</v>
      </c>
      <c r="L1152" t="s">
        <v>67</v>
      </c>
      <c r="M1152">
        <v>41.41</v>
      </c>
      <c r="N1152" t="s">
        <v>67</v>
      </c>
      <c r="O1152">
        <v>21.13</v>
      </c>
      <c r="P1152" t="s">
        <v>67</v>
      </c>
      <c r="Q1152">
        <v>25.9</v>
      </c>
      <c r="R1152" t="s">
        <v>67</v>
      </c>
      <c r="S1152">
        <v>9.4700000000000006</v>
      </c>
      <c r="T1152" t="s">
        <v>67</v>
      </c>
      <c r="U1152">
        <v>4.3999999999999997E-2</v>
      </c>
      <c r="V1152" t="s">
        <v>67</v>
      </c>
      <c r="W1152">
        <v>2.1999999999999999E-2</v>
      </c>
      <c r="X1152" t="s">
        <v>67</v>
      </c>
      <c r="Y1152">
        <v>1.9E-2</v>
      </c>
      <c r="Z1152" t="s">
        <v>67</v>
      </c>
      <c r="AA1152">
        <v>2.1999999999999999E-2</v>
      </c>
      <c r="AB1152" t="s">
        <v>68</v>
      </c>
      <c r="AC1152">
        <v>0.11</v>
      </c>
      <c r="AD1152" t="s">
        <v>67</v>
      </c>
      <c r="AE1152">
        <v>0.03</v>
      </c>
      <c r="AF1152" t="s">
        <v>67</v>
      </c>
      <c r="AG1152">
        <v>0.02</v>
      </c>
      <c r="AH1152" t="s">
        <v>69</v>
      </c>
      <c r="AI1152">
        <v>0.08</v>
      </c>
      <c r="AJ1152" t="s">
        <v>68</v>
      </c>
      <c r="AL1152" t="s">
        <v>64</v>
      </c>
      <c r="AN1152" t="s">
        <v>64</v>
      </c>
      <c r="AO1152">
        <v>8.9999999999999993E-3</v>
      </c>
      <c r="AP1152" t="s">
        <v>70</v>
      </c>
      <c r="AQ1152">
        <v>0</v>
      </c>
      <c r="AR1152" t="s">
        <v>70</v>
      </c>
      <c r="AS1152">
        <v>2.69</v>
      </c>
      <c r="AT1152" t="s">
        <v>67</v>
      </c>
      <c r="AU1152">
        <v>0.44</v>
      </c>
      <c r="AV1152" t="s">
        <v>67</v>
      </c>
      <c r="AW1152">
        <v>4.12</v>
      </c>
      <c r="AX1152" t="s">
        <v>67</v>
      </c>
      <c r="AY1152">
        <v>0.56999999999999995</v>
      </c>
      <c r="AZ1152" t="s">
        <v>67</v>
      </c>
      <c r="BA1152">
        <v>0.1</v>
      </c>
      <c r="BB1152" t="s">
        <v>67</v>
      </c>
      <c r="BC1152">
        <v>0.94</v>
      </c>
      <c r="BD1152" t="s">
        <v>67</v>
      </c>
      <c r="BE1152">
        <v>1.59</v>
      </c>
      <c r="BF1152" t="s">
        <v>67</v>
      </c>
    </row>
    <row r="1153" spans="1:58" x14ac:dyDescent="0.25">
      <c r="A1153" t="s">
        <v>58</v>
      </c>
      <c r="B1153">
        <v>2</v>
      </c>
      <c r="C1153" t="s">
        <v>80</v>
      </c>
      <c r="D1153">
        <v>2010</v>
      </c>
      <c r="E1153">
        <v>2010</v>
      </c>
      <c r="F1153">
        <v>8</v>
      </c>
      <c r="G1153" t="s">
        <v>60</v>
      </c>
      <c r="H1153">
        <v>2.9</v>
      </c>
      <c r="I1153">
        <v>1.29</v>
      </c>
      <c r="J1153" t="s">
        <v>67</v>
      </c>
      <c r="K1153">
        <v>7.6</v>
      </c>
      <c r="L1153" t="s">
        <v>67</v>
      </c>
      <c r="M1153">
        <v>46.64</v>
      </c>
      <c r="N1153" t="s">
        <v>67</v>
      </c>
      <c r="O1153">
        <v>23.72</v>
      </c>
      <c r="P1153" t="s">
        <v>67</v>
      </c>
      <c r="Q1153">
        <v>11.39</v>
      </c>
      <c r="R1153" t="s">
        <v>67</v>
      </c>
      <c r="S1153">
        <v>9.86</v>
      </c>
      <c r="T1153" t="s">
        <v>67</v>
      </c>
      <c r="U1153">
        <v>3.7999999999999999E-2</v>
      </c>
      <c r="V1153" t="s">
        <v>67</v>
      </c>
      <c r="W1153">
        <v>2.4E-2</v>
      </c>
      <c r="X1153" t="s">
        <v>67</v>
      </c>
      <c r="Y1153">
        <v>1.9E-2</v>
      </c>
      <c r="Z1153" t="s">
        <v>67</v>
      </c>
      <c r="AA1153">
        <v>1.4E-2</v>
      </c>
      <c r="AB1153" t="s">
        <v>68</v>
      </c>
      <c r="AC1153">
        <v>0.1</v>
      </c>
      <c r="AD1153" t="s">
        <v>67</v>
      </c>
      <c r="AE1153">
        <v>0.04</v>
      </c>
      <c r="AF1153" t="s">
        <v>67</v>
      </c>
      <c r="AG1153">
        <v>0.03</v>
      </c>
      <c r="AH1153" t="s">
        <v>69</v>
      </c>
      <c r="AI1153">
        <v>0.05</v>
      </c>
      <c r="AJ1153" t="s">
        <v>68</v>
      </c>
      <c r="AL1153" t="s">
        <v>64</v>
      </c>
      <c r="AN1153" t="s">
        <v>64</v>
      </c>
      <c r="AO1153">
        <v>0.01</v>
      </c>
      <c r="AP1153" t="s">
        <v>70</v>
      </c>
      <c r="AQ1153">
        <v>0</v>
      </c>
      <c r="AR1153" t="s">
        <v>70</v>
      </c>
      <c r="AS1153">
        <v>3.37</v>
      </c>
      <c r="AT1153" t="s">
        <v>67</v>
      </c>
      <c r="AU1153">
        <v>0.5</v>
      </c>
      <c r="AV1153" t="s">
        <v>67</v>
      </c>
      <c r="AW1153">
        <v>4.5999999999999996</v>
      </c>
      <c r="AX1153" t="s">
        <v>67</v>
      </c>
      <c r="AY1153">
        <v>0.71</v>
      </c>
      <c r="AZ1153" t="s">
        <v>67</v>
      </c>
      <c r="BA1153">
        <v>0.1</v>
      </c>
      <c r="BB1153" t="s">
        <v>67</v>
      </c>
      <c r="BC1153">
        <v>1.1000000000000001</v>
      </c>
      <c r="BD1153" t="s">
        <v>67</v>
      </c>
      <c r="BE1153">
        <v>1.84</v>
      </c>
      <c r="BF1153" t="s">
        <v>67</v>
      </c>
    </row>
    <row r="1154" spans="1:58" x14ac:dyDescent="0.25">
      <c r="A1154" t="s">
        <v>58</v>
      </c>
      <c r="B1154">
        <v>2</v>
      </c>
      <c r="C1154" t="s">
        <v>80</v>
      </c>
      <c r="D1154">
        <v>2010</v>
      </c>
      <c r="E1154">
        <v>2010</v>
      </c>
      <c r="F1154">
        <v>9</v>
      </c>
      <c r="G1154" t="s">
        <v>66</v>
      </c>
      <c r="H1154">
        <v>3.65</v>
      </c>
      <c r="I1154">
        <v>1.57</v>
      </c>
      <c r="J1154" t="s">
        <v>67</v>
      </c>
      <c r="K1154">
        <v>7.53</v>
      </c>
      <c r="L1154" t="s">
        <v>67</v>
      </c>
      <c r="M1154">
        <v>46.59</v>
      </c>
      <c r="N1154" t="s">
        <v>67</v>
      </c>
      <c r="O1154">
        <v>24.48</v>
      </c>
      <c r="P1154" t="s">
        <v>67</v>
      </c>
      <c r="Q1154">
        <v>124.11</v>
      </c>
      <c r="R1154" t="s">
        <v>67</v>
      </c>
      <c r="S1154">
        <v>9.48</v>
      </c>
      <c r="T1154" t="s">
        <v>67</v>
      </c>
      <c r="U1154">
        <v>6.8000000000000005E-2</v>
      </c>
      <c r="V1154" t="s">
        <v>67</v>
      </c>
      <c r="W1154">
        <v>2.4E-2</v>
      </c>
      <c r="X1154" t="s">
        <v>67</v>
      </c>
      <c r="Y1154">
        <v>1.9E-2</v>
      </c>
      <c r="Z1154" t="s">
        <v>67</v>
      </c>
      <c r="AA1154">
        <v>4.3999999999999997E-2</v>
      </c>
      <c r="AB1154" t="s">
        <v>68</v>
      </c>
      <c r="AC1154">
        <v>0.45</v>
      </c>
      <c r="AD1154" t="s">
        <v>67</v>
      </c>
      <c r="AE1154">
        <v>7.0000000000000007E-2</v>
      </c>
      <c r="AF1154" t="s">
        <v>67</v>
      </c>
      <c r="AG1154">
        <v>0.06</v>
      </c>
      <c r="AH1154" t="s">
        <v>69</v>
      </c>
      <c r="AI1154">
        <v>0.38</v>
      </c>
      <c r="AJ1154" t="s">
        <v>68</v>
      </c>
      <c r="AL1154" t="s">
        <v>64</v>
      </c>
      <c r="AN1154" t="s">
        <v>64</v>
      </c>
      <c r="AO1154">
        <v>1.2999999999999999E-2</v>
      </c>
      <c r="AP1154" t="s">
        <v>70</v>
      </c>
      <c r="AQ1154">
        <v>0</v>
      </c>
      <c r="AR1154" t="s">
        <v>70</v>
      </c>
      <c r="AS1154">
        <v>3.4</v>
      </c>
      <c r="AT1154" t="s">
        <v>67</v>
      </c>
      <c r="AU1154">
        <v>0.5</v>
      </c>
      <c r="AV1154" t="s">
        <v>67</v>
      </c>
      <c r="AW1154">
        <v>4.7300000000000004</v>
      </c>
      <c r="AX1154" t="s">
        <v>67</v>
      </c>
      <c r="AY1154">
        <v>0.76</v>
      </c>
      <c r="AZ1154" t="s">
        <v>67</v>
      </c>
      <c r="BA1154">
        <v>0.1</v>
      </c>
      <c r="BB1154" t="s">
        <v>67</v>
      </c>
      <c r="BC1154">
        <v>0.99</v>
      </c>
      <c r="BD1154" t="s">
        <v>67</v>
      </c>
      <c r="BE1154">
        <v>2.66</v>
      </c>
      <c r="BF1154" t="s">
        <v>67</v>
      </c>
    </row>
    <row r="1155" spans="1:58" x14ac:dyDescent="0.25">
      <c r="A1155" t="s">
        <v>58</v>
      </c>
      <c r="B1155">
        <v>2</v>
      </c>
      <c r="C1155" t="s">
        <v>80</v>
      </c>
      <c r="D1155">
        <v>2011</v>
      </c>
      <c r="E1155">
        <v>2010</v>
      </c>
      <c r="F1155">
        <v>10</v>
      </c>
      <c r="G1155" t="s">
        <v>66</v>
      </c>
      <c r="H1155">
        <v>8.3699999999999992</v>
      </c>
      <c r="I1155">
        <v>3.72</v>
      </c>
      <c r="J1155" t="s">
        <v>67</v>
      </c>
      <c r="K1155">
        <v>7.54</v>
      </c>
      <c r="L1155" t="s">
        <v>67</v>
      </c>
      <c r="M1155">
        <v>40.840000000000003</v>
      </c>
      <c r="N1155" t="s">
        <v>67</v>
      </c>
      <c r="O1155">
        <v>20.329999999999998</v>
      </c>
      <c r="P1155" t="s">
        <v>67</v>
      </c>
      <c r="Q1155">
        <v>18.28</v>
      </c>
      <c r="R1155" t="s">
        <v>67</v>
      </c>
      <c r="S1155">
        <v>8.99</v>
      </c>
      <c r="T1155" t="s">
        <v>67</v>
      </c>
      <c r="U1155">
        <v>4.1000000000000002E-2</v>
      </c>
      <c r="V1155" t="s">
        <v>67</v>
      </c>
      <c r="W1155">
        <v>2.7E-2</v>
      </c>
      <c r="X1155" t="s">
        <v>67</v>
      </c>
      <c r="Y1155">
        <v>2.3E-2</v>
      </c>
      <c r="Z1155" t="s">
        <v>67</v>
      </c>
      <c r="AA1155">
        <v>1.4999999999999999E-2</v>
      </c>
      <c r="AB1155" t="s">
        <v>68</v>
      </c>
      <c r="AC1155">
        <v>0.12</v>
      </c>
      <c r="AD1155" t="s">
        <v>67</v>
      </c>
      <c r="AE1155">
        <v>0.05</v>
      </c>
      <c r="AF1155" t="s">
        <v>67</v>
      </c>
      <c r="AG1155">
        <v>0.04</v>
      </c>
      <c r="AH1155" t="s">
        <v>69</v>
      </c>
      <c r="AI1155">
        <v>7.0000000000000007E-2</v>
      </c>
      <c r="AJ1155" t="s">
        <v>68</v>
      </c>
      <c r="AL1155" t="s">
        <v>64</v>
      </c>
      <c r="AN1155" t="s">
        <v>64</v>
      </c>
      <c r="AO1155">
        <v>1.4E-2</v>
      </c>
      <c r="AP1155" t="s">
        <v>67</v>
      </c>
      <c r="AQ1155">
        <v>0</v>
      </c>
      <c r="AR1155" t="s">
        <v>70</v>
      </c>
      <c r="AS1155">
        <v>2.88</v>
      </c>
      <c r="AT1155" t="s">
        <v>67</v>
      </c>
      <c r="AU1155">
        <v>0.43</v>
      </c>
      <c r="AV1155" t="s">
        <v>67</v>
      </c>
      <c r="AW1155">
        <v>4.1500000000000004</v>
      </c>
      <c r="AX1155" t="s">
        <v>67</v>
      </c>
      <c r="AY1155">
        <v>0.68</v>
      </c>
      <c r="AZ1155" t="s">
        <v>67</v>
      </c>
      <c r="BA1155">
        <v>0.12</v>
      </c>
      <c r="BB1155" t="s">
        <v>67</v>
      </c>
      <c r="BC1155">
        <v>0.93</v>
      </c>
      <c r="BD1155" t="s">
        <v>67</v>
      </c>
      <c r="BE1155">
        <v>1.96</v>
      </c>
      <c r="BF1155" t="s">
        <v>67</v>
      </c>
    </row>
    <row r="1156" spans="1:58" x14ac:dyDescent="0.25">
      <c r="A1156" t="s">
        <v>58</v>
      </c>
      <c r="B1156">
        <v>2</v>
      </c>
      <c r="C1156" t="s">
        <v>80</v>
      </c>
      <c r="D1156">
        <v>2011</v>
      </c>
      <c r="E1156">
        <v>2010</v>
      </c>
      <c r="F1156">
        <v>11</v>
      </c>
      <c r="G1156" t="s">
        <v>66</v>
      </c>
      <c r="H1156">
        <v>26.64</v>
      </c>
      <c r="I1156">
        <v>11.45</v>
      </c>
      <c r="J1156" t="s">
        <v>67</v>
      </c>
      <c r="K1156">
        <v>7.5</v>
      </c>
      <c r="L1156" t="s">
        <v>67</v>
      </c>
      <c r="M1156">
        <v>35.04</v>
      </c>
      <c r="N1156" t="s">
        <v>67</v>
      </c>
      <c r="O1156">
        <v>17.25</v>
      </c>
      <c r="P1156" t="s">
        <v>67</v>
      </c>
      <c r="Q1156">
        <v>3.77</v>
      </c>
      <c r="R1156" t="s">
        <v>67</v>
      </c>
      <c r="S1156">
        <v>8.5500000000000007</v>
      </c>
      <c r="T1156" t="s">
        <v>67</v>
      </c>
      <c r="U1156">
        <v>3.3000000000000002E-2</v>
      </c>
      <c r="V1156" t="s">
        <v>67</v>
      </c>
      <c r="W1156">
        <v>2.5999999999999999E-2</v>
      </c>
      <c r="X1156" t="s">
        <v>67</v>
      </c>
      <c r="Y1156">
        <v>2.3E-2</v>
      </c>
      <c r="Z1156" t="s">
        <v>67</v>
      </c>
      <c r="AA1156">
        <v>7.0000000000000001E-3</v>
      </c>
      <c r="AB1156" t="s">
        <v>68</v>
      </c>
      <c r="AC1156">
        <v>0.06</v>
      </c>
      <c r="AD1156" t="s">
        <v>67</v>
      </c>
      <c r="AE1156">
        <v>0.04</v>
      </c>
      <c r="AF1156" t="s">
        <v>67</v>
      </c>
      <c r="AG1156">
        <v>0.03</v>
      </c>
      <c r="AH1156" t="s">
        <v>69</v>
      </c>
      <c r="AI1156">
        <v>0.02</v>
      </c>
      <c r="AJ1156" t="s">
        <v>68</v>
      </c>
      <c r="AL1156" t="s">
        <v>64</v>
      </c>
      <c r="AN1156" t="s">
        <v>64</v>
      </c>
      <c r="AO1156">
        <v>0.01</v>
      </c>
      <c r="AP1156" t="s">
        <v>70</v>
      </c>
      <c r="AQ1156">
        <v>0</v>
      </c>
      <c r="AR1156" t="s">
        <v>70</v>
      </c>
      <c r="AS1156">
        <v>2.4</v>
      </c>
      <c r="AT1156" t="s">
        <v>67</v>
      </c>
      <c r="AU1156">
        <v>0.38</v>
      </c>
      <c r="AV1156" t="s">
        <v>67</v>
      </c>
      <c r="AW1156">
        <v>3.55</v>
      </c>
      <c r="AX1156" t="s">
        <v>67</v>
      </c>
      <c r="AY1156">
        <v>0.56999999999999995</v>
      </c>
      <c r="AZ1156" t="s">
        <v>67</v>
      </c>
      <c r="BA1156">
        <v>0.11</v>
      </c>
      <c r="BB1156" t="s">
        <v>67</v>
      </c>
      <c r="BC1156">
        <v>0.94</v>
      </c>
      <c r="BD1156" t="s">
        <v>67</v>
      </c>
      <c r="BE1156">
        <v>1.44</v>
      </c>
      <c r="BF1156" t="s">
        <v>67</v>
      </c>
    </row>
    <row r="1157" spans="1:58" x14ac:dyDescent="0.25">
      <c r="A1157" t="s">
        <v>58</v>
      </c>
      <c r="B1157">
        <v>2</v>
      </c>
      <c r="C1157" t="s">
        <v>80</v>
      </c>
      <c r="D1157">
        <v>2011</v>
      </c>
      <c r="E1157">
        <v>2010</v>
      </c>
      <c r="F1157">
        <v>12</v>
      </c>
      <c r="G1157" t="s">
        <v>66</v>
      </c>
      <c r="H1157">
        <v>91.29</v>
      </c>
      <c r="I1157">
        <v>40.549999999999997</v>
      </c>
      <c r="J1157" t="s">
        <v>67</v>
      </c>
      <c r="K1157">
        <v>7.34</v>
      </c>
      <c r="L1157" t="s">
        <v>67</v>
      </c>
      <c r="M1157">
        <v>32.07</v>
      </c>
      <c r="N1157" t="s">
        <v>67</v>
      </c>
      <c r="O1157">
        <v>15.81</v>
      </c>
      <c r="P1157" t="s">
        <v>67</v>
      </c>
      <c r="Q1157">
        <v>13.72</v>
      </c>
      <c r="R1157" t="s">
        <v>67</v>
      </c>
      <c r="S1157">
        <v>8.25</v>
      </c>
      <c r="T1157" t="s">
        <v>67</v>
      </c>
      <c r="U1157">
        <v>3.5999999999999997E-2</v>
      </c>
      <c r="V1157" t="s">
        <v>67</v>
      </c>
      <c r="W1157">
        <v>2.3E-2</v>
      </c>
      <c r="X1157" t="s">
        <v>67</v>
      </c>
      <c r="Y1157">
        <v>2.1999999999999999E-2</v>
      </c>
      <c r="Z1157" t="s">
        <v>67</v>
      </c>
      <c r="AA1157">
        <v>1.2999999999999999E-2</v>
      </c>
      <c r="AB1157" t="s">
        <v>68</v>
      </c>
      <c r="AC1157">
        <v>7.0000000000000007E-2</v>
      </c>
      <c r="AD1157" t="s">
        <v>67</v>
      </c>
      <c r="AE1157">
        <v>0.05</v>
      </c>
      <c r="AF1157" t="s">
        <v>67</v>
      </c>
      <c r="AG1157">
        <v>0.04</v>
      </c>
      <c r="AH1157" t="s">
        <v>69</v>
      </c>
      <c r="AI1157">
        <v>0.02</v>
      </c>
      <c r="AJ1157" t="s">
        <v>68</v>
      </c>
      <c r="AL1157" t="s">
        <v>64</v>
      </c>
      <c r="AN1157" t="s">
        <v>64</v>
      </c>
      <c r="AO1157">
        <v>1.2E-2</v>
      </c>
      <c r="AP1157" t="s">
        <v>70</v>
      </c>
      <c r="AQ1157">
        <v>0</v>
      </c>
      <c r="AR1157" t="s">
        <v>70</v>
      </c>
      <c r="AS1157">
        <v>2.21</v>
      </c>
      <c r="AT1157" t="s">
        <v>67</v>
      </c>
      <c r="AU1157">
        <v>0.36</v>
      </c>
      <c r="AV1157" t="s">
        <v>67</v>
      </c>
      <c r="AW1157">
        <v>3.15</v>
      </c>
      <c r="AX1157" t="s">
        <v>67</v>
      </c>
      <c r="AY1157">
        <v>0.53</v>
      </c>
      <c r="AZ1157" t="s">
        <v>67</v>
      </c>
      <c r="BA1157">
        <v>0.11</v>
      </c>
      <c r="BB1157" t="s">
        <v>67</v>
      </c>
      <c r="BC1157">
        <v>0.93</v>
      </c>
      <c r="BD1157" t="s">
        <v>67</v>
      </c>
      <c r="BE1157">
        <v>1.1499999999999999</v>
      </c>
      <c r="BF1157" t="s">
        <v>67</v>
      </c>
    </row>
    <row r="1158" spans="1:58" x14ac:dyDescent="0.25">
      <c r="A1158" t="s">
        <v>58</v>
      </c>
      <c r="B1158">
        <v>2</v>
      </c>
      <c r="C1158" t="s">
        <v>80</v>
      </c>
      <c r="D1158">
        <v>2011</v>
      </c>
      <c r="E1158">
        <v>2011</v>
      </c>
      <c r="F1158">
        <v>1</v>
      </c>
      <c r="G1158" t="s">
        <v>66</v>
      </c>
      <c r="H1158">
        <v>63.71</v>
      </c>
      <c r="I1158">
        <v>28.3</v>
      </c>
      <c r="J1158" t="s">
        <v>67</v>
      </c>
      <c r="K1158">
        <v>7.33</v>
      </c>
      <c r="L1158" t="s">
        <v>67</v>
      </c>
      <c r="M1158">
        <v>30.41</v>
      </c>
      <c r="N1158" t="s">
        <v>67</v>
      </c>
      <c r="O1158">
        <v>14.65</v>
      </c>
      <c r="P1158" t="s">
        <v>67</v>
      </c>
      <c r="Q1158">
        <v>43.47</v>
      </c>
      <c r="R1158" t="s">
        <v>67</v>
      </c>
      <c r="S1158">
        <v>8.07</v>
      </c>
      <c r="T1158" t="s">
        <v>67</v>
      </c>
      <c r="U1158">
        <v>5.1999999999999998E-2</v>
      </c>
      <c r="V1158" t="s">
        <v>67</v>
      </c>
      <c r="W1158">
        <v>2.1999999999999999E-2</v>
      </c>
      <c r="X1158" t="s">
        <v>67</v>
      </c>
      <c r="Y1158">
        <v>1.9E-2</v>
      </c>
      <c r="Z1158" t="s">
        <v>67</v>
      </c>
      <c r="AA1158">
        <v>0.03</v>
      </c>
      <c r="AB1158" t="s">
        <v>68</v>
      </c>
      <c r="AC1158">
        <v>0.11</v>
      </c>
      <c r="AD1158" t="s">
        <v>67</v>
      </c>
      <c r="AE1158">
        <v>0.05</v>
      </c>
      <c r="AF1158" t="s">
        <v>67</v>
      </c>
      <c r="AG1158">
        <v>0.03</v>
      </c>
      <c r="AH1158" t="s">
        <v>69</v>
      </c>
      <c r="AI1158">
        <v>7.0000000000000007E-2</v>
      </c>
      <c r="AJ1158" t="s">
        <v>68</v>
      </c>
      <c r="AL1158" t="s">
        <v>64</v>
      </c>
      <c r="AN1158" t="s">
        <v>64</v>
      </c>
      <c r="AO1158">
        <v>1.7999999999999999E-2</v>
      </c>
      <c r="AP1158" t="s">
        <v>70</v>
      </c>
      <c r="AQ1158">
        <v>1E-3</v>
      </c>
      <c r="AR1158" t="s">
        <v>70</v>
      </c>
      <c r="AS1158">
        <v>2.2000000000000002</v>
      </c>
      <c r="AT1158" t="s">
        <v>67</v>
      </c>
      <c r="AU1158">
        <v>0.35</v>
      </c>
      <c r="AV1158" t="s">
        <v>67</v>
      </c>
      <c r="AW1158">
        <v>2.94</v>
      </c>
      <c r="AX1158" t="s">
        <v>67</v>
      </c>
      <c r="AY1158">
        <v>0.5</v>
      </c>
      <c r="AZ1158" t="s">
        <v>67</v>
      </c>
      <c r="BA1158">
        <v>0.11</v>
      </c>
      <c r="BB1158" t="s">
        <v>67</v>
      </c>
      <c r="BC1158">
        <v>0.88</v>
      </c>
      <c r="BD1158" t="s">
        <v>67</v>
      </c>
      <c r="BE1158">
        <v>1.02</v>
      </c>
      <c r="BF1158" t="s">
        <v>67</v>
      </c>
    </row>
    <row r="1159" spans="1:58" x14ac:dyDescent="0.25">
      <c r="A1159" t="s">
        <v>58</v>
      </c>
      <c r="B1159">
        <v>2</v>
      </c>
      <c r="C1159" t="s">
        <v>80</v>
      </c>
      <c r="D1159">
        <v>2011</v>
      </c>
      <c r="E1159">
        <v>2011</v>
      </c>
      <c r="F1159">
        <v>2</v>
      </c>
      <c r="G1159" t="s">
        <v>60</v>
      </c>
      <c r="H1159">
        <v>13.04</v>
      </c>
      <c r="I1159">
        <v>5.23</v>
      </c>
      <c r="J1159" t="s">
        <v>67</v>
      </c>
      <c r="K1159">
        <v>7.47</v>
      </c>
      <c r="L1159" t="s">
        <v>67</v>
      </c>
      <c r="M1159">
        <v>32.85</v>
      </c>
      <c r="N1159" t="s">
        <v>67</v>
      </c>
      <c r="O1159">
        <v>15.88</v>
      </c>
      <c r="P1159" t="s">
        <v>67</v>
      </c>
      <c r="Q1159">
        <v>0.98</v>
      </c>
      <c r="R1159" t="s">
        <v>67</v>
      </c>
      <c r="S1159">
        <v>8.65</v>
      </c>
      <c r="T1159" t="s">
        <v>67</v>
      </c>
      <c r="U1159">
        <v>2.5000000000000001E-2</v>
      </c>
      <c r="V1159" t="s">
        <v>67</v>
      </c>
      <c r="W1159">
        <v>2.1999999999999999E-2</v>
      </c>
      <c r="X1159" t="s">
        <v>67</v>
      </c>
      <c r="Y1159">
        <v>0.02</v>
      </c>
      <c r="Z1159" t="s">
        <v>67</v>
      </c>
      <c r="AA1159">
        <v>3.0000000000000001E-3</v>
      </c>
      <c r="AB1159" t="s">
        <v>68</v>
      </c>
      <c r="AC1159">
        <v>0.02</v>
      </c>
      <c r="AD1159" t="s">
        <v>67</v>
      </c>
      <c r="AE1159">
        <v>0.03</v>
      </c>
      <c r="AF1159" t="s">
        <v>67</v>
      </c>
      <c r="AG1159">
        <v>0.02</v>
      </c>
      <c r="AH1159" t="s">
        <v>69</v>
      </c>
      <c r="AI1159">
        <v>0</v>
      </c>
      <c r="AJ1159" t="s">
        <v>68</v>
      </c>
      <c r="AL1159" t="s">
        <v>64</v>
      </c>
      <c r="AN1159" t="s">
        <v>64</v>
      </c>
      <c r="AO1159">
        <v>0.01</v>
      </c>
      <c r="AP1159" t="s">
        <v>70</v>
      </c>
      <c r="AQ1159">
        <v>0</v>
      </c>
      <c r="AR1159" t="s">
        <v>70</v>
      </c>
      <c r="AS1159">
        <v>2.33</v>
      </c>
      <c r="AT1159" t="s">
        <v>67</v>
      </c>
      <c r="AU1159">
        <v>0.32</v>
      </c>
      <c r="AV1159" t="s">
        <v>67</v>
      </c>
      <c r="AW1159">
        <v>3.32</v>
      </c>
      <c r="AX1159" t="s">
        <v>67</v>
      </c>
      <c r="AY1159">
        <v>0.56999999999999995</v>
      </c>
      <c r="AZ1159" t="s">
        <v>67</v>
      </c>
      <c r="BA1159">
        <v>0.11</v>
      </c>
      <c r="BB1159" t="s">
        <v>67</v>
      </c>
      <c r="BC1159">
        <v>0.84</v>
      </c>
      <c r="BD1159" t="s">
        <v>67</v>
      </c>
      <c r="BE1159">
        <v>1.0900000000000001</v>
      </c>
      <c r="BF1159" t="s">
        <v>67</v>
      </c>
    </row>
    <row r="1160" spans="1:58" x14ac:dyDescent="0.25">
      <c r="A1160" t="s">
        <v>58</v>
      </c>
      <c r="B1160">
        <v>2</v>
      </c>
      <c r="C1160" t="s">
        <v>80</v>
      </c>
      <c r="D1160">
        <v>2011</v>
      </c>
      <c r="E1160">
        <v>2011</v>
      </c>
      <c r="F1160">
        <v>3</v>
      </c>
      <c r="G1160" t="s">
        <v>60</v>
      </c>
      <c r="H1160">
        <v>69.23</v>
      </c>
      <c r="I1160">
        <v>30.75</v>
      </c>
      <c r="J1160" t="s">
        <v>67</v>
      </c>
      <c r="K1160">
        <v>7.5</v>
      </c>
      <c r="L1160" t="s">
        <v>67</v>
      </c>
      <c r="M1160">
        <v>30.92</v>
      </c>
      <c r="N1160" t="s">
        <v>67</v>
      </c>
      <c r="O1160">
        <v>14.92</v>
      </c>
      <c r="P1160" t="s">
        <v>67</v>
      </c>
      <c r="Q1160">
        <v>1.81</v>
      </c>
      <c r="R1160" t="s">
        <v>67</v>
      </c>
      <c r="S1160">
        <v>8.3800000000000008</v>
      </c>
      <c r="T1160" t="s">
        <v>67</v>
      </c>
      <c r="U1160">
        <v>2.5000000000000001E-2</v>
      </c>
      <c r="V1160" t="s">
        <v>67</v>
      </c>
      <c r="W1160">
        <v>2.1999999999999999E-2</v>
      </c>
      <c r="X1160" t="s">
        <v>67</v>
      </c>
      <c r="Y1160">
        <v>0.02</v>
      </c>
      <c r="Z1160" t="s">
        <v>67</v>
      </c>
      <c r="AA1160">
        <v>3.0000000000000001E-3</v>
      </c>
      <c r="AB1160" t="s">
        <v>68</v>
      </c>
      <c r="AC1160">
        <v>0.04</v>
      </c>
      <c r="AD1160" t="s">
        <v>67</v>
      </c>
      <c r="AE1160">
        <v>0.05</v>
      </c>
      <c r="AF1160" t="s">
        <v>70</v>
      </c>
      <c r="AG1160">
        <v>0.04</v>
      </c>
      <c r="AH1160" t="s">
        <v>69</v>
      </c>
      <c r="AI1160">
        <v>0.01</v>
      </c>
      <c r="AJ1160" t="s">
        <v>69</v>
      </c>
      <c r="AL1160" t="s">
        <v>64</v>
      </c>
      <c r="AN1160" t="s">
        <v>64</v>
      </c>
      <c r="AO1160">
        <v>1.2999999999999999E-2</v>
      </c>
      <c r="AP1160" t="s">
        <v>70</v>
      </c>
      <c r="AQ1160">
        <v>0</v>
      </c>
      <c r="AR1160" t="s">
        <v>70</v>
      </c>
      <c r="AS1160">
        <v>2.13</v>
      </c>
      <c r="AT1160" t="s">
        <v>67</v>
      </c>
      <c r="AU1160">
        <v>0.33</v>
      </c>
      <c r="AV1160" t="s">
        <v>67</v>
      </c>
      <c r="AW1160">
        <v>3.09</v>
      </c>
      <c r="AX1160" t="s">
        <v>67</v>
      </c>
      <c r="AY1160">
        <v>0.55000000000000004</v>
      </c>
      <c r="AZ1160" t="s">
        <v>67</v>
      </c>
      <c r="BA1160">
        <v>0.11</v>
      </c>
      <c r="BB1160" t="s">
        <v>67</v>
      </c>
      <c r="BC1160">
        <v>0.84</v>
      </c>
      <c r="BD1160" t="s">
        <v>67</v>
      </c>
      <c r="BE1160">
        <v>1.02</v>
      </c>
      <c r="BF1160" t="s">
        <v>67</v>
      </c>
    </row>
    <row r="1161" spans="1:58" x14ac:dyDescent="0.25">
      <c r="A1161" t="s">
        <v>58</v>
      </c>
      <c r="B1161">
        <v>2</v>
      </c>
      <c r="C1161" t="s">
        <v>80</v>
      </c>
      <c r="D1161">
        <v>2011</v>
      </c>
      <c r="E1161">
        <v>2011</v>
      </c>
      <c r="F1161">
        <v>4</v>
      </c>
      <c r="G1161" t="s">
        <v>66</v>
      </c>
      <c r="H1161">
        <v>51.13</v>
      </c>
      <c r="I1161">
        <v>21.98</v>
      </c>
      <c r="J1161" t="s">
        <v>67</v>
      </c>
      <c r="K1161">
        <v>7.5</v>
      </c>
      <c r="L1161" t="s">
        <v>67</v>
      </c>
      <c r="M1161">
        <v>30.37</v>
      </c>
      <c r="N1161" t="s">
        <v>67</v>
      </c>
      <c r="O1161">
        <v>14.89</v>
      </c>
      <c r="P1161" t="s">
        <v>67</v>
      </c>
      <c r="Q1161">
        <v>1.59</v>
      </c>
      <c r="R1161" t="s">
        <v>67</v>
      </c>
      <c r="S1161">
        <v>8.2100000000000009</v>
      </c>
      <c r="T1161" t="s">
        <v>67</v>
      </c>
      <c r="U1161">
        <v>2.1999999999999999E-2</v>
      </c>
      <c r="V1161" t="s">
        <v>67</v>
      </c>
      <c r="W1161">
        <v>2.1000000000000001E-2</v>
      </c>
      <c r="X1161" t="s">
        <v>67</v>
      </c>
      <c r="Y1161">
        <v>1.9E-2</v>
      </c>
      <c r="Z1161" t="s">
        <v>67</v>
      </c>
      <c r="AA1161">
        <v>1E-3</v>
      </c>
      <c r="AB1161" t="s">
        <v>68</v>
      </c>
      <c r="AC1161">
        <v>0.03</v>
      </c>
      <c r="AD1161" t="s">
        <v>67</v>
      </c>
      <c r="AE1161">
        <v>0.02</v>
      </c>
      <c r="AF1161" t="s">
        <v>70</v>
      </c>
      <c r="AG1161">
        <v>0.01</v>
      </c>
      <c r="AH1161" t="s">
        <v>69</v>
      </c>
      <c r="AI1161">
        <v>0.01</v>
      </c>
      <c r="AJ1161" t="s">
        <v>69</v>
      </c>
      <c r="AL1161" t="s">
        <v>64</v>
      </c>
      <c r="AN1161" t="s">
        <v>64</v>
      </c>
      <c r="AO1161">
        <v>2.3E-2</v>
      </c>
      <c r="AP1161" t="s">
        <v>67</v>
      </c>
      <c r="AQ1161">
        <v>0</v>
      </c>
      <c r="AR1161" t="s">
        <v>70</v>
      </c>
      <c r="AS1161">
        <v>2.16</v>
      </c>
      <c r="AT1161" t="s">
        <v>67</v>
      </c>
      <c r="AU1161">
        <v>0.32</v>
      </c>
      <c r="AV1161" t="s">
        <v>67</v>
      </c>
      <c r="AW1161">
        <v>3.02</v>
      </c>
      <c r="AX1161" t="s">
        <v>67</v>
      </c>
      <c r="AY1161">
        <v>0.68</v>
      </c>
      <c r="AZ1161" t="s">
        <v>67</v>
      </c>
      <c r="BA1161">
        <v>0.1</v>
      </c>
      <c r="BB1161" t="s">
        <v>67</v>
      </c>
      <c r="BC1161">
        <v>0.83</v>
      </c>
      <c r="BD1161" t="s">
        <v>67</v>
      </c>
      <c r="BE1161">
        <v>0.94</v>
      </c>
      <c r="BF1161" t="s">
        <v>67</v>
      </c>
    </row>
    <row r="1162" spans="1:58" x14ac:dyDescent="0.25">
      <c r="A1162" t="s">
        <v>58</v>
      </c>
      <c r="B1162">
        <v>2</v>
      </c>
      <c r="C1162" t="s">
        <v>80</v>
      </c>
      <c r="D1162">
        <v>2011</v>
      </c>
      <c r="E1162">
        <v>2011</v>
      </c>
      <c r="F1162">
        <v>5</v>
      </c>
      <c r="G1162" t="s">
        <v>66</v>
      </c>
      <c r="H1162">
        <v>18.440000000000001</v>
      </c>
      <c r="I1162">
        <v>8.19</v>
      </c>
      <c r="J1162" t="s">
        <v>67</v>
      </c>
      <c r="K1162">
        <v>7.5</v>
      </c>
      <c r="L1162" t="s">
        <v>67</v>
      </c>
      <c r="M1162">
        <v>33.549999999999997</v>
      </c>
      <c r="N1162" t="s">
        <v>67</v>
      </c>
      <c r="O1162">
        <v>16.27</v>
      </c>
      <c r="P1162" t="s">
        <v>67</v>
      </c>
      <c r="Q1162">
        <v>1.23</v>
      </c>
      <c r="R1162" t="s">
        <v>67</v>
      </c>
      <c r="S1162">
        <v>8.6199999999999992</v>
      </c>
      <c r="T1162" t="s">
        <v>67</v>
      </c>
      <c r="U1162">
        <v>2.1000000000000001E-2</v>
      </c>
      <c r="V1162" t="s">
        <v>67</v>
      </c>
      <c r="W1162">
        <v>0.02</v>
      </c>
      <c r="X1162" t="s">
        <v>67</v>
      </c>
      <c r="Y1162">
        <v>1.7999999999999999E-2</v>
      </c>
      <c r="Z1162" t="s">
        <v>67</v>
      </c>
      <c r="AA1162">
        <v>1E-3</v>
      </c>
      <c r="AB1162" t="s">
        <v>68</v>
      </c>
      <c r="AC1162">
        <v>0.04</v>
      </c>
      <c r="AD1162" t="s">
        <v>67</v>
      </c>
      <c r="AE1162">
        <v>0.03</v>
      </c>
      <c r="AF1162" t="s">
        <v>67</v>
      </c>
      <c r="AG1162">
        <v>0.02</v>
      </c>
      <c r="AH1162" t="s">
        <v>69</v>
      </c>
      <c r="AI1162">
        <v>0.01</v>
      </c>
      <c r="AJ1162" t="s">
        <v>68</v>
      </c>
      <c r="AL1162" t="s">
        <v>64</v>
      </c>
      <c r="AN1162" t="s">
        <v>64</v>
      </c>
      <c r="AO1162">
        <v>1.2999999999999999E-2</v>
      </c>
      <c r="AP1162" t="s">
        <v>67</v>
      </c>
      <c r="AQ1162">
        <v>0</v>
      </c>
      <c r="AR1162" t="s">
        <v>70</v>
      </c>
      <c r="AS1162">
        <v>2.4500000000000002</v>
      </c>
      <c r="AT1162" t="s">
        <v>67</v>
      </c>
      <c r="AU1162">
        <v>0.33</v>
      </c>
      <c r="AV1162" t="s">
        <v>67</v>
      </c>
      <c r="AW1162">
        <v>3.29</v>
      </c>
      <c r="AX1162" t="s">
        <v>67</v>
      </c>
      <c r="AY1162">
        <v>0.8</v>
      </c>
      <c r="AZ1162" t="s">
        <v>67</v>
      </c>
      <c r="BA1162">
        <v>0.11</v>
      </c>
      <c r="BB1162" t="s">
        <v>67</v>
      </c>
      <c r="BC1162">
        <v>0.87</v>
      </c>
      <c r="BD1162" t="s">
        <v>67</v>
      </c>
      <c r="BE1162">
        <v>1.01</v>
      </c>
      <c r="BF1162" t="s">
        <v>67</v>
      </c>
    </row>
    <row r="1163" spans="1:58" x14ac:dyDescent="0.25">
      <c r="A1163" t="s">
        <v>58</v>
      </c>
      <c r="B1163">
        <v>2</v>
      </c>
      <c r="C1163" t="s">
        <v>80</v>
      </c>
      <c r="D1163">
        <v>2011</v>
      </c>
      <c r="E1163">
        <v>2011</v>
      </c>
      <c r="F1163">
        <v>6</v>
      </c>
      <c r="G1163" t="s">
        <v>66</v>
      </c>
      <c r="H1163">
        <v>11.84</v>
      </c>
      <c r="I1163">
        <v>5.09</v>
      </c>
      <c r="J1163" t="s">
        <v>67</v>
      </c>
      <c r="K1163">
        <v>7.53</v>
      </c>
      <c r="L1163" t="s">
        <v>67</v>
      </c>
      <c r="M1163">
        <v>36.479999999999997</v>
      </c>
      <c r="N1163" t="s">
        <v>67</v>
      </c>
      <c r="O1163">
        <v>17.73</v>
      </c>
      <c r="P1163" t="s">
        <v>67</v>
      </c>
      <c r="Q1163">
        <v>1.71</v>
      </c>
      <c r="R1163" t="s">
        <v>67</v>
      </c>
      <c r="S1163">
        <v>8.92</v>
      </c>
      <c r="T1163" t="s">
        <v>67</v>
      </c>
      <c r="U1163">
        <v>2.3E-2</v>
      </c>
      <c r="V1163" t="s">
        <v>67</v>
      </c>
      <c r="W1163">
        <v>2.1999999999999999E-2</v>
      </c>
      <c r="X1163" t="s">
        <v>67</v>
      </c>
      <c r="Y1163">
        <v>1.9E-2</v>
      </c>
      <c r="Z1163" t="s">
        <v>67</v>
      </c>
      <c r="AA1163">
        <v>1E-3</v>
      </c>
      <c r="AB1163" t="s">
        <v>68</v>
      </c>
      <c r="AC1163">
        <v>0.04</v>
      </c>
      <c r="AD1163" t="s">
        <v>67</v>
      </c>
      <c r="AE1163">
        <v>0.03</v>
      </c>
      <c r="AF1163" t="s">
        <v>67</v>
      </c>
      <c r="AG1163">
        <v>0.02</v>
      </c>
      <c r="AH1163" t="s">
        <v>69</v>
      </c>
      <c r="AI1163">
        <v>0.01</v>
      </c>
      <c r="AJ1163" t="s">
        <v>68</v>
      </c>
      <c r="AL1163" t="s">
        <v>64</v>
      </c>
      <c r="AN1163" t="s">
        <v>64</v>
      </c>
      <c r="AO1163">
        <v>1.4E-2</v>
      </c>
      <c r="AP1163" t="s">
        <v>67</v>
      </c>
      <c r="AQ1163">
        <v>0</v>
      </c>
      <c r="AR1163" t="s">
        <v>70</v>
      </c>
      <c r="AS1163">
        <v>2.62</v>
      </c>
      <c r="AT1163" t="s">
        <v>67</v>
      </c>
      <c r="AU1163">
        <v>0.38</v>
      </c>
      <c r="AV1163" t="s">
        <v>67</v>
      </c>
      <c r="AW1163">
        <v>3.61</v>
      </c>
      <c r="AX1163" t="s">
        <v>67</v>
      </c>
      <c r="AY1163">
        <v>0.86</v>
      </c>
      <c r="AZ1163" t="s">
        <v>67</v>
      </c>
      <c r="BA1163">
        <v>0.11</v>
      </c>
      <c r="BB1163" t="s">
        <v>67</v>
      </c>
      <c r="BC1163">
        <v>0.86</v>
      </c>
      <c r="BD1163" t="s">
        <v>67</v>
      </c>
      <c r="BE1163">
        <v>1.1499999999999999</v>
      </c>
      <c r="BF1163" t="s">
        <v>67</v>
      </c>
    </row>
    <row r="1164" spans="1:58" x14ac:dyDescent="0.25">
      <c r="A1164" t="s">
        <v>58</v>
      </c>
      <c r="B1164">
        <v>2</v>
      </c>
      <c r="C1164" t="s">
        <v>80</v>
      </c>
      <c r="D1164">
        <v>2011</v>
      </c>
      <c r="E1164">
        <v>2011</v>
      </c>
      <c r="F1164">
        <v>7</v>
      </c>
      <c r="G1164" t="s">
        <v>60</v>
      </c>
      <c r="H1164">
        <v>5</v>
      </c>
      <c r="I1164">
        <v>2.2200000000000002</v>
      </c>
      <c r="J1164" t="s">
        <v>67</v>
      </c>
      <c r="K1164">
        <v>7.6</v>
      </c>
      <c r="L1164" t="s">
        <v>67</v>
      </c>
      <c r="M1164">
        <v>42.06</v>
      </c>
      <c r="N1164" t="s">
        <v>67</v>
      </c>
      <c r="O1164">
        <v>20.84</v>
      </c>
      <c r="P1164" t="s">
        <v>67</v>
      </c>
      <c r="Q1164">
        <v>2.41</v>
      </c>
      <c r="R1164" t="s">
        <v>67</v>
      </c>
      <c r="S1164">
        <v>9.48</v>
      </c>
      <c r="T1164" t="s">
        <v>67</v>
      </c>
      <c r="U1164">
        <v>2.5000000000000001E-2</v>
      </c>
      <c r="V1164" t="s">
        <v>67</v>
      </c>
      <c r="W1164">
        <v>2.1999999999999999E-2</v>
      </c>
      <c r="X1164" t="s">
        <v>67</v>
      </c>
      <c r="Y1164">
        <v>0.02</v>
      </c>
      <c r="Z1164" t="s">
        <v>67</v>
      </c>
      <c r="AA1164">
        <v>3.0000000000000001E-3</v>
      </c>
      <c r="AB1164" t="s">
        <v>68</v>
      </c>
      <c r="AC1164">
        <v>0.05</v>
      </c>
      <c r="AD1164" t="s">
        <v>67</v>
      </c>
      <c r="AE1164">
        <v>0.04</v>
      </c>
      <c r="AF1164" t="s">
        <v>67</v>
      </c>
      <c r="AG1164">
        <v>0.03</v>
      </c>
      <c r="AH1164" t="s">
        <v>69</v>
      </c>
      <c r="AI1164">
        <v>0.01</v>
      </c>
      <c r="AJ1164" t="s">
        <v>68</v>
      </c>
      <c r="AL1164" t="s">
        <v>64</v>
      </c>
      <c r="AN1164" t="s">
        <v>64</v>
      </c>
      <c r="AO1164">
        <v>1.2999999999999999E-2</v>
      </c>
      <c r="AP1164" t="s">
        <v>70</v>
      </c>
      <c r="AQ1164">
        <v>0</v>
      </c>
      <c r="AR1164" t="s">
        <v>70</v>
      </c>
      <c r="AS1164">
        <v>3.11</v>
      </c>
      <c r="AT1164" t="s">
        <v>67</v>
      </c>
      <c r="AU1164">
        <v>0.47</v>
      </c>
      <c r="AV1164" t="s">
        <v>67</v>
      </c>
      <c r="AW1164">
        <v>4.24</v>
      </c>
      <c r="AX1164" t="s">
        <v>67</v>
      </c>
      <c r="AY1164">
        <v>0.99</v>
      </c>
      <c r="AZ1164" t="s">
        <v>67</v>
      </c>
      <c r="BA1164">
        <v>0.1</v>
      </c>
      <c r="BB1164" t="s">
        <v>67</v>
      </c>
      <c r="BC1164">
        <v>0.84</v>
      </c>
      <c r="BD1164" t="s">
        <v>67</v>
      </c>
      <c r="BE1164">
        <v>1.6</v>
      </c>
      <c r="BF1164" t="s">
        <v>67</v>
      </c>
    </row>
    <row r="1165" spans="1:58" x14ac:dyDescent="0.25">
      <c r="A1165" t="s">
        <v>58</v>
      </c>
      <c r="B1165">
        <v>2</v>
      </c>
      <c r="C1165" t="s">
        <v>80</v>
      </c>
      <c r="D1165">
        <v>2011</v>
      </c>
      <c r="E1165">
        <v>2011</v>
      </c>
      <c r="F1165">
        <v>8</v>
      </c>
      <c r="G1165" t="s">
        <v>60</v>
      </c>
      <c r="H1165">
        <v>2.63</v>
      </c>
      <c r="I1165">
        <v>1.17</v>
      </c>
      <c r="J1165" t="s">
        <v>73</v>
      </c>
      <c r="K1165">
        <v>7.6</v>
      </c>
      <c r="L1165" t="s">
        <v>67</v>
      </c>
      <c r="M1165">
        <v>46.41</v>
      </c>
      <c r="N1165" t="s">
        <v>67</v>
      </c>
      <c r="O1165">
        <v>23.28</v>
      </c>
      <c r="P1165" t="s">
        <v>67</v>
      </c>
      <c r="Q1165">
        <v>1.95</v>
      </c>
      <c r="R1165" t="s">
        <v>67</v>
      </c>
      <c r="S1165">
        <v>9.92</v>
      </c>
      <c r="T1165" t="s">
        <v>67</v>
      </c>
      <c r="U1165">
        <v>2.7E-2</v>
      </c>
      <c r="V1165" t="s">
        <v>67</v>
      </c>
      <c r="W1165">
        <v>2.3E-2</v>
      </c>
      <c r="X1165" t="s">
        <v>67</v>
      </c>
      <c r="Y1165">
        <v>2.1000000000000001E-2</v>
      </c>
      <c r="Z1165" t="s">
        <v>67</v>
      </c>
      <c r="AA1165">
        <v>4.0000000000000001E-3</v>
      </c>
      <c r="AB1165" t="s">
        <v>68</v>
      </c>
      <c r="AC1165">
        <v>0.05</v>
      </c>
      <c r="AD1165" t="s">
        <v>67</v>
      </c>
      <c r="AE1165">
        <v>0.04</v>
      </c>
      <c r="AF1165" t="s">
        <v>67</v>
      </c>
      <c r="AG1165">
        <v>0.01</v>
      </c>
      <c r="AH1165" t="s">
        <v>69</v>
      </c>
      <c r="AI1165">
        <v>0.01</v>
      </c>
      <c r="AJ1165" t="s">
        <v>68</v>
      </c>
      <c r="AL1165" t="s">
        <v>64</v>
      </c>
      <c r="AN1165" t="s">
        <v>64</v>
      </c>
      <c r="AO1165">
        <v>2.8000000000000001E-2</v>
      </c>
      <c r="AP1165" t="s">
        <v>67</v>
      </c>
      <c r="AQ1165">
        <v>1E-3</v>
      </c>
      <c r="AR1165" t="s">
        <v>70</v>
      </c>
      <c r="AS1165">
        <v>3.5</v>
      </c>
      <c r="AT1165" t="s">
        <v>67</v>
      </c>
      <c r="AU1165">
        <v>0.53</v>
      </c>
      <c r="AV1165" t="s">
        <v>67</v>
      </c>
      <c r="AW1165">
        <v>4.7</v>
      </c>
      <c r="AX1165" t="s">
        <v>67</v>
      </c>
      <c r="AY1165">
        <v>1.0900000000000001</v>
      </c>
      <c r="AZ1165" t="s">
        <v>67</v>
      </c>
      <c r="BA1165">
        <v>0.09</v>
      </c>
      <c r="BB1165" t="s">
        <v>67</v>
      </c>
      <c r="BC1165">
        <v>0.85</v>
      </c>
      <c r="BD1165" t="s">
        <v>67</v>
      </c>
      <c r="BE1165">
        <v>1.82</v>
      </c>
      <c r="BF1165" t="s">
        <v>67</v>
      </c>
    </row>
    <row r="1166" spans="1:58" x14ac:dyDescent="0.25">
      <c r="A1166" t="s">
        <v>58</v>
      </c>
      <c r="B1166">
        <v>2</v>
      </c>
      <c r="C1166" t="s">
        <v>80</v>
      </c>
      <c r="D1166">
        <v>2011</v>
      </c>
      <c r="E1166">
        <v>2011</v>
      </c>
      <c r="F1166">
        <v>9</v>
      </c>
      <c r="G1166" t="s">
        <v>60</v>
      </c>
      <c r="H1166">
        <v>1.63</v>
      </c>
      <c r="I1166">
        <v>0.7</v>
      </c>
      <c r="J1166" t="s">
        <v>73</v>
      </c>
      <c r="K1166">
        <v>7.67</v>
      </c>
      <c r="L1166" t="s">
        <v>67</v>
      </c>
      <c r="M1166">
        <v>49.13</v>
      </c>
      <c r="N1166" t="s">
        <v>67</v>
      </c>
      <c r="O1166">
        <v>24.83</v>
      </c>
      <c r="P1166" t="s">
        <v>67</v>
      </c>
      <c r="Q1166">
        <v>1.74</v>
      </c>
      <c r="R1166" t="s">
        <v>67</v>
      </c>
      <c r="S1166">
        <v>10.14</v>
      </c>
      <c r="T1166" t="s">
        <v>67</v>
      </c>
      <c r="U1166">
        <v>2.9000000000000001E-2</v>
      </c>
      <c r="V1166" t="s">
        <v>67</v>
      </c>
      <c r="W1166">
        <v>2.4E-2</v>
      </c>
      <c r="X1166" t="s">
        <v>67</v>
      </c>
      <c r="Y1166">
        <v>0.02</v>
      </c>
      <c r="Z1166" t="s">
        <v>67</v>
      </c>
      <c r="AA1166">
        <v>5.0000000000000001E-3</v>
      </c>
      <c r="AB1166" t="s">
        <v>68</v>
      </c>
      <c r="AC1166">
        <v>7.0000000000000007E-2</v>
      </c>
      <c r="AD1166" t="s">
        <v>67</v>
      </c>
      <c r="AE1166">
        <v>0.03</v>
      </c>
      <c r="AF1166" t="s">
        <v>67</v>
      </c>
      <c r="AG1166">
        <v>0.02</v>
      </c>
      <c r="AH1166" t="s">
        <v>69</v>
      </c>
      <c r="AI1166">
        <v>0.04</v>
      </c>
      <c r="AJ1166" t="s">
        <v>68</v>
      </c>
      <c r="AL1166" t="s">
        <v>64</v>
      </c>
      <c r="AN1166" t="s">
        <v>64</v>
      </c>
      <c r="AO1166">
        <v>1.2999999999999999E-2</v>
      </c>
      <c r="AP1166" t="s">
        <v>67</v>
      </c>
      <c r="AQ1166">
        <v>0</v>
      </c>
      <c r="AR1166" t="s">
        <v>70</v>
      </c>
      <c r="AS1166">
        <v>3.73</v>
      </c>
      <c r="AT1166" t="s">
        <v>67</v>
      </c>
      <c r="AU1166">
        <v>0.53</v>
      </c>
      <c r="AV1166" t="s">
        <v>67</v>
      </c>
      <c r="AW1166">
        <v>4.91</v>
      </c>
      <c r="AX1166" t="s">
        <v>67</v>
      </c>
      <c r="AY1166">
        <v>1.1599999999999999</v>
      </c>
      <c r="AZ1166" t="s">
        <v>67</v>
      </c>
      <c r="BA1166">
        <v>0.11</v>
      </c>
      <c r="BB1166" t="s">
        <v>67</v>
      </c>
      <c r="BC1166">
        <v>0.88</v>
      </c>
      <c r="BD1166" t="s">
        <v>67</v>
      </c>
      <c r="BE1166">
        <v>2.09</v>
      </c>
      <c r="BF1166" t="s">
        <v>67</v>
      </c>
    </row>
    <row r="1167" spans="1:58" x14ac:dyDescent="0.25">
      <c r="A1167" t="s">
        <v>58</v>
      </c>
      <c r="B1167">
        <v>2</v>
      </c>
      <c r="C1167" t="s">
        <v>80</v>
      </c>
      <c r="D1167">
        <v>2012</v>
      </c>
      <c r="E1167">
        <v>2011</v>
      </c>
      <c r="F1167">
        <v>10</v>
      </c>
      <c r="G1167" t="s">
        <v>66</v>
      </c>
      <c r="H1167">
        <v>2.4500000000000002</v>
      </c>
      <c r="I1167">
        <v>1.0900000000000001</v>
      </c>
      <c r="J1167" t="s">
        <v>73</v>
      </c>
      <c r="K1167">
        <v>7.6</v>
      </c>
      <c r="L1167" t="s">
        <v>67</v>
      </c>
      <c r="M1167">
        <v>46.91</v>
      </c>
      <c r="N1167" t="s">
        <v>67</v>
      </c>
      <c r="O1167">
        <v>23.19</v>
      </c>
      <c r="P1167" t="s">
        <v>67</v>
      </c>
      <c r="Q1167">
        <v>2.4900000000000002</v>
      </c>
      <c r="R1167" t="s">
        <v>67</v>
      </c>
      <c r="S1167">
        <v>9.5399999999999991</v>
      </c>
      <c r="T1167" t="s">
        <v>67</v>
      </c>
      <c r="U1167">
        <v>2.9000000000000001E-2</v>
      </c>
      <c r="V1167" t="s">
        <v>67</v>
      </c>
      <c r="W1167">
        <v>2.5000000000000001E-2</v>
      </c>
      <c r="X1167" t="s">
        <v>67</v>
      </c>
      <c r="Y1167">
        <v>2.1999999999999999E-2</v>
      </c>
      <c r="Z1167" t="s">
        <v>67</v>
      </c>
      <c r="AA1167">
        <v>4.0000000000000001E-3</v>
      </c>
      <c r="AB1167" t="s">
        <v>68</v>
      </c>
      <c r="AC1167">
        <v>0.06</v>
      </c>
      <c r="AD1167" t="s">
        <v>67</v>
      </c>
      <c r="AE1167">
        <v>0.05</v>
      </c>
      <c r="AF1167" t="s">
        <v>67</v>
      </c>
      <c r="AG1167">
        <v>0.03</v>
      </c>
      <c r="AH1167" t="s">
        <v>69</v>
      </c>
      <c r="AI1167">
        <v>0.02</v>
      </c>
      <c r="AJ1167" t="s">
        <v>68</v>
      </c>
      <c r="AL1167" t="s">
        <v>64</v>
      </c>
      <c r="AN1167" t="s">
        <v>64</v>
      </c>
      <c r="AO1167">
        <v>1.7999999999999999E-2</v>
      </c>
      <c r="AP1167" t="s">
        <v>70</v>
      </c>
      <c r="AQ1167">
        <v>1E-3</v>
      </c>
      <c r="AR1167" t="s">
        <v>70</v>
      </c>
      <c r="AS1167">
        <v>3.5</v>
      </c>
      <c r="AT1167" t="s">
        <v>67</v>
      </c>
      <c r="AU1167">
        <v>0.46</v>
      </c>
      <c r="AV1167" t="s">
        <v>67</v>
      </c>
      <c r="AW1167">
        <v>4.76</v>
      </c>
      <c r="AX1167" t="s">
        <v>67</v>
      </c>
      <c r="AY1167">
        <v>1.1299999999999999</v>
      </c>
      <c r="AZ1167" t="s">
        <v>67</v>
      </c>
      <c r="BA1167">
        <v>0.13</v>
      </c>
      <c r="BB1167" t="s">
        <v>67</v>
      </c>
      <c r="BC1167">
        <v>0.92</v>
      </c>
      <c r="BD1167" t="s">
        <v>67</v>
      </c>
      <c r="BE1167">
        <v>2.65</v>
      </c>
      <c r="BF1167" t="s">
        <v>67</v>
      </c>
    </row>
    <row r="1168" spans="1:58" x14ac:dyDescent="0.25">
      <c r="A1168" t="s">
        <v>58</v>
      </c>
      <c r="B1168">
        <v>2</v>
      </c>
      <c r="C1168" t="s">
        <v>80</v>
      </c>
      <c r="D1168">
        <v>2012</v>
      </c>
      <c r="E1168">
        <v>2011</v>
      </c>
      <c r="F1168">
        <v>11</v>
      </c>
      <c r="G1168" t="s">
        <v>66</v>
      </c>
      <c r="H1168">
        <v>11.79</v>
      </c>
      <c r="I1168">
        <v>5.07</v>
      </c>
      <c r="J1168" t="s">
        <v>73</v>
      </c>
      <c r="K1168">
        <v>7.5</v>
      </c>
      <c r="L1168" t="s">
        <v>67</v>
      </c>
      <c r="M1168">
        <v>37.17</v>
      </c>
      <c r="N1168" t="s">
        <v>67</v>
      </c>
      <c r="O1168">
        <v>18.260000000000002</v>
      </c>
      <c r="P1168" t="s">
        <v>67</v>
      </c>
      <c r="Q1168">
        <v>3.26</v>
      </c>
      <c r="R1168" t="s">
        <v>67</v>
      </c>
      <c r="S1168">
        <v>8.5500000000000007</v>
      </c>
      <c r="T1168" t="s">
        <v>67</v>
      </c>
      <c r="U1168">
        <v>3.3000000000000002E-2</v>
      </c>
      <c r="V1168" t="s">
        <v>67</v>
      </c>
      <c r="W1168">
        <v>2.8000000000000001E-2</v>
      </c>
      <c r="X1168" t="s">
        <v>67</v>
      </c>
      <c r="Y1168">
        <v>2.5000000000000001E-2</v>
      </c>
      <c r="Z1168" t="s">
        <v>67</v>
      </c>
      <c r="AA1168">
        <v>6.0000000000000001E-3</v>
      </c>
      <c r="AB1168" t="s">
        <v>68</v>
      </c>
      <c r="AC1168">
        <v>7.0000000000000007E-2</v>
      </c>
      <c r="AD1168" t="s">
        <v>67</v>
      </c>
      <c r="AE1168">
        <v>0.05</v>
      </c>
      <c r="AF1168" t="s">
        <v>70</v>
      </c>
      <c r="AG1168">
        <v>0.04</v>
      </c>
      <c r="AH1168" t="s">
        <v>69</v>
      </c>
      <c r="AI1168">
        <v>0.02</v>
      </c>
      <c r="AJ1168" t="s">
        <v>69</v>
      </c>
      <c r="AL1168" t="s">
        <v>64</v>
      </c>
      <c r="AN1168" t="s">
        <v>64</v>
      </c>
      <c r="AO1168">
        <v>8.9999999999999993E-3</v>
      </c>
      <c r="AP1168" t="s">
        <v>70</v>
      </c>
      <c r="AQ1168">
        <v>2E-3</v>
      </c>
      <c r="AR1168" t="s">
        <v>70</v>
      </c>
      <c r="AS1168">
        <v>2.69</v>
      </c>
      <c r="AT1168" t="s">
        <v>67</v>
      </c>
      <c r="AU1168">
        <v>0.37</v>
      </c>
      <c r="AV1168" t="s">
        <v>67</v>
      </c>
      <c r="AW1168">
        <v>3.77</v>
      </c>
      <c r="AX1168" t="s">
        <v>67</v>
      </c>
      <c r="AY1168">
        <v>0.88</v>
      </c>
      <c r="AZ1168" t="s">
        <v>67</v>
      </c>
      <c r="BA1168">
        <v>0.14000000000000001</v>
      </c>
      <c r="BB1168" t="s">
        <v>67</v>
      </c>
      <c r="BC1168">
        <v>0.95</v>
      </c>
      <c r="BD1168" t="s">
        <v>67</v>
      </c>
      <c r="BE1168">
        <v>2.64</v>
      </c>
      <c r="BF1168" t="s">
        <v>67</v>
      </c>
    </row>
    <row r="1169" spans="1:58" x14ac:dyDescent="0.25">
      <c r="A1169" t="s">
        <v>58</v>
      </c>
      <c r="B1169">
        <v>2</v>
      </c>
      <c r="C1169" t="s">
        <v>80</v>
      </c>
      <c r="D1169">
        <v>2012</v>
      </c>
      <c r="E1169">
        <v>2011</v>
      </c>
      <c r="F1169">
        <v>12</v>
      </c>
      <c r="G1169" t="s">
        <v>66</v>
      </c>
      <c r="H1169">
        <v>27.71</v>
      </c>
      <c r="I1169">
        <v>12.31</v>
      </c>
      <c r="J1169" t="s">
        <v>67</v>
      </c>
      <c r="K1169">
        <v>7.4</v>
      </c>
      <c r="L1169" t="s">
        <v>67</v>
      </c>
      <c r="M1169">
        <v>33.28</v>
      </c>
      <c r="N1169" t="s">
        <v>67</v>
      </c>
      <c r="O1169">
        <v>16.68</v>
      </c>
      <c r="P1169" t="s">
        <v>67</v>
      </c>
      <c r="Q1169">
        <v>6.57</v>
      </c>
      <c r="R1169" t="s">
        <v>67</v>
      </c>
      <c r="S1169">
        <v>8.41</v>
      </c>
      <c r="T1169" t="s">
        <v>67</v>
      </c>
      <c r="U1169">
        <v>0.03</v>
      </c>
      <c r="V1169" t="s">
        <v>67</v>
      </c>
      <c r="W1169">
        <v>2.3E-2</v>
      </c>
      <c r="X1169" t="s">
        <v>67</v>
      </c>
      <c r="Y1169">
        <v>0.02</v>
      </c>
      <c r="Z1169" t="s">
        <v>67</v>
      </c>
      <c r="AA1169">
        <v>7.0000000000000001E-3</v>
      </c>
      <c r="AB1169" t="s">
        <v>68</v>
      </c>
      <c r="AC1169">
        <v>0.05</v>
      </c>
      <c r="AD1169" t="s">
        <v>67</v>
      </c>
      <c r="AE1169">
        <v>0.04</v>
      </c>
      <c r="AF1169" t="s">
        <v>70</v>
      </c>
      <c r="AG1169">
        <v>0.02</v>
      </c>
      <c r="AH1169" t="s">
        <v>69</v>
      </c>
      <c r="AI1169">
        <v>0.01</v>
      </c>
      <c r="AJ1169" t="s">
        <v>69</v>
      </c>
      <c r="AL1169" t="s">
        <v>64</v>
      </c>
      <c r="AN1169" t="s">
        <v>64</v>
      </c>
      <c r="AO1169">
        <v>1.4E-2</v>
      </c>
      <c r="AP1169" t="s">
        <v>70</v>
      </c>
      <c r="AQ1169">
        <v>2E-3</v>
      </c>
      <c r="AR1169" t="s">
        <v>70</v>
      </c>
      <c r="AS1169">
        <v>2.34</v>
      </c>
      <c r="AT1169" t="s">
        <v>67</v>
      </c>
      <c r="AU1169">
        <v>0.35</v>
      </c>
      <c r="AV1169" t="s">
        <v>67</v>
      </c>
      <c r="AW1169">
        <v>3.34</v>
      </c>
      <c r="AX1169" t="s">
        <v>67</v>
      </c>
      <c r="AY1169">
        <v>0.79</v>
      </c>
      <c r="AZ1169" t="s">
        <v>67</v>
      </c>
      <c r="BA1169">
        <v>0.12</v>
      </c>
      <c r="BB1169" t="s">
        <v>67</v>
      </c>
      <c r="BC1169">
        <v>0.83</v>
      </c>
      <c r="BD1169" t="s">
        <v>67</v>
      </c>
      <c r="BE1169">
        <v>1.41</v>
      </c>
      <c r="BF1169" t="s">
        <v>67</v>
      </c>
    </row>
    <row r="1170" spans="1:58" x14ac:dyDescent="0.25">
      <c r="A1170" t="s">
        <v>58</v>
      </c>
      <c r="B1170">
        <v>2</v>
      </c>
      <c r="C1170" t="s">
        <v>80</v>
      </c>
      <c r="D1170">
        <v>2012</v>
      </c>
      <c r="E1170">
        <v>2012</v>
      </c>
      <c r="F1170">
        <v>1</v>
      </c>
      <c r="G1170" t="s">
        <v>66</v>
      </c>
      <c r="H1170">
        <v>90.19</v>
      </c>
      <c r="I1170">
        <v>40.06</v>
      </c>
      <c r="J1170" t="s">
        <v>67</v>
      </c>
      <c r="K1170">
        <v>7.31</v>
      </c>
      <c r="L1170" t="s">
        <v>67</v>
      </c>
      <c r="M1170">
        <v>28.67</v>
      </c>
      <c r="N1170" t="s">
        <v>67</v>
      </c>
      <c r="O1170">
        <v>14.25</v>
      </c>
      <c r="P1170" t="s">
        <v>67</v>
      </c>
      <c r="Q1170">
        <v>19.66</v>
      </c>
      <c r="R1170" t="s">
        <v>67</v>
      </c>
      <c r="S1170">
        <v>7.84</v>
      </c>
      <c r="T1170" t="s">
        <v>67</v>
      </c>
      <c r="U1170">
        <v>3.7999999999999999E-2</v>
      </c>
      <c r="V1170" t="s">
        <v>67</v>
      </c>
      <c r="W1170">
        <v>1.9E-2</v>
      </c>
      <c r="X1170" t="s">
        <v>67</v>
      </c>
      <c r="Y1170">
        <v>1.7999999999999999E-2</v>
      </c>
      <c r="Z1170" t="s">
        <v>67</v>
      </c>
      <c r="AA1170">
        <v>1.9E-2</v>
      </c>
      <c r="AB1170" t="s">
        <v>68</v>
      </c>
      <c r="AC1170">
        <v>0.09</v>
      </c>
      <c r="AD1170" t="s">
        <v>67</v>
      </c>
      <c r="AE1170">
        <v>0.01</v>
      </c>
      <c r="AF1170" t="s">
        <v>70</v>
      </c>
      <c r="AG1170">
        <v>0</v>
      </c>
      <c r="AH1170" t="s">
        <v>69</v>
      </c>
      <c r="AI1170">
        <v>0.08</v>
      </c>
      <c r="AJ1170" t="s">
        <v>69</v>
      </c>
      <c r="AL1170" t="s">
        <v>64</v>
      </c>
      <c r="AN1170" t="s">
        <v>64</v>
      </c>
      <c r="AO1170">
        <v>2.3E-2</v>
      </c>
      <c r="AP1170" t="s">
        <v>70</v>
      </c>
      <c r="AQ1170">
        <v>2E-3</v>
      </c>
      <c r="AR1170" t="s">
        <v>67</v>
      </c>
      <c r="AS1170">
        <v>2.09</v>
      </c>
      <c r="AT1170" t="s">
        <v>67</v>
      </c>
      <c r="AU1170">
        <v>0.32</v>
      </c>
      <c r="AV1170" t="s">
        <v>67</v>
      </c>
      <c r="AW1170">
        <v>2.86</v>
      </c>
      <c r="AX1170" t="s">
        <v>67</v>
      </c>
      <c r="AY1170">
        <v>0.69</v>
      </c>
      <c r="AZ1170" t="s">
        <v>67</v>
      </c>
      <c r="BA1170">
        <v>0.11</v>
      </c>
      <c r="BB1170" t="s">
        <v>67</v>
      </c>
      <c r="BC1170">
        <v>0.79</v>
      </c>
      <c r="BD1170" t="s">
        <v>67</v>
      </c>
      <c r="BE1170">
        <v>1.1599999999999999</v>
      </c>
      <c r="BF1170" t="s">
        <v>67</v>
      </c>
    </row>
    <row r="1171" spans="1:58" x14ac:dyDescent="0.25">
      <c r="A1171" t="s">
        <v>58</v>
      </c>
      <c r="B1171">
        <v>2</v>
      </c>
      <c r="C1171" t="s">
        <v>80</v>
      </c>
      <c r="D1171">
        <v>2012</v>
      </c>
      <c r="E1171">
        <v>2012</v>
      </c>
      <c r="F1171">
        <v>2</v>
      </c>
      <c r="G1171" t="s">
        <v>66</v>
      </c>
      <c r="H1171">
        <v>34.729999999999997</v>
      </c>
      <c r="I1171">
        <v>14.43</v>
      </c>
      <c r="J1171" t="s">
        <v>67</v>
      </c>
      <c r="K1171">
        <v>7.4</v>
      </c>
      <c r="L1171" t="s">
        <v>67</v>
      </c>
      <c r="M1171">
        <v>31.39</v>
      </c>
      <c r="N1171" t="s">
        <v>67</v>
      </c>
      <c r="O1171">
        <v>15.54</v>
      </c>
      <c r="P1171" t="s">
        <v>67</v>
      </c>
      <c r="Q1171">
        <v>1.33</v>
      </c>
      <c r="R1171" t="s">
        <v>67</v>
      </c>
      <c r="S1171">
        <v>8.6199999999999992</v>
      </c>
      <c r="T1171" t="s">
        <v>67</v>
      </c>
      <c r="U1171">
        <v>2.1000000000000001E-2</v>
      </c>
      <c r="V1171" t="s">
        <v>67</v>
      </c>
      <c r="W1171">
        <v>0.02</v>
      </c>
      <c r="X1171" t="s">
        <v>67</v>
      </c>
      <c r="Y1171">
        <v>1.7999999999999999E-2</v>
      </c>
      <c r="Z1171" t="s">
        <v>67</v>
      </c>
      <c r="AA1171">
        <v>1E-3</v>
      </c>
      <c r="AB1171" t="s">
        <v>68</v>
      </c>
      <c r="AC1171">
        <v>0.02</v>
      </c>
      <c r="AD1171" t="s">
        <v>67</v>
      </c>
      <c r="AE1171">
        <v>0.02</v>
      </c>
      <c r="AF1171" t="s">
        <v>70</v>
      </c>
      <c r="AG1171">
        <v>0.01</v>
      </c>
      <c r="AH1171" t="s">
        <v>69</v>
      </c>
      <c r="AI1171">
        <v>0.01</v>
      </c>
      <c r="AJ1171" t="s">
        <v>69</v>
      </c>
      <c r="AL1171" t="s">
        <v>64</v>
      </c>
      <c r="AN1171" t="s">
        <v>64</v>
      </c>
      <c r="AO1171">
        <v>8.9999999999999993E-3</v>
      </c>
      <c r="AP1171" t="s">
        <v>70</v>
      </c>
      <c r="AQ1171">
        <v>3.0000000000000001E-3</v>
      </c>
      <c r="AR1171" t="s">
        <v>67</v>
      </c>
      <c r="AS1171">
        <v>2.2799999999999998</v>
      </c>
      <c r="AT1171" t="s">
        <v>67</v>
      </c>
      <c r="AU1171">
        <v>0.34</v>
      </c>
      <c r="AV1171" t="s">
        <v>67</v>
      </c>
      <c r="AW1171">
        <v>3.11</v>
      </c>
      <c r="AX1171" t="s">
        <v>67</v>
      </c>
      <c r="AY1171">
        <v>0.75</v>
      </c>
      <c r="AZ1171" t="s">
        <v>67</v>
      </c>
      <c r="BA1171">
        <v>0.11</v>
      </c>
      <c r="BB1171" t="s">
        <v>67</v>
      </c>
      <c r="BC1171">
        <v>0.81</v>
      </c>
      <c r="BD1171" t="s">
        <v>67</v>
      </c>
      <c r="BE1171">
        <v>0.98</v>
      </c>
      <c r="BF1171" t="s">
        <v>67</v>
      </c>
    </row>
    <row r="1172" spans="1:58" x14ac:dyDescent="0.25">
      <c r="A1172" t="s">
        <v>58</v>
      </c>
      <c r="B1172">
        <v>2</v>
      </c>
      <c r="C1172" t="s">
        <v>80</v>
      </c>
      <c r="D1172">
        <v>2012</v>
      </c>
      <c r="E1172">
        <v>2012</v>
      </c>
      <c r="F1172">
        <v>3</v>
      </c>
      <c r="G1172" t="s">
        <v>66</v>
      </c>
      <c r="H1172">
        <v>82.94</v>
      </c>
      <c r="I1172">
        <v>36.840000000000003</v>
      </c>
      <c r="J1172" t="s">
        <v>67</v>
      </c>
      <c r="K1172">
        <v>7.4</v>
      </c>
      <c r="L1172" t="s">
        <v>67</v>
      </c>
      <c r="M1172">
        <v>29.4</v>
      </c>
      <c r="N1172" t="s">
        <v>67</v>
      </c>
      <c r="O1172">
        <v>14.69</v>
      </c>
      <c r="P1172" t="s">
        <v>67</v>
      </c>
      <c r="Q1172">
        <v>4.07</v>
      </c>
      <c r="R1172" t="s">
        <v>67</v>
      </c>
      <c r="S1172">
        <v>8.08</v>
      </c>
      <c r="T1172" t="s">
        <v>67</v>
      </c>
      <c r="U1172">
        <v>2.1999999999999999E-2</v>
      </c>
      <c r="V1172" t="s">
        <v>67</v>
      </c>
      <c r="W1172">
        <v>0.02</v>
      </c>
      <c r="X1172" t="s">
        <v>67</v>
      </c>
      <c r="Y1172">
        <v>1.6E-2</v>
      </c>
      <c r="Z1172" t="s">
        <v>67</v>
      </c>
      <c r="AA1172">
        <v>2E-3</v>
      </c>
      <c r="AB1172" t="s">
        <v>68</v>
      </c>
      <c r="AC1172">
        <v>0.03</v>
      </c>
      <c r="AD1172" t="s">
        <v>67</v>
      </c>
      <c r="AE1172">
        <v>0.01</v>
      </c>
      <c r="AF1172" t="s">
        <v>70</v>
      </c>
      <c r="AG1172">
        <v>0.01</v>
      </c>
      <c r="AH1172" t="s">
        <v>69</v>
      </c>
      <c r="AI1172">
        <v>0.02</v>
      </c>
      <c r="AJ1172" t="s">
        <v>69</v>
      </c>
      <c r="AL1172" t="s">
        <v>64</v>
      </c>
      <c r="AN1172" t="s">
        <v>64</v>
      </c>
      <c r="AO1172">
        <v>4.0000000000000001E-3</v>
      </c>
      <c r="AP1172" t="s">
        <v>70</v>
      </c>
      <c r="AQ1172">
        <v>2E-3</v>
      </c>
      <c r="AR1172" t="s">
        <v>70</v>
      </c>
      <c r="AS1172">
        <v>2.06</v>
      </c>
      <c r="AT1172" t="s">
        <v>67</v>
      </c>
      <c r="AU1172">
        <v>0.34</v>
      </c>
      <c r="AV1172" t="s">
        <v>67</v>
      </c>
      <c r="AW1172">
        <v>2.99</v>
      </c>
      <c r="AX1172" t="s">
        <v>67</v>
      </c>
      <c r="AY1172">
        <v>0.71</v>
      </c>
      <c r="AZ1172" t="s">
        <v>67</v>
      </c>
      <c r="BA1172">
        <v>0.1</v>
      </c>
      <c r="BB1172" t="s">
        <v>67</v>
      </c>
      <c r="BC1172">
        <v>0.79</v>
      </c>
      <c r="BD1172" t="s">
        <v>67</v>
      </c>
      <c r="BE1172">
        <v>0.94</v>
      </c>
      <c r="BF1172" t="s">
        <v>67</v>
      </c>
    </row>
    <row r="1173" spans="1:58" x14ac:dyDescent="0.25">
      <c r="A1173" t="s">
        <v>58</v>
      </c>
      <c r="B1173">
        <v>2</v>
      </c>
      <c r="C1173" t="s">
        <v>80</v>
      </c>
      <c r="D1173">
        <v>2012</v>
      </c>
      <c r="E1173">
        <v>2012</v>
      </c>
      <c r="F1173">
        <v>4</v>
      </c>
      <c r="G1173" t="s">
        <v>66</v>
      </c>
      <c r="H1173">
        <v>47.67</v>
      </c>
      <c r="I1173">
        <v>20.49</v>
      </c>
      <c r="J1173" t="s">
        <v>67</v>
      </c>
      <c r="K1173">
        <v>7.42</v>
      </c>
      <c r="L1173" t="s">
        <v>67</v>
      </c>
      <c r="M1173">
        <v>30.38</v>
      </c>
      <c r="N1173" t="s">
        <v>67</v>
      </c>
      <c r="O1173">
        <v>15.21</v>
      </c>
      <c r="P1173" t="s">
        <v>67</v>
      </c>
      <c r="Q1173">
        <v>1.71</v>
      </c>
      <c r="R1173" t="s">
        <v>67</v>
      </c>
      <c r="S1173">
        <v>8.34</v>
      </c>
      <c r="T1173" t="s">
        <v>67</v>
      </c>
      <c r="U1173">
        <v>0.02</v>
      </c>
      <c r="V1173" t="s">
        <v>67</v>
      </c>
      <c r="W1173">
        <v>1.9E-2</v>
      </c>
      <c r="X1173" t="s">
        <v>67</v>
      </c>
      <c r="Y1173">
        <v>1.6E-2</v>
      </c>
      <c r="Z1173" t="s">
        <v>67</v>
      </c>
      <c r="AA1173">
        <v>1E-3</v>
      </c>
      <c r="AB1173" t="s">
        <v>68</v>
      </c>
      <c r="AC1173">
        <v>0.04</v>
      </c>
      <c r="AD1173" t="s">
        <v>70</v>
      </c>
      <c r="AE1173">
        <v>0</v>
      </c>
      <c r="AF1173" t="s">
        <v>70</v>
      </c>
      <c r="AG1173">
        <v>0</v>
      </c>
      <c r="AH1173" t="s">
        <v>69</v>
      </c>
      <c r="AI1173">
        <v>0.04</v>
      </c>
      <c r="AJ1173" t="s">
        <v>69</v>
      </c>
      <c r="AL1173" t="s">
        <v>64</v>
      </c>
      <c r="AN1173" t="s">
        <v>64</v>
      </c>
      <c r="AO1173">
        <v>5.0000000000000001E-3</v>
      </c>
      <c r="AP1173" t="s">
        <v>70</v>
      </c>
      <c r="AQ1173">
        <v>0</v>
      </c>
      <c r="AR1173" t="s">
        <v>70</v>
      </c>
      <c r="AS1173">
        <v>2.12</v>
      </c>
      <c r="AT1173" t="s">
        <v>67</v>
      </c>
      <c r="AU1173">
        <v>0.35</v>
      </c>
      <c r="AV1173" t="s">
        <v>67</v>
      </c>
      <c r="AW1173">
        <v>3.03</v>
      </c>
      <c r="AX1173" t="s">
        <v>67</v>
      </c>
      <c r="AY1173">
        <v>0.72</v>
      </c>
      <c r="AZ1173" t="s">
        <v>67</v>
      </c>
      <c r="BA1173">
        <v>0.1</v>
      </c>
      <c r="BB1173" t="s">
        <v>67</v>
      </c>
      <c r="BC1173">
        <v>0.79</v>
      </c>
      <c r="BD1173" t="s">
        <v>67</v>
      </c>
      <c r="BE1173">
        <v>0.89</v>
      </c>
      <c r="BF1173" t="s">
        <v>67</v>
      </c>
    </row>
    <row r="1174" spans="1:58" x14ac:dyDescent="0.25">
      <c r="A1174" t="s">
        <v>58</v>
      </c>
      <c r="B1174">
        <v>2</v>
      </c>
      <c r="C1174" t="s">
        <v>80</v>
      </c>
      <c r="D1174">
        <v>2012</v>
      </c>
      <c r="E1174">
        <v>2012</v>
      </c>
      <c r="F1174">
        <v>5</v>
      </c>
      <c r="G1174" t="s">
        <v>66</v>
      </c>
      <c r="H1174">
        <v>18.079999999999998</v>
      </c>
      <c r="I1174">
        <v>8.0299999999999994</v>
      </c>
      <c r="J1174" t="s">
        <v>67</v>
      </c>
      <c r="K1174">
        <v>7.5</v>
      </c>
      <c r="L1174" t="s">
        <v>67</v>
      </c>
      <c r="M1174">
        <v>32.840000000000003</v>
      </c>
      <c r="N1174" t="s">
        <v>67</v>
      </c>
      <c r="O1174">
        <v>16.41</v>
      </c>
      <c r="P1174" t="s">
        <v>67</v>
      </c>
      <c r="Q1174">
        <v>1.1299999999999999</v>
      </c>
      <c r="R1174" t="s">
        <v>67</v>
      </c>
      <c r="S1174">
        <v>8.7799999999999994</v>
      </c>
      <c r="T1174" t="s">
        <v>67</v>
      </c>
      <c r="U1174">
        <v>2.1999999999999999E-2</v>
      </c>
      <c r="V1174" t="s">
        <v>67</v>
      </c>
      <c r="W1174">
        <v>1.9E-2</v>
      </c>
      <c r="X1174" t="s">
        <v>67</v>
      </c>
      <c r="Y1174">
        <v>1.7000000000000001E-2</v>
      </c>
      <c r="Z1174" t="s">
        <v>67</v>
      </c>
      <c r="AA1174">
        <v>2E-3</v>
      </c>
      <c r="AB1174" t="s">
        <v>68</v>
      </c>
      <c r="AC1174">
        <v>0.01</v>
      </c>
      <c r="AD1174" t="s">
        <v>70</v>
      </c>
      <c r="AE1174">
        <v>0.01</v>
      </c>
      <c r="AF1174" t="s">
        <v>70</v>
      </c>
      <c r="AG1174">
        <v>0.01</v>
      </c>
      <c r="AH1174" t="s">
        <v>69</v>
      </c>
      <c r="AI1174">
        <v>0</v>
      </c>
      <c r="AJ1174" t="s">
        <v>69</v>
      </c>
      <c r="AL1174" t="s">
        <v>64</v>
      </c>
      <c r="AN1174" t="s">
        <v>64</v>
      </c>
      <c r="AO1174">
        <v>0.01</v>
      </c>
      <c r="AP1174" t="s">
        <v>70</v>
      </c>
      <c r="AQ1174">
        <v>0</v>
      </c>
      <c r="AR1174" t="s">
        <v>70</v>
      </c>
      <c r="AS1174">
        <v>2.37</v>
      </c>
      <c r="AT1174" t="s">
        <v>67</v>
      </c>
      <c r="AU1174">
        <v>0.35</v>
      </c>
      <c r="AV1174" t="s">
        <v>67</v>
      </c>
      <c r="AW1174">
        <v>3.24</v>
      </c>
      <c r="AX1174" t="s">
        <v>67</v>
      </c>
      <c r="AY1174">
        <v>0.78</v>
      </c>
      <c r="AZ1174" t="s">
        <v>67</v>
      </c>
      <c r="BA1174">
        <v>0.1</v>
      </c>
      <c r="BB1174" t="s">
        <v>67</v>
      </c>
      <c r="BC1174">
        <v>0.77</v>
      </c>
      <c r="BD1174" t="s">
        <v>67</v>
      </c>
      <c r="BE1174">
        <v>1.1000000000000001</v>
      </c>
      <c r="BF1174" t="s">
        <v>67</v>
      </c>
    </row>
    <row r="1175" spans="1:58" x14ac:dyDescent="0.25">
      <c r="A1175" t="s">
        <v>58</v>
      </c>
      <c r="B1175">
        <v>2</v>
      </c>
      <c r="C1175" t="s">
        <v>80</v>
      </c>
      <c r="D1175">
        <v>2012</v>
      </c>
      <c r="E1175">
        <v>2012</v>
      </c>
      <c r="F1175">
        <v>6</v>
      </c>
      <c r="G1175" t="s">
        <v>66</v>
      </c>
      <c r="H1175">
        <v>15.17</v>
      </c>
      <c r="I1175">
        <v>6.52</v>
      </c>
      <c r="J1175" t="s">
        <v>73</v>
      </c>
      <c r="K1175">
        <v>7.51</v>
      </c>
      <c r="L1175" t="s">
        <v>67</v>
      </c>
      <c r="M1175">
        <v>35.49</v>
      </c>
      <c r="N1175" t="s">
        <v>67</v>
      </c>
      <c r="O1175">
        <v>17.68</v>
      </c>
      <c r="P1175" t="s">
        <v>67</v>
      </c>
      <c r="Q1175">
        <v>1.34</v>
      </c>
      <c r="R1175" t="s">
        <v>67</v>
      </c>
      <c r="S1175">
        <v>9</v>
      </c>
      <c r="T1175" t="s">
        <v>67</v>
      </c>
      <c r="U1175">
        <v>2.3E-2</v>
      </c>
      <c r="V1175" t="s">
        <v>67</v>
      </c>
      <c r="W1175">
        <v>1.9E-2</v>
      </c>
      <c r="X1175" t="s">
        <v>67</v>
      </c>
      <c r="Y1175">
        <v>1.7000000000000001E-2</v>
      </c>
      <c r="Z1175" t="s">
        <v>67</v>
      </c>
      <c r="AA1175">
        <v>4.0000000000000001E-3</v>
      </c>
      <c r="AB1175" t="s">
        <v>68</v>
      </c>
      <c r="AC1175">
        <v>0.04</v>
      </c>
      <c r="AD1175" t="s">
        <v>67</v>
      </c>
      <c r="AE1175">
        <v>0</v>
      </c>
      <c r="AF1175" t="s">
        <v>70</v>
      </c>
      <c r="AG1175">
        <v>0</v>
      </c>
      <c r="AH1175" t="s">
        <v>69</v>
      </c>
      <c r="AI1175">
        <v>0.04</v>
      </c>
      <c r="AJ1175" t="s">
        <v>69</v>
      </c>
      <c r="AL1175" t="s">
        <v>64</v>
      </c>
      <c r="AN1175" t="s">
        <v>64</v>
      </c>
      <c r="AO1175">
        <v>6.0000000000000001E-3</v>
      </c>
      <c r="AP1175" t="s">
        <v>70</v>
      </c>
      <c r="AQ1175">
        <v>1E-3</v>
      </c>
      <c r="AR1175" t="s">
        <v>70</v>
      </c>
      <c r="AS1175">
        <v>2.58</v>
      </c>
      <c r="AT1175" t="s">
        <v>67</v>
      </c>
      <c r="AU1175">
        <v>0.37</v>
      </c>
      <c r="AV1175" t="s">
        <v>67</v>
      </c>
      <c r="AW1175">
        <v>3.53</v>
      </c>
      <c r="AX1175" t="s">
        <v>67</v>
      </c>
      <c r="AY1175">
        <v>0.85</v>
      </c>
      <c r="AZ1175" t="s">
        <v>67</v>
      </c>
      <c r="BA1175">
        <v>0.1</v>
      </c>
      <c r="BB1175" t="s">
        <v>67</v>
      </c>
      <c r="BC1175">
        <v>0.72</v>
      </c>
      <c r="BD1175" t="s">
        <v>67</v>
      </c>
      <c r="BE1175">
        <v>1.3</v>
      </c>
      <c r="BF1175" t="s">
        <v>67</v>
      </c>
    </row>
    <row r="1176" spans="1:58" x14ac:dyDescent="0.25">
      <c r="A1176" t="s">
        <v>58</v>
      </c>
      <c r="B1176">
        <v>2</v>
      </c>
      <c r="C1176" t="s">
        <v>80</v>
      </c>
      <c r="D1176">
        <v>2012</v>
      </c>
      <c r="E1176">
        <v>2012</v>
      </c>
      <c r="F1176">
        <v>7</v>
      </c>
      <c r="G1176" t="s">
        <v>66</v>
      </c>
      <c r="H1176">
        <v>5.9</v>
      </c>
      <c r="I1176">
        <v>2.62</v>
      </c>
      <c r="J1176" t="s">
        <v>73</v>
      </c>
      <c r="K1176">
        <v>7.6</v>
      </c>
      <c r="L1176" t="s">
        <v>67</v>
      </c>
      <c r="M1176">
        <v>41.18</v>
      </c>
      <c r="N1176" t="s">
        <v>67</v>
      </c>
      <c r="O1176">
        <v>20.53</v>
      </c>
      <c r="P1176" t="s">
        <v>67</v>
      </c>
      <c r="Q1176">
        <v>1.53</v>
      </c>
      <c r="R1176" t="s">
        <v>67</v>
      </c>
      <c r="S1176">
        <v>9.64</v>
      </c>
      <c r="T1176" t="s">
        <v>67</v>
      </c>
      <c r="U1176">
        <v>2.3E-2</v>
      </c>
      <c r="V1176" t="s">
        <v>67</v>
      </c>
      <c r="W1176">
        <v>2.1999999999999999E-2</v>
      </c>
      <c r="X1176" t="s">
        <v>67</v>
      </c>
      <c r="Y1176">
        <v>1.9E-2</v>
      </c>
      <c r="Z1176" t="s">
        <v>67</v>
      </c>
      <c r="AA1176">
        <v>1E-3</v>
      </c>
      <c r="AB1176" t="s">
        <v>68</v>
      </c>
      <c r="AC1176">
        <v>0.06</v>
      </c>
      <c r="AD1176" t="s">
        <v>67</v>
      </c>
      <c r="AE1176">
        <v>0.03</v>
      </c>
      <c r="AF1176" t="s">
        <v>67</v>
      </c>
      <c r="AG1176">
        <v>0.02</v>
      </c>
      <c r="AH1176" t="s">
        <v>69</v>
      </c>
      <c r="AI1176">
        <v>0.03</v>
      </c>
      <c r="AJ1176" t="s">
        <v>68</v>
      </c>
      <c r="AL1176" t="s">
        <v>64</v>
      </c>
      <c r="AN1176" t="s">
        <v>64</v>
      </c>
      <c r="AO1176">
        <v>6.0000000000000001E-3</v>
      </c>
      <c r="AP1176" t="s">
        <v>70</v>
      </c>
      <c r="AQ1176">
        <v>1E-3</v>
      </c>
      <c r="AR1176" t="s">
        <v>70</v>
      </c>
      <c r="AS1176">
        <v>3.04</v>
      </c>
      <c r="AT1176" t="s">
        <v>67</v>
      </c>
      <c r="AU1176">
        <v>0.47</v>
      </c>
      <c r="AV1176" t="s">
        <v>67</v>
      </c>
      <c r="AW1176">
        <v>3.99</v>
      </c>
      <c r="AX1176" t="s">
        <v>67</v>
      </c>
      <c r="AY1176">
        <v>0.98</v>
      </c>
      <c r="AZ1176" t="s">
        <v>67</v>
      </c>
      <c r="BA1176">
        <v>0.1</v>
      </c>
      <c r="BB1176" t="s">
        <v>67</v>
      </c>
      <c r="BC1176">
        <v>0.77</v>
      </c>
      <c r="BD1176" t="s">
        <v>67</v>
      </c>
      <c r="BE1176">
        <v>1.44</v>
      </c>
      <c r="BF1176" t="s">
        <v>67</v>
      </c>
    </row>
    <row r="1177" spans="1:58" x14ac:dyDescent="0.25">
      <c r="A1177" t="s">
        <v>58</v>
      </c>
      <c r="B1177">
        <v>2</v>
      </c>
      <c r="C1177" t="s">
        <v>80</v>
      </c>
      <c r="D1177">
        <v>2012</v>
      </c>
      <c r="E1177">
        <v>2012</v>
      </c>
      <c r="F1177">
        <v>8</v>
      </c>
      <c r="G1177" t="s">
        <v>60</v>
      </c>
      <c r="H1177">
        <v>2.99</v>
      </c>
      <c r="I1177">
        <v>1.33</v>
      </c>
      <c r="J1177" t="s">
        <v>73</v>
      </c>
      <c r="K1177">
        <v>7.61</v>
      </c>
      <c r="L1177" t="s">
        <v>67</v>
      </c>
      <c r="M1177">
        <v>46.12</v>
      </c>
      <c r="N1177" t="s">
        <v>67</v>
      </c>
      <c r="O1177">
        <v>23.18</v>
      </c>
      <c r="P1177" t="s">
        <v>67</v>
      </c>
      <c r="Q1177">
        <v>1.89</v>
      </c>
      <c r="R1177" t="s">
        <v>67</v>
      </c>
      <c r="S1177">
        <v>10.11</v>
      </c>
      <c r="T1177" t="s">
        <v>67</v>
      </c>
      <c r="U1177">
        <v>2.4E-2</v>
      </c>
      <c r="V1177" t="s">
        <v>67</v>
      </c>
      <c r="W1177">
        <v>2.3E-2</v>
      </c>
      <c r="X1177" t="s">
        <v>67</v>
      </c>
      <c r="Y1177">
        <v>0.02</v>
      </c>
      <c r="Z1177" t="s">
        <v>67</v>
      </c>
      <c r="AA1177">
        <v>1E-3</v>
      </c>
      <c r="AB1177" t="s">
        <v>68</v>
      </c>
      <c r="AC1177">
        <v>0.04</v>
      </c>
      <c r="AD1177" t="s">
        <v>67</v>
      </c>
      <c r="AE1177">
        <v>0.04</v>
      </c>
      <c r="AF1177" t="s">
        <v>67</v>
      </c>
      <c r="AG1177">
        <v>0.04</v>
      </c>
      <c r="AH1177" t="s">
        <v>69</v>
      </c>
      <c r="AI1177">
        <v>0</v>
      </c>
      <c r="AJ1177" t="s">
        <v>68</v>
      </c>
      <c r="AL1177" t="s">
        <v>64</v>
      </c>
      <c r="AN1177" t="s">
        <v>64</v>
      </c>
      <c r="AO1177">
        <v>3.0000000000000001E-3</v>
      </c>
      <c r="AP1177" t="s">
        <v>70</v>
      </c>
      <c r="AQ1177">
        <v>0</v>
      </c>
      <c r="AR1177" t="s">
        <v>70</v>
      </c>
      <c r="AS1177">
        <v>3.42</v>
      </c>
      <c r="AT1177" t="s">
        <v>67</v>
      </c>
      <c r="AU1177">
        <v>0.52</v>
      </c>
      <c r="AV1177" t="s">
        <v>67</v>
      </c>
      <c r="AW1177">
        <v>4.5599999999999996</v>
      </c>
      <c r="AX1177" t="s">
        <v>67</v>
      </c>
      <c r="AY1177">
        <v>1.0900000000000001</v>
      </c>
      <c r="AZ1177" t="s">
        <v>67</v>
      </c>
      <c r="BA1177">
        <v>0.1</v>
      </c>
      <c r="BB1177" t="s">
        <v>67</v>
      </c>
      <c r="BC1177">
        <v>0.81</v>
      </c>
      <c r="BD1177" t="s">
        <v>67</v>
      </c>
      <c r="BE1177">
        <v>1.76</v>
      </c>
      <c r="BF1177" t="s">
        <v>67</v>
      </c>
    </row>
    <row r="1178" spans="1:58" x14ac:dyDescent="0.25">
      <c r="A1178" t="s">
        <v>58</v>
      </c>
      <c r="B1178">
        <v>2</v>
      </c>
      <c r="C1178" t="s">
        <v>80</v>
      </c>
      <c r="D1178">
        <v>2012</v>
      </c>
      <c r="E1178">
        <v>2012</v>
      </c>
      <c r="F1178">
        <v>9</v>
      </c>
      <c r="G1178" t="s">
        <v>60</v>
      </c>
      <c r="H1178">
        <v>1.79</v>
      </c>
      <c r="I1178">
        <v>0.77</v>
      </c>
      <c r="J1178" t="s">
        <v>67</v>
      </c>
      <c r="K1178">
        <v>7.7</v>
      </c>
      <c r="L1178" t="s">
        <v>67</v>
      </c>
      <c r="M1178">
        <v>48.18</v>
      </c>
      <c r="N1178" t="s">
        <v>67</v>
      </c>
      <c r="O1178">
        <v>24.64</v>
      </c>
      <c r="P1178" t="s">
        <v>67</v>
      </c>
      <c r="Q1178">
        <v>2.48</v>
      </c>
      <c r="R1178" t="s">
        <v>67</v>
      </c>
      <c r="S1178">
        <v>10.14</v>
      </c>
      <c r="T1178" t="s">
        <v>67</v>
      </c>
      <c r="U1178">
        <v>2.4E-2</v>
      </c>
      <c r="V1178" t="s">
        <v>67</v>
      </c>
      <c r="W1178">
        <v>1.6E-2</v>
      </c>
      <c r="X1178" t="s">
        <v>67</v>
      </c>
      <c r="Y1178">
        <v>2.1999999999999999E-2</v>
      </c>
      <c r="Z1178" t="s">
        <v>67</v>
      </c>
      <c r="AA1178">
        <v>8.0000000000000002E-3</v>
      </c>
      <c r="AB1178" t="s">
        <v>68</v>
      </c>
      <c r="AC1178">
        <v>0.06</v>
      </c>
      <c r="AD1178" t="s">
        <v>67</v>
      </c>
      <c r="AE1178">
        <v>0.04</v>
      </c>
      <c r="AF1178" t="s">
        <v>67</v>
      </c>
      <c r="AG1178">
        <v>0.03</v>
      </c>
      <c r="AH1178" t="s">
        <v>69</v>
      </c>
      <c r="AI1178">
        <v>0.02</v>
      </c>
      <c r="AJ1178" t="s">
        <v>68</v>
      </c>
      <c r="AL1178" t="s">
        <v>64</v>
      </c>
      <c r="AN1178" t="s">
        <v>64</v>
      </c>
      <c r="AO1178">
        <v>8.0000000000000002E-3</v>
      </c>
      <c r="AP1178" t="s">
        <v>70</v>
      </c>
      <c r="AQ1178">
        <v>0</v>
      </c>
      <c r="AR1178" t="s">
        <v>70</v>
      </c>
      <c r="AS1178">
        <v>3.63</v>
      </c>
      <c r="AT1178" t="s">
        <v>67</v>
      </c>
      <c r="AU1178">
        <v>0.51</v>
      </c>
      <c r="AV1178" t="s">
        <v>67</v>
      </c>
      <c r="AW1178">
        <v>4.58</v>
      </c>
      <c r="AX1178" t="s">
        <v>67</v>
      </c>
      <c r="AY1178">
        <v>1.1499999999999999</v>
      </c>
      <c r="AZ1178" t="s">
        <v>67</v>
      </c>
      <c r="BA1178">
        <v>0.11</v>
      </c>
      <c r="BB1178" t="s">
        <v>67</v>
      </c>
      <c r="BC1178">
        <v>0.81</v>
      </c>
      <c r="BD1178" t="s">
        <v>67</v>
      </c>
      <c r="BE1178">
        <v>1.76</v>
      </c>
      <c r="BF1178" t="s">
        <v>67</v>
      </c>
    </row>
    <row r="1179" spans="1:58" x14ac:dyDescent="0.25">
      <c r="A1179" t="s">
        <v>58</v>
      </c>
      <c r="B1179">
        <v>2</v>
      </c>
      <c r="C1179" t="s">
        <v>80</v>
      </c>
      <c r="D1179">
        <v>2013</v>
      </c>
      <c r="E1179">
        <v>2012</v>
      </c>
      <c r="F1179">
        <v>10</v>
      </c>
      <c r="G1179" t="s">
        <v>66</v>
      </c>
      <c r="H1179">
        <v>9.75</v>
      </c>
      <c r="I1179">
        <v>4.33</v>
      </c>
      <c r="J1179" t="s">
        <v>67</v>
      </c>
      <c r="K1179">
        <v>7.51</v>
      </c>
      <c r="L1179" t="s">
        <v>67</v>
      </c>
      <c r="M1179">
        <v>40.630000000000003</v>
      </c>
      <c r="N1179" t="s">
        <v>67</v>
      </c>
      <c r="O1179">
        <v>20.239999999999998</v>
      </c>
      <c r="P1179" t="s">
        <v>67</v>
      </c>
      <c r="Q1179">
        <v>5.0599999999999996</v>
      </c>
      <c r="R1179" t="s">
        <v>67</v>
      </c>
      <c r="S1179">
        <v>8.9499999999999993</v>
      </c>
      <c r="T1179" t="s">
        <v>67</v>
      </c>
      <c r="U1179">
        <v>2.7E-2</v>
      </c>
      <c r="V1179" t="s">
        <v>67</v>
      </c>
      <c r="W1179">
        <v>1.9E-2</v>
      </c>
      <c r="X1179" t="s">
        <v>67</v>
      </c>
      <c r="Y1179">
        <v>2.4E-2</v>
      </c>
      <c r="Z1179" t="s">
        <v>67</v>
      </c>
      <c r="AA1179">
        <v>8.0000000000000002E-3</v>
      </c>
      <c r="AB1179" t="s">
        <v>68</v>
      </c>
      <c r="AC1179">
        <v>0.08</v>
      </c>
      <c r="AD1179" t="s">
        <v>67</v>
      </c>
      <c r="AE1179">
        <v>7.0000000000000007E-2</v>
      </c>
      <c r="AF1179" t="s">
        <v>67</v>
      </c>
      <c r="AG1179">
        <v>0.06</v>
      </c>
      <c r="AH1179" t="s">
        <v>69</v>
      </c>
      <c r="AI1179">
        <v>0.02</v>
      </c>
      <c r="AJ1179" t="s">
        <v>68</v>
      </c>
      <c r="AL1179" t="s">
        <v>64</v>
      </c>
      <c r="AN1179" t="s">
        <v>64</v>
      </c>
      <c r="AO1179">
        <v>7.0000000000000001E-3</v>
      </c>
      <c r="AP1179" t="s">
        <v>70</v>
      </c>
      <c r="AQ1179">
        <v>1E-3</v>
      </c>
      <c r="AR1179" t="s">
        <v>70</v>
      </c>
      <c r="AS1179">
        <v>3.03</v>
      </c>
      <c r="AT1179" t="s">
        <v>67</v>
      </c>
      <c r="AU1179">
        <v>0.45</v>
      </c>
      <c r="AV1179" t="s">
        <v>67</v>
      </c>
      <c r="AW1179">
        <v>4.17</v>
      </c>
      <c r="AX1179" t="s">
        <v>67</v>
      </c>
      <c r="AY1179">
        <v>0.99</v>
      </c>
      <c r="AZ1179" t="s">
        <v>67</v>
      </c>
      <c r="BA1179">
        <v>0.13</v>
      </c>
      <c r="BB1179" t="s">
        <v>67</v>
      </c>
      <c r="BC1179">
        <v>0.84</v>
      </c>
      <c r="BD1179" t="s">
        <v>67</v>
      </c>
      <c r="BE1179">
        <v>3.06</v>
      </c>
      <c r="BF1179" t="s">
        <v>67</v>
      </c>
    </row>
    <row r="1180" spans="1:58" x14ac:dyDescent="0.25">
      <c r="A1180" t="s">
        <v>58</v>
      </c>
      <c r="B1180">
        <v>2</v>
      </c>
      <c r="C1180" t="s">
        <v>80</v>
      </c>
      <c r="D1180">
        <v>2013</v>
      </c>
      <c r="E1180">
        <v>2012</v>
      </c>
      <c r="F1180">
        <v>11</v>
      </c>
      <c r="G1180" t="s">
        <v>66</v>
      </c>
      <c r="H1180">
        <v>43.53</v>
      </c>
      <c r="I1180">
        <v>18.71</v>
      </c>
      <c r="J1180" t="s">
        <v>67</v>
      </c>
      <c r="K1180">
        <v>7.37</v>
      </c>
      <c r="L1180" t="s">
        <v>67</v>
      </c>
      <c r="M1180">
        <v>32.26</v>
      </c>
      <c r="N1180" t="s">
        <v>67</v>
      </c>
      <c r="O1180">
        <v>16.27</v>
      </c>
      <c r="P1180" t="s">
        <v>67</v>
      </c>
      <c r="Q1180">
        <v>6.96</v>
      </c>
      <c r="R1180" t="s">
        <v>67</v>
      </c>
      <c r="S1180">
        <v>8.2899999999999991</v>
      </c>
      <c r="T1180" t="s">
        <v>67</v>
      </c>
      <c r="U1180">
        <v>2.4E-2</v>
      </c>
      <c r="V1180" t="s">
        <v>67</v>
      </c>
      <c r="W1180">
        <v>2.1000000000000001E-2</v>
      </c>
      <c r="X1180" t="s">
        <v>67</v>
      </c>
      <c r="Y1180">
        <v>1.9E-2</v>
      </c>
      <c r="Z1180" t="s">
        <v>67</v>
      </c>
      <c r="AA1180">
        <v>4.0000000000000001E-3</v>
      </c>
      <c r="AB1180" t="s">
        <v>68</v>
      </c>
      <c r="AC1180">
        <v>0.04</v>
      </c>
      <c r="AD1180" t="s">
        <v>67</v>
      </c>
      <c r="AE1180">
        <v>0.04</v>
      </c>
      <c r="AF1180" t="s">
        <v>67</v>
      </c>
      <c r="AG1180">
        <v>0.04</v>
      </c>
      <c r="AH1180" t="s">
        <v>69</v>
      </c>
      <c r="AI1180">
        <v>0.01</v>
      </c>
      <c r="AJ1180" t="s">
        <v>68</v>
      </c>
      <c r="AL1180" t="s">
        <v>64</v>
      </c>
      <c r="AN1180" t="s">
        <v>64</v>
      </c>
      <c r="AO1180">
        <v>2E-3</v>
      </c>
      <c r="AP1180" t="s">
        <v>70</v>
      </c>
      <c r="AQ1180">
        <v>1E-3</v>
      </c>
      <c r="AR1180" t="s">
        <v>70</v>
      </c>
      <c r="AS1180">
        <v>2.27</v>
      </c>
      <c r="AT1180" t="s">
        <v>67</v>
      </c>
      <c r="AU1180">
        <v>0.38</v>
      </c>
      <c r="AV1180" t="s">
        <v>67</v>
      </c>
      <c r="AW1180">
        <v>3.23</v>
      </c>
      <c r="AX1180" t="s">
        <v>67</v>
      </c>
      <c r="AY1180">
        <v>0.79</v>
      </c>
      <c r="AZ1180" t="s">
        <v>67</v>
      </c>
      <c r="BA1180">
        <v>0.1</v>
      </c>
      <c r="BB1180" t="s">
        <v>67</v>
      </c>
      <c r="BC1180">
        <v>0.7</v>
      </c>
      <c r="BD1180" t="s">
        <v>67</v>
      </c>
      <c r="BE1180">
        <v>1.46</v>
      </c>
      <c r="BF1180" t="s">
        <v>67</v>
      </c>
    </row>
    <row r="1181" spans="1:58" x14ac:dyDescent="0.25">
      <c r="A1181" t="s">
        <v>58</v>
      </c>
      <c r="B1181">
        <v>2</v>
      </c>
      <c r="C1181" t="s">
        <v>80</v>
      </c>
      <c r="D1181">
        <v>2013</v>
      </c>
      <c r="E1181">
        <v>2012</v>
      </c>
      <c r="F1181">
        <v>12</v>
      </c>
      <c r="G1181" t="s">
        <v>66</v>
      </c>
      <c r="H1181">
        <v>70.92</v>
      </c>
      <c r="I1181">
        <v>31.5</v>
      </c>
      <c r="J1181" t="s">
        <v>67</v>
      </c>
      <c r="K1181">
        <v>7.34</v>
      </c>
      <c r="L1181" t="s">
        <v>67</v>
      </c>
      <c r="M1181">
        <v>31.85</v>
      </c>
      <c r="N1181" t="s">
        <v>67</v>
      </c>
      <c r="O1181">
        <v>15.88</v>
      </c>
      <c r="P1181" t="s">
        <v>67</v>
      </c>
      <c r="Q1181">
        <v>3.94</v>
      </c>
      <c r="R1181" t="s">
        <v>67</v>
      </c>
      <c r="S1181">
        <v>8.4499999999999993</v>
      </c>
      <c r="T1181" t="s">
        <v>67</v>
      </c>
      <c r="U1181">
        <v>2.5000000000000001E-2</v>
      </c>
      <c r="V1181" t="s">
        <v>67</v>
      </c>
      <c r="W1181">
        <v>2.1000000000000001E-2</v>
      </c>
      <c r="X1181" t="s">
        <v>67</v>
      </c>
      <c r="Y1181">
        <v>1.9E-2</v>
      </c>
      <c r="Z1181" t="s">
        <v>67</v>
      </c>
      <c r="AA1181">
        <v>4.0000000000000001E-3</v>
      </c>
      <c r="AB1181" t="s">
        <v>68</v>
      </c>
      <c r="AC1181">
        <v>0.04</v>
      </c>
      <c r="AD1181" t="s">
        <v>67</v>
      </c>
      <c r="AE1181">
        <v>0.03</v>
      </c>
      <c r="AF1181" t="s">
        <v>67</v>
      </c>
      <c r="AG1181">
        <v>0.03</v>
      </c>
      <c r="AH1181" t="s">
        <v>69</v>
      </c>
      <c r="AI1181">
        <v>0.01</v>
      </c>
      <c r="AJ1181" t="s">
        <v>68</v>
      </c>
      <c r="AL1181" t="s">
        <v>64</v>
      </c>
      <c r="AN1181" t="s">
        <v>64</v>
      </c>
      <c r="AO1181">
        <v>3.0000000000000001E-3</v>
      </c>
      <c r="AP1181" t="s">
        <v>70</v>
      </c>
      <c r="AQ1181">
        <v>1E-3</v>
      </c>
      <c r="AR1181" t="s">
        <v>70</v>
      </c>
      <c r="AS1181">
        <v>2.19</v>
      </c>
      <c r="AT1181" t="s">
        <v>67</v>
      </c>
      <c r="AU1181">
        <v>0.36</v>
      </c>
      <c r="AV1181" t="s">
        <v>67</v>
      </c>
      <c r="AW1181">
        <v>3.2</v>
      </c>
      <c r="AX1181" t="s">
        <v>67</v>
      </c>
      <c r="AY1181">
        <v>0.79</v>
      </c>
      <c r="AZ1181" t="s">
        <v>67</v>
      </c>
      <c r="BA1181">
        <v>0.1</v>
      </c>
      <c r="BB1181" t="s">
        <v>67</v>
      </c>
      <c r="BC1181">
        <v>0.72</v>
      </c>
      <c r="BD1181" t="s">
        <v>67</v>
      </c>
      <c r="BE1181">
        <v>1.1000000000000001</v>
      </c>
      <c r="BF1181" t="s">
        <v>67</v>
      </c>
    </row>
    <row r="1182" spans="1:58" x14ac:dyDescent="0.25">
      <c r="A1182" t="s">
        <v>58</v>
      </c>
      <c r="B1182">
        <v>2</v>
      </c>
      <c r="C1182" t="s">
        <v>80</v>
      </c>
      <c r="D1182">
        <v>2013</v>
      </c>
      <c r="E1182">
        <v>2013</v>
      </c>
      <c r="F1182">
        <v>1</v>
      </c>
      <c r="G1182" t="s">
        <v>66</v>
      </c>
      <c r="H1182">
        <v>43.34</v>
      </c>
      <c r="I1182">
        <v>19.25</v>
      </c>
      <c r="J1182" t="s">
        <v>67</v>
      </c>
      <c r="K1182">
        <v>7.4</v>
      </c>
      <c r="L1182" t="s">
        <v>67</v>
      </c>
      <c r="M1182">
        <v>31.16</v>
      </c>
      <c r="N1182" t="s">
        <v>67</v>
      </c>
      <c r="O1182">
        <v>15.55</v>
      </c>
      <c r="P1182" t="s">
        <v>67</v>
      </c>
      <c r="Q1182">
        <v>1.32</v>
      </c>
      <c r="R1182" t="s">
        <v>67</v>
      </c>
      <c r="S1182">
        <v>8.52</v>
      </c>
      <c r="T1182" t="s">
        <v>67</v>
      </c>
      <c r="U1182">
        <v>2.1000000000000001E-2</v>
      </c>
      <c r="V1182" t="s">
        <v>67</v>
      </c>
      <c r="W1182">
        <v>1.9E-2</v>
      </c>
      <c r="X1182" t="s">
        <v>67</v>
      </c>
      <c r="Y1182">
        <v>1.9E-2</v>
      </c>
      <c r="Z1182" t="s">
        <v>67</v>
      </c>
      <c r="AA1182">
        <v>2E-3</v>
      </c>
      <c r="AB1182" t="s">
        <v>68</v>
      </c>
      <c r="AC1182">
        <v>0.02</v>
      </c>
      <c r="AD1182" t="s">
        <v>67</v>
      </c>
      <c r="AE1182">
        <v>0.02</v>
      </c>
      <c r="AF1182" t="s">
        <v>67</v>
      </c>
      <c r="AG1182">
        <v>0.02</v>
      </c>
      <c r="AH1182" t="s">
        <v>69</v>
      </c>
      <c r="AI1182">
        <v>0</v>
      </c>
      <c r="AJ1182" t="s">
        <v>68</v>
      </c>
      <c r="AL1182" t="s">
        <v>64</v>
      </c>
      <c r="AN1182" t="s">
        <v>64</v>
      </c>
      <c r="AO1182">
        <v>4.0000000000000001E-3</v>
      </c>
      <c r="AP1182" t="s">
        <v>70</v>
      </c>
      <c r="AQ1182">
        <v>0</v>
      </c>
      <c r="AR1182" t="s">
        <v>70</v>
      </c>
      <c r="AS1182">
        <v>2.14</v>
      </c>
      <c r="AT1182" t="s">
        <v>67</v>
      </c>
      <c r="AU1182">
        <v>0.31</v>
      </c>
      <c r="AV1182" t="s">
        <v>67</v>
      </c>
      <c r="AW1182">
        <v>3.06</v>
      </c>
      <c r="AX1182" t="s">
        <v>67</v>
      </c>
      <c r="AY1182">
        <v>0.75</v>
      </c>
      <c r="AZ1182" t="s">
        <v>67</v>
      </c>
      <c r="BA1182">
        <v>0.11</v>
      </c>
      <c r="BB1182" t="s">
        <v>67</v>
      </c>
      <c r="BC1182">
        <v>0.75</v>
      </c>
      <c r="BD1182" t="s">
        <v>67</v>
      </c>
      <c r="BE1182">
        <v>0.9</v>
      </c>
      <c r="BF1182" t="s">
        <v>67</v>
      </c>
    </row>
    <row r="1183" spans="1:58" x14ac:dyDescent="0.25">
      <c r="A1183" t="s">
        <v>58</v>
      </c>
      <c r="B1183">
        <v>2</v>
      </c>
      <c r="C1183" t="s">
        <v>80</v>
      </c>
      <c r="D1183">
        <v>2013</v>
      </c>
      <c r="E1183">
        <v>2013</v>
      </c>
      <c r="F1183">
        <v>2</v>
      </c>
      <c r="G1183" t="s">
        <v>66</v>
      </c>
      <c r="H1183">
        <v>28.39</v>
      </c>
      <c r="I1183">
        <v>11.39</v>
      </c>
      <c r="J1183" t="s">
        <v>67</v>
      </c>
      <c r="K1183">
        <v>7.44</v>
      </c>
      <c r="L1183" t="s">
        <v>67</v>
      </c>
      <c r="M1183">
        <v>30.99</v>
      </c>
      <c r="N1183" t="s">
        <v>67</v>
      </c>
      <c r="O1183">
        <v>15.49</v>
      </c>
      <c r="P1183" t="s">
        <v>67</v>
      </c>
      <c r="Q1183">
        <v>1.29</v>
      </c>
      <c r="R1183" t="s">
        <v>67</v>
      </c>
      <c r="S1183">
        <v>8.49</v>
      </c>
      <c r="T1183" t="s">
        <v>67</v>
      </c>
      <c r="U1183">
        <v>2.1000000000000001E-2</v>
      </c>
      <c r="V1183" t="s">
        <v>67</v>
      </c>
      <c r="W1183">
        <v>1.9E-2</v>
      </c>
      <c r="X1183" t="s">
        <v>67</v>
      </c>
      <c r="Y1183">
        <v>1.9E-2</v>
      </c>
      <c r="Z1183" t="s">
        <v>67</v>
      </c>
      <c r="AA1183">
        <v>2E-3</v>
      </c>
      <c r="AB1183" t="s">
        <v>68</v>
      </c>
      <c r="AC1183">
        <v>0.02</v>
      </c>
      <c r="AD1183" t="s">
        <v>67</v>
      </c>
      <c r="AE1183">
        <v>0.02</v>
      </c>
      <c r="AF1183" t="s">
        <v>67</v>
      </c>
      <c r="AG1183">
        <v>0.02</v>
      </c>
      <c r="AH1183" t="s">
        <v>69</v>
      </c>
      <c r="AI1183">
        <v>0</v>
      </c>
      <c r="AJ1183" t="s">
        <v>68</v>
      </c>
      <c r="AL1183" t="s">
        <v>64</v>
      </c>
      <c r="AN1183" t="s">
        <v>64</v>
      </c>
      <c r="AO1183">
        <v>5.0000000000000001E-3</v>
      </c>
      <c r="AP1183" t="s">
        <v>70</v>
      </c>
      <c r="AQ1183">
        <v>0</v>
      </c>
      <c r="AR1183" t="s">
        <v>70</v>
      </c>
      <c r="AS1183">
        <v>2.16</v>
      </c>
      <c r="AT1183" t="s">
        <v>67</v>
      </c>
      <c r="AU1183">
        <v>0.32</v>
      </c>
      <c r="AV1183" t="s">
        <v>67</v>
      </c>
      <c r="AW1183">
        <v>3.05</v>
      </c>
      <c r="AX1183" t="s">
        <v>67</v>
      </c>
      <c r="AY1183">
        <v>0.75</v>
      </c>
      <c r="AZ1183" t="s">
        <v>67</v>
      </c>
      <c r="BA1183">
        <v>0.11</v>
      </c>
      <c r="BB1183" t="s">
        <v>67</v>
      </c>
      <c r="BC1183">
        <v>0.74</v>
      </c>
      <c r="BD1183" t="s">
        <v>67</v>
      </c>
      <c r="BE1183">
        <v>0.94</v>
      </c>
      <c r="BF1183" t="s">
        <v>67</v>
      </c>
    </row>
    <row r="1184" spans="1:58" x14ac:dyDescent="0.25">
      <c r="A1184" t="s">
        <v>58</v>
      </c>
      <c r="B1184">
        <v>2</v>
      </c>
      <c r="C1184" t="s">
        <v>80</v>
      </c>
      <c r="D1184">
        <v>2013</v>
      </c>
      <c r="E1184">
        <v>2013</v>
      </c>
      <c r="F1184">
        <v>3</v>
      </c>
      <c r="G1184" t="s">
        <v>66</v>
      </c>
      <c r="H1184">
        <v>25.17</v>
      </c>
      <c r="I1184">
        <v>11.18</v>
      </c>
      <c r="J1184" t="s">
        <v>67</v>
      </c>
      <c r="K1184">
        <v>7.5</v>
      </c>
      <c r="L1184" t="s">
        <v>67</v>
      </c>
      <c r="M1184">
        <v>32.270000000000003</v>
      </c>
      <c r="N1184" t="s">
        <v>67</v>
      </c>
      <c r="O1184">
        <v>16.239999999999998</v>
      </c>
      <c r="P1184" t="s">
        <v>67</v>
      </c>
      <c r="Q1184">
        <v>1.31</v>
      </c>
      <c r="R1184" t="s">
        <v>67</v>
      </c>
      <c r="S1184">
        <v>8.66</v>
      </c>
      <c r="T1184" t="s">
        <v>67</v>
      </c>
      <c r="U1184">
        <v>2.1000000000000001E-2</v>
      </c>
      <c r="V1184" t="s">
        <v>67</v>
      </c>
      <c r="W1184">
        <v>0.02</v>
      </c>
      <c r="X1184" t="s">
        <v>67</v>
      </c>
      <c r="Y1184">
        <v>0.02</v>
      </c>
      <c r="Z1184" t="s">
        <v>67</v>
      </c>
      <c r="AA1184">
        <v>2E-3</v>
      </c>
      <c r="AB1184" t="s">
        <v>68</v>
      </c>
      <c r="AC1184">
        <v>0.02</v>
      </c>
      <c r="AD1184" t="s">
        <v>67</v>
      </c>
      <c r="AE1184">
        <v>0.01</v>
      </c>
      <c r="AF1184" t="s">
        <v>70</v>
      </c>
      <c r="AG1184">
        <v>0.01</v>
      </c>
      <c r="AH1184" t="s">
        <v>69</v>
      </c>
      <c r="AI1184">
        <v>0.01</v>
      </c>
      <c r="AJ1184" t="s">
        <v>69</v>
      </c>
      <c r="AL1184" t="s">
        <v>64</v>
      </c>
      <c r="AN1184" t="s">
        <v>64</v>
      </c>
      <c r="AO1184">
        <v>4.0000000000000001E-3</v>
      </c>
      <c r="AP1184" t="s">
        <v>70</v>
      </c>
      <c r="AQ1184">
        <v>0</v>
      </c>
      <c r="AR1184" t="s">
        <v>70</v>
      </c>
      <c r="AS1184">
        <v>2.31</v>
      </c>
      <c r="AT1184" t="s">
        <v>67</v>
      </c>
      <c r="AU1184">
        <v>0.34</v>
      </c>
      <c r="AV1184" t="s">
        <v>67</v>
      </c>
      <c r="AW1184">
        <v>3.19</v>
      </c>
      <c r="AX1184" t="s">
        <v>67</v>
      </c>
      <c r="AY1184">
        <v>0.78</v>
      </c>
      <c r="AZ1184" t="s">
        <v>67</v>
      </c>
      <c r="BA1184">
        <v>0.11</v>
      </c>
      <c r="BB1184" t="s">
        <v>67</v>
      </c>
      <c r="BC1184">
        <v>0.77</v>
      </c>
      <c r="BD1184" t="s">
        <v>67</v>
      </c>
      <c r="BE1184">
        <v>0.98</v>
      </c>
      <c r="BF1184" t="s">
        <v>67</v>
      </c>
    </row>
    <row r="1185" spans="1:58" x14ac:dyDescent="0.25">
      <c r="A1185" t="s">
        <v>58</v>
      </c>
      <c r="B1185">
        <v>2</v>
      </c>
      <c r="C1185" t="s">
        <v>80</v>
      </c>
      <c r="D1185">
        <v>2013</v>
      </c>
      <c r="E1185">
        <v>2013</v>
      </c>
      <c r="F1185">
        <v>4</v>
      </c>
      <c r="G1185" t="s">
        <v>66</v>
      </c>
      <c r="H1185">
        <v>20.010000000000002</v>
      </c>
      <c r="I1185">
        <v>8.6</v>
      </c>
      <c r="J1185" t="s">
        <v>67</v>
      </c>
      <c r="K1185">
        <v>7.5</v>
      </c>
      <c r="L1185" t="s">
        <v>67</v>
      </c>
      <c r="M1185">
        <v>33.950000000000003</v>
      </c>
      <c r="N1185" t="s">
        <v>67</v>
      </c>
      <c r="O1185">
        <v>17.05</v>
      </c>
      <c r="P1185" t="s">
        <v>67</v>
      </c>
      <c r="Q1185">
        <v>1.66</v>
      </c>
      <c r="R1185" t="s">
        <v>67</v>
      </c>
      <c r="S1185">
        <v>8.8699999999999992</v>
      </c>
      <c r="T1185" t="s">
        <v>67</v>
      </c>
      <c r="U1185">
        <v>2.4E-2</v>
      </c>
      <c r="V1185" t="s">
        <v>67</v>
      </c>
      <c r="W1185">
        <v>2.1000000000000001E-2</v>
      </c>
      <c r="X1185" t="s">
        <v>67</v>
      </c>
      <c r="Y1185">
        <v>0.02</v>
      </c>
      <c r="Z1185" t="s">
        <v>67</v>
      </c>
      <c r="AA1185">
        <v>3.0000000000000001E-3</v>
      </c>
      <c r="AB1185" t="s">
        <v>68</v>
      </c>
      <c r="AC1185">
        <v>0.03</v>
      </c>
      <c r="AD1185" t="s">
        <v>67</v>
      </c>
      <c r="AE1185">
        <v>0.02</v>
      </c>
      <c r="AF1185" t="s">
        <v>67</v>
      </c>
      <c r="AG1185">
        <v>0.01</v>
      </c>
      <c r="AH1185" t="s">
        <v>69</v>
      </c>
      <c r="AI1185">
        <v>0.01</v>
      </c>
      <c r="AJ1185" t="s">
        <v>68</v>
      </c>
      <c r="AL1185" t="s">
        <v>64</v>
      </c>
      <c r="AN1185" t="s">
        <v>64</v>
      </c>
      <c r="AO1185">
        <v>7.0000000000000001E-3</v>
      </c>
      <c r="AP1185" t="s">
        <v>70</v>
      </c>
      <c r="AQ1185">
        <v>1E-3</v>
      </c>
      <c r="AR1185" t="s">
        <v>70</v>
      </c>
      <c r="AS1185">
        <v>2.4</v>
      </c>
      <c r="AT1185" t="s">
        <v>67</v>
      </c>
      <c r="AU1185">
        <v>0.36</v>
      </c>
      <c r="AV1185" t="s">
        <v>67</v>
      </c>
      <c r="AW1185">
        <v>3.35</v>
      </c>
      <c r="AX1185" t="s">
        <v>67</v>
      </c>
      <c r="AY1185">
        <v>0.81</v>
      </c>
      <c r="AZ1185" t="s">
        <v>67</v>
      </c>
      <c r="BA1185">
        <v>0.11</v>
      </c>
      <c r="BB1185" t="s">
        <v>67</v>
      </c>
      <c r="BC1185">
        <v>0.75</v>
      </c>
      <c r="BD1185" t="s">
        <v>67</v>
      </c>
      <c r="BE1185">
        <v>1.06</v>
      </c>
      <c r="BF1185" t="s">
        <v>67</v>
      </c>
    </row>
    <row r="1186" spans="1:58" x14ac:dyDescent="0.25">
      <c r="A1186" t="s">
        <v>58</v>
      </c>
      <c r="B1186">
        <v>2</v>
      </c>
      <c r="C1186" t="s">
        <v>80</v>
      </c>
      <c r="D1186">
        <v>2013</v>
      </c>
      <c r="E1186">
        <v>2013</v>
      </c>
      <c r="F1186">
        <v>5</v>
      </c>
      <c r="G1186" t="s">
        <v>66</v>
      </c>
      <c r="H1186">
        <v>11.39</v>
      </c>
      <c r="I1186">
        <v>5.0599999999999996</v>
      </c>
      <c r="J1186" t="s">
        <v>67</v>
      </c>
      <c r="K1186">
        <v>7.5</v>
      </c>
      <c r="L1186" t="s">
        <v>67</v>
      </c>
      <c r="M1186">
        <v>36.590000000000003</v>
      </c>
      <c r="N1186" t="s">
        <v>67</v>
      </c>
      <c r="O1186">
        <v>18.68</v>
      </c>
      <c r="P1186" t="s">
        <v>67</v>
      </c>
      <c r="Q1186">
        <v>3.23</v>
      </c>
      <c r="R1186" t="s">
        <v>67</v>
      </c>
      <c r="S1186">
        <v>9.19</v>
      </c>
      <c r="T1186" t="s">
        <v>67</v>
      </c>
      <c r="U1186">
        <v>2.5999999999999999E-2</v>
      </c>
      <c r="V1186" t="s">
        <v>67</v>
      </c>
      <c r="W1186">
        <v>2.1999999999999999E-2</v>
      </c>
      <c r="X1186" t="s">
        <v>67</v>
      </c>
      <c r="Y1186">
        <v>1.9E-2</v>
      </c>
      <c r="Z1186" t="s">
        <v>67</v>
      </c>
      <c r="AA1186">
        <v>4.0000000000000001E-3</v>
      </c>
      <c r="AB1186" t="s">
        <v>68</v>
      </c>
      <c r="AC1186">
        <v>0.05</v>
      </c>
      <c r="AD1186" t="s">
        <v>67</v>
      </c>
      <c r="AE1186">
        <v>0.03</v>
      </c>
      <c r="AF1186" t="s">
        <v>67</v>
      </c>
      <c r="AG1186">
        <v>0.02</v>
      </c>
      <c r="AH1186" t="s">
        <v>69</v>
      </c>
      <c r="AI1186">
        <v>0.02</v>
      </c>
      <c r="AJ1186" t="s">
        <v>68</v>
      </c>
      <c r="AL1186" t="s">
        <v>64</v>
      </c>
      <c r="AN1186" t="s">
        <v>64</v>
      </c>
      <c r="AO1186">
        <v>8.0000000000000002E-3</v>
      </c>
      <c r="AP1186" t="s">
        <v>70</v>
      </c>
      <c r="AQ1186">
        <v>0</v>
      </c>
      <c r="AR1186" t="s">
        <v>70</v>
      </c>
      <c r="AS1186">
        <v>2.66</v>
      </c>
      <c r="AT1186" t="s">
        <v>67</v>
      </c>
      <c r="AU1186">
        <v>0.4</v>
      </c>
      <c r="AV1186" t="s">
        <v>67</v>
      </c>
      <c r="AW1186">
        <v>3.64</v>
      </c>
      <c r="AX1186" t="s">
        <v>67</v>
      </c>
      <c r="AY1186">
        <v>0.86</v>
      </c>
      <c r="AZ1186" t="s">
        <v>67</v>
      </c>
      <c r="BA1186">
        <v>0.11</v>
      </c>
      <c r="BB1186" t="s">
        <v>67</v>
      </c>
      <c r="BC1186">
        <v>0.74</v>
      </c>
      <c r="BD1186" t="s">
        <v>67</v>
      </c>
      <c r="BE1186">
        <v>1.35</v>
      </c>
      <c r="BF1186" t="s">
        <v>67</v>
      </c>
    </row>
    <row r="1187" spans="1:58" x14ac:dyDescent="0.25">
      <c r="A1187" t="s">
        <v>58</v>
      </c>
      <c r="B1187">
        <v>2</v>
      </c>
      <c r="C1187" t="s">
        <v>80</v>
      </c>
      <c r="D1187">
        <v>2013</v>
      </c>
      <c r="E1187">
        <v>2013</v>
      </c>
      <c r="F1187">
        <v>6</v>
      </c>
      <c r="G1187" t="s">
        <v>66</v>
      </c>
      <c r="H1187">
        <v>8.6300000000000008</v>
      </c>
      <c r="I1187">
        <v>3.71</v>
      </c>
      <c r="J1187" t="s">
        <v>67</v>
      </c>
      <c r="K1187">
        <v>7.5</v>
      </c>
      <c r="L1187" t="s">
        <v>67</v>
      </c>
      <c r="M1187">
        <v>39.020000000000003</v>
      </c>
      <c r="N1187" t="s">
        <v>67</v>
      </c>
      <c r="O1187">
        <v>20.03</v>
      </c>
      <c r="P1187" t="s">
        <v>67</v>
      </c>
      <c r="Q1187">
        <v>2.92</v>
      </c>
      <c r="R1187" t="s">
        <v>67</v>
      </c>
      <c r="S1187">
        <v>9.4600000000000009</v>
      </c>
      <c r="T1187" t="s">
        <v>67</v>
      </c>
      <c r="U1187">
        <v>2.7E-2</v>
      </c>
      <c r="V1187" t="s">
        <v>67</v>
      </c>
      <c r="W1187">
        <v>2.3E-2</v>
      </c>
      <c r="X1187" t="s">
        <v>67</v>
      </c>
      <c r="Y1187">
        <v>0.02</v>
      </c>
      <c r="Z1187" t="s">
        <v>67</v>
      </c>
      <c r="AA1187">
        <v>4.0000000000000001E-3</v>
      </c>
      <c r="AB1187" t="s">
        <v>68</v>
      </c>
      <c r="AC1187">
        <v>0.04</v>
      </c>
      <c r="AD1187" t="s">
        <v>67</v>
      </c>
      <c r="AE1187">
        <v>0.03</v>
      </c>
      <c r="AF1187" t="s">
        <v>67</v>
      </c>
      <c r="AG1187">
        <v>0.03</v>
      </c>
      <c r="AH1187" t="s">
        <v>69</v>
      </c>
      <c r="AI1187">
        <v>0.01</v>
      </c>
      <c r="AJ1187" t="s">
        <v>68</v>
      </c>
      <c r="AL1187" t="s">
        <v>64</v>
      </c>
      <c r="AN1187" t="s">
        <v>64</v>
      </c>
      <c r="AO1187">
        <v>5.0000000000000001E-3</v>
      </c>
      <c r="AP1187" t="s">
        <v>70</v>
      </c>
      <c r="AQ1187">
        <v>0</v>
      </c>
      <c r="AR1187" t="s">
        <v>70</v>
      </c>
      <c r="AS1187">
        <v>2.78</v>
      </c>
      <c r="AT1187" t="s">
        <v>67</v>
      </c>
      <c r="AU1187">
        <v>0.44</v>
      </c>
      <c r="AV1187" t="s">
        <v>67</v>
      </c>
      <c r="AW1187">
        <v>3.92</v>
      </c>
      <c r="AX1187" t="s">
        <v>67</v>
      </c>
      <c r="AY1187">
        <v>0.9</v>
      </c>
      <c r="AZ1187" t="s">
        <v>67</v>
      </c>
      <c r="BA1187">
        <v>0.1</v>
      </c>
      <c r="BB1187" t="s">
        <v>67</v>
      </c>
      <c r="BC1187">
        <v>0.74</v>
      </c>
      <c r="BD1187" t="s">
        <v>67</v>
      </c>
      <c r="BE1187">
        <v>1.39</v>
      </c>
      <c r="BF1187" t="s">
        <v>67</v>
      </c>
    </row>
    <row r="1188" spans="1:58" x14ac:dyDescent="0.25">
      <c r="A1188" t="s">
        <v>58</v>
      </c>
      <c r="B1188">
        <v>2</v>
      </c>
      <c r="C1188" t="s">
        <v>80</v>
      </c>
      <c r="D1188">
        <v>2013</v>
      </c>
      <c r="E1188">
        <v>2013</v>
      </c>
      <c r="F1188">
        <v>7</v>
      </c>
      <c r="G1188" t="s">
        <v>66</v>
      </c>
      <c r="H1188">
        <v>3.53</v>
      </c>
      <c r="I1188">
        <v>1.57</v>
      </c>
      <c r="J1188" t="s">
        <v>73</v>
      </c>
      <c r="K1188">
        <v>7.56</v>
      </c>
      <c r="L1188" t="s">
        <v>67</v>
      </c>
      <c r="M1188">
        <v>44.81</v>
      </c>
      <c r="N1188" t="s">
        <v>67</v>
      </c>
      <c r="O1188">
        <v>22.76</v>
      </c>
      <c r="P1188" t="s">
        <v>67</v>
      </c>
      <c r="Q1188">
        <v>3.59</v>
      </c>
      <c r="R1188" t="s">
        <v>67</v>
      </c>
      <c r="S1188">
        <v>10.1</v>
      </c>
      <c r="T1188" t="s">
        <v>67</v>
      </c>
      <c r="U1188">
        <v>0.03</v>
      </c>
      <c r="V1188" t="s">
        <v>67</v>
      </c>
      <c r="W1188">
        <v>2.5000000000000001E-2</v>
      </c>
      <c r="X1188" t="s">
        <v>67</v>
      </c>
      <c r="Y1188">
        <v>2.1999999999999999E-2</v>
      </c>
      <c r="Z1188" t="s">
        <v>67</v>
      </c>
      <c r="AA1188">
        <v>5.0000000000000001E-3</v>
      </c>
      <c r="AB1188" t="s">
        <v>68</v>
      </c>
      <c r="AC1188">
        <v>0.06</v>
      </c>
      <c r="AD1188" t="s">
        <v>67</v>
      </c>
      <c r="AE1188">
        <v>0.05</v>
      </c>
      <c r="AF1188" t="s">
        <v>67</v>
      </c>
      <c r="AG1188">
        <v>0.04</v>
      </c>
      <c r="AH1188" t="s">
        <v>69</v>
      </c>
      <c r="AI1188">
        <v>0.01</v>
      </c>
      <c r="AJ1188" t="s">
        <v>68</v>
      </c>
      <c r="AL1188" t="s">
        <v>64</v>
      </c>
      <c r="AN1188" t="s">
        <v>64</v>
      </c>
      <c r="AO1188">
        <v>6.0000000000000001E-3</v>
      </c>
      <c r="AP1188" t="s">
        <v>70</v>
      </c>
      <c r="AQ1188">
        <v>0</v>
      </c>
      <c r="AR1188" t="s">
        <v>70</v>
      </c>
      <c r="AS1188">
        <v>3.27</v>
      </c>
      <c r="AT1188" t="s">
        <v>67</v>
      </c>
      <c r="AU1188">
        <v>0.51</v>
      </c>
      <c r="AV1188" t="s">
        <v>67</v>
      </c>
      <c r="AW1188">
        <v>4.4400000000000004</v>
      </c>
      <c r="AX1188" t="s">
        <v>67</v>
      </c>
      <c r="AY1188">
        <v>1.03</v>
      </c>
      <c r="AZ1188" t="s">
        <v>67</v>
      </c>
      <c r="BA1188">
        <v>0.1</v>
      </c>
      <c r="BB1188" t="s">
        <v>67</v>
      </c>
      <c r="BC1188">
        <v>0.77</v>
      </c>
      <c r="BD1188" t="s">
        <v>67</v>
      </c>
      <c r="BE1188">
        <v>2.1</v>
      </c>
      <c r="BF1188" t="s">
        <v>67</v>
      </c>
    </row>
    <row r="1189" spans="1:58" x14ac:dyDescent="0.25">
      <c r="A1189" t="s">
        <v>58</v>
      </c>
      <c r="B1189">
        <v>2</v>
      </c>
      <c r="C1189" t="s">
        <v>80</v>
      </c>
      <c r="D1189">
        <v>2013</v>
      </c>
      <c r="E1189">
        <v>2013</v>
      </c>
      <c r="F1189">
        <v>8</v>
      </c>
      <c r="G1189" t="s">
        <v>66</v>
      </c>
      <c r="H1189">
        <v>2.23</v>
      </c>
      <c r="I1189">
        <v>0.99</v>
      </c>
      <c r="J1189" t="s">
        <v>73</v>
      </c>
      <c r="K1189">
        <v>7.66</v>
      </c>
      <c r="L1189" t="s">
        <v>67</v>
      </c>
      <c r="M1189">
        <v>50.03</v>
      </c>
      <c r="N1189" t="s">
        <v>67</v>
      </c>
      <c r="O1189">
        <v>25.2</v>
      </c>
      <c r="P1189" t="s">
        <v>67</v>
      </c>
      <c r="Q1189">
        <v>3.01</v>
      </c>
      <c r="R1189" t="s">
        <v>67</v>
      </c>
      <c r="S1189">
        <v>10.33</v>
      </c>
      <c r="T1189" t="s">
        <v>67</v>
      </c>
      <c r="U1189">
        <v>3.1E-2</v>
      </c>
      <c r="V1189" t="s">
        <v>67</v>
      </c>
      <c r="W1189">
        <v>2.5999999999999999E-2</v>
      </c>
      <c r="X1189" t="s">
        <v>67</v>
      </c>
      <c r="Y1189">
        <v>2.1000000000000001E-2</v>
      </c>
      <c r="Z1189" t="s">
        <v>67</v>
      </c>
      <c r="AA1189">
        <v>5.0000000000000001E-3</v>
      </c>
      <c r="AB1189" t="s">
        <v>68</v>
      </c>
      <c r="AC1189">
        <v>7.0000000000000007E-2</v>
      </c>
      <c r="AD1189" t="s">
        <v>67</v>
      </c>
      <c r="AE1189">
        <v>0.05</v>
      </c>
      <c r="AF1189" t="s">
        <v>67</v>
      </c>
      <c r="AG1189">
        <v>0.05</v>
      </c>
      <c r="AH1189" t="s">
        <v>69</v>
      </c>
      <c r="AI1189">
        <v>0.02</v>
      </c>
      <c r="AJ1189" t="s">
        <v>68</v>
      </c>
      <c r="AL1189" t="s">
        <v>64</v>
      </c>
      <c r="AN1189" t="s">
        <v>64</v>
      </c>
      <c r="AO1189">
        <v>2E-3</v>
      </c>
      <c r="AP1189" t="s">
        <v>70</v>
      </c>
      <c r="AQ1189">
        <v>0</v>
      </c>
      <c r="AR1189" t="s">
        <v>70</v>
      </c>
      <c r="AS1189">
        <v>3.71</v>
      </c>
      <c r="AT1189" t="s">
        <v>67</v>
      </c>
      <c r="AU1189">
        <v>0.55000000000000004</v>
      </c>
      <c r="AV1189" t="s">
        <v>67</v>
      </c>
      <c r="AW1189">
        <v>4.99</v>
      </c>
      <c r="AX1189" t="s">
        <v>67</v>
      </c>
      <c r="AY1189">
        <v>1.1499999999999999</v>
      </c>
      <c r="AZ1189" t="s">
        <v>67</v>
      </c>
      <c r="BA1189">
        <v>0.1</v>
      </c>
      <c r="BB1189" t="s">
        <v>67</v>
      </c>
      <c r="BC1189">
        <v>0.81</v>
      </c>
      <c r="BD1189" t="s">
        <v>67</v>
      </c>
      <c r="BE1189">
        <v>2.2000000000000002</v>
      </c>
      <c r="BF1189" t="s">
        <v>67</v>
      </c>
    </row>
    <row r="1190" spans="1:58" x14ac:dyDescent="0.25">
      <c r="A1190" t="s">
        <v>58</v>
      </c>
      <c r="B1190">
        <v>2</v>
      </c>
      <c r="C1190" t="s">
        <v>80</v>
      </c>
      <c r="D1190">
        <v>2013</v>
      </c>
      <c r="E1190">
        <v>2013</v>
      </c>
      <c r="F1190">
        <v>9</v>
      </c>
      <c r="G1190" t="s">
        <v>60</v>
      </c>
      <c r="H1190">
        <v>7.19</v>
      </c>
      <c r="I1190">
        <v>3.09</v>
      </c>
      <c r="J1190" t="s">
        <v>73</v>
      </c>
      <c r="K1190">
        <v>7.51</v>
      </c>
      <c r="L1190" t="s">
        <v>67</v>
      </c>
      <c r="M1190">
        <v>45.06</v>
      </c>
      <c r="N1190" t="s">
        <v>67</v>
      </c>
      <c r="O1190">
        <v>22.51</v>
      </c>
      <c r="P1190" t="s">
        <v>67</v>
      </c>
      <c r="Q1190">
        <v>4.8499999999999996</v>
      </c>
      <c r="R1190" t="s">
        <v>67</v>
      </c>
      <c r="S1190">
        <v>9.5299999999999994</v>
      </c>
      <c r="T1190" t="s">
        <v>67</v>
      </c>
      <c r="U1190">
        <v>3.4000000000000002E-2</v>
      </c>
      <c r="V1190" t="s">
        <v>67</v>
      </c>
      <c r="W1190">
        <v>2.8000000000000001E-2</v>
      </c>
      <c r="X1190" t="s">
        <v>67</v>
      </c>
      <c r="Y1190">
        <v>2.4E-2</v>
      </c>
      <c r="Z1190" t="s">
        <v>67</v>
      </c>
      <c r="AA1190">
        <v>6.0000000000000001E-3</v>
      </c>
      <c r="AB1190" t="s">
        <v>68</v>
      </c>
      <c r="AC1190">
        <v>0.1</v>
      </c>
      <c r="AD1190" t="s">
        <v>67</v>
      </c>
      <c r="AE1190">
        <v>7.0000000000000007E-2</v>
      </c>
      <c r="AF1190" t="s">
        <v>67</v>
      </c>
      <c r="AG1190">
        <v>0.06</v>
      </c>
      <c r="AH1190" t="s">
        <v>69</v>
      </c>
      <c r="AI1190">
        <v>0.03</v>
      </c>
      <c r="AJ1190" t="s">
        <v>68</v>
      </c>
      <c r="AL1190" t="s">
        <v>64</v>
      </c>
      <c r="AN1190" t="s">
        <v>64</v>
      </c>
      <c r="AO1190">
        <v>6.0000000000000001E-3</v>
      </c>
      <c r="AP1190" t="s">
        <v>70</v>
      </c>
      <c r="AQ1190">
        <v>0</v>
      </c>
      <c r="AR1190" t="s">
        <v>70</v>
      </c>
      <c r="AS1190">
        <v>3.38</v>
      </c>
      <c r="AT1190" t="s">
        <v>67</v>
      </c>
      <c r="AU1190">
        <v>0.5</v>
      </c>
      <c r="AV1190" t="s">
        <v>67</v>
      </c>
      <c r="AW1190">
        <v>4.63</v>
      </c>
      <c r="AX1190" t="s">
        <v>67</v>
      </c>
      <c r="AY1190">
        <v>1.07</v>
      </c>
      <c r="AZ1190" t="s">
        <v>67</v>
      </c>
      <c r="BA1190">
        <v>0.12</v>
      </c>
      <c r="BB1190" t="s">
        <v>67</v>
      </c>
      <c r="BC1190">
        <v>0.82</v>
      </c>
      <c r="BD1190" t="s">
        <v>67</v>
      </c>
      <c r="BE1190">
        <v>3.12</v>
      </c>
      <c r="BF1190" t="s">
        <v>67</v>
      </c>
    </row>
    <row r="1191" spans="1:58" x14ac:dyDescent="0.25">
      <c r="A1191" t="s">
        <v>58</v>
      </c>
      <c r="B1191">
        <v>2</v>
      </c>
      <c r="C1191" t="s">
        <v>80</v>
      </c>
      <c r="D1191">
        <v>2014</v>
      </c>
      <c r="E1191">
        <v>2013</v>
      </c>
      <c r="F1191">
        <v>10</v>
      </c>
      <c r="G1191" t="s">
        <v>60</v>
      </c>
      <c r="H1191">
        <v>7.38</v>
      </c>
      <c r="I1191">
        <v>3.28</v>
      </c>
      <c r="J1191" t="s">
        <v>73</v>
      </c>
      <c r="K1191">
        <v>7.5</v>
      </c>
      <c r="L1191" t="s">
        <v>67</v>
      </c>
      <c r="M1191">
        <v>38.6</v>
      </c>
      <c r="N1191" t="s">
        <v>67</v>
      </c>
      <c r="O1191">
        <v>19.3</v>
      </c>
      <c r="P1191" t="s">
        <v>67</v>
      </c>
      <c r="Q1191">
        <v>1.61</v>
      </c>
      <c r="R1191" t="s">
        <v>67</v>
      </c>
      <c r="S1191">
        <v>9.09</v>
      </c>
      <c r="T1191" t="s">
        <v>67</v>
      </c>
      <c r="U1191">
        <v>2.4E-2</v>
      </c>
      <c r="V1191" t="s">
        <v>67</v>
      </c>
      <c r="W1191">
        <v>2.1999999999999999E-2</v>
      </c>
      <c r="X1191" t="s">
        <v>67</v>
      </c>
      <c r="Y1191">
        <v>0.02</v>
      </c>
      <c r="Z1191" t="s">
        <v>67</v>
      </c>
      <c r="AA1191">
        <v>2E-3</v>
      </c>
      <c r="AB1191" t="s">
        <v>68</v>
      </c>
      <c r="AC1191">
        <v>0.04</v>
      </c>
      <c r="AD1191" t="s">
        <v>67</v>
      </c>
      <c r="AE1191">
        <v>0.04</v>
      </c>
      <c r="AF1191" t="s">
        <v>67</v>
      </c>
      <c r="AG1191">
        <v>0.03</v>
      </c>
      <c r="AH1191" t="s">
        <v>69</v>
      </c>
      <c r="AI1191">
        <v>0</v>
      </c>
      <c r="AJ1191" t="s">
        <v>68</v>
      </c>
      <c r="AL1191" t="s">
        <v>64</v>
      </c>
      <c r="AN1191" t="s">
        <v>64</v>
      </c>
      <c r="AO1191">
        <v>7.0000000000000001E-3</v>
      </c>
      <c r="AP1191" t="s">
        <v>70</v>
      </c>
      <c r="AQ1191">
        <v>0</v>
      </c>
      <c r="AR1191" t="s">
        <v>70</v>
      </c>
      <c r="AS1191">
        <v>2.89</v>
      </c>
      <c r="AT1191" t="s">
        <v>67</v>
      </c>
      <c r="AU1191">
        <v>0.41</v>
      </c>
      <c r="AV1191" t="s">
        <v>67</v>
      </c>
      <c r="AW1191">
        <v>3.83</v>
      </c>
      <c r="AX1191" t="s">
        <v>67</v>
      </c>
      <c r="AY1191">
        <v>0.91</v>
      </c>
      <c r="AZ1191" t="s">
        <v>67</v>
      </c>
      <c r="BA1191">
        <v>0.12</v>
      </c>
      <c r="BB1191" t="s">
        <v>67</v>
      </c>
      <c r="BC1191">
        <v>0.81</v>
      </c>
      <c r="BD1191" t="s">
        <v>67</v>
      </c>
      <c r="BE1191">
        <v>1.73</v>
      </c>
      <c r="BF1191" t="s">
        <v>67</v>
      </c>
    </row>
    <row r="1192" spans="1:58" x14ac:dyDescent="0.25">
      <c r="A1192" t="s">
        <v>58</v>
      </c>
      <c r="B1192">
        <v>2</v>
      </c>
      <c r="C1192" t="s">
        <v>80</v>
      </c>
      <c r="D1192">
        <v>2014</v>
      </c>
      <c r="E1192">
        <v>2013</v>
      </c>
      <c r="F1192">
        <v>11</v>
      </c>
      <c r="G1192" t="s">
        <v>66</v>
      </c>
      <c r="H1192">
        <v>14.82</v>
      </c>
      <c r="I1192">
        <v>6.37</v>
      </c>
      <c r="J1192" t="s">
        <v>67</v>
      </c>
      <c r="K1192">
        <v>7.43</v>
      </c>
      <c r="L1192" t="s">
        <v>67</v>
      </c>
      <c r="M1192">
        <v>36.71</v>
      </c>
      <c r="N1192" t="s">
        <v>67</v>
      </c>
      <c r="O1192">
        <v>18.39</v>
      </c>
      <c r="P1192" t="s">
        <v>67</v>
      </c>
      <c r="Q1192">
        <v>1.49</v>
      </c>
      <c r="R1192" t="s">
        <v>67</v>
      </c>
      <c r="S1192">
        <v>8.99</v>
      </c>
      <c r="T1192" t="s">
        <v>67</v>
      </c>
      <c r="U1192">
        <v>2.8000000000000001E-2</v>
      </c>
      <c r="V1192" t="s">
        <v>67</v>
      </c>
      <c r="W1192">
        <v>2.5000000000000001E-2</v>
      </c>
      <c r="X1192" t="s">
        <v>67</v>
      </c>
      <c r="Y1192">
        <v>2.1000000000000001E-2</v>
      </c>
      <c r="Z1192" t="s">
        <v>67</v>
      </c>
      <c r="AA1192">
        <v>3.0000000000000001E-3</v>
      </c>
      <c r="AB1192" t="s">
        <v>68</v>
      </c>
      <c r="AC1192">
        <v>0.04</v>
      </c>
      <c r="AD1192" t="s">
        <v>67</v>
      </c>
      <c r="AE1192">
        <v>0.04</v>
      </c>
      <c r="AF1192" t="s">
        <v>67</v>
      </c>
      <c r="AG1192">
        <v>0.03</v>
      </c>
      <c r="AH1192" t="s">
        <v>69</v>
      </c>
      <c r="AI1192">
        <v>0.01</v>
      </c>
      <c r="AJ1192" t="s">
        <v>68</v>
      </c>
      <c r="AL1192" t="s">
        <v>64</v>
      </c>
      <c r="AN1192" t="s">
        <v>64</v>
      </c>
      <c r="AO1192">
        <v>5.0000000000000001E-3</v>
      </c>
      <c r="AP1192" t="s">
        <v>70</v>
      </c>
      <c r="AQ1192">
        <v>1E-3</v>
      </c>
      <c r="AR1192" t="s">
        <v>70</v>
      </c>
      <c r="AS1192">
        <v>2.76</v>
      </c>
      <c r="AT1192" t="s">
        <v>67</v>
      </c>
      <c r="AU1192">
        <v>0.39</v>
      </c>
      <c r="AV1192" t="s">
        <v>67</v>
      </c>
      <c r="AW1192">
        <v>3.69</v>
      </c>
      <c r="AX1192" t="s">
        <v>67</v>
      </c>
      <c r="AY1192">
        <v>0.86</v>
      </c>
      <c r="AZ1192" t="s">
        <v>67</v>
      </c>
      <c r="BA1192">
        <v>0.13</v>
      </c>
      <c r="BB1192" t="s">
        <v>67</v>
      </c>
      <c r="BC1192">
        <v>0.86</v>
      </c>
      <c r="BD1192" t="s">
        <v>67</v>
      </c>
      <c r="BE1192">
        <v>1.62</v>
      </c>
      <c r="BF1192" t="s">
        <v>67</v>
      </c>
    </row>
    <row r="1193" spans="1:58" x14ac:dyDescent="0.25">
      <c r="A1193" t="s">
        <v>58</v>
      </c>
      <c r="B1193">
        <v>2</v>
      </c>
      <c r="C1193" t="s">
        <v>80</v>
      </c>
      <c r="D1193">
        <v>2014</v>
      </c>
      <c r="E1193">
        <v>2013</v>
      </c>
      <c r="F1193">
        <v>12</v>
      </c>
      <c r="G1193" t="s">
        <v>60</v>
      </c>
      <c r="H1193">
        <v>14.9</v>
      </c>
      <c r="I1193">
        <v>6.62</v>
      </c>
      <c r="J1193" t="s">
        <v>67</v>
      </c>
      <c r="K1193">
        <v>7.46</v>
      </c>
      <c r="L1193" t="s">
        <v>67</v>
      </c>
      <c r="M1193">
        <v>35.340000000000003</v>
      </c>
      <c r="N1193" t="s">
        <v>67</v>
      </c>
      <c r="O1193">
        <v>17.72</v>
      </c>
      <c r="P1193" t="s">
        <v>67</v>
      </c>
      <c r="Q1193">
        <v>1.28</v>
      </c>
      <c r="R1193" t="s">
        <v>67</v>
      </c>
      <c r="S1193">
        <v>9.0299999999999994</v>
      </c>
      <c r="T1193" t="s">
        <v>67</v>
      </c>
      <c r="U1193">
        <v>2.5999999999999999E-2</v>
      </c>
      <c r="V1193" t="s">
        <v>67</v>
      </c>
      <c r="W1193">
        <v>2.3E-2</v>
      </c>
      <c r="X1193" t="s">
        <v>67</v>
      </c>
      <c r="Y1193">
        <v>0.02</v>
      </c>
      <c r="Z1193" t="s">
        <v>67</v>
      </c>
      <c r="AA1193">
        <v>3.0000000000000001E-3</v>
      </c>
      <c r="AB1193" t="s">
        <v>68</v>
      </c>
      <c r="AC1193">
        <v>0.04</v>
      </c>
      <c r="AD1193" t="s">
        <v>67</v>
      </c>
      <c r="AE1193">
        <v>0.03</v>
      </c>
      <c r="AF1193" t="s">
        <v>67</v>
      </c>
      <c r="AG1193">
        <v>0.02</v>
      </c>
      <c r="AH1193" t="s">
        <v>69</v>
      </c>
      <c r="AI1193">
        <v>0.01</v>
      </c>
      <c r="AJ1193" t="s">
        <v>68</v>
      </c>
      <c r="AL1193" t="s">
        <v>64</v>
      </c>
      <c r="AN1193" t="s">
        <v>64</v>
      </c>
      <c r="AO1193">
        <v>4.0000000000000001E-3</v>
      </c>
      <c r="AP1193" t="s">
        <v>70</v>
      </c>
      <c r="AQ1193">
        <v>1E-3</v>
      </c>
      <c r="AR1193" t="s">
        <v>70</v>
      </c>
      <c r="AS1193">
        <v>2.64</v>
      </c>
      <c r="AT1193" t="s">
        <v>67</v>
      </c>
      <c r="AU1193">
        <v>0.37</v>
      </c>
      <c r="AV1193" t="s">
        <v>67</v>
      </c>
      <c r="AW1193">
        <v>3.51</v>
      </c>
      <c r="AX1193" t="s">
        <v>67</v>
      </c>
      <c r="AY1193">
        <v>0.83</v>
      </c>
      <c r="AZ1193" t="s">
        <v>67</v>
      </c>
      <c r="BA1193">
        <v>0.12</v>
      </c>
      <c r="BB1193" t="s">
        <v>67</v>
      </c>
      <c r="BC1193">
        <v>0.83</v>
      </c>
      <c r="BD1193" t="s">
        <v>67</v>
      </c>
      <c r="BE1193">
        <v>1.4</v>
      </c>
      <c r="BF1193" t="s">
        <v>67</v>
      </c>
    </row>
    <row r="1194" spans="1:58" x14ac:dyDescent="0.25">
      <c r="A1194" t="s">
        <v>58</v>
      </c>
      <c r="B1194">
        <v>2</v>
      </c>
      <c r="C1194" t="s">
        <v>80</v>
      </c>
      <c r="D1194">
        <v>2014</v>
      </c>
      <c r="E1194">
        <v>2014</v>
      </c>
      <c r="F1194">
        <v>1</v>
      </c>
      <c r="G1194" t="s">
        <v>66</v>
      </c>
      <c r="H1194">
        <v>21.95</v>
      </c>
      <c r="I1194">
        <v>9.75</v>
      </c>
      <c r="J1194" t="s">
        <v>67</v>
      </c>
      <c r="K1194">
        <v>7.45</v>
      </c>
      <c r="L1194" t="s">
        <v>67</v>
      </c>
      <c r="M1194">
        <v>35.29</v>
      </c>
      <c r="N1194" t="s">
        <v>67</v>
      </c>
      <c r="O1194">
        <v>17.559999999999999</v>
      </c>
      <c r="P1194" t="s">
        <v>67</v>
      </c>
      <c r="Q1194">
        <v>1.35</v>
      </c>
      <c r="R1194" t="s">
        <v>67</v>
      </c>
      <c r="S1194">
        <v>9.08</v>
      </c>
      <c r="T1194" t="s">
        <v>67</v>
      </c>
      <c r="U1194">
        <v>2.5999999999999999E-2</v>
      </c>
      <c r="V1194" t="s">
        <v>67</v>
      </c>
      <c r="W1194">
        <v>2.3E-2</v>
      </c>
      <c r="X1194" t="s">
        <v>67</v>
      </c>
      <c r="Y1194">
        <v>2.1000000000000001E-2</v>
      </c>
      <c r="Z1194" t="s">
        <v>67</v>
      </c>
      <c r="AA1194">
        <v>2E-3</v>
      </c>
      <c r="AB1194" t="s">
        <v>68</v>
      </c>
      <c r="AC1194">
        <v>0.04</v>
      </c>
      <c r="AD1194" t="s">
        <v>67</v>
      </c>
      <c r="AE1194">
        <v>0.03</v>
      </c>
      <c r="AF1194" t="s">
        <v>67</v>
      </c>
      <c r="AG1194">
        <v>0.03</v>
      </c>
      <c r="AH1194" t="s">
        <v>69</v>
      </c>
      <c r="AI1194">
        <v>0.01</v>
      </c>
      <c r="AJ1194" t="s">
        <v>68</v>
      </c>
      <c r="AL1194" t="s">
        <v>64</v>
      </c>
      <c r="AN1194" t="s">
        <v>64</v>
      </c>
      <c r="AO1194">
        <v>4.0000000000000001E-3</v>
      </c>
      <c r="AP1194" t="s">
        <v>70</v>
      </c>
      <c r="AQ1194">
        <v>1E-3</v>
      </c>
      <c r="AR1194" t="s">
        <v>70</v>
      </c>
      <c r="AS1194">
        <v>2.54</v>
      </c>
      <c r="AT1194" t="s">
        <v>67</v>
      </c>
      <c r="AU1194">
        <v>0.36</v>
      </c>
      <c r="AV1194" t="s">
        <v>67</v>
      </c>
      <c r="AW1194">
        <v>3.47</v>
      </c>
      <c r="AX1194" t="s">
        <v>67</v>
      </c>
      <c r="AY1194">
        <v>0.83</v>
      </c>
      <c r="AZ1194" t="s">
        <v>67</v>
      </c>
      <c r="BA1194">
        <v>0.12</v>
      </c>
      <c r="BB1194" t="s">
        <v>67</v>
      </c>
      <c r="BC1194">
        <v>0.82</v>
      </c>
      <c r="BD1194" t="s">
        <v>67</v>
      </c>
      <c r="BE1194">
        <v>1.24</v>
      </c>
      <c r="BF1194" t="s">
        <v>67</v>
      </c>
    </row>
    <row r="1195" spans="1:58" x14ac:dyDescent="0.25">
      <c r="A1195" t="s">
        <v>58</v>
      </c>
      <c r="B1195">
        <v>2</v>
      </c>
      <c r="C1195" t="s">
        <v>80</v>
      </c>
      <c r="D1195">
        <v>2014</v>
      </c>
      <c r="E1195">
        <v>2014</v>
      </c>
      <c r="F1195">
        <v>2</v>
      </c>
      <c r="G1195" t="s">
        <v>66</v>
      </c>
      <c r="H1195">
        <v>95.89</v>
      </c>
      <c r="I1195">
        <v>38.47</v>
      </c>
      <c r="J1195" t="s">
        <v>67</v>
      </c>
      <c r="K1195">
        <v>7.4</v>
      </c>
      <c r="L1195" t="s">
        <v>67</v>
      </c>
      <c r="M1195">
        <v>29.43</v>
      </c>
      <c r="N1195" t="s">
        <v>67</v>
      </c>
      <c r="O1195">
        <v>14.49</v>
      </c>
      <c r="P1195" t="s">
        <v>67</v>
      </c>
      <c r="Q1195">
        <v>16.93</v>
      </c>
      <c r="R1195" t="s">
        <v>67</v>
      </c>
      <c r="S1195">
        <v>7.94</v>
      </c>
      <c r="T1195" t="s">
        <v>67</v>
      </c>
      <c r="U1195">
        <v>3.9E-2</v>
      </c>
      <c r="V1195" t="s">
        <v>67</v>
      </c>
      <c r="W1195">
        <v>2.1000000000000001E-2</v>
      </c>
      <c r="X1195" t="s">
        <v>67</v>
      </c>
      <c r="Y1195">
        <v>1.9E-2</v>
      </c>
      <c r="Z1195" t="s">
        <v>67</v>
      </c>
      <c r="AA1195">
        <v>1.7999999999999999E-2</v>
      </c>
      <c r="AB1195" t="s">
        <v>68</v>
      </c>
      <c r="AC1195">
        <v>0.08</v>
      </c>
      <c r="AD1195" t="s">
        <v>67</v>
      </c>
      <c r="AE1195">
        <v>0.01</v>
      </c>
      <c r="AF1195" t="s">
        <v>70</v>
      </c>
      <c r="AG1195">
        <v>0</v>
      </c>
      <c r="AH1195" t="s">
        <v>69</v>
      </c>
      <c r="AI1195">
        <v>7.0000000000000007E-2</v>
      </c>
      <c r="AJ1195" t="s">
        <v>69</v>
      </c>
      <c r="AL1195" t="s">
        <v>64</v>
      </c>
      <c r="AN1195" t="s">
        <v>64</v>
      </c>
      <c r="AO1195">
        <v>8.9999999999999993E-3</v>
      </c>
      <c r="AP1195" t="s">
        <v>70</v>
      </c>
      <c r="AQ1195">
        <v>0</v>
      </c>
      <c r="AR1195" t="s">
        <v>70</v>
      </c>
      <c r="AS1195">
        <v>2.0699999999999998</v>
      </c>
      <c r="AT1195" t="s">
        <v>67</v>
      </c>
      <c r="AU1195">
        <v>0.35</v>
      </c>
      <c r="AV1195" t="s">
        <v>67</v>
      </c>
      <c r="AW1195">
        <v>2.92</v>
      </c>
      <c r="AX1195" t="s">
        <v>67</v>
      </c>
      <c r="AY1195">
        <v>0.7</v>
      </c>
      <c r="AZ1195" t="s">
        <v>67</v>
      </c>
      <c r="BA1195">
        <v>0.1</v>
      </c>
      <c r="BB1195" t="s">
        <v>67</v>
      </c>
      <c r="BC1195">
        <v>0.81</v>
      </c>
      <c r="BD1195" t="s">
        <v>67</v>
      </c>
      <c r="BE1195">
        <v>1.19</v>
      </c>
      <c r="BF1195" t="s">
        <v>67</v>
      </c>
    </row>
    <row r="1196" spans="1:58" x14ac:dyDescent="0.25">
      <c r="A1196" t="s">
        <v>58</v>
      </c>
      <c r="B1196">
        <v>2</v>
      </c>
      <c r="C1196" t="s">
        <v>80</v>
      </c>
      <c r="D1196">
        <v>2014</v>
      </c>
      <c r="E1196">
        <v>2014</v>
      </c>
      <c r="F1196">
        <v>3</v>
      </c>
      <c r="G1196" t="s">
        <v>66</v>
      </c>
      <c r="H1196">
        <v>69.72</v>
      </c>
      <c r="I1196">
        <v>30.97</v>
      </c>
      <c r="J1196" t="s">
        <v>67</v>
      </c>
      <c r="K1196">
        <v>7.4</v>
      </c>
      <c r="L1196" t="s">
        <v>67</v>
      </c>
      <c r="M1196">
        <v>31.38</v>
      </c>
      <c r="N1196" t="s">
        <v>67</v>
      </c>
      <c r="O1196">
        <v>15.52</v>
      </c>
      <c r="P1196" t="s">
        <v>67</v>
      </c>
      <c r="Q1196">
        <v>1.65</v>
      </c>
      <c r="R1196" t="s">
        <v>67</v>
      </c>
      <c r="S1196">
        <v>8.31</v>
      </c>
      <c r="T1196" t="s">
        <v>67</v>
      </c>
      <c r="U1196">
        <v>2.3E-2</v>
      </c>
      <c r="V1196" t="s">
        <v>67</v>
      </c>
      <c r="W1196">
        <v>2.1000000000000001E-2</v>
      </c>
      <c r="X1196" t="s">
        <v>67</v>
      </c>
      <c r="Y1196">
        <v>1.7999999999999999E-2</v>
      </c>
      <c r="Z1196" t="s">
        <v>67</v>
      </c>
      <c r="AA1196">
        <v>1E-3</v>
      </c>
      <c r="AB1196" t="s">
        <v>68</v>
      </c>
      <c r="AC1196">
        <v>0.02</v>
      </c>
      <c r="AD1196" t="s">
        <v>67</v>
      </c>
      <c r="AE1196">
        <v>0.02</v>
      </c>
      <c r="AF1196" t="s">
        <v>67</v>
      </c>
      <c r="AG1196">
        <v>0.02</v>
      </c>
      <c r="AH1196" t="s">
        <v>69</v>
      </c>
      <c r="AI1196">
        <v>0</v>
      </c>
      <c r="AJ1196" t="s">
        <v>68</v>
      </c>
      <c r="AL1196" t="s">
        <v>64</v>
      </c>
      <c r="AN1196" t="s">
        <v>64</v>
      </c>
      <c r="AO1196">
        <v>2E-3</v>
      </c>
      <c r="AP1196" t="s">
        <v>70</v>
      </c>
      <c r="AQ1196">
        <v>1E-3</v>
      </c>
      <c r="AR1196" t="s">
        <v>70</v>
      </c>
      <c r="AS1196">
        <v>2.2000000000000002</v>
      </c>
      <c r="AT1196" t="s">
        <v>67</v>
      </c>
      <c r="AU1196">
        <v>0.35</v>
      </c>
      <c r="AV1196" t="s">
        <v>67</v>
      </c>
      <c r="AW1196">
        <v>3.17</v>
      </c>
      <c r="AX1196" t="s">
        <v>67</v>
      </c>
      <c r="AY1196">
        <v>0.76</v>
      </c>
      <c r="AZ1196" t="s">
        <v>67</v>
      </c>
      <c r="BA1196">
        <v>0.1</v>
      </c>
      <c r="BB1196" t="s">
        <v>67</v>
      </c>
      <c r="BC1196">
        <v>0.79</v>
      </c>
      <c r="BD1196" t="s">
        <v>67</v>
      </c>
      <c r="BE1196">
        <v>1.07</v>
      </c>
      <c r="BF1196" t="s">
        <v>67</v>
      </c>
    </row>
    <row r="1197" spans="1:58" x14ac:dyDescent="0.25">
      <c r="A1197" t="s">
        <v>58</v>
      </c>
      <c r="B1197">
        <v>2</v>
      </c>
      <c r="C1197" t="s">
        <v>80</v>
      </c>
      <c r="D1197">
        <v>2014</v>
      </c>
      <c r="E1197">
        <v>2014</v>
      </c>
      <c r="F1197">
        <v>4</v>
      </c>
      <c r="G1197" t="s">
        <v>66</v>
      </c>
      <c r="H1197">
        <v>33.729999999999997</v>
      </c>
      <c r="I1197">
        <v>14.5</v>
      </c>
      <c r="J1197" t="s">
        <v>67</v>
      </c>
      <c r="K1197">
        <v>7.46</v>
      </c>
      <c r="L1197" t="s">
        <v>67</v>
      </c>
      <c r="M1197">
        <v>32.75</v>
      </c>
      <c r="N1197" t="s">
        <v>67</v>
      </c>
      <c r="O1197">
        <v>16.22</v>
      </c>
      <c r="P1197" t="s">
        <v>67</v>
      </c>
      <c r="Q1197">
        <v>1.35</v>
      </c>
      <c r="R1197" t="s">
        <v>67</v>
      </c>
      <c r="S1197">
        <v>8.61</v>
      </c>
      <c r="T1197" t="s">
        <v>67</v>
      </c>
      <c r="U1197">
        <v>2.3E-2</v>
      </c>
      <c r="V1197" t="s">
        <v>67</v>
      </c>
      <c r="W1197">
        <v>2.1999999999999999E-2</v>
      </c>
      <c r="X1197" t="s">
        <v>67</v>
      </c>
      <c r="Y1197">
        <v>1.7999999999999999E-2</v>
      </c>
      <c r="Z1197" t="s">
        <v>67</v>
      </c>
      <c r="AA1197">
        <v>1E-3</v>
      </c>
      <c r="AB1197" t="s">
        <v>68</v>
      </c>
      <c r="AC1197">
        <v>0.02</v>
      </c>
      <c r="AD1197" t="s">
        <v>67</v>
      </c>
      <c r="AE1197">
        <v>0.03</v>
      </c>
      <c r="AF1197" t="s">
        <v>67</v>
      </c>
      <c r="AG1197">
        <v>0.03</v>
      </c>
      <c r="AH1197" t="s">
        <v>69</v>
      </c>
      <c r="AI1197">
        <v>0</v>
      </c>
      <c r="AJ1197" t="s">
        <v>68</v>
      </c>
      <c r="AL1197" t="s">
        <v>64</v>
      </c>
      <c r="AN1197" t="s">
        <v>64</v>
      </c>
      <c r="AO1197">
        <v>2E-3</v>
      </c>
      <c r="AP1197" t="s">
        <v>70</v>
      </c>
      <c r="AQ1197">
        <v>0</v>
      </c>
      <c r="AR1197" t="s">
        <v>70</v>
      </c>
      <c r="AS1197">
        <v>2.2999999999999998</v>
      </c>
      <c r="AT1197" t="s">
        <v>67</v>
      </c>
      <c r="AU1197">
        <v>0.35</v>
      </c>
      <c r="AV1197" t="s">
        <v>67</v>
      </c>
      <c r="AW1197">
        <v>3.28</v>
      </c>
      <c r="AX1197" t="s">
        <v>67</v>
      </c>
      <c r="AY1197">
        <v>0.8</v>
      </c>
      <c r="AZ1197" t="s">
        <v>67</v>
      </c>
      <c r="BA1197">
        <v>0.1</v>
      </c>
      <c r="BB1197" t="s">
        <v>67</v>
      </c>
      <c r="BC1197">
        <v>0.79</v>
      </c>
      <c r="BD1197" t="s">
        <v>67</v>
      </c>
      <c r="BE1197">
        <v>1.0900000000000001</v>
      </c>
      <c r="BF1197" t="s">
        <v>67</v>
      </c>
    </row>
    <row r="1198" spans="1:58" x14ac:dyDescent="0.25">
      <c r="A1198" t="s">
        <v>58</v>
      </c>
      <c r="B1198">
        <v>2</v>
      </c>
      <c r="C1198" t="s">
        <v>80</v>
      </c>
      <c r="D1198">
        <v>2014</v>
      </c>
      <c r="E1198">
        <v>2014</v>
      </c>
      <c r="F1198">
        <v>5</v>
      </c>
      <c r="G1198" t="s">
        <v>66</v>
      </c>
      <c r="H1198">
        <v>20.98</v>
      </c>
      <c r="I1198">
        <v>9.32</v>
      </c>
      <c r="J1198" t="s">
        <v>67</v>
      </c>
      <c r="K1198">
        <v>7.42</v>
      </c>
      <c r="L1198" t="s">
        <v>67</v>
      </c>
      <c r="M1198">
        <v>33.89</v>
      </c>
      <c r="N1198" t="s">
        <v>67</v>
      </c>
      <c r="O1198">
        <v>16.940000000000001</v>
      </c>
      <c r="P1198" t="s">
        <v>67</v>
      </c>
      <c r="Q1198">
        <v>2.33</v>
      </c>
      <c r="R1198" t="s">
        <v>67</v>
      </c>
      <c r="S1198">
        <v>8.8699999999999992</v>
      </c>
      <c r="T1198" t="s">
        <v>67</v>
      </c>
      <c r="U1198">
        <v>0.02</v>
      </c>
      <c r="V1198" t="s">
        <v>67</v>
      </c>
      <c r="W1198">
        <v>1.9E-2</v>
      </c>
      <c r="X1198" t="s">
        <v>67</v>
      </c>
      <c r="Y1198">
        <v>1.9E-2</v>
      </c>
      <c r="Z1198" t="s">
        <v>67</v>
      </c>
      <c r="AA1198">
        <v>2E-3</v>
      </c>
      <c r="AB1198" t="s">
        <v>68</v>
      </c>
      <c r="AC1198">
        <v>0.03</v>
      </c>
      <c r="AD1198" t="s">
        <v>67</v>
      </c>
      <c r="AE1198">
        <v>0.02</v>
      </c>
      <c r="AF1198" t="s">
        <v>67</v>
      </c>
      <c r="AG1198">
        <v>0.03</v>
      </c>
      <c r="AH1198" t="s">
        <v>69</v>
      </c>
      <c r="AI1198">
        <v>0.01</v>
      </c>
      <c r="AJ1198" t="s">
        <v>68</v>
      </c>
      <c r="AL1198" t="s">
        <v>64</v>
      </c>
      <c r="AN1198" t="s">
        <v>64</v>
      </c>
      <c r="AO1198">
        <v>3.0000000000000001E-3</v>
      </c>
      <c r="AP1198" t="s">
        <v>70</v>
      </c>
      <c r="AQ1198">
        <v>0</v>
      </c>
      <c r="AR1198" t="s">
        <v>70</v>
      </c>
      <c r="AS1198">
        <v>2.46</v>
      </c>
      <c r="AT1198" t="s">
        <v>67</v>
      </c>
      <c r="AU1198">
        <v>0.37</v>
      </c>
      <c r="AV1198" t="s">
        <v>67</v>
      </c>
      <c r="AW1198">
        <v>3.35</v>
      </c>
      <c r="AX1198" t="s">
        <v>67</v>
      </c>
      <c r="AY1198">
        <v>0.82</v>
      </c>
      <c r="AZ1198" t="s">
        <v>67</v>
      </c>
      <c r="BA1198">
        <v>0.1</v>
      </c>
      <c r="BB1198" t="s">
        <v>67</v>
      </c>
      <c r="BC1198">
        <v>0.78</v>
      </c>
      <c r="BD1198" t="s">
        <v>67</v>
      </c>
      <c r="BE1198">
        <v>1.18</v>
      </c>
      <c r="BF1198" t="s">
        <v>67</v>
      </c>
    </row>
    <row r="1199" spans="1:58" x14ac:dyDescent="0.25">
      <c r="A1199" t="s">
        <v>58</v>
      </c>
      <c r="B1199">
        <v>2</v>
      </c>
      <c r="C1199" t="s">
        <v>80</v>
      </c>
      <c r="D1199">
        <v>2014</v>
      </c>
      <c r="E1199">
        <v>2014</v>
      </c>
      <c r="F1199">
        <v>6</v>
      </c>
      <c r="G1199" t="s">
        <v>60</v>
      </c>
      <c r="H1199">
        <v>6.91</v>
      </c>
      <c r="I1199">
        <v>2.97</v>
      </c>
      <c r="J1199" t="s">
        <v>67</v>
      </c>
      <c r="K1199">
        <v>7.5</v>
      </c>
      <c r="L1199" t="s">
        <v>67</v>
      </c>
      <c r="M1199">
        <v>39.03</v>
      </c>
      <c r="N1199" t="s">
        <v>67</v>
      </c>
      <c r="O1199">
        <v>19.62</v>
      </c>
      <c r="P1199" t="s">
        <v>67</v>
      </c>
      <c r="Q1199">
        <v>1.84</v>
      </c>
      <c r="R1199" t="s">
        <v>67</v>
      </c>
      <c r="S1199">
        <v>9.2799999999999994</v>
      </c>
      <c r="T1199" t="s">
        <v>67</v>
      </c>
      <c r="U1199">
        <v>2.1999999999999999E-2</v>
      </c>
      <c r="V1199" t="s">
        <v>67</v>
      </c>
      <c r="W1199">
        <v>0.02</v>
      </c>
      <c r="X1199" t="s">
        <v>67</v>
      </c>
      <c r="Y1199">
        <v>0.02</v>
      </c>
      <c r="Z1199" t="s">
        <v>67</v>
      </c>
      <c r="AA1199">
        <v>2E-3</v>
      </c>
      <c r="AB1199" t="s">
        <v>68</v>
      </c>
      <c r="AC1199">
        <v>0.03</v>
      </c>
      <c r="AD1199" t="s">
        <v>67</v>
      </c>
      <c r="AE1199">
        <v>0.03</v>
      </c>
      <c r="AF1199" t="s">
        <v>67</v>
      </c>
      <c r="AG1199">
        <v>0.04</v>
      </c>
      <c r="AH1199" t="s">
        <v>69</v>
      </c>
      <c r="AI1199">
        <v>0</v>
      </c>
      <c r="AJ1199" t="s">
        <v>68</v>
      </c>
      <c r="AL1199" t="s">
        <v>64</v>
      </c>
      <c r="AN1199" t="s">
        <v>64</v>
      </c>
      <c r="AO1199">
        <v>5.0000000000000001E-3</v>
      </c>
      <c r="AP1199" t="s">
        <v>70</v>
      </c>
      <c r="AQ1199">
        <v>0</v>
      </c>
      <c r="AR1199" t="s">
        <v>70</v>
      </c>
      <c r="AS1199">
        <v>2.84</v>
      </c>
      <c r="AT1199" t="s">
        <v>67</v>
      </c>
      <c r="AU1199">
        <v>0.42</v>
      </c>
      <c r="AV1199" t="s">
        <v>67</v>
      </c>
      <c r="AW1199">
        <v>4.0199999999999996</v>
      </c>
      <c r="AX1199" t="s">
        <v>67</v>
      </c>
      <c r="AY1199">
        <v>0.94</v>
      </c>
      <c r="AZ1199" t="s">
        <v>67</v>
      </c>
      <c r="BA1199">
        <v>0.11</v>
      </c>
      <c r="BB1199" t="s">
        <v>67</v>
      </c>
      <c r="BC1199">
        <v>0.79</v>
      </c>
      <c r="BD1199" t="s">
        <v>67</v>
      </c>
      <c r="BE1199">
        <v>1.53</v>
      </c>
      <c r="BF1199" t="s">
        <v>67</v>
      </c>
    </row>
    <row r="1200" spans="1:58" x14ac:dyDescent="0.25">
      <c r="A1200" t="s">
        <v>58</v>
      </c>
      <c r="B1200">
        <v>2</v>
      </c>
      <c r="C1200" t="s">
        <v>80</v>
      </c>
      <c r="D1200">
        <v>2014</v>
      </c>
      <c r="E1200">
        <v>2014</v>
      </c>
      <c r="F1200">
        <v>7</v>
      </c>
      <c r="G1200" t="s">
        <v>60</v>
      </c>
      <c r="H1200">
        <v>3.69</v>
      </c>
      <c r="I1200">
        <v>1.64</v>
      </c>
      <c r="J1200" t="s">
        <v>73</v>
      </c>
      <c r="K1200">
        <v>7.6</v>
      </c>
      <c r="L1200" t="s">
        <v>67</v>
      </c>
      <c r="M1200">
        <v>44.71</v>
      </c>
      <c r="N1200" t="s">
        <v>67</v>
      </c>
      <c r="O1200">
        <v>22.27</v>
      </c>
      <c r="P1200" t="s">
        <v>67</v>
      </c>
      <c r="Q1200">
        <v>4.01</v>
      </c>
      <c r="R1200" t="s">
        <v>67</v>
      </c>
      <c r="S1200">
        <v>10.01</v>
      </c>
      <c r="T1200" t="s">
        <v>67</v>
      </c>
      <c r="U1200">
        <v>3.3000000000000002E-2</v>
      </c>
      <c r="V1200" t="s">
        <v>67</v>
      </c>
      <c r="W1200">
        <v>2.5999999999999999E-2</v>
      </c>
      <c r="X1200" t="s">
        <v>67</v>
      </c>
      <c r="Y1200">
        <v>2.3E-2</v>
      </c>
      <c r="Z1200" t="s">
        <v>67</v>
      </c>
      <c r="AA1200">
        <v>7.0000000000000001E-3</v>
      </c>
      <c r="AB1200" t="s">
        <v>68</v>
      </c>
      <c r="AC1200">
        <v>0.05</v>
      </c>
      <c r="AD1200" t="s">
        <v>67</v>
      </c>
      <c r="AE1200">
        <v>0.03</v>
      </c>
      <c r="AF1200" t="s">
        <v>67</v>
      </c>
      <c r="AG1200">
        <v>0.02</v>
      </c>
      <c r="AH1200" t="s">
        <v>69</v>
      </c>
      <c r="AI1200">
        <v>0.01</v>
      </c>
      <c r="AJ1200" t="s">
        <v>68</v>
      </c>
      <c r="AL1200" t="s">
        <v>64</v>
      </c>
      <c r="AN1200" t="s">
        <v>64</v>
      </c>
      <c r="AO1200">
        <v>8.0000000000000002E-3</v>
      </c>
      <c r="AP1200" t="s">
        <v>70</v>
      </c>
      <c r="AQ1200">
        <v>0</v>
      </c>
      <c r="AR1200" t="s">
        <v>70</v>
      </c>
      <c r="AS1200">
        <v>3.36</v>
      </c>
      <c r="AT1200" t="s">
        <v>67</v>
      </c>
      <c r="AU1200">
        <v>0.51</v>
      </c>
      <c r="AV1200" t="s">
        <v>67</v>
      </c>
      <c r="AW1200">
        <v>4.58</v>
      </c>
      <c r="AX1200" t="s">
        <v>67</v>
      </c>
      <c r="AY1200">
        <v>1.05</v>
      </c>
      <c r="AZ1200" t="s">
        <v>67</v>
      </c>
      <c r="BA1200">
        <v>0.11</v>
      </c>
      <c r="BB1200" t="s">
        <v>67</v>
      </c>
      <c r="BC1200">
        <v>0.83</v>
      </c>
      <c r="BD1200" t="s">
        <v>67</v>
      </c>
      <c r="BE1200">
        <v>1.84</v>
      </c>
      <c r="BF1200" t="s">
        <v>67</v>
      </c>
    </row>
    <row r="1201" spans="1:58" x14ac:dyDescent="0.25">
      <c r="A1201" t="s">
        <v>58</v>
      </c>
      <c r="B1201">
        <v>2</v>
      </c>
      <c r="C1201" t="s">
        <v>80</v>
      </c>
      <c r="D1201">
        <v>2014</v>
      </c>
      <c r="E1201">
        <v>2014</v>
      </c>
      <c r="F1201">
        <v>8</v>
      </c>
      <c r="G1201" t="s">
        <v>60</v>
      </c>
      <c r="H1201">
        <v>2.0499999999999998</v>
      </c>
      <c r="I1201">
        <v>0.91</v>
      </c>
      <c r="J1201" t="s">
        <v>73</v>
      </c>
      <c r="K1201">
        <v>7.66</v>
      </c>
      <c r="L1201" t="s">
        <v>67</v>
      </c>
      <c r="M1201">
        <v>47.46</v>
      </c>
      <c r="N1201" t="s">
        <v>67</v>
      </c>
      <c r="O1201">
        <v>23.83</v>
      </c>
      <c r="P1201" t="s">
        <v>67</v>
      </c>
      <c r="Q1201">
        <v>1.39</v>
      </c>
      <c r="R1201" t="s">
        <v>67</v>
      </c>
      <c r="S1201">
        <v>10.08</v>
      </c>
      <c r="T1201" t="s">
        <v>67</v>
      </c>
      <c r="U1201">
        <v>2.7E-2</v>
      </c>
      <c r="V1201" t="s">
        <v>67</v>
      </c>
      <c r="W1201">
        <v>2.4E-2</v>
      </c>
      <c r="X1201" t="s">
        <v>67</v>
      </c>
      <c r="Y1201">
        <v>2.3E-2</v>
      </c>
      <c r="Z1201" t="s">
        <v>67</v>
      </c>
      <c r="AA1201">
        <v>3.0000000000000001E-3</v>
      </c>
      <c r="AB1201" t="s">
        <v>68</v>
      </c>
      <c r="AC1201">
        <v>0.05</v>
      </c>
      <c r="AD1201" t="s">
        <v>67</v>
      </c>
      <c r="AE1201">
        <v>0.03</v>
      </c>
      <c r="AF1201" t="s">
        <v>67</v>
      </c>
      <c r="AG1201">
        <v>0.03</v>
      </c>
      <c r="AH1201" t="s">
        <v>69</v>
      </c>
      <c r="AI1201">
        <v>0.01</v>
      </c>
      <c r="AJ1201" t="s">
        <v>68</v>
      </c>
      <c r="AL1201" t="s">
        <v>64</v>
      </c>
      <c r="AN1201" t="s">
        <v>64</v>
      </c>
      <c r="AO1201">
        <v>3.0000000000000001E-3</v>
      </c>
      <c r="AP1201" t="s">
        <v>70</v>
      </c>
      <c r="AQ1201">
        <v>0</v>
      </c>
      <c r="AR1201" t="s">
        <v>70</v>
      </c>
      <c r="AS1201">
        <v>3.68</v>
      </c>
      <c r="AT1201" t="s">
        <v>67</v>
      </c>
      <c r="AU1201">
        <v>0.52</v>
      </c>
      <c r="AV1201" t="s">
        <v>67</v>
      </c>
      <c r="AW1201">
        <v>4.87</v>
      </c>
      <c r="AX1201" t="s">
        <v>67</v>
      </c>
      <c r="AY1201">
        <v>1.1200000000000001</v>
      </c>
      <c r="AZ1201" t="s">
        <v>67</v>
      </c>
      <c r="BA1201">
        <v>0.11</v>
      </c>
      <c r="BB1201" t="s">
        <v>67</v>
      </c>
      <c r="BC1201">
        <v>0.85</v>
      </c>
      <c r="BD1201" t="s">
        <v>67</v>
      </c>
      <c r="BE1201">
        <v>2.15</v>
      </c>
      <c r="BF1201" t="s">
        <v>67</v>
      </c>
    </row>
    <row r="1202" spans="1:58" x14ac:dyDescent="0.25">
      <c r="A1202" t="s">
        <v>58</v>
      </c>
      <c r="B1202">
        <v>2</v>
      </c>
      <c r="C1202" t="s">
        <v>80</v>
      </c>
      <c r="D1202">
        <v>2014</v>
      </c>
      <c r="E1202">
        <v>2014</v>
      </c>
      <c r="F1202">
        <v>9</v>
      </c>
      <c r="G1202" t="s">
        <v>60</v>
      </c>
      <c r="H1202">
        <v>1.49</v>
      </c>
      <c r="I1202">
        <v>0.64</v>
      </c>
      <c r="J1202" t="s">
        <v>73</v>
      </c>
      <c r="K1202">
        <v>7.61</v>
      </c>
      <c r="L1202" t="s">
        <v>67</v>
      </c>
      <c r="M1202">
        <v>49.42</v>
      </c>
      <c r="N1202" t="s">
        <v>67</v>
      </c>
      <c r="O1202">
        <v>25.04</v>
      </c>
      <c r="P1202" t="s">
        <v>67</v>
      </c>
      <c r="Q1202">
        <v>1.44</v>
      </c>
      <c r="R1202" t="s">
        <v>67</v>
      </c>
      <c r="S1202">
        <v>10.06</v>
      </c>
      <c r="T1202" t="s">
        <v>67</v>
      </c>
      <c r="U1202">
        <v>3.1E-2</v>
      </c>
      <c r="V1202" t="s">
        <v>67</v>
      </c>
      <c r="W1202">
        <v>2.3E-2</v>
      </c>
      <c r="X1202" t="s">
        <v>67</v>
      </c>
      <c r="Y1202">
        <v>2.4E-2</v>
      </c>
      <c r="Z1202" t="s">
        <v>67</v>
      </c>
      <c r="AA1202">
        <v>8.0000000000000002E-3</v>
      </c>
      <c r="AB1202" t="s">
        <v>68</v>
      </c>
      <c r="AC1202">
        <v>0.06</v>
      </c>
      <c r="AD1202" t="s">
        <v>67</v>
      </c>
      <c r="AE1202">
        <v>0.06</v>
      </c>
      <c r="AF1202" t="s">
        <v>67</v>
      </c>
      <c r="AG1202">
        <v>0.05</v>
      </c>
      <c r="AH1202" t="s">
        <v>69</v>
      </c>
      <c r="AI1202">
        <v>0</v>
      </c>
      <c r="AJ1202" t="s">
        <v>68</v>
      </c>
      <c r="AL1202" t="s">
        <v>64</v>
      </c>
      <c r="AN1202" t="s">
        <v>64</v>
      </c>
      <c r="AO1202">
        <v>8.0000000000000002E-3</v>
      </c>
      <c r="AP1202" t="s">
        <v>70</v>
      </c>
      <c r="AQ1202">
        <v>1E-3</v>
      </c>
      <c r="AR1202" t="s">
        <v>70</v>
      </c>
      <c r="AS1202">
        <v>3.74</v>
      </c>
      <c r="AT1202" t="s">
        <v>67</v>
      </c>
      <c r="AU1202">
        <v>0.51</v>
      </c>
      <c r="AV1202" t="s">
        <v>67</v>
      </c>
      <c r="AW1202">
        <v>5</v>
      </c>
      <c r="AX1202" t="s">
        <v>67</v>
      </c>
      <c r="AY1202">
        <v>1.1399999999999999</v>
      </c>
      <c r="AZ1202" t="s">
        <v>67</v>
      </c>
      <c r="BA1202">
        <v>0.12</v>
      </c>
      <c r="BB1202" t="s">
        <v>67</v>
      </c>
      <c r="BC1202">
        <v>0.87</v>
      </c>
      <c r="BD1202" t="s">
        <v>67</v>
      </c>
      <c r="BE1202">
        <v>2.12</v>
      </c>
      <c r="BF1202" t="s">
        <v>67</v>
      </c>
    </row>
    <row r="1203" spans="1:58" x14ac:dyDescent="0.25">
      <c r="A1203" t="s">
        <v>58</v>
      </c>
      <c r="B1203">
        <v>2</v>
      </c>
      <c r="C1203" t="s">
        <v>80</v>
      </c>
      <c r="D1203">
        <v>2015</v>
      </c>
      <c r="E1203">
        <v>2014</v>
      </c>
      <c r="F1203">
        <v>10</v>
      </c>
      <c r="G1203" t="s">
        <v>66</v>
      </c>
      <c r="H1203">
        <v>5</v>
      </c>
      <c r="I1203">
        <v>2.2200000000000002</v>
      </c>
      <c r="J1203" t="s">
        <v>67</v>
      </c>
      <c r="K1203">
        <v>7.51</v>
      </c>
      <c r="L1203" t="s">
        <v>67</v>
      </c>
      <c r="M1203">
        <v>42.16</v>
      </c>
      <c r="N1203" t="s">
        <v>67</v>
      </c>
      <c r="O1203">
        <v>20.12</v>
      </c>
      <c r="P1203" t="s">
        <v>67</v>
      </c>
      <c r="Q1203">
        <v>2.0699999999999998</v>
      </c>
      <c r="R1203" t="s">
        <v>67</v>
      </c>
      <c r="S1203">
        <v>9.0299999999999994</v>
      </c>
      <c r="T1203" t="s">
        <v>67</v>
      </c>
      <c r="U1203">
        <v>3.2000000000000001E-2</v>
      </c>
      <c r="V1203" t="s">
        <v>67</v>
      </c>
      <c r="W1203">
        <v>2.8000000000000001E-2</v>
      </c>
      <c r="X1203" t="s">
        <v>67</v>
      </c>
      <c r="Y1203">
        <v>2.8000000000000001E-2</v>
      </c>
      <c r="Z1203" t="s">
        <v>67</v>
      </c>
      <c r="AA1203">
        <v>3.0000000000000001E-3</v>
      </c>
      <c r="AB1203" t="s">
        <v>68</v>
      </c>
      <c r="AC1203">
        <v>0.08</v>
      </c>
      <c r="AD1203" t="s">
        <v>67</v>
      </c>
      <c r="AE1203">
        <v>0.09</v>
      </c>
      <c r="AF1203" t="s">
        <v>67</v>
      </c>
      <c r="AG1203">
        <v>0.08</v>
      </c>
      <c r="AH1203" t="s">
        <v>69</v>
      </c>
      <c r="AI1203">
        <v>0</v>
      </c>
      <c r="AJ1203" t="s">
        <v>68</v>
      </c>
      <c r="AL1203" t="s">
        <v>64</v>
      </c>
      <c r="AN1203" t="s">
        <v>64</v>
      </c>
      <c r="AO1203">
        <v>7.0000000000000001E-3</v>
      </c>
      <c r="AP1203" t="s">
        <v>70</v>
      </c>
      <c r="AQ1203">
        <v>1E-3</v>
      </c>
      <c r="AR1203" t="s">
        <v>70</v>
      </c>
      <c r="AS1203">
        <v>3.05</v>
      </c>
      <c r="AT1203" t="s">
        <v>67</v>
      </c>
      <c r="AU1203">
        <v>0.43</v>
      </c>
      <c r="AV1203" t="s">
        <v>67</v>
      </c>
      <c r="AW1203">
        <v>4.3899999999999997</v>
      </c>
      <c r="AX1203" t="s">
        <v>67</v>
      </c>
      <c r="AY1203">
        <v>1.02</v>
      </c>
      <c r="AZ1203" t="s">
        <v>67</v>
      </c>
      <c r="BA1203">
        <v>0.13</v>
      </c>
      <c r="BB1203" t="s">
        <v>67</v>
      </c>
      <c r="BC1203">
        <v>0.86</v>
      </c>
      <c r="BD1203" t="s">
        <v>67</v>
      </c>
      <c r="BE1203">
        <v>3.51</v>
      </c>
      <c r="BF1203" t="s">
        <v>67</v>
      </c>
    </row>
    <row r="1204" spans="1:58" x14ac:dyDescent="0.25">
      <c r="A1204" t="s">
        <v>58</v>
      </c>
      <c r="B1204">
        <v>2</v>
      </c>
      <c r="C1204" t="s">
        <v>80</v>
      </c>
      <c r="D1204">
        <v>2015</v>
      </c>
      <c r="E1204">
        <v>2014</v>
      </c>
      <c r="F1204">
        <v>11</v>
      </c>
      <c r="G1204" t="s">
        <v>60</v>
      </c>
      <c r="H1204">
        <v>41.27</v>
      </c>
      <c r="I1204">
        <v>17.739999999999998</v>
      </c>
      <c r="J1204" t="s">
        <v>67</v>
      </c>
      <c r="K1204">
        <v>7.25</v>
      </c>
      <c r="L1204" t="s">
        <v>67</v>
      </c>
      <c r="M1204">
        <v>33.14</v>
      </c>
      <c r="N1204" t="s">
        <v>67</v>
      </c>
      <c r="O1204">
        <v>16.11</v>
      </c>
      <c r="P1204" t="s">
        <v>67</v>
      </c>
      <c r="Q1204">
        <v>3.64</v>
      </c>
      <c r="R1204" t="s">
        <v>67</v>
      </c>
      <c r="S1204">
        <v>8.3000000000000007</v>
      </c>
      <c r="T1204" t="s">
        <v>67</v>
      </c>
      <c r="U1204">
        <v>0.03</v>
      </c>
      <c r="V1204" t="s">
        <v>67</v>
      </c>
      <c r="W1204">
        <v>2.5000000000000001E-2</v>
      </c>
      <c r="X1204" t="s">
        <v>67</v>
      </c>
      <c r="Y1204">
        <v>2.3E-2</v>
      </c>
      <c r="Z1204" t="s">
        <v>67</v>
      </c>
      <c r="AA1204">
        <v>5.0000000000000001E-3</v>
      </c>
      <c r="AB1204" t="s">
        <v>68</v>
      </c>
      <c r="AC1204">
        <v>0.06</v>
      </c>
      <c r="AD1204" t="s">
        <v>67</v>
      </c>
      <c r="AE1204">
        <v>0.04</v>
      </c>
      <c r="AF1204" t="s">
        <v>67</v>
      </c>
      <c r="AG1204">
        <v>0.03</v>
      </c>
      <c r="AH1204" t="s">
        <v>69</v>
      </c>
      <c r="AI1204">
        <v>0.03</v>
      </c>
      <c r="AJ1204" t="s">
        <v>68</v>
      </c>
      <c r="AL1204" t="s">
        <v>64</v>
      </c>
      <c r="AN1204" t="s">
        <v>64</v>
      </c>
      <c r="AO1204">
        <v>4.0000000000000001E-3</v>
      </c>
      <c r="AP1204" t="s">
        <v>70</v>
      </c>
      <c r="AQ1204">
        <v>1E-3</v>
      </c>
      <c r="AR1204" t="s">
        <v>70</v>
      </c>
      <c r="AS1204">
        <v>2.2999999999999998</v>
      </c>
      <c r="AT1204" t="s">
        <v>67</v>
      </c>
      <c r="AU1204">
        <v>0.35</v>
      </c>
      <c r="AV1204" t="s">
        <v>67</v>
      </c>
      <c r="AW1204">
        <v>3.31</v>
      </c>
      <c r="AX1204" t="s">
        <v>67</v>
      </c>
      <c r="AY1204">
        <v>0.8</v>
      </c>
      <c r="AZ1204" t="s">
        <v>67</v>
      </c>
      <c r="BA1204">
        <v>0.12</v>
      </c>
      <c r="BB1204" t="s">
        <v>67</v>
      </c>
      <c r="BC1204">
        <v>0.76</v>
      </c>
      <c r="BD1204" t="s">
        <v>67</v>
      </c>
      <c r="BE1204">
        <v>1.61</v>
      </c>
      <c r="BF1204" t="s">
        <v>67</v>
      </c>
    </row>
    <row r="1205" spans="1:58" x14ac:dyDescent="0.25">
      <c r="A1205" t="s">
        <v>58</v>
      </c>
      <c r="B1205">
        <v>2</v>
      </c>
      <c r="C1205" t="s">
        <v>80</v>
      </c>
      <c r="D1205">
        <v>2015</v>
      </c>
      <c r="E1205">
        <v>2014</v>
      </c>
      <c r="F1205">
        <v>12</v>
      </c>
      <c r="G1205" t="s">
        <v>60</v>
      </c>
      <c r="H1205">
        <v>69.59</v>
      </c>
      <c r="I1205">
        <v>30.91</v>
      </c>
      <c r="J1205" t="s">
        <v>67</v>
      </c>
      <c r="K1205">
        <v>7.1</v>
      </c>
      <c r="L1205" t="s">
        <v>61</v>
      </c>
      <c r="M1205">
        <v>32.200000000000003</v>
      </c>
      <c r="N1205" t="s">
        <v>61</v>
      </c>
      <c r="O1205">
        <v>15.38</v>
      </c>
      <c r="P1205" t="s">
        <v>61</v>
      </c>
      <c r="Q1205">
        <v>2.09</v>
      </c>
      <c r="R1205" t="s">
        <v>61</v>
      </c>
      <c r="S1205">
        <v>8.18</v>
      </c>
      <c r="T1205" t="s">
        <v>61</v>
      </c>
      <c r="U1205">
        <v>2.4E-2</v>
      </c>
      <c r="V1205" t="s">
        <v>61</v>
      </c>
      <c r="W1205">
        <v>2.3E-2</v>
      </c>
      <c r="X1205" t="s">
        <v>61</v>
      </c>
      <c r="Y1205">
        <v>2.1000000000000001E-2</v>
      </c>
      <c r="Z1205" t="s">
        <v>61</v>
      </c>
      <c r="AA1205">
        <v>1E-3</v>
      </c>
      <c r="AB1205" t="s">
        <v>62</v>
      </c>
      <c r="AC1205">
        <v>0.03</v>
      </c>
      <c r="AD1205" t="s">
        <v>61</v>
      </c>
      <c r="AE1205">
        <v>0.03</v>
      </c>
      <c r="AF1205" t="s">
        <v>61</v>
      </c>
      <c r="AG1205">
        <v>0.03</v>
      </c>
      <c r="AH1205" t="s">
        <v>63</v>
      </c>
      <c r="AI1205">
        <v>0</v>
      </c>
      <c r="AJ1205" t="s">
        <v>62</v>
      </c>
      <c r="AL1205" t="s">
        <v>64</v>
      </c>
      <c r="AN1205" t="s">
        <v>64</v>
      </c>
      <c r="AO1205">
        <v>2E-3</v>
      </c>
      <c r="AP1205" t="s">
        <v>65</v>
      </c>
      <c r="AQ1205">
        <v>0</v>
      </c>
      <c r="AR1205" t="s">
        <v>65</v>
      </c>
      <c r="AS1205">
        <v>2.19</v>
      </c>
      <c r="AT1205" t="s">
        <v>61</v>
      </c>
      <c r="AU1205">
        <v>0.35</v>
      </c>
      <c r="AV1205" t="s">
        <v>61</v>
      </c>
      <c r="AW1205">
        <v>3.18</v>
      </c>
      <c r="AX1205" t="s">
        <v>61</v>
      </c>
      <c r="AY1205">
        <v>0.76</v>
      </c>
      <c r="AZ1205" t="s">
        <v>61</v>
      </c>
      <c r="BA1205">
        <v>0.11</v>
      </c>
      <c r="BB1205" t="s">
        <v>61</v>
      </c>
      <c r="BC1205">
        <v>0.75</v>
      </c>
      <c r="BD1205" t="s">
        <v>61</v>
      </c>
      <c r="BE1205">
        <v>1.26</v>
      </c>
      <c r="BF1205" t="s">
        <v>61</v>
      </c>
    </row>
    <row r="1206" spans="1:58" x14ac:dyDescent="0.25">
      <c r="A1206" t="s">
        <v>58</v>
      </c>
      <c r="B1206">
        <v>2</v>
      </c>
      <c r="C1206" t="s">
        <v>80</v>
      </c>
      <c r="D1206">
        <v>2015</v>
      </c>
      <c r="E1206">
        <v>2015</v>
      </c>
      <c r="F1206">
        <v>1</v>
      </c>
      <c r="G1206" t="s">
        <v>66</v>
      </c>
      <c r="H1206">
        <v>25.55</v>
      </c>
      <c r="I1206">
        <v>11.35</v>
      </c>
      <c r="J1206" t="s">
        <v>73</v>
      </c>
      <c r="K1206">
        <v>7.22</v>
      </c>
      <c r="L1206" t="s">
        <v>61</v>
      </c>
      <c r="M1206">
        <v>33.770000000000003</v>
      </c>
      <c r="N1206" t="s">
        <v>61</v>
      </c>
      <c r="O1206">
        <v>16.02</v>
      </c>
      <c r="P1206" t="s">
        <v>61</v>
      </c>
      <c r="Q1206">
        <v>1.7</v>
      </c>
      <c r="R1206" t="s">
        <v>61</v>
      </c>
      <c r="S1206">
        <v>8.7100000000000009</v>
      </c>
      <c r="T1206" t="s">
        <v>61</v>
      </c>
      <c r="U1206">
        <v>2.4E-2</v>
      </c>
      <c r="V1206" t="s">
        <v>61</v>
      </c>
      <c r="W1206">
        <v>2.1999999999999999E-2</v>
      </c>
      <c r="X1206" t="s">
        <v>61</v>
      </c>
      <c r="Y1206">
        <v>2.1999999999999999E-2</v>
      </c>
      <c r="Z1206" t="s">
        <v>61</v>
      </c>
      <c r="AA1206">
        <v>2E-3</v>
      </c>
      <c r="AB1206" t="s">
        <v>62</v>
      </c>
      <c r="AC1206">
        <v>0.04</v>
      </c>
      <c r="AD1206" t="s">
        <v>61</v>
      </c>
      <c r="AE1206">
        <v>0.04</v>
      </c>
      <c r="AF1206" t="s">
        <v>61</v>
      </c>
      <c r="AG1206">
        <v>0.04</v>
      </c>
      <c r="AH1206" t="s">
        <v>63</v>
      </c>
      <c r="AI1206">
        <v>0</v>
      </c>
      <c r="AJ1206" t="s">
        <v>62</v>
      </c>
      <c r="AL1206" t="s">
        <v>64</v>
      </c>
      <c r="AN1206" t="s">
        <v>64</v>
      </c>
      <c r="AO1206">
        <v>3.0000000000000001E-3</v>
      </c>
      <c r="AP1206" t="s">
        <v>65</v>
      </c>
      <c r="AQ1206">
        <v>1E-3</v>
      </c>
      <c r="AR1206" t="s">
        <v>65</v>
      </c>
      <c r="AS1206">
        <v>2.37</v>
      </c>
      <c r="AT1206" t="s">
        <v>61</v>
      </c>
      <c r="AU1206">
        <v>0.34</v>
      </c>
      <c r="AV1206" t="s">
        <v>61</v>
      </c>
      <c r="AW1206">
        <v>3.37</v>
      </c>
      <c r="AX1206" t="s">
        <v>61</v>
      </c>
      <c r="AY1206">
        <v>0.81</v>
      </c>
      <c r="AZ1206" t="s">
        <v>61</v>
      </c>
      <c r="BA1206">
        <v>0.11</v>
      </c>
      <c r="BB1206" t="s">
        <v>61</v>
      </c>
      <c r="BC1206">
        <v>0.77</v>
      </c>
      <c r="BD1206" t="s">
        <v>61</v>
      </c>
      <c r="BE1206">
        <v>1.08</v>
      </c>
      <c r="BF1206" t="s">
        <v>61</v>
      </c>
    </row>
    <row r="1207" spans="1:58" x14ac:dyDescent="0.25">
      <c r="A1207" t="s">
        <v>58</v>
      </c>
      <c r="B1207">
        <v>2</v>
      </c>
      <c r="C1207" t="s">
        <v>80</v>
      </c>
      <c r="D1207">
        <v>2015</v>
      </c>
      <c r="E1207">
        <v>2015</v>
      </c>
      <c r="F1207">
        <v>2</v>
      </c>
      <c r="G1207" t="s">
        <v>66</v>
      </c>
      <c r="H1207">
        <v>26.54</v>
      </c>
      <c r="I1207">
        <v>10.65</v>
      </c>
      <c r="J1207" t="s">
        <v>67</v>
      </c>
      <c r="K1207">
        <v>7.4</v>
      </c>
      <c r="L1207" t="s">
        <v>67</v>
      </c>
      <c r="M1207">
        <v>34.82</v>
      </c>
      <c r="N1207" t="s">
        <v>67</v>
      </c>
      <c r="O1207">
        <v>16.66</v>
      </c>
      <c r="P1207" t="s">
        <v>67</v>
      </c>
      <c r="Q1207">
        <v>1.27</v>
      </c>
      <c r="R1207" t="s">
        <v>67</v>
      </c>
      <c r="S1207">
        <v>8.81</v>
      </c>
      <c r="T1207" t="s">
        <v>67</v>
      </c>
      <c r="U1207">
        <v>2.4E-2</v>
      </c>
      <c r="V1207" t="s">
        <v>67</v>
      </c>
      <c r="W1207">
        <v>2.3E-2</v>
      </c>
      <c r="X1207" t="s">
        <v>67</v>
      </c>
      <c r="Y1207">
        <v>2.1000000000000001E-2</v>
      </c>
      <c r="Z1207" t="s">
        <v>67</v>
      </c>
      <c r="AA1207">
        <v>1E-3</v>
      </c>
      <c r="AB1207" t="s">
        <v>68</v>
      </c>
      <c r="AC1207">
        <v>0.04</v>
      </c>
      <c r="AD1207" t="s">
        <v>67</v>
      </c>
      <c r="AE1207">
        <v>0.04</v>
      </c>
      <c r="AF1207" t="s">
        <v>67</v>
      </c>
      <c r="AG1207">
        <v>0.04</v>
      </c>
      <c r="AH1207" t="s">
        <v>69</v>
      </c>
      <c r="AI1207">
        <v>0</v>
      </c>
      <c r="AJ1207" t="s">
        <v>68</v>
      </c>
      <c r="AL1207" t="s">
        <v>64</v>
      </c>
      <c r="AN1207" t="s">
        <v>64</v>
      </c>
      <c r="AO1207">
        <v>1E-3</v>
      </c>
      <c r="AP1207" t="s">
        <v>70</v>
      </c>
      <c r="AQ1207">
        <v>1E-3</v>
      </c>
      <c r="AR1207" t="s">
        <v>70</v>
      </c>
      <c r="AS1207">
        <v>2.4300000000000002</v>
      </c>
      <c r="AT1207" t="s">
        <v>67</v>
      </c>
      <c r="AU1207">
        <v>0.35</v>
      </c>
      <c r="AV1207" t="s">
        <v>67</v>
      </c>
      <c r="AW1207">
        <v>3.48</v>
      </c>
      <c r="AX1207" t="s">
        <v>67</v>
      </c>
      <c r="AY1207">
        <v>0.83</v>
      </c>
      <c r="AZ1207" t="s">
        <v>67</v>
      </c>
      <c r="BA1207">
        <v>0.1</v>
      </c>
      <c r="BB1207" t="s">
        <v>67</v>
      </c>
      <c r="BC1207">
        <v>0.77</v>
      </c>
      <c r="BD1207" t="s">
        <v>67</v>
      </c>
      <c r="BE1207">
        <v>1.33</v>
      </c>
      <c r="BF1207" t="s">
        <v>67</v>
      </c>
    </row>
    <row r="1208" spans="1:58" x14ac:dyDescent="0.25">
      <c r="A1208" t="s">
        <v>58</v>
      </c>
      <c r="B1208">
        <v>2</v>
      </c>
      <c r="C1208" t="s">
        <v>80</v>
      </c>
      <c r="D1208">
        <v>2015</v>
      </c>
      <c r="E1208">
        <v>2015</v>
      </c>
      <c r="F1208">
        <v>3</v>
      </c>
      <c r="G1208" t="s">
        <v>66</v>
      </c>
      <c r="H1208">
        <v>11.21</v>
      </c>
      <c r="I1208">
        <v>4.9800000000000004</v>
      </c>
      <c r="J1208" t="s">
        <v>67</v>
      </c>
      <c r="K1208">
        <v>7.48</v>
      </c>
      <c r="L1208" t="s">
        <v>67</v>
      </c>
      <c r="M1208">
        <v>36.42</v>
      </c>
      <c r="N1208" t="s">
        <v>67</v>
      </c>
      <c r="O1208">
        <v>17.52</v>
      </c>
      <c r="P1208" t="s">
        <v>67</v>
      </c>
      <c r="Q1208">
        <v>1.45</v>
      </c>
      <c r="R1208" t="s">
        <v>67</v>
      </c>
      <c r="S1208">
        <v>8.93</v>
      </c>
      <c r="T1208" t="s">
        <v>67</v>
      </c>
      <c r="U1208">
        <v>2.5000000000000001E-2</v>
      </c>
      <c r="V1208" t="s">
        <v>67</v>
      </c>
      <c r="W1208">
        <v>2.1999999999999999E-2</v>
      </c>
      <c r="X1208" t="s">
        <v>67</v>
      </c>
      <c r="Y1208">
        <v>2.3E-2</v>
      </c>
      <c r="Z1208" t="s">
        <v>67</v>
      </c>
      <c r="AA1208">
        <v>3.0000000000000001E-3</v>
      </c>
      <c r="AB1208" t="s">
        <v>68</v>
      </c>
      <c r="AC1208">
        <v>0.05</v>
      </c>
      <c r="AD1208" t="s">
        <v>67</v>
      </c>
      <c r="AE1208">
        <v>0.03</v>
      </c>
      <c r="AF1208" t="s">
        <v>67</v>
      </c>
      <c r="AG1208">
        <v>0.02</v>
      </c>
      <c r="AH1208" t="s">
        <v>69</v>
      </c>
      <c r="AI1208">
        <v>0.02</v>
      </c>
      <c r="AJ1208" t="s">
        <v>68</v>
      </c>
      <c r="AL1208" t="s">
        <v>64</v>
      </c>
      <c r="AN1208" t="s">
        <v>64</v>
      </c>
      <c r="AO1208">
        <v>7.0000000000000001E-3</v>
      </c>
      <c r="AP1208" t="s">
        <v>70</v>
      </c>
      <c r="AQ1208">
        <v>1E-3</v>
      </c>
      <c r="AR1208" t="s">
        <v>70</v>
      </c>
      <c r="AS1208">
        <v>2.66</v>
      </c>
      <c r="AT1208" t="s">
        <v>67</v>
      </c>
      <c r="AU1208">
        <v>0.37</v>
      </c>
      <c r="AV1208" t="s">
        <v>67</v>
      </c>
      <c r="AW1208">
        <v>3.64</v>
      </c>
      <c r="AX1208" t="s">
        <v>67</v>
      </c>
      <c r="AY1208">
        <v>0.87</v>
      </c>
      <c r="AZ1208" t="s">
        <v>67</v>
      </c>
      <c r="BA1208">
        <v>0.11</v>
      </c>
      <c r="BB1208" t="s">
        <v>67</v>
      </c>
      <c r="BC1208">
        <v>0.77</v>
      </c>
      <c r="BD1208" t="s">
        <v>67</v>
      </c>
      <c r="BE1208">
        <v>1.36</v>
      </c>
      <c r="BF1208" t="s">
        <v>67</v>
      </c>
    </row>
    <row r="1209" spans="1:58" x14ac:dyDescent="0.25">
      <c r="A1209" t="s">
        <v>58</v>
      </c>
      <c r="B1209">
        <v>2</v>
      </c>
      <c r="C1209" t="s">
        <v>80</v>
      </c>
      <c r="D1209">
        <v>2015</v>
      </c>
      <c r="E1209">
        <v>2015</v>
      </c>
      <c r="F1209">
        <v>4</v>
      </c>
      <c r="G1209" t="s">
        <v>66</v>
      </c>
      <c r="H1209">
        <v>10.84</v>
      </c>
      <c r="I1209">
        <v>4.66</v>
      </c>
      <c r="J1209" t="s">
        <v>73</v>
      </c>
      <c r="K1209">
        <v>7.5</v>
      </c>
      <c r="L1209" t="s">
        <v>67</v>
      </c>
      <c r="M1209">
        <v>36.31</v>
      </c>
      <c r="N1209" t="s">
        <v>67</v>
      </c>
      <c r="O1209">
        <v>17.75</v>
      </c>
      <c r="P1209" t="s">
        <v>67</v>
      </c>
      <c r="Q1209">
        <v>1.23</v>
      </c>
      <c r="R1209" t="s">
        <v>67</v>
      </c>
      <c r="S1209">
        <v>9.02</v>
      </c>
      <c r="T1209" t="s">
        <v>67</v>
      </c>
      <c r="U1209">
        <v>2.3E-2</v>
      </c>
      <c r="V1209" t="s">
        <v>67</v>
      </c>
      <c r="W1209">
        <v>2.1000000000000001E-2</v>
      </c>
      <c r="X1209" t="s">
        <v>67</v>
      </c>
      <c r="Y1209">
        <v>2.1999999999999999E-2</v>
      </c>
      <c r="Z1209" t="s">
        <v>67</v>
      </c>
      <c r="AA1209">
        <v>2E-3</v>
      </c>
      <c r="AB1209" t="s">
        <v>68</v>
      </c>
      <c r="AC1209">
        <v>0.03</v>
      </c>
      <c r="AD1209" t="s">
        <v>67</v>
      </c>
      <c r="AE1209">
        <v>0.03</v>
      </c>
      <c r="AF1209" t="s">
        <v>67</v>
      </c>
      <c r="AG1209">
        <v>0.03</v>
      </c>
      <c r="AH1209" t="s">
        <v>69</v>
      </c>
      <c r="AI1209">
        <v>0</v>
      </c>
      <c r="AJ1209" t="s">
        <v>68</v>
      </c>
      <c r="AL1209" t="s">
        <v>64</v>
      </c>
      <c r="AN1209" t="s">
        <v>64</v>
      </c>
      <c r="AO1209">
        <v>3.0000000000000001E-3</v>
      </c>
      <c r="AP1209" t="s">
        <v>70</v>
      </c>
      <c r="AQ1209">
        <v>0</v>
      </c>
      <c r="AR1209" t="s">
        <v>70</v>
      </c>
      <c r="AS1209">
        <v>2.68</v>
      </c>
      <c r="AT1209" t="s">
        <v>67</v>
      </c>
      <c r="AU1209">
        <v>0.36</v>
      </c>
      <c r="AV1209" t="s">
        <v>67</v>
      </c>
      <c r="AW1209">
        <v>3.6</v>
      </c>
      <c r="AX1209" t="s">
        <v>67</v>
      </c>
      <c r="AY1209">
        <v>0.86</v>
      </c>
      <c r="AZ1209" t="s">
        <v>67</v>
      </c>
      <c r="BA1209">
        <v>0.11</v>
      </c>
      <c r="BB1209" t="s">
        <v>67</v>
      </c>
      <c r="BC1209">
        <v>0.72</v>
      </c>
      <c r="BD1209" t="s">
        <v>67</v>
      </c>
      <c r="BE1209">
        <v>1.22</v>
      </c>
      <c r="BF1209" t="s">
        <v>67</v>
      </c>
    </row>
    <row r="1210" spans="1:58" x14ac:dyDescent="0.25">
      <c r="A1210" t="s">
        <v>58</v>
      </c>
      <c r="B1210">
        <v>2</v>
      </c>
      <c r="C1210" t="s">
        <v>80</v>
      </c>
      <c r="D1210">
        <v>2015</v>
      </c>
      <c r="E1210">
        <v>2015</v>
      </c>
      <c r="F1210">
        <v>5</v>
      </c>
      <c r="G1210" t="s">
        <v>66</v>
      </c>
      <c r="H1210">
        <v>5.58</v>
      </c>
      <c r="I1210">
        <v>2.48</v>
      </c>
      <c r="J1210" t="s">
        <v>67</v>
      </c>
      <c r="K1210">
        <v>7.5</v>
      </c>
      <c r="L1210" t="s">
        <v>67</v>
      </c>
      <c r="M1210">
        <v>40.65</v>
      </c>
      <c r="N1210" t="s">
        <v>67</v>
      </c>
      <c r="O1210">
        <v>19.940000000000001</v>
      </c>
      <c r="P1210" t="s">
        <v>67</v>
      </c>
      <c r="Q1210">
        <v>1.4</v>
      </c>
      <c r="R1210" t="s">
        <v>67</v>
      </c>
      <c r="S1210">
        <v>9.5299999999999994</v>
      </c>
      <c r="T1210" t="s">
        <v>67</v>
      </c>
      <c r="U1210">
        <v>2.4E-2</v>
      </c>
      <c r="V1210" t="s">
        <v>67</v>
      </c>
      <c r="W1210">
        <v>2.1999999999999999E-2</v>
      </c>
      <c r="X1210" t="s">
        <v>67</v>
      </c>
      <c r="Y1210">
        <v>2.3E-2</v>
      </c>
      <c r="Z1210" t="s">
        <v>67</v>
      </c>
      <c r="AA1210">
        <v>2E-3</v>
      </c>
      <c r="AB1210" t="s">
        <v>68</v>
      </c>
      <c r="AC1210">
        <v>0.05</v>
      </c>
      <c r="AD1210" t="s">
        <v>67</v>
      </c>
      <c r="AE1210">
        <v>0.04</v>
      </c>
      <c r="AF1210" t="s">
        <v>67</v>
      </c>
      <c r="AG1210">
        <v>0.03</v>
      </c>
      <c r="AH1210" t="s">
        <v>69</v>
      </c>
      <c r="AI1210">
        <v>0.01</v>
      </c>
      <c r="AJ1210" t="s">
        <v>68</v>
      </c>
      <c r="AL1210" t="s">
        <v>64</v>
      </c>
      <c r="AN1210" t="s">
        <v>64</v>
      </c>
      <c r="AO1210">
        <v>6.0000000000000001E-3</v>
      </c>
      <c r="AP1210" t="s">
        <v>70</v>
      </c>
      <c r="AQ1210">
        <v>0</v>
      </c>
      <c r="AR1210" t="s">
        <v>70</v>
      </c>
      <c r="AS1210">
        <v>2.93</v>
      </c>
      <c r="AT1210" t="s">
        <v>67</v>
      </c>
      <c r="AU1210">
        <v>0.42</v>
      </c>
      <c r="AV1210" t="s">
        <v>67</v>
      </c>
      <c r="AW1210">
        <v>4.0599999999999996</v>
      </c>
      <c r="AX1210" t="s">
        <v>67</v>
      </c>
      <c r="AY1210">
        <v>0.95</v>
      </c>
      <c r="AZ1210" t="s">
        <v>67</v>
      </c>
      <c r="BA1210">
        <v>0.11</v>
      </c>
      <c r="BB1210" t="s">
        <v>67</v>
      </c>
      <c r="BC1210">
        <v>0.74</v>
      </c>
      <c r="BD1210" t="s">
        <v>67</v>
      </c>
      <c r="BE1210">
        <v>1.41</v>
      </c>
      <c r="BF1210" t="s">
        <v>67</v>
      </c>
    </row>
    <row r="1211" spans="1:58" x14ac:dyDescent="0.25">
      <c r="A1211" t="s">
        <v>58</v>
      </c>
      <c r="B1211">
        <v>2</v>
      </c>
      <c r="C1211" t="s">
        <v>80</v>
      </c>
      <c r="D1211">
        <v>2015</v>
      </c>
      <c r="E1211">
        <v>2015</v>
      </c>
      <c r="F1211">
        <v>6</v>
      </c>
      <c r="G1211" t="s">
        <v>66</v>
      </c>
      <c r="H1211">
        <v>3.09</v>
      </c>
      <c r="I1211">
        <v>1.33</v>
      </c>
      <c r="J1211" t="s">
        <v>73</v>
      </c>
      <c r="K1211">
        <v>7.59</v>
      </c>
      <c r="L1211" t="s">
        <v>67</v>
      </c>
      <c r="M1211">
        <v>46.37</v>
      </c>
      <c r="N1211" t="s">
        <v>67</v>
      </c>
      <c r="O1211">
        <v>23.21</v>
      </c>
      <c r="P1211" t="s">
        <v>67</v>
      </c>
      <c r="Q1211">
        <v>2.0699999999999998</v>
      </c>
      <c r="R1211" t="s">
        <v>67</v>
      </c>
      <c r="S1211">
        <v>10.039999999999999</v>
      </c>
      <c r="T1211" t="s">
        <v>67</v>
      </c>
      <c r="U1211">
        <v>2.8000000000000001E-2</v>
      </c>
      <c r="V1211" t="s">
        <v>67</v>
      </c>
      <c r="W1211">
        <v>2.5000000000000001E-2</v>
      </c>
      <c r="X1211" t="s">
        <v>67</v>
      </c>
      <c r="Y1211">
        <v>2.4E-2</v>
      </c>
      <c r="Z1211" t="s">
        <v>67</v>
      </c>
      <c r="AA1211">
        <v>3.0000000000000001E-3</v>
      </c>
      <c r="AB1211" t="s">
        <v>68</v>
      </c>
      <c r="AC1211">
        <v>0.05</v>
      </c>
      <c r="AD1211" t="s">
        <v>67</v>
      </c>
      <c r="AE1211">
        <v>0.04</v>
      </c>
      <c r="AF1211" t="s">
        <v>67</v>
      </c>
      <c r="AG1211">
        <v>0.04</v>
      </c>
      <c r="AH1211" t="s">
        <v>69</v>
      </c>
      <c r="AI1211">
        <v>0.01</v>
      </c>
      <c r="AJ1211" t="s">
        <v>68</v>
      </c>
      <c r="AL1211" t="s">
        <v>64</v>
      </c>
      <c r="AN1211" t="s">
        <v>64</v>
      </c>
      <c r="AO1211">
        <v>4.0000000000000001E-3</v>
      </c>
      <c r="AP1211" t="s">
        <v>70</v>
      </c>
      <c r="AQ1211">
        <v>0</v>
      </c>
      <c r="AR1211" t="s">
        <v>70</v>
      </c>
      <c r="AS1211">
        <v>3.41</v>
      </c>
      <c r="AT1211" t="s">
        <v>67</v>
      </c>
      <c r="AU1211">
        <v>0.51</v>
      </c>
      <c r="AV1211" t="s">
        <v>67</v>
      </c>
      <c r="AW1211">
        <v>4.5599999999999996</v>
      </c>
      <c r="AX1211" t="s">
        <v>67</v>
      </c>
      <c r="AY1211">
        <v>1.07</v>
      </c>
      <c r="AZ1211" t="s">
        <v>67</v>
      </c>
      <c r="BA1211">
        <v>0.11</v>
      </c>
      <c r="BB1211" t="s">
        <v>67</v>
      </c>
      <c r="BC1211">
        <v>0.75</v>
      </c>
      <c r="BD1211" t="s">
        <v>67</v>
      </c>
      <c r="BE1211">
        <v>1.67</v>
      </c>
      <c r="BF1211" t="s">
        <v>67</v>
      </c>
    </row>
    <row r="1212" spans="1:58" x14ac:dyDescent="0.25">
      <c r="A1212" t="s">
        <v>58</v>
      </c>
      <c r="B1212">
        <v>2</v>
      </c>
      <c r="C1212" t="s">
        <v>80</v>
      </c>
      <c r="D1212">
        <v>2015</v>
      </c>
      <c r="E1212">
        <v>2015</v>
      </c>
      <c r="F1212">
        <v>7</v>
      </c>
      <c r="G1212" t="s">
        <v>60</v>
      </c>
      <c r="H1212">
        <v>1.89</v>
      </c>
      <c r="I1212">
        <v>0.84</v>
      </c>
      <c r="J1212" t="s">
        <v>73</v>
      </c>
      <c r="K1212">
        <v>7.6</v>
      </c>
      <c r="L1212" t="s">
        <v>67</v>
      </c>
      <c r="M1212">
        <v>50.71</v>
      </c>
      <c r="N1212" t="s">
        <v>67</v>
      </c>
      <c r="O1212">
        <v>25.54</v>
      </c>
      <c r="P1212" t="s">
        <v>67</v>
      </c>
      <c r="Q1212">
        <v>1.77</v>
      </c>
      <c r="R1212" t="s">
        <v>67</v>
      </c>
      <c r="S1212">
        <v>10.41</v>
      </c>
      <c r="T1212" t="s">
        <v>67</v>
      </c>
      <c r="U1212">
        <v>0.03</v>
      </c>
      <c r="V1212" t="s">
        <v>67</v>
      </c>
      <c r="W1212">
        <v>2.7E-2</v>
      </c>
      <c r="X1212" t="s">
        <v>67</v>
      </c>
      <c r="Y1212">
        <v>2.5000000000000001E-2</v>
      </c>
      <c r="Z1212" t="s">
        <v>67</v>
      </c>
      <c r="AA1212">
        <v>3.0000000000000001E-3</v>
      </c>
      <c r="AB1212" t="s">
        <v>68</v>
      </c>
      <c r="AC1212">
        <v>0.05</v>
      </c>
      <c r="AD1212" t="s">
        <v>67</v>
      </c>
      <c r="AE1212">
        <v>0.04</v>
      </c>
      <c r="AF1212" t="s">
        <v>67</v>
      </c>
      <c r="AG1212">
        <v>0.04</v>
      </c>
      <c r="AH1212" t="s">
        <v>69</v>
      </c>
      <c r="AI1212">
        <v>0.01</v>
      </c>
      <c r="AJ1212" t="s">
        <v>68</v>
      </c>
      <c r="AL1212" t="s">
        <v>64</v>
      </c>
      <c r="AN1212" t="s">
        <v>64</v>
      </c>
      <c r="AO1212">
        <v>2E-3</v>
      </c>
      <c r="AP1212" t="s">
        <v>70</v>
      </c>
      <c r="AQ1212">
        <v>0</v>
      </c>
      <c r="AR1212" t="s">
        <v>70</v>
      </c>
      <c r="AS1212">
        <v>3.82</v>
      </c>
      <c r="AT1212" t="s">
        <v>67</v>
      </c>
      <c r="AU1212">
        <v>0.56000000000000005</v>
      </c>
      <c r="AV1212" t="s">
        <v>67</v>
      </c>
      <c r="AW1212">
        <v>5.07</v>
      </c>
      <c r="AX1212" t="s">
        <v>67</v>
      </c>
      <c r="AY1212">
        <v>1.1599999999999999</v>
      </c>
      <c r="AZ1212" t="s">
        <v>67</v>
      </c>
      <c r="BA1212">
        <v>0.11</v>
      </c>
      <c r="BB1212" t="s">
        <v>67</v>
      </c>
      <c r="BC1212">
        <v>0.79</v>
      </c>
      <c r="BD1212" t="s">
        <v>67</v>
      </c>
      <c r="BE1212">
        <v>1.95</v>
      </c>
      <c r="BF1212" t="s">
        <v>67</v>
      </c>
    </row>
    <row r="1213" spans="1:58" x14ac:dyDescent="0.25">
      <c r="A1213" t="s">
        <v>58</v>
      </c>
      <c r="B1213">
        <v>2</v>
      </c>
      <c r="C1213" t="s">
        <v>80</v>
      </c>
      <c r="D1213">
        <v>2015</v>
      </c>
      <c r="E1213">
        <v>2015</v>
      </c>
      <c r="F1213">
        <v>8</v>
      </c>
      <c r="G1213" t="s">
        <v>60</v>
      </c>
      <c r="H1213">
        <v>1.22</v>
      </c>
      <c r="I1213">
        <v>0.54</v>
      </c>
      <c r="J1213" t="s">
        <v>73</v>
      </c>
      <c r="K1213">
        <v>7.68</v>
      </c>
      <c r="L1213" t="s">
        <v>67</v>
      </c>
      <c r="M1213">
        <v>53.78</v>
      </c>
      <c r="N1213" t="s">
        <v>67</v>
      </c>
      <c r="O1213">
        <v>27</v>
      </c>
      <c r="P1213" t="s">
        <v>67</v>
      </c>
      <c r="Q1213">
        <v>1.17</v>
      </c>
      <c r="R1213" t="s">
        <v>67</v>
      </c>
      <c r="S1213">
        <v>10.48</v>
      </c>
      <c r="T1213" t="s">
        <v>67</v>
      </c>
      <c r="U1213">
        <v>2.7E-2</v>
      </c>
      <c r="V1213" t="s">
        <v>67</v>
      </c>
      <c r="W1213">
        <v>2.5000000000000001E-2</v>
      </c>
      <c r="X1213" t="s">
        <v>67</v>
      </c>
      <c r="Y1213">
        <v>2.1999999999999999E-2</v>
      </c>
      <c r="Z1213" t="s">
        <v>67</v>
      </c>
      <c r="AA1213">
        <v>2E-3</v>
      </c>
      <c r="AB1213" t="s">
        <v>68</v>
      </c>
      <c r="AC1213">
        <v>0.05</v>
      </c>
      <c r="AD1213" t="s">
        <v>67</v>
      </c>
      <c r="AE1213">
        <v>0.06</v>
      </c>
      <c r="AF1213" t="s">
        <v>67</v>
      </c>
      <c r="AG1213">
        <v>0.06</v>
      </c>
      <c r="AH1213" t="s">
        <v>69</v>
      </c>
      <c r="AI1213">
        <v>0</v>
      </c>
      <c r="AJ1213" t="s">
        <v>68</v>
      </c>
      <c r="AL1213" t="s">
        <v>64</v>
      </c>
      <c r="AN1213" t="s">
        <v>64</v>
      </c>
      <c r="AO1213">
        <v>2E-3</v>
      </c>
      <c r="AP1213" t="s">
        <v>70</v>
      </c>
      <c r="AQ1213">
        <v>0</v>
      </c>
      <c r="AR1213" t="s">
        <v>70</v>
      </c>
      <c r="AS1213">
        <v>4.0999999999999996</v>
      </c>
      <c r="AT1213" t="s">
        <v>67</v>
      </c>
      <c r="AU1213">
        <v>0.57999999999999996</v>
      </c>
      <c r="AV1213" t="s">
        <v>67</v>
      </c>
      <c r="AW1213">
        <v>5.36</v>
      </c>
      <c r="AX1213" t="s">
        <v>67</v>
      </c>
      <c r="AY1213">
        <v>1.23</v>
      </c>
      <c r="AZ1213" t="s">
        <v>67</v>
      </c>
      <c r="BA1213">
        <v>0.11</v>
      </c>
      <c r="BB1213" t="s">
        <v>67</v>
      </c>
      <c r="BC1213">
        <v>0.84</v>
      </c>
      <c r="BD1213" t="s">
        <v>67</v>
      </c>
      <c r="BE1213">
        <v>2.08</v>
      </c>
      <c r="BF1213" t="s">
        <v>67</v>
      </c>
    </row>
    <row r="1214" spans="1:58" x14ac:dyDescent="0.25">
      <c r="A1214" t="s">
        <v>58</v>
      </c>
      <c r="B1214">
        <v>2</v>
      </c>
      <c r="C1214" t="s">
        <v>80</v>
      </c>
      <c r="D1214">
        <v>2015</v>
      </c>
      <c r="E1214">
        <v>2015</v>
      </c>
      <c r="F1214">
        <v>9</v>
      </c>
      <c r="G1214" t="s">
        <v>66</v>
      </c>
      <c r="H1214">
        <v>1.67</v>
      </c>
      <c r="I1214">
        <v>0.72</v>
      </c>
      <c r="J1214" t="s">
        <v>73</v>
      </c>
      <c r="K1214">
        <v>7.63</v>
      </c>
      <c r="L1214" t="s">
        <v>67</v>
      </c>
      <c r="M1214">
        <v>52.76</v>
      </c>
      <c r="N1214" t="s">
        <v>67</v>
      </c>
      <c r="O1214">
        <v>26.14</v>
      </c>
      <c r="P1214" t="s">
        <v>67</v>
      </c>
      <c r="Q1214">
        <v>6.39</v>
      </c>
      <c r="R1214" t="s">
        <v>67</v>
      </c>
      <c r="S1214">
        <v>9.9</v>
      </c>
      <c r="T1214" t="s">
        <v>67</v>
      </c>
      <c r="U1214">
        <v>3.7999999999999999E-2</v>
      </c>
      <c r="V1214" t="s">
        <v>67</v>
      </c>
      <c r="W1214">
        <v>2.5999999999999999E-2</v>
      </c>
      <c r="X1214" t="s">
        <v>67</v>
      </c>
      <c r="Y1214">
        <v>2.3E-2</v>
      </c>
      <c r="Z1214" t="s">
        <v>67</v>
      </c>
      <c r="AA1214">
        <v>1.0999999999999999E-2</v>
      </c>
      <c r="AB1214" t="s">
        <v>68</v>
      </c>
      <c r="AC1214">
        <v>0.09</v>
      </c>
      <c r="AD1214" t="s">
        <v>67</v>
      </c>
      <c r="AE1214">
        <v>0.06</v>
      </c>
      <c r="AF1214" t="s">
        <v>67</v>
      </c>
      <c r="AG1214">
        <v>0.06</v>
      </c>
      <c r="AH1214" t="s">
        <v>69</v>
      </c>
      <c r="AI1214">
        <v>0.03</v>
      </c>
      <c r="AJ1214" t="s">
        <v>68</v>
      </c>
      <c r="AL1214" t="s">
        <v>64</v>
      </c>
      <c r="AN1214" t="s">
        <v>64</v>
      </c>
      <c r="AO1214">
        <v>5.0000000000000001E-3</v>
      </c>
      <c r="AP1214" t="s">
        <v>70</v>
      </c>
      <c r="AQ1214">
        <v>0</v>
      </c>
      <c r="AR1214" t="s">
        <v>70</v>
      </c>
      <c r="AS1214">
        <v>4.03</v>
      </c>
      <c r="AT1214" t="s">
        <v>67</v>
      </c>
      <c r="AU1214">
        <v>0.55000000000000004</v>
      </c>
      <c r="AV1214" t="s">
        <v>67</v>
      </c>
      <c r="AW1214">
        <v>5.32</v>
      </c>
      <c r="AX1214" t="s">
        <v>67</v>
      </c>
      <c r="AY1214">
        <v>1.19</v>
      </c>
      <c r="AZ1214" t="s">
        <v>67</v>
      </c>
      <c r="BA1214">
        <v>0.13</v>
      </c>
      <c r="BB1214" t="s">
        <v>67</v>
      </c>
      <c r="BC1214">
        <v>0.91</v>
      </c>
      <c r="BD1214" t="s">
        <v>67</v>
      </c>
      <c r="BE1214">
        <v>2.59</v>
      </c>
      <c r="BF1214" t="s">
        <v>67</v>
      </c>
    </row>
    <row r="1215" spans="1:58" x14ac:dyDescent="0.25">
      <c r="A1215" t="s">
        <v>58</v>
      </c>
      <c r="B1215">
        <v>2</v>
      </c>
      <c r="C1215" t="s">
        <v>80</v>
      </c>
      <c r="D1215">
        <v>2016</v>
      </c>
      <c r="E1215">
        <v>2015</v>
      </c>
      <c r="F1215">
        <v>10</v>
      </c>
      <c r="G1215" t="s">
        <v>66</v>
      </c>
      <c r="H1215">
        <v>1.64</v>
      </c>
      <c r="I1215">
        <v>0.73</v>
      </c>
      <c r="J1215" t="s">
        <v>67</v>
      </c>
      <c r="K1215">
        <v>7.62</v>
      </c>
      <c r="L1215" t="s">
        <v>67</v>
      </c>
      <c r="M1215">
        <v>49.1</v>
      </c>
      <c r="N1215" t="s">
        <v>67</v>
      </c>
      <c r="O1215">
        <v>24.12</v>
      </c>
      <c r="P1215" t="s">
        <v>67</v>
      </c>
      <c r="Q1215">
        <v>2.56</v>
      </c>
      <c r="R1215" t="s">
        <v>67</v>
      </c>
      <c r="S1215">
        <v>9.49</v>
      </c>
      <c r="T1215" t="s">
        <v>67</v>
      </c>
      <c r="U1215">
        <v>3.5999999999999997E-2</v>
      </c>
      <c r="V1215" t="s">
        <v>67</v>
      </c>
      <c r="W1215">
        <v>3.1E-2</v>
      </c>
      <c r="X1215" t="s">
        <v>67</v>
      </c>
      <c r="Y1215">
        <v>2.9000000000000001E-2</v>
      </c>
      <c r="Z1215" t="s">
        <v>67</v>
      </c>
      <c r="AA1215">
        <v>5.0000000000000001E-3</v>
      </c>
      <c r="AB1215" t="s">
        <v>68</v>
      </c>
      <c r="AC1215">
        <v>7.0000000000000007E-2</v>
      </c>
      <c r="AD1215" t="s">
        <v>67</v>
      </c>
      <c r="AE1215">
        <v>0.06</v>
      </c>
      <c r="AF1215" t="s">
        <v>67</v>
      </c>
      <c r="AG1215">
        <v>0.05</v>
      </c>
      <c r="AH1215" t="s">
        <v>69</v>
      </c>
      <c r="AI1215">
        <v>0.01</v>
      </c>
      <c r="AJ1215" t="s">
        <v>68</v>
      </c>
      <c r="AL1215" t="s">
        <v>64</v>
      </c>
      <c r="AN1215" t="s">
        <v>64</v>
      </c>
      <c r="AO1215">
        <v>5.0000000000000001E-3</v>
      </c>
      <c r="AP1215" t="s">
        <v>70</v>
      </c>
      <c r="AQ1215">
        <v>0</v>
      </c>
      <c r="AR1215" t="s">
        <v>70</v>
      </c>
      <c r="AS1215">
        <v>3.68</v>
      </c>
      <c r="AT1215" t="s">
        <v>67</v>
      </c>
      <c r="AU1215">
        <v>0.49</v>
      </c>
      <c r="AV1215" t="s">
        <v>67</v>
      </c>
      <c r="AW1215">
        <v>4.95</v>
      </c>
      <c r="AX1215" t="s">
        <v>67</v>
      </c>
      <c r="AY1215">
        <v>1.1299999999999999</v>
      </c>
      <c r="AZ1215" t="s">
        <v>67</v>
      </c>
      <c r="BA1215">
        <v>0.15</v>
      </c>
      <c r="BB1215" t="s">
        <v>67</v>
      </c>
      <c r="BC1215">
        <v>0.94</v>
      </c>
      <c r="BD1215" t="s">
        <v>67</v>
      </c>
      <c r="BE1215">
        <v>3.09</v>
      </c>
      <c r="BF1215" t="s">
        <v>67</v>
      </c>
    </row>
    <row r="1216" spans="1:58" x14ac:dyDescent="0.25">
      <c r="A1216" t="s">
        <v>58</v>
      </c>
      <c r="B1216">
        <v>2</v>
      </c>
      <c r="C1216" t="s">
        <v>80</v>
      </c>
      <c r="D1216">
        <v>2016</v>
      </c>
      <c r="E1216">
        <v>2015</v>
      </c>
      <c r="F1216">
        <v>11</v>
      </c>
      <c r="G1216" t="s">
        <v>66</v>
      </c>
      <c r="H1216">
        <v>17.260000000000002</v>
      </c>
      <c r="I1216">
        <v>7.42</v>
      </c>
      <c r="J1216" t="s">
        <v>67</v>
      </c>
      <c r="K1216">
        <v>7.5</v>
      </c>
      <c r="L1216" t="s">
        <v>67</v>
      </c>
      <c r="M1216">
        <v>34.880000000000003</v>
      </c>
      <c r="N1216" t="s">
        <v>67</v>
      </c>
      <c r="O1216">
        <v>17.04</v>
      </c>
      <c r="P1216" t="s">
        <v>67</v>
      </c>
      <c r="Q1216">
        <v>5.63</v>
      </c>
      <c r="R1216" t="s">
        <v>67</v>
      </c>
      <c r="S1216">
        <v>8.8000000000000007</v>
      </c>
      <c r="T1216" t="s">
        <v>67</v>
      </c>
      <c r="U1216">
        <v>3.5000000000000003E-2</v>
      </c>
      <c r="V1216" t="s">
        <v>67</v>
      </c>
      <c r="W1216">
        <v>2.8000000000000001E-2</v>
      </c>
      <c r="X1216" t="s">
        <v>67</v>
      </c>
      <c r="Y1216">
        <v>2.7E-2</v>
      </c>
      <c r="Z1216" t="s">
        <v>67</v>
      </c>
      <c r="AA1216">
        <v>7.0000000000000001E-3</v>
      </c>
      <c r="AB1216" t="s">
        <v>68</v>
      </c>
      <c r="AC1216">
        <v>0.06</v>
      </c>
      <c r="AD1216" t="s">
        <v>67</v>
      </c>
      <c r="AE1216">
        <v>0.06</v>
      </c>
      <c r="AF1216" t="s">
        <v>67</v>
      </c>
      <c r="AG1216">
        <v>0.05</v>
      </c>
      <c r="AH1216" t="s">
        <v>69</v>
      </c>
      <c r="AI1216">
        <v>0.01</v>
      </c>
      <c r="AJ1216" t="s">
        <v>68</v>
      </c>
      <c r="AL1216" t="s">
        <v>64</v>
      </c>
      <c r="AN1216" t="s">
        <v>64</v>
      </c>
      <c r="AO1216">
        <v>4.0000000000000001E-3</v>
      </c>
      <c r="AP1216" t="s">
        <v>70</v>
      </c>
      <c r="AQ1216">
        <v>1E-3</v>
      </c>
      <c r="AR1216" t="s">
        <v>70</v>
      </c>
      <c r="AS1216">
        <v>2.46</v>
      </c>
      <c r="AT1216" t="s">
        <v>67</v>
      </c>
      <c r="AU1216">
        <v>0.37</v>
      </c>
      <c r="AV1216" t="s">
        <v>67</v>
      </c>
      <c r="AW1216">
        <v>3.46</v>
      </c>
      <c r="AX1216" t="s">
        <v>67</v>
      </c>
      <c r="AY1216">
        <v>0.81</v>
      </c>
      <c r="AZ1216" t="s">
        <v>67</v>
      </c>
      <c r="BA1216">
        <v>0.13</v>
      </c>
      <c r="BB1216" t="s">
        <v>67</v>
      </c>
      <c r="BC1216">
        <v>0.83</v>
      </c>
      <c r="BD1216" t="s">
        <v>67</v>
      </c>
      <c r="BE1216">
        <v>2.38</v>
      </c>
      <c r="BF1216" t="s">
        <v>67</v>
      </c>
    </row>
    <row r="1217" spans="1:58" x14ac:dyDescent="0.25">
      <c r="A1217" t="s">
        <v>58</v>
      </c>
      <c r="B1217">
        <v>2</v>
      </c>
      <c r="C1217" t="s">
        <v>80</v>
      </c>
      <c r="D1217">
        <v>2016</v>
      </c>
      <c r="E1217">
        <v>2015</v>
      </c>
      <c r="F1217">
        <v>12</v>
      </c>
      <c r="G1217" t="s">
        <v>66</v>
      </c>
      <c r="H1217">
        <v>100.25</v>
      </c>
      <c r="I1217">
        <v>44.53</v>
      </c>
      <c r="J1217" t="s">
        <v>67</v>
      </c>
      <c r="K1217">
        <v>7.41</v>
      </c>
      <c r="L1217" t="s">
        <v>67</v>
      </c>
      <c r="M1217">
        <v>30.26</v>
      </c>
      <c r="N1217" t="s">
        <v>67</v>
      </c>
      <c r="O1217">
        <v>14.99</v>
      </c>
      <c r="P1217" t="s">
        <v>67</v>
      </c>
      <c r="Q1217">
        <v>10.44</v>
      </c>
      <c r="R1217" t="s">
        <v>67</v>
      </c>
      <c r="S1217">
        <v>8.1300000000000008</v>
      </c>
      <c r="T1217" t="s">
        <v>67</v>
      </c>
      <c r="U1217">
        <v>3.4000000000000002E-2</v>
      </c>
      <c r="V1217" t="s">
        <v>67</v>
      </c>
      <c r="W1217">
        <v>2.3E-2</v>
      </c>
      <c r="X1217" t="s">
        <v>67</v>
      </c>
      <c r="Y1217">
        <v>2.1000000000000001E-2</v>
      </c>
      <c r="Z1217" t="s">
        <v>67</v>
      </c>
      <c r="AA1217">
        <v>1.0999999999999999E-2</v>
      </c>
      <c r="AB1217" t="s">
        <v>68</v>
      </c>
      <c r="AC1217">
        <v>0.06</v>
      </c>
      <c r="AD1217" t="s">
        <v>67</v>
      </c>
      <c r="AE1217">
        <v>0.03</v>
      </c>
      <c r="AF1217" t="s">
        <v>67</v>
      </c>
      <c r="AG1217">
        <v>0.02</v>
      </c>
      <c r="AH1217" t="s">
        <v>69</v>
      </c>
      <c r="AI1217">
        <v>0.03</v>
      </c>
      <c r="AJ1217" t="s">
        <v>68</v>
      </c>
      <c r="AL1217" t="s">
        <v>64</v>
      </c>
      <c r="AN1217" t="s">
        <v>64</v>
      </c>
      <c r="AO1217">
        <v>8.0000000000000002E-3</v>
      </c>
      <c r="AP1217" t="s">
        <v>70</v>
      </c>
      <c r="AQ1217">
        <v>1E-3</v>
      </c>
      <c r="AR1217" t="s">
        <v>70</v>
      </c>
      <c r="AS1217">
        <v>2.0299999999999998</v>
      </c>
      <c r="AT1217" t="s">
        <v>67</v>
      </c>
      <c r="AU1217">
        <v>0.35</v>
      </c>
      <c r="AV1217" t="s">
        <v>67</v>
      </c>
      <c r="AW1217">
        <v>2.96</v>
      </c>
      <c r="AX1217" t="s">
        <v>67</v>
      </c>
      <c r="AY1217">
        <v>0.72</v>
      </c>
      <c r="AZ1217" t="s">
        <v>67</v>
      </c>
      <c r="BA1217">
        <v>0.1</v>
      </c>
      <c r="BB1217" t="s">
        <v>67</v>
      </c>
      <c r="BC1217">
        <v>0.83</v>
      </c>
      <c r="BD1217" t="s">
        <v>67</v>
      </c>
      <c r="BE1217">
        <v>1.29</v>
      </c>
      <c r="BF1217" t="s">
        <v>67</v>
      </c>
    </row>
    <row r="1218" spans="1:58" x14ac:dyDescent="0.25">
      <c r="A1218" t="s">
        <v>58</v>
      </c>
      <c r="B1218">
        <v>2</v>
      </c>
      <c r="C1218" t="s">
        <v>80</v>
      </c>
      <c r="D1218">
        <v>2016</v>
      </c>
      <c r="E1218">
        <v>2016</v>
      </c>
      <c r="F1218">
        <v>1</v>
      </c>
      <c r="G1218" t="s">
        <v>66</v>
      </c>
      <c r="H1218">
        <v>52.07</v>
      </c>
      <c r="I1218">
        <v>23.13</v>
      </c>
      <c r="J1218" t="s">
        <v>67</v>
      </c>
      <c r="K1218">
        <v>7.45</v>
      </c>
      <c r="L1218" t="s">
        <v>67</v>
      </c>
      <c r="M1218">
        <v>31.69</v>
      </c>
      <c r="N1218" t="s">
        <v>67</v>
      </c>
      <c r="O1218">
        <v>15.87</v>
      </c>
      <c r="P1218" t="s">
        <v>67</v>
      </c>
      <c r="Q1218">
        <v>0.95</v>
      </c>
      <c r="R1218" t="s">
        <v>67</v>
      </c>
      <c r="S1218">
        <v>8.58</v>
      </c>
      <c r="T1218" t="s">
        <v>67</v>
      </c>
      <c r="U1218">
        <v>2.5000000000000001E-2</v>
      </c>
      <c r="V1218" t="s">
        <v>67</v>
      </c>
      <c r="W1218">
        <v>2.3E-2</v>
      </c>
      <c r="X1218" t="s">
        <v>67</v>
      </c>
      <c r="Y1218">
        <v>2.1999999999999999E-2</v>
      </c>
      <c r="Z1218" t="s">
        <v>67</v>
      </c>
      <c r="AA1218">
        <v>2E-3</v>
      </c>
      <c r="AB1218" t="s">
        <v>68</v>
      </c>
      <c r="AC1218">
        <v>0.03</v>
      </c>
      <c r="AD1218" t="s">
        <v>67</v>
      </c>
      <c r="AE1218">
        <v>0.03</v>
      </c>
      <c r="AF1218" t="s">
        <v>67</v>
      </c>
      <c r="AG1218">
        <v>0.03</v>
      </c>
      <c r="AH1218" t="s">
        <v>69</v>
      </c>
      <c r="AI1218">
        <v>0</v>
      </c>
      <c r="AJ1218" t="s">
        <v>68</v>
      </c>
      <c r="AL1218" t="s">
        <v>64</v>
      </c>
      <c r="AN1218" t="s">
        <v>64</v>
      </c>
      <c r="AO1218">
        <v>4.0000000000000001E-3</v>
      </c>
      <c r="AP1218" t="s">
        <v>70</v>
      </c>
      <c r="AQ1218">
        <v>1E-3</v>
      </c>
      <c r="AR1218" t="s">
        <v>70</v>
      </c>
      <c r="AS1218">
        <v>2.2400000000000002</v>
      </c>
      <c r="AT1218" t="s">
        <v>67</v>
      </c>
      <c r="AU1218">
        <v>0.34</v>
      </c>
      <c r="AV1218" t="s">
        <v>67</v>
      </c>
      <c r="AW1218">
        <v>3.06</v>
      </c>
      <c r="AX1218" t="s">
        <v>67</v>
      </c>
      <c r="AY1218">
        <v>0.75</v>
      </c>
      <c r="AZ1218" t="s">
        <v>67</v>
      </c>
      <c r="BA1218">
        <v>0.1</v>
      </c>
      <c r="BB1218" t="s">
        <v>67</v>
      </c>
      <c r="BC1218">
        <v>0.83</v>
      </c>
      <c r="BD1218" t="s">
        <v>67</v>
      </c>
      <c r="BE1218">
        <v>1.08</v>
      </c>
      <c r="BF1218" t="s">
        <v>67</v>
      </c>
    </row>
    <row r="1219" spans="1:58" x14ac:dyDescent="0.25">
      <c r="A1219" t="s">
        <v>58</v>
      </c>
      <c r="B1219">
        <v>2</v>
      </c>
      <c r="C1219" t="s">
        <v>80</v>
      </c>
      <c r="D1219">
        <v>2016</v>
      </c>
      <c r="E1219">
        <v>2016</v>
      </c>
      <c r="F1219">
        <v>2</v>
      </c>
      <c r="G1219" t="s">
        <v>66</v>
      </c>
      <c r="H1219">
        <v>35.28</v>
      </c>
      <c r="I1219">
        <v>14.66</v>
      </c>
      <c r="J1219" t="s">
        <v>67</v>
      </c>
      <c r="K1219">
        <v>7.46</v>
      </c>
      <c r="L1219" t="s">
        <v>67</v>
      </c>
      <c r="M1219">
        <v>32.68</v>
      </c>
      <c r="N1219" t="s">
        <v>67</v>
      </c>
      <c r="O1219">
        <v>16.52</v>
      </c>
      <c r="P1219" t="s">
        <v>67</v>
      </c>
      <c r="Q1219">
        <v>0.76</v>
      </c>
      <c r="R1219" t="s">
        <v>67</v>
      </c>
      <c r="S1219">
        <v>8.69</v>
      </c>
      <c r="T1219" t="s">
        <v>67</v>
      </c>
      <c r="U1219">
        <v>2.4E-2</v>
      </c>
      <c r="V1219" t="s">
        <v>67</v>
      </c>
      <c r="W1219">
        <v>2.1000000000000001E-2</v>
      </c>
      <c r="X1219" t="s">
        <v>67</v>
      </c>
      <c r="Y1219">
        <v>2.1999999999999999E-2</v>
      </c>
      <c r="Z1219" t="s">
        <v>67</v>
      </c>
      <c r="AA1219">
        <v>3.0000000000000001E-3</v>
      </c>
      <c r="AB1219" t="s">
        <v>68</v>
      </c>
      <c r="AC1219">
        <v>0.01</v>
      </c>
      <c r="AD1219" t="s">
        <v>70</v>
      </c>
      <c r="AE1219">
        <v>0.01</v>
      </c>
      <c r="AF1219" t="s">
        <v>70</v>
      </c>
      <c r="AG1219">
        <v>0.01</v>
      </c>
      <c r="AH1219" t="s">
        <v>69</v>
      </c>
      <c r="AI1219">
        <v>0</v>
      </c>
      <c r="AJ1219" t="s">
        <v>69</v>
      </c>
      <c r="AL1219" t="s">
        <v>64</v>
      </c>
      <c r="AN1219" t="s">
        <v>64</v>
      </c>
      <c r="AO1219">
        <v>6.0000000000000001E-3</v>
      </c>
      <c r="AP1219" t="s">
        <v>70</v>
      </c>
      <c r="AQ1219">
        <v>0</v>
      </c>
      <c r="AR1219" t="s">
        <v>70</v>
      </c>
      <c r="AS1219">
        <v>2.31</v>
      </c>
      <c r="AT1219" t="s">
        <v>67</v>
      </c>
      <c r="AU1219">
        <v>0.35</v>
      </c>
      <c r="AV1219" t="s">
        <v>67</v>
      </c>
      <c r="AW1219">
        <v>3.15</v>
      </c>
      <c r="AX1219" t="s">
        <v>67</v>
      </c>
      <c r="AY1219">
        <v>0.78</v>
      </c>
      <c r="AZ1219" t="s">
        <v>67</v>
      </c>
      <c r="BA1219">
        <v>0.1</v>
      </c>
      <c r="BB1219" t="s">
        <v>67</v>
      </c>
      <c r="BC1219">
        <v>0.82</v>
      </c>
      <c r="BD1219" t="s">
        <v>67</v>
      </c>
      <c r="BE1219">
        <v>1.02</v>
      </c>
      <c r="BF1219" t="s">
        <v>67</v>
      </c>
    </row>
    <row r="1220" spans="1:58" x14ac:dyDescent="0.25">
      <c r="A1220" t="s">
        <v>58</v>
      </c>
      <c r="B1220">
        <v>2</v>
      </c>
      <c r="C1220" t="s">
        <v>80</v>
      </c>
      <c r="D1220">
        <v>2016</v>
      </c>
      <c r="E1220">
        <v>2016</v>
      </c>
      <c r="F1220">
        <v>3</v>
      </c>
      <c r="G1220" t="s">
        <v>66</v>
      </c>
      <c r="H1220">
        <v>45.61</v>
      </c>
      <c r="I1220">
        <v>20.260000000000002</v>
      </c>
      <c r="J1220" t="s">
        <v>67</v>
      </c>
      <c r="K1220">
        <v>7.5</v>
      </c>
      <c r="L1220" t="s">
        <v>67</v>
      </c>
      <c r="M1220">
        <v>32.950000000000003</v>
      </c>
      <c r="N1220" t="s">
        <v>67</v>
      </c>
      <c r="O1220">
        <v>16.54</v>
      </c>
      <c r="P1220" t="s">
        <v>67</v>
      </c>
      <c r="Q1220">
        <v>1.03</v>
      </c>
      <c r="R1220" t="s">
        <v>67</v>
      </c>
      <c r="S1220">
        <v>8.65</v>
      </c>
      <c r="T1220" t="s">
        <v>67</v>
      </c>
      <c r="U1220">
        <v>2.4E-2</v>
      </c>
      <c r="V1220" t="s">
        <v>67</v>
      </c>
      <c r="W1220">
        <v>2.1000000000000001E-2</v>
      </c>
      <c r="X1220" t="s">
        <v>67</v>
      </c>
      <c r="Y1220">
        <v>2.1999999999999999E-2</v>
      </c>
      <c r="Z1220" t="s">
        <v>67</v>
      </c>
      <c r="AA1220">
        <v>3.0000000000000001E-3</v>
      </c>
      <c r="AB1220" t="s">
        <v>68</v>
      </c>
      <c r="AC1220">
        <v>0.04</v>
      </c>
      <c r="AD1220" t="s">
        <v>70</v>
      </c>
      <c r="AE1220">
        <v>0.02</v>
      </c>
      <c r="AF1220" t="s">
        <v>70</v>
      </c>
      <c r="AG1220">
        <v>0.01</v>
      </c>
      <c r="AH1220" t="s">
        <v>69</v>
      </c>
      <c r="AI1220">
        <v>0.02</v>
      </c>
      <c r="AJ1220" t="s">
        <v>69</v>
      </c>
      <c r="AL1220" t="s">
        <v>64</v>
      </c>
      <c r="AN1220" t="s">
        <v>64</v>
      </c>
      <c r="AO1220">
        <v>6.0000000000000001E-3</v>
      </c>
      <c r="AP1220" t="s">
        <v>70</v>
      </c>
      <c r="AQ1220">
        <v>1E-3</v>
      </c>
      <c r="AR1220" t="s">
        <v>70</v>
      </c>
      <c r="AS1220">
        <v>2.27</v>
      </c>
      <c r="AT1220" t="s">
        <v>67</v>
      </c>
      <c r="AU1220">
        <v>0.35</v>
      </c>
      <c r="AV1220" t="s">
        <v>67</v>
      </c>
      <c r="AW1220">
        <v>3.15</v>
      </c>
      <c r="AX1220" t="s">
        <v>67</v>
      </c>
      <c r="AY1220">
        <v>0.77</v>
      </c>
      <c r="AZ1220" t="s">
        <v>67</v>
      </c>
      <c r="BA1220">
        <v>0.11</v>
      </c>
      <c r="BB1220" t="s">
        <v>67</v>
      </c>
      <c r="BC1220">
        <v>0.82</v>
      </c>
      <c r="BD1220" t="s">
        <v>67</v>
      </c>
      <c r="BE1220">
        <v>1.08</v>
      </c>
      <c r="BF1220" t="s">
        <v>67</v>
      </c>
    </row>
    <row r="1221" spans="1:58" x14ac:dyDescent="0.25">
      <c r="A1221" t="s">
        <v>58</v>
      </c>
      <c r="B1221">
        <v>2</v>
      </c>
      <c r="C1221" t="s">
        <v>80</v>
      </c>
      <c r="D1221">
        <v>2016</v>
      </c>
      <c r="E1221">
        <v>2016</v>
      </c>
      <c r="F1221">
        <v>4</v>
      </c>
      <c r="G1221" t="s">
        <v>66</v>
      </c>
      <c r="H1221">
        <v>14.75</v>
      </c>
      <c r="I1221">
        <v>6.34</v>
      </c>
      <c r="J1221" t="s">
        <v>67</v>
      </c>
      <c r="K1221">
        <v>7.5</v>
      </c>
      <c r="L1221" t="s">
        <v>67</v>
      </c>
      <c r="M1221">
        <v>35.130000000000003</v>
      </c>
      <c r="N1221" t="s">
        <v>67</v>
      </c>
      <c r="O1221">
        <v>17.670000000000002</v>
      </c>
      <c r="P1221" t="s">
        <v>67</v>
      </c>
      <c r="Q1221">
        <v>0.9</v>
      </c>
      <c r="R1221" t="s">
        <v>67</v>
      </c>
      <c r="S1221">
        <v>8.91</v>
      </c>
      <c r="T1221" t="s">
        <v>67</v>
      </c>
      <c r="U1221">
        <v>2.3E-2</v>
      </c>
      <c r="V1221" t="s">
        <v>67</v>
      </c>
      <c r="W1221">
        <v>2.1999999999999999E-2</v>
      </c>
      <c r="X1221" t="s">
        <v>67</v>
      </c>
      <c r="Y1221">
        <v>2.1999999999999999E-2</v>
      </c>
      <c r="Z1221" t="s">
        <v>67</v>
      </c>
      <c r="AA1221">
        <v>2E-3</v>
      </c>
      <c r="AB1221" t="s">
        <v>68</v>
      </c>
      <c r="AC1221">
        <v>0.02</v>
      </c>
      <c r="AD1221" t="s">
        <v>70</v>
      </c>
      <c r="AE1221">
        <v>0.02</v>
      </c>
      <c r="AF1221" t="s">
        <v>70</v>
      </c>
      <c r="AG1221">
        <v>0.02</v>
      </c>
      <c r="AH1221" t="s">
        <v>69</v>
      </c>
      <c r="AI1221">
        <v>0</v>
      </c>
      <c r="AJ1221" t="s">
        <v>69</v>
      </c>
      <c r="AL1221" t="s">
        <v>64</v>
      </c>
      <c r="AN1221" t="s">
        <v>64</v>
      </c>
      <c r="AO1221">
        <v>5.0000000000000001E-3</v>
      </c>
      <c r="AP1221" t="s">
        <v>70</v>
      </c>
      <c r="AQ1221">
        <v>0</v>
      </c>
      <c r="AR1221" t="s">
        <v>70</v>
      </c>
      <c r="AS1221">
        <v>2.31</v>
      </c>
      <c r="AT1221" t="s">
        <v>67</v>
      </c>
      <c r="AU1221">
        <v>0.34</v>
      </c>
      <c r="AV1221" t="s">
        <v>67</v>
      </c>
      <c r="AW1221">
        <v>3.4</v>
      </c>
      <c r="AX1221" t="s">
        <v>67</v>
      </c>
      <c r="AY1221">
        <v>0.81</v>
      </c>
      <c r="AZ1221" t="s">
        <v>67</v>
      </c>
      <c r="BA1221">
        <v>0.11</v>
      </c>
      <c r="BB1221" t="s">
        <v>67</v>
      </c>
      <c r="BC1221">
        <v>0.83</v>
      </c>
      <c r="BD1221" t="s">
        <v>67</v>
      </c>
      <c r="BE1221">
        <v>1.1000000000000001</v>
      </c>
      <c r="BF1221" t="s">
        <v>67</v>
      </c>
    </row>
    <row r="1222" spans="1:58" x14ac:dyDescent="0.25">
      <c r="A1222" t="s">
        <v>58</v>
      </c>
      <c r="B1222">
        <v>2</v>
      </c>
      <c r="C1222" t="s">
        <v>80</v>
      </c>
      <c r="D1222">
        <v>2016</v>
      </c>
      <c r="E1222">
        <v>2016</v>
      </c>
      <c r="F1222">
        <v>5</v>
      </c>
      <c r="G1222" t="s">
        <v>66</v>
      </c>
      <c r="H1222">
        <v>6.78</v>
      </c>
      <c r="I1222">
        <v>3.01</v>
      </c>
      <c r="J1222" t="s">
        <v>67</v>
      </c>
      <c r="K1222">
        <v>7.53</v>
      </c>
      <c r="L1222" t="s">
        <v>67</v>
      </c>
      <c r="M1222">
        <v>38.64</v>
      </c>
      <c r="N1222" t="s">
        <v>67</v>
      </c>
      <c r="O1222">
        <v>19.66</v>
      </c>
      <c r="P1222" t="s">
        <v>67</v>
      </c>
      <c r="Q1222">
        <v>1.35</v>
      </c>
      <c r="R1222" t="s">
        <v>67</v>
      </c>
      <c r="S1222">
        <v>9.36</v>
      </c>
      <c r="T1222" t="s">
        <v>67</v>
      </c>
      <c r="U1222">
        <v>2.5999999999999999E-2</v>
      </c>
      <c r="V1222" t="s">
        <v>67</v>
      </c>
      <c r="W1222">
        <v>2.4E-2</v>
      </c>
      <c r="X1222" t="s">
        <v>67</v>
      </c>
      <c r="Y1222">
        <v>2.1999999999999999E-2</v>
      </c>
      <c r="Z1222" t="s">
        <v>67</v>
      </c>
      <c r="AA1222">
        <v>1E-3</v>
      </c>
      <c r="AB1222" t="s">
        <v>68</v>
      </c>
      <c r="AC1222">
        <v>0.02</v>
      </c>
      <c r="AD1222" t="s">
        <v>70</v>
      </c>
      <c r="AE1222">
        <v>0.01</v>
      </c>
      <c r="AF1222" t="s">
        <v>70</v>
      </c>
      <c r="AG1222">
        <v>0</v>
      </c>
      <c r="AH1222" t="s">
        <v>69</v>
      </c>
      <c r="AI1222">
        <v>0.01</v>
      </c>
      <c r="AJ1222" t="s">
        <v>69</v>
      </c>
      <c r="AL1222" t="s">
        <v>64</v>
      </c>
      <c r="AN1222" t="s">
        <v>64</v>
      </c>
      <c r="AO1222">
        <v>6.0000000000000001E-3</v>
      </c>
      <c r="AP1222" t="s">
        <v>70</v>
      </c>
      <c r="AQ1222">
        <v>1E-3</v>
      </c>
      <c r="AR1222" t="s">
        <v>70</v>
      </c>
      <c r="AS1222">
        <v>2.71</v>
      </c>
      <c r="AT1222" t="s">
        <v>67</v>
      </c>
      <c r="AU1222">
        <v>0.39</v>
      </c>
      <c r="AV1222" t="s">
        <v>67</v>
      </c>
      <c r="AW1222">
        <v>3.6</v>
      </c>
      <c r="AX1222" t="s">
        <v>67</v>
      </c>
      <c r="AY1222">
        <v>0.89</v>
      </c>
      <c r="AZ1222" t="s">
        <v>67</v>
      </c>
      <c r="BA1222">
        <v>0.11</v>
      </c>
      <c r="BB1222" t="s">
        <v>67</v>
      </c>
      <c r="BC1222">
        <v>0.8</v>
      </c>
      <c r="BD1222" t="s">
        <v>67</v>
      </c>
      <c r="BE1222">
        <v>1.32</v>
      </c>
      <c r="BF1222" t="s">
        <v>67</v>
      </c>
    </row>
    <row r="1223" spans="1:58" x14ac:dyDescent="0.25">
      <c r="A1223" t="s">
        <v>58</v>
      </c>
      <c r="B1223">
        <v>2</v>
      </c>
      <c r="C1223" t="s">
        <v>80</v>
      </c>
      <c r="D1223">
        <v>2016</v>
      </c>
      <c r="E1223">
        <v>2016</v>
      </c>
      <c r="F1223">
        <v>6</v>
      </c>
      <c r="G1223" t="s">
        <v>66</v>
      </c>
      <c r="H1223">
        <v>3.95</v>
      </c>
      <c r="I1223">
        <v>1.7</v>
      </c>
      <c r="J1223" t="s">
        <v>67</v>
      </c>
      <c r="K1223">
        <v>7.65</v>
      </c>
      <c r="L1223" t="s">
        <v>67</v>
      </c>
      <c r="M1223">
        <v>43.83</v>
      </c>
      <c r="N1223" t="s">
        <v>67</v>
      </c>
      <c r="O1223">
        <v>22.33</v>
      </c>
      <c r="P1223" t="s">
        <v>67</v>
      </c>
      <c r="Q1223">
        <v>2.04</v>
      </c>
      <c r="R1223" t="s">
        <v>67</v>
      </c>
      <c r="S1223">
        <v>9.9</v>
      </c>
      <c r="T1223" t="s">
        <v>67</v>
      </c>
      <c r="U1223">
        <v>2.8000000000000001E-2</v>
      </c>
      <c r="V1223" t="s">
        <v>67</v>
      </c>
      <c r="W1223">
        <v>2.5000000000000001E-2</v>
      </c>
      <c r="X1223" t="s">
        <v>67</v>
      </c>
      <c r="Y1223">
        <v>2.3E-2</v>
      </c>
      <c r="Z1223" t="s">
        <v>67</v>
      </c>
      <c r="AA1223">
        <v>3.0000000000000001E-3</v>
      </c>
      <c r="AB1223" t="s">
        <v>68</v>
      </c>
      <c r="AC1223">
        <v>0.05</v>
      </c>
      <c r="AD1223" t="s">
        <v>67</v>
      </c>
      <c r="AE1223">
        <v>0.04</v>
      </c>
      <c r="AF1223" t="s">
        <v>67</v>
      </c>
      <c r="AG1223">
        <v>0.03</v>
      </c>
      <c r="AH1223" t="s">
        <v>69</v>
      </c>
      <c r="AI1223">
        <v>0.02</v>
      </c>
      <c r="AJ1223" t="s">
        <v>68</v>
      </c>
      <c r="AL1223" t="s">
        <v>64</v>
      </c>
      <c r="AN1223" t="s">
        <v>64</v>
      </c>
      <c r="AO1223">
        <v>7.0000000000000001E-3</v>
      </c>
      <c r="AP1223" t="s">
        <v>70</v>
      </c>
      <c r="AQ1223">
        <v>0</v>
      </c>
      <c r="AR1223" t="s">
        <v>70</v>
      </c>
      <c r="AS1223">
        <v>3.08</v>
      </c>
      <c r="AT1223" t="s">
        <v>67</v>
      </c>
      <c r="AU1223">
        <v>0.45</v>
      </c>
      <c r="AV1223" t="s">
        <v>67</v>
      </c>
      <c r="AW1223">
        <v>4.26</v>
      </c>
      <c r="AX1223" t="s">
        <v>67</v>
      </c>
      <c r="AY1223">
        <v>1.03</v>
      </c>
      <c r="AZ1223" t="s">
        <v>67</v>
      </c>
      <c r="BA1223">
        <v>0.12</v>
      </c>
      <c r="BB1223" t="s">
        <v>67</v>
      </c>
      <c r="BC1223">
        <v>0.79</v>
      </c>
      <c r="BD1223" t="s">
        <v>67</v>
      </c>
      <c r="BE1223">
        <v>1.59</v>
      </c>
      <c r="BF1223" t="s">
        <v>67</v>
      </c>
    </row>
    <row r="1224" spans="1:58" x14ac:dyDescent="0.25">
      <c r="A1224" t="s">
        <v>58</v>
      </c>
      <c r="B1224">
        <v>2</v>
      </c>
      <c r="C1224" t="s">
        <v>80</v>
      </c>
      <c r="D1224">
        <v>2016</v>
      </c>
      <c r="E1224">
        <v>2016</v>
      </c>
      <c r="F1224">
        <v>7</v>
      </c>
      <c r="G1224" t="s">
        <v>66</v>
      </c>
      <c r="H1224">
        <v>2.36</v>
      </c>
      <c r="I1224">
        <v>1.05</v>
      </c>
      <c r="J1224" t="s">
        <v>67</v>
      </c>
      <c r="K1224">
        <v>7.68</v>
      </c>
      <c r="L1224" t="s">
        <v>61</v>
      </c>
      <c r="M1224">
        <v>46.73</v>
      </c>
      <c r="N1224" t="s">
        <v>61</v>
      </c>
      <c r="O1224">
        <v>24.38</v>
      </c>
      <c r="P1224" t="s">
        <v>61</v>
      </c>
      <c r="Q1224">
        <v>3.09</v>
      </c>
      <c r="R1224" t="s">
        <v>61</v>
      </c>
      <c r="S1224">
        <v>9.68</v>
      </c>
      <c r="T1224" t="s">
        <v>61</v>
      </c>
      <c r="U1224">
        <v>2.9000000000000001E-2</v>
      </c>
      <c r="V1224" t="s">
        <v>61</v>
      </c>
      <c r="W1224">
        <v>2.4E-2</v>
      </c>
      <c r="X1224" t="s">
        <v>61</v>
      </c>
      <c r="Y1224">
        <v>2.4E-2</v>
      </c>
      <c r="Z1224" t="s">
        <v>61</v>
      </c>
      <c r="AA1224">
        <v>5.0000000000000001E-3</v>
      </c>
      <c r="AB1224" t="s">
        <v>62</v>
      </c>
      <c r="AC1224">
        <v>0.04</v>
      </c>
      <c r="AD1224" t="s">
        <v>61</v>
      </c>
      <c r="AE1224">
        <v>0.02</v>
      </c>
      <c r="AF1224" t="s">
        <v>61</v>
      </c>
      <c r="AG1224">
        <v>0.01</v>
      </c>
      <c r="AH1224" t="s">
        <v>63</v>
      </c>
      <c r="AI1224">
        <v>0.02</v>
      </c>
      <c r="AJ1224" t="s">
        <v>62</v>
      </c>
      <c r="AL1224" t="s">
        <v>64</v>
      </c>
      <c r="AN1224" t="s">
        <v>64</v>
      </c>
      <c r="AO1224">
        <v>0.01</v>
      </c>
      <c r="AP1224" t="s">
        <v>65</v>
      </c>
      <c r="AQ1224">
        <v>0</v>
      </c>
      <c r="AR1224" t="s">
        <v>65</v>
      </c>
      <c r="AS1224">
        <v>3.45</v>
      </c>
      <c r="AT1224" t="s">
        <v>61</v>
      </c>
      <c r="AU1224">
        <v>0.48</v>
      </c>
      <c r="AV1224" t="s">
        <v>61</v>
      </c>
      <c r="AW1224">
        <v>4.76</v>
      </c>
      <c r="AX1224" t="s">
        <v>61</v>
      </c>
      <c r="AY1224">
        <v>1.0900000000000001</v>
      </c>
      <c r="AZ1224" t="s">
        <v>61</v>
      </c>
      <c r="BA1224">
        <v>0.11</v>
      </c>
      <c r="BB1224" t="s">
        <v>61</v>
      </c>
      <c r="BC1224">
        <v>0.8</v>
      </c>
      <c r="BD1224" t="s">
        <v>61</v>
      </c>
      <c r="BE1224">
        <v>1.91</v>
      </c>
      <c r="BF1224" t="s">
        <v>61</v>
      </c>
    </row>
    <row r="1225" spans="1:58" x14ac:dyDescent="0.25">
      <c r="A1225" t="s">
        <v>58</v>
      </c>
      <c r="B1225">
        <v>2</v>
      </c>
      <c r="C1225" t="s">
        <v>80</v>
      </c>
      <c r="D1225">
        <v>2016</v>
      </c>
      <c r="E1225">
        <v>2016</v>
      </c>
      <c r="F1225">
        <v>8</v>
      </c>
      <c r="G1225" t="s">
        <v>60</v>
      </c>
      <c r="H1225">
        <v>1.24</v>
      </c>
      <c r="I1225">
        <v>0.55000000000000004</v>
      </c>
      <c r="J1225" t="s">
        <v>73</v>
      </c>
      <c r="K1225">
        <v>7.8</v>
      </c>
      <c r="L1225" t="s">
        <v>61</v>
      </c>
      <c r="M1225">
        <v>54.2</v>
      </c>
      <c r="N1225" t="s">
        <v>61</v>
      </c>
      <c r="O1225">
        <v>27.16</v>
      </c>
      <c r="P1225" t="s">
        <v>61</v>
      </c>
      <c r="Q1225">
        <v>1.53</v>
      </c>
      <c r="R1225" t="s">
        <v>61</v>
      </c>
      <c r="S1225">
        <v>9.99</v>
      </c>
      <c r="T1225" t="s">
        <v>61</v>
      </c>
      <c r="U1225">
        <v>2.8000000000000001E-2</v>
      </c>
      <c r="V1225" t="s">
        <v>61</v>
      </c>
      <c r="W1225">
        <v>2.5000000000000001E-2</v>
      </c>
      <c r="X1225" t="s">
        <v>61</v>
      </c>
      <c r="Y1225">
        <v>2.4E-2</v>
      </c>
      <c r="Z1225" t="s">
        <v>61</v>
      </c>
      <c r="AA1225">
        <v>3.0000000000000001E-3</v>
      </c>
      <c r="AB1225" t="s">
        <v>62</v>
      </c>
      <c r="AC1225">
        <v>7.0000000000000007E-2</v>
      </c>
      <c r="AD1225" t="s">
        <v>61</v>
      </c>
      <c r="AE1225">
        <v>0.04</v>
      </c>
      <c r="AF1225" t="s">
        <v>61</v>
      </c>
      <c r="AG1225">
        <v>0.04</v>
      </c>
      <c r="AH1225" t="s">
        <v>63</v>
      </c>
      <c r="AI1225">
        <v>0.03</v>
      </c>
      <c r="AJ1225" t="s">
        <v>62</v>
      </c>
      <c r="AL1225" t="s">
        <v>64</v>
      </c>
      <c r="AN1225" t="s">
        <v>64</v>
      </c>
      <c r="AO1225">
        <v>4.0000000000000001E-3</v>
      </c>
      <c r="AP1225" t="s">
        <v>65</v>
      </c>
      <c r="AQ1225">
        <v>1E-3</v>
      </c>
      <c r="AR1225" t="s">
        <v>65</v>
      </c>
      <c r="AS1225">
        <v>4.0999999999999996</v>
      </c>
      <c r="AT1225" t="s">
        <v>61</v>
      </c>
      <c r="AU1225">
        <v>0.56000000000000005</v>
      </c>
      <c r="AV1225" t="s">
        <v>61</v>
      </c>
      <c r="AW1225">
        <v>5.35</v>
      </c>
      <c r="AX1225" t="s">
        <v>61</v>
      </c>
      <c r="AY1225">
        <v>1.23</v>
      </c>
      <c r="AZ1225" t="s">
        <v>61</v>
      </c>
      <c r="BA1225">
        <v>0.12</v>
      </c>
      <c r="BB1225" t="s">
        <v>61</v>
      </c>
      <c r="BC1225">
        <v>0.85</v>
      </c>
      <c r="BD1225" t="s">
        <v>61</v>
      </c>
      <c r="BE1225">
        <v>1.91</v>
      </c>
      <c r="BF1225" t="s">
        <v>61</v>
      </c>
    </row>
    <row r="1226" spans="1:58" x14ac:dyDescent="0.25">
      <c r="A1226" t="s">
        <v>58</v>
      </c>
      <c r="B1226">
        <v>2</v>
      </c>
      <c r="C1226" t="s">
        <v>80</v>
      </c>
      <c r="D1226">
        <v>2016</v>
      </c>
      <c r="E1226">
        <v>2016</v>
      </c>
      <c r="F1226">
        <v>9</v>
      </c>
      <c r="G1226" t="s">
        <v>66</v>
      </c>
      <c r="H1226">
        <v>1.23</v>
      </c>
      <c r="I1226">
        <v>0.53</v>
      </c>
      <c r="J1226" t="s">
        <v>67</v>
      </c>
      <c r="K1226">
        <v>7.78</v>
      </c>
      <c r="L1226" t="s">
        <v>67</v>
      </c>
      <c r="M1226">
        <v>52.78</v>
      </c>
      <c r="N1226" t="s">
        <v>67</v>
      </c>
      <c r="O1226">
        <v>25.83</v>
      </c>
      <c r="P1226" t="s">
        <v>67</v>
      </c>
      <c r="Q1226">
        <v>2.15</v>
      </c>
      <c r="R1226" t="s">
        <v>67</v>
      </c>
      <c r="S1226">
        <v>9.64</v>
      </c>
      <c r="T1226" t="s">
        <v>67</v>
      </c>
      <c r="U1226">
        <v>2.8000000000000001E-2</v>
      </c>
      <c r="V1226" t="s">
        <v>67</v>
      </c>
      <c r="W1226">
        <v>2.5000000000000001E-2</v>
      </c>
      <c r="X1226" t="s">
        <v>67</v>
      </c>
      <c r="Y1226">
        <v>2.3E-2</v>
      </c>
      <c r="Z1226" t="s">
        <v>67</v>
      </c>
      <c r="AA1226">
        <v>3.0000000000000001E-3</v>
      </c>
      <c r="AB1226" t="s">
        <v>68</v>
      </c>
      <c r="AC1226">
        <v>0.05</v>
      </c>
      <c r="AD1226" t="s">
        <v>67</v>
      </c>
      <c r="AE1226">
        <v>0.04</v>
      </c>
      <c r="AF1226" t="s">
        <v>67</v>
      </c>
      <c r="AG1226">
        <v>0.04</v>
      </c>
      <c r="AH1226" t="s">
        <v>69</v>
      </c>
      <c r="AI1226">
        <v>0.01</v>
      </c>
      <c r="AJ1226" t="s">
        <v>68</v>
      </c>
      <c r="AL1226" t="s">
        <v>64</v>
      </c>
      <c r="AN1226" t="s">
        <v>64</v>
      </c>
      <c r="AO1226">
        <v>4.0000000000000001E-3</v>
      </c>
      <c r="AP1226" t="s">
        <v>70</v>
      </c>
      <c r="AQ1226">
        <v>0</v>
      </c>
      <c r="AR1226" t="s">
        <v>70</v>
      </c>
      <c r="AS1226">
        <v>3.95</v>
      </c>
      <c r="AT1226" t="s">
        <v>67</v>
      </c>
      <c r="AU1226">
        <v>0.52</v>
      </c>
      <c r="AV1226" t="s">
        <v>67</v>
      </c>
      <c r="AW1226">
        <v>5.2</v>
      </c>
      <c r="AX1226" t="s">
        <v>67</v>
      </c>
      <c r="AY1226">
        <v>1.2</v>
      </c>
      <c r="AZ1226" t="s">
        <v>67</v>
      </c>
      <c r="BA1226">
        <v>0.13</v>
      </c>
      <c r="BB1226" t="s">
        <v>67</v>
      </c>
      <c r="BC1226">
        <v>0.89</v>
      </c>
      <c r="BD1226" t="s">
        <v>67</v>
      </c>
      <c r="BE1226">
        <v>2.21</v>
      </c>
      <c r="BF1226" t="s">
        <v>67</v>
      </c>
    </row>
    <row r="1227" spans="1:58" x14ac:dyDescent="0.25">
      <c r="A1227" t="s">
        <v>58</v>
      </c>
      <c r="B1227">
        <v>2</v>
      </c>
      <c r="C1227" t="s">
        <v>80</v>
      </c>
      <c r="D1227">
        <v>2017</v>
      </c>
      <c r="E1227">
        <v>2016</v>
      </c>
      <c r="F1227">
        <v>10</v>
      </c>
      <c r="G1227" t="s">
        <v>66</v>
      </c>
      <c r="H1227">
        <v>23.44</v>
      </c>
      <c r="I1227">
        <v>10.41</v>
      </c>
      <c r="J1227" t="s">
        <v>67</v>
      </c>
      <c r="K1227">
        <v>7.54</v>
      </c>
      <c r="L1227" t="s">
        <v>67</v>
      </c>
      <c r="M1227">
        <v>39.26</v>
      </c>
      <c r="N1227" t="s">
        <v>67</v>
      </c>
      <c r="O1227">
        <v>19.05</v>
      </c>
      <c r="P1227" t="s">
        <v>67</v>
      </c>
      <c r="Q1227">
        <v>2.79</v>
      </c>
      <c r="R1227" t="s">
        <v>67</v>
      </c>
      <c r="S1227">
        <v>9</v>
      </c>
      <c r="T1227" t="s">
        <v>67</v>
      </c>
      <c r="U1227">
        <v>3.1E-2</v>
      </c>
      <c r="V1227" t="s">
        <v>67</v>
      </c>
      <c r="W1227">
        <v>2.7E-2</v>
      </c>
      <c r="X1227" t="s">
        <v>67</v>
      </c>
      <c r="Y1227">
        <v>2.9000000000000001E-2</v>
      </c>
      <c r="Z1227" t="s">
        <v>67</v>
      </c>
      <c r="AA1227">
        <v>4.0000000000000001E-3</v>
      </c>
      <c r="AB1227" t="s">
        <v>68</v>
      </c>
      <c r="AC1227">
        <v>7.0000000000000007E-2</v>
      </c>
      <c r="AD1227" t="s">
        <v>67</v>
      </c>
      <c r="AE1227">
        <v>0.04</v>
      </c>
      <c r="AF1227" t="s">
        <v>67</v>
      </c>
      <c r="AG1227">
        <v>0.02</v>
      </c>
      <c r="AH1227" t="s">
        <v>69</v>
      </c>
      <c r="AI1227">
        <v>0.03</v>
      </c>
      <c r="AJ1227" t="s">
        <v>68</v>
      </c>
      <c r="AL1227" t="s">
        <v>64</v>
      </c>
      <c r="AN1227" t="s">
        <v>64</v>
      </c>
      <c r="AO1227">
        <v>1.4E-2</v>
      </c>
      <c r="AP1227" t="s">
        <v>70</v>
      </c>
      <c r="AQ1227">
        <v>1E-3</v>
      </c>
      <c r="AR1227" t="s">
        <v>70</v>
      </c>
      <c r="AS1227">
        <v>2.83</v>
      </c>
      <c r="AT1227" t="s">
        <v>67</v>
      </c>
      <c r="AU1227">
        <v>0.41</v>
      </c>
      <c r="AV1227" t="s">
        <v>67</v>
      </c>
      <c r="AW1227">
        <v>3.92</v>
      </c>
      <c r="AX1227" t="s">
        <v>67</v>
      </c>
      <c r="AY1227">
        <v>0.93</v>
      </c>
      <c r="AZ1227" t="s">
        <v>67</v>
      </c>
      <c r="BA1227">
        <v>0.12</v>
      </c>
      <c r="BB1227" t="s">
        <v>67</v>
      </c>
      <c r="BC1227">
        <v>0.85</v>
      </c>
      <c r="BD1227" t="s">
        <v>67</v>
      </c>
      <c r="BE1227">
        <v>2.3199999999999998</v>
      </c>
      <c r="BF1227" t="s">
        <v>67</v>
      </c>
    </row>
    <row r="1228" spans="1:58" x14ac:dyDescent="0.25">
      <c r="A1228" t="s">
        <v>58</v>
      </c>
      <c r="B1228">
        <v>2</v>
      </c>
      <c r="C1228" t="s">
        <v>80</v>
      </c>
      <c r="D1228">
        <v>2017</v>
      </c>
      <c r="E1228">
        <v>2016</v>
      </c>
      <c r="F1228">
        <v>11</v>
      </c>
      <c r="G1228" t="s">
        <v>66</v>
      </c>
      <c r="H1228">
        <v>23.87</v>
      </c>
      <c r="I1228">
        <v>10.26</v>
      </c>
      <c r="J1228" t="s">
        <v>67</v>
      </c>
      <c r="K1228">
        <v>7.41</v>
      </c>
      <c r="L1228" t="s">
        <v>67</v>
      </c>
      <c r="M1228">
        <v>37.299999999999997</v>
      </c>
      <c r="N1228" t="s">
        <v>67</v>
      </c>
      <c r="O1228">
        <v>18.21</v>
      </c>
      <c r="P1228" t="s">
        <v>67</v>
      </c>
      <c r="Q1228">
        <v>1.64</v>
      </c>
      <c r="R1228" t="s">
        <v>67</v>
      </c>
      <c r="S1228">
        <v>9.2100000000000009</v>
      </c>
      <c r="T1228" t="s">
        <v>67</v>
      </c>
      <c r="U1228">
        <v>2.8000000000000001E-2</v>
      </c>
      <c r="V1228" t="s">
        <v>67</v>
      </c>
      <c r="W1228">
        <v>2.5000000000000001E-2</v>
      </c>
      <c r="X1228" t="s">
        <v>67</v>
      </c>
      <c r="Y1228">
        <v>2.5999999999999999E-2</v>
      </c>
      <c r="Z1228" t="s">
        <v>67</v>
      </c>
      <c r="AA1228">
        <v>3.0000000000000001E-3</v>
      </c>
      <c r="AB1228" t="s">
        <v>68</v>
      </c>
      <c r="AC1228">
        <v>0.03</v>
      </c>
      <c r="AD1228" t="s">
        <v>67</v>
      </c>
      <c r="AE1228">
        <v>0.03</v>
      </c>
      <c r="AF1228" t="s">
        <v>70</v>
      </c>
      <c r="AG1228">
        <v>0.02</v>
      </c>
      <c r="AH1228" t="s">
        <v>69</v>
      </c>
      <c r="AI1228">
        <v>0.01</v>
      </c>
      <c r="AJ1228" t="s">
        <v>69</v>
      </c>
      <c r="AL1228" t="s">
        <v>64</v>
      </c>
      <c r="AN1228" t="s">
        <v>64</v>
      </c>
      <c r="AO1228">
        <v>0.01</v>
      </c>
      <c r="AP1228" t="s">
        <v>70</v>
      </c>
      <c r="AQ1228">
        <v>0</v>
      </c>
      <c r="AR1228" t="s">
        <v>70</v>
      </c>
      <c r="AS1228">
        <v>2.6</v>
      </c>
      <c r="AT1228" t="s">
        <v>67</v>
      </c>
      <c r="AU1228">
        <v>0.38</v>
      </c>
      <c r="AV1228" t="s">
        <v>67</v>
      </c>
      <c r="AW1228">
        <v>3.74</v>
      </c>
      <c r="AX1228" t="s">
        <v>67</v>
      </c>
      <c r="AY1228">
        <v>0.89</v>
      </c>
      <c r="AZ1228" t="s">
        <v>67</v>
      </c>
      <c r="BA1228">
        <v>0.11</v>
      </c>
      <c r="BB1228" t="s">
        <v>67</v>
      </c>
      <c r="BC1228">
        <v>0.79</v>
      </c>
      <c r="BD1228" t="s">
        <v>67</v>
      </c>
      <c r="BE1228">
        <v>1.56</v>
      </c>
      <c r="BF1228" t="s">
        <v>67</v>
      </c>
    </row>
    <row r="1229" spans="1:58" x14ac:dyDescent="0.25">
      <c r="A1229" t="s">
        <v>58</v>
      </c>
      <c r="B1229">
        <v>2</v>
      </c>
      <c r="C1229" t="s">
        <v>80</v>
      </c>
      <c r="D1229">
        <v>2017</v>
      </c>
      <c r="E1229">
        <v>2016</v>
      </c>
      <c r="F1229">
        <v>12</v>
      </c>
      <c r="G1229" t="s">
        <v>60</v>
      </c>
      <c r="H1229">
        <v>63.62</v>
      </c>
      <c r="I1229">
        <v>28.26</v>
      </c>
      <c r="J1229" t="s">
        <v>67</v>
      </c>
      <c r="K1229">
        <v>7.46</v>
      </c>
      <c r="L1229" t="s">
        <v>67</v>
      </c>
      <c r="M1229">
        <v>33.36</v>
      </c>
      <c r="N1229" t="s">
        <v>67</v>
      </c>
      <c r="O1229">
        <v>16.02</v>
      </c>
      <c r="P1229" t="s">
        <v>67</v>
      </c>
      <c r="Q1229">
        <v>2.95</v>
      </c>
      <c r="R1229" t="s">
        <v>67</v>
      </c>
      <c r="S1229">
        <v>8.7799999999999994</v>
      </c>
      <c r="T1229" t="s">
        <v>67</v>
      </c>
      <c r="U1229">
        <v>2.8000000000000001E-2</v>
      </c>
      <c r="V1229" t="s">
        <v>67</v>
      </c>
      <c r="W1229">
        <v>2.4E-2</v>
      </c>
      <c r="X1229" t="s">
        <v>67</v>
      </c>
      <c r="Y1229">
        <v>2.4E-2</v>
      </c>
      <c r="Z1229" t="s">
        <v>67</v>
      </c>
      <c r="AA1229">
        <v>4.0000000000000001E-3</v>
      </c>
      <c r="AB1229" t="s">
        <v>68</v>
      </c>
      <c r="AC1229">
        <v>0.03</v>
      </c>
      <c r="AD1229" t="s">
        <v>67</v>
      </c>
      <c r="AE1229">
        <v>0.01</v>
      </c>
      <c r="AF1229" t="s">
        <v>70</v>
      </c>
      <c r="AG1229">
        <v>0.01</v>
      </c>
      <c r="AH1229" t="s">
        <v>69</v>
      </c>
      <c r="AI1229">
        <v>0.02</v>
      </c>
      <c r="AJ1229" t="s">
        <v>69</v>
      </c>
      <c r="AL1229" t="s">
        <v>64</v>
      </c>
      <c r="AN1229" t="s">
        <v>64</v>
      </c>
      <c r="AO1229">
        <v>4.0000000000000001E-3</v>
      </c>
      <c r="AP1229" t="s">
        <v>70</v>
      </c>
      <c r="AQ1229">
        <v>0</v>
      </c>
      <c r="AR1229" t="s">
        <v>70</v>
      </c>
      <c r="AS1229">
        <v>2.34</v>
      </c>
      <c r="AT1229" t="s">
        <v>67</v>
      </c>
      <c r="AU1229">
        <v>0.35</v>
      </c>
      <c r="AV1229" t="s">
        <v>67</v>
      </c>
      <c r="AW1229">
        <v>3.34</v>
      </c>
      <c r="AX1229" t="s">
        <v>67</v>
      </c>
      <c r="AY1229">
        <v>0.8</v>
      </c>
      <c r="AZ1229" t="s">
        <v>67</v>
      </c>
      <c r="BA1229">
        <v>0.11</v>
      </c>
      <c r="BB1229" t="s">
        <v>67</v>
      </c>
      <c r="BC1229">
        <v>0.85</v>
      </c>
      <c r="BD1229" t="s">
        <v>67</v>
      </c>
      <c r="BE1229">
        <v>1</v>
      </c>
      <c r="BF1229" t="s">
        <v>67</v>
      </c>
    </row>
    <row r="1230" spans="1:58" x14ac:dyDescent="0.25">
      <c r="A1230" t="s">
        <v>58</v>
      </c>
      <c r="B1230">
        <v>2</v>
      </c>
      <c r="C1230" t="s">
        <v>80</v>
      </c>
      <c r="D1230">
        <v>2017</v>
      </c>
      <c r="E1230">
        <v>2017</v>
      </c>
      <c r="F1230">
        <v>1</v>
      </c>
      <c r="G1230" t="s">
        <v>60</v>
      </c>
      <c r="H1230">
        <v>36.81</v>
      </c>
      <c r="I1230">
        <v>16.350000000000001</v>
      </c>
      <c r="J1230" t="s">
        <v>67</v>
      </c>
      <c r="K1230">
        <v>7.52</v>
      </c>
      <c r="L1230" t="s">
        <v>67</v>
      </c>
      <c r="M1230">
        <v>32.799999999999997</v>
      </c>
      <c r="N1230" t="s">
        <v>67</v>
      </c>
      <c r="O1230">
        <v>16.170000000000002</v>
      </c>
      <c r="P1230" t="s">
        <v>67</v>
      </c>
      <c r="Q1230">
        <v>1.33</v>
      </c>
      <c r="R1230" t="s">
        <v>67</v>
      </c>
      <c r="S1230">
        <v>8.59</v>
      </c>
      <c r="T1230" t="s">
        <v>67</v>
      </c>
      <c r="U1230">
        <v>2.5000000000000001E-2</v>
      </c>
      <c r="V1230" t="s">
        <v>67</v>
      </c>
      <c r="W1230">
        <v>2.4E-2</v>
      </c>
      <c r="X1230" t="s">
        <v>67</v>
      </c>
      <c r="Y1230">
        <v>2.5000000000000001E-2</v>
      </c>
      <c r="Z1230" t="s">
        <v>67</v>
      </c>
      <c r="AA1230">
        <v>1E-3</v>
      </c>
      <c r="AB1230" t="s">
        <v>68</v>
      </c>
      <c r="AC1230">
        <v>0.02</v>
      </c>
      <c r="AD1230" t="s">
        <v>67</v>
      </c>
      <c r="AE1230">
        <v>0.02</v>
      </c>
      <c r="AF1230" t="s">
        <v>70</v>
      </c>
      <c r="AG1230">
        <v>0.02</v>
      </c>
      <c r="AH1230" t="s">
        <v>69</v>
      </c>
      <c r="AI1230">
        <v>0</v>
      </c>
      <c r="AJ1230" t="s">
        <v>69</v>
      </c>
      <c r="AL1230" t="s">
        <v>64</v>
      </c>
      <c r="AN1230" t="s">
        <v>64</v>
      </c>
      <c r="AO1230">
        <v>3.0000000000000001E-3</v>
      </c>
      <c r="AP1230" t="s">
        <v>70</v>
      </c>
      <c r="AQ1230">
        <v>1E-3</v>
      </c>
      <c r="AR1230" t="s">
        <v>70</v>
      </c>
      <c r="AS1230">
        <v>2.2999999999999998</v>
      </c>
      <c r="AT1230" t="s">
        <v>67</v>
      </c>
      <c r="AU1230">
        <v>0.33</v>
      </c>
      <c r="AV1230" t="s">
        <v>67</v>
      </c>
      <c r="AW1230">
        <v>3.2</v>
      </c>
      <c r="AX1230" t="s">
        <v>67</v>
      </c>
      <c r="AY1230">
        <v>0.76</v>
      </c>
      <c r="AZ1230" t="s">
        <v>67</v>
      </c>
      <c r="BA1230">
        <v>0.11</v>
      </c>
      <c r="BB1230" t="s">
        <v>67</v>
      </c>
      <c r="BC1230">
        <v>0.86</v>
      </c>
      <c r="BD1230" t="s">
        <v>67</v>
      </c>
      <c r="BE1230">
        <v>0.89</v>
      </c>
      <c r="BF1230" t="s">
        <v>67</v>
      </c>
    </row>
    <row r="1231" spans="1:58" x14ac:dyDescent="0.25">
      <c r="A1231" t="s">
        <v>58</v>
      </c>
      <c r="B1231">
        <v>2</v>
      </c>
      <c r="C1231" t="s">
        <v>80</v>
      </c>
      <c r="D1231">
        <v>2017</v>
      </c>
      <c r="E1231">
        <v>2017</v>
      </c>
      <c r="F1231">
        <v>2</v>
      </c>
      <c r="G1231" t="s">
        <v>60</v>
      </c>
      <c r="H1231">
        <v>56.4</v>
      </c>
      <c r="I1231">
        <v>22.63</v>
      </c>
      <c r="J1231" t="s">
        <v>67</v>
      </c>
      <c r="K1231">
        <v>7.55</v>
      </c>
      <c r="L1231" t="s">
        <v>67</v>
      </c>
      <c r="M1231">
        <v>30.66</v>
      </c>
      <c r="N1231" t="s">
        <v>67</v>
      </c>
      <c r="O1231">
        <v>15.12</v>
      </c>
      <c r="P1231" t="s">
        <v>67</v>
      </c>
      <c r="Q1231">
        <v>7.71</v>
      </c>
      <c r="R1231" t="s">
        <v>67</v>
      </c>
      <c r="S1231">
        <v>7.95</v>
      </c>
      <c r="T1231" t="s">
        <v>67</v>
      </c>
      <c r="U1231">
        <v>3.4000000000000002E-2</v>
      </c>
      <c r="V1231" t="s">
        <v>67</v>
      </c>
      <c r="W1231">
        <v>2.3E-2</v>
      </c>
      <c r="X1231" t="s">
        <v>67</v>
      </c>
      <c r="Y1231">
        <v>2.4E-2</v>
      </c>
      <c r="Z1231" t="s">
        <v>67</v>
      </c>
      <c r="AA1231">
        <v>1.0999999999999999E-2</v>
      </c>
      <c r="AB1231" t="s">
        <v>68</v>
      </c>
      <c r="AC1231">
        <v>0.03</v>
      </c>
      <c r="AD1231" t="s">
        <v>67</v>
      </c>
      <c r="AE1231">
        <v>0.01</v>
      </c>
      <c r="AF1231" t="s">
        <v>70</v>
      </c>
      <c r="AG1231">
        <v>0.01</v>
      </c>
      <c r="AH1231" t="s">
        <v>69</v>
      </c>
      <c r="AI1231">
        <v>0.02</v>
      </c>
      <c r="AJ1231" t="s">
        <v>69</v>
      </c>
      <c r="AL1231" t="s">
        <v>64</v>
      </c>
      <c r="AN1231" t="s">
        <v>64</v>
      </c>
      <c r="AO1231">
        <v>3.0000000000000001E-3</v>
      </c>
      <c r="AP1231" t="s">
        <v>70</v>
      </c>
      <c r="AQ1231">
        <v>1E-3</v>
      </c>
      <c r="AR1231" t="s">
        <v>70</v>
      </c>
      <c r="AS1231">
        <v>2.1800000000000002</v>
      </c>
      <c r="AT1231" t="s">
        <v>67</v>
      </c>
      <c r="AU1231">
        <v>0.34</v>
      </c>
      <c r="AV1231" t="s">
        <v>67</v>
      </c>
      <c r="AW1231">
        <v>3.03</v>
      </c>
      <c r="AX1231" t="s">
        <v>67</v>
      </c>
      <c r="AY1231">
        <v>0.73</v>
      </c>
      <c r="AZ1231" t="s">
        <v>67</v>
      </c>
      <c r="BA1231">
        <v>0.11</v>
      </c>
      <c r="BB1231" t="s">
        <v>67</v>
      </c>
      <c r="BC1231">
        <v>0.77</v>
      </c>
      <c r="BD1231" t="s">
        <v>67</v>
      </c>
      <c r="BE1231">
        <v>1.05</v>
      </c>
      <c r="BF1231" t="s">
        <v>67</v>
      </c>
    </row>
    <row r="1232" spans="1:58" x14ac:dyDescent="0.25">
      <c r="A1232" t="s">
        <v>58</v>
      </c>
      <c r="B1232">
        <v>2</v>
      </c>
      <c r="C1232" t="s">
        <v>80</v>
      </c>
      <c r="D1232">
        <v>2017</v>
      </c>
      <c r="E1232">
        <v>2017</v>
      </c>
      <c r="F1232">
        <v>3</v>
      </c>
      <c r="G1232" t="s">
        <v>60</v>
      </c>
      <c r="H1232">
        <v>88.88</v>
      </c>
      <c r="I1232">
        <v>39.479999999999997</v>
      </c>
      <c r="J1232" t="s">
        <v>67</v>
      </c>
      <c r="K1232">
        <v>7.44</v>
      </c>
      <c r="L1232" t="s">
        <v>67</v>
      </c>
      <c r="M1232">
        <v>30.18</v>
      </c>
      <c r="N1232" t="s">
        <v>67</v>
      </c>
      <c r="O1232">
        <v>14.43</v>
      </c>
      <c r="P1232" t="s">
        <v>67</v>
      </c>
      <c r="Q1232">
        <v>17.43</v>
      </c>
      <c r="R1232" t="s">
        <v>67</v>
      </c>
      <c r="S1232">
        <v>7.85</v>
      </c>
      <c r="T1232" t="s">
        <v>67</v>
      </c>
      <c r="U1232">
        <v>4.3999999999999997E-2</v>
      </c>
      <c r="V1232" t="s">
        <v>67</v>
      </c>
      <c r="W1232">
        <v>2.3E-2</v>
      </c>
      <c r="X1232" t="s">
        <v>67</v>
      </c>
      <c r="Y1232">
        <v>2.3E-2</v>
      </c>
      <c r="Z1232" t="s">
        <v>67</v>
      </c>
      <c r="AA1232">
        <v>2.1000000000000001E-2</v>
      </c>
      <c r="AB1232" t="s">
        <v>68</v>
      </c>
      <c r="AC1232">
        <v>0.05</v>
      </c>
      <c r="AD1232" t="s">
        <v>70</v>
      </c>
      <c r="AE1232">
        <v>0.01</v>
      </c>
      <c r="AF1232" t="s">
        <v>70</v>
      </c>
      <c r="AG1232">
        <v>0.01</v>
      </c>
      <c r="AH1232" t="s">
        <v>69</v>
      </c>
      <c r="AI1232">
        <v>0.04</v>
      </c>
      <c r="AJ1232" t="s">
        <v>69</v>
      </c>
      <c r="AL1232" t="s">
        <v>64</v>
      </c>
      <c r="AN1232" t="s">
        <v>64</v>
      </c>
      <c r="AO1232">
        <v>5.0000000000000001E-3</v>
      </c>
      <c r="AP1232" t="s">
        <v>70</v>
      </c>
      <c r="AQ1232">
        <v>1E-3</v>
      </c>
      <c r="AR1232" t="s">
        <v>70</v>
      </c>
      <c r="AS1232">
        <v>2.13</v>
      </c>
      <c r="AT1232" t="s">
        <v>67</v>
      </c>
      <c r="AU1232">
        <v>0.33</v>
      </c>
      <c r="AV1232" t="s">
        <v>67</v>
      </c>
      <c r="AW1232">
        <v>3</v>
      </c>
      <c r="AX1232" t="s">
        <v>67</v>
      </c>
      <c r="AY1232">
        <v>0.72</v>
      </c>
      <c r="AZ1232" t="s">
        <v>67</v>
      </c>
      <c r="BA1232">
        <v>0.11</v>
      </c>
      <c r="BB1232" t="s">
        <v>67</v>
      </c>
      <c r="BC1232">
        <v>0.76</v>
      </c>
      <c r="BD1232" t="s">
        <v>67</v>
      </c>
      <c r="BE1232">
        <v>1.04</v>
      </c>
      <c r="BF1232" t="s">
        <v>67</v>
      </c>
    </row>
    <row r="1233" spans="1:58" x14ac:dyDescent="0.25">
      <c r="A1233" t="s">
        <v>58</v>
      </c>
      <c r="B1233">
        <v>2</v>
      </c>
      <c r="C1233" t="s">
        <v>80</v>
      </c>
      <c r="D1233">
        <v>2017</v>
      </c>
      <c r="E1233">
        <v>2017</v>
      </c>
      <c r="F1233">
        <v>4</v>
      </c>
      <c r="G1233" t="s">
        <v>66</v>
      </c>
      <c r="H1233">
        <v>39.29</v>
      </c>
      <c r="I1233">
        <v>16.89</v>
      </c>
      <c r="J1233" t="s">
        <v>67</v>
      </c>
      <c r="K1233">
        <v>7.5</v>
      </c>
      <c r="L1233" t="s">
        <v>67</v>
      </c>
      <c r="M1233">
        <v>32.020000000000003</v>
      </c>
      <c r="N1233" t="s">
        <v>67</v>
      </c>
      <c r="O1233">
        <v>15.38</v>
      </c>
      <c r="P1233" t="s">
        <v>67</v>
      </c>
      <c r="Q1233">
        <v>1.54</v>
      </c>
      <c r="R1233" t="s">
        <v>67</v>
      </c>
      <c r="S1233">
        <v>8.5</v>
      </c>
      <c r="T1233" t="s">
        <v>67</v>
      </c>
      <c r="U1233">
        <v>2.1999999999999999E-2</v>
      </c>
      <c r="V1233" t="s">
        <v>67</v>
      </c>
      <c r="W1233">
        <v>2.1000000000000001E-2</v>
      </c>
      <c r="X1233" t="s">
        <v>67</v>
      </c>
      <c r="Y1233">
        <v>2.1999999999999999E-2</v>
      </c>
      <c r="Z1233" t="s">
        <v>67</v>
      </c>
      <c r="AA1233">
        <v>1E-3</v>
      </c>
      <c r="AB1233" t="s">
        <v>68</v>
      </c>
      <c r="AC1233">
        <v>0.02</v>
      </c>
      <c r="AD1233" t="s">
        <v>70</v>
      </c>
      <c r="AE1233">
        <v>0.01</v>
      </c>
      <c r="AF1233" t="s">
        <v>70</v>
      </c>
      <c r="AG1233">
        <v>0.01</v>
      </c>
      <c r="AH1233" t="s">
        <v>69</v>
      </c>
      <c r="AI1233">
        <v>0.01</v>
      </c>
      <c r="AJ1233" t="s">
        <v>69</v>
      </c>
      <c r="AL1233" t="s">
        <v>64</v>
      </c>
      <c r="AN1233" t="s">
        <v>64</v>
      </c>
      <c r="AO1233">
        <v>3.0000000000000001E-3</v>
      </c>
      <c r="AP1233" t="s">
        <v>70</v>
      </c>
      <c r="AQ1233">
        <v>0</v>
      </c>
      <c r="AR1233" t="s">
        <v>70</v>
      </c>
      <c r="AS1233">
        <v>2.2599999999999998</v>
      </c>
      <c r="AT1233" t="s">
        <v>67</v>
      </c>
      <c r="AU1233">
        <v>0.34</v>
      </c>
      <c r="AV1233" t="s">
        <v>67</v>
      </c>
      <c r="AW1233">
        <v>3.25</v>
      </c>
      <c r="AX1233" t="s">
        <v>67</v>
      </c>
      <c r="AY1233">
        <v>0.77</v>
      </c>
      <c r="AZ1233" t="s">
        <v>67</v>
      </c>
      <c r="BA1233">
        <v>0.1</v>
      </c>
      <c r="BB1233" t="s">
        <v>67</v>
      </c>
      <c r="BC1233">
        <v>0.75</v>
      </c>
      <c r="BD1233" t="s">
        <v>67</v>
      </c>
      <c r="BE1233">
        <v>1.02</v>
      </c>
      <c r="BF1233" t="s">
        <v>67</v>
      </c>
    </row>
    <row r="1234" spans="1:58" x14ac:dyDescent="0.25">
      <c r="A1234" t="s">
        <v>58</v>
      </c>
      <c r="B1234">
        <v>2</v>
      </c>
      <c r="C1234" t="s">
        <v>80</v>
      </c>
      <c r="D1234">
        <v>2017</v>
      </c>
      <c r="E1234">
        <v>2017</v>
      </c>
      <c r="F1234">
        <v>5</v>
      </c>
      <c r="G1234" t="s">
        <v>66</v>
      </c>
      <c r="H1234">
        <v>20.100000000000001</v>
      </c>
      <c r="I1234">
        <v>8.93</v>
      </c>
      <c r="J1234" t="s">
        <v>67</v>
      </c>
      <c r="K1234">
        <v>7.5</v>
      </c>
      <c r="L1234" t="s">
        <v>67</v>
      </c>
      <c r="M1234">
        <v>33.76</v>
      </c>
      <c r="N1234" t="s">
        <v>67</v>
      </c>
      <c r="O1234">
        <v>16.170000000000002</v>
      </c>
      <c r="P1234" t="s">
        <v>67</v>
      </c>
      <c r="Q1234">
        <v>1.32</v>
      </c>
      <c r="R1234" t="s">
        <v>67</v>
      </c>
      <c r="S1234">
        <v>8.86</v>
      </c>
      <c r="T1234" t="s">
        <v>67</v>
      </c>
      <c r="U1234">
        <v>2.3E-2</v>
      </c>
      <c r="V1234" t="s">
        <v>67</v>
      </c>
      <c r="W1234">
        <v>2.1000000000000001E-2</v>
      </c>
      <c r="X1234" t="s">
        <v>67</v>
      </c>
      <c r="Y1234">
        <v>2.1000000000000001E-2</v>
      </c>
      <c r="Z1234" t="s">
        <v>67</v>
      </c>
      <c r="AA1234">
        <v>1E-3</v>
      </c>
      <c r="AB1234" t="s">
        <v>68</v>
      </c>
      <c r="AC1234">
        <v>0.01</v>
      </c>
      <c r="AD1234" t="s">
        <v>70</v>
      </c>
      <c r="AE1234">
        <v>0.01</v>
      </c>
      <c r="AF1234" t="s">
        <v>70</v>
      </c>
      <c r="AG1234">
        <v>0.01</v>
      </c>
      <c r="AH1234" t="s">
        <v>69</v>
      </c>
      <c r="AI1234">
        <v>0</v>
      </c>
      <c r="AJ1234" t="s">
        <v>69</v>
      </c>
      <c r="AL1234" t="s">
        <v>64</v>
      </c>
      <c r="AN1234" t="s">
        <v>64</v>
      </c>
      <c r="AO1234">
        <v>6.0000000000000001E-3</v>
      </c>
      <c r="AP1234" t="s">
        <v>70</v>
      </c>
      <c r="AQ1234">
        <v>0</v>
      </c>
      <c r="AR1234" t="s">
        <v>70</v>
      </c>
      <c r="AS1234">
        <v>2.4</v>
      </c>
      <c r="AT1234" t="s">
        <v>67</v>
      </c>
      <c r="AU1234">
        <v>0.37</v>
      </c>
      <c r="AV1234" t="s">
        <v>67</v>
      </c>
      <c r="AW1234">
        <v>3.43</v>
      </c>
      <c r="AX1234" t="s">
        <v>67</v>
      </c>
      <c r="AY1234">
        <v>0.8</v>
      </c>
      <c r="AZ1234" t="s">
        <v>67</v>
      </c>
      <c r="BA1234">
        <v>0.11</v>
      </c>
      <c r="BB1234" t="s">
        <v>67</v>
      </c>
      <c r="BC1234">
        <v>0.78</v>
      </c>
      <c r="BD1234" t="s">
        <v>67</v>
      </c>
      <c r="BE1234">
        <v>0.93</v>
      </c>
      <c r="BF1234" t="s">
        <v>67</v>
      </c>
    </row>
    <row r="1235" spans="1:58" x14ac:dyDescent="0.25">
      <c r="A1235" t="s">
        <v>58</v>
      </c>
      <c r="B1235">
        <v>2</v>
      </c>
      <c r="C1235" t="s">
        <v>80</v>
      </c>
      <c r="D1235">
        <v>2017</v>
      </c>
      <c r="E1235">
        <v>2017</v>
      </c>
      <c r="F1235">
        <v>6</v>
      </c>
      <c r="G1235" t="s">
        <v>66</v>
      </c>
      <c r="H1235">
        <v>6.82</v>
      </c>
      <c r="I1235">
        <v>2.93</v>
      </c>
      <c r="J1235" t="s">
        <v>67</v>
      </c>
      <c r="K1235">
        <v>7.43</v>
      </c>
      <c r="L1235" t="s">
        <v>67</v>
      </c>
      <c r="M1235">
        <v>38.71</v>
      </c>
      <c r="N1235" t="s">
        <v>67</v>
      </c>
      <c r="O1235">
        <v>18.649999999999999</v>
      </c>
      <c r="P1235" t="s">
        <v>67</v>
      </c>
      <c r="Q1235">
        <v>1.46</v>
      </c>
      <c r="R1235" t="s">
        <v>67</v>
      </c>
      <c r="S1235">
        <v>9.4600000000000009</v>
      </c>
      <c r="T1235" t="s">
        <v>67</v>
      </c>
      <c r="U1235">
        <v>2.4E-2</v>
      </c>
      <c r="V1235" t="s">
        <v>67</v>
      </c>
      <c r="W1235">
        <v>2.5000000000000001E-2</v>
      </c>
      <c r="X1235" t="s">
        <v>67</v>
      </c>
      <c r="Y1235">
        <v>2.3E-2</v>
      </c>
      <c r="Z1235" t="s">
        <v>67</v>
      </c>
      <c r="AA1235">
        <v>1E-3</v>
      </c>
      <c r="AB1235" t="s">
        <v>68</v>
      </c>
      <c r="AC1235">
        <v>0.03</v>
      </c>
      <c r="AD1235" t="s">
        <v>67</v>
      </c>
      <c r="AE1235">
        <v>0.03</v>
      </c>
      <c r="AF1235" t="s">
        <v>67</v>
      </c>
      <c r="AG1235">
        <v>0.02</v>
      </c>
      <c r="AH1235" t="s">
        <v>69</v>
      </c>
      <c r="AI1235">
        <v>0</v>
      </c>
      <c r="AJ1235" t="s">
        <v>68</v>
      </c>
      <c r="AL1235" t="s">
        <v>64</v>
      </c>
      <c r="AN1235" t="s">
        <v>64</v>
      </c>
      <c r="AO1235">
        <v>8.9999999999999993E-3</v>
      </c>
      <c r="AP1235" t="s">
        <v>70</v>
      </c>
      <c r="AQ1235">
        <v>1E-3</v>
      </c>
      <c r="AR1235" t="s">
        <v>70</v>
      </c>
      <c r="AS1235">
        <v>2.75</v>
      </c>
      <c r="AT1235" t="s">
        <v>67</v>
      </c>
      <c r="AU1235">
        <v>0.43</v>
      </c>
      <c r="AV1235" t="s">
        <v>67</v>
      </c>
      <c r="AW1235">
        <v>3.84</v>
      </c>
      <c r="AX1235" t="s">
        <v>67</v>
      </c>
      <c r="AY1235">
        <v>0.91</v>
      </c>
      <c r="AZ1235" t="s">
        <v>67</v>
      </c>
      <c r="BA1235">
        <v>0.11</v>
      </c>
      <c r="BB1235" t="s">
        <v>67</v>
      </c>
      <c r="BC1235">
        <v>0.89</v>
      </c>
      <c r="BD1235" t="s">
        <v>67</v>
      </c>
      <c r="BE1235">
        <v>1.34</v>
      </c>
      <c r="BF1235" t="s">
        <v>67</v>
      </c>
    </row>
    <row r="1236" spans="1:58" x14ac:dyDescent="0.25">
      <c r="A1236" t="s">
        <v>58</v>
      </c>
      <c r="B1236">
        <v>2</v>
      </c>
      <c r="C1236" t="s">
        <v>80</v>
      </c>
      <c r="D1236">
        <v>2017</v>
      </c>
      <c r="E1236">
        <v>2017</v>
      </c>
      <c r="F1236">
        <v>7</v>
      </c>
      <c r="G1236" t="s">
        <v>66</v>
      </c>
      <c r="H1236">
        <v>3.35</v>
      </c>
      <c r="I1236">
        <v>1.49</v>
      </c>
      <c r="J1236" t="s">
        <v>67</v>
      </c>
      <c r="K1236">
        <v>7.5</v>
      </c>
      <c r="L1236" t="s">
        <v>67</v>
      </c>
      <c r="M1236">
        <v>44.56</v>
      </c>
      <c r="N1236" t="s">
        <v>67</v>
      </c>
      <c r="O1236">
        <v>22.54</v>
      </c>
      <c r="P1236" t="s">
        <v>67</v>
      </c>
      <c r="Q1236">
        <v>1.38</v>
      </c>
      <c r="R1236" t="s">
        <v>67</v>
      </c>
      <c r="S1236">
        <v>10.17</v>
      </c>
      <c r="T1236" t="s">
        <v>67</v>
      </c>
      <c r="U1236">
        <v>2.9000000000000001E-2</v>
      </c>
      <c r="V1236" t="s">
        <v>67</v>
      </c>
      <c r="W1236">
        <v>2.5999999999999999E-2</v>
      </c>
      <c r="X1236" t="s">
        <v>67</v>
      </c>
      <c r="Y1236">
        <v>2.5000000000000001E-2</v>
      </c>
      <c r="Z1236" t="s">
        <v>67</v>
      </c>
      <c r="AA1236">
        <v>3.0000000000000001E-3</v>
      </c>
      <c r="AB1236" t="s">
        <v>68</v>
      </c>
      <c r="AC1236">
        <v>0.03</v>
      </c>
      <c r="AD1236" t="s">
        <v>67</v>
      </c>
      <c r="AE1236">
        <v>0.03</v>
      </c>
      <c r="AF1236" t="s">
        <v>67</v>
      </c>
      <c r="AG1236">
        <v>0.02</v>
      </c>
      <c r="AH1236" t="s">
        <v>69</v>
      </c>
      <c r="AI1236">
        <v>0.01</v>
      </c>
      <c r="AJ1236" t="s">
        <v>68</v>
      </c>
      <c r="AL1236" t="s">
        <v>64</v>
      </c>
      <c r="AN1236" t="s">
        <v>64</v>
      </c>
      <c r="AO1236">
        <v>6.0000000000000001E-3</v>
      </c>
      <c r="AP1236" t="s">
        <v>70</v>
      </c>
      <c r="AQ1236">
        <v>0</v>
      </c>
      <c r="AR1236" t="s">
        <v>70</v>
      </c>
      <c r="AS1236">
        <v>3.29</v>
      </c>
      <c r="AT1236" t="s">
        <v>67</v>
      </c>
      <c r="AU1236">
        <v>0.51</v>
      </c>
      <c r="AV1236" t="s">
        <v>67</v>
      </c>
      <c r="AW1236">
        <v>4.45</v>
      </c>
      <c r="AX1236" t="s">
        <v>67</v>
      </c>
      <c r="AY1236">
        <v>1.03</v>
      </c>
      <c r="AZ1236" t="s">
        <v>67</v>
      </c>
      <c r="BA1236">
        <v>0.11</v>
      </c>
      <c r="BB1236" t="s">
        <v>67</v>
      </c>
      <c r="BC1236">
        <v>0.81</v>
      </c>
      <c r="BD1236" t="s">
        <v>67</v>
      </c>
      <c r="BE1236">
        <v>1.64</v>
      </c>
      <c r="BF1236" t="s">
        <v>67</v>
      </c>
    </row>
    <row r="1237" spans="1:58" x14ac:dyDescent="0.25">
      <c r="A1237" t="s">
        <v>58</v>
      </c>
      <c r="B1237">
        <v>2</v>
      </c>
      <c r="C1237" t="s">
        <v>80</v>
      </c>
      <c r="D1237">
        <v>2017</v>
      </c>
      <c r="E1237">
        <v>2017</v>
      </c>
      <c r="F1237">
        <v>8</v>
      </c>
      <c r="G1237" t="s">
        <v>60</v>
      </c>
      <c r="H1237">
        <v>1.8</v>
      </c>
      <c r="I1237">
        <v>0.8</v>
      </c>
      <c r="J1237" t="s">
        <v>67</v>
      </c>
      <c r="K1237">
        <v>7.5</v>
      </c>
      <c r="L1237" t="s">
        <v>67</v>
      </c>
      <c r="M1237">
        <v>49.08</v>
      </c>
      <c r="N1237" t="s">
        <v>67</v>
      </c>
      <c r="O1237">
        <v>26.11</v>
      </c>
      <c r="P1237" t="s">
        <v>67</v>
      </c>
      <c r="Q1237">
        <v>2.82</v>
      </c>
      <c r="R1237" t="s">
        <v>67</v>
      </c>
      <c r="S1237">
        <v>10.79</v>
      </c>
      <c r="T1237" t="s">
        <v>67</v>
      </c>
      <c r="U1237">
        <v>0.03</v>
      </c>
      <c r="V1237" t="s">
        <v>67</v>
      </c>
      <c r="W1237">
        <v>2.3E-2</v>
      </c>
      <c r="X1237" t="s">
        <v>67</v>
      </c>
      <c r="Y1237">
        <v>2.4E-2</v>
      </c>
      <c r="Z1237" t="s">
        <v>67</v>
      </c>
      <c r="AA1237">
        <v>7.0000000000000001E-3</v>
      </c>
      <c r="AB1237" t="s">
        <v>68</v>
      </c>
      <c r="AC1237">
        <v>7.0000000000000007E-2</v>
      </c>
      <c r="AD1237" t="s">
        <v>67</v>
      </c>
      <c r="AE1237">
        <v>0.04</v>
      </c>
      <c r="AF1237" t="s">
        <v>67</v>
      </c>
      <c r="AG1237">
        <v>0.03</v>
      </c>
      <c r="AH1237" t="s">
        <v>69</v>
      </c>
      <c r="AI1237">
        <v>0.03</v>
      </c>
      <c r="AJ1237" t="s">
        <v>68</v>
      </c>
      <c r="AL1237" t="s">
        <v>64</v>
      </c>
      <c r="AN1237" t="s">
        <v>64</v>
      </c>
      <c r="AO1237">
        <v>0.01</v>
      </c>
      <c r="AP1237" t="s">
        <v>70</v>
      </c>
      <c r="AQ1237">
        <v>1E-3</v>
      </c>
      <c r="AR1237" t="s">
        <v>70</v>
      </c>
      <c r="AS1237">
        <v>3.79</v>
      </c>
      <c r="AT1237" t="s">
        <v>67</v>
      </c>
      <c r="AU1237">
        <v>0.56000000000000005</v>
      </c>
      <c r="AV1237" t="s">
        <v>67</v>
      </c>
      <c r="AW1237">
        <v>4.7</v>
      </c>
      <c r="AX1237" t="s">
        <v>67</v>
      </c>
      <c r="AY1237">
        <v>1.0900000000000001</v>
      </c>
      <c r="AZ1237" t="s">
        <v>67</v>
      </c>
      <c r="BA1237">
        <v>0.11</v>
      </c>
      <c r="BB1237" t="s">
        <v>67</v>
      </c>
      <c r="BC1237">
        <v>0.84</v>
      </c>
      <c r="BD1237" t="s">
        <v>67</v>
      </c>
      <c r="BE1237">
        <v>1.88</v>
      </c>
      <c r="BF1237" t="s">
        <v>67</v>
      </c>
    </row>
    <row r="1238" spans="1:58" x14ac:dyDescent="0.25">
      <c r="A1238" t="s">
        <v>58</v>
      </c>
      <c r="B1238">
        <v>2</v>
      </c>
      <c r="C1238" t="s">
        <v>80</v>
      </c>
      <c r="D1238">
        <v>2017</v>
      </c>
      <c r="E1238">
        <v>2017</v>
      </c>
      <c r="F1238">
        <v>9</v>
      </c>
      <c r="G1238" t="s">
        <v>66</v>
      </c>
      <c r="H1238">
        <v>5.0199999999999996</v>
      </c>
      <c r="I1238">
        <v>2.16</v>
      </c>
      <c r="J1238" t="s">
        <v>67</v>
      </c>
      <c r="K1238">
        <v>7.53</v>
      </c>
      <c r="L1238" t="s">
        <v>67</v>
      </c>
      <c r="M1238">
        <v>45.23</v>
      </c>
      <c r="N1238" t="s">
        <v>67</v>
      </c>
      <c r="O1238">
        <v>22.44</v>
      </c>
      <c r="P1238" t="s">
        <v>67</v>
      </c>
      <c r="Q1238">
        <v>2.33</v>
      </c>
      <c r="R1238" t="s">
        <v>67</v>
      </c>
      <c r="S1238">
        <v>9.4600000000000009</v>
      </c>
      <c r="T1238" t="s">
        <v>67</v>
      </c>
      <c r="U1238">
        <v>3.2000000000000001E-2</v>
      </c>
      <c r="V1238" t="s">
        <v>67</v>
      </c>
      <c r="W1238">
        <v>2.9000000000000001E-2</v>
      </c>
      <c r="X1238" t="s">
        <v>67</v>
      </c>
      <c r="Y1238">
        <v>2.7E-2</v>
      </c>
      <c r="Z1238" t="s">
        <v>67</v>
      </c>
      <c r="AA1238">
        <v>3.0000000000000001E-3</v>
      </c>
      <c r="AB1238" t="s">
        <v>68</v>
      </c>
      <c r="AC1238">
        <v>0.05</v>
      </c>
      <c r="AD1238" t="s">
        <v>67</v>
      </c>
      <c r="AE1238">
        <v>0.04</v>
      </c>
      <c r="AF1238" t="s">
        <v>67</v>
      </c>
      <c r="AG1238">
        <v>0.03</v>
      </c>
      <c r="AH1238" t="s">
        <v>69</v>
      </c>
      <c r="AI1238">
        <v>0.01</v>
      </c>
      <c r="AJ1238" t="s">
        <v>68</v>
      </c>
      <c r="AL1238" t="s">
        <v>64</v>
      </c>
      <c r="AN1238" t="s">
        <v>64</v>
      </c>
      <c r="AO1238">
        <v>8.0000000000000002E-3</v>
      </c>
      <c r="AP1238" t="s">
        <v>70</v>
      </c>
      <c r="AQ1238">
        <v>0</v>
      </c>
      <c r="AR1238" t="s">
        <v>70</v>
      </c>
      <c r="AS1238">
        <v>3.31</v>
      </c>
      <c r="AT1238" t="s">
        <v>67</v>
      </c>
      <c r="AU1238">
        <v>0.47</v>
      </c>
      <c r="AV1238" t="s">
        <v>67</v>
      </c>
      <c r="AW1238">
        <v>4.5199999999999996</v>
      </c>
      <c r="AX1238" t="s">
        <v>67</v>
      </c>
      <c r="AY1238">
        <v>1.02</v>
      </c>
      <c r="AZ1238" t="s">
        <v>67</v>
      </c>
      <c r="BA1238">
        <v>0.13</v>
      </c>
      <c r="BB1238" t="s">
        <v>67</v>
      </c>
      <c r="BC1238">
        <v>0.96</v>
      </c>
      <c r="BD1238" t="s">
        <v>67</v>
      </c>
      <c r="BE1238">
        <v>2.04</v>
      </c>
      <c r="BF1238" t="s">
        <v>67</v>
      </c>
    </row>
    <row r="1239" spans="1:58" x14ac:dyDescent="0.25">
      <c r="A1239" t="s">
        <v>58</v>
      </c>
      <c r="B1239">
        <v>2</v>
      </c>
      <c r="C1239" t="s">
        <v>80</v>
      </c>
      <c r="D1239">
        <v>2018</v>
      </c>
      <c r="E1239">
        <v>2017</v>
      </c>
      <c r="F1239">
        <v>10</v>
      </c>
      <c r="G1239" t="s">
        <v>66</v>
      </c>
      <c r="H1239">
        <v>22.74</v>
      </c>
      <c r="I1239">
        <v>10.1</v>
      </c>
      <c r="J1239" t="s">
        <v>67</v>
      </c>
      <c r="K1239">
        <v>7.31</v>
      </c>
      <c r="L1239" t="s">
        <v>67</v>
      </c>
      <c r="M1239">
        <v>32.950000000000003</v>
      </c>
      <c r="N1239" t="s">
        <v>67</v>
      </c>
      <c r="O1239">
        <v>16.579999999999998</v>
      </c>
      <c r="P1239" t="s">
        <v>67</v>
      </c>
      <c r="Q1239">
        <v>6.13</v>
      </c>
      <c r="R1239" t="s">
        <v>67</v>
      </c>
      <c r="S1239">
        <v>8.09</v>
      </c>
      <c r="T1239" t="s">
        <v>67</v>
      </c>
      <c r="U1239">
        <v>3.7999999999999999E-2</v>
      </c>
      <c r="V1239" t="s">
        <v>67</v>
      </c>
      <c r="W1239">
        <v>2.8000000000000001E-2</v>
      </c>
      <c r="X1239" t="s">
        <v>67</v>
      </c>
      <c r="Y1239">
        <v>2.8000000000000001E-2</v>
      </c>
      <c r="Z1239" t="s">
        <v>67</v>
      </c>
      <c r="AA1239">
        <v>0.01</v>
      </c>
      <c r="AB1239" t="s">
        <v>68</v>
      </c>
      <c r="AC1239">
        <v>0.06</v>
      </c>
      <c r="AD1239" t="s">
        <v>67</v>
      </c>
      <c r="AE1239">
        <v>7.0000000000000007E-2</v>
      </c>
      <c r="AF1239" t="s">
        <v>67</v>
      </c>
      <c r="AG1239">
        <v>0.06</v>
      </c>
      <c r="AH1239" t="s">
        <v>69</v>
      </c>
      <c r="AI1239">
        <v>0</v>
      </c>
      <c r="AJ1239" t="s">
        <v>68</v>
      </c>
      <c r="AL1239" t="s">
        <v>64</v>
      </c>
      <c r="AN1239" t="s">
        <v>64</v>
      </c>
      <c r="AO1239">
        <v>7.0000000000000001E-3</v>
      </c>
      <c r="AP1239" t="s">
        <v>70</v>
      </c>
      <c r="AQ1239">
        <v>0</v>
      </c>
      <c r="AR1239" t="s">
        <v>70</v>
      </c>
      <c r="AS1239">
        <v>2.42</v>
      </c>
      <c r="AT1239" t="s">
        <v>67</v>
      </c>
      <c r="AU1239">
        <v>0.37</v>
      </c>
      <c r="AV1239" t="s">
        <v>67</v>
      </c>
      <c r="AW1239">
        <v>3.41</v>
      </c>
      <c r="AX1239" t="s">
        <v>67</v>
      </c>
      <c r="AY1239">
        <v>0.8</v>
      </c>
      <c r="AZ1239" t="s">
        <v>67</v>
      </c>
      <c r="BA1239">
        <v>0.12</v>
      </c>
      <c r="BB1239" t="s">
        <v>67</v>
      </c>
      <c r="BC1239">
        <v>0.82</v>
      </c>
      <c r="BD1239" t="s">
        <v>67</v>
      </c>
      <c r="BE1239">
        <v>1.97</v>
      </c>
      <c r="BF1239" t="s">
        <v>67</v>
      </c>
    </row>
    <row r="1240" spans="1:58" x14ac:dyDescent="0.25">
      <c r="A1240" t="s">
        <v>58</v>
      </c>
      <c r="B1240">
        <v>2</v>
      </c>
      <c r="C1240" t="s">
        <v>80</v>
      </c>
      <c r="D1240">
        <v>2018</v>
      </c>
      <c r="E1240">
        <v>2017</v>
      </c>
      <c r="F1240">
        <v>11</v>
      </c>
      <c r="G1240" t="s">
        <v>66</v>
      </c>
      <c r="H1240">
        <v>47.27</v>
      </c>
      <c r="I1240">
        <v>20.32</v>
      </c>
      <c r="J1240" t="s">
        <v>67</v>
      </c>
      <c r="K1240">
        <v>7.46</v>
      </c>
      <c r="L1240" t="s">
        <v>67</v>
      </c>
      <c r="M1240">
        <v>33</v>
      </c>
      <c r="N1240" t="s">
        <v>61</v>
      </c>
      <c r="O1240">
        <v>16.88</v>
      </c>
      <c r="P1240" t="s">
        <v>67</v>
      </c>
      <c r="Q1240">
        <v>1.42</v>
      </c>
      <c r="R1240" t="s">
        <v>67</v>
      </c>
      <c r="S1240">
        <v>8.76</v>
      </c>
      <c r="T1240" t="s">
        <v>67</v>
      </c>
      <c r="U1240">
        <v>2.8000000000000001E-2</v>
      </c>
      <c r="V1240" t="s">
        <v>67</v>
      </c>
      <c r="W1240">
        <v>2.5999999999999999E-2</v>
      </c>
      <c r="X1240" t="s">
        <v>67</v>
      </c>
      <c r="Y1240">
        <v>2.7E-2</v>
      </c>
      <c r="Z1240" t="s">
        <v>67</v>
      </c>
      <c r="AA1240">
        <v>2E-3</v>
      </c>
      <c r="AB1240" t="s">
        <v>68</v>
      </c>
      <c r="AC1240">
        <v>0.02</v>
      </c>
      <c r="AD1240" t="s">
        <v>67</v>
      </c>
      <c r="AE1240">
        <v>0.03</v>
      </c>
      <c r="AF1240" t="s">
        <v>67</v>
      </c>
      <c r="AG1240">
        <v>0.02</v>
      </c>
      <c r="AH1240" t="s">
        <v>69</v>
      </c>
      <c r="AI1240">
        <v>0</v>
      </c>
      <c r="AJ1240" t="s">
        <v>68</v>
      </c>
      <c r="AL1240" t="s">
        <v>64</v>
      </c>
      <c r="AN1240" t="s">
        <v>64</v>
      </c>
      <c r="AO1240">
        <v>8.9999999999999993E-3</v>
      </c>
      <c r="AP1240" t="s">
        <v>70</v>
      </c>
      <c r="AQ1240">
        <v>1E-3</v>
      </c>
      <c r="AR1240" t="s">
        <v>70</v>
      </c>
      <c r="AS1240">
        <v>2.36</v>
      </c>
      <c r="AT1240" t="s">
        <v>67</v>
      </c>
      <c r="AU1240">
        <v>0.35</v>
      </c>
      <c r="AV1240" t="s">
        <v>67</v>
      </c>
      <c r="AW1240">
        <v>3.39</v>
      </c>
      <c r="AX1240" t="s">
        <v>67</v>
      </c>
      <c r="AY1240">
        <v>0.81</v>
      </c>
      <c r="AZ1240" t="s">
        <v>67</v>
      </c>
      <c r="BA1240">
        <v>0.11</v>
      </c>
      <c r="BB1240" t="s">
        <v>67</v>
      </c>
      <c r="BC1240">
        <v>0.77</v>
      </c>
      <c r="BD1240" t="s">
        <v>67</v>
      </c>
      <c r="BE1240">
        <v>1.28</v>
      </c>
      <c r="BF1240" t="s">
        <v>67</v>
      </c>
    </row>
    <row r="1241" spans="1:58" x14ac:dyDescent="0.25">
      <c r="A1241" t="s">
        <v>58</v>
      </c>
      <c r="B1241">
        <v>2</v>
      </c>
      <c r="C1241" t="s">
        <v>80</v>
      </c>
      <c r="D1241">
        <v>2018</v>
      </c>
      <c r="E1241">
        <v>2017</v>
      </c>
      <c r="F1241">
        <v>12</v>
      </c>
      <c r="G1241" t="s">
        <v>66</v>
      </c>
      <c r="H1241">
        <v>19.29</v>
      </c>
      <c r="I1241">
        <v>8.57</v>
      </c>
      <c r="J1241" t="s">
        <v>67</v>
      </c>
      <c r="K1241">
        <v>7.5</v>
      </c>
      <c r="L1241" t="s">
        <v>67</v>
      </c>
      <c r="N1241" t="s">
        <v>64</v>
      </c>
      <c r="O1241">
        <v>17.41</v>
      </c>
      <c r="P1241" t="s">
        <v>67</v>
      </c>
      <c r="Q1241">
        <v>1.33</v>
      </c>
      <c r="R1241" t="s">
        <v>67</v>
      </c>
      <c r="S1241">
        <v>9.23</v>
      </c>
      <c r="T1241" t="s">
        <v>67</v>
      </c>
      <c r="U1241">
        <v>2.4E-2</v>
      </c>
      <c r="V1241" t="s">
        <v>67</v>
      </c>
      <c r="W1241">
        <v>2.5000000000000001E-2</v>
      </c>
      <c r="X1241" t="s">
        <v>67</v>
      </c>
      <c r="Y1241">
        <v>2.5000000000000001E-2</v>
      </c>
      <c r="Z1241" t="s">
        <v>67</v>
      </c>
      <c r="AA1241">
        <v>0</v>
      </c>
      <c r="AB1241" t="s">
        <v>68</v>
      </c>
      <c r="AC1241">
        <v>0.03</v>
      </c>
      <c r="AD1241" t="s">
        <v>67</v>
      </c>
      <c r="AE1241">
        <v>0.02</v>
      </c>
      <c r="AF1241" t="s">
        <v>67</v>
      </c>
      <c r="AG1241">
        <v>0.01</v>
      </c>
      <c r="AH1241" t="s">
        <v>69</v>
      </c>
      <c r="AI1241">
        <v>0.01</v>
      </c>
      <c r="AJ1241" t="s">
        <v>68</v>
      </c>
      <c r="AL1241" t="s">
        <v>64</v>
      </c>
      <c r="AN1241" t="s">
        <v>64</v>
      </c>
      <c r="AO1241">
        <v>0.01</v>
      </c>
      <c r="AP1241" t="s">
        <v>70</v>
      </c>
      <c r="AQ1241">
        <v>0</v>
      </c>
      <c r="AR1241" t="s">
        <v>70</v>
      </c>
      <c r="AS1241">
        <v>2.42</v>
      </c>
      <c r="AT1241" t="s">
        <v>67</v>
      </c>
      <c r="AU1241">
        <v>0.35</v>
      </c>
      <c r="AV1241" t="s">
        <v>67</v>
      </c>
      <c r="AW1241">
        <v>3.51</v>
      </c>
      <c r="AX1241" t="s">
        <v>67</v>
      </c>
      <c r="AY1241">
        <v>0.82</v>
      </c>
      <c r="AZ1241" t="s">
        <v>67</v>
      </c>
      <c r="BA1241">
        <v>0.12</v>
      </c>
      <c r="BB1241" t="s">
        <v>67</v>
      </c>
      <c r="BC1241">
        <v>0.75</v>
      </c>
      <c r="BD1241" t="s">
        <v>67</v>
      </c>
      <c r="BE1241">
        <v>1.1399999999999999</v>
      </c>
      <c r="BF1241" t="s">
        <v>67</v>
      </c>
    </row>
    <row r="1242" spans="1:58" x14ac:dyDescent="0.25">
      <c r="A1242" t="s">
        <v>58</v>
      </c>
      <c r="B1242">
        <v>2</v>
      </c>
      <c r="C1242" t="s">
        <v>80</v>
      </c>
      <c r="D1242">
        <v>2018</v>
      </c>
      <c r="E1242">
        <v>2018</v>
      </c>
      <c r="F1242">
        <v>1</v>
      </c>
      <c r="G1242" t="s">
        <v>66</v>
      </c>
      <c r="H1242">
        <v>46.11</v>
      </c>
      <c r="I1242">
        <v>20.48</v>
      </c>
      <c r="J1242" t="s">
        <v>67</v>
      </c>
      <c r="K1242">
        <v>7.35</v>
      </c>
      <c r="L1242" t="s">
        <v>67</v>
      </c>
      <c r="N1242" t="s">
        <v>64</v>
      </c>
      <c r="O1242">
        <v>17.45</v>
      </c>
      <c r="P1242" t="s">
        <v>67</v>
      </c>
      <c r="Q1242">
        <v>1.92</v>
      </c>
      <c r="R1242" t="s">
        <v>67</v>
      </c>
      <c r="S1242">
        <v>8.7899999999999991</v>
      </c>
      <c r="T1242" t="s">
        <v>67</v>
      </c>
      <c r="U1242">
        <v>2.5999999999999999E-2</v>
      </c>
      <c r="V1242" t="s">
        <v>67</v>
      </c>
      <c r="W1242">
        <v>2.5000000000000001E-2</v>
      </c>
      <c r="X1242" t="s">
        <v>67</v>
      </c>
      <c r="Y1242">
        <v>2.3E-2</v>
      </c>
      <c r="Z1242" t="s">
        <v>67</v>
      </c>
      <c r="AA1242">
        <v>2E-3</v>
      </c>
      <c r="AB1242" t="s">
        <v>68</v>
      </c>
      <c r="AC1242">
        <v>0.03</v>
      </c>
      <c r="AD1242" t="s">
        <v>67</v>
      </c>
      <c r="AE1242">
        <v>0.02</v>
      </c>
      <c r="AF1242" t="s">
        <v>67</v>
      </c>
      <c r="AG1242">
        <v>0.01</v>
      </c>
      <c r="AH1242" t="s">
        <v>69</v>
      </c>
      <c r="AI1242">
        <v>0.01</v>
      </c>
      <c r="AJ1242" t="s">
        <v>68</v>
      </c>
      <c r="AL1242" t="s">
        <v>64</v>
      </c>
      <c r="AN1242" t="s">
        <v>64</v>
      </c>
      <c r="AO1242">
        <v>8.0000000000000002E-3</v>
      </c>
      <c r="AP1242" t="s">
        <v>70</v>
      </c>
      <c r="AQ1242">
        <v>0</v>
      </c>
      <c r="AR1242" t="s">
        <v>70</v>
      </c>
      <c r="AS1242">
        <v>2.34</v>
      </c>
      <c r="AT1242" t="s">
        <v>67</v>
      </c>
      <c r="AU1242">
        <v>0.35</v>
      </c>
      <c r="AV1242" t="s">
        <v>67</v>
      </c>
      <c r="AW1242">
        <v>3.3</v>
      </c>
      <c r="AX1242" t="s">
        <v>67</v>
      </c>
      <c r="AY1242">
        <v>0.81</v>
      </c>
      <c r="AZ1242" t="s">
        <v>67</v>
      </c>
      <c r="BA1242">
        <v>0.11</v>
      </c>
      <c r="BB1242" t="s">
        <v>67</v>
      </c>
      <c r="BC1242">
        <v>0.75</v>
      </c>
      <c r="BD1242" t="s">
        <v>67</v>
      </c>
      <c r="BE1242">
        <v>1.03</v>
      </c>
      <c r="BF1242" t="s">
        <v>67</v>
      </c>
    </row>
    <row r="1243" spans="1:58" x14ac:dyDescent="0.25">
      <c r="A1243" t="s">
        <v>58</v>
      </c>
      <c r="B1243">
        <v>2</v>
      </c>
      <c r="C1243" t="s">
        <v>80</v>
      </c>
      <c r="D1243">
        <v>2018</v>
      </c>
      <c r="E1243">
        <v>2018</v>
      </c>
      <c r="F1243">
        <v>2</v>
      </c>
      <c r="G1243" t="s">
        <v>66</v>
      </c>
      <c r="H1243">
        <v>21.14</v>
      </c>
      <c r="I1243">
        <v>8.48</v>
      </c>
      <c r="J1243" t="s">
        <v>67</v>
      </c>
      <c r="K1243">
        <v>7.35</v>
      </c>
      <c r="L1243" t="s">
        <v>67</v>
      </c>
      <c r="N1243" t="s">
        <v>64</v>
      </c>
      <c r="O1243">
        <v>16.82</v>
      </c>
      <c r="P1243" t="s">
        <v>67</v>
      </c>
      <c r="Q1243">
        <v>1.66</v>
      </c>
      <c r="R1243" t="s">
        <v>67</v>
      </c>
      <c r="S1243">
        <v>8.74</v>
      </c>
      <c r="T1243" t="s">
        <v>67</v>
      </c>
      <c r="U1243">
        <v>2.5999999999999999E-2</v>
      </c>
      <c r="V1243" t="s">
        <v>67</v>
      </c>
      <c r="W1243">
        <v>2.4E-2</v>
      </c>
      <c r="X1243" t="s">
        <v>67</v>
      </c>
      <c r="Y1243">
        <v>2.4E-2</v>
      </c>
      <c r="Z1243" t="s">
        <v>67</v>
      </c>
      <c r="AA1243">
        <v>2E-3</v>
      </c>
      <c r="AB1243" t="s">
        <v>68</v>
      </c>
      <c r="AC1243">
        <v>0.03</v>
      </c>
      <c r="AD1243" t="s">
        <v>67</v>
      </c>
      <c r="AE1243">
        <v>0.02</v>
      </c>
      <c r="AF1243" t="s">
        <v>67</v>
      </c>
      <c r="AG1243">
        <v>0.01</v>
      </c>
      <c r="AH1243" t="s">
        <v>69</v>
      </c>
      <c r="AI1243">
        <v>0.01</v>
      </c>
      <c r="AJ1243" t="s">
        <v>68</v>
      </c>
      <c r="AL1243" t="s">
        <v>64</v>
      </c>
      <c r="AN1243" t="s">
        <v>64</v>
      </c>
      <c r="AO1243">
        <v>8.0000000000000002E-3</v>
      </c>
      <c r="AP1243" t="s">
        <v>70</v>
      </c>
      <c r="AQ1243">
        <v>0</v>
      </c>
      <c r="AR1243" t="s">
        <v>70</v>
      </c>
      <c r="AS1243">
        <v>2.29</v>
      </c>
      <c r="AT1243" t="s">
        <v>67</v>
      </c>
      <c r="AU1243">
        <v>0.33</v>
      </c>
      <c r="AV1243" t="s">
        <v>67</v>
      </c>
      <c r="AW1243">
        <v>3.22</v>
      </c>
      <c r="AX1243" t="s">
        <v>67</v>
      </c>
      <c r="AY1243">
        <v>0.8</v>
      </c>
      <c r="AZ1243" t="s">
        <v>67</v>
      </c>
      <c r="BA1243">
        <v>0.11</v>
      </c>
      <c r="BB1243" t="s">
        <v>67</v>
      </c>
      <c r="BC1243">
        <v>0.76</v>
      </c>
      <c r="BD1243" t="s">
        <v>67</v>
      </c>
      <c r="BE1243">
        <v>1</v>
      </c>
      <c r="BF1243" t="s">
        <v>67</v>
      </c>
    </row>
    <row r="1244" spans="1:58" x14ac:dyDescent="0.25">
      <c r="A1244" t="s">
        <v>58</v>
      </c>
      <c r="B1244">
        <v>2</v>
      </c>
      <c r="C1244" t="s">
        <v>80</v>
      </c>
      <c r="D1244">
        <v>2018</v>
      </c>
      <c r="E1244">
        <v>2018</v>
      </c>
      <c r="F1244">
        <v>3</v>
      </c>
      <c r="G1244" t="s">
        <v>66</v>
      </c>
      <c r="H1244">
        <v>39.26</v>
      </c>
      <c r="I1244">
        <v>17.440000000000001</v>
      </c>
      <c r="J1244" t="s">
        <v>67</v>
      </c>
      <c r="K1244">
        <v>7.31</v>
      </c>
      <c r="L1244" t="s">
        <v>67</v>
      </c>
      <c r="N1244" t="s">
        <v>64</v>
      </c>
      <c r="O1244">
        <v>15.97</v>
      </c>
      <c r="P1244" t="s">
        <v>67</v>
      </c>
      <c r="Q1244">
        <v>1.85</v>
      </c>
      <c r="R1244" t="s">
        <v>67</v>
      </c>
      <c r="S1244">
        <v>8.7799999999999994</v>
      </c>
      <c r="T1244" t="s">
        <v>67</v>
      </c>
      <c r="U1244">
        <v>2.7E-2</v>
      </c>
      <c r="V1244" t="s">
        <v>67</v>
      </c>
      <c r="W1244">
        <v>2.1999999999999999E-2</v>
      </c>
      <c r="X1244" t="s">
        <v>67</v>
      </c>
      <c r="Y1244">
        <v>2.1999999999999999E-2</v>
      </c>
      <c r="Z1244" t="s">
        <v>67</v>
      </c>
      <c r="AA1244">
        <v>5.0000000000000001E-3</v>
      </c>
      <c r="AB1244" t="s">
        <v>68</v>
      </c>
      <c r="AC1244">
        <v>0.03</v>
      </c>
      <c r="AD1244" t="s">
        <v>67</v>
      </c>
      <c r="AE1244">
        <v>0.02</v>
      </c>
      <c r="AF1244" t="s">
        <v>67</v>
      </c>
      <c r="AG1244">
        <v>0.01</v>
      </c>
      <c r="AH1244" t="s">
        <v>69</v>
      </c>
      <c r="AI1244">
        <v>0.01</v>
      </c>
      <c r="AJ1244" t="s">
        <v>68</v>
      </c>
      <c r="AL1244" t="s">
        <v>64</v>
      </c>
      <c r="AN1244" t="s">
        <v>64</v>
      </c>
      <c r="AO1244">
        <v>0.01</v>
      </c>
      <c r="AP1244" t="s">
        <v>70</v>
      </c>
      <c r="AQ1244">
        <v>1E-3</v>
      </c>
      <c r="AR1244" t="s">
        <v>70</v>
      </c>
      <c r="AS1244">
        <v>2.2200000000000002</v>
      </c>
      <c r="AT1244" t="s">
        <v>67</v>
      </c>
      <c r="AU1244">
        <v>0.32</v>
      </c>
      <c r="AV1244" t="s">
        <v>67</v>
      </c>
      <c r="AW1244">
        <v>3.19</v>
      </c>
      <c r="AX1244" t="s">
        <v>67</v>
      </c>
      <c r="AY1244">
        <v>0.76</v>
      </c>
      <c r="AZ1244" t="s">
        <v>67</v>
      </c>
      <c r="BA1244">
        <v>0.11</v>
      </c>
      <c r="BB1244" t="s">
        <v>67</v>
      </c>
      <c r="BC1244">
        <v>0.74</v>
      </c>
      <c r="BD1244" t="s">
        <v>67</v>
      </c>
      <c r="BE1244">
        <v>0.97</v>
      </c>
      <c r="BF1244" t="s">
        <v>67</v>
      </c>
    </row>
    <row r="1245" spans="1:58" x14ac:dyDescent="0.25">
      <c r="A1245" t="s">
        <v>58</v>
      </c>
      <c r="B1245">
        <v>2</v>
      </c>
      <c r="C1245" t="s">
        <v>80</v>
      </c>
      <c r="D1245">
        <v>2018</v>
      </c>
      <c r="E1245">
        <v>2018</v>
      </c>
      <c r="F1245">
        <v>4</v>
      </c>
      <c r="G1245" t="s">
        <v>66</v>
      </c>
      <c r="H1245">
        <v>37.340000000000003</v>
      </c>
      <c r="I1245">
        <v>16.05</v>
      </c>
      <c r="J1245" t="s">
        <v>67</v>
      </c>
      <c r="K1245">
        <v>7.4</v>
      </c>
      <c r="L1245" t="s">
        <v>67</v>
      </c>
      <c r="N1245" t="s">
        <v>64</v>
      </c>
      <c r="O1245">
        <v>16.510000000000002</v>
      </c>
      <c r="P1245" t="s">
        <v>67</v>
      </c>
      <c r="Q1245">
        <v>1.84</v>
      </c>
      <c r="R1245" t="s">
        <v>67</v>
      </c>
      <c r="S1245">
        <v>8.9499999999999993</v>
      </c>
      <c r="T1245" t="s">
        <v>67</v>
      </c>
      <c r="U1245">
        <v>2.4E-2</v>
      </c>
      <c r="V1245" t="s">
        <v>67</v>
      </c>
      <c r="W1245">
        <v>2.1999999999999999E-2</v>
      </c>
      <c r="X1245" t="s">
        <v>67</v>
      </c>
      <c r="Y1245">
        <v>2.1999999999999999E-2</v>
      </c>
      <c r="Z1245" t="s">
        <v>67</v>
      </c>
      <c r="AA1245">
        <v>2E-3</v>
      </c>
      <c r="AB1245" t="s">
        <v>68</v>
      </c>
      <c r="AC1245">
        <v>0.03</v>
      </c>
      <c r="AD1245" t="s">
        <v>67</v>
      </c>
      <c r="AE1245">
        <v>0.03</v>
      </c>
      <c r="AF1245" t="s">
        <v>67</v>
      </c>
      <c r="AG1245">
        <v>0.02</v>
      </c>
      <c r="AH1245" t="s">
        <v>69</v>
      </c>
      <c r="AI1245">
        <v>0</v>
      </c>
      <c r="AJ1245" t="s">
        <v>68</v>
      </c>
      <c r="AL1245" t="s">
        <v>64</v>
      </c>
      <c r="AN1245" t="s">
        <v>64</v>
      </c>
      <c r="AO1245">
        <v>8.9999999999999993E-3</v>
      </c>
      <c r="AP1245" t="s">
        <v>70</v>
      </c>
      <c r="AQ1245">
        <v>1E-3</v>
      </c>
      <c r="AR1245" t="s">
        <v>70</v>
      </c>
      <c r="AS1245">
        <v>2.33</v>
      </c>
      <c r="AT1245" t="s">
        <v>67</v>
      </c>
      <c r="AU1245">
        <v>0.35</v>
      </c>
      <c r="AV1245" t="s">
        <v>67</v>
      </c>
      <c r="AW1245">
        <v>3.46</v>
      </c>
      <c r="AX1245" t="s">
        <v>67</v>
      </c>
      <c r="AY1245">
        <v>0.79</v>
      </c>
      <c r="AZ1245" t="s">
        <v>67</v>
      </c>
      <c r="BA1245">
        <v>0.11</v>
      </c>
      <c r="BB1245" t="s">
        <v>67</v>
      </c>
      <c r="BC1245">
        <v>0.72</v>
      </c>
      <c r="BD1245" t="s">
        <v>67</v>
      </c>
      <c r="BE1245">
        <v>1.07</v>
      </c>
      <c r="BF1245" t="s">
        <v>67</v>
      </c>
    </row>
    <row r="1246" spans="1:58" x14ac:dyDescent="0.25">
      <c r="A1246" t="s">
        <v>58</v>
      </c>
      <c r="B1246">
        <v>2</v>
      </c>
      <c r="C1246" t="s">
        <v>80</v>
      </c>
      <c r="D1246">
        <v>2018</v>
      </c>
      <c r="E1246">
        <v>2018</v>
      </c>
      <c r="F1246">
        <v>5</v>
      </c>
      <c r="G1246" t="s">
        <v>66</v>
      </c>
      <c r="H1246">
        <v>7.99</v>
      </c>
      <c r="I1246">
        <v>3.55</v>
      </c>
      <c r="J1246" t="s">
        <v>67</v>
      </c>
      <c r="K1246">
        <v>7.4</v>
      </c>
      <c r="L1246" t="s">
        <v>67</v>
      </c>
      <c r="N1246" t="s">
        <v>64</v>
      </c>
      <c r="O1246">
        <v>18.84</v>
      </c>
      <c r="P1246" t="s">
        <v>67</v>
      </c>
      <c r="Q1246">
        <v>2.67</v>
      </c>
      <c r="R1246" t="s">
        <v>67</v>
      </c>
      <c r="S1246">
        <v>9.4600000000000009</v>
      </c>
      <c r="T1246" t="s">
        <v>67</v>
      </c>
      <c r="U1246">
        <v>2.4E-2</v>
      </c>
      <c r="V1246" t="s">
        <v>67</v>
      </c>
      <c r="W1246">
        <v>2.1000000000000001E-2</v>
      </c>
      <c r="X1246" t="s">
        <v>67</v>
      </c>
      <c r="Y1246">
        <v>2.1000000000000001E-2</v>
      </c>
      <c r="Z1246" t="s">
        <v>67</v>
      </c>
      <c r="AA1246">
        <v>3.0000000000000001E-3</v>
      </c>
      <c r="AB1246" t="s">
        <v>68</v>
      </c>
      <c r="AC1246">
        <v>0.04</v>
      </c>
      <c r="AD1246" t="s">
        <v>67</v>
      </c>
      <c r="AE1246">
        <v>0.02</v>
      </c>
      <c r="AF1246" t="s">
        <v>67</v>
      </c>
      <c r="AG1246">
        <v>0.02</v>
      </c>
      <c r="AH1246" t="s">
        <v>69</v>
      </c>
      <c r="AI1246">
        <v>0.02</v>
      </c>
      <c r="AJ1246" t="s">
        <v>68</v>
      </c>
      <c r="AL1246" t="s">
        <v>64</v>
      </c>
      <c r="AN1246" t="s">
        <v>64</v>
      </c>
      <c r="AO1246">
        <v>6.0000000000000001E-3</v>
      </c>
      <c r="AP1246" t="s">
        <v>70</v>
      </c>
      <c r="AQ1246">
        <v>0</v>
      </c>
      <c r="AR1246" t="s">
        <v>70</v>
      </c>
      <c r="AS1246">
        <v>2.72</v>
      </c>
      <c r="AT1246" t="s">
        <v>67</v>
      </c>
      <c r="AU1246">
        <v>0.41</v>
      </c>
      <c r="AV1246" t="s">
        <v>67</v>
      </c>
      <c r="AW1246">
        <v>3.98</v>
      </c>
      <c r="AX1246" t="s">
        <v>67</v>
      </c>
      <c r="AY1246">
        <v>0.9</v>
      </c>
      <c r="AZ1246" t="s">
        <v>67</v>
      </c>
      <c r="BA1246">
        <v>0.11</v>
      </c>
      <c r="BB1246" t="s">
        <v>67</v>
      </c>
      <c r="BC1246">
        <v>0.79</v>
      </c>
      <c r="BD1246" t="s">
        <v>67</v>
      </c>
      <c r="BE1246">
        <v>1.07</v>
      </c>
      <c r="BF1246" t="s">
        <v>67</v>
      </c>
    </row>
    <row r="1247" spans="1:58" x14ac:dyDescent="0.25">
      <c r="A1247" t="s">
        <v>58</v>
      </c>
      <c r="B1247">
        <v>2</v>
      </c>
      <c r="C1247" t="s">
        <v>80</v>
      </c>
      <c r="D1247">
        <v>2018</v>
      </c>
      <c r="E1247">
        <v>2018</v>
      </c>
      <c r="F1247">
        <v>6</v>
      </c>
      <c r="G1247" t="s">
        <v>66</v>
      </c>
      <c r="H1247">
        <v>4.1900000000000004</v>
      </c>
      <c r="I1247">
        <v>1.8</v>
      </c>
      <c r="J1247" t="s">
        <v>67</v>
      </c>
      <c r="K1247">
        <v>7.43</v>
      </c>
      <c r="L1247" t="s">
        <v>67</v>
      </c>
      <c r="N1247" t="s">
        <v>64</v>
      </c>
      <c r="O1247">
        <v>21.54</v>
      </c>
      <c r="P1247" t="s">
        <v>67</v>
      </c>
      <c r="Q1247">
        <v>6.43</v>
      </c>
      <c r="R1247" t="s">
        <v>67</v>
      </c>
      <c r="S1247">
        <v>9.6999999999999993</v>
      </c>
      <c r="T1247" t="s">
        <v>67</v>
      </c>
      <c r="U1247">
        <v>0.03</v>
      </c>
      <c r="V1247" t="s">
        <v>67</v>
      </c>
      <c r="W1247">
        <v>2.4E-2</v>
      </c>
      <c r="X1247" t="s">
        <v>67</v>
      </c>
      <c r="Y1247">
        <v>2.3E-2</v>
      </c>
      <c r="Z1247" t="s">
        <v>67</v>
      </c>
      <c r="AA1247">
        <v>6.0000000000000001E-3</v>
      </c>
      <c r="AB1247" t="s">
        <v>68</v>
      </c>
      <c r="AC1247">
        <v>0.04</v>
      </c>
      <c r="AD1247" t="s">
        <v>67</v>
      </c>
      <c r="AE1247">
        <v>0.05</v>
      </c>
      <c r="AF1247" t="s">
        <v>67</v>
      </c>
      <c r="AG1247">
        <v>0.05</v>
      </c>
      <c r="AH1247" t="s">
        <v>69</v>
      </c>
      <c r="AI1247">
        <v>0.01</v>
      </c>
      <c r="AJ1247" t="s">
        <v>68</v>
      </c>
      <c r="AL1247" t="s">
        <v>64</v>
      </c>
      <c r="AN1247" t="s">
        <v>64</v>
      </c>
      <c r="AO1247">
        <v>3.0000000000000001E-3</v>
      </c>
      <c r="AP1247" t="s">
        <v>70</v>
      </c>
      <c r="AQ1247">
        <v>0</v>
      </c>
      <c r="AR1247" t="s">
        <v>70</v>
      </c>
      <c r="AS1247">
        <v>3</v>
      </c>
      <c r="AT1247" t="s">
        <v>67</v>
      </c>
      <c r="AU1247">
        <v>0.44</v>
      </c>
      <c r="AV1247" t="s">
        <v>67</v>
      </c>
      <c r="AW1247">
        <v>4.28</v>
      </c>
      <c r="AX1247" t="s">
        <v>67</v>
      </c>
      <c r="AY1247">
        <v>1.01</v>
      </c>
      <c r="AZ1247" t="s">
        <v>67</v>
      </c>
      <c r="BA1247">
        <v>0.11</v>
      </c>
      <c r="BB1247" t="s">
        <v>67</v>
      </c>
      <c r="BC1247">
        <v>0.8</v>
      </c>
      <c r="BD1247" t="s">
        <v>67</v>
      </c>
      <c r="BE1247">
        <v>1.41</v>
      </c>
      <c r="BF1247" t="s">
        <v>67</v>
      </c>
    </row>
    <row r="1248" spans="1:58" x14ac:dyDescent="0.25">
      <c r="A1248" t="s">
        <v>58</v>
      </c>
      <c r="B1248">
        <v>2</v>
      </c>
      <c r="C1248" t="s">
        <v>80</v>
      </c>
      <c r="D1248">
        <v>2018</v>
      </c>
      <c r="E1248">
        <v>2018</v>
      </c>
      <c r="F1248">
        <v>7</v>
      </c>
      <c r="G1248" t="s">
        <v>60</v>
      </c>
      <c r="H1248">
        <v>2.09</v>
      </c>
      <c r="I1248">
        <v>0.93</v>
      </c>
      <c r="J1248" t="s">
        <v>73</v>
      </c>
      <c r="K1248">
        <v>7.5</v>
      </c>
      <c r="L1248" t="s">
        <v>67</v>
      </c>
      <c r="N1248" t="s">
        <v>64</v>
      </c>
      <c r="O1248">
        <v>24.22</v>
      </c>
      <c r="P1248" t="s">
        <v>67</v>
      </c>
      <c r="Q1248">
        <v>3.24</v>
      </c>
      <c r="R1248" t="s">
        <v>67</v>
      </c>
      <c r="S1248">
        <v>10.38</v>
      </c>
      <c r="T1248" t="s">
        <v>67</v>
      </c>
      <c r="U1248">
        <v>3.2000000000000001E-2</v>
      </c>
      <c r="V1248" t="s">
        <v>67</v>
      </c>
      <c r="W1248">
        <v>2.5999999999999999E-2</v>
      </c>
      <c r="X1248" t="s">
        <v>67</v>
      </c>
      <c r="Y1248">
        <v>2.5000000000000001E-2</v>
      </c>
      <c r="Z1248" t="s">
        <v>67</v>
      </c>
      <c r="AA1248">
        <v>6.0000000000000001E-3</v>
      </c>
      <c r="AB1248" t="s">
        <v>68</v>
      </c>
      <c r="AC1248">
        <v>7.0000000000000007E-2</v>
      </c>
      <c r="AD1248" t="s">
        <v>67</v>
      </c>
      <c r="AE1248">
        <v>0.03</v>
      </c>
      <c r="AF1248" t="s">
        <v>67</v>
      </c>
      <c r="AG1248">
        <v>0.02</v>
      </c>
      <c r="AH1248" t="s">
        <v>69</v>
      </c>
      <c r="AI1248">
        <v>0.04</v>
      </c>
      <c r="AJ1248" t="s">
        <v>68</v>
      </c>
      <c r="AL1248" t="s">
        <v>64</v>
      </c>
      <c r="AN1248" t="s">
        <v>64</v>
      </c>
      <c r="AO1248">
        <v>6.0000000000000001E-3</v>
      </c>
      <c r="AP1248" t="s">
        <v>70</v>
      </c>
      <c r="AQ1248">
        <v>0</v>
      </c>
      <c r="AR1248" t="s">
        <v>70</v>
      </c>
      <c r="AS1248">
        <v>3.54</v>
      </c>
      <c r="AT1248" t="s">
        <v>67</v>
      </c>
      <c r="AU1248">
        <v>0.52</v>
      </c>
      <c r="AV1248" t="s">
        <v>67</v>
      </c>
      <c r="AW1248">
        <v>4.83</v>
      </c>
      <c r="AX1248" t="s">
        <v>67</v>
      </c>
      <c r="AY1248">
        <v>1.1100000000000001</v>
      </c>
      <c r="AZ1248" t="s">
        <v>67</v>
      </c>
      <c r="BA1248">
        <v>0.11</v>
      </c>
      <c r="BB1248" t="s">
        <v>67</v>
      </c>
      <c r="BC1248">
        <v>0.78</v>
      </c>
      <c r="BD1248" t="s">
        <v>67</v>
      </c>
      <c r="BE1248">
        <v>1.6</v>
      </c>
      <c r="BF1248" t="s">
        <v>67</v>
      </c>
    </row>
    <row r="1249" spans="1:58" x14ac:dyDescent="0.25">
      <c r="A1249" t="s">
        <v>58</v>
      </c>
      <c r="B1249">
        <v>2</v>
      </c>
      <c r="C1249" t="s">
        <v>80</v>
      </c>
      <c r="D1249">
        <v>2018</v>
      </c>
      <c r="E1249">
        <v>2018</v>
      </c>
      <c r="F1249">
        <v>8</v>
      </c>
      <c r="G1249" t="s">
        <v>60</v>
      </c>
      <c r="H1249">
        <v>1.26</v>
      </c>
      <c r="I1249">
        <v>0.56000000000000005</v>
      </c>
      <c r="J1249" t="s">
        <v>73</v>
      </c>
      <c r="K1249">
        <v>7.59</v>
      </c>
      <c r="L1249" t="s">
        <v>67</v>
      </c>
      <c r="N1249" t="s">
        <v>64</v>
      </c>
      <c r="O1249">
        <v>28.26</v>
      </c>
      <c r="P1249" t="s">
        <v>67</v>
      </c>
      <c r="Q1249">
        <v>1.76</v>
      </c>
      <c r="R1249" t="s">
        <v>67</v>
      </c>
      <c r="S1249">
        <v>10.82</v>
      </c>
      <c r="T1249" t="s">
        <v>67</v>
      </c>
      <c r="U1249">
        <v>3.1E-2</v>
      </c>
      <c r="V1249" t="s">
        <v>67</v>
      </c>
      <c r="W1249">
        <v>2.5999999999999999E-2</v>
      </c>
      <c r="X1249" t="s">
        <v>67</v>
      </c>
      <c r="Y1249">
        <v>2.5000000000000001E-2</v>
      </c>
      <c r="Z1249" t="s">
        <v>67</v>
      </c>
      <c r="AA1249">
        <v>5.0000000000000001E-3</v>
      </c>
      <c r="AB1249" t="s">
        <v>68</v>
      </c>
      <c r="AC1249">
        <v>0.09</v>
      </c>
      <c r="AD1249" t="s">
        <v>67</v>
      </c>
      <c r="AE1249">
        <v>0.04</v>
      </c>
      <c r="AF1249" t="s">
        <v>67</v>
      </c>
      <c r="AG1249">
        <v>0.03</v>
      </c>
      <c r="AH1249" t="s">
        <v>69</v>
      </c>
      <c r="AI1249">
        <v>0.05</v>
      </c>
      <c r="AJ1249" t="s">
        <v>68</v>
      </c>
      <c r="AL1249" t="s">
        <v>64</v>
      </c>
      <c r="AN1249" t="s">
        <v>64</v>
      </c>
      <c r="AO1249">
        <v>8.0000000000000002E-3</v>
      </c>
      <c r="AP1249" t="s">
        <v>70</v>
      </c>
      <c r="AQ1249">
        <v>1E-3</v>
      </c>
      <c r="AR1249" t="s">
        <v>70</v>
      </c>
      <c r="AS1249">
        <v>3.98</v>
      </c>
      <c r="AT1249" t="s">
        <v>67</v>
      </c>
      <c r="AU1249">
        <v>0.57999999999999996</v>
      </c>
      <c r="AV1249" t="s">
        <v>67</v>
      </c>
      <c r="AW1249">
        <v>5.3</v>
      </c>
      <c r="AX1249" t="s">
        <v>67</v>
      </c>
      <c r="AY1249">
        <v>1.21</v>
      </c>
      <c r="AZ1249" t="s">
        <v>67</v>
      </c>
      <c r="BA1249">
        <v>0.11</v>
      </c>
      <c r="BB1249" t="s">
        <v>67</v>
      </c>
      <c r="BC1249">
        <v>0.83</v>
      </c>
      <c r="BD1249" t="s">
        <v>67</v>
      </c>
      <c r="BE1249">
        <v>1.8</v>
      </c>
      <c r="BF1249" t="s">
        <v>67</v>
      </c>
    </row>
    <row r="1250" spans="1:58" x14ac:dyDescent="0.25">
      <c r="A1250" t="s">
        <v>58</v>
      </c>
      <c r="B1250">
        <v>2</v>
      </c>
      <c r="C1250" t="s">
        <v>80</v>
      </c>
      <c r="D1250">
        <v>2018</v>
      </c>
      <c r="E1250">
        <v>2018</v>
      </c>
      <c r="F1250">
        <v>9</v>
      </c>
      <c r="G1250" t="s">
        <v>66</v>
      </c>
      <c r="H1250">
        <v>1.21</v>
      </c>
      <c r="I1250">
        <v>0.52</v>
      </c>
      <c r="J1250" t="s">
        <v>73</v>
      </c>
      <c r="K1250">
        <v>7.52</v>
      </c>
      <c r="L1250" t="s">
        <v>67</v>
      </c>
      <c r="N1250" t="s">
        <v>64</v>
      </c>
      <c r="O1250">
        <v>27.73</v>
      </c>
      <c r="P1250" t="s">
        <v>67</v>
      </c>
      <c r="Q1250">
        <v>1.57</v>
      </c>
      <c r="R1250" t="s">
        <v>67</v>
      </c>
      <c r="S1250">
        <v>10.55</v>
      </c>
      <c r="T1250" t="s">
        <v>67</v>
      </c>
      <c r="U1250">
        <v>0.03</v>
      </c>
      <c r="V1250" t="s">
        <v>67</v>
      </c>
      <c r="W1250">
        <v>2.4E-2</v>
      </c>
      <c r="X1250" t="s">
        <v>67</v>
      </c>
      <c r="Y1250">
        <v>2.4E-2</v>
      </c>
      <c r="Z1250" t="s">
        <v>67</v>
      </c>
      <c r="AA1250">
        <v>7.0000000000000001E-3</v>
      </c>
      <c r="AB1250" t="s">
        <v>68</v>
      </c>
      <c r="AC1250">
        <v>0.06</v>
      </c>
      <c r="AD1250" t="s">
        <v>67</v>
      </c>
      <c r="AE1250">
        <v>0.03</v>
      </c>
      <c r="AF1250" t="s">
        <v>67</v>
      </c>
      <c r="AG1250">
        <v>0.03</v>
      </c>
      <c r="AH1250" t="s">
        <v>69</v>
      </c>
      <c r="AI1250">
        <v>0.03</v>
      </c>
      <c r="AJ1250" t="s">
        <v>68</v>
      </c>
      <c r="AL1250" t="s">
        <v>64</v>
      </c>
      <c r="AN1250" t="s">
        <v>64</v>
      </c>
      <c r="AO1250">
        <v>2E-3</v>
      </c>
      <c r="AP1250" t="s">
        <v>70</v>
      </c>
      <c r="AQ1250">
        <v>0</v>
      </c>
      <c r="AR1250" t="s">
        <v>70</v>
      </c>
      <c r="AS1250">
        <v>4.01</v>
      </c>
      <c r="AT1250" t="s">
        <v>67</v>
      </c>
      <c r="AU1250">
        <v>0.53</v>
      </c>
      <c r="AV1250" t="s">
        <v>67</v>
      </c>
      <c r="AW1250">
        <v>5.22</v>
      </c>
      <c r="AX1250" t="s">
        <v>67</v>
      </c>
      <c r="AY1250">
        <v>1.23</v>
      </c>
      <c r="AZ1250" t="s">
        <v>67</v>
      </c>
      <c r="BA1250">
        <v>0.13</v>
      </c>
      <c r="BB1250" t="s">
        <v>67</v>
      </c>
      <c r="BC1250">
        <v>0.85</v>
      </c>
      <c r="BD1250" t="s">
        <v>67</v>
      </c>
      <c r="BE1250">
        <v>1.57</v>
      </c>
      <c r="BF1250" t="s">
        <v>67</v>
      </c>
    </row>
    <row r="1251" spans="1:58" x14ac:dyDescent="0.25">
      <c r="A1251" t="s">
        <v>58</v>
      </c>
      <c r="B1251">
        <v>2</v>
      </c>
      <c r="C1251" t="s">
        <v>81</v>
      </c>
      <c r="D1251">
        <v>1972</v>
      </c>
      <c r="E1251">
        <v>1971</v>
      </c>
      <c r="F1251">
        <v>10</v>
      </c>
      <c r="G1251" t="s">
        <v>66</v>
      </c>
      <c r="H1251">
        <v>0.62</v>
      </c>
      <c r="I1251">
        <v>1.29</v>
      </c>
      <c r="J1251" t="s">
        <v>67</v>
      </c>
      <c r="K1251">
        <v>7.15</v>
      </c>
      <c r="L1251" t="s">
        <v>67</v>
      </c>
      <c r="N1251" t="s">
        <v>64</v>
      </c>
      <c r="O1251">
        <v>18.79</v>
      </c>
      <c r="P1251" t="s">
        <v>67</v>
      </c>
      <c r="Q1251">
        <v>0.71</v>
      </c>
      <c r="R1251" t="s">
        <v>67</v>
      </c>
      <c r="S1251">
        <v>6.7</v>
      </c>
      <c r="T1251" t="s">
        <v>71</v>
      </c>
      <c r="V1251" t="s">
        <v>64</v>
      </c>
      <c r="W1251">
        <v>5.1999999999999998E-2</v>
      </c>
      <c r="X1251" t="s">
        <v>67</v>
      </c>
      <c r="Y1251">
        <v>1.9E-2</v>
      </c>
      <c r="Z1251" t="s">
        <v>67</v>
      </c>
      <c r="AB1251" t="s">
        <v>64</v>
      </c>
      <c r="AD1251" t="s">
        <v>64</v>
      </c>
      <c r="AE1251">
        <v>0.04</v>
      </c>
      <c r="AF1251" t="s">
        <v>68</v>
      </c>
      <c r="AG1251">
        <v>0.04</v>
      </c>
      <c r="AH1251" t="s">
        <v>68</v>
      </c>
      <c r="AJ1251" t="s">
        <v>64</v>
      </c>
      <c r="AL1251" t="s">
        <v>64</v>
      </c>
      <c r="AM1251">
        <v>0.04</v>
      </c>
      <c r="AN1251" t="s">
        <v>67</v>
      </c>
      <c r="AO1251">
        <v>0</v>
      </c>
      <c r="AP1251" t="s">
        <v>67</v>
      </c>
      <c r="AQ1251">
        <v>0</v>
      </c>
      <c r="AR1251" t="s">
        <v>67</v>
      </c>
      <c r="AS1251">
        <v>2.0299999999999998</v>
      </c>
      <c r="AT1251" t="s">
        <v>67</v>
      </c>
      <c r="AU1251">
        <v>0.17</v>
      </c>
      <c r="AV1251" t="s">
        <v>67</v>
      </c>
      <c r="AW1251">
        <v>4.1100000000000003</v>
      </c>
      <c r="AX1251" t="s">
        <v>67</v>
      </c>
      <c r="AY1251">
        <v>1.0900000000000001</v>
      </c>
      <c r="AZ1251" t="s">
        <v>67</v>
      </c>
      <c r="BB1251" t="s">
        <v>64</v>
      </c>
      <c r="BD1251" t="s">
        <v>64</v>
      </c>
      <c r="BF1251" t="s">
        <v>64</v>
      </c>
    </row>
    <row r="1252" spans="1:58" x14ac:dyDescent="0.25">
      <c r="A1252" t="s">
        <v>58</v>
      </c>
      <c r="B1252">
        <v>2</v>
      </c>
      <c r="C1252" t="s">
        <v>81</v>
      </c>
      <c r="D1252">
        <v>1972</v>
      </c>
      <c r="E1252">
        <v>1971</v>
      </c>
      <c r="F1252">
        <v>11</v>
      </c>
      <c r="G1252" t="s">
        <v>66</v>
      </c>
      <c r="H1252">
        <v>11.24</v>
      </c>
      <c r="I1252">
        <v>22.49</v>
      </c>
      <c r="J1252" t="s">
        <v>67</v>
      </c>
      <c r="K1252">
        <v>7.22</v>
      </c>
      <c r="L1252" t="s">
        <v>67</v>
      </c>
      <c r="N1252" t="s">
        <v>64</v>
      </c>
      <c r="O1252">
        <v>18.79</v>
      </c>
      <c r="P1252" t="s">
        <v>67</v>
      </c>
      <c r="Q1252">
        <v>1.58</v>
      </c>
      <c r="R1252" t="s">
        <v>67</v>
      </c>
      <c r="S1252">
        <v>5.08</v>
      </c>
      <c r="T1252" t="s">
        <v>71</v>
      </c>
      <c r="V1252" t="s">
        <v>64</v>
      </c>
      <c r="W1252">
        <v>4.3999999999999997E-2</v>
      </c>
      <c r="X1252" t="s">
        <v>67</v>
      </c>
      <c r="Y1252">
        <v>2.1000000000000001E-2</v>
      </c>
      <c r="Z1252" t="s">
        <v>67</v>
      </c>
      <c r="AB1252" t="s">
        <v>64</v>
      </c>
      <c r="AD1252" t="s">
        <v>64</v>
      </c>
      <c r="AE1252">
        <v>0.05</v>
      </c>
      <c r="AF1252" t="s">
        <v>68</v>
      </c>
      <c r="AG1252">
        <v>0.03</v>
      </c>
      <c r="AH1252" t="s">
        <v>68</v>
      </c>
      <c r="AJ1252" t="s">
        <v>64</v>
      </c>
      <c r="AL1252" t="s">
        <v>64</v>
      </c>
      <c r="AM1252">
        <v>0.05</v>
      </c>
      <c r="AN1252" t="s">
        <v>67</v>
      </c>
      <c r="AO1252">
        <v>1.6E-2</v>
      </c>
      <c r="AP1252" t="s">
        <v>67</v>
      </c>
      <c r="AQ1252">
        <v>2E-3</v>
      </c>
      <c r="AR1252" t="s">
        <v>67</v>
      </c>
      <c r="AS1252">
        <v>1.98</v>
      </c>
      <c r="AT1252" t="s">
        <v>67</v>
      </c>
      <c r="AU1252">
        <v>0.12</v>
      </c>
      <c r="AV1252" t="s">
        <v>67</v>
      </c>
      <c r="AW1252">
        <v>3.88</v>
      </c>
      <c r="AX1252" t="s">
        <v>67</v>
      </c>
      <c r="AY1252">
        <v>1.01</v>
      </c>
      <c r="AZ1252" t="s">
        <v>67</v>
      </c>
      <c r="BB1252" t="s">
        <v>64</v>
      </c>
      <c r="BD1252" t="s">
        <v>64</v>
      </c>
      <c r="BF1252" t="s">
        <v>64</v>
      </c>
    </row>
    <row r="1253" spans="1:58" x14ac:dyDescent="0.25">
      <c r="A1253" t="s">
        <v>58</v>
      </c>
      <c r="B1253">
        <v>2</v>
      </c>
      <c r="C1253" t="s">
        <v>81</v>
      </c>
      <c r="D1253">
        <v>1972</v>
      </c>
      <c r="E1253">
        <v>1971</v>
      </c>
      <c r="F1253">
        <v>12</v>
      </c>
      <c r="G1253" t="s">
        <v>66</v>
      </c>
      <c r="H1253">
        <v>13.22</v>
      </c>
      <c r="I1253">
        <v>27.34</v>
      </c>
      <c r="J1253" t="s">
        <v>67</v>
      </c>
      <c r="K1253">
        <v>7.21</v>
      </c>
      <c r="L1253" t="s">
        <v>67</v>
      </c>
      <c r="N1253" t="s">
        <v>64</v>
      </c>
      <c r="O1253">
        <v>17.87</v>
      </c>
      <c r="P1253" t="s">
        <v>67</v>
      </c>
      <c r="Q1253">
        <v>0.99</v>
      </c>
      <c r="R1253" t="s">
        <v>67</v>
      </c>
      <c r="S1253">
        <v>4.5199999999999996</v>
      </c>
      <c r="T1253" t="s">
        <v>71</v>
      </c>
      <c r="V1253" t="s">
        <v>64</v>
      </c>
      <c r="W1253">
        <v>3.2000000000000001E-2</v>
      </c>
      <c r="X1253" t="s">
        <v>67</v>
      </c>
      <c r="Y1253">
        <v>1.0999999999999999E-2</v>
      </c>
      <c r="Z1253" t="s">
        <v>67</v>
      </c>
      <c r="AB1253" t="s">
        <v>64</v>
      </c>
      <c r="AD1253" t="s">
        <v>64</v>
      </c>
      <c r="AE1253">
        <v>0.03</v>
      </c>
      <c r="AF1253" t="s">
        <v>68</v>
      </c>
      <c r="AG1253">
        <v>0.02</v>
      </c>
      <c r="AH1253" t="s">
        <v>68</v>
      </c>
      <c r="AJ1253" t="s">
        <v>64</v>
      </c>
      <c r="AL1253" t="s">
        <v>64</v>
      </c>
      <c r="AM1253">
        <v>0.03</v>
      </c>
      <c r="AN1253" t="s">
        <v>67</v>
      </c>
      <c r="AO1253">
        <v>7.0000000000000001E-3</v>
      </c>
      <c r="AP1253" t="s">
        <v>67</v>
      </c>
      <c r="AQ1253">
        <v>0</v>
      </c>
      <c r="AR1253" t="s">
        <v>67</v>
      </c>
      <c r="AS1253">
        <v>2.39</v>
      </c>
      <c r="AT1253" t="s">
        <v>67</v>
      </c>
      <c r="AU1253">
        <v>0.11</v>
      </c>
      <c r="AV1253" t="s">
        <v>67</v>
      </c>
      <c r="AW1253">
        <v>1.49</v>
      </c>
      <c r="AX1253" t="s">
        <v>67</v>
      </c>
      <c r="AY1253">
        <v>0.86</v>
      </c>
      <c r="AZ1253" t="s">
        <v>67</v>
      </c>
      <c r="BB1253" t="s">
        <v>64</v>
      </c>
      <c r="BD1253" t="s">
        <v>64</v>
      </c>
      <c r="BF1253" t="s">
        <v>64</v>
      </c>
    </row>
    <row r="1254" spans="1:58" x14ac:dyDescent="0.25">
      <c r="A1254" t="s">
        <v>58</v>
      </c>
      <c r="B1254">
        <v>2</v>
      </c>
      <c r="C1254" t="s">
        <v>81</v>
      </c>
      <c r="D1254">
        <v>1972</v>
      </c>
      <c r="E1254">
        <v>1972</v>
      </c>
      <c r="F1254">
        <v>1</v>
      </c>
      <c r="G1254" t="s">
        <v>66</v>
      </c>
      <c r="H1254">
        <v>22.33</v>
      </c>
      <c r="I1254">
        <v>46.18</v>
      </c>
      <c r="J1254" t="s">
        <v>67</v>
      </c>
      <c r="K1254">
        <v>7.12</v>
      </c>
      <c r="L1254" t="s">
        <v>67</v>
      </c>
      <c r="N1254" t="s">
        <v>64</v>
      </c>
      <c r="O1254">
        <v>16.46</v>
      </c>
      <c r="P1254" t="s">
        <v>67</v>
      </c>
      <c r="Q1254">
        <v>13.94</v>
      </c>
      <c r="R1254" t="s">
        <v>67</v>
      </c>
      <c r="S1254">
        <v>6.4</v>
      </c>
      <c r="T1254" t="s">
        <v>71</v>
      </c>
      <c r="V1254" t="s">
        <v>64</v>
      </c>
      <c r="W1254">
        <v>4.1000000000000002E-2</v>
      </c>
      <c r="X1254" t="s">
        <v>67</v>
      </c>
      <c r="Y1254">
        <v>0.02</v>
      </c>
      <c r="Z1254" t="s">
        <v>67</v>
      </c>
      <c r="AB1254" t="s">
        <v>64</v>
      </c>
      <c r="AD1254" t="s">
        <v>64</v>
      </c>
      <c r="AE1254">
        <v>0.02</v>
      </c>
      <c r="AF1254" t="s">
        <v>68</v>
      </c>
      <c r="AG1254">
        <v>0.01</v>
      </c>
      <c r="AH1254" t="s">
        <v>68</v>
      </c>
      <c r="AJ1254" t="s">
        <v>64</v>
      </c>
      <c r="AL1254" t="s">
        <v>64</v>
      </c>
      <c r="AM1254">
        <v>0.02</v>
      </c>
      <c r="AN1254" t="s">
        <v>67</v>
      </c>
      <c r="AO1254">
        <v>0.01</v>
      </c>
      <c r="AP1254" t="s">
        <v>67</v>
      </c>
      <c r="AQ1254">
        <v>0</v>
      </c>
      <c r="AR1254" t="s">
        <v>67</v>
      </c>
      <c r="AS1254">
        <v>1.74</v>
      </c>
      <c r="AT1254" t="s">
        <v>67</v>
      </c>
      <c r="AU1254">
        <v>0.1</v>
      </c>
      <c r="AV1254" t="s">
        <v>67</v>
      </c>
      <c r="AW1254">
        <v>3.48</v>
      </c>
      <c r="AX1254" t="s">
        <v>67</v>
      </c>
      <c r="AY1254">
        <v>0.95</v>
      </c>
      <c r="AZ1254" t="s">
        <v>67</v>
      </c>
      <c r="BB1254" t="s">
        <v>64</v>
      </c>
      <c r="BD1254" t="s">
        <v>64</v>
      </c>
      <c r="BF1254" t="s">
        <v>64</v>
      </c>
    </row>
    <row r="1255" spans="1:58" x14ac:dyDescent="0.25">
      <c r="A1255" t="s">
        <v>58</v>
      </c>
      <c r="B1255">
        <v>2</v>
      </c>
      <c r="C1255" t="s">
        <v>81</v>
      </c>
      <c r="D1255">
        <v>1972</v>
      </c>
      <c r="E1255">
        <v>1972</v>
      </c>
      <c r="F1255">
        <v>2</v>
      </c>
      <c r="G1255" t="s">
        <v>66</v>
      </c>
      <c r="H1255">
        <v>22.9</v>
      </c>
      <c r="I1255">
        <v>44.31</v>
      </c>
      <c r="J1255" t="s">
        <v>67</v>
      </c>
      <c r="K1255">
        <v>7.2</v>
      </c>
      <c r="L1255" t="s">
        <v>61</v>
      </c>
      <c r="N1255" t="s">
        <v>64</v>
      </c>
      <c r="O1255">
        <v>17.420000000000002</v>
      </c>
      <c r="P1255" t="s">
        <v>67</v>
      </c>
      <c r="Q1255">
        <v>8.18</v>
      </c>
      <c r="R1255" t="s">
        <v>67</v>
      </c>
      <c r="S1255">
        <v>4.95</v>
      </c>
      <c r="T1255" t="s">
        <v>71</v>
      </c>
      <c r="V1255" t="s">
        <v>64</v>
      </c>
      <c r="W1255">
        <v>2.8000000000000001E-2</v>
      </c>
      <c r="X1255" t="s">
        <v>67</v>
      </c>
      <c r="Y1255">
        <v>0.02</v>
      </c>
      <c r="Z1255" t="s">
        <v>67</v>
      </c>
      <c r="AB1255" t="s">
        <v>64</v>
      </c>
      <c r="AD1255" t="s">
        <v>64</v>
      </c>
      <c r="AE1255">
        <v>0.03</v>
      </c>
      <c r="AF1255" t="s">
        <v>68</v>
      </c>
      <c r="AG1255">
        <v>0.03</v>
      </c>
      <c r="AH1255" t="s">
        <v>68</v>
      </c>
      <c r="AJ1255" t="s">
        <v>64</v>
      </c>
      <c r="AL1255" t="s">
        <v>64</v>
      </c>
      <c r="AM1255">
        <v>0.03</v>
      </c>
      <c r="AN1255" t="s">
        <v>67</v>
      </c>
      <c r="AO1255">
        <v>3.0000000000000001E-3</v>
      </c>
      <c r="AP1255" t="s">
        <v>67</v>
      </c>
      <c r="AQ1255">
        <v>0</v>
      </c>
      <c r="AR1255" t="s">
        <v>67</v>
      </c>
      <c r="AS1255">
        <v>1.66</v>
      </c>
      <c r="AT1255" t="s">
        <v>67</v>
      </c>
      <c r="AU1255">
        <v>0.08</v>
      </c>
      <c r="AV1255" t="s">
        <v>67</v>
      </c>
      <c r="AW1255">
        <v>2.97</v>
      </c>
      <c r="AX1255" t="s">
        <v>67</v>
      </c>
      <c r="AY1255">
        <v>0.89</v>
      </c>
      <c r="AZ1255" t="s">
        <v>67</v>
      </c>
      <c r="BB1255" t="s">
        <v>64</v>
      </c>
      <c r="BD1255" t="s">
        <v>64</v>
      </c>
      <c r="BF1255" t="s">
        <v>64</v>
      </c>
    </row>
    <row r="1256" spans="1:58" x14ac:dyDescent="0.25">
      <c r="A1256" t="s">
        <v>58</v>
      </c>
      <c r="B1256">
        <v>2</v>
      </c>
      <c r="C1256" t="s">
        <v>81</v>
      </c>
      <c r="D1256">
        <v>1972</v>
      </c>
      <c r="E1256">
        <v>1972</v>
      </c>
      <c r="F1256">
        <v>3</v>
      </c>
      <c r="G1256" t="s">
        <v>66</v>
      </c>
      <c r="H1256">
        <v>27.21</v>
      </c>
      <c r="I1256">
        <v>56.28</v>
      </c>
      <c r="J1256" t="s">
        <v>67</v>
      </c>
      <c r="K1256">
        <v>7.31</v>
      </c>
      <c r="L1256" t="s">
        <v>67</v>
      </c>
      <c r="N1256" t="s">
        <v>64</v>
      </c>
      <c r="O1256">
        <v>17.420000000000002</v>
      </c>
      <c r="P1256" t="s">
        <v>67</v>
      </c>
      <c r="Q1256">
        <v>5.47</v>
      </c>
      <c r="R1256" t="s">
        <v>67</v>
      </c>
      <c r="S1256">
        <v>6.14</v>
      </c>
      <c r="T1256" t="s">
        <v>71</v>
      </c>
      <c r="V1256" t="s">
        <v>64</v>
      </c>
      <c r="W1256">
        <v>2.9000000000000001E-2</v>
      </c>
      <c r="X1256" t="s">
        <v>67</v>
      </c>
      <c r="Y1256">
        <v>1.7000000000000001E-2</v>
      </c>
      <c r="Z1256" t="s">
        <v>67</v>
      </c>
      <c r="AB1256" t="s">
        <v>64</v>
      </c>
      <c r="AD1256" t="s">
        <v>64</v>
      </c>
      <c r="AE1256">
        <v>0.05</v>
      </c>
      <c r="AF1256" t="s">
        <v>68</v>
      </c>
      <c r="AG1256">
        <v>0.05</v>
      </c>
      <c r="AH1256" t="s">
        <v>68</v>
      </c>
      <c r="AJ1256" t="s">
        <v>64</v>
      </c>
      <c r="AL1256" t="s">
        <v>64</v>
      </c>
      <c r="AM1256">
        <v>0.05</v>
      </c>
      <c r="AN1256" t="s">
        <v>67</v>
      </c>
      <c r="AO1256">
        <v>3.0000000000000001E-3</v>
      </c>
      <c r="AP1256" t="s">
        <v>67</v>
      </c>
      <c r="AQ1256">
        <v>0</v>
      </c>
      <c r="AR1256" t="s">
        <v>67</v>
      </c>
      <c r="AS1256">
        <v>1.72</v>
      </c>
      <c r="AT1256" t="s">
        <v>67</v>
      </c>
      <c r="AU1256">
        <v>0.08</v>
      </c>
      <c r="AV1256" t="s">
        <v>67</v>
      </c>
      <c r="AW1256">
        <v>3.24</v>
      </c>
      <c r="AX1256" t="s">
        <v>67</v>
      </c>
      <c r="AY1256">
        <v>0.9</v>
      </c>
      <c r="AZ1256" t="s">
        <v>67</v>
      </c>
      <c r="BB1256" t="s">
        <v>64</v>
      </c>
      <c r="BD1256" t="s">
        <v>64</v>
      </c>
      <c r="BF1256" t="s">
        <v>64</v>
      </c>
    </row>
    <row r="1257" spans="1:58" x14ac:dyDescent="0.25">
      <c r="A1257" t="s">
        <v>58</v>
      </c>
      <c r="B1257">
        <v>2</v>
      </c>
      <c r="C1257" t="s">
        <v>81</v>
      </c>
      <c r="D1257">
        <v>1972</v>
      </c>
      <c r="E1257">
        <v>1972</v>
      </c>
      <c r="F1257">
        <v>4</v>
      </c>
      <c r="G1257" t="s">
        <v>66</v>
      </c>
      <c r="H1257">
        <v>9.0399999999999991</v>
      </c>
      <c r="I1257">
        <v>18.100000000000001</v>
      </c>
      <c r="J1257" t="s">
        <v>67</v>
      </c>
      <c r="K1257">
        <v>7.29</v>
      </c>
      <c r="L1257" t="s">
        <v>67</v>
      </c>
      <c r="N1257" t="s">
        <v>64</v>
      </c>
      <c r="O1257">
        <v>17.12</v>
      </c>
      <c r="P1257" t="s">
        <v>67</v>
      </c>
      <c r="Q1257">
        <v>6.92</v>
      </c>
      <c r="R1257" t="s">
        <v>67</v>
      </c>
      <c r="S1257">
        <v>6.75</v>
      </c>
      <c r="T1257" t="s">
        <v>71</v>
      </c>
      <c r="V1257" t="s">
        <v>64</v>
      </c>
      <c r="W1257">
        <v>3.2000000000000001E-2</v>
      </c>
      <c r="X1257" t="s">
        <v>67</v>
      </c>
      <c r="Y1257">
        <v>2E-3</v>
      </c>
      <c r="Z1257" t="s">
        <v>67</v>
      </c>
      <c r="AB1257" t="s">
        <v>64</v>
      </c>
      <c r="AD1257" t="s">
        <v>64</v>
      </c>
      <c r="AE1257">
        <v>0.03</v>
      </c>
      <c r="AF1257" t="s">
        <v>68</v>
      </c>
      <c r="AG1257">
        <v>0.03</v>
      </c>
      <c r="AH1257" t="s">
        <v>68</v>
      </c>
      <c r="AJ1257" t="s">
        <v>64</v>
      </c>
      <c r="AL1257" t="s">
        <v>64</v>
      </c>
      <c r="AM1257">
        <v>0.03</v>
      </c>
      <c r="AN1257" t="s">
        <v>67</v>
      </c>
      <c r="AO1257">
        <v>3.0000000000000001E-3</v>
      </c>
      <c r="AP1257" t="s">
        <v>67</v>
      </c>
      <c r="AQ1257">
        <v>0</v>
      </c>
      <c r="AR1257" t="s">
        <v>67</v>
      </c>
      <c r="AS1257">
        <v>1.65</v>
      </c>
      <c r="AT1257" t="s">
        <v>67</v>
      </c>
      <c r="AU1257">
        <v>0.09</v>
      </c>
      <c r="AV1257" t="s">
        <v>67</v>
      </c>
      <c r="AW1257">
        <v>3.35</v>
      </c>
      <c r="AX1257" t="s">
        <v>67</v>
      </c>
      <c r="AY1257">
        <v>0.74</v>
      </c>
      <c r="AZ1257" t="s">
        <v>67</v>
      </c>
      <c r="BB1257" t="s">
        <v>64</v>
      </c>
      <c r="BD1257" t="s">
        <v>64</v>
      </c>
      <c r="BF1257" t="s">
        <v>64</v>
      </c>
    </row>
    <row r="1258" spans="1:58" x14ac:dyDescent="0.25">
      <c r="A1258" t="s">
        <v>58</v>
      </c>
      <c r="B1258">
        <v>2</v>
      </c>
      <c r="C1258" t="s">
        <v>81</v>
      </c>
      <c r="D1258">
        <v>1972</v>
      </c>
      <c r="E1258">
        <v>1972</v>
      </c>
      <c r="F1258">
        <v>5</v>
      </c>
      <c r="G1258" t="s">
        <v>66</v>
      </c>
      <c r="H1258">
        <v>4.54</v>
      </c>
      <c r="I1258">
        <v>9.3800000000000008</v>
      </c>
      <c r="J1258" t="s">
        <v>67</v>
      </c>
      <c r="K1258">
        <v>7.32</v>
      </c>
      <c r="L1258" t="s">
        <v>67</v>
      </c>
      <c r="N1258" t="s">
        <v>64</v>
      </c>
      <c r="O1258">
        <v>17.670000000000002</v>
      </c>
      <c r="P1258" t="s">
        <v>67</v>
      </c>
      <c r="Q1258">
        <v>1.56</v>
      </c>
      <c r="R1258" t="s">
        <v>67</v>
      </c>
      <c r="S1258">
        <v>6.81</v>
      </c>
      <c r="T1258" t="s">
        <v>71</v>
      </c>
      <c r="V1258" t="s">
        <v>64</v>
      </c>
      <c r="W1258">
        <v>3.7999999999999999E-2</v>
      </c>
      <c r="X1258" t="s">
        <v>67</v>
      </c>
      <c r="Y1258">
        <v>8.0000000000000002E-3</v>
      </c>
      <c r="Z1258" t="s">
        <v>67</v>
      </c>
      <c r="AB1258" t="s">
        <v>64</v>
      </c>
      <c r="AD1258" t="s">
        <v>64</v>
      </c>
      <c r="AE1258">
        <v>0.04</v>
      </c>
      <c r="AF1258" t="s">
        <v>68</v>
      </c>
      <c r="AG1258">
        <v>0.04</v>
      </c>
      <c r="AH1258" t="s">
        <v>68</v>
      </c>
      <c r="AJ1258" t="s">
        <v>64</v>
      </c>
      <c r="AL1258" t="s">
        <v>64</v>
      </c>
      <c r="AM1258">
        <v>0.04</v>
      </c>
      <c r="AN1258" t="s">
        <v>67</v>
      </c>
      <c r="AO1258">
        <v>0</v>
      </c>
      <c r="AP1258" t="s">
        <v>67</v>
      </c>
      <c r="AQ1258">
        <v>0</v>
      </c>
      <c r="AR1258" t="s">
        <v>67</v>
      </c>
      <c r="AS1258">
        <v>2.02</v>
      </c>
      <c r="AT1258" t="s">
        <v>67</v>
      </c>
      <c r="AU1258">
        <v>0.15</v>
      </c>
      <c r="AV1258" t="s">
        <v>67</v>
      </c>
      <c r="AW1258">
        <v>3.44</v>
      </c>
      <c r="AX1258" t="s">
        <v>67</v>
      </c>
      <c r="AY1258">
        <v>0.77</v>
      </c>
      <c r="AZ1258" t="s">
        <v>67</v>
      </c>
      <c r="BB1258" t="s">
        <v>64</v>
      </c>
      <c r="BD1258" t="s">
        <v>64</v>
      </c>
      <c r="BF1258" t="s">
        <v>64</v>
      </c>
    </row>
    <row r="1259" spans="1:58" x14ac:dyDescent="0.25">
      <c r="A1259" t="s">
        <v>58</v>
      </c>
      <c r="B1259">
        <v>2</v>
      </c>
      <c r="C1259" t="s">
        <v>81</v>
      </c>
      <c r="D1259">
        <v>1972</v>
      </c>
      <c r="E1259">
        <v>1972</v>
      </c>
      <c r="F1259">
        <v>6</v>
      </c>
      <c r="G1259" t="s">
        <v>77</v>
      </c>
      <c r="H1259">
        <v>1.67</v>
      </c>
      <c r="I1259">
        <v>3.35</v>
      </c>
      <c r="J1259" t="s">
        <v>67</v>
      </c>
      <c r="K1259">
        <v>7.5</v>
      </c>
      <c r="L1259" t="s">
        <v>67</v>
      </c>
      <c r="N1259" t="s">
        <v>64</v>
      </c>
      <c r="O1259">
        <v>18.87</v>
      </c>
      <c r="P1259" t="s">
        <v>67</v>
      </c>
      <c r="Q1259">
        <v>13.62</v>
      </c>
      <c r="R1259" t="s">
        <v>67</v>
      </c>
      <c r="S1259">
        <v>7.4</v>
      </c>
      <c r="T1259" t="s">
        <v>71</v>
      </c>
      <c r="V1259" t="s">
        <v>64</v>
      </c>
      <c r="W1259">
        <v>3.4000000000000002E-2</v>
      </c>
      <c r="X1259" t="s">
        <v>67</v>
      </c>
      <c r="Y1259">
        <v>2.3E-2</v>
      </c>
      <c r="Z1259" t="s">
        <v>67</v>
      </c>
      <c r="AB1259" t="s">
        <v>64</v>
      </c>
      <c r="AD1259" t="s">
        <v>64</v>
      </c>
      <c r="AE1259">
        <v>0.03</v>
      </c>
      <c r="AF1259" t="s">
        <v>68</v>
      </c>
      <c r="AG1259">
        <v>0.03</v>
      </c>
      <c r="AH1259" t="s">
        <v>68</v>
      </c>
      <c r="AJ1259" t="s">
        <v>64</v>
      </c>
      <c r="AL1259" t="s">
        <v>64</v>
      </c>
      <c r="AM1259">
        <v>0.03</v>
      </c>
      <c r="AN1259" t="s">
        <v>67</v>
      </c>
      <c r="AO1259">
        <v>5.0000000000000001E-3</v>
      </c>
      <c r="AP1259" t="s">
        <v>67</v>
      </c>
      <c r="AQ1259">
        <v>0</v>
      </c>
      <c r="AR1259" t="s">
        <v>67</v>
      </c>
      <c r="AS1259">
        <v>2.98</v>
      </c>
      <c r="AT1259" t="s">
        <v>67</v>
      </c>
      <c r="AU1259">
        <v>0.35</v>
      </c>
      <c r="AV1259" t="s">
        <v>67</v>
      </c>
      <c r="AW1259">
        <v>3.51</v>
      </c>
      <c r="AX1259" t="s">
        <v>67</v>
      </c>
      <c r="AY1259">
        <v>1.04</v>
      </c>
      <c r="AZ1259" t="s">
        <v>67</v>
      </c>
      <c r="BB1259" t="s">
        <v>64</v>
      </c>
      <c r="BD1259" t="s">
        <v>64</v>
      </c>
      <c r="BF1259" t="s">
        <v>64</v>
      </c>
    </row>
    <row r="1260" spans="1:58" x14ac:dyDescent="0.25">
      <c r="A1260" t="s">
        <v>58</v>
      </c>
      <c r="B1260">
        <v>2</v>
      </c>
      <c r="C1260" t="s">
        <v>81</v>
      </c>
      <c r="D1260">
        <v>1972</v>
      </c>
      <c r="E1260">
        <v>1972</v>
      </c>
      <c r="F1260">
        <v>7</v>
      </c>
      <c r="G1260" t="s">
        <v>77</v>
      </c>
      <c r="H1260">
        <v>0.56000000000000005</v>
      </c>
      <c r="I1260">
        <v>1.1499999999999999</v>
      </c>
      <c r="J1260" t="s">
        <v>67</v>
      </c>
      <c r="K1260">
        <v>7.41</v>
      </c>
      <c r="L1260" t="s">
        <v>67</v>
      </c>
      <c r="N1260" t="s">
        <v>64</v>
      </c>
      <c r="O1260">
        <v>20.75</v>
      </c>
      <c r="P1260" t="s">
        <v>67</v>
      </c>
      <c r="Q1260">
        <v>0.3</v>
      </c>
      <c r="R1260" t="s">
        <v>67</v>
      </c>
      <c r="S1260">
        <v>6.65</v>
      </c>
      <c r="T1260" t="s">
        <v>71</v>
      </c>
      <c r="V1260" t="s">
        <v>64</v>
      </c>
      <c r="W1260">
        <v>2.5000000000000001E-2</v>
      </c>
      <c r="X1260" t="s">
        <v>67</v>
      </c>
      <c r="Y1260">
        <v>2.1000000000000001E-2</v>
      </c>
      <c r="Z1260" t="s">
        <v>67</v>
      </c>
      <c r="AB1260" t="s">
        <v>64</v>
      </c>
      <c r="AD1260" t="s">
        <v>64</v>
      </c>
      <c r="AE1260">
        <v>0.04</v>
      </c>
      <c r="AF1260" t="s">
        <v>68</v>
      </c>
      <c r="AG1260">
        <v>0.04</v>
      </c>
      <c r="AH1260" t="s">
        <v>68</v>
      </c>
      <c r="AJ1260" t="s">
        <v>64</v>
      </c>
      <c r="AL1260" t="s">
        <v>64</v>
      </c>
      <c r="AM1260">
        <v>0.04</v>
      </c>
      <c r="AN1260" t="s">
        <v>67</v>
      </c>
      <c r="AO1260">
        <v>0</v>
      </c>
      <c r="AP1260" t="s">
        <v>67</v>
      </c>
      <c r="AQ1260">
        <v>1E-3</v>
      </c>
      <c r="AR1260" t="s">
        <v>67</v>
      </c>
      <c r="AS1260">
        <v>3.18</v>
      </c>
      <c r="AT1260" t="s">
        <v>67</v>
      </c>
      <c r="AU1260">
        <v>0.36</v>
      </c>
      <c r="AV1260" t="s">
        <v>67</v>
      </c>
      <c r="AW1260">
        <v>3.43</v>
      </c>
      <c r="AX1260" t="s">
        <v>67</v>
      </c>
      <c r="AY1260">
        <v>1.1100000000000001</v>
      </c>
      <c r="AZ1260" t="s">
        <v>67</v>
      </c>
      <c r="BB1260" t="s">
        <v>64</v>
      </c>
      <c r="BD1260" t="s">
        <v>64</v>
      </c>
      <c r="BF1260" t="s">
        <v>64</v>
      </c>
    </row>
    <row r="1261" spans="1:58" x14ac:dyDescent="0.25">
      <c r="A1261" t="s">
        <v>58</v>
      </c>
      <c r="B1261">
        <v>2</v>
      </c>
      <c r="C1261" t="s">
        <v>81</v>
      </c>
      <c r="D1261">
        <v>1972</v>
      </c>
      <c r="E1261">
        <v>1972</v>
      </c>
      <c r="F1261">
        <v>8</v>
      </c>
      <c r="G1261" t="s">
        <v>77</v>
      </c>
      <c r="H1261">
        <v>0.2</v>
      </c>
      <c r="I1261">
        <v>0.42</v>
      </c>
      <c r="J1261" t="s">
        <v>67</v>
      </c>
      <c r="K1261">
        <v>7.3</v>
      </c>
      <c r="L1261" t="s">
        <v>67</v>
      </c>
      <c r="N1261" t="s">
        <v>64</v>
      </c>
      <c r="O1261">
        <v>22.54</v>
      </c>
      <c r="P1261" t="s">
        <v>67</v>
      </c>
      <c r="Q1261">
        <v>0.94</v>
      </c>
      <c r="R1261" t="s">
        <v>67</v>
      </c>
      <c r="S1261">
        <v>6.26</v>
      </c>
      <c r="T1261" t="s">
        <v>71</v>
      </c>
      <c r="V1261" t="s">
        <v>64</v>
      </c>
      <c r="W1261">
        <v>1.9E-2</v>
      </c>
      <c r="X1261" t="s">
        <v>67</v>
      </c>
      <c r="Y1261">
        <v>1.4999999999999999E-2</v>
      </c>
      <c r="Z1261" t="s">
        <v>67</v>
      </c>
      <c r="AB1261" t="s">
        <v>64</v>
      </c>
      <c r="AD1261" t="s">
        <v>64</v>
      </c>
      <c r="AE1261">
        <v>0.02</v>
      </c>
      <c r="AF1261" t="s">
        <v>68</v>
      </c>
      <c r="AG1261">
        <v>0.02</v>
      </c>
      <c r="AH1261" t="s">
        <v>68</v>
      </c>
      <c r="AJ1261" t="s">
        <v>64</v>
      </c>
      <c r="AL1261" t="s">
        <v>64</v>
      </c>
      <c r="AM1261">
        <v>0.02</v>
      </c>
      <c r="AN1261" t="s">
        <v>67</v>
      </c>
      <c r="AO1261">
        <v>0</v>
      </c>
      <c r="AP1261" t="s">
        <v>67</v>
      </c>
      <c r="AQ1261">
        <v>3.0000000000000001E-3</v>
      </c>
      <c r="AR1261" t="s">
        <v>67</v>
      </c>
      <c r="AS1261">
        <v>3.2</v>
      </c>
      <c r="AT1261" t="s">
        <v>67</v>
      </c>
      <c r="AU1261">
        <v>0.31</v>
      </c>
      <c r="AV1261" t="s">
        <v>67</v>
      </c>
      <c r="AW1261">
        <v>3.95</v>
      </c>
      <c r="AX1261" t="s">
        <v>67</v>
      </c>
      <c r="AY1261">
        <v>1.1100000000000001</v>
      </c>
      <c r="AZ1261" t="s">
        <v>67</v>
      </c>
      <c r="BB1261" t="s">
        <v>64</v>
      </c>
      <c r="BD1261" t="s">
        <v>64</v>
      </c>
      <c r="BF1261" t="s">
        <v>64</v>
      </c>
    </row>
    <row r="1262" spans="1:58" x14ac:dyDescent="0.25">
      <c r="A1262" t="s">
        <v>58</v>
      </c>
      <c r="B1262">
        <v>2</v>
      </c>
      <c r="C1262" t="s">
        <v>81</v>
      </c>
      <c r="D1262">
        <v>1972</v>
      </c>
      <c r="E1262">
        <v>1972</v>
      </c>
      <c r="F1262">
        <v>9</v>
      </c>
      <c r="G1262" t="s">
        <v>77</v>
      </c>
      <c r="H1262">
        <v>0.18</v>
      </c>
      <c r="I1262">
        <v>0.36</v>
      </c>
      <c r="J1262" t="s">
        <v>67</v>
      </c>
      <c r="K1262">
        <v>7.34</v>
      </c>
      <c r="L1262" t="s">
        <v>67</v>
      </c>
      <c r="N1262" t="s">
        <v>64</v>
      </c>
      <c r="O1262">
        <v>20</v>
      </c>
      <c r="P1262" t="s">
        <v>67</v>
      </c>
      <c r="Q1262">
        <v>0.5</v>
      </c>
      <c r="R1262" t="s">
        <v>67</v>
      </c>
      <c r="S1262">
        <v>7.52</v>
      </c>
      <c r="T1262" t="s">
        <v>71</v>
      </c>
      <c r="V1262" t="s">
        <v>64</v>
      </c>
      <c r="W1262">
        <v>4.1000000000000002E-2</v>
      </c>
      <c r="X1262" t="s">
        <v>67</v>
      </c>
      <c r="Y1262">
        <v>1.7999999999999999E-2</v>
      </c>
      <c r="Z1262" t="s">
        <v>67</v>
      </c>
      <c r="AB1262" t="s">
        <v>64</v>
      </c>
      <c r="AD1262" t="s">
        <v>64</v>
      </c>
      <c r="AE1262">
        <v>0.04</v>
      </c>
      <c r="AF1262" t="s">
        <v>68</v>
      </c>
      <c r="AG1262">
        <v>0.04</v>
      </c>
      <c r="AH1262" t="s">
        <v>68</v>
      </c>
      <c r="AJ1262" t="s">
        <v>64</v>
      </c>
      <c r="AL1262" t="s">
        <v>64</v>
      </c>
      <c r="AM1262">
        <v>0.04</v>
      </c>
      <c r="AN1262" t="s">
        <v>67</v>
      </c>
      <c r="AO1262">
        <v>0</v>
      </c>
      <c r="AP1262" t="s">
        <v>67</v>
      </c>
      <c r="AQ1262">
        <v>2E-3</v>
      </c>
      <c r="AR1262" t="s">
        <v>67</v>
      </c>
      <c r="AS1262">
        <v>2.83</v>
      </c>
      <c r="AT1262" t="s">
        <v>67</v>
      </c>
      <c r="AU1262">
        <v>0.2</v>
      </c>
      <c r="AV1262" t="s">
        <v>67</v>
      </c>
      <c r="AW1262">
        <v>5.1100000000000003</v>
      </c>
      <c r="AX1262" t="s">
        <v>67</v>
      </c>
      <c r="AY1262">
        <v>1.1399999999999999</v>
      </c>
      <c r="AZ1262" t="s">
        <v>67</v>
      </c>
      <c r="BB1262" t="s">
        <v>64</v>
      </c>
      <c r="BD1262" t="s">
        <v>64</v>
      </c>
      <c r="BF1262" t="s">
        <v>64</v>
      </c>
    </row>
    <row r="1263" spans="1:58" x14ac:dyDescent="0.25">
      <c r="A1263" t="s">
        <v>58</v>
      </c>
      <c r="B1263">
        <v>2</v>
      </c>
      <c r="C1263" t="s">
        <v>81</v>
      </c>
      <c r="D1263">
        <v>1973</v>
      </c>
      <c r="E1263">
        <v>1972</v>
      </c>
      <c r="F1263">
        <v>10</v>
      </c>
      <c r="G1263" t="s">
        <v>66</v>
      </c>
      <c r="H1263">
        <v>0.14000000000000001</v>
      </c>
      <c r="I1263">
        <v>0.28999999999999998</v>
      </c>
      <c r="J1263" t="s">
        <v>67</v>
      </c>
      <c r="K1263">
        <v>7.46</v>
      </c>
      <c r="L1263" t="s">
        <v>67</v>
      </c>
      <c r="N1263" t="s">
        <v>64</v>
      </c>
      <c r="O1263">
        <v>21.04</v>
      </c>
      <c r="P1263" t="s">
        <v>67</v>
      </c>
      <c r="Q1263">
        <v>1.9</v>
      </c>
      <c r="R1263" t="s">
        <v>67</v>
      </c>
      <c r="S1263">
        <v>6.99</v>
      </c>
      <c r="T1263" t="s">
        <v>71</v>
      </c>
      <c r="V1263" t="s">
        <v>64</v>
      </c>
      <c r="W1263">
        <v>6.4000000000000001E-2</v>
      </c>
      <c r="X1263" t="s">
        <v>67</v>
      </c>
      <c r="Y1263">
        <v>2.9000000000000001E-2</v>
      </c>
      <c r="Z1263" t="s">
        <v>67</v>
      </c>
      <c r="AB1263" t="s">
        <v>64</v>
      </c>
      <c r="AD1263" t="s">
        <v>64</v>
      </c>
      <c r="AE1263">
        <v>0.03</v>
      </c>
      <c r="AF1263" t="s">
        <v>68</v>
      </c>
      <c r="AG1263">
        <v>0.03</v>
      </c>
      <c r="AH1263" t="s">
        <v>68</v>
      </c>
      <c r="AJ1263" t="s">
        <v>64</v>
      </c>
      <c r="AL1263" t="s">
        <v>64</v>
      </c>
      <c r="AM1263">
        <v>0.03</v>
      </c>
      <c r="AN1263" t="s">
        <v>67</v>
      </c>
      <c r="AO1263">
        <v>0</v>
      </c>
      <c r="AP1263" t="s">
        <v>67</v>
      </c>
      <c r="AQ1263">
        <v>5.0000000000000001E-3</v>
      </c>
      <c r="AR1263" t="s">
        <v>67</v>
      </c>
      <c r="AS1263">
        <v>2.4</v>
      </c>
      <c r="AT1263" t="s">
        <v>67</v>
      </c>
      <c r="AU1263">
        <v>0.2</v>
      </c>
      <c r="AV1263" t="s">
        <v>67</v>
      </c>
      <c r="AW1263">
        <v>3.21</v>
      </c>
      <c r="AX1263" t="s">
        <v>67</v>
      </c>
      <c r="AY1263">
        <v>1.63</v>
      </c>
      <c r="AZ1263" t="s">
        <v>67</v>
      </c>
      <c r="BB1263" t="s">
        <v>64</v>
      </c>
      <c r="BD1263" t="s">
        <v>64</v>
      </c>
      <c r="BF1263" t="s">
        <v>64</v>
      </c>
    </row>
    <row r="1264" spans="1:58" x14ac:dyDescent="0.25">
      <c r="A1264" t="s">
        <v>58</v>
      </c>
      <c r="B1264">
        <v>2</v>
      </c>
      <c r="C1264" t="s">
        <v>81</v>
      </c>
      <c r="D1264">
        <v>1973</v>
      </c>
      <c r="E1264">
        <v>1972</v>
      </c>
      <c r="F1264">
        <v>11</v>
      </c>
      <c r="G1264" t="s">
        <v>66</v>
      </c>
      <c r="H1264">
        <v>0.57999999999999996</v>
      </c>
      <c r="I1264">
        <v>1.17</v>
      </c>
      <c r="J1264" t="s">
        <v>67</v>
      </c>
      <c r="K1264">
        <v>7.34</v>
      </c>
      <c r="L1264" t="s">
        <v>67</v>
      </c>
      <c r="N1264" t="s">
        <v>64</v>
      </c>
      <c r="O1264">
        <v>19.79</v>
      </c>
      <c r="P1264" t="s">
        <v>67</v>
      </c>
      <c r="Q1264">
        <v>2.41</v>
      </c>
      <c r="R1264" t="s">
        <v>67</v>
      </c>
      <c r="S1264">
        <v>6.3</v>
      </c>
      <c r="T1264" t="s">
        <v>71</v>
      </c>
      <c r="V1264" t="s">
        <v>64</v>
      </c>
      <c r="W1264">
        <v>5.5E-2</v>
      </c>
      <c r="X1264" t="s">
        <v>67</v>
      </c>
      <c r="Y1264">
        <v>2.5000000000000001E-2</v>
      </c>
      <c r="Z1264" t="s">
        <v>67</v>
      </c>
      <c r="AB1264" t="s">
        <v>64</v>
      </c>
      <c r="AD1264" t="s">
        <v>64</v>
      </c>
      <c r="AE1264">
        <v>0.03</v>
      </c>
      <c r="AF1264" t="s">
        <v>68</v>
      </c>
      <c r="AG1264">
        <v>0.03</v>
      </c>
      <c r="AH1264" t="s">
        <v>68</v>
      </c>
      <c r="AJ1264" t="s">
        <v>64</v>
      </c>
      <c r="AL1264" t="s">
        <v>64</v>
      </c>
      <c r="AM1264">
        <v>0.03</v>
      </c>
      <c r="AN1264" t="s">
        <v>67</v>
      </c>
      <c r="AO1264">
        <v>0</v>
      </c>
      <c r="AP1264" t="s">
        <v>67</v>
      </c>
      <c r="AQ1264">
        <v>4.0000000000000001E-3</v>
      </c>
      <c r="AR1264" t="s">
        <v>67</v>
      </c>
      <c r="AS1264">
        <v>2.19</v>
      </c>
      <c r="AT1264" t="s">
        <v>67</v>
      </c>
      <c r="AU1264">
        <v>0.34</v>
      </c>
      <c r="AV1264" t="s">
        <v>67</v>
      </c>
      <c r="AW1264">
        <v>2.79</v>
      </c>
      <c r="AX1264" t="s">
        <v>67</v>
      </c>
      <c r="AY1264">
        <v>1.38</v>
      </c>
      <c r="AZ1264" t="s">
        <v>67</v>
      </c>
      <c r="BB1264" t="s">
        <v>64</v>
      </c>
      <c r="BD1264" t="s">
        <v>64</v>
      </c>
      <c r="BF1264" t="s">
        <v>64</v>
      </c>
    </row>
    <row r="1265" spans="1:58" x14ac:dyDescent="0.25">
      <c r="A1265" t="s">
        <v>58</v>
      </c>
      <c r="B1265">
        <v>2</v>
      </c>
      <c r="C1265" t="s">
        <v>81</v>
      </c>
      <c r="D1265">
        <v>1973</v>
      </c>
      <c r="E1265">
        <v>1972</v>
      </c>
      <c r="F1265">
        <v>12</v>
      </c>
      <c r="G1265" t="s">
        <v>77</v>
      </c>
      <c r="H1265">
        <v>9.39</v>
      </c>
      <c r="I1265">
        <v>19.420000000000002</v>
      </c>
      <c r="J1265" t="s">
        <v>67</v>
      </c>
      <c r="K1265">
        <v>7.11</v>
      </c>
      <c r="L1265" t="s">
        <v>67</v>
      </c>
      <c r="N1265" t="s">
        <v>64</v>
      </c>
      <c r="O1265">
        <v>18.21</v>
      </c>
      <c r="P1265" t="s">
        <v>67</v>
      </c>
      <c r="Q1265">
        <v>5.73</v>
      </c>
      <c r="R1265" t="s">
        <v>67</v>
      </c>
      <c r="S1265">
        <v>2.92</v>
      </c>
      <c r="T1265" t="s">
        <v>71</v>
      </c>
      <c r="V1265" t="s">
        <v>64</v>
      </c>
      <c r="W1265">
        <v>1.7000000000000001E-2</v>
      </c>
      <c r="X1265" t="s">
        <v>73</v>
      </c>
      <c r="Y1265">
        <v>1.2E-2</v>
      </c>
      <c r="Z1265" t="s">
        <v>73</v>
      </c>
      <c r="AB1265" t="s">
        <v>64</v>
      </c>
      <c r="AD1265" t="s">
        <v>64</v>
      </c>
      <c r="AE1265">
        <v>0.02</v>
      </c>
      <c r="AF1265" t="s">
        <v>78</v>
      </c>
      <c r="AG1265">
        <v>0.02</v>
      </c>
      <c r="AH1265" t="s">
        <v>78</v>
      </c>
      <c r="AJ1265" t="s">
        <v>64</v>
      </c>
      <c r="AL1265" t="s">
        <v>64</v>
      </c>
      <c r="AM1265">
        <v>0.02</v>
      </c>
      <c r="AN1265" t="s">
        <v>73</v>
      </c>
      <c r="AO1265">
        <v>0</v>
      </c>
      <c r="AP1265" t="s">
        <v>73</v>
      </c>
      <c r="AQ1265">
        <v>3.0000000000000001E-3</v>
      </c>
      <c r="AR1265" t="s">
        <v>73</v>
      </c>
      <c r="AS1265">
        <v>1.87</v>
      </c>
      <c r="AT1265" t="s">
        <v>73</v>
      </c>
      <c r="AU1265">
        <v>0.15</v>
      </c>
      <c r="AV1265" t="s">
        <v>73</v>
      </c>
      <c r="AW1265">
        <v>1.33</v>
      </c>
      <c r="AX1265" t="s">
        <v>73</v>
      </c>
      <c r="AY1265">
        <v>0.51</v>
      </c>
      <c r="AZ1265" t="s">
        <v>73</v>
      </c>
      <c r="BB1265" t="s">
        <v>64</v>
      </c>
      <c r="BD1265" t="s">
        <v>64</v>
      </c>
      <c r="BF1265" t="s">
        <v>64</v>
      </c>
    </row>
    <row r="1266" spans="1:58" x14ac:dyDescent="0.25">
      <c r="A1266" t="s">
        <v>58</v>
      </c>
      <c r="B1266">
        <v>2</v>
      </c>
      <c r="C1266" t="s">
        <v>81</v>
      </c>
      <c r="D1266">
        <v>1973</v>
      </c>
      <c r="E1266">
        <v>1973</v>
      </c>
      <c r="F1266">
        <v>1</v>
      </c>
      <c r="G1266" t="s">
        <v>77</v>
      </c>
      <c r="H1266">
        <v>9.7200000000000006</v>
      </c>
      <c r="I1266">
        <v>20.100000000000001</v>
      </c>
      <c r="J1266" t="s">
        <v>73</v>
      </c>
      <c r="K1266">
        <v>6.93</v>
      </c>
      <c r="L1266" t="s">
        <v>67</v>
      </c>
      <c r="N1266" t="s">
        <v>64</v>
      </c>
      <c r="O1266">
        <v>17.87</v>
      </c>
      <c r="P1266" t="s">
        <v>67</v>
      </c>
      <c r="Q1266">
        <v>5.86</v>
      </c>
      <c r="R1266" t="s">
        <v>67</v>
      </c>
      <c r="S1266">
        <v>2.89</v>
      </c>
      <c r="T1266" t="s">
        <v>71</v>
      </c>
      <c r="V1266" t="s">
        <v>64</v>
      </c>
      <c r="W1266">
        <v>1.2999999999999999E-2</v>
      </c>
      <c r="X1266" t="s">
        <v>73</v>
      </c>
      <c r="Y1266">
        <v>5.0000000000000001E-3</v>
      </c>
      <c r="Z1266" t="s">
        <v>73</v>
      </c>
      <c r="AB1266" t="s">
        <v>64</v>
      </c>
      <c r="AD1266" t="s">
        <v>64</v>
      </c>
      <c r="AE1266">
        <v>0.02</v>
      </c>
      <c r="AF1266" t="s">
        <v>78</v>
      </c>
      <c r="AG1266">
        <v>0.02</v>
      </c>
      <c r="AH1266" t="s">
        <v>78</v>
      </c>
      <c r="AJ1266" t="s">
        <v>64</v>
      </c>
      <c r="AL1266" t="s">
        <v>64</v>
      </c>
      <c r="AM1266">
        <v>0.02</v>
      </c>
      <c r="AN1266" t="s">
        <v>73</v>
      </c>
      <c r="AO1266">
        <v>0</v>
      </c>
      <c r="AP1266" t="s">
        <v>73</v>
      </c>
      <c r="AQ1266">
        <v>2E-3</v>
      </c>
      <c r="AR1266" t="s">
        <v>73</v>
      </c>
      <c r="AS1266">
        <v>1.75</v>
      </c>
      <c r="AT1266" t="s">
        <v>73</v>
      </c>
      <c r="AU1266">
        <v>0.15</v>
      </c>
      <c r="AV1266" t="s">
        <v>73</v>
      </c>
      <c r="AW1266">
        <v>1.5</v>
      </c>
      <c r="AX1266" t="s">
        <v>73</v>
      </c>
      <c r="AY1266">
        <v>0.53</v>
      </c>
      <c r="AZ1266" t="s">
        <v>73</v>
      </c>
      <c r="BB1266" t="s">
        <v>64</v>
      </c>
      <c r="BD1266" t="s">
        <v>64</v>
      </c>
      <c r="BF1266" t="s">
        <v>64</v>
      </c>
    </row>
    <row r="1267" spans="1:58" x14ac:dyDescent="0.25">
      <c r="A1267" t="s">
        <v>58</v>
      </c>
      <c r="B1267">
        <v>2</v>
      </c>
      <c r="C1267" t="s">
        <v>81</v>
      </c>
      <c r="D1267">
        <v>1973</v>
      </c>
      <c r="E1267">
        <v>1973</v>
      </c>
      <c r="F1267">
        <v>2</v>
      </c>
      <c r="G1267" t="s">
        <v>66</v>
      </c>
      <c r="H1267">
        <v>3.71</v>
      </c>
      <c r="I1267">
        <v>6.93</v>
      </c>
      <c r="J1267" t="s">
        <v>67</v>
      </c>
      <c r="K1267">
        <v>7.27</v>
      </c>
      <c r="L1267" t="s">
        <v>67</v>
      </c>
      <c r="N1267" t="s">
        <v>64</v>
      </c>
      <c r="O1267">
        <v>19.670000000000002</v>
      </c>
      <c r="P1267" t="s">
        <v>67</v>
      </c>
      <c r="Q1267">
        <v>7.46</v>
      </c>
      <c r="R1267" t="s">
        <v>67</v>
      </c>
      <c r="S1267">
        <v>5.75</v>
      </c>
      <c r="T1267" t="s">
        <v>71</v>
      </c>
      <c r="V1267" t="s">
        <v>64</v>
      </c>
      <c r="W1267">
        <v>7.3999999999999996E-2</v>
      </c>
      <c r="X1267" t="s">
        <v>67</v>
      </c>
      <c r="Y1267">
        <v>1.4999999999999999E-2</v>
      </c>
      <c r="Z1267" t="s">
        <v>67</v>
      </c>
      <c r="AB1267" t="s">
        <v>64</v>
      </c>
      <c r="AD1267" t="s">
        <v>64</v>
      </c>
      <c r="AE1267">
        <v>0.02</v>
      </c>
      <c r="AF1267" t="s">
        <v>68</v>
      </c>
      <c r="AG1267">
        <v>0.01</v>
      </c>
      <c r="AH1267" t="s">
        <v>68</v>
      </c>
      <c r="AJ1267" t="s">
        <v>64</v>
      </c>
      <c r="AL1267" t="s">
        <v>64</v>
      </c>
      <c r="AM1267">
        <v>0.01</v>
      </c>
      <c r="AN1267" t="s">
        <v>67</v>
      </c>
      <c r="AO1267">
        <v>0</v>
      </c>
      <c r="AP1267" t="s">
        <v>67</v>
      </c>
      <c r="AQ1267">
        <v>7.0000000000000001E-3</v>
      </c>
      <c r="AR1267" t="s">
        <v>67</v>
      </c>
      <c r="AS1267">
        <v>1.02</v>
      </c>
      <c r="AT1267" t="s">
        <v>67</v>
      </c>
      <c r="AU1267">
        <v>0.21</v>
      </c>
      <c r="AV1267" t="s">
        <v>67</v>
      </c>
      <c r="AW1267">
        <v>2.62</v>
      </c>
      <c r="AX1267" t="s">
        <v>67</v>
      </c>
      <c r="AY1267">
        <v>0.65</v>
      </c>
      <c r="AZ1267" t="s">
        <v>67</v>
      </c>
      <c r="BB1267" t="s">
        <v>64</v>
      </c>
      <c r="BD1267" t="s">
        <v>64</v>
      </c>
      <c r="BF1267" t="s">
        <v>64</v>
      </c>
    </row>
    <row r="1268" spans="1:58" x14ac:dyDescent="0.25">
      <c r="A1268" t="s">
        <v>58</v>
      </c>
      <c r="B1268">
        <v>2</v>
      </c>
      <c r="C1268" t="s">
        <v>81</v>
      </c>
      <c r="D1268">
        <v>1973</v>
      </c>
      <c r="E1268">
        <v>1973</v>
      </c>
      <c r="F1268">
        <v>3</v>
      </c>
      <c r="G1268" t="s">
        <v>66</v>
      </c>
      <c r="H1268">
        <v>4.3899999999999997</v>
      </c>
      <c r="I1268">
        <v>9.07</v>
      </c>
      <c r="J1268" t="s">
        <v>67</v>
      </c>
      <c r="K1268">
        <v>7.26</v>
      </c>
      <c r="L1268" t="s">
        <v>67</v>
      </c>
      <c r="N1268" t="s">
        <v>64</v>
      </c>
      <c r="O1268">
        <v>19.670000000000002</v>
      </c>
      <c r="P1268" t="s">
        <v>67</v>
      </c>
      <c r="Q1268">
        <v>0.72</v>
      </c>
      <c r="R1268" t="s">
        <v>67</v>
      </c>
      <c r="S1268">
        <v>3.32</v>
      </c>
      <c r="T1268" t="s">
        <v>71</v>
      </c>
      <c r="V1268" t="s">
        <v>64</v>
      </c>
      <c r="W1268">
        <v>6.7000000000000004E-2</v>
      </c>
      <c r="X1268" t="s">
        <v>67</v>
      </c>
      <c r="Y1268">
        <v>1.0999999999999999E-2</v>
      </c>
      <c r="Z1268" t="s">
        <v>67</v>
      </c>
      <c r="AB1268" t="s">
        <v>64</v>
      </c>
      <c r="AD1268" t="s">
        <v>64</v>
      </c>
      <c r="AE1268">
        <v>0.05</v>
      </c>
      <c r="AF1268" t="s">
        <v>68</v>
      </c>
      <c r="AG1268">
        <v>0.04</v>
      </c>
      <c r="AH1268" t="s">
        <v>68</v>
      </c>
      <c r="AJ1268" t="s">
        <v>64</v>
      </c>
      <c r="AL1268" t="s">
        <v>64</v>
      </c>
      <c r="AM1268">
        <v>0.04</v>
      </c>
      <c r="AN1268" t="s">
        <v>67</v>
      </c>
      <c r="AO1268">
        <v>1E-3</v>
      </c>
      <c r="AP1268" t="s">
        <v>67</v>
      </c>
      <c r="AQ1268">
        <v>4.0000000000000001E-3</v>
      </c>
      <c r="AR1268" t="s">
        <v>67</v>
      </c>
      <c r="AS1268">
        <v>1.1299999999999999</v>
      </c>
      <c r="AT1268" t="s">
        <v>67</v>
      </c>
      <c r="AU1268">
        <v>0.22</v>
      </c>
      <c r="AV1268" t="s">
        <v>67</v>
      </c>
      <c r="AW1268">
        <v>3.15</v>
      </c>
      <c r="AX1268" t="s">
        <v>67</v>
      </c>
      <c r="AY1268">
        <v>0.65</v>
      </c>
      <c r="AZ1268" t="s">
        <v>67</v>
      </c>
      <c r="BB1268" t="s">
        <v>64</v>
      </c>
      <c r="BD1268" t="s">
        <v>64</v>
      </c>
      <c r="BF1268" t="s">
        <v>64</v>
      </c>
    </row>
    <row r="1269" spans="1:58" x14ac:dyDescent="0.25">
      <c r="A1269" t="s">
        <v>58</v>
      </c>
      <c r="B1269">
        <v>2</v>
      </c>
      <c r="C1269" t="s">
        <v>81</v>
      </c>
      <c r="D1269">
        <v>1973</v>
      </c>
      <c r="E1269">
        <v>1973</v>
      </c>
      <c r="F1269">
        <v>4</v>
      </c>
      <c r="G1269" t="s">
        <v>66</v>
      </c>
      <c r="H1269">
        <v>3.7</v>
      </c>
      <c r="I1269">
        <v>7.4</v>
      </c>
      <c r="J1269" t="s">
        <v>67</v>
      </c>
      <c r="K1269">
        <v>7.21</v>
      </c>
      <c r="L1269" t="s">
        <v>67</v>
      </c>
      <c r="N1269" t="s">
        <v>64</v>
      </c>
      <c r="O1269">
        <v>18.62</v>
      </c>
      <c r="P1269" t="s">
        <v>67</v>
      </c>
      <c r="Q1269">
        <v>0.16</v>
      </c>
      <c r="R1269" t="s">
        <v>67</v>
      </c>
      <c r="S1269">
        <v>5.89</v>
      </c>
      <c r="T1269" t="s">
        <v>71</v>
      </c>
      <c r="V1269" t="s">
        <v>64</v>
      </c>
      <c r="W1269">
        <v>4.3999999999999997E-2</v>
      </c>
      <c r="X1269" t="s">
        <v>67</v>
      </c>
      <c r="Y1269">
        <v>1.4999999999999999E-2</v>
      </c>
      <c r="Z1269" t="s">
        <v>67</v>
      </c>
      <c r="AB1269" t="s">
        <v>64</v>
      </c>
      <c r="AD1269" t="s">
        <v>64</v>
      </c>
      <c r="AE1269">
        <v>0.03</v>
      </c>
      <c r="AF1269" t="s">
        <v>68</v>
      </c>
      <c r="AG1269">
        <v>0.03</v>
      </c>
      <c r="AH1269" t="s">
        <v>68</v>
      </c>
      <c r="AJ1269" t="s">
        <v>64</v>
      </c>
      <c r="AL1269" t="s">
        <v>64</v>
      </c>
      <c r="AM1269">
        <v>0.03</v>
      </c>
      <c r="AN1269" t="s">
        <v>67</v>
      </c>
      <c r="AO1269">
        <v>7.0000000000000001E-3</v>
      </c>
      <c r="AP1269" t="s">
        <v>67</v>
      </c>
      <c r="AQ1269">
        <v>2E-3</v>
      </c>
      <c r="AR1269" t="s">
        <v>67</v>
      </c>
      <c r="AS1269">
        <v>0.93</v>
      </c>
      <c r="AT1269" t="s">
        <v>67</v>
      </c>
      <c r="AU1269">
        <v>0.27</v>
      </c>
      <c r="AV1269" t="s">
        <v>67</v>
      </c>
      <c r="AW1269">
        <v>3.51</v>
      </c>
      <c r="AX1269" t="s">
        <v>67</v>
      </c>
      <c r="AY1269">
        <v>0.88</v>
      </c>
      <c r="AZ1269" t="s">
        <v>67</v>
      </c>
      <c r="BB1269" t="s">
        <v>64</v>
      </c>
      <c r="BD1269" t="s">
        <v>64</v>
      </c>
      <c r="BF1269" t="s">
        <v>64</v>
      </c>
    </row>
    <row r="1270" spans="1:58" x14ac:dyDescent="0.25">
      <c r="A1270" t="s">
        <v>58</v>
      </c>
      <c r="B1270">
        <v>2</v>
      </c>
      <c r="C1270" t="s">
        <v>81</v>
      </c>
      <c r="D1270">
        <v>1973</v>
      </c>
      <c r="E1270">
        <v>1973</v>
      </c>
      <c r="F1270">
        <v>5</v>
      </c>
      <c r="G1270" t="s">
        <v>77</v>
      </c>
      <c r="H1270">
        <v>1.87</v>
      </c>
      <c r="I1270">
        <v>3.86</v>
      </c>
      <c r="J1270" t="s">
        <v>67</v>
      </c>
      <c r="K1270">
        <v>7.28</v>
      </c>
      <c r="L1270" t="s">
        <v>67</v>
      </c>
      <c r="N1270" t="s">
        <v>64</v>
      </c>
      <c r="O1270">
        <v>20.29</v>
      </c>
      <c r="P1270" t="s">
        <v>67</v>
      </c>
      <c r="Q1270">
        <v>0.15</v>
      </c>
      <c r="R1270" t="s">
        <v>67</v>
      </c>
      <c r="S1270">
        <v>6.84</v>
      </c>
      <c r="T1270" t="s">
        <v>71</v>
      </c>
      <c r="V1270" t="s">
        <v>64</v>
      </c>
      <c r="W1270">
        <v>3.6999999999999998E-2</v>
      </c>
      <c r="X1270" t="s">
        <v>67</v>
      </c>
      <c r="Y1270">
        <v>1.7999999999999999E-2</v>
      </c>
      <c r="Z1270" t="s">
        <v>67</v>
      </c>
      <c r="AB1270" t="s">
        <v>64</v>
      </c>
      <c r="AD1270" t="s">
        <v>64</v>
      </c>
      <c r="AE1270">
        <v>0.03</v>
      </c>
      <c r="AF1270" t="s">
        <v>68</v>
      </c>
      <c r="AG1270">
        <v>0.03</v>
      </c>
      <c r="AH1270" t="s">
        <v>68</v>
      </c>
      <c r="AJ1270" t="s">
        <v>64</v>
      </c>
      <c r="AL1270" t="s">
        <v>64</v>
      </c>
      <c r="AM1270">
        <v>0.03</v>
      </c>
      <c r="AN1270" t="s">
        <v>67</v>
      </c>
      <c r="AO1270">
        <v>0</v>
      </c>
      <c r="AP1270" t="s">
        <v>67</v>
      </c>
      <c r="AQ1270">
        <v>1E-3</v>
      </c>
      <c r="AR1270" t="s">
        <v>67</v>
      </c>
      <c r="AS1270">
        <v>1.25</v>
      </c>
      <c r="AT1270" t="s">
        <v>67</v>
      </c>
      <c r="AU1270">
        <v>0.28999999999999998</v>
      </c>
      <c r="AV1270" t="s">
        <v>67</v>
      </c>
      <c r="AW1270">
        <v>4.2300000000000004</v>
      </c>
      <c r="AX1270" t="s">
        <v>67</v>
      </c>
      <c r="AY1270">
        <v>1.1000000000000001</v>
      </c>
      <c r="AZ1270" t="s">
        <v>67</v>
      </c>
      <c r="BB1270" t="s">
        <v>64</v>
      </c>
      <c r="BD1270" t="s">
        <v>64</v>
      </c>
      <c r="BF1270" t="s">
        <v>64</v>
      </c>
    </row>
    <row r="1271" spans="1:58" x14ac:dyDescent="0.25">
      <c r="A1271" t="s">
        <v>58</v>
      </c>
      <c r="B1271">
        <v>2</v>
      </c>
      <c r="C1271" t="s">
        <v>81</v>
      </c>
      <c r="D1271">
        <v>1973</v>
      </c>
      <c r="E1271">
        <v>1973</v>
      </c>
      <c r="F1271">
        <v>6</v>
      </c>
      <c r="G1271" t="s">
        <v>77</v>
      </c>
      <c r="H1271">
        <v>0.84</v>
      </c>
      <c r="I1271">
        <v>1.69</v>
      </c>
      <c r="J1271" t="s">
        <v>67</v>
      </c>
      <c r="K1271">
        <v>7.25</v>
      </c>
      <c r="L1271" t="s">
        <v>67</v>
      </c>
      <c r="N1271" t="s">
        <v>64</v>
      </c>
      <c r="O1271">
        <v>21.54</v>
      </c>
      <c r="P1271" t="s">
        <v>67</v>
      </c>
      <c r="Q1271">
        <v>12.95</v>
      </c>
      <c r="R1271" t="s">
        <v>67</v>
      </c>
      <c r="S1271">
        <v>4.2</v>
      </c>
      <c r="T1271" t="s">
        <v>71</v>
      </c>
      <c r="V1271" t="s">
        <v>64</v>
      </c>
      <c r="W1271">
        <v>2.9000000000000001E-2</v>
      </c>
      <c r="X1271" t="s">
        <v>67</v>
      </c>
      <c r="Y1271">
        <v>6.0000000000000001E-3</v>
      </c>
      <c r="Z1271" t="s">
        <v>67</v>
      </c>
      <c r="AB1271" t="s">
        <v>64</v>
      </c>
      <c r="AD1271" t="s">
        <v>64</v>
      </c>
      <c r="AE1271">
        <v>0.04</v>
      </c>
      <c r="AF1271" t="s">
        <v>68</v>
      </c>
      <c r="AG1271">
        <v>0.04</v>
      </c>
      <c r="AH1271" t="s">
        <v>68</v>
      </c>
      <c r="AJ1271" t="s">
        <v>64</v>
      </c>
      <c r="AL1271" t="s">
        <v>64</v>
      </c>
      <c r="AM1271">
        <v>0.04</v>
      </c>
      <c r="AN1271" t="s">
        <v>67</v>
      </c>
      <c r="AO1271">
        <v>0</v>
      </c>
      <c r="AP1271" t="s">
        <v>67</v>
      </c>
      <c r="AQ1271">
        <v>5.0000000000000001E-3</v>
      </c>
      <c r="AR1271" t="s">
        <v>67</v>
      </c>
      <c r="AS1271">
        <v>1.29</v>
      </c>
      <c r="AT1271" t="s">
        <v>67</v>
      </c>
      <c r="AU1271">
        <v>0.31</v>
      </c>
      <c r="AV1271" t="s">
        <v>67</v>
      </c>
      <c r="AW1271">
        <v>3.76</v>
      </c>
      <c r="AX1271" t="s">
        <v>67</v>
      </c>
      <c r="AY1271">
        <v>1.17</v>
      </c>
      <c r="AZ1271" t="s">
        <v>67</v>
      </c>
      <c r="BB1271" t="s">
        <v>64</v>
      </c>
      <c r="BD1271" t="s">
        <v>64</v>
      </c>
      <c r="BF1271" t="s">
        <v>64</v>
      </c>
    </row>
    <row r="1272" spans="1:58" x14ac:dyDescent="0.25">
      <c r="A1272" t="s">
        <v>58</v>
      </c>
      <c r="B1272">
        <v>2</v>
      </c>
      <c r="C1272" t="s">
        <v>81</v>
      </c>
      <c r="D1272">
        <v>1973</v>
      </c>
      <c r="E1272">
        <v>1973</v>
      </c>
      <c r="F1272">
        <v>7</v>
      </c>
      <c r="G1272" t="s">
        <v>77</v>
      </c>
      <c r="H1272">
        <v>0.41</v>
      </c>
      <c r="I1272">
        <v>0.85</v>
      </c>
      <c r="J1272" t="s">
        <v>67</v>
      </c>
      <c r="K1272">
        <v>7.42</v>
      </c>
      <c r="L1272" t="s">
        <v>73</v>
      </c>
      <c r="N1272" t="s">
        <v>64</v>
      </c>
      <c r="O1272">
        <v>24.62</v>
      </c>
      <c r="P1272" t="s">
        <v>67</v>
      </c>
      <c r="Q1272">
        <v>15.64</v>
      </c>
      <c r="R1272" t="s">
        <v>73</v>
      </c>
      <c r="S1272">
        <v>2.54</v>
      </c>
      <c r="T1272" t="s">
        <v>71</v>
      </c>
      <c r="V1272" t="s">
        <v>64</v>
      </c>
      <c r="W1272">
        <v>8.2000000000000003E-2</v>
      </c>
      <c r="X1272" t="s">
        <v>67</v>
      </c>
      <c r="Y1272">
        <v>2.1999999999999999E-2</v>
      </c>
      <c r="Z1272" t="s">
        <v>67</v>
      </c>
      <c r="AB1272" t="s">
        <v>64</v>
      </c>
      <c r="AD1272" t="s">
        <v>64</v>
      </c>
      <c r="AE1272">
        <v>0.02</v>
      </c>
      <c r="AF1272" t="s">
        <v>68</v>
      </c>
      <c r="AG1272">
        <v>0.01</v>
      </c>
      <c r="AH1272" t="s">
        <v>68</v>
      </c>
      <c r="AJ1272" t="s">
        <v>64</v>
      </c>
      <c r="AL1272" t="s">
        <v>64</v>
      </c>
      <c r="AM1272">
        <v>0.01</v>
      </c>
      <c r="AN1272" t="s">
        <v>67</v>
      </c>
      <c r="AO1272">
        <v>0</v>
      </c>
      <c r="AP1272" t="s">
        <v>67</v>
      </c>
      <c r="AQ1272">
        <v>6.0000000000000001E-3</v>
      </c>
      <c r="AR1272" t="s">
        <v>67</v>
      </c>
      <c r="AS1272">
        <v>1.44</v>
      </c>
      <c r="AT1272" t="s">
        <v>67</v>
      </c>
      <c r="AU1272">
        <v>0.34</v>
      </c>
      <c r="AV1272" t="s">
        <v>67</v>
      </c>
      <c r="AW1272">
        <v>3.51</v>
      </c>
      <c r="AX1272" t="s">
        <v>73</v>
      </c>
      <c r="AY1272">
        <v>1.34</v>
      </c>
      <c r="AZ1272" t="s">
        <v>67</v>
      </c>
      <c r="BB1272" t="s">
        <v>64</v>
      </c>
      <c r="BD1272" t="s">
        <v>64</v>
      </c>
      <c r="BF1272" t="s">
        <v>64</v>
      </c>
    </row>
    <row r="1273" spans="1:58" x14ac:dyDescent="0.25">
      <c r="A1273" t="s">
        <v>58</v>
      </c>
      <c r="B1273">
        <v>2</v>
      </c>
      <c r="C1273" t="s">
        <v>81</v>
      </c>
      <c r="D1273">
        <v>1973</v>
      </c>
      <c r="E1273">
        <v>1973</v>
      </c>
      <c r="F1273">
        <v>8</v>
      </c>
      <c r="G1273" t="s">
        <v>66</v>
      </c>
      <c r="H1273">
        <v>0.17</v>
      </c>
      <c r="I1273">
        <v>0.36</v>
      </c>
      <c r="J1273" t="s">
        <v>67</v>
      </c>
      <c r="K1273">
        <v>7.1</v>
      </c>
      <c r="L1273" t="s">
        <v>73</v>
      </c>
      <c r="N1273" t="s">
        <v>64</v>
      </c>
      <c r="O1273">
        <v>24.71</v>
      </c>
      <c r="P1273" t="s">
        <v>67</v>
      </c>
      <c r="Q1273">
        <v>15.97</v>
      </c>
      <c r="R1273" t="s">
        <v>67</v>
      </c>
      <c r="S1273">
        <v>2.95</v>
      </c>
      <c r="T1273" t="s">
        <v>71</v>
      </c>
      <c r="V1273" t="s">
        <v>64</v>
      </c>
      <c r="W1273">
        <v>5.8999999999999997E-2</v>
      </c>
      <c r="X1273" t="s">
        <v>67</v>
      </c>
      <c r="Y1273">
        <v>1.9E-2</v>
      </c>
      <c r="Z1273" t="s">
        <v>67</v>
      </c>
      <c r="AB1273" t="s">
        <v>64</v>
      </c>
      <c r="AD1273" t="s">
        <v>64</v>
      </c>
      <c r="AE1273">
        <v>0.01</v>
      </c>
      <c r="AF1273" t="s">
        <v>68</v>
      </c>
      <c r="AG1273">
        <v>0.01</v>
      </c>
      <c r="AH1273" t="s">
        <v>68</v>
      </c>
      <c r="AJ1273" t="s">
        <v>64</v>
      </c>
      <c r="AL1273" t="s">
        <v>64</v>
      </c>
      <c r="AM1273">
        <v>0.01</v>
      </c>
      <c r="AN1273" t="s">
        <v>67</v>
      </c>
      <c r="AO1273">
        <v>0</v>
      </c>
      <c r="AP1273" t="s">
        <v>67</v>
      </c>
      <c r="AQ1273">
        <v>3.0000000000000001E-3</v>
      </c>
      <c r="AR1273" t="s">
        <v>67</v>
      </c>
      <c r="AS1273">
        <v>1.56</v>
      </c>
      <c r="AT1273" t="s">
        <v>67</v>
      </c>
      <c r="AU1273">
        <v>0.4</v>
      </c>
      <c r="AV1273" t="s">
        <v>67</v>
      </c>
      <c r="AW1273">
        <v>3.4</v>
      </c>
      <c r="AX1273" t="s">
        <v>67</v>
      </c>
      <c r="AY1273">
        <v>1.32</v>
      </c>
      <c r="AZ1273" t="s">
        <v>67</v>
      </c>
      <c r="BB1273" t="s">
        <v>64</v>
      </c>
      <c r="BD1273" t="s">
        <v>64</v>
      </c>
      <c r="BF1273" t="s">
        <v>64</v>
      </c>
    </row>
    <row r="1274" spans="1:58" x14ac:dyDescent="0.25">
      <c r="A1274" t="s">
        <v>58</v>
      </c>
      <c r="B1274">
        <v>2</v>
      </c>
      <c r="C1274" t="s">
        <v>81</v>
      </c>
      <c r="D1274">
        <v>1973</v>
      </c>
      <c r="E1274">
        <v>1973</v>
      </c>
      <c r="F1274">
        <v>9</v>
      </c>
      <c r="G1274" t="s">
        <v>66</v>
      </c>
      <c r="H1274">
        <v>0.26</v>
      </c>
      <c r="I1274">
        <v>0.53</v>
      </c>
      <c r="J1274" t="s">
        <v>67</v>
      </c>
      <c r="K1274">
        <v>7.1</v>
      </c>
      <c r="L1274" t="s">
        <v>82</v>
      </c>
      <c r="N1274" t="s">
        <v>64</v>
      </c>
      <c r="O1274">
        <v>16.71</v>
      </c>
      <c r="P1274" t="s">
        <v>67</v>
      </c>
      <c r="Q1274">
        <v>1.79</v>
      </c>
      <c r="R1274" t="s">
        <v>67</v>
      </c>
      <c r="S1274">
        <v>7.09</v>
      </c>
      <c r="T1274" t="s">
        <v>71</v>
      </c>
      <c r="V1274" t="s">
        <v>64</v>
      </c>
      <c r="W1274">
        <v>6.8000000000000005E-2</v>
      </c>
      <c r="X1274" t="s">
        <v>67</v>
      </c>
      <c r="Y1274">
        <v>1.9E-2</v>
      </c>
      <c r="Z1274" t="s">
        <v>67</v>
      </c>
      <c r="AB1274" t="s">
        <v>64</v>
      </c>
      <c r="AD1274" t="s">
        <v>64</v>
      </c>
      <c r="AE1274">
        <v>0.02</v>
      </c>
      <c r="AF1274" t="s">
        <v>68</v>
      </c>
      <c r="AG1274">
        <v>0.02</v>
      </c>
      <c r="AH1274" t="s">
        <v>68</v>
      </c>
      <c r="AJ1274" t="s">
        <v>64</v>
      </c>
      <c r="AL1274" t="s">
        <v>64</v>
      </c>
      <c r="AM1274">
        <v>0.02</v>
      </c>
      <c r="AN1274" t="s">
        <v>67</v>
      </c>
      <c r="AO1274">
        <v>0</v>
      </c>
      <c r="AP1274" t="s">
        <v>67</v>
      </c>
      <c r="AQ1274">
        <v>2E-3</v>
      </c>
      <c r="AR1274" t="s">
        <v>67</v>
      </c>
      <c r="AS1274">
        <v>1.72</v>
      </c>
      <c r="AT1274" t="s">
        <v>67</v>
      </c>
      <c r="AU1274">
        <v>0.39</v>
      </c>
      <c r="AV1274" t="s">
        <v>67</v>
      </c>
      <c r="AW1274">
        <v>3.56</v>
      </c>
      <c r="AX1274" t="s">
        <v>67</v>
      </c>
      <c r="AY1274">
        <v>1.3</v>
      </c>
      <c r="AZ1274" t="s">
        <v>67</v>
      </c>
      <c r="BB1274" t="s">
        <v>64</v>
      </c>
      <c r="BD1274" t="s">
        <v>64</v>
      </c>
      <c r="BF1274" t="s">
        <v>64</v>
      </c>
    </row>
    <row r="1275" spans="1:58" x14ac:dyDescent="0.25">
      <c r="A1275" t="s">
        <v>58</v>
      </c>
      <c r="B1275">
        <v>2</v>
      </c>
      <c r="C1275" t="s">
        <v>81</v>
      </c>
      <c r="D1275">
        <v>1974</v>
      </c>
      <c r="E1275">
        <v>1973</v>
      </c>
      <c r="F1275">
        <v>10</v>
      </c>
      <c r="G1275" t="s">
        <v>66</v>
      </c>
      <c r="H1275">
        <v>0.38</v>
      </c>
      <c r="I1275">
        <v>0.79</v>
      </c>
      <c r="J1275" t="s">
        <v>67</v>
      </c>
      <c r="K1275">
        <v>7.1</v>
      </c>
      <c r="L1275" t="s">
        <v>61</v>
      </c>
      <c r="N1275" t="s">
        <v>64</v>
      </c>
      <c r="O1275">
        <v>20.170000000000002</v>
      </c>
      <c r="P1275" t="s">
        <v>67</v>
      </c>
      <c r="Q1275">
        <v>0.91</v>
      </c>
      <c r="R1275" t="s">
        <v>67</v>
      </c>
      <c r="S1275">
        <v>6.05</v>
      </c>
      <c r="T1275" t="s">
        <v>71</v>
      </c>
      <c r="V1275" t="s">
        <v>64</v>
      </c>
      <c r="W1275">
        <v>6.2E-2</v>
      </c>
      <c r="X1275" t="s">
        <v>67</v>
      </c>
      <c r="Y1275">
        <v>1.2E-2</v>
      </c>
      <c r="Z1275" t="s">
        <v>67</v>
      </c>
      <c r="AB1275" t="s">
        <v>64</v>
      </c>
      <c r="AD1275" t="s">
        <v>64</v>
      </c>
      <c r="AE1275">
        <v>0.03</v>
      </c>
      <c r="AF1275" t="s">
        <v>68</v>
      </c>
      <c r="AH1275" t="s">
        <v>64</v>
      </c>
      <c r="AJ1275" t="s">
        <v>64</v>
      </c>
      <c r="AL1275" t="s">
        <v>64</v>
      </c>
      <c r="AM1275">
        <v>0.03</v>
      </c>
      <c r="AN1275" t="s">
        <v>67</v>
      </c>
      <c r="AP1275" t="s">
        <v>64</v>
      </c>
      <c r="AQ1275">
        <v>0</v>
      </c>
      <c r="AR1275" t="s">
        <v>67</v>
      </c>
      <c r="AS1275">
        <v>2.41</v>
      </c>
      <c r="AT1275" t="s">
        <v>67</v>
      </c>
      <c r="AU1275">
        <v>0.64</v>
      </c>
      <c r="AV1275" t="s">
        <v>67</v>
      </c>
      <c r="AW1275">
        <v>4.37</v>
      </c>
      <c r="AX1275" t="s">
        <v>67</v>
      </c>
      <c r="AY1275">
        <v>1.22</v>
      </c>
      <c r="AZ1275" t="s">
        <v>67</v>
      </c>
      <c r="BB1275" t="s">
        <v>64</v>
      </c>
      <c r="BD1275" t="s">
        <v>64</v>
      </c>
      <c r="BF1275" t="s">
        <v>64</v>
      </c>
    </row>
    <row r="1276" spans="1:58" x14ac:dyDescent="0.25">
      <c r="A1276" t="s">
        <v>58</v>
      </c>
      <c r="B1276">
        <v>2</v>
      </c>
      <c r="C1276" t="s">
        <v>81</v>
      </c>
      <c r="D1276">
        <v>1974</v>
      </c>
      <c r="E1276">
        <v>1973</v>
      </c>
      <c r="F1276">
        <v>11</v>
      </c>
      <c r="G1276" t="s">
        <v>66</v>
      </c>
      <c r="H1276">
        <v>16.57</v>
      </c>
      <c r="I1276">
        <v>33.159999999999997</v>
      </c>
      <c r="J1276" t="s">
        <v>67</v>
      </c>
      <c r="L1276" t="s">
        <v>64</v>
      </c>
      <c r="N1276" t="s">
        <v>64</v>
      </c>
      <c r="O1276">
        <v>22.21</v>
      </c>
      <c r="P1276" t="s">
        <v>67</v>
      </c>
      <c r="Q1276">
        <v>1.24</v>
      </c>
      <c r="R1276" t="s">
        <v>67</v>
      </c>
      <c r="S1276">
        <v>2.9</v>
      </c>
      <c r="T1276" t="s">
        <v>71</v>
      </c>
      <c r="V1276" t="s">
        <v>64</v>
      </c>
      <c r="W1276">
        <v>2.4E-2</v>
      </c>
      <c r="X1276" t="s">
        <v>67</v>
      </c>
      <c r="Y1276">
        <v>0.01</v>
      </c>
      <c r="Z1276" t="s">
        <v>67</v>
      </c>
      <c r="AB1276" t="s">
        <v>64</v>
      </c>
      <c r="AD1276" t="s">
        <v>64</v>
      </c>
      <c r="AE1276">
        <v>0.02</v>
      </c>
      <c r="AF1276" t="s">
        <v>68</v>
      </c>
      <c r="AH1276" t="s">
        <v>64</v>
      </c>
      <c r="AJ1276" t="s">
        <v>64</v>
      </c>
      <c r="AL1276" t="s">
        <v>64</v>
      </c>
      <c r="AM1276">
        <v>0.02</v>
      </c>
      <c r="AN1276" t="s">
        <v>67</v>
      </c>
      <c r="AP1276" t="s">
        <v>64</v>
      </c>
      <c r="AQ1276">
        <v>0</v>
      </c>
      <c r="AR1276" t="s">
        <v>67</v>
      </c>
      <c r="AS1276">
        <v>2.21</v>
      </c>
      <c r="AT1276" t="s">
        <v>67</v>
      </c>
      <c r="AU1276">
        <v>0.61</v>
      </c>
      <c r="AV1276" t="s">
        <v>67</v>
      </c>
      <c r="AW1276">
        <v>4.2</v>
      </c>
      <c r="AX1276" t="s">
        <v>67</v>
      </c>
      <c r="AY1276">
        <v>1.1299999999999999</v>
      </c>
      <c r="AZ1276" t="s">
        <v>67</v>
      </c>
      <c r="BB1276" t="s">
        <v>64</v>
      </c>
      <c r="BD1276" t="s">
        <v>64</v>
      </c>
      <c r="BF1276" t="s">
        <v>64</v>
      </c>
    </row>
    <row r="1277" spans="1:58" x14ac:dyDescent="0.25">
      <c r="A1277" t="s">
        <v>58</v>
      </c>
      <c r="B1277">
        <v>2</v>
      </c>
      <c r="C1277" t="s">
        <v>81</v>
      </c>
      <c r="D1277">
        <v>1974</v>
      </c>
      <c r="E1277">
        <v>1973</v>
      </c>
      <c r="F1277">
        <v>12</v>
      </c>
      <c r="G1277" t="s">
        <v>66</v>
      </c>
      <c r="H1277">
        <v>29.1</v>
      </c>
      <c r="I1277">
        <v>60.19</v>
      </c>
      <c r="J1277" t="s">
        <v>73</v>
      </c>
      <c r="L1277" t="s">
        <v>64</v>
      </c>
      <c r="N1277" t="s">
        <v>64</v>
      </c>
      <c r="O1277">
        <v>20.67</v>
      </c>
      <c r="P1277" t="s">
        <v>67</v>
      </c>
      <c r="Q1277">
        <v>1.01</v>
      </c>
      <c r="R1277" t="s">
        <v>67</v>
      </c>
      <c r="S1277">
        <v>4.5199999999999996</v>
      </c>
      <c r="T1277" t="s">
        <v>71</v>
      </c>
      <c r="V1277" t="s">
        <v>64</v>
      </c>
      <c r="W1277">
        <v>1.4999999999999999E-2</v>
      </c>
      <c r="X1277" t="s">
        <v>67</v>
      </c>
      <c r="Y1277">
        <v>3.1E-2</v>
      </c>
      <c r="Z1277" t="s">
        <v>67</v>
      </c>
      <c r="AB1277" t="s">
        <v>64</v>
      </c>
      <c r="AD1277" t="s">
        <v>64</v>
      </c>
      <c r="AE1277">
        <v>0.03</v>
      </c>
      <c r="AF1277" t="s">
        <v>68</v>
      </c>
      <c r="AH1277" t="s">
        <v>64</v>
      </c>
      <c r="AJ1277" t="s">
        <v>64</v>
      </c>
      <c r="AL1277" t="s">
        <v>64</v>
      </c>
      <c r="AM1277">
        <v>0.03</v>
      </c>
      <c r="AN1277" t="s">
        <v>67</v>
      </c>
      <c r="AP1277" t="s">
        <v>64</v>
      </c>
      <c r="AQ1277">
        <v>0</v>
      </c>
      <c r="AR1277" t="s">
        <v>67</v>
      </c>
      <c r="AS1277">
        <v>2.0699999999999998</v>
      </c>
      <c r="AT1277" t="s">
        <v>67</v>
      </c>
      <c r="AU1277">
        <v>0.6</v>
      </c>
      <c r="AV1277" t="s">
        <v>67</v>
      </c>
      <c r="AW1277">
        <v>3.85</v>
      </c>
      <c r="AX1277" t="s">
        <v>67</v>
      </c>
      <c r="AY1277">
        <v>1.03</v>
      </c>
      <c r="AZ1277" t="s">
        <v>67</v>
      </c>
      <c r="BB1277" t="s">
        <v>64</v>
      </c>
      <c r="BD1277" t="s">
        <v>64</v>
      </c>
      <c r="BF1277" t="s">
        <v>64</v>
      </c>
    </row>
    <row r="1278" spans="1:58" x14ac:dyDescent="0.25">
      <c r="A1278" t="s">
        <v>58</v>
      </c>
      <c r="B1278">
        <v>2</v>
      </c>
      <c r="C1278" t="s">
        <v>81</v>
      </c>
      <c r="D1278">
        <v>1974</v>
      </c>
      <c r="E1278">
        <v>1974</v>
      </c>
      <c r="F1278">
        <v>1</v>
      </c>
      <c r="G1278" t="s">
        <v>66</v>
      </c>
      <c r="H1278">
        <v>26.82</v>
      </c>
      <c r="I1278">
        <v>55.48</v>
      </c>
      <c r="J1278" t="s">
        <v>73</v>
      </c>
      <c r="L1278" t="s">
        <v>64</v>
      </c>
      <c r="N1278" t="s">
        <v>64</v>
      </c>
      <c r="O1278">
        <v>20.170000000000002</v>
      </c>
      <c r="P1278" t="s">
        <v>67</v>
      </c>
      <c r="Q1278">
        <v>1.29</v>
      </c>
      <c r="R1278" t="s">
        <v>67</v>
      </c>
      <c r="S1278">
        <v>5.58</v>
      </c>
      <c r="T1278" t="s">
        <v>71</v>
      </c>
      <c r="V1278" t="s">
        <v>64</v>
      </c>
      <c r="W1278">
        <v>1.4E-2</v>
      </c>
      <c r="X1278" t="s">
        <v>67</v>
      </c>
      <c r="Y1278">
        <v>2.1999999999999999E-2</v>
      </c>
      <c r="Z1278" t="s">
        <v>67</v>
      </c>
      <c r="AB1278" t="s">
        <v>64</v>
      </c>
      <c r="AD1278" t="s">
        <v>64</v>
      </c>
      <c r="AE1278">
        <v>0.01</v>
      </c>
      <c r="AF1278" t="s">
        <v>68</v>
      </c>
      <c r="AH1278" t="s">
        <v>64</v>
      </c>
      <c r="AJ1278" t="s">
        <v>64</v>
      </c>
      <c r="AL1278" t="s">
        <v>64</v>
      </c>
      <c r="AM1278">
        <v>0.01</v>
      </c>
      <c r="AN1278" t="s">
        <v>67</v>
      </c>
      <c r="AP1278" t="s">
        <v>64</v>
      </c>
      <c r="AQ1278">
        <v>0</v>
      </c>
      <c r="AR1278" t="s">
        <v>67</v>
      </c>
      <c r="AS1278">
        <v>1.98</v>
      </c>
      <c r="AT1278" t="s">
        <v>67</v>
      </c>
      <c r="AU1278">
        <v>0.56999999999999995</v>
      </c>
      <c r="AV1278" t="s">
        <v>67</v>
      </c>
      <c r="AW1278">
        <v>3.67</v>
      </c>
      <c r="AX1278" t="s">
        <v>67</v>
      </c>
      <c r="AY1278">
        <v>0.98</v>
      </c>
      <c r="AZ1278" t="s">
        <v>67</v>
      </c>
      <c r="BB1278" t="s">
        <v>64</v>
      </c>
      <c r="BD1278" t="s">
        <v>64</v>
      </c>
      <c r="BF1278" t="s">
        <v>64</v>
      </c>
    </row>
    <row r="1279" spans="1:58" x14ac:dyDescent="0.25">
      <c r="A1279" t="s">
        <v>58</v>
      </c>
      <c r="B1279">
        <v>2</v>
      </c>
      <c r="C1279" t="s">
        <v>81</v>
      </c>
      <c r="D1279">
        <v>1974</v>
      </c>
      <c r="E1279">
        <v>1974</v>
      </c>
      <c r="F1279">
        <v>2</v>
      </c>
      <c r="G1279" t="s">
        <v>66</v>
      </c>
      <c r="H1279">
        <v>13.63</v>
      </c>
      <c r="I1279">
        <v>25.47</v>
      </c>
      <c r="J1279" t="s">
        <v>73</v>
      </c>
      <c r="L1279" t="s">
        <v>64</v>
      </c>
      <c r="N1279" t="s">
        <v>64</v>
      </c>
      <c r="O1279">
        <v>19.87</v>
      </c>
      <c r="P1279" t="s">
        <v>67</v>
      </c>
      <c r="Q1279">
        <v>0.76</v>
      </c>
      <c r="R1279" t="s">
        <v>67</v>
      </c>
      <c r="S1279">
        <v>6.9</v>
      </c>
      <c r="T1279" t="s">
        <v>71</v>
      </c>
      <c r="V1279" t="s">
        <v>64</v>
      </c>
      <c r="W1279">
        <v>4.3999999999999997E-2</v>
      </c>
      <c r="X1279" t="s">
        <v>67</v>
      </c>
      <c r="Y1279">
        <v>1.6E-2</v>
      </c>
      <c r="Z1279" t="s">
        <v>67</v>
      </c>
      <c r="AB1279" t="s">
        <v>64</v>
      </c>
      <c r="AD1279" t="s">
        <v>64</v>
      </c>
      <c r="AE1279">
        <v>0.03</v>
      </c>
      <c r="AF1279" t="s">
        <v>68</v>
      </c>
      <c r="AH1279" t="s">
        <v>64</v>
      </c>
      <c r="AJ1279" t="s">
        <v>64</v>
      </c>
      <c r="AL1279" t="s">
        <v>64</v>
      </c>
      <c r="AM1279">
        <v>0.03</v>
      </c>
      <c r="AN1279" t="s">
        <v>67</v>
      </c>
      <c r="AP1279" t="s">
        <v>64</v>
      </c>
      <c r="AQ1279">
        <v>0</v>
      </c>
      <c r="AR1279" t="s">
        <v>67</v>
      </c>
      <c r="AS1279">
        <v>1.94</v>
      </c>
      <c r="AT1279" t="s">
        <v>67</v>
      </c>
      <c r="AU1279">
        <v>0.56000000000000005</v>
      </c>
      <c r="AV1279" t="s">
        <v>67</v>
      </c>
      <c r="AW1279">
        <v>3.59</v>
      </c>
      <c r="AX1279" t="s">
        <v>67</v>
      </c>
      <c r="AY1279">
        <v>0.97</v>
      </c>
      <c r="AZ1279" t="s">
        <v>67</v>
      </c>
      <c r="BB1279" t="s">
        <v>64</v>
      </c>
      <c r="BD1279" t="s">
        <v>64</v>
      </c>
      <c r="BF1279" t="s">
        <v>64</v>
      </c>
    </row>
    <row r="1280" spans="1:58" x14ac:dyDescent="0.25">
      <c r="A1280" t="s">
        <v>58</v>
      </c>
      <c r="B1280">
        <v>2</v>
      </c>
      <c r="C1280" t="s">
        <v>81</v>
      </c>
      <c r="D1280">
        <v>1974</v>
      </c>
      <c r="E1280">
        <v>1974</v>
      </c>
      <c r="F1280">
        <v>3</v>
      </c>
      <c r="G1280" t="s">
        <v>66</v>
      </c>
      <c r="H1280">
        <v>18.239999999999998</v>
      </c>
      <c r="I1280">
        <v>37.72</v>
      </c>
      <c r="J1280" t="s">
        <v>73</v>
      </c>
      <c r="L1280" t="s">
        <v>64</v>
      </c>
      <c r="N1280" t="s">
        <v>64</v>
      </c>
      <c r="O1280">
        <v>20.04</v>
      </c>
      <c r="P1280" t="s">
        <v>67</v>
      </c>
      <c r="Q1280">
        <v>2</v>
      </c>
      <c r="R1280" t="s">
        <v>67</v>
      </c>
      <c r="S1280">
        <v>6.59</v>
      </c>
      <c r="T1280" t="s">
        <v>71</v>
      </c>
      <c r="V1280" t="s">
        <v>64</v>
      </c>
      <c r="W1280">
        <v>6.7000000000000004E-2</v>
      </c>
      <c r="X1280" t="s">
        <v>67</v>
      </c>
      <c r="Y1280">
        <v>1.4E-2</v>
      </c>
      <c r="Z1280" t="s">
        <v>73</v>
      </c>
      <c r="AB1280" t="s">
        <v>64</v>
      </c>
      <c r="AD1280" t="s">
        <v>64</v>
      </c>
      <c r="AE1280">
        <v>0.04</v>
      </c>
      <c r="AF1280" t="s">
        <v>68</v>
      </c>
      <c r="AH1280" t="s">
        <v>64</v>
      </c>
      <c r="AJ1280" t="s">
        <v>64</v>
      </c>
      <c r="AL1280" t="s">
        <v>64</v>
      </c>
      <c r="AM1280">
        <v>0.04</v>
      </c>
      <c r="AN1280" t="s">
        <v>67</v>
      </c>
      <c r="AP1280" t="s">
        <v>64</v>
      </c>
      <c r="AQ1280">
        <v>0</v>
      </c>
      <c r="AR1280" t="s">
        <v>67</v>
      </c>
      <c r="AS1280">
        <v>2</v>
      </c>
      <c r="AT1280" t="s">
        <v>67</v>
      </c>
      <c r="AU1280">
        <v>0.56000000000000005</v>
      </c>
      <c r="AV1280" t="s">
        <v>67</v>
      </c>
      <c r="AW1280">
        <v>3.7</v>
      </c>
      <c r="AX1280" t="s">
        <v>67</v>
      </c>
      <c r="AY1280">
        <v>0.98</v>
      </c>
      <c r="AZ1280" t="s">
        <v>67</v>
      </c>
      <c r="BB1280" t="s">
        <v>64</v>
      </c>
      <c r="BD1280" t="s">
        <v>64</v>
      </c>
      <c r="BF1280" t="s">
        <v>64</v>
      </c>
    </row>
    <row r="1281" spans="1:58" x14ac:dyDescent="0.25">
      <c r="A1281" t="s">
        <v>58</v>
      </c>
      <c r="B1281">
        <v>2</v>
      </c>
      <c r="C1281" t="s">
        <v>81</v>
      </c>
      <c r="D1281">
        <v>1974</v>
      </c>
      <c r="E1281">
        <v>1974</v>
      </c>
      <c r="F1281">
        <v>4</v>
      </c>
      <c r="G1281" t="s">
        <v>66</v>
      </c>
      <c r="H1281">
        <v>14.76</v>
      </c>
      <c r="I1281">
        <v>29.54</v>
      </c>
      <c r="J1281" t="s">
        <v>67</v>
      </c>
      <c r="L1281" t="s">
        <v>64</v>
      </c>
      <c r="N1281" t="s">
        <v>64</v>
      </c>
      <c r="O1281">
        <v>20.96</v>
      </c>
      <c r="P1281" t="s">
        <v>67</v>
      </c>
      <c r="Q1281">
        <v>0.35</v>
      </c>
      <c r="R1281" t="s">
        <v>67</v>
      </c>
      <c r="S1281">
        <v>5.28</v>
      </c>
      <c r="T1281" t="s">
        <v>71</v>
      </c>
      <c r="V1281" t="s">
        <v>64</v>
      </c>
      <c r="W1281">
        <v>6.2E-2</v>
      </c>
      <c r="X1281" t="s">
        <v>67</v>
      </c>
      <c r="Y1281">
        <v>1.7000000000000001E-2</v>
      </c>
      <c r="Z1281" t="s">
        <v>73</v>
      </c>
      <c r="AB1281" t="s">
        <v>64</v>
      </c>
      <c r="AD1281" t="s">
        <v>64</v>
      </c>
      <c r="AE1281">
        <v>0.02</v>
      </c>
      <c r="AF1281" t="s">
        <v>68</v>
      </c>
      <c r="AH1281" t="s">
        <v>64</v>
      </c>
      <c r="AJ1281" t="s">
        <v>64</v>
      </c>
      <c r="AL1281" t="s">
        <v>64</v>
      </c>
      <c r="AM1281">
        <v>0.02</v>
      </c>
      <c r="AN1281" t="s">
        <v>67</v>
      </c>
      <c r="AP1281" t="s">
        <v>64</v>
      </c>
      <c r="AQ1281">
        <v>2E-3</v>
      </c>
      <c r="AR1281" t="s">
        <v>67</v>
      </c>
      <c r="AS1281">
        <v>1.97</v>
      </c>
      <c r="AT1281" t="s">
        <v>67</v>
      </c>
      <c r="AU1281">
        <v>0.56000000000000005</v>
      </c>
      <c r="AV1281" t="s">
        <v>67</v>
      </c>
      <c r="AW1281">
        <v>3.7</v>
      </c>
      <c r="AX1281" t="s">
        <v>67</v>
      </c>
      <c r="AY1281">
        <v>0.98</v>
      </c>
      <c r="AZ1281" t="s">
        <v>67</v>
      </c>
      <c r="BB1281" t="s">
        <v>64</v>
      </c>
      <c r="BD1281" t="s">
        <v>64</v>
      </c>
      <c r="BF1281" t="s">
        <v>64</v>
      </c>
    </row>
    <row r="1282" spans="1:58" x14ac:dyDescent="0.25">
      <c r="A1282" t="s">
        <v>58</v>
      </c>
      <c r="B1282">
        <v>2</v>
      </c>
      <c r="C1282" t="s">
        <v>81</v>
      </c>
      <c r="D1282">
        <v>1974</v>
      </c>
      <c r="E1282">
        <v>1974</v>
      </c>
      <c r="F1282">
        <v>5</v>
      </c>
      <c r="G1282" t="s">
        <v>66</v>
      </c>
      <c r="H1282">
        <v>4.5</v>
      </c>
      <c r="I1282">
        <v>9.3000000000000007</v>
      </c>
      <c r="J1282" t="s">
        <v>67</v>
      </c>
      <c r="L1282" t="s">
        <v>64</v>
      </c>
      <c r="N1282" t="s">
        <v>64</v>
      </c>
      <c r="O1282">
        <v>19.920000000000002</v>
      </c>
      <c r="P1282" t="s">
        <v>67</v>
      </c>
      <c r="Q1282">
        <v>0.42</v>
      </c>
      <c r="R1282" t="s">
        <v>67</v>
      </c>
      <c r="S1282">
        <v>5.25</v>
      </c>
      <c r="T1282" t="s">
        <v>71</v>
      </c>
      <c r="V1282" t="s">
        <v>64</v>
      </c>
      <c r="W1282">
        <v>5.5E-2</v>
      </c>
      <c r="X1282" t="s">
        <v>73</v>
      </c>
      <c r="Y1282">
        <v>2.5999999999999999E-2</v>
      </c>
      <c r="Z1282" t="s">
        <v>73</v>
      </c>
      <c r="AB1282" t="s">
        <v>64</v>
      </c>
      <c r="AD1282" t="s">
        <v>64</v>
      </c>
      <c r="AE1282">
        <v>0.01</v>
      </c>
      <c r="AF1282" t="s">
        <v>78</v>
      </c>
      <c r="AH1282" t="s">
        <v>64</v>
      </c>
      <c r="AJ1282" t="s">
        <v>64</v>
      </c>
      <c r="AL1282" t="s">
        <v>64</v>
      </c>
      <c r="AM1282">
        <v>0.01</v>
      </c>
      <c r="AN1282" t="s">
        <v>73</v>
      </c>
      <c r="AP1282" t="s">
        <v>64</v>
      </c>
      <c r="AQ1282">
        <v>1E-3</v>
      </c>
      <c r="AR1282" t="s">
        <v>73</v>
      </c>
      <c r="AS1282">
        <v>2.04</v>
      </c>
      <c r="AT1282" t="s">
        <v>67</v>
      </c>
      <c r="AU1282">
        <v>0.62</v>
      </c>
      <c r="AV1282" t="s">
        <v>67</v>
      </c>
      <c r="AW1282">
        <v>3.59</v>
      </c>
      <c r="AX1282" t="s">
        <v>67</v>
      </c>
      <c r="AY1282">
        <v>1.01</v>
      </c>
      <c r="AZ1282" t="s">
        <v>67</v>
      </c>
      <c r="BB1282" t="s">
        <v>64</v>
      </c>
      <c r="BD1282" t="s">
        <v>64</v>
      </c>
      <c r="BF1282" t="s">
        <v>64</v>
      </c>
    </row>
    <row r="1283" spans="1:58" x14ac:dyDescent="0.25">
      <c r="A1283" t="s">
        <v>58</v>
      </c>
      <c r="B1283">
        <v>2</v>
      </c>
      <c r="C1283" t="s">
        <v>81</v>
      </c>
      <c r="D1283">
        <v>1974</v>
      </c>
      <c r="E1283">
        <v>1974</v>
      </c>
      <c r="F1283">
        <v>6</v>
      </c>
      <c r="G1283" t="s">
        <v>66</v>
      </c>
      <c r="H1283">
        <v>2.56</v>
      </c>
      <c r="I1283">
        <v>5.12</v>
      </c>
      <c r="J1283" t="s">
        <v>67</v>
      </c>
      <c r="K1283">
        <v>7.26</v>
      </c>
      <c r="L1283" t="s">
        <v>67</v>
      </c>
      <c r="N1283" t="s">
        <v>64</v>
      </c>
      <c r="O1283">
        <v>20.25</v>
      </c>
      <c r="P1283" t="s">
        <v>67</v>
      </c>
      <c r="Q1283">
        <v>0.7</v>
      </c>
      <c r="R1283" t="s">
        <v>67</v>
      </c>
      <c r="S1283">
        <v>4.55</v>
      </c>
      <c r="T1283" t="s">
        <v>71</v>
      </c>
      <c r="V1283" t="s">
        <v>64</v>
      </c>
      <c r="W1283">
        <v>3.4000000000000002E-2</v>
      </c>
      <c r="X1283" t="s">
        <v>67</v>
      </c>
      <c r="Y1283">
        <v>1.7000000000000001E-2</v>
      </c>
      <c r="Z1283" t="s">
        <v>67</v>
      </c>
      <c r="AB1283" t="s">
        <v>64</v>
      </c>
      <c r="AD1283" t="s">
        <v>64</v>
      </c>
      <c r="AE1283">
        <v>0.01</v>
      </c>
      <c r="AF1283" t="s">
        <v>68</v>
      </c>
      <c r="AH1283" t="s">
        <v>64</v>
      </c>
      <c r="AJ1283" t="s">
        <v>64</v>
      </c>
      <c r="AL1283" t="s">
        <v>64</v>
      </c>
      <c r="AM1283">
        <v>0.01</v>
      </c>
      <c r="AN1283" t="s">
        <v>67</v>
      </c>
      <c r="AP1283" t="s">
        <v>64</v>
      </c>
      <c r="AQ1283">
        <v>0</v>
      </c>
      <c r="AR1283" t="s">
        <v>67</v>
      </c>
      <c r="AS1283">
        <v>2.16</v>
      </c>
      <c r="AT1283" t="s">
        <v>67</v>
      </c>
      <c r="AU1283">
        <v>0.64</v>
      </c>
      <c r="AV1283" t="s">
        <v>67</v>
      </c>
      <c r="AW1283">
        <v>3.75</v>
      </c>
      <c r="AX1283" t="s">
        <v>67</v>
      </c>
      <c r="AY1283">
        <v>1.07</v>
      </c>
      <c r="AZ1283" t="s">
        <v>67</v>
      </c>
      <c r="BB1283" t="s">
        <v>64</v>
      </c>
      <c r="BD1283" t="s">
        <v>64</v>
      </c>
      <c r="BF1283" t="s">
        <v>64</v>
      </c>
    </row>
    <row r="1284" spans="1:58" x14ac:dyDescent="0.25">
      <c r="A1284" t="s">
        <v>58</v>
      </c>
      <c r="B1284">
        <v>2</v>
      </c>
      <c r="C1284" t="s">
        <v>81</v>
      </c>
      <c r="D1284">
        <v>1974</v>
      </c>
      <c r="E1284">
        <v>1974</v>
      </c>
      <c r="F1284">
        <v>7</v>
      </c>
      <c r="G1284" t="s">
        <v>66</v>
      </c>
      <c r="H1284">
        <v>1.06</v>
      </c>
      <c r="I1284">
        <v>2.19</v>
      </c>
      <c r="J1284" t="s">
        <v>67</v>
      </c>
      <c r="K1284">
        <v>7.28</v>
      </c>
      <c r="L1284" t="s">
        <v>67</v>
      </c>
      <c r="N1284" t="s">
        <v>64</v>
      </c>
      <c r="O1284">
        <v>20.92</v>
      </c>
      <c r="P1284" t="s">
        <v>67</v>
      </c>
      <c r="Q1284">
        <v>0.99</v>
      </c>
      <c r="R1284" t="s">
        <v>67</v>
      </c>
      <c r="S1284">
        <v>4.6100000000000003</v>
      </c>
      <c r="T1284" t="s">
        <v>71</v>
      </c>
      <c r="V1284" t="s">
        <v>64</v>
      </c>
      <c r="W1284">
        <v>3.4000000000000002E-2</v>
      </c>
      <c r="X1284" t="s">
        <v>67</v>
      </c>
      <c r="Y1284">
        <v>1.7000000000000001E-2</v>
      </c>
      <c r="Z1284" t="s">
        <v>73</v>
      </c>
      <c r="AB1284" t="s">
        <v>64</v>
      </c>
      <c r="AD1284" t="s">
        <v>64</v>
      </c>
      <c r="AE1284">
        <v>0</v>
      </c>
      <c r="AF1284" t="s">
        <v>68</v>
      </c>
      <c r="AH1284" t="s">
        <v>64</v>
      </c>
      <c r="AJ1284" t="s">
        <v>64</v>
      </c>
      <c r="AL1284" t="s">
        <v>64</v>
      </c>
      <c r="AM1284">
        <v>0</v>
      </c>
      <c r="AN1284" t="s">
        <v>67</v>
      </c>
      <c r="AP1284" t="s">
        <v>64</v>
      </c>
      <c r="AQ1284">
        <v>0</v>
      </c>
      <c r="AR1284" t="s">
        <v>67</v>
      </c>
      <c r="AS1284">
        <v>2.35</v>
      </c>
      <c r="AT1284" t="s">
        <v>67</v>
      </c>
      <c r="AU1284">
        <v>0.68</v>
      </c>
      <c r="AV1284" t="s">
        <v>67</v>
      </c>
      <c r="AW1284">
        <v>4.03</v>
      </c>
      <c r="AX1284" t="s">
        <v>67</v>
      </c>
      <c r="AY1284">
        <v>1.1399999999999999</v>
      </c>
      <c r="AZ1284" t="s">
        <v>67</v>
      </c>
      <c r="BB1284" t="s">
        <v>64</v>
      </c>
      <c r="BD1284" t="s">
        <v>64</v>
      </c>
      <c r="BF1284" t="s">
        <v>64</v>
      </c>
    </row>
    <row r="1285" spans="1:58" x14ac:dyDescent="0.25">
      <c r="A1285" t="s">
        <v>58</v>
      </c>
      <c r="B1285">
        <v>2</v>
      </c>
      <c r="C1285" t="s">
        <v>81</v>
      </c>
      <c r="D1285">
        <v>1974</v>
      </c>
      <c r="E1285">
        <v>1974</v>
      </c>
      <c r="F1285">
        <v>8</v>
      </c>
      <c r="G1285" t="s">
        <v>66</v>
      </c>
      <c r="H1285">
        <v>0.52</v>
      </c>
      <c r="I1285">
        <v>1.08</v>
      </c>
      <c r="J1285" t="s">
        <v>67</v>
      </c>
      <c r="K1285">
        <v>7.3</v>
      </c>
      <c r="L1285" t="s">
        <v>61</v>
      </c>
      <c r="N1285" t="s">
        <v>64</v>
      </c>
      <c r="O1285">
        <v>19.79</v>
      </c>
      <c r="P1285" t="s">
        <v>67</v>
      </c>
      <c r="Q1285">
        <v>0.56999999999999995</v>
      </c>
      <c r="R1285" t="s">
        <v>67</v>
      </c>
      <c r="S1285">
        <v>3.17</v>
      </c>
      <c r="T1285" t="s">
        <v>71</v>
      </c>
      <c r="V1285" t="s">
        <v>64</v>
      </c>
      <c r="W1285">
        <v>0.03</v>
      </c>
      <c r="X1285" t="s">
        <v>67</v>
      </c>
      <c r="Y1285">
        <v>1.7000000000000001E-2</v>
      </c>
      <c r="Z1285" t="s">
        <v>67</v>
      </c>
      <c r="AB1285" t="s">
        <v>64</v>
      </c>
      <c r="AD1285" t="s">
        <v>64</v>
      </c>
      <c r="AE1285">
        <v>0.01</v>
      </c>
      <c r="AF1285" t="s">
        <v>68</v>
      </c>
      <c r="AH1285" t="s">
        <v>64</v>
      </c>
      <c r="AJ1285" t="s">
        <v>64</v>
      </c>
      <c r="AL1285" t="s">
        <v>64</v>
      </c>
      <c r="AM1285">
        <v>0.01</v>
      </c>
      <c r="AN1285" t="s">
        <v>67</v>
      </c>
      <c r="AP1285" t="s">
        <v>64</v>
      </c>
      <c r="AQ1285">
        <v>3.0000000000000001E-3</v>
      </c>
      <c r="AR1285" t="s">
        <v>67</v>
      </c>
      <c r="AS1285">
        <v>2.2999999999999998</v>
      </c>
      <c r="AT1285" t="s">
        <v>67</v>
      </c>
      <c r="AU1285">
        <v>0.75</v>
      </c>
      <c r="AV1285" t="s">
        <v>67</v>
      </c>
      <c r="AW1285">
        <v>3.85</v>
      </c>
      <c r="AX1285" t="s">
        <v>67</v>
      </c>
      <c r="AY1285">
        <v>1.08</v>
      </c>
      <c r="AZ1285" t="s">
        <v>67</v>
      </c>
      <c r="BB1285" t="s">
        <v>64</v>
      </c>
      <c r="BD1285" t="s">
        <v>64</v>
      </c>
      <c r="BF1285" t="s">
        <v>64</v>
      </c>
    </row>
    <row r="1286" spans="1:58" x14ac:dyDescent="0.25">
      <c r="A1286" t="s">
        <v>58</v>
      </c>
      <c r="B1286">
        <v>2</v>
      </c>
      <c r="C1286" t="s">
        <v>81</v>
      </c>
      <c r="D1286">
        <v>1974</v>
      </c>
      <c r="E1286">
        <v>1974</v>
      </c>
      <c r="F1286">
        <v>9</v>
      </c>
      <c r="G1286" t="s">
        <v>66</v>
      </c>
      <c r="H1286">
        <v>0.32</v>
      </c>
      <c r="I1286">
        <v>0.64</v>
      </c>
      <c r="J1286" t="s">
        <v>67</v>
      </c>
      <c r="K1286">
        <v>7.4</v>
      </c>
      <c r="L1286" t="s">
        <v>61</v>
      </c>
      <c r="N1286" t="s">
        <v>64</v>
      </c>
      <c r="O1286">
        <v>19.420000000000002</v>
      </c>
      <c r="P1286" t="s">
        <v>67</v>
      </c>
      <c r="Q1286">
        <v>1.46</v>
      </c>
      <c r="R1286" t="s">
        <v>67</v>
      </c>
      <c r="S1286">
        <v>5.66</v>
      </c>
      <c r="T1286" t="s">
        <v>71</v>
      </c>
      <c r="V1286" t="s">
        <v>64</v>
      </c>
      <c r="W1286">
        <v>2.4E-2</v>
      </c>
      <c r="X1286" t="s">
        <v>67</v>
      </c>
      <c r="Y1286">
        <v>1.9E-2</v>
      </c>
      <c r="Z1286" t="s">
        <v>67</v>
      </c>
      <c r="AB1286" t="s">
        <v>64</v>
      </c>
      <c r="AD1286" t="s">
        <v>64</v>
      </c>
      <c r="AE1286">
        <v>0.02</v>
      </c>
      <c r="AF1286" t="s">
        <v>68</v>
      </c>
      <c r="AH1286" t="s">
        <v>64</v>
      </c>
      <c r="AJ1286" t="s">
        <v>64</v>
      </c>
      <c r="AL1286" t="s">
        <v>64</v>
      </c>
      <c r="AM1286">
        <v>0.02</v>
      </c>
      <c r="AN1286" t="s">
        <v>67</v>
      </c>
      <c r="AP1286" t="s">
        <v>64</v>
      </c>
      <c r="AQ1286">
        <v>1E-3</v>
      </c>
      <c r="AR1286" t="s">
        <v>67</v>
      </c>
      <c r="AS1286">
        <v>2.4500000000000002</v>
      </c>
      <c r="AT1286" t="s">
        <v>67</v>
      </c>
      <c r="AU1286">
        <v>0.56999999999999995</v>
      </c>
      <c r="AV1286" t="s">
        <v>67</v>
      </c>
      <c r="AW1286">
        <v>3.48</v>
      </c>
      <c r="AX1286" t="s">
        <v>67</v>
      </c>
      <c r="AY1286">
        <v>0.99</v>
      </c>
      <c r="AZ1286" t="s">
        <v>67</v>
      </c>
      <c r="BB1286" t="s">
        <v>64</v>
      </c>
      <c r="BD1286" t="s">
        <v>64</v>
      </c>
      <c r="BF1286" t="s">
        <v>64</v>
      </c>
    </row>
    <row r="1287" spans="1:58" x14ac:dyDescent="0.25">
      <c r="A1287" t="s">
        <v>58</v>
      </c>
      <c r="B1287">
        <v>2</v>
      </c>
      <c r="C1287" t="s">
        <v>81</v>
      </c>
      <c r="D1287">
        <v>1975</v>
      </c>
      <c r="E1287">
        <v>1974</v>
      </c>
      <c r="F1287">
        <v>10</v>
      </c>
      <c r="G1287" t="s">
        <v>66</v>
      </c>
      <c r="H1287">
        <v>0.26</v>
      </c>
      <c r="I1287">
        <v>0.54</v>
      </c>
      <c r="J1287" t="s">
        <v>67</v>
      </c>
      <c r="K1287">
        <v>7.35</v>
      </c>
      <c r="L1287" t="s">
        <v>61</v>
      </c>
      <c r="N1287" t="s">
        <v>64</v>
      </c>
      <c r="O1287">
        <v>17.25</v>
      </c>
      <c r="P1287" t="s">
        <v>67</v>
      </c>
      <c r="Q1287">
        <v>1.25</v>
      </c>
      <c r="R1287" t="s">
        <v>67</v>
      </c>
      <c r="S1287">
        <v>5.41</v>
      </c>
      <c r="T1287" t="s">
        <v>71</v>
      </c>
      <c r="U1287">
        <v>5.1999999999999998E-2</v>
      </c>
      <c r="V1287" t="s">
        <v>61</v>
      </c>
      <c r="W1287">
        <v>2.8000000000000001E-2</v>
      </c>
      <c r="X1287" t="s">
        <v>67</v>
      </c>
      <c r="Y1287">
        <v>0.02</v>
      </c>
      <c r="Z1287" t="s">
        <v>67</v>
      </c>
      <c r="AA1287">
        <v>2.8000000000000001E-2</v>
      </c>
      <c r="AB1287" t="s">
        <v>62</v>
      </c>
      <c r="AD1287" t="s">
        <v>64</v>
      </c>
      <c r="AE1287">
        <v>0.02</v>
      </c>
      <c r="AF1287" t="s">
        <v>68</v>
      </c>
      <c r="AH1287" t="s">
        <v>64</v>
      </c>
      <c r="AJ1287" t="s">
        <v>64</v>
      </c>
      <c r="AL1287" t="s">
        <v>64</v>
      </c>
      <c r="AM1287">
        <v>0.02</v>
      </c>
      <c r="AN1287" t="s">
        <v>67</v>
      </c>
      <c r="AP1287" t="s">
        <v>64</v>
      </c>
      <c r="AQ1287">
        <v>0</v>
      </c>
      <c r="AR1287" t="s">
        <v>67</v>
      </c>
      <c r="AS1287">
        <v>2.39</v>
      </c>
      <c r="AT1287" t="s">
        <v>67</v>
      </c>
      <c r="AU1287">
        <v>0.47</v>
      </c>
      <c r="AV1287" t="s">
        <v>67</v>
      </c>
      <c r="AW1287">
        <v>3.24</v>
      </c>
      <c r="AX1287" t="s">
        <v>67</v>
      </c>
      <c r="AY1287">
        <v>0.99</v>
      </c>
      <c r="AZ1287" t="s">
        <v>67</v>
      </c>
      <c r="BB1287" t="s">
        <v>64</v>
      </c>
      <c r="BD1287" t="s">
        <v>64</v>
      </c>
      <c r="BF1287" t="s">
        <v>64</v>
      </c>
    </row>
    <row r="1288" spans="1:58" x14ac:dyDescent="0.25">
      <c r="A1288" t="s">
        <v>58</v>
      </c>
      <c r="B1288">
        <v>2</v>
      </c>
      <c r="C1288" t="s">
        <v>81</v>
      </c>
      <c r="D1288">
        <v>1975</v>
      </c>
      <c r="E1288">
        <v>1974</v>
      </c>
      <c r="F1288">
        <v>11</v>
      </c>
      <c r="G1288" t="s">
        <v>66</v>
      </c>
      <c r="H1288">
        <v>4.9800000000000004</v>
      </c>
      <c r="I1288">
        <v>9.9600000000000009</v>
      </c>
      <c r="J1288" t="s">
        <v>67</v>
      </c>
      <c r="L1288" t="s">
        <v>64</v>
      </c>
      <c r="N1288" t="s">
        <v>64</v>
      </c>
      <c r="O1288">
        <v>21.62</v>
      </c>
      <c r="P1288" t="s">
        <v>67</v>
      </c>
      <c r="Q1288">
        <v>0.57999999999999996</v>
      </c>
      <c r="R1288" t="s">
        <v>67</v>
      </c>
      <c r="S1288">
        <v>5.36</v>
      </c>
      <c r="T1288" t="s">
        <v>71</v>
      </c>
      <c r="U1288">
        <v>5.1999999999999998E-2</v>
      </c>
      <c r="V1288" t="s">
        <v>67</v>
      </c>
      <c r="W1288">
        <v>6.4000000000000001E-2</v>
      </c>
      <c r="X1288" t="s">
        <v>67</v>
      </c>
      <c r="Y1288">
        <v>1.6E-2</v>
      </c>
      <c r="Z1288" t="s">
        <v>67</v>
      </c>
      <c r="AA1288">
        <v>2E-3</v>
      </c>
      <c r="AB1288" t="s">
        <v>68</v>
      </c>
      <c r="AD1288" t="s">
        <v>64</v>
      </c>
      <c r="AE1288">
        <v>7.0000000000000007E-2</v>
      </c>
      <c r="AF1288" t="s">
        <v>68</v>
      </c>
      <c r="AH1288" t="s">
        <v>64</v>
      </c>
      <c r="AJ1288" t="s">
        <v>64</v>
      </c>
      <c r="AL1288" t="s">
        <v>64</v>
      </c>
      <c r="AM1288">
        <v>0.06</v>
      </c>
      <c r="AN1288" t="s">
        <v>67</v>
      </c>
      <c r="AP1288" t="s">
        <v>64</v>
      </c>
      <c r="AQ1288">
        <v>7.0000000000000001E-3</v>
      </c>
      <c r="AR1288" t="s">
        <v>67</v>
      </c>
      <c r="AS1288">
        <v>2.0499999999999998</v>
      </c>
      <c r="AT1288" t="s">
        <v>67</v>
      </c>
      <c r="AU1288">
        <v>0.44</v>
      </c>
      <c r="AV1288" t="s">
        <v>67</v>
      </c>
      <c r="AW1288">
        <v>3.31</v>
      </c>
      <c r="AX1288" t="s">
        <v>67</v>
      </c>
      <c r="AY1288">
        <v>0.88</v>
      </c>
      <c r="AZ1288" t="s">
        <v>67</v>
      </c>
      <c r="BB1288" t="s">
        <v>64</v>
      </c>
      <c r="BD1288" t="s">
        <v>64</v>
      </c>
      <c r="BF1288" t="s">
        <v>64</v>
      </c>
    </row>
    <row r="1289" spans="1:58" x14ac:dyDescent="0.25">
      <c r="A1289" t="s">
        <v>58</v>
      </c>
      <c r="B1289">
        <v>2</v>
      </c>
      <c r="C1289" t="s">
        <v>81</v>
      </c>
      <c r="D1289">
        <v>1975</v>
      </c>
      <c r="E1289">
        <v>1974</v>
      </c>
      <c r="F1289">
        <v>12</v>
      </c>
      <c r="G1289" t="s">
        <v>66</v>
      </c>
      <c r="H1289">
        <v>17.8</v>
      </c>
      <c r="I1289">
        <v>36.81</v>
      </c>
      <c r="J1289" t="s">
        <v>67</v>
      </c>
      <c r="L1289" t="s">
        <v>64</v>
      </c>
      <c r="N1289" t="s">
        <v>64</v>
      </c>
      <c r="O1289">
        <v>19.71</v>
      </c>
      <c r="P1289" t="s">
        <v>67</v>
      </c>
      <c r="Q1289">
        <v>8.77</v>
      </c>
      <c r="R1289" t="s">
        <v>67</v>
      </c>
      <c r="S1289">
        <v>5.79</v>
      </c>
      <c r="T1289" t="s">
        <v>71</v>
      </c>
      <c r="U1289">
        <v>3.9E-2</v>
      </c>
      <c r="V1289" t="s">
        <v>61</v>
      </c>
      <c r="W1289">
        <v>2.8000000000000001E-2</v>
      </c>
      <c r="X1289" t="s">
        <v>67</v>
      </c>
      <c r="Y1289">
        <v>1.2999999999999999E-2</v>
      </c>
      <c r="Z1289" t="s">
        <v>67</v>
      </c>
      <c r="AA1289">
        <v>7.0000000000000001E-3</v>
      </c>
      <c r="AB1289" t="s">
        <v>62</v>
      </c>
      <c r="AD1289" t="s">
        <v>64</v>
      </c>
      <c r="AE1289">
        <v>0.04</v>
      </c>
      <c r="AF1289" t="s">
        <v>62</v>
      </c>
      <c r="AH1289" t="s">
        <v>64</v>
      </c>
      <c r="AJ1289" t="s">
        <v>64</v>
      </c>
      <c r="AL1289" t="s">
        <v>64</v>
      </c>
      <c r="AM1289">
        <v>0.04</v>
      </c>
      <c r="AN1289" t="s">
        <v>67</v>
      </c>
      <c r="AP1289" t="s">
        <v>64</v>
      </c>
      <c r="AQ1289">
        <v>5.0000000000000001E-3</v>
      </c>
      <c r="AR1289" t="s">
        <v>61</v>
      </c>
      <c r="AS1289">
        <v>1.97</v>
      </c>
      <c r="AT1289" t="s">
        <v>67</v>
      </c>
      <c r="AU1289">
        <v>0.43</v>
      </c>
      <c r="AV1289" t="s">
        <v>67</v>
      </c>
      <c r="AW1289">
        <v>3.25</v>
      </c>
      <c r="AX1289" t="s">
        <v>67</v>
      </c>
      <c r="AY1289">
        <v>0.93</v>
      </c>
      <c r="AZ1289" t="s">
        <v>67</v>
      </c>
      <c r="BB1289" t="s">
        <v>64</v>
      </c>
      <c r="BD1289" t="s">
        <v>64</v>
      </c>
      <c r="BF1289" t="s">
        <v>64</v>
      </c>
    </row>
    <row r="1290" spans="1:58" x14ac:dyDescent="0.25">
      <c r="A1290" t="s">
        <v>58</v>
      </c>
      <c r="B1290">
        <v>2</v>
      </c>
      <c r="C1290" t="s">
        <v>81</v>
      </c>
      <c r="D1290">
        <v>1975</v>
      </c>
      <c r="E1290">
        <v>1975</v>
      </c>
      <c r="F1290">
        <v>1</v>
      </c>
      <c r="G1290" t="s">
        <v>66</v>
      </c>
      <c r="H1290">
        <v>22.23</v>
      </c>
      <c r="I1290">
        <v>45.98</v>
      </c>
      <c r="J1290" t="s">
        <v>67</v>
      </c>
      <c r="L1290" t="s">
        <v>64</v>
      </c>
      <c r="N1290" t="s">
        <v>64</v>
      </c>
      <c r="O1290">
        <v>18.170000000000002</v>
      </c>
      <c r="P1290" t="s">
        <v>67</v>
      </c>
      <c r="Q1290">
        <v>7.49</v>
      </c>
      <c r="R1290" t="s">
        <v>67</v>
      </c>
      <c r="S1290">
        <v>5.63</v>
      </c>
      <c r="T1290" t="s">
        <v>71</v>
      </c>
      <c r="U1290">
        <v>6.0999999999999999E-2</v>
      </c>
      <c r="V1290" t="s">
        <v>61</v>
      </c>
      <c r="W1290">
        <v>1.4E-2</v>
      </c>
      <c r="X1290" t="s">
        <v>67</v>
      </c>
      <c r="Y1290">
        <v>7.0000000000000001E-3</v>
      </c>
      <c r="Z1290" t="s">
        <v>67</v>
      </c>
      <c r="AA1290">
        <v>4.4999999999999998E-2</v>
      </c>
      <c r="AB1290" t="s">
        <v>62</v>
      </c>
      <c r="AD1290" t="s">
        <v>64</v>
      </c>
      <c r="AE1290">
        <v>0.17</v>
      </c>
      <c r="AF1290" t="s">
        <v>83</v>
      </c>
      <c r="AH1290" t="s">
        <v>64</v>
      </c>
      <c r="AJ1290" t="s">
        <v>64</v>
      </c>
      <c r="AL1290" t="s">
        <v>64</v>
      </c>
      <c r="AM1290">
        <v>0.09</v>
      </c>
      <c r="AN1290" t="s">
        <v>73</v>
      </c>
      <c r="AP1290" t="s">
        <v>64</v>
      </c>
      <c r="AQ1290">
        <v>8.1000000000000003E-2</v>
      </c>
      <c r="AR1290" t="s">
        <v>61</v>
      </c>
      <c r="AS1290">
        <v>2.06</v>
      </c>
      <c r="AT1290" t="s">
        <v>67</v>
      </c>
      <c r="AU1290">
        <v>0.47</v>
      </c>
      <c r="AV1290" t="s">
        <v>67</v>
      </c>
      <c r="AW1290">
        <v>2.93</v>
      </c>
      <c r="AX1290" t="s">
        <v>67</v>
      </c>
      <c r="AY1290">
        <v>0.87</v>
      </c>
      <c r="AZ1290" t="s">
        <v>67</v>
      </c>
      <c r="BB1290" t="s">
        <v>64</v>
      </c>
      <c r="BD1290" t="s">
        <v>64</v>
      </c>
      <c r="BF1290" t="s">
        <v>64</v>
      </c>
    </row>
    <row r="1291" spans="1:58" x14ac:dyDescent="0.25">
      <c r="A1291" t="s">
        <v>58</v>
      </c>
      <c r="B1291">
        <v>2</v>
      </c>
      <c r="C1291" t="s">
        <v>81</v>
      </c>
      <c r="D1291">
        <v>1975</v>
      </c>
      <c r="E1291">
        <v>1975</v>
      </c>
      <c r="F1291">
        <v>2</v>
      </c>
      <c r="G1291" t="s">
        <v>77</v>
      </c>
      <c r="H1291">
        <v>16.22</v>
      </c>
      <c r="I1291">
        <v>30.3</v>
      </c>
      <c r="J1291" t="s">
        <v>67</v>
      </c>
      <c r="L1291" t="s">
        <v>64</v>
      </c>
      <c r="N1291" t="s">
        <v>64</v>
      </c>
      <c r="O1291">
        <v>17.71</v>
      </c>
      <c r="P1291" t="s">
        <v>67</v>
      </c>
      <c r="Q1291">
        <v>1</v>
      </c>
      <c r="R1291" t="s">
        <v>67</v>
      </c>
      <c r="S1291">
        <v>4.42</v>
      </c>
      <c r="T1291" t="s">
        <v>71</v>
      </c>
      <c r="U1291">
        <v>6.3E-2</v>
      </c>
      <c r="V1291" t="s">
        <v>67</v>
      </c>
      <c r="W1291">
        <v>4.3999999999999997E-2</v>
      </c>
      <c r="X1291" t="s">
        <v>67</v>
      </c>
      <c r="Y1291">
        <v>1.2999999999999999E-2</v>
      </c>
      <c r="Z1291" t="s">
        <v>67</v>
      </c>
      <c r="AA1291">
        <v>1.9E-2</v>
      </c>
      <c r="AB1291" t="s">
        <v>68</v>
      </c>
      <c r="AD1291" t="s">
        <v>64</v>
      </c>
      <c r="AE1291">
        <v>0.03</v>
      </c>
      <c r="AF1291" t="s">
        <v>83</v>
      </c>
      <c r="AH1291" t="s">
        <v>64</v>
      </c>
      <c r="AJ1291" t="s">
        <v>64</v>
      </c>
      <c r="AL1291" t="s">
        <v>64</v>
      </c>
      <c r="AM1291">
        <v>0.03</v>
      </c>
      <c r="AN1291" t="s">
        <v>73</v>
      </c>
      <c r="AP1291" t="s">
        <v>64</v>
      </c>
      <c r="AQ1291">
        <v>8.0000000000000002E-3</v>
      </c>
      <c r="AR1291" t="s">
        <v>61</v>
      </c>
      <c r="AS1291">
        <v>2.0299999999999998</v>
      </c>
      <c r="AT1291" t="s">
        <v>67</v>
      </c>
      <c r="AU1291">
        <v>0.35</v>
      </c>
      <c r="AV1291" t="s">
        <v>67</v>
      </c>
      <c r="AW1291">
        <v>3.11</v>
      </c>
      <c r="AX1291" t="s">
        <v>67</v>
      </c>
      <c r="AY1291">
        <v>0.85</v>
      </c>
      <c r="AZ1291" t="s">
        <v>67</v>
      </c>
      <c r="BB1291" t="s">
        <v>64</v>
      </c>
      <c r="BD1291" t="s">
        <v>64</v>
      </c>
      <c r="BF1291" t="s">
        <v>64</v>
      </c>
    </row>
    <row r="1292" spans="1:58" x14ac:dyDescent="0.25">
      <c r="A1292" t="s">
        <v>58</v>
      </c>
      <c r="B1292">
        <v>2</v>
      </c>
      <c r="C1292" t="s">
        <v>81</v>
      </c>
      <c r="D1292">
        <v>1975</v>
      </c>
      <c r="E1292">
        <v>1975</v>
      </c>
      <c r="F1292">
        <v>3</v>
      </c>
      <c r="G1292" t="s">
        <v>66</v>
      </c>
      <c r="H1292">
        <v>11.67</v>
      </c>
      <c r="I1292">
        <v>24.14</v>
      </c>
      <c r="J1292" t="s">
        <v>67</v>
      </c>
      <c r="L1292" t="s">
        <v>64</v>
      </c>
      <c r="N1292" t="s">
        <v>64</v>
      </c>
      <c r="O1292">
        <v>16.670000000000002</v>
      </c>
      <c r="P1292" t="s">
        <v>67</v>
      </c>
      <c r="Q1292">
        <v>0.84</v>
      </c>
      <c r="R1292" t="s">
        <v>67</v>
      </c>
      <c r="S1292">
        <v>4.47</v>
      </c>
      <c r="T1292" t="s">
        <v>71</v>
      </c>
      <c r="U1292">
        <v>5.7000000000000002E-2</v>
      </c>
      <c r="V1292" t="s">
        <v>67</v>
      </c>
      <c r="W1292">
        <v>0.04</v>
      </c>
      <c r="X1292" t="s">
        <v>67</v>
      </c>
      <c r="Y1292">
        <v>0.01</v>
      </c>
      <c r="Z1292" t="s">
        <v>67</v>
      </c>
      <c r="AA1292">
        <v>1.7000000000000001E-2</v>
      </c>
      <c r="AB1292" t="s">
        <v>68</v>
      </c>
      <c r="AD1292" t="s">
        <v>64</v>
      </c>
      <c r="AF1292" t="s">
        <v>64</v>
      </c>
      <c r="AH1292" t="s">
        <v>64</v>
      </c>
      <c r="AJ1292" t="s">
        <v>64</v>
      </c>
      <c r="AL1292" t="s">
        <v>64</v>
      </c>
      <c r="AM1292">
        <v>0.02</v>
      </c>
      <c r="AN1292" t="s">
        <v>67</v>
      </c>
      <c r="AP1292" t="s">
        <v>64</v>
      </c>
      <c r="AR1292" t="s">
        <v>64</v>
      </c>
      <c r="AS1292">
        <v>1.97</v>
      </c>
      <c r="AT1292" t="s">
        <v>67</v>
      </c>
      <c r="AU1292">
        <v>0.34</v>
      </c>
      <c r="AV1292" t="s">
        <v>67</v>
      </c>
      <c r="AW1292">
        <v>3</v>
      </c>
      <c r="AX1292" t="s">
        <v>67</v>
      </c>
      <c r="AY1292">
        <v>0.83</v>
      </c>
      <c r="AZ1292" t="s">
        <v>67</v>
      </c>
      <c r="BB1292" t="s">
        <v>64</v>
      </c>
      <c r="BD1292" t="s">
        <v>64</v>
      </c>
      <c r="BF1292" t="s">
        <v>64</v>
      </c>
    </row>
    <row r="1293" spans="1:58" x14ac:dyDescent="0.25">
      <c r="A1293" t="s">
        <v>58</v>
      </c>
      <c r="B1293">
        <v>2</v>
      </c>
      <c r="C1293" t="s">
        <v>81</v>
      </c>
      <c r="D1293">
        <v>1975</v>
      </c>
      <c r="E1293">
        <v>1975</v>
      </c>
      <c r="F1293">
        <v>4</v>
      </c>
      <c r="G1293" t="s">
        <v>66</v>
      </c>
      <c r="H1293">
        <v>12.68</v>
      </c>
      <c r="I1293">
        <v>25.37</v>
      </c>
      <c r="J1293" t="s">
        <v>67</v>
      </c>
      <c r="L1293" t="s">
        <v>64</v>
      </c>
      <c r="N1293" t="s">
        <v>64</v>
      </c>
      <c r="O1293">
        <v>17.54</v>
      </c>
      <c r="P1293" t="s">
        <v>67</v>
      </c>
      <c r="Q1293">
        <v>0.77</v>
      </c>
      <c r="R1293" t="s">
        <v>67</v>
      </c>
      <c r="S1293">
        <v>4.2</v>
      </c>
      <c r="T1293" t="s">
        <v>71</v>
      </c>
      <c r="U1293">
        <v>6.9000000000000006E-2</v>
      </c>
      <c r="V1293" t="s">
        <v>67</v>
      </c>
      <c r="W1293">
        <v>3.1E-2</v>
      </c>
      <c r="X1293" t="s">
        <v>67</v>
      </c>
      <c r="Y1293">
        <v>0.01</v>
      </c>
      <c r="Z1293" t="s">
        <v>67</v>
      </c>
      <c r="AA1293">
        <v>3.7999999999999999E-2</v>
      </c>
      <c r="AB1293" t="s">
        <v>68</v>
      </c>
      <c r="AD1293" t="s">
        <v>64</v>
      </c>
      <c r="AF1293" t="s">
        <v>64</v>
      </c>
      <c r="AH1293" t="s">
        <v>64</v>
      </c>
      <c r="AJ1293" t="s">
        <v>64</v>
      </c>
      <c r="AL1293" t="s">
        <v>64</v>
      </c>
      <c r="AM1293">
        <v>0.01</v>
      </c>
      <c r="AN1293" t="s">
        <v>67</v>
      </c>
      <c r="AP1293" t="s">
        <v>64</v>
      </c>
      <c r="AR1293" t="s">
        <v>64</v>
      </c>
      <c r="AS1293">
        <v>2.0099999999999998</v>
      </c>
      <c r="AT1293" t="s">
        <v>67</v>
      </c>
      <c r="AU1293">
        <v>0.35</v>
      </c>
      <c r="AV1293" t="s">
        <v>67</v>
      </c>
      <c r="AW1293">
        <v>3.2</v>
      </c>
      <c r="AX1293" t="s">
        <v>67</v>
      </c>
      <c r="AY1293">
        <v>0.82</v>
      </c>
      <c r="AZ1293" t="s">
        <v>67</v>
      </c>
      <c r="BB1293" t="s">
        <v>64</v>
      </c>
      <c r="BD1293" t="s">
        <v>64</v>
      </c>
      <c r="BF1293" t="s">
        <v>64</v>
      </c>
    </row>
    <row r="1294" spans="1:58" x14ac:dyDescent="0.25">
      <c r="A1294" t="s">
        <v>58</v>
      </c>
      <c r="B1294">
        <v>2</v>
      </c>
      <c r="C1294" t="s">
        <v>81</v>
      </c>
      <c r="D1294">
        <v>1975</v>
      </c>
      <c r="E1294">
        <v>1975</v>
      </c>
      <c r="F1294">
        <v>5</v>
      </c>
      <c r="G1294" t="s">
        <v>66</v>
      </c>
      <c r="H1294">
        <v>6.59</v>
      </c>
      <c r="I1294">
        <v>13.62</v>
      </c>
      <c r="J1294" t="s">
        <v>67</v>
      </c>
      <c r="K1294">
        <v>7.5</v>
      </c>
      <c r="L1294" t="s">
        <v>61</v>
      </c>
      <c r="N1294" t="s">
        <v>64</v>
      </c>
      <c r="O1294">
        <v>19.04</v>
      </c>
      <c r="P1294" t="s">
        <v>67</v>
      </c>
      <c r="Q1294">
        <v>3.21</v>
      </c>
      <c r="R1294" t="s">
        <v>67</v>
      </c>
      <c r="S1294">
        <v>7.11</v>
      </c>
      <c r="T1294" t="s">
        <v>71</v>
      </c>
      <c r="U1294">
        <v>3.7999999999999999E-2</v>
      </c>
      <c r="V1294" t="s">
        <v>67</v>
      </c>
      <c r="W1294">
        <v>1.7999999999999999E-2</v>
      </c>
      <c r="X1294" t="s">
        <v>67</v>
      </c>
      <c r="Y1294">
        <v>4.0000000000000001E-3</v>
      </c>
      <c r="Z1294" t="s">
        <v>67</v>
      </c>
      <c r="AA1294">
        <v>0.02</v>
      </c>
      <c r="AB1294" t="s">
        <v>68</v>
      </c>
      <c r="AD1294" t="s">
        <v>64</v>
      </c>
      <c r="AE1294">
        <v>0.02</v>
      </c>
      <c r="AF1294" t="s">
        <v>68</v>
      </c>
      <c r="AH1294" t="s">
        <v>64</v>
      </c>
      <c r="AJ1294" t="s">
        <v>64</v>
      </c>
      <c r="AL1294" t="s">
        <v>64</v>
      </c>
      <c r="AM1294">
        <v>0.02</v>
      </c>
      <c r="AN1294" t="s">
        <v>67</v>
      </c>
      <c r="AP1294" t="s">
        <v>64</v>
      </c>
      <c r="AQ1294">
        <v>3.0000000000000001E-3</v>
      </c>
      <c r="AR1294" t="s">
        <v>67</v>
      </c>
      <c r="AS1294">
        <v>2.0099999999999998</v>
      </c>
      <c r="AT1294" t="s">
        <v>67</v>
      </c>
      <c r="AU1294">
        <v>0.36</v>
      </c>
      <c r="AV1294" t="s">
        <v>67</v>
      </c>
      <c r="AW1294">
        <v>3.21</v>
      </c>
      <c r="AX1294" t="s">
        <v>67</v>
      </c>
      <c r="AY1294">
        <v>0.79</v>
      </c>
      <c r="AZ1294" t="s">
        <v>67</v>
      </c>
      <c r="BB1294" t="s">
        <v>64</v>
      </c>
      <c r="BD1294" t="s">
        <v>64</v>
      </c>
      <c r="BF1294" t="s">
        <v>64</v>
      </c>
    </row>
    <row r="1295" spans="1:58" x14ac:dyDescent="0.25">
      <c r="A1295" t="s">
        <v>58</v>
      </c>
      <c r="B1295">
        <v>2</v>
      </c>
      <c r="C1295" t="s">
        <v>81</v>
      </c>
      <c r="D1295">
        <v>1975</v>
      </c>
      <c r="E1295">
        <v>1975</v>
      </c>
      <c r="F1295">
        <v>6</v>
      </c>
      <c r="G1295" t="s">
        <v>66</v>
      </c>
      <c r="H1295">
        <v>1.71</v>
      </c>
      <c r="I1295">
        <v>3.43</v>
      </c>
      <c r="J1295" t="s">
        <v>67</v>
      </c>
      <c r="K1295">
        <v>7.5</v>
      </c>
      <c r="L1295" t="s">
        <v>61</v>
      </c>
      <c r="N1295" t="s">
        <v>64</v>
      </c>
      <c r="O1295">
        <v>18.46</v>
      </c>
      <c r="P1295" t="s">
        <v>73</v>
      </c>
      <c r="Q1295">
        <v>7.05</v>
      </c>
      <c r="R1295" t="s">
        <v>73</v>
      </c>
      <c r="S1295">
        <v>5.55</v>
      </c>
      <c r="T1295" t="s">
        <v>71</v>
      </c>
      <c r="U1295">
        <v>3.1E-2</v>
      </c>
      <c r="V1295" t="s">
        <v>67</v>
      </c>
      <c r="W1295">
        <v>2.3E-2</v>
      </c>
      <c r="X1295" t="s">
        <v>67</v>
      </c>
      <c r="Y1295">
        <v>7.0000000000000001E-3</v>
      </c>
      <c r="Z1295" t="s">
        <v>67</v>
      </c>
      <c r="AA1295">
        <v>8.0000000000000002E-3</v>
      </c>
      <c r="AB1295" t="s">
        <v>68</v>
      </c>
      <c r="AD1295" t="s">
        <v>64</v>
      </c>
      <c r="AE1295">
        <v>0.04</v>
      </c>
      <c r="AF1295" t="s">
        <v>68</v>
      </c>
      <c r="AH1295" t="s">
        <v>64</v>
      </c>
      <c r="AJ1295" t="s">
        <v>64</v>
      </c>
      <c r="AL1295" t="s">
        <v>64</v>
      </c>
      <c r="AM1295">
        <v>0.04</v>
      </c>
      <c r="AN1295" t="s">
        <v>67</v>
      </c>
      <c r="AP1295" t="s">
        <v>64</v>
      </c>
      <c r="AQ1295">
        <v>0</v>
      </c>
      <c r="AR1295" t="s">
        <v>67</v>
      </c>
      <c r="AS1295">
        <v>2.1800000000000002</v>
      </c>
      <c r="AT1295" t="s">
        <v>67</v>
      </c>
      <c r="AU1295">
        <v>0.4</v>
      </c>
      <c r="AV1295" t="s">
        <v>67</v>
      </c>
      <c r="AW1295">
        <v>2.94</v>
      </c>
      <c r="AX1295" t="s">
        <v>67</v>
      </c>
      <c r="AY1295">
        <v>0.75</v>
      </c>
      <c r="AZ1295" t="s">
        <v>67</v>
      </c>
      <c r="BB1295" t="s">
        <v>64</v>
      </c>
      <c r="BD1295" t="s">
        <v>64</v>
      </c>
      <c r="BF1295" t="s">
        <v>64</v>
      </c>
    </row>
    <row r="1296" spans="1:58" x14ac:dyDescent="0.25">
      <c r="A1296" t="s">
        <v>58</v>
      </c>
      <c r="B1296">
        <v>2</v>
      </c>
      <c r="C1296" t="s">
        <v>81</v>
      </c>
      <c r="D1296">
        <v>1975</v>
      </c>
      <c r="E1296">
        <v>1975</v>
      </c>
      <c r="F1296">
        <v>7</v>
      </c>
      <c r="G1296" t="s">
        <v>66</v>
      </c>
      <c r="H1296">
        <v>1.1200000000000001</v>
      </c>
      <c r="I1296">
        <v>2.31</v>
      </c>
      <c r="J1296" t="s">
        <v>67</v>
      </c>
      <c r="L1296" t="s">
        <v>64</v>
      </c>
      <c r="N1296" t="s">
        <v>64</v>
      </c>
      <c r="O1296">
        <v>19.54</v>
      </c>
      <c r="P1296" t="s">
        <v>73</v>
      </c>
      <c r="Q1296">
        <v>18.149999999999999</v>
      </c>
      <c r="R1296" t="s">
        <v>67</v>
      </c>
      <c r="S1296">
        <v>2.46</v>
      </c>
      <c r="T1296" t="s">
        <v>71</v>
      </c>
      <c r="U1296">
        <v>2.7E-2</v>
      </c>
      <c r="V1296" t="s">
        <v>67</v>
      </c>
      <c r="W1296">
        <v>1.6E-2</v>
      </c>
      <c r="X1296" t="s">
        <v>67</v>
      </c>
      <c r="Y1296">
        <v>1.4999999999999999E-2</v>
      </c>
      <c r="Z1296" t="s">
        <v>67</v>
      </c>
      <c r="AA1296">
        <v>1.0999999999999999E-2</v>
      </c>
      <c r="AB1296" t="s">
        <v>68</v>
      </c>
      <c r="AD1296" t="s">
        <v>64</v>
      </c>
      <c r="AE1296">
        <v>0.01</v>
      </c>
      <c r="AF1296" t="s">
        <v>68</v>
      </c>
      <c r="AH1296" t="s">
        <v>64</v>
      </c>
      <c r="AJ1296" t="s">
        <v>64</v>
      </c>
      <c r="AL1296" t="s">
        <v>64</v>
      </c>
      <c r="AM1296">
        <v>0.01</v>
      </c>
      <c r="AN1296" t="s">
        <v>67</v>
      </c>
      <c r="AP1296" t="s">
        <v>64</v>
      </c>
      <c r="AQ1296">
        <v>1E-3</v>
      </c>
      <c r="AR1296" t="s">
        <v>67</v>
      </c>
      <c r="AS1296">
        <v>2.42</v>
      </c>
      <c r="AT1296" t="s">
        <v>67</v>
      </c>
      <c r="AU1296">
        <v>0.44</v>
      </c>
      <c r="AV1296" t="s">
        <v>67</v>
      </c>
      <c r="AW1296">
        <v>3.74</v>
      </c>
      <c r="AX1296" t="s">
        <v>67</v>
      </c>
      <c r="AY1296">
        <v>0.96</v>
      </c>
      <c r="AZ1296" t="s">
        <v>67</v>
      </c>
      <c r="BB1296" t="s">
        <v>64</v>
      </c>
      <c r="BD1296" t="s">
        <v>64</v>
      </c>
      <c r="BF1296" t="s">
        <v>64</v>
      </c>
    </row>
    <row r="1297" spans="1:58" x14ac:dyDescent="0.25">
      <c r="A1297" t="s">
        <v>58</v>
      </c>
      <c r="B1297">
        <v>2</v>
      </c>
      <c r="C1297" t="s">
        <v>81</v>
      </c>
      <c r="D1297">
        <v>1975</v>
      </c>
      <c r="E1297">
        <v>1975</v>
      </c>
      <c r="F1297">
        <v>8</v>
      </c>
      <c r="G1297" t="s">
        <v>66</v>
      </c>
      <c r="H1297">
        <v>0.75</v>
      </c>
      <c r="I1297">
        <v>1.56</v>
      </c>
      <c r="J1297" t="s">
        <v>67</v>
      </c>
      <c r="L1297" t="s">
        <v>64</v>
      </c>
      <c r="N1297" t="s">
        <v>64</v>
      </c>
      <c r="O1297">
        <v>19.71</v>
      </c>
      <c r="P1297" t="s">
        <v>73</v>
      </c>
      <c r="Q1297">
        <v>20.98</v>
      </c>
      <c r="R1297" t="s">
        <v>67</v>
      </c>
      <c r="S1297">
        <v>3.13</v>
      </c>
      <c r="T1297" t="s">
        <v>71</v>
      </c>
      <c r="U1297">
        <v>2.4E-2</v>
      </c>
      <c r="V1297" t="s">
        <v>67</v>
      </c>
      <c r="W1297">
        <v>1.4999999999999999E-2</v>
      </c>
      <c r="X1297" t="s">
        <v>67</v>
      </c>
      <c r="Y1297">
        <v>1.4E-2</v>
      </c>
      <c r="Z1297" t="s">
        <v>67</v>
      </c>
      <c r="AA1297">
        <v>8.9999999999999993E-3</v>
      </c>
      <c r="AB1297" t="s">
        <v>68</v>
      </c>
      <c r="AD1297" t="s">
        <v>64</v>
      </c>
      <c r="AE1297">
        <v>0.01</v>
      </c>
      <c r="AF1297" t="s">
        <v>68</v>
      </c>
      <c r="AH1297" t="s">
        <v>64</v>
      </c>
      <c r="AJ1297" t="s">
        <v>64</v>
      </c>
      <c r="AL1297" t="s">
        <v>64</v>
      </c>
      <c r="AM1297">
        <v>0.01</v>
      </c>
      <c r="AN1297" t="s">
        <v>67</v>
      </c>
      <c r="AP1297" t="s">
        <v>64</v>
      </c>
      <c r="AQ1297">
        <v>2E-3</v>
      </c>
      <c r="AR1297" t="s">
        <v>67</v>
      </c>
      <c r="AS1297">
        <v>2.46</v>
      </c>
      <c r="AT1297" t="s">
        <v>67</v>
      </c>
      <c r="AU1297">
        <v>0.35</v>
      </c>
      <c r="AV1297" t="s">
        <v>67</v>
      </c>
      <c r="AW1297">
        <v>3.97</v>
      </c>
      <c r="AX1297" t="s">
        <v>67</v>
      </c>
      <c r="AY1297">
        <v>1</v>
      </c>
      <c r="AZ1297" t="s">
        <v>67</v>
      </c>
      <c r="BB1297" t="s">
        <v>64</v>
      </c>
      <c r="BD1297" t="s">
        <v>64</v>
      </c>
      <c r="BF1297" t="s">
        <v>64</v>
      </c>
    </row>
    <row r="1298" spans="1:58" x14ac:dyDescent="0.25">
      <c r="A1298" t="s">
        <v>58</v>
      </c>
      <c r="B1298">
        <v>2</v>
      </c>
      <c r="C1298" t="s">
        <v>81</v>
      </c>
      <c r="D1298">
        <v>1975</v>
      </c>
      <c r="E1298">
        <v>1975</v>
      </c>
      <c r="F1298">
        <v>9</v>
      </c>
      <c r="G1298" t="s">
        <v>66</v>
      </c>
      <c r="H1298">
        <v>0.87</v>
      </c>
      <c r="I1298">
        <v>1.74</v>
      </c>
      <c r="J1298" t="s">
        <v>67</v>
      </c>
      <c r="K1298">
        <v>7.3</v>
      </c>
      <c r="L1298" t="s">
        <v>67</v>
      </c>
      <c r="N1298" t="s">
        <v>64</v>
      </c>
      <c r="O1298">
        <v>20</v>
      </c>
      <c r="P1298" t="s">
        <v>73</v>
      </c>
      <c r="Q1298">
        <v>14.37</v>
      </c>
      <c r="R1298" t="s">
        <v>67</v>
      </c>
      <c r="S1298">
        <v>2.33</v>
      </c>
      <c r="T1298" t="s">
        <v>71</v>
      </c>
      <c r="U1298">
        <v>7.5999999999999998E-2</v>
      </c>
      <c r="V1298" t="s">
        <v>67</v>
      </c>
      <c r="W1298">
        <v>5.3999999999999999E-2</v>
      </c>
      <c r="X1298" t="s">
        <v>67</v>
      </c>
      <c r="Y1298">
        <v>1.2999999999999999E-2</v>
      </c>
      <c r="Z1298" t="s">
        <v>67</v>
      </c>
      <c r="AA1298">
        <v>2.1000000000000001E-2</v>
      </c>
      <c r="AB1298" t="s">
        <v>68</v>
      </c>
      <c r="AD1298" t="s">
        <v>64</v>
      </c>
      <c r="AE1298">
        <v>0.02</v>
      </c>
      <c r="AF1298" t="s">
        <v>68</v>
      </c>
      <c r="AH1298" t="s">
        <v>64</v>
      </c>
      <c r="AJ1298" t="s">
        <v>64</v>
      </c>
      <c r="AL1298" t="s">
        <v>64</v>
      </c>
      <c r="AM1298">
        <v>0.01</v>
      </c>
      <c r="AN1298" t="s">
        <v>67</v>
      </c>
      <c r="AP1298" t="s">
        <v>64</v>
      </c>
      <c r="AQ1298">
        <v>4.0000000000000001E-3</v>
      </c>
      <c r="AR1298" t="s">
        <v>67</v>
      </c>
      <c r="AS1298">
        <v>2.4900000000000002</v>
      </c>
      <c r="AT1298" t="s">
        <v>67</v>
      </c>
      <c r="AU1298">
        <v>0.37</v>
      </c>
      <c r="AV1298" t="s">
        <v>67</v>
      </c>
      <c r="AW1298">
        <v>4.1500000000000004</v>
      </c>
      <c r="AX1298" t="s">
        <v>67</v>
      </c>
      <c r="AY1298">
        <v>1.02</v>
      </c>
      <c r="AZ1298" t="s">
        <v>67</v>
      </c>
      <c r="BB1298" t="s">
        <v>64</v>
      </c>
      <c r="BD1298" t="s">
        <v>64</v>
      </c>
      <c r="BF1298" t="s">
        <v>64</v>
      </c>
    </row>
    <row r="1299" spans="1:58" x14ac:dyDescent="0.25">
      <c r="A1299" t="s">
        <v>58</v>
      </c>
      <c r="B1299">
        <v>2</v>
      </c>
      <c r="C1299" t="s">
        <v>81</v>
      </c>
      <c r="D1299">
        <v>1976</v>
      </c>
      <c r="E1299">
        <v>1975</v>
      </c>
      <c r="F1299">
        <v>10</v>
      </c>
      <c r="G1299" t="s">
        <v>66</v>
      </c>
      <c r="H1299">
        <v>5.95</v>
      </c>
      <c r="I1299">
        <v>12.31</v>
      </c>
      <c r="J1299" t="s">
        <v>67</v>
      </c>
      <c r="K1299">
        <v>7.3</v>
      </c>
      <c r="L1299" t="s">
        <v>67</v>
      </c>
      <c r="M1299">
        <v>30.3</v>
      </c>
      <c r="N1299" t="s">
        <v>82</v>
      </c>
      <c r="O1299">
        <v>18.54</v>
      </c>
      <c r="P1299" t="s">
        <v>67</v>
      </c>
      <c r="Q1299">
        <v>9.86</v>
      </c>
      <c r="R1299" t="s">
        <v>67</v>
      </c>
      <c r="S1299">
        <v>6.64</v>
      </c>
      <c r="T1299" t="s">
        <v>71</v>
      </c>
      <c r="U1299">
        <v>5.8999999999999997E-2</v>
      </c>
      <c r="V1299" t="s">
        <v>67</v>
      </c>
      <c r="W1299">
        <v>4.3999999999999997E-2</v>
      </c>
      <c r="X1299" t="s">
        <v>67</v>
      </c>
      <c r="Y1299">
        <v>1.0999999999999999E-2</v>
      </c>
      <c r="Z1299" t="s">
        <v>67</v>
      </c>
      <c r="AA1299">
        <v>1.4999999999999999E-2</v>
      </c>
      <c r="AB1299" t="s">
        <v>68</v>
      </c>
      <c r="AD1299" t="s">
        <v>64</v>
      </c>
      <c r="AE1299">
        <v>0.14000000000000001</v>
      </c>
      <c r="AF1299" t="s">
        <v>68</v>
      </c>
      <c r="AH1299" t="s">
        <v>64</v>
      </c>
      <c r="AJ1299" t="s">
        <v>64</v>
      </c>
      <c r="AL1299" t="s">
        <v>64</v>
      </c>
      <c r="AM1299">
        <v>0.06</v>
      </c>
      <c r="AN1299" t="s">
        <v>67</v>
      </c>
      <c r="AP1299" t="s">
        <v>64</v>
      </c>
      <c r="AQ1299">
        <v>8.3000000000000004E-2</v>
      </c>
      <c r="AR1299" t="s">
        <v>67</v>
      </c>
      <c r="AS1299">
        <v>2.17</v>
      </c>
      <c r="AT1299" t="s">
        <v>67</v>
      </c>
      <c r="AU1299">
        <v>0.36</v>
      </c>
      <c r="AV1299" t="s">
        <v>67</v>
      </c>
      <c r="AW1299">
        <v>4.3099999999999996</v>
      </c>
      <c r="AX1299" t="s">
        <v>67</v>
      </c>
      <c r="AY1299">
        <v>1.06</v>
      </c>
      <c r="AZ1299" t="s">
        <v>67</v>
      </c>
      <c r="BB1299" t="s">
        <v>64</v>
      </c>
      <c r="BD1299" t="s">
        <v>64</v>
      </c>
      <c r="BF1299" t="s">
        <v>64</v>
      </c>
    </row>
    <row r="1300" spans="1:58" x14ac:dyDescent="0.25">
      <c r="A1300" t="s">
        <v>58</v>
      </c>
      <c r="B1300">
        <v>2</v>
      </c>
      <c r="C1300" t="s">
        <v>81</v>
      </c>
      <c r="D1300">
        <v>1976</v>
      </c>
      <c r="E1300">
        <v>1975</v>
      </c>
      <c r="F1300">
        <v>11</v>
      </c>
      <c r="G1300" t="s">
        <v>66</v>
      </c>
      <c r="H1300">
        <v>12.66</v>
      </c>
      <c r="I1300">
        <v>25.33</v>
      </c>
      <c r="J1300" t="s">
        <v>67</v>
      </c>
      <c r="K1300">
        <v>7.37</v>
      </c>
      <c r="L1300" t="s">
        <v>67</v>
      </c>
      <c r="M1300">
        <v>33.479999999999997</v>
      </c>
      <c r="N1300" t="s">
        <v>73</v>
      </c>
      <c r="O1300">
        <v>17.87</v>
      </c>
      <c r="P1300" t="s">
        <v>67</v>
      </c>
      <c r="Q1300">
        <v>12.5</v>
      </c>
      <c r="R1300" t="s">
        <v>67</v>
      </c>
      <c r="S1300">
        <v>6.15</v>
      </c>
      <c r="T1300" t="s">
        <v>71</v>
      </c>
      <c r="U1300">
        <v>4.3999999999999997E-2</v>
      </c>
      <c r="V1300" t="s">
        <v>67</v>
      </c>
      <c r="W1300">
        <v>3.6999999999999998E-2</v>
      </c>
      <c r="X1300" t="s">
        <v>67</v>
      </c>
      <c r="Y1300">
        <v>1.4E-2</v>
      </c>
      <c r="Z1300" t="s">
        <v>67</v>
      </c>
      <c r="AA1300">
        <v>7.0000000000000001E-3</v>
      </c>
      <c r="AB1300" t="s">
        <v>68</v>
      </c>
      <c r="AD1300" t="s">
        <v>64</v>
      </c>
      <c r="AE1300">
        <v>0.08</v>
      </c>
      <c r="AF1300" t="s">
        <v>68</v>
      </c>
      <c r="AH1300" t="s">
        <v>64</v>
      </c>
      <c r="AJ1300" t="s">
        <v>64</v>
      </c>
      <c r="AL1300" t="s">
        <v>64</v>
      </c>
      <c r="AM1300">
        <v>0.03</v>
      </c>
      <c r="AN1300" t="s">
        <v>67</v>
      </c>
      <c r="AP1300" t="s">
        <v>64</v>
      </c>
      <c r="AQ1300">
        <v>5.3999999999999999E-2</v>
      </c>
      <c r="AR1300" t="s">
        <v>67</v>
      </c>
      <c r="AS1300">
        <v>1.95</v>
      </c>
      <c r="AT1300" t="s">
        <v>67</v>
      </c>
      <c r="AU1300">
        <v>0.33</v>
      </c>
      <c r="AV1300" t="s">
        <v>67</v>
      </c>
      <c r="AW1300">
        <v>4.16</v>
      </c>
      <c r="AX1300" t="s">
        <v>67</v>
      </c>
      <c r="AY1300">
        <v>0.99</v>
      </c>
      <c r="AZ1300" t="s">
        <v>67</v>
      </c>
      <c r="BB1300" t="s">
        <v>64</v>
      </c>
      <c r="BD1300" t="s">
        <v>64</v>
      </c>
      <c r="BF1300" t="s">
        <v>64</v>
      </c>
    </row>
    <row r="1301" spans="1:58" x14ac:dyDescent="0.25">
      <c r="A1301" t="s">
        <v>58</v>
      </c>
      <c r="B1301">
        <v>2</v>
      </c>
      <c r="C1301" t="s">
        <v>81</v>
      </c>
      <c r="D1301">
        <v>1976</v>
      </c>
      <c r="E1301">
        <v>1975</v>
      </c>
      <c r="F1301">
        <v>12</v>
      </c>
      <c r="G1301" t="s">
        <v>60</v>
      </c>
      <c r="H1301">
        <v>21.68</v>
      </c>
      <c r="I1301">
        <v>44.83</v>
      </c>
      <c r="J1301" t="s">
        <v>67</v>
      </c>
      <c r="K1301">
        <v>7.33</v>
      </c>
      <c r="L1301" t="s">
        <v>67</v>
      </c>
      <c r="M1301">
        <v>31.7</v>
      </c>
      <c r="N1301" t="s">
        <v>73</v>
      </c>
      <c r="O1301">
        <v>17.96</v>
      </c>
      <c r="P1301" t="s">
        <v>67</v>
      </c>
      <c r="Q1301">
        <v>17.309999999999999</v>
      </c>
      <c r="R1301" t="s">
        <v>67</v>
      </c>
      <c r="S1301">
        <v>4.28</v>
      </c>
      <c r="T1301" t="s">
        <v>71</v>
      </c>
      <c r="U1301">
        <v>3.4000000000000002E-2</v>
      </c>
      <c r="V1301" t="s">
        <v>67</v>
      </c>
      <c r="W1301">
        <v>2.1999999999999999E-2</v>
      </c>
      <c r="X1301" t="s">
        <v>67</v>
      </c>
      <c r="Y1301">
        <v>0.02</v>
      </c>
      <c r="Z1301" t="s">
        <v>67</v>
      </c>
      <c r="AA1301">
        <v>1.2E-2</v>
      </c>
      <c r="AB1301" t="s">
        <v>68</v>
      </c>
      <c r="AD1301" t="s">
        <v>64</v>
      </c>
      <c r="AE1301">
        <v>0.1</v>
      </c>
      <c r="AF1301" t="s">
        <v>68</v>
      </c>
      <c r="AH1301" t="s">
        <v>64</v>
      </c>
      <c r="AJ1301" t="s">
        <v>64</v>
      </c>
      <c r="AL1301" t="s">
        <v>64</v>
      </c>
      <c r="AM1301">
        <v>0.05</v>
      </c>
      <c r="AN1301" t="s">
        <v>67</v>
      </c>
      <c r="AP1301" t="s">
        <v>64</v>
      </c>
      <c r="AQ1301">
        <v>4.2999999999999997E-2</v>
      </c>
      <c r="AR1301" t="s">
        <v>67</v>
      </c>
      <c r="AS1301">
        <v>1.86</v>
      </c>
      <c r="AT1301" t="s">
        <v>67</v>
      </c>
      <c r="AU1301">
        <v>0.32</v>
      </c>
      <c r="AV1301" t="s">
        <v>67</v>
      </c>
      <c r="AW1301">
        <v>3.99</v>
      </c>
      <c r="AX1301" t="s">
        <v>67</v>
      </c>
      <c r="AY1301">
        <v>0.93</v>
      </c>
      <c r="AZ1301" t="s">
        <v>67</v>
      </c>
      <c r="BB1301" t="s">
        <v>64</v>
      </c>
      <c r="BD1301" t="s">
        <v>64</v>
      </c>
      <c r="BF1301" t="s">
        <v>64</v>
      </c>
    </row>
    <row r="1302" spans="1:58" x14ac:dyDescent="0.25">
      <c r="A1302" t="s">
        <v>58</v>
      </c>
      <c r="B1302">
        <v>2</v>
      </c>
      <c r="C1302" t="s">
        <v>81</v>
      </c>
      <c r="D1302">
        <v>1976</v>
      </c>
      <c r="E1302">
        <v>1976</v>
      </c>
      <c r="F1302">
        <v>1</v>
      </c>
      <c r="G1302" t="s">
        <v>60</v>
      </c>
      <c r="H1302">
        <v>20.51</v>
      </c>
      <c r="I1302">
        <v>42.43</v>
      </c>
      <c r="J1302" t="s">
        <v>67</v>
      </c>
      <c r="K1302">
        <v>7.39</v>
      </c>
      <c r="L1302" t="s">
        <v>67</v>
      </c>
      <c r="M1302">
        <v>35.17</v>
      </c>
      <c r="N1302" t="s">
        <v>73</v>
      </c>
      <c r="O1302">
        <v>18.12</v>
      </c>
      <c r="P1302" t="s">
        <v>67</v>
      </c>
      <c r="Q1302">
        <v>10.47</v>
      </c>
      <c r="R1302" t="s">
        <v>67</v>
      </c>
      <c r="S1302">
        <v>4.7</v>
      </c>
      <c r="T1302" t="s">
        <v>71</v>
      </c>
      <c r="U1302">
        <v>4.4999999999999998E-2</v>
      </c>
      <c r="V1302" t="s">
        <v>67</v>
      </c>
      <c r="W1302">
        <v>3.6999999999999998E-2</v>
      </c>
      <c r="X1302" t="s">
        <v>67</v>
      </c>
      <c r="Y1302">
        <v>0.02</v>
      </c>
      <c r="Z1302" t="s">
        <v>67</v>
      </c>
      <c r="AA1302">
        <v>8.0000000000000002E-3</v>
      </c>
      <c r="AB1302" t="s">
        <v>68</v>
      </c>
      <c r="AD1302" t="s">
        <v>64</v>
      </c>
      <c r="AE1302">
        <v>0.09</v>
      </c>
      <c r="AF1302" t="s">
        <v>68</v>
      </c>
      <c r="AH1302" t="s">
        <v>64</v>
      </c>
      <c r="AJ1302" t="s">
        <v>64</v>
      </c>
      <c r="AL1302" t="s">
        <v>64</v>
      </c>
      <c r="AM1302">
        <v>0.05</v>
      </c>
      <c r="AN1302" t="s">
        <v>67</v>
      </c>
      <c r="AP1302" t="s">
        <v>64</v>
      </c>
      <c r="AQ1302">
        <v>2.9000000000000001E-2</v>
      </c>
      <c r="AR1302" t="s">
        <v>67</v>
      </c>
      <c r="AS1302">
        <v>1.97</v>
      </c>
      <c r="AT1302" t="s">
        <v>67</v>
      </c>
      <c r="AU1302">
        <v>0.32</v>
      </c>
      <c r="AV1302" t="s">
        <v>67</v>
      </c>
      <c r="AW1302">
        <v>3.89</v>
      </c>
      <c r="AX1302" t="s">
        <v>67</v>
      </c>
      <c r="AY1302">
        <v>0.94</v>
      </c>
      <c r="AZ1302" t="s">
        <v>67</v>
      </c>
      <c r="BB1302" t="s">
        <v>64</v>
      </c>
      <c r="BD1302" t="s">
        <v>64</v>
      </c>
      <c r="BF1302" t="s">
        <v>64</v>
      </c>
    </row>
    <row r="1303" spans="1:58" x14ac:dyDescent="0.25">
      <c r="A1303" t="s">
        <v>58</v>
      </c>
      <c r="B1303">
        <v>2</v>
      </c>
      <c r="C1303" t="s">
        <v>81</v>
      </c>
      <c r="D1303">
        <v>1976</v>
      </c>
      <c r="E1303">
        <v>1976</v>
      </c>
      <c r="F1303">
        <v>2</v>
      </c>
      <c r="G1303" t="s">
        <v>77</v>
      </c>
      <c r="H1303">
        <v>9.6999999999999993</v>
      </c>
      <c r="I1303">
        <v>18.760000000000002</v>
      </c>
      <c r="J1303" t="s">
        <v>67</v>
      </c>
      <c r="K1303">
        <v>7.27</v>
      </c>
      <c r="L1303" t="s">
        <v>67</v>
      </c>
      <c r="M1303">
        <v>38.119999999999997</v>
      </c>
      <c r="N1303" t="s">
        <v>67</v>
      </c>
      <c r="O1303">
        <v>18.329999999999998</v>
      </c>
      <c r="P1303" t="s">
        <v>67</v>
      </c>
      <c r="Q1303">
        <v>1.38</v>
      </c>
      <c r="R1303" t="s">
        <v>67</v>
      </c>
      <c r="S1303">
        <v>5.33</v>
      </c>
      <c r="T1303" t="s">
        <v>71</v>
      </c>
      <c r="U1303">
        <v>3.6999999999999998E-2</v>
      </c>
      <c r="V1303" t="s">
        <v>67</v>
      </c>
      <c r="W1303">
        <v>0.03</v>
      </c>
      <c r="X1303" t="s">
        <v>67</v>
      </c>
      <c r="Y1303">
        <v>1.0999999999999999E-2</v>
      </c>
      <c r="Z1303" t="s">
        <v>67</v>
      </c>
      <c r="AA1303">
        <v>7.0000000000000001E-3</v>
      </c>
      <c r="AB1303" t="s">
        <v>68</v>
      </c>
      <c r="AD1303" t="s">
        <v>64</v>
      </c>
      <c r="AE1303">
        <v>7.0000000000000007E-2</v>
      </c>
      <c r="AF1303" t="s">
        <v>68</v>
      </c>
      <c r="AH1303" t="s">
        <v>64</v>
      </c>
      <c r="AJ1303" t="s">
        <v>64</v>
      </c>
      <c r="AL1303" t="s">
        <v>64</v>
      </c>
      <c r="AM1303">
        <v>0.03</v>
      </c>
      <c r="AN1303" t="s">
        <v>67</v>
      </c>
      <c r="AP1303" t="s">
        <v>64</v>
      </c>
      <c r="AQ1303">
        <v>3.4000000000000002E-2</v>
      </c>
      <c r="AR1303" t="s">
        <v>67</v>
      </c>
      <c r="AS1303">
        <v>2.0499999999999998</v>
      </c>
      <c r="AT1303" t="s">
        <v>67</v>
      </c>
      <c r="AU1303">
        <v>0.41</v>
      </c>
      <c r="AV1303" t="s">
        <v>67</v>
      </c>
      <c r="AW1303">
        <v>3.99</v>
      </c>
      <c r="AX1303" t="s">
        <v>67</v>
      </c>
      <c r="AY1303">
        <v>0.82</v>
      </c>
      <c r="AZ1303" t="s">
        <v>67</v>
      </c>
      <c r="BB1303" t="s">
        <v>64</v>
      </c>
      <c r="BD1303" t="s">
        <v>64</v>
      </c>
      <c r="BF1303" t="s">
        <v>64</v>
      </c>
    </row>
    <row r="1304" spans="1:58" x14ac:dyDescent="0.25">
      <c r="A1304" t="s">
        <v>58</v>
      </c>
      <c r="B1304">
        <v>2</v>
      </c>
      <c r="C1304" t="s">
        <v>81</v>
      </c>
      <c r="D1304">
        <v>1976</v>
      </c>
      <c r="E1304">
        <v>1976</v>
      </c>
      <c r="F1304">
        <v>3</v>
      </c>
      <c r="G1304" t="s">
        <v>77</v>
      </c>
      <c r="H1304">
        <v>9.2799999999999994</v>
      </c>
      <c r="I1304">
        <v>19.190000000000001</v>
      </c>
      <c r="J1304" t="s">
        <v>67</v>
      </c>
      <c r="K1304">
        <v>7.4</v>
      </c>
      <c r="L1304" t="s">
        <v>67</v>
      </c>
      <c r="M1304">
        <v>36.56</v>
      </c>
      <c r="N1304" t="s">
        <v>67</v>
      </c>
      <c r="O1304">
        <v>17.5</v>
      </c>
      <c r="P1304" t="s">
        <v>67</v>
      </c>
      <c r="Q1304">
        <v>0.88</v>
      </c>
      <c r="R1304" t="s">
        <v>67</v>
      </c>
      <c r="S1304">
        <v>5.27</v>
      </c>
      <c r="T1304" t="s">
        <v>71</v>
      </c>
      <c r="U1304">
        <v>4.1000000000000002E-2</v>
      </c>
      <c r="V1304" t="s">
        <v>67</v>
      </c>
      <c r="W1304">
        <v>2.4E-2</v>
      </c>
      <c r="X1304" t="s">
        <v>67</v>
      </c>
      <c r="Y1304">
        <v>8.0000000000000002E-3</v>
      </c>
      <c r="Z1304" t="s">
        <v>67</v>
      </c>
      <c r="AA1304">
        <v>1.7000000000000001E-2</v>
      </c>
      <c r="AB1304" t="s">
        <v>68</v>
      </c>
      <c r="AD1304" t="s">
        <v>64</v>
      </c>
      <c r="AE1304">
        <v>0.04</v>
      </c>
      <c r="AF1304" t="s">
        <v>68</v>
      </c>
      <c r="AH1304" t="s">
        <v>64</v>
      </c>
      <c r="AJ1304" t="s">
        <v>64</v>
      </c>
      <c r="AL1304" t="s">
        <v>64</v>
      </c>
      <c r="AM1304">
        <v>0.02</v>
      </c>
      <c r="AN1304" t="s">
        <v>67</v>
      </c>
      <c r="AP1304" t="s">
        <v>64</v>
      </c>
      <c r="AQ1304">
        <v>0.02</v>
      </c>
      <c r="AR1304" t="s">
        <v>67</v>
      </c>
      <c r="AS1304">
        <v>2.0299999999999998</v>
      </c>
      <c r="AT1304" t="s">
        <v>67</v>
      </c>
      <c r="AU1304">
        <v>0.39</v>
      </c>
      <c r="AV1304" t="s">
        <v>67</v>
      </c>
      <c r="AW1304">
        <v>3.87</v>
      </c>
      <c r="AX1304" t="s">
        <v>67</v>
      </c>
      <c r="AY1304">
        <v>0.79</v>
      </c>
      <c r="AZ1304" t="s">
        <v>67</v>
      </c>
      <c r="BB1304" t="s">
        <v>64</v>
      </c>
      <c r="BD1304" t="s">
        <v>64</v>
      </c>
      <c r="BF1304" t="s">
        <v>64</v>
      </c>
    </row>
    <row r="1305" spans="1:58" x14ac:dyDescent="0.25">
      <c r="A1305" t="s">
        <v>58</v>
      </c>
      <c r="B1305">
        <v>2</v>
      </c>
      <c r="C1305" t="s">
        <v>81</v>
      </c>
      <c r="D1305">
        <v>1976</v>
      </c>
      <c r="E1305">
        <v>1976</v>
      </c>
      <c r="F1305">
        <v>4</v>
      </c>
      <c r="G1305" t="s">
        <v>77</v>
      </c>
      <c r="H1305">
        <v>16.21</v>
      </c>
      <c r="I1305">
        <v>32.44</v>
      </c>
      <c r="J1305" t="s">
        <v>67</v>
      </c>
      <c r="K1305">
        <v>7.33</v>
      </c>
      <c r="L1305" t="s">
        <v>67</v>
      </c>
      <c r="M1305">
        <v>34.11</v>
      </c>
      <c r="N1305" t="s">
        <v>67</v>
      </c>
      <c r="O1305">
        <v>17.25</v>
      </c>
      <c r="P1305" t="s">
        <v>67</v>
      </c>
      <c r="Q1305">
        <v>3.16</v>
      </c>
      <c r="R1305" t="s">
        <v>67</v>
      </c>
      <c r="S1305">
        <v>4.87</v>
      </c>
      <c r="T1305" t="s">
        <v>71</v>
      </c>
      <c r="U1305">
        <v>2.9000000000000001E-2</v>
      </c>
      <c r="V1305" t="s">
        <v>67</v>
      </c>
      <c r="W1305">
        <v>2.4E-2</v>
      </c>
      <c r="X1305" t="s">
        <v>67</v>
      </c>
      <c r="Y1305">
        <v>0.01</v>
      </c>
      <c r="Z1305" t="s">
        <v>67</v>
      </c>
      <c r="AA1305">
        <v>5.0000000000000001E-3</v>
      </c>
      <c r="AB1305" t="s">
        <v>68</v>
      </c>
      <c r="AD1305" t="s">
        <v>64</v>
      </c>
      <c r="AE1305">
        <v>0.06</v>
      </c>
      <c r="AF1305" t="s">
        <v>68</v>
      </c>
      <c r="AH1305" t="s">
        <v>64</v>
      </c>
      <c r="AJ1305" t="s">
        <v>64</v>
      </c>
      <c r="AL1305" t="s">
        <v>64</v>
      </c>
      <c r="AM1305">
        <v>0.04</v>
      </c>
      <c r="AN1305" t="s">
        <v>67</v>
      </c>
      <c r="AP1305" t="s">
        <v>64</v>
      </c>
      <c r="AQ1305">
        <v>2.7E-2</v>
      </c>
      <c r="AR1305" t="s">
        <v>67</v>
      </c>
      <c r="AS1305">
        <v>2.09</v>
      </c>
      <c r="AT1305" t="s">
        <v>67</v>
      </c>
      <c r="AU1305">
        <v>0.41</v>
      </c>
      <c r="AV1305" t="s">
        <v>67</v>
      </c>
      <c r="AW1305">
        <v>3.95</v>
      </c>
      <c r="AX1305" t="s">
        <v>67</v>
      </c>
      <c r="AY1305">
        <v>0.8</v>
      </c>
      <c r="AZ1305" t="s">
        <v>67</v>
      </c>
      <c r="BB1305" t="s">
        <v>64</v>
      </c>
      <c r="BD1305" t="s">
        <v>64</v>
      </c>
      <c r="BF1305" t="s">
        <v>64</v>
      </c>
    </row>
    <row r="1306" spans="1:58" x14ac:dyDescent="0.25">
      <c r="A1306" t="s">
        <v>58</v>
      </c>
      <c r="B1306">
        <v>2</v>
      </c>
      <c r="C1306" t="s">
        <v>81</v>
      </c>
      <c r="D1306">
        <v>1976</v>
      </c>
      <c r="E1306">
        <v>1976</v>
      </c>
      <c r="F1306">
        <v>5</v>
      </c>
      <c r="G1306" t="s">
        <v>77</v>
      </c>
      <c r="H1306">
        <v>3.45</v>
      </c>
      <c r="I1306">
        <v>7.14</v>
      </c>
      <c r="J1306" t="s">
        <v>67</v>
      </c>
      <c r="K1306">
        <v>7.31</v>
      </c>
      <c r="L1306" t="s">
        <v>67</v>
      </c>
      <c r="M1306">
        <v>33.78</v>
      </c>
      <c r="N1306" t="s">
        <v>67</v>
      </c>
      <c r="O1306">
        <v>16.75</v>
      </c>
      <c r="P1306" t="s">
        <v>67</v>
      </c>
      <c r="Q1306">
        <v>0.78</v>
      </c>
      <c r="R1306" t="s">
        <v>67</v>
      </c>
      <c r="S1306">
        <v>4.0999999999999996</v>
      </c>
      <c r="T1306" t="s">
        <v>71</v>
      </c>
      <c r="U1306">
        <v>3.5999999999999997E-2</v>
      </c>
      <c r="V1306" t="s">
        <v>67</v>
      </c>
      <c r="W1306">
        <v>2.8000000000000001E-2</v>
      </c>
      <c r="X1306" t="s">
        <v>67</v>
      </c>
      <c r="Y1306">
        <v>0.01</v>
      </c>
      <c r="Z1306" t="s">
        <v>67</v>
      </c>
      <c r="AA1306">
        <v>8.0000000000000002E-3</v>
      </c>
      <c r="AB1306" t="s">
        <v>68</v>
      </c>
      <c r="AD1306" t="s">
        <v>64</v>
      </c>
      <c r="AE1306">
        <v>0.04</v>
      </c>
      <c r="AF1306" t="s">
        <v>68</v>
      </c>
      <c r="AH1306" t="s">
        <v>64</v>
      </c>
      <c r="AJ1306" t="s">
        <v>64</v>
      </c>
      <c r="AL1306" t="s">
        <v>64</v>
      </c>
      <c r="AM1306">
        <v>0.03</v>
      </c>
      <c r="AN1306" t="s">
        <v>67</v>
      </c>
      <c r="AP1306" t="s">
        <v>64</v>
      </c>
      <c r="AQ1306">
        <v>1.6E-2</v>
      </c>
      <c r="AR1306" t="s">
        <v>67</v>
      </c>
      <c r="AS1306">
        <v>2.11</v>
      </c>
      <c r="AT1306" t="s">
        <v>67</v>
      </c>
      <c r="AU1306">
        <v>0.38</v>
      </c>
      <c r="AV1306" t="s">
        <v>67</v>
      </c>
      <c r="AW1306">
        <v>3.95</v>
      </c>
      <c r="AX1306" t="s">
        <v>67</v>
      </c>
      <c r="AY1306">
        <v>0.81</v>
      </c>
      <c r="AZ1306" t="s">
        <v>67</v>
      </c>
      <c r="BB1306" t="s">
        <v>64</v>
      </c>
      <c r="BD1306" t="s">
        <v>64</v>
      </c>
      <c r="BF1306" t="s">
        <v>64</v>
      </c>
    </row>
    <row r="1307" spans="1:58" x14ac:dyDescent="0.25">
      <c r="A1307" t="s">
        <v>58</v>
      </c>
      <c r="B1307">
        <v>2</v>
      </c>
      <c r="C1307" t="s">
        <v>81</v>
      </c>
      <c r="D1307">
        <v>1976</v>
      </c>
      <c r="E1307">
        <v>1976</v>
      </c>
      <c r="F1307">
        <v>6</v>
      </c>
      <c r="G1307" t="s">
        <v>66</v>
      </c>
      <c r="H1307">
        <v>1.25</v>
      </c>
      <c r="I1307">
        <v>2.5</v>
      </c>
      <c r="J1307" t="s">
        <v>67</v>
      </c>
      <c r="K1307">
        <v>7.51</v>
      </c>
      <c r="L1307" t="s">
        <v>67</v>
      </c>
      <c r="M1307">
        <v>37.299999999999997</v>
      </c>
      <c r="N1307" t="s">
        <v>67</v>
      </c>
      <c r="O1307">
        <v>18.87</v>
      </c>
      <c r="P1307" t="s">
        <v>67</v>
      </c>
      <c r="Q1307">
        <v>4.8099999999999996</v>
      </c>
      <c r="R1307" t="s">
        <v>67</v>
      </c>
      <c r="S1307">
        <v>5.88</v>
      </c>
      <c r="T1307" t="s">
        <v>71</v>
      </c>
      <c r="U1307">
        <v>0.1</v>
      </c>
      <c r="V1307" t="s">
        <v>67</v>
      </c>
      <c r="W1307">
        <v>0.09</v>
      </c>
      <c r="X1307" t="s">
        <v>67</v>
      </c>
      <c r="Y1307">
        <v>1.2999999999999999E-2</v>
      </c>
      <c r="Z1307" t="s">
        <v>67</v>
      </c>
      <c r="AA1307">
        <v>1.0999999999999999E-2</v>
      </c>
      <c r="AB1307" t="s">
        <v>68</v>
      </c>
      <c r="AD1307" t="s">
        <v>64</v>
      </c>
      <c r="AE1307">
        <v>0.06</v>
      </c>
      <c r="AF1307" t="s">
        <v>68</v>
      </c>
      <c r="AH1307" t="s">
        <v>64</v>
      </c>
      <c r="AJ1307" t="s">
        <v>64</v>
      </c>
      <c r="AL1307" t="s">
        <v>64</v>
      </c>
      <c r="AM1307">
        <v>0.04</v>
      </c>
      <c r="AN1307" t="s">
        <v>67</v>
      </c>
      <c r="AP1307" t="s">
        <v>64</v>
      </c>
      <c r="AQ1307">
        <v>2.1999999999999999E-2</v>
      </c>
      <c r="AR1307" t="s">
        <v>67</v>
      </c>
      <c r="AS1307">
        <v>2.35</v>
      </c>
      <c r="AT1307" t="s">
        <v>67</v>
      </c>
      <c r="AU1307">
        <v>0.37</v>
      </c>
      <c r="AV1307" t="s">
        <v>67</v>
      </c>
      <c r="AW1307">
        <v>4.18</v>
      </c>
      <c r="AX1307" t="s">
        <v>67</v>
      </c>
      <c r="AY1307">
        <v>0.94</v>
      </c>
      <c r="AZ1307" t="s">
        <v>67</v>
      </c>
      <c r="BB1307" t="s">
        <v>64</v>
      </c>
      <c r="BD1307" t="s">
        <v>64</v>
      </c>
      <c r="BF1307" t="s">
        <v>64</v>
      </c>
    </row>
    <row r="1308" spans="1:58" x14ac:dyDescent="0.25">
      <c r="A1308" t="s">
        <v>58</v>
      </c>
      <c r="B1308">
        <v>2</v>
      </c>
      <c r="C1308" t="s">
        <v>81</v>
      </c>
      <c r="D1308">
        <v>1976</v>
      </c>
      <c r="E1308">
        <v>1976</v>
      </c>
      <c r="F1308">
        <v>7</v>
      </c>
      <c r="G1308" t="s">
        <v>66</v>
      </c>
      <c r="H1308">
        <v>0.71</v>
      </c>
      <c r="I1308">
        <v>1.46</v>
      </c>
      <c r="J1308" t="s">
        <v>67</v>
      </c>
      <c r="K1308">
        <v>7.54</v>
      </c>
      <c r="L1308" t="s">
        <v>67</v>
      </c>
      <c r="M1308">
        <v>38.909999999999997</v>
      </c>
      <c r="N1308" t="s">
        <v>67</v>
      </c>
      <c r="O1308">
        <v>19.670000000000002</v>
      </c>
      <c r="P1308" t="s">
        <v>67</v>
      </c>
      <c r="Q1308">
        <v>4.63</v>
      </c>
      <c r="R1308" t="s">
        <v>67</v>
      </c>
      <c r="S1308">
        <v>5.01</v>
      </c>
      <c r="T1308" t="s">
        <v>71</v>
      </c>
      <c r="U1308">
        <v>8.4000000000000005E-2</v>
      </c>
      <c r="V1308" t="s">
        <v>67</v>
      </c>
      <c r="W1308">
        <v>7.8E-2</v>
      </c>
      <c r="X1308" t="s">
        <v>67</v>
      </c>
      <c r="Y1308">
        <v>1.4E-2</v>
      </c>
      <c r="Z1308" t="s">
        <v>67</v>
      </c>
      <c r="AA1308">
        <v>6.0000000000000001E-3</v>
      </c>
      <c r="AB1308" t="s">
        <v>68</v>
      </c>
      <c r="AD1308" t="s">
        <v>64</v>
      </c>
      <c r="AE1308">
        <v>7.0000000000000007E-2</v>
      </c>
      <c r="AF1308" t="s">
        <v>68</v>
      </c>
      <c r="AH1308" t="s">
        <v>64</v>
      </c>
      <c r="AJ1308" t="s">
        <v>64</v>
      </c>
      <c r="AL1308" t="s">
        <v>64</v>
      </c>
      <c r="AM1308">
        <v>0.04</v>
      </c>
      <c r="AN1308" t="s">
        <v>67</v>
      </c>
      <c r="AP1308" t="s">
        <v>64</v>
      </c>
      <c r="AQ1308">
        <v>0.02</v>
      </c>
      <c r="AR1308" t="s">
        <v>67</v>
      </c>
      <c r="AS1308">
        <v>2.44</v>
      </c>
      <c r="AT1308" t="s">
        <v>67</v>
      </c>
      <c r="AU1308">
        <v>0.38</v>
      </c>
      <c r="AV1308" t="s">
        <v>67</v>
      </c>
      <c r="AW1308">
        <v>4.3</v>
      </c>
      <c r="AX1308" t="s">
        <v>67</v>
      </c>
      <c r="AY1308">
        <v>0.98</v>
      </c>
      <c r="AZ1308" t="s">
        <v>67</v>
      </c>
      <c r="BB1308" t="s">
        <v>64</v>
      </c>
      <c r="BD1308" t="s">
        <v>64</v>
      </c>
      <c r="BF1308" t="s">
        <v>64</v>
      </c>
    </row>
    <row r="1309" spans="1:58" x14ac:dyDescent="0.25">
      <c r="A1309" t="s">
        <v>58</v>
      </c>
      <c r="B1309">
        <v>2</v>
      </c>
      <c r="C1309" t="s">
        <v>81</v>
      </c>
      <c r="D1309">
        <v>1976</v>
      </c>
      <c r="E1309">
        <v>1976</v>
      </c>
      <c r="F1309">
        <v>8</v>
      </c>
      <c r="G1309" t="s">
        <v>66</v>
      </c>
      <c r="H1309">
        <v>0.59</v>
      </c>
      <c r="I1309">
        <v>1.22</v>
      </c>
      <c r="J1309" t="s">
        <v>67</v>
      </c>
      <c r="K1309">
        <v>7.42</v>
      </c>
      <c r="L1309" t="s">
        <v>67</v>
      </c>
      <c r="M1309">
        <v>38.56</v>
      </c>
      <c r="N1309" t="s">
        <v>67</v>
      </c>
      <c r="O1309">
        <v>19.79</v>
      </c>
      <c r="P1309" t="s">
        <v>67</v>
      </c>
      <c r="Q1309">
        <v>0.48</v>
      </c>
      <c r="R1309" t="s">
        <v>67</v>
      </c>
      <c r="S1309">
        <v>5.39</v>
      </c>
      <c r="T1309" t="s">
        <v>71</v>
      </c>
      <c r="U1309">
        <v>5.2999999999999999E-2</v>
      </c>
      <c r="V1309" t="s">
        <v>67</v>
      </c>
      <c r="W1309">
        <v>4.9000000000000002E-2</v>
      </c>
      <c r="X1309" t="s">
        <v>67</v>
      </c>
      <c r="Y1309">
        <v>2.1000000000000001E-2</v>
      </c>
      <c r="Z1309" t="s">
        <v>67</v>
      </c>
      <c r="AA1309">
        <v>4.0000000000000001E-3</v>
      </c>
      <c r="AB1309" t="s">
        <v>68</v>
      </c>
      <c r="AD1309" t="s">
        <v>64</v>
      </c>
      <c r="AE1309">
        <v>0.04</v>
      </c>
      <c r="AF1309" t="s">
        <v>68</v>
      </c>
      <c r="AH1309" t="s">
        <v>64</v>
      </c>
      <c r="AJ1309" t="s">
        <v>64</v>
      </c>
      <c r="AL1309" t="s">
        <v>64</v>
      </c>
      <c r="AM1309">
        <v>0.03</v>
      </c>
      <c r="AN1309" t="s">
        <v>67</v>
      </c>
      <c r="AP1309" t="s">
        <v>64</v>
      </c>
      <c r="AQ1309">
        <v>1.2999999999999999E-2</v>
      </c>
      <c r="AR1309" t="s">
        <v>67</v>
      </c>
      <c r="AS1309">
        <v>2.46</v>
      </c>
      <c r="AT1309" t="s">
        <v>67</v>
      </c>
      <c r="AU1309">
        <v>0.35</v>
      </c>
      <c r="AV1309" t="s">
        <v>67</v>
      </c>
      <c r="AW1309">
        <v>4.22</v>
      </c>
      <c r="AX1309" t="s">
        <v>67</v>
      </c>
      <c r="AY1309">
        <v>0.97</v>
      </c>
      <c r="AZ1309" t="s">
        <v>67</v>
      </c>
      <c r="BB1309" t="s">
        <v>64</v>
      </c>
      <c r="BD1309" t="s">
        <v>64</v>
      </c>
      <c r="BF1309" t="s">
        <v>64</v>
      </c>
    </row>
    <row r="1310" spans="1:58" x14ac:dyDescent="0.25">
      <c r="A1310" t="s">
        <v>58</v>
      </c>
      <c r="B1310">
        <v>2</v>
      </c>
      <c r="C1310" t="s">
        <v>81</v>
      </c>
      <c r="D1310">
        <v>1976</v>
      </c>
      <c r="E1310">
        <v>1976</v>
      </c>
      <c r="F1310">
        <v>9</v>
      </c>
      <c r="G1310" t="s">
        <v>66</v>
      </c>
      <c r="H1310">
        <v>0.45</v>
      </c>
      <c r="I1310">
        <v>0.91</v>
      </c>
      <c r="J1310" t="s">
        <v>67</v>
      </c>
      <c r="K1310">
        <v>7.4</v>
      </c>
      <c r="L1310" t="s">
        <v>67</v>
      </c>
      <c r="M1310">
        <v>41.63</v>
      </c>
      <c r="N1310" t="s">
        <v>67</v>
      </c>
      <c r="O1310">
        <v>20.21</v>
      </c>
      <c r="P1310" t="s">
        <v>67</v>
      </c>
      <c r="Q1310">
        <v>0.44</v>
      </c>
      <c r="R1310" t="s">
        <v>67</v>
      </c>
      <c r="S1310">
        <v>5.44</v>
      </c>
      <c r="T1310" t="s">
        <v>71</v>
      </c>
      <c r="U1310">
        <v>4.9000000000000002E-2</v>
      </c>
      <c r="V1310" t="s">
        <v>67</v>
      </c>
      <c r="W1310">
        <v>3.6999999999999998E-2</v>
      </c>
      <c r="X1310" t="s">
        <v>67</v>
      </c>
      <c r="Y1310">
        <v>1.4999999999999999E-2</v>
      </c>
      <c r="Z1310" t="s">
        <v>67</v>
      </c>
      <c r="AA1310">
        <v>1.2E-2</v>
      </c>
      <c r="AB1310" t="s">
        <v>68</v>
      </c>
      <c r="AD1310" t="s">
        <v>64</v>
      </c>
      <c r="AE1310">
        <v>0.06</v>
      </c>
      <c r="AF1310" t="s">
        <v>68</v>
      </c>
      <c r="AH1310" t="s">
        <v>64</v>
      </c>
      <c r="AJ1310" t="s">
        <v>64</v>
      </c>
      <c r="AL1310" t="s">
        <v>64</v>
      </c>
      <c r="AM1310">
        <v>0.05</v>
      </c>
      <c r="AN1310" t="s">
        <v>67</v>
      </c>
      <c r="AP1310" t="s">
        <v>64</v>
      </c>
      <c r="AQ1310">
        <v>8.0000000000000002E-3</v>
      </c>
      <c r="AR1310" t="s">
        <v>67</v>
      </c>
      <c r="AS1310">
        <v>2.57</v>
      </c>
      <c r="AT1310" t="s">
        <v>67</v>
      </c>
      <c r="AU1310">
        <v>0.44</v>
      </c>
      <c r="AV1310" t="s">
        <v>67</v>
      </c>
      <c r="AW1310">
        <v>4.37</v>
      </c>
      <c r="AX1310" t="s">
        <v>67</v>
      </c>
      <c r="AY1310">
        <v>0.8</v>
      </c>
      <c r="AZ1310" t="s">
        <v>67</v>
      </c>
      <c r="BB1310" t="s">
        <v>64</v>
      </c>
      <c r="BD1310" t="s">
        <v>64</v>
      </c>
      <c r="BF1310" t="s">
        <v>64</v>
      </c>
    </row>
    <row r="1311" spans="1:58" x14ac:dyDescent="0.25">
      <c r="A1311" t="s">
        <v>58</v>
      </c>
      <c r="B1311">
        <v>2</v>
      </c>
      <c r="C1311" t="s">
        <v>81</v>
      </c>
      <c r="D1311">
        <v>1977</v>
      </c>
      <c r="E1311">
        <v>1976</v>
      </c>
      <c r="F1311">
        <v>10</v>
      </c>
      <c r="G1311" t="s">
        <v>66</v>
      </c>
      <c r="H1311">
        <v>0.4</v>
      </c>
      <c r="I1311">
        <v>0.83</v>
      </c>
      <c r="J1311" t="s">
        <v>67</v>
      </c>
      <c r="K1311">
        <v>7.42</v>
      </c>
      <c r="L1311" t="s">
        <v>67</v>
      </c>
      <c r="M1311">
        <v>40.270000000000003</v>
      </c>
      <c r="N1311" t="s">
        <v>67</v>
      </c>
      <c r="O1311">
        <v>19.46</v>
      </c>
      <c r="P1311" t="s">
        <v>67</v>
      </c>
      <c r="Q1311">
        <v>0.49</v>
      </c>
      <c r="R1311" t="s">
        <v>67</v>
      </c>
      <c r="S1311">
        <v>4.71</v>
      </c>
      <c r="T1311" t="s">
        <v>71</v>
      </c>
      <c r="U1311">
        <v>4.8000000000000001E-2</v>
      </c>
      <c r="V1311" t="s">
        <v>67</v>
      </c>
      <c r="W1311">
        <v>3.9E-2</v>
      </c>
      <c r="X1311" t="s">
        <v>67</v>
      </c>
      <c r="Y1311">
        <v>1.6E-2</v>
      </c>
      <c r="Z1311" t="s">
        <v>67</v>
      </c>
      <c r="AA1311">
        <v>8.9999999999999993E-3</v>
      </c>
      <c r="AB1311" t="s">
        <v>68</v>
      </c>
      <c r="AD1311" t="s">
        <v>64</v>
      </c>
      <c r="AE1311">
        <v>0.06</v>
      </c>
      <c r="AF1311" t="s">
        <v>68</v>
      </c>
      <c r="AH1311" t="s">
        <v>64</v>
      </c>
      <c r="AJ1311" t="s">
        <v>64</v>
      </c>
      <c r="AL1311" t="s">
        <v>64</v>
      </c>
      <c r="AM1311">
        <v>0.05</v>
      </c>
      <c r="AN1311" t="s">
        <v>67</v>
      </c>
      <c r="AP1311" t="s">
        <v>64</v>
      </c>
      <c r="AQ1311">
        <v>1.2999999999999999E-2</v>
      </c>
      <c r="AR1311" t="s">
        <v>67</v>
      </c>
      <c r="AS1311">
        <v>2.27</v>
      </c>
      <c r="AT1311" t="s">
        <v>67</v>
      </c>
      <c r="AU1311">
        <v>0.48</v>
      </c>
      <c r="AV1311" t="s">
        <v>67</v>
      </c>
      <c r="AW1311">
        <v>4.28</v>
      </c>
      <c r="AX1311" t="s">
        <v>67</v>
      </c>
      <c r="AY1311">
        <v>0.94</v>
      </c>
      <c r="AZ1311" t="s">
        <v>67</v>
      </c>
      <c r="BB1311" t="s">
        <v>64</v>
      </c>
      <c r="BD1311" t="s">
        <v>64</v>
      </c>
      <c r="BF1311" t="s">
        <v>64</v>
      </c>
    </row>
    <row r="1312" spans="1:58" x14ac:dyDescent="0.25">
      <c r="A1312" t="s">
        <v>58</v>
      </c>
      <c r="B1312">
        <v>2</v>
      </c>
      <c r="C1312" t="s">
        <v>81</v>
      </c>
      <c r="D1312">
        <v>1977</v>
      </c>
      <c r="E1312">
        <v>1976</v>
      </c>
      <c r="F1312">
        <v>11</v>
      </c>
      <c r="G1312" t="s">
        <v>66</v>
      </c>
      <c r="H1312">
        <v>1.38</v>
      </c>
      <c r="I1312">
        <v>2.77</v>
      </c>
      <c r="J1312" t="s">
        <v>67</v>
      </c>
      <c r="K1312">
        <v>7.46</v>
      </c>
      <c r="L1312" t="s">
        <v>67</v>
      </c>
      <c r="M1312">
        <v>38.53</v>
      </c>
      <c r="N1312" t="s">
        <v>67</v>
      </c>
      <c r="O1312">
        <v>19.29</v>
      </c>
      <c r="P1312" t="s">
        <v>67</v>
      </c>
      <c r="Q1312">
        <v>0.89</v>
      </c>
      <c r="R1312" t="s">
        <v>67</v>
      </c>
      <c r="S1312">
        <v>6.79</v>
      </c>
      <c r="T1312" t="s">
        <v>71</v>
      </c>
      <c r="U1312">
        <v>2.9000000000000001E-2</v>
      </c>
      <c r="V1312" t="s">
        <v>67</v>
      </c>
      <c r="W1312">
        <v>2.3E-2</v>
      </c>
      <c r="X1312" t="s">
        <v>67</v>
      </c>
      <c r="Y1312">
        <v>1.0999999999999999E-2</v>
      </c>
      <c r="Z1312" t="s">
        <v>67</v>
      </c>
      <c r="AA1312">
        <v>5.0000000000000001E-3</v>
      </c>
      <c r="AB1312" t="s">
        <v>68</v>
      </c>
      <c r="AD1312" t="s">
        <v>64</v>
      </c>
      <c r="AE1312">
        <v>7.0000000000000007E-2</v>
      </c>
      <c r="AF1312" t="s">
        <v>68</v>
      </c>
      <c r="AH1312" t="s">
        <v>64</v>
      </c>
      <c r="AJ1312" t="s">
        <v>64</v>
      </c>
      <c r="AL1312" t="s">
        <v>64</v>
      </c>
      <c r="AM1312">
        <v>0.04</v>
      </c>
      <c r="AN1312" t="s">
        <v>67</v>
      </c>
      <c r="AP1312" t="s">
        <v>64</v>
      </c>
      <c r="AQ1312">
        <v>3.5000000000000003E-2</v>
      </c>
      <c r="AR1312" t="s">
        <v>67</v>
      </c>
      <c r="AS1312">
        <v>2.19</v>
      </c>
      <c r="AT1312" t="s">
        <v>67</v>
      </c>
      <c r="AU1312">
        <v>0.48</v>
      </c>
      <c r="AV1312" t="s">
        <v>67</v>
      </c>
      <c r="AW1312">
        <v>4.08</v>
      </c>
      <c r="AX1312" t="s">
        <v>67</v>
      </c>
      <c r="AY1312">
        <v>0.97</v>
      </c>
      <c r="AZ1312" t="s">
        <v>67</v>
      </c>
      <c r="BB1312" t="s">
        <v>64</v>
      </c>
      <c r="BD1312" t="s">
        <v>64</v>
      </c>
      <c r="BF1312" t="s">
        <v>64</v>
      </c>
    </row>
    <row r="1313" spans="1:58" x14ac:dyDescent="0.25">
      <c r="A1313" t="s">
        <v>58</v>
      </c>
      <c r="B1313">
        <v>2</v>
      </c>
      <c r="C1313" t="s">
        <v>81</v>
      </c>
      <c r="D1313">
        <v>1977</v>
      </c>
      <c r="E1313">
        <v>1976</v>
      </c>
      <c r="F1313">
        <v>12</v>
      </c>
      <c r="G1313" t="s">
        <v>66</v>
      </c>
      <c r="H1313">
        <v>1.02</v>
      </c>
      <c r="I1313">
        <v>2.11</v>
      </c>
      <c r="J1313" t="s">
        <v>67</v>
      </c>
      <c r="K1313">
        <v>7.44</v>
      </c>
      <c r="L1313" t="s">
        <v>67</v>
      </c>
      <c r="M1313">
        <v>40.47</v>
      </c>
      <c r="N1313" t="s">
        <v>67</v>
      </c>
      <c r="O1313">
        <v>19.25</v>
      </c>
      <c r="P1313" t="s">
        <v>67</v>
      </c>
      <c r="Q1313">
        <v>1.32</v>
      </c>
      <c r="R1313" t="s">
        <v>67</v>
      </c>
      <c r="S1313">
        <v>4.7699999999999996</v>
      </c>
      <c r="T1313" t="s">
        <v>71</v>
      </c>
      <c r="U1313">
        <v>9.1999999999999998E-2</v>
      </c>
      <c r="V1313" t="s">
        <v>67</v>
      </c>
      <c r="W1313">
        <v>4.5999999999999999E-2</v>
      </c>
      <c r="X1313" t="s">
        <v>67</v>
      </c>
      <c r="Y1313">
        <v>1.4E-2</v>
      </c>
      <c r="Z1313" t="s">
        <v>67</v>
      </c>
      <c r="AA1313">
        <v>4.5999999999999999E-2</v>
      </c>
      <c r="AB1313" t="s">
        <v>68</v>
      </c>
      <c r="AD1313" t="s">
        <v>64</v>
      </c>
      <c r="AE1313">
        <v>0.08</v>
      </c>
      <c r="AF1313" t="s">
        <v>68</v>
      </c>
      <c r="AH1313" t="s">
        <v>64</v>
      </c>
      <c r="AJ1313" t="s">
        <v>64</v>
      </c>
      <c r="AL1313" t="s">
        <v>64</v>
      </c>
      <c r="AM1313">
        <v>0.04</v>
      </c>
      <c r="AN1313" t="s">
        <v>67</v>
      </c>
      <c r="AP1313" t="s">
        <v>64</v>
      </c>
      <c r="AQ1313">
        <v>3.5000000000000003E-2</v>
      </c>
      <c r="AR1313" t="s">
        <v>67</v>
      </c>
      <c r="AS1313">
        <v>2.19</v>
      </c>
      <c r="AT1313" t="s">
        <v>67</v>
      </c>
      <c r="AU1313">
        <v>0.46</v>
      </c>
      <c r="AV1313" t="s">
        <v>67</v>
      </c>
      <c r="AW1313">
        <v>4.0999999999999996</v>
      </c>
      <c r="AX1313" t="s">
        <v>67</v>
      </c>
      <c r="AY1313">
        <v>0.95</v>
      </c>
      <c r="AZ1313" t="s">
        <v>67</v>
      </c>
      <c r="BB1313" t="s">
        <v>64</v>
      </c>
      <c r="BD1313" t="s">
        <v>64</v>
      </c>
      <c r="BF1313" t="s">
        <v>64</v>
      </c>
    </row>
    <row r="1314" spans="1:58" x14ac:dyDescent="0.25">
      <c r="A1314" t="s">
        <v>58</v>
      </c>
      <c r="B1314">
        <v>2</v>
      </c>
      <c r="C1314" t="s">
        <v>81</v>
      </c>
      <c r="D1314">
        <v>1977</v>
      </c>
      <c r="E1314">
        <v>1977</v>
      </c>
      <c r="F1314">
        <v>1</v>
      </c>
      <c r="G1314" t="s">
        <v>66</v>
      </c>
      <c r="H1314">
        <v>1.61</v>
      </c>
      <c r="I1314">
        <v>3.32</v>
      </c>
      <c r="J1314" t="s">
        <v>67</v>
      </c>
      <c r="K1314">
        <v>7.3</v>
      </c>
      <c r="L1314" t="s">
        <v>67</v>
      </c>
      <c r="M1314">
        <v>39.119999999999997</v>
      </c>
      <c r="N1314" t="s">
        <v>67</v>
      </c>
      <c r="O1314">
        <v>18.96</v>
      </c>
      <c r="P1314" t="s">
        <v>67</v>
      </c>
      <c r="Q1314">
        <v>2.2000000000000002</v>
      </c>
      <c r="R1314" t="s">
        <v>67</v>
      </c>
      <c r="S1314">
        <v>5.24</v>
      </c>
      <c r="T1314" t="s">
        <v>71</v>
      </c>
      <c r="U1314">
        <v>3.4000000000000002E-2</v>
      </c>
      <c r="V1314" t="s">
        <v>67</v>
      </c>
      <c r="W1314">
        <v>2.5999999999999999E-2</v>
      </c>
      <c r="X1314" t="s">
        <v>67</v>
      </c>
      <c r="Y1314">
        <v>1.0999999999999999E-2</v>
      </c>
      <c r="Z1314" t="s">
        <v>67</v>
      </c>
      <c r="AA1314">
        <v>7.0000000000000001E-3</v>
      </c>
      <c r="AB1314" t="s">
        <v>68</v>
      </c>
      <c r="AD1314" t="s">
        <v>64</v>
      </c>
      <c r="AE1314">
        <v>0.14000000000000001</v>
      </c>
      <c r="AF1314" t="s">
        <v>68</v>
      </c>
      <c r="AH1314" t="s">
        <v>64</v>
      </c>
      <c r="AJ1314" t="s">
        <v>64</v>
      </c>
      <c r="AL1314" t="s">
        <v>64</v>
      </c>
      <c r="AM1314">
        <v>7.0000000000000007E-2</v>
      </c>
      <c r="AN1314" t="s">
        <v>67</v>
      </c>
      <c r="AP1314" t="s">
        <v>64</v>
      </c>
      <c r="AQ1314">
        <v>6.5000000000000002E-2</v>
      </c>
      <c r="AR1314" t="s">
        <v>67</v>
      </c>
      <c r="AS1314">
        <v>2.21</v>
      </c>
      <c r="AT1314" t="s">
        <v>67</v>
      </c>
      <c r="AU1314">
        <v>0.52</v>
      </c>
      <c r="AV1314" t="s">
        <v>67</v>
      </c>
      <c r="AW1314">
        <v>3.97</v>
      </c>
      <c r="AX1314" t="s">
        <v>67</v>
      </c>
      <c r="AY1314">
        <v>0.97</v>
      </c>
      <c r="AZ1314" t="s">
        <v>67</v>
      </c>
      <c r="BB1314" t="s">
        <v>64</v>
      </c>
      <c r="BD1314" t="s">
        <v>64</v>
      </c>
      <c r="BF1314" t="s">
        <v>64</v>
      </c>
    </row>
    <row r="1315" spans="1:58" x14ac:dyDescent="0.25">
      <c r="A1315" t="s">
        <v>58</v>
      </c>
      <c r="B1315">
        <v>2</v>
      </c>
      <c r="C1315" t="s">
        <v>81</v>
      </c>
      <c r="D1315">
        <v>1977</v>
      </c>
      <c r="E1315">
        <v>1977</v>
      </c>
      <c r="F1315">
        <v>2</v>
      </c>
      <c r="G1315" t="s">
        <v>66</v>
      </c>
      <c r="H1315">
        <v>1.31</v>
      </c>
      <c r="I1315">
        <v>2.4500000000000002</v>
      </c>
      <c r="J1315" t="s">
        <v>67</v>
      </c>
      <c r="K1315">
        <v>7.42</v>
      </c>
      <c r="L1315" t="s">
        <v>67</v>
      </c>
      <c r="M1315">
        <v>39.880000000000003</v>
      </c>
      <c r="N1315" t="s">
        <v>67</v>
      </c>
      <c r="O1315">
        <v>19.29</v>
      </c>
      <c r="P1315" t="s">
        <v>67</v>
      </c>
      <c r="Q1315">
        <v>0.75</v>
      </c>
      <c r="R1315" t="s">
        <v>67</v>
      </c>
      <c r="S1315">
        <v>5.79</v>
      </c>
      <c r="T1315" t="s">
        <v>71</v>
      </c>
      <c r="U1315">
        <v>4.2000000000000003E-2</v>
      </c>
      <c r="V1315" t="s">
        <v>67</v>
      </c>
      <c r="W1315">
        <v>2.7E-2</v>
      </c>
      <c r="X1315" t="s">
        <v>67</v>
      </c>
      <c r="Y1315">
        <v>8.9999999999999993E-3</v>
      </c>
      <c r="Z1315" t="s">
        <v>67</v>
      </c>
      <c r="AA1315">
        <v>1.4999999999999999E-2</v>
      </c>
      <c r="AB1315" t="s">
        <v>68</v>
      </c>
      <c r="AD1315" t="s">
        <v>64</v>
      </c>
      <c r="AE1315">
        <v>0.1</v>
      </c>
      <c r="AF1315" t="s">
        <v>68</v>
      </c>
      <c r="AH1315" t="s">
        <v>64</v>
      </c>
      <c r="AJ1315" t="s">
        <v>64</v>
      </c>
      <c r="AL1315" t="s">
        <v>64</v>
      </c>
      <c r="AM1315">
        <v>0.05</v>
      </c>
      <c r="AN1315" t="s">
        <v>67</v>
      </c>
      <c r="AP1315" t="s">
        <v>64</v>
      </c>
      <c r="AQ1315">
        <v>4.8000000000000001E-2</v>
      </c>
      <c r="AR1315" t="s">
        <v>67</v>
      </c>
      <c r="AS1315">
        <v>2.1800000000000002</v>
      </c>
      <c r="AT1315" t="s">
        <v>67</v>
      </c>
      <c r="AU1315">
        <v>0.59</v>
      </c>
      <c r="AV1315" t="s">
        <v>67</v>
      </c>
      <c r="AW1315">
        <v>3.98</v>
      </c>
      <c r="AX1315" t="s">
        <v>67</v>
      </c>
      <c r="AY1315">
        <v>0.97</v>
      </c>
      <c r="AZ1315" t="s">
        <v>67</v>
      </c>
      <c r="BB1315" t="s">
        <v>64</v>
      </c>
      <c r="BD1315" t="s">
        <v>64</v>
      </c>
      <c r="BF1315" t="s">
        <v>64</v>
      </c>
    </row>
    <row r="1316" spans="1:58" x14ac:dyDescent="0.25">
      <c r="A1316" t="s">
        <v>58</v>
      </c>
      <c r="B1316">
        <v>2</v>
      </c>
      <c r="C1316" t="s">
        <v>81</v>
      </c>
      <c r="D1316">
        <v>1977</v>
      </c>
      <c r="E1316">
        <v>1977</v>
      </c>
      <c r="F1316">
        <v>3</v>
      </c>
      <c r="G1316" t="s">
        <v>77</v>
      </c>
      <c r="H1316">
        <v>9.6199999999999992</v>
      </c>
      <c r="I1316">
        <v>19.89</v>
      </c>
      <c r="J1316" t="s">
        <v>67</v>
      </c>
      <c r="K1316">
        <v>7.36</v>
      </c>
      <c r="L1316" t="s">
        <v>67</v>
      </c>
      <c r="M1316">
        <v>38.130000000000003</v>
      </c>
      <c r="N1316" t="s">
        <v>67</v>
      </c>
      <c r="O1316">
        <v>20</v>
      </c>
      <c r="P1316" t="s">
        <v>67</v>
      </c>
      <c r="Q1316">
        <v>1.72</v>
      </c>
      <c r="R1316" t="s">
        <v>67</v>
      </c>
      <c r="S1316">
        <v>5.0999999999999996</v>
      </c>
      <c r="T1316" t="s">
        <v>71</v>
      </c>
      <c r="U1316">
        <v>0.03</v>
      </c>
      <c r="V1316" t="s">
        <v>67</v>
      </c>
      <c r="W1316">
        <v>2.5000000000000001E-2</v>
      </c>
      <c r="X1316" t="s">
        <v>67</v>
      </c>
      <c r="Y1316">
        <v>1.2E-2</v>
      </c>
      <c r="Z1316" t="s">
        <v>67</v>
      </c>
      <c r="AA1316">
        <v>5.0000000000000001E-3</v>
      </c>
      <c r="AB1316" t="s">
        <v>68</v>
      </c>
      <c r="AD1316" t="s">
        <v>64</v>
      </c>
      <c r="AE1316">
        <v>0.12</v>
      </c>
      <c r="AF1316" t="s">
        <v>68</v>
      </c>
      <c r="AH1316" t="s">
        <v>64</v>
      </c>
      <c r="AJ1316" t="s">
        <v>64</v>
      </c>
      <c r="AL1316" t="s">
        <v>64</v>
      </c>
      <c r="AM1316">
        <v>0.05</v>
      </c>
      <c r="AN1316" t="s">
        <v>67</v>
      </c>
      <c r="AP1316" t="s">
        <v>64</v>
      </c>
      <c r="AQ1316">
        <v>7.8E-2</v>
      </c>
      <c r="AR1316" t="s">
        <v>67</v>
      </c>
      <c r="AS1316">
        <v>2.06</v>
      </c>
      <c r="AT1316" t="s">
        <v>67</v>
      </c>
      <c r="AU1316">
        <v>0.5</v>
      </c>
      <c r="AV1316" t="s">
        <v>67</v>
      </c>
      <c r="AW1316">
        <v>3.96</v>
      </c>
      <c r="AX1316" t="s">
        <v>67</v>
      </c>
      <c r="AY1316">
        <v>0.96</v>
      </c>
      <c r="AZ1316" t="s">
        <v>67</v>
      </c>
      <c r="BB1316" t="s">
        <v>64</v>
      </c>
      <c r="BD1316" t="s">
        <v>64</v>
      </c>
      <c r="BF1316" t="s">
        <v>64</v>
      </c>
    </row>
    <row r="1317" spans="1:58" x14ac:dyDescent="0.25">
      <c r="A1317" t="s">
        <v>58</v>
      </c>
      <c r="B1317">
        <v>2</v>
      </c>
      <c r="C1317" t="s">
        <v>81</v>
      </c>
      <c r="D1317">
        <v>1977</v>
      </c>
      <c r="E1317">
        <v>1977</v>
      </c>
      <c r="F1317">
        <v>4</v>
      </c>
      <c r="G1317" t="s">
        <v>77</v>
      </c>
      <c r="H1317">
        <v>10.36</v>
      </c>
      <c r="I1317">
        <v>20.73</v>
      </c>
      <c r="J1317" t="s">
        <v>67</v>
      </c>
      <c r="K1317">
        <v>7.3</v>
      </c>
      <c r="L1317" t="s">
        <v>67</v>
      </c>
      <c r="M1317">
        <v>37.15</v>
      </c>
      <c r="N1317" t="s">
        <v>67</v>
      </c>
      <c r="O1317">
        <v>19.21</v>
      </c>
      <c r="P1317" t="s">
        <v>67</v>
      </c>
      <c r="Q1317">
        <v>1.84</v>
      </c>
      <c r="R1317" t="s">
        <v>67</v>
      </c>
      <c r="S1317">
        <v>4.6500000000000004</v>
      </c>
      <c r="T1317" t="s">
        <v>71</v>
      </c>
      <c r="U1317">
        <v>4.3999999999999997E-2</v>
      </c>
      <c r="V1317" t="s">
        <v>67</v>
      </c>
      <c r="W1317">
        <v>0.03</v>
      </c>
      <c r="X1317" t="s">
        <v>67</v>
      </c>
      <c r="Y1317">
        <v>1.2999999999999999E-2</v>
      </c>
      <c r="Z1317" t="s">
        <v>67</v>
      </c>
      <c r="AA1317">
        <v>1.4E-2</v>
      </c>
      <c r="AB1317" t="s">
        <v>68</v>
      </c>
      <c r="AD1317" t="s">
        <v>64</v>
      </c>
      <c r="AE1317">
        <v>7.0000000000000007E-2</v>
      </c>
      <c r="AF1317" t="s">
        <v>68</v>
      </c>
      <c r="AH1317" t="s">
        <v>64</v>
      </c>
      <c r="AJ1317" t="s">
        <v>64</v>
      </c>
      <c r="AL1317" t="s">
        <v>64</v>
      </c>
      <c r="AM1317">
        <v>0.04</v>
      </c>
      <c r="AN1317" t="s">
        <v>67</v>
      </c>
      <c r="AP1317" t="s">
        <v>64</v>
      </c>
      <c r="AQ1317">
        <v>0.04</v>
      </c>
      <c r="AR1317" t="s">
        <v>67</v>
      </c>
      <c r="AS1317">
        <v>1.96</v>
      </c>
      <c r="AT1317" t="s">
        <v>67</v>
      </c>
      <c r="AU1317">
        <v>0.48</v>
      </c>
      <c r="AV1317" t="s">
        <v>67</v>
      </c>
      <c r="AW1317">
        <v>4.04</v>
      </c>
      <c r="AX1317" t="s">
        <v>67</v>
      </c>
      <c r="AY1317">
        <v>0.9</v>
      </c>
      <c r="AZ1317" t="s">
        <v>67</v>
      </c>
      <c r="BB1317" t="s">
        <v>64</v>
      </c>
      <c r="BD1317" t="s">
        <v>64</v>
      </c>
      <c r="BF1317" t="s">
        <v>64</v>
      </c>
    </row>
    <row r="1318" spans="1:58" x14ac:dyDescent="0.25">
      <c r="A1318" t="s">
        <v>58</v>
      </c>
      <c r="B1318">
        <v>2</v>
      </c>
      <c r="C1318" t="s">
        <v>81</v>
      </c>
      <c r="D1318">
        <v>1977</v>
      </c>
      <c r="E1318">
        <v>1977</v>
      </c>
      <c r="F1318">
        <v>5</v>
      </c>
      <c r="G1318" t="s">
        <v>77</v>
      </c>
      <c r="H1318">
        <v>5.19</v>
      </c>
      <c r="I1318">
        <v>10.74</v>
      </c>
      <c r="J1318" t="s">
        <v>67</v>
      </c>
      <c r="K1318">
        <v>7.37</v>
      </c>
      <c r="L1318" t="s">
        <v>67</v>
      </c>
      <c r="M1318">
        <v>39.880000000000003</v>
      </c>
      <c r="N1318" t="s">
        <v>67</v>
      </c>
      <c r="O1318">
        <v>19.329999999999998</v>
      </c>
      <c r="P1318" t="s">
        <v>67</v>
      </c>
      <c r="Q1318">
        <v>0.84</v>
      </c>
      <c r="R1318" t="s">
        <v>67</v>
      </c>
      <c r="S1318">
        <v>4.68</v>
      </c>
      <c r="T1318" t="s">
        <v>71</v>
      </c>
      <c r="U1318">
        <v>7.3999999999999996E-2</v>
      </c>
      <c r="V1318" t="s">
        <v>67</v>
      </c>
      <c r="W1318">
        <v>1.7000000000000001E-2</v>
      </c>
      <c r="X1318" t="s">
        <v>67</v>
      </c>
      <c r="Y1318">
        <v>1.2E-2</v>
      </c>
      <c r="Z1318" t="s">
        <v>67</v>
      </c>
      <c r="AA1318">
        <v>5.8000000000000003E-2</v>
      </c>
      <c r="AB1318" t="s">
        <v>68</v>
      </c>
      <c r="AD1318" t="s">
        <v>64</v>
      </c>
      <c r="AE1318">
        <v>0.1</v>
      </c>
      <c r="AF1318" t="s">
        <v>68</v>
      </c>
      <c r="AH1318" t="s">
        <v>64</v>
      </c>
      <c r="AJ1318" t="s">
        <v>64</v>
      </c>
      <c r="AL1318" t="s">
        <v>64</v>
      </c>
      <c r="AM1318">
        <v>0.06</v>
      </c>
      <c r="AN1318" t="s">
        <v>67</v>
      </c>
      <c r="AP1318" t="s">
        <v>64</v>
      </c>
      <c r="AQ1318">
        <v>4.2000000000000003E-2</v>
      </c>
      <c r="AR1318" t="s">
        <v>67</v>
      </c>
      <c r="AS1318">
        <v>1.82</v>
      </c>
      <c r="AT1318" t="s">
        <v>67</v>
      </c>
      <c r="AU1318">
        <v>0.28999999999999998</v>
      </c>
      <c r="AV1318" t="s">
        <v>67</v>
      </c>
      <c r="AW1318">
        <v>4.05</v>
      </c>
      <c r="AX1318" t="s">
        <v>67</v>
      </c>
      <c r="AY1318">
        <v>0.83</v>
      </c>
      <c r="AZ1318" t="s">
        <v>73</v>
      </c>
      <c r="BB1318" t="s">
        <v>64</v>
      </c>
      <c r="BD1318" t="s">
        <v>64</v>
      </c>
      <c r="BF1318" t="s">
        <v>64</v>
      </c>
    </row>
    <row r="1319" spans="1:58" x14ac:dyDescent="0.25">
      <c r="A1319" t="s">
        <v>58</v>
      </c>
      <c r="B1319">
        <v>2</v>
      </c>
      <c r="C1319" t="s">
        <v>81</v>
      </c>
      <c r="D1319">
        <v>1977</v>
      </c>
      <c r="E1319">
        <v>1977</v>
      </c>
      <c r="F1319">
        <v>6</v>
      </c>
      <c r="G1319" t="s">
        <v>66</v>
      </c>
      <c r="H1319">
        <v>3</v>
      </c>
      <c r="I1319">
        <v>6.01</v>
      </c>
      <c r="J1319" t="s">
        <v>67</v>
      </c>
      <c r="K1319">
        <v>7.22</v>
      </c>
      <c r="L1319" t="s">
        <v>67</v>
      </c>
      <c r="M1319">
        <v>39.270000000000003</v>
      </c>
      <c r="N1319" t="s">
        <v>67</v>
      </c>
      <c r="O1319">
        <v>20</v>
      </c>
      <c r="P1319" t="s">
        <v>67</v>
      </c>
      <c r="Q1319">
        <v>0.57999999999999996</v>
      </c>
      <c r="R1319" t="s">
        <v>67</v>
      </c>
      <c r="S1319">
        <v>4.74</v>
      </c>
      <c r="T1319" t="s">
        <v>71</v>
      </c>
      <c r="U1319">
        <v>2.8000000000000001E-2</v>
      </c>
      <c r="V1319" t="s">
        <v>67</v>
      </c>
      <c r="W1319">
        <v>1.6E-2</v>
      </c>
      <c r="X1319" t="s">
        <v>67</v>
      </c>
      <c r="Y1319">
        <v>0.01</v>
      </c>
      <c r="Z1319" t="s">
        <v>67</v>
      </c>
      <c r="AA1319">
        <v>1.2E-2</v>
      </c>
      <c r="AB1319" t="s">
        <v>68</v>
      </c>
      <c r="AD1319" t="s">
        <v>64</v>
      </c>
      <c r="AE1319">
        <v>0.05</v>
      </c>
      <c r="AF1319" t="s">
        <v>68</v>
      </c>
      <c r="AH1319" t="s">
        <v>64</v>
      </c>
      <c r="AJ1319" t="s">
        <v>64</v>
      </c>
      <c r="AL1319" t="s">
        <v>64</v>
      </c>
      <c r="AM1319">
        <v>0.05</v>
      </c>
      <c r="AN1319" t="s">
        <v>67</v>
      </c>
      <c r="AP1319" t="s">
        <v>64</v>
      </c>
      <c r="AQ1319">
        <v>5.0000000000000001E-3</v>
      </c>
      <c r="AR1319" t="s">
        <v>67</v>
      </c>
      <c r="AS1319">
        <v>1.82</v>
      </c>
      <c r="AT1319" t="s">
        <v>67</v>
      </c>
      <c r="AU1319">
        <v>0.36</v>
      </c>
      <c r="AV1319" t="s">
        <v>67</v>
      </c>
      <c r="AW1319">
        <v>4.2300000000000004</v>
      </c>
      <c r="AX1319" t="s">
        <v>67</v>
      </c>
      <c r="AY1319">
        <v>0.84</v>
      </c>
      <c r="AZ1319" t="s">
        <v>73</v>
      </c>
      <c r="BB1319" t="s">
        <v>64</v>
      </c>
      <c r="BD1319" t="s">
        <v>64</v>
      </c>
      <c r="BF1319" t="s">
        <v>64</v>
      </c>
    </row>
    <row r="1320" spans="1:58" x14ac:dyDescent="0.25">
      <c r="A1320" t="s">
        <v>58</v>
      </c>
      <c r="B1320">
        <v>2</v>
      </c>
      <c r="C1320" t="s">
        <v>81</v>
      </c>
      <c r="D1320">
        <v>1977</v>
      </c>
      <c r="E1320">
        <v>1977</v>
      </c>
      <c r="F1320">
        <v>7</v>
      </c>
      <c r="G1320" t="s">
        <v>66</v>
      </c>
      <c r="H1320">
        <v>0.93</v>
      </c>
      <c r="I1320">
        <v>1.92</v>
      </c>
      <c r="J1320" t="s">
        <v>67</v>
      </c>
      <c r="K1320">
        <v>7.35</v>
      </c>
      <c r="L1320" t="s">
        <v>67</v>
      </c>
      <c r="M1320">
        <v>38.799999999999997</v>
      </c>
      <c r="N1320" t="s">
        <v>67</v>
      </c>
      <c r="O1320">
        <v>21.08</v>
      </c>
      <c r="P1320" t="s">
        <v>67</v>
      </c>
      <c r="Q1320">
        <v>0.68</v>
      </c>
      <c r="R1320" t="s">
        <v>67</v>
      </c>
      <c r="S1320">
        <v>7.66</v>
      </c>
      <c r="T1320" t="s">
        <v>71</v>
      </c>
      <c r="U1320">
        <v>0.03</v>
      </c>
      <c r="V1320" t="s">
        <v>67</v>
      </c>
      <c r="W1320">
        <v>1.9E-2</v>
      </c>
      <c r="X1320" t="s">
        <v>67</v>
      </c>
      <c r="Y1320">
        <v>1.0999999999999999E-2</v>
      </c>
      <c r="Z1320" t="s">
        <v>67</v>
      </c>
      <c r="AA1320">
        <v>1.0999999999999999E-2</v>
      </c>
      <c r="AB1320" t="s">
        <v>68</v>
      </c>
      <c r="AD1320" t="s">
        <v>64</v>
      </c>
      <c r="AE1320">
        <v>0.04</v>
      </c>
      <c r="AF1320" t="s">
        <v>68</v>
      </c>
      <c r="AH1320" t="s">
        <v>64</v>
      </c>
      <c r="AJ1320" t="s">
        <v>64</v>
      </c>
      <c r="AL1320" t="s">
        <v>64</v>
      </c>
      <c r="AM1320">
        <v>0.04</v>
      </c>
      <c r="AN1320" t="s">
        <v>67</v>
      </c>
      <c r="AP1320" t="s">
        <v>64</v>
      </c>
      <c r="AQ1320">
        <v>0</v>
      </c>
      <c r="AR1320" t="s">
        <v>67</v>
      </c>
      <c r="AS1320">
        <v>1.92</v>
      </c>
      <c r="AT1320" t="s">
        <v>67</v>
      </c>
      <c r="AU1320">
        <v>0.35</v>
      </c>
      <c r="AV1320" t="s">
        <v>67</v>
      </c>
      <c r="AW1320">
        <v>4.43</v>
      </c>
      <c r="AX1320" t="s">
        <v>67</v>
      </c>
      <c r="AY1320">
        <v>0.88</v>
      </c>
      <c r="AZ1320" t="s">
        <v>67</v>
      </c>
      <c r="BB1320" t="s">
        <v>64</v>
      </c>
      <c r="BD1320" t="s">
        <v>64</v>
      </c>
      <c r="BF1320" t="s">
        <v>64</v>
      </c>
    </row>
    <row r="1321" spans="1:58" x14ac:dyDescent="0.25">
      <c r="A1321" t="s">
        <v>58</v>
      </c>
      <c r="B1321">
        <v>2</v>
      </c>
      <c r="C1321" t="s">
        <v>81</v>
      </c>
      <c r="D1321">
        <v>1977</v>
      </c>
      <c r="E1321">
        <v>1977</v>
      </c>
      <c r="F1321">
        <v>8</v>
      </c>
      <c r="G1321" t="s">
        <v>66</v>
      </c>
      <c r="H1321">
        <v>0.44</v>
      </c>
      <c r="I1321">
        <v>0.9</v>
      </c>
      <c r="J1321" t="s">
        <v>67</v>
      </c>
      <c r="K1321">
        <v>7.55</v>
      </c>
      <c r="L1321" t="s">
        <v>67</v>
      </c>
      <c r="M1321">
        <v>43.4</v>
      </c>
      <c r="N1321" t="s">
        <v>67</v>
      </c>
      <c r="O1321">
        <v>23.12</v>
      </c>
      <c r="P1321" t="s">
        <v>67</v>
      </c>
      <c r="Q1321">
        <v>0.64</v>
      </c>
      <c r="R1321" t="s">
        <v>67</v>
      </c>
      <c r="S1321">
        <v>7.93</v>
      </c>
      <c r="T1321" t="s">
        <v>71</v>
      </c>
      <c r="U1321">
        <v>4.7E-2</v>
      </c>
      <c r="V1321" t="s">
        <v>67</v>
      </c>
      <c r="W1321">
        <v>3.7999999999999999E-2</v>
      </c>
      <c r="X1321" t="s">
        <v>67</v>
      </c>
      <c r="Y1321">
        <v>0.01</v>
      </c>
      <c r="Z1321" t="s">
        <v>67</v>
      </c>
      <c r="AA1321">
        <v>8.9999999999999993E-3</v>
      </c>
      <c r="AB1321" t="s">
        <v>68</v>
      </c>
      <c r="AD1321" t="s">
        <v>64</v>
      </c>
      <c r="AE1321">
        <v>0.05</v>
      </c>
      <c r="AF1321" t="s">
        <v>68</v>
      </c>
      <c r="AH1321" t="s">
        <v>64</v>
      </c>
      <c r="AJ1321" t="s">
        <v>64</v>
      </c>
      <c r="AL1321" t="s">
        <v>64</v>
      </c>
      <c r="AM1321">
        <v>0.05</v>
      </c>
      <c r="AN1321" t="s">
        <v>67</v>
      </c>
      <c r="AP1321" t="s">
        <v>64</v>
      </c>
      <c r="AQ1321">
        <v>3.0000000000000001E-3</v>
      </c>
      <c r="AR1321" t="s">
        <v>67</v>
      </c>
      <c r="AS1321">
        <v>2.04</v>
      </c>
      <c r="AT1321" t="s">
        <v>67</v>
      </c>
      <c r="AU1321">
        <v>0.42</v>
      </c>
      <c r="AV1321" t="s">
        <v>67</v>
      </c>
      <c r="AW1321">
        <v>4.6100000000000003</v>
      </c>
      <c r="AX1321" t="s">
        <v>67</v>
      </c>
      <c r="AY1321">
        <v>0.93</v>
      </c>
      <c r="AZ1321" t="s">
        <v>67</v>
      </c>
      <c r="BB1321" t="s">
        <v>64</v>
      </c>
      <c r="BD1321" t="s">
        <v>64</v>
      </c>
      <c r="BF1321" t="s">
        <v>64</v>
      </c>
    </row>
    <row r="1322" spans="1:58" x14ac:dyDescent="0.25">
      <c r="A1322" t="s">
        <v>58</v>
      </c>
      <c r="B1322">
        <v>2</v>
      </c>
      <c r="C1322" t="s">
        <v>81</v>
      </c>
      <c r="D1322">
        <v>1977</v>
      </c>
      <c r="E1322">
        <v>1977</v>
      </c>
      <c r="F1322">
        <v>9</v>
      </c>
      <c r="G1322" t="s">
        <v>66</v>
      </c>
      <c r="H1322">
        <v>0.52</v>
      </c>
      <c r="I1322">
        <v>1.04</v>
      </c>
      <c r="J1322" t="s">
        <v>67</v>
      </c>
      <c r="K1322">
        <v>7.42</v>
      </c>
      <c r="L1322" t="s">
        <v>67</v>
      </c>
      <c r="M1322">
        <v>42.66</v>
      </c>
      <c r="N1322" t="s">
        <v>67</v>
      </c>
      <c r="O1322">
        <v>21.58</v>
      </c>
      <c r="P1322" t="s">
        <v>67</v>
      </c>
      <c r="Q1322">
        <v>1.24</v>
      </c>
      <c r="R1322" t="s">
        <v>67</v>
      </c>
      <c r="S1322">
        <v>8.43</v>
      </c>
      <c r="T1322" t="s">
        <v>71</v>
      </c>
      <c r="U1322">
        <v>5.1999999999999998E-2</v>
      </c>
      <c r="V1322" t="s">
        <v>67</v>
      </c>
      <c r="W1322">
        <v>4.7E-2</v>
      </c>
      <c r="X1322" t="s">
        <v>67</v>
      </c>
      <c r="Y1322">
        <v>1.6E-2</v>
      </c>
      <c r="Z1322" t="s">
        <v>67</v>
      </c>
      <c r="AA1322">
        <v>5.0000000000000001E-3</v>
      </c>
      <c r="AB1322" t="s">
        <v>68</v>
      </c>
      <c r="AD1322" t="s">
        <v>64</v>
      </c>
      <c r="AE1322">
        <v>0.05</v>
      </c>
      <c r="AF1322" t="s">
        <v>68</v>
      </c>
      <c r="AH1322" t="s">
        <v>64</v>
      </c>
      <c r="AJ1322" t="s">
        <v>64</v>
      </c>
      <c r="AL1322" t="s">
        <v>64</v>
      </c>
      <c r="AM1322">
        <v>0.05</v>
      </c>
      <c r="AN1322" t="s">
        <v>67</v>
      </c>
      <c r="AP1322" t="s">
        <v>64</v>
      </c>
      <c r="AQ1322">
        <v>1E-3</v>
      </c>
      <c r="AR1322" t="s">
        <v>67</v>
      </c>
      <c r="AS1322">
        <v>1.96</v>
      </c>
      <c r="AT1322" t="s">
        <v>67</v>
      </c>
      <c r="AU1322">
        <v>0.38</v>
      </c>
      <c r="AV1322" t="s">
        <v>67</v>
      </c>
      <c r="AW1322">
        <v>4.5</v>
      </c>
      <c r="AX1322" t="s">
        <v>67</v>
      </c>
      <c r="AY1322">
        <v>0.9</v>
      </c>
      <c r="AZ1322" t="s">
        <v>67</v>
      </c>
      <c r="BB1322" t="s">
        <v>64</v>
      </c>
      <c r="BD1322" t="s">
        <v>64</v>
      </c>
      <c r="BF1322" t="s">
        <v>64</v>
      </c>
    </row>
    <row r="1323" spans="1:58" x14ac:dyDescent="0.25">
      <c r="A1323" t="s">
        <v>58</v>
      </c>
      <c r="B1323">
        <v>2</v>
      </c>
      <c r="C1323" t="s">
        <v>81</v>
      </c>
      <c r="D1323">
        <v>1978</v>
      </c>
      <c r="E1323">
        <v>1977</v>
      </c>
      <c r="F1323">
        <v>10</v>
      </c>
      <c r="G1323" t="s">
        <v>66</v>
      </c>
      <c r="H1323">
        <v>1.45</v>
      </c>
      <c r="I1323">
        <v>3</v>
      </c>
      <c r="J1323" t="s">
        <v>67</v>
      </c>
      <c r="K1323">
        <v>7.4</v>
      </c>
      <c r="L1323" t="s">
        <v>67</v>
      </c>
      <c r="M1323">
        <v>40.200000000000003</v>
      </c>
      <c r="N1323" t="s">
        <v>67</v>
      </c>
      <c r="O1323">
        <v>20.54</v>
      </c>
      <c r="P1323" t="s">
        <v>67</v>
      </c>
      <c r="Q1323">
        <v>1.1299999999999999</v>
      </c>
      <c r="R1323" t="s">
        <v>67</v>
      </c>
      <c r="S1323">
        <v>8.19</v>
      </c>
      <c r="T1323" t="s">
        <v>71</v>
      </c>
      <c r="U1323">
        <v>4.1000000000000002E-2</v>
      </c>
      <c r="V1323" t="s">
        <v>67</v>
      </c>
      <c r="W1323">
        <v>0.03</v>
      </c>
      <c r="X1323" t="s">
        <v>67</v>
      </c>
      <c r="Y1323">
        <v>1.2E-2</v>
      </c>
      <c r="Z1323" t="s">
        <v>67</v>
      </c>
      <c r="AA1323">
        <v>1.0999999999999999E-2</v>
      </c>
      <c r="AB1323" t="s">
        <v>68</v>
      </c>
      <c r="AD1323" t="s">
        <v>64</v>
      </c>
      <c r="AE1323">
        <v>0.06</v>
      </c>
      <c r="AF1323" t="s">
        <v>68</v>
      </c>
      <c r="AH1323" t="s">
        <v>64</v>
      </c>
      <c r="AJ1323" t="s">
        <v>64</v>
      </c>
      <c r="AL1323" t="s">
        <v>64</v>
      </c>
      <c r="AM1323">
        <v>0.05</v>
      </c>
      <c r="AN1323" t="s">
        <v>67</v>
      </c>
      <c r="AP1323" t="s">
        <v>64</v>
      </c>
      <c r="AQ1323">
        <v>1.4E-2</v>
      </c>
      <c r="AR1323" t="s">
        <v>67</v>
      </c>
      <c r="AS1323">
        <v>2</v>
      </c>
      <c r="AT1323" t="s">
        <v>67</v>
      </c>
      <c r="AU1323">
        <v>0.37</v>
      </c>
      <c r="AV1323" t="s">
        <v>67</v>
      </c>
      <c r="AW1323">
        <v>4.07</v>
      </c>
      <c r="AX1323" t="s">
        <v>67</v>
      </c>
      <c r="AY1323">
        <v>0.94</v>
      </c>
      <c r="AZ1323" t="s">
        <v>67</v>
      </c>
      <c r="BB1323" t="s">
        <v>64</v>
      </c>
      <c r="BD1323" t="s">
        <v>64</v>
      </c>
      <c r="BF1323" t="s">
        <v>64</v>
      </c>
    </row>
    <row r="1324" spans="1:58" x14ac:dyDescent="0.25">
      <c r="A1324" t="s">
        <v>58</v>
      </c>
      <c r="B1324">
        <v>2</v>
      </c>
      <c r="C1324" t="s">
        <v>81</v>
      </c>
      <c r="D1324">
        <v>1978</v>
      </c>
      <c r="E1324">
        <v>1977</v>
      </c>
      <c r="F1324">
        <v>11</v>
      </c>
      <c r="G1324" t="s">
        <v>66</v>
      </c>
      <c r="H1324">
        <v>21.74</v>
      </c>
      <c r="I1324">
        <v>43.52</v>
      </c>
      <c r="J1324" t="s">
        <v>67</v>
      </c>
      <c r="K1324">
        <v>7.09</v>
      </c>
      <c r="L1324" t="s">
        <v>67</v>
      </c>
      <c r="M1324">
        <v>35.590000000000003</v>
      </c>
      <c r="N1324" t="s">
        <v>67</v>
      </c>
      <c r="O1324">
        <v>16.5</v>
      </c>
      <c r="P1324" t="s">
        <v>67</v>
      </c>
      <c r="Q1324">
        <v>60.68</v>
      </c>
      <c r="R1324" t="s">
        <v>67</v>
      </c>
      <c r="S1324">
        <v>6.47</v>
      </c>
      <c r="T1324" t="s">
        <v>71</v>
      </c>
      <c r="U1324">
        <v>5.3999999999999999E-2</v>
      </c>
      <c r="V1324" t="s">
        <v>67</v>
      </c>
      <c r="W1324">
        <v>3.7999999999999999E-2</v>
      </c>
      <c r="X1324" t="s">
        <v>67</v>
      </c>
      <c r="Y1324">
        <v>1.4999999999999999E-2</v>
      </c>
      <c r="Z1324" t="s">
        <v>67</v>
      </c>
      <c r="AA1324">
        <v>1.6E-2</v>
      </c>
      <c r="AB1324" t="s">
        <v>68</v>
      </c>
      <c r="AD1324" t="s">
        <v>64</v>
      </c>
      <c r="AE1324">
        <v>0.08</v>
      </c>
      <c r="AF1324" t="s">
        <v>68</v>
      </c>
      <c r="AH1324" t="s">
        <v>64</v>
      </c>
      <c r="AJ1324" t="s">
        <v>64</v>
      </c>
      <c r="AL1324" t="s">
        <v>64</v>
      </c>
      <c r="AM1324">
        <v>0.05</v>
      </c>
      <c r="AN1324" t="s">
        <v>67</v>
      </c>
      <c r="AP1324" t="s">
        <v>64</v>
      </c>
      <c r="AQ1324">
        <v>2.8000000000000001E-2</v>
      </c>
      <c r="AR1324" t="s">
        <v>67</v>
      </c>
      <c r="AS1324">
        <v>1.83</v>
      </c>
      <c r="AT1324" t="s">
        <v>67</v>
      </c>
      <c r="AU1324">
        <v>0.4</v>
      </c>
      <c r="AV1324" t="s">
        <v>67</v>
      </c>
      <c r="AW1324">
        <v>3.32</v>
      </c>
      <c r="AX1324" t="s">
        <v>67</v>
      </c>
      <c r="AY1324">
        <v>0.84</v>
      </c>
      <c r="AZ1324" t="s">
        <v>67</v>
      </c>
      <c r="BB1324" t="s">
        <v>64</v>
      </c>
      <c r="BD1324" t="s">
        <v>64</v>
      </c>
      <c r="BF1324" t="s">
        <v>64</v>
      </c>
    </row>
    <row r="1325" spans="1:58" x14ac:dyDescent="0.25">
      <c r="A1325" t="s">
        <v>58</v>
      </c>
      <c r="B1325">
        <v>2</v>
      </c>
      <c r="C1325" t="s">
        <v>81</v>
      </c>
      <c r="D1325">
        <v>1978</v>
      </c>
      <c r="E1325">
        <v>1977</v>
      </c>
      <c r="F1325">
        <v>12</v>
      </c>
      <c r="G1325" t="s">
        <v>66</v>
      </c>
      <c r="H1325">
        <v>30.91</v>
      </c>
      <c r="I1325">
        <v>63.94</v>
      </c>
      <c r="J1325" t="s">
        <v>67</v>
      </c>
      <c r="K1325">
        <v>6.94</v>
      </c>
      <c r="L1325" t="s">
        <v>67</v>
      </c>
      <c r="M1325">
        <v>34.549999999999997</v>
      </c>
      <c r="N1325" t="s">
        <v>67</v>
      </c>
      <c r="O1325">
        <v>16.29</v>
      </c>
      <c r="P1325" t="s">
        <v>67</v>
      </c>
      <c r="Q1325">
        <v>2.2200000000000002</v>
      </c>
      <c r="R1325" t="s">
        <v>67</v>
      </c>
      <c r="S1325">
        <v>5.24</v>
      </c>
      <c r="T1325" t="s">
        <v>71</v>
      </c>
      <c r="U1325">
        <v>3.5999999999999997E-2</v>
      </c>
      <c r="V1325" t="s">
        <v>67</v>
      </c>
      <c r="W1325">
        <v>3.3000000000000002E-2</v>
      </c>
      <c r="X1325" t="s">
        <v>67</v>
      </c>
      <c r="Y1325">
        <v>1.7999999999999999E-2</v>
      </c>
      <c r="Z1325" t="s">
        <v>67</v>
      </c>
      <c r="AA1325">
        <v>4.0000000000000001E-3</v>
      </c>
      <c r="AB1325" t="s">
        <v>68</v>
      </c>
      <c r="AD1325" t="s">
        <v>64</v>
      </c>
      <c r="AE1325">
        <v>7.0000000000000007E-2</v>
      </c>
      <c r="AF1325" t="s">
        <v>68</v>
      </c>
      <c r="AH1325" t="s">
        <v>64</v>
      </c>
      <c r="AJ1325" t="s">
        <v>64</v>
      </c>
      <c r="AL1325" t="s">
        <v>64</v>
      </c>
      <c r="AM1325">
        <v>0.05</v>
      </c>
      <c r="AN1325" t="s">
        <v>67</v>
      </c>
      <c r="AP1325" t="s">
        <v>64</v>
      </c>
      <c r="AQ1325">
        <v>2.7E-2</v>
      </c>
      <c r="AR1325" t="s">
        <v>67</v>
      </c>
      <c r="AS1325">
        <v>1.85</v>
      </c>
      <c r="AT1325" t="s">
        <v>67</v>
      </c>
      <c r="AU1325">
        <v>0.4</v>
      </c>
      <c r="AV1325" t="s">
        <v>67</v>
      </c>
      <c r="AW1325">
        <v>3.23</v>
      </c>
      <c r="AX1325" t="s">
        <v>67</v>
      </c>
      <c r="AY1325">
        <v>0.83</v>
      </c>
      <c r="AZ1325" t="s">
        <v>67</v>
      </c>
      <c r="BB1325" t="s">
        <v>64</v>
      </c>
      <c r="BD1325" t="s">
        <v>64</v>
      </c>
      <c r="BF1325" t="s">
        <v>64</v>
      </c>
    </row>
    <row r="1326" spans="1:58" x14ac:dyDescent="0.25">
      <c r="A1326" t="s">
        <v>58</v>
      </c>
      <c r="B1326">
        <v>2</v>
      </c>
      <c r="C1326" t="s">
        <v>81</v>
      </c>
      <c r="D1326">
        <v>1978</v>
      </c>
      <c r="E1326">
        <v>1978</v>
      </c>
      <c r="F1326">
        <v>1</v>
      </c>
      <c r="G1326" t="s">
        <v>66</v>
      </c>
      <c r="H1326">
        <v>11.86</v>
      </c>
      <c r="I1326">
        <v>24.53</v>
      </c>
      <c r="J1326" t="s">
        <v>67</v>
      </c>
      <c r="K1326">
        <v>7.09</v>
      </c>
      <c r="L1326" t="s">
        <v>67</v>
      </c>
      <c r="M1326">
        <v>38.15</v>
      </c>
      <c r="N1326" t="s">
        <v>67</v>
      </c>
      <c r="O1326">
        <v>17.079999999999998</v>
      </c>
      <c r="P1326" t="s">
        <v>67</v>
      </c>
      <c r="Q1326">
        <v>0.41</v>
      </c>
      <c r="R1326" t="s">
        <v>67</v>
      </c>
      <c r="S1326">
        <v>4.03</v>
      </c>
      <c r="T1326" t="s">
        <v>71</v>
      </c>
      <c r="U1326">
        <v>3.5999999999999997E-2</v>
      </c>
      <c r="V1326" t="s">
        <v>67</v>
      </c>
      <c r="W1326">
        <v>2.8000000000000001E-2</v>
      </c>
      <c r="X1326" t="s">
        <v>67</v>
      </c>
      <c r="Y1326">
        <v>1.4E-2</v>
      </c>
      <c r="Z1326" t="s">
        <v>67</v>
      </c>
      <c r="AA1326">
        <v>8.0000000000000002E-3</v>
      </c>
      <c r="AB1326" t="s">
        <v>68</v>
      </c>
      <c r="AD1326" t="s">
        <v>64</v>
      </c>
      <c r="AE1326">
        <v>7.0000000000000007E-2</v>
      </c>
      <c r="AF1326" t="s">
        <v>68</v>
      </c>
      <c r="AH1326" t="s">
        <v>64</v>
      </c>
      <c r="AJ1326" t="s">
        <v>64</v>
      </c>
      <c r="AL1326" t="s">
        <v>64</v>
      </c>
      <c r="AM1326">
        <v>0.03</v>
      </c>
      <c r="AN1326" t="s">
        <v>67</v>
      </c>
      <c r="AP1326" t="s">
        <v>64</v>
      </c>
      <c r="AQ1326">
        <v>4.4999999999999998E-2</v>
      </c>
      <c r="AR1326" t="s">
        <v>67</v>
      </c>
      <c r="AS1326">
        <v>1.91</v>
      </c>
      <c r="AT1326" t="s">
        <v>67</v>
      </c>
      <c r="AU1326">
        <v>0.37</v>
      </c>
      <c r="AV1326" t="s">
        <v>67</v>
      </c>
      <c r="AW1326">
        <v>3.15</v>
      </c>
      <c r="AX1326" t="s">
        <v>67</v>
      </c>
      <c r="AY1326">
        <v>0.85</v>
      </c>
      <c r="AZ1326" t="s">
        <v>67</v>
      </c>
      <c r="BB1326" t="s">
        <v>64</v>
      </c>
      <c r="BD1326" t="s">
        <v>64</v>
      </c>
      <c r="BF1326" t="s">
        <v>64</v>
      </c>
    </row>
    <row r="1327" spans="1:58" x14ac:dyDescent="0.25">
      <c r="A1327" t="s">
        <v>58</v>
      </c>
      <c r="B1327">
        <v>2</v>
      </c>
      <c r="C1327" t="s">
        <v>81</v>
      </c>
      <c r="D1327">
        <v>1978</v>
      </c>
      <c r="E1327">
        <v>1978</v>
      </c>
      <c r="F1327">
        <v>2</v>
      </c>
      <c r="G1327" t="s">
        <v>66</v>
      </c>
      <c r="H1327">
        <v>9.9600000000000009</v>
      </c>
      <c r="I1327">
        <v>18.600000000000001</v>
      </c>
      <c r="J1327" t="s">
        <v>67</v>
      </c>
      <c r="K1327">
        <v>7</v>
      </c>
      <c r="L1327" t="s">
        <v>67</v>
      </c>
      <c r="M1327">
        <v>37.58</v>
      </c>
      <c r="N1327" t="s">
        <v>67</v>
      </c>
      <c r="O1327">
        <v>16.920000000000002</v>
      </c>
      <c r="P1327" t="s">
        <v>67</v>
      </c>
      <c r="Q1327">
        <v>0.44</v>
      </c>
      <c r="R1327" t="s">
        <v>67</v>
      </c>
      <c r="S1327">
        <v>3.01</v>
      </c>
      <c r="T1327" t="s">
        <v>71</v>
      </c>
      <c r="U1327">
        <v>3.2000000000000001E-2</v>
      </c>
      <c r="V1327" t="s">
        <v>67</v>
      </c>
      <c r="W1327">
        <v>2.8000000000000001E-2</v>
      </c>
      <c r="X1327" t="s">
        <v>67</v>
      </c>
      <c r="Y1327">
        <v>1.9E-2</v>
      </c>
      <c r="Z1327" t="s">
        <v>67</v>
      </c>
      <c r="AA1327">
        <v>4.0000000000000001E-3</v>
      </c>
      <c r="AB1327" t="s">
        <v>68</v>
      </c>
      <c r="AD1327" t="s">
        <v>64</v>
      </c>
      <c r="AE1327">
        <v>0.04</v>
      </c>
      <c r="AF1327" t="s">
        <v>68</v>
      </c>
      <c r="AH1327" t="s">
        <v>64</v>
      </c>
      <c r="AJ1327" t="s">
        <v>64</v>
      </c>
      <c r="AL1327" t="s">
        <v>64</v>
      </c>
      <c r="AM1327">
        <v>0</v>
      </c>
      <c r="AN1327" t="s">
        <v>67</v>
      </c>
      <c r="AP1327" t="s">
        <v>64</v>
      </c>
      <c r="AQ1327">
        <v>3.5999999999999997E-2</v>
      </c>
      <c r="AR1327" t="s">
        <v>67</v>
      </c>
      <c r="AS1327">
        <v>1.94</v>
      </c>
      <c r="AT1327" t="s">
        <v>67</v>
      </c>
      <c r="AU1327">
        <v>0.37</v>
      </c>
      <c r="AV1327" t="s">
        <v>67</v>
      </c>
      <c r="AW1327">
        <v>3.24</v>
      </c>
      <c r="AX1327" t="s">
        <v>67</v>
      </c>
      <c r="AY1327">
        <v>0.88</v>
      </c>
      <c r="AZ1327" t="s">
        <v>67</v>
      </c>
      <c r="BB1327" t="s">
        <v>64</v>
      </c>
      <c r="BD1327" t="s">
        <v>64</v>
      </c>
      <c r="BF1327" t="s">
        <v>64</v>
      </c>
    </row>
    <row r="1328" spans="1:58" x14ac:dyDescent="0.25">
      <c r="A1328" t="s">
        <v>58</v>
      </c>
      <c r="B1328">
        <v>2</v>
      </c>
      <c r="C1328" t="s">
        <v>81</v>
      </c>
      <c r="D1328">
        <v>1978</v>
      </c>
      <c r="E1328">
        <v>1978</v>
      </c>
      <c r="F1328">
        <v>3</v>
      </c>
      <c r="G1328" t="s">
        <v>66</v>
      </c>
      <c r="H1328">
        <v>2.89</v>
      </c>
      <c r="I1328">
        <v>5.98</v>
      </c>
      <c r="J1328" t="s">
        <v>67</v>
      </c>
      <c r="K1328">
        <v>7.09</v>
      </c>
      <c r="L1328" t="s">
        <v>67</v>
      </c>
      <c r="M1328">
        <v>39.25</v>
      </c>
      <c r="N1328" t="s">
        <v>67</v>
      </c>
      <c r="O1328">
        <v>19.170000000000002</v>
      </c>
      <c r="P1328" t="s">
        <v>67</v>
      </c>
      <c r="Q1328">
        <v>0.37</v>
      </c>
      <c r="R1328" t="s">
        <v>67</v>
      </c>
      <c r="S1328">
        <v>5.0199999999999996</v>
      </c>
      <c r="T1328" t="s">
        <v>71</v>
      </c>
      <c r="U1328">
        <v>2.5000000000000001E-2</v>
      </c>
      <c r="V1328" t="s">
        <v>67</v>
      </c>
      <c r="W1328">
        <v>2.3E-2</v>
      </c>
      <c r="X1328" t="s">
        <v>67</v>
      </c>
      <c r="Y1328">
        <v>4.0000000000000001E-3</v>
      </c>
      <c r="Z1328" t="s">
        <v>67</v>
      </c>
      <c r="AA1328">
        <v>7.0000000000000001E-3</v>
      </c>
      <c r="AB1328" t="s">
        <v>68</v>
      </c>
      <c r="AD1328" t="s">
        <v>64</v>
      </c>
      <c r="AE1328">
        <v>0.11</v>
      </c>
      <c r="AF1328" t="s">
        <v>68</v>
      </c>
      <c r="AH1328" t="s">
        <v>64</v>
      </c>
      <c r="AJ1328" t="s">
        <v>64</v>
      </c>
      <c r="AL1328" t="s">
        <v>64</v>
      </c>
      <c r="AM1328">
        <v>0.06</v>
      </c>
      <c r="AN1328" t="s">
        <v>67</v>
      </c>
      <c r="AP1328" t="s">
        <v>64</v>
      </c>
      <c r="AQ1328">
        <v>5.0999999999999997E-2</v>
      </c>
      <c r="AR1328" t="s">
        <v>67</v>
      </c>
      <c r="AS1328">
        <v>2.0699999999999998</v>
      </c>
      <c r="AT1328" t="s">
        <v>67</v>
      </c>
      <c r="AU1328">
        <v>0.41</v>
      </c>
      <c r="AV1328" t="s">
        <v>67</v>
      </c>
      <c r="AW1328">
        <v>3.19</v>
      </c>
      <c r="AX1328" t="s">
        <v>67</v>
      </c>
      <c r="AY1328">
        <v>0.85</v>
      </c>
      <c r="AZ1328" t="s">
        <v>67</v>
      </c>
      <c r="BB1328" t="s">
        <v>64</v>
      </c>
      <c r="BD1328" t="s">
        <v>64</v>
      </c>
      <c r="BF1328" t="s">
        <v>64</v>
      </c>
    </row>
    <row r="1329" spans="1:58" x14ac:dyDescent="0.25">
      <c r="A1329" t="s">
        <v>58</v>
      </c>
      <c r="B1329">
        <v>2</v>
      </c>
      <c r="C1329" t="s">
        <v>81</v>
      </c>
      <c r="D1329">
        <v>1978</v>
      </c>
      <c r="E1329">
        <v>1978</v>
      </c>
      <c r="F1329">
        <v>4</v>
      </c>
      <c r="G1329" t="s">
        <v>60</v>
      </c>
      <c r="H1329">
        <v>5.55</v>
      </c>
      <c r="I1329">
        <v>11.1</v>
      </c>
      <c r="J1329" t="s">
        <v>67</v>
      </c>
      <c r="K1329">
        <v>7.32</v>
      </c>
      <c r="L1329" t="s">
        <v>67</v>
      </c>
      <c r="M1329">
        <v>36.61</v>
      </c>
      <c r="N1329" t="s">
        <v>67</v>
      </c>
      <c r="O1329">
        <v>17.96</v>
      </c>
      <c r="P1329" t="s">
        <v>67</v>
      </c>
      <c r="Q1329">
        <v>0.6</v>
      </c>
      <c r="R1329" t="s">
        <v>67</v>
      </c>
      <c r="S1329">
        <v>5.12</v>
      </c>
      <c r="T1329" t="s">
        <v>71</v>
      </c>
      <c r="U1329">
        <v>4.4999999999999998E-2</v>
      </c>
      <c r="V1329" t="s">
        <v>67</v>
      </c>
      <c r="W1329">
        <v>2.5999999999999999E-2</v>
      </c>
      <c r="X1329" t="s">
        <v>67</v>
      </c>
      <c r="Y1329">
        <v>8.9999999999999993E-3</v>
      </c>
      <c r="Z1329" t="s">
        <v>67</v>
      </c>
      <c r="AA1329">
        <v>1.9E-2</v>
      </c>
      <c r="AB1329" t="s">
        <v>68</v>
      </c>
      <c r="AD1329" t="s">
        <v>64</v>
      </c>
      <c r="AE1329">
        <v>0.04</v>
      </c>
      <c r="AF1329" t="s">
        <v>68</v>
      </c>
      <c r="AH1329" t="s">
        <v>64</v>
      </c>
      <c r="AJ1329" t="s">
        <v>64</v>
      </c>
      <c r="AL1329" t="s">
        <v>64</v>
      </c>
      <c r="AM1329">
        <v>0.03</v>
      </c>
      <c r="AN1329" t="s">
        <v>67</v>
      </c>
      <c r="AP1329" t="s">
        <v>64</v>
      </c>
      <c r="AQ1329">
        <v>8.9999999999999993E-3</v>
      </c>
      <c r="AR1329" t="s">
        <v>67</v>
      </c>
      <c r="AS1329">
        <v>2.0499999999999998</v>
      </c>
      <c r="AT1329" t="s">
        <v>67</v>
      </c>
      <c r="AU1329">
        <v>0.37</v>
      </c>
      <c r="AV1329" t="s">
        <v>67</v>
      </c>
      <c r="AW1329">
        <v>3.28</v>
      </c>
      <c r="AX1329" t="s">
        <v>67</v>
      </c>
      <c r="AY1329">
        <v>0.88</v>
      </c>
      <c r="AZ1329" t="s">
        <v>67</v>
      </c>
      <c r="BB1329" t="s">
        <v>64</v>
      </c>
      <c r="BD1329" t="s">
        <v>64</v>
      </c>
      <c r="BF1329" t="s">
        <v>64</v>
      </c>
    </row>
    <row r="1330" spans="1:58" x14ac:dyDescent="0.25">
      <c r="A1330" t="s">
        <v>58</v>
      </c>
      <c r="B1330">
        <v>2</v>
      </c>
      <c r="C1330" t="s">
        <v>81</v>
      </c>
      <c r="D1330">
        <v>1978</v>
      </c>
      <c r="E1330">
        <v>1978</v>
      </c>
      <c r="F1330">
        <v>5</v>
      </c>
      <c r="G1330" t="s">
        <v>66</v>
      </c>
      <c r="H1330">
        <v>5.8</v>
      </c>
      <c r="I1330">
        <v>12</v>
      </c>
      <c r="J1330" t="s">
        <v>73</v>
      </c>
      <c r="K1330">
        <v>7.44</v>
      </c>
      <c r="L1330" t="s">
        <v>67</v>
      </c>
      <c r="M1330">
        <v>38.619999999999997</v>
      </c>
      <c r="N1330" t="s">
        <v>67</v>
      </c>
      <c r="O1330">
        <v>18.46</v>
      </c>
      <c r="P1330" t="s">
        <v>67</v>
      </c>
      <c r="Q1330">
        <v>0.34</v>
      </c>
      <c r="R1330" t="s">
        <v>67</v>
      </c>
      <c r="S1330">
        <v>8.01</v>
      </c>
      <c r="T1330" t="s">
        <v>71</v>
      </c>
      <c r="U1330">
        <v>3.9E-2</v>
      </c>
      <c r="V1330" t="s">
        <v>67</v>
      </c>
      <c r="W1330">
        <v>2.1000000000000001E-2</v>
      </c>
      <c r="X1330" t="s">
        <v>67</v>
      </c>
      <c r="Y1330">
        <v>1.2999999999999999E-2</v>
      </c>
      <c r="Z1330" t="s">
        <v>67</v>
      </c>
      <c r="AA1330">
        <v>1.7999999999999999E-2</v>
      </c>
      <c r="AB1330" t="s">
        <v>68</v>
      </c>
      <c r="AD1330" t="s">
        <v>64</v>
      </c>
      <c r="AE1330">
        <v>0.04</v>
      </c>
      <c r="AF1330" t="s">
        <v>68</v>
      </c>
      <c r="AH1330" t="s">
        <v>64</v>
      </c>
      <c r="AJ1330" t="s">
        <v>64</v>
      </c>
      <c r="AL1330" t="s">
        <v>64</v>
      </c>
      <c r="AM1330">
        <v>0.03</v>
      </c>
      <c r="AN1330" t="s">
        <v>67</v>
      </c>
      <c r="AP1330" t="s">
        <v>64</v>
      </c>
      <c r="AQ1330">
        <v>0.01</v>
      </c>
      <c r="AR1330" t="s">
        <v>67</v>
      </c>
      <c r="AS1330">
        <v>2.27</v>
      </c>
      <c r="AT1330" t="s">
        <v>67</v>
      </c>
      <c r="AU1330">
        <v>0.54</v>
      </c>
      <c r="AV1330" t="s">
        <v>67</v>
      </c>
      <c r="AW1330">
        <v>3.51</v>
      </c>
      <c r="AX1330" t="s">
        <v>67</v>
      </c>
      <c r="AY1330">
        <v>0.93</v>
      </c>
      <c r="AZ1330" t="s">
        <v>67</v>
      </c>
      <c r="BB1330" t="s">
        <v>64</v>
      </c>
      <c r="BD1330" t="s">
        <v>64</v>
      </c>
      <c r="BF1330" t="s">
        <v>64</v>
      </c>
    </row>
    <row r="1331" spans="1:58" x14ac:dyDescent="0.25">
      <c r="A1331" t="s">
        <v>58</v>
      </c>
      <c r="B1331">
        <v>2</v>
      </c>
      <c r="C1331" t="s">
        <v>81</v>
      </c>
      <c r="D1331">
        <v>1978</v>
      </c>
      <c r="E1331">
        <v>1978</v>
      </c>
      <c r="F1331">
        <v>6</v>
      </c>
      <c r="G1331" t="s">
        <v>77</v>
      </c>
      <c r="H1331">
        <v>1.76</v>
      </c>
      <c r="I1331">
        <v>3.52</v>
      </c>
      <c r="J1331" t="s">
        <v>67</v>
      </c>
      <c r="K1331">
        <v>7.44</v>
      </c>
      <c r="L1331" t="s">
        <v>67</v>
      </c>
      <c r="M1331">
        <v>40.229999999999997</v>
      </c>
      <c r="N1331" t="s">
        <v>67</v>
      </c>
      <c r="O1331">
        <v>19.29</v>
      </c>
      <c r="P1331" t="s">
        <v>67</v>
      </c>
      <c r="Q1331">
        <v>0.45</v>
      </c>
      <c r="R1331" t="s">
        <v>67</v>
      </c>
      <c r="S1331">
        <v>7.87</v>
      </c>
      <c r="T1331" t="s">
        <v>71</v>
      </c>
      <c r="U1331">
        <v>3.1E-2</v>
      </c>
      <c r="V1331" t="s">
        <v>67</v>
      </c>
      <c r="W1331">
        <v>2.4E-2</v>
      </c>
      <c r="X1331" t="s">
        <v>67</v>
      </c>
      <c r="Y1331">
        <v>1.2E-2</v>
      </c>
      <c r="Z1331" t="s">
        <v>67</v>
      </c>
      <c r="AA1331">
        <v>7.0000000000000001E-3</v>
      </c>
      <c r="AB1331" t="s">
        <v>68</v>
      </c>
      <c r="AC1331">
        <v>0.04</v>
      </c>
      <c r="AD1331" t="s">
        <v>62</v>
      </c>
      <c r="AE1331">
        <v>0.02</v>
      </c>
      <c r="AF1331" t="s">
        <v>68</v>
      </c>
      <c r="AH1331" t="s">
        <v>64</v>
      </c>
      <c r="AI1331">
        <v>0.02</v>
      </c>
      <c r="AJ1331" t="s">
        <v>62</v>
      </c>
      <c r="AK1331">
        <v>0.04</v>
      </c>
      <c r="AL1331" t="s">
        <v>61</v>
      </c>
      <c r="AM1331">
        <v>0.02</v>
      </c>
      <c r="AN1331" t="s">
        <v>67</v>
      </c>
      <c r="AP1331" t="s">
        <v>64</v>
      </c>
      <c r="AQ1331">
        <v>1E-3</v>
      </c>
      <c r="AR1331" t="s">
        <v>67</v>
      </c>
      <c r="AS1331">
        <v>2.2799999999999998</v>
      </c>
      <c r="AT1331" t="s">
        <v>67</v>
      </c>
      <c r="AU1331">
        <v>0.48</v>
      </c>
      <c r="AV1331" t="s">
        <v>67</v>
      </c>
      <c r="AW1331">
        <v>3.51</v>
      </c>
      <c r="AX1331" t="s">
        <v>67</v>
      </c>
      <c r="AY1331">
        <v>0.96</v>
      </c>
      <c r="AZ1331" t="s">
        <v>67</v>
      </c>
      <c r="BB1331" t="s">
        <v>64</v>
      </c>
      <c r="BD1331" t="s">
        <v>64</v>
      </c>
      <c r="BF1331" t="s">
        <v>64</v>
      </c>
    </row>
    <row r="1332" spans="1:58" x14ac:dyDescent="0.25">
      <c r="A1332" t="s">
        <v>58</v>
      </c>
      <c r="B1332">
        <v>2</v>
      </c>
      <c r="C1332" t="s">
        <v>81</v>
      </c>
      <c r="D1332">
        <v>1978</v>
      </c>
      <c r="E1332">
        <v>1978</v>
      </c>
      <c r="F1332">
        <v>7</v>
      </c>
      <c r="G1332" t="s">
        <v>77</v>
      </c>
      <c r="H1332">
        <v>0.77</v>
      </c>
      <c r="I1332">
        <v>1.59</v>
      </c>
      <c r="J1332" t="s">
        <v>73</v>
      </c>
      <c r="K1332">
        <v>7.58</v>
      </c>
      <c r="L1332" t="s">
        <v>67</v>
      </c>
      <c r="M1332">
        <v>44.42</v>
      </c>
      <c r="N1332" t="s">
        <v>67</v>
      </c>
      <c r="O1332">
        <v>21</v>
      </c>
      <c r="P1332" t="s">
        <v>67</v>
      </c>
      <c r="Q1332">
        <v>0.56000000000000005</v>
      </c>
      <c r="R1332" t="s">
        <v>67</v>
      </c>
      <c r="S1332">
        <v>7.98</v>
      </c>
      <c r="T1332" t="s">
        <v>71</v>
      </c>
      <c r="U1332">
        <v>7.5999999999999998E-2</v>
      </c>
      <c r="V1332" t="s">
        <v>67</v>
      </c>
      <c r="W1332">
        <v>4.3999999999999997E-2</v>
      </c>
      <c r="X1332" t="s">
        <v>67</v>
      </c>
      <c r="Y1332">
        <v>1.9E-2</v>
      </c>
      <c r="Z1332" t="s">
        <v>67</v>
      </c>
      <c r="AA1332">
        <v>3.1E-2</v>
      </c>
      <c r="AB1332" t="s">
        <v>68</v>
      </c>
      <c r="AC1332">
        <v>0.04</v>
      </c>
      <c r="AD1332" t="s">
        <v>68</v>
      </c>
      <c r="AE1332">
        <v>0.04</v>
      </c>
      <c r="AF1332" t="s">
        <v>68</v>
      </c>
      <c r="AH1332" t="s">
        <v>64</v>
      </c>
      <c r="AI1332">
        <v>0.01</v>
      </c>
      <c r="AJ1332" t="s">
        <v>68</v>
      </c>
      <c r="AK1332">
        <v>0.04</v>
      </c>
      <c r="AL1332" t="s">
        <v>67</v>
      </c>
      <c r="AM1332">
        <v>0.03</v>
      </c>
      <c r="AN1332" t="s">
        <v>67</v>
      </c>
      <c r="AP1332" t="s">
        <v>64</v>
      </c>
      <c r="AQ1332">
        <v>8.9999999999999993E-3</v>
      </c>
      <c r="AR1332" t="s">
        <v>67</v>
      </c>
      <c r="AS1332">
        <v>2.29</v>
      </c>
      <c r="AT1332" t="s">
        <v>73</v>
      </c>
      <c r="AU1332">
        <v>0.37</v>
      </c>
      <c r="AV1332" t="s">
        <v>67</v>
      </c>
      <c r="AW1332">
        <v>3.74</v>
      </c>
      <c r="AX1332" t="s">
        <v>67</v>
      </c>
      <c r="AY1332">
        <v>1.02</v>
      </c>
      <c r="AZ1332" t="s">
        <v>67</v>
      </c>
      <c r="BB1332" t="s">
        <v>64</v>
      </c>
      <c r="BD1332" t="s">
        <v>64</v>
      </c>
      <c r="BF1332" t="s">
        <v>64</v>
      </c>
    </row>
    <row r="1333" spans="1:58" x14ac:dyDescent="0.25">
      <c r="A1333" t="s">
        <v>58</v>
      </c>
      <c r="B1333">
        <v>2</v>
      </c>
      <c r="C1333" t="s">
        <v>81</v>
      </c>
      <c r="D1333">
        <v>1978</v>
      </c>
      <c r="E1333">
        <v>1978</v>
      </c>
      <c r="F1333">
        <v>8</v>
      </c>
      <c r="G1333" t="s">
        <v>77</v>
      </c>
      <c r="H1333">
        <v>0.57999999999999996</v>
      </c>
      <c r="I1333">
        <v>1.19</v>
      </c>
      <c r="J1333" t="s">
        <v>73</v>
      </c>
      <c r="K1333">
        <v>7.3</v>
      </c>
      <c r="L1333" t="s">
        <v>67</v>
      </c>
      <c r="M1333">
        <v>48.3</v>
      </c>
      <c r="N1333" t="s">
        <v>67</v>
      </c>
      <c r="O1333">
        <v>21</v>
      </c>
      <c r="P1333" t="s">
        <v>67</v>
      </c>
      <c r="Q1333">
        <v>0.28999999999999998</v>
      </c>
      <c r="R1333" t="s">
        <v>67</v>
      </c>
      <c r="S1333">
        <v>8.0399999999999991</v>
      </c>
      <c r="T1333" t="s">
        <v>71</v>
      </c>
      <c r="U1333">
        <v>6.0999999999999999E-2</v>
      </c>
      <c r="V1333" t="s">
        <v>67</v>
      </c>
      <c r="W1333">
        <v>4.9000000000000002E-2</v>
      </c>
      <c r="X1333" t="s">
        <v>67</v>
      </c>
      <c r="Y1333">
        <v>1.6E-2</v>
      </c>
      <c r="Z1333" t="s">
        <v>67</v>
      </c>
      <c r="AA1333">
        <v>1.2E-2</v>
      </c>
      <c r="AB1333" t="s">
        <v>68</v>
      </c>
      <c r="AC1333">
        <v>0.04</v>
      </c>
      <c r="AD1333" t="s">
        <v>68</v>
      </c>
      <c r="AE1333">
        <v>0.04</v>
      </c>
      <c r="AF1333" t="s">
        <v>68</v>
      </c>
      <c r="AH1333" t="s">
        <v>64</v>
      </c>
      <c r="AI1333">
        <v>0</v>
      </c>
      <c r="AJ1333" t="s">
        <v>68</v>
      </c>
      <c r="AK1333">
        <v>0.02</v>
      </c>
      <c r="AL1333" t="s">
        <v>67</v>
      </c>
      <c r="AM1333">
        <v>0.02</v>
      </c>
      <c r="AN1333" t="s">
        <v>67</v>
      </c>
      <c r="AP1333" t="s">
        <v>64</v>
      </c>
      <c r="AQ1333">
        <v>1.7000000000000001E-2</v>
      </c>
      <c r="AR1333" t="s">
        <v>67</v>
      </c>
      <c r="AS1333">
        <v>2.41</v>
      </c>
      <c r="AT1333" t="s">
        <v>73</v>
      </c>
      <c r="AU1333">
        <v>0.37</v>
      </c>
      <c r="AV1333" t="s">
        <v>67</v>
      </c>
      <c r="AW1333">
        <v>3.98</v>
      </c>
      <c r="AX1333" t="s">
        <v>67</v>
      </c>
      <c r="AY1333">
        <v>1.05</v>
      </c>
      <c r="AZ1333" t="s">
        <v>67</v>
      </c>
      <c r="BB1333" t="s">
        <v>64</v>
      </c>
      <c r="BD1333" t="s">
        <v>64</v>
      </c>
      <c r="BF1333" t="s">
        <v>64</v>
      </c>
    </row>
    <row r="1334" spans="1:58" x14ac:dyDescent="0.25">
      <c r="A1334" t="s">
        <v>58</v>
      </c>
      <c r="B1334">
        <v>2</v>
      </c>
      <c r="C1334" t="s">
        <v>81</v>
      </c>
      <c r="D1334">
        <v>1978</v>
      </c>
      <c r="E1334">
        <v>1978</v>
      </c>
      <c r="F1334">
        <v>9</v>
      </c>
      <c r="G1334" t="s">
        <v>66</v>
      </c>
      <c r="H1334">
        <v>1.44</v>
      </c>
      <c r="I1334">
        <v>2.88</v>
      </c>
      <c r="J1334" t="s">
        <v>67</v>
      </c>
      <c r="K1334">
        <v>7.44</v>
      </c>
      <c r="L1334" t="s">
        <v>67</v>
      </c>
      <c r="M1334">
        <v>49.44</v>
      </c>
      <c r="N1334" t="s">
        <v>67</v>
      </c>
      <c r="O1334">
        <v>20.5</v>
      </c>
      <c r="P1334" t="s">
        <v>67</v>
      </c>
      <c r="Q1334">
        <v>0.38</v>
      </c>
      <c r="R1334" t="s">
        <v>67</v>
      </c>
      <c r="S1334">
        <v>8.58</v>
      </c>
      <c r="T1334" t="s">
        <v>71</v>
      </c>
      <c r="U1334">
        <v>5.5E-2</v>
      </c>
      <c r="V1334" t="s">
        <v>73</v>
      </c>
      <c r="W1334">
        <v>3.1E-2</v>
      </c>
      <c r="X1334" t="s">
        <v>67</v>
      </c>
      <c r="Y1334">
        <v>1.7000000000000001E-2</v>
      </c>
      <c r="Z1334" t="s">
        <v>67</v>
      </c>
      <c r="AA1334">
        <v>2.3E-2</v>
      </c>
      <c r="AB1334" t="s">
        <v>78</v>
      </c>
      <c r="AC1334">
        <v>0.05</v>
      </c>
      <c r="AD1334" t="s">
        <v>68</v>
      </c>
      <c r="AE1334">
        <v>0.03</v>
      </c>
      <c r="AF1334" t="s">
        <v>68</v>
      </c>
      <c r="AG1334">
        <v>0</v>
      </c>
      <c r="AH1334" t="s">
        <v>62</v>
      </c>
      <c r="AI1334">
        <v>0.02</v>
      </c>
      <c r="AJ1334" t="s">
        <v>68</v>
      </c>
      <c r="AK1334">
        <v>0.04</v>
      </c>
      <c r="AL1334" t="s">
        <v>67</v>
      </c>
      <c r="AM1334">
        <v>0.02</v>
      </c>
      <c r="AN1334" t="s">
        <v>67</v>
      </c>
      <c r="AO1334">
        <v>3.0000000000000001E-3</v>
      </c>
      <c r="AP1334" t="s">
        <v>61</v>
      </c>
      <c r="AQ1334">
        <v>3.0000000000000001E-3</v>
      </c>
      <c r="AR1334" t="s">
        <v>67</v>
      </c>
      <c r="AS1334">
        <v>2.2400000000000002</v>
      </c>
      <c r="AT1334" t="s">
        <v>67</v>
      </c>
      <c r="AU1334">
        <v>0.48</v>
      </c>
      <c r="AV1334" t="s">
        <v>67</v>
      </c>
      <c r="AW1334">
        <v>4.16</v>
      </c>
      <c r="AX1334" t="s">
        <v>67</v>
      </c>
      <c r="AY1334">
        <v>1.03</v>
      </c>
      <c r="AZ1334" t="s">
        <v>67</v>
      </c>
      <c r="BA1334">
        <v>0.21</v>
      </c>
      <c r="BB1334" t="s">
        <v>61</v>
      </c>
      <c r="BC1334">
        <v>2.0299999999999998</v>
      </c>
      <c r="BD1334" t="s">
        <v>61</v>
      </c>
      <c r="BF1334" t="s">
        <v>64</v>
      </c>
    </row>
    <row r="1335" spans="1:58" x14ac:dyDescent="0.25">
      <c r="A1335" t="s">
        <v>58</v>
      </c>
      <c r="B1335">
        <v>2</v>
      </c>
      <c r="C1335" t="s">
        <v>81</v>
      </c>
      <c r="D1335">
        <v>1979</v>
      </c>
      <c r="E1335">
        <v>1978</v>
      </c>
      <c r="F1335">
        <v>10</v>
      </c>
      <c r="G1335" t="s">
        <v>77</v>
      </c>
      <c r="H1335">
        <v>0.82</v>
      </c>
      <c r="I1335">
        <v>1.7</v>
      </c>
      <c r="J1335" t="s">
        <v>73</v>
      </c>
      <c r="K1335">
        <v>7.32</v>
      </c>
      <c r="L1335" t="s">
        <v>67</v>
      </c>
      <c r="M1335">
        <v>48.14</v>
      </c>
      <c r="N1335" t="s">
        <v>67</v>
      </c>
      <c r="O1335">
        <v>20.329999999999998</v>
      </c>
      <c r="P1335" t="s">
        <v>67</v>
      </c>
      <c r="Q1335">
        <v>0.53</v>
      </c>
      <c r="R1335" t="s">
        <v>67</v>
      </c>
      <c r="S1335">
        <v>7.6</v>
      </c>
      <c r="T1335" t="s">
        <v>71</v>
      </c>
      <c r="U1335">
        <v>3.5999999999999997E-2</v>
      </c>
      <c r="V1335" t="s">
        <v>73</v>
      </c>
      <c r="W1335">
        <v>2.7E-2</v>
      </c>
      <c r="X1335" t="s">
        <v>67</v>
      </c>
      <c r="Y1335">
        <v>1.6E-2</v>
      </c>
      <c r="Z1335" t="s">
        <v>67</v>
      </c>
      <c r="AA1335">
        <v>0.01</v>
      </c>
      <c r="AB1335" t="s">
        <v>78</v>
      </c>
      <c r="AC1335">
        <v>0.06</v>
      </c>
      <c r="AD1335" t="s">
        <v>68</v>
      </c>
      <c r="AE1335">
        <v>0.03</v>
      </c>
      <c r="AF1335" t="s">
        <v>68</v>
      </c>
      <c r="AG1335">
        <v>0.02</v>
      </c>
      <c r="AH1335" t="s">
        <v>68</v>
      </c>
      <c r="AI1335">
        <v>0.03</v>
      </c>
      <c r="AJ1335" t="s">
        <v>68</v>
      </c>
      <c r="AK1335">
        <v>0.05</v>
      </c>
      <c r="AL1335" t="s">
        <v>67</v>
      </c>
      <c r="AM1335">
        <v>0.02</v>
      </c>
      <c r="AN1335" t="s">
        <v>67</v>
      </c>
      <c r="AO1335">
        <v>8.9999999999999993E-3</v>
      </c>
      <c r="AP1335" t="s">
        <v>67</v>
      </c>
      <c r="AQ1335">
        <v>6.0000000000000001E-3</v>
      </c>
      <c r="AR1335" t="s">
        <v>67</v>
      </c>
      <c r="AS1335">
        <v>2.1</v>
      </c>
      <c r="AT1335" t="s">
        <v>67</v>
      </c>
      <c r="AU1335">
        <v>0.6</v>
      </c>
      <c r="AV1335" t="s">
        <v>67</v>
      </c>
      <c r="AW1335">
        <v>4.55</v>
      </c>
      <c r="AX1335" t="s">
        <v>67</v>
      </c>
      <c r="AY1335">
        <v>1.02</v>
      </c>
      <c r="AZ1335" t="s">
        <v>67</v>
      </c>
      <c r="BA1335">
        <v>0.3</v>
      </c>
      <c r="BB1335" t="s">
        <v>67</v>
      </c>
      <c r="BC1335">
        <v>1.51</v>
      </c>
      <c r="BD1335" t="s">
        <v>67</v>
      </c>
      <c r="BF1335" t="s">
        <v>64</v>
      </c>
    </row>
    <row r="1336" spans="1:58" x14ac:dyDescent="0.25">
      <c r="A1336" t="s">
        <v>58</v>
      </c>
      <c r="B1336">
        <v>2</v>
      </c>
      <c r="C1336" t="s">
        <v>81</v>
      </c>
      <c r="D1336">
        <v>1979</v>
      </c>
      <c r="E1336">
        <v>1978</v>
      </c>
      <c r="F1336">
        <v>11</v>
      </c>
      <c r="G1336" t="s">
        <v>77</v>
      </c>
      <c r="H1336">
        <v>1.7</v>
      </c>
      <c r="I1336">
        <v>3.41</v>
      </c>
      <c r="J1336" t="s">
        <v>67</v>
      </c>
      <c r="K1336">
        <v>7.3</v>
      </c>
      <c r="L1336" t="s">
        <v>67</v>
      </c>
      <c r="M1336">
        <v>45.59</v>
      </c>
      <c r="N1336" t="s">
        <v>67</v>
      </c>
      <c r="O1336">
        <v>18.420000000000002</v>
      </c>
      <c r="P1336" t="s">
        <v>67</v>
      </c>
      <c r="Q1336">
        <v>2.15</v>
      </c>
      <c r="R1336" t="s">
        <v>67</v>
      </c>
      <c r="S1336">
        <v>5.08</v>
      </c>
      <c r="T1336" t="s">
        <v>71</v>
      </c>
      <c r="U1336">
        <v>0.03</v>
      </c>
      <c r="V1336" t="s">
        <v>67</v>
      </c>
      <c r="W1336">
        <v>2.4E-2</v>
      </c>
      <c r="X1336" t="s">
        <v>67</v>
      </c>
      <c r="Y1336">
        <v>1.4999999999999999E-2</v>
      </c>
      <c r="Z1336" t="s">
        <v>67</v>
      </c>
      <c r="AA1336">
        <v>6.0000000000000001E-3</v>
      </c>
      <c r="AB1336" t="s">
        <v>68</v>
      </c>
      <c r="AC1336">
        <v>0.08</v>
      </c>
      <c r="AD1336" t="s">
        <v>68</v>
      </c>
      <c r="AE1336">
        <v>0.06</v>
      </c>
      <c r="AF1336" t="s">
        <v>68</v>
      </c>
      <c r="AG1336">
        <v>0.04</v>
      </c>
      <c r="AH1336" t="s">
        <v>68</v>
      </c>
      <c r="AI1336">
        <v>0.02</v>
      </c>
      <c r="AJ1336" t="s">
        <v>68</v>
      </c>
      <c r="AK1336">
        <v>0.06</v>
      </c>
      <c r="AL1336" t="s">
        <v>67</v>
      </c>
      <c r="AM1336">
        <v>0.04</v>
      </c>
      <c r="AN1336" t="s">
        <v>67</v>
      </c>
      <c r="AO1336">
        <v>2E-3</v>
      </c>
      <c r="AP1336" t="s">
        <v>67</v>
      </c>
      <c r="AQ1336">
        <v>2.1999999999999999E-2</v>
      </c>
      <c r="AR1336" t="s">
        <v>67</v>
      </c>
      <c r="AS1336">
        <v>1.7</v>
      </c>
      <c r="AT1336" t="s">
        <v>67</v>
      </c>
      <c r="AU1336">
        <v>0.57999999999999996</v>
      </c>
      <c r="AV1336" t="s">
        <v>67</v>
      </c>
      <c r="AW1336">
        <v>4.09</v>
      </c>
      <c r="AX1336" t="s">
        <v>67</v>
      </c>
      <c r="AY1336">
        <v>0.84</v>
      </c>
      <c r="AZ1336" t="s">
        <v>67</v>
      </c>
      <c r="BA1336">
        <v>0.06</v>
      </c>
      <c r="BB1336" t="s">
        <v>67</v>
      </c>
      <c r="BC1336">
        <v>1.04</v>
      </c>
      <c r="BD1336" t="s">
        <v>67</v>
      </c>
      <c r="BF1336" t="s">
        <v>64</v>
      </c>
    </row>
    <row r="1337" spans="1:58" x14ac:dyDescent="0.25">
      <c r="A1337" t="s">
        <v>58</v>
      </c>
      <c r="B1337">
        <v>2</v>
      </c>
      <c r="C1337" t="s">
        <v>81</v>
      </c>
      <c r="D1337">
        <v>1979</v>
      </c>
      <c r="E1337">
        <v>1978</v>
      </c>
      <c r="F1337">
        <v>12</v>
      </c>
      <c r="G1337" t="s">
        <v>66</v>
      </c>
      <c r="H1337">
        <v>13.37</v>
      </c>
      <c r="I1337">
        <v>27.66</v>
      </c>
      <c r="J1337" t="s">
        <v>73</v>
      </c>
      <c r="K1337">
        <v>7.4</v>
      </c>
      <c r="L1337" t="s">
        <v>67</v>
      </c>
      <c r="M1337">
        <v>43.29</v>
      </c>
      <c r="N1337" t="s">
        <v>67</v>
      </c>
      <c r="O1337">
        <v>19.37</v>
      </c>
      <c r="P1337" t="s">
        <v>67</v>
      </c>
      <c r="Q1337">
        <v>1.4</v>
      </c>
      <c r="R1337" t="s">
        <v>67</v>
      </c>
      <c r="S1337">
        <v>5.29</v>
      </c>
      <c r="T1337" t="s">
        <v>71</v>
      </c>
      <c r="U1337">
        <v>3.1E-2</v>
      </c>
      <c r="V1337" t="s">
        <v>67</v>
      </c>
      <c r="W1337">
        <v>2.4E-2</v>
      </c>
      <c r="X1337" t="s">
        <v>67</v>
      </c>
      <c r="Y1337">
        <v>1.4999999999999999E-2</v>
      </c>
      <c r="Z1337" t="s">
        <v>67</v>
      </c>
      <c r="AA1337">
        <v>7.0000000000000001E-3</v>
      </c>
      <c r="AB1337" t="s">
        <v>68</v>
      </c>
      <c r="AC1337">
        <v>7.0000000000000007E-2</v>
      </c>
      <c r="AD1337" t="s">
        <v>68</v>
      </c>
      <c r="AE1337">
        <v>0.06</v>
      </c>
      <c r="AF1337" t="s">
        <v>68</v>
      </c>
      <c r="AG1337">
        <v>0.03</v>
      </c>
      <c r="AH1337" t="s">
        <v>68</v>
      </c>
      <c r="AI1337">
        <v>0.02</v>
      </c>
      <c r="AJ1337" t="s">
        <v>68</v>
      </c>
      <c r="AK1337">
        <v>0.05</v>
      </c>
      <c r="AL1337" t="s">
        <v>67</v>
      </c>
      <c r="AM1337">
        <v>0.03</v>
      </c>
      <c r="AN1337" t="s">
        <v>67</v>
      </c>
      <c r="AO1337">
        <v>2E-3</v>
      </c>
      <c r="AP1337" t="s">
        <v>67</v>
      </c>
      <c r="AQ1337">
        <v>2.3E-2</v>
      </c>
      <c r="AR1337" t="s">
        <v>67</v>
      </c>
      <c r="AS1337">
        <v>1.67</v>
      </c>
      <c r="AT1337" t="s">
        <v>67</v>
      </c>
      <c r="AU1337">
        <v>0.56999999999999995</v>
      </c>
      <c r="AV1337" t="s">
        <v>67</v>
      </c>
      <c r="AW1337">
        <v>4.01</v>
      </c>
      <c r="AX1337" t="s">
        <v>67</v>
      </c>
      <c r="AY1337">
        <v>0.83</v>
      </c>
      <c r="AZ1337" t="s">
        <v>67</v>
      </c>
      <c r="BA1337">
        <v>0.09</v>
      </c>
      <c r="BB1337" t="s">
        <v>67</v>
      </c>
      <c r="BC1337">
        <v>1.02</v>
      </c>
      <c r="BD1337" t="s">
        <v>67</v>
      </c>
      <c r="BF1337" t="s">
        <v>64</v>
      </c>
    </row>
    <row r="1338" spans="1:58" x14ac:dyDescent="0.25">
      <c r="A1338" t="s">
        <v>58</v>
      </c>
      <c r="B1338">
        <v>2</v>
      </c>
      <c r="C1338" t="s">
        <v>81</v>
      </c>
      <c r="D1338">
        <v>1979</v>
      </c>
      <c r="E1338">
        <v>1979</v>
      </c>
      <c r="F1338">
        <v>1</v>
      </c>
      <c r="G1338" t="s">
        <v>77</v>
      </c>
      <c r="H1338">
        <v>6.01</v>
      </c>
      <c r="I1338">
        <v>12.44</v>
      </c>
      <c r="J1338" t="s">
        <v>73</v>
      </c>
      <c r="K1338">
        <v>7.34</v>
      </c>
      <c r="L1338" t="s">
        <v>67</v>
      </c>
      <c r="N1338" t="s">
        <v>64</v>
      </c>
      <c r="O1338">
        <v>17.829999999999998</v>
      </c>
      <c r="P1338" t="s">
        <v>67</v>
      </c>
      <c r="Q1338">
        <v>1.35</v>
      </c>
      <c r="R1338" t="s">
        <v>67</v>
      </c>
      <c r="S1338">
        <v>5.91</v>
      </c>
      <c r="T1338" t="s">
        <v>71</v>
      </c>
      <c r="U1338">
        <v>3.5999999999999997E-2</v>
      </c>
      <c r="V1338" t="s">
        <v>67</v>
      </c>
      <c r="W1338">
        <v>2.3E-2</v>
      </c>
      <c r="X1338" t="s">
        <v>67</v>
      </c>
      <c r="Y1338">
        <v>1.4E-2</v>
      </c>
      <c r="Z1338" t="s">
        <v>67</v>
      </c>
      <c r="AA1338">
        <v>1.2999999999999999E-2</v>
      </c>
      <c r="AB1338" t="s">
        <v>68</v>
      </c>
      <c r="AC1338">
        <v>7.0000000000000007E-2</v>
      </c>
      <c r="AD1338" t="s">
        <v>68</v>
      </c>
      <c r="AE1338">
        <v>0.05</v>
      </c>
      <c r="AF1338" t="s">
        <v>68</v>
      </c>
      <c r="AG1338">
        <v>0.02</v>
      </c>
      <c r="AH1338" t="s">
        <v>68</v>
      </c>
      <c r="AI1338">
        <v>0.03</v>
      </c>
      <c r="AJ1338" t="s">
        <v>68</v>
      </c>
      <c r="AK1338">
        <v>0.05</v>
      </c>
      <c r="AL1338" t="s">
        <v>67</v>
      </c>
      <c r="AM1338">
        <v>0.02</v>
      </c>
      <c r="AN1338" t="s">
        <v>67</v>
      </c>
      <c r="AO1338">
        <v>2E-3</v>
      </c>
      <c r="AP1338" t="s">
        <v>67</v>
      </c>
      <c r="AQ1338">
        <v>2.9000000000000001E-2</v>
      </c>
      <c r="AR1338" t="s">
        <v>67</v>
      </c>
      <c r="AS1338">
        <v>1.61</v>
      </c>
      <c r="AT1338" t="s">
        <v>67</v>
      </c>
      <c r="AU1338">
        <v>0.55000000000000004</v>
      </c>
      <c r="AV1338" t="s">
        <v>67</v>
      </c>
      <c r="AW1338">
        <v>3.97</v>
      </c>
      <c r="AX1338" t="s">
        <v>67</v>
      </c>
      <c r="AY1338">
        <v>0.81</v>
      </c>
      <c r="AZ1338" t="s">
        <v>67</v>
      </c>
      <c r="BA1338">
        <v>0.19</v>
      </c>
      <c r="BB1338" t="s">
        <v>67</v>
      </c>
      <c r="BC1338">
        <v>0.87</v>
      </c>
      <c r="BD1338" t="s">
        <v>67</v>
      </c>
      <c r="BF1338" t="s">
        <v>64</v>
      </c>
    </row>
    <row r="1339" spans="1:58" x14ac:dyDescent="0.25">
      <c r="A1339" t="s">
        <v>58</v>
      </c>
      <c r="B1339">
        <v>2</v>
      </c>
      <c r="C1339" t="s">
        <v>81</v>
      </c>
      <c r="D1339">
        <v>1979</v>
      </c>
      <c r="E1339">
        <v>1979</v>
      </c>
      <c r="F1339">
        <v>2</v>
      </c>
      <c r="G1339" t="s">
        <v>66</v>
      </c>
      <c r="H1339">
        <v>16.579999999999998</v>
      </c>
      <c r="I1339">
        <v>30.98</v>
      </c>
      <c r="J1339" t="s">
        <v>73</v>
      </c>
      <c r="K1339">
        <v>7.4</v>
      </c>
      <c r="L1339" t="s">
        <v>67</v>
      </c>
      <c r="N1339" t="s">
        <v>64</v>
      </c>
      <c r="O1339">
        <v>17.579999999999998</v>
      </c>
      <c r="P1339" t="s">
        <v>67</v>
      </c>
      <c r="Q1339">
        <v>4.7300000000000004</v>
      </c>
      <c r="R1339" t="s">
        <v>67</v>
      </c>
      <c r="S1339">
        <v>6.3</v>
      </c>
      <c r="T1339" t="s">
        <v>71</v>
      </c>
      <c r="U1339">
        <v>2.4E-2</v>
      </c>
      <c r="V1339" t="s">
        <v>67</v>
      </c>
      <c r="W1339">
        <v>2.1000000000000001E-2</v>
      </c>
      <c r="X1339" t="s">
        <v>67</v>
      </c>
      <c r="Y1339">
        <v>1.7000000000000001E-2</v>
      </c>
      <c r="Z1339" t="s">
        <v>67</v>
      </c>
      <c r="AA1339">
        <v>2E-3</v>
      </c>
      <c r="AB1339" t="s">
        <v>68</v>
      </c>
      <c r="AC1339">
        <v>0.05</v>
      </c>
      <c r="AD1339" t="s">
        <v>68</v>
      </c>
      <c r="AE1339">
        <v>0.04</v>
      </c>
      <c r="AF1339" t="s">
        <v>68</v>
      </c>
      <c r="AG1339">
        <v>0.01</v>
      </c>
      <c r="AH1339" t="s">
        <v>68</v>
      </c>
      <c r="AI1339">
        <v>0.01</v>
      </c>
      <c r="AJ1339" t="s">
        <v>68</v>
      </c>
      <c r="AK1339">
        <v>0.03</v>
      </c>
      <c r="AL1339" t="s">
        <v>67</v>
      </c>
      <c r="AM1339">
        <v>0.01</v>
      </c>
      <c r="AN1339" t="s">
        <v>67</v>
      </c>
      <c r="AO1339">
        <v>2E-3</v>
      </c>
      <c r="AP1339" t="s">
        <v>67</v>
      </c>
      <c r="AQ1339">
        <v>2.1999999999999999E-2</v>
      </c>
      <c r="AR1339" t="s">
        <v>67</v>
      </c>
      <c r="AS1339">
        <v>1.53</v>
      </c>
      <c r="AT1339" t="s">
        <v>67</v>
      </c>
      <c r="AU1339">
        <v>0.56000000000000005</v>
      </c>
      <c r="AV1339" t="s">
        <v>67</v>
      </c>
      <c r="AW1339">
        <v>3.89</v>
      </c>
      <c r="AX1339" t="s">
        <v>67</v>
      </c>
      <c r="AY1339">
        <v>0.79</v>
      </c>
      <c r="AZ1339" t="s">
        <v>67</v>
      </c>
      <c r="BA1339">
        <v>0.05</v>
      </c>
      <c r="BB1339" t="s">
        <v>67</v>
      </c>
      <c r="BC1339">
        <v>0.88</v>
      </c>
      <c r="BD1339" t="s">
        <v>67</v>
      </c>
      <c r="BF1339" t="s">
        <v>64</v>
      </c>
    </row>
    <row r="1340" spans="1:58" x14ac:dyDescent="0.25">
      <c r="A1340" t="s">
        <v>58</v>
      </c>
      <c r="B1340">
        <v>2</v>
      </c>
      <c r="C1340" t="s">
        <v>81</v>
      </c>
      <c r="D1340">
        <v>1979</v>
      </c>
      <c r="E1340">
        <v>1979</v>
      </c>
      <c r="F1340">
        <v>3</v>
      </c>
      <c r="G1340" t="s">
        <v>66</v>
      </c>
      <c r="H1340">
        <v>14.12</v>
      </c>
      <c r="I1340">
        <v>29.2</v>
      </c>
      <c r="J1340" t="s">
        <v>67</v>
      </c>
      <c r="K1340">
        <v>7.28</v>
      </c>
      <c r="L1340" t="s">
        <v>67</v>
      </c>
      <c r="N1340" t="s">
        <v>64</v>
      </c>
      <c r="O1340">
        <v>17.579999999999998</v>
      </c>
      <c r="P1340" t="s">
        <v>67</v>
      </c>
      <c r="Q1340">
        <v>1.1000000000000001</v>
      </c>
      <c r="R1340" t="s">
        <v>67</v>
      </c>
      <c r="S1340">
        <v>6.46</v>
      </c>
      <c r="T1340" t="s">
        <v>71</v>
      </c>
      <c r="U1340">
        <v>2.8000000000000001E-2</v>
      </c>
      <c r="V1340" t="s">
        <v>67</v>
      </c>
      <c r="W1340">
        <v>2.3E-2</v>
      </c>
      <c r="X1340" t="s">
        <v>67</v>
      </c>
      <c r="Y1340">
        <v>1.4999999999999999E-2</v>
      </c>
      <c r="Z1340" t="s">
        <v>67</v>
      </c>
      <c r="AA1340">
        <v>5.0000000000000001E-3</v>
      </c>
      <c r="AB1340" t="s">
        <v>68</v>
      </c>
      <c r="AC1340">
        <v>7.0000000000000007E-2</v>
      </c>
      <c r="AD1340" t="s">
        <v>68</v>
      </c>
      <c r="AE1340">
        <v>0.06</v>
      </c>
      <c r="AF1340" t="s">
        <v>68</v>
      </c>
      <c r="AG1340">
        <v>0.02</v>
      </c>
      <c r="AH1340" t="s">
        <v>68</v>
      </c>
      <c r="AI1340">
        <v>0.01</v>
      </c>
      <c r="AJ1340" t="s">
        <v>68</v>
      </c>
      <c r="AK1340">
        <v>0.03</v>
      </c>
      <c r="AL1340" t="s">
        <v>67</v>
      </c>
      <c r="AM1340">
        <v>0.02</v>
      </c>
      <c r="AN1340" t="s">
        <v>67</v>
      </c>
      <c r="AO1340">
        <v>2E-3</v>
      </c>
      <c r="AP1340" t="s">
        <v>67</v>
      </c>
      <c r="AQ1340">
        <v>4.2999999999999997E-2</v>
      </c>
      <c r="AR1340" t="s">
        <v>67</v>
      </c>
      <c r="AS1340">
        <v>1.6</v>
      </c>
      <c r="AT1340" t="s">
        <v>67</v>
      </c>
      <c r="AU1340">
        <v>0.46</v>
      </c>
      <c r="AV1340" t="s">
        <v>67</v>
      </c>
      <c r="AW1340">
        <v>3.88</v>
      </c>
      <c r="AX1340" t="s">
        <v>67</v>
      </c>
      <c r="AY1340">
        <v>0.82</v>
      </c>
      <c r="AZ1340" t="s">
        <v>67</v>
      </c>
      <c r="BA1340">
        <v>0.14000000000000001</v>
      </c>
      <c r="BB1340" t="s">
        <v>67</v>
      </c>
      <c r="BC1340">
        <v>0.71</v>
      </c>
      <c r="BD1340" t="s">
        <v>67</v>
      </c>
      <c r="BF1340" t="s">
        <v>64</v>
      </c>
    </row>
    <row r="1341" spans="1:58" x14ac:dyDescent="0.25">
      <c r="A1341" t="s">
        <v>58</v>
      </c>
      <c r="B1341">
        <v>2</v>
      </c>
      <c r="C1341" t="s">
        <v>81</v>
      </c>
      <c r="D1341">
        <v>1979</v>
      </c>
      <c r="E1341">
        <v>1979</v>
      </c>
      <c r="F1341">
        <v>4</v>
      </c>
      <c r="G1341" t="s">
        <v>66</v>
      </c>
      <c r="H1341">
        <v>11.21</v>
      </c>
      <c r="I1341">
        <v>22.43</v>
      </c>
      <c r="J1341" t="s">
        <v>67</v>
      </c>
      <c r="K1341">
        <v>7.36</v>
      </c>
      <c r="L1341" t="s">
        <v>67</v>
      </c>
      <c r="N1341" t="s">
        <v>64</v>
      </c>
      <c r="O1341">
        <v>17.5</v>
      </c>
      <c r="P1341" t="s">
        <v>67</v>
      </c>
      <c r="Q1341">
        <v>0.43</v>
      </c>
      <c r="R1341" t="s">
        <v>67</v>
      </c>
      <c r="S1341">
        <v>7.48</v>
      </c>
      <c r="T1341" t="s">
        <v>71</v>
      </c>
      <c r="U1341">
        <v>4.2999999999999997E-2</v>
      </c>
      <c r="V1341" t="s">
        <v>67</v>
      </c>
      <c r="W1341">
        <v>3.2000000000000001E-2</v>
      </c>
      <c r="X1341" t="s">
        <v>67</v>
      </c>
      <c r="Y1341">
        <v>1.7000000000000001E-2</v>
      </c>
      <c r="Z1341" t="s">
        <v>67</v>
      </c>
      <c r="AA1341">
        <v>0.01</v>
      </c>
      <c r="AB1341" t="s">
        <v>68</v>
      </c>
      <c r="AC1341">
        <v>0.08</v>
      </c>
      <c r="AD1341" t="s">
        <v>68</v>
      </c>
      <c r="AE1341">
        <v>0.06</v>
      </c>
      <c r="AF1341" t="s">
        <v>68</v>
      </c>
      <c r="AG1341">
        <v>0.02</v>
      </c>
      <c r="AH1341" t="s">
        <v>68</v>
      </c>
      <c r="AI1341">
        <v>0.02</v>
      </c>
      <c r="AJ1341" t="s">
        <v>68</v>
      </c>
      <c r="AK1341">
        <v>0.05</v>
      </c>
      <c r="AL1341" t="s">
        <v>67</v>
      </c>
      <c r="AM1341">
        <v>0.03</v>
      </c>
      <c r="AN1341" t="s">
        <v>67</v>
      </c>
      <c r="AO1341">
        <v>1.2E-2</v>
      </c>
      <c r="AP1341" t="s">
        <v>67</v>
      </c>
      <c r="AQ1341">
        <v>2.5999999999999999E-2</v>
      </c>
      <c r="AR1341" t="s">
        <v>67</v>
      </c>
      <c r="AS1341">
        <v>1.68</v>
      </c>
      <c r="AT1341" t="s">
        <v>67</v>
      </c>
      <c r="AU1341">
        <v>0.36</v>
      </c>
      <c r="AV1341" t="s">
        <v>67</v>
      </c>
      <c r="AW1341">
        <v>3.86</v>
      </c>
      <c r="AX1341" t="s">
        <v>67</v>
      </c>
      <c r="AY1341">
        <v>0.83</v>
      </c>
      <c r="AZ1341" t="s">
        <v>67</v>
      </c>
      <c r="BA1341">
        <v>0.21</v>
      </c>
      <c r="BB1341" t="s">
        <v>67</v>
      </c>
      <c r="BC1341">
        <v>0.61</v>
      </c>
      <c r="BD1341" t="s">
        <v>67</v>
      </c>
      <c r="BF1341" t="s">
        <v>64</v>
      </c>
    </row>
    <row r="1342" spans="1:58" x14ac:dyDescent="0.25">
      <c r="A1342" t="s">
        <v>58</v>
      </c>
      <c r="B1342">
        <v>2</v>
      </c>
      <c r="C1342" t="s">
        <v>81</v>
      </c>
      <c r="D1342">
        <v>1979</v>
      </c>
      <c r="E1342">
        <v>1979</v>
      </c>
      <c r="F1342">
        <v>5</v>
      </c>
      <c r="G1342" t="s">
        <v>66</v>
      </c>
      <c r="H1342">
        <v>6.71</v>
      </c>
      <c r="I1342">
        <v>13.87</v>
      </c>
      <c r="J1342" t="s">
        <v>67</v>
      </c>
      <c r="K1342">
        <v>7.35</v>
      </c>
      <c r="L1342" t="s">
        <v>67</v>
      </c>
      <c r="N1342" t="s">
        <v>64</v>
      </c>
      <c r="O1342">
        <v>17.79</v>
      </c>
      <c r="P1342" t="s">
        <v>67</v>
      </c>
      <c r="Q1342">
        <v>0.24</v>
      </c>
      <c r="R1342" t="s">
        <v>67</v>
      </c>
      <c r="S1342">
        <v>8.2100000000000009</v>
      </c>
      <c r="T1342" t="s">
        <v>71</v>
      </c>
      <c r="U1342">
        <v>4.3999999999999997E-2</v>
      </c>
      <c r="V1342" t="s">
        <v>67</v>
      </c>
      <c r="W1342">
        <v>0.03</v>
      </c>
      <c r="X1342" t="s">
        <v>67</v>
      </c>
      <c r="Y1342">
        <v>1.4E-2</v>
      </c>
      <c r="Z1342" t="s">
        <v>67</v>
      </c>
      <c r="AA1342">
        <v>1.4999999999999999E-2</v>
      </c>
      <c r="AB1342" t="s">
        <v>68</v>
      </c>
      <c r="AC1342">
        <v>0.08</v>
      </c>
      <c r="AD1342" t="s">
        <v>68</v>
      </c>
      <c r="AE1342">
        <v>0.05</v>
      </c>
      <c r="AF1342" t="s">
        <v>68</v>
      </c>
      <c r="AG1342">
        <v>0.01</v>
      </c>
      <c r="AH1342" t="s">
        <v>68</v>
      </c>
      <c r="AI1342">
        <v>0.03</v>
      </c>
      <c r="AJ1342" t="s">
        <v>68</v>
      </c>
      <c r="AK1342">
        <v>7.0000000000000007E-2</v>
      </c>
      <c r="AL1342" t="s">
        <v>67</v>
      </c>
      <c r="AM1342">
        <v>0.04</v>
      </c>
      <c r="AN1342" t="s">
        <v>67</v>
      </c>
      <c r="AO1342">
        <v>2.1999999999999999E-2</v>
      </c>
      <c r="AP1342" t="s">
        <v>67</v>
      </c>
      <c r="AQ1342">
        <v>1.0999999999999999E-2</v>
      </c>
      <c r="AR1342" t="s">
        <v>67</v>
      </c>
      <c r="AS1342">
        <v>1.65</v>
      </c>
      <c r="AT1342" t="s">
        <v>67</v>
      </c>
      <c r="AU1342">
        <v>0.35</v>
      </c>
      <c r="AV1342" t="s">
        <v>67</v>
      </c>
      <c r="AW1342">
        <v>3.82</v>
      </c>
      <c r="AX1342" t="s">
        <v>67</v>
      </c>
      <c r="AY1342">
        <v>0.85</v>
      </c>
      <c r="AZ1342" t="s">
        <v>67</v>
      </c>
      <c r="BA1342">
        <v>0.21</v>
      </c>
      <c r="BB1342" t="s">
        <v>67</v>
      </c>
      <c r="BC1342">
        <v>0.78</v>
      </c>
      <c r="BD1342" t="s">
        <v>67</v>
      </c>
      <c r="BF1342" t="s">
        <v>64</v>
      </c>
    </row>
    <row r="1343" spans="1:58" x14ac:dyDescent="0.25">
      <c r="A1343" t="s">
        <v>58</v>
      </c>
      <c r="B1343">
        <v>2</v>
      </c>
      <c r="C1343" t="s">
        <v>81</v>
      </c>
      <c r="D1343">
        <v>1979</v>
      </c>
      <c r="E1343">
        <v>1979</v>
      </c>
      <c r="F1343">
        <v>6</v>
      </c>
      <c r="G1343" t="s">
        <v>66</v>
      </c>
      <c r="H1343">
        <v>1.31</v>
      </c>
      <c r="I1343">
        <v>2.62</v>
      </c>
      <c r="J1343" t="s">
        <v>67</v>
      </c>
      <c r="K1343">
        <v>7.57</v>
      </c>
      <c r="L1343" t="s">
        <v>67</v>
      </c>
      <c r="N1343" t="s">
        <v>64</v>
      </c>
      <c r="O1343">
        <v>19.12</v>
      </c>
      <c r="P1343" t="s">
        <v>67</v>
      </c>
      <c r="Q1343">
        <v>0.28000000000000003</v>
      </c>
      <c r="R1343" t="s">
        <v>67</v>
      </c>
      <c r="S1343">
        <v>8.33</v>
      </c>
      <c r="T1343" t="s">
        <v>71</v>
      </c>
      <c r="U1343">
        <v>4.2999999999999997E-2</v>
      </c>
      <c r="V1343" t="s">
        <v>67</v>
      </c>
      <c r="W1343">
        <v>3.4000000000000002E-2</v>
      </c>
      <c r="X1343" t="s">
        <v>67</v>
      </c>
      <c r="Y1343">
        <v>1.7000000000000001E-2</v>
      </c>
      <c r="Z1343" t="s">
        <v>67</v>
      </c>
      <c r="AA1343">
        <v>8.9999999999999993E-3</v>
      </c>
      <c r="AB1343" t="s">
        <v>68</v>
      </c>
      <c r="AC1343">
        <v>0.05</v>
      </c>
      <c r="AD1343" t="s">
        <v>68</v>
      </c>
      <c r="AE1343">
        <v>0.04</v>
      </c>
      <c r="AF1343" t="s">
        <v>78</v>
      </c>
      <c r="AG1343">
        <v>0.04</v>
      </c>
      <c r="AH1343" t="s">
        <v>78</v>
      </c>
      <c r="AI1343">
        <v>0.01</v>
      </c>
      <c r="AJ1343" t="s">
        <v>78</v>
      </c>
      <c r="AK1343">
        <v>0.05</v>
      </c>
      <c r="AL1343" t="s">
        <v>67</v>
      </c>
      <c r="AM1343">
        <v>0.04</v>
      </c>
      <c r="AN1343" t="s">
        <v>73</v>
      </c>
      <c r="AO1343">
        <v>3.0000000000000001E-3</v>
      </c>
      <c r="AP1343" t="s">
        <v>67</v>
      </c>
      <c r="AQ1343">
        <v>1E-3</v>
      </c>
      <c r="AR1343" t="s">
        <v>67</v>
      </c>
      <c r="AS1343">
        <v>1.79</v>
      </c>
      <c r="AT1343" t="s">
        <v>67</v>
      </c>
      <c r="AU1343">
        <v>0.37</v>
      </c>
      <c r="AV1343" t="s">
        <v>67</v>
      </c>
      <c r="AW1343">
        <v>4.1500000000000004</v>
      </c>
      <c r="AX1343" t="s">
        <v>67</v>
      </c>
      <c r="AY1343">
        <v>0.88</v>
      </c>
      <c r="AZ1343" t="s">
        <v>67</v>
      </c>
      <c r="BA1343">
        <v>0.31</v>
      </c>
      <c r="BB1343" t="s">
        <v>67</v>
      </c>
      <c r="BC1343">
        <v>0.85</v>
      </c>
      <c r="BD1343" t="s">
        <v>67</v>
      </c>
      <c r="BF1343" t="s">
        <v>64</v>
      </c>
    </row>
    <row r="1344" spans="1:58" x14ac:dyDescent="0.25">
      <c r="A1344" t="s">
        <v>58</v>
      </c>
      <c r="B1344">
        <v>2</v>
      </c>
      <c r="C1344" t="s">
        <v>81</v>
      </c>
      <c r="D1344">
        <v>1979</v>
      </c>
      <c r="E1344">
        <v>1979</v>
      </c>
      <c r="F1344">
        <v>7</v>
      </c>
      <c r="G1344" t="s">
        <v>66</v>
      </c>
      <c r="H1344">
        <v>0.56999999999999995</v>
      </c>
      <c r="I1344">
        <v>1.18</v>
      </c>
      <c r="J1344" t="s">
        <v>67</v>
      </c>
      <c r="K1344">
        <v>7.44</v>
      </c>
      <c r="L1344" t="s">
        <v>67</v>
      </c>
      <c r="N1344" t="s">
        <v>64</v>
      </c>
      <c r="O1344">
        <v>19.46</v>
      </c>
      <c r="P1344" t="s">
        <v>67</v>
      </c>
      <c r="Q1344">
        <v>0.48</v>
      </c>
      <c r="R1344" t="s">
        <v>67</v>
      </c>
      <c r="S1344">
        <v>8.41</v>
      </c>
      <c r="T1344" t="s">
        <v>71</v>
      </c>
      <c r="U1344">
        <v>5.6000000000000001E-2</v>
      </c>
      <c r="V1344" t="s">
        <v>67</v>
      </c>
      <c r="W1344">
        <v>3.3000000000000002E-2</v>
      </c>
      <c r="X1344" t="s">
        <v>67</v>
      </c>
      <c r="Y1344">
        <v>1.9E-2</v>
      </c>
      <c r="Z1344" t="s">
        <v>67</v>
      </c>
      <c r="AA1344">
        <v>2.1999999999999999E-2</v>
      </c>
      <c r="AB1344" t="s">
        <v>68</v>
      </c>
      <c r="AC1344">
        <v>0.05</v>
      </c>
      <c r="AD1344" t="s">
        <v>68</v>
      </c>
      <c r="AE1344">
        <v>0.03</v>
      </c>
      <c r="AF1344" t="s">
        <v>78</v>
      </c>
      <c r="AG1344">
        <v>0.01</v>
      </c>
      <c r="AH1344" t="s">
        <v>78</v>
      </c>
      <c r="AI1344">
        <v>0.02</v>
      </c>
      <c r="AJ1344" t="s">
        <v>78</v>
      </c>
      <c r="AK1344">
        <v>0.04</v>
      </c>
      <c r="AL1344" t="s">
        <v>67</v>
      </c>
      <c r="AM1344">
        <v>0.02</v>
      </c>
      <c r="AN1344" t="s">
        <v>73</v>
      </c>
      <c r="AO1344">
        <v>8.9999999999999993E-3</v>
      </c>
      <c r="AP1344" t="s">
        <v>67</v>
      </c>
      <c r="AQ1344">
        <v>5.0000000000000001E-3</v>
      </c>
      <c r="AR1344" t="s">
        <v>67</v>
      </c>
      <c r="AS1344">
        <v>1.97</v>
      </c>
      <c r="AT1344" t="s">
        <v>67</v>
      </c>
      <c r="AU1344">
        <v>0.4</v>
      </c>
      <c r="AV1344" t="s">
        <v>67</v>
      </c>
      <c r="AW1344">
        <v>4.3600000000000003</v>
      </c>
      <c r="AX1344" t="s">
        <v>67</v>
      </c>
      <c r="AY1344">
        <v>0.93</v>
      </c>
      <c r="AZ1344" t="s">
        <v>67</v>
      </c>
      <c r="BA1344">
        <v>0.3</v>
      </c>
      <c r="BB1344" t="s">
        <v>67</v>
      </c>
      <c r="BC1344">
        <v>0.9</v>
      </c>
      <c r="BD1344" t="s">
        <v>67</v>
      </c>
      <c r="BF1344" t="s">
        <v>64</v>
      </c>
    </row>
    <row r="1345" spans="1:58" x14ac:dyDescent="0.25">
      <c r="A1345" t="s">
        <v>58</v>
      </c>
      <c r="B1345">
        <v>2</v>
      </c>
      <c r="C1345" t="s">
        <v>81</v>
      </c>
      <c r="D1345">
        <v>1979</v>
      </c>
      <c r="E1345">
        <v>1979</v>
      </c>
      <c r="F1345">
        <v>8</v>
      </c>
      <c r="G1345" t="s">
        <v>77</v>
      </c>
      <c r="H1345">
        <v>0.32</v>
      </c>
      <c r="I1345">
        <v>0.67</v>
      </c>
      <c r="J1345" t="s">
        <v>67</v>
      </c>
      <c r="K1345">
        <v>7.28</v>
      </c>
      <c r="L1345" t="s">
        <v>67</v>
      </c>
      <c r="N1345" t="s">
        <v>64</v>
      </c>
      <c r="O1345">
        <v>20.62</v>
      </c>
      <c r="P1345" t="s">
        <v>67</v>
      </c>
      <c r="Q1345">
        <v>0.04</v>
      </c>
      <c r="R1345" t="s">
        <v>67</v>
      </c>
      <c r="S1345">
        <v>8.7899999999999991</v>
      </c>
      <c r="T1345" t="s">
        <v>71</v>
      </c>
      <c r="U1345">
        <v>0.05</v>
      </c>
      <c r="V1345" t="s">
        <v>67</v>
      </c>
      <c r="W1345">
        <v>3.5999999999999997E-2</v>
      </c>
      <c r="X1345" t="s">
        <v>67</v>
      </c>
      <c r="Y1345">
        <v>0.02</v>
      </c>
      <c r="Z1345" t="s">
        <v>67</v>
      </c>
      <c r="AA1345">
        <v>1.2999999999999999E-2</v>
      </c>
      <c r="AB1345" t="s">
        <v>68</v>
      </c>
      <c r="AC1345">
        <v>7.0000000000000007E-2</v>
      </c>
      <c r="AD1345" t="s">
        <v>68</v>
      </c>
      <c r="AE1345">
        <v>0.03</v>
      </c>
      <c r="AF1345" t="s">
        <v>68</v>
      </c>
      <c r="AG1345">
        <v>0.01</v>
      </c>
      <c r="AH1345" t="s">
        <v>68</v>
      </c>
      <c r="AI1345">
        <v>0.04</v>
      </c>
      <c r="AJ1345" t="s">
        <v>68</v>
      </c>
      <c r="AK1345">
        <v>0.06</v>
      </c>
      <c r="AL1345" t="s">
        <v>67</v>
      </c>
      <c r="AM1345">
        <v>0.02</v>
      </c>
      <c r="AN1345" t="s">
        <v>67</v>
      </c>
      <c r="AO1345">
        <v>1.0999999999999999E-2</v>
      </c>
      <c r="AP1345" t="s">
        <v>67</v>
      </c>
      <c r="AQ1345">
        <v>1.2999999999999999E-2</v>
      </c>
      <c r="AR1345" t="s">
        <v>67</v>
      </c>
      <c r="AS1345">
        <v>2</v>
      </c>
      <c r="AT1345" t="s">
        <v>67</v>
      </c>
      <c r="AU1345">
        <v>0.41</v>
      </c>
      <c r="AV1345" t="s">
        <v>67</v>
      </c>
      <c r="AW1345">
        <v>4.28</v>
      </c>
      <c r="AX1345" t="s">
        <v>67</v>
      </c>
      <c r="AY1345">
        <v>0.92</v>
      </c>
      <c r="AZ1345" t="s">
        <v>67</v>
      </c>
      <c r="BA1345">
        <v>0.28999999999999998</v>
      </c>
      <c r="BB1345" t="s">
        <v>67</v>
      </c>
      <c r="BC1345">
        <v>0.76</v>
      </c>
      <c r="BD1345" t="s">
        <v>67</v>
      </c>
      <c r="BF1345" t="s">
        <v>64</v>
      </c>
    </row>
    <row r="1346" spans="1:58" x14ac:dyDescent="0.25">
      <c r="A1346" t="s">
        <v>58</v>
      </c>
      <c r="B1346">
        <v>2</v>
      </c>
      <c r="C1346" t="s">
        <v>81</v>
      </c>
      <c r="D1346">
        <v>1979</v>
      </c>
      <c r="E1346">
        <v>1979</v>
      </c>
      <c r="F1346">
        <v>9</v>
      </c>
      <c r="G1346" t="s">
        <v>66</v>
      </c>
      <c r="H1346">
        <v>0.26</v>
      </c>
      <c r="I1346">
        <v>0.53</v>
      </c>
      <c r="J1346" t="s">
        <v>67</v>
      </c>
      <c r="K1346">
        <v>7.29</v>
      </c>
      <c r="L1346" t="s">
        <v>67</v>
      </c>
      <c r="N1346" t="s">
        <v>64</v>
      </c>
      <c r="O1346">
        <v>20.21</v>
      </c>
      <c r="P1346" t="s">
        <v>67</v>
      </c>
      <c r="Q1346">
        <v>0.01</v>
      </c>
      <c r="R1346" t="s">
        <v>67</v>
      </c>
      <c r="S1346">
        <v>10.44</v>
      </c>
      <c r="T1346" t="s">
        <v>71</v>
      </c>
      <c r="U1346">
        <v>4.4999999999999998E-2</v>
      </c>
      <c r="V1346" t="s">
        <v>67</v>
      </c>
      <c r="W1346">
        <v>3.5000000000000003E-2</v>
      </c>
      <c r="X1346" t="s">
        <v>67</v>
      </c>
      <c r="Y1346">
        <v>2.4E-2</v>
      </c>
      <c r="Z1346" t="s">
        <v>67</v>
      </c>
      <c r="AA1346">
        <v>0.01</v>
      </c>
      <c r="AB1346" t="s">
        <v>68</v>
      </c>
      <c r="AC1346">
        <v>0.05</v>
      </c>
      <c r="AD1346" t="s">
        <v>68</v>
      </c>
      <c r="AE1346">
        <v>0.04</v>
      </c>
      <c r="AF1346" t="s">
        <v>68</v>
      </c>
      <c r="AG1346">
        <v>0.02</v>
      </c>
      <c r="AH1346" t="s">
        <v>68</v>
      </c>
      <c r="AI1346">
        <v>0.01</v>
      </c>
      <c r="AJ1346" t="s">
        <v>68</v>
      </c>
      <c r="AK1346">
        <v>0.03</v>
      </c>
      <c r="AL1346" t="s">
        <v>67</v>
      </c>
      <c r="AM1346">
        <v>0.02</v>
      </c>
      <c r="AN1346" t="s">
        <v>67</v>
      </c>
      <c r="AO1346">
        <v>5.0000000000000001E-3</v>
      </c>
      <c r="AP1346" t="s">
        <v>67</v>
      </c>
      <c r="AQ1346">
        <v>1.4E-2</v>
      </c>
      <c r="AR1346" t="s">
        <v>67</v>
      </c>
      <c r="AS1346">
        <v>2.0299999999999998</v>
      </c>
      <c r="AT1346" t="s">
        <v>67</v>
      </c>
      <c r="AU1346">
        <v>0.42</v>
      </c>
      <c r="AV1346" t="s">
        <v>67</v>
      </c>
      <c r="AW1346">
        <v>4.12</v>
      </c>
      <c r="AX1346" t="s">
        <v>67</v>
      </c>
      <c r="AY1346">
        <v>0.92</v>
      </c>
      <c r="AZ1346" t="s">
        <v>67</v>
      </c>
      <c r="BA1346">
        <v>0.28999999999999998</v>
      </c>
      <c r="BB1346" t="s">
        <v>67</v>
      </c>
      <c r="BC1346">
        <v>0.79</v>
      </c>
      <c r="BD1346" t="s">
        <v>67</v>
      </c>
      <c r="BF1346" t="s">
        <v>64</v>
      </c>
    </row>
    <row r="1347" spans="1:58" x14ac:dyDescent="0.25">
      <c r="A1347" t="s">
        <v>58</v>
      </c>
      <c r="B1347">
        <v>2</v>
      </c>
      <c r="C1347" t="s">
        <v>81</v>
      </c>
      <c r="D1347">
        <v>1980</v>
      </c>
      <c r="E1347">
        <v>1979</v>
      </c>
      <c r="F1347">
        <v>10</v>
      </c>
      <c r="G1347" t="s">
        <v>66</v>
      </c>
      <c r="H1347">
        <v>1.01</v>
      </c>
      <c r="I1347">
        <v>2.09</v>
      </c>
      <c r="J1347" t="s">
        <v>67</v>
      </c>
      <c r="K1347">
        <v>7.2</v>
      </c>
      <c r="L1347" t="s">
        <v>67</v>
      </c>
      <c r="N1347" t="s">
        <v>64</v>
      </c>
      <c r="O1347">
        <v>19.75</v>
      </c>
      <c r="P1347" t="s">
        <v>67</v>
      </c>
      <c r="Q1347">
        <v>0.56999999999999995</v>
      </c>
      <c r="R1347" t="s">
        <v>67</v>
      </c>
      <c r="S1347">
        <v>9.08</v>
      </c>
      <c r="T1347" t="s">
        <v>71</v>
      </c>
      <c r="U1347">
        <v>4.8000000000000001E-2</v>
      </c>
      <c r="V1347" t="s">
        <v>67</v>
      </c>
      <c r="W1347">
        <v>4.5999999999999999E-2</v>
      </c>
      <c r="X1347" t="s">
        <v>67</v>
      </c>
      <c r="Y1347">
        <v>2.5000000000000001E-2</v>
      </c>
      <c r="Z1347" t="s">
        <v>67</v>
      </c>
      <c r="AA1347">
        <v>3.0000000000000001E-3</v>
      </c>
      <c r="AB1347" t="s">
        <v>68</v>
      </c>
      <c r="AC1347">
        <v>0.04</v>
      </c>
      <c r="AD1347" t="s">
        <v>68</v>
      </c>
      <c r="AE1347">
        <v>0.04</v>
      </c>
      <c r="AF1347" t="s">
        <v>68</v>
      </c>
      <c r="AG1347">
        <v>0.03</v>
      </c>
      <c r="AH1347" t="s">
        <v>68</v>
      </c>
      <c r="AI1347">
        <v>0</v>
      </c>
      <c r="AJ1347" t="s">
        <v>68</v>
      </c>
      <c r="AK1347">
        <v>0.04</v>
      </c>
      <c r="AL1347" t="s">
        <v>67</v>
      </c>
      <c r="AM1347">
        <v>0.03</v>
      </c>
      <c r="AN1347" t="s">
        <v>67</v>
      </c>
      <c r="AO1347">
        <v>8.0000000000000002E-3</v>
      </c>
      <c r="AP1347" t="s">
        <v>67</v>
      </c>
      <c r="AQ1347">
        <v>7.0000000000000001E-3</v>
      </c>
      <c r="AR1347" t="s">
        <v>67</v>
      </c>
      <c r="AS1347">
        <v>2.23</v>
      </c>
      <c r="AT1347" t="s">
        <v>67</v>
      </c>
      <c r="AU1347">
        <v>0.5</v>
      </c>
      <c r="AV1347" t="s">
        <v>67</v>
      </c>
      <c r="AW1347">
        <v>3.89</v>
      </c>
      <c r="AX1347" t="s">
        <v>67</v>
      </c>
      <c r="AY1347">
        <v>1.07</v>
      </c>
      <c r="AZ1347" t="s">
        <v>67</v>
      </c>
      <c r="BB1347" t="s">
        <v>64</v>
      </c>
      <c r="BD1347" t="s">
        <v>64</v>
      </c>
      <c r="BF1347" t="s">
        <v>64</v>
      </c>
    </row>
    <row r="1348" spans="1:58" x14ac:dyDescent="0.25">
      <c r="A1348" t="s">
        <v>58</v>
      </c>
      <c r="B1348">
        <v>2</v>
      </c>
      <c r="C1348" t="s">
        <v>81</v>
      </c>
      <c r="D1348">
        <v>1980</v>
      </c>
      <c r="E1348">
        <v>1979</v>
      </c>
      <c r="F1348">
        <v>11</v>
      </c>
      <c r="G1348" t="s">
        <v>66</v>
      </c>
      <c r="H1348">
        <v>6.22</v>
      </c>
      <c r="I1348">
        <v>12.44</v>
      </c>
      <c r="J1348" t="s">
        <v>67</v>
      </c>
      <c r="K1348">
        <v>7.2</v>
      </c>
      <c r="L1348" t="s">
        <v>67</v>
      </c>
      <c r="N1348" t="s">
        <v>64</v>
      </c>
      <c r="O1348">
        <v>18.75</v>
      </c>
      <c r="P1348" t="s">
        <v>67</v>
      </c>
      <c r="Q1348">
        <v>1.33</v>
      </c>
      <c r="R1348" t="s">
        <v>67</v>
      </c>
      <c r="S1348">
        <v>8.1999999999999993</v>
      </c>
      <c r="T1348" t="s">
        <v>71</v>
      </c>
      <c r="U1348">
        <v>4.2000000000000003E-2</v>
      </c>
      <c r="V1348" t="s">
        <v>67</v>
      </c>
      <c r="W1348">
        <v>4.2000000000000003E-2</v>
      </c>
      <c r="X1348" t="s">
        <v>67</v>
      </c>
      <c r="Y1348">
        <v>2.1000000000000001E-2</v>
      </c>
      <c r="Z1348" t="s">
        <v>67</v>
      </c>
      <c r="AA1348">
        <v>0</v>
      </c>
      <c r="AB1348" t="s">
        <v>68</v>
      </c>
      <c r="AC1348">
        <v>0.04</v>
      </c>
      <c r="AD1348" t="s">
        <v>68</v>
      </c>
      <c r="AE1348">
        <v>0.04</v>
      </c>
      <c r="AF1348" t="s">
        <v>68</v>
      </c>
      <c r="AG1348">
        <v>0.03</v>
      </c>
      <c r="AH1348" t="s">
        <v>68</v>
      </c>
      <c r="AI1348">
        <v>0.01</v>
      </c>
      <c r="AJ1348" t="s">
        <v>68</v>
      </c>
      <c r="AK1348">
        <v>0.04</v>
      </c>
      <c r="AL1348" t="s">
        <v>67</v>
      </c>
      <c r="AM1348">
        <v>0.03</v>
      </c>
      <c r="AN1348" t="s">
        <v>67</v>
      </c>
      <c r="AO1348">
        <v>4.0000000000000001E-3</v>
      </c>
      <c r="AP1348" t="s">
        <v>67</v>
      </c>
      <c r="AQ1348">
        <v>6.0000000000000001E-3</v>
      </c>
      <c r="AR1348" t="s">
        <v>67</v>
      </c>
      <c r="AS1348">
        <v>2.0699999999999998</v>
      </c>
      <c r="AT1348" t="s">
        <v>67</v>
      </c>
      <c r="AU1348">
        <v>0.49</v>
      </c>
      <c r="AV1348" t="s">
        <v>67</v>
      </c>
      <c r="AW1348">
        <v>3.67</v>
      </c>
      <c r="AX1348" t="s">
        <v>67</v>
      </c>
      <c r="AY1348">
        <v>1</v>
      </c>
      <c r="AZ1348" t="s">
        <v>67</v>
      </c>
      <c r="BB1348" t="s">
        <v>64</v>
      </c>
      <c r="BD1348" t="s">
        <v>64</v>
      </c>
      <c r="BF1348" t="s">
        <v>64</v>
      </c>
    </row>
    <row r="1349" spans="1:58" x14ac:dyDescent="0.25">
      <c r="A1349" t="s">
        <v>58</v>
      </c>
      <c r="B1349">
        <v>2</v>
      </c>
      <c r="C1349" t="s">
        <v>81</v>
      </c>
      <c r="D1349">
        <v>1980</v>
      </c>
      <c r="E1349">
        <v>1979</v>
      </c>
      <c r="F1349">
        <v>12</v>
      </c>
      <c r="G1349" t="s">
        <v>66</v>
      </c>
      <c r="H1349">
        <v>11</v>
      </c>
      <c r="I1349">
        <v>22.75</v>
      </c>
      <c r="J1349" t="s">
        <v>67</v>
      </c>
      <c r="K1349">
        <v>7.07</v>
      </c>
      <c r="L1349" t="s">
        <v>67</v>
      </c>
      <c r="N1349" t="s">
        <v>64</v>
      </c>
      <c r="O1349">
        <v>20.87</v>
      </c>
      <c r="P1349" t="s">
        <v>67</v>
      </c>
      <c r="Q1349">
        <v>1.37</v>
      </c>
      <c r="R1349" t="s">
        <v>67</v>
      </c>
      <c r="S1349">
        <v>8.35</v>
      </c>
      <c r="T1349" t="s">
        <v>71</v>
      </c>
      <c r="U1349">
        <v>3.4000000000000002E-2</v>
      </c>
      <c r="V1349" t="s">
        <v>67</v>
      </c>
      <c r="W1349">
        <v>2.9000000000000001E-2</v>
      </c>
      <c r="X1349" t="s">
        <v>67</v>
      </c>
      <c r="Y1349">
        <v>1.2E-2</v>
      </c>
      <c r="Z1349" t="s">
        <v>67</v>
      </c>
      <c r="AA1349">
        <v>6.0000000000000001E-3</v>
      </c>
      <c r="AB1349" t="s">
        <v>68</v>
      </c>
      <c r="AC1349">
        <v>0.03</v>
      </c>
      <c r="AD1349" t="s">
        <v>68</v>
      </c>
      <c r="AE1349">
        <v>0.03</v>
      </c>
      <c r="AF1349" t="s">
        <v>68</v>
      </c>
      <c r="AG1349">
        <v>0.02</v>
      </c>
      <c r="AH1349" t="s">
        <v>68</v>
      </c>
      <c r="AI1349">
        <v>0</v>
      </c>
      <c r="AJ1349" t="s">
        <v>68</v>
      </c>
      <c r="AK1349">
        <v>0.03</v>
      </c>
      <c r="AL1349" t="s">
        <v>67</v>
      </c>
      <c r="AM1349">
        <v>0.02</v>
      </c>
      <c r="AN1349" t="s">
        <v>67</v>
      </c>
      <c r="AO1349">
        <v>4.0000000000000001E-3</v>
      </c>
      <c r="AP1349" t="s">
        <v>67</v>
      </c>
      <c r="AQ1349">
        <v>6.0000000000000001E-3</v>
      </c>
      <c r="AR1349" t="s">
        <v>67</v>
      </c>
      <c r="AS1349">
        <v>2</v>
      </c>
      <c r="AT1349" t="s">
        <v>67</v>
      </c>
      <c r="AU1349">
        <v>0.46</v>
      </c>
      <c r="AV1349" t="s">
        <v>67</v>
      </c>
      <c r="AW1349">
        <v>3.34</v>
      </c>
      <c r="AX1349" t="s">
        <v>67</v>
      </c>
      <c r="AY1349">
        <v>0.95</v>
      </c>
      <c r="AZ1349" t="s">
        <v>67</v>
      </c>
      <c r="BB1349" t="s">
        <v>64</v>
      </c>
      <c r="BD1349" t="s">
        <v>64</v>
      </c>
      <c r="BF1349" t="s">
        <v>64</v>
      </c>
    </row>
    <row r="1350" spans="1:58" x14ac:dyDescent="0.25">
      <c r="A1350" t="s">
        <v>58</v>
      </c>
      <c r="B1350">
        <v>2</v>
      </c>
      <c r="C1350" t="s">
        <v>81</v>
      </c>
      <c r="D1350">
        <v>1980</v>
      </c>
      <c r="E1350">
        <v>1980</v>
      </c>
      <c r="F1350">
        <v>1</v>
      </c>
      <c r="G1350" t="s">
        <v>66</v>
      </c>
      <c r="H1350">
        <v>20.38</v>
      </c>
      <c r="I1350">
        <v>42.16</v>
      </c>
      <c r="J1350" t="s">
        <v>67</v>
      </c>
      <c r="K1350">
        <v>7.34</v>
      </c>
      <c r="L1350" t="s">
        <v>67</v>
      </c>
      <c r="N1350" t="s">
        <v>64</v>
      </c>
      <c r="O1350">
        <v>21.33</v>
      </c>
      <c r="P1350" t="s">
        <v>67</v>
      </c>
      <c r="Q1350">
        <v>7.61</v>
      </c>
      <c r="R1350" t="s">
        <v>67</v>
      </c>
      <c r="S1350">
        <v>6.56</v>
      </c>
      <c r="T1350" t="s">
        <v>71</v>
      </c>
      <c r="U1350">
        <v>3.5999999999999997E-2</v>
      </c>
      <c r="V1350" t="s">
        <v>67</v>
      </c>
      <c r="W1350">
        <v>3.3000000000000002E-2</v>
      </c>
      <c r="X1350" t="s">
        <v>67</v>
      </c>
      <c r="Y1350">
        <v>1.4E-2</v>
      </c>
      <c r="Z1350" t="s">
        <v>67</v>
      </c>
      <c r="AA1350">
        <v>4.0000000000000001E-3</v>
      </c>
      <c r="AB1350" t="s">
        <v>68</v>
      </c>
      <c r="AC1350">
        <v>7.0000000000000007E-2</v>
      </c>
      <c r="AD1350" t="s">
        <v>68</v>
      </c>
      <c r="AE1350">
        <v>0.05</v>
      </c>
      <c r="AF1350" t="s">
        <v>68</v>
      </c>
      <c r="AG1350">
        <v>0.03</v>
      </c>
      <c r="AH1350" t="s">
        <v>68</v>
      </c>
      <c r="AI1350">
        <v>0.02</v>
      </c>
      <c r="AJ1350" t="s">
        <v>68</v>
      </c>
      <c r="AK1350">
        <v>0.05</v>
      </c>
      <c r="AL1350" t="s">
        <v>67</v>
      </c>
      <c r="AM1350">
        <v>0.03</v>
      </c>
      <c r="AN1350" t="s">
        <v>67</v>
      </c>
      <c r="AO1350">
        <v>6.0000000000000001E-3</v>
      </c>
      <c r="AP1350" t="s">
        <v>67</v>
      </c>
      <c r="AQ1350">
        <v>1.7999999999999999E-2</v>
      </c>
      <c r="AR1350" t="s">
        <v>67</v>
      </c>
      <c r="AS1350">
        <v>1.88</v>
      </c>
      <c r="AT1350" t="s">
        <v>67</v>
      </c>
      <c r="AU1350">
        <v>0.46</v>
      </c>
      <c r="AV1350" t="s">
        <v>67</v>
      </c>
      <c r="AW1350">
        <v>3.33</v>
      </c>
      <c r="AX1350" t="s">
        <v>67</v>
      </c>
      <c r="AY1350">
        <v>0.9</v>
      </c>
      <c r="AZ1350" t="s">
        <v>67</v>
      </c>
      <c r="BB1350" t="s">
        <v>64</v>
      </c>
      <c r="BD1350" t="s">
        <v>64</v>
      </c>
      <c r="BF1350" t="s">
        <v>64</v>
      </c>
    </row>
    <row r="1351" spans="1:58" x14ac:dyDescent="0.25">
      <c r="A1351" t="s">
        <v>58</v>
      </c>
      <c r="B1351">
        <v>2</v>
      </c>
      <c r="C1351" t="s">
        <v>81</v>
      </c>
      <c r="D1351">
        <v>1980</v>
      </c>
      <c r="E1351">
        <v>1980</v>
      </c>
      <c r="F1351">
        <v>2</v>
      </c>
      <c r="G1351" t="s">
        <v>66</v>
      </c>
      <c r="H1351">
        <v>7.44</v>
      </c>
      <c r="I1351">
        <v>14.39</v>
      </c>
      <c r="J1351" t="s">
        <v>67</v>
      </c>
      <c r="K1351">
        <v>7.13</v>
      </c>
      <c r="L1351" t="s">
        <v>67</v>
      </c>
      <c r="N1351" t="s">
        <v>64</v>
      </c>
      <c r="O1351">
        <v>21.5</v>
      </c>
      <c r="P1351" t="s">
        <v>67</v>
      </c>
      <c r="Q1351">
        <v>0.44</v>
      </c>
      <c r="R1351" t="s">
        <v>67</v>
      </c>
      <c r="S1351">
        <v>8.1999999999999993</v>
      </c>
      <c r="T1351" t="s">
        <v>71</v>
      </c>
      <c r="U1351">
        <v>3.1E-2</v>
      </c>
      <c r="V1351" t="s">
        <v>67</v>
      </c>
      <c r="W1351">
        <v>2.5999999999999999E-2</v>
      </c>
      <c r="X1351" t="s">
        <v>67</v>
      </c>
      <c r="Y1351">
        <v>1.4E-2</v>
      </c>
      <c r="Z1351" t="s">
        <v>67</v>
      </c>
      <c r="AA1351">
        <v>5.0000000000000001E-3</v>
      </c>
      <c r="AB1351" t="s">
        <v>68</v>
      </c>
      <c r="AC1351">
        <v>0.06</v>
      </c>
      <c r="AD1351" t="s">
        <v>68</v>
      </c>
      <c r="AE1351">
        <v>0.05</v>
      </c>
      <c r="AF1351" t="s">
        <v>68</v>
      </c>
      <c r="AG1351">
        <v>0.02</v>
      </c>
      <c r="AH1351" t="s">
        <v>68</v>
      </c>
      <c r="AI1351">
        <v>0.01</v>
      </c>
      <c r="AJ1351" t="s">
        <v>68</v>
      </c>
      <c r="AK1351">
        <v>0.05</v>
      </c>
      <c r="AL1351" t="s">
        <v>67</v>
      </c>
      <c r="AM1351">
        <v>0.04</v>
      </c>
      <c r="AN1351" t="s">
        <v>67</v>
      </c>
      <c r="AO1351">
        <v>1.9E-2</v>
      </c>
      <c r="AP1351" t="s">
        <v>67</v>
      </c>
      <c r="AQ1351">
        <v>1.2999999999999999E-2</v>
      </c>
      <c r="AR1351" t="s">
        <v>67</v>
      </c>
      <c r="AS1351">
        <v>1.94</v>
      </c>
      <c r="AT1351" t="s">
        <v>67</v>
      </c>
      <c r="AU1351">
        <v>0.45</v>
      </c>
      <c r="AV1351" t="s">
        <v>67</v>
      </c>
      <c r="AW1351">
        <v>3.28</v>
      </c>
      <c r="AX1351" t="s">
        <v>67</v>
      </c>
      <c r="AY1351">
        <v>0.92</v>
      </c>
      <c r="AZ1351" t="s">
        <v>67</v>
      </c>
      <c r="BB1351" t="s">
        <v>64</v>
      </c>
      <c r="BD1351" t="s">
        <v>64</v>
      </c>
      <c r="BF1351" t="s">
        <v>64</v>
      </c>
    </row>
    <row r="1352" spans="1:58" x14ac:dyDescent="0.25">
      <c r="A1352" t="s">
        <v>58</v>
      </c>
      <c r="B1352">
        <v>2</v>
      </c>
      <c r="C1352" t="s">
        <v>81</v>
      </c>
      <c r="D1352">
        <v>1980</v>
      </c>
      <c r="E1352">
        <v>1980</v>
      </c>
      <c r="F1352">
        <v>3</v>
      </c>
      <c r="G1352" t="s">
        <v>66</v>
      </c>
      <c r="H1352">
        <v>8.02</v>
      </c>
      <c r="I1352">
        <v>16.59</v>
      </c>
      <c r="J1352" t="s">
        <v>67</v>
      </c>
      <c r="K1352">
        <v>7.25</v>
      </c>
      <c r="L1352" t="s">
        <v>67</v>
      </c>
      <c r="N1352" t="s">
        <v>64</v>
      </c>
      <c r="O1352">
        <v>19.579999999999998</v>
      </c>
      <c r="P1352" t="s">
        <v>67</v>
      </c>
      <c r="Q1352">
        <v>0.14000000000000001</v>
      </c>
      <c r="R1352" t="s">
        <v>67</v>
      </c>
      <c r="S1352">
        <v>8.73</v>
      </c>
      <c r="T1352" t="s">
        <v>71</v>
      </c>
      <c r="U1352">
        <v>0.03</v>
      </c>
      <c r="V1352" t="s">
        <v>67</v>
      </c>
      <c r="W1352">
        <v>2.5999999999999999E-2</v>
      </c>
      <c r="X1352" t="s">
        <v>67</v>
      </c>
      <c r="Y1352">
        <v>1.2999999999999999E-2</v>
      </c>
      <c r="Z1352" t="s">
        <v>67</v>
      </c>
      <c r="AA1352">
        <v>5.0000000000000001E-3</v>
      </c>
      <c r="AB1352" t="s">
        <v>68</v>
      </c>
      <c r="AC1352">
        <v>0.04</v>
      </c>
      <c r="AD1352" t="s">
        <v>68</v>
      </c>
      <c r="AE1352">
        <v>0.03</v>
      </c>
      <c r="AF1352" t="s">
        <v>68</v>
      </c>
      <c r="AG1352">
        <v>0.01</v>
      </c>
      <c r="AH1352" t="s">
        <v>68</v>
      </c>
      <c r="AI1352">
        <v>0.01</v>
      </c>
      <c r="AJ1352" t="s">
        <v>68</v>
      </c>
      <c r="AK1352">
        <v>0.03</v>
      </c>
      <c r="AL1352" t="s">
        <v>67</v>
      </c>
      <c r="AM1352">
        <v>0.02</v>
      </c>
      <c r="AN1352" t="s">
        <v>67</v>
      </c>
      <c r="AO1352">
        <v>8.9999999999999993E-3</v>
      </c>
      <c r="AP1352" t="s">
        <v>67</v>
      </c>
      <c r="AQ1352">
        <v>8.9999999999999993E-3</v>
      </c>
      <c r="AR1352" t="s">
        <v>67</v>
      </c>
      <c r="AS1352">
        <v>1.99</v>
      </c>
      <c r="AT1352" t="s">
        <v>67</v>
      </c>
      <c r="AU1352">
        <v>0.43</v>
      </c>
      <c r="AV1352" t="s">
        <v>67</v>
      </c>
      <c r="AW1352">
        <v>2.68</v>
      </c>
      <c r="AX1352" t="s">
        <v>67</v>
      </c>
      <c r="AY1352">
        <v>0.95</v>
      </c>
      <c r="AZ1352" t="s">
        <v>67</v>
      </c>
      <c r="BB1352" t="s">
        <v>64</v>
      </c>
      <c r="BD1352" t="s">
        <v>64</v>
      </c>
      <c r="BF1352" t="s">
        <v>64</v>
      </c>
    </row>
    <row r="1353" spans="1:58" x14ac:dyDescent="0.25">
      <c r="A1353" t="s">
        <v>58</v>
      </c>
      <c r="B1353">
        <v>2</v>
      </c>
      <c r="C1353" t="s">
        <v>81</v>
      </c>
      <c r="D1353">
        <v>1980</v>
      </c>
      <c r="E1353">
        <v>1980</v>
      </c>
      <c r="F1353">
        <v>4</v>
      </c>
      <c r="G1353" t="s">
        <v>66</v>
      </c>
      <c r="H1353">
        <v>10.08</v>
      </c>
      <c r="I1353">
        <v>20.18</v>
      </c>
      <c r="J1353" t="s">
        <v>67</v>
      </c>
      <c r="K1353">
        <v>7.3</v>
      </c>
      <c r="L1353" t="s">
        <v>67</v>
      </c>
      <c r="N1353" t="s">
        <v>64</v>
      </c>
      <c r="O1353">
        <v>18.71</v>
      </c>
      <c r="P1353" t="s">
        <v>67</v>
      </c>
      <c r="Q1353">
        <v>0.16</v>
      </c>
      <c r="R1353" t="s">
        <v>67</v>
      </c>
      <c r="S1353">
        <v>9.16</v>
      </c>
      <c r="T1353" t="s">
        <v>71</v>
      </c>
      <c r="U1353">
        <v>3.2000000000000001E-2</v>
      </c>
      <c r="V1353" t="s">
        <v>67</v>
      </c>
      <c r="W1353">
        <v>2.8000000000000001E-2</v>
      </c>
      <c r="X1353" t="s">
        <v>67</v>
      </c>
      <c r="Y1353">
        <v>1.6E-2</v>
      </c>
      <c r="Z1353" t="s">
        <v>67</v>
      </c>
      <c r="AA1353">
        <v>4.0000000000000001E-3</v>
      </c>
      <c r="AB1353" t="s">
        <v>68</v>
      </c>
      <c r="AC1353">
        <v>0.04</v>
      </c>
      <c r="AD1353" t="s">
        <v>68</v>
      </c>
      <c r="AE1353">
        <v>0.03</v>
      </c>
      <c r="AF1353" t="s">
        <v>68</v>
      </c>
      <c r="AG1353">
        <v>0.01</v>
      </c>
      <c r="AH1353" t="s">
        <v>68</v>
      </c>
      <c r="AI1353">
        <v>0.01</v>
      </c>
      <c r="AJ1353" t="s">
        <v>68</v>
      </c>
      <c r="AK1353">
        <v>0.03</v>
      </c>
      <c r="AL1353" t="s">
        <v>67</v>
      </c>
      <c r="AM1353">
        <v>0.02</v>
      </c>
      <c r="AN1353" t="s">
        <v>67</v>
      </c>
      <c r="AO1353">
        <v>5.0000000000000001E-3</v>
      </c>
      <c r="AP1353" t="s">
        <v>67</v>
      </c>
      <c r="AQ1353">
        <v>6.0000000000000001E-3</v>
      </c>
      <c r="AR1353" t="s">
        <v>67</v>
      </c>
      <c r="AS1353">
        <v>2.0299999999999998</v>
      </c>
      <c r="AT1353" t="s">
        <v>67</v>
      </c>
      <c r="AU1353">
        <v>0.45</v>
      </c>
      <c r="AV1353" t="s">
        <v>67</v>
      </c>
      <c r="AW1353">
        <v>3</v>
      </c>
      <c r="AX1353" t="s">
        <v>67</v>
      </c>
      <c r="AY1353">
        <v>0.97</v>
      </c>
      <c r="AZ1353" t="s">
        <v>67</v>
      </c>
      <c r="BB1353" t="s">
        <v>64</v>
      </c>
      <c r="BD1353" t="s">
        <v>64</v>
      </c>
      <c r="BF1353" t="s">
        <v>64</v>
      </c>
    </row>
    <row r="1354" spans="1:58" x14ac:dyDescent="0.25">
      <c r="A1354" t="s">
        <v>58</v>
      </c>
      <c r="B1354">
        <v>2</v>
      </c>
      <c r="C1354" t="s">
        <v>81</v>
      </c>
      <c r="D1354">
        <v>1980</v>
      </c>
      <c r="E1354">
        <v>1980</v>
      </c>
      <c r="F1354">
        <v>5</v>
      </c>
      <c r="G1354" t="s">
        <v>66</v>
      </c>
      <c r="H1354">
        <v>2.34</v>
      </c>
      <c r="I1354">
        <v>4.84</v>
      </c>
      <c r="J1354" t="s">
        <v>67</v>
      </c>
      <c r="K1354">
        <v>7.13</v>
      </c>
      <c r="L1354" t="s">
        <v>67</v>
      </c>
      <c r="N1354" t="s">
        <v>64</v>
      </c>
      <c r="O1354">
        <v>19.62</v>
      </c>
      <c r="P1354" t="s">
        <v>67</v>
      </c>
      <c r="Q1354">
        <v>0.17</v>
      </c>
      <c r="R1354" t="s">
        <v>67</v>
      </c>
      <c r="S1354">
        <v>8.1</v>
      </c>
      <c r="T1354" t="s">
        <v>71</v>
      </c>
      <c r="U1354">
        <v>3.3000000000000002E-2</v>
      </c>
      <c r="V1354" t="s">
        <v>67</v>
      </c>
      <c r="W1354">
        <v>2.9000000000000001E-2</v>
      </c>
      <c r="X1354" t="s">
        <v>67</v>
      </c>
      <c r="Y1354">
        <v>1.6E-2</v>
      </c>
      <c r="Z1354" t="s">
        <v>67</v>
      </c>
      <c r="AA1354">
        <v>3.0000000000000001E-3</v>
      </c>
      <c r="AB1354" t="s">
        <v>68</v>
      </c>
      <c r="AC1354">
        <v>0.03</v>
      </c>
      <c r="AD1354" t="s">
        <v>68</v>
      </c>
      <c r="AE1354">
        <v>0.03</v>
      </c>
      <c r="AF1354" t="s">
        <v>68</v>
      </c>
      <c r="AG1354">
        <v>0.01</v>
      </c>
      <c r="AH1354" t="s">
        <v>68</v>
      </c>
      <c r="AI1354">
        <v>0</v>
      </c>
      <c r="AJ1354" t="s">
        <v>68</v>
      </c>
      <c r="AK1354">
        <v>0.03</v>
      </c>
      <c r="AL1354" t="s">
        <v>67</v>
      </c>
      <c r="AM1354">
        <v>0.03</v>
      </c>
      <c r="AN1354" t="s">
        <v>67</v>
      </c>
      <c r="AO1354">
        <v>1.4E-2</v>
      </c>
      <c r="AP1354" t="s">
        <v>67</v>
      </c>
      <c r="AQ1354">
        <v>3.0000000000000001E-3</v>
      </c>
      <c r="AR1354" t="s">
        <v>67</v>
      </c>
      <c r="AS1354">
        <v>1.9</v>
      </c>
      <c r="AT1354" t="s">
        <v>67</v>
      </c>
      <c r="AU1354">
        <v>0.31</v>
      </c>
      <c r="AV1354" t="s">
        <v>67</v>
      </c>
      <c r="AW1354">
        <v>3.79</v>
      </c>
      <c r="AX1354" t="s">
        <v>67</v>
      </c>
      <c r="AY1354">
        <v>1.04</v>
      </c>
      <c r="AZ1354" t="s">
        <v>67</v>
      </c>
      <c r="BB1354" t="s">
        <v>64</v>
      </c>
      <c r="BD1354" t="s">
        <v>64</v>
      </c>
      <c r="BF1354" t="s">
        <v>64</v>
      </c>
    </row>
    <row r="1355" spans="1:58" x14ac:dyDescent="0.25">
      <c r="A1355" t="s">
        <v>58</v>
      </c>
      <c r="B1355">
        <v>2</v>
      </c>
      <c r="C1355" t="s">
        <v>81</v>
      </c>
      <c r="D1355">
        <v>1980</v>
      </c>
      <c r="E1355">
        <v>1980</v>
      </c>
      <c r="F1355">
        <v>6</v>
      </c>
      <c r="G1355" t="s">
        <v>66</v>
      </c>
      <c r="H1355">
        <v>2.0099999999999998</v>
      </c>
      <c r="I1355">
        <v>4.0199999999999996</v>
      </c>
      <c r="J1355" t="s">
        <v>67</v>
      </c>
      <c r="K1355">
        <v>7.26</v>
      </c>
      <c r="L1355" t="s">
        <v>67</v>
      </c>
      <c r="N1355" t="s">
        <v>64</v>
      </c>
      <c r="O1355">
        <v>20.87</v>
      </c>
      <c r="P1355" t="s">
        <v>67</v>
      </c>
      <c r="Q1355">
        <v>0.25</v>
      </c>
      <c r="R1355" t="s">
        <v>67</v>
      </c>
      <c r="S1355">
        <v>8.7899999999999991</v>
      </c>
      <c r="T1355" t="s">
        <v>71</v>
      </c>
      <c r="U1355">
        <v>3.6999999999999998E-2</v>
      </c>
      <c r="V1355" t="s">
        <v>67</v>
      </c>
      <c r="W1355">
        <v>3.1E-2</v>
      </c>
      <c r="X1355" t="s">
        <v>67</v>
      </c>
      <c r="Y1355">
        <v>1.2999999999999999E-2</v>
      </c>
      <c r="Z1355" t="s">
        <v>67</v>
      </c>
      <c r="AA1355">
        <v>6.0000000000000001E-3</v>
      </c>
      <c r="AB1355" t="s">
        <v>68</v>
      </c>
      <c r="AC1355">
        <v>0.02</v>
      </c>
      <c r="AD1355" t="s">
        <v>68</v>
      </c>
      <c r="AE1355">
        <v>0.01</v>
      </c>
      <c r="AF1355" t="s">
        <v>68</v>
      </c>
      <c r="AG1355">
        <v>0.01</v>
      </c>
      <c r="AH1355" t="s">
        <v>68</v>
      </c>
      <c r="AI1355">
        <v>0.01</v>
      </c>
      <c r="AJ1355" t="s">
        <v>68</v>
      </c>
      <c r="AK1355">
        <v>0.02</v>
      </c>
      <c r="AL1355" t="s">
        <v>67</v>
      </c>
      <c r="AM1355">
        <v>0.01</v>
      </c>
      <c r="AN1355" t="s">
        <v>67</v>
      </c>
      <c r="AO1355">
        <v>2E-3</v>
      </c>
      <c r="AP1355" t="s">
        <v>67</v>
      </c>
      <c r="AQ1355">
        <v>2E-3</v>
      </c>
      <c r="AR1355" t="s">
        <v>67</v>
      </c>
      <c r="AS1355">
        <v>1.94</v>
      </c>
      <c r="AT1355" t="s">
        <v>67</v>
      </c>
      <c r="AU1355">
        <v>0.33</v>
      </c>
      <c r="AV1355" t="s">
        <v>67</v>
      </c>
      <c r="AW1355">
        <v>4</v>
      </c>
      <c r="AX1355" t="s">
        <v>67</v>
      </c>
      <c r="AY1355">
        <v>1.1100000000000001</v>
      </c>
      <c r="AZ1355" t="s">
        <v>67</v>
      </c>
      <c r="BB1355" t="s">
        <v>64</v>
      </c>
      <c r="BD1355" t="s">
        <v>64</v>
      </c>
      <c r="BF1355" t="s">
        <v>64</v>
      </c>
    </row>
    <row r="1356" spans="1:58" x14ac:dyDescent="0.25">
      <c r="A1356" t="s">
        <v>58</v>
      </c>
      <c r="B1356">
        <v>2</v>
      </c>
      <c r="C1356" t="s">
        <v>81</v>
      </c>
      <c r="D1356">
        <v>1980</v>
      </c>
      <c r="E1356">
        <v>1980</v>
      </c>
      <c r="F1356">
        <v>7</v>
      </c>
      <c r="G1356" t="s">
        <v>66</v>
      </c>
      <c r="H1356">
        <v>1.59</v>
      </c>
      <c r="I1356">
        <v>3.28</v>
      </c>
      <c r="J1356" t="s">
        <v>67</v>
      </c>
      <c r="K1356">
        <v>7.41</v>
      </c>
      <c r="L1356" t="s">
        <v>67</v>
      </c>
      <c r="M1356">
        <v>43.2</v>
      </c>
      <c r="N1356" t="s">
        <v>61</v>
      </c>
      <c r="O1356">
        <v>21.58</v>
      </c>
      <c r="P1356" t="s">
        <v>67</v>
      </c>
      <c r="Q1356">
        <v>0.22</v>
      </c>
      <c r="R1356" t="s">
        <v>67</v>
      </c>
      <c r="S1356">
        <v>8.8699999999999992</v>
      </c>
      <c r="T1356" t="s">
        <v>71</v>
      </c>
      <c r="U1356">
        <v>3.5000000000000003E-2</v>
      </c>
      <c r="V1356" t="s">
        <v>67</v>
      </c>
      <c r="W1356">
        <v>0.03</v>
      </c>
      <c r="X1356" t="s">
        <v>67</v>
      </c>
      <c r="Y1356">
        <v>1.7000000000000001E-2</v>
      </c>
      <c r="Z1356" t="s">
        <v>67</v>
      </c>
      <c r="AA1356">
        <v>5.0000000000000001E-3</v>
      </c>
      <c r="AB1356" t="s">
        <v>68</v>
      </c>
      <c r="AC1356">
        <v>0.02</v>
      </c>
      <c r="AD1356" t="s">
        <v>78</v>
      </c>
      <c r="AE1356">
        <v>0.03</v>
      </c>
      <c r="AF1356" t="s">
        <v>68</v>
      </c>
      <c r="AG1356">
        <v>0.02</v>
      </c>
      <c r="AH1356" t="s">
        <v>68</v>
      </c>
      <c r="AI1356">
        <v>0</v>
      </c>
      <c r="AJ1356" t="s">
        <v>78</v>
      </c>
      <c r="AK1356">
        <v>0.02</v>
      </c>
      <c r="AL1356" t="s">
        <v>73</v>
      </c>
      <c r="AM1356">
        <v>0.03</v>
      </c>
      <c r="AN1356" t="s">
        <v>67</v>
      </c>
      <c r="AO1356">
        <v>1.6E-2</v>
      </c>
      <c r="AP1356" t="s">
        <v>67</v>
      </c>
      <c r="AQ1356">
        <v>1E-3</v>
      </c>
      <c r="AR1356" t="s">
        <v>67</v>
      </c>
      <c r="AS1356">
        <v>2.0499999999999998</v>
      </c>
      <c r="AT1356" t="s">
        <v>67</v>
      </c>
      <c r="AU1356">
        <v>0.41</v>
      </c>
      <c r="AV1356" t="s">
        <v>67</v>
      </c>
      <c r="AW1356">
        <v>4.21</v>
      </c>
      <c r="AX1356" t="s">
        <v>67</v>
      </c>
      <c r="AY1356">
        <v>1.17</v>
      </c>
      <c r="AZ1356" t="s">
        <v>67</v>
      </c>
      <c r="BB1356" t="s">
        <v>64</v>
      </c>
      <c r="BD1356" t="s">
        <v>64</v>
      </c>
      <c r="BF1356" t="s">
        <v>64</v>
      </c>
    </row>
    <row r="1357" spans="1:58" x14ac:dyDescent="0.25">
      <c r="A1357" t="s">
        <v>58</v>
      </c>
      <c r="B1357">
        <v>2</v>
      </c>
      <c r="C1357" t="s">
        <v>81</v>
      </c>
      <c r="D1357">
        <v>1980</v>
      </c>
      <c r="E1357">
        <v>1980</v>
      </c>
      <c r="F1357">
        <v>8</v>
      </c>
      <c r="G1357" t="s">
        <v>66</v>
      </c>
      <c r="H1357">
        <v>0.61</v>
      </c>
      <c r="I1357">
        <v>1.27</v>
      </c>
      <c r="J1357" t="s">
        <v>73</v>
      </c>
      <c r="K1357">
        <v>7.58</v>
      </c>
      <c r="L1357" t="s">
        <v>67</v>
      </c>
      <c r="M1357">
        <v>42.47</v>
      </c>
      <c r="N1357" t="s">
        <v>67</v>
      </c>
      <c r="O1357">
        <v>23.08</v>
      </c>
      <c r="P1357" t="s">
        <v>67</v>
      </c>
      <c r="Q1357">
        <v>0.25</v>
      </c>
      <c r="R1357" t="s">
        <v>67</v>
      </c>
      <c r="S1357">
        <v>7.97</v>
      </c>
      <c r="T1357" t="s">
        <v>71</v>
      </c>
      <c r="U1357">
        <v>3.6999999999999998E-2</v>
      </c>
      <c r="V1357" t="s">
        <v>67</v>
      </c>
      <c r="W1357">
        <v>2.8000000000000001E-2</v>
      </c>
      <c r="X1357" t="s">
        <v>67</v>
      </c>
      <c r="Y1357">
        <v>0.02</v>
      </c>
      <c r="Z1357" t="s">
        <v>67</v>
      </c>
      <c r="AA1357">
        <v>8.0000000000000002E-3</v>
      </c>
      <c r="AB1357" t="s">
        <v>68</v>
      </c>
      <c r="AC1357">
        <v>0.03</v>
      </c>
      <c r="AD1357" t="s">
        <v>78</v>
      </c>
      <c r="AE1357">
        <v>0.06</v>
      </c>
      <c r="AF1357" t="s">
        <v>68</v>
      </c>
      <c r="AG1357">
        <v>0.04</v>
      </c>
      <c r="AH1357" t="s">
        <v>68</v>
      </c>
      <c r="AI1357">
        <v>0.01</v>
      </c>
      <c r="AJ1357" t="s">
        <v>78</v>
      </c>
      <c r="AK1357">
        <v>0.03</v>
      </c>
      <c r="AL1357" t="s">
        <v>73</v>
      </c>
      <c r="AM1357">
        <v>0.06</v>
      </c>
      <c r="AN1357" t="s">
        <v>67</v>
      </c>
      <c r="AO1357">
        <v>2.5000000000000001E-2</v>
      </c>
      <c r="AP1357" t="s">
        <v>67</v>
      </c>
      <c r="AQ1357">
        <v>2E-3</v>
      </c>
      <c r="AR1357" t="s">
        <v>67</v>
      </c>
      <c r="AS1357">
        <v>2.13</v>
      </c>
      <c r="AT1357" t="s">
        <v>67</v>
      </c>
      <c r="AU1357">
        <v>0.51</v>
      </c>
      <c r="AV1357" t="s">
        <v>67</v>
      </c>
      <c r="AW1357">
        <v>4.3899999999999997</v>
      </c>
      <c r="AX1357" t="s">
        <v>67</v>
      </c>
      <c r="AY1357">
        <v>1.08</v>
      </c>
      <c r="AZ1357" t="s">
        <v>67</v>
      </c>
      <c r="BB1357" t="s">
        <v>64</v>
      </c>
      <c r="BD1357" t="s">
        <v>64</v>
      </c>
      <c r="BF1357" t="s">
        <v>64</v>
      </c>
    </row>
    <row r="1358" spans="1:58" x14ac:dyDescent="0.25">
      <c r="A1358" t="s">
        <v>58</v>
      </c>
      <c r="B1358">
        <v>2</v>
      </c>
      <c r="C1358" t="s">
        <v>81</v>
      </c>
      <c r="D1358">
        <v>1980</v>
      </c>
      <c r="E1358">
        <v>1980</v>
      </c>
      <c r="F1358">
        <v>9</v>
      </c>
      <c r="G1358" t="s">
        <v>66</v>
      </c>
      <c r="H1358">
        <v>0.33</v>
      </c>
      <c r="I1358">
        <v>0.67</v>
      </c>
      <c r="J1358" t="s">
        <v>67</v>
      </c>
      <c r="K1358">
        <v>7.25</v>
      </c>
      <c r="L1358" t="s">
        <v>67</v>
      </c>
      <c r="M1358">
        <v>43.96</v>
      </c>
      <c r="N1358" t="s">
        <v>67</v>
      </c>
      <c r="O1358">
        <v>21.37</v>
      </c>
      <c r="P1358" t="s">
        <v>67</v>
      </c>
      <c r="Q1358">
        <v>0.32</v>
      </c>
      <c r="R1358" t="s">
        <v>67</v>
      </c>
      <c r="S1358">
        <v>8.75</v>
      </c>
      <c r="T1358" t="s">
        <v>71</v>
      </c>
      <c r="U1358">
        <v>4.3999999999999997E-2</v>
      </c>
      <c r="V1358" t="s">
        <v>67</v>
      </c>
      <c r="W1358">
        <v>3.1E-2</v>
      </c>
      <c r="X1358" t="s">
        <v>67</v>
      </c>
      <c r="Y1358">
        <v>1.6E-2</v>
      </c>
      <c r="Z1358" t="s">
        <v>67</v>
      </c>
      <c r="AA1358">
        <v>1.4E-2</v>
      </c>
      <c r="AB1358" t="s">
        <v>68</v>
      </c>
      <c r="AC1358">
        <v>0.03</v>
      </c>
      <c r="AD1358" t="s">
        <v>68</v>
      </c>
      <c r="AE1358">
        <v>0.01</v>
      </c>
      <c r="AF1358" t="s">
        <v>68</v>
      </c>
      <c r="AG1358">
        <v>0.01</v>
      </c>
      <c r="AH1358" t="s">
        <v>68</v>
      </c>
      <c r="AI1358">
        <v>0.02</v>
      </c>
      <c r="AJ1358" t="s">
        <v>68</v>
      </c>
      <c r="AK1358">
        <v>0.03</v>
      </c>
      <c r="AL1358" t="s">
        <v>67</v>
      </c>
      <c r="AM1358">
        <v>0.01</v>
      </c>
      <c r="AN1358" t="s">
        <v>67</v>
      </c>
      <c r="AO1358">
        <v>3.0000000000000001E-3</v>
      </c>
      <c r="AP1358" t="s">
        <v>67</v>
      </c>
      <c r="AQ1358">
        <v>2E-3</v>
      </c>
      <c r="AR1358" t="s">
        <v>67</v>
      </c>
      <c r="AS1358">
        <v>2.21</v>
      </c>
      <c r="AT1358" t="s">
        <v>67</v>
      </c>
      <c r="AU1358">
        <v>0.38</v>
      </c>
      <c r="AV1358" t="s">
        <v>67</v>
      </c>
      <c r="AW1358">
        <v>4.26</v>
      </c>
      <c r="AX1358" t="s">
        <v>67</v>
      </c>
      <c r="AY1358">
        <v>0.99</v>
      </c>
      <c r="AZ1358" t="s">
        <v>67</v>
      </c>
      <c r="BB1358" t="s">
        <v>64</v>
      </c>
      <c r="BD1358" t="s">
        <v>64</v>
      </c>
      <c r="BF1358" t="s">
        <v>64</v>
      </c>
    </row>
    <row r="1359" spans="1:58" x14ac:dyDescent="0.25">
      <c r="A1359" t="s">
        <v>58</v>
      </c>
      <c r="B1359">
        <v>2</v>
      </c>
      <c r="C1359" t="s">
        <v>81</v>
      </c>
      <c r="D1359">
        <v>1981</v>
      </c>
      <c r="E1359">
        <v>1980</v>
      </c>
      <c r="F1359">
        <v>10</v>
      </c>
      <c r="G1359" t="s">
        <v>66</v>
      </c>
      <c r="H1359">
        <v>0.23</v>
      </c>
      <c r="I1359">
        <v>0.48</v>
      </c>
      <c r="J1359" t="s">
        <v>67</v>
      </c>
      <c r="K1359">
        <v>7.3</v>
      </c>
      <c r="L1359" t="s">
        <v>67</v>
      </c>
      <c r="M1359">
        <v>43.86</v>
      </c>
      <c r="N1359" t="s">
        <v>67</v>
      </c>
      <c r="O1359">
        <v>20.46</v>
      </c>
      <c r="P1359" t="s">
        <v>67</v>
      </c>
      <c r="Q1359">
        <v>0.11</v>
      </c>
      <c r="R1359" t="s">
        <v>67</v>
      </c>
      <c r="S1359">
        <v>8.85</v>
      </c>
      <c r="T1359" t="s">
        <v>71</v>
      </c>
      <c r="U1359">
        <v>4.2999999999999997E-2</v>
      </c>
      <c r="V1359" t="s">
        <v>67</v>
      </c>
      <c r="W1359">
        <v>3.4000000000000002E-2</v>
      </c>
      <c r="X1359" t="s">
        <v>67</v>
      </c>
      <c r="Y1359">
        <v>2.3E-2</v>
      </c>
      <c r="Z1359" t="s">
        <v>67</v>
      </c>
      <c r="AA1359">
        <v>8.9999999999999993E-3</v>
      </c>
      <c r="AB1359" t="s">
        <v>68</v>
      </c>
      <c r="AC1359">
        <v>0.02</v>
      </c>
      <c r="AD1359" t="s">
        <v>68</v>
      </c>
      <c r="AE1359">
        <v>0.02</v>
      </c>
      <c r="AF1359" t="s">
        <v>68</v>
      </c>
      <c r="AG1359">
        <v>0.01</v>
      </c>
      <c r="AH1359" t="s">
        <v>68</v>
      </c>
      <c r="AI1359">
        <v>0.01</v>
      </c>
      <c r="AJ1359" t="s">
        <v>68</v>
      </c>
      <c r="AK1359">
        <v>0.02</v>
      </c>
      <c r="AL1359" t="s">
        <v>67</v>
      </c>
      <c r="AM1359">
        <v>0.02</v>
      </c>
      <c r="AN1359" t="s">
        <v>67</v>
      </c>
      <c r="AO1359">
        <v>6.0000000000000001E-3</v>
      </c>
      <c r="AP1359" t="s">
        <v>67</v>
      </c>
      <c r="AQ1359">
        <v>2E-3</v>
      </c>
      <c r="AR1359" t="s">
        <v>67</v>
      </c>
      <c r="AS1359">
        <v>2.19</v>
      </c>
      <c r="AT1359" t="s">
        <v>67</v>
      </c>
      <c r="AU1359">
        <v>0.38</v>
      </c>
      <c r="AV1359" t="s">
        <v>67</v>
      </c>
      <c r="AW1359">
        <v>4.32</v>
      </c>
      <c r="AX1359" t="s">
        <v>67</v>
      </c>
      <c r="AY1359">
        <v>0.96</v>
      </c>
      <c r="AZ1359" t="s">
        <v>67</v>
      </c>
      <c r="BB1359" t="s">
        <v>64</v>
      </c>
      <c r="BD1359" t="s">
        <v>64</v>
      </c>
      <c r="BF1359" t="s">
        <v>64</v>
      </c>
    </row>
    <row r="1360" spans="1:58" x14ac:dyDescent="0.25">
      <c r="A1360" t="s">
        <v>58</v>
      </c>
      <c r="B1360">
        <v>2</v>
      </c>
      <c r="C1360" t="s">
        <v>81</v>
      </c>
      <c r="D1360">
        <v>1981</v>
      </c>
      <c r="E1360">
        <v>1980</v>
      </c>
      <c r="F1360">
        <v>11</v>
      </c>
      <c r="G1360" t="s">
        <v>66</v>
      </c>
      <c r="H1360">
        <v>5.6</v>
      </c>
      <c r="I1360">
        <v>11.2</v>
      </c>
      <c r="J1360" t="s">
        <v>67</v>
      </c>
      <c r="K1360">
        <v>7.04</v>
      </c>
      <c r="L1360" t="s">
        <v>67</v>
      </c>
      <c r="M1360">
        <v>36.450000000000003</v>
      </c>
      <c r="N1360" t="s">
        <v>67</v>
      </c>
      <c r="O1360">
        <v>22.25</v>
      </c>
      <c r="P1360" t="s">
        <v>67</v>
      </c>
      <c r="Q1360">
        <v>2.86</v>
      </c>
      <c r="R1360" t="s">
        <v>67</v>
      </c>
      <c r="S1360">
        <v>7.82</v>
      </c>
      <c r="T1360" t="s">
        <v>71</v>
      </c>
      <c r="U1360">
        <v>3.4000000000000002E-2</v>
      </c>
      <c r="V1360" t="s">
        <v>67</v>
      </c>
      <c r="W1360">
        <v>0.03</v>
      </c>
      <c r="X1360" t="s">
        <v>67</v>
      </c>
      <c r="Y1360">
        <v>1.2E-2</v>
      </c>
      <c r="Z1360" t="s">
        <v>67</v>
      </c>
      <c r="AA1360">
        <v>4.0000000000000001E-3</v>
      </c>
      <c r="AB1360" t="s">
        <v>68</v>
      </c>
      <c r="AC1360">
        <v>0.05</v>
      </c>
      <c r="AD1360" t="s">
        <v>68</v>
      </c>
      <c r="AE1360">
        <v>0.05</v>
      </c>
      <c r="AF1360" t="s">
        <v>78</v>
      </c>
      <c r="AG1360">
        <v>0.04</v>
      </c>
      <c r="AH1360" t="s">
        <v>78</v>
      </c>
      <c r="AI1360">
        <v>0.01</v>
      </c>
      <c r="AJ1360" t="s">
        <v>78</v>
      </c>
      <c r="AK1360">
        <v>0.05</v>
      </c>
      <c r="AL1360" t="s">
        <v>67</v>
      </c>
      <c r="AM1360">
        <v>0.04</v>
      </c>
      <c r="AN1360" t="s">
        <v>73</v>
      </c>
      <c r="AO1360">
        <v>3.0000000000000001E-3</v>
      </c>
      <c r="AP1360" t="s">
        <v>67</v>
      </c>
      <c r="AQ1360">
        <v>8.0000000000000002E-3</v>
      </c>
      <c r="AR1360" t="s">
        <v>67</v>
      </c>
      <c r="AS1360">
        <v>1.78</v>
      </c>
      <c r="AT1360" t="s">
        <v>67</v>
      </c>
      <c r="AU1360">
        <v>0.35</v>
      </c>
      <c r="AV1360" t="s">
        <v>67</v>
      </c>
      <c r="AW1360">
        <v>3.75</v>
      </c>
      <c r="AX1360" t="s">
        <v>67</v>
      </c>
      <c r="AY1360">
        <v>1.07</v>
      </c>
      <c r="AZ1360" t="s">
        <v>67</v>
      </c>
      <c r="BB1360" t="s">
        <v>64</v>
      </c>
      <c r="BD1360" t="s">
        <v>64</v>
      </c>
      <c r="BF1360" t="s">
        <v>64</v>
      </c>
    </row>
    <row r="1361" spans="1:58" x14ac:dyDescent="0.25">
      <c r="A1361" t="s">
        <v>58</v>
      </c>
      <c r="B1361">
        <v>2</v>
      </c>
      <c r="C1361" t="s">
        <v>81</v>
      </c>
      <c r="D1361">
        <v>1981</v>
      </c>
      <c r="E1361">
        <v>1980</v>
      </c>
      <c r="F1361">
        <v>12</v>
      </c>
      <c r="G1361" t="s">
        <v>66</v>
      </c>
      <c r="H1361">
        <v>27.24</v>
      </c>
      <c r="I1361">
        <v>56.34</v>
      </c>
      <c r="J1361" t="s">
        <v>67</v>
      </c>
      <c r="K1361">
        <v>7.1</v>
      </c>
      <c r="L1361" t="s">
        <v>67</v>
      </c>
      <c r="M1361">
        <v>35.700000000000003</v>
      </c>
      <c r="N1361" t="s">
        <v>67</v>
      </c>
      <c r="O1361">
        <v>19.79</v>
      </c>
      <c r="P1361" t="s">
        <v>67</v>
      </c>
      <c r="Q1361">
        <v>9.48</v>
      </c>
      <c r="R1361" t="s">
        <v>67</v>
      </c>
      <c r="S1361">
        <v>7.02</v>
      </c>
      <c r="T1361" t="s">
        <v>71</v>
      </c>
      <c r="U1361">
        <v>3.4000000000000002E-2</v>
      </c>
      <c r="V1361" t="s">
        <v>67</v>
      </c>
      <c r="W1361">
        <v>3.2000000000000001E-2</v>
      </c>
      <c r="X1361" t="s">
        <v>67</v>
      </c>
      <c r="Y1361">
        <v>1.4E-2</v>
      </c>
      <c r="Z1361" t="s">
        <v>67</v>
      </c>
      <c r="AA1361">
        <v>2E-3</v>
      </c>
      <c r="AB1361" t="s">
        <v>68</v>
      </c>
      <c r="AC1361">
        <v>0.05</v>
      </c>
      <c r="AD1361" t="s">
        <v>68</v>
      </c>
      <c r="AE1361">
        <v>0.04</v>
      </c>
      <c r="AF1361" t="s">
        <v>78</v>
      </c>
      <c r="AG1361">
        <v>0.04</v>
      </c>
      <c r="AH1361" t="s">
        <v>78</v>
      </c>
      <c r="AI1361">
        <v>0.01</v>
      </c>
      <c r="AJ1361" t="s">
        <v>78</v>
      </c>
      <c r="AK1361">
        <v>0.04</v>
      </c>
      <c r="AL1361" t="s">
        <v>67</v>
      </c>
      <c r="AM1361">
        <v>0.04</v>
      </c>
      <c r="AN1361" t="s">
        <v>73</v>
      </c>
      <c r="AO1361">
        <v>4.0000000000000001E-3</v>
      </c>
      <c r="AP1361" t="s">
        <v>67</v>
      </c>
      <c r="AQ1361">
        <v>6.0000000000000001E-3</v>
      </c>
      <c r="AR1361" t="s">
        <v>67</v>
      </c>
      <c r="AS1361">
        <v>1.6</v>
      </c>
      <c r="AT1361" t="s">
        <v>67</v>
      </c>
      <c r="AU1361">
        <v>0.33</v>
      </c>
      <c r="AV1361" t="s">
        <v>67</v>
      </c>
      <c r="AW1361">
        <v>3.27</v>
      </c>
      <c r="AX1361" t="s">
        <v>67</v>
      </c>
      <c r="AY1361">
        <v>0.89</v>
      </c>
      <c r="AZ1361" t="s">
        <v>67</v>
      </c>
      <c r="BB1361" t="s">
        <v>64</v>
      </c>
      <c r="BD1361" t="s">
        <v>64</v>
      </c>
      <c r="BF1361" t="s">
        <v>64</v>
      </c>
    </row>
    <row r="1362" spans="1:58" x14ac:dyDescent="0.25">
      <c r="A1362" t="s">
        <v>58</v>
      </c>
      <c r="B1362">
        <v>2</v>
      </c>
      <c r="C1362" t="s">
        <v>81</v>
      </c>
      <c r="D1362">
        <v>1981</v>
      </c>
      <c r="E1362">
        <v>1981</v>
      </c>
      <c r="F1362">
        <v>1</v>
      </c>
      <c r="G1362" t="s">
        <v>66</v>
      </c>
      <c r="H1362">
        <v>4.2699999999999996</v>
      </c>
      <c r="I1362">
        <v>8.83</v>
      </c>
      <c r="J1362" t="s">
        <v>67</v>
      </c>
      <c r="K1362">
        <v>7.09</v>
      </c>
      <c r="L1362" t="s">
        <v>67</v>
      </c>
      <c r="M1362">
        <v>35.450000000000003</v>
      </c>
      <c r="N1362" t="s">
        <v>67</v>
      </c>
      <c r="O1362">
        <v>21</v>
      </c>
      <c r="P1362" t="s">
        <v>67</v>
      </c>
      <c r="Q1362">
        <v>4.6500000000000004</v>
      </c>
      <c r="R1362" t="s">
        <v>67</v>
      </c>
      <c r="S1362">
        <v>7.6</v>
      </c>
      <c r="T1362" t="s">
        <v>71</v>
      </c>
      <c r="U1362">
        <v>4.2000000000000003E-2</v>
      </c>
      <c r="V1362" t="s">
        <v>67</v>
      </c>
      <c r="W1362">
        <v>3.7999999999999999E-2</v>
      </c>
      <c r="X1362" t="s">
        <v>67</v>
      </c>
      <c r="Y1362">
        <v>1.4E-2</v>
      </c>
      <c r="Z1362" t="s">
        <v>67</v>
      </c>
      <c r="AA1362">
        <v>4.0000000000000001E-3</v>
      </c>
      <c r="AB1362" t="s">
        <v>68</v>
      </c>
      <c r="AC1362">
        <v>0.03</v>
      </c>
      <c r="AD1362" t="s">
        <v>68</v>
      </c>
      <c r="AE1362">
        <v>0.02</v>
      </c>
      <c r="AF1362" t="s">
        <v>78</v>
      </c>
      <c r="AG1362">
        <v>0.02</v>
      </c>
      <c r="AH1362" t="s">
        <v>78</v>
      </c>
      <c r="AI1362">
        <v>0.01</v>
      </c>
      <c r="AJ1362" t="s">
        <v>78</v>
      </c>
      <c r="AK1362">
        <v>0.03</v>
      </c>
      <c r="AL1362" t="s">
        <v>67</v>
      </c>
      <c r="AM1362">
        <v>0.02</v>
      </c>
      <c r="AN1362" t="s">
        <v>73</v>
      </c>
      <c r="AO1362">
        <v>4.0000000000000001E-3</v>
      </c>
      <c r="AP1362" t="s">
        <v>67</v>
      </c>
      <c r="AQ1362">
        <v>2E-3</v>
      </c>
      <c r="AR1362" t="s">
        <v>67</v>
      </c>
      <c r="AS1362">
        <v>1.74</v>
      </c>
      <c r="AT1362" t="s">
        <v>67</v>
      </c>
      <c r="AU1362">
        <v>0.38</v>
      </c>
      <c r="AV1362" t="s">
        <v>67</v>
      </c>
      <c r="AW1362">
        <v>3.26</v>
      </c>
      <c r="AX1362" t="s">
        <v>67</v>
      </c>
      <c r="AY1362">
        <v>0.95</v>
      </c>
      <c r="AZ1362" t="s">
        <v>67</v>
      </c>
      <c r="BB1362" t="s">
        <v>64</v>
      </c>
      <c r="BD1362" t="s">
        <v>64</v>
      </c>
      <c r="BF1362" t="s">
        <v>64</v>
      </c>
    </row>
    <row r="1363" spans="1:58" x14ac:dyDescent="0.25">
      <c r="A1363" t="s">
        <v>58</v>
      </c>
      <c r="B1363">
        <v>2</v>
      </c>
      <c r="C1363" t="s">
        <v>81</v>
      </c>
      <c r="D1363">
        <v>1981</v>
      </c>
      <c r="E1363">
        <v>1981</v>
      </c>
      <c r="F1363">
        <v>2</v>
      </c>
      <c r="G1363" t="s">
        <v>66</v>
      </c>
      <c r="H1363">
        <v>14.8</v>
      </c>
      <c r="I1363">
        <v>27.65</v>
      </c>
      <c r="J1363" t="s">
        <v>73</v>
      </c>
      <c r="K1363">
        <v>7.09</v>
      </c>
      <c r="L1363" t="s">
        <v>67</v>
      </c>
      <c r="M1363">
        <v>35.020000000000003</v>
      </c>
      <c r="N1363" t="s">
        <v>67</v>
      </c>
      <c r="O1363">
        <v>20</v>
      </c>
      <c r="P1363" t="s">
        <v>67</v>
      </c>
      <c r="Q1363">
        <v>0.7</v>
      </c>
      <c r="R1363" t="s">
        <v>67</v>
      </c>
      <c r="S1363">
        <v>7.27</v>
      </c>
      <c r="T1363" t="s">
        <v>71</v>
      </c>
      <c r="U1363">
        <v>4.3999999999999997E-2</v>
      </c>
      <c r="V1363" t="s">
        <v>67</v>
      </c>
      <c r="W1363">
        <v>3.4000000000000002E-2</v>
      </c>
      <c r="X1363" t="s">
        <v>67</v>
      </c>
      <c r="Y1363">
        <v>1.6E-2</v>
      </c>
      <c r="Z1363" t="s">
        <v>67</v>
      </c>
      <c r="AA1363">
        <v>0.01</v>
      </c>
      <c r="AB1363" t="s">
        <v>68</v>
      </c>
      <c r="AC1363">
        <v>0.02</v>
      </c>
      <c r="AD1363" t="s">
        <v>68</v>
      </c>
      <c r="AE1363">
        <v>0.02</v>
      </c>
      <c r="AF1363" t="s">
        <v>78</v>
      </c>
      <c r="AG1363">
        <v>0.02</v>
      </c>
      <c r="AH1363" t="s">
        <v>78</v>
      </c>
      <c r="AI1363">
        <v>0</v>
      </c>
      <c r="AJ1363" t="s">
        <v>78</v>
      </c>
      <c r="AK1363">
        <v>0.02</v>
      </c>
      <c r="AL1363" t="s">
        <v>67</v>
      </c>
      <c r="AM1363">
        <v>0.02</v>
      </c>
      <c r="AN1363" t="s">
        <v>73</v>
      </c>
      <c r="AO1363">
        <v>3.0000000000000001E-3</v>
      </c>
      <c r="AP1363" t="s">
        <v>67</v>
      </c>
      <c r="AQ1363">
        <v>2E-3</v>
      </c>
      <c r="AR1363" t="s">
        <v>67</v>
      </c>
      <c r="AS1363">
        <v>1.69</v>
      </c>
      <c r="AT1363" t="s">
        <v>67</v>
      </c>
      <c r="AU1363">
        <v>0.4</v>
      </c>
      <c r="AV1363" t="s">
        <v>67</v>
      </c>
      <c r="AW1363">
        <v>3.11</v>
      </c>
      <c r="AX1363" t="s">
        <v>67</v>
      </c>
      <c r="AY1363">
        <v>0.97</v>
      </c>
      <c r="AZ1363" t="s">
        <v>67</v>
      </c>
      <c r="BB1363" t="s">
        <v>64</v>
      </c>
      <c r="BD1363" t="s">
        <v>64</v>
      </c>
      <c r="BF1363" t="s">
        <v>64</v>
      </c>
    </row>
    <row r="1364" spans="1:58" x14ac:dyDescent="0.25">
      <c r="A1364" t="s">
        <v>58</v>
      </c>
      <c r="B1364">
        <v>2</v>
      </c>
      <c r="C1364" t="s">
        <v>81</v>
      </c>
      <c r="D1364">
        <v>1981</v>
      </c>
      <c r="E1364">
        <v>1981</v>
      </c>
      <c r="F1364">
        <v>3</v>
      </c>
      <c r="G1364" t="s">
        <v>66</v>
      </c>
      <c r="H1364">
        <v>4.43</v>
      </c>
      <c r="I1364">
        <v>9.17</v>
      </c>
      <c r="J1364" t="s">
        <v>67</v>
      </c>
      <c r="K1364">
        <v>7.32</v>
      </c>
      <c r="L1364" t="s">
        <v>67</v>
      </c>
      <c r="M1364">
        <v>35.65</v>
      </c>
      <c r="N1364" t="s">
        <v>67</v>
      </c>
      <c r="O1364">
        <v>21.17</v>
      </c>
      <c r="P1364" t="s">
        <v>67</v>
      </c>
      <c r="Q1364">
        <v>0.3</v>
      </c>
      <c r="R1364" t="s">
        <v>67</v>
      </c>
      <c r="S1364">
        <v>8.09</v>
      </c>
      <c r="T1364" t="s">
        <v>71</v>
      </c>
      <c r="U1364">
        <v>4.2000000000000003E-2</v>
      </c>
      <c r="V1364" t="s">
        <v>67</v>
      </c>
      <c r="W1364">
        <v>3.5000000000000003E-2</v>
      </c>
      <c r="X1364" t="s">
        <v>67</v>
      </c>
      <c r="Y1364">
        <v>1.7999999999999999E-2</v>
      </c>
      <c r="Z1364" t="s">
        <v>67</v>
      </c>
      <c r="AA1364">
        <v>7.0000000000000001E-3</v>
      </c>
      <c r="AB1364" t="s">
        <v>68</v>
      </c>
      <c r="AC1364">
        <v>0.02</v>
      </c>
      <c r="AD1364" t="s">
        <v>78</v>
      </c>
      <c r="AE1364">
        <v>0.02</v>
      </c>
      <c r="AF1364" t="s">
        <v>78</v>
      </c>
      <c r="AG1364">
        <v>0.02</v>
      </c>
      <c r="AH1364" t="s">
        <v>78</v>
      </c>
      <c r="AI1364">
        <v>0</v>
      </c>
      <c r="AJ1364" t="s">
        <v>78</v>
      </c>
      <c r="AK1364">
        <v>0.02</v>
      </c>
      <c r="AL1364" t="s">
        <v>73</v>
      </c>
      <c r="AM1364">
        <v>0.02</v>
      </c>
      <c r="AN1364" t="s">
        <v>73</v>
      </c>
      <c r="AO1364">
        <v>2E-3</v>
      </c>
      <c r="AP1364" t="s">
        <v>67</v>
      </c>
      <c r="AQ1364">
        <v>0</v>
      </c>
      <c r="AR1364" t="s">
        <v>67</v>
      </c>
      <c r="AS1364">
        <v>1.84</v>
      </c>
      <c r="AT1364" t="s">
        <v>67</v>
      </c>
      <c r="AU1364">
        <v>0.39</v>
      </c>
      <c r="AV1364" t="s">
        <v>67</v>
      </c>
      <c r="AW1364">
        <v>3.15</v>
      </c>
      <c r="AX1364" t="s">
        <v>67</v>
      </c>
      <c r="AY1364">
        <v>0.99</v>
      </c>
      <c r="AZ1364" t="s">
        <v>67</v>
      </c>
      <c r="BB1364" t="s">
        <v>64</v>
      </c>
      <c r="BD1364" t="s">
        <v>64</v>
      </c>
      <c r="BF1364" t="s">
        <v>64</v>
      </c>
    </row>
    <row r="1365" spans="1:58" x14ac:dyDescent="0.25">
      <c r="A1365" t="s">
        <v>58</v>
      </c>
      <c r="B1365">
        <v>2</v>
      </c>
      <c r="C1365" t="s">
        <v>81</v>
      </c>
      <c r="D1365">
        <v>1981</v>
      </c>
      <c r="E1365">
        <v>1981</v>
      </c>
      <c r="F1365">
        <v>4</v>
      </c>
      <c r="G1365" t="s">
        <v>77</v>
      </c>
      <c r="H1365">
        <v>9.34</v>
      </c>
      <c r="I1365">
        <v>18.7</v>
      </c>
      <c r="J1365" t="s">
        <v>67</v>
      </c>
      <c r="K1365">
        <v>7.48</v>
      </c>
      <c r="L1365" t="s">
        <v>67</v>
      </c>
      <c r="M1365">
        <v>32.799999999999997</v>
      </c>
      <c r="N1365" t="s">
        <v>67</v>
      </c>
      <c r="O1365">
        <v>21.54</v>
      </c>
      <c r="P1365" t="s">
        <v>67</v>
      </c>
      <c r="Q1365">
        <v>0.18</v>
      </c>
      <c r="R1365" t="s">
        <v>67</v>
      </c>
      <c r="S1365">
        <v>9.48</v>
      </c>
      <c r="T1365" t="s">
        <v>71</v>
      </c>
      <c r="U1365">
        <v>3.1E-2</v>
      </c>
      <c r="V1365" t="s">
        <v>67</v>
      </c>
      <c r="W1365">
        <v>0.03</v>
      </c>
      <c r="X1365" t="s">
        <v>67</v>
      </c>
      <c r="Y1365">
        <v>1.4999999999999999E-2</v>
      </c>
      <c r="Z1365" t="s">
        <v>67</v>
      </c>
      <c r="AA1365">
        <v>1E-3</v>
      </c>
      <c r="AB1365" t="s">
        <v>68</v>
      </c>
      <c r="AC1365">
        <v>0.03</v>
      </c>
      <c r="AD1365" t="s">
        <v>78</v>
      </c>
      <c r="AE1365">
        <v>0.03</v>
      </c>
      <c r="AF1365" t="s">
        <v>78</v>
      </c>
      <c r="AG1365">
        <v>0.03</v>
      </c>
      <c r="AH1365" t="s">
        <v>78</v>
      </c>
      <c r="AI1365">
        <v>0</v>
      </c>
      <c r="AJ1365" t="s">
        <v>78</v>
      </c>
      <c r="AK1365">
        <v>0.03</v>
      </c>
      <c r="AL1365" t="s">
        <v>73</v>
      </c>
      <c r="AM1365">
        <v>0.03</v>
      </c>
      <c r="AN1365" t="s">
        <v>73</v>
      </c>
      <c r="AO1365">
        <v>5.0000000000000001E-3</v>
      </c>
      <c r="AP1365" t="s">
        <v>67</v>
      </c>
      <c r="AQ1365">
        <v>2E-3</v>
      </c>
      <c r="AR1365" t="s">
        <v>67</v>
      </c>
      <c r="AS1365">
        <v>1.92</v>
      </c>
      <c r="AT1365" t="s">
        <v>67</v>
      </c>
      <c r="AU1365">
        <v>0.4</v>
      </c>
      <c r="AV1365" t="s">
        <v>67</v>
      </c>
      <c r="AW1365">
        <v>3.16</v>
      </c>
      <c r="AX1365" t="s">
        <v>67</v>
      </c>
      <c r="AY1365">
        <v>0.96</v>
      </c>
      <c r="AZ1365" t="s">
        <v>67</v>
      </c>
      <c r="BB1365" t="s">
        <v>64</v>
      </c>
      <c r="BD1365" t="s">
        <v>64</v>
      </c>
      <c r="BF1365" t="s">
        <v>64</v>
      </c>
    </row>
    <row r="1366" spans="1:58" x14ac:dyDescent="0.25">
      <c r="A1366" t="s">
        <v>58</v>
      </c>
      <c r="B1366">
        <v>2</v>
      </c>
      <c r="C1366" t="s">
        <v>81</v>
      </c>
      <c r="D1366">
        <v>1981</v>
      </c>
      <c r="E1366">
        <v>1981</v>
      </c>
      <c r="F1366">
        <v>5</v>
      </c>
      <c r="G1366" t="s">
        <v>77</v>
      </c>
      <c r="H1366">
        <v>3.45</v>
      </c>
      <c r="I1366">
        <v>7.13</v>
      </c>
      <c r="J1366" t="s">
        <v>67</v>
      </c>
      <c r="K1366">
        <v>7.54</v>
      </c>
      <c r="L1366" t="s">
        <v>67</v>
      </c>
      <c r="M1366">
        <v>37.4</v>
      </c>
      <c r="N1366" t="s">
        <v>67</v>
      </c>
      <c r="O1366">
        <v>20.79</v>
      </c>
      <c r="P1366" t="s">
        <v>67</v>
      </c>
      <c r="Q1366">
        <v>0.28000000000000003</v>
      </c>
      <c r="R1366" t="s">
        <v>67</v>
      </c>
      <c r="S1366">
        <v>7.64</v>
      </c>
      <c r="T1366" t="s">
        <v>71</v>
      </c>
      <c r="U1366">
        <v>2.7E-2</v>
      </c>
      <c r="V1366" t="s">
        <v>67</v>
      </c>
      <c r="W1366">
        <v>1.4999999999999999E-2</v>
      </c>
      <c r="X1366" t="s">
        <v>67</v>
      </c>
      <c r="Y1366">
        <v>1.7000000000000001E-2</v>
      </c>
      <c r="Z1366" t="s">
        <v>67</v>
      </c>
      <c r="AA1366">
        <v>1.2E-2</v>
      </c>
      <c r="AB1366" t="s">
        <v>68</v>
      </c>
      <c r="AC1366">
        <v>0.04</v>
      </c>
      <c r="AD1366" t="s">
        <v>78</v>
      </c>
      <c r="AE1366">
        <v>0.03</v>
      </c>
      <c r="AF1366" t="s">
        <v>78</v>
      </c>
      <c r="AG1366">
        <v>0.03</v>
      </c>
      <c r="AH1366" t="s">
        <v>78</v>
      </c>
      <c r="AI1366">
        <v>0.01</v>
      </c>
      <c r="AJ1366" t="s">
        <v>78</v>
      </c>
      <c r="AK1366">
        <v>0.04</v>
      </c>
      <c r="AL1366" t="s">
        <v>73</v>
      </c>
      <c r="AM1366">
        <v>0.03</v>
      </c>
      <c r="AN1366" t="s">
        <v>73</v>
      </c>
      <c r="AO1366">
        <v>5.0000000000000001E-3</v>
      </c>
      <c r="AP1366" t="s">
        <v>67</v>
      </c>
      <c r="AQ1366">
        <v>0</v>
      </c>
      <c r="AR1366" t="s">
        <v>67</v>
      </c>
      <c r="AS1366">
        <v>1.99</v>
      </c>
      <c r="AT1366" t="s">
        <v>67</v>
      </c>
      <c r="AU1366">
        <v>0.42</v>
      </c>
      <c r="AV1366" t="s">
        <v>67</v>
      </c>
      <c r="AW1366">
        <v>3.36</v>
      </c>
      <c r="AX1366" t="s">
        <v>67</v>
      </c>
      <c r="AY1366">
        <v>1.02</v>
      </c>
      <c r="AZ1366" t="s">
        <v>67</v>
      </c>
      <c r="BB1366" t="s">
        <v>64</v>
      </c>
      <c r="BD1366" t="s">
        <v>64</v>
      </c>
      <c r="BF1366" t="s">
        <v>64</v>
      </c>
    </row>
    <row r="1367" spans="1:58" x14ac:dyDescent="0.25">
      <c r="A1367" t="s">
        <v>58</v>
      </c>
      <c r="B1367">
        <v>2</v>
      </c>
      <c r="C1367" t="s">
        <v>81</v>
      </c>
      <c r="D1367">
        <v>1981</v>
      </c>
      <c r="E1367">
        <v>1981</v>
      </c>
      <c r="F1367">
        <v>6</v>
      </c>
      <c r="G1367" t="s">
        <v>66</v>
      </c>
      <c r="H1367">
        <v>6.91</v>
      </c>
      <c r="I1367">
        <v>13.83</v>
      </c>
      <c r="J1367" t="s">
        <v>67</v>
      </c>
      <c r="K1367">
        <v>7.5</v>
      </c>
      <c r="L1367" t="s">
        <v>67</v>
      </c>
      <c r="M1367">
        <v>37.520000000000003</v>
      </c>
      <c r="N1367" t="s">
        <v>67</v>
      </c>
      <c r="O1367">
        <v>20.96</v>
      </c>
      <c r="P1367" t="s">
        <v>67</v>
      </c>
      <c r="Q1367">
        <v>0.42</v>
      </c>
      <c r="R1367" t="s">
        <v>67</v>
      </c>
      <c r="S1367">
        <v>8.6199999999999992</v>
      </c>
      <c r="T1367" t="s">
        <v>71</v>
      </c>
      <c r="U1367">
        <v>4.2999999999999997E-2</v>
      </c>
      <c r="V1367" t="s">
        <v>67</v>
      </c>
      <c r="W1367">
        <v>3.5000000000000003E-2</v>
      </c>
      <c r="X1367" t="s">
        <v>67</v>
      </c>
      <c r="Y1367">
        <v>1.4999999999999999E-2</v>
      </c>
      <c r="Z1367" t="s">
        <v>67</v>
      </c>
      <c r="AA1367">
        <v>8.0000000000000002E-3</v>
      </c>
      <c r="AB1367" t="s">
        <v>68</v>
      </c>
      <c r="AC1367">
        <v>0.02</v>
      </c>
      <c r="AD1367" t="s">
        <v>78</v>
      </c>
      <c r="AE1367">
        <v>0.02</v>
      </c>
      <c r="AF1367" t="s">
        <v>78</v>
      </c>
      <c r="AG1367">
        <v>0.02</v>
      </c>
      <c r="AH1367" t="s">
        <v>78</v>
      </c>
      <c r="AI1367">
        <v>0</v>
      </c>
      <c r="AJ1367" t="s">
        <v>78</v>
      </c>
      <c r="AK1367">
        <v>0.02</v>
      </c>
      <c r="AL1367" t="s">
        <v>73</v>
      </c>
      <c r="AM1367">
        <v>0.02</v>
      </c>
      <c r="AN1367" t="s">
        <v>73</v>
      </c>
      <c r="AO1367">
        <v>3.0000000000000001E-3</v>
      </c>
      <c r="AP1367" t="s">
        <v>67</v>
      </c>
      <c r="AQ1367">
        <v>3.0000000000000001E-3</v>
      </c>
      <c r="AR1367" t="s">
        <v>67</v>
      </c>
      <c r="AS1367">
        <v>2.0299999999999998</v>
      </c>
      <c r="AT1367" t="s">
        <v>67</v>
      </c>
      <c r="AU1367">
        <v>0.42</v>
      </c>
      <c r="AV1367" t="s">
        <v>67</v>
      </c>
      <c r="AW1367">
        <v>3.61</v>
      </c>
      <c r="AX1367" t="s">
        <v>67</v>
      </c>
      <c r="AY1367">
        <v>1.08</v>
      </c>
      <c r="AZ1367" t="s">
        <v>67</v>
      </c>
      <c r="BB1367" t="s">
        <v>64</v>
      </c>
      <c r="BD1367" t="s">
        <v>64</v>
      </c>
      <c r="BF1367" t="s">
        <v>64</v>
      </c>
    </row>
    <row r="1368" spans="1:58" x14ac:dyDescent="0.25">
      <c r="A1368" t="s">
        <v>58</v>
      </c>
      <c r="B1368">
        <v>2</v>
      </c>
      <c r="C1368" t="s">
        <v>81</v>
      </c>
      <c r="D1368">
        <v>1981</v>
      </c>
      <c r="E1368">
        <v>1981</v>
      </c>
      <c r="F1368">
        <v>7</v>
      </c>
      <c r="G1368" t="s">
        <v>66</v>
      </c>
      <c r="H1368">
        <v>1.55</v>
      </c>
      <c r="I1368">
        <v>3.2</v>
      </c>
      <c r="J1368" t="s">
        <v>67</v>
      </c>
      <c r="K1368">
        <v>7.5</v>
      </c>
      <c r="L1368" t="s">
        <v>67</v>
      </c>
      <c r="M1368">
        <v>40.1</v>
      </c>
      <c r="N1368" t="s">
        <v>67</v>
      </c>
      <c r="O1368">
        <v>21.79</v>
      </c>
      <c r="P1368" t="s">
        <v>67</v>
      </c>
      <c r="Q1368">
        <v>0.46</v>
      </c>
      <c r="R1368" t="s">
        <v>67</v>
      </c>
      <c r="S1368">
        <v>8.77</v>
      </c>
      <c r="T1368" t="s">
        <v>71</v>
      </c>
      <c r="U1368">
        <v>6.4000000000000001E-2</v>
      </c>
      <c r="V1368" t="s">
        <v>67</v>
      </c>
      <c r="W1368">
        <v>4.7E-2</v>
      </c>
      <c r="X1368" t="s">
        <v>67</v>
      </c>
      <c r="Y1368">
        <v>2.1000000000000001E-2</v>
      </c>
      <c r="Z1368" t="s">
        <v>67</v>
      </c>
      <c r="AA1368">
        <v>1.7000000000000001E-2</v>
      </c>
      <c r="AB1368" t="s">
        <v>68</v>
      </c>
      <c r="AC1368">
        <v>0.06</v>
      </c>
      <c r="AD1368" t="s">
        <v>78</v>
      </c>
      <c r="AE1368">
        <v>0.05</v>
      </c>
      <c r="AF1368" t="s">
        <v>78</v>
      </c>
      <c r="AG1368">
        <v>0.04</v>
      </c>
      <c r="AH1368" t="s">
        <v>78</v>
      </c>
      <c r="AI1368">
        <v>0.02</v>
      </c>
      <c r="AJ1368" t="s">
        <v>78</v>
      </c>
      <c r="AK1368">
        <v>0.06</v>
      </c>
      <c r="AL1368" t="s">
        <v>73</v>
      </c>
      <c r="AM1368">
        <v>0.05</v>
      </c>
      <c r="AN1368" t="s">
        <v>73</v>
      </c>
      <c r="AO1368">
        <v>1.2E-2</v>
      </c>
      <c r="AP1368" t="s">
        <v>67</v>
      </c>
      <c r="AQ1368">
        <v>4.0000000000000001E-3</v>
      </c>
      <c r="AR1368" t="s">
        <v>67</v>
      </c>
      <c r="AS1368">
        <v>2.3199999999999998</v>
      </c>
      <c r="AT1368" t="s">
        <v>67</v>
      </c>
      <c r="AU1368">
        <v>0.47</v>
      </c>
      <c r="AV1368" t="s">
        <v>67</v>
      </c>
      <c r="AW1368">
        <v>3.61</v>
      </c>
      <c r="AX1368" t="s">
        <v>67</v>
      </c>
      <c r="AY1368">
        <v>1.1100000000000001</v>
      </c>
      <c r="AZ1368" t="s">
        <v>67</v>
      </c>
      <c r="BB1368" t="s">
        <v>64</v>
      </c>
      <c r="BD1368" t="s">
        <v>64</v>
      </c>
      <c r="BF1368" t="s">
        <v>64</v>
      </c>
    </row>
    <row r="1369" spans="1:58" x14ac:dyDescent="0.25">
      <c r="A1369" t="s">
        <v>58</v>
      </c>
      <c r="B1369">
        <v>2</v>
      </c>
      <c r="C1369" t="s">
        <v>81</v>
      </c>
      <c r="D1369">
        <v>1981</v>
      </c>
      <c r="E1369">
        <v>1981</v>
      </c>
      <c r="F1369">
        <v>8</v>
      </c>
      <c r="G1369" t="s">
        <v>66</v>
      </c>
      <c r="H1369">
        <v>0.53</v>
      </c>
      <c r="I1369">
        <v>1.1000000000000001</v>
      </c>
      <c r="J1369" t="s">
        <v>67</v>
      </c>
      <c r="K1369">
        <v>7.58</v>
      </c>
      <c r="L1369" t="s">
        <v>67</v>
      </c>
      <c r="M1369">
        <v>41.65</v>
      </c>
      <c r="N1369" t="s">
        <v>67</v>
      </c>
      <c r="O1369">
        <v>23.54</v>
      </c>
      <c r="P1369" t="s">
        <v>67</v>
      </c>
      <c r="Q1369">
        <v>0.14000000000000001</v>
      </c>
      <c r="R1369" t="s">
        <v>67</v>
      </c>
      <c r="S1369">
        <v>9.1199999999999992</v>
      </c>
      <c r="T1369" t="s">
        <v>71</v>
      </c>
      <c r="U1369">
        <v>5.3999999999999999E-2</v>
      </c>
      <c r="V1369" t="s">
        <v>67</v>
      </c>
      <c r="W1369">
        <v>4.8000000000000001E-2</v>
      </c>
      <c r="X1369" t="s">
        <v>67</v>
      </c>
      <c r="Y1369">
        <v>2.1999999999999999E-2</v>
      </c>
      <c r="Z1369" t="s">
        <v>67</v>
      </c>
      <c r="AA1369">
        <v>6.0000000000000001E-3</v>
      </c>
      <c r="AB1369" t="s">
        <v>68</v>
      </c>
      <c r="AC1369">
        <v>7.0000000000000007E-2</v>
      </c>
      <c r="AD1369" t="s">
        <v>78</v>
      </c>
      <c r="AE1369">
        <v>0.05</v>
      </c>
      <c r="AF1369" t="s">
        <v>78</v>
      </c>
      <c r="AG1369">
        <v>0.04</v>
      </c>
      <c r="AH1369" t="s">
        <v>78</v>
      </c>
      <c r="AI1369">
        <v>0.02</v>
      </c>
      <c r="AJ1369" t="s">
        <v>78</v>
      </c>
      <c r="AK1369">
        <v>7.0000000000000007E-2</v>
      </c>
      <c r="AL1369" t="s">
        <v>73</v>
      </c>
      <c r="AM1369">
        <v>0.05</v>
      </c>
      <c r="AN1369" t="s">
        <v>73</v>
      </c>
      <c r="AO1369">
        <v>3.0000000000000001E-3</v>
      </c>
      <c r="AP1369" t="s">
        <v>67</v>
      </c>
      <c r="AQ1369">
        <v>1E-3</v>
      </c>
      <c r="AR1369" t="s">
        <v>67</v>
      </c>
      <c r="AS1369">
        <v>2.34</v>
      </c>
      <c r="AT1369" t="s">
        <v>67</v>
      </c>
      <c r="AU1369">
        <v>0.45</v>
      </c>
      <c r="AV1369" t="s">
        <v>67</v>
      </c>
      <c r="AW1369">
        <v>4.1900000000000004</v>
      </c>
      <c r="AX1369" t="s">
        <v>67</v>
      </c>
      <c r="AY1369">
        <v>1.17</v>
      </c>
      <c r="AZ1369" t="s">
        <v>67</v>
      </c>
      <c r="BB1369" t="s">
        <v>64</v>
      </c>
      <c r="BD1369" t="s">
        <v>64</v>
      </c>
      <c r="BF1369" t="s">
        <v>64</v>
      </c>
    </row>
    <row r="1370" spans="1:58" x14ac:dyDescent="0.25">
      <c r="A1370" t="s">
        <v>58</v>
      </c>
      <c r="B1370">
        <v>2</v>
      </c>
      <c r="C1370" t="s">
        <v>81</v>
      </c>
      <c r="D1370">
        <v>1981</v>
      </c>
      <c r="E1370">
        <v>1981</v>
      </c>
      <c r="F1370">
        <v>9</v>
      </c>
      <c r="G1370" t="s">
        <v>66</v>
      </c>
      <c r="H1370">
        <v>0.42</v>
      </c>
      <c r="I1370">
        <v>0.85</v>
      </c>
      <c r="J1370" t="s">
        <v>67</v>
      </c>
      <c r="K1370">
        <v>7.47</v>
      </c>
      <c r="L1370" t="s">
        <v>67</v>
      </c>
      <c r="M1370">
        <v>41.64</v>
      </c>
      <c r="N1370" t="s">
        <v>67</v>
      </c>
      <c r="O1370">
        <v>22.92</v>
      </c>
      <c r="P1370" t="s">
        <v>67</v>
      </c>
      <c r="Q1370">
        <v>0.17</v>
      </c>
      <c r="R1370" t="s">
        <v>67</v>
      </c>
      <c r="S1370">
        <v>8.85</v>
      </c>
      <c r="T1370" t="s">
        <v>71</v>
      </c>
      <c r="U1370">
        <v>6.2E-2</v>
      </c>
      <c r="V1370" t="s">
        <v>67</v>
      </c>
      <c r="W1370">
        <v>5.5E-2</v>
      </c>
      <c r="X1370" t="s">
        <v>67</v>
      </c>
      <c r="Y1370">
        <v>2.1000000000000001E-2</v>
      </c>
      <c r="Z1370" t="s">
        <v>67</v>
      </c>
      <c r="AA1370">
        <v>7.0000000000000001E-3</v>
      </c>
      <c r="AB1370" t="s">
        <v>68</v>
      </c>
      <c r="AC1370">
        <v>0.06</v>
      </c>
      <c r="AD1370" t="s">
        <v>68</v>
      </c>
      <c r="AE1370">
        <v>0.04</v>
      </c>
      <c r="AF1370" t="s">
        <v>68</v>
      </c>
      <c r="AG1370">
        <v>0.04</v>
      </c>
      <c r="AH1370" t="s">
        <v>68</v>
      </c>
      <c r="AI1370">
        <v>0.02</v>
      </c>
      <c r="AJ1370" t="s">
        <v>68</v>
      </c>
      <c r="AK1370">
        <v>0.06</v>
      </c>
      <c r="AL1370" t="s">
        <v>67</v>
      </c>
      <c r="AM1370">
        <v>0.04</v>
      </c>
      <c r="AN1370" t="s">
        <v>67</v>
      </c>
      <c r="AO1370">
        <v>1E-3</v>
      </c>
      <c r="AP1370" t="s">
        <v>67</v>
      </c>
      <c r="AQ1370">
        <v>1E-3</v>
      </c>
      <c r="AR1370" t="s">
        <v>67</v>
      </c>
      <c r="AS1370">
        <v>2.2400000000000002</v>
      </c>
      <c r="AT1370" t="s">
        <v>67</v>
      </c>
      <c r="AU1370">
        <v>0.43</v>
      </c>
      <c r="AV1370" t="s">
        <v>67</v>
      </c>
      <c r="AW1370">
        <v>4.3499999999999996</v>
      </c>
      <c r="AX1370" t="s">
        <v>67</v>
      </c>
      <c r="AY1370">
        <v>1.18</v>
      </c>
      <c r="AZ1370" t="s">
        <v>67</v>
      </c>
      <c r="BB1370" t="s">
        <v>64</v>
      </c>
      <c r="BD1370" t="s">
        <v>64</v>
      </c>
      <c r="BF1370" t="s">
        <v>64</v>
      </c>
    </row>
    <row r="1371" spans="1:58" x14ac:dyDescent="0.25">
      <c r="A1371" t="s">
        <v>58</v>
      </c>
      <c r="B1371">
        <v>2</v>
      </c>
      <c r="C1371" t="s">
        <v>81</v>
      </c>
      <c r="D1371">
        <v>1982</v>
      </c>
      <c r="E1371">
        <v>1981</v>
      </c>
      <c r="F1371">
        <v>10</v>
      </c>
      <c r="G1371" t="s">
        <v>66</v>
      </c>
      <c r="H1371">
        <v>1.06</v>
      </c>
      <c r="I1371">
        <v>2.19</v>
      </c>
      <c r="J1371" t="s">
        <v>67</v>
      </c>
      <c r="K1371">
        <v>7.12</v>
      </c>
      <c r="L1371" t="s">
        <v>67</v>
      </c>
      <c r="M1371">
        <v>42.15</v>
      </c>
      <c r="N1371" t="s">
        <v>67</v>
      </c>
      <c r="O1371">
        <v>19.37</v>
      </c>
      <c r="P1371" t="s">
        <v>67</v>
      </c>
      <c r="Q1371">
        <v>0.1</v>
      </c>
      <c r="R1371" t="s">
        <v>67</v>
      </c>
      <c r="S1371">
        <v>9.15</v>
      </c>
      <c r="T1371" t="s">
        <v>71</v>
      </c>
      <c r="U1371">
        <v>4.1000000000000002E-2</v>
      </c>
      <c r="V1371" t="s">
        <v>67</v>
      </c>
      <c r="W1371">
        <v>0.04</v>
      </c>
      <c r="X1371" t="s">
        <v>67</v>
      </c>
      <c r="Y1371">
        <v>1.7999999999999999E-2</v>
      </c>
      <c r="Z1371" t="s">
        <v>67</v>
      </c>
      <c r="AA1371">
        <v>1E-3</v>
      </c>
      <c r="AB1371" t="s">
        <v>68</v>
      </c>
      <c r="AC1371">
        <v>0.06</v>
      </c>
      <c r="AD1371" t="s">
        <v>68</v>
      </c>
      <c r="AE1371">
        <v>0.04</v>
      </c>
      <c r="AF1371" t="s">
        <v>68</v>
      </c>
      <c r="AG1371">
        <v>0.04</v>
      </c>
      <c r="AH1371" t="s">
        <v>68</v>
      </c>
      <c r="AI1371">
        <v>0.02</v>
      </c>
      <c r="AJ1371" t="s">
        <v>68</v>
      </c>
      <c r="AK1371">
        <v>0.06</v>
      </c>
      <c r="AL1371" t="s">
        <v>67</v>
      </c>
      <c r="AM1371">
        <v>0.04</v>
      </c>
      <c r="AN1371" t="s">
        <v>67</v>
      </c>
      <c r="AO1371">
        <v>2E-3</v>
      </c>
      <c r="AP1371" t="s">
        <v>67</v>
      </c>
      <c r="AQ1371">
        <v>2E-3</v>
      </c>
      <c r="AR1371" t="s">
        <v>67</v>
      </c>
      <c r="AS1371">
        <v>2.1</v>
      </c>
      <c r="AT1371" t="s">
        <v>67</v>
      </c>
      <c r="AU1371">
        <v>0.4</v>
      </c>
      <c r="AV1371" t="s">
        <v>67</v>
      </c>
      <c r="AW1371">
        <v>4.2</v>
      </c>
      <c r="AX1371" t="s">
        <v>67</v>
      </c>
      <c r="AY1371">
        <v>1.1499999999999999</v>
      </c>
      <c r="AZ1371" t="s">
        <v>67</v>
      </c>
      <c r="BB1371" t="s">
        <v>64</v>
      </c>
      <c r="BD1371" t="s">
        <v>64</v>
      </c>
      <c r="BF1371" t="s">
        <v>64</v>
      </c>
    </row>
    <row r="1372" spans="1:58" x14ac:dyDescent="0.25">
      <c r="A1372" t="s">
        <v>58</v>
      </c>
      <c r="B1372">
        <v>2</v>
      </c>
      <c r="C1372" t="s">
        <v>81</v>
      </c>
      <c r="D1372">
        <v>1982</v>
      </c>
      <c r="E1372">
        <v>1981</v>
      </c>
      <c r="F1372">
        <v>11</v>
      </c>
      <c r="G1372" t="s">
        <v>66</v>
      </c>
      <c r="H1372">
        <v>8.0399999999999991</v>
      </c>
      <c r="I1372">
        <v>16.09</v>
      </c>
      <c r="J1372" t="s">
        <v>73</v>
      </c>
      <c r="K1372">
        <v>6.93</v>
      </c>
      <c r="L1372" t="s">
        <v>67</v>
      </c>
      <c r="M1372">
        <v>29.3</v>
      </c>
      <c r="N1372" t="s">
        <v>67</v>
      </c>
      <c r="O1372">
        <v>16.54</v>
      </c>
      <c r="P1372" t="s">
        <v>67</v>
      </c>
      <c r="Q1372">
        <v>1.61</v>
      </c>
      <c r="R1372" t="s">
        <v>67</v>
      </c>
      <c r="S1372">
        <v>7.73</v>
      </c>
      <c r="T1372" t="s">
        <v>71</v>
      </c>
      <c r="U1372">
        <v>4.4999999999999998E-2</v>
      </c>
      <c r="V1372" t="s">
        <v>67</v>
      </c>
      <c r="W1372">
        <v>4.1000000000000002E-2</v>
      </c>
      <c r="X1372" t="s">
        <v>67</v>
      </c>
      <c r="Y1372">
        <v>1.7000000000000001E-2</v>
      </c>
      <c r="Z1372" t="s">
        <v>67</v>
      </c>
      <c r="AA1372">
        <v>4.0000000000000001E-3</v>
      </c>
      <c r="AB1372" t="s">
        <v>68</v>
      </c>
      <c r="AC1372">
        <v>0.04</v>
      </c>
      <c r="AD1372" t="s">
        <v>68</v>
      </c>
      <c r="AE1372">
        <v>0.02</v>
      </c>
      <c r="AF1372" t="s">
        <v>68</v>
      </c>
      <c r="AG1372">
        <v>0.02</v>
      </c>
      <c r="AH1372" t="s">
        <v>68</v>
      </c>
      <c r="AI1372">
        <v>0.02</v>
      </c>
      <c r="AJ1372" t="s">
        <v>68</v>
      </c>
      <c r="AK1372">
        <v>0.04</v>
      </c>
      <c r="AL1372" t="s">
        <v>67</v>
      </c>
      <c r="AM1372">
        <v>0.02</v>
      </c>
      <c r="AN1372" t="s">
        <v>67</v>
      </c>
      <c r="AO1372">
        <v>0</v>
      </c>
      <c r="AP1372" t="s">
        <v>67</v>
      </c>
      <c r="AQ1372">
        <v>1E-3</v>
      </c>
      <c r="AR1372" t="s">
        <v>67</v>
      </c>
      <c r="AS1372">
        <v>2.09</v>
      </c>
      <c r="AT1372" t="s">
        <v>67</v>
      </c>
      <c r="AU1372">
        <v>0.38</v>
      </c>
      <c r="AV1372" t="s">
        <v>67</v>
      </c>
      <c r="AW1372">
        <v>3.49</v>
      </c>
      <c r="AX1372" t="s">
        <v>67</v>
      </c>
      <c r="AY1372">
        <v>1</v>
      </c>
      <c r="AZ1372" t="s">
        <v>67</v>
      </c>
      <c r="BB1372" t="s">
        <v>64</v>
      </c>
      <c r="BD1372" t="s">
        <v>64</v>
      </c>
      <c r="BF1372" t="s">
        <v>64</v>
      </c>
    </row>
    <row r="1373" spans="1:58" x14ac:dyDescent="0.25">
      <c r="A1373" t="s">
        <v>58</v>
      </c>
      <c r="B1373">
        <v>2</v>
      </c>
      <c r="C1373" t="s">
        <v>81</v>
      </c>
      <c r="D1373">
        <v>1982</v>
      </c>
      <c r="E1373">
        <v>1981</v>
      </c>
      <c r="F1373">
        <v>12</v>
      </c>
      <c r="G1373" t="s">
        <v>66</v>
      </c>
      <c r="H1373">
        <v>30.12</v>
      </c>
      <c r="I1373">
        <v>62.3</v>
      </c>
      <c r="J1373" t="s">
        <v>73</v>
      </c>
      <c r="K1373">
        <v>7.31</v>
      </c>
      <c r="L1373" t="s">
        <v>67</v>
      </c>
      <c r="M1373">
        <v>32.369999999999997</v>
      </c>
      <c r="N1373" t="s">
        <v>67</v>
      </c>
      <c r="O1373">
        <v>17.12</v>
      </c>
      <c r="P1373" t="s">
        <v>67</v>
      </c>
      <c r="Q1373">
        <v>0.91</v>
      </c>
      <c r="R1373" t="s">
        <v>67</v>
      </c>
      <c r="S1373">
        <v>7.82</v>
      </c>
      <c r="T1373" t="s">
        <v>71</v>
      </c>
      <c r="U1373">
        <v>5.2999999999999999E-2</v>
      </c>
      <c r="V1373" t="s">
        <v>67</v>
      </c>
      <c r="W1373">
        <v>4.7E-2</v>
      </c>
      <c r="X1373" t="s">
        <v>67</v>
      </c>
      <c r="Y1373">
        <v>1.4999999999999999E-2</v>
      </c>
      <c r="Z1373" t="s">
        <v>67</v>
      </c>
      <c r="AA1373">
        <v>6.0000000000000001E-3</v>
      </c>
      <c r="AB1373" t="s">
        <v>68</v>
      </c>
      <c r="AC1373">
        <v>0.06</v>
      </c>
      <c r="AD1373" t="s">
        <v>78</v>
      </c>
      <c r="AE1373">
        <v>0.03</v>
      </c>
      <c r="AF1373" t="s">
        <v>68</v>
      </c>
      <c r="AG1373">
        <v>0.03</v>
      </c>
      <c r="AH1373" t="s">
        <v>68</v>
      </c>
      <c r="AI1373">
        <v>0.03</v>
      </c>
      <c r="AJ1373" t="s">
        <v>78</v>
      </c>
      <c r="AK1373">
        <v>0.06</v>
      </c>
      <c r="AL1373" t="s">
        <v>73</v>
      </c>
      <c r="AM1373">
        <v>0.03</v>
      </c>
      <c r="AN1373" t="s">
        <v>67</v>
      </c>
      <c r="AO1373">
        <v>5.0000000000000001E-3</v>
      </c>
      <c r="AP1373" t="s">
        <v>67</v>
      </c>
      <c r="AQ1373">
        <v>3.0000000000000001E-3</v>
      </c>
      <c r="AR1373" t="s">
        <v>67</v>
      </c>
      <c r="AS1373">
        <v>2.0499999999999998</v>
      </c>
      <c r="AT1373" t="s">
        <v>67</v>
      </c>
      <c r="AU1373">
        <v>0.37</v>
      </c>
      <c r="AV1373" t="s">
        <v>67</v>
      </c>
      <c r="AW1373">
        <v>3.38</v>
      </c>
      <c r="AX1373" t="s">
        <v>67</v>
      </c>
      <c r="AY1373">
        <v>0.96</v>
      </c>
      <c r="AZ1373" t="s">
        <v>67</v>
      </c>
      <c r="BB1373" t="s">
        <v>64</v>
      </c>
      <c r="BD1373" t="s">
        <v>64</v>
      </c>
      <c r="BF1373" t="s">
        <v>64</v>
      </c>
    </row>
    <row r="1374" spans="1:58" x14ac:dyDescent="0.25">
      <c r="A1374" t="s">
        <v>58</v>
      </c>
      <c r="B1374">
        <v>2</v>
      </c>
      <c r="C1374" t="s">
        <v>81</v>
      </c>
      <c r="D1374">
        <v>1982</v>
      </c>
      <c r="E1374">
        <v>1982</v>
      </c>
      <c r="F1374">
        <v>1</v>
      </c>
      <c r="G1374" t="s">
        <v>66</v>
      </c>
      <c r="H1374">
        <v>7.77</v>
      </c>
      <c r="I1374">
        <v>16.07</v>
      </c>
      <c r="J1374" t="s">
        <v>67</v>
      </c>
      <c r="K1374">
        <v>7.16</v>
      </c>
      <c r="L1374" t="s">
        <v>67</v>
      </c>
      <c r="M1374">
        <v>36.17</v>
      </c>
      <c r="N1374" t="s">
        <v>67</v>
      </c>
      <c r="O1374">
        <v>17.420000000000002</v>
      </c>
      <c r="P1374" t="s">
        <v>67</v>
      </c>
      <c r="Q1374">
        <v>0.36</v>
      </c>
      <c r="R1374" t="s">
        <v>67</v>
      </c>
      <c r="S1374">
        <v>7.83</v>
      </c>
      <c r="T1374" t="s">
        <v>71</v>
      </c>
      <c r="U1374">
        <v>4.2000000000000003E-2</v>
      </c>
      <c r="V1374" t="s">
        <v>67</v>
      </c>
      <c r="W1374">
        <v>4.2999999999999997E-2</v>
      </c>
      <c r="X1374" t="s">
        <v>67</v>
      </c>
      <c r="Z1374" t="s">
        <v>64</v>
      </c>
      <c r="AA1374">
        <v>1E-3</v>
      </c>
      <c r="AB1374" t="s">
        <v>68</v>
      </c>
      <c r="AC1374">
        <v>0.06</v>
      </c>
      <c r="AD1374" t="s">
        <v>78</v>
      </c>
      <c r="AE1374">
        <v>0.08</v>
      </c>
      <c r="AF1374" t="s">
        <v>68</v>
      </c>
      <c r="AG1374">
        <v>0.05</v>
      </c>
      <c r="AH1374" t="s">
        <v>68</v>
      </c>
      <c r="AI1374">
        <v>0.01</v>
      </c>
      <c r="AJ1374" t="s">
        <v>78</v>
      </c>
      <c r="AK1374">
        <v>0.06</v>
      </c>
      <c r="AL1374" t="s">
        <v>73</v>
      </c>
      <c r="AM1374">
        <v>0.08</v>
      </c>
      <c r="AN1374" t="s">
        <v>67</v>
      </c>
      <c r="AO1374">
        <v>2.5000000000000001E-2</v>
      </c>
      <c r="AP1374" t="s">
        <v>67</v>
      </c>
      <c r="AQ1374">
        <v>3.0000000000000001E-3</v>
      </c>
      <c r="AR1374" t="s">
        <v>67</v>
      </c>
      <c r="AS1374">
        <v>1.96</v>
      </c>
      <c r="AT1374" t="s">
        <v>67</v>
      </c>
      <c r="AU1374">
        <v>0.36</v>
      </c>
      <c r="AV1374" t="s">
        <v>67</v>
      </c>
      <c r="AW1374">
        <v>3.56</v>
      </c>
      <c r="AX1374" t="s">
        <v>67</v>
      </c>
      <c r="AY1374">
        <v>1.03</v>
      </c>
      <c r="AZ1374" t="s">
        <v>67</v>
      </c>
      <c r="BB1374" t="s">
        <v>64</v>
      </c>
      <c r="BD1374" t="s">
        <v>64</v>
      </c>
      <c r="BF1374" t="s">
        <v>64</v>
      </c>
    </row>
    <row r="1375" spans="1:58" x14ac:dyDescent="0.25">
      <c r="A1375" t="s">
        <v>58</v>
      </c>
      <c r="B1375">
        <v>2</v>
      </c>
      <c r="C1375" t="s">
        <v>81</v>
      </c>
      <c r="D1375">
        <v>1982</v>
      </c>
      <c r="E1375">
        <v>1982</v>
      </c>
      <c r="F1375">
        <v>2</v>
      </c>
      <c r="G1375" t="s">
        <v>60</v>
      </c>
      <c r="H1375">
        <v>33.950000000000003</v>
      </c>
      <c r="I1375">
        <v>63.42</v>
      </c>
      <c r="J1375" t="s">
        <v>67</v>
      </c>
      <c r="K1375">
        <v>7.19</v>
      </c>
      <c r="L1375" t="s">
        <v>67</v>
      </c>
      <c r="M1375">
        <v>32.51</v>
      </c>
      <c r="N1375" t="s">
        <v>67</v>
      </c>
      <c r="O1375">
        <v>15.62</v>
      </c>
      <c r="P1375" t="s">
        <v>67</v>
      </c>
      <c r="Q1375">
        <v>3.09</v>
      </c>
      <c r="R1375" t="s">
        <v>67</v>
      </c>
      <c r="S1375">
        <v>7.2</v>
      </c>
      <c r="T1375" t="s">
        <v>71</v>
      </c>
      <c r="U1375">
        <v>3.4000000000000002E-2</v>
      </c>
      <c r="V1375" t="s">
        <v>67</v>
      </c>
      <c r="W1375">
        <v>3.5999999999999997E-2</v>
      </c>
      <c r="X1375" t="s">
        <v>67</v>
      </c>
      <c r="Z1375" t="s">
        <v>64</v>
      </c>
      <c r="AA1375">
        <v>0</v>
      </c>
      <c r="AB1375" t="s">
        <v>68</v>
      </c>
      <c r="AC1375">
        <v>7.0000000000000007E-2</v>
      </c>
      <c r="AD1375" t="s">
        <v>68</v>
      </c>
      <c r="AE1375">
        <v>0.06</v>
      </c>
      <c r="AF1375" t="s">
        <v>68</v>
      </c>
      <c r="AG1375">
        <v>0.04</v>
      </c>
      <c r="AH1375" t="s">
        <v>68</v>
      </c>
      <c r="AI1375">
        <v>0.01</v>
      </c>
      <c r="AJ1375" t="s">
        <v>68</v>
      </c>
      <c r="AK1375">
        <v>0.06</v>
      </c>
      <c r="AL1375" t="s">
        <v>67</v>
      </c>
      <c r="AM1375">
        <v>0.05</v>
      </c>
      <c r="AN1375" t="s">
        <v>67</v>
      </c>
      <c r="AO1375">
        <v>1.2999999999999999E-2</v>
      </c>
      <c r="AP1375" t="s">
        <v>67</v>
      </c>
      <c r="AQ1375">
        <v>1.0999999999999999E-2</v>
      </c>
      <c r="AR1375" t="s">
        <v>67</v>
      </c>
      <c r="AS1375">
        <v>1.72</v>
      </c>
      <c r="AT1375" t="s">
        <v>67</v>
      </c>
      <c r="AU1375">
        <v>0.37</v>
      </c>
      <c r="AV1375" t="s">
        <v>67</v>
      </c>
      <c r="AW1375">
        <v>3.32</v>
      </c>
      <c r="AX1375" t="s">
        <v>67</v>
      </c>
      <c r="AY1375">
        <v>0.94</v>
      </c>
      <c r="AZ1375" t="s">
        <v>67</v>
      </c>
      <c r="BB1375" t="s">
        <v>64</v>
      </c>
      <c r="BD1375" t="s">
        <v>64</v>
      </c>
      <c r="BF1375" t="s">
        <v>64</v>
      </c>
    </row>
    <row r="1376" spans="1:58" x14ac:dyDescent="0.25">
      <c r="A1376" t="s">
        <v>58</v>
      </c>
      <c r="B1376">
        <v>2</v>
      </c>
      <c r="C1376" t="s">
        <v>81</v>
      </c>
      <c r="D1376">
        <v>1982</v>
      </c>
      <c r="E1376">
        <v>1982</v>
      </c>
      <c r="F1376">
        <v>3</v>
      </c>
      <c r="G1376" t="s">
        <v>60</v>
      </c>
      <c r="H1376">
        <v>11.9</v>
      </c>
      <c r="I1376">
        <v>24.62</v>
      </c>
      <c r="J1376" t="s">
        <v>67</v>
      </c>
      <c r="K1376">
        <v>7.31</v>
      </c>
      <c r="L1376" t="s">
        <v>67</v>
      </c>
      <c r="M1376">
        <v>31.78</v>
      </c>
      <c r="N1376" t="s">
        <v>67</v>
      </c>
      <c r="O1376">
        <v>15.79</v>
      </c>
      <c r="P1376" t="s">
        <v>67</v>
      </c>
      <c r="Q1376">
        <v>0.52</v>
      </c>
      <c r="R1376" t="s">
        <v>67</v>
      </c>
      <c r="S1376">
        <v>7.37</v>
      </c>
      <c r="T1376" t="s">
        <v>71</v>
      </c>
      <c r="U1376">
        <v>4.1000000000000002E-2</v>
      </c>
      <c r="V1376" t="s">
        <v>67</v>
      </c>
      <c r="W1376">
        <v>0.04</v>
      </c>
      <c r="X1376" t="s">
        <v>67</v>
      </c>
      <c r="Z1376" t="s">
        <v>64</v>
      </c>
      <c r="AA1376">
        <v>1E-3</v>
      </c>
      <c r="AB1376" t="s">
        <v>68</v>
      </c>
      <c r="AC1376">
        <v>0.04</v>
      </c>
      <c r="AD1376" t="s">
        <v>68</v>
      </c>
      <c r="AE1376">
        <v>0.03</v>
      </c>
      <c r="AF1376" t="s">
        <v>68</v>
      </c>
      <c r="AG1376">
        <v>0.02</v>
      </c>
      <c r="AH1376" t="s">
        <v>68</v>
      </c>
      <c r="AI1376">
        <v>0.01</v>
      </c>
      <c r="AJ1376" t="s">
        <v>68</v>
      </c>
      <c r="AK1376">
        <v>0.04</v>
      </c>
      <c r="AL1376" t="s">
        <v>67</v>
      </c>
      <c r="AM1376">
        <v>0.03</v>
      </c>
      <c r="AN1376" t="s">
        <v>67</v>
      </c>
      <c r="AO1376">
        <v>1.0999999999999999E-2</v>
      </c>
      <c r="AP1376" t="s">
        <v>67</v>
      </c>
      <c r="AQ1376">
        <v>4.0000000000000001E-3</v>
      </c>
      <c r="AR1376" t="s">
        <v>67</v>
      </c>
      <c r="AS1376">
        <v>1.75</v>
      </c>
      <c r="AT1376" t="s">
        <v>67</v>
      </c>
      <c r="AU1376">
        <v>0.34</v>
      </c>
      <c r="AV1376" t="s">
        <v>67</v>
      </c>
      <c r="AW1376">
        <v>2.88</v>
      </c>
      <c r="AX1376" t="s">
        <v>67</v>
      </c>
      <c r="AY1376">
        <v>0.83</v>
      </c>
      <c r="AZ1376" t="s">
        <v>67</v>
      </c>
      <c r="BB1376" t="s">
        <v>64</v>
      </c>
      <c r="BD1376" t="s">
        <v>64</v>
      </c>
      <c r="BF1376" t="s">
        <v>64</v>
      </c>
    </row>
    <row r="1377" spans="1:58" x14ac:dyDescent="0.25">
      <c r="A1377" t="s">
        <v>58</v>
      </c>
      <c r="B1377">
        <v>2</v>
      </c>
      <c r="C1377" t="s">
        <v>81</v>
      </c>
      <c r="D1377">
        <v>1982</v>
      </c>
      <c r="E1377">
        <v>1982</v>
      </c>
      <c r="F1377">
        <v>4</v>
      </c>
      <c r="G1377" t="s">
        <v>66</v>
      </c>
      <c r="H1377">
        <v>13.74</v>
      </c>
      <c r="I1377">
        <v>27.51</v>
      </c>
      <c r="J1377" t="s">
        <v>67</v>
      </c>
      <c r="K1377">
        <v>7.25</v>
      </c>
      <c r="L1377" t="s">
        <v>67</v>
      </c>
      <c r="M1377">
        <v>32.36</v>
      </c>
      <c r="N1377" t="s">
        <v>67</v>
      </c>
      <c r="O1377">
        <v>15.83</v>
      </c>
      <c r="P1377" t="s">
        <v>67</v>
      </c>
      <c r="Q1377">
        <v>0.21</v>
      </c>
      <c r="R1377" t="s">
        <v>67</v>
      </c>
      <c r="S1377">
        <v>7.59</v>
      </c>
      <c r="T1377" t="s">
        <v>71</v>
      </c>
      <c r="U1377">
        <v>4.3999999999999997E-2</v>
      </c>
      <c r="V1377" t="s">
        <v>67</v>
      </c>
      <c r="W1377">
        <v>4.7E-2</v>
      </c>
      <c r="X1377" t="s">
        <v>67</v>
      </c>
      <c r="Z1377" t="s">
        <v>64</v>
      </c>
      <c r="AA1377">
        <v>0</v>
      </c>
      <c r="AB1377" t="s">
        <v>68</v>
      </c>
      <c r="AC1377">
        <v>0.02</v>
      </c>
      <c r="AD1377" t="s">
        <v>68</v>
      </c>
      <c r="AE1377">
        <v>0.01</v>
      </c>
      <c r="AF1377" t="s">
        <v>68</v>
      </c>
      <c r="AG1377">
        <v>0.01</v>
      </c>
      <c r="AH1377" t="s">
        <v>68</v>
      </c>
      <c r="AI1377">
        <v>0.01</v>
      </c>
      <c r="AJ1377" t="s">
        <v>68</v>
      </c>
      <c r="AK1377">
        <v>0.02</v>
      </c>
      <c r="AL1377" t="s">
        <v>67</v>
      </c>
      <c r="AM1377">
        <v>0.01</v>
      </c>
      <c r="AN1377" t="s">
        <v>67</v>
      </c>
      <c r="AO1377">
        <v>6.0000000000000001E-3</v>
      </c>
      <c r="AP1377" t="s">
        <v>67</v>
      </c>
      <c r="AQ1377">
        <v>1E-3</v>
      </c>
      <c r="AR1377" t="s">
        <v>67</v>
      </c>
      <c r="AS1377">
        <v>1.77</v>
      </c>
      <c r="AT1377" t="s">
        <v>67</v>
      </c>
      <c r="AU1377">
        <v>0.35</v>
      </c>
      <c r="AV1377" t="s">
        <v>67</v>
      </c>
      <c r="AW1377">
        <v>2.99</v>
      </c>
      <c r="AX1377" t="s">
        <v>67</v>
      </c>
      <c r="AY1377">
        <v>0.84</v>
      </c>
      <c r="AZ1377" t="s">
        <v>67</v>
      </c>
      <c r="BB1377" t="s">
        <v>64</v>
      </c>
      <c r="BD1377" t="s">
        <v>64</v>
      </c>
      <c r="BF1377" t="s">
        <v>64</v>
      </c>
    </row>
    <row r="1378" spans="1:58" x14ac:dyDescent="0.25">
      <c r="A1378" t="s">
        <v>58</v>
      </c>
      <c r="B1378">
        <v>2</v>
      </c>
      <c r="C1378" t="s">
        <v>81</v>
      </c>
      <c r="D1378">
        <v>1982</v>
      </c>
      <c r="E1378">
        <v>1982</v>
      </c>
      <c r="F1378">
        <v>5</v>
      </c>
      <c r="G1378" t="s">
        <v>66</v>
      </c>
      <c r="H1378">
        <v>2.82</v>
      </c>
      <c r="I1378">
        <v>5.84</v>
      </c>
      <c r="J1378" t="s">
        <v>67</v>
      </c>
      <c r="K1378">
        <v>7.27</v>
      </c>
      <c r="L1378" t="s">
        <v>67</v>
      </c>
      <c r="M1378">
        <v>35.25</v>
      </c>
      <c r="N1378" t="s">
        <v>67</v>
      </c>
      <c r="O1378">
        <v>16.54</v>
      </c>
      <c r="P1378" t="s">
        <v>67</v>
      </c>
      <c r="Q1378">
        <v>0.21</v>
      </c>
      <c r="R1378" t="s">
        <v>67</v>
      </c>
      <c r="S1378">
        <v>8.08</v>
      </c>
      <c r="T1378" t="s">
        <v>71</v>
      </c>
      <c r="U1378">
        <v>5.5E-2</v>
      </c>
      <c r="V1378" t="s">
        <v>67</v>
      </c>
      <c r="W1378">
        <v>4.4999999999999998E-2</v>
      </c>
      <c r="X1378" t="s">
        <v>67</v>
      </c>
      <c r="Z1378" t="s">
        <v>64</v>
      </c>
      <c r="AA1378">
        <v>1.0999999999999999E-2</v>
      </c>
      <c r="AB1378" t="s">
        <v>68</v>
      </c>
      <c r="AC1378">
        <v>0.02</v>
      </c>
      <c r="AD1378" t="s">
        <v>68</v>
      </c>
      <c r="AE1378">
        <v>0.01</v>
      </c>
      <c r="AF1378" t="s">
        <v>68</v>
      </c>
      <c r="AG1378">
        <v>0.01</v>
      </c>
      <c r="AH1378" t="s">
        <v>68</v>
      </c>
      <c r="AI1378">
        <v>0.01</v>
      </c>
      <c r="AJ1378" t="s">
        <v>68</v>
      </c>
      <c r="AK1378">
        <v>0.02</v>
      </c>
      <c r="AL1378" t="s">
        <v>67</v>
      </c>
      <c r="AM1378">
        <v>0.01</v>
      </c>
      <c r="AN1378" t="s">
        <v>67</v>
      </c>
      <c r="AO1378">
        <v>0</v>
      </c>
      <c r="AP1378" t="s">
        <v>67</v>
      </c>
      <c r="AQ1378">
        <v>0</v>
      </c>
      <c r="AR1378" t="s">
        <v>67</v>
      </c>
      <c r="AS1378">
        <v>1.9</v>
      </c>
      <c r="AT1378" t="s">
        <v>67</v>
      </c>
      <c r="AU1378">
        <v>0.35</v>
      </c>
      <c r="AV1378" t="s">
        <v>67</v>
      </c>
      <c r="AW1378">
        <v>3.06</v>
      </c>
      <c r="AX1378" t="s">
        <v>67</v>
      </c>
      <c r="AY1378">
        <v>0.87</v>
      </c>
      <c r="AZ1378" t="s">
        <v>67</v>
      </c>
      <c r="BB1378" t="s">
        <v>64</v>
      </c>
      <c r="BD1378" t="s">
        <v>64</v>
      </c>
      <c r="BF1378" t="s">
        <v>64</v>
      </c>
    </row>
    <row r="1379" spans="1:58" x14ac:dyDescent="0.25">
      <c r="A1379" t="s">
        <v>58</v>
      </c>
      <c r="B1379">
        <v>2</v>
      </c>
      <c r="C1379" t="s">
        <v>81</v>
      </c>
      <c r="D1379">
        <v>1982</v>
      </c>
      <c r="E1379">
        <v>1982</v>
      </c>
      <c r="F1379">
        <v>6</v>
      </c>
      <c r="G1379" t="s">
        <v>66</v>
      </c>
      <c r="H1379">
        <v>0.96</v>
      </c>
      <c r="I1379">
        <v>1.92</v>
      </c>
      <c r="J1379" t="s">
        <v>67</v>
      </c>
      <c r="K1379">
        <v>7.28</v>
      </c>
      <c r="L1379" t="s">
        <v>67</v>
      </c>
      <c r="M1379">
        <v>38.72</v>
      </c>
      <c r="N1379" t="s">
        <v>67</v>
      </c>
      <c r="O1379">
        <v>18.420000000000002</v>
      </c>
      <c r="P1379" t="s">
        <v>67</v>
      </c>
      <c r="Q1379">
        <v>0.23</v>
      </c>
      <c r="R1379" t="s">
        <v>67</v>
      </c>
      <c r="S1379">
        <v>8.8699999999999992</v>
      </c>
      <c r="T1379" t="s">
        <v>71</v>
      </c>
      <c r="U1379">
        <v>6.6000000000000003E-2</v>
      </c>
      <c r="V1379" t="s">
        <v>67</v>
      </c>
      <c r="W1379">
        <v>6.0999999999999999E-2</v>
      </c>
      <c r="X1379" t="s">
        <v>67</v>
      </c>
      <c r="Z1379" t="s">
        <v>64</v>
      </c>
      <c r="AA1379">
        <v>8.0000000000000002E-3</v>
      </c>
      <c r="AB1379" t="s">
        <v>68</v>
      </c>
      <c r="AC1379">
        <v>0.02</v>
      </c>
      <c r="AD1379" t="s">
        <v>68</v>
      </c>
      <c r="AE1379">
        <v>0.02</v>
      </c>
      <c r="AF1379" t="s">
        <v>68</v>
      </c>
      <c r="AG1379">
        <v>0.02</v>
      </c>
      <c r="AH1379" t="s">
        <v>68</v>
      </c>
      <c r="AI1379">
        <v>0</v>
      </c>
      <c r="AJ1379" t="s">
        <v>68</v>
      </c>
      <c r="AK1379">
        <v>0.02</v>
      </c>
      <c r="AL1379" t="s">
        <v>67</v>
      </c>
      <c r="AM1379">
        <v>0.02</v>
      </c>
      <c r="AN1379" t="s">
        <v>67</v>
      </c>
      <c r="AO1379">
        <v>1E-3</v>
      </c>
      <c r="AP1379" t="s">
        <v>67</v>
      </c>
      <c r="AQ1379">
        <v>1E-3</v>
      </c>
      <c r="AR1379" t="s">
        <v>67</v>
      </c>
      <c r="AS1379">
        <v>2.33</v>
      </c>
      <c r="AT1379" t="s">
        <v>67</v>
      </c>
      <c r="AU1379">
        <v>0.4</v>
      </c>
      <c r="AV1379" t="s">
        <v>67</v>
      </c>
      <c r="AW1379">
        <v>3.46</v>
      </c>
      <c r="AX1379" t="s">
        <v>67</v>
      </c>
      <c r="AY1379">
        <v>0.98</v>
      </c>
      <c r="AZ1379" t="s">
        <v>67</v>
      </c>
      <c r="BB1379" t="s">
        <v>64</v>
      </c>
      <c r="BD1379" t="s">
        <v>64</v>
      </c>
      <c r="BF1379" t="s">
        <v>64</v>
      </c>
    </row>
    <row r="1380" spans="1:58" x14ac:dyDescent="0.25">
      <c r="A1380" t="s">
        <v>58</v>
      </c>
      <c r="B1380">
        <v>2</v>
      </c>
      <c r="C1380" t="s">
        <v>81</v>
      </c>
      <c r="D1380">
        <v>1982</v>
      </c>
      <c r="E1380">
        <v>1982</v>
      </c>
      <c r="F1380">
        <v>7</v>
      </c>
      <c r="G1380" t="s">
        <v>66</v>
      </c>
      <c r="H1380">
        <v>0.61</v>
      </c>
      <c r="I1380">
        <v>1.26</v>
      </c>
      <c r="J1380" t="s">
        <v>67</v>
      </c>
      <c r="K1380">
        <v>7.41</v>
      </c>
      <c r="L1380" t="s">
        <v>67</v>
      </c>
      <c r="M1380">
        <v>39.49</v>
      </c>
      <c r="N1380" t="s">
        <v>67</v>
      </c>
      <c r="O1380">
        <v>20.04</v>
      </c>
      <c r="P1380" t="s">
        <v>67</v>
      </c>
      <c r="Q1380">
        <v>0.12</v>
      </c>
      <c r="R1380" t="s">
        <v>67</v>
      </c>
      <c r="S1380">
        <v>8.89</v>
      </c>
      <c r="T1380" t="s">
        <v>71</v>
      </c>
      <c r="U1380">
        <v>5.0999999999999997E-2</v>
      </c>
      <c r="V1380" t="s">
        <v>67</v>
      </c>
      <c r="W1380">
        <v>4.8000000000000001E-2</v>
      </c>
      <c r="X1380" t="s">
        <v>67</v>
      </c>
      <c r="Z1380" t="s">
        <v>64</v>
      </c>
      <c r="AA1380">
        <v>5.0000000000000001E-3</v>
      </c>
      <c r="AB1380" t="s">
        <v>68</v>
      </c>
      <c r="AC1380">
        <v>0.01</v>
      </c>
      <c r="AD1380" t="s">
        <v>68</v>
      </c>
      <c r="AE1380">
        <v>0.01</v>
      </c>
      <c r="AF1380" t="s">
        <v>68</v>
      </c>
      <c r="AG1380">
        <v>0.01</v>
      </c>
      <c r="AH1380" t="s">
        <v>68</v>
      </c>
      <c r="AI1380">
        <v>0</v>
      </c>
      <c r="AJ1380" t="s">
        <v>68</v>
      </c>
      <c r="AK1380">
        <v>0.01</v>
      </c>
      <c r="AL1380" t="s">
        <v>67</v>
      </c>
      <c r="AM1380">
        <v>0.01</v>
      </c>
      <c r="AN1380" t="s">
        <v>67</v>
      </c>
      <c r="AO1380">
        <v>3.0000000000000001E-3</v>
      </c>
      <c r="AP1380" t="s">
        <v>67</v>
      </c>
      <c r="AQ1380">
        <v>0</v>
      </c>
      <c r="AR1380" t="s">
        <v>67</v>
      </c>
      <c r="AS1380">
        <v>2.3199999999999998</v>
      </c>
      <c r="AT1380" t="s">
        <v>67</v>
      </c>
      <c r="AU1380">
        <v>0.43</v>
      </c>
      <c r="AV1380" t="s">
        <v>67</v>
      </c>
      <c r="AW1380">
        <v>3.97</v>
      </c>
      <c r="AX1380" t="s">
        <v>67</v>
      </c>
      <c r="AY1380">
        <v>1.1000000000000001</v>
      </c>
      <c r="AZ1380" t="s">
        <v>67</v>
      </c>
      <c r="BB1380" t="s">
        <v>64</v>
      </c>
      <c r="BD1380" t="s">
        <v>64</v>
      </c>
      <c r="BF1380" t="s">
        <v>64</v>
      </c>
    </row>
    <row r="1381" spans="1:58" x14ac:dyDescent="0.25">
      <c r="A1381" t="s">
        <v>58</v>
      </c>
      <c r="B1381">
        <v>2</v>
      </c>
      <c r="C1381" t="s">
        <v>81</v>
      </c>
      <c r="D1381">
        <v>1982</v>
      </c>
      <c r="E1381">
        <v>1982</v>
      </c>
      <c r="F1381">
        <v>8</v>
      </c>
      <c r="G1381" t="s">
        <v>77</v>
      </c>
      <c r="H1381">
        <v>0.35</v>
      </c>
      <c r="I1381">
        <v>0.73</v>
      </c>
      <c r="J1381" t="s">
        <v>73</v>
      </c>
      <c r="K1381">
        <v>7.41</v>
      </c>
      <c r="L1381" t="s">
        <v>67</v>
      </c>
      <c r="M1381">
        <v>44.96</v>
      </c>
      <c r="N1381" t="s">
        <v>67</v>
      </c>
      <c r="O1381">
        <v>20.54</v>
      </c>
      <c r="P1381" t="s">
        <v>67</v>
      </c>
      <c r="Q1381">
        <v>0.11</v>
      </c>
      <c r="R1381" t="s">
        <v>61</v>
      </c>
      <c r="S1381">
        <v>8.41</v>
      </c>
      <c r="T1381" t="s">
        <v>71</v>
      </c>
      <c r="U1381">
        <v>5.3999999999999999E-2</v>
      </c>
      <c r="V1381" t="s">
        <v>67</v>
      </c>
      <c r="W1381">
        <v>4.9000000000000002E-2</v>
      </c>
      <c r="X1381" t="s">
        <v>67</v>
      </c>
      <c r="Z1381" t="s">
        <v>64</v>
      </c>
      <c r="AA1381">
        <v>6.0000000000000001E-3</v>
      </c>
      <c r="AB1381" t="s">
        <v>68</v>
      </c>
      <c r="AC1381">
        <v>0.05</v>
      </c>
      <c r="AD1381" t="s">
        <v>68</v>
      </c>
      <c r="AE1381">
        <v>0.02</v>
      </c>
      <c r="AF1381" t="s">
        <v>68</v>
      </c>
      <c r="AH1381" t="s">
        <v>64</v>
      </c>
      <c r="AI1381">
        <v>0.02</v>
      </c>
      <c r="AJ1381" t="s">
        <v>68</v>
      </c>
      <c r="AK1381">
        <v>0.04</v>
      </c>
      <c r="AL1381" t="s">
        <v>67</v>
      </c>
      <c r="AM1381">
        <v>0.02</v>
      </c>
      <c r="AN1381" t="s">
        <v>67</v>
      </c>
      <c r="AP1381" t="s">
        <v>64</v>
      </c>
      <c r="AQ1381">
        <v>4.0000000000000001E-3</v>
      </c>
      <c r="AR1381" t="s">
        <v>67</v>
      </c>
      <c r="AS1381">
        <v>2.4</v>
      </c>
      <c r="AT1381" t="s">
        <v>67</v>
      </c>
      <c r="AU1381">
        <v>0.63</v>
      </c>
      <c r="AV1381" t="s">
        <v>67</v>
      </c>
      <c r="AW1381">
        <v>4.25</v>
      </c>
      <c r="AX1381" t="s">
        <v>67</v>
      </c>
      <c r="AY1381">
        <v>1.1299999999999999</v>
      </c>
      <c r="AZ1381" t="s">
        <v>67</v>
      </c>
      <c r="BB1381" t="s">
        <v>64</v>
      </c>
      <c r="BD1381" t="s">
        <v>64</v>
      </c>
      <c r="BF1381" t="s">
        <v>64</v>
      </c>
    </row>
    <row r="1382" spans="1:58" x14ac:dyDescent="0.25">
      <c r="A1382" t="s">
        <v>58</v>
      </c>
      <c r="B1382">
        <v>2</v>
      </c>
      <c r="C1382" t="s">
        <v>81</v>
      </c>
      <c r="D1382">
        <v>1982</v>
      </c>
      <c r="E1382">
        <v>1982</v>
      </c>
      <c r="F1382">
        <v>9</v>
      </c>
      <c r="G1382" t="s">
        <v>77</v>
      </c>
      <c r="H1382">
        <v>0.4</v>
      </c>
      <c r="I1382">
        <v>0.81</v>
      </c>
      <c r="J1382" t="s">
        <v>73</v>
      </c>
      <c r="K1382">
        <v>7.31</v>
      </c>
      <c r="L1382" t="s">
        <v>67</v>
      </c>
      <c r="M1382">
        <v>43.16</v>
      </c>
      <c r="N1382" t="s">
        <v>67</v>
      </c>
      <c r="O1382">
        <v>19.46</v>
      </c>
      <c r="P1382" t="s">
        <v>67</v>
      </c>
      <c r="Q1382">
        <v>0.32</v>
      </c>
      <c r="R1382" t="s">
        <v>61</v>
      </c>
      <c r="S1382">
        <v>8.73</v>
      </c>
      <c r="T1382" t="s">
        <v>71</v>
      </c>
      <c r="U1382">
        <v>3.7999999999999999E-2</v>
      </c>
      <c r="V1382" t="s">
        <v>67</v>
      </c>
      <c r="W1382">
        <v>3.6999999999999998E-2</v>
      </c>
      <c r="X1382" t="s">
        <v>67</v>
      </c>
      <c r="Z1382" t="s">
        <v>64</v>
      </c>
      <c r="AA1382">
        <v>3.0000000000000001E-3</v>
      </c>
      <c r="AB1382" t="s">
        <v>68</v>
      </c>
      <c r="AC1382">
        <v>0.04</v>
      </c>
      <c r="AD1382" t="s">
        <v>68</v>
      </c>
      <c r="AE1382">
        <v>0.02</v>
      </c>
      <c r="AF1382" t="s">
        <v>68</v>
      </c>
      <c r="AH1382" t="s">
        <v>64</v>
      </c>
      <c r="AI1382">
        <v>0.01</v>
      </c>
      <c r="AJ1382" t="s">
        <v>68</v>
      </c>
      <c r="AK1382">
        <v>0.03</v>
      </c>
      <c r="AL1382" t="s">
        <v>67</v>
      </c>
      <c r="AM1382">
        <v>0.02</v>
      </c>
      <c r="AN1382" t="s">
        <v>67</v>
      </c>
      <c r="AP1382" t="s">
        <v>64</v>
      </c>
      <c r="AQ1382">
        <v>4.0000000000000001E-3</v>
      </c>
      <c r="AR1382" t="s">
        <v>67</v>
      </c>
      <c r="AS1382">
        <v>2.23</v>
      </c>
      <c r="AT1382" t="s">
        <v>67</v>
      </c>
      <c r="AU1382">
        <v>0.74</v>
      </c>
      <c r="AV1382" t="s">
        <v>67</v>
      </c>
      <c r="AW1382">
        <v>4.1900000000000004</v>
      </c>
      <c r="AX1382" t="s">
        <v>67</v>
      </c>
      <c r="AY1382">
        <v>1.1100000000000001</v>
      </c>
      <c r="AZ1382" t="s">
        <v>67</v>
      </c>
      <c r="BB1382" t="s">
        <v>64</v>
      </c>
      <c r="BD1382" t="s">
        <v>64</v>
      </c>
      <c r="BF1382" t="s">
        <v>64</v>
      </c>
    </row>
    <row r="1383" spans="1:58" x14ac:dyDescent="0.25">
      <c r="A1383" t="s">
        <v>58</v>
      </c>
      <c r="B1383">
        <v>2</v>
      </c>
      <c r="C1383" t="s">
        <v>81</v>
      </c>
      <c r="D1383">
        <v>1983</v>
      </c>
      <c r="E1383">
        <v>1982</v>
      </c>
      <c r="F1383">
        <v>10</v>
      </c>
      <c r="G1383" t="s">
        <v>66</v>
      </c>
      <c r="H1383">
        <v>2.74</v>
      </c>
      <c r="I1383">
        <v>5.67</v>
      </c>
      <c r="J1383" t="s">
        <v>67</v>
      </c>
      <c r="K1383">
        <v>7.31</v>
      </c>
      <c r="L1383" t="s">
        <v>67</v>
      </c>
      <c r="M1383">
        <v>36.47</v>
      </c>
      <c r="N1383" t="s">
        <v>67</v>
      </c>
      <c r="O1383">
        <v>18.37</v>
      </c>
      <c r="P1383" t="s">
        <v>67</v>
      </c>
      <c r="Q1383">
        <v>0.54</v>
      </c>
      <c r="R1383" t="s">
        <v>67</v>
      </c>
      <c r="S1383">
        <v>6.73</v>
      </c>
      <c r="T1383" t="s">
        <v>71</v>
      </c>
      <c r="U1383">
        <v>3.5000000000000003E-2</v>
      </c>
      <c r="V1383" t="s">
        <v>67</v>
      </c>
      <c r="W1383">
        <v>3.4000000000000002E-2</v>
      </c>
      <c r="X1383" t="s">
        <v>67</v>
      </c>
      <c r="Z1383" t="s">
        <v>64</v>
      </c>
      <c r="AA1383">
        <v>1E-3</v>
      </c>
      <c r="AB1383" t="s">
        <v>68</v>
      </c>
      <c r="AC1383">
        <v>0.04</v>
      </c>
      <c r="AD1383" t="s">
        <v>68</v>
      </c>
      <c r="AE1383">
        <v>0.03</v>
      </c>
      <c r="AF1383" t="s">
        <v>68</v>
      </c>
      <c r="AH1383" t="s">
        <v>64</v>
      </c>
      <c r="AI1383">
        <v>0.01</v>
      </c>
      <c r="AJ1383" t="s">
        <v>68</v>
      </c>
      <c r="AK1383">
        <v>0.04</v>
      </c>
      <c r="AL1383" t="s">
        <v>67</v>
      </c>
      <c r="AM1383">
        <v>0.03</v>
      </c>
      <c r="AN1383" t="s">
        <v>67</v>
      </c>
      <c r="AP1383" t="s">
        <v>64</v>
      </c>
      <c r="AQ1383">
        <v>1E-3</v>
      </c>
      <c r="AR1383" t="s">
        <v>67</v>
      </c>
      <c r="AS1383">
        <v>2</v>
      </c>
      <c r="AT1383" t="s">
        <v>67</v>
      </c>
      <c r="AU1383">
        <v>0.4</v>
      </c>
      <c r="AV1383" t="s">
        <v>67</v>
      </c>
      <c r="AW1383">
        <v>3.85</v>
      </c>
      <c r="AX1383" t="s">
        <v>67</v>
      </c>
      <c r="AY1383">
        <v>1.06</v>
      </c>
      <c r="AZ1383" t="s">
        <v>67</v>
      </c>
      <c r="BB1383" t="s">
        <v>64</v>
      </c>
      <c r="BD1383" t="s">
        <v>64</v>
      </c>
      <c r="BF1383" t="s">
        <v>64</v>
      </c>
    </row>
    <row r="1384" spans="1:58" x14ac:dyDescent="0.25">
      <c r="A1384" t="s">
        <v>58</v>
      </c>
      <c r="B1384">
        <v>2</v>
      </c>
      <c r="C1384" t="s">
        <v>81</v>
      </c>
      <c r="D1384">
        <v>1983</v>
      </c>
      <c r="E1384">
        <v>1982</v>
      </c>
      <c r="F1384">
        <v>11</v>
      </c>
      <c r="G1384" t="s">
        <v>66</v>
      </c>
      <c r="H1384">
        <v>7.1</v>
      </c>
      <c r="I1384">
        <v>14.21</v>
      </c>
      <c r="J1384" t="s">
        <v>67</v>
      </c>
      <c r="K1384">
        <v>7.23</v>
      </c>
      <c r="L1384" t="s">
        <v>67</v>
      </c>
      <c r="M1384">
        <v>34.53</v>
      </c>
      <c r="N1384" t="s">
        <v>67</v>
      </c>
      <c r="O1384">
        <v>17.170000000000002</v>
      </c>
      <c r="P1384" t="s">
        <v>67</v>
      </c>
      <c r="Q1384">
        <v>1.01</v>
      </c>
      <c r="R1384" t="s">
        <v>67</v>
      </c>
      <c r="S1384">
        <v>5.66</v>
      </c>
      <c r="T1384" t="s">
        <v>71</v>
      </c>
      <c r="U1384">
        <v>3.9E-2</v>
      </c>
      <c r="V1384" t="s">
        <v>67</v>
      </c>
      <c r="W1384">
        <v>3.3000000000000002E-2</v>
      </c>
      <c r="X1384" t="s">
        <v>67</v>
      </c>
      <c r="Z1384" t="s">
        <v>64</v>
      </c>
      <c r="AA1384">
        <v>6.0000000000000001E-3</v>
      </c>
      <c r="AB1384" t="s">
        <v>68</v>
      </c>
      <c r="AC1384">
        <v>0.03</v>
      </c>
      <c r="AD1384" t="s">
        <v>68</v>
      </c>
      <c r="AE1384">
        <v>0.02</v>
      </c>
      <c r="AF1384" t="s">
        <v>68</v>
      </c>
      <c r="AH1384" t="s">
        <v>64</v>
      </c>
      <c r="AI1384">
        <v>0</v>
      </c>
      <c r="AJ1384" t="s">
        <v>68</v>
      </c>
      <c r="AK1384">
        <v>0.03</v>
      </c>
      <c r="AL1384" t="s">
        <v>67</v>
      </c>
      <c r="AM1384">
        <v>0.02</v>
      </c>
      <c r="AN1384" t="s">
        <v>67</v>
      </c>
      <c r="AP1384" t="s">
        <v>64</v>
      </c>
      <c r="AQ1384">
        <v>1E-3</v>
      </c>
      <c r="AR1384" t="s">
        <v>67</v>
      </c>
      <c r="AS1384">
        <v>1.94</v>
      </c>
      <c r="AT1384" t="s">
        <v>67</v>
      </c>
      <c r="AU1384">
        <v>0.37</v>
      </c>
      <c r="AV1384" t="s">
        <v>67</v>
      </c>
      <c r="AW1384">
        <v>3.49</v>
      </c>
      <c r="AX1384" t="s">
        <v>67</v>
      </c>
      <c r="AY1384">
        <v>0.99</v>
      </c>
      <c r="AZ1384" t="s">
        <v>67</v>
      </c>
      <c r="BB1384" t="s">
        <v>64</v>
      </c>
      <c r="BD1384" t="s">
        <v>64</v>
      </c>
      <c r="BF1384" t="s">
        <v>64</v>
      </c>
    </row>
    <row r="1385" spans="1:58" x14ac:dyDescent="0.25">
      <c r="A1385" t="s">
        <v>58</v>
      </c>
      <c r="B1385">
        <v>2</v>
      </c>
      <c r="C1385" t="s">
        <v>81</v>
      </c>
      <c r="D1385">
        <v>1983</v>
      </c>
      <c r="E1385">
        <v>1982</v>
      </c>
      <c r="F1385">
        <v>12</v>
      </c>
      <c r="G1385" t="s">
        <v>60</v>
      </c>
      <c r="H1385">
        <v>23.19</v>
      </c>
      <c r="I1385">
        <v>47.96</v>
      </c>
      <c r="J1385" t="s">
        <v>67</v>
      </c>
      <c r="K1385">
        <v>7.32</v>
      </c>
      <c r="L1385" t="s">
        <v>67</v>
      </c>
      <c r="M1385">
        <v>33.799999999999997</v>
      </c>
      <c r="N1385" t="s">
        <v>67</v>
      </c>
      <c r="O1385">
        <v>16.079999999999998</v>
      </c>
      <c r="P1385" t="s">
        <v>67</v>
      </c>
      <c r="Q1385">
        <v>1.56</v>
      </c>
      <c r="R1385" t="s">
        <v>67</v>
      </c>
      <c r="S1385">
        <v>4.91</v>
      </c>
      <c r="T1385" t="s">
        <v>71</v>
      </c>
      <c r="U1385">
        <v>3.5999999999999997E-2</v>
      </c>
      <c r="V1385" t="s">
        <v>67</v>
      </c>
      <c r="W1385">
        <v>3.4000000000000002E-2</v>
      </c>
      <c r="X1385" t="s">
        <v>67</v>
      </c>
      <c r="Z1385" t="s">
        <v>64</v>
      </c>
      <c r="AA1385">
        <v>3.0000000000000001E-3</v>
      </c>
      <c r="AB1385" t="s">
        <v>68</v>
      </c>
      <c r="AC1385">
        <v>0.03</v>
      </c>
      <c r="AD1385" t="s">
        <v>68</v>
      </c>
      <c r="AE1385">
        <v>0.03</v>
      </c>
      <c r="AF1385" t="s">
        <v>68</v>
      </c>
      <c r="AH1385" t="s">
        <v>64</v>
      </c>
      <c r="AI1385">
        <v>0</v>
      </c>
      <c r="AJ1385" t="s">
        <v>68</v>
      </c>
      <c r="AK1385">
        <v>0.03</v>
      </c>
      <c r="AL1385" t="s">
        <v>67</v>
      </c>
      <c r="AM1385">
        <v>0.03</v>
      </c>
      <c r="AN1385" t="s">
        <v>67</v>
      </c>
      <c r="AP1385" t="s">
        <v>64</v>
      </c>
      <c r="AQ1385">
        <v>4.0000000000000001E-3</v>
      </c>
      <c r="AR1385" t="s">
        <v>67</v>
      </c>
      <c r="AS1385">
        <v>1.78</v>
      </c>
      <c r="AT1385" t="s">
        <v>67</v>
      </c>
      <c r="AU1385">
        <v>0.36</v>
      </c>
      <c r="AV1385" t="s">
        <v>67</v>
      </c>
      <c r="AW1385">
        <v>3.21</v>
      </c>
      <c r="AX1385" t="s">
        <v>67</v>
      </c>
      <c r="AY1385">
        <v>0.91</v>
      </c>
      <c r="AZ1385" t="s">
        <v>67</v>
      </c>
      <c r="BB1385" t="s">
        <v>64</v>
      </c>
      <c r="BD1385" t="s">
        <v>64</v>
      </c>
      <c r="BF1385" t="s">
        <v>64</v>
      </c>
    </row>
    <row r="1386" spans="1:58" x14ac:dyDescent="0.25">
      <c r="A1386" t="s">
        <v>58</v>
      </c>
      <c r="B1386">
        <v>2</v>
      </c>
      <c r="C1386" t="s">
        <v>81</v>
      </c>
      <c r="D1386">
        <v>1983</v>
      </c>
      <c r="E1386">
        <v>1983</v>
      </c>
      <c r="F1386">
        <v>1</v>
      </c>
      <c r="G1386" t="s">
        <v>60</v>
      </c>
      <c r="H1386">
        <v>17.09</v>
      </c>
      <c r="I1386">
        <v>35.340000000000003</v>
      </c>
      <c r="J1386" t="s">
        <v>67</v>
      </c>
      <c r="K1386">
        <v>7.4</v>
      </c>
      <c r="L1386" t="s">
        <v>67</v>
      </c>
      <c r="M1386">
        <v>33.020000000000003</v>
      </c>
      <c r="N1386" t="s">
        <v>67</v>
      </c>
      <c r="O1386">
        <v>16.12</v>
      </c>
      <c r="P1386" t="s">
        <v>67</v>
      </c>
      <c r="Q1386">
        <v>0.52</v>
      </c>
      <c r="R1386" t="s">
        <v>67</v>
      </c>
      <c r="S1386">
        <v>6.05</v>
      </c>
      <c r="T1386" t="s">
        <v>71</v>
      </c>
      <c r="U1386">
        <v>3.4000000000000002E-2</v>
      </c>
      <c r="V1386" t="s">
        <v>67</v>
      </c>
      <c r="W1386">
        <v>3.1E-2</v>
      </c>
      <c r="X1386" t="s">
        <v>67</v>
      </c>
      <c r="Z1386" t="s">
        <v>64</v>
      </c>
      <c r="AA1386">
        <v>3.0000000000000001E-3</v>
      </c>
      <c r="AB1386" t="s">
        <v>68</v>
      </c>
      <c r="AC1386">
        <v>0.05</v>
      </c>
      <c r="AD1386" t="s">
        <v>68</v>
      </c>
      <c r="AE1386">
        <v>0.06</v>
      </c>
      <c r="AF1386" t="s">
        <v>68</v>
      </c>
      <c r="AH1386" t="s">
        <v>64</v>
      </c>
      <c r="AI1386">
        <v>0</v>
      </c>
      <c r="AJ1386" t="s">
        <v>68</v>
      </c>
      <c r="AK1386">
        <v>0.04</v>
      </c>
      <c r="AL1386" t="s">
        <v>67</v>
      </c>
      <c r="AM1386">
        <v>0.04</v>
      </c>
      <c r="AN1386" t="s">
        <v>67</v>
      </c>
      <c r="AP1386" t="s">
        <v>64</v>
      </c>
      <c r="AQ1386">
        <v>0.01</v>
      </c>
      <c r="AR1386" t="s">
        <v>67</v>
      </c>
      <c r="AS1386">
        <v>1.8</v>
      </c>
      <c r="AT1386" t="s">
        <v>67</v>
      </c>
      <c r="AU1386">
        <v>0.36</v>
      </c>
      <c r="AV1386" t="s">
        <v>67</v>
      </c>
      <c r="AW1386">
        <v>3.13</v>
      </c>
      <c r="AX1386" t="s">
        <v>67</v>
      </c>
      <c r="AY1386">
        <v>0.9</v>
      </c>
      <c r="AZ1386" t="s">
        <v>67</v>
      </c>
      <c r="BB1386" t="s">
        <v>64</v>
      </c>
      <c r="BD1386" t="s">
        <v>64</v>
      </c>
      <c r="BF1386" t="s">
        <v>64</v>
      </c>
    </row>
    <row r="1387" spans="1:58" x14ac:dyDescent="0.25">
      <c r="A1387" t="s">
        <v>58</v>
      </c>
      <c r="B1387">
        <v>2</v>
      </c>
      <c r="C1387" t="s">
        <v>81</v>
      </c>
      <c r="D1387">
        <v>1983</v>
      </c>
      <c r="E1387">
        <v>1983</v>
      </c>
      <c r="F1387">
        <v>2</v>
      </c>
      <c r="G1387" t="s">
        <v>66</v>
      </c>
      <c r="H1387">
        <v>19.46</v>
      </c>
      <c r="I1387">
        <v>36.35</v>
      </c>
      <c r="J1387" t="s">
        <v>67</v>
      </c>
      <c r="K1387">
        <v>7.32</v>
      </c>
      <c r="L1387" t="s">
        <v>67</v>
      </c>
      <c r="M1387">
        <v>33.409999999999997</v>
      </c>
      <c r="N1387" t="s">
        <v>67</v>
      </c>
      <c r="O1387">
        <v>16.12</v>
      </c>
      <c r="P1387" t="s">
        <v>67</v>
      </c>
      <c r="Q1387">
        <v>0.28000000000000003</v>
      </c>
      <c r="R1387" t="s">
        <v>67</v>
      </c>
      <c r="S1387">
        <v>6.58</v>
      </c>
      <c r="T1387" t="s">
        <v>71</v>
      </c>
      <c r="U1387">
        <v>2.7E-2</v>
      </c>
      <c r="V1387" t="s">
        <v>67</v>
      </c>
      <c r="W1387">
        <v>0.03</v>
      </c>
      <c r="X1387" t="s">
        <v>67</v>
      </c>
      <c r="Z1387" t="s">
        <v>64</v>
      </c>
      <c r="AA1387">
        <v>0</v>
      </c>
      <c r="AB1387" t="s">
        <v>68</v>
      </c>
      <c r="AC1387">
        <v>0.05</v>
      </c>
      <c r="AD1387" t="s">
        <v>78</v>
      </c>
      <c r="AE1387">
        <v>0.05</v>
      </c>
      <c r="AF1387" t="s">
        <v>78</v>
      </c>
      <c r="AH1387" t="s">
        <v>64</v>
      </c>
      <c r="AI1387">
        <v>0</v>
      </c>
      <c r="AJ1387" t="s">
        <v>68</v>
      </c>
      <c r="AK1387">
        <v>0.05</v>
      </c>
      <c r="AL1387" t="s">
        <v>67</v>
      </c>
      <c r="AM1387">
        <v>0.05</v>
      </c>
      <c r="AN1387" t="s">
        <v>67</v>
      </c>
      <c r="AP1387" t="s">
        <v>64</v>
      </c>
      <c r="AQ1387">
        <v>2E-3</v>
      </c>
      <c r="AR1387" t="s">
        <v>73</v>
      </c>
      <c r="AS1387">
        <v>1.77</v>
      </c>
      <c r="AT1387" t="s">
        <v>67</v>
      </c>
      <c r="AU1387">
        <v>0.36</v>
      </c>
      <c r="AV1387" t="s">
        <v>67</v>
      </c>
      <c r="AW1387">
        <v>3.14</v>
      </c>
      <c r="AX1387" t="s">
        <v>67</v>
      </c>
      <c r="AY1387">
        <v>0.9</v>
      </c>
      <c r="AZ1387" t="s">
        <v>67</v>
      </c>
      <c r="BB1387" t="s">
        <v>64</v>
      </c>
      <c r="BD1387" t="s">
        <v>64</v>
      </c>
      <c r="BF1387" t="s">
        <v>64</v>
      </c>
    </row>
    <row r="1388" spans="1:58" x14ac:dyDescent="0.25">
      <c r="A1388" t="s">
        <v>58</v>
      </c>
      <c r="B1388">
        <v>2</v>
      </c>
      <c r="C1388" t="s">
        <v>81</v>
      </c>
      <c r="D1388">
        <v>1983</v>
      </c>
      <c r="E1388">
        <v>1983</v>
      </c>
      <c r="F1388">
        <v>3</v>
      </c>
      <c r="G1388" t="s">
        <v>60</v>
      </c>
      <c r="H1388">
        <v>14.38</v>
      </c>
      <c r="I1388">
        <v>29.75</v>
      </c>
      <c r="J1388" t="s">
        <v>67</v>
      </c>
      <c r="K1388">
        <v>7.34</v>
      </c>
      <c r="L1388" t="s">
        <v>67</v>
      </c>
      <c r="M1388">
        <v>32.67</v>
      </c>
      <c r="N1388" t="s">
        <v>67</v>
      </c>
      <c r="O1388">
        <v>15.83</v>
      </c>
      <c r="P1388" t="s">
        <v>67</v>
      </c>
      <c r="Q1388">
        <v>4.2300000000000004</v>
      </c>
      <c r="R1388" t="s">
        <v>67</v>
      </c>
      <c r="S1388">
        <v>6.29</v>
      </c>
      <c r="T1388" t="s">
        <v>71</v>
      </c>
      <c r="U1388">
        <v>2.7E-2</v>
      </c>
      <c r="V1388" t="s">
        <v>67</v>
      </c>
      <c r="W1388">
        <v>2.7E-2</v>
      </c>
      <c r="X1388" t="s">
        <v>67</v>
      </c>
      <c r="Z1388" t="s">
        <v>64</v>
      </c>
      <c r="AA1388">
        <v>1E-3</v>
      </c>
      <c r="AB1388" t="s">
        <v>68</v>
      </c>
      <c r="AC1388">
        <v>0.06</v>
      </c>
      <c r="AD1388" t="s">
        <v>78</v>
      </c>
      <c r="AE1388">
        <v>0.04</v>
      </c>
      <c r="AF1388" t="s">
        <v>78</v>
      </c>
      <c r="AG1388">
        <v>0.01</v>
      </c>
      <c r="AH1388" t="s">
        <v>68</v>
      </c>
      <c r="AI1388">
        <v>0.02</v>
      </c>
      <c r="AJ1388" t="s">
        <v>68</v>
      </c>
      <c r="AK1388">
        <v>0.06</v>
      </c>
      <c r="AL1388" t="s">
        <v>67</v>
      </c>
      <c r="AM1388">
        <v>0.04</v>
      </c>
      <c r="AN1388" t="s">
        <v>67</v>
      </c>
      <c r="AO1388">
        <v>2.9000000000000001E-2</v>
      </c>
      <c r="AP1388" t="s">
        <v>67</v>
      </c>
      <c r="AQ1388">
        <v>1E-3</v>
      </c>
      <c r="AR1388" t="s">
        <v>73</v>
      </c>
      <c r="AS1388">
        <v>1.81</v>
      </c>
      <c r="AT1388" t="s">
        <v>67</v>
      </c>
      <c r="AU1388">
        <v>0.39</v>
      </c>
      <c r="AV1388" t="s">
        <v>67</v>
      </c>
      <c r="AW1388">
        <v>3.26</v>
      </c>
      <c r="AX1388" t="s">
        <v>67</v>
      </c>
      <c r="AY1388">
        <v>0.9</v>
      </c>
      <c r="AZ1388" t="s">
        <v>67</v>
      </c>
      <c r="BB1388" t="s">
        <v>64</v>
      </c>
      <c r="BD1388" t="s">
        <v>64</v>
      </c>
      <c r="BF1388" t="s">
        <v>64</v>
      </c>
    </row>
    <row r="1389" spans="1:58" x14ac:dyDescent="0.25">
      <c r="A1389" t="s">
        <v>58</v>
      </c>
      <c r="B1389">
        <v>2</v>
      </c>
      <c r="C1389" t="s">
        <v>81</v>
      </c>
      <c r="D1389">
        <v>1983</v>
      </c>
      <c r="E1389">
        <v>1983</v>
      </c>
      <c r="F1389">
        <v>4</v>
      </c>
      <c r="G1389" t="s">
        <v>60</v>
      </c>
      <c r="H1389">
        <v>8.4</v>
      </c>
      <c r="I1389">
        <v>16.82</v>
      </c>
      <c r="J1389" t="s">
        <v>67</v>
      </c>
      <c r="K1389">
        <v>7.25</v>
      </c>
      <c r="L1389" t="s">
        <v>67</v>
      </c>
      <c r="M1389">
        <v>31.63</v>
      </c>
      <c r="N1389" t="s">
        <v>67</v>
      </c>
      <c r="O1389">
        <v>15.58</v>
      </c>
      <c r="P1389" t="s">
        <v>67</v>
      </c>
      <c r="Q1389">
        <v>3.31</v>
      </c>
      <c r="R1389" t="s">
        <v>67</v>
      </c>
      <c r="S1389">
        <v>6.69</v>
      </c>
      <c r="T1389" t="s">
        <v>71</v>
      </c>
      <c r="U1389">
        <v>3.1E-2</v>
      </c>
      <c r="V1389" t="s">
        <v>67</v>
      </c>
      <c r="W1389">
        <v>3.1E-2</v>
      </c>
      <c r="X1389" t="s">
        <v>67</v>
      </c>
      <c r="Z1389" t="s">
        <v>64</v>
      </c>
      <c r="AA1389">
        <v>1E-3</v>
      </c>
      <c r="AB1389" t="s">
        <v>68</v>
      </c>
      <c r="AC1389">
        <v>0.05</v>
      </c>
      <c r="AD1389" t="s">
        <v>78</v>
      </c>
      <c r="AE1389">
        <v>0.04</v>
      </c>
      <c r="AF1389" t="s">
        <v>78</v>
      </c>
      <c r="AG1389">
        <v>0.02</v>
      </c>
      <c r="AH1389" t="s">
        <v>68</v>
      </c>
      <c r="AI1389">
        <v>0.01</v>
      </c>
      <c r="AJ1389" t="s">
        <v>68</v>
      </c>
      <c r="AK1389">
        <v>0.05</v>
      </c>
      <c r="AL1389" t="s">
        <v>67</v>
      </c>
      <c r="AM1389">
        <v>0.04</v>
      </c>
      <c r="AN1389" t="s">
        <v>67</v>
      </c>
      <c r="AO1389">
        <v>2.3E-2</v>
      </c>
      <c r="AP1389" t="s">
        <v>67</v>
      </c>
      <c r="AQ1389">
        <v>1E-3</v>
      </c>
      <c r="AR1389" t="s">
        <v>73</v>
      </c>
      <c r="AS1389">
        <v>1.86</v>
      </c>
      <c r="AT1389" t="s">
        <v>67</v>
      </c>
      <c r="AU1389">
        <v>0.38</v>
      </c>
      <c r="AV1389" t="s">
        <v>67</v>
      </c>
      <c r="AW1389">
        <v>3.24</v>
      </c>
      <c r="AX1389" t="s">
        <v>73</v>
      </c>
      <c r="AY1389">
        <v>0.9</v>
      </c>
      <c r="AZ1389" t="s">
        <v>67</v>
      </c>
      <c r="BB1389" t="s">
        <v>64</v>
      </c>
      <c r="BD1389" t="s">
        <v>64</v>
      </c>
      <c r="BF1389" t="s">
        <v>64</v>
      </c>
    </row>
    <row r="1390" spans="1:58" x14ac:dyDescent="0.25">
      <c r="A1390" t="s">
        <v>58</v>
      </c>
      <c r="B1390">
        <v>2</v>
      </c>
      <c r="C1390" t="s">
        <v>81</v>
      </c>
      <c r="D1390">
        <v>1983</v>
      </c>
      <c r="E1390">
        <v>1983</v>
      </c>
      <c r="F1390">
        <v>5</v>
      </c>
      <c r="G1390" t="s">
        <v>77</v>
      </c>
      <c r="H1390">
        <v>4.9000000000000004</v>
      </c>
      <c r="I1390">
        <v>10.14</v>
      </c>
      <c r="J1390" t="s">
        <v>67</v>
      </c>
      <c r="K1390">
        <v>7.3</v>
      </c>
      <c r="L1390" t="s">
        <v>67</v>
      </c>
      <c r="M1390">
        <v>31.94</v>
      </c>
      <c r="N1390" t="s">
        <v>67</v>
      </c>
      <c r="O1390">
        <v>17.670000000000002</v>
      </c>
      <c r="P1390" t="s">
        <v>67</v>
      </c>
      <c r="Q1390">
        <v>0.38</v>
      </c>
      <c r="R1390" t="s">
        <v>67</v>
      </c>
      <c r="S1390">
        <v>8.14</v>
      </c>
      <c r="T1390" t="s">
        <v>67</v>
      </c>
      <c r="U1390">
        <v>4.2999999999999997E-2</v>
      </c>
      <c r="V1390" t="s">
        <v>67</v>
      </c>
      <c r="W1390">
        <v>3.4000000000000002E-2</v>
      </c>
      <c r="X1390" t="s">
        <v>67</v>
      </c>
      <c r="Z1390" t="s">
        <v>64</v>
      </c>
      <c r="AA1390">
        <v>0.01</v>
      </c>
      <c r="AB1390" t="s">
        <v>68</v>
      </c>
      <c r="AC1390">
        <v>0.03</v>
      </c>
      <c r="AD1390" t="s">
        <v>78</v>
      </c>
      <c r="AE1390">
        <v>0.02</v>
      </c>
      <c r="AF1390" t="s">
        <v>78</v>
      </c>
      <c r="AG1390">
        <v>0.02</v>
      </c>
      <c r="AH1390" t="s">
        <v>68</v>
      </c>
      <c r="AI1390">
        <v>0.01</v>
      </c>
      <c r="AJ1390" t="s">
        <v>68</v>
      </c>
      <c r="AK1390">
        <v>0.03</v>
      </c>
      <c r="AL1390" t="s">
        <v>67</v>
      </c>
      <c r="AM1390">
        <v>0.02</v>
      </c>
      <c r="AN1390" t="s">
        <v>67</v>
      </c>
      <c r="AO1390">
        <v>8.0000000000000002E-3</v>
      </c>
      <c r="AP1390" t="s">
        <v>67</v>
      </c>
      <c r="AQ1390">
        <v>2E-3</v>
      </c>
      <c r="AR1390" t="s">
        <v>73</v>
      </c>
      <c r="AS1390">
        <v>2</v>
      </c>
      <c r="AT1390" t="s">
        <v>67</v>
      </c>
      <c r="AU1390">
        <v>0.43</v>
      </c>
      <c r="AV1390" t="s">
        <v>67</v>
      </c>
      <c r="AW1390">
        <v>2.92</v>
      </c>
      <c r="AX1390" t="s">
        <v>73</v>
      </c>
      <c r="AY1390">
        <v>0.76</v>
      </c>
      <c r="AZ1390" t="s">
        <v>67</v>
      </c>
      <c r="BB1390" t="s">
        <v>64</v>
      </c>
      <c r="BD1390" t="s">
        <v>64</v>
      </c>
      <c r="BF1390" t="s">
        <v>64</v>
      </c>
    </row>
    <row r="1391" spans="1:58" x14ac:dyDescent="0.25">
      <c r="A1391" t="s">
        <v>58</v>
      </c>
      <c r="B1391">
        <v>2</v>
      </c>
      <c r="C1391" t="s">
        <v>81</v>
      </c>
      <c r="D1391">
        <v>1983</v>
      </c>
      <c r="E1391">
        <v>1983</v>
      </c>
      <c r="F1391">
        <v>6</v>
      </c>
      <c r="G1391" t="s">
        <v>77</v>
      </c>
      <c r="H1391">
        <v>1.76</v>
      </c>
      <c r="I1391">
        <v>3.53</v>
      </c>
      <c r="J1391" t="s">
        <v>67</v>
      </c>
      <c r="K1391">
        <v>7.27</v>
      </c>
      <c r="L1391" t="s">
        <v>67</v>
      </c>
      <c r="M1391">
        <v>33.94</v>
      </c>
      <c r="N1391" t="s">
        <v>67</v>
      </c>
      <c r="O1391">
        <v>18.62</v>
      </c>
      <c r="P1391" t="s">
        <v>67</v>
      </c>
      <c r="Q1391">
        <v>0.28999999999999998</v>
      </c>
      <c r="R1391" t="s">
        <v>67</v>
      </c>
      <c r="S1391">
        <v>8.56</v>
      </c>
      <c r="T1391" t="s">
        <v>67</v>
      </c>
      <c r="U1391">
        <v>4.1000000000000002E-2</v>
      </c>
      <c r="V1391" t="s">
        <v>67</v>
      </c>
      <c r="W1391">
        <v>3.4000000000000002E-2</v>
      </c>
      <c r="X1391" t="s">
        <v>67</v>
      </c>
      <c r="Z1391" t="s">
        <v>64</v>
      </c>
      <c r="AA1391">
        <v>6.0000000000000001E-3</v>
      </c>
      <c r="AB1391" t="s">
        <v>68</v>
      </c>
      <c r="AC1391">
        <v>0.03</v>
      </c>
      <c r="AD1391" t="s">
        <v>68</v>
      </c>
      <c r="AE1391">
        <v>0.02</v>
      </c>
      <c r="AF1391" t="s">
        <v>68</v>
      </c>
      <c r="AG1391">
        <v>0.01</v>
      </c>
      <c r="AH1391" t="s">
        <v>68</v>
      </c>
      <c r="AI1391">
        <v>0.01</v>
      </c>
      <c r="AJ1391" t="s">
        <v>68</v>
      </c>
      <c r="AK1391">
        <v>0.03</v>
      </c>
      <c r="AL1391" t="s">
        <v>67</v>
      </c>
      <c r="AM1391">
        <v>0.01</v>
      </c>
      <c r="AN1391" t="s">
        <v>67</v>
      </c>
      <c r="AO1391">
        <v>1E-3</v>
      </c>
      <c r="AP1391" t="s">
        <v>67</v>
      </c>
      <c r="AQ1391">
        <v>6.0000000000000001E-3</v>
      </c>
      <c r="AR1391" t="s">
        <v>67</v>
      </c>
      <c r="AS1391">
        <v>2.0299999999999998</v>
      </c>
      <c r="AT1391" t="s">
        <v>67</v>
      </c>
      <c r="AU1391">
        <v>0.42</v>
      </c>
      <c r="AV1391" t="s">
        <v>67</v>
      </c>
      <c r="AW1391">
        <v>2.75</v>
      </c>
      <c r="AX1391" t="s">
        <v>73</v>
      </c>
      <c r="AY1391">
        <v>0.77</v>
      </c>
      <c r="AZ1391" t="s">
        <v>67</v>
      </c>
      <c r="BB1391" t="s">
        <v>64</v>
      </c>
      <c r="BD1391" t="s">
        <v>64</v>
      </c>
      <c r="BF1391" t="s">
        <v>64</v>
      </c>
    </row>
    <row r="1392" spans="1:58" x14ac:dyDescent="0.25">
      <c r="A1392" t="s">
        <v>58</v>
      </c>
      <c r="B1392">
        <v>2</v>
      </c>
      <c r="C1392" t="s">
        <v>81</v>
      </c>
      <c r="D1392">
        <v>1983</v>
      </c>
      <c r="E1392">
        <v>1983</v>
      </c>
      <c r="F1392">
        <v>7</v>
      </c>
      <c r="G1392" t="s">
        <v>66</v>
      </c>
      <c r="H1392">
        <v>1.49</v>
      </c>
      <c r="I1392">
        <v>3.09</v>
      </c>
      <c r="J1392" t="s">
        <v>67</v>
      </c>
      <c r="K1392">
        <v>7.36</v>
      </c>
      <c r="L1392" t="s">
        <v>67</v>
      </c>
      <c r="M1392">
        <v>36.9</v>
      </c>
      <c r="N1392" t="s">
        <v>67</v>
      </c>
      <c r="O1392">
        <v>20.79</v>
      </c>
      <c r="P1392" t="s">
        <v>67</v>
      </c>
      <c r="Q1392">
        <v>0.53</v>
      </c>
      <c r="R1392" t="s">
        <v>67</v>
      </c>
      <c r="S1392">
        <v>8.5</v>
      </c>
      <c r="T1392" t="s">
        <v>67</v>
      </c>
      <c r="U1392">
        <v>4.2999999999999997E-2</v>
      </c>
      <c r="V1392" t="s">
        <v>67</v>
      </c>
      <c r="W1392">
        <v>4.5999999999999999E-2</v>
      </c>
      <c r="X1392" t="s">
        <v>67</v>
      </c>
      <c r="Z1392" t="s">
        <v>64</v>
      </c>
      <c r="AA1392">
        <v>0</v>
      </c>
      <c r="AB1392" t="s">
        <v>68</v>
      </c>
      <c r="AC1392">
        <v>7.0000000000000007E-2</v>
      </c>
      <c r="AD1392" t="s">
        <v>68</v>
      </c>
      <c r="AE1392">
        <v>7.0000000000000007E-2</v>
      </c>
      <c r="AF1392" t="s">
        <v>68</v>
      </c>
      <c r="AG1392">
        <v>0.04</v>
      </c>
      <c r="AH1392" t="s">
        <v>68</v>
      </c>
      <c r="AI1392">
        <v>0.01</v>
      </c>
      <c r="AJ1392" t="s">
        <v>68</v>
      </c>
      <c r="AK1392">
        <v>0.06</v>
      </c>
      <c r="AL1392" t="s">
        <v>67</v>
      </c>
      <c r="AM1392">
        <v>0.06</v>
      </c>
      <c r="AN1392" t="s">
        <v>67</v>
      </c>
      <c r="AO1392">
        <v>1.7999999999999999E-2</v>
      </c>
      <c r="AP1392" t="s">
        <v>67</v>
      </c>
      <c r="AQ1392">
        <v>8.9999999999999993E-3</v>
      </c>
      <c r="AR1392" t="s">
        <v>67</v>
      </c>
      <c r="AS1392">
        <v>2.15</v>
      </c>
      <c r="AT1392" t="s">
        <v>67</v>
      </c>
      <c r="AU1392">
        <v>0.45</v>
      </c>
      <c r="AV1392" t="s">
        <v>67</v>
      </c>
      <c r="AW1392">
        <v>3.06</v>
      </c>
      <c r="AX1392" t="s">
        <v>73</v>
      </c>
      <c r="AY1392">
        <v>0.91</v>
      </c>
      <c r="AZ1392" t="s">
        <v>67</v>
      </c>
      <c r="BB1392" t="s">
        <v>64</v>
      </c>
      <c r="BD1392" t="s">
        <v>64</v>
      </c>
      <c r="BF1392" t="s">
        <v>64</v>
      </c>
    </row>
    <row r="1393" spans="1:58" x14ac:dyDescent="0.25">
      <c r="A1393" t="s">
        <v>58</v>
      </c>
      <c r="B1393">
        <v>2</v>
      </c>
      <c r="C1393" t="s">
        <v>81</v>
      </c>
      <c r="D1393">
        <v>1983</v>
      </c>
      <c r="E1393">
        <v>1983</v>
      </c>
      <c r="F1393">
        <v>8</v>
      </c>
      <c r="G1393" t="s">
        <v>66</v>
      </c>
      <c r="H1393">
        <v>0.77</v>
      </c>
      <c r="I1393">
        <v>1.6</v>
      </c>
      <c r="J1393" t="s">
        <v>67</v>
      </c>
      <c r="K1393">
        <v>7.42</v>
      </c>
      <c r="L1393" t="s">
        <v>67</v>
      </c>
      <c r="M1393">
        <v>38.17</v>
      </c>
      <c r="N1393" t="s">
        <v>67</v>
      </c>
      <c r="O1393">
        <v>21.67</v>
      </c>
      <c r="P1393" t="s">
        <v>67</v>
      </c>
      <c r="Q1393">
        <v>0.21</v>
      </c>
      <c r="R1393" t="s">
        <v>67</v>
      </c>
      <c r="S1393">
        <v>8.89</v>
      </c>
      <c r="T1393" t="s">
        <v>67</v>
      </c>
      <c r="U1393">
        <v>0.04</v>
      </c>
      <c r="V1393" t="s">
        <v>67</v>
      </c>
      <c r="W1393">
        <v>3.7999999999999999E-2</v>
      </c>
      <c r="X1393" t="s">
        <v>67</v>
      </c>
      <c r="Z1393" t="s">
        <v>64</v>
      </c>
      <c r="AA1393">
        <v>4.0000000000000001E-3</v>
      </c>
      <c r="AB1393" t="s">
        <v>68</v>
      </c>
      <c r="AC1393">
        <v>0.02</v>
      </c>
      <c r="AD1393" t="s">
        <v>68</v>
      </c>
      <c r="AE1393">
        <v>0.01</v>
      </c>
      <c r="AF1393" t="s">
        <v>68</v>
      </c>
      <c r="AG1393">
        <v>0</v>
      </c>
      <c r="AH1393" t="s">
        <v>68</v>
      </c>
      <c r="AI1393">
        <v>0.01</v>
      </c>
      <c r="AJ1393" t="s">
        <v>68</v>
      </c>
      <c r="AK1393">
        <v>0.02</v>
      </c>
      <c r="AL1393" t="s">
        <v>67</v>
      </c>
      <c r="AM1393">
        <v>0.01</v>
      </c>
      <c r="AN1393" t="s">
        <v>67</v>
      </c>
      <c r="AO1393">
        <v>3.0000000000000001E-3</v>
      </c>
      <c r="AP1393" t="s">
        <v>67</v>
      </c>
      <c r="AQ1393">
        <v>7.0000000000000001E-3</v>
      </c>
      <c r="AR1393" t="s">
        <v>67</v>
      </c>
      <c r="AS1393">
        <v>2.2400000000000002</v>
      </c>
      <c r="AT1393" t="s">
        <v>67</v>
      </c>
      <c r="AU1393">
        <v>0.44</v>
      </c>
      <c r="AV1393" t="s">
        <v>67</v>
      </c>
      <c r="AW1393">
        <v>3.1</v>
      </c>
      <c r="AX1393" t="s">
        <v>73</v>
      </c>
      <c r="AY1393">
        <v>0.93</v>
      </c>
      <c r="AZ1393" t="s">
        <v>67</v>
      </c>
      <c r="BB1393" t="s">
        <v>64</v>
      </c>
      <c r="BD1393" t="s">
        <v>64</v>
      </c>
      <c r="BF1393" t="s">
        <v>64</v>
      </c>
    </row>
    <row r="1394" spans="1:58" x14ac:dyDescent="0.25">
      <c r="A1394" t="s">
        <v>58</v>
      </c>
      <c r="B1394">
        <v>2</v>
      </c>
      <c r="C1394" t="s">
        <v>81</v>
      </c>
      <c r="D1394">
        <v>1983</v>
      </c>
      <c r="E1394">
        <v>1983</v>
      </c>
      <c r="F1394">
        <v>9</v>
      </c>
      <c r="G1394" t="s">
        <v>66</v>
      </c>
      <c r="H1394">
        <v>0.49</v>
      </c>
      <c r="I1394">
        <v>0.99</v>
      </c>
      <c r="J1394" t="s">
        <v>67</v>
      </c>
      <c r="K1394">
        <v>7.08</v>
      </c>
      <c r="L1394" t="s">
        <v>67</v>
      </c>
      <c r="M1394">
        <v>39.979999999999997</v>
      </c>
      <c r="N1394" t="s">
        <v>67</v>
      </c>
      <c r="O1394">
        <v>21.17</v>
      </c>
      <c r="P1394" t="s">
        <v>67</v>
      </c>
      <c r="Q1394">
        <v>0.04</v>
      </c>
      <c r="R1394" t="s">
        <v>67</v>
      </c>
      <c r="S1394">
        <v>8.7799999999999994</v>
      </c>
      <c r="T1394" t="s">
        <v>67</v>
      </c>
      <c r="U1394">
        <v>3.9E-2</v>
      </c>
      <c r="V1394" t="s">
        <v>67</v>
      </c>
      <c r="W1394">
        <v>3.5000000000000003E-2</v>
      </c>
      <c r="X1394" t="s">
        <v>67</v>
      </c>
      <c r="Z1394" t="s">
        <v>64</v>
      </c>
      <c r="AA1394">
        <v>4.0000000000000001E-3</v>
      </c>
      <c r="AB1394" t="s">
        <v>68</v>
      </c>
      <c r="AC1394">
        <v>0.02</v>
      </c>
      <c r="AD1394" t="s">
        <v>68</v>
      </c>
      <c r="AE1394">
        <v>0.02</v>
      </c>
      <c r="AF1394" t="s">
        <v>68</v>
      </c>
      <c r="AG1394">
        <v>0.02</v>
      </c>
      <c r="AH1394" t="s">
        <v>68</v>
      </c>
      <c r="AI1394">
        <v>0.01</v>
      </c>
      <c r="AJ1394" t="s">
        <v>68</v>
      </c>
      <c r="AK1394">
        <v>0.02</v>
      </c>
      <c r="AL1394" t="s">
        <v>67</v>
      </c>
      <c r="AM1394">
        <v>0.02</v>
      </c>
      <c r="AN1394" t="s">
        <v>67</v>
      </c>
      <c r="AO1394">
        <v>2E-3</v>
      </c>
      <c r="AP1394" t="s">
        <v>67</v>
      </c>
      <c r="AQ1394">
        <v>1E-3</v>
      </c>
      <c r="AR1394" t="s">
        <v>67</v>
      </c>
      <c r="AS1394">
        <v>2.2799999999999998</v>
      </c>
      <c r="AT1394" t="s">
        <v>67</v>
      </c>
      <c r="AU1394">
        <v>0.44</v>
      </c>
      <c r="AV1394" t="s">
        <v>67</v>
      </c>
      <c r="AW1394">
        <v>3.27</v>
      </c>
      <c r="AX1394" t="s">
        <v>73</v>
      </c>
      <c r="AY1394">
        <v>0.97</v>
      </c>
      <c r="AZ1394" t="s">
        <v>67</v>
      </c>
      <c r="BB1394" t="s">
        <v>64</v>
      </c>
      <c r="BD1394" t="s">
        <v>64</v>
      </c>
      <c r="BF1394" t="s">
        <v>64</v>
      </c>
    </row>
    <row r="1395" spans="1:58" x14ac:dyDescent="0.25">
      <c r="A1395" t="s">
        <v>58</v>
      </c>
      <c r="B1395">
        <v>2</v>
      </c>
      <c r="C1395" t="s">
        <v>81</v>
      </c>
      <c r="D1395">
        <v>1984</v>
      </c>
      <c r="E1395">
        <v>1983</v>
      </c>
      <c r="F1395">
        <v>10</v>
      </c>
      <c r="G1395" t="s">
        <v>66</v>
      </c>
      <c r="H1395">
        <v>0.36</v>
      </c>
      <c r="I1395">
        <v>0.75</v>
      </c>
      <c r="J1395" t="s">
        <v>67</v>
      </c>
      <c r="K1395">
        <v>7.26</v>
      </c>
      <c r="L1395" t="s">
        <v>67</v>
      </c>
      <c r="M1395">
        <v>38.93</v>
      </c>
      <c r="N1395" t="s">
        <v>67</v>
      </c>
      <c r="O1395">
        <v>21.37</v>
      </c>
      <c r="P1395" t="s">
        <v>67</v>
      </c>
      <c r="Q1395">
        <v>0.23</v>
      </c>
      <c r="R1395" t="s">
        <v>67</v>
      </c>
      <c r="S1395">
        <v>8.91</v>
      </c>
      <c r="T1395" t="s">
        <v>67</v>
      </c>
      <c r="U1395">
        <v>3.3000000000000002E-2</v>
      </c>
      <c r="V1395" t="s">
        <v>67</v>
      </c>
      <c r="W1395">
        <v>0.03</v>
      </c>
      <c r="X1395" t="s">
        <v>67</v>
      </c>
      <c r="Z1395" t="s">
        <v>64</v>
      </c>
      <c r="AA1395">
        <v>3.0000000000000001E-3</v>
      </c>
      <c r="AB1395" t="s">
        <v>68</v>
      </c>
      <c r="AC1395">
        <v>0.02</v>
      </c>
      <c r="AD1395" t="s">
        <v>68</v>
      </c>
      <c r="AE1395">
        <v>0.02</v>
      </c>
      <c r="AF1395" t="s">
        <v>68</v>
      </c>
      <c r="AG1395">
        <v>0.02</v>
      </c>
      <c r="AH1395" t="s">
        <v>68</v>
      </c>
      <c r="AI1395">
        <v>0.01</v>
      </c>
      <c r="AJ1395" t="s">
        <v>68</v>
      </c>
      <c r="AK1395">
        <v>0.02</v>
      </c>
      <c r="AL1395" t="s">
        <v>67</v>
      </c>
      <c r="AM1395">
        <v>0.02</v>
      </c>
      <c r="AN1395" t="s">
        <v>67</v>
      </c>
      <c r="AO1395">
        <v>3.0000000000000001E-3</v>
      </c>
      <c r="AP1395" t="s">
        <v>67</v>
      </c>
      <c r="AQ1395">
        <v>2E-3</v>
      </c>
      <c r="AR1395" t="s">
        <v>67</v>
      </c>
      <c r="AS1395">
        <v>2.1800000000000002</v>
      </c>
      <c r="AT1395" t="s">
        <v>67</v>
      </c>
      <c r="AU1395">
        <v>0.41</v>
      </c>
      <c r="AV1395" t="s">
        <v>67</v>
      </c>
      <c r="AW1395">
        <v>3.2</v>
      </c>
      <c r="AX1395" t="s">
        <v>73</v>
      </c>
      <c r="AY1395">
        <v>0.97</v>
      </c>
      <c r="AZ1395" t="s">
        <v>67</v>
      </c>
      <c r="BB1395" t="s">
        <v>64</v>
      </c>
      <c r="BD1395" t="s">
        <v>64</v>
      </c>
      <c r="BF1395" t="s">
        <v>64</v>
      </c>
    </row>
    <row r="1396" spans="1:58" x14ac:dyDescent="0.25">
      <c r="A1396" t="s">
        <v>58</v>
      </c>
      <c r="B1396">
        <v>2</v>
      </c>
      <c r="C1396" t="s">
        <v>81</v>
      </c>
      <c r="D1396">
        <v>1984</v>
      </c>
      <c r="E1396">
        <v>1983</v>
      </c>
      <c r="F1396">
        <v>11</v>
      </c>
      <c r="G1396" t="s">
        <v>66</v>
      </c>
      <c r="H1396">
        <v>11.51</v>
      </c>
      <c r="I1396">
        <v>23.03</v>
      </c>
      <c r="J1396" t="s">
        <v>67</v>
      </c>
      <c r="K1396">
        <v>7.08</v>
      </c>
      <c r="L1396" t="s">
        <v>67</v>
      </c>
      <c r="M1396">
        <v>32.78</v>
      </c>
      <c r="N1396" t="s">
        <v>67</v>
      </c>
      <c r="O1396">
        <v>17.75</v>
      </c>
      <c r="P1396" t="s">
        <v>67</v>
      </c>
      <c r="Q1396">
        <v>0.44</v>
      </c>
      <c r="R1396" t="s">
        <v>67</v>
      </c>
      <c r="S1396">
        <v>8.09</v>
      </c>
      <c r="T1396" t="s">
        <v>67</v>
      </c>
      <c r="U1396">
        <v>2.7E-2</v>
      </c>
      <c r="V1396" t="s">
        <v>67</v>
      </c>
      <c r="W1396">
        <v>2.3E-2</v>
      </c>
      <c r="X1396" t="s">
        <v>67</v>
      </c>
      <c r="Z1396" t="s">
        <v>64</v>
      </c>
      <c r="AA1396">
        <v>5.0000000000000001E-3</v>
      </c>
      <c r="AB1396" t="s">
        <v>68</v>
      </c>
      <c r="AC1396">
        <v>0.04</v>
      </c>
      <c r="AD1396" t="s">
        <v>68</v>
      </c>
      <c r="AE1396">
        <v>0.02</v>
      </c>
      <c r="AF1396" t="s">
        <v>68</v>
      </c>
      <c r="AG1396">
        <v>0.01</v>
      </c>
      <c r="AH1396" t="s">
        <v>68</v>
      </c>
      <c r="AI1396">
        <v>0.01</v>
      </c>
      <c r="AJ1396" t="s">
        <v>68</v>
      </c>
      <c r="AK1396">
        <v>0.03</v>
      </c>
      <c r="AL1396" t="s">
        <v>67</v>
      </c>
      <c r="AM1396">
        <v>0.02</v>
      </c>
      <c r="AN1396" t="s">
        <v>67</v>
      </c>
      <c r="AO1396">
        <v>4.0000000000000001E-3</v>
      </c>
      <c r="AP1396" t="s">
        <v>67</v>
      </c>
      <c r="AQ1396">
        <v>4.0000000000000001E-3</v>
      </c>
      <c r="AR1396" t="s">
        <v>67</v>
      </c>
      <c r="AS1396">
        <v>2.0299999999999998</v>
      </c>
      <c r="AT1396" t="s">
        <v>67</v>
      </c>
      <c r="AU1396">
        <v>0.36</v>
      </c>
      <c r="AV1396" t="s">
        <v>67</v>
      </c>
      <c r="AW1396">
        <v>3.59</v>
      </c>
      <c r="AX1396" t="s">
        <v>73</v>
      </c>
      <c r="AY1396">
        <v>0.97</v>
      </c>
      <c r="AZ1396" t="s">
        <v>67</v>
      </c>
      <c r="BA1396">
        <v>0.28000000000000003</v>
      </c>
      <c r="BB1396" t="s">
        <v>61</v>
      </c>
      <c r="BC1396">
        <v>0.74</v>
      </c>
      <c r="BD1396" t="s">
        <v>61</v>
      </c>
      <c r="BF1396" t="s">
        <v>64</v>
      </c>
    </row>
    <row r="1397" spans="1:58" x14ac:dyDescent="0.25">
      <c r="A1397" t="s">
        <v>58</v>
      </c>
      <c r="B1397">
        <v>2</v>
      </c>
      <c r="C1397" t="s">
        <v>81</v>
      </c>
      <c r="D1397">
        <v>1984</v>
      </c>
      <c r="E1397">
        <v>1983</v>
      </c>
      <c r="F1397">
        <v>12</v>
      </c>
      <c r="G1397" t="s">
        <v>66</v>
      </c>
      <c r="H1397">
        <v>18.53</v>
      </c>
      <c r="I1397">
        <v>38.32</v>
      </c>
      <c r="J1397" t="s">
        <v>73</v>
      </c>
      <c r="K1397">
        <v>7.02</v>
      </c>
      <c r="L1397" t="s">
        <v>67</v>
      </c>
      <c r="M1397">
        <v>30.65</v>
      </c>
      <c r="N1397" t="s">
        <v>67</v>
      </c>
      <c r="O1397">
        <v>17</v>
      </c>
      <c r="P1397" t="s">
        <v>67</v>
      </c>
      <c r="Q1397">
        <v>1.42</v>
      </c>
      <c r="R1397" t="s">
        <v>67</v>
      </c>
      <c r="S1397">
        <v>7.52</v>
      </c>
      <c r="T1397" t="s">
        <v>67</v>
      </c>
      <c r="U1397">
        <v>2.5000000000000001E-2</v>
      </c>
      <c r="V1397" t="s">
        <v>67</v>
      </c>
      <c r="W1397">
        <v>1.9E-2</v>
      </c>
      <c r="X1397" t="s">
        <v>67</v>
      </c>
      <c r="Z1397" t="s">
        <v>64</v>
      </c>
      <c r="AA1397">
        <v>6.0000000000000001E-3</v>
      </c>
      <c r="AB1397" t="s">
        <v>68</v>
      </c>
      <c r="AC1397">
        <v>0.04</v>
      </c>
      <c r="AD1397" t="s">
        <v>68</v>
      </c>
      <c r="AE1397">
        <v>0.02</v>
      </c>
      <c r="AF1397" t="s">
        <v>68</v>
      </c>
      <c r="AG1397">
        <v>0.01</v>
      </c>
      <c r="AH1397" t="s">
        <v>68</v>
      </c>
      <c r="AI1397">
        <v>0.01</v>
      </c>
      <c r="AJ1397" t="s">
        <v>68</v>
      </c>
      <c r="AK1397">
        <v>0.03</v>
      </c>
      <c r="AL1397" t="s">
        <v>67</v>
      </c>
      <c r="AM1397">
        <v>0.01</v>
      </c>
      <c r="AN1397" t="s">
        <v>67</v>
      </c>
      <c r="AO1397">
        <v>2E-3</v>
      </c>
      <c r="AP1397" t="s">
        <v>67</v>
      </c>
      <c r="AQ1397">
        <v>6.0000000000000001E-3</v>
      </c>
      <c r="AR1397" t="s">
        <v>67</v>
      </c>
      <c r="AS1397">
        <v>1.95</v>
      </c>
      <c r="AT1397" t="s">
        <v>67</v>
      </c>
      <c r="AU1397">
        <v>0.36</v>
      </c>
      <c r="AV1397" t="s">
        <v>67</v>
      </c>
      <c r="AW1397">
        <v>3.2</v>
      </c>
      <c r="AX1397" t="s">
        <v>73</v>
      </c>
      <c r="AY1397">
        <v>0.86</v>
      </c>
      <c r="AZ1397" t="s">
        <v>67</v>
      </c>
      <c r="BB1397" t="s">
        <v>64</v>
      </c>
      <c r="BD1397" t="s">
        <v>64</v>
      </c>
      <c r="BF1397" t="s">
        <v>64</v>
      </c>
    </row>
    <row r="1398" spans="1:58" x14ac:dyDescent="0.25">
      <c r="A1398" t="s">
        <v>58</v>
      </c>
      <c r="B1398">
        <v>2</v>
      </c>
      <c r="C1398" t="s">
        <v>81</v>
      </c>
      <c r="D1398">
        <v>1984</v>
      </c>
      <c r="E1398">
        <v>1984</v>
      </c>
      <c r="F1398">
        <v>1</v>
      </c>
      <c r="G1398" t="s">
        <v>66</v>
      </c>
      <c r="H1398">
        <v>12.83</v>
      </c>
      <c r="I1398">
        <v>26.53</v>
      </c>
      <c r="J1398" t="s">
        <v>67</v>
      </c>
      <c r="K1398">
        <v>7.05</v>
      </c>
      <c r="L1398" t="s">
        <v>67</v>
      </c>
      <c r="M1398">
        <v>31</v>
      </c>
      <c r="N1398" t="s">
        <v>67</v>
      </c>
      <c r="O1398">
        <v>16.29</v>
      </c>
      <c r="P1398" t="s">
        <v>67</v>
      </c>
      <c r="Q1398">
        <v>2.89</v>
      </c>
      <c r="R1398" t="s">
        <v>67</v>
      </c>
      <c r="S1398">
        <v>7.81</v>
      </c>
      <c r="T1398" t="s">
        <v>67</v>
      </c>
      <c r="U1398">
        <v>2.7E-2</v>
      </c>
      <c r="V1398" t="s">
        <v>67</v>
      </c>
      <c r="W1398">
        <v>1.9E-2</v>
      </c>
      <c r="X1398" t="s">
        <v>67</v>
      </c>
      <c r="Z1398" t="s">
        <v>64</v>
      </c>
      <c r="AA1398">
        <v>8.0000000000000002E-3</v>
      </c>
      <c r="AB1398" t="s">
        <v>68</v>
      </c>
      <c r="AC1398">
        <v>7.0000000000000007E-2</v>
      </c>
      <c r="AD1398" t="s">
        <v>68</v>
      </c>
      <c r="AE1398">
        <v>0.03</v>
      </c>
      <c r="AF1398" t="s">
        <v>68</v>
      </c>
      <c r="AG1398">
        <v>0.02</v>
      </c>
      <c r="AH1398" t="s">
        <v>68</v>
      </c>
      <c r="AI1398">
        <v>0.04</v>
      </c>
      <c r="AJ1398" t="s">
        <v>68</v>
      </c>
      <c r="AK1398">
        <v>0.06</v>
      </c>
      <c r="AL1398" t="s">
        <v>67</v>
      </c>
      <c r="AM1398">
        <v>0.02</v>
      </c>
      <c r="AN1398" t="s">
        <v>67</v>
      </c>
      <c r="AO1398">
        <v>3.0000000000000001E-3</v>
      </c>
      <c r="AP1398" t="s">
        <v>67</v>
      </c>
      <c r="AQ1398">
        <v>1.0999999999999999E-2</v>
      </c>
      <c r="AR1398" t="s">
        <v>67</v>
      </c>
      <c r="AS1398">
        <v>1.91</v>
      </c>
      <c r="AT1398" t="s">
        <v>67</v>
      </c>
      <c r="AU1398">
        <v>0.37</v>
      </c>
      <c r="AV1398" t="s">
        <v>67</v>
      </c>
      <c r="AW1398">
        <v>3.33</v>
      </c>
      <c r="AX1398" t="s">
        <v>73</v>
      </c>
      <c r="AY1398">
        <v>0.84</v>
      </c>
      <c r="AZ1398" t="s">
        <v>67</v>
      </c>
      <c r="BB1398" t="s">
        <v>64</v>
      </c>
      <c r="BD1398" t="s">
        <v>64</v>
      </c>
      <c r="BF1398" t="s">
        <v>64</v>
      </c>
    </row>
    <row r="1399" spans="1:58" x14ac:dyDescent="0.25">
      <c r="A1399" t="s">
        <v>58</v>
      </c>
      <c r="B1399">
        <v>2</v>
      </c>
      <c r="C1399" t="s">
        <v>81</v>
      </c>
      <c r="D1399">
        <v>1984</v>
      </c>
      <c r="E1399">
        <v>1984</v>
      </c>
      <c r="F1399">
        <v>2</v>
      </c>
      <c r="G1399" t="s">
        <v>66</v>
      </c>
      <c r="H1399">
        <v>14.08</v>
      </c>
      <c r="I1399">
        <v>27.24</v>
      </c>
      <c r="J1399" t="s">
        <v>67</v>
      </c>
      <c r="K1399">
        <v>7.17</v>
      </c>
      <c r="L1399" t="s">
        <v>67</v>
      </c>
      <c r="M1399">
        <v>30.66</v>
      </c>
      <c r="N1399" t="s">
        <v>67</v>
      </c>
      <c r="O1399">
        <v>15.33</v>
      </c>
      <c r="P1399" t="s">
        <v>67</v>
      </c>
      <c r="Q1399">
        <v>4.7</v>
      </c>
      <c r="R1399" t="s">
        <v>67</v>
      </c>
      <c r="S1399">
        <v>7.85</v>
      </c>
      <c r="T1399" t="s">
        <v>67</v>
      </c>
      <c r="U1399">
        <v>2.7E-2</v>
      </c>
      <c r="V1399" t="s">
        <v>67</v>
      </c>
      <c r="W1399">
        <v>2.1000000000000001E-2</v>
      </c>
      <c r="X1399" t="s">
        <v>67</v>
      </c>
      <c r="Z1399" t="s">
        <v>64</v>
      </c>
      <c r="AA1399">
        <v>6.0000000000000001E-3</v>
      </c>
      <c r="AB1399" t="s">
        <v>68</v>
      </c>
      <c r="AC1399">
        <v>7.0000000000000007E-2</v>
      </c>
      <c r="AD1399" t="s">
        <v>68</v>
      </c>
      <c r="AE1399">
        <v>0.02</v>
      </c>
      <c r="AF1399" t="s">
        <v>68</v>
      </c>
      <c r="AG1399">
        <v>0.01</v>
      </c>
      <c r="AH1399" t="s">
        <v>68</v>
      </c>
      <c r="AI1399">
        <v>0.06</v>
      </c>
      <c r="AJ1399" t="s">
        <v>68</v>
      </c>
      <c r="AK1399">
        <v>0.06</v>
      </c>
      <c r="AL1399" t="s">
        <v>67</v>
      </c>
      <c r="AM1399">
        <v>0.01</v>
      </c>
      <c r="AN1399" t="s">
        <v>67</v>
      </c>
      <c r="AO1399">
        <v>2E-3</v>
      </c>
      <c r="AP1399" t="s">
        <v>67</v>
      </c>
      <c r="AQ1399">
        <v>1.2999999999999999E-2</v>
      </c>
      <c r="AR1399" t="s">
        <v>67</v>
      </c>
      <c r="AS1399">
        <v>1.85</v>
      </c>
      <c r="AT1399" t="s">
        <v>67</v>
      </c>
      <c r="AU1399">
        <v>0.35</v>
      </c>
      <c r="AV1399" t="s">
        <v>67</v>
      </c>
      <c r="AW1399">
        <v>2.89</v>
      </c>
      <c r="AX1399" t="s">
        <v>73</v>
      </c>
      <c r="AY1399">
        <v>0.75</v>
      </c>
      <c r="AZ1399" t="s">
        <v>67</v>
      </c>
      <c r="BB1399" t="s">
        <v>64</v>
      </c>
      <c r="BD1399" t="s">
        <v>64</v>
      </c>
      <c r="BF1399" t="s">
        <v>64</v>
      </c>
    </row>
    <row r="1400" spans="1:58" x14ac:dyDescent="0.25">
      <c r="A1400" t="s">
        <v>58</v>
      </c>
      <c r="B1400">
        <v>2</v>
      </c>
      <c r="C1400" t="s">
        <v>81</v>
      </c>
      <c r="D1400">
        <v>1984</v>
      </c>
      <c r="E1400">
        <v>1984</v>
      </c>
      <c r="F1400">
        <v>3</v>
      </c>
      <c r="G1400" t="s">
        <v>66</v>
      </c>
      <c r="H1400">
        <v>15.67</v>
      </c>
      <c r="I1400">
        <v>32.4</v>
      </c>
      <c r="J1400" t="s">
        <v>67</v>
      </c>
      <c r="K1400">
        <v>7.35</v>
      </c>
      <c r="L1400" t="s">
        <v>67</v>
      </c>
      <c r="M1400">
        <v>28.57</v>
      </c>
      <c r="N1400" t="s">
        <v>67</v>
      </c>
      <c r="O1400">
        <v>16.62</v>
      </c>
      <c r="P1400" t="s">
        <v>67</v>
      </c>
      <c r="Q1400">
        <v>0.37</v>
      </c>
      <c r="R1400" t="s">
        <v>67</v>
      </c>
      <c r="S1400">
        <v>8.2200000000000006</v>
      </c>
      <c r="T1400" t="s">
        <v>67</v>
      </c>
      <c r="U1400">
        <v>2.4E-2</v>
      </c>
      <c r="V1400" t="s">
        <v>67</v>
      </c>
      <c r="W1400">
        <v>2.1999999999999999E-2</v>
      </c>
      <c r="X1400" t="s">
        <v>67</v>
      </c>
      <c r="Z1400" t="s">
        <v>64</v>
      </c>
      <c r="AA1400">
        <v>2E-3</v>
      </c>
      <c r="AB1400" t="s">
        <v>68</v>
      </c>
      <c r="AC1400">
        <v>0.04</v>
      </c>
      <c r="AD1400" t="s">
        <v>78</v>
      </c>
      <c r="AE1400">
        <v>0.04</v>
      </c>
      <c r="AF1400" t="s">
        <v>78</v>
      </c>
      <c r="AG1400">
        <v>0.02</v>
      </c>
      <c r="AH1400" t="s">
        <v>68</v>
      </c>
      <c r="AI1400">
        <v>0</v>
      </c>
      <c r="AJ1400" t="s">
        <v>68</v>
      </c>
      <c r="AK1400">
        <v>0.02</v>
      </c>
      <c r="AL1400" t="s">
        <v>67</v>
      </c>
      <c r="AM1400">
        <v>0.02</v>
      </c>
      <c r="AN1400" t="s">
        <v>67</v>
      </c>
      <c r="AO1400">
        <v>3.0000000000000001E-3</v>
      </c>
      <c r="AP1400" t="s">
        <v>67</v>
      </c>
      <c r="AQ1400">
        <v>2.8000000000000001E-2</v>
      </c>
      <c r="AR1400" t="s">
        <v>73</v>
      </c>
      <c r="AS1400">
        <v>1.93</v>
      </c>
      <c r="AT1400" t="s">
        <v>67</v>
      </c>
      <c r="AU1400">
        <v>0.36</v>
      </c>
      <c r="AV1400" t="s">
        <v>67</v>
      </c>
      <c r="AW1400">
        <v>3.01</v>
      </c>
      <c r="AX1400" t="s">
        <v>73</v>
      </c>
      <c r="AY1400">
        <v>0.81</v>
      </c>
      <c r="AZ1400" t="s">
        <v>67</v>
      </c>
      <c r="BB1400" t="s">
        <v>64</v>
      </c>
      <c r="BD1400" t="s">
        <v>64</v>
      </c>
      <c r="BF1400" t="s">
        <v>64</v>
      </c>
    </row>
    <row r="1401" spans="1:58" x14ac:dyDescent="0.25">
      <c r="A1401" t="s">
        <v>58</v>
      </c>
      <c r="B1401">
        <v>2</v>
      </c>
      <c r="C1401" t="s">
        <v>81</v>
      </c>
      <c r="D1401">
        <v>1984</v>
      </c>
      <c r="E1401">
        <v>1984</v>
      </c>
      <c r="F1401">
        <v>4</v>
      </c>
      <c r="G1401" t="s">
        <v>66</v>
      </c>
      <c r="H1401">
        <v>9.3000000000000007</v>
      </c>
      <c r="I1401">
        <v>18.62</v>
      </c>
      <c r="J1401" t="s">
        <v>67</v>
      </c>
      <c r="K1401">
        <v>7.2</v>
      </c>
      <c r="L1401" t="s">
        <v>67</v>
      </c>
      <c r="M1401">
        <v>33.950000000000003</v>
      </c>
      <c r="N1401" t="s">
        <v>67</v>
      </c>
      <c r="O1401">
        <v>17.46</v>
      </c>
      <c r="P1401" t="s">
        <v>67</v>
      </c>
      <c r="R1401" t="s">
        <v>64</v>
      </c>
      <c r="S1401">
        <v>8.44</v>
      </c>
      <c r="T1401" t="s">
        <v>67</v>
      </c>
      <c r="U1401">
        <v>2.7E-2</v>
      </c>
      <c r="V1401" t="s">
        <v>67</v>
      </c>
      <c r="W1401">
        <v>2.4E-2</v>
      </c>
      <c r="X1401" t="s">
        <v>67</v>
      </c>
      <c r="Z1401" t="s">
        <v>64</v>
      </c>
      <c r="AA1401">
        <v>3.0000000000000001E-3</v>
      </c>
      <c r="AB1401" t="s">
        <v>68</v>
      </c>
      <c r="AC1401">
        <v>0.03</v>
      </c>
      <c r="AD1401" t="s">
        <v>78</v>
      </c>
      <c r="AE1401">
        <v>0.03</v>
      </c>
      <c r="AF1401" t="s">
        <v>78</v>
      </c>
      <c r="AG1401">
        <v>0.01</v>
      </c>
      <c r="AH1401" t="s">
        <v>68</v>
      </c>
      <c r="AI1401">
        <v>0</v>
      </c>
      <c r="AJ1401" t="s">
        <v>68</v>
      </c>
      <c r="AK1401">
        <v>0.02</v>
      </c>
      <c r="AL1401" t="s">
        <v>67</v>
      </c>
      <c r="AM1401">
        <v>0.02</v>
      </c>
      <c r="AN1401" t="s">
        <v>67</v>
      </c>
      <c r="AO1401">
        <v>5.0000000000000001E-3</v>
      </c>
      <c r="AP1401" t="s">
        <v>67</v>
      </c>
      <c r="AQ1401">
        <v>1.6E-2</v>
      </c>
      <c r="AR1401" t="s">
        <v>73</v>
      </c>
      <c r="AS1401">
        <v>1.99</v>
      </c>
      <c r="AT1401" t="s">
        <v>67</v>
      </c>
      <c r="AU1401">
        <v>0.26</v>
      </c>
      <c r="AV1401" t="s">
        <v>67</v>
      </c>
      <c r="AW1401">
        <v>2.9</v>
      </c>
      <c r="AX1401" t="s">
        <v>73</v>
      </c>
      <c r="AY1401">
        <v>0.84</v>
      </c>
      <c r="AZ1401" t="s">
        <v>67</v>
      </c>
      <c r="BB1401" t="s">
        <v>64</v>
      </c>
      <c r="BD1401" t="s">
        <v>64</v>
      </c>
      <c r="BF1401" t="s">
        <v>64</v>
      </c>
    </row>
    <row r="1402" spans="1:58" x14ac:dyDescent="0.25">
      <c r="A1402" t="s">
        <v>58</v>
      </c>
      <c r="B1402">
        <v>2</v>
      </c>
      <c r="C1402" t="s">
        <v>81</v>
      </c>
      <c r="D1402">
        <v>1984</v>
      </c>
      <c r="E1402">
        <v>1984</v>
      </c>
      <c r="F1402">
        <v>5</v>
      </c>
      <c r="G1402" t="s">
        <v>66</v>
      </c>
      <c r="H1402">
        <v>8.59</v>
      </c>
      <c r="I1402">
        <v>17.760000000000002</v>
      </c>
      <c r="J1402" t="s">
        <v>67</v>
      </c>
      <c r="K1402">
        <v>7.45</v>
      </c>
      <c r="L1402" t="s">
        <v>67</v>
      </c>
      <c r="M1402">
        <v>34.01</v>
      </c>
      <c r="N1402" t="s">
        <v>67</v>
      </c>
      <c r="O1402">
        <v>17.96</v>
      </c>
      <c r="P1402" t="s">
        <v>67</v>
      </c>
      <c r="Q1402">
        <v>0.21</v>
      </c>
      <c r="R1402" t="s">
        <v>61</v>
      </c>
      <c r="S1402">
        <v>8.43</v>
      </c>
      <c r="T1402" t="s">
        <v>67</v>
      </c>
      <c r="U1402">
        <v>2.3E-2</v>
      </c>
      <c r="V1402" t="s">
        <v>67</v>
      </c>
      <c r="W1402">
        <v>0.02</v>
      </c>
      <c r="X1402" t="s">
        <v>67</v>
      </c>
      <c r="Z1402" t="s">
        <v>64</v>
      </c>
      <c r="AA1402">
        <v>3.0000000000000001E-3</v>
      </c>
      <c r="AB1402" t="s">
        <v>68</v>
      </c>
      <c r="AC1402">
        <v>0.08</v>
      </c>
      <c r="AD1402" t="s">
        <v>68</v>
      </c>
      <c r="AE1402">
        <v>0.08</v>
      </c>
      <c r="AF1402" t="s">
        <v>68</v>
      </c>
      <c r="AG1402">
        <v>0.02</v>
      </c>
      <c r="AH1402" t="s">
        <v>68</v>
      </c>
      <c r="AI1402">
        <v>0</v>
      </c>
      <c r="AJ1402" t="s">
        <v>68</v>
      </c>
      <c r="AK1402">
        <v>0.02</v>
      </c>
      <c r="AL1402" t="s">
        <v>67</v>
      </c>
      <c r="AM1402">
        <v>0.02</v>
      </c>
      <c r="AN1402" t="s">
        <v>67</v>
      </c>
      <c r="AO1402">
        <v>3.0000000000000001E-3</v>
      </c>
      <c r="AP1402" t="s">
        <v>67</v>
      </c>
      <c r="AQ1402">
        <v>5.6000000000000001E-2</v>
      </c>
      <c r="AR1402" t="s">
        <v>67</v>
      </c>
      <c r="AS1402">
        <v>1.96</v>
      </c>
      <c r="AT1402" t="s">
        <v>67</v>
      </c>
      <c r="AU1402">
        <v>0.31</v>
      </c>
      <c r="AV1402" t="s">
        <v>67</v>
      </c>
      <c r="AW1402">
        <v>3.01</v>
      </c>
      <c r="AX1402" t="s">
        <v>73</v>
      </c>
      <c r="AY1402">
        <v>0.84</v>
      </c>
      <c r="AZ1402" t="s">
        <v>67</v>
      </c>
      <c r="BB1402" t="s">
        <v>64</v>
      </c>
      <c r="BD1402" t="s">
        <v>64</v>
      </c>
      <c r="BF1402" t="s">
        <v>64</v>
      </c>
    </row>
    <row r="1403" spans="1:58" x14ac:dyDescent="0.25">
      <c r="A1403" t="s">
        <v>58</v>
      </c>
      <c r="B1403">
        <v>2</v>
      </c>
      <c r="C1403" t="s">
        <v>81</v>
      </c>
      <c r="D1403">
        <v>1984</v>
      </c>
      <c r="E1403">
        <v>1984</v>
      </c>
      <c r="F1403">
        <v>6</v>
      </c>
      <c r="G1403" t="s">
        <v>66</v>
      </c>
      <c r="H1403">
        <v>7.16</v>
      </c>
      <c r="I1403">
        <v>14.34</v>
      </c>
      <c r="J1403" t="s">
        <v>67</v>
      </c>
      <c r="K1403">
        <v>7.73</v>
      </c>
      <c r="L1403" t="s">
        <v>67</v>
      </c>
      <c r="M1403">
        <v>32.31</v>
      </c>
      <c r="N1403" t="s">
        <v>67</v>
      </c>
      <c r="O1403">
        <v>19.29</v>
      </c>
      <c r="P1403" t="s">
        <v>67</v>
      </c>
      <c r="Q1403">
        <v>0.35</v>
      </c>
      <c r="R1403" t="s">
        <v>67</v>
      </c>
      <c r="S1403">
        <v>8.44</v>
      </c>
      <c r="T1403" t="s">
        <v>67</v>
      </c>
      <c r="U1403">
        <v>1.9E-2</v>
      </c>
      <c r="V1403" t="s">
        <v>67</v>
      </c>
      <c r="W1403">
        <v>1.2999999999999999E-2</v>
      </c>
      <c r="X1403" t="s">
        <v>67</v>
      </c>
      <c r="Z1403" t="s">
        <v>64</v>
      </c>
      <c r="AA1403">
        <v>7.0000000000000001E-3</v>
      </c>
      <c r="AB1403" t="s">
        <v>68</v>
      </c>
      <c r="AC1403">
        <v>0.05</v>
      </c>
      <c r="AD1403" t="s">
        <v>68</v>
      </c>
      <c r="AE1403">
        <v>0.04</v>
      </c>
      <c r="AF1403" t="s">
        <v>68</v>
      </c>
      <c r="AG1403">
        <v>0.01</v>
      </c>
      <c r="AH1403" t="s">
        <v>68</v>
      </c>
      <c r="AI1403">
        <v>0.01</v>
      </c>
      <c r="AJ1403" t="s">
        <v>68</v>
      </c>
      <c r="AK1403">
        <v>0.02</v>
      </c>
      <c r="AL1403" t="s">
        <v>67</v>
      </c>
      <c r="AM1403">
        <v>0.01</v>
      </c>
      <c r="AN1403" t="s">
        <v>67</v>
      </c>
      <c r="AO1403">
        <v>2E-3</v>
      </c>
      <c r="AP1403" t="s">
        <v>67</v>
      </c>
      <c r="AQ1403">
        <v>2.1000000000000001E-2</v>
      </c>
      <c r="AR1403" t="s">
        <v>67</v>
      </c>
      <c r="AS1403">
        <v>2.0699999999999998</v>
      </c>
      <c r="AT1403" t="s">
        <v>67</v>
      </c>
      <c r="AU1403">
        <v>0.34</v>
      </c>
      <c r="AV1403" t="s">
        <v>67</v>
      </c>
      <c r="AW1403">
        <v>2.89</v>
      </c>
      <c r="AX1403" t="s">
        <v>73</v>
      </c>
      <c r="AY1403">
        <v>0.88</v>
      </c>
      <c r="AZ1403" t="s">
        <v>67</v>
      </c>
      <c r="BB1403" t="s">
        <v>64</v>
      </c>
      <c r="BD1403" t="s">
        <v>64</v>
      </c>
      <c r="BF1403" t="s">
        <v>64</v>
      </c>
    </row>
    <row r="1404" spans="1:58" x14ac:dyDescent="0.25">
      <c r="A1404" t="s">
        <v>58</v>
      </c>
      <c r="B1404">
        <v>2</v>
      </c>
      <c r="C1404" t="s">
        <v>81</v>
      </c>
      <c r="D1404">
        <v>1984</v>
      </c>
      <c r="E1404">
        <v>1984</v>
      </c>
      <c r="F1404">
        <v>7</v>
      </c>
      <c r="G1404" t="s">
        <v>66</v>
      </c>
      <c r="H1404">
        <v>1.46</v>
      </c>
      <c r="I1404">
        <v>3.01</v>
      </c>
      <c r="J1404" t="s">
        <v>67</v>
      </c>
      <c r="K1404">
        <v>7.72</v>
      </c>
      <c r="L1404" t="s">
        <v>67</v>
      </c>
      <c r="M1404">
        <v>32.11</v>
      </c>
      <c r="N1404" t="s">
        <v>67</v>
      </c>
      <c r="O1404">
        <v>20.71</v>
      </c>
      <c r="P1404" t="s">
        <v>67</v>
      </c>
      <c r="Q1404">
        <v>0.28999999999999998</v>
      </c>
      <c r="R1404" t="s">
        <v>67</v>
      </c>
      <c r="S1404">
        <v>8.58</v>
      </c>
      <c r="T1404" t="s">
        <v>67</v>
      </c>
      <c r="U1404">
        <v>3.2000000000000001E-2</v>
      </c>
      <c r="V1404" t="s">
        <v>67</v>
      </c>
      <c r="W1404">
        <v>2.8000000000000001E-2</v>
      </c>
      <c r="X1404" t="s">
        <v>67</v>
      </c>
      <c r="Z1404" t="s">
        <v>64</v>
      </c>
      <c r="AA1404">
        <v>4.0000000000000001E-3</v>
      </c>
      <c r="AB1404" t="s">
        <v>68</v>
      </c>
      <c r="AC1404">
        <v>0.03</v>
      </c>
      <c r="AD1404" t="s">
        <v>68</v>
      </c>
      <c r="AE1404">
        <v>0.01</v>
      </c>
      <c r="AF1404" t="s">
        <v>68</v>
      </c>
      <c r="AG1404">
        <v>0.01</v>
      </c>
      <c r="AH1404" t="s">
        <v>68</v>
      </c>
      <c r="AI1404">
        <v>0.01</v>
      </c>
      <c r="AJ1404" t="s">
        <v>68</v>
      </c>
      <c r="AK1404">
        <v>0.03</v>
      </c>
      <c r="AL1404" t="s">
        <v>67</v>
      </c>
      <c r="AM1404">
        <v>0.01</v>
      </c>
      <c r="AN1404" t="s">
        <v>67</v>
      </c>
      <c r="AO1404">
        <v>6.0000000000000001E-3</v>
      </c>
      <c r="AP1404" t="s">
        <v>67</v>
      </c>
      <c r="AQ1404">
        <v>2E-3</v>
      </c>
      <c r="AR1404" t="s">
        <v>67</v>
      </c>
      <c r="AS1404">
        <v>2.2000000000000002</v>
      </c>
      <c r="AT1404" t="s">
        <v>67</v>
      </c>
      <c r="AU1404">
        <v>0.42</v>
      </c>
      <c r="AV1404" t="s">
        <v>67</v>
      </c>
      <c r="AW1404">
        <v>3.12</v>
      </c>
      <c r="AX1404" t="s">
        <v>73</v>
      </c>
      <c r="AY1404">
        <v>0.97</v>
      </c>
      <c r="AZ1404" t="s">
        <v>67</v>
      </c>
      <c r="BB1404" t="s">
        <v>64</v>
      </c>
      <c r="BD1404" t="s">
        <v>64</v>
      </c>
      <c r="BF1404" t="s">
        <v>64</v>
      </c>
    </row>
    <row r="1405" spans="1:58" x14ac:dyDescent="0.25">
      <c r="A1405" t="s">
        <v>58</v>
      </c>
      <c r="B1405">
        <v>2</v>
      </c>
      <c r="C1405" t="s">
        <v>81</v>
      </c>
      <c r="D1405">
        <v>1984</v>
      </c>
      <c r="E1405">
        <v>1984</v>
      </c>
      <c r="F1405">
        <v>8</v>
      </c>
      <c r="G1405" t="s">
        <v>66</v>
      </c>
      <c r="H1405">
        <v>0.56000000000000005</v>
      </c>
      <c r="I1405">
        <v>1.1499999999999999</v>
      </c>
      <c r="J1405" t="s">
        <v>67</v>
      </c>
      <c r="K1405">
        <v>7.55</v>
      </c>
      <c r="L1405" t="s">
        <v>67</v>
      </c>
      <c r="M1405">
        <v>42.46</v>
      </c>
      <c r="N1405" t="s">
        <v>67</v>
      </c>
      <c r="O1405">
        <v>21.25</v>
      </c>
      <c r="P1405" t="s">
        <v>67</v>
      </c>
      <c r="Q1405">
        <v>0.27</v>
      </c>
      <c r="R1405" t="s">
        <v>67</v>
      </c>
      <c r="S1405">
        <v>9.14</v>
      </c>
      <c r="T1405" t="s">
        <v>67</v>
      </c>
      <c r="U1405">
        <v>3.2000000000000001E-2</v>
      </c>
      <c r="V1405" t="s">
        <v>67</v>
      </c>
      <c r="W1405">
        <v>3.3000000000000002E-2</v>
      </c>
      <c r="X1405" t="s">
        <v>67</v>
      </c>
      <c r="Z1405" t="s">
        <v>64</v>
      </c>
      <c r="AA1405">
        <v>0</v>
      </c>
      <c r="AB1405" t="s">
        <v>68</v>
      </c>
      <c r="AC1405">
        <v>0.02</v>
      </c>
      <c r="AD1405" t="s">
        <v>68</v>
      </c>
      <c r="AE1405">
        <v>0.01</v>
      </c>
      <c r="AF1405" t="s">
        <v>68</v>
      </c>
      <c r="AG1405">
        <v>0.01</v>
      </c>
      <c r="AH1405" t="s">
        <v>68</v>
      </c>
      <c r="AI1405">
        <v>0.01</v>
      </c>
      <c r="AJ1405" t="s">
        <v>68</v>
      </c>
      <c r="AK1405">
        <v>0.02</v>
      </c>
      <c r="AL1405" t="s">
        <v>67</v>
      </c>
      <c r="AM1405">
        <v>0.01</v>
      </c>
      <c r="AN1405" t="s">
        <v>67</v>
      </c>
      <c r="AO1405">
        <v>3.0000000000000001E-3</v>
      </c>
      <c r="AP1405" t="s">
        <v>67</v>
      </c>
      <c r="AQ1405">
        <v>1E-3</v>
      </c>
      <c r="AR1405" t="s">
        <v>67</v>
      </c>
      <c r="AS1405">
        <v>2.13</v>
      </c>
      <c r="AT1405" t="s">
        <v>67</v>
      </c>
      <c r="AU1405">
        <v>0.39</v>
      </c>
      <c r="AV1405" t="s">
        <v>67</v>
      </c>
      <c r="AW1405">
        <v>3.38</v>
      </c>
      <c r="AX1405" t="s">
        <v>73</v>
      </c>
      <c r="AY1405">
        <v>1.02</v>
      </c>
      <c r="AZ1405" t="s">
        <v>67</v>
      </c>
      <c r="BB1405" t="s">
        <v>64</v>
      </c>
      <c r="BD1405" t="s">
        <v>64</v>
      </c>
      <c r="BF1405" t="s">
        <v>64</v>
      </c>
    </row>
    <row r="1406" spans="1:58" x14ac:dyDescent="0.25">
      <c r="A1406" t="s">
        <v>58</v>
      </c>
      <c r="B1406">
        <v>2</v>
      </c>
      <c r="C1406" t="s">
        <v>81</v>
      </c>
      <c r="D1406">
        <v>1984</v>
      </c>
      <c r="E1406">
        <v>1984</v>
      </c>
      <c r="F1406">
        <v>9</v>
      </c>
      <c r="G1406" t="s">
        <v>66</v>
      </c>
      <c r="H1406">
        <v>0.31</v>
      </c>
      <c r="I1406">
        <v>0.63</v>
      </c>
      <c r="J1406" t="s">
        <v>67</v>
      </c>
      <c r="K1406">
        <v>7.61</v>
      </c>
      <c r="L1406" t="s">
        <v>67</v>
      </c>
      <c r="M1406">
        <v>42.34</v>
      </c>
      <c r="N1406" t="s">
        <v>67</v>
      </c>
      <c r="O1406">
        <v>21.75</v>
      </c>
      <c r="P1406" t="s">
        <v>67</v>
      </c>
      <c r="Q1406">
        <v>0.15</v>
      </c>
      <c r="R1406" t="s">
        <v>67</v>
      </c>
      <c r="S1406">
        <v>9.08</v>
      </c>
      <c r="T1406" t="s">
        <v>67</v>
      </c>
      <c r="U1406">
        <v>3.5000000000000003E-2</v>
      </c>
      <c r="V1406" t="s">
        <v>67</v>
      </c>
      <c r="W1406">
        <v>2.9000000000000001E-2</v>
      </c>
      <c r="X1406" t="s">
        <v>67</v>
      </c>
      <c r="Z1406" t="s">
        <v>64</v>
      </c>
      <c r="AA1406">
        <v>6.0000000000000001E-3</v>
      </c>
      <c r="AB1406" t="s">
        <v>68</v>
      </c>
      <c r="AC1406">
        <v>0.02</v>
      </c>
      <c r="AD1406" t="s">
        <v>68</v>
      </c>
      <c r="AE1406">
        <v>0.02</v>
      </c>
      <c r="AF1406" t="s">
        <v>68</v>
      </c>
      <c r="AG1406">
        <v>0.02</v>
      </c>
      <c r="AH1406" t="s">
        <v>68</v>
      </c>
      <c r="AI1406">
        <v>0</v>
      </c>
      <c r="AJ1406" t="s">
        <v>68</v>
      </c>
      <c r="AK1406">
        <v>0.02</v>
      </c>
      <c r="AL1406" t="s">
        <v>67</v>
      </c>
      <c r="AM1406">
        <v>0.02</v>
      </c>
      <c r="AN1406" t="s">
        <v>67</v>
      </c>
      <c r="AO1406">
        <v>3.0000000000000001E-3</v>
      </c>
      <c r="AP1406" t="s">
        <v>67</v>
      </c>
      <c r="AQ1406">
        <v>1E-3</v>
      </c>
      <c r="AR1406" t="s">
        <v>67</v>
      </c>
      <c r="AS1406">
        <v>2.33</v>
      </c>
      <c r="AT1406" t="s">
        <v>67</v>
      </c>
      <c r="AU1406">
        <v>0.37</v>
      </c>
      <c r="AV1406" t="s">
        <v>67</v>
      </c>
      <c r="AW1406">
        <v>3.45</v>
      </c>
      <c r="AX1406" t="s">
        <v>73</v>
      </c>
      <c r="AY1406">
        <v>0.99</v>
      </c>
      <c r="AZ1406" t="s">
        <v>67</v>
      </c>
      <c r="BB1406" t="s">
        <v>64</v>
      </c>
      <c r="BD1406" t="s">
        <v>64</v>
      </c>
      <c r="BF1406" t="s">
        <v>64</v>
      </c>
    </row>
    <row r="1407" spans="1:58" x14ac:dyDescent="0.25">
      <c r="A1407" t="s">
        <v>58</v>
      </c>
      <c r="B1407">
        <v>2</v>
      </c>
      <c r="C1407" t="s">
        <v>81</v>
      </c>
      <c r="D1407">
        <v>1985</v>
      </c>
      <c r="E1407">
        <v>1984</v>
      </c>
      <c r="F1407">
        <v>10</v>
      </c>
      <c r="G1407" t="s">
        <v>66</v>
      </c>
      <c r="H1407">
        <v>1.02</v>
      </c>
      <c r="I1407">
        <v>2.11</v>
      </c>
      <c r="J1407" t="s">
        <v>67</v>
      </c>
      <c r="K1407">
        <v>7.74</v>
      </c>
      <c r="L1407" t="s">
        <v>67</v>
      </c>
      <c r="M1407">
        <v>38.53</v>
      </c>
      <c r="N1407" t="s">
        <v>67</v>
      </c>
      <c r="O1407">
        <v>19.5</v>
      </c>
      <c r="P1407" t="s">
        <v>67</v>
      </c>
      <c r="Q1407">
        <v>1.28</v>
      </c>
      <c r="R1407" t="s">
        <v>67</v>
      </c>
      <c r="S1407">
        <v>8.31</v>
      </c>
      <c r="T1407" t="s">
        <v>67</v>
      </c>
      <c r="U1407">
        <v>2.9000000000000001E-2</v>
      </c>
      <c r="V1407" t="s">
        <v>67</v>
      </c>
      <c r="W1407">
        <v>2.5000000000000001E-2</v>
      </c>
      <c r="X1407" t="s">
        <v>67</v>
      </c>
      <c r="Z1407" t="s">
        <v>64</v>
      </c>
      <c r="AA1407">
        <v>4.0000000000000001E-3</v>
      </c>
      <c r="AB1407" t="s">
        <v>68</v>
      </c>
      <c r="AC1407">
        <v>0.04</v>
      </c>
      <c r="AD1407" t="s">
        <v>68</v>
      </c>
      <c r="AE1407">
        <v>0.03</v>
      </c>
      <c r="AF1407" t="s">
        <v>68</v>
      </c>
      <c r="AG1407">
        <v>0.03</v>
      </c>
      <c r="AH1407" t="s">
        <v>68</v>
      </c>
      <c r="AI1407">
        <v>0.01</v>
      </c>
      <c r="AJ1407" t="s">
        <v>68</v>
      </c>
      <c r="AK1407">
        <v>0.04</v>
      </c>
      <c r="AL1407" t="s">
        <v>67</v>
      </c>
      <c r="AM1407">
        <v>0.03</v>
      </c>
      <c r="AN1407" t="s">
        <v>67</v>
      </c>
      <c r="AO1407">
        <v>8.0000000000000002E-3</v>
      </c>
      <c r="AP1407" t="s">
        <v>67</v>
      </c>
      <c r="AQ1407">
        <v>2E-3</v>
      </c>
      <c r="AR1407" t="s">
        <v>67</v>
      </c>
      <c r="AS1407">
        <v>2.04</v>
      </c>
      <c r="AT1407" t="s">
        <v>67</v>
      </c>
      <c r="AU1407">
        <v>0.33</v>
      </c>
      <c r="AV1407" t="s">
        <v>67</v>
      </c>
      <c r="AW1407">
        <v>3.25</v>
      </c>
      <c r="AX1407" t="s">
        <v>73</v>
      </c>
      <c r="AY1407">
        <v>0.92</v>
      </c>
      <c r="AZ1407" t="s">
        <v>67</v>
      </c>
      <c r="BB1407" t="s">
        <v>64</v>
      </c>
      <c r="BD1407" t="s">
        <v>64</v>
      </c>
      <c r="BF1407" t="s">
        <v>64</v>
      </c>
    </row>
    <row r="1408" spans="1:58" x14ac:dyDescent="0.25">
      <c r="A1408" t="s">
        <v>58</v>
      </c>
      <c r="B1408">
        <v>2</v>
      </c>
      <c r="C1408" t="s">
        <v>81</v>
      </c>
      <c r="D1408">
        <v>1985</v>
      </c>
      <c r="E1408">
        <v>1984</v>
      </c>
      <c r="F1408">
        <v>11</v>
      </c>
      <c r="G1408" t="s">
        <v>66</v>
      </c>
      <c r="H1408">
        <v>18.25</v>
      </c>
      <c r="I1408">
        <v>36.53</v>
      </c>
      <c r="J1408" t="s">
        <v>67</v>
      </c>
      <c r="K1408">
        <v>7.6</v>
      </c>
      <c r="L1408" t="s">
        <v>67</v>
      </c>
      <c r="M1408">
        <v>35.619999999999997</v>
      </c>
      <c r="N1408" t="s">
        <v>67</v>
      </c>
      <c r="O1408">
        <v>18.420000000000002</v>
      </c>
      <c r="P1408" t="s">
        <v>67</v>
      </c>
      <c r="Q1408">
        <v>1.26</v>
      </c>
      <c r="R1408" t="s">
        <v>67</v>
      </c>
      <c r="S1408">
        <v>8.11</v>
      </c>
      <c r="T1408" t="s">
        <v>67</v>
      </c>
      <c r="U1408">
        <v>3.3000000000000002E-2</v>
      </c>
      <c r="V1408" t="s">
        <v>67</v>
      </c>
      <c r="W1408">
        <v>2.7E-2</v>
      </c>
      <c r="X1408" t="s">
        <v>67</v>
      </c>
      <c r="Z1408" t="s">
        <v>64</v>
      </c>
      <c r="AA1408">
        <v>6.0000000000000001E-3</v>
      </c>
      <c r="AB1408" t="s">
        <v>68</v>
      </c>
      <c r="AC1408">
        <v>0.04</v>
      </c>
      <c r="AD1408" t="s">
        <v>68</v>
      </c>
      <c r="AE1408">
        <v>0.03</v>
      </c>
      <c r="AF1408" t="s">
        <v>68</v>
      </c>
      <c r="AG1408">
        <v>0.02</v>
      </c>
      <c r="AH1408" t="s">
        <v>68</v>
      </c>
      <c r="AI1408">
        <v>0.01</v>
      </c>
      <c r="AJ1408" t="s">
        <v>68</v>
      </c>
      <c r="AK1408">
        <v>0.04</v>
      </c>
      <c r="AL1408" t="s">
        <v>67</v>
      </c>
      <c r="AM1408">
        <v>0.03</v>
      </c>
      <c r="AN1408" t="s">
        <v>67</v>
      </c>
      <c r="AO1408">
        <v>1.4999999999999999E-2</v>
      </c>
      <c r="AP1408" t="s">
        <v>67</v>
      </c>
      <c r="AQ1408">
        <v>2E-3</v>
      </c>
      <c r="AR1408" t="s">
        <v>67</v>
      </c>
      <c r="AS1408">
        <v>1.92</v>
      </c>
      <c r="AT1408" t="s">
        <v>67</v>
      </c>
      <c r="AU1408">
        <v>0.28000000000000003</v>
      </c>
      <c r="AV1408" t="s">
        <v>67</v>
      </c>
      <c r="AW1408">
        <v>3.19</v>
      </c>
      <c r="AX1408" t="s">
        <v>73</v>
      </c>
      <c r="AY1408">
        <v>0.89</v>
      </c>
      <c r="AZ1408" t="s">
        <v>67</v>
      </c>
      <c r="BB1408" t="s">
        <v>64</v>
      </c>
      <c r="BD1408" t="s">
        <v>64</v>
      </c>
      <c r="BF1408" t="s">
        <v>64</v>
      </c>
    </row>
    <row r="1409" spans="1:58" x14ac:dyDescent="0.25">
      <c r="A1409" t="s">
        <v>58</v>
      </c>
      <c r="B1409">
        <v>2</v>
      </c>
      <c r="C1409" t="s">
        <v>81</v>
      </c>
      <c r="D1409">
        <v>1985</v>
      </c>
      <c r="E1409">
        <v>1984</v>
      </c>
      <c r="F1409">
        <v>12</v>
      </c>
      <c r="G1409" t="s">
        <v>66</v>
      </c>
      <c r="H1409">
        <v>7.86</v>
      </c>
      <c r="I1409">
        <v>16.260000000000002</v>
      </c>
      <c r="J1409" t="s">
        <v>67</v>
      </c>
      <c r="K1409">
        <v>7.48</v>
      </c>
      <c r="L1409" t="s">
        <v>67</v>
      </c>
      <c r="M1409">
        <v>35.28</v>
      </c>
      <c r="N1409" t="s">
        <v>67</v>
      </c>
      <c r="O1409">
        <v>17.04</v>
      </c>
      <c r="P1409" t="s">
        <v>67</v>
      </c>
      <c r="Q1409">
        <v>0.47</v>
      </c>
      <c r="R1409" t="s">
        <v>67</v>
      </c>
      <c r="S1409">
        <v>8.4499999999999993</v>
      </c>
      <c r="T1409" t="s">
        <v>67</v>
      </c>
      <c r="U1409">
        <v>2.3E-2</v>
      </c>
      <c r="V1409" t="s">
        <v>67</v>
      </c>
      <c r="W1409">
        <v>2.7E-2</v>
      </c>
      <c r="X1409" t="s">
        <v>67</v>
      </c>
      <c r="Z1409" t="s">
        <v>64</v>
      </c>
      <c r="AA1409">
        <v>2E-3</v>
      </c>
      <c r="AB1409" t="s">
        <v>68</v>
      </c>
      <c r="AC1409">
        <v>0.02</v>
      </c>
      <c r="AD1409" t="s">
        <v>68</v>
      </c>
      <c r="AE1409">
        <v>0.02</v>
      </c>
      <c r="AF1409" t="s">
        <v>68</v>
      </c>
      <c r="AG1409">
        <v>0.01</v>
      </c>
      <c r="AH1409" t="s">
        <v>68</v>
      </c>
      <c r="AI1409">
        <v>0</v>
      </c>
      <c r="AJ1409" t="s">
        <v>68</v>
      </c>
      <c r="AK1409">
        <v>0.02</v>
      </c>
      <c r="AL1409" t="s">
        <v>67</v>
      </c>
      <c r="AM1409">
        <v>0.02</v>
      </c>
      <c r="AN1409" t="s">
        <v>67</v>
      </c>
      <c r="AO1409">
        <v>1.2999999999999999E-2</v>
      </c>
      <c r="AP1409" t="s">
        <v>67</v>
      </c>
      <c r="AQ1409">
        <v>2E-3</v>
      </c>
      <c r="AR1409" t="s">
        <v>67</v>
      </c>
      <c r="AS1409">
        <v>2</v>
      </c>
      <c r="AT1409" t="s">
        <v>67</v>
      </c>
      <c r="AU1409">
        <v>0.28000000000000003</v>
      </c>
      <c r="AV1409" t="s">
        <v>67</v>
      </c>
      <c r="AW1409">
        <v>3.01</v>
      </c>
      <c r="AX1409" t="s">
        <v>73</v>
      </c>
      <c r="AY1409">
        <v>0.91</v>
      </c>
      <c r="AZ1409" t="s">
        <v>67</v>
      </c>
      <c r="BB1409" t="s">
        <v>64</v>
      </c>
      <c r="BD1409" t="s">
        <v>64</v>
      </c>
      <c r="BF1409" t="s">
        <v>64</v>
      </c>
    </row>
    <row r="1410" spans="1:58" x14ac:dyDescent="0.25">
      <c r="A1410" t="s">
        <v>58</v>
      </c>
      <c r="B1410">
        <v>2</v>
      </c>
      <c r="C1410" t="s">
        <v>81</v>
      </c>
      <c r="D1410">
        <v>1985</v>
      </c>
      <c r="E1410">
        <v>1985</v>
      </c>
      <c r="F1410">
        <v>1</v>
      </c>
      <c r="G1410" t="s">
        <v>66</v>
      </c>
      <c r="H1410">
        <v>4.9400000000000004</v>
      </c>
      <c r="I1410">
        <v>10.220000000000001</v>
      </c>
      <c r="J1410" t="s">
        <v>67</v>
      </c>
      <c r="K1410">
        <v>7.14</v>
      </c>
      <c r="L1410" t="s">
        <v>67</v>
      </c>
      <c r="M1410">
        <v>34.76</v>
      </c>
      <c r="N1410" t="s">
        <v>67</v>
      </c>
      <c r="O1410">
        <v>17.04</v>
      </c>
      <c r="P1410" t="s">
        <v>67</v>
      </c>
      <c r="Q1410">
        <v>0.49</v>
      </c>
      <c r="R1410" t="s">
        <v>67</v>
      </c>
      <c r="S1410">
        <v>8.31</v>
      </c>
      <c r="T1410" t="s">
        <v>67</v>
      </c>
      <c r="U1410">
        <v>0.04</v>
      </c>
      <c r="V1410" t="s">
        <v>67</v>
      </c>
      <c r="W1410">
        <v>5.2999999999999999E-2</v>
      </c>
      <c r="X1410" t="s">
        <v>67</v>
      </c>
      <c r="Z1410" t="s">
        <v>64</v>
      </c>
      <c r="AA1410">
        <v>0</v>
      </c>
      <c r="AB1410" t="s">
        <v>68</v>
      </c>
      <c r="AC1410">
        <v>0.03</v>
      </c>
      <c r="AD1410" t="s">
        <v>68</v>
      </c>
      <c r="AE1410">
        <v>0.01</v>
      </c>
      <c r="AF1410" t="s">
        <v>68</v>
      </c>
      <c r="AG1410">
        <v>0</v>
      </c>
      <c r="AH1410" t="s">
        <v>68</v>
      </c>
      <c r="AI1410">
        <v>0.02</v>
      </c>
      <c r="AJ1410" t="s">
        <v>68</v>
      </c>
      <c r="AK1410">
        <v>0.03</v>
      </c>
      <c r="AL1410" t="s">
        <v>67</v>
      </c>
      <c r="AM1410">
        <v>0.01</v>
      </c>
      <c r="AN1410" t="s">
        <v>67</v>
      </c>
      <c r="AO1410">
        <v>5.0000000000000001E-3</v>
      </c>
      <c r="AP1410" t="s">
        <v>67</v>
      </c>
      <c r="AQ1410">
        <v>3.0000000000000001E-3</v>
      </c>
      <c r="AR1410" t="s">
        <v>67</v>
      </c>
      <c r="AS1410">
        <v>1.93</v>
      </c>
      <c r="AT1410" t="s">
        <v>67</v>
      </c>
      <c r="AU1410">
        <v>0.3</v>
      </c>
      <c r="AV1410" t="s">
        <v>67</v>
      </c>
      <c r="AW1410">
        <v>2.97</v>
      </c>
      <c r="AX1410" t="s">
        <v>73</v>
      </c>
      <c r="AY1410">
        <v>0.91</v>
      </c>
      <c r="AZ1410" t="s">
        <v>67</v>
      </c>
      <c r="BB1410" t="s">
        <v>64</v>
      </c>
      <c r="BD1410" t="s">
        <v>64</v>
      </c>
      <c r="BF1410" t="s">
        <v>64</v>
      </c>
    </row>
    <row r="1411" spans="1:58" x14ac:dyDescent="0.25">
      <c r="A1411" t="s">
        <v>58</v>
      </c>
      <c r="B1411">
        <v>2</v>
      </c>
      <c r="C1411" t="s">
        <v>81</v>
      </c>
      <c r="D1411">
        <v>1985</v>
      </c>
      <c r="E1411">
        <v>1985</v>
      </c>
      <c r="F1411">
        <v>2</v>
      </c>
      <c r="G1411" t="s">
        <v>66</v>
      </c>
      <c r="H1411">
        <v>7.39</v>
      </c>
      <c r="I1411">
        <v>13.8</v>
      </c>
      <c r="J1411" t="s">
        <v>67</v>
      </c>
      <c r="K1411">
        <v>7.39</v>
      </c>
      <c r="L1411" t="s">
        <v>67</v>
      </c>
      <c r="M1411">
        <v>35.950000000000003</v>
      </c>
      <c r="N1411" t="s">
        <v>67</v>
      </c>
      <c r="O1411">
        <v>17.920000000000002</v>
      </c>
      <c r="P1411" t="s">
        <v>67</v>
      </c>
      <c r="Q1411">
        <v>0.41</v>
      </c>
      <c r="R1411" t="s">
        <v>67</v>
      </c>
      <c r="S1411">
        <v>8.24</v>
      </c>
      <c r="T1411" t="s">
        <v>67</v>
      </c>
      <c r="U1411">
        <v>2.5000000000000001E-2</v>
      </c>
      <c r="V1411" t="s">
        <v>67</v>
      </c>
      <c r="W1411">
        <v>0.04</v>
      </c>
      <c r="X1411" t="s">
        <v>67</v>
      </c>
      <c r="Z1411" t="s">
        <v>64</v>
      </c>
      <c r="AA1411">
        <v>0</v>
      </c>
      <c r="AB1411" t="s">
        <v>68</v>
      </c>
      <c r="AC1411">
        <v>0.02</v>
      </c>
      <c r="AD1411" t="s">
        <v>68</v>
      </c>
      <c r="AE1411">
        <v>0.03</v>
      </c>
      <c r="AF1411" t="s">
        <v>68</v>
      </c>
      <c r="AG1411">
        <v>0.01</v>
      </c>
      <c r="AH1411" t="s">
        <v>68</v>
      </c>
      <c r="AI1411">
        <v>0</v>
      </c>
      <c r="AJ1411" t="s">
        <v>68</v>
      </c>
      <c r="AK1411">
        <v>0.01</v>
      </c>
      <c r="AL1411" t="s">
        <v>67</v>
      </c>
      <c r="AM1411">
        <v>0.02</v>
      </c>
      <c r="AN1411" t="s">
        <v>67</v>
      </c>
      <c r="AO1411">
        <v>0.01</v>
      </c>
      <c r="AP1411" t="s">
        <v>67</v>
      </c>
      <c r="AQ1411">
        <v>5.0000000000000001E-3</v>
      </c>
      <c r="AR1411" t="s">
        <v>67</v>
      </c>
      <c r="AS1411">
        <v>1.88</v>
      </c>
      <c r="AT1411" t="s">
        <v>67</v>
      </c>
      <c r="AU1411">
        <v>0.34</v>
      </c>
      <c r="AV1411" t="s">
        <v>67</v>
      </c>
      <c r="AW1411">
        <v>3.03</v>
      </c>
      <c r="AX1411" t="s">
        <v>73</v>
      </c>
      <c r="AY1411">
        <v>0.94</v>
      </c>
      <c r="AZ1411" t="s">
        <v>67</v>
      </c>
      <c r="BB1411" t="s">
        <v>64</v>
      </c>
      <c r="BD1411" t="s">
        <v>64</v>
      </c>
      <c r="BF1411" t="s">
        <v>64</v>
      </c>
    </row>
    <row r="1412" spans="1:58" x14ac:dyDescent="0.25">
      <c r="A1412" t="s">
        <v>58</v>
      </c>
      <c r="B1412">
        <v>2</v>
      </c>
      <c r="C1412" t="s">
        <v>81</v>
      </c>
      <c r="D1412">
        <v>1985</v>
      </c>
      <c r="E1412">
        <v>1985</v>
      </c>
      <c r="F1412">
        <v>3</v>
      </c>
      <c r="G1412" t="s">
        <v>66</v>
      </c>
      <c r="H1412">
        <v>11.29</v>
      </c>
      <c r="I1412">
        <v>23.36</v>
      </c>
      <c r="J1412" t="s">
        <v>67</v>
      </c>
      <c r="K1412">
        <v>7.54</v>
      </c>
      <c r="L1412" t="s">
        <v>67</v>
      </c>
      <c r="M1412">
        <v>36.04</v>
      </c>
      <c r="N1412" t="s">
        <v>67</v>
      </c>
      <c r="O1412">
        <v>18.170000000000002</v>
      </c>
      <c r="P1412" t="s">
        <v>67</v>
      </c>
      <c r="Q1412">
        <v>0.63</v>
      </c>
      <c r="R1412" t="s">
        <v>67</v>
      </c>
      <c r="S1412">
        <v>8.49</v>
      </c>
      <c r="T1412" t="s">
        <v>67</v>
      </c>
      <c r="U1412">
        <v>4.1000000000000002E-2</v>
      </c>
      <c r="V1412" t="s">
        <v>67</v>
      </c>
      <c r="W1412">
        <v>3.1E-2</v>
      </c>
      <c r="X1412" t="s">
        <v>67</v>
      </c>
      <c r="Z1412" t="s">
        <v>64</v>
      </c>
      <c r="AA1412">
        <v>0.01</v>
      </c>
      <c r="AB1412" t="s">
        <v>68</v>
      </c>
      <c r="AC1412">
        <v>0.03</v>
      </c>
      <c r="AD1412" t="s">
        <v>68</v>
      </c>
      <c r="AE1412">
        <v>0.02</v>
      </c>
      <c r="AF1412" t="s">
        <v>68</v>
      </c>
      <c r="AG1412">
        <v>0.01</v>
      </c>
      <c r="AH1412" t="s">
        <v>68</v>
      </c>
      <c r="AI1412">
        <v>0.01</v>
      </c>
      <c r="AJ1412" t="s">
        <v>68</v>
      </c>
      <c r="AK1412">
        <v>0.02</v>
      </c>
      <c r="AL1412" t="s">
        <v>67</v>
      </c>
      <c r="AM1412">
        <v>0.01</v>
      </c>
      <c r="AN1412" t="s">
        <v>67</v>
      </c>
      <c r="AO1412">
        <v>5.0000000000000001E-3</v>
      </c>
      <c r="AP1412" t="s">
        <v>67</v>
      </c>
      <c r="AQ1412">
        <v>5.0000000000000001E-3</v>
      </c>
      <c r="AR1412" t="s">
        <v>67</v>
      </c>
      <c r="AS1412">
        <v>1.96</v>
      </c>
      <c r="AT1412" t="s">
        <v>67</v>
      </c>
      <c r="AU1412">
        <v>0.27</v>
      </c>
      <c r="AV1412" t="s">
        <v>67</v>
      </c>
      <c r="AW1412">
        <v>2.99</v>
      </c>
      <c r="AX1412" t="s">
        <v>73</v>
      </c>
      <c r="AY1412">
        <v>0.91</v>
      </c>
      <c r="AZ1412" t="s">
        <v>67</v>
      </c>
      <c r="BB1412" t="s">
        <v>64</v>
      </c>
      <c r="BD1412" t="s">
        <v>64</v>
      </c>
      <c r="BF1412" t="s">
        <v>64</v>
      </c>
    </row>
    <row r="1413" spans="1:58" x14ac:dyDescent="0.25">
      <c r="A1413" t="s">
        <v>58</v>
      </c>
      <c r="B1413">
        <v>2</v>
      </c>
      <c r="C1413" t="s">
        <v>81</v>
      </c>
      <c r="D1413">
        <v>1985</v>
      </c>
      <c r="E1413">
        <v>1985</v>
      </c>
      <c r="F1413">
        <v>4</v>
      </c>
      <c r="G1413" t="s">
        <v>66</v>
      </c>
      <c r="H1413">
        <v>17.43</v>
      </c>
      <c r="I1413">
        <v>34.880000000000003</v>
      </c>
      <c r="J1413" t="s">
        <v>67</v>
      </c>
      <c r="K1413">
        <v>7.55</v>
      </c>
      <c r="L1413" t="s">
        <v>67</v>
      </c>
      <c r="M1413">
        <v>35.83</v>
      </c>
      <c r="N1413" t="s">
        <v>67</v>
      </c>
      <c r="O1413">
        <v>17.79</v>
      </c>
      <c r="P1413" t="s">
        <v>67</v>
      </c>
      <c r="Q1413">
        <v>0.5</v>
      </c>
      <c r="R1413" t="s">
        <v>67</v>
      </c>
      <c r="S1413">
        <v>8.52</v>
      </c>
      <c r="T1413" t="s">
        <v>67</v>
      </c>
      <c r="U1413">
        <v>4.3999999999999997E-2</v>
      </c>
      <c r="V1413" t="s">
        <v>67</v>
      </c>
      <c r="W1413">
        <v>3.7999999999999999E-2</v>
      </c>
      <c r="X1413" t="s">
        <v>67</v>
      </c>
      <c r="Z1413" t="s">
        <v>64</v>
      </c>
      <c r="AA1413">
        <v>8.0000000000000002E-3</v>
      </c>
      <c r="AB1413" t="s">
        <v>68</v>
      </c>
      <c r="AC1413">
        <v>0.02</v>
      </c>
      <c r="AD1413" t="s">
        <v>68</v>
      </c>
      <c r="AE1413">
        <v>0</v>
      </c>
      <c r="AF1413" t="s">
        <v>68</v>
      </c>
      <c r="AG1413">
        <v>0</v>
      </c>
      <c r="AH1413" t="s">
        <v>68</v>
      </c>
      <c r="AI1413">
        <v>0.02</v>
      </c>
      <c r="AJ1413" t="s">
        <v>68</v>
      </c>
      <c r="AK1413">
        <v>0.02</v>
      </c>
      <c r="AL1413" t="s">
        <v>67</v>
      </c>
      <c r="AM1413">
        <v>0</v>
      </c>
      <c r="AN1413" t="s">
        <v>67</v>
      </c>
      <c r="AO1413">
        <v>1E-3</v>
      </c>
      <c r="AP1413" t="s">
        <v>67</v>
      </c>
      <c r="AQ1413">
        <v>4.0000000000000001E-3</v>
      </c>
      <c r="AR1413" t="s">
        <v>67</v>
      </c>
      <c r="AS1413">
        <v>1.89</v>
      </c>
      <c r="AT1413" t="s">
        <v>67</v>
      </c>
      <c r="AU1413">
        <v>0.27</v>
      </c>
      <c r="AV1413" t="s">
        <v>67</v>
      </c>
      <c r="AW1413">
        <v>2.99</v>
      </c>
      <c r="AX1413" t="s">
        <v>73</v>
      </c>
      <c r="AY1413">
        <v>0.9</v>
      </c>
      <c r="AZ1413" t="s">
        <v>67</v>
      </c>
      <c r="BB1413" t="s">
        <v>64</v>
      </c>
      <c r="BD1413" t="s">
        <v>64</v>
      </c>
      <c r="BF1413" t="s">
        <v>64</v>
      </c>
    </row>
    <row r="1414" spans="1:58" x14ac:dyDescent="0.25">
      <c r="A1414" t="s">
        <v>58</v>
      </c>
      <c r="B1414">
        <v>2</v>
      </c>
      <c r="C1414" t="s">
        <v>81</v>
      </c>
      <c r="D1414">
        <v>1985</v>
      </c>
      <c r="E1414">
        <v>1985</v>
      </c>
      <c r="F1414">
        <v>5</v>
      </c>
      <c r="G1414" t="s">
        <v>77</v>
      </c>
      <c r="H1414">
        <v>3.76</v>
      </c>
      <c r="I1414">
        <v>7.77</v>
      </c>
      <c r="J1414" t="s">
        <v>67</v>
      </c>
      <c r="K1414">
        <v>7.5</v>
      </c>
      <c r="L1414" t="s">
        <v>67</v>
      </c>
      <c r="M1414">
        <v>36.82</v>
      </c>
      <c r="N1414" t="s">
        <v>67</v>
      </c>
      <c r="O1414">
        <v>17.75</v>
      </c>
      <c r="P1414" t="s">
        <v>67</v>
      </c>
      <c r="Q1414">
        <v>0.96</v>
      </c>
      <c r="R1414" t="s">
        <v>67</v>
      </c>
      <c r="S1414">
        <v>8.48</v>
      </c>
      <c r="T1414" t="s">
        <v>67</v>
      </c>
      <c r="U1414">
        <v>4.4999999999999998E-2</v>
      </c>
      <c r="V1414" t="s">
        <v>67</v>
      </c>
      <c r="W1414">
        <v>2.9000000000000001E-2</v>
      </c>
      <c r="X1414" t="s">
        <v>67</v>
      </c>
      <c r="Z1414" t="s">
        <v>64</v>
      </c>
      <c r="AA1414">
        <v>1.6E-2</v>
      </c>
      <c r="AB1414" t="s">
        <v>68</v>
      </c>
      <c r="AC1414">
        <v>0.04</v>
      </c>
      <c r="AD1414" t="s">
        <v>62</v>
      </c>
      <c r="AE1414">
        <v>0.05</v>
      </c>
      <c r="AF1414" t="s">
        <v>62</v>
      </c>
      <c r="AG1414">
        <v>0.04</v>
      </c>
      <c r="AH1414" t="s">
        <v>62</v>
      </c>
      <c r="AI1414">
        <v>0</v>
      </c>
      <c r="AJ1414" t="s">
        <v>62</v>
      </c>
      <c r="AK1414">
        <v>0.04</v>
      </c>
      <c r="AL1414" t="s">
        <v>61</v>
      </c>
      <c r="AM1414">
        <v>0.05</v>
      </c>
      <c r="AN1414" t="s">
        <v>61</v>
      </c>
      <c r="AO1414">
        <v>7.0000000000000001E-3</v>
      </c>
      <c r="AP1414" t="s">
        <v>67</v>
      </c>
      <c r="AQ1414">
        <v>7.0000000000000001E-3</v>
      </c>
      <c r="AR1414" t="s">
        <v>67</v>
      </c>
      <c r="AS1414">
        <v>2.0699999999999998</v>
      </c>
      <c r="AT1414" t="s">
        <v>67</v>
      </c>
      <c r="AU1414">
        <v>0.31</v>
      </c>
      <c r="AV1414" t="s">
        <v>67</v>
      </c>
      <c r="AW1414">
        <v>2.98</v>
      </c>
      <c r="AX1414" t="s">
        <v>73</v>
      </c>
      <c r="AY1414">
        <v>0.93</v>
      </c>
      <c r="AZ1414" t="s">
        <v>67</v>
      </c>
      <c r="BB1414" t="s">
        <v>64</v>
      </c>
      <c r="BD1414" t="s">
        <v>64</v>
      </c>
      <c r="BF1414" t="s">
        <v>64</v>
      </c>
    </row>
    <row r="1415" spans="1:58" x14ac:dyDescent="0.25">
      <c r="A1415" t="s">
        <v>58</v>
      </c>
      <c r="B1415">
        <v>2</v>
      </c>
      <c r="C1415" t="s">
        <v>81</v>
      </c>
      <c r="D1415">
        <v>1985</v>
      </c>
      <c r="E1415">
        <v>1985</v>
      </c>
      <c r="F1415">
        <v>6</v>
      </c>
      <c r="G1415" t="s">
        <v>77</v>
      </c>
      <c r="H1415">
        <v>3.11</v>
      </c>
      <c r="I1415">
        <v>6.22</v>
      </c>
      <c r="J1415" t="s">
        <v>67</v>
      </c>
      <c r="K1415">
        <v>7.5</v>
      </c>
      <c r="L1415" t="s">
        <v>67</v>
      </c>
      <c r="M1415">
        <v>39.17</v>
      </c>
      <c r="N1415" t="s">
        <v>67</v>
      </c>
      <c r="O1415">
        <v>20.170000000000002</v>
      </c>
      <c r="P1415" t="s">
        <v>67</v>
      </c>
      <c r="Q1415">
        <v>0.56999999999999995</v>
      </c>
      <c r="R1415" t="s">
        <v>67</v>
      </c>
      <c r="S1415">
        <v>9.61</v>
      </c>
      <c r="T1415" t="s">
        <v>67</v>
      </c>
      <c r="U1415">
        <v>3.9E-2</v>
      </c>
      <c r="V1415" t="s">
        <v>67</v>
      </c>
      <c r="W1415">
        <v>3.1E-2</v>
      </c>
      <c r="X1415" t="s">
        <v>67</v>
      </c>
      <c r="Z1415" t="s">
        <v>64</v>
      </c>
      <c r="AA1415">
        <v>8.0000000000000002E-3</v>
      </c>
      <c r="AB1415" t="s">
        <v>68</v>
      </c>
      <c r="AC1415">
        <v>0.02</v>
      </c>
      <c r="AD1415" t="s">
        <v>68</v>
      </c>
      <c r="AE1415">
        <v>0.01</v>
      </c>
      <c r="AF1415" t="s">
        <v>68</v>
      </c>
      <c r="AG1415">
        <v>0.01</v>
      </c>
      <c r="AH1415" t="s">
        <v>68</v>
      </c>
      <c r="AI1415">
        <v>0.02</v>
      </c>
      <c r="AJ1415" t="s">
        <v>68</v>
      </c>
      <c r="AK1415">
        <v>0.02</v>
      </c>
      <c r="AL1415" t="s">
        <v>67</v>
      </c>
      <c r="AM1415">
        <v>0.01</v>
      </c>
      <c r="AN1415" t="s">
        <v>67</v>
      </c>
      <c r="AO1415">
        <v>8.0000000000000002E-3</v>
      </c>
      <c r="AP1415" t="s">
        <v>67</v>
      </c>
      <c r="AQ1415">
        <v>3.0000000000000001E-3</v>
      </c>
      <c r="AR1415" t="s">
        <v>67</v>
      </c>
      <c r="AS1415">
        <v>2.1</v>
      </c>
      <c r="AT1415" t="s">
        <v>67</v>
      </c>
      <c r="AU1415">
        <v>0.44</v>
      </c>
      <c r="AV1415" t="s">
        <v>67</v>
      </c>
      <c r="AW1415">
        <v>3.12</v>
      </c>
      <c r="AX1415" t="s">
        <v>73</v>
      </c>
      <c r="AY1415">
        <v>0.91</v>
      </c>
      <c r="AZ1415" t="s">
        <v>67</v>
      </c>
      <c r="BB1415" t="s">
        <v>64</v>
      </c>
      <c r="BD1415" t="s">
        <v>64</v>
      </c>
      <c r="BF1415" t="s">
        <v>64</v>
      </c>
    </row>
    <row r="1416" spans="1:58" x14ac:dyDescent="0.25">
      <c r="A1416" t="s">
        <v>58</v>
      </c>
      <c r="B1416">
        <v>2</v>
      </c>
      <c r="C1416" t="s">
        <v>81</v>
      </c>
      <c r="D1416">
        <v>1985</v>
      </c>
      <c r="E1416">
        <v>1985</v>
      </c>
      <c r="F1416">
        <v>7</v>
      </c>
      <c r="G1416" t="s">
        <v>77</v>
      </c>
      <c r="H1416">
        <v>0.9</v>
      </c>
      <c r="I1416">
        <v>1.86</v>
      </c>
      <c r="J1416" t="s">
        <v>73</v>
      </c>
      <c r="K1416">
        <v>7.55</v>
      </c>
      <c r="L1416" t="s">
        <v>67</v>
      </c>
      <c r="M1416">
        <v>41.67</v>
      </c>
      <c r="N1416" t="s">
        <v>67</v>
      </c>
      <c r="O1416">
        <v>20.46</v>
      </c>
      <c r="P1416" t="s">
        <v>67</v>
      </c>
      <c r="Q1416">
        <v>0.64</v>
      </c>
      <c r="R1416" t="s">
        <v>67</v>
      </c>
      <c r="S1416">
        <v>9.83</v>
      </c>
      <c r="T1416" t="s">
        <v>67</v>
      </c>
      <c r="U1416">
        <v>4.3999999999999997E-2</v>
      </c>
      <c r="V1416" t="s">
        <v>67</v>
      </c>
      <c r="W1416">
        <v>3.2000000000000001E-2</v>
      </c>
      <c r="X1416" t="s">
        <v>67</v>
      </c>
      <c r="Z1416" t="s">
        <v>64</v>
      </c>
      <c r="AA1416">
        <v>1.2E-2</v>
      </c>
      <c r="AB1416" t="s">
        <v>68</v>
      </c>
      <c r="AC1416">
        <v>0.02</v>
      </c>
      <c r="AD1416" t="s">
        <v>68</v>
      </c>
      <c r="AE1416">
        <v>0.02</v>
      </c>
      <c r="AF1416" t="s">
        <v>68</v>
      </c>
      <c r="AG1416">
        <v>0.01</v>
      </c>
      <c r="AH1416" t="s">
        <v>68</v>
      </c>
      <c r="AI1416">
        <v>0.01</v>
      </c>
      <c r="AJ1416" t="s">
        <v>68</v>
      </c>
      <c r="AK1416">
        <v>0.02</v>
      </c>
      <c r="AL1416" t="s">
        <v>67</v>
      </c>
      <c r="AM1416">
        <v>0.02</v>
      </c>
      <c r="AN1416" t="s">
        <v>67</v>
      </c>
      <c r="AO1416">
        <v>6.0000000000000001E-3</v>
      </c>
      <c r="AP1416" t="s">
        <v>67</v>
      </c>
      <c r="AQ1416">
        <v>2E-3</v>
      </c>
      <c r="AR1416" t="s">
        <v>67</v>
      </c>
      <c r="AS1416">
        <v>2.1800000000000002</v>
      </c>
      <c r="AT1416" t="s">
        <v>67</v>
      </c>
      <c r="AU1416">
        <v>0.46</v>
      </c>
      <c r="AV1416" t="s">
        <v>67</v>
      </c>
      <c r="AW1416">
        <v>3.19</v>
      </c>
      <c r="AX1416" t="s">
        <v>73</v>
      </c>
      <c r="AY1416">
        <v>0.94</v>
      </c>
      <c r="AZ1416" t="s">
        <v>67</v>
      </c>
      <c r="BB1416" t="s">
        <v>64</v>
      </c>
      <c r="BD1416" t="s">
        <v>64</v>
      </c>
      <c r="BF1416" t="s">
        <v>64</v>
      </c>
    </row>
    <row r="1417" spans="1:58" x14ac:dyDescent="0.25">
      <c r="A1417" t="s">
        <v>58</v>
      </c>
      <c r="B1417">
        <v>2</v>
      </c>
      <c r="C1417" t="s">
        <v>81</v>
      </c>
      <c r="D1417">
        <v>1985</v>
      </c>
      <c r="E1417">
        <v>1985</v>
      </c>
      <c r="F1417">
        <v>8</v>
      </c>
      <c r="G1417" t="s">
        <v>77</v>
      </c>
      <c r="H1417">
        <v>0.41</v>
      </c>
      <c r="I1417">
        <v>0.85</v>
      </c>
      <c r="J1417" t="s">
        <v>73</v>
      </c>
      <c r="K1417">
        <v>7.48</v>
      </c>
      <c r="L1417" t="s">
        <v>67</v>
      </c>
      <c r="M1417">
        <v>42.79</v>
      </c>
      <c r="N1417" t="s">
        <v>67</v>
      </c>
      <c r="O1417">
        <v>20.71</v>
      </c>
      <c r="P1417" t="s">
        <v>67</v>
      </c>
      <c r="Q1417">
        <v>0.59</v>
      </c>
      <c r="R1417" t="s">
        <v>67</v>
      </c>
      <c r="S1417">
        <v>9.2899999999999991</v>
      </c>
      <c r="T1417" t="s">
        <v>67</v>
      </c>
      <c r="U1417">
        <v>3.5000000000000003E-2</v>
      </c>
      <c r="V1417" t="s">
        <v>67</v>
      </c>
      <c r="W1417">
        <v>3.3000000000000002E-2</v>
      </c>
      <c r="X1417" t="s">
        <v>67</v>
      </c>
      <c r="Z1417" t="s">
        <v>64</v>
      </c>
      <c r="AA1417">
        <v>2E-3</v>
      </c>
      <c r="AB1417" t="s">
        <v>68</v>
      </c>
      <c r="AC1417">
        <v>0.01</v>
      </c>
      <c r="AD1417" t="s">
        <v>68</v>
      </c>
      <c r="AE1417">
        <v>0</v>
      </c>
      <c r="AF1417" t="s">
        <v>68</v>
      </c>
      <c r="AG1417">
        <v>0</v>
      </c>
      <c r="AH1417" t="s">
        <v>68</v>
      </c>
      <c r="AI1417">
        <v>0.01</v>
      </c>
      <c r="AJ1417" t="s">
        <v>68</v>
      </c>
      <c r="AK1417">
        <v>0.01</v>
      </c>
      <c r="AL1417" t="s">
        <v>67</v>
      </c>
      <c r="AM1417">
        <v>0</v>
      </c>
      <c r="AN1417" t="s">
        <v>67</v>
      </c>
      <c r="AO1417">
        <v>3.0000000000000001E-3</v>
      </c>
      <c r="AP1417" t="s">
        <v>67</v>
      </c>
      <c r="AQ1417">
        <v>3.0000000000000001E-3</v>
      </c>
      <c r="AR1417" t="s">
        <v>67</v>
      </c>
      <c r="AS1417">
        <v>2.34</v>
      </c>
      <c r="AT1417" t="s">
        <v>67</v>
      </c>
      <c r="AU1417">
        <v>0.43</v>
      </c>
      <c r="AV1417" t="s">
        <v>67</v>
      </c>
      <c r="AW1417">
        <v>3.58</v>
      </c>
      <c r="AX1417" t="s">
        <v>73</v>
      </c>
      <c r="AY1417">
        <v>1.1200000000000001</v>
      </c>
      <c r="AZ1417" t="s">
        <v>67</v>
      </c>
      <c r="BB1417" t="s">
        <v>64</v>
      </c>
      <c r="BD1417" t="s">
        <v>64</v>
      </c>
      <c r="BF1417" t="s">
        <v>64</v>
      </c>
    </row>
    <row r="1418" spans="1:58" x14ac:dyDescent="0.25">
      <c r="A1418" t="s">
        <v>58</v>
      </c>
      <c r="B1418">
        <v>2</v>
      </c>
      <c r="C1418" t="s">
        <v>81</v>
      </c>
      <c r="D1418">
        <v>1985</v>
      </c>
      <c r="E1418">
        <v>1985</v>
      </c>
      <c r="F1418">
        <v>9</v>
      </c>
      <c r="G1418" t="s">
        <v>66</v>
      </c>
      <c r="H1418">
        <v>0.27</v>
      </c>
      <c r="I1418">
        <v>0.54</v>
      </c>
      <c r="J1418" t="s">
        <v>67</v>
      </c>
      <c r="K1418">
        <v>7.52</v>
      </c>
      <c r="L1418" t="s">
        <v>67</v>
      </c>
      <c r="M1418">
        <v>43.44</v>
      </c>
      <c r="N1418" t="s">
        <v>67</v>
      </c>
      <c r="O1418">
        <v>20.92</v>
      </c>
      <c r="P1418" t="s">
        <v>67</v>
      </c>
      <c r="Q1418">
        <v>0.65</v>
      </c>
      <c r="R1418" t="s">
        <v>67</v>
      </c>
      <c r="S1418">
        <v>9.15</v>
      </c>
      <c r="T1418" t="s">
        <v>67</v>
      </c>
      <c r="U1418">
        <v>2.3E-2</v>
      </c>
      <c r="V1418" t="s">
        <v>67</v>
      </c>
      <c r="W1418">
        <v>2.1999999999999999E-2</v>
      </c>
      <c r="X1418" t="s">
        <v>67</v>
      </c>
      <c r="Z1418" t="s">
        <v>64</v>
      </c>
      <c r="AA1418">
        <v>1E-3</v>
      </c>
      <c r="AB1418" t="s">
        <v>68</v>
      </c>
      <c r="AC1418">
        <v>0.02</v>
      </c>
      <c r="AD1418" t="s">
        <v>68</v>
      </c>
      <c r="AE1418">
        <v>0.01</v>
      </c>
      <c r="AF1418" t="s">
        <v>68</v>
      </c>
      <c r="AG1418">
        <v>0.01</v>
      </c>
      <c r="AH1418" t="s">
        <v>68</v>
      </c>
      <c r="AI1418">
        <v>0.01</v>
      </c>
      <c r="AJ1418" t="s">
        <v>68</v>
      </c>
      <c r="AK1418">
        <v>0.02</v>
      </c>
      <c r="AL1418" t="s">
        <v>67</v>
      </c>
      <c r="AM1418">
        <v>0.01</v>
      </c>
      <c r="AN1418" t="s">
        <v>67</v>
      </c>
      <c r="AO1418">
        <v>3.0000000000000001E-3</v>
      </c>
      <c r="AP1418" t="s">
        <v>67</v>
      </c>
      <c r="AQ1418">
        <v>2E-3</v>
      </c>
      <c r="AR1418" t="s">
        <v>67</v>
      </c>
      <c r="AS1418">
        <v>2.35</v>
      </c>
      <c r="AT1418" t="s">
        <v>67</v>
      </c>
      <c r="AU1418">
        <v>0.43</v>
      </c>
      <c r="AV1418" t="s">
        <v>67</v>
      </c>
      <c r="AW1418">
        <v>4.05</v>
      </c>
      <c r="AX1418" t="s">
        <v>73</v>
      </c>
      <c r="AY1418">
        <v>1.19</v>
      </c>
      <c r="AZ1418" t="s">
        <v>67</v>
      </c>
      <c r="BB1418" t="s">
        <v>64</v>
      </c>
      <c r="BD1418" t="s">
        <v>64</v>
      </c>
      <c r="BF1418" t="s">
        <v>64</v>
      </c>
    </row>
    <row r="1419" spans="1:58" x14ac:dyDescent="0.25">
      <c r="A1419" t="s">
        <v>58</v>
      </c>
      <c r="B1419">
        <v>2</v>
      </c>
      <c r="C1419" t="s">
        <v>81</v>
      </c>
      <c r="D1419">
        <v>1986</v>
      </c>
      <c r="E1419">
        <v>1985</v>
      </c>
      <c r="F1419">
        <v>10</v>
      </c>
      <c r="G1419" t="s">
        <v>77</v>
      </c>
      <c r="H1419">
        <v>0.66</v>
      </c>
      <c r="I1419">
        <v>1.37</v>
      </c>
      <c r="J1419" t="s">
        <v>67</v>
      </c>
      <c r="K1419">
        <v>7.5</v>
      </c>
      <c r="L1419" t="s">
        <v>67</v>
      </c>
      <c r="M1419">
        <v>39.15</v>
      </c>
      <c r="N1419" t="s">
        <v>67</v>
      </c>
      <c r="O1419">
        <v>18.79</v>
      </c>
      <c r="P1419" t="s">
        <v>67</v>
      </c>
      <c r="Q1419">
        <v>1.86</v>
      </c>
      <c r="R1419" t="s">
        <v>67</v>
      </c>
      <c r="S1419">
        <v>8.2200000000000006</v>
      </c>
      <c r="T1419" t="s">
        <v>67</v>
      </c>
      <c r="U1419">
        <v>2.4E-2</v>
      </c>
      <c r="V1419" t="s">
        <v>67</v>
      </c>
      <c r="W1419">
        <v>1.7999999999999999E-2</v>
      </c>
      <c r="X1419" t="s">
        <v>67</v>
      </c>
      <c r="Z1419" t="s">
        <v>64</v>
      </c>
      <c r="AA1419">
        <v>6.0000000000000001E-3</v>
      </c>
      <c r="AB1419" t="s">
        <v>68</v>
      </c>
      <c r="AC1419">
        <v>0.05</v>
      </c>
      <c r="AD1419" t="s">
        <v>68</v>
      </c>
      <c r="AE1419">
        <v>0.04</v>
      </c>
      <c r="AF1419" t="s">
        <v>68</v>
      </c>
      <c r="AG1419">
        <v>0.02</v>
      </c>
      <c r="AH1419" t="s">
        <v>68</v>
      </c>
      <c r="AI1419">
        <v>0.01</v>
      </c>
      <c r="AJ1419" t="s">
        <v>68</v>
      </c>
      <c r="AK1419">
        <v>0.03</v>
      </c>
      <c r="AL1419" t="s">
        <v>67</v>
      </c>
      <c r="AM1419">
        <v>0.03</v>
      </c>
      <c r="AN1419" t="s">
        <v>67</v>
      </c>
      <c r="AO1419">
        <v>8.9999999999999993E-3</v>
      </c>
      <c r="AP1419" t="s">
        <v>67</v>
      </c>
      <c r="AQ1419">
        <v>8.9999999999999993E-3</v>
      </c>
      <c r="AR1419" t="s">
        <v>67</v>
      </c>
      <c r="AS1419">
        <v>2.15</v>
      </c>
      <c r="AT1419" t="s">
        <v>67</v>
      </c>
      <c r="AU1419">
        <v>0.39</v>
      </c>
      <c r="AV1419" t="s">
        <v>67</v>
      </c>
      <c r="AW1419">
        <v>4.04</v>
      </c>
      <c r="AX1419" t="s">
        <v>73</v>
      </c>
      <c r="AY1419">
        <v>1.0900000000000001</v>
      </c>
      <c r="AZ1419" t="s">
        <v>67</v>
      </c>
      <c r="BB1419" t="s">
        <v>64</v>
      </c>
      <c r="BD1419" t="s">
        <v>64</v>
      </c>
      <c r="BF1419" t="s">
        <v>64</v>
      </c>
    </row>
    <row r="1420" spans="1:58" x14ac:dyDescent="0.25">
      <c r="A1420" t="s">
        <v>58</v>
      </c>
      <c r="B1420">
        <v>2</v>
      </c>
      <c r="C1420" t="s">
        <v>81</v>
      </c>
      <c r="D1420">
        <v>1986</v>
      </c>
      <c r="E1420">
        <v>1985</v>
      </c>
      <c r="F1420">
        <v>11</v>
      </c>
      <c r="G1420" t="s">
        <v>77</v>
      </c>
      <c r="H1420">
        <v>4.0599999999999996</v>
      </c>
      <c r="I1420">
        <v>8.1300000000000008</v>
      </c>
      <c r="J1420" t="s">
        <v>67</v>
      </c>
      <c r="K1420">
        <v>7.42</v>
      </c>
      <c r="L1420" t="s">
        <v>67</v>
      </c>
      <c r="M1420">
        <v>35.479999999999997</v>
      </c>
      <c r="N1420" t="s">
        <v>67</v>
      </c>
      <c r="O1420">
        <v>16.96</v>
      </c>
      <c r="P1420" t="s">
        <v>67</v>
      </c>
      <c r="Q1420">
        <v>1.36</v>
      </c>
      <c r="R1420" t="s">
        <v>67</v>
      </c>
      <c r="S1420">
        <v>8.02</v>
      </c>
      <c r="T1420" t="s">
        <v>67</v>
      </c>
      <c r="U1420">
        <v>2.9000000000000001E-2</v>
      </c>
      <c r="V1420" t="s">
        <v>67</v>
      </c>
      <c r="W1420">
        <v>2.5999999999999999E-2</v>
      </c>
      <c r="X1420" t="s">
        <v>67</v>
      </c>
      <c r="Z1420" t="s">
        <v>64</v>
      </c>
      <c r="AA1420">
        <v>3.0000000000000001E-3</v>
      </c>
      <c r="AB1420" t="s">
        <v>68</v>
      </c>
      <c r="AC1420">
        <v>0.03</v>
      </c>
      <c r="AD1420" t="s">
        <v>68</v>
      </c>
      <c r="AE1420">
        <v>0.02</v>
      </c>
      <c r="AF1420" t="s">
        <v>68</v>
      </c>
      <c r="AG1420">
        <v>0.02</v>
      </c>
      <c r="AH1420" t="s">
        <v>68</v>
      </c>
      <c r="AI1420">
        <v>0.01</v>
      </c>
      <c r="AJ1420" t="s">
        <v>68</v>
      </c>
      <c r="AK1420">
        <v>0.03</v>
      </c>
      <c r="AL1420" t="s">
        <v>67</v>
      </c>
      <c r="AM1420">
        <v>0.02</v>
      </c>
      <c r="AN1420" t="s">
        <v>67</v>
      </c>
      <c r="AO1420">
        <v>7.0000000000000001E-3</v>
      </c>
      <c r="AP1420" t="s">
        <v>67</v>
      </c>
      <c r="AQ1420">
        <v>4.0000000000000001E-3</v>
      </c>
      <c r="AR1420" t="s">
        <v>67</v>
      </c>
      <c r="AS1420">
        <v>1.97</v>
      </c>
      <c r="AT1420" t="s">
        <v>67</v>
      </c>
      <c r="AU1420">
        <v>0.35</v>
      </c>
      <c r="AV1420" t="s">
        <v>67</v>
      </c>
      <c r="AW1420">
        <v>3.75</v>
      </c>
      <c r="AX1420" t="s">
        <v>73</v>
      </c>
      <c r="AY1420">
        <v>0.96</v>
      </c>
      <c r="AZ1420" t="s">
        <v>67</v>
      </c>
      <c r="BB1420" t="s">
        <v>64</v>
      </c>
      <c r="BD1420" t="s">
        <v>64</v>
      </c>
      <c r="BF1420" t="s">
        <v>64</v>
      </c>
    </row>
    <row r="1421" spans="1:58" x14ac:dyDescent="0.25">
      <c r="A1421" t="s">
        <v>58</v>
      </c>
      <c r="B1421">
        <v>2</v>
      </c>
      <c r="C1421" t="s">
        <v>81</v>
      </c>
      <c r="D1421">
        <v>1986</v>
      </c>
      <c r="E1421">
        <v>1985</v>
      </c>
      <c r="F1421">
        <v>12</v>
      </c>
      <c r="G1421" t="s">
        <v>77</v>
      </c>
      <c r="H1421">
        <v>7.43</v>
      </c>
      <c r="I1421">
        <v>15.37</v>
      </c>
      <c r="J1421" t="s">
        <v>67</v>
      </c>
      <c r="K1421">
        <v>7.33</v>
      </c>
      <c r="L1421" t="s">
        <v>67</v>
      </c>
      <c r="M1421">
        <v>34.39</v>
      </c>
      <c r="N1421" t="s">
        <v>67</v>
      </c>
      <c r="O1421">
        <v>16.79</v>
      </c>
      <c r="P1421" t="s">
        <v>67</v>
      </c>
      <c r="Q1421">
        <v>2.2200000000000002</v>
      </c>
      <c r="R1421" t="s">
        <v>67</v>
      </c>
      <c r="S1421">
        <v>8.31</v>
      </c>
      <c r="T1421" t="s">
        <v>67</v>
      </c>
      <c r="U1421">
        <v>2.8000000000000001E-2</v>
      </c>
      <c r="V1421" t="s">
        <v>67</v>
      </c>
      <c r="W1421">
        <v>2.5000000000000001E-2</v>
      </c>
      <c r="X1421" t="s">
        <v>67</v>
      </c>
      <c r="Z1421" t="s">
        <v>64</v>
      </c>
      <c r="AA1421">
        <v>3.0000000000000001E-3</v>
      </c>
      <c r="AB1421" t="s">
        <v>68</v>
      </c>
      <c r="AC1421">
        <v>0.03</v>
      </c>
      <c r="AD1421" t="s">
        <v>68</v>
      </c>
      <c r="AE1421">
        <v>0.01</v>
      </c>
      <c r="AF1421" t="s">
        <v>68</v>
      </c>
      <c r="AG1421">
        <v>0.01</v>
      </c>
      <c r="AH1421" t="s">
        <v>68</v>
      </c>
      <c r="AI1421">
        <v>0.02</v>
      </c>
      <c r="AJ1421" t="s">
        <v>68</v>
      </c>
      <c r="AK1421">
        <v>0.03</v>
      </c>
      <c r="AL1421" t="s">
        <v>67</v>
      </c>
      <c r="AM1421">
        <v>0.01</v>
      </c>
      <c r="AN1421" t="s">
        <v>67</v>
      </c>
      <c r="AO1421">
        <v>4.0000000000000001E-3</v>
      </c>
      <c r="AP1421" t="s">
        <v>67</v>
      </c>
      <c r="AQ1421">
        <v>2E-3</v>
      </c>
      <c r="AR1421" t="s">
        <v>67</v>
      </c>
      <c r="AS1421">
        <v>1.94</v>
      </c>
      <c r="AT1421" t="s">
        <v>67</v>
      </c>
      <c r="AU1421">
        <v>0.33</v>
      </c>
      <c r="AV1421" t="s">
        <v>67</v>
      </c>
      <c r="AW1421">
        <v>3.73</v>
      </c>
      <c r="AX1421" t="s">
        <v>73</v>
      </c>
      <c r="AY1421">
        <v>0.95</v>
      </c>
      <c r="AZ1421" t="s">
        <v>67</v>
      </c>
      <c r="BB1421" t="s">
        <v>64</v>
      </c>
      <c r="BD1421" t="s">
        <v>64</v>
      </c>
      <c r="BF1421" t="s">
        <v>64</v>
      </c>
    </row>
    <row r="1422" spans="1:58" x14ac:dyDescent="0.25">
      <c r="A1422" t="s">
        <v>58</v>
      </c>
      <c r="B1422">
        <v>2</v>
      </c>
      <c r="C1422" t="s">
        <v>81</v>
      </c>
      <c r="D1422">
        <v>1986</v>
      </c>
      <c r="E1422">
        <v>1986</v>
      </c>
      <c r="F1422">
        <v>1</v>
      </c>
      <c r="G1422" t="s">
        <v>66</v>
      </c>
      <c r="H1422">
        <v>14.62</v>
      </c>
      <c r="I1422">
        <v>30.23</v>
      </c>
      <c r="J1422" t="s">
        <v>67</v>
      </c>
      <c r="K1422">
        <v>7.4</v>
      </c>
      <c r="L1422" t="s">
        <v>67</v>
      </c>
      <c r="M1422">
        <v>35.479999999999997</v>
      </c>
      <c r="N1422" t="s">
        <v>67</v>
      </c>
      <c r="O1422">
        <v>17.46</v>
      </c>
      <c r="P1422" t="s">
        <v>67</v>
      </c>
      <c r="Q1422">
        <v>2.21</v>
      </c>
      <c r="R1422" t="s">
        <v>67</v>
      </c>
      <c r="S1422">
        <v>8.4</v>
      </c>
      <c r="T1422" t="s">
        <v>67</v>
      </c>
      <c r="U1422">
        <v>0.03</v>
      </c>
      <c r="V1422" t="s">
        <v>67</v>
      </c>
      <c r="W1422">
        <v>2.8000000000000001E-2</v>
      </c>
      <c r="X1422" t="s">
        <v>67</v>
      </c>
      <c r="Z1422" t="s">
        <v>64</v>
      </c>
      <c r="AA1422">
        <v>3.0000000000000001E-3</v>
      </c>
      <c r="AB1422" t="s">
        <v>68</v>
      </c>
      <c r="AC1422">
        <v>0.03</v>
      </c>
      <c r="AD1422" t="s">
        <v>68</v>
      </c>
      <c r="AE1422">
        <v>0.01</v>
      </c>
      <c r="AF1422" t="s">
        <v>68</v>
      </c>
      <c r="AG1422">
        <v>0</v>
      </c>
      <c r="AH1422" t="s">
        <v>68</v>
      </c>
      <c r="AI1422">
        <v>0.02</v>
      </c>
      <c r="AJ1422" t="s">
        <v>68</v>
      </c>
      <c r="AK1422">
        <v>0.03</v>
      </c>
      <c r="AL1422" t="s">
        <v>67</v>
      </c>
      <c r="AM1422">
        <v>0</v>
      </c>
      <c r="AN1422" t="s">
        <v>67</v>
      </c>
      <c r="AO1422">
        <v>4.0000000000000001E-3</v>
      </c>
      <c r="AP1422" t="s">
        <v>67</v>
      </c>
      <c r="AQ1422">
        <v>5.0000000000000001E-3</v>
      </c>
      <c r="AR1422" t="s">
        <v>67</v>
      </c>
      <c r="AS1422">
        <v>2</v>
      </c>
      <c r="AT1422" t="s">
        <v>67</v>
      </c>
      <c r="AU1422">
        <v>0.33</v>
      </c>
      <c r="AV1422" t="s">
        <v>67</v>
      </c>
      <c r="AW1422">
        <v>3.77</v>
      </c>
      <c r="AX1422" t="s">
        <v>73</v>
      </c>
      <c r="AY1422">
        <v>0.99</v>
      </c>
      <c r="AZ1422" t="s">
        <v>67</v>
      </c>
      <c r="BB1422" t="s">
        <v>64</v>
      </c>
      <c r="BD1422" t="s">
        <v>64</v>
      </c>
      <c r="BF1422" t="s">
        <v>64</v>
      </c>
    </row>
    <row r="1423" spans="1:58" x14ac:dyDescent="0.25">
      <c r="A1423" t="s">
        <v>58</v>
      </c>
      <c r="B1423">
        <v>2</v>
      </c>
      <c r="C1423" t="s">
        <v>81</v>
      </c>
      <c r="D1423">
        <v>1986</v>
      </c>
      <c r="E1423">
        <v>1986</v>
      </c>
      <c r="F1423">
        <v>2</v>
      </c>
      <c r="G1423" t="s">
        <v>66</v>
      </c>
      <c r="H1423">
        <v>26.73</v>
      </c>
      <c r="I1423">
        <v>49.94</v>
      </c>
      <c r="J1423" t="s">
        <v>67</v>
      </c>
      <c r="K1423">
        <v>7.4</v>
      </c>
      <c r="L1423" t="s">
        <v>67</v>
      </c>
      <c r="M1423">
        <v>33.33</v>
      </c>
      <c r="N1423" t="s">
        <v>67</v>
      </c>
      <c r="O1423">
        <v>16.12</v>
      </c>
      <c r="P1423" t="s">
        <v>67</v>
      </c>
      <c r="Q1423">
        <v>12.74</v>
      </c>
      <c r="R1423" t="s">
        <v>67</v>
      </c>
      <c r="S1423">
        <v>7.47</v>
      </c>
      <c r="T1423" t="s">
        <v>67</v>
      </c>
      <c r="U1423">
        <v>4.2999999999999997E-2</v>
      </c>
      <c r="V1423" t="s">
        <v>67</v>
      </c>
      <c r="W1423">
        <v>3.2000000000000001E-2</v>
      </c>
      <c r="X1423" t="s">
        <v>67</v>
      </c>
      <c r="Z1423" t="s">
        <v>64</v>
      </c>
      <c r="AA1423">
        <v>1.0999999999999999E-2</v>
      </c>
      <c r="AB1423" t="s">
        <v>68</v>
      </c>
      <c r="AC1423">
        <v>0.04</v>
      </c>
      <c r="AD1423" t="s">
        <v>68</v>
      </c>
      <c r="AE1423">
        <v>0.01</v>
      </c>
      <c r="AF1423" t="s">
        <v>68</v>
      </c>
      <c r="AG1423">
        <v>0.01</v>
      </c>
      <c r="AH1423" t="s">
        <v>68</v>
      </c>
      <c r="AI1423">
        <v>0.03</v>
      </c>
      <c r="AJ1423" t="s">
        <v>68</v>
      </c>
      <c r="AK1423">
        <v>0.04</v>
      </c>
      <c r="AL1423" t="s">
        <v>67</v>
      </c>
      <c r="AM1423">
        <v>0.01</v>
      </c>
      <c r="AN1423" t="s">
        <v>67</v>
      </c>
      <c r="AO1423">
        <v>2E-3</v>
      </c>
      <c r="AP1423" t="s">
        <v>67</v>
      </c>
      <c r="AQ1423">
        <v>4.0000000000000001E-3</v>
      </c>
      <c r="AR1423" t="s">
        <v>67</v>
      </c>
      <c r="AS1423">
        <v>1.84</v>
      </c>
      <c r="AT1423" t="s">
        <v>67</v>
      </c>
      <c r="AU1423">
        <v>0.35</v>
      </c>
      <c r="AV1423" t="s">
        <v>67</v>
      </c>
      <c r="AW1423">
        <v>3.41</v>
      </c>
      <c r="AX1423" t="s">
        <v>73</v>
      </c>
      <c r="AY1423">
        <v>0.9</v>
      </c>
      <c r="AZ1423" t="s">
        <v>67</v>
      </c>
      <c r="BB1423" t="s">
        <v>64</v>
      </c>
      <c r="BD1423" t="s">
        <v>64</v>
      </c>
      <c r="BF1423" t="s">
        <v>64</v>
      </c>
    </row>
    <row r="1424" spans="1:58" x14ac:dyDescent="0.25">
      <c r="A1424" t="s">
        <v>58</v>
      </c>
      <c r="B1424">
        <v>2</v>
      </c>
      <c r="C1424" t="s">
        <v>81</v>
      </c>
      <c r="D1424">
        <v>1986</v>
      </c>
      <c r="E1424">
        <v>1986</v>
      </c>
      <c r="F1424">
        <v>3</v>
      </c>
      <c r="G1424" t="s">
        <v>66</v>
      </c>
      <c r="H1424">
        <v>8.26</v>
      </c>
      <c r="I1424">
        <v>17.079999999999998</v>
      </c>
      <c r="J1424" t="s">
        <v>67</v>
      </c>
      <c r="K1424">
        <v>7.5</v>
      </c>
      <c r="L1424" t="s">
        <v>67</v>
      </c>
      <c r="M1424">
        <v>33.78</v>
      </c>
      <c r="N1424" t="s">
        <v>67</v>
      </c>
      <c r="O1424">
        <v>16.79</v>
      </c>
      <c r="P1424" t="s">
        <v>67</v>
      </c>
      <c r="Q1424">
        <v>0.42</v>
      </c>
      <c r="R1424" t="s">
        <v>67</v>
      </c>
      <c r="S1424">
        <v>8.27</v>
      </c>
      <c r="T1424" t="s">
        <v>67</v>
      </c>
      <c r="U1424">
        <v>2.9000000000000001E-2</v>
      </c>
      <c r="V1424" t="s">
        <v>67</v>
      </c>
      <c r="W1424">
        <v>2.4E-2</v>
      </c>
      <c r="X1424" t="s">
        <v>67</v>
      </c>
      <c r="Z1424" t="s">
        <v>64</v>
      </c>
      <c r="AA1424">
        <v>4.0000000000000001E-3</v>
      </c>
      <c r="AB1424" t="s">
        <v>68</v>
      </c>
      <c r="AC1424">
        <v>0.02</v>
      </c>
      <c r="AD1424" t="s">
        <v>68</v>
      </c>
      <c r="AE1424">
        <v>0.01</v>
      </c>
      <c r="AF1424" t="s">
        <v>68</v>
      </c>
      <c r="AG1424">
        <v>0.01</v>
      </c>
      <c r="AH1424" t="s">
        <v>68</v>
      </c>
      <c r="AI1424">
        <v>0.01</v>
      </c>
      <c r="AJ1424" t="s">
        <v>68</v>
      </c>
      <c r="AK1424">
        <v>0.02</v>
      </c>
      <c r="AL1424" t="s">
        <v>67</v>
      </c>
      <c r="AM1424">
        <v>0.01</v>
      </c>
      <c r="AN1424" t="s">
        <v>67</v>
      </c>
      <c r="AO1424">
        <v>4.0000000000000001E-3</v>
      </c>
      <c r="AP1424" t="s">
        <v>67</v>
      </c>
      <c r="AQ1424">
        <v>2E-3</v>
      </c>
      <c r="AR1424" t="s">
        <v>67</v>
      </c>
      <c r="AS1424">
        <v>1.87</v>
      </c>
      <c r="AT1424" t="s">
        <v>67</v>
      </c>
      <c r="AU1424">
        <v>0.34</v>
      </c>
      <c r="AV1424" t="s">
        <v>67</v>
      </c>
      <c r="AW1424">
        <v>3.41</v>
      </c>
      <c r="AX1424" t="s">
        <v>73</v>
      </c>
      <c r="AY1424">
        <v>0.96</v>
      </c>
      <c r="AZ1424" t="s">
        <v>67</v>
      </c>
      <c r="BB1424" t="s">
        <v>64</v>
      </c>
      <c r="BD1424" t="s">
        <v>64</v>
      </c>
      <c r="BF1424" t="s">
        <v>64</v>
      </c>
    </row>
    <row r="1425" spans="1:58" x14ac:dyDescent="0.25">
      <c r="A1425" t="s">
        <v>58</v>
      </c>
      <c r="B1425">
        <v>2</v>
      </c>
      <c r="C1425" t="s">
        <v>81</v>
      </c>
      <c r="D1425">
        <v>1986</v>
      </c>
      <c r="E1425">
        <v>1986</v>
      </c>
      <c r="F1425">
        <v>4</v>
      </c>
      <c r="G1425" t="s">
        <v>66</v>
      </c>
      <c r="H1425">
        <v>4.7</v>
      </c>
      <c r="I1425">
        <v>9.4</v>
      </c>
      <c r="J1425" t="s">
        <v>67</v>
      </c>
      <c r="K1425">
        <v>7.49</v>
      </c>
      <c r="L1425" t="s">
        <v>67</v>
      </c>
      <c r="M1425">
        <v>35.590000000000003</v>
      </c>
      <c r="N1425" t="s">
        <v>67</v>
      </c>
      <c r="O1425">
        <v>17.579999999999998</v>
      </c>
      <c r="P1425" t="s">
        <v>67</v>
      </c>
      <c r="Q1425">
        <v>0.37</v>
      </c>
      <c r="R1425" t="s">
        <v>67</v>
      </c>
      <c r="S1425">
        <v>8.41</v>
      </c>
      <c r="T1425" t="s">
        <v>67</v>
      </c>
      <c r="U1425">
        <v>2.7E-2</v>
      </c>
      <c r="V1425" t="s">
        <v>67</v>
      </c>
      <c r="W1425">
        <v>2.3E-2</v>
      </c>
      <c r="X1425" t="s">
        <v>67</v>
      </c>
      <c r="Z1425" t="s">
        <v>64</v>
      </c>
      <c r="AA1425">
        <v>5.0000000000000001E-3</v>
      </c>
      <c r="AB1425" t="s">
        <v>68</v>
      </c>
      <c r="AC1425">
        <v>0.02</v>
      </c>
      <c r="AD1425" t="s">
        <v>68</v>
      </c>
      <c r="AE1425">
        <v>0.01</v>
      </c>
      <c r="AF1425" t="s">
        <v>68</v>
      </c>
      <c r="AG1425">
        <v>0.01</v>
      </c>
      <c r="AH1425" t="s">
        <v>68</v>
      </c>
      <c r="AI1425">
        <v>0.01</v>
      </c>
      <c r="AJ1425" t="s">
        <v>68</v>
      </c>
      <c r="AK1425">
        <v>0.02</v>
      </c>
      <c r="AL1425" t="s">
        <v>67</v>
      </c>
      <c r="AM1425">
        <v>0.01</v>
      </c>
      <c r="AN1425" t="s">
        <v>67</v>
      </c>
      <c r="AO1425">
        <v>2E-3</v>
      </c>
      <c r="AP1425" t="s">
        <v>67</v>
      </c>
      <c r="AQ1425">
        <v>2E-3</v>
      </c>
      <c r="AR1425" t="s">
        <v>67</v>
      </c>
      <c r="AS1425">
        <v>1.93</v>
      </c>
      <c r="AT1425" t="s">
        <v>67</v>
      </c>
      <c r="AU1425">
        <v>0.36</v>
      </c>
      <c r="AV1425" t="s">
        <v>67</v>
      </c>
      <c r="AW1425">
        <v>3.4</v>
      </c>
      <c r="AX1425" t="s">
        <v>73</v>
      </c>
      <c r="AY1425">
        <v>0.96</v>
      </c>
      <c r="AZ1425" t="s">
        <v>67</v>
      </c>
      <c r="BB1425" t="s">
        <v>64</v>
      </c>
      <c r="BD1425" t="s">
        <v>64</v>
      </c>
      <c r="BF1425" t="s">
        <v>64</v>
      </c>
    </row>
    <row r="1426" spans="1:58" x14ac:dyDescent="0.25">
      <c r="A1426" t="s">
        <v>58</v>
      </c>
      <c r="B1426">
        <v>2</v>
      </c>
      <c r="C1426" t="s">
        <v>81</v>
      </c>
      <c r="D1426">
        <v>1986</v>
      </c>
      <c r="E1426">
        <v>1986</v>
      </c>
      <c r="F1426">
        <v>5</v>
      </c>
      <c r="G1426" t="s">
        <v>66</v>
      </c>
      <c r="H1426">
        <v>5.95</v>
      </c>
      <c r="I1426">
        <v>12.31</v>
      </c>
      <c r="J1426" t="s">
        <v>67</v>
      </c>
      <c r="K1426">
        <v>7.42</v>
      </c>
      <c r="L1426" t="s">
        <v>67</v>
      </c>
      <c r="M1426">
        <v>37.47</v>
      </c>
      <c r="N1426" t="s">
        <v>67</v>
      </c>
      <c r="O1426">
        <v>18.29</v>
      </c>
      <c r="P1426" t="s">
        <v>67</v>
      </c>
      <c r="Q1426">
        <v>0.56999999999999995</v>
      </c>
      <c r="R1426" t="s">
        <v>67</v>
      </c>
      <c r="S1426">
        <v>8.4</v>
      </c>
      <c r="T1426" t="s">
        <v>67</v>
      </c>
      <c r="U1426">
        <v>2.8000000000000001E-2</v>
      </c>
      <c r="V1426" t="s">
        <v>67</v>
      </c>
      <c r="W1426">
        <v>2.1000000000000001E-2</v>
      </c>
      <c r="X1426" t="s">
        <v>67</v>
      </c>
      <c r="Z1426" t="s">
        <v>64</v>
      </c>
      <c r="AA1426">
        <v>7.0000000000000001E-3</v>
      </c>
      <c r="AB1426" t="s">
        <v>68</v>
      </c>
      <c r="AC1426">
        <v>0.02</v>
      </c>
      <c r="AD1426" t="s">
        <v>68</v>
      </c>
      <c r="AE1426">
        <v>0.01</v>
      </c>
      <c r="AF1426" t="s">
        <v>68</v>
      </c>
      <c r="AG1426">
        <v>0</v>
      </c>
      <c r="AH1426" t="s">
        <v>68</v>
      </c>
      <c r="AI1426">
        <v>0.01</v>
      </c>
      <c r="AJ1426" t="s">
        <v>68</v>
      </c>
      <c r="AK1426">
        <v>0.02</v>
      </c>
      <c r="AL1426" t="s">
        <v>67</v>
      </c>
      <c r="AM1426">
        <v>0.01</v>
      </c>
      <c r="AN1426" t="s">
        <v>67</v>
      </c>
      <c r="AO1426">
        <v>8.0000000000000002E-3</v>
      </c>
      <c r="AP1426" t="s">
        <v>67</v>
      </c>
      <c r="AQ1426">
        <v>3.0000000000000001E-3</v>
      </c>
      <c r="AR1426" t="s">
        <v>67</v>
      </c>
      <c r="AS1426">
        <v>1.97</v>
      </c>
      <c r="AT1426" t="s">
        <v>67</v>
      </c>
      <c r="AU1426">
        <v>0.34</v>
      </c>
      <c r="AV1426" t="s">
        <v>67</v>
      </c>
      <c r="AW1426">
        <v>3.68</v>
      </c>
      <c r="AX1426" t="s">
        <v>73</v>
      </c>
      <c r="AY1426">
        <v>0.97</v>
      </c>
      <c r="AZ1426" t="s">
        <v>67</v>
      </c>
      <c r="BB1426" t="s">
        <v>64</v>
      </c>
      <c r="BD1426" t="s">
        <v>64</v>
      </c>
      <c r="BF1426" t="s">
        <v>64</v>
      </c>
    </row>
    <row r="1427" spans="1:58" x14ac:dyDescent="0.25">
      <c r="A1427" t="s">
        <v>58</v>
      </c>
      <c r="B1427">
        <v>2</v>
      </c>
      <c r="C1427" t="s">
        <v>81</v>
      </c>
      <c r="D1427">
        <v>1986</v>
      </c>
      <c r="E1427">
        <v>1986</v>
      </c>
      <c r="F1427">
        <v>6</v>
      </c>
      <c r="G1427" t="s">
        <v>66</v>
      </c>
      <c r="H1427">
        <v>1.48</v>
      </c>
      <c r="I1427">
        <v>2.96</v>
      </c>
      <c r="J1427" t="s">
        <v>67</v>
      </c>
      <c r="K1427">
        <v>7.45</v>
      </c>
      <c r="L1427" t="s">
        <v>67</v>
      </c>
      <c r="M1427">
        <v>34.22</v>
      </c>
      <c r="N1427" t="s">
        <v>67</v>
      </c>
      <c r="O1427">
        <v>19.87</v>
      </c>
      <c r="P1427" t="s">
        <v>67</v>
      </c>
      <c r="Q1427">
        <v>0.9</v>
      </c>
      <c r="R1427" t="s">
        <v>67</v>
      </c>
      <c r="S1427">
        <v>8.92</v>
      </c>
      <c r="T1427" t="s">
        <v>67</v>
      </c>
      <c r="U1427">
        <v>2.7E-2</v>
      </c>
      <c r="V1427" t="s">
        <v>67</v>
      </c>
      <c r="W1427">
        <v>1.4999999999999999E-2</v>
      </c>
      <c r="X1427" t="s">
        <v>67</v>
      </c>
      <c r="Z1427" t="s">
        <v>64</v>
      </c>
      <c r="AA1427">
        <v>1.2E-2</v>
      </c>
      <c r="AB1427" t="s">
        <v>68</v>
      </c>
      <c r="AC1427">
        <v>0.02</v>
      </c>
      <c r="AD1427" t="s">
        <v>68</v>
      </c>
      <c r="AE1427">
        <v>0.02</v>
      </c>
      <c r="AF1427" t="s">
        <v>68</v>
      </c>
      <c r="AG1427">
        <v>0.01</v>
      </c>
      <c r="AH1427" t="s">
        <v>68</v>
      </c>
      <c r="AI1427">
        <v>0.01</v>
      </c>
      <c r="AJ1427" t="s">
        <v>68</v>
      </c>
      <c r="AK1427">
        <v>0.02</v>
      </c>
      <c r="AL1427" t="s">
        <v>67</v>
      </c>
      <c r="AM1427">
        <v>0.01</v>
      </c>
      <c r="AN1427" t="s">
        <v>67</v>
      </c>
      <c r="AO1427">
        <v>4.0000000000000001E-3</v>
      </c>
      <c r="AP1427" t="s">
        <v>67</v>
      </c>
      <c r="AQ1427">
        <v>3.0000000000000001E-3</v>
      </c>
      <c r="AR1427" t="s">
        <v>67</v>
      </c>
      <c r="AS1427">
        <v>2.15</v>
      </c>
      <c r="AT1427" t="s">
        <v>67</v>
      </c>
      <c r="AU1427">
        <v>0.4</v>
      </c>
      <c r="AV1427" t="s">
        <v>67</v>
      </c>
      <c r="AW1427">
        <v>3.87</v>
      </c>
      <c r="AX1427" t="s">
        <v>73</v>
      </c>
      <c r="AY1427">
        <v>1.1000000000000001</v>
      </c>
      <c r="AZ1427" t="s">
        <v>67</v>
      </c>
      <c r="BB1427" t="s">
        <v>64</v>
      </c>
      <c r="BD1427" t="s">
        <v>64</v>
      </c>
      <c r="BF1427" t="s">
        <v>64</v>
      </c>
    </row>
    <row r="1428" spans="1:58" x14ac:dyDescent="0.25">
      <c r="A1428" t="s">
        <v>58</v>
      </c>
      <c r="B1428">
        <v>2</v>
      </c>
      <c r="C1428" t="s">
        <v>81</v>
      </c>
      <c r="D1428">
        <v>1986</v>
      </c>
      <c r="E1428">
        <v>1986</v>
      </c>
      <c r="F1428">
        <v>7</v>
      </c>
      <c r="G1428" t="s">
        <v>66</v>
      </c>
      <c r="H1428">
        <v>0.63</v>
      </c>
      <c r="I1428">
        <v>1.3</v>
      </c>
      <c r="J1428" t="s">
        <v>67</v>
      </c>
      <c r="K1428">
        <v>7.55</v>
      </c>
      <c r="L1428" t="s">
        <v>67</v>
      </c>
      <c r="M1428">
        <v>42.19</v>
      </c>
      <c r="N1428" t="s">
        <v>67</v>
      </c>
      <c r="O1428">
        <v>21.12</v>
      </c>
      <c r="P1428" t="s">
        <v>67</v>
      </c>
      <c r="Q1428">
        <v>0.33</v>
      </c>
      <c r="R1428" t="s">
        <v>67</v>
      </c>
      <c r="S1428">
        <v>9.33</v>
      </c>
      <c r="T1428" t="s">
        <v>67</v>
      </c>
      <c r="U1428">
        <v>2.7E-2</v>
      </c>
      <c r="V1428" t="s">
        <v>67</v>
      </c>
      <c r="W1428">
        <v>3.6999999999999998E-2</v>
      </c>
      <c r="X1428" t="s">
        <v>67</v>
      </c>
      <c r="Z1428" t="s">
        <v>64</v>
      </c>
      <c r="AA1428">
        <v>1E-3</v>
      </c>
      <c r="AB1428" t="s">
        <v>68</v>
      </c>
      <c r="AC1428">
        <v>0.02</v>
      </c>
      <c r="AD1428" t="s">
        <v>68</v>
      </c>
      <c r="AE1428">
        <v>0.01</v>
      </c>
      <c r="AF1428" t="s">
        <v>68</v>
      </c>
      <c r="AG1428">
        <v>0</v>
      </c>
      <c r="AH1428" t="s">
        <v>68</v>
      </c>
      <c r="AI1428">
        <v>0.01</v>
      </c>
      <c r="AJ1428" t="s">
        <v>68</v>
      </c>
      <c r="AK1428">
        <v>0.02</v>
      </c>
      <c r="AL1428" t="s">
        <v>67</v>
      </c>
      <c r="AM1428">
        <v>0.01</v>
      </c>
      <c r="AN1428" t="s">
        <v>67</v>
      </c>
      <c r="AO1428">
        <v>5.0000000000000001E-3</v>
      </c>
      <c r="AP1428" t="s">
        <v>67</v>
      </c>
      <c r="AQ1428">
        <v>2E-3</v>
      </c>
      <c r="AR1428" t="s">
        <v>67</v>
      </c>
      <c r="AS1428">
        <v>2.33</v>
      </c>
      <c r="AT1428" t="s">
        <v>67</v>
      </c>
      <c r="AU1428">
        <v>0.42</v>
      </c>
      <c r="AV1428" t="s">
        <v>67</v>
      </c>
      <c r="AW1428">
        <v>3.8</v>
      </c>
      <c r="AX1428" t="s">
        <v>73</v>
      </c>
      <c r="AY1428">
        <v>1.23</v>
      </c>
      <c r="AZ1428" t="s">
        <v>67</v>
      </c>
      <c r="BB1428" t="s">
        <v>64</v>
      </c>
      <c r="BD1428" t="s">
        <v>64</v>
      </c>
      <c r="BF1428" t="s">
        <v>64</v>
      </c>
    </row>
    <row r="1429" spans="1:58" x14ac:dyDescent="0.25">
      <c r="A1429" t="s">
        <v>58</v>
      </c>
      <c r="B1429">
        <v>2</v>
      </c>
      <c r="C1429" t="s">
        <v>81</v>
      </c>
      <c r="D1429">
        <v>1986</v>
      </c>
      <c r="E1429">
        <v>1986</v>
      </c>
      <c r="F1429">
        <v>8</v>
      </c>
      <c r="G1429" t="s">
        <v>66</v>
      </c>
      <c r="H1429">
        <v>0.26</v>
      </c>
      <c r="I1429">
        <v>0.53</v>
      </c>
      <c r="J1429" t="s">
        <v>67</v>
      </c>
      <c r="K1429">
        <v>7.52</v>
      </c>
      <c r="L1429" t="s">
        <v>67</v>
      </c>
      <c r="M1429">
        <v>43.51</v>
      </c>
      <c r="N1429" t="s">
        <v>67</v>
      </c>
      <c r="O1429">
        <v>21.25</v>
      </c>
      <c r="P1429" t="s">
        <v>67</v>
      </c>
      <c r="Q1429">
        <v>0.36</v>
      </c>
      <c r="R1429" t="s">
        <v>67</v>
      </c>
      <c r="S1429">
        <v>9.6</v>
      </c>
      <c r="T1429" t="s">
        <v>67</v>
      </c>
      <c r="U1429">
        <v>2.9000000000000001E-2</v>
      </c>
      <c r="V1429" t="s">
        <v>67</v>
      </c>
      <c r="W1429">
        <v>3.2000000000000001E-2</v>
      </c>
      <c r="X1429" t="s">
        <v>67</v>
      </c>
      <c r="Z1429" t="s">
        <v>64</v>
      </c>
      <c r="AA1429">
        <v>0</v>
      </c>
      <c r="AB1429" t="s">
        <v>68</v>
      </c>
      <c r="AC1429">
        <v>0.02</v>
      </c>
      <c r="AD1429" t="s">
        <v>68</v>
      </c>
      <c r="AE1429">
        <v>0.01</v>
      </c>
      <c r="AF1429" t="s">
        <v>68</v>
      </c>
      <c r="AG1429">
        <v>0.01</v>
      </c>
      <c r="AH1429" t="s">
        <v>68</v>
      </c>
      <c r="AI1429">
        <v>0.01</v>
      </c>
      <c r="AJ1429" t="s">
        <v>68</v>
      </c>
      <c r="AK1429">
        <v>0.02</v>
      </c>
      <c r="AL1429" t="s">
        <v>67</v>
      </c>
      <c r="AM1429">
        <v>0.01</v>
      </c>
      <c r="AN1429" t="s">
        <v>67</v>
      </c>
      <c r="AO1429">
        <v>5.0000000000000001E-3</v>
      </c>
      <c r="AP1429" t="s">
        <v>67</v>
      </c>
      <c r="AQ1429">
        <v>1E-3</v>
      </c>
      <c r="AR1429" t="s">
        <v>67</v>
      </c>
      <c r="AS1429">
        <v>2.41</v>
      </c>
      <c r="AT1429" t="s">
        <v>67</v>
      </c>
      <c r="AU1429">
        <v>0.44</v>
      </c>
      <c r="AV1429" t="s">
        <v>67</v>
      </c>
      <c r="AW1429">
        <v>3.91</v>
      </c>
      <c r="AX1429" t="s">
        <v>73</v>
      </c>
      <c r="AY1429">
        <v>1.19</v>
      </c>
      <c r="AZ1429" t="s">
        <v>67</v>
      </c>
      <c r="BB1429" t="s">
        <v>64</v>
      </c>
      <c r="BD1429" t="s">
        <v>64</v>
      </c>
      <c r="BF1429" t="s">
        <v>64</v>
      </c>
    </row>
    <row r="1430" spans="1:58" x14ac:dyDescent="0.25">
      <c r="A1430" t="s">
        <v>58</v>
      </c>
      <c r="B1430">
        <v>2</v>
      </c>
      <c r="C1430" t="s">
        <v>81</v>
      </c>
      <c r="D1430">
        <v>1986</v>
      </c>
      <c r="E1430">
        <v>1986</v>
      </c>
      <c r="F1430">
        <v>9</v>
      </c>
      <c r="G1430" t="s">
        <v>66</v>
      </c>
      <c r="H1430">
        <v>0.52</v>
      </c>
      <c r="I1430">
        <v>1.04</v>
      </c>
      <c r="J1430" t="s">
        <v>67</v>
      </c>
      <c r="K1430">
        <v>7.51</v>
      </c>
      <c r="L1430" t="s">
        <v>67</v>
      </c>
      <c r="M1430">
        <v>42.97</v>
      </c>
      <c r="N1430" t="s">
        <v>67</v>
      </c>
      <c r="O1430">
        <v>20.75</v>
      </c>
      <c r="P1430" t="s">
        <v>67</v>
      </c>
      <c r="Q1430">
        <v>0.36</v>
      </c>
      <c r="R1430" t="s">
        <v>67</v>
      </c>
      <c r="S1430">
        <v>8.65</v>
      </c>
      <c r="T1430" t="s">
        <v>67</v>
      </c>
      <c r="U1430">
        <v>2.8000000000000001E-2</v>
      </c>
      <c r="V1430" t="s">
        <v>67</v>
      </c>
      <c r="W1430">
        <v>2.7E-2</v>
      </c>
      <c r="X1430" t="s">
        <v>67</v>
      </c>
      <c r="Z1430" t="s">
        <v>64</v>
      </c>
      <c r="AA1430">
        <v>1E-3</v>
      </c>
      <c r="AB1430" t="s">
        <v>68</v>
      </c>
      <c r="AC1430">
        <v>0.01</v>
      </c>
      <c r="AD1430" t="s">
        <v>68</v>
      </c>
      <c r="AE1430">
        <v>0.01</v>
      </c>
      <c r="AF1430" t="s">
        <v>68</v>
      </c>
      <c r="AG1430">
        <v>0.01</v>
      </c>
      <c r="AH1430" t="s">
        <v>68</v>
      </c>
      <c r="AI1430">
        <v>0</v>
      </c>
      <c r="AJ1430" t="s">
        <v>68</v>
      </c>
      <c r="AK1430">
        <v>0.01</v>
      </c>
      <c r="AL1430" t="s">
        <v>67</v>
      </c>
      <c r="AM1430">
        <v>0.01</v>
      </c>
      <c r="AN1430" t="s">
        <v>67</v>
      </c>
      <c r="AO1430">
        <v>4.0000000000000001E-3</v>
      </c>
      <c r="AP1430" t="s">
        <v>67</v>
      </c>
      <c r="AQ1430">
        <v>1E-3</v>
      </c>
      <c r="AR1430" t="s">
        <v>67</v>
      </c>
      <c r="AS1430">
        <v>2.2999999999999998</v>
      </c>
      <c r="AT1430" t="s">
        <v>67</v>
      </c>
      <c r="AU1430">
        <v>0.46</v>
      </c>
      <c r="AV1430" t="s">
        <v>67</v>
      </c>
      <c r="AW1430">
        <v>4.1900000000000004</v>
      </c>
      <c r="AX1430" t="s">
        <v>73</v>
      </c>
      <c r="AY1430">
        <v>1.2</v>
      </c>
      <c r="AZ1430" t="s">
        <v>67</v>
      </c>
      <c r="BB1430" t="s">
        <v>64</v>
      </c>
      <c r="BD1430" t="s">
        <v>64</v>
      </c>
      <c r="BF1430" t="s">
        <v>64</v>
      </c>
    </row>
    <row r="1431" spans="1:58" x14ac:dyDescent="0.25">
      <c r="A1431" t="s">
        <v>58</v>
      </c>
      <c r="B1431">
        <v>2</v>
      </c>
      <c r="C1431" t="s">
        <v>81</v>
      </c>
      <c r="D1431">
        <v>1987</v>
      </c>
      <c r="E1431">
        <v>1986</v>
      </c>
      <c r="F1431">
        <v>10</v>
      </c>
      <c r="G1431" t="s">
        <v>66</v>
      </c>
      <c r="H1431">
        <v>0.74</v>
      </c>
      <c r="I1431">
        <v>1.54</v>
      </c>
      <c r="J1431" t="s">
        <v>67</v>
      </c>
      <c r="K1431">
        <v>7.5</v>
      </c>
      <c r="L1431" t="s">
        <v>67</v>
      </c>
      <c r="M1431">
        <v>43.1</v>
      </c>
      <c r="N1431" t="s">
        <v>67</v>
      </c>
      <c r="O1431">
        <v>20.54</v>
      </c>
      <c r="P1431" t="s">
        <v>67</v>
      </c>
      <c r="Q1431">
        <v>0.31</v>
      </c>
      <c r="R1431" t="s">
        <v>67</v>
      </c>
      <c r="S1431">
        <v>8.49</v>
      </c>
      <c r="T1431" t="s">
        <v>67</v>
      </c>
      <c r="U1431">
        <v>3.4000000000000002E-2</v>
      </c>
      <c r="V1431" t="s">
        <v>67</v>
      </c>
      <c r="W1431">
        <v>3.1E-2</v>
      </c>
      <c r="X1431" t="s">
        <v>67</v>
      </c>
      <c r="Z1431" t="s">
        <v>64</v>
      </c>
      <c r="AA1431">
        <v>3.0000000000000001E-3</v>
      </c>
      <c r="AB1431" t="s">
        <v>68</v>
      </c>
      <c r="AC1431">
        <v>0.02</v>
      </c>
      <c r="AD1431" t="s">
        <v>68</v>
      </c>
      <c r="AE1431">
        <v>0.02</v>
      </c>
      <c r="AF1431" t="s">
        <v>68</v>
      </c>
      <c r="AG1431">
        <v>0</v>
      </c>
      <c r="AH1431" t="s">
        <v>68</v>
      </c>
      <c r="AI1431">
        <v>0</v>
      </c>
      <c r="AJ1431" t="s">
        <v>68</v>
      </c>
      <c r="AK1431">
        <v>0.02</v>
      </c>
      <c r="AL1431" t="s">
        <v>67</v>
      </c>
      <c r="AM1431">
        <v>0.02</v>
      </c>
      <c r="AN1431" t="s">
        <v>67</v>
      </c>
      <c r="AO1431">
        <v>1.2E-2</v>
      </c>
      <c r="AP1431" t="s">
        <v>67</v>
      </c>
      <c r="AQ1431">
        <v>1E-3</v>
      </c>
      <c r="AR1431" t="s">
        <v>67</v>
      </c>
      <c r="AS1431">
        <v>2.23</v>
      </c>
      <c r="AT1431" t="s">
        <v>67</v>
      </c>
      <c r="AU1431">
        <v>0.46</v>
      </c>
      <c r="AV1431" t="s">
        <v>67</v>
      </c>
      <c r="AW1431">
        <v>4.24</v>
      </c>
      <c r="AX1431" t="s">
        <v>73</v>
      </c>
      <c r="AY1431">
        <v>1.19</v>
      </c>
      <c r="AZ1431" t="s">
        <v>67</v>
      </c>
      <c r="BB1431" t="s">
        <v>64</v>
      </c>
      <c r="BD1431" t="s">
        <v>64</v>
      </c>
      <c r="BF1431" t="s">
        <v>64</v>
      </c>
    </row>
    <row r="1432" spans="1:58" x14ac:dyDescent="0.25">
      <c r="A1432" t="s">
        <v>58</v>
      </c>
      <c r="B1432">
        <v>2</v>
      </c>
      <c r="C1432" t="s">
        <v>81</v>
      </c>
      <c r="D1432">
        <v>1987</v>
      </c>
      <c r="E1432">
        <v>1986</v>
      </c>
      <c r="F1432">
        <v>11</v>
      </c>
      <c r="G1432" t="s">
        <v>66</v>
      </c>
      <c r="H1432">
        <v>15.16</v>
      </c>
      <c r="I1432">
        <v>30.35</v>
      </c>
      <c r="J1432" t="s">
        <v>67</v>
      </c>
      <c r="K1432">
        <v>7.34</v>
      </c>
      <c r="L1432" t="s">
        <v>67</v>
      </c>
      <c r="M1432">
        <v>36.51</v>
      </c>
      <c r="N1432" t="s">
        <v>67</v>
      </c>
      <c r="O1432">
        <v>17.579999999999998</v>
      </c>
      <c r="P1432" t="s">
        <v>67</v>
      </c>
      <c r="Q1432">
        <v>1.78</v>
      </c>
      <c r="R1432" t="s">
        <v>67</v>
      </c>
      <c r="S1432">
        <v>8.07</v>
      </c>
      <c r="T1432" t="s">
        <v>67</v>
      </c>
      <c r="U1432">
        <v>3.5000000000000003E-2</v>
      </c>
      <c r="V1432" t="s">
        <v>67</v>
      </c>
      <c r="W1432">
        <v>3.1E-2</v>
      </c>
      <c r="X1432" t="s">
        <v>67</v>
      </c>
      <c r="Z1432" t="s">
        <v>64</v>
      </c>
      <c r="AA1432">
        <v>4.0000000000000001E-3</v>
      </c>
      <c r="AB1432" t="s">
        <v>68</v>
      </c>
      <c r="AC1432">
        <v>0.02</v>
      </c>
      <c r="AD1432" t="s">
        <v>68</v>
      </c>
      <c r="AE1432">
        <v>0.02</v>
      </c>
      <c r="AF1432" t="s">
        <v>68</v>
      </c>
      <c r="AG1432">
        <v>0.02</v>
      </c>
      <c r="AH1432" t="s">
        <v>68</v>
      </c>
      <c r="AI1432">
        <v>0</v>
      </c>
      <c r="AJ1432" t="s">
        <v>68</v>
      </c>
      <c r="AK1432">
        <v>0.02</v>
      </c>
      <c r="AL1432" t="s">
        <v>67</v>
      </c>
      <c r="AM1432">
        <v>0.02</v>
      </c>
      <c r="AN1432" t="s">
        <v>67</v>
      </c>
      <c r="AO1432">
        <v>3.0000000000000001E-3</v>
      </c>
      <c r="AP1432" t="s">
        <v>67</v>
      </c>
      <c r="AQ1432">
        <v>1E-3</v>
      </c>
      <c r="AR1432" t="s">
        <v>67</v>
      </c>
      <c r="AS1432">
        <v>1.99</v>
      </c>
      <c r="AT1432" t="s">
        <v>67</v>
      </c>
      <c r="AU1432">
        <v>0.36</v>
      </c>
      <c r="AV1432" t="s">
        <v>67</v>
      </c>
      <c r="AW1432">
        <v>3.54</v>
      </c>
      <c r="AX1432" t="s">
        <v>73</v>
      </c>
      <c r="AY1432">
        <v>1</v>
      </c>
      <c r="AZ1432" t="s">
        <v>67</v>
      </c>
      <c r="BB1432" t="s">
        <v>64</v>
      </c>
      <c r="BD1432" t="s">
        <v>64</v>
      </c>
      <c r="BF1432" t="s">
        <v>64</v>
      </c>
    </row>
    <row r="1433" spans="1:58" x14ac:dyDescent="0.25">
      <c r="A1433" t="s">
        <v>58</v>
      </c>
      <c r="B1433">
        <v>2</v>
      </c>
      <c r="C1433" t="s">
        <v>81</v>
      </c>
      <c r="D1433">
        <v>1987</v>
      </c>
      <c r="E1433">
        <v>1986</v>
      </c>
      <c r="F1433">
        <v>12</v>
      </c>
      <c r="G1433" t="s">
        <v>66</v>
      </c>
      <c r="H1433">
        <v>5.37</v>
      </c>
      <c r="I1433">
        <v>11.11</v>
      </c>
      <c r="J1433" t="s">
        <v>67</v>
      </c>
      <c r="K1433">
        <v>7.34</v>
      </c>
      <c r="L1433" t="s">
        <v>67</v>
      </c>
      <c r="M1433">
        <v>35.5</v>
      </c>
      <c r="N1433" t="s">
        <v>67</v>
      </c>
      <c r="O1433">
        <v>17.25</v>
      </c>
      <c r="P1433" t="s">
        <v>67</v>
      </c>
      <c r="Q1433">
        <v>1.6</v>
      </c>
      <c r="R1433" t="s">
        <v>67</v>
      </c>
      <c r="S1433">
        <v>7.69</v>
      </c>
      <c r="T1433" t="s">
        <v>67</v>
      </c>
      <c r="U1433">
        <v>2.8000000000000001E-2</v>
      </c>
      <c r="V1433" t="s">
        <v>67</v>
      </c>
      <c r="W1433">
        <v>2.5000000000000001E-2</v>
      </c>
      <c r="X1433" t="s">
        <v>67</v>
      </c>
      <c r="Z1433" t="s">
        <v>64</v>
      </c>
      <c r="AA1433">
        <v>3.0000000000000001E-3</v>
      </c>
      <c r="AB1433" t="s">
        <v>68</v>
      </c>
      <c r="AC1433">
        <v>0.02</v>
      </c>
      <c r="AD1433" t="s">
        <v>68</v>
      </c>
      <c r="AE1433">
        <v>0.02</v>
      </c>
      <c r="AF1433" t="s">
        <v>68</v>
      </c>
      <c r="AG1433">
        <v>0.02</v>
      </c>
      <c r="AH1433" t="s">
        <v>68</v>
      </c>
      <c r="AI1433">
        <v>0</v>
      </c>
      <c r="AJ1433" t="s">
        <v>68</v>
      </c>
      <c r="AK1433">
        <v>0.02</v>
      </c>
      <c r="AL1433" t="s">
        <v>67</v>
      </c>
      <c r="AM1433">
        <v>0.02</v>
      </c>
      <c r="AN1433" t="s">
        <v>67</v>
      </c>
      <c r="AO1433">
        <v>4.0000000000000001E-3</v>
      </c>
      <c r="AP1433" t="s">
        <v>67</v>
      </c>
      <c r="AQ1433">
        <v>1E-3</v>
      </c>
      <c r="AR1433" t="s">
        <v>67</v>
      </c>
      <c r="AS1433">
        <v>1.91</v>
      </c>
      <c r="AT1433" t="s">
        <v>67</v>
      </c>
      <c r="AU1433">
        <v>0.35</v>
      </c>
      <c r="AV1433" t="s">
        <v>67</v>
      </c>
      <c r="AW1433">
        <v>3.45</v>
      </c>
      <c r="AX1433" t="s">
        <v>73</v>
      </c>
      <c r="AY1433">
        <v>0.97</v>
      </c>
      <c r="AZ1433" t="s">
        <v>67</v>
      </c>
      <c r="BB1433" t="s">
        <v>64</v>
      </c>
      <c r="BD1433" t="s">
        <v>64</v>
      </c>
      <c r="BF1433" t="s">
        <v>64</v>
      </c>
    </row>
    <row r="1434" spans="1:58" x14ac:dyDescent="0.25">
      <c r="A1434" t="s">
        <v>58</v>
      </c>
      <c r="B1434">
        <v>2</v>
      </c>
      <c r="C1434" t="s">
        <v>81</v>
      </c>
      <c r="D1434">
        <v>1987</v>
      </c>
      <c r="E1434">
        <v>1987</v>
      </c>
      <c r="F1434">
        <v>1</v>
      </c>
      <c r="G1434" t="s">
        <v>77</v>
      </c>
      <c r="H1434">
        <v>10.82</v>
      </c>
      <c r="I1434">
        <v>22.38</v>
      </c>
      <c r="J1434" t="s">
        <v>67</v>
      </c>
      <c r="K1434">
        <v>7.4</v>
      </c>
      <c r="L1434" t="s">
        <v>67</v>
      </c>
      <c r="M1434">
        <v>35.18</v>
      </c>
      <c r="N1434" t="s">
        <v>67</v>
      </c>
      <c r="O1434">
        <v>17.25</v>
      </c>
      <c r="P1434" t="s">
        <v>67</v>
      </c>
      <c r="Q1434">
        <v>1.23</v>
      </c>
      <c r="R1434" t="s">
        <v>67</v>
      </c>
      <c r="S1434">
        <v>7.8</v>
      </c>
      <c r="T1434" t="s">
        <v>67</v>
      </c>
      <c r="U1434">
        <v>3.1E-2</v>
      </c>
      <c r="V1434" t="s">
        <v>67</v>
      </c>
      <c r="W1434">
        <v>2.5999999999999999E-2</v>
      </c>
      <c r="X1434" t="s">
        <v>67</v>
      </c>
      <c r="Z1434" t="s">
        <v>64</v>
      </c>
      <c r="AA1434">
        <v>5.0000000000000001E-3</v>
      </c>
      <c r="AB1434" t="s">
        <v>68</v>
      </c>
      <c r="AC1434">
        <v>0.02</v>
      </c>
      <c r="AD1434" t="s">
        <v>68</v>
      </c>
      <c r="AE1434">
        <v>0.02</v>
      </c>
      <c r="AF1434" t="s">
        <v>68</v>
      </c>
      <c r="AG1434">
        <v>0.01</v>
      </c>
      <c r="AH1434" t="s">
        <v>68</v>
      </c>
      <c r="AI1434">
        <v>0.01</v>
      </c>
      <c r="AJ1434" t="s">
        <v>68</v>
      </c>
      <c r="AK1434">
        <v>0.02</v>
      </c>
      <c r="AL1434" t="s">
        <v>67</v>
      </c>
      <c r="AM1434">
        <v>0.02</v>
      </c>
      <c r="AN1434" t="s">
        <v>67</v>
      </c>
      <c r="AO1434">
        <v>1.0999999999999999E-2</v>
      </c>
      <c r="AP1434" t="s">
        <v>67</v>
      </c>
      <c r="AQ1434">
        <v>2E-3</v>
      </c>
      <c r="AR1434" t="s">
        <v>67</v>
      </c>
      <c r="AS1434">
        <v>1.94</v>
      </c>
      <c r="AT1434" t="s">
        <v>67</v>
      </c>
      <c r="AU1434">
        <v>0.33</v>
      </c>
      <c r="AV1434" t="s">
        <v>67</v>
      </c>
      <c r="AW1434">
        <v>3.54</v>
      </c>
      <c r="AX1434" t="s">
        <v>73</v>
      </c>
      <c r="AY1434">
        <v>0.98</v>
      </c>
      <c r="AZ1434" t="s">
        <v>67</v>
      </c>
      <c r="BB1434" t="s">
        <v>64</v>
      </c>
      <c r="BD1434" t="s">
        <v>64</v>
      </c>
      <c r="BF1434" t="s">
        <v>64</v>
      </c>
    </row>
    <row r="1435" spans="1:58" x14ac:dyDescent="0.25">
      <c r="A1435" t="s">
        <v>58</v>
      </c>
      <c r="B1435">
        <v>2</v>
      </c>
      <c r="C1435" t="s">
        <v>81</v>
      </c>
      <c r="D1435">
        <v>1987</v>
      </c>
      <c r="E1435">
        <v>1987</v>
      </c>
      <c r="F1435">
        <v>2</v>
      </c>
      <c r="G1435" t="s">
        <v>66</v>
      </c>
      <c r="H1435">
        <v>13.77</v>
      </c>
      <c r="I1435">
        <v>25.72</v>
      </c>
      <c r="J1435" t="s">
        <v>67</v>
      </c>
      <c r="K1435">
        <v>7.42</v>
      </c>
      <c r="L1435" t="s">
        <v>67</v>
      </c>
      <c r="M1435">
        <v>35.1</v>
      </c>
      <c r="N1435" t="s">
        <v>67</v>
      </c>
      <c r="O1435">
        <v>17.329999999999998</v>
      </c>
      <c r="P1435" t="s">
        <v>67</v>
      </c>
      <c r="Q1435">
        <v>1.0900000000000001</v>
      </c>
      <c r="R1435" t="s">
        <v>67</v>
      </c>
      <c r="S1435">
        <v>7.96</v>
      </c>
      <c r="T1435" t="s">
        <v>67</v>
      </c>
      <c r="U1435">
        <v>0.04</v>
      </c>
      <c r="V1435" t="s">
        <v>67</v>
      </c>
      <c r="W1435">
        <v>3.5999999999999997E-2</v>
      </c>
      <c r="X1435" t="s">
        <v>67</v>
      </c>
      <c r="Z1435" t="s">
        <v>64</v>
      </c>
      <c r="AA1435">
        <v>4.0000000000000001E-3</v>
      </c>
      <c r="AB1435" t="s">
        <v>68</v>
      </c>
      <c r="AC1435">
        <v>0.02</v>
      </c>
      <c r="AD1435" t="s">
        <v>68</v>
      </c>
      <c r="AE1435">
        <v>0.03</v>
      </c>
      <c r="AF1435" t="s">
        <v>68</v>
      </c>
      <c r="AG1435">
        <v>0.02</v>
      </c>
      <c r="AH1435" t="s">
        <v>68</v>
      </c>
      <c r="AI1435">
        <v>0</v>
      </c>
      <c r="AJ1435" t="s">
        <v>68</v>
      </c>
      <c r="AK1435">
        <v>0.02</v>
      </c>
      <c r="AL1435" t="s">
        <v>67</v>
      </c>
      <c r="AM1435">
        <v>0.03</v>
      </c>
      <c r="AN1435" t="s">
        <v>67</v>
      </c>
      <c r="AO1435">
        <v>5.0000000000000001E-3</v>
      </c>
      <c r="AP1435" t="s">
        <v>67</v>
      </c>
      <c r="AQ1435">
        <v>2E-3</v>
      </c>
      <c r="AR1435" t="s">
        <v>67</v>
      </c>
      <c r="AS1435">
        <v>2.11</v>
      </c>
      <c r="AT1435" t="s">
        <v>67</v>
      </c>
      <c r="AU1435">
        <v>0.34</v>
      </c>
      <c r="AV1435" t="s">
        <v>67</v>
      </c>
      <c r="AW1435">
        <v>3.41</v>
      </c>
      <c r="AX1435" t="s">
        <v>73</v>
      </c>
      <c r="AY1435">
        <v>0.98</v>
      </c>
      <c r="AZ1435" t="s">
        <v>67</v>
      </c>
      <c r="BB1435" t="s">
        <v>64</v>
      </c>
      <c r="BD1435" t="s">
        <v>64</v>
      </c>
      <c r="BF1435" t="s">
        <v>64</v>
      </c>
    </row>
    <row r="1436" spans="1:58" x14ac:dyDescent="0.25">
      <c r="A1436" t="s">
        <v>58</v>
      </c>
      <c r="B1436">
        <v>2</v>
      </c>
      <c r="C1436" t="s">
        <v>81</v>
      </c>
      <c r="D1436">
        <v>1987</v>
      </c>
      <c r="E1436">
        <v>1987</v>
      </c>
      <c r="F1436">
        <v>3</v>
      </c>
      <c r="G1436" t="s">
        <v>66</v>
      </c>
      <c r="H1436">
        <v>7.6</v>
      </c>
      <c r="I1436">
        <v>15.71</v>
      </c>
      <c r="J1436" t="s">
        <v>67</v>
      </c>
      <c r="K1436">
        <v>7.5</v>
      </c>
      <c r="L1436" t="s">
        <v>67</v>
      </c>
      <c r="M1436">
        <v>36.1</v>
      </c>
      <c r="N1436" t="s">
        <v>67</v>
      </c>
      <c r="O1436">
        <v>17.79</v>
      </c>
      <c r="P1436" t="s">
        <v>67</v>
      </c>
      <c r="Q1436">
        <v>0.43</v>
      </c>
      <c r="R1436" t="s">
        <v>67</v>
      </c>
      <c r="S1436">
        <v>8.0500000000000007</v>
      </c>
      <c r="T1436" t="s">
        <v>67</v>
      </c>
      <c r="U1436">
        <v>3.5000000000000003E-2</v>
      </c>
      <c r="V1436" t="s">
        <v>67</v>
      </c>
      <c r="W1436">
        <v>2.8000000000000001E-2</v>
      </c>
      <c r="X1436" t="s">
        <v>67</v>
      </c>
      <c r="Z1436" t="s">
        <v>64</v>
      </c>
      <c r="AA1436">
        <v>7.0000000000000001E-3</v>
      </c>
      <c r="AB1436" t="s">
        <v>68</v>
      </c>
      <c r="AC1436">
        <v>0.01</v>
      </c>
      <c r="AD1436" t="s">
        <v>68</v>
      </c>
      <c r="AE1436">
        <v>0.01</v>
      </c>
      <c r="AF1436" t="s">
        <v>68</v>
      </c>
      <c r="AG1436">
        <v>0.01</v>
      </c>
      <c r="AH1436" t="s">
        <v>68</v>
      </c>
      <c r="AI1436">
        <v>0</v>
      </c>
      <c r="AJ1436" t="s">
        <v>68</v>
      </c>
      <c r="AK1436">
        <v>0.01</v>
      </c>
      <c r="AL1436" t="s">
        <v>67</v>
      </c>
      <c r="AM1436">
        <v>0.01</v>
      </c>
      <c r="AN1436" t="s">
        <v>67</v>
      </c>
      <c r="AO1436">
        <v>2E-3</v>
      </c>
      <c r="AP1436" t="s">
        <v>67</v>
      </c>
      <c r="AQ1436">
        <v>1E-3</v>
      </c>
      <c r="AR1436" t="s">
        <v>67</v>
      </c>
      <c r="AS1436">
        <v>2.0099999999999998</v>
      </c>
      <c r="AT1436" t="s">
        <v>67</v>
      </c>
      <c r="AU1436">
        <v>0.36</v>
      </c>
      <c r="AV1436" t="s">
        <v>67</v>
      </c>
      <c r="AW1436">
        <v>3.36</v>
      </c>
      <c r="AX1436" t="s">
        <v>73</v>
      </c>
      <c r="AY1436">
        <v>0.97</v>
      </c>
      <c r="AZ1436" t="s">
        <v>67</v>
      </c>
      <c r="BB1436" t="s">
        <v>64</v>
      </c>
      <c r="BD1436" t="s">
        <v>64</v>
      </c>
      <c r="BF1436" t="s">
        <v>64</v>
      </c>
    </row>
    <row r="1437" spans="1:58" x14ac:dyDescent="0.25">
      <c r="A1437" t="s">
        <v>58</v>
      </c>
      <c r="B1437">
        <v>2</v>
      </c>
      <c r="C1437" t="s">
        <v>81</v>
      </c>
      <c r="D1437">
        <v>1987</v>
      </c>
      <c r="E1437">
        <v>1987</v>
      </c>
      <c r="F1437">
        <v>4</v>
      </c>
      <c r="G1437" t="s">
        <v>66</v>
      </c>
      <c r="H1437">
        <v>2.81</v>
      </c>
      <c r="I1437">
        <v>5.62</v>
      </c>
      <c r="J1437" t="s">
        <v>67</v>
      </c>
      <c r="K1437">
        <v>7.52</v>
      </c>
      <c r="L1437" t="s">
        <v>67</v>
      </c>
      <c r="M1437">
        <v>37.75</v>
      </c>
      <c r="N1437" t="s">
        <v>67</v>
      </c>
      <c r="O1437">
        <v>18.79</v>
      </c>
      <c r="P1437" t="s">
        <v>67</v>
      </c>
      <c r="Q1437">
        <v>0.68</v>
      </c>
      <c r="R1437" t="s">
        <v>67</v>
      </c>
      <c r="S1437">
        <v>8.51</v>
      </c>
      <c r="T1437" t="s">
        <v>67</v>
      </c>
      <c r="U1437">
        <v>2.7E-2</v>
      </c>
      <c r="V1437" t="s">
        <v>67</v>
      </c>
      <c r="W1437">
        <v>2.5999999999999999E-2</v>
      </c>
      <c r="X1437" t="s">
        <v>67</v>
      </c>
      <c r="Z1437" t="s">
        <v>64</v>
      </c>
      <c r="AA1437">
        <v>1E-3</v>
      </c>
      <c r="AB1437" t="s">
        <v>68</v>
      </c>
      <c r="AC1437">
        <v>0.02</v>
      </c>
      <c r="AD1437" t="s">
        <v>68</v>
      </c>
      <c r="AE1437">
        <v>0.04</v>
      </c>
      <c r="AF1437" t="s">
        <v>68</v>
      </c>
      <c r="AG1437">
        <v>0.04</v>
      </c>
      <c r="AH1437" t="s">
        <v>68</v>
      </c>
      <c r="AI1437">
        <v>0</v>
      </c>
      <c r="AJ1437" t="s">
        <v>68</v>
      </c>
      <c r="AK1437">
        <v>0.02</v>
      </c>
      <c r="AL1437" t="s">
        <v>67</v>
      </c>
      <c r="AM1437">
        <v>0.04</v>
      </c>
      <c r="AN1437" t="s">
        <v>67</v>
      </c>
      <c r="AO1437">
        <v>1E-3</v>
      </c>
      <c r="AP1437" t="s">
        <v>67</v>
      </c>
      <c r="AQ1437">
        <v>1E-3</v>
      </c>
      <c r="AR1437" t="s">
        <v>67</v>
      </c>
      <c r="AS1437">
        <v>2.21</v>
      </c>
      <c r="AT1437" t="s">
        <v>67</v>
      </c>
      <c r="AU1437">
        <v>0.36</v>
      </c>
      <c r="AV1437" t="s">
        <v>67</v>
      </c>
      <c r="AW1437">
        <v>4.49</v>
      </c>
      <c r="AX1437" t="s">
        <v>73</v>
      </c>
      <c r="AY1437">
        <v>1.1000000000000001</v>
      </c>
      <c r="AZ1437" t="s">
        <v>67</v>
      </c>
      <c r="BB1437" t="s">
        <v>64</v>
      </c>
      <c r="BD1437" t="s">
        <v>64</v>
      </c>
      <c r="BF1437" t="s">
        <v>64</v>
      </c>
    </row>
    <row r="1438" spans="1:58" x14ac:dyDescent="0.25">
      <c r="A1438" t="s">
        <v>58</v>
      </c>
      <c r="B1438">
        <v>2</v>
      </c>
      <c r="C1438" t="s">
        <v>81</v>
      </c>
      <c r="D1438">
        <v>1987</v>
      </c>
      <c r="E1438">
        <v>1987</v>
      </c>
      <c r="F1438">
        <v>5</v>
      </c>
      <c r="G1438" t="s">
        <v>66</v>
      </c>
      <c r="H1438">
        <v>1.52</v>
      </c>
      <c r="I1438">
        <v>3.15</v>
      </c>
      <c r="J1438" t="s">
        <v>67</v>
      </c>
      <c r="K1438">
        <v>7.48</v>
      </c>
      <c r="L1438" t="s">
        <v>67</v>
      </c>
      <c r="M1438">
        <v>40.4</v>
      </c>
      <c r="N1438" t="s">
        <v>67</v>
      </c>
      <c r="O1438">
        <v>19.71</v>
      </c>
      <c r="P1438" t="s">
        <v>67</v>
      </c>
      <c r="Q1438">
        <v>1.49</v>
      </c>
      <c r="R1438" t="s">
        <v>67</v>
      </c>
      <c r="S1438">
        <v>8.85</v>
      </c>
      <c r="T1438" t="s">
        <v>67</v>
      </c>
      <c r="U1438">
        <v>0.02</v>
      </c>
      <c r="V1438" t="s">
        <v>67</v>
      </c>
      <c r="W1438">
        <v>1.7999999999999999E-2</v>
      </c>
      <c r="X1438" t="s">
        <v>67</v>
      </c>
      <c r="Z1438" t="s">
        <v>64</v>
      </c>
      <c r="AA1438">
        <v>2E-3</v>
      </c>
      <c r="AB1438" t="s">
        <v>68</v>
      </c>
      <c r="AC1438">
        <v>0.03</v>
      </c>
      <c r="AD1438" t="s">
        <v>68</v>
      </c>
      <c r="AE1438">
        <v>0.02</v>
      </c>
      <c r="AF1438" t="s">
        <v>68</v>
      </c>
      <c r="AG1438">
        <v>0.01</v>
      </c>
      <c r="AH1438" t="s">
        <v>68</v>
      </c>
      <c r="AI1438">
        <v>0.01</v>
      </c>
      <c r="AJ1438" t="s">
        <v>68</v>
      </c>
      <c r="AK1438">
        <v>0.03</v>
      </c>
      <c r="AL1438" t="s">
        <v>67</v>
      </c>
      <c r="AM1438">
        <v>0.02</v>
      </c>
      <c r="AN1438" t="s">
        <v>67</v>
      </c>
      <c r="AO1438">
        <v>6.0000000000000001E-3</v>
      </c>
      <c r="AP1438" t="s">
        <v>67</v>
      </c>
      <c r="AQ1438">
        <v>1E-3</v>
      </c>
      <c r="AR1438" t="s">
        <v>67</v>
      </c>
      <c r="AS1438">
        <v>2.19</v>
      </c>
      <c r="AT1438" t="s">
        <v>67</v>
      </c>
      <c r="AU1438">
        <v>0.37</v>
      </c>
      <c r="AV1438" t="s">
        <v>67</v>
      </c>
      <c r="AW1438">
        <v>4.26</v>
      </c>
      <c r="AX1438" t="s">
        <v>73</v>
      </c>
      <c r="AY1438">
        <v>1.1000000000000001</v>
      </c>
      <c r="AZ1438" t="s">
        <v>67</v>
      </c>
      <c r="BB1438" t="s">
        <v>64</v>
      </c>
      <c r="BD1438" t="s">
        <v>64</v>
      </c>
      <c r="BF1438" t="s">
        <v>64</v>
      </c>
    </row>
    <row r="1439" spans="1:58" x14ac:dyDescent="0.25">
      <c r="A1439" t="s">
        <v>58</v>
      </c>
      <c r="B1439">
        <v>2</v>
      </c>
      <c r="C1439" t="s">
        <v>81</v>
      </c>
      <c r="D1439">
        <v>2003</v>
      </c>
      <c r="E1439">
        <v>2002</v>
      </c>
      <c r="F1439">
        <v>10</v>
      </c>
      <c r="G1439" t="s">
        <v>64</v>
      </c>
      <c r="H1439">
        <v>0.04</v>
      </c>
      <c r="I1439">
        <v>0.09</v>
      </c>
      <c r="J1439" t="s">
        <v>67</v>
      </c>
      <c r="L1439" t="s">
        <v>64</v>
      </c>
      <c r="N1439" t="s">
        <v>64</v>
      </c>
      <c r="P1439" t="s">
        <v>64</v>
      </c>
      <c r="R1439" t="s">
        <v>64</v>
      </c>
      <c r="T1439" t="s">
        <v>64</v>
      </c>
      <c r="V1439" t="s">
        <v>64</v>
      </c>
      <c r="X1439" t="s">
        <v>64</v>
      </c>
      <c r="Z1439" t="s">
        <v>64</v>
      </c>
      <c r="AB1439" t="s">
        <v>64</v>
      </c>
      <c r="AD1439" t="s">
        <v>64</v>
      </c>
      <c r="AF1439" t="s">
        <v>64</v>
      </c>
      <c r="AH1439" t="s">
        <v>64</v>
      </c>
      <c r="AJ1439" t="s">
        <v>64</v>
      </c>
      <c r="AL1439" t="s">
        <v>64</v>
      </c>
      <c r="AN1439" t="s">
        <v>64</v>
      </c>
      <c r="AP1439" t="s">
        <v>64</v>
      </c>
      <c r="AR1439" t="s">
        <v>64</v>
      </c>
      <c r="AT1439" t="s">
        <v>64</v>
      </c>
      <c r="AV1439" t="s">
        <v>64</v>
      </c>
      <c r="AX1439" t="s">
        <v>64</v>
      </c>
      <c r="AZ1439" t="s">
        <v>64</v>
      </c>
      <c r="BB1439" t="s">
        <v>64</v>
      </c>
      <c r="BD1439" t="s">
        <v>64</v>
      </c>
      <c r="BF1439" t="s">
        <v>64</v>
      </c>
    </row>
    <row r="1440" spans="1:58" x14ac:dyDescent="0.25">
      <c r="A1440" t="s">
        <v>58</v>
      </c>
      <c r="B1440">
        <v>2</v>
      </c>
      <c r="C1440" t="s">
        <v>81</v>
      </c>
      <c r="D1440">
        <v>2003</v>
      </c>
      <c r="E1440">
        <v>2002</v>
      </c>
      <c r="F1440">
        <v>11</v>
      </c>
      <c r="G1440" t="s">
        <v>60</v>
      </c>
      <c r="H1440">
        <v>0.32</v>
      </c>
      <c r="I1440">
        <v>0.65</v>
      </c>
      <c r="J1440" t="s">
        <v>67</v>
      </c>
      <c r="K1440">
        <v>7.6</v>
      </c>
      <c r="L1440" t="s">
        <v>61</v>
      </c>
      <c r="M1440">
        <v>37.5</v>
      </c>
      <c r="N1440" t="s">
        <v>61</v>
      </c>
      <c r="O1440">
        <v>19.670000000000002</v>
      </c>
      <c r="P1440" t="s">
        <v>61</v>
      </c>
      <c r="Q1440">
        <v>0.37</v>
      </c>
      <c r="R1440" t="s">
        <v>61</v>
      </c>
      <c r="S1440">
        <v>8.65</v>
      </c>
      <c r="T1440" t="s">
        <v>61</v>
      </c>
      <c r="U1440">
        <v>2.5999999999999999E-2</v>
      </c>
      <c r="V1440" t="s">
        <v>61</v>
      </c>
      <c r="W1440">
        <v>2.4E-2</v>
      </c>
      <c r="X1440" t="s">
        <v>61</v>
      </c>
      <c r="Y1440">
        <v>1.9E-2</v>
      </c>
      <c r="Z1440" t="s">
        <v>61</v>
      </c>
      <c r="AA1440">
        <v>2E-3</v>
      </c>
      <c r="AB1440" t="s">
        <v>62</v>
      </c>
      <c r="AC1440">
        <v>0.02</v>
      </c>
      <c r="AD1440" t="s">
        <v>63</v>
      </c>
      <c r="AE1440">
        <v>0.02</v>
      </c>
      <c r="AF1440" t="s">
        <v>63</v>
      </c>
      <c r="AG1440">
        <v>0.01</v>
      </c>
      <c r="AH1440" t="s">
        <v>62</v>
      </c>
      <c r="AI1440">
        <v>0</v>
      </c>
      <c r="AJ1440" t="s">
        <v>62</v>
      </c>
      <c r="AK1440">
        <v>0.02</v>
      </c>
      <c r="AL1440" t="s">
        <v>61</v>
      </c>
      <c r="AM1440">
        <v>0.02</v>
      </c>
      <c r="AN1440" t="s">
        <v>61</v>
      </c>
      <c r="AO1440">
        <v>6.0000000000000001E-3</v>
      </c>
      <c r="AP1440" t="s">
        <v>65</v>
      </c>
      <c r="AQ1440">
        <v>0</v>
      </c>
      <c r="AR1440" t="s">
        <v>65</v>
      </c>
      <c r="AS1440">
        <v>2.2200000000000002</v>
      </c>
      <c r="AT1440" t="s">
        <v>61</v>
      </c>
      <c r="AU1440">
        <v>0.39</v>
      </c>
      <c r="AV1440" t="s">
        <v>61</v>
      </c>
      <c r="AW1440">
        <v>3.95</v>
      </c>
      <c r="AX1440" t="s">
        <v>61</v>
      </c>
      <c r="AY1440">
        <v>1.01</v>
      </c>
      <c r="AZ1440" t="s">
        <v>61</v>
      </c>
      <c r="BA1440">
        <v>7.0000000000000007E-2</v>
      </c>
      <c r="BB1440" t="s">
        <v>61</v>
      </c>
      <c r="BC1440">
        <v>0.61</v>
      </c>
      <c r="BD1440" t="s">
        <v>61</v>
      </c>
      <c r="BF1440" t="s">
        <v>64</v>
      </c>
    </row>
    <row r="1441" spans="1:58" x14ac:dyDescent="0.25">
      <c r="A1441" t="s">
        <v>58</v>
      </c>
      <c r="B1441">
        <v>2</v>
      </c>
      <c r="C1441" t="s">
        <v>81</v>
      </c>
      <c r="D1441">
        <v>2003</v>
      </c>
      <c r="E1441">
        <v>2002</v>
      </c>
      <c r="F1441">
        <v>12</v>
      </c>
      <c r="G1441" t="s">
        <v>66</v>
      </c>
      <c r="H1441">
        <v>3.59</v>
      </c>
      <c r="I1441">
        <v>7.42</v>
      </c>
      <c r="J1441" t="s">
        <v>67</v>
      </c>
      <c r="K1441">
        <v>7.4</v>
      </c>
      <c r="L1441" t="s">
        <v>67</v>
      </c>
      <c r="M1441">
        <v>34.54</v>
      </c>
      <c r="N1441" t="s">
        <v>67</v>
      </c>
      <c r="O1441">
        <v>18.079999999999998</v>
      </c>
      <c r="P1441" t="s">
        <v>67</v>
      </c>
      <c r="Q1441">
        <v>5.34</v>
      </c>
      <c r="R1441" t="s">
        <v>67</v>
      </c>
      <c r="S1441">
        <v>7.84</v>
      </c>
      <c r="T1441" t="s">
        <v>67</v>
      </c>
      <c r="U1441">
        <v>2.8000000000000001E-2</v>
      </c>
      <c r="V1441" t="s">
        <v>67</v>
      </c>
      <c r="W1441">
        <v>1.7999999999999999E-2</v>
      </c>
      <c r="X1441" t="s">
        <v>67</v>
      </c>
      <c r="Y1441">
        <v>1.4E-2</v>
      </c>
      <c r="Z1441" t="s">
        <v>67</v>
      </c>
      <c r="AA1441">
        <v>0.01</v>
      </c>
      <c r="AB1441" t="s">
        <v>68</v>
      </c>
      <c r="AC1441">
        <v>0.04</v>
      </c>
      <c r="AD1441" t="s">
        <v>69</v>
      </c>
      <c r="AE1441">
        <v>0.03</v>
      </c>
      <c r="AF1441" t="s">
        <v>69</v>
      </c>
      <c r="AG1441">
        <v>0.02</v>
      </c>
      <c r="AH1441" t="s">
        <v>68</v>
      </c>
      <c r="AI1441">
        <v>0.01</v>
      </c>
      <c r="AJ1441" t="s">
        <v>68</v>
      </c>
      <c r="AK1441">
        <v>0.04</v>
      </c>
      <c r="AL1441" t="s">
        <v>67</v>
      </c>
      <c r="AM1441">
        <v>0.03</v>
      </c>
      <c r="AN1441" t="s">
        <v>67</v>
      </c>
      <c r="AO1441">
        <v>1.2E-2</v>
      </c>
      <c r="AP1441" t="s">
        <v>70</v>
      </c>
      <c r="AQ1441">
        <v>0</v>
      </c>
      <c r="AR1441" t="s">
        <v>70</v>
      </c>
      <c r="AS1441">
        <v>1.9</v>
      </c>
      <c r="AT1441" t="s">
        <v>67</v>
      </c>
      <c r="AU1441">
        <v>0.38</v>
      </c>
      <c r="AV1441" t="s">
        <v>67</v>
      </c>
      <c r="AW1441">
        <v>3.41</v>
      </c>
      <c r="AX1441" t="s">
        <v>67</v>
      </c>
      <c r="AY1441">
        <v>1.08</v>
      </c>
      <c r="AZ1441" t="s">
        <v>67</v>
      </c>
      <c r="BA1441">
        <v>7.0000000000000007E-2</v>
      </c>
      <c r="BB1441" t="s">
        <v>67</v>
      </c>
      <c r="BC1441">
        <v>0.61</v>
      </c>
      <c r="BD1441" t="s">
        <v>67</v>
      </c>
      <c r="BE1441">
        <v>0.91</v>
      </c>
      <c r="BF1441" t="s">
        <v>61</v>
      </c>
    </row>
    <row r="1442" spans="1:58" x14ac:dyDescent="0.25">
      <c r="A1442" t="s">
        <v>58</v>
      </c>
      <c r="B1442">
        <v>2</v>
      </c>
      <c r="C1442" t="s">
        <v>81</v>
      </c>
      <c r="D1442">
        <v>2003</v>
      </c>
      <c r="E1442">
        <v>2003</v>
      </c>
      <c r="F1442">
        <v>1</v>
      </c>
      <c r="G1442" t="s">
        <v>66</v>
      </c>
      <c r="H1442">
        <v>14.37</v>
      </c>
      <c r="I1442">
        <v>29.72</v>
      </c>
      <c r="J1442" t="s">
        <v>67</v>
      </c>
      <c r="K1442">
        <v>7.5</v>
      </c>
      <c r="L1442" t="s">
        <v>67</v>
      </c>
      <c r="M1442">
        <v>36.92</v>
      </c>
      <c r="N1442" t="s">
        <v>67</v>
      </c>
      <c r="O1442">
        <v>19.04</v>
      </c>
      <c r="P1442" t="s">
        <v>67</v>
      </c>
      <c r="Q1442">
        <v>22.65</v>
      </c>
      <c r="R1442" t="s">
        <v>67</v>
      </c>
      <c r="S1442">
        <v>8.08</v>
      </c>
      <c r="T1442" t="s">
        <v>67</v>
      </c>
      <c r="U1442">
        <v>0.02</v>
      </c>
      <c r="V1442" t="s">
        <v>67</v>
      </c>
      <c r="W1442">
        <v>1.4999999999999999E-2</v>
      </c>
      <c r="X1442" t="s">
        <v>67</v>
      </c>
      <c r="Y1442">
        <v>1.0999999999999999E-2</v>
      </c>
      <c r="Z1442" t="s">
        <v>67</v>
      </c>
      <c r="AA1442">
        <v>5.0000000000000001E-3</v>
      </c>
      <c r="AB1442" t="s">
        <v>68</v>
      </c>
      <c r="AC1442">
        <v>0.03</v>
      </c>
      <c r="AD1442" t="s">
        <v>69</v>
      </c>
      <c r="AE1442">
        <v>0.02</v>
      </c>
      <c r="AF1442" t="s">
        <v>69</v>
      </c>
      <c r="AG1442">
        <v>0.01</v>
      </c>
      <c r="AH1442" t="s">
        <v>69</v>
      </c>
      <c r="AI1442">
        <v>0.02</v>
      </c>
      <c r="AJ1442" t="s">
        <v>69</v>
      </c>
      <c r="AK1442">
        <v>0.03</v>
      </c>
      <c r="AL1442" t="s">
        <v>67</v>
      </c>
      <c r="AM1442">
        <v>0.02</v>
      </c>
      <c r="AN1442" t="s">
        <v>70</v>
      </c>
      <c r="AO1442">
        <v>6.0000000000000001E-3</v>
      </c>
      <c r="AP1442" t="s">
        <v>70</v>
      </c>
      <c r="AQ1442">
        <v>1E-3</v>
      </c>
      <c r="AR1442" t="s">
        <v>70</v>
      </c>
      <c r="AS1442">
        <v>1.98</v>
      </c>
      <c r="AT1442" t="s">
        <v>67</v>
      </c>
      <c r="AU1442">
        <v>0.36</v>
      </c>
      <c r="AV1442" t="s">
        <v>67</v>
      </c>
      <c r="AW1442">
        <v>3.76</v>
      </c>
      <c r="AX1442" t="s">
        <v>67</v>
      </c>
      <c r="AY1442">
        <v>1.2</v>
      </c>
      <c r="AZ1442" t="s">
        <v>67</v>
      </c>
      <c r="BA1442">
        <v>0.05</v>
      </c>
      <c r="BB1442" t="s">
        <v>67</v>
      </c>
      <c r="BC1442">
        <v>0.46</v>
      </c>
      <c r="BD1442" t="s">
        <v>67</v>
      </c>
      <c r="BE1442">
        <v>0.44</v>
      </c>
      <c r="BF1442" t="s">
        <v>67</v>
      </c>
    </row>
    <row r="1443" spans="1:58" x14ac:dyDescent="0.25">
      <c r="A1443" t="s">
        <v>58</v>
      </c>
      <c r="B1443">
        <v>2</v>
      </c>
      <c r="C1443" t="s">
        <v>81</v>
      </c>
      <c r="D1443">
        <v>2003</v>
      </c>
      <c r="E1443">
        <v>2003</v>
      </c>
      <c r="F1443">
        <v>2</v>
      </c>
      <c r="G1443" t="s">
        <v>66</v>
      </c>
      <c r="H1443">
        <v>10.85</v>
      </c>
      <c r="I1443">
        <v>20.27</v>
      </c>
      <c r="J1443" t="s">
        <v>67</v>
      </c>
      <c r="K1443">
        <v>7.45</v>
      </c>
      <c r="L1443" t="s">
        <v>67</v>
      </c>
      <c r="M1443">
        <v>37.1</v>
      </c>
      <c r="N1443" t="s">
        <v>67</v>
      </c>
      <c r="O1443">
        <v>19.079999999999998</v>
      </c>
      <c r="P1443" t="s">
        <v>67</v>
      </c>
      <c r="Q1443">
        <v>24.19</v>
      </c>
      <c r="R1443" t="s">
        <v>67</v>
      </c>
      <c r="S1443">
        <v>8.09</v>
      </c>
      <c r="T1443" t="s">
        <v>67</v>
      </c>
      <c r="U1443">
        <v>2.1000000000000001E-2</v>
      </c>
      <c r="V1443" t="s">
        <v>67</v>
      </c>
      <c r="W1443">
        <v>1.7000000000000001E-2</v>
      </c>
      <c r="X1443" t="s">
        <v>67</v>
      </c>
      <c r="Y1443">
        <v>1.0999999999999999E-2</v>
      </c>
      <c r="Z1443" t="s">
        <v>67</v>
      </c>
      <c r="AA1443">
        <v>5.0000000000000001E-3</v>
      </c>
      <c r="AB1443" t="s">
        <v>68</v>
      </c>
      <c r="AC1443">
        <v>0.03</v>
      </c>
      <c r="AD1443" t="s">
        <v>69</v>
      </c>
      <c r="AE1443">
        <v>0.03</v>
      </c>
      <c r="AF1443" t="s">
        <v>69</v>
      </c>
      <c r="AG1443">
        <v>0.02</v>
      </c>
      <c r="AH1443" t="s">
        <v>68</v>
      </c>
      <c r="AI1443">
        <v>0.01</v>
      </c>
      <c r="AJ1443" t="s">
        <v>69</v>
      </c>
      <c r="AK1443">
        <v>0.03</v>
      </c>
      <c r="AL1443" t="s">
        <v>70</v>
      </c>
      <c r="AM1443">
        <v>0.03</v>
      </c>
      <c r="AN1443" t="s">
        <v>67</v>
      </c>
      <c r="AO1443">
        <v>5.0000000000000001E-3</v>
      </c>
      <c r="AP1443" t="s">
        <v>70</v>
      </c>
      <c r="AQ1443">
        <v>0</v>
      </c>
      <c r="AR1443" t="s">
        <v>70</v>
      </c>
      <c r="AS1443">
        <v>2.0299999999999998</v>
      </c>
      <c r="AT1443" t="s">
        <v>67</v>
      </c>
      <c r="AU1443">
        <v>0.35</v>
      </c>
      <c r="AV1443" t="s">
        <v>67</v>
      </c>
      <c r="AW1443">
        <v>3.81</v>
      </c>
      <c r="AX1443" t="s">
        <v>67</v>
      </c>
      <c r="AY1443">
        <v>1.1299999999999999</v>
      </c>
      <c r="AZ1443" t="s">
        <v>67</v>
      </c>
      <c r="BA1443">
        <v>0.06</v>
      </c>
      <c r="BB1443" t="s">
        <v>67</v>
      </c>
      <c r="BC1443">
        <v>0.45</v>
      </c>
      <c r="BD1443" t="s">
        <v>67</v>
      </c>
      <c r="BE1443">
        <v>0.53</v>
      </c>
      <c r="BF1443" t="s">
        <v>61</v>
      </c>
    </row>
    <row r="1444" spans="1:58" x14ac:dyDescent="0.25">
      <c r="A1444" t="s">
        <v>58</v>
      </c>
      <c r="B1444">
        <v>2</v>
      </c>
      <c r="C1444" t="s">
        <v>81</v>
      </c>
      <c r="D1444">
        <v>2003</v>
      </c>
      <c r="E1444">
        <v>2003</v>
      </c>
      <c r="F1444">
        <v>3</v>
      </c>
      <c r="G1444" t="s">
        <v>66</v>
      </c>
      <c r="H1444">
        <v>18.59</v>
      </c>
      <c r="I1444">
        <v>38.44</v>
      </c>
      <c r="J1444" t="s">
        <v>67</v>
      </c>
      <c r="K1444">
        <v>7.42</v>
      </c>
      <c r="L1444" t="s">
        <v>67</v>
      </c>
      <c r="M1444">
        <v>36.950000000000003</v>
      </c>
      <c r="N1444" t="s">
        <v>67</v>
      </c>
      <c r="O1444">
        <v>19</v>
      </c>
      <c r="P1444" t="s">
        <v>67</v>
      </c>
      <c r="Q1444">
        <v>3.75</v>
      </c>
      <c r="R1444" t="s">
        <v>67</v>
      </c>
      <c r="S1444">
        <v>7.99</v>
      </c>
      <c r="T1444" t="s">
        <v>67</v>
      </c>
      <c r="U1444">
        <v>0.02</v>
      </c>
      <c r="V1444" t="s">
        <v>67</v>
      </c>
      <c r="W1444">
        <v>1.7000000000000001E-2</v>
      </c>
      <c r="X1444" t="s">
        <v>67</v>
      </c>
      <c r="Y1444">
        <v>1.0999999999999999E-2</v>
      </c>
      <c r="Z1444" t="s">
        <v>67</v>
      </c>
      <c r="AA1444">
        <v>3.0000000000000001E-3</v>
      </c>
      <c r="AB1444" t="s">
        <v>68</v>
      </c>
      <c r="AC1444">
        <v>0.03</v>
      </c>
      <c r="AD1444" t="s">
        <v>69</v>
      </c>
      <c r="AE1444">
        <v>0.02</v>
      </c>
      <c r="AF1444" t="s">
        <v>69</v>
      </c>
      <c r="AG1444">
        <v>0.01</v>
      </c>
      <c r="AH1444" t="s">
        <v>68</v>
      </c>
      <c r="AI1444">
        <v>0.01</v>
      </c>
      <c r="AJ1444" t="s">
        <v>69</v>
      </c>
      <c r="AK1444">
        <v>0.03</v>
      </c>
      <c r="AL1444" t="s">
        <v>70</v>
      </c>
      <c r="AM1444">
        <v>0.02</v>
      </c>
      <c r="AN1444" t="s">
        <v>67</v>
      </c>
      <c r="AO1444">
        <v>8.9999999999999993E-3</v>
      </c>
      <c r="AP1444" t="s">
        <v>70</v>
      </c>
      <c r="AQ1444">
        <v>1E-3</v>
      </c>
      <c r="AR1444" t="s">
        <v>70</v>
      </c>
      <c r="AS1444">
        <v>2.02</v>
      </c>
      <c r="AT1444" t="s">
        <v>67</v>
      </c>
      <c r="AU1444">
        <v>0.35</v>
      </c>
      <c r="AV1444" t="s">
        <v>67</v>
      </c>
      <c r="AW1444">
        <v>3.9</v>
      </c>
      <c r="AX1444" t="s">
        <v>67</v>
      </c>
      <c r="AY1444">
        <v>1.37</v>
      </c>
      <c r="AZ1444" t="s">
        <v>67</v>
      </c>
      <c r="BA1444">
        <v>0.1</v>
      </c>
      <c r="BB1444" t="s">
        <v>67</v>
      </c>
      <c r="BC1444">
        <v>0.93</v>
      </c>
      <c r="BD1444" t="s">
        <v>67</v>
      </c>
      <c r="BE1444">
        <v>0.64</v>
      </c>
      <c r="BF1444" t="s">
        <v>67</v>
      </c>
    </row>
    <row r="1445" spans="1:58" x14ac:dyDescent="0.25">
      <c r="A1445" t="s">
        <v>58</v>
      </c>
      <c r="B1445">
        <v>2</v>
      </c>
      <c r="C1445" t="s">
        <v>81</v>
      </c>
      <c r="D1445">
        <v>2003</v>
      </c>
      <c r="E1445">
        <v>2003</v>
      </c>
      <c r="F1445">
        <v>4</v>
      </c>
      <c r="G1445" t="s">
        <v>66</v>
      </c>
      <c r="H1445">
        <v>8.34</v>
      </c>
      <c r="I1445">
        <v>16.690000000000001</v>
      </c>
      <c r="J1445" t="s">
        <v>67</v>
      </c>
      <c r="K1445">
        <v>7.5</v>
      </c>
      <c r="L1445" t="s">
        <v>67</v>
      </c>
      <c r="M1445">
        <v>37.25</v>
      </c>
      <c r="N1445" t="s">
        <v>67</v>
      </c>
      <c r="O1445">
        <v>19.25</v>
      </c>
      <c r="P1445" t="s">
        <v>67</v>
      </c>
      <c r="Q1445">
        <v>0.91</v>
      </c>
      <c r="R1445" t="s">
        <v>67</v>
      </c>
      <c r="S1445">
        <v>8.16</v>
      </c>
      <c r="T1445" t="s">
        <v>67</v>
      </c>
      <c r="U1445">
        <v>2.5000000000000001E-2</v>
      </c>
      <c r="V1445" t="s">
        <v>67</v>
      </c>
      <c r="W1445">
        <v>1.7000000000000001E-2</v>
      </c>
      <c r="X1445" t="s">
        <v>67</v>
      </c>
      <c r="Y1445">
        <v>0.01</v>
      </c>
      <c r="Z1445" t="s">
        <v>67</v>
      </c>
      <c r="AA1445">
        <v>8.0000000000000002E-3</v>
      </c>
      <c r="AB1445" t="s">
        <v>68</v>
      </c>
      <c r="AC1445">
        <v>0.03</v>
      </c>
      <c r="AD1445" t="s">
        <v>69</v>
      </c>
      <c r="AE1445">
        <v>0.02</v>
      </c>
      <c r="AF1445" t="s">
        <v>69</v>
      </c>
      <c r="AG1445">
        <v>0.01</v>
      </c>
      <c r="AH1445" t="s">
        <v>68</v>
      </c>
      <c r="AI1445">
        <v>0.01</v>
      </c>
      <c r="AJ1445" t="s">
        <v>68</v>
      </c>
      <c r="AK1445">
        <v>0.03</v>
      </c>
      <c r="AL1445" t="s">
        <v>67</v>
      </c>
      <c r="AM1445">
        <v>0.02</v>
      </c>
      <c r="AN1445" t="s">
        <v>67</v>
      </c>
      <c r="AO1445">
        <v>8.0000000000000002E-3</v>
      </c>
      <c r="AP1445" t="s">
        <v>70</v>
      </c>
      <c r="AQ1445">
        <v>0</v>
      </c>
      <c r="AR1445" t="s">
        <v>70</v>
      </c>
      <c r="AS1445">
        <v>2.0699999999999998</v>
      </c>
      <c r="AT1445" t="s">
        <v>67</v>
      </c>
      <c r="AU1445">
        <v>0.37</v>
      </c>
      <c r="AV1445" t="s">
        <v>67</v>
      </c>
      <c r="AW1445">
        <v>4.08</v>
      </c>
      <c r="AX1445" t="s">
        <v>67</v>
      </c>
      <c r="AY1445">
        <v>1.04</v>
      </c>
      <c r="AZ1445" t="s">
        <v>67</v>
      </c>
      <c r="BA1445">
        <v>0.1</v>
      </c>
      <c r="BB1445" t="s">
        <v>67</v>
      </c>
      <c r="BC1445">
        <v>0.55000000000000004</v>
      </c>
      <c r="BD1445" t="s">
        <v>67</v>
      </c>
      <c r="BE1445">
        <v>0.45</v>
      </c>
      <c r="BF1445" t="s">
        <v>67</v>
      </c>
    </row>
    <row r="1446" spans="1:58" x14ac:dyDescent="0.25">
      <c r="A1446" t="s">
        <v>58</v>
      </c>
      <c r="B1446">
        <v>2</v>
      </c>
      <c r="C1446" t="s">
        <v>81</v>
      </c>
      <c r="D1446">
        <v>2003</v>
      </c>
      <c r="E1446">
        <v>2003</v>
      </c>
      <c r="F1446">
        <v>5</v>
      </c>
      <c r="G1446" t="s">
        <v>66</v>
      </c>
      <c r="H1446">
        <v>3.73</v>
      </c>
      <c r="I1446">
        <v>7.71</v>
      </c>
      <c r="J1446" t="s">
        <v>67</v>
      </c>
      <c r="K1446">
        <v>7.51</v>
      </c>
      <c r="L1446" t="s">
        <v>67</v>
      </c>
      <c r="M1446">
        <v>38.01</v>
      </c>
      <c r="N1446" t="s">
        <v>67</v>
      </c>
      <c r="O1446">
        <v>19.79</v>
      </c>
      <c r="P1446" t="s">
        <v>67</v>
      </c>
      <c r="Q1446">
        <v>1.21</v>
      </c>
      <c r="R1446" t="s">
        <v>67</v>
      </c>
      <c r="S1446">
        <v>8.42</v>
      </c>
      <c r="T1446" t="s">
        <v>67</v>
      </c>
      <c r="U1446">
        <v>1.7000000000000001E-2</v>
      </c>
      <c r="V1446" t="s">
        <v>67</v>
      </c>
      <c r="W1446">
        <v>1.6E-2</v>
      </c>
      <c r="X1446" t="s">
        <v>67</v>
      </c>
      <c r="Y1446">
        <v>1.0999999999999999E-2</v>
      </c>
      <c r="Z1446" t="s">
        <v>67</v>
      </c>
      <c r="AA1446">
        <v>1E-3</v>
      </c>
      <c r="AB1446" t="s">
        <v>68</v>
      </c>
      <c r="AC1446">
        <v>0.03</v>
      </c>
      <c r="AD1446" t="s">
        <v>69</v>
      </c>
      <c r="AE1446">
        <v>0.02</v>
      </c>
      <c r="AF1446" t="s">
        <v>69</v>
      </c>
      <c r="AG1446">
        <v>0.01</v>
      </c>
      <c r="AH1446" t="s">
        <v>68</v>
      </c>
      <c r="AI1446">
        <v>0.01</v>
      </c>
      <c r="AJ1446" t="s">
        <v>68</v>
      </c>
      <c r="AK1446">
        <v>0.03</v>
      </c>
      <c r="AL1446" t="s">
        <v>67</v>
      </c>
      <c r="AM1446">
        <v>0.02</v>
      </c>
      <c r="AN1446" t="s">
        <v>67</v>
      </c>
      <c r="AO1446">
        <v>8.0000000000000002E-3</v>
      </c>
      <c r="AP1446" t="s">
        <v>70</v>
      </c>
      <c r="AQ1446">
        <v>0</v>
      </c>
      <c r="AR1446" t="s">
        <v>70</v>
      </c>
      <c r="AS1446">
        <v>2.12</v>
      </c>
      <c r="AT1446" t="s">
        <v>67</v>
      </c>
      <c r="AU1446">
        <v>0.37</v>
      </c>
      <c r="AV1446" t="s">
        <v>67</v>
      </c>
      <c r="AW1446">
        <v>4</v>
      </c>
      <c r="AX1446" t="s">
        <v>67</v>
      </c>
      <c r="AY1446">
        <v>1.18</v>
      </c>
      <c r="AZ1446" t="s">
        <v>67</v>
      </c>
      <c r="BA1446">
        <v>0.03</v>
      </c>
      <c r="BB1446" t="s">
        <v>67</v>
      </c>
      <c r="BC1446">
        <v>0.51</v>
      </c>
      <c r="BD1446" t="s">
        <v>67</v>
      </c>
      <c r="BE1446">
        <v>0.39</v>
      </c>
      <c r="BF1446" t="s">
        <v>67</v>
      </c>
    </row>
    <row r="1447" spans="1:58" x14ac:dyDescent="0.25">
      <c r="A1447" t="s">
        <v>58</v>
      </c>
      <c r="B1447">
        <v>2</v>
      </c>
      <c r="C1447" t="s">
        <v>81</v>
      </c>
      <c r="D1447">
        <v>2003</v>
      </c>
      <c r="E1447">
        <v>2003</v>
      </c>
      <c r="F1447">
        <v>6</v>
      </c>
      <c r="G1447" t="s">
        <v>66</v>
      </c>
      <c r="H1447">
        <v>1.01</v>
      </c>
      <c r="I1447">
        <v>2.02</v>
      </c>
      <c r="J1447" t="s">
        <v>67</v>
      </c>
      <c r="K1447">
        <v>7.6</v>
      </c>
      <c r="L1447" t="s">
        <v>67</v>
      </c>
      <c r="M1447">
        <v>40.33</v>
      </c>
      <c r="N1447" t="s">
        <v>67</v>
      </c>
      <c r="O1447">
        <v>20.92</v>
      </c>
      <c r="P1447" t="s">
        <v>67</v>
      </c>
      <c r="Q1447">
        <v>6.65</v>
      </c>
      <c r="R1447" t="s">
        <v>67</v>
      </c>
      <c r="S1447">
        <v>8.8699999999999992</v>
      </c>
      <c r="T1447" t="s">
        <v>67</v>
      </c>
      <c r="U1447">
        <v>2.3E-2</v>
      </c>
      <c r="V1447" t="s">
        <v>67</v>
      </c>
      <c r="W1447">
        <v>0.02</v>
      </c>
      <c r="X1447" t="s">
        <v>67</v>
      </c>
      <c r="Y1447">
        <v>1.4E-2</v>
      </c>
      <c r="Z1447" t="s">
        <v>67</v>
      </c>
      <c r="AA1447">
        <v>3.0000000000000001E-3</v>
      </c>
      <c r="AB1447" t="s">
        <v>68</v>
      </c>
      <c r="AC1447">
        <v>0.02</v>
      </c>
      <c r="AD1447" t="s">
        <v>69</v>
      </c>
      <c r="AE1447">
        <v>0.03</v>
      </c>
      <c r="AF1447" t="s">
        <v>69</v>
      </c>
      <c r="AG1447">
        <v>0.02</v>
      </c>
      <c r="AH1447" t="s">
        <v>68</v>
      </c>
      <c r="AI1447">
        <v>0</v>
      </c>
      <c r="AJ1447" t="s">
        <v>68</v>
      </c>
      <c r="AK1447">
        <v>0.02</v>
      </c>
      <c r="AL1447" t="s">
        <v>67</v>
      </c>
      <c r="AM1447">
        <v>0.03</v>
      </c>
      <c r="AN1447" t="s">
        <v>67</v>
      </c>
      <c r="AO1447">
        <v>0.01</v>
      </c>
      <c r="AP1447" t="s">
        <v>70</v>
      </c>
      <c r="AQ1447">
        <v>0</v>
      </c>
      <c r="AR1447" t="s">
        <v>70</v>
      </c>
      <c r="AS1447">
        <v>2.25</v>
      </c>
      <c r="AT1447" t="s">
        <v>67</v>
      </c>
      <c r="AU1447">
        <v>0.41</v>
      </c>
      <c r="AV1447" t="s">
        <v>67</v>
      </c>
      <c r="AW1447">
        <v>4.24</v>
      </c>
      <c r="AX1447" t="s">
        <v>67</v>
      </c>
      <c r="AY1447">
        <v>1.24</v>
      </c>
      <c r="AZ1447" t="s">
        <v>67</v>
      </c>
      <c r="BA1447">
        <v>0.12</v>
      </c>
      <c r="BB1447" t="s">
        <v>67</v>
      </c>
      <c r="BC1447">
        <v>0.57999999999999996</v>
      </c>
      <c r="BD1447" t="s">
        <v>67</v>
      </c>
      <c r="BE1447">
        <v>0.47</v>
      </c>
      <c r="BF1447" t="s">
        <v>61</v>
      </c>
    </row>
    <row r="1448" spans="1:58" x14ac:dyDescent="0.25">
      <c r="A1448" t="s">
        <v>58</v>
      </c>
      <c r="B1448">
        <v>2</v>
      </c>
      <c r="C1448" t="s">
        <v>81</v>
      </c>
      <c r="D1448">
        <v>2003</v>
      </c>
      <c r="E1448">
        <v>2003</v>
      </c>
      <c r="F1448">
        <v>7</v>
      </c>
      <c r="G1448" t="s">
        <v>66</v>
      </c>
      <c r="H1448">
        <v>0.33</v>
      </c>
      <c r="I1448">
        <v>0.69</v>
      </c>
      <c r="J1448" t="s">
        <v>67</v>
      </c>
      <c r="K1448">
        <v>7.53</v>
      </c>
      <c r="L1448" t="s">
        <v>67</v>
      </c>
      <c r="M1448">
        <v>41.43</v>
      </c>
      <c r="N1448" t="s">
        <v>67</v>
      </c>
      <c r="O1448">
        <v>21.37</v>
      </c>
      <c r="P1448" t="s">
        <v>67</v>
      </c>
      <c r="Q1448">
        <v>8.25</v>
      </c>
      <c r="R1448" t="s">
        <v>67</v>
      </c>
      <c r="S1448">
        <v>9.26</v>
      </c>
      <c r="T1448" t="s">
        <v>67</v>
      </c>
      <c r="U1448">
        <v>2.9000000000000001E-2</v>
      </c>
      <c r="V1448" t="s">
        <v>67</v>
      </c>
      <c r="W1448">
        <v>2.5999999999999999E-2</v>
      </c>
      <c r="X1448" t="s">
        <v>67</v>
      </c>
      <c r="Y1448">
        <v>1.7999999999999999E-2</v>
      </c>
      <c r="Z1448" t="s">
        <v>67</v>
      </c>
      <c r="AA1448">
        <v>4.0000000000000001E-3</v>
      </c>
      <c r="AB1448" t="s">
        <v>68</v>
      </c>
      <c r="AC1448">
        <v>0.03</v>
      </c>
      <c r="AD1448" t="s">
        <v>69</v>
      </c>
      <c r="AE1448">
        <v>0.02</v>
      </c>
      <c r="AF1448" t="s">
        <v>69</v>
      </c>
      <c r="AG1448">
        <v>0.01</v>
      </c>
      <c r="AH1448" t="s">
        <v>68</v>
      </c>
      <c r="AI1448">
        <v>0.01</v>
      </c>
      <c r="AJ1448" t="s">
        <v>68</v>
      </c>
      <c r="AK1448">
        <v>0.03</v>
      </c>
      <c r="AL1448" t="s">
        <v>67</v>
      </c>
      <c r="AM1448">
        <v>0.02</v>
      </c>
      <c r="AN1448" t="s">
        <v>67</v>
      </c>
      <c r="AO1448">
        <v>8.0000000000000002E-3</v>
      </c>
      <c r="AP1448" t="s">
        <v>70</v>
      </c>
      <c r="AQ1448">
        <v>0</v>
      </c>
      <c r="AR1448" t="s">
        <v>70</v>
      </c>
      <c r="AS1448">
        <v>2.39</v>
      </c>
      <c r="AT1448" t="s">
        <v>67</v>
      </c>
      <c r="AU1448">
        <v>0.43</v>
      </c>
      <c r="AV1448" t="s">
        <v>67</v>
      </c>
      <c r="AW1448">
        <v>4.3600000000000003</v>
      </c>
      <c r="AX1448" t="s">
        <v>67</v>
      </c>
      <c r="AY1448">
        <v>1.04</v>
      </c>
      <c r="AZ1448" t="s">
        <v>67</v>
      </c>
      <c r="BA1448">
        <v>0.13</v>
      </c>
      <c r="BB1448" t="s">
        <v>67</v>
      </c>
      <c r="BC1448">
        <v>0.59</v>
      </c>
      <c r="BD1448" t="s">
        <v>67</v>
      </c>
      <c r="BE1448">
        <v>0.46</v>
      </c>
      <c r="BF1448" t="s">
        <v>61</v>
      </c>
    </row>
    <row r="1449" spans="1:58" x14ac:dyDescent="0.25">
      <c r="A1449" t="s">
        <v>58</v>
      </c>
      <c r="B1449">
        <v>2</v>
      </c>
      <c r="C1449" t="s">
        <v>81</v>
      </c>
      <c r="D1449">
        <v>2003</v>
      </c>
      <c r="E1449">
        <v>2003</v>
      </c>
      <c r="F1449">
        <v>8</v>
      </c>
      <c r="G1449" t="s">
        <v>66</v>
      </c>
      <c r="H1449">
        <v>0.09</v>
      </c>
      <c r="I1449">
        <v>0.19</v>
      </c>
      <c r="J1449" t="s">
        <v>67</v>
      </c>
      <c r="K1449">
        <v>7.57</v>
      </c>
      <c r="L1449" t="s">
        <v>67</v>
      </c>
      <c r="M1449">
        <v>42.09</v>
      </c>
      <c r="N1449" t="s">
        <v>67</v>
      </c>
      <c r="O1449">
        <v>21.75</v>
      </c>
      <c r="P1449" t="s">
        <v>67</v>
      </c>
      <c r="Q1449">
        <v>0.36</v>
      </c>
      <c r="R1449" t="s">
        <v>67</v>
      </c>
      <c r="S1449">
        <v>9.6300000000000008</v>
      </c>
      <c r="T1449" t="s">
        <v>67</v>
      </c>
      <c r="U1449">
        <v>3.5999999999999997E-2</v>
      </c>
      <c r="V1449" t="s">
        <v>67</v>
      </c>
      <c r="W1449">
        <v>3.3000000000000002E-2</v>
      </c>
      <c r="X1449" t="s">
        <v>67</v>
      </c>
      <c r="Y1449">
        <v>2.3E-2</v>
      </c>
      <c r="Z1449" t="s">
        <v>67</v>
      </c>
      <c r="AA1449">
        <v>3.0000000000000001E-3</v>
      </c>
      <c r="AB1449" t="s">
        <v>68</v>
      </c>
      <c r="AC1449">
        <v>0.02</v>
      </c>
      <c r="AD1449" t="s">
        <v>69</v>
      </c>
      <c r="AE1449">
        <v>0.03</v>
      </c>
      <c r="AF1449" t="s">
        <v>69</v>
      </c>
      <c r="AG1449">
        <v>0.03</v>
      </c>
      <c r="AH1449" t="s">
        <v>68</v>
      </c>
      <c r="AI1449">
        <v>0</v>
      </c>
      <c r="AJ1449" t="s">
        <v>68</v>
      </c>
      <c r="AK1449">
        <v>0.02</v>
      </c>
      <c r="AL1449" t="s">
        <v>67</v>
      </c>
      <c r="AM1449">
        <v>0.03</v>
      </c>
      <c r="AN1449" t="s">
        <v>67</v>
      </c>
      <c r="AO1449">
        <v>5.0000000000000001E-3</v>
      </c>
      <c r="AP1449" t="s">
        <v>70</v>
      </c>
      <c r="AQ1449">
        <v>0</v>
      </c>
      <c r="AR1449" t="s">
        <v>70</v>
      </c>
      <c r="AS1449">
        <v>2.59</v>
      </c>
      <c r="AT1449" t="s">
        <v>67</v>
      </c>
      <c r="AU1449">
        <v>0.47</v>
      </c>
      <c r="AV1449" t="s">
        <v>67</v>
      </c>
      <c r="AW1449">
        <v>4.32</v>
      </c>
      <c r="AX1449" t="s">
        <v>67</v>
      </c>
      <c r="AY1449">
        <v>1.04</v>
      </c>
      <c r="AZ1449" t="s">
        <v>67</v>
      </c>
      <c r="BA1449">
        <v>0.13</v>
      </c>
      <c r="BB1449" t="s">
        <v>67</v>
      </c>
      <c r="BC1449">
        <v>0.61</v>
      </c>
      <c r="BD1449" t="s">
        <v>67</v>
      </c>
      <c r="BE1449">
        <v>0.37</v>
      </c>
      <c r="BF1449" t="s">
        <v>61</v>
      </c>
    </row>
    <row r="1450" spans="1:58" x14ac:dyDescent="0.25">
      <c r="A1450" t="s">
        <v>58</v>
      </c>
      <c r="B1450">
        <v>2</v>
      </c>
      <c r="C1450" t="s">
        <v>81</v>
      </c>
      <c r="D1450">
        <v>2003</v>
      </c>
      <c r="E1450">
        <v>2003</v>
      </c>
      <c r="F1450">
        <v>9</v>
      </c>
      <c r="G1450" t="s">
        <v>66</v>
      </c>
      <c r="H1450">
        <v>7.0000000000000007E-2</v>
      </c>
      <c r="I1450">
        <v>0.14000000000000001</v>
      </c>
      <c r="J1450" t="s">
        <v>67</v>
      </c>
      <c r="K1450">
        <v>7.5</v>
      </c>
      <c r="L1450" t="s">
        <v>67</v>
      </c>
      <c r="M1450">
        <v>41.49</v>
      </c>
      <c r="N1450" t="s">
        <v>67</v>
      </c>
      <c r="O1450">
        <v>21.08</v>
      </c>
      <c r="P1450" t="s">
        <v>67</v>
      </c>
      <c r="Q1450">
        <v>0.38</v>
      </c>
      <c r="R1450" t="s">
        <v>67</v>
      </c>
      <c r="S1450">
        <v>9.49</v>
      </c>
      <c r="T1450" t="s">
        <v>67</v>
      </c>
      <c r="U1450">
        <v>3.3000000000000002E-2</v>
      </c>
      <c r="V1450" t="s">
        <v>67</v>
      </c>
      <c r="W1450">
        <v>3.3000000000000002E-2</v>
      </c>
      <c r="X1450" t="s">
        <v>67</v>
      </c>
      <c r="Y1450">
        <v>2.5999999999999999E-2</v>
      </c>
      <c r="Z1450" t="s">
        <v>67</v>
      </c>
      <c r="AA1450">
        <v>3.0000000000000001E-3</v>
      </c>
      <c r="AB1450" t="s">
        <v>68</v>
      </c>
      <c r="AC1450">
        <v>0.04</v>
      </c>
      <c r="AD1450" t="s">
        <v>69</v>
      </c>
      <c r="AE1450">
        <v>0.05</v>
      </c>
      <c r="AF1450" t="s">
        <v>69</v>
      </c>
      <c r="AG1450">
        <v>0.01</v>
      </c>
      <c r="AH1450" t="s">
        <v>68</v>
      </c>
      <c r="AI1450">
        <v>0</v>
      </c>
      <c r="AJ1450" t="s">
        <v>68</v>
      </c>
      <c r="AK1450">
        <v>0.04</v>
      </c>
      <c r="AL1450" t="s">
        <v>67</v>
      </c>
      <c r="AM1450">
        <v>0.05</v>
      </c>
      <c r="AN1450" t="s">
        <v>67</v>
      </c>
      <c r="AO1450">
        <v>5.7000000000000002E-2</v>
      </c>
      <c r="AP1450" t="s">
        <v>70</v>
      </c>
      <c r="AQ1450">
        <v>1E-3</v>
      </c>
      <c r="AR1450" t="s">
        <v>70</v>
      </c>
      <c r="AS1450">
        <v>2.64</v>
      </c>
      <c r="AT1450" t="s">
        <v>67</v>
      </c>
      <c r="AU1450">
        <v>0.48</v>
      </c>
      <c r="AV1450" t="s">
        <v>67</v>
      </c>
      <c r="AW1450">
        <v>4.0599999999999996</v>
      </c>
      <c r="AX1450" t="s">
        <v>67</v>
      </c>
      <c r="AY1450">
        <v>1</v>
      </c>
      <c r="AZ1450" t="s">
        <v>67</v>
      </c>
      <c r="BA1450">
        <v>0.03</v>
      </c>
      <c r="BB1450" t="s">
        <v>67</v>
      </c>
      <c r="BC1450">
        <v>0.95</v>
      </c>
      <c r="BD1450" t="s">
        <v>67</v>
      </c>
      <c r="BE1450">
        <v>0.57999999999999996</v>
      </c>
      <c r="BF1450" t="s">
        <v>61</v>
      </c>
    </row>
    <row r="1451" spans="1:58" x14ac:dyDescent="0.25">
      <c r="A1451" t="s">
        <v>58</v>
      </c>
      <c r="B1451">
        <v>2</v>
      </c>
      <c r="C1451" t="s">
        <v>81</v>
      </c>
      <c r="D1451">
        <v>2004</v>
      </c>
      <c r="E1451">
        <v>2003</v>
      </c>
      <c r="F1451">
        <v>10</v>
      </c>
      <c r="G1451" t="s">
        <v>66</v>
      </c>
      <c r="H1451">
        <v>0.12</v>
      </c>
      <c r="I1451">
        <v>0.25</v>
      </c>
      <c r="J1451" t="s">
        <v>67</v>
      </c>
      <c r="K1451">
        <v>7.5</v>
      </c>
      <c r="L1451" t="s">
        <v>67</v>
      </c>
      <c r="M1451">
        <v>40.44</v>
      </c>
      <c r="N1451" t="s">
        <v>67</v>
      </c>
      <c r="O1451">
        <v>20.079999999999998</v>
      </c>
      <c r="P1451" t="s">
        <v>67</v>
      </c>
      <c r="Q1451">
        <v>0.45</v>
      </c>
      <c r="R1451" t="s">
        <v>67</v>
      </c>
      <c r="S1451">
        <v>8.9700000000000006</v>
      </c>
      <c r="T1451" t="s">
        <v>67</v>
      </c>
      <c r="U1451">
        <v>3.5000000000000003E-2</v>
      </c>
      <c r="V1451" t="s">
        <v>67</v>
      </c>
      <c r="W1451">
        <v>3.5000000000000003E-2</v>
      </c>
      <c r="X1451" t="s">
        <v>67</v>
      </c>
      <c r="Y1451">
        <v>2.5000000000000001E-2</v>
      </c>
      <c r="Z1451" t="s">
        <v>67</v>
      </c>
      <c r="AA1451">
        <v>0</v>
      </c>
      <c r="AB1451" t="s">
        <v>68</v>
      </c>
      <c r="AC1451">
        <v>0.03</v>
      </c>
      <c r="AD1451" t="s">
        <v>69</v>
      </c>
      <c r="AE1451">
        <v>0.04</v>
      </c>
      <c r="AF1451" t="s">
        <v>69</v>
      </c>
      <c r="AG1451">
        <v>0.03</v>
      </c>
      <c r="AH1451" t="s">
        <v>68</v>
      </c>
      <c r="AI1451">
        <v>0</v>
      </c>
      <c r="AJ1451" t="s">
        <v>68</v>
      </c>
      <c r="AK1451">
        <v>0.03</v>
      </c>
      <c r="AL1451" t="s">
        <v>67</v>
      </c>
      <c r="AM1451">
        <v>0.04</v>
      </c>
      <c r="AN1451" t="s">
        <v>67</v>
      </c>
      <c r="AO1451">
        <v>7.0000000000000001E-3</v>
      </c>
      <c r="AP1451" t="s">
        <v>70</v>
      </c>
      <c r="AQ1451">
        <v>1E-3</v>
      </c>
      <c r="AR1451" t="s">
        <v>70</v>
      </c>
      <c r="AS1451">
        <v>2.58</v>
      </c>
      <c r="AT1451" t="s">
        <v>67</v>
      </c>
      <c r="AU1451">
        <v>0.44</v>
      </c>
      <c r="AV1451" t="s">
        <v>67</v>
      </c>
      <c r="AW1451">
        <v>4.03</v>
      </c>
      <c r="AX1451" t="s">
        <v>67</v>
      </c>
      <c r="AY1451">
        <v>0.97</v>
      </c>
      <c r="AZ1451" t="s">
        <v>67</v>
      </c>
      <c r="BA1451">
        <v>0</v>
      </c>
      <c r="BB1451" t="s">
        <v>67</v>
      </c>
      <c r="BC1451">
        <v>0.76</v>
      </c>
      <c r="BD1451" t="s">
        <v>67</v>
      </c>
      <c r="BE1451">
        <v>0.83</v>
      </c>
      <c r="BF1451" t="s">
        <v>61</v>
      </c>
    </row>
    <row r="1452" spans="1:58" x14ac:dyDescent="0.25">
      <c r="A1452" t="s">
        <v>58</v>
      </c>
      <c r="B1452">
        <v>2</v>
      </c>
      <c r="C1452" t="s">
        <v>81</v>
      </c>
      <c r="D1452">
        <v>2004</v>
      </c>
      <c r="E1452">
        <v>2003</v>
      </c>
      <c r="F1452">
        <v>11</v>
      </c>
      <c r="G1452" t="s">
        <v>66</v>
      </c>
      <c r="H1452">
        <v>0.75</v>
      </c>
      <c r="I1452">
        <v>1.51</v>
      </c>
      <c r="J1452" t="s">
        <v>67</v>
      </c>
      <c r="K1452">
        <v>7.41</v>
      </c>
      <c r="L1452" t="s">
        <v>67</v>
      </c>
      <c r="M1452">
        <v>35.36</v>
      </c>
      <c r="N1452" t="s">
        <v>67</v>
      </c>
      <c r="O1452">
        <v>17.75</v>
      </c>
      <c r="P1452" t="s">
        <v>67</v>
      </c>
      <c r="Q1452">
        <v>9.11</v>
      </c>
      <c r="R1452" t="s">
        <v>67</v>
      </c>
      <c r="S1452">
        <v>8.0500000000000007</v>
      </c>
      <c r="T1452" t="s">
        <v>67</v>
      </c>
      <c r="U1452">
        <v>3.7999999999999999E-2</v>
      </c>
      <c r="V1452" t="s">
        <v>67</v>
      </c>
      <c r="W1452">
        <v>2.5000000000000001E-2</v>
      </c>
      <c r="X1452" t="s">
        <v>67</v>
      </c>
      <c r="Y1452">
        <v>1.7999999999999999E-2</v>
      </c>
      <c r="Z1452" t="s">
        <v>67</v>
      </c>
      <c r="AA1452">
        <v>1.2999999999999999E-2</v>
      </c>
      <c r="AB1452" t="s">
        <v>68</v>
      </c>
      <c r="AC1452">
        <v>7.0000000000000007E-2</v>
      </c>
      <c r="AD1452" t="s">
        <v>69</v>
      </c>
      <c r="AE1452">
        <v>0.04</v>
      </c>
      <c r="AF1452" t="s">
        <v>69</v>
      </c>
      <c r="AG1452">
        <v>0.03</v>
      </c>
      <c r="AH1452" t="s">
        <v>68</v>
      </c>
      <c r="AI1452">
        <v>0.03</v>
      </c>
      <c r="AJ1452" t="s">
        <v>68</v>
      </c>
      <c r="AK1452">
        <v>7.0000000000000007E-2</v>
      </c>
      <c r="AL1452" t="s">
        <v>67</v>
      </c>
      <c r="AM1452">
        <v>0.04</v>
      </c>
      <c r="AN1452" t="s">
        <v>67</v>
      </c>
      <c r="AO1452">
        <v>0.01</v>
      </c>
      <c r="AP1452" t="s">
        <v>70</v>
      </c>
      <c r="AQ1452">
        <v>0</v>
      </c>
      <c r="AR1452" t="s">
        <v>70</v>
      </c>
      <c r="AS1452">
        <v>2.15</v>
      </c>
      <c r="AT1452" t="s">
        <v>67</v>
      </c>
      <c r="AU1452">
        <v>0.39</v>
      </c>
      <c r="AV1452" t="s">
        <v>67</v>
      </c>
      <c r="AW1452">
        <v>3.84</v>
      </c>
      <c r="AX1452" t="s">
        <v>67</v>
      </c>
      <c r="AY1452">
        <v>0.87</v>
      </c>
      <c r="AZ1452" t="s">
        <v>67</v>
      </c>
      <c r="BA1452">
        <v>0.09</v>
      </c>
      <c r="BB1452" t="s">
        <v>67</v>
      </c>
      <c r="BC1452">
        <v>0.86</v>
      </c>
      <c r="BD1452" t="s">
        <v>67</v>
      </c>
      <c r="BE1452">
        <v>1.1000000000000001</v>
      </c>
      <c r="BF1452" t="s">
        <v>61</v>
      </c>
    </row>
    <row r="1453" spans="1:58" x14ac:dyDescent="0.25">
      <c r="A1453" t="s">
        <v>58</v>
      </c>
      <c r="B1453">
        <v>2</v>
      </c>
      <c r="C1453" t="s">
        <v>81</v>
      </c>
      <c r="D1453">
        <v>2004</v>
      </c>
      <c r="E1453">
        <v>2003</v>
      </c>
      <c r="F1453">
        <v>12</v>
      </c>
      <c r="G1453" t="s">
        <v>66</v>
      </c>
      <c r="H1453">
        <v>11.35</v>
      </c>
      <c r="I1453">
        <v>23.47</v>
      </c>
      <c r="J1453" t="s">
        <v>67</v>
      </c>
      <c r="K1453">
        <v>7.4</v>
      </c>
      <c r="L1453" t="s">
        <v>67</v>
      </c>
      <c r="M1453">
        <v>36.85</v>
      </c>
      <c r="N1453" t="s">
        <v>67</v>
      </c>
      <c r="O1453">
        <v>18.46</v>
      </c>
      <c r="P1453" t="s">
        <v>67</v>
      </c>
      <c r="Q1453">
        <v>11.83</v>
      </c>
      <c r="R1453" t="s">
        <v>67</v>
      </c>
      <c r="S1453">
        <v>7.91</v>
      </c>
      <c r="T1453" t="s">
        <v>67</v>
      </c>
      <c r="U1453">
        <v>3.1E-2</v>
      </c>
      <c r="V1453" t="s">
        <v>67</v>
      </c>
      <c r="W1453">
        <v>1.7999999999999999E-2</v>
      </c>
      <c r="X1453" t="s">
        <v>67</v>
      </c>
      <c r="Y1453">
        <v>1.2999999999999999E-2</v>
      </c>
      <c r="Z1453" t="s">
        <v>67</v>
      </c>
      <c r="AA1453">
        <v>1.2999999999999999E-2</v>
      </c>
      <c r="AB1453" t="s">
        <v>68</v>
      </c>
      <c r="AC1453">
        <v>7.0000000000000007E-2</v>
      </c>
      <c r="AD1453" t="s">
        <v>69</v>
      </c>
      <c r="AE1453">
        <v>0.05</v>
      </c>
      <c r="AF1453" t="s">
        <v>69</v>
      </c>
      <c r="AG1453">
        <v>0.04</v>
      </c>
      <c r="AH1453" t="s">
        <v>68</v>
      </c>
      <c r="AI1453">
        <v>0.03</v>
      </c>
      <c r="AJ1453" t="s">
        <v>68</v>
      </c>
      <c r="AK1453">
        <v>7.0000000000000007E-2</v>
      </c>
      <c r="AL1453" t="s">
        <v>67</v>
      </c>
      <c r="AM1453">
        <v>0.05</v>
      </c>
      <c r="AN1453" t="s">
        <v>67</v>
      </c>
      <c r="AO1453">
        <v>0.01</v>
      </c>
      <c r="AP1453" t="s">
        <v>70</v>
      </c>
      <c r="AQ1453">
        <v>1E-3</v>
      </c>
      <c r="AR1453" t="s">
        <v>70</v>
      </c>
      <c r="AS1453">
        <v>2.0099999999999998</v>
      </c>
      <c r="AT1453" t="s">
        <v>67</v>
      </c>
      <c r="AU1453">
        <v>0.35</v>
      </c>
      <c r="AV1453" t="s">
        <v>67</v>
      </c>
      <c r="AW1453">
        <v>3.69</v>
      </c>
      <c r="AX1453" t="s">
        <v>67</v>
      </c>
      <c r="AY1453">
        <v>0.93</v>
      </c>
      <c r="AZ1453" t="s">
        <v>67</v>
      </c>
      <c r="BA1453">
        <v>0.09</v>
      </c>
      <c r="BB1453" t="s">
        <v>67</v>
      </c>
      <c r="BC1453">
        <v>0.65</v>
      </c>
      <c r="BD1453" t="s">
        <v>67</v>
      </c>
      <c r="BE1453">
        <v>0.55000000000000004</v>
      </c>
      <c r="BF1453" t="s">
        <v>67</v>
      </c>
    </row>
    <row r="1454" spans="1:58" x14ac:dyDescent="0.25">
      <c r="A1454" t="s">
        <v>58</v>
      </c>
      <c r="B1454">
        <v>2</v>
      </c>
      <c r="C1454" t="s">
        <v>81</v>
      </c>
      <c r="D1454">
        <v>2004</v>
      </c>
      <c r="E1454">
        <v>2004</v>
      </c>
      <c r="F1454">
        <v>1</v>
      </c>
      <c r="G1454" t="s">
        <v>66</v>
      </c>
      <c r="H1454">
        <v>18.309999999999999</v>
      </c>
      <c r="I1454">
        <v>37.86</v>
      </c>
      <c r="J1454" t="s">
        <v>67</v>
      </c>
      <c r="K1454">
        <v>7.4</v>
      </c>
      <c r="L1454" t="s">
        <v>67</v>
      </c>
      <c r="M1454">
        <v>37.770000000000003</v>
      </c>
      <c r="N1454" t="s">
        <v>67</v>
      </c>
      <c r="O1454">
        <v>19.79</v>
      </c>
      <c r="P1454" t="s">
        <v>67</v>
      </c>
      <c r="Q1454">
        <v>6.38</v>
      </c>
      <c r="R1454" t="s">
        <v>67</v>
      </c>
      <c r="S1454">
        <v>7.98</v>
      </c>
      <c r="T1454" t="s">
        <v>67</v>
      </c>
      <c r="U1454">
        <v>2.1999999999999999E-2</v>
      </c>
      <c r="V1454" t="s">
        <v>67</v>
      </c>
      <c r="W1454">
        <v>1.9E-2</v>
      </c>
      <c r="X1454" t="s">
        <v>67</v>
      </c>
      <c r="Y1454">
        <v>1.0999999999999999E-2</v>
      </c>
      <c r="Z1454" t="s">
        <v>67</v>
      </c>
      <c r="AA1454">
        <v>4.0000000000000001E-3</v>
      </c>
      <c r="AB1454" t="s">
        <v>68</v>
      </c>
      <c r="AC1454">
        <v>0.03</v>
      </c>
      <c r="AD1454" t="s">
        <v>69</v>
      </c>
      <c r="AE1454">
        <v>0.04</v>
      </c>
      <c r="AF1454" t="s">
        <v>69</v>
      </c>
      <c r="AG1454">
        <v>0.03</v>
      </c>
      <c r="AH1454" t="s">
        <v>68</v>
      </c>
      <c r="AI1454">
        <v>0</v>
      </c>
      <c r="AJ1454" t="s">
        <v>68</v>
      </c>
      <c r="AK1454">
        <v>0.03</v>
      </c>
      <c r="AL1454" t="s">
        <v>67</v>
      </c>
      <c r="AM1454">
        <v>0.04</v>
      </c>
      <c r="AN1454" t="s">
        <v>67</v>
      </c>
      <c r="AO1454">
        <v>6.0000000000000001E-3</v>
      </c>
      <c r="AP1454" t="s">
        <v>70</v>
      </c>
      <c r="AQ1454">
        <v>1E-3</v>
      </c>
      <c r="AR1454" t="s">
        <v>70</v>
      </c>
      <c r="AS1454">
        <v>2.06</v>
      </c>
      <c r="AT1454" t="s">
        <v>67</v>
      </c>
      <c r="AU1454">
        <v>0.35</v>
      </c>
      <c r="AV1454" t="s">
        <v>67</v>
      </c>
      <c r="AW1454">
        <v>4.0199999999999996</v>
      </c>
      <c r="AX1454" t="s">
        <v>67</v>
      </c>
      <c r="AY1454">
        <v>1.37</v>
      </c>
      <c r="AZ1454" t="s">
        <v>67</v>
      </c>
      <c r="BA1454">
        <v>0.11</v>
      </c>
      <c r="BB1454" t="s">
        <v>67</v>
      </c>
      <c r="BC1454">
        <v>0.64</v>
      </c>
      <c r="BD1454" t="s">
        <v>67</v>
      </c>
      <c r="BE1454">
        <v>0.3</v>
      </c>
      <c r="BF1454" t="s">
        <v>67</v>
      </c>
    </row>
    <row r="1455" spans="1:58" x14ac:dyDescent="0.25">
      <c r="A1455" t="s">
        <v>58</v>
      </c>
      <c r="B1455">
        <v>2</v>
      </c>
      <c r="C1455" t="s">
        <v>81</v>
      </c>
      <c r="D1455">
        <v>2004</v>
      </c>
      <c r="E1455">
        <v>2004</v>
      </c>
      <c r="F1455">
        <v>2</v>
      </c>
      <c r="G1455" t="s">
        <v>60</v>
      </c>
      <c r="H1455">
        <v>13.28</v>
      </c>
      <c r="I1455">
        <v>25.69</v>
      </c>
      <c r="J1455" t="s">
        <v>67</v>
      </c>
      <c r="K1455">
        <v>7.47</v>
      </c>
      <c r="L1455" t="s">
        <v>67</v>
      </c>
      <c r="M1455">
        <v>37.49</v>
      </c>
      <c r="N1455" t="s">
        <v>67</v>
      </c>
      <c r="O1455">
        <v>19.329999999999998</v>
      </c>
      <c r="P1455" t="s">
        <v>67</v>
      </c>
      <c r="Q1455">
        <v>3.15</v>
      </c>
      <c r="R1455" t="s">
        <v>67</v>
      </c>
      <c r="S1455">
        <v>7.95</v>
      </c>
      <c r="T1455" t="s">
        <v>67</v>
      </c>
      <c r="U1455">
        <v>1.9E-2</v>
      </c>
      <c r="V1455" t="s">
        <v>67</v>
      </c>
      <c r="W1455">
        <v>1.7999999999999999E-2</v>
      </c>
      <c r="X1455" t="s">
        <v>67</v>
      </c>
      <c r="Y1455">
        <v>1.0999999999999999E-2</v>
      </c>
      <c r="Z1455" t="s">
        <v>67</v>
      </c>
      <c r="AA1455">
        <v>1E-3</v>
      </c>
      <c r="AB1455" t="s">
        <v>68</v>
      </c>
      <c r="AC1455">
        <v>0.02</v>
      </c>
      <c r="AD1455" t="s">
        <v>69</v>
      </c>
      <c r="AE1455">
        <v>0.02</v>
      </c>
      <c r="AF1455" t="s">
        <v>69</v>
      </c>
      <c r="AG1455">
        <v>0.01</v>
      </c>
      <c r="AH1455" t="s">
        <v>68</v>
      </c>
      <c r="AI1455">
        <v>0</v>
      </c>
      <c r="AJ1455" t="s">
        <v>68</v>
      </c>
      <c r="AK1455">
        <v>0.02</v>
      </c>
      <c r="AL1455" t="s">
        <v>67</v>
      </c>
      <c r="AM1455">
        <v>0.02</v>
      </c>
      <c r="AN1455" t="s">
        <v>67</v>
      </c>
      <c r="AO1455">
        <v>2.1999999999999999E-2</v>
      </c>
      <c r="AP1455" t="s">
        <v>70</v>
      </c>
      <c r="AQ1455">
        <v>1E-3</v>
      </c>
      <c r="AR1455" t="s">
        <v>70</v>
      </c>
      <c r="AS1455">
        <v>2.0099999999999998</v>
      </c>
      <c r="AT1455" t="s">
        <v>67</v>
      </c>
      <c r="AU1455">
        <v>0.34</v>
      </c>
      <c r="AV1455" t="s">
        <v>67</v>
      </c>
      <c r="AW1455">
        <v>3.89</v>
      </c>
      <c r="AX1455" t="s">
        <v>67</v>
      </c>
      <c r="AY1455">
        <v>1.17</v>
      </c>
      <c r="AZ1455" t="s">
        <v>67</v>
      </c>
      <c r="BA1455">
        <v>0.1</v>
      </c>
      <c r="BB1455" t="s">
        <v>67</v>
      </c>
      <c r="BC1455">
        <v>0.61</v>
      </c>
      <c r="BD1455" t="s">
        <v>67</v>
      </c>
      <c r="BE1455">
        <v>0.34</v>
      </c>
      <c r="BF1455" t="s">
        <v>67</v>
      </c>
    </row>
    <row r="1456" spans="1:58" x14ac:dyDescent="0.25">
      <c r="A1456" t="s">
        <v>58</v>
      </c>
      <c r="B1456">
        <v>2</v>
      </c>
      <c r="C1456" t="s">
        <v>81</v>
      </c>
      <c r="D1456">
        <v>2004</v>
      </c>
      <c r="E1456">
        <v>2004</v>
      </c>
      <c r="F1456">
        <v>3</v>
      </c>
      <c r="G1456" t="s">
        <v>66</v>
      </c>
      <c r="H1456">
        <v>5.73</v>
      </c>
      <c r="I1456">
        <v>11.86</v>
      </c>
      <c r="J1456" t="s">
        <v>67</v>
      </c>
      <c r="K1456">
        <v>7.42</v>
      </c>
      <c r="L1456" t="s">
        <v>67</v>
      </c>
      <c r="M1456">
        <v>37.17</v>
      </c>
      <c r="N1456" t="s">
        <v>67</v>
      </c>
      <c r="O1456">
        <v>18.62</v>
      </c>
      <c r="P1456" t="s">
        <v>67</v>
      </c>
      <c r="Q1456">
        <v>0.75</v>
      </c>
      <c r="R1456" t="s">
        <v>67</v>
      </c>
      <c r="S1456">
        <v>8.14</v>
      </c>
      <c r="T1456" t="s">
        <v>67</v>
      </c>
      <c r="U1456">
        <v>0.02</v>
      </c>
      <c r="V1456" t="s">
        <v>67</v>
      </c>
      <c r="W1456">
        <v>2.1000000000000001E-2</v>
      </c>
      <c r="X1456" t="s">
        <v>67</v>
      </c>
      <c r="Y1456">
        <v>1.0999999999999999E-2</v>
      </c>
      <c r="Z1456" t="s">
        <v>67</v>
      </c>
      <c r="AA1456">
        <v>0</v>
      </c>
      <c r="AB1456" t="s">
        <v>68</v>
      </c>
      <c r="AC1456">
        <v>0.02</v>
      </c>
      <c r="AD1456" t="s">
        <v>69</v>
      </c>
      <c r="AE1456">
        <v>0.03</v>
      </c>
      <c r="AF1456" t="s">
        <v>69</v>
      </c>
      <c r="AG1456">
        <v>0</v>
      </c>
      <c r="AH1456" t="s">
        <v>68</v>
      </c>
      <c r="AI1456">
        <v>0</v>
      </c>
      <c r="AJ1456" t="s">
        <v>68</v>
      </c>
      <c r="AK1456">
        <v>0.02</v>
      </c>
      <c r="AL1456" t="s">
        <v>67</v>
      </c>
      <c r="AM1456">
        <v>0.03</v>
      </c>
      <c r="AN1456" t="s">
        <v>67</v>
      </c>
      <c r="AO1456">
        <v>3.5999999999999997E-2</v>
      </c>
      <c r="AP1456" t="s">
        <v>70</v>
      </c>
      <c r="AQ1456">
        <v>0</v>
      </c>
      <c r="AR1456" t="s">
        <v>70</v>
      </c>
      <c r="AS1456">
        <v>2.0299999999999998</v>
      </c>
      <c r="AT1456" t="s">
        <v>67</v>
      </c>
      <c r="AU1456">
        <v>0.35</v>
      </c>
      <c r="AV1456" t="s">
        <v>67</v>
      </c>
      <c r="AW1456">
        <v>3.79</v>
      </c>
      <c r="AX1456" t="s">
        <v>67</v>
      </c>
      <c r="AY1456">
        <v>1.1000000000000001</v>
      </c>
      <c r="AZ1456" t="s">
        <v>67</v>
      </c>
      <c r="BA1456">
        <v>0.08</v>
      </c>
      <c r="BB1456" t="s">
        <v>67</v>
      </c>
      <c r="BC1456">
        <v>0.63</v>
      </c>
      <c r="BD1456" t="s">
        <v>67</v>
      </c>
      <c r="BE1456">
        <v>0.38</v>
      </c>
      <c r="BF1456" t="s">
        <v>67</v>
      </c>
    </row>
    <row r="1457" spans="1:58" x14ac:dyDescent="0.25">
      <c r="A1457" t="s">
        <v>58</v>
      </c>
      <c r="B1457">
        <v>2</v>
      </c>
      <c r="C1457" t="s">
        <v>81</v>
      </c>
      <c r="D1457">
        <v>2004</v>
      </c>
      <c r="E1457">
        <v>2004</v>
      </c>
      <c r="F1457">
        <v>4</v>
      </c>
      <c r="G1457" t="s">
        <v>66</v>
      </c>
      <c r="H1457">
        <v>3.51</v>
      </c>
      <c r="I1457">
        <v>7.03</v>
      </c>
      <c r="J1457" t="s">
        <v>67</v>
      </c>
      <c r="K1457">
        <v>7.5</v>
      </c>
      <c r="L1457" t="s">
        <v>67</v>
      </c>
      <c r="M1457">
        <v>37.68</v>
      </c>
      <c r="N1457" t="s">
        <v>67</v>
      </c>
      <c r="O1457">
        <v>19.079999999999998</v>
      </c>
      <c r="P1457" t="s">
        <v>67</v>
      </c>
      <c r="Q1457">
        <v>2.2999999999999998</v>
      </c>
      <c r="R1457" t="s">
        <v>67</v>
      </c>
      <c r="S1457">
        <v>8.35</v>
      </c>
      <c r="T1457" t="s">
        <v>67</v>
      </c>
      <c r="U1457">
        <v>2.4E-2</v>
      </c>
      <c r="V1457" t="s">
        <v>67</v>
      </c>
      <c r="W1457">
        <v>2.5999999999999999E-2</v>
      </c>
      <c r="X1457" t="s">
        <v>67</v>
      </c>
      <c r="Y1457">
        <v>1.2999999999999999E-2</v>
      </c>
      <c r="Z1457" t="s">
        <v>67</v>
      </c>
      <c r="AA1457">
        <v>0</v>
      </c>
      <c r="AB1457" t="s">
        <v>68</v>
      </c>
      <c r="AC1457">
        <v>0.02</v>
      </c>
      <c r="AD1457" t="s">
        <v>69</v>
      </c>
      <c r="AE1457">
        <v>0.03</v>
      </c>
      <c r="AF1457" t="s">
        <v>69</v>
      </c>
      <c r="AG1457">
        <v>0.01</v>
      </c>
      <c r="AH1457" t="s">
        <v>68</v>
      </c>
      <c r="AI1457">
        <v>0</v>
      </c>
      <c r="AJ1457" t="s">
        <v>68</v>
      </c>
      <c r="AK1457">
        <v>0.02</v>
      </c>
      <c r="AL1457" t="s">
        <v>67</v>
      </c>
      <c r="AM1457">
        <v>0.03</v>
      </c>
      <c r="AN1457" t="s">
        <v>67</v>
      </c>
      <c r="AO1457">
        <v>1.7000000000000001E-2</v>
      </c>
      <c r="AP1457" t="s">
        <v>70</v>
      </c>
      <c r="AQ1457">
        <v>1E-3</v>
      </c>
      <c r="AR1457" t="s">
        <v>70</v>
      </c>
      <c r="AS1457">
        <v>2.13</v>
      </c>
      <c r="AT1457" t="s">
        <v>67</v>
      </c>
      <c r="AU1457">
        <v>0.35</v>
      </c>
      <c r="AV1457" t="s">
        <v>67</v>
      </c>
      <c r="AW1457">
        <v>4.03</v>
      </c>
      <c r="AX1457" t="s">
        <v>67</v>
      </c>
      <c r="AY1457">
        <v>1.25</v>
      </c>
      <c r="AZ1457" t="s">
        <v>67</v>
      </c>
      <c r="BA1457">
        <v>0.1</v>
      </c>
      <c r="BB1457" t="s">
        <v>67</v>
      </c>
      <c r="BC1457">
        <v>0.69</v>
      </c>
      <c r="BD1457" t="s">
        <v>67</v>
      </c>
      <c r="BE1457">
        <v>0.28000000000000003</v>
      </c>
      <c r="BF1457" t="s">
        <v>61</v>
      </c>
    </row>
    <row r="1458" spans="1:58" x14ac:dyDescent="0.25">
      <c r="A1458" t="s">
        <v>58</v>
      </c>
      <c r="B1458">
        <v>2</v>
      </c>
      <c r="C1458" t="s">
        <v>81</v>
      </c>
      <c r="D1458">
        <v>2004</v>
      </c>
      <c r="E1458">
        <v>2004</v>
      </c>
      <c r="F1458">
        <v>5</v>
      </c>
      <c r="G1458" t="s">
        <v>66</v>
      </c>
      <c r="H1458">
        <v>2.81</v>
      </c>
      <c r="I1458">
        <v>5.82</v>
      </c>
      <c r="J1458" t="s">
        <v>67</v>
      </c>
      <c r="K1458">
        <v>7.5</v>
      </c>
      <c r="L1458" t="s">
        <v>67</v>
      </c>
      <c r="M1458">
        <v>39.18</v>
      </c>
      <c r="N1458" t="s">
        <v>67</v>
      </c>
      <c r="O1458">
        <v>20</v>
      </c>
      <c r="P1458" t="s">
        <v>67</v>
      </c>
      <c r="Q1458">
        <v>1.43</v>
      </c>
      <c r="R1458" t="s">
        <v>67</v>
      </c>
      <c r="S1458">
        <v>8.4600000000000009</v>
      </c>
      <c r="T1458" t="s">
        <v>67</v>
      </c>
      <c r="U1458">
        <v>0.03</v>
      </c>
      <c r="V1458" t="s">
        <v>71</v>
      </c>
      <c r="W1458">
        <v>2.1999999999999999E-2</v>
      </c>
      <c r="X1458" t="s">
        <v>67</v>
      </c>
      <c r="Y1458">
        <v>1.2E-2</v>
      </c>
      <c r="Z1458" t="s">
        <v>67</v>
      </c>
      <c r="AA1458">
        <v>8.0000000000000002E-3</v>
      </c>
      <c r="AB1458" t="s">
        <v>72</v>
      </c>
      <c r="AC1458">
        <v>0.02</v>
      </c>
      <c r="AD1458" t="s">
        <v>69</v>
      </c>
      <c r="AE1458">
        <v>0.02</v>
      </c>
      <c r="AF1458" t="s">
        <v>69</v>
      </c>
      <c r="AG1458">
        <v>0.01</v>
      </c>
      <c r="AH1458" t="s">
        <v>68</v>
      </c>
      <c r="AI1458">
        <v>0</v>
      </c>
      <c r="AJ1458" t="s">
        <v>68</v>
      </c>
      <c r="AK1458">
        <v>0.02</v>
      </c>
      <c r="AL1458" t="s">
        <v>67</v>
      </c>
      <c r="AM1458">
        <v>0.02</v>
      </c>
      <c r="AN1458" t="s">
        <v>67</v>
      </c>
      <c r="AO1458">
        <v>8.9999999999999993E-3</v>
      </c>
      <c r="AP1458" t="s">
        <v>70</v>
      </c>
      <c r="AQ1458">
        <v>0</v>
      </c>
      <c r="AR1458" t="s">
        <v>70</v>
      </c>
      <c r="AS1458">
        <v>2.12</v>
      </c>
      <c r="AT1458" t="s">
        <v>67</v>
      </c>
      <c r="AU1458">
        <v>0.35</v>
      </c>
      <c r="AV1458" t="s">
        <v>67</v>
      </c>
      <c r="AW1458">
        <v>4.0199999999999996</v>
      </c>
      <c r="AX1458" t="s">
        <v>67</v>
      </c>
      <c r="AY1458">
        <v>1.21</v>
      </c>
      <c r="AZ1458" t="s">
        <v>67</v>
      </c>
      <c r="BA1458">
        <v>0.11</v>
      </c>
      <c r="BB1458" t="s">
        <v>67</v>
      </c>
      <c r="BC1458">
        <v>0.57999999999999996</v>
      </c>
      <c r="BD1458" t="s">
        <v>67</v>
      </c>
      <c r="BE1458">
        <v>0.43</v>
      </c>
      <c r="BF1458" t="s">
        <v>61</v>
      </c>
    </row>
    <row r="1459" spans="1:58" x14ac:dyDescent="0.25">
      <c r="A1459" t="s">
        <v>58</v>
      </c>
      <c r="B1459">
        <v>2</v>
      </c>
      <c r="C1459" t="s">
        <v>81</v>
      </c>
      <c r="D1459">
        <v>2004</v>
      </c>
      <c r="E1459">
        <v>2004</v>
      </c>
      <c r="F1459">
        <v>6</v>
      </c>
      <c r="G1459" t="s">
        <v>66</v>
      </c>
      <c r="H1459">
        <v>3.91</v>
      </c>
      <c r="I1459">
        <v>7.82</v>
      </c>
      <c r="J1459" t="s">
        <v>67</v>
      </c>
      <c r="K1459">
        <v>7.5</v>
      </c>
      <c r="L1459" t="s">
        <v>67</v>
      </c>
      <c r="M1459">
        <v>39.51</v>
      </c>
      <c r="N1459" t="s">
        <v>67</v>
      </c>
      <c r="O1459">
        <v>20.58</v>
      </c>
      <c r="P1459" t="s">
        <v>67</v>
      </c>
      <c r="Q1459">
        <v>1.07</v>
      </c>
      <c r="R1459" t="s">
        <v>67</v>
      </c>
      <c r="S1459">
        <v>8.5299999999999994</v>
      </c>
      <c r="T1459" t="s">
        <v>67</v>
      </c>
      <c r="U1459">
        <v>3.2000000000000001E-2</v>
      </c>
      <c r="V1459" t="s">
        <v>71</v>
      </c>
      <c r="W1459">
        <v>2.8000000000000001E-2</v>
      </c>
      <c r="X1459" t="s">
        <v>67</v>
      </c>
      <c r="Y1459">
        <v>1.2999999999999999E-2</v>
      </c>
      <c r="Z1459" t="s">
        <v>67</v>
      </c>
      <c r="AA1459">
        <v>4.0000000000000001E-3</v>
      </c>
      <c r="AB1459" t="s">
        <v>72</v>
      </c>
      <c r="AC1459">
        <v>0.03</v>
      </c>
      <c r="AD1459" t="s">
        <v>69</v>
      </c>
      <c r="AE1459">
        <v>0.04</v>
      </c>
      <c r="AF1459" t="s">
        <v>69</v>
      </c>
      <c r="AG1459">
        <v>0.03</v>
      </c>
      <c r="AH1459" t="s">
        <v>68</v>
      </c>
      <c r="AI1459">
        <v>0</v>
      </c>
      <c r="AJ1459" t="s">
        <v>68</v>
      </c>
      <c r="AK1459">
        <v>0.03</v>
      </c>
      <c r="AL1459" t="s">
        <v>67</v>
      </c>
      <c r="AM1459">
        <v>0.04</v>
      </c>
      <c r="AN1459" t="s">
        <v>67</v>
      </c>
      <c r="AO1459">
        <v>1.0999999999999999E-2</v>
      </c>
      <c r="AP1459" t="s">
        <v>70</v>
      </c>
      <c r="AQ1459">
        <v>0</v>
      </c>
      <c r="AR1459" t="s">
        <v>70</v>
      </c>
      <c r="AS1459">
        <v>2.15</v>
      </c>
      <c r="AT1459" t="s">
        <v>67</v>
      </c>
      <c r="AU1459">
        <v>0.37</v>
      </c>
      <c r="AV1459" t="s">
        <v>67</v>
      </c>
      <c r="AW1459">
        <v>4.21</v>
      </c>
      <c r="AX1459" t="s">
        <v>67</v>
      </c>
      <c r="AY1459">
        <v>1.1599999999999999</v>
      </c>
      <c r="AZ1459" t="s">
        <v>67</v>
      </c>
      <c r="BA1459">
        <v>0.1</v>
      </c>
      <c r="BB1459" t="s">
        <v>67</v>
      </c>
      <c r="BC1459">
        <v>0.59</v>
      </c>
      <c r="BD1459" t="s">
        <v>67</v>
      </c>
      <c r="BE1459">
        <v>0.26</v>
      </c>
      <c r="BF1459" t="s">
        <v>67</v>
      </c>
    </row>
    <row r="1460" spans="1:58" x14ac:dyDescent="0.25">
      <c r="A1460" t="s">
        <v>58</v>
      </c>
      <c r="B1460">
        <v>2</v>
      </c>
      <c r="C1460" t="s">
        <v>81</v>
      </c>
      <c r="D1460">
        <v>2004</v>
      </c>
      <c r="E1460">
        <v>2004</v>
      </c>
      <c r="F1460">
        <v>7</v>
      </c>
      <c r="G1460" t="s">
        <v>66</v>
      </c>
      <c r="H1460">
        <v>0.96</v>
      </c>
      <c r="I1460">
        <v>1.98</v>
      </c>
      <c r="J1460" t="s">
        <v>67</v>
      </c>
      <c r="K1460">
        <v>7.52</v>
      </c>
      <c r="L1460" t="s">
        <v>67</v>
      </c>
      <c r="M1460">
        <v>41.3</v>
      </c>
      <c r="N1460" t="s">
        <v>67</v>
      </c>
      <c r="O1460">
        <v>20.83</v>
      </c>
      <c r="P1460" t="s">
        <v>67</v>
      </c>
      <c r="Q1460">
        <v>0.7</v>
      </c>
      <c r="R1460" t="s">
        <v>67</v>
      </c>
      <c r="S1460">
        <v>8.98</v>
      </c>
      <c r="T1460" t="s">
        <v>67</v>
      </c>
      <c r="U1460">
        <v>3.3000000000000002E-2</v>
      </c>
      <c r="V1460" t="s">
        <v>67</v>
      </c>
      <c r="W1460">
        <v>3.4000000000000002E-2</v>
      </c>
      <c r="X1460" t="s">
        <v>67</v>
      </c>
      <c r="Y1460">
        <v>2.8000000000000001E-2</v>
      </c>
      <c r="Z1460" t="s">
        <v>67</v>
      </c>
      <c r="AA1460">
        <v>0</v>
      </c>
      <c r="AB1460" t="s">
        <v>68</v>
      </c>
      <c r="AC1460">
        <v>0.02</v>
      </c>
      <c r="AD1460" t="s">
        <v>74</v>
      </c>
      <c r="AE1460">
        <v>0.03</v>
      </c>
      <c r="AF1460" t="s">
        <v>74</v>
      </c>
      <c r="AG1460">
        <v>0.02</v>
      </c>
      <c r="AH1460" t="s">
        <v>72</v>
      </c>
      <c r="AI1460">
        <v>0</v>
      </c>
      <c r="AJ1460" t="s">
        <v>72</v>
      </c>
      <c r="AK1460">
        <v>0.02</v>
      </c>
      <c r="AL1460" t="s">
        <v>71</v>
      </c>
      <c r="AM1460">
        <v>0.03</v>
      </c>
      <c r="AN1460" t="s">
        <v>71</v>
      </c>
      <c r="AO1460">
        <v>1.2E-2</v>
      </c>
      <c r="AP1460" t="s">
        <v>70</v>
      </c>
      <c r="AQ1460">
        <v>0</v>
      </c>
      <c r="AR1460" t="s">
        <v>70</v>
      </c>
      <c r="AS1460">
        <v>2.33</v>
      </c>
      <c r="AT1460" t="s">
        <v>67</v>
      </c>
      <c r="AU1460">
        <v>0.42</v>
      </c>
      <c r="AV1460" t="s">
        <v>67</v>
      </c>
      <c r="AW1460">
        <v>4.3499999999999996</v>
      </c>
      <c r="AX1460" t="s">
        <v>67</v>
      </c>
      <c r="AY1460">
        <v>1.1599999999999999</v>
      </c>
      <c r="AZ1460" t="s">
        <v>67</v>
      </c>
      <c r="BA1460">
        <v>0.11</v>
      </c>
      <c r="BB1460" t="s">
        <v>67</v>
      </c>
      <c r="BC1460">
        <v>0.97</v>
      </c>
      <c r="BD1460" t="s">
        <v>67</v>
      </c>
      <c r="BE1460">
        <v>0.25</v>
      </c>
      <c r="BF1460" t="s">
        <v>67</v>
      </c>
    </row>
    <row r="1461" spans="1:58" x14ac:dyDescent="0.25">
      <c r="A1461" t="s">
        <v>58</v>
      </c>
      <c r="B1461">
        <v>2</v>
      </c>
      <c r="C1461" t="s">
        <v>81</v>
      </c>
      <c r="D1461">
        <v>2004</v>
      </c>
      <c r="E1461">
        <v>2004</v>
      </c>
      <c r="F1461">
        <v>8</v>
      </c>
      <c r="G1461" t="s">
        <v>66</v>
      </c>
      <c r="H1461">
        <v>0.38</v>
      </c>
      <c r="I1461">
        <v>0.79</v>
      </c>
      <c r="J1461" t="s">
        <v>67</v>
      </c>
      <c r="K1461">
        <v>7.53</v>
      </c>
      <c r="L1461" t="s">
        <v>67</v>
      </c>
      <c r="M1461">
        <v>44.21</v>
      </c>
      <c r="N1461" t="s">
        <v>67</v>
      </c>
      <c r="O1461">
        <v>19.71</v>
      </c>
      <c r="P1461" t="s">
        <v>67</v>
      </c>
      <c r="Q1461">
        <v>0.56000000000000005</v>
      </c>
      <c r="R1461" t="s">
        <v>67</v>
      </c>
      <c r="S1461">
        <v>9.33</v>
      </c>
      <c r="T1461" t="s">
        <v>67</v>
      </c>
      <c r="U1461">
        <v>3.2000000000000001E-2</v>
      </c>
      <c r="V1461" t="s">
        <v>67</v>
      </c>
      <c r="W1461">
        <v>2.9000000000000001E-2</v>
      </c>
      <c r="X1461" t="s">
        <v>67</v>
      </c>
      <c r="Y1461">
        <v>1.7999999999999999E-2</v>
      </c>
      <c r="Z1461" t="s">
        <v>67</v>
      </c>
      <c r="AA1461">
        <v>3.0000000000000001E-3</v>
      </c>
      <c r="AB1461" t="s">
        <v>68</v>
      </c>
      <c r="AC1461">
        <v>7.0000000000000007E-2</v>
      </c>
      <c r="AD1461" t="s">
        <v>74</v>
      </c>
      <c r="AE1461">
        <v>0.04</v>
      </c>
      <c r="AF1461" t="s">
        <v>74</v>
      </c>
      <c r="AG1461">
        <v>0.03</v>
      </c>
      <c r="AH1461" t="s">
        <v>72</v>
      </c>
      <c r="AI1461">
        <v>0.03</v>
      </c>
      <c r="AJ1461" t="s">
        <v>72</v>
      </c>
      <c r="AK1461">
        <v>7.0000000000000007E-2</v>
      </c>
      <c r="AL1461" t="s">
        <v>71</v>
      </c>
      <c r="AM1461">
        <v>0.04</v>
      </c>
      <c r="AN1461" t="s">
        <v>71</v>
      </c>
      <c r="AO1461">
        <v>0.01</v>
      </c>
      <c r="AP1461" t="s">
        <v>70</v>
      </c>
      <c r="AQ1461">
        <v>0</v>
      </c>
      <c r="AR1461" t="s">
        <v>70</v>
      </c>
      <c r="AS1461">
        <v>2.4900000000000002</v>
      </c>
      <c r="AT1461" t="s">
        <v>67</v>
      </c>
      <c r="AU1461">
        <v>0.46</v>
      </c>
      <c r="AV1461" t="s">
        <v>67</v>
      </c>
      <c r="AW1461">
        <v>4.4800000000000004</v>
      </c>
      <c r="AX1461" t="s">
        <v>67</v>
      </c>
      <c r="AY1461">
        <v>1.18</v>
      </c>
      <c r="AZ1461" t="s">
        <v>67</v>
      </c>
      <c r="BA1461">
        <v>0.08</v>
      </c>
      <c r="BB1461" t="s">
        <v>67</v>
      </c>
      <c r="BC1461">
        <v>1.9</v>
      </c>
      <c r="BD1461" t="s">
        <v>67</v>
      </c>
      <c r="BE1461">
        <v>0.6</v>
      </c>
      <c r="BF1461" t="s">
        <v>67</v>
      </c>
    </row>
    <row r="1462" spans="1:58" x14ac:dyDescent="0.25">
      <c r="A1462" t="s">
        <v>58</v>
      </c>
      <c r="B1462">
        <v>2</v>
      </c>
      <c r="C1462" t="s">
        <v>81</v>
      </c>
      <c r="D1462">
        <v>2004</v>
      </c>
      <c r="E1462">
        <v>2004</v>
      </c>
      <c r="F1462">
        <v>9</v>
      </c>
      <c r="G1462" t="s">
        <v>66</v>
      </c>
      <c r="H1462">
        <v>0.36</v>
      </c>
      <c r="I1462">
        <v>0.72</v>
      </c>
      <c r="J1462" t="s">
        <v>67</v>
      </c>
      <c r="K1462">
        <v>7.6</v>
      </c>
      <c r="L1462" t="s">
        <v>67</v>
      </c>
      <c r="M1462">
        <v>42.09</v>
      </c>
      <c r="N1462" t="s">
        <v>67</v>
      </c>
      <c r="O1462">
        <v>21.33</v>
      </c>
      <c r="P1462" t="s">
        <v>67</v>
      </c>
      <c r="Q1462">
        <v>0.48</v>
      </c>
      <c r="R1462" t="s">
        <v>67</v>
      </c>
      <c r="S1462">
        <v>9.09</v>
      </c>
      <c r="T1462" t="s">
        <v>67</v>
      </c>
      <c r="U1462">
        <v>3.6999999999999998E-2</v>
      </c>
      <c r="V1462" t="s">
        <v>67</v>
      </c>
      <c r="W1462">
        <v>3.6999999999999998E-2</v>
      </c>
      <c r="X1462" t="s">
        <v>67</v>
      </c>
      <c r="Y1462">
        <v>1.9E-2</v>
      </c>
      <c r="Z1462" t="s">
        <v>67</v>
      </c>
      <c r="AA1462">
        <v>2E-3</v>
      </c>
      <c r="AB1462" t="s">
        <v>68</v>
      </c>
      <c r="AC1462">
        <v>0.03</v>
      </c>
      <c r="AD1462" t="s">
        <v>69</v>
      </c>
      <c r="AE1462">
        <v>0.03</v>
      </c>
      <c r="AF1462" t="s">
        <v>69</v>
      </c>
      <c r="AG1462">
        <v>0.02</v>
      </c>
      <c r="AH1462" t="s">
        <v>68</v>
      </c>
      <c r="AI1462">
        <v>0</v>
      </c>
      <c r="AJ1462" t="s">
        <v>68</v>
      </c>
      <c r="AK1462">
        <v>0.03</v>
      </c>
      <c r="AL1462" t="s">
        <v>67</v>
      </c>
      <c r="AM1462">
        <v>0.03</v>
      </c>
      <c r="AN1462" t="s">
        <v>67</v>
      </c>
      <c r="AO1462">
        <v>8.0000000000000002E-3</v>
      </c>
      <c r="AP1462" t="s">
        <v>70</v>
      </c>
      <c r="AQ1462">
        <v>0</v>
      </c>
      <c r="AR1462" t="s">
        <v>70</v>
      </c>
      <c r="AS1462">
        <v>2.37</v>
      </c>
      <c r="AT1462" t="s">
        <v>67</v>
      </c>
      <c r="AU1462">
        <v>0.44</v>
      </c>
      <c r="AV1462" t="s">
        <v>67</v>
      </c>
      <c r="AW1462">
        <v>4.21</v>
      </c>
      <c r="AX1462" t="s">
        <v>67</v>
      </c>
      <c r="AY1462">
        <v>1.2</v>
      </c>
      <c r="AZ1462" t="s">
        <v>67</v>
      </c>
      <c r="BA1462">
        <v>0.1</v>
      </c>
      <c r="BB1462" t="s">
        <v>67</v>
      </c>
      <c r="BC1462">
        <v>0.76</v>
      </c>
      <c r="BD1462" t="s">
        <v>67</v>
      </c>
      <c r="BE1462">
        <v>0.64</v>
      </c>
      <c r="BF1462" t="s">
        <v>67</v>
      </c>
    </row>
    <row r="1463" spans="1:58" x14ac:dyDescent="0.25">
      <c r="A1463" t="s">
        <v>58</v>
      </c>
      <c r="B1463">
        <v>2</v>
      </c>
      <c r="C1463" t="s">
        <v>81</v>
      </c>
      <c r="D1463">
        <v>2005</v>
      </c>
      <c r="E1463">
        <v>2004</v>
      </c>
      <c r="F1463">
        <v>10</v>
      </c>
      <c r="G1463" t="s">
        <v>66</v>
      </c>
      <c r="H1463">
        <v>0.37</v>
      </c>
      <c r="I1463">
        <v>0.77</v>
      </c>
      <c r="J1463" t="s">
        <v>67</v>
      </c>
      <c r="K1463">
        <v>7.52</v>
      </c>
      <c r="L1463" t="s">
        <v>67</v>
      </c>
      <c r="M1463">
        <v>40.56</v>
      </c>
      <c r="N1463" t="s">
        <v>67</v>
      </c>
      <c r="O1463">
        <v>20.21</v>
      </c>
      <c r="P1463" t="s">
        <v>67</v>
      </c>
      <c r="Q1463">
        <v>2</v>
      </c>
      <c r="R1463" t="s">
        <v>67</v>
      </c>
      <c r="S1463">
        <v>8.84</v>
      </c>
      <c r="T1463" t="s">
        <v>67</v>
      </c>
      <c r="U1463">
        <v>3.4000000000000002E-2</v>
      </c>
      <c r="V1463" t="s">
        <v>67</v>
      </c>
      <c r="W1463">
        <v>3.1E-2</v>
      </c>
      <c r="X1463" t="s">
        <v>67</v>
      </c>
      <c r="Y1463">
        <v>0.02</v>
      </c>
      <c r="Z1463" t="s">
        <v>67</v>
      </c>
      <c r="AA1463">
        <v>3.0000000000000001E-3</v>
      </c>
      <c r="AB1463" t="s">
        <v>68</v>
      </c>
      <c r="AC1463">
        <v>0.03</v>
      </c>
      <c r="AD1463" t="s">
        <v>69</v>
      </c>
      <c r="AE1463">
        <v>0.02</v>
      </c>
      <c r="AF1463" t="s">
        <v>69</v>
      </c>
      <c r="AG1463">
        <v>0.01</v>
      </c>
      <c r="AH1463" t="s">
        <v>68</v>
      </c>
      <c r="AI1463">
        <v>0.01</v>
      </c>
      <c r="AJ1463" t="s">
        <v>68</v>
      </c>
      <c r="AK1463">
        <v>0.03</v>
      </c>
      <c r="AL1463" t="s">
        <v>67</v>
      </c>
      <c r="AM1463">
        <v>0.02</v>
      </c>
      <c r="AN1463" t="s">
        <v>67</v>
      </c>
      <c r="AO1463">
        <v>7.0000000000000001E-3</v>
      </c>
      <c r="AP1463" t="s">
        <v>70</v>
      </c>
      <c r="AQ1463">
        <v>0</v>
      </c>
      <c r="AR1463" t="s">
        <v>70</v>
      </c>
      <c r="AS1463">
        <v>2.25</v>
      </c>
      <c r="AT1463" t="s">
        <v>67</v>
      </c>
      <c r="AU1463">
        <v>0.41</v>
      </c>
      <c r="AV1463" t="s">
        <v>67</v>
      </c>
      <c r="AW1463">
        <v>4.16</v>
      </c>
      <c r="AX1463" t="s">
        <v>67</v>
      </c>
      <c r="AY1463">
        <v>1.21</v>
      </c>
      <c r="AZ1463" t="s">
        <v>67</v>
      </c>
      <c r="BA1463">
        <v>0.1</v>
      </c>
      <c r="BB1463" t="s">
        <v>67</v>
      </c>
      <c r="BC1463">
        <v>1.21</v>
      </c>
      <c r="BD1463" t="s">
        <v>67</v>
      </c>
      <c r="BE1463">
        <v>0.87</v>
      </c>
      <c r="BF1463" t="s">
        <v>67</v>
      </c>
    </row>
    <row r="1464" spans="1:58" x14ac:dyDescent="0.25">
      <c r="A1464" t="s">
        <v>58</v>
      </c>
      <c r="B1464">
        <v>2</v>
      </c>
      <c r="C1464" t="s">
        <v>81</v>
      </c>
      <c r="D1464">
        <v>2005</v>
      </c>
      <c r="E1464">
        <v>2004</v>
      </c>
      <c r="F1464">
        <v>11</v>
      </c>
      <c r="G1464" t="s">
        <v>66</v>
      </c>
      <c r="H1464">
        <v>0.81</v>
      </c>
      <c r="I1464">
        <v>1.62</v>
      </c>
      <c r="J1464" t="s">
        <v>67</v>
      </c>
      <c r="K1464">
        <v>7.57</v>
      </c>
      <c r="L1464" t="s">
        <v>67</v>
      </c>
      <c r="M1464">
        <v>39.369999999999997</v>
      </c>
      <c r="N1464" t="s">
        <v>67</v>
      </c>
      <c r="O1464">
        <v>20.079999999999998</v>
      </c>
      <c r="P1464" t="s">
        <v>67</v>
      </c>
      <c r="Q1464">
        <v>2.89</v>
      </c>
      <c r="R1464" t="s">
        <v>67</v>
      </c>
      <c r="S1464">
        <v>8.66</v>
      </c>
      <c r="T1464" t="s">
        <v>67</v>
      </c>
      <c r="U1464">
        <v>0.03</v>
      </c>
      <c r="V1464" t="s">
        <v>67</v>
      </c>
      <c r="W1464">
        <v>2.3E-2</v>
      </c>
      <c r="X1464" t="s">
        <v>67</v>
      </c>
      <c r="Y1464">
        <v>1.4999999999999999E-2</v>
      </c>
      <c r="Z1464" t="s">
        <v>67</v>
      </c>
      <c r="AA1464">
        <v>7.0000000000000001E-3</v>
      </c>
      <c r="AB1464" t="s">
        <v>68</v>
      </c>
      <c r="AC1464">
        <v>0.04</v>
      </c>
      <c r="AD1464" t="s">
        <v>69</v>
      </c>
      <c r="AE1464">
        <v>0.04</v>
      </c>
      <c r="AF1464" t="s">
        <v>69</v>
      </c>
      <c r="AG1464">
        <v>0.03</v>
      </c>
      <c r="AH1464" t="s">
        <v>68</v>
      </c>
      <c r="AI1464">
        <v>0.01</v>
      </c>
      <c r="AJ1464" t="s">
        <v>68</v>
      </c>
      <c r="AK1464">
        <v>0.04</v>
      </c>
      <c r="AL1464" t="s">
        <v>67</v>
      </c>
      <c r="AM1464">
        <v>0.04</v>
      </c>
      <c r="AN1464" t="s">
        <v>67</v>
      </c>
      <c r="AO1464">
        <v>8.9999999999999993E-3</v>
      </c>
      <c r="AP1464" t="s">
        <v>70</v>
      </c>
      <c r="AQ1464">
        <v>0</v>
      </c>
      <c r="AR1464" t="s">
        <v>70</v>
      </c>
      <c r="AS1464">
        <v>2.08</v>
      </c>
      <c r="AT1464" t="s">
        <v>67</v>
      </c>
      <c r="AU1464">
        <v>0.37</v>
      </c>
      <c r="AV1464" t="s">
        <v>67</v>
      </c>
      <c r="AW1464">
        <v>3.96</v>
      </c>
      <c r="AX1464" t="s">
        <v>67</v>
      </c>
      <c r="AY1464">
        <v>1.02</v>
      </c>
      <c r="AZ1464" t="s">
        <v>67</v>
      </c>
      <c r="BA1464">
        <v>0.1</v>
      </c>
      <c r="BB1464" t="s">
        <v>67</v>
      </c>
      <c r="BC1464">
        <v>0.67</v>
      </c>
      <c r="BD1464" t="s">
        <v>67</v>
      </c>
      <c r="BE1464">
        <v>0.49</v>
      </c>
      <c r="BF1464" t="s">
        <v>67</v>
      </c>
    </row>
    <row r="1465" spans="1:58" x14ac:dyDescent="0.25">
      <c r="A1465" t="s">
        <v>58</v>
      </c>
      <c r="B1465">
        <v>2</v>
      </c>
      <c r="C1465" t="s">
        <v>81</v>
      </c>
      <c r="D1465">
        <v>2005</v>
      </c>
      <c r="E1465">
        <v>2004</v>
      </c>
      <c r="F1465">
        <v>12</v>
      </c>
      <c r="G1465" t="s">
        <v>66</v>
      </c>
      <c r="H1465">
        <v>6.9</v>
      </c>
      <c r="I1465">
        <v>14.27</v>
      </c>
      <c r="J1465" t="s">
        <v>67</v>
      </c>
      <c r="K1465">
        <v>7.5</v>
      </c>
      <c r="L1465" t="s">
        <v>67</v>
      </c>
      <c r="M1465">
        <v>38.299999999999997</v>
      </c>
      <c r="N1465" t="s">
        <v>67</v>
      </c>
      <c r="O1465">
        <v>19.62</v>
      </c>
      <c r="P1465" t="s">
        <v>67</v>
      </c>
      <c r="Q1465">
        <v>4.6900000000000004</v>
      </c>
      <c r="R1465" t="s">
        <v>67</v>
      </c>
      <c r="S1465">
        <v>8.4499999999999993</v>
      </c>
      <c r="T1465" t="s">
        <v>67</v>
      </c>
      <c r="U1465">
        <v>2.5000000000000001E-2</v>
      </c>
      <c r="V1465" t="s">
        <v>67</v>
      </c>
      <c r="W1465">
        <v>1.7999999999999999E-2</v>
      </c>
      <c r="X1465" t="s">
        <v>67</v>
      </c>
      <c r="Y1465">
        <v>1.2999999999999999E-2</v>
      </c>
      <c r="Z1465" t="s">
        <v>67</v>
      </c>
      <c r="AA1465">
        <v>7.0000000000000001E-3</v>
      </c>
      <c r="AB1465" t="s">
        <v>68</v>
      </c>
      <c r="AC1465">
        <v>0.04</v>
      </c>
      <c r="AD1465" t="s">
        <v>69</v>
      </c>
      <c r="AE1465">
        <v>0.02</v>
      </c>
      <c r="AF1465" t="s">
        <v>69</v>
      </c>
      <c r="AG1465">
        <v>0.02</v>
      </c>
      <c r="AH1465" t="s">
        <v>68</v>
      </c>
      <c r="AI1465">
        <v>0.01</v>
      </c>
      <c r="AJ1465" t="s">
        <v>69</v>
      </c>
      <c r="AK1465">
        <v>0.04</v>
      </c>
      <c r="AL1465" t="s">
        <v>70</v>
      </c>
      <c r="AM1465">
        <v>0.02</v>
      </c>
      <c r="AN1465" t="s">
        <v>67</v>
      </c>
      <c r="AO1465">
        <v>8.9999999999999993E-3</v>
      </c>
      <c r="AP1465" t="s">
        <v>70</v>
      </c>
      <c r="AQ1465">
        <v>1E-3</v>
      </c>
      <c r="AR1465" t="s">
        <v>70</v>
      </c>
      <c r="AS1465">
        <v>2.06</v>
      </c>
      <c r="AT1465" t="s">
        <v>67</v>
      </c>
      <c r="AU1465">
        <v>0.37</v>
      </c>
      <c r="AV1465" t="s">
        <v>67</v>
      </c>
      <c r="AW1465">
        <v>4.04</v>
      </c>
      <c r="AX1465" t="s">
        <v>67</v>
      </c>
      <c r="AY1465">
        <v>0.63</v>
      </c>
      <c r="AZ1465" t="s">
        <v>67</v>
      </c>
      <c r="BA1465">
        <v>0.11</v>
      </c>
      <c r="BB1465" t="s">
        <v>67</v>
      </c>
      <c r="BC1465">
        <v>0.67</v>
      </c>
      <c r="BD1465" t="s">
        <v>67</v>
      </c>
      <c r="BE1465">
        <v>0.52</v>
      </c>
      <c r="BF1465" t="s">
        <v>67</v>
      </c>
    </row>
    <row r="1466" spans="1:58" x14ac:dyDescent="0.25">
      <c r="A1466" t="s">
        <v>58</v>
      </c>
      <c r="B1466">
        <v>2</v>
      </c>
      <c r="C1466" t="s">
        <v>81</v>
      </c>
      <c r="D1466">
        <v>2005</v>
      </c>
      <c r="E1466">
        <v>2005</v>
      </c>
      <c r="F1466">
        <v>1</v>
      </c>
      <c r="G1466" t="s">
        <v>66</v>
      </c>
      <c r="H1466">
        <v>4.3099999999999996</v>
      </c>
      <c r="I1466">
        <v>8.91</v>
      </c>
      <c r="J1466" t="s">
        <v>67</v>
      </c>
      <c r="K1466">
        <v>7.5</v>
      </c>
      <c r="L1466" t="s">
        <v>67</v>
      </c>
      <c r="M1466">
        <v>38.61</v>
      </c>
      <c r="N1466" t="s">
        <v>67</v>
      </c>
      <c r="O1466">
        <v>19.420000000000002</v>
      </c>
      <c r="P1466" t="s">
        <v>67</v>
      </c>
      <c r="Q1466">
        <v>2.13</v>
      </c>
      <c r="R1466" t="s">
        <v>67</v>
      </c>
      <c r="S1466">
        <v>8.52</v>
      </c>
      <c r="T1466" t="s">
        <v>67</v>
      </c>
      <c r="U1466">
        <v>2.5000000000000001E-2</v>
      </c>
      <c r="V1466" t="s">
        <v>67</v>
      </c>
      <c r="W1466">
        <v>1.9E-2</v>
      </c>
      <c r="X1466" t="s">
        <v>67</v>
      </c>
      <c r="Y1466">
        <v>1.2E-2</v>
      </c>
      <c r="Z1466" t="s">
        <v>67</v>
      </c>
      <c r="AA1466">
        <v>6.0000000000000001E-3</v>
      </c>
      <c r="AB1466" t="s">
        <v>68</v>
      </c>
      <c r="AC1466">
        <v>0.02</v>
      </c>
      <c r="AD1466" t="s">
        <v>69</v>
      </c>
      <c r="AE1466">
        <v>0.03</v>
      </c>
      <c r="AF1466" t="s">
        <v>69</v>
      </c>
      <c r="AG1466">
        <v>0.02</v>
      </c>
      <c r="AH1466" t="s">
        <v>68</v>
      </c>
      <c r="AI1466">
        <v>0</v>
      </c>
      <c r="AJ1466" t="s">
        <v>69</v>
      </c>
      <c r="AK1466">
        <v>0.02</v>
      </c>
      <c r="AL1466" t="s">
        <v>70</v>
      </c>
      <c r="AM1466">
        <v>0.03</v>
      </c>
      <c r="AN1466" t="s">
        <v>67</v>
      </c>
      <c r="AO1466">
        <v>7.0000000000000001E-3</v>
      </c>
      <c r="AP1466" t="s">
        <v>70</v>
      </c>
      <c r="AQ1466">
        <v>1E-3</v>
      </c>
      <c r="AR1466" t="s">
        <v>70</v>
      </c>
      <c r="AS1466">
        <v>2.06</v>
      </c>
      <c r="AT1466" t="s">
        <v>67</v>
      </c>
      <c r="AU1466">
        <v>0.35</v>
      </c>
      <c r="AV1466" t="s">
        <v>67</v>
      </c>
      <c r="AW1466">
        <v>4.04</v>
      </c>
      <c r="AX1466" t="s">
        <v>67</v>
      </c>
      <c r="AY1466">
        <v>0.62</v>
      </c>
      <c r="AZ1466" t="s">
        <v>67</v>
      </c>
      <c r="BA1466">
        <v>0.08</v>
      </c>
      <c r="BB1466" t="s">
        <v>67</v>
      </c>
      <c r="BC1466">
        <v>0.71</v>
      </c>
      <c r="BD1466" t="s">
        <v>67</v>
      </c>
      <c r="BE1466">
        <v>0.98</v>
      </c>
      <c r="BF1466" t="s">
        <v>67</v>
      </c>
    </row>
    <row r="1467" spans="1:58" x14ac:dyDescent="0.25">
      <c r="A1467" t="s">
        <v>58</v>
      </c>
      <c r="B1467">
        <v>2</v>
      </c>
      <c r="C1467" t="s">
        <v>81</v>
      </c>
      <c r="D1467">
        <v>2005</v>
      </c>
      <c r="E1467">
        <v>2005</v>
      </c>
      <c r="F1467">
        <v>2</v>
      </c>
      <c r="G1467" t="s">
        <v>66</v>
      </c>
      <c r="H1467">
        <v>2.25</v>
      </c>
      <c r="I1467">
        <v>4.2</v>
      </c>
      <c r="J1467" t="s">
        <v>67</v>
      </c>
      <c r="K1467">
        <v>7.5</v>
      </c>
      <c r="L1467" t="s">
        <v>67</v>
      </c>
      <c r="M1467">
        <v>39.5</v>
      </c>
      <c r="N1467" t="s">
        <v>67</v>
      </c>
      <c r="O1467">
        <v>19.420000000000002</v>
      </c>
      <c r="P1467" t="s">
        <v>67</v>
      </c>
      <c r="Q1467">
        <v>0.68</v>
      </c>
      <c r="R1467" t="s">
        <v>67</v>
      </c>
      <c r="S1467">
        <v>8.69</v>
      </c>
      <c r="T1467" t="s">
        <v>67</v>
      </c>
      <c r="U1467">
        <v>2.1000000000000001E-2</v>
      </c>
      <c r="V1467" t="s">
        <v>67</v>
      </c>
      <c r="W1467">
        <v>1.7999999999999999E-2</v>
      </c>
      <c r="X1467" t="s">
        <v>67</v>
      </c>
      <c r="Y1467">
        <v>1.2999999999999999E-2</v>
      </c>
      <c r="Z1467" t="s">
        <v>67</v>
      </c>
      <c r="AA1467">
        <v>3.0000000000000001E-3</v>
      </c>
      <c r="AB1467" t="s">
        <v>68</v>
      </c>
      <c r="AC1467">
        <v>0.01</v>
      </c>
      <c r="AD1467" t="s">
        <v>69</v>
      </c>
      <c r="AE1467">
        <v>0.02</v>
      </c>
      <c r="AF1467" t="s">
        <v>69</v>
      </c>
      <c r="AG1467">
        <v>0.01</v>
      </c>
      <c r="AH1467" t="s">
        <v>68</v>
      </c>
      <c r="AI1467">
        <v>0</v>
      </c>
      <c r="AJ1467" t="s">
        <v>69</v>
      </c>
      <c r="AK1467">
        <v>0.01</v>
      </c>
      <c r="AL1467" t="s">
        <v>70</v>
      </c>
      <c r="AM1467">
        <v>0.02</v>
      </c>
      <c r="AN1467" t="s">
        <v>67</v>
      </c>
      <c r="AO1467">
        <v>7.0000000000000001E-3</v>
      </c>
      <c r="AP1467" t="s">
        <v>70</v>
      </c>
      <c r="AQ1467">
        <v>1E-3</v>
      </c>
      <c r="AR1467" t="s">
        <v>70</v>
      </c>
      <c r="AS1467">
        <v>2.12</v>
      </c>
      <c r="AT1467" t="s">
        <v>67</v>
      </c>
      <c r="AU1467">
        <v>0.35</v>
      </c>
      <c r="AV1467" t="s">
        <v>67</v>
      </c>
      <c r="AW1467">
        <v>4.08</v>
      </c>
      <c r="AX1467" t="s">
        <v>67</v>
      </c>
      <c r="AY1467">
        <v>0.64</v>
      </c>
      <c r="AZ1467" t="s">
        <v>67</v>
      </c>
      <c r="BA1467">
        <v>7.0000000000000007E-2</v>
      </c>
      <c r="BB1467" t="s">
        <v>67</v>
      </c>
      <c r="BC1467">
        <v>0.84</v>
      </c>
      <c r="BD1467" t="s">
        <v>67</v>
      </c>
      <c r="BE1467">
        <v>0.37</v>
      </c>
      <c r="BF1467" t="s">
        <v>67</v>
      </c>
    </row>
    <row r="1468" spans="1:58" x14ac:dyDescent="0.25">
      <c r="A1468" t="s">
        <v>58</v>
      </c>
      <c r="B1468">
        <v>2</v>
      </c>
      <c r="C1468" t="s">
        <v>81</v>
      </c>
      <c r="D1468">
        <v>2005</v>
      </c>
      <c r="E1468">
        <v>2005</v>
      </c>
      <c r="F1468">
        <v>3</v>
      </c>
      <c r="G1468" t="s">
        <v>66</v>
      </c>
      <c r="H1468">
        <v>4.4400000000000004</v>
      </c>
      <c r="I1468">
        <v>9.18</v>
      </c>
      <c r="J1468" t="s">
        <v>67</v>
      </c>
      <c r="K1468">
        <v>7.52</v>
      </c>
      <c r="L1468" t="s">
        <v>67</v>
      </c>
      <c r="M1468">
        <v>39.729999999999997</v>
      </c>
      <c r="N1468" t="s">
        <v>67</v>
      </c>
      <c r="O1468">
        <v>20.12</v>
      </c>
      <c r="P1468" t="s">
        <v>67</v>
      </c>
      <c r="Q1468">
        <v>4.1399999999999997</v>
      </c>
      <c r="R1468" t="s">
        <v>67</v>
      </c>
      <c r="S1468">
        <v>8.5399999999999991</v>
      </c>
      <c r="T1468" t="s">
        <v>67</v>
      </c>
      <c r="U1468">
        <v>2.3E-2</v>
      </c>
      <c r="V1468" t="s">
        <v>67</v>
      </c>
      <c r="W1468">
        <v>2.3E-2</v>
      </c>
      <c r="X1468" t="s">
        <v>67</v>
      </c>
      <c r="Y1468">
        <v>1.4E-2</v>
      </c>
      <c r="Z1468" t="s">
        <v>67</v>
      </c>
      <c r="AA1468">
        <v>1E-3</v>
      </c>
      <c r="AB1468" t="s">
        <v>68</v>
      </c>
      <c r="AC1468">
        <v>0.03</v>
      </c>
      <c r="AD1468" t="s">
        <v>69</v>
      </c>
      <c r="AE1468">
        <v>0.03</v>
      </c>
      <c r="AF1468" t="s">
        <v>69</v>
      </c>
      <c r="AG1468">
        <v>0.01</v>
      </c>
      <c r="AH1468" t="s">
        <v>68</v>
      </c>
      <c r="AI1468">
        <v>0</v>
      </c>
      <c r="AJ1468" t="s">
        <v>68</v>
      </c>
      <c r="AK1468">
        <v>0.03</v>
      </c>
      <c r="AL1468" t="s">
        <v>67</v>
      </c>
      <c r="AM1468">
        <v>0.03</v>
      </c>
      <c r="AN1468" t="s">
        <v>67</v>
      </c>
      <c r="AO1468">
        <v>1.2E-2</v>
      </c>
      <c r="AP1468" t="s">
        <v>70</v>
      </c>
      <c r="AQ1468">
        <v>0</v>
      </c>
      <c r="AR1468" t="s">
        <v>70</v>
      </c>
      <c r="AS1468">
        <v>2.16</v>
      </c>
      <c r="AT1468" t="s">
        <v>67</v>
      </c>
      <c r="AU1468">
        <v>0.35</v>
      </c>
      <c r="AV1468" t="s">
        <v>67</v>
      </c>
      <c r="AW1468">
        <v>4.0999999999999996</v>
      </c>
      <c r="AX1468" t="s">
        <v>67</v>
      </c>
      <c r="AY1468">
        <v>0.67</v>
      </c>
      <c r="AZ1468" t="s">
        <v>67</v>
      </c>
      <c r="BA1468">
        <v>7.0000000000000007E-2</v>
      </c>
      <c r="BB1468" t="s">
        <v>67</v>
      </c>
      <c r="BC1468">
        <v>0.52</v>
      </c>
      <c r="BD1468" t="s">
        <v>67</v>
      </c>
      <c r="BE1468">
        <v>0.56000000000000005</v>
      </c>
      <c r="BF1468" t="s">
        <v>67</v>
      </c>
    </row>
    <row r="1469" spans="1:58" x14ac:dyDescent="0.25">
      <c r="A1469" t="s">
        <v>58</v>
      </c>
      <c r="B1469">
        <v>2</v>
      </c>
      <c r="C1469" t="s">
        <v>81</v>
      </c>
      <c r="D1469">
        <v>2005</v>
      </c>
      <c r="E1469">
        <v>2005</v>
      </c>
      <c r="F1469">
        <v>4</v>
      </c>
      <c r="G1469" t="s">
        <v>66</v>
      </c>
      <c r="H1469">
        <v>8.86</v>
      </c>
      <c r="I1469">
        <v>17.739999999999998</v>
      </c>
      <c r="J1469" t="s">
        <v>67</v>
      </c>
      <c r="K1469">
        <v>7.58</v>
      </c>
      <c r="L1469" t="s">
        <v>67</v>
      </c>
      <c r="M1469">
        <v>40.42</v>
      </c>
      <c r="N1469" t="s">
        <v>67</v>
      </c>
      <c r="O1469">
        <v>20.62</v>
      </c>
      <c r="P1469" t="s">
        <v>67</v>
      </c>
      <c r="Q1469">
        <v>1.98</v>
      </c>
      <c r="R1469" t="s">
        <v>67</v>
      </c>
      <c r="S1469">
        <v>8.51</v>
      </c>
      <c r="T1469" t="s">
        <v>67</v>
      </c>
      <c r="U1469">
        <v>2.3E-2</v>
      </c>
      <c r="V1469" t="s">
        <v>67</v>
      </c>
      <c r="W1469">
        <v>2.1000000000000001E-2</v>
      </c>
      <c r="X1469" t="s">
        <v>67</v>
      </c>
      <c r="Y1469">
        <v>1.2999999999999999E-2</v>
      </c>
      <c r="Z1469" t="s">
        <v>67</v>
      </c>
      <c r="AA1469">
        <v>2E-3</v>
      </c>
      <c r="AB1469" t="s">
        <v>68</v>
      </c>
      <c r="AC1469">
        <v>0.03</v>
      </c>
      <c r="AD1469" t="s">
        <v>69</v>
      </c>
      <c r="AE1469">
        <v>0.02</v>
      </c>
      <c r="AF1469" t="s">
        <v>69</v>
      </c>
      <c r="AG1469">
        <v>0.02</v>
      </c>
      <c r="AH1469" t="s">
        <v>68</v>
      </c>
      <c r="AI1469">
        <v>0.01</v>
      </c>
      <c r="AJ1469" t="s">
        <v>68</v>
      </c>
      <c r="AK1469">
        <v>0.03</v>
      </c>
      <c r="AL1469" t="s">
        <v>67</v>
      </c>
      <c r="AM1469">
        <v>0.02</v>
      </c>
      <c r="AN1469" t="s">
        <v>67</v>
      </c>
      <c r="AO1469">
        <v>4.0000000000000001E-3</v>
      </c>
      <c r="AP1469" t="s">
        <v>70</v>
      </c>
      <c r="AQ1469">
        <v>0</v>
      </c>
      <c r="AR1469" t="s">
        <v>70</v>
      </c>
      <c r="AS1469">
        <v>2.13</v>
      </c>
      <c r="AT1469" t="s">
        <v>67</v>
      </c>
      <c r="AU1469">
        <v>0.35</v>
      </c>
      <c r="AV1469" t="s">
        <v>67</v>
      </c>
      <c r="AW1469">
        <v>4.25</v>
      </c>
      <c r="AX1469" t="s">
        <v>67</v>
      </c>
      <c r="AY1469">
        <v>0.74</v>
      </c>
      <c r="AZ1469" t="s">
        <v>67</v>
      </c>
      <c r="BA1469">
        <v>7.0000000000000007E-2</v>
      </c>
      <c r="BB1469" t="s">
        <v>67</v>
      </c>
      <c r="BC1469">
        <v>0.53</v>
      </c>
      <c r="BD1469" t="s">
        <v>67</v>
      </c>
      <c r="BE1469">
        <v>0.43</v>
      </c>
      <c r="BF1469" t="s">
        <v>67</v>
      </c>
    </row>
    <row r="1470" spans="1:58" x14ac:dyDescent="0.25">
      <c r="A1470" t="s">
        <v>58</v>
      </c>
      <c r="B1470">
        <v>2</v>
      </c>
      <c r="C1470" t="s">
        <v>81</v>
      </c>
      <c r="D1470">
        <v>2005</v>
      </c>
      <c r="E1470">
        <v>2005</v>
      </c>
      <c r="F1470">
        <v>5</v>
      </c>
      <c r="G1470" t="s">
        <v>66</v>
      </c>
      <c r="H1470">
        <v>6.3</v>
      </c>
      <c r="I1470">
        <v>13.03</v>
      </c>
      <c r="J1470" t="s">
        <v>67</v>
      </c>
      <c r="K1470">
        <v>7.5</v>
      </c>
      <c r="L1470" t="s">
        <v>67</v>
      </c>
      <c r="M1470">
        <v>41.42</v>
      </c>
      <c r="N1470" t="s">
        <v>67</v>
      </c>
      <c r="O1470">
        <v>21.33</v>
      </c>
      <c r="P1470" t="s">
        <v>67</v>
      </c>
      <c r="Q1470">
        <v>1.68</v>
      </c>
      <c r="R1470" t="s">
        <v>67</v>
      </c>
      <c r="S1470">
        <v>8.67</v>
      </c>
      <c r="T1470" t="s">
        <v>67</v>
      </c>
      <c r="U1470">
        <v>2.8000000000000001E-2</v>
      </c>
      <c r="V1470" t="s">
        <v>67</v>
      </c>
      <c r="W1470">
        <v>2.3E-2</v>
      </c>
      <c r="X1470" t="s">
        <v>67</v>
      </c>
      <c r="Y1470">
        <v>1.2E-2</v>
      </c>
      <c r="Z1470" t="s">
        <v>67</v>
      </c>
      <c r="AA1470">
        <v>4.0000000000000001E-3</v>
      </c>
      <c r="AB1470" t="s">
        <v>68</v>
      </c>
      <c r="AC1470">
        <v>0.04</v>
      </c>
      <c r="AD1470" t="s">
        <v>69</v>
      </c>
      <c r="AE1470">
        <v>0.02</v>
      </c>
      <c r="AF1470" t="s">
        <v>69</v>
      </c>
      <c r="AG1470">
        <v>0.01</v>
      </c>
      <c r="AH1470" t="s">
        <v>69</v>
      </c>
      <c r="AI1470">
        <v>0.02</v>
      </c>
      <c r="AJ1470" t="s">
        <v>68</v>
      </c>
      <c r="AK1470">
        <v>0.05</v>
      </c>
      <c r="AL1470" t="s">
        <v>61</v>
      </c>
      <c r="AM1470">
        <v>0.02</v>
      </c>
      <c r="AN1470" t="s">
        <v>61</v>
      </c>
      <c r="AO1470">
        <v>6.0000000000000001E-3</v>
      </c>
      <c r="AP1470" t="s">
        <v>70</v>
      </c>
      <c r="AQ1470">
        <v>0</v>
      </c>
      <c r="AR1470" t="s">
        <v>70</v>
      </c>
      <c r="AS1470">
        <v>2.16</v>
      </c>
      <c r="AT1470" t="s">
        <v>67</v>
      </c>
      <c r="AU1470">
        <v>0.37</v>
      </c>
      <c r="AV1470" t="s">
        <v>67</v>
      </c>
      <c r="AW1470">
        <v>4.24</v>
      </c>
      <c r="AX1470" t="s">
        <v>67</v>
      </c>
      <c r="AY1470">
        <v>0.91</v>
      </c>
      <c r="AZ1470" t="s">
        <v>67</v>
      </c>
      <c r="BA1470">
        <v>0.06</v>
      </c>
      <c r="BB1470" t="s">
        <v>67</v>
      </c>
      <c r="BC1470">
        <v>0.55000000000000004</v>
      </c>
      <c r="BD1470" t="s">
        <v>67</v>
      </c>
      <c r="BE1470">
        <v>0.43</v>
      </c>
      <c r="BF1470" t="s">
        <v>67</v>
      </c>
    </row>
    <row r="1471" spans="1:58" x14ac:dyDescent="0.25">
      <c r="A1471" t="s">
        <v>58</v>
      </c>
      <c r="B1471">
        <v>2</v>
      </c>
      <c r="C1471" t="s">
        <v>81</v>
      </c>
      <c r="D1471">
        <v>2005</v>
      </c>
      <c r="E1471">
        <v>2005</v>
      </c>
      <c r="F1471">
        <v>6</v>
      </c>
      <c r="G1471" t="s">
        <v>66</v>
      </c>
      <c r="H1471">
        <v>3.16</v>
      </c>
      <c r="I1471">
        <v>6.32</v>
      </c>
      <c r="J1471" t="s">
        <v>67</v>
      </c>
      <c r="K1471">
        <v>7.57</v>
      </c>
      <c r="L1471" t="s">
        <v>67</v>
      </c>
      <c r="M1471">
        <v>42.03</v>
      </c>
      <c r="N1471" t="s">
        <v>67</v>
      </c>
      <c r="O1471">
        <v>21.62</v>
      </c>
      <c r="P1471" t="s">
        <v>67</v>
      </c>
      <c r="Q1471">
        <v>1.1000000000000001</v>
      </c>
      <c r="R1471" t="s">
        <v>67</v>
      </c>
      <c r="S1471">
        <v>8.9700000000000006</v>
      </c>
      <c r="T1471" t="s">
        <v>67</v>
      </c>
      <c r="U1471">
        <v>3.3000000000000002E-2</v>
      </c>
      <c r="V1471" t="s">
        <v>67</v>
      </c>
      <c r="W1471">
        <v>3.2000000000000001E-2</v>
      </c>
      <c r="X1471" t="s">
        <v>67</v>
      </c>
      <c r="Y1471">
        <v>1.2999999999999999E-2</v>
      </c>
      <c r="Z1471" t="s">
        <v>67</v>
      </c>
      <c r="AA1471">
        <v>1E-3</v>
      </c>
      <c r="AB1471" t="s">
        <v>68</v>
      </c>
      <c r="AC1471">
        <v>0.02</v>
      </c>
      <c r="AD1471" t="s">
        <v>67</v>
      </c>
      <c r="AE1471">
        <v>0.04</v>
      </c>
      <c r="AF1471" t="s">
        <v>67</v>
      </c>
      <c r="AG1471">
        <v>0.02</v>
      </c>
      <c r="AH1471" t="s">
        <v>69</v>
      </c>
      <c r="AI1471">
        <v>0</v>
      </c>
      <c r="AJ1471" t="s">
        <v>68</v>
      </c>
      <c r="AL1471" t="s">
        <v>64</v>
      </c>
      <c r="AN1471" t="s">
        <v>64</v>
      </c>
      <c r="AO1471">
        <v>1.6E-2</v>
      </c>
      <c r="AP1471" t="s">
        <v>67</v>
      </c>
      <c r="AQ1471">
        <v>0</v>
      </c>
      <c r="AR1471" t="s">
        <v>70</v>
      </c>
      <c r="AS1471">
        <v>2.2200000000000002</v>
      </c>
      <c r="AT1471" t="s">
        <v>67</v>
      </c>
      <c r="AU1471">
        <v>0.41</v>
      </c>
      <c r="AV1471" t="s">
        <v>67</v>
      </c>
      <c r="AW1471">
        <v>4.43</v>
      </c>
      <c r="AX1471" t="s">
        <v>67</v>
      </c>
      <c r="AY1471">
        <v>1.58</v>
      </c>
      <c r="AZ1471" t="s">
        <v>67</v>
      </c>
      <c r="BA1471">
        <v>0.06</v>
      </c>
      <c r="BB1471" t="s">
        <v>67</v>
      </c>
      <c r="BC1471">
        <v>0.53</v>
      </c>
      <c r="BD1471" t="s">
        <v>67</v>
      </c>
      <c r="BE1471">
        <v>0.42</v>
      </c>
      <c r="BF1471" t="s">
        <v>67</v>
      </c>
    </row>
    <row r="1472" spans="1:58" x14ac:dyDescent="0.25">
      <c r="A1472" t="s">
        <v>58</v>
      </c>
      <c r="B1472">
        <v>2</v>
      </c>
      <c r="C1472" t="s">
        <v>81</v>
      </c>
      <c r="D1472">
        <v>2005</v>
      </c>
      <c r="E1472">
        <v>2005</v>
      </c>
      <c r="F1472">
        <v>7</v>
      </c>
      <c r="G1472" t="s">
        <v>66</v>
      </c>
      <c r="H1472">
        <v>1.26</v>
      </c>
      <c r="I1472">
        <v>2.6</v>
      </c>
      <c r="J1472" t="s">
        <v>67</v>
      </c>
      <c r="K1472">
        <v>7.55</v>
      </c>
      <c r="L1472" t="s">
        <v>67</v>
      </c>
      <c r="M1472">
        <v>43.86</v>
      </c>
      <c r="N1472" t="s">
        <v>67</v>
      </c>
      <c r="O1472">
        <v>22.5</v>
      </c>
      <c r="P1472" t="s">
        <v>67</v>
      </c>
      <c r="Q1472">
        <v>1.25</v>
      </c>
      <c r="R1472" t="s">
        <v>67</v>
      </c>
      <c r="S1472">
        <v>9.2100000000000009</v>
      </c>
      <c r="T1472" t="s">
        <v>67</v>
      </c>
      <c r="U1472">
        <v>3.2000000000000001E-2</v>
      </c>
      <c r="V1472" t="s">
        <v>67</v>
      </c>
      <c r="W1472">
        <v>0.03</v>
      </c>
      <c r="X1472" t="s">
        <v>67</v>
      </c>
      <c r="Y1472">
        <v>1.4999999999999999E-2</v>
      </c>
      <c r="Z1472" t="s">
        <v>67</v>
      </c>
      <c r="AA1472">
        <v>2E-3</v>
      </c>
      <c r="AB1472" t="s">
        <v>68</v>
      </c>
      <c r="AC1472">
        <v>0.03</v>
      </c>
      <c r="AD1472" t="s">
        <v>67</v>
      </c>
      <c r="AE1472">
        <v>0.03</v>
      </c>
      <c r="AF1472" t="s">
        <v>67</v>
      </c>
      <c r="AG1472">
        <v>0.02</v>
      </c>
      <c r="AH1472" t="s">
        <v>69</v>
      </c>
      <c r="AI1472">
        <v>0.01</v>
      </c>
      <c r="AJ1472" t="s">
        <v>68</v>
      </c>
      <c r="AL1472" t="s">
        <v>64</v>
      </c>
      <c r="AN1472" t="s">
        <v>64</v>
      </c>
      <c r="AO1472">
        <v>1.2999999999999999E-2</v>
      </c>
      <c r="AP1472" t="s">
        <v>70</v>
      </c>
      <c r="AQ1472">
        <v>0</v>
      </c>
      <c r="AR1472" t="s">
        <v>70</v>
      </c>
      <c r="AS1472">
        <v>2.36</v>
      </c>
      <c r="AT1472" t="s">
        <v>67</v>
      </c>
      <c r="AU1472">
        <v>0.45</v>
      </c>
      <c r="AV1472" t="s">
        <v>67</v>
      </c>
      <c r="AW1472">
        <v>4.4800000000000004</v>
      </c>
      <c r="AX1472" t="s">
        <v>67</v>
      </c>
      <c r="AY1472">
        <v>1.33</v>
      </c>
      <c r="AZ1472" t="s">
        <v>67</v>
      </c>
      <c r="BA1472">
        <v>7.0000000000000007E-2</v>
      </c>
      <c r="BB1472" t="s">
        <v>67</v>
      </c>
      <c r="BC1472">
        <v>0.59</v>
      </c>
      <c r="BD1472" t="s">
        <v>67</v>
      </c>
      <c r="BE1472">
        <v>0.44</v>
      </c>
      <c r="BF1472" t="s">
        <v>67</v>
      </c>
    </row>
    <row r="1473" spans="1:58" x14ac:dyDescent="0.25">
      <c r="A1473" t="s">
        <v>58</v>
      </c>
      <c r="B1473">
        <v>2</v>
      </c>
      <c r="C1473" t="s">
        <v>81</v>
      </c>
      <c r="D1473">
        <v>2005</v>
      </c>
      <c r="E1473">
        <v>2005</v>
      </c>
      <c r="F1473">
        <v>8</v>
      </c>
      <c r="G1473" t="s">
        <v>60</v>
      </c>
      <c r="H1473">
        <v>0.35</v>
      </c>
      <c r="I1473">
        <v>0.73</v>
      </c>
      <c r="J1473" t="s">
        <v>67</v>
      </c>
      <c r="K1473">
        <v>7.51</v>
      </c>
      <c r="L1473" t="s">
        <v>67</v>
      </c>
      <c r="M1473">
        <v>44.34</v>
      </c>
      <c r="N1473" t="s">
        <v>67</v>
      </c>
      <c r="O1473">
        <v>22.12</v>
      </c>
      <c r="P1473" t="s">
        <v>67</v>
      </c>
      <c r="Q1473">
        <v>3.09</v>
      </c>
      <c r="R1473" t="s">
        <v>67</v>
      </c>
      <c r="S1473">
        <v>9.49</v>
      </c>
      <c r="T1473" t="s">
        <v>67</v>
      </c>
      <c r="U1473">
        <v>3.9E-2</v>
      </c>
      <c r="V1473" t="s">
        <v>67</v>
      </c>
      <c r="W1473">
        <v>3.7999999999999999E-2</v>
      </c>
      <c r="X1473" t="s">
        <v>67</v>
      </c>
      <c r="Y1473">
        <v>2.3E-2</v>
      </c>
      <c r="Z1473" t="s">
        <v>67</v>
      </c>
      <c r="AA1473">
        <v>2E-3</v>
      </c>
      <c r="AB1473" t="s">
        <v>68</v>
      </c>
      <c r="AC1473">
        <v>0.03</v>
      </c>
      <c r="AD1473" t="s">
        <v>67</v>
      </c>
      <c r="AE1473">
        <v>0.03</v>
      </c>
      <c r="AF1473" t="s">
        <v>67</v>
      </c>
      <c r="AG1473">
        <v>0.03</v>
      </c>
      <c r="AH1473" t="s">
        <v>69</v>
      </c>
      <c r="AI1473">
        <v>0</v>
      </c>
      <c r="AJ1473" t="s">
        <v>68</v>
      </c>
      <c r="AL1473" t="s">
        <v>64</v>
      </c>
      <c r="AN1473" t="s">
        <v>64</v>
      </c>
      <c r="AO1473">
        <v>4.0000000000000001E-3</v>
      </c>
      <c r="AP1473" t="s">
        <v>70</v>
      </c>
      <c r="AQ1473">
        <v>0</v>
      </c>
      <c r="AR1473" t="s">
        <v>70</v>
      </c>
      <c r="AS1473">
        <v>2.5</v>
      </c>
      <c r="AT1473" t="s">
        <v>67</v>
      </c>
      <c r="AU1473">
        <v>0.48</v>
      </c>
      <c r="AV1473" t="s">
        <v>67</v>
      </c>
      <c r="AW1473">
        <v>4.3499999999999996</v>
      </c>
      <c r="AX1473" t="s">
        <v>67</v>
      </c>
      <c r="AY1473">
        <v>1.1299999999999999</v>
      </c>
      <c r="AZ1473" t="s">
        <v>67</v>
      </c>
      <c r="BA1473">
        <v>7.0000000000000007E-2</v>
      </c>
      <c r="BB1473" t="s">
        <v>67</v>
      </c>
      <c r="BC1473">
        <v>0.91</v>
      </c>
      <c r="BD1473" t="s">
        <v>67</v>
      </c>
      <c r="BE1473">
        <v>0.62</v>
      </c>
      <c r="BF1473" t="s">
        <v>67</v>
      </c>
    </row>
    <row r="1474" spans="1:58" x14ac:dyDescent="0.25">
      <c r="A1474" t="s">
        <v>58</v>
      </c>
      <c r="B1474">
        <v>2</v>
      </c>
      <c r="C1474" t="s">
        <v>81</v>
      </c>
      <c r="D1474">
        <v>2005</v>
      </c>
      <c r="E1474">
        <v>2005</v>
      </c>
      <c r="F1474">
        <v>9</v>
      </c>
      <c r="G1474" t="s">
        <v>66</v>
      </c>
      <c r="H1474">
        <v>0.15</v>
      </c>
      <c r="I1474">
        <v>0.3</v>
      </c>
      <c r="J1474" t="s">
        <v>67</v>
      </c>
      <c r="K1474">
        <v>7.5</v>
      </c>
      <c r="L1474" t="s">
        <v>67</v>
      </c>
      <c r="M1474">
        <v>43.69</v>
      </c>
      <c r="N1474" t="s">
        <v>67</v>
      </c>
      <c r="O1474">
        <v>20.92</v>
      </c>
      <c r="P1474" t="s">
        <v>67</v>
      </c>
      <c r="Q1474">
        <v>1.1399999999999999</v>
      </c>
      <c r="R1474" t="s">
        <v>67</v>
      </c>
      <c r="S1474">
        <v>9.4499999999999993</v>
      </c>
      <c r="T1474" t="s">
        <v>67</v>
      </c>
      <c r="U1474">
        <v>3.5999999999999997E-2</v>
      </c>
      <c r="V1474" t="s">
        <v>67</v>
      </c>
      <c r="W1474">
        <v>3.4000000000000002E-2</v>
      </c>
      <c r="X1474" t="s">
        <v>67</v>
      </c>
      <c r="Y1474">
        <v>2.1000000000000001E-2</v>
      </c>
      <c r="Z1474" t="s">
        <v>67</v>
      </c>
      <c r="AA1474">
        <v>1E-3</v>
      </c>
      <c r="AB1474" t="s">
        <v>68</v>
      </c>
      <c r="AC1474">
        <v>0.03</v>
      </c>
      <c r="AD1474" t="s">
        <v>67</v>
      </c>
      <c r="AE1474">
        <v>0.03</v>
      </c>
      <c r="AF1474" t="s">
        <v>67</v>
      </c>
      <c r="AG1474">
        <v>0.03</v>
      </c>
      <c r="AH1474" t="s">
        <v>69</v>
      </c>
      <c r="AI1474">
        <v>0</v>
      </c>
      <c r="AJ1474" t="s">
        <v>68</v>
      </c>
      <c r="AL1474" t="s">
        <v>64</v>
      </c>
      <c r="AN1474" t="s">
        <v>64</v>
      </c>
      <c r="AO1474">
        <v>3.0000000000000001E-3</v>
      </c>
      <c r="AP1474" t="s">
        <v>70</v>
      </c>
      <c r="AQ1474">
        <v>0</v>
      </c>
      <c r="AR1474" t="s">
        <v>70</v>
      </c>
      <c r="AS1474">
        <v>2.52</v>
      </c>
      <c r="AT1474" t="s">
        <v>67</v>
      </c>
      <c r="AU1474">
        <v>0.45</v>
      </c>
      <c r="AV1474" t="s">
        <v>67</v>
      </c>
      <c r="AW1474">
        <v>4.49</v>
      </c>
      <c r="AX1474" t="s">
        <v>67</v>
      </c>
      <c r="AY1474">
        <v>1.1200000000000001</v>
      </c>
      <c r="AZ1474" t="s">
        <v>67</v>
      </c>
      <c r="BA1474">
        <v>7.0000000000000007E-2</v>
      </c>
      <c r="BB1474" t="s">
        <v>67</v>
      </c>
      <c r="BC1474">
        <v>1.24</v>
      </c>
      <c r="BD1474" t="s">
        <v>67</v>
      </c>
      <c r="BE1474">
        <v>0.65</v>
      </c>
      <c r="BF1474" t="s">
        <v>67</v>
      </c>
    </row>
    <row r="1475" spans="1:58" x14ac:dyDescent="0.25">
      <c r="A1475" t="s">
        <v>58</v>
      </c>
      <c r="B1475">
        <v>2</v>
      </c>
      <c r="C1475" t="s">
        <v>81</v>
      </c>
      <c r="D1475">
        <v>2006</v>
      </c>
      <c r="E1475">
        <v>2005</v>
      </c>
      <c r="F1475">
        <v>10</v>
      </c>
      <c r="G1475" t="s">
        <v>66</v>
      </c>
      <c r="H1475">
        <v>0.19</v>
      </c>
      <c r="I1475">
        <v>0.39</v>
      </c>
      <c r="J1475" t="s">
        <v>67</v>
      </c>
      <c r="K1475">
        <v>7.59</v>
      </c>
      <c r="L1475" t="s">
        <v>67</v>
      </c>
      <c r="M1475">
        <v>40.159999999999997</v>
      </c>
      <c r="N1475" t="s">
        <v>67</v>
      </c>
      <c r="O1475">
        <v>19.920000000000002</v>
      </c>
      <c r="P1475" t="s">
        <v>67</v>
      </c>
      <c r="Q1475">
        <v>2.08</v>
      </c>
      <c r="R1475" t="s">
        <v>67</v>
      </c>
      <c r="S1475">
        <v>9.1</v>
      </c>
      <c r="T1475" t="s">
        <v>67</v>
      </c>
      <c r="U1475">
        <v>3.2000000000000001E-2</v>
      </c>
      <c r="V1475" t="s">
        <v>67</v>
      </c>
      <c r="W1475">
        <v>2.9000000000000001E-2</v>
      </c>
      <c r="X1475" t="s">
        <v>67</v>
      </c>
      <c r="Y1475">
        <v>2.1000000000000001E-2</v>
      </c>
      <c r="Z1475" t="s">
        <v>67</v>
      </c>
      <c r="AA1475">
        <v>2E-3</v>
      </c>
      <c r="AB1475" t="s">
        <v>68</v>
      </c>
      <c r="AC1475">
        <v>0.03</v>
      </c>
      <c r="AD1475" t="s">
        <v>67</v>
      </c>
      <c r="AE1475">
        <v>0.03</v>
      </c>
      <c r="AF1475" t="s">
        <v>67</v>
      </c>
      <c r="AG1475">
        <v>0.02</v>
      </c>
      <c r="AH1475" t="s">
        <v>69</v>
      </c>
      <c r="AI1475">
        <v>0.01</v>
      </c>
      <c r="AJ1475" t="s">
        <v>68</v>
      </c>
      <c r="AL1475" t="s">
        <v>64</v>
      </c>
      <c r="AN1475" t="s">
        <v>64</v>
      </c>
      <c r="AO1475">
        <v>3.0000000000000001E-3</v>
      </c>
      <c r="AP1475" t="s">
        <v>70</v>
      </c>
      <c r="AQ1475">
        <v>1E-3</v>
      </c>
      <c r="AR1475" t="s">
        <v>70</v>
      </c>
      <c r="AS1475">
        <v>2.4700000000000002</v>
      </c>
      <c r="AT1475" t="s">
        <v>67</v>
      </c>
      <c r="AU1475">
        <v>0.45</v>
      </c>
      <c r="AV1475" t="s">
        <v>67</v>
      </c>
      <c r="AW1475">
        <v>4.33</v>
      </c>
      <c r="AX1475" t="s">
        <v>67</v>
      </c>
      <c r="AY1475">
        <v>1.0900000000000001</v>
      </c>
      <c r="AZ1475" t="s">
        <v>67</v>
      </c>
      <c r="BA1475">
        <v>7.0000000000000007E-2</v>
      </c>
      <c r="BB1475" t="s">
        <v>67</v>
      </c>
      <c r="BC1475">
        <v>1.1599999999999999</v>
      </c>
      <c r="BD1475" t="s">
        <v>67</v>
      </c>
      <c r="BE1475">
        <v>0.75</v>
      </c>
      <c r="BF1475" t="s">
        <v>67</v>
      </c>
    </row>
    <row r="1476" spans="1:58" x14ac:dyDescent="0.25">
      <c r="A1476" t="s">
        <v>58</v>
      </c>
      <c r="B1476">
        <v>2</v>
      </c>
      <c r="C1476" t="s">
        <v>81</v>
      </c>
      <c r="D1476">
        <v>2006</v>
      </c>
      <c r="E1476">
        <v>2005</v>
      </c>
      <c r="F1476">
        <v>11</v>
      </c>
      <c r="G1476" t="s">
        <v>66</v>
      </c>
      <c r="H1476">
        <v>3.25</v>
      </c>
      <c r="I1476">
        <v>6.5</v>
      </c>
      <c r="J1476" t="s">
        <v>67</v>
      </c>
      <c r="K1476">
        <v>7.69</v>
      </c>
      <c r="L1476" t="s">
        <v>67</v>
      </c>
      <c r="M1476">
        <v>36.28</v>
      </c>
      <c r="N1476" t="s">
        <v>67</v>
      </c>
      <c r="O1476">
        <v>17.71</v>
      </c>
      <c r="P1476" t="s">
        <v>67</v>
      </c>
      <c r="Q1476">
        <v>1.93</v>
      </c>
      <c r="R1476" t="s">
        <v>67</v>
      </c>
      <c r="S1476">
        <v>8.59</v>
      </c>
      <c r="T1476" t="s">
        <v>67</v>
      </c>
      <c r="U1476">
        <v>2.1999999999999999E-2</v>
      </c>
      <c r="V1476" t="s">
        <v>67</v>
      </c>
      <c r="W1476">
        <v>1.9E-2</v>
      </c>
      <c r="X1476" t="s">
        <v>67</v>
      </c>
      <c r="Y1476">
        <v>1.4999999999999999E-2</v>
      </c>
      <c r="Z1476" t="s">
        <v>67</v>
      </c>
      <c r="AA1476">
        <v>3.0000000000000001E-3</v>
      </c>
      <c r="AB1476" t="s">
        <v>68</v>
      </c>
      <c r="AC1476">
        <v>0.04</v>
      </c>
      <c r="AD1476" t="s">
        <v>67</v>
      </c>
      <c r="AE1476">
        <v>0.03</v>
      </c>
      <c r="AF1476" t="s">
        <v>67</v>
      </c>
      <c r="AG1476">
        <v>0.02</v>
      </c>
      <c r="AH1476" t="s">
        <v>69</v>
      </c>
      <c r="AI1476">
        <v>0.01</v>
      </c>
      <c r="AJ1476" t="s">
        <v>68</v>
      </c>
      <c r="AL1476" t="s">
        <v>64</v>
      </c>
      <c r="AN1476" t="s">
        <v>64</v>
      </c>
      <c r="AO1476">
        <v>6.0000000000000001E-3</v>
      </c>
      <c r="AP1476" t="s">
        <v>70</v>
      </c>
      <c r="AQ1476">
        <v>0</v>
      </c>
      <c r="AR1476" t="s">
        <v>70</v>
      </c>
      <c r="AS1476">
        <v>2.19</v>
      </c>
      <c r="AT1476" t="s">
        <v>67</v>
      </c>
      <c r="AU1476">
        <v>0.39</v>
      </c>
      <c r="AV1476" t="s">
        <v>67</v>
      </c>
      <c r="AW1476">
        <v>4.1399999999999997</v>
      </c>
      <c r="AX1476" t="s">
        <v>67</v>
      </c>
      <c r="AY1476">
        <v>0.99</v>
      </c>
      <c r="AZ1476" t="s">
        <v>67</v>
      </c>
      <c r="BA1476">
        <v>0.08</v>
      </c>
      <c r="BB1476" t="s">
        <v>67</v>
      </c>
      <c r="BC1476">
        <v>1.59</v>
      </c>
      <c r="BD1476" t="s">
        <v>67</v>
      </c>
      <c r="BE1476">
        <v>0.75</v>
      </c>
      <c r="BF1476" t="s">
        <v>67</v>
      </c>
    </row>
    <row r="1477" spans="1:58" x14ac:dyDescent="0.25">
      <c r="A1477" t="s">
        <v>58</v>
      </c>
      <c r="B1477">
        <v>2</v>
      </c>
      <c r="C1477" t="s">
        <v>81</v>
      </c>
      <c r="D1477">
        <v>2006</v>
      </c>
      <c r="E1477">
        <v>2005</v>
      </c>
      <c r="F1477">
        <v>12</v>
      </c>
      <c r="G1477" t="s">
        <v>66</v>
      </c>
      <c r="H1477">
        <v>16.79</v>
      </c>
      <c r="I1477">
        <v>34.729999999999997</v>
      </c>
      <c r="J1477" t="s">
        <v>67</v>
      </c>
      <c r="K1477">
        <v>7.44</v>
      </c>
      <c r="L1477" t="s">
        <v>67</v>
      </c>
      <c r="M1477">
        <v>37.58</v>
      </c>
      <c r="N1477" t="s">
        <v>67</v>
      </c>
      <c r="O1477">
        <v>19.079999999999998</v>
      </c>
      <c r="P1477" t="s">
        <v>67</v>
      </c>
      <c r="Q1477">
        <v>51.66</v>
      </c>
      <c r="R1477" t="s">
        <v>67</v>
      </c>
      <c r="S1477">
        <v>7.76</v>
      </c>
      <c r="T1477" t="s">
        <v>67</v>
      </c>
      <c r="U1477">
        <v>0.03</v>
      </c>
      <c r="V1477" t="s">
        <v>67</v>
      </c>
      <c r="W1477">
        <v>0.02</v>
      </c>
      <c r="X1477" t="s">
        <v>67</v>
      </c>
      <c r="Y1477">
        <v>1.2E-2</v>
      </c>
      <c r="Z1477" t="s">
        <v>67</v>
      </c>
      <c r="AA1477">
        <v>0.01</v>
      </c>
      <c r="AB1477" t="s">
        <v>68</v>
      </c>
      <c r="AC1477">
        <v>0.05</v>
      </c>
      <c r="AD1477" t="s">
        <v>67</v>
      </c>
      <c r="AE1477">
        <v>0.03</v>
      </c>
      <c r="AF1477" t="s">
        <v>67</v>
      </c>
      <c r="AG1477">
        <v>0.02</v>
      </c>
      <c r="AH1477" t="s">
        <v>69</v>
      </c>
      <c r="AI1477">
        <v>0.02</v>
      </c>
      <c r="AJ1477" t="s">
        <v>68</v>
      </c>
      <c r="AL1477" t="s">
        <v>64</v>
      </c>
      <c r="AN1477" t="s">
        <v>64</v>
      </c>
      <c r="AO1477">
        <v>1.0999999999999999E-2</v>
      </c>
      <c r="AP1477" t="s">
        <v>70</v>
      </c>
      <c r="AQ1477">
        <v>0</v>
      </c>
      <c r="AR1477" t="s">
        <v>70</v>
      </c>
      <c r="AS1477">
        <v>1.93</v>
      </c>
      <c r="AT1477" t="s">
        <v>67</v>
      </c>
      <c r="AU1477">
        <v>0.36</v>
      </c>
      <c r="AV1477" t="s">
        <v>67</v>
      </c>
      <c r="AW1477">
        <v>3.97</v>
      </c>
      <c r="AX1477" t="s">
        <v>67</v>
      </c>
      <c r="AY1477">
        <v>0.94</v>
      </c>
      <c r="AZ1477" t="s">
        <v>67</v>
      </c>
      <c r="BA1477">
        <v>7.0000000000000007E-2</v>
      </c>
      <c r="BB1477" t="s">
        <v>67</v>
      </c>
      <c r="BC1477">
        <v>0.76</v>
      </c>
      <c r="BD1477" t="s">
        <v>67</v>
      </c>
      <c r="BE1477">
        <v>0.61</v>
      </c>
      <c r="BF1477" t="s">
        <v>67</v>
      </c>
    </row>
    <row r="1478" spans="1:58" x14ac:dyDescent="0.25">
      <c r="A1478" t="s">
        <v>58</v>
      </c>
      <c r="B1478">
        <v>2</v>
      </c>
      <c r="C1478" t="s">
        <v>81</v>
      </c>
      <c r="D1478">
        <v>2006</v>
      </c>
      <c r="E1478">
        <v>2006</v>
      </c>
      <c r="F1478">
        <v>1</v>
      </c>
      <c r="G1478" t="s">
        <v>66</v>
      </c>
      <c r="H1478">
        <v>26.04</v>
      </c>
      <c r="I1478">
        <v>53.85</v>
      </c>
      <c r="J1478" t="s">
        <v>67</v>
      </c>
      <c r="K1478">
        <v>7.42</v>
      </c>
      <c r="L1478" t="s">
        <v>67</v>
      </c>
      <c r="M1478">
        <v>36.700000000000003</v>
      </c>
      <c r="N1478" t="s">
        <v>67</v>
      </c>
      <c r="O1478">
        <v>18.96</v>
      </c>
      <c r="P1478" t="s">
        <v>67</v>
      </c>
      <c r="Q1478">
        <v>67.47</v>
      </c>
      <c r="R1478" t="s">
        <v>67</v>
      </c>
      <c r="S1478">
        <v>7.4</v>
      </c>
      <c r="T1478" t="s">
        <v>67</v>
      </c>
      <c r="U1478">
        <v>2.9000000000000001E-2</v>
      </c>
      <c r="V1478" t="s">
        <v>67</v>
      </c>
      <c r="W1478">
        <v>1.7999999999999999E-2</v>
      </c>
      <c r="X1478" t="s">
        <v>67</v>
      </c>
      <c r="Y1478">
        <v>1.0999999999999999E-2</v>
      </c>
      <c r="Z1478" t="s">
        <v>67</v>
      </c>
      <c r="AA1478">
        <v>1.0999999999999999E-2</v>
      </c>
      <c r="AB1478" t="s">
        <v>68</v>
      </c>
      <c r="AC1478">
        <v>0.05</v>
      </c>
      <c r="AD1478" t="s">
        <v>70</v>
      </c>
      <c r="AE1478">
        <v>0.03</v>
      </c>
      <c r="AF1478" t="s">
        <v>67</v>
      </c>
      <c r="AG1478">
        <v>0.01</v>
      </c>
      <c r="AH1478" t="s">
        <v>69</v>
      </c>
      <c r="AI1478">
        <v>0.03</v>
      </c>
      <c r="AJ1478" t="s">
        <v>69</v>
      </c>
      <c r="AL1478" t="s">
        <v>64</v>
      </c>
      <c r="AN1478" t="s">
        <v>64</v>
      </c>
      <c r="AO1478">
        <v>1.4E-2</v>
      </c>
      <c r="AP1478" t="s">
        <v>70</v>
      </c>
      <c r="AQ1478">
        <v>0</v>
      </c>
      <c r="AR1478" t="s">
        <v>70</v>
      </c>
      <c r="AS1478">
        <v>1.91</v>
      </c>
      <c r="AT1478" t="s">
        <v>67</v>
      </c>
      <c r="AU1478">
        <v>0.35</v>
      </c>
      <c r="AV1478" t="s">
        <v>67</v>
      </c>
      <c r="AW1478">
        <v>3.9</v>
      </c>
      <c r="AX1478" t="s">
        <v>67</v>
      </c>
      <c r="AY1478">
        <v>0.93</v>
      </c>
      <c r="AZ1478" t="s">
        <v>67</v>
      </c>
      <c r="BA1478">
        <v>7.0000000000000007E-2</v>
      </c>
      <c r="BB1478" t="s">
        <v>67</v>
      </c>
      <c r="BC1478">
        <v>0.67</v>
      </c>
      <c r="BD1478" t="s">
        <v>67</v>
      </c>
      <c r="BE1478">
        <v>0.6</v>
      </c>
      <c r="BF1478" t="s">
        <v>67</v>
      </c>
    </row>
    <row r="1479" spans="1:58" x14ac:dyDescent="0.25">
      <c r="A1479" t="s">
        <v>58</v>
      </c>
      <c r="B1479">
        <v>2</v>
      </c>
      <c r="C1479" t="s">
        <v>81</v>
      </c>
      <c r="D1479">
        <v>2006</v>
      </c>
      <c r="E1479">
        <v>2006</v>
      </c>
      <c r="F1479">
        <v>2</v>
      </c>
      <c r="G1479" t="s">
        <v>66</v>
      </c>
      <c r="H1479">
        <v>13.16</v>
      </c>
      <c r="I1479">
        <v>24.58</v>
      </c>
      <c r="J1479" t="s">
        <v>67</v>
      </c>
      <c r="K1479">
        <v>7.5</v>
      </c>
      <c r="L1479" t="s">
        <v>67</v>
      </c>
      <c r="M1479">
        <v>37.94</v>
      </c>
      <c r="N1479" t="s">
        <v>67</v>
      </c>
      <c r="O1479">
        <v>19.96</v>
      </c>
      <c r="P1479" t="s">
        <v>67</v>
      </c>
      <c r="Q1479">
        <v>0.6</v>
      </c>
      <c r="R1479" t="s">
        <v>67</v>
      </c>
      <c r="S1479">
        <v>8.1300000000000008</v>
      </c>
      <c r="T1479" t="s">
        <v>67</v>
      </c>
      <c r="U1479">
        <v>0.02</v>
      </c>
      <c r="V1479" t="s">
        <v>67</v>
      </c>
      <c r="W1479">
        <v>1.9E-2</v>
      </c>
      <c r="X1479" t="s">
        <v>67</v>
      </c>
      <c r="Y1479">
        <v>0.01</v>
      </c>
      <c r="Z1479" t="s">
        <v>67</v>
      </c>
      <c r="AA1479">
        <v>1E-3</v>
      </c>
      <c r="AB1479" t="s">
        <v>68</v>
      </c>
      <c r="AC1479">
        <v>0.01</v>
      </c>
      <c r="AD1479" t="s">
        <v>70</v>
      </c>
      <c r="AE1479">
        <v>0.02</v>
      </c>
      <c r="AF1479" t="s">
        <v>70</v>
      </c>
      <c r="AG1479">
        <v>0.01</v>
      </c>
      <c r="AH1479" t="s">
        <v>69</v>
      </c>
      <c r="AI1479">
        <v>0</v>
      </c>
      <c r="AJ1479" t="s">
        <v>69</v>
      </c>
      <c r="AL1479" t="s">
        <v>64</v>
      </c>
      <c r="AN1479" t="s">
        <v>64</v>
      </c>
      <c r="AO1479">
        <v>6.0000000000000001E-3</v>
      </c>
      <c r="AP1479" t="s">
        <v>70</v>
      </c>
      <c r="AQ1479">
        <v>1E-3</v>
      </c>
      <c r="AR1479" t="s">
        <v>70</v>
      </c>
      <c r="AS1479">
        <v>2.3199999999999998</v>
      </c>
      <c r="AT1479" t="s">
        <v>67</v>
      </c>
      <c r="AU1479">
        <v>0.34</v>
      </c>
      <c r="AV1479" t="s">
        <v>67</v>
      </c>
      <c r="AW1479">
        <v>3.98</v>
      </c>
      <c r="AX1479" t="s">
        <v>67</v>
      </c>
      <c r="AY1479">
        <v>0.99</v>
      </c>
      <c r="AZ1479" t="s">
        <v>67</v>
      </c>
      <c r="BA1479">
        <v>0.06</v>
      </c>
      <c r="BB1479" t="s">
        <v>67</v>
      </c>
      <c r="BC1479">
        <v>0.59</v>
      </c>
      <c r="BD1479" t="s">
        <v>67</v>
      </c>
      <c r="BE1479">
        <v>0.44</v>
      </c>
      <c r="BF1479" t="s">
        <v>67</v>
      </c>
    </row>
    <row r="1480" spans="1:58" x14ac:dyDescent="0.25">
      <c r="A1480" t="s">
        <v>58</v>
      </c>
      <c r="B1480">
        <v>2</v>
      </c>
      <c r="C1480" t="s">
        <v>81</v>
      </c>
      <c r="D1480">
        <v>2006</v>
      </c>
      <c r="E1480">
        <v>2006</v>
      </c>
      <c r="F1480">
        <v>3</v>
      </c>
      <c r="G1480" t="s">
        <v>66</v>
      </c>
      <c r="H1480">
        <v>6.57</v>
      </c>
      <c r="I1480">
        <v>13.59</v>
      </c>
      <c r="J1480" t="s">
        <v>67</v>
      </c>
      <c r="K1480">
        <v>7.5</v>
      </c>
      <c r="L1480" t="s">
        <v>67</v>
      </c>
      <c r="M1480">
        <v>36.590000000000003</v>
      </c>
      <c r="N1480" t="s">
        <v>67</v>
      </c>
      <c r="O1480">
        <v>19</v>
      </c>
      <c r="P1480" t="s">
        <v>67</v>
      </c>
      <c r="Q1480">
        <v>0.57999999999999996</v>
      </c>
      <c r="R1480" t="s">
        <v>67</v>
      </c>
      <c r="S1480">
        <v>8.1999999999999993</v>
      </c>
      <c r="T1480" t="s">
        <v>67</v>
      </c>
      <c r="U1480">
        <v>0.02</v>
      </c>
      <c r="V1480" t="s">
        <v>67</v>
      </c>
      <c r="W1480">
        <v>1.9E-2</v>
      </c>
      <c r="X1480" t="s">
        <v>67</v>
      </c>
      <c r="Y1480">
        <v>1.0999999999999999E-2</v>
      </c>
      <c r="Z1480" t="s">
        <v>67</v>
      </c>
      <c r="AA1480">
        <v>2E-3</v>
      </c>
      <c r="AB1480" t="s">
        <v>68</v>
      </c>
      <c r="AC1480">
        <v>0.01</v>
      </c>
      <c r="AD1480" t="s">
        <v>70</v>
      </c>
      <c r="AE1480">
        <v>0.02</v>
      </c>
      <c r="AF1480" t="s">
        <v>70</v>
      </c>
      <c r="AG1480">
        <v>0.01</v>
      </c>
      <c r="AH1480" t="s">
        <v>69</v>
      </c>
      <c r="AI1480">
        <v>0</v>
      </c>
      <c r="AJ1480" t="s">
        <v>69</v>
      </c>
      <c r="AL1480" t="s">
        <v>64</v>
      </c>
      <c r="AN1480" t="s">
        <v>64</v>
      </c>
      <c r="AO1480">
        <v>0.01</v>
      </c>
      <c r="AP1480" t="s">
        <v>70</v>
      </c>
      <c r="AQ1480">
        <v>1E-3</v>
      </c>
      <c r="AR1480" t="s">
        <v>70</v>
      </c>
      <c r="AS1480">
        <v>2.0099999999999998</v>
      </c>
      <c r="AT1480" t="s">
        <v>67</v>
      </c>
      <c r="AU1480">
        <v>0.35</v>
      </c>
      <c r="AV1480" t="s">
        <v>67</v>
      </c>
      <c r="AW1480">
        <v>3.56</v>
      </c>
      <c r="AX1480" t="s">
        <v>67</v>
      </c>
      <c r="AY1480">
        <v>1.05</v>
      </c>
      <c r="AZ1480" t="s">
        <v>67</v>
      </c>
      <c r="BA1480">
        <v>0.08</v>
      </c>
      <c r="BB1480" t="s">
        <v>67</v>
      </c>
      <c r="BC1480">
        <v>0.56000000000000005</v>
      </c>
      <c r="BD1480" t="s">
        <v>67</v>
      </c>
      <c r="BE1480">
        <v>0.46</v>
      </c>
      <c r="BF1480" t="s">
        <v>67</v>
      </c>
    </row>
    <row r="1481" spans="1:58" x14ac:dyDescent="0.25">
      <c r="A1481" t="s">
        <v>58</v>
      </c>
      <c r="B1481">
        <v>2</v>
      </c>
      <c r="C1481" t="s">
        <v>81</v>
      </c>
      <c r="D1481">
        <v>2006</v>
      </c>
      <c r="E1481">
        <v>2006</v>
      </c>
      <c r="F1481">
        <v>4</v>
      </c>
      <c r="G1481" t="s">
        <v>66</v>
      </c>
      <c r="H1481">
        <v>8.4600000000000009</v>
      </c>
      <c r="I1481">
        <v>16.940000000000001</v>
      </c>
      <c r="J1481" t="s">
        <v>67</v>
      </c>
      <c r="K1481">
        <v>7.5</v>
      </c>
      <c r="L1481" t="s">
        <v>67</v>
      </c>
      <c r="M1481">
        <v>37.770000000000003</v>
      </c>
      <c r="N1481" t="s">
        <v>67</v>
      </c>
      <c r="O1481">
        <v>19.37</v>
      </c>
      <c r="P1481" t="s">
        <v>67</v>
      </c>
      <c r="Q1481">
        <v>0.37</v>
      </c>
      <c r="R1481" t="s">
        <v>67</v>
      </c>
      <c r="S1481">
        <v>8.2899999999999991</v>
      </c>
      <c r="T1481" t="s">
        <v>67</v>
      </c>
      <c r="U1481">
        <v>2.5999999999999999E-2</v>
      </c>
      <c r="V1481" t="s">
        <v>67</v>
      </c>
      <c r="W1481">
        <v>2.5000000000000001E-2</v>
      </c>
      <c r="X1481" t="s">
        <v>67</v>
      </c>
      <c r="Y1481">
        <v>1.0999999999999999E-2</v>
      </c>
      <c r="Z1481" t="s">
        <v>67</v>
      </c>
      <c r="AA1481">
        <v>2E-3</v>
      </c>
      <c r="AB1481" t="s">
        <v>68</v>
      </c>
      <c r="AC1481">
        <v>0.01</v>
      </c>
      <c r="AD1481" t="s">
        <v>70</v>
      </c>
      <c r="AE1481">
        <v>0.02</v>
      </c>
      <c r="AF1481" t="s">
        <v>70</v>
      </c>
      <c r="AG1481">
        <v>0.01</v>
      </c>
      <c r="AH1481" t="s">
        <v>69</v>
      </c>
      <c r="AI1481">
        <v>0</v>
      </c>
      <c r="AJ1481" t="s">
        <v>69</v>
      </c>
      <c r="AL1481" t="s">
        <v>64</v>
      </c>
      <c r="AN1481" t="s">
        <v>64</v>
      </c>
      <c r="AO1481">
        <v>1.0999999999999999E-2</v>
      </c>
      <c r="AP1481" t="s">
        <v>70</v>
      </c>
      <c r="AQ1481">
        <v>0</v>
      </c>
      <c r="AR1481" t="s">
        <v>70</v>
      </c>
      <c r="AS1481">
        <v>2.0499999999999998</v>
      </c>
      <c r="AT1481" t="s">
        <v>67</v>
      </c>
      <c r="AU1481">
        <v>0.35</v>
      </c>
      <c r="AV1481" t="s">
        <v>67</v>
      </c>
      <c r="AW1481">
        <v>3.77</v>
      </c>
      <c r="AX1481" t="s">
        <v>67</v>
      </c>
      <c r="AY1481">
        <v>1.17</v>
      </c>
      <c r="AZ1481" t="s">
        <v>67</v>
      </c>
      <c r="BA1481">
        <v>7.0000000000000007E-2</v>
      </c>
      <c r="BB1481" t="s">
        <v>67</v>
      </c>
      <c r="BC1481">
        <v>0.56000000000000005</v>
      </c>
      <c r="BD1481" t="s">
        <v>67</v>
      </c>
      <c r="BE1481">
        <v>0.36</v>
      </c>
      <c r="BF1481" t="s">
        <v>67</v>
      </c>
    </row>
    <row r="1482" spans="1:58" x14ac:dyDescent="0.25">
      <c r="A1482" t="s">
        <v>58</v>
      </c>
      <c r="B1482">
        <v>2</v>
      </c>
      <c r="C1482" t="s">
        <v>81</v>
      </c>
      <c r="D1482">
        <v>2006</v>
      </c>
      <c r="E1482">
        <v>2006</v>
      </c>
      <c r="F1482">
        <v>5</v>
      </c>
      <c r="G1482" t="s">
        <v>66</v>
      </c>
      <c r="H1482">
        <v>1.68</v>
      </c>
      <c r="I1482">
        <v>3.47</v>
      </c>
      <c r="J1482" t="s">
        <v>67</v>
      </c>
      <c r="K1482">
        <v>7.5</v>
      </c>
      <c r="L1482" t="s">
        <v>67</v>
      </c>
      <c r="M1482">
        <v>38.659999999999997</v>
      </c>
      <c r="N1482" t="s">
        <v>67</v>
      </c>
      <c r="O1482">
        <v>19.62</v>
      </c>
      <c r="P1482" t="s">
        <v>67</v>
      </c>
      <c r="Q1482">
        <v>0.38</v>
      </c>
      <c r="R1482" t="s">
        <v>67</v>
      </c>
      <c r="S1482">
        <v>8.76</v>
      </c>
      <c r="T1482" t="s">
        <v>67</v>
      </c>
      <c r="U1482">
        <v>2.5999999999999999E-2</v>
      </c>
      <c r="V1482" t="s">
        <v>67</v>
      </c>
      <c r="W1482">
        <v>2.1999999999999999E-2</v>
      </c>
      <c r="X1482" t="s">
        <v>67</v>
      </c>
      <c r="Y1482">
        <v>1.2999999999999999E-2</v>
      </c>
      <c r="Z1482" t="s">
        <v>67</v>
      </c>
      <c r="AA1482">
        <v>4.0000000000000001E-3</v>
      </c>
      <c r="AB1482" t="s">
        <v>68</v>
      </c>
      <c r="AC1482">
        <v>0.02</v>
      </c>
      <c r="AD1482" t="s">
        <v>70</v>
      </c>
      <c r="AE1482">
        <v>0.02</v>
      </c>
      <c r="AF1482" t="s">
        <v>70</v>
      </c>
      <c r="AG1482">
        <v>0.01</v>
      </c>
      <c r="AH1482" t="s">
        <v>69</v>
      </c>
      <c r="AI1482">
        <v>0.01</v>
      </c>
      <c r="AJ1482" t="s">
        <v>69</v>
      </c>
      <c r="AL1482" t="s">
        <v>64</v>
      </c>
      <c r="AN1482" t="s">
        <v>64</v>
      </c>
      <c r="AO1482">
        <v>7.0000000000000001E-3</v>
      </c>
      <c r="AP1482" t="s">
        <v>70</v>
      </c>
      <c r="AQ1482">
        <v>0</v>
      </c>
      <c r="AR1482" t="s">
        <v>70</v>
      </c>
      <c r="AS1482">
        <v>2.17</v>
      </c>
      <c r="AT1482" t="s">
        <v>67</v>
      </c>
      <c r="AU1482">
        <v>0.37</v>
      </c>
      <c r="AV1482" t="s">
        <v>67</v>
      </c>
      <c r="AW1482">
        <v>3.77</v>
      </c>
      <c r="AX1482" t="s">
        <v>67</v>
      </c>
      <c r="AY1482">
        <v>1.06</v>
      </c>
      <c r="AZ1482" t="s">
        <v>67</v>
      </c>
      <c r="BA1482">
        <v>7.0000000000000007E-2</v>
      </c>
      <c r="BB1482" t="s">
        <v>67</v>
      </c>
      <c r="BC1482">
        <v>0.61</v>
      </c>
      <c r="BD1482" t="s">
        <v>67</v>
      </c>
      <c r="BE1482">
        <v>0.43</v>
      </c>
      <c r="BF1482" t="s">
        <v>67</v>
      </c>
    </row>
    <row r="1483" spans="1:58" x14ac:dyDescent="0.25">
      <c r="A1483" t="s">
        <v>58</v>
      </c>
      <c r="B1483">
        <v>2</v>
      </c>
      <c r="C1483" t="s">
        <v>81</v>
      </c>
      <c r="D1483">
        <v>2006</v>
      </c>
      <c r="E1483">
        <v>2006</v>
      </c>
      <c r="F1483">
        <v>6</v>
      </c>
      <c r="G1483" t="s">
        <v>66</v>
      </c>
      <c r="H1483">
        <v>1.39</v>
      </c>
      <c r="I1483">
        <v>2.79</v>
      </c>
      <c r="J1483" t="s">
        <v>67</v>
      </c>
      <c r="K1483">
        <v>7.5</v>
      </c>
      <c r="L1483" t="s">
        <v>67</v>
      </c>
      <c r="M1483">
        <v>39.479999999999997</v>
      </c>
      <c r="N1483" t="s">
        <v>67</v>
      </c>
      <c r="O1483">
        <v>20</v>
      </c>
      <c r="P1483" t="s">
        <v>67</v>
      </c>
      <c r="Q1483">
        <v>0.54</v>
      </c>
      <c r="R1483" t="s">
        <v>67</v>
      </c>
      <c r="S1483">
        <v>8.8699999999999992</v>
      </c>
      <c r="T1483" t="s">
        <v>67</v>
      </c>
      <c r="U1483">
        <v>2.5000000000000001E-2</v>
      </c>
      <c r="V1483" t="s">
        <v>67</v>
      </c>
      <c r="W1483">
        <v>2.4E-2</v>
      </c>
      <c r="X1483" t="s">
        <v>67</v>
      </c>
      <c r="Y1483">
        <v>1.4E-2</v>
      </c>
      <c r="Z1483" t="s">
        <v>67</v>
      </c>
      <c r="AA1483">
        <v>1E-3</v>
      </c>
      <c r="AB1483" t="s">
        <v>68</v>
      </c>
      <c r="AC1483">
        <v>0.01</v>
      </c>
      <c r="AD1483" t="s">
        <v>70</v>
      </c>
      <c r="AE1483">
        <v>0.02</v>
      </c>
      <c r="AF1483" t="s">
        <v>67</v>
      </c>
      <c r="AG1483">
        <v>0.01</v>
      </c>
      <c r="AH1483" t="s">
        <v>69</v>
      </c>
      <c r="AI1483">
        <v>0</v>
      </c>
      <c r="AJ1483" t="s">
        <v>69</v>
      </c>
      <c r="AL1483" t="s">
        <v>64</v>
      </c>
      <c r="AN1483" t="s">
        <v>64</v>
      </c>
      <c r="AO1483">
        <v>1.2E-2</v>
      </c>
      <c r="AP1483" t="s">
        <v>67</v>
      </c>
      <c r="AQ1483">
        <v>0</v>
      </c>
      <c r="AR1483" t="s">
        <v>70</v>
      </c>
      <c r="AS1483">
        <v>2.23</v>
      </c>
      <c r="AT1483" t="s">
        <v>67</v>
      </c>
      <c r="AU1483">
        <v>0.38</v>
      </c>
      <c r="AV1483" t="s">
        <v>67</v>
      </c>
      <c r="AW1483">
        <v>4.04</v>
      </c>
      <c r="AX1483" t="s">
        <v>67</v>
      </c>
      <c r="AY1483">
        <v>1.1299999999999999</v>
      </c>
      <c r="AZ1483" t="s">
        <v>67</v>
      </c>
      <c r="BA1483">
        <v>7.0000000000000007E-2</v>
      </c>
      <c r="BB1483" t="s">
        <v>67</v>
      </c>
      <c r="BC1483">
        <v>0.55000000000000004</v>
      </c>
      <c r="BD1483" t="s">
        <v>67</v>
      </c>
      <c r="BE1483">
        <v>0.48</v>
      </c>
      <c r="BF1483" t="s">
        <v>67</v>
      </c>
    </row>
    <row r="1484" spans="1:58" x14ac:dyDescent="0.25">
      <c r="A1484" t="s">
        <v>58</v>
      </c>
      <c r="B1484">
        <v>2</v>
      </c>
      <c r="C1484" t="s">
        <v>81</v>
      </c>
      <c r="D1484">
        <v>2006</v>
      </c>
      <c r="E1484">
        <v>2006</v>
      </c>
      <c r="F1484">
        <v>7</v>
      </c>
      <c r="G1484" t="s">
        <v>66</v>
      </c>
      <c r="H1484">
        <v>0.59</v>
      </c>
      <c r="I1484">
        <v>1.21</v>
      </c>
      <c r="J1484" t="s">
        <v>73</v>
      </c>
      <c r="K1484">
        <v>7.56</v>
      </c>
      <c r="L1484" t="s">
        <v>67</v>
      </c>
      <c r="M1484">
        <v>41.15</v>
      </c>
      <c r="N1484" t="s">
        <v>67</v>
      </c>
      <c r="O1484">
        <v>21.04</v>
      </c>
      <c r="P1484" t="s">
        <v>67</v>
      </c>
      <c r="Q1484">
        <v>0.74</v>
      </c>
      <c r="R1484" t="s">
        <v>67</v>
      </c>
      <c r="S1484">
        <v>9.18</v>
      </c>
      <c r="T1484" t="s">
        <v>67</v>
      </c>
      <c r="U1484">
        <v>2.9000000000000001E-2</v>
      </c>
      <c r="V1484" t="s">
        <v>67</v>
      </c>
      <c r="W1484">
        <v>2.8000000000000001E-2</v>
      </c>
      <c r="X1484" t="s">
        <v>67</v>
      </c>
      <c r="Y1484">
        <v>1.7000000000000001E-2</v>
      </c>
      <c r="Z1484" t="s">
        <v>67</v>
      </c>
      <c r="AA1484">
        <v>2E-3</v>
      </c>
      <c r="AB1484" t="s">
        <v>68</v>
      </c>
      <c r="AC1484">
        <v>0.02</v>
      </c>
      <c r="AD1484" t="s">
        <v>70</v>
      </c>
      <c r="AE1484">
        <v>0.02</v>
      </c>
      <c r="AF1484" t="s">
        <v>67</v>
      </c>
      <c r="AG1484">
        <v>0.01</v>
      </c>
      <c r="AH1484" t="s">
        <v>69</v>
      </c>
      <c r="AI1484">
        <v>0</v>
      </c>
      <c r="AJ1484" t="s">
        <v>69</v>
      </c>
      <c r="AL1484" t="s">
        <v>64</v>
      </c>
      <c r="AN1484" t="s">
        <v>64</v>
      </c>
      <c r="AO1484">
        <v>1.0999999999999999E-2</v>
      </c>
      <c r="AP1484" t="s">
        <v>67</v>
      </c>
      <c r="AQ1484">
        <v>1E-3</v>
      </c>
      <c r="AR1484" t="s">
        <v>70</v>
      </c>
      <c r="AS1484">
        <v>2.36</v>
      </c>
      <c r="AT1484" t="s">
        <v>67</v>
      </c>
      <c r="AU1484">
        <v>0.41</v>
      </c>
      <c r="AV1484" t="s">
        <v>67</v>
      </c>
      <c r="AW1484">
        <v>4.16</v>
      </c>
      <c r="AX1484" t="s">
        <v>67</v>
      </c>
      <c r="AY1484">
        <v>1.1499999999999999</v>
      </c>
      <c r="AZ1484" t="s">
        <v>67</v>
      </c>
      <c r="BA1484">
        <v>7.0000000000000007E-2</v>
      </c>
      <c r="BB1484" t="s">
        <v>67</v>
      </c>
      <c r="BC1484">
        <v>0.69</v>
      </c>
      <c r="BD1484" t="s">
        <v>67</v>
      </c>
      <c r="BE1484">
        <v>0.5</v>
      </c>
      <c r="BF1484" t="s">
        <v>67</v>
      </c>
    </row>
    <row r="1485" spans="1:58" x14ac:dyDescent="0.25">
      <c r="A1485" t="s">
        <v>58</v>
      </c>
      <c r="B1485">
        <v>2</v>
      </c>
      <c r="C1485" t="s">
        <v>81</v>
      </c>
      <c r="D1485">
        <v>2006</v>
      </c>
      <c r="E1485">
        <v>2006</v>
      </c>
      <c r="F1485">
        <v>8</v>
      </c>
      <c r="G1485" t="s">
        <v>66</v>
      </c>
      <c r="H1485">
        <v>0.17</v>
      </c>
      <c r="I1485">
        <v>0.35</v>
      </c>
      <c r="J1485" t="s">
        <v>67</v>
      </c>
      <c r="K1485">
        <v>7.46</v>
      </c>
      <c r="L1485" t="s">
        <v>67</v>
      </c>
      <c r="M1485">
        <v>41.11</v>
      </c>
      <c r="N1485" t="s">
        <v>67</v>
      </c>
      <c r="O1485">
        <v>20.75</v>
      </c>
      <c r="P1485" t="s">
        <v>67</v>
      </c>
      <c r="Q1485">
        <v>0.49</v>
      </c>
      <c r="R1485" t="s">
        <v>67</v>
      </c>
      <c r="S1485">
        <v>9.4499999999999993</v>
      </c>
      <c r="T1485" t="s">
        <v>67</v>
      </c>
      <c r="U1485">
        <v>3.1E-2</v>
      </c>
      <c r="V1485" t="s">
        <v>67</v>
      </c>
      <c r="W1485">
        <v>3.1E-2</v>
      </c>
      <c r="X1485" t="s">
        <v>67</v>
      </c>
      <c r="Y1485">
        <v>0.02</v>
      </c>
      <c r="Z1485" t="s">
        <v>67</v>
      </c>
      <c r="AA1485">
        <v>0</v>
      </c>
      <c r="AB1485" t="s">
        <v>68</v>
      </c>
      <c r="AC1485">
        <v>0.06</v>
      </c>
      <c r="AD1485" t="s">
        <v>67</v>
      </c>
      <c r="AE1485">
        <v>0.03</v>
      </c>
      <c r="AF1485" t="s">
        <v>67</v>
      </c>
      <c r="AG1485">
        <v>0.02</v>
      </c>
      <c r="AH1485" t="s">
        <v>69</v>
      </c>
      <c r="AI1485">
        <v>0.03</v>
      </c>
      <c r="AJ1485" t="s">
        <v>68</v>
      </c>
      <c r="AL1485" t="s">
        <v>64</v>
      </c>
      <c r="AN1485" t="s">
        <v>64</v>
      </c>
      <c r="AO1485">
        <v>1.2E-2</v>
      </c>
      <c r="AP1485" t="s">
        <v>70</v>
      </c>
      <c r="AQ1485">
        <v>0</v>
      </c>
      <c r="AR1485" t="s">
        <v>70</v>
      </c>
      <c r="AS1485">
        <v>2.6</v>
      </c>
      <c r="AT1485" t="s">
        <v>67</v>
      </c>
      <c r="AU1485">
        <v>0.47</v>
      </c>
      <c r="AV1485" t="s">
        <v>67</v>
      </c>
      <c r="AW1485">
        <v>4</v>
      </c>
      <c r="AX1485" t="s">
        <v>67</v>
      </c>
      <c r="AY1485">
        <v>1.27</v>
      </c>
      <c r="AZ1485" t="s">
        <v>67</v>
      </c>
      <c r="BA1485">
        <v>7.0000000000000007E-2</v>
      </c>
      <c r="BB1485" t="s">
        <v>67</v>
      </c>
      <c r="BC1485">
        <v>0.59</v>
      </c>
      <c r="BD1485" t="s">
        <v>67</v>
      </c>
      <c r="BE1485">
        <v>0.48</v>
      </c>
      <c r="BF1485" t="s">
        <v>67</v>
      </c>
    </row>
    <row r="1486" spans="1:58" x14ac:dyDescent="0.25">
      <c r="A1486" t="s">
        <v>58</v>
      </c>
      <c r="B1486">
        <v>2</v>
      </c>
      <c r="C1486" t="s">
        <v>81</v>
      </c>
      <c r="D1486">
        <v>2006</v>
      </c>
      <c r="E1486">
        <v>2006</v>
      </c>
      <c r="F1486">
        <v>9</v>
      </c>
      <c r="G1486" t="s">
        <v>66</v>
      </c>
      <c r="H1486">
        <v>0.08</v>
      </c>
      <c r="I1486">
        <v>0.16</v>
      </c>
      <c r="J1486" t="s">
        <v>67</v>
      </c>
      <c r="K1486">
        <v>7.56</v>
      </c>
      <c r="L1486" t="s">
        <v>67</v>
      </c>
      <c r="M1486">
        <v>40.409999999999997</v>
      </c>
      <c r="N1486" t="s">
        <v>67</v>
      </c>
      <c r="O1486">
        <v>20.12</v>
      </c>
      <c r="P1486" t="s">
        <v>67</v>
      </c>
      <c r="Q1486">
        <v>0.04</v>
      </c>
      <c r="R1486" t="s">
        <v>67</v>
      </c>
      <c r="S1486">
        <v>9.41</v>
      </c>
      <c r="T1486" t="s">
        <v>67</v>
      </c>
      <c r="U1486">
        <v>4.2999999999999997E-2</v>
      </c>
      <c r="V1486" t="s">
        <v>67</v>
      </c>
      <c r="W1486">
        <v>4.2999999999999997E-2</v>
      </c>
      <c r="X1486" t="s">
        <v>67</v>
      </c>
      <c r="Y1486">
        <v>2.5000000000000001E-2</v>
      </c>
      <c r="Z1486" t="s">
        <v>67</v>
      </c>
      <c r="AA1486">
        <v>0</v>
      </c>
      <c r="AB1486" t="s">
        <v>68</v>
      </c>
      <c r="AC1486">
        <v>0.02</v>
      </c>
      <c r="AD1486" t="s">
        <v>67</v>
      </c>
      <c r="AE1486">
        <v>0.02</v>
      </c>
      <c r="AF1486" t="s">
        <v>67</v>
      </c>
      <c r="AG1486">
        <v>0.01</v>
      </c>
      <c r="AH1486" t="s">
        <v>69</v>
      </c>
      <c r="AI1486">
        <v>0</v>
      </c>
      <c r="AJ1486" t="s">
        <v>68</v>
      </c>
      <c r="AL1486" t="s">
        <v>64</v>
      </c>
      <c r="AN1486" t="s">
        <v>64</v>
      </c>
      <c r="AO1486">
        <v>6.0000000000000001E-3</v>
      </c>
      <c r="AP1486" t="s">
        <v>70</v>
      </c>
      <c r="AQ1486">
        <v>0</v>
      </c>
      <c r="AR1486" t="s">
        <v>70</v>
      </c>
      <c r="AS1486">
        <v>2.71</v>
      </c>
      <c r="AT1486" t="s">
        <v>67</v>
      </c>
      <c r="AU1486">
        <v>0.46</v>
      </c>
      <c r="AV1486" t="s">
        <v>67</v>
      </c>
      <c r="AW1486">
        <v>3.91</v>
      </c>
      <c r="AX1486" t="s">
        <v>67</v>
      </c>
      <c r="AY1486">
        <v>1.21</v>
      </c>
      <c r="AZ1486" t="s">
        <v>67</v>
      </c>
      <c r="BA1486">
        <v>0.08</v>
      </c>
      <c r="BB1486" t="s">
        <v>67</v>
      </c>
      <c r="BC1486">
        <v>0.69</v>
      </c>
      <c r="BD1486" t="s">
        <v>67</v>
      </c>
      <c r="BE1486">
        <v>0.57999999999999996</v>
      </c>
      <c r="BF1486" t="s">
        <v>67</v>
      </c>
    </row>
    <row r="1487" spans="1:58" x14ac:dyDescent="0.25">
      <c r="A1487" t="s">
        <v>58</v>
      </c>
      <c r="B1487">
        <v>2</v>
      </c>
      <c r="C1487" t="s">
        <v>81</v>
      </c>
      <c r="D1487">
        <v>2007</v>
      </c>
      <c r="E1487">
        <v>2006</v>
      </c>
      <c r="F1487">
        <v>10</v>
      </c>
      <c r="G1487" t="s">
        <v>66</v>
      </c>
      <c r="H1487">
        <v>7.0000000000000007E-2</v>
      </c>
      <c r="I1487">
        <v>0.14000000000000001</v>
      </c>
      <c r="J1487" t="s">
        <v>67</v>
      </c>
      <c r="K1487">
        <v>7.5</v>
      </c>
      <c r="L1487" t="s">
        <v>67</v>
      </c>
      <c r="M1487">
        <v>39.049999999999997</v>
      </c>
      <c r="N1487" t="s">
        <v>67</v>
      </c>
      <c r="O1487">
        <v>19.579999999999998</v>
      </c>
      <c r="P1487" t="s">
        <v>67</v>
      </c>
      <c r="Q1487">
        <v>0.92</v>
      </c>
      <c r="R1487" t="s">
        <v>67</v>
      </c>
      <c r="S1487">
        <v>9.0500000000000007</v>
      </c>
      <c r="T1487" t="s">
        <v>67</v>
      </c>
      <c r="U1487">
        <v>4.1000000000000002E-2</v>
      </c>
      <c r="V1487" t="s">
        <v>67</v>
      </c>
      <c r="W1487">
        <v>4.1000000000000002E-2</v>
      </c>
      <c r="X1487" t="s">
        <v>67</v>
      </c>
      <c r="Y1487">
        <v>2.4E-2</v>
      </c>
      <c r="Z1487" t="s">
        <v>67</v>
      </c>
      <c r="AA1487">
        <v>1E-3</v>
      </c>
      <c r="AB1487" t="s">
        <v>68</v>
      </c>
      <c r="AC1487">
        <v>0.03</v>
      </c>
      <c r="AD1487" t="s">
        <v>67</v>
      </c>
      <c r="AE1487">
        <v>0.04</v>
      </c>
      <c r="AF1487" t="s">
        <v>67</v>
      </c>
      <c r="AG1487">
        <v>0.04</v>
      </c>
      <c r="AH1487" t="s">
        <v>69</v>
      </c>
      <c r="AI1487">
        <v>0</v>
      </c>
      <c r="AJ1487" t="s">
        <v>68</v>
      </c>
      <c r="AL1487" t="s">
        <v>64</v>
      </c>
      <c r="AN1487" t="s">
        <v>64</v>
      </c>
      <c r="AO1487">
        <v>3.0000000000000001E-3</v>
      </c>
      <c r="AP1487" t="s">
        <v>70</v>
      </c>
      <c r="AQ1487">
        <v>0</v>
      </c>
      <c r="AR1487" t="s">
        <v>70</v>
      </c>
      <c r="AS1487">
        <v>2.66</v>
      </c>
      <c r="AT1487" t="s">
        <v>67</v>
      </c>
      <c r="AU1487">
        <v>0.44</v>
      </c>
      <c r="AV1487" t="s">
        <v>67</v>
      </c>
      <c r="AW1487">
        <v>3.84</v>
      </c>
      <c r="AX1487" t="s">
        <v>67</v>
      </c>
      <c r="AY1487">
        <v>1.21</v>
      </c>
      <c r="AZ1487" t="s">
        <v>67</v>
      </c>
      <c r="BA1487">
        <v>0.08</v>
      </c>
      <c r="BB1487" t="s">
        <v>67</v>
      </c>
      <c r="BC1487">
        <v>0.73</v>
      </c>
      <c r="BD1487" t="s">
        <v>67</v>
      </c>
      <c r="BE1487">
        <v>0.68</v>
      </c>
      <c r="BF1487" t="s">
        <v>67</v>
      </c>
    </row>
    <row r="1488" spans="1:58" x14ac:dyDescent="0.25">
      <c r="A1488" t="s">
        <v>58</v>
      </c>
      <c r="B1488">
        <v>2</v>
      </c>
      <c r="C1488" t="s">
        <v>81</v>
      </c>
      <c r="D1488">
        <v>2007</v>
      </c>
      <c r="E1488">
        <v>2006</v>
      </c>
      <c r="F1488">
        <v>11</v>
      </c>
      <c r="G1488" t="s">
        <v>66</v>
      </c>
      <c r="H1488">
        <v>10.52</v>
      </c>
      <c r="I1488">
        <v>21.05</v>
      </c>
      <c r="J1488" t="s">
        <v>67</v>
      </c>
      <c r="K1488">
        <v>7.41</v>
      </c>
      <c r="L1488" t="s">
        <v>67</v>
      </c>
      <c r="M1488">
        <v>36.99</v>
      </c>
      <c r="N1488" t="s">
        <v>67</v>
      </c>
      <c r="O1488">
        <v>18.62</v>
      </c>
      <c r="P1488" t="s">
        <v>67</v>
      </c>
      <c r="Q1488">
        <v>4.26</v>
      </c>
      <c r="R1488" t="s">
        <v>67</v>
      </c>
      <c r="S1488">
        <v>8.24</v>
      </c>
      <c r="T1488" t="s">
        <v>67</v>
      </c>
      <c r="U1488">
        <v>3.3000000000000002E-2</v>
      </c>
      <c r="V1488" t="s">
        <v>67</v>
      </c>
      <c r="W1488">
        <v>2.5000000000000001E-2</v>
      </c>
      <c r="X1488" t="s">
        <v>67</v>
      </c>
      <c r="Y1488">
        <v>1.4E-2</v>
      </c>
      <c r="Z1488" t="s">
        <v>67</v>
      </c>
      <c r="AA1488">
        <v>7.0000000000000001E-3</v>
      </c>
      <c r="AB1488" t="s">
        <v>68</v>
      </c>
      <c r="AC1488">
        <v>0.03</v>
      </c>
      <c r="AD1488" t="s">
        <v>67</v>
      </c>
      <c r="AE1488">
        <v>0.02</v>
      </c>
      <c r="AF1488" t="s">
        <v>67</v>
      </c>
      <c r="AG1488">
        <v>0.02</v>
      </c>
      <c r="AH1488" t="s">
        <v>69</v>
      </c>
      <c r="AI1488">
        <v>0.01</v>
      </c>
      <c r="AJ1488" t="s">
        <v>68</v>
      </c>
      <c r="AL1488" t="s">
        <v>64</v>
      </c>
      <c r="AN1488" t="s">
        <v>64</v>
      </c>
      <c r="AO1488">
        <v>0</v>
      </c>
      <c r="AP1488" t="s">
        <v>70</v>
      </c>
      <c r="AQ1488">
        <v>0</v>
      </c>
      <c r="AR1488" t="s">
        <v>70</v>
      </c>
      <c r="AS1488">
        <v>2.21</v>
      </c>
      <c r="AT1488" t="s">
        <v>67</v>
      </c>
      <c r="AU1488">
        <v>0.39</v>
      </c>
      <c r="AV1488" t="s">
        <v>67</v>
      </c>
      <c r="AW1488">
        <v>3.95</v>
      </c>
      <c r="AX1488" t="s">
        <v>67</v>
      </c>
      <c r="AY1488">
        <v>1.25</v>
      </c>
      <c r="AZ1488" t="s">
        <v>67</v>
      </c>
      <c r="BA1488">
        <v>0.08</v>
      </c>
      <c r="BB1488" t="s">
        <v>67</v>
      </c>
      <c r="BC1488">
        <v>0.69</v>
      </c>
      <c r="BD1488" t="s">
        <v>67</v>
      </c>
      <c r="BE1488">
        <v>0.6</v>
      </c>
      <c r="BF1488" t="s">
        <v>67</v>
      </c>
    </row>
    <row r="1489" spans="1:58" x14ac:dyDescent="0.25">
      <c r="A1489" t="s">
        <v>58</v>
      </c>
      <c r="B1489">
        <v>2</v>
      </c>
      <c r="C1489" t="s">
        <v>81</v>
      </c>
      <c r="D1489">
        <v>2007</v>
      </c>
      <c r="E1489">
        <v>2006</v>
      </c>
      <c r="F1489">
        <v>12</v>
      </c>
      <c r="G1489" t="s">
        <v>66</v>
      </c>
      <c r="H1489">
        <v>21.11</v>
      </c>
      <c r="I1489">
        <v>43.67</v>
      </c>
      <c r="J1489" t="s">
        <v>67</v>
      </c>
      <c r="K1489">
        <v>7.46</v>
      </c>
      <c r="L1489" t="s">
        <v>67</v>
      </c>
      <c r="M1489">
        <v>37.29</v>
      </c>
      <c r="N1489" t="s">
        <v>67</v>
      </c>
      <c r="O1489">
        <v>19.04</v>
      </c>
      <c r="P1489" t="s">
        <v>67</v>
      </c>
      <c r="Q1489">
        <v>4.03</v>
      </c>
      <c r="R1489" t="s">
        <v>67</v>
      </c>
      <c r="S1489">
        <v>8.19</v>
      </c>
      <c r="T1489" t="s">
        <v>67</v>
      </c>
      <c r="U1489">
        <v>2.9000000000000001E-2</v>
      </c>
      <c r="V1489" t="s">
        <v>67</v>
      </c>
      <c r="W1489">
        <v>2.5000000000000001E-2</v>
      </c>
      <c r="X1489" t="s">
        <v>67</v>
      </c>
      <c r="Y1489">
        <v>1.2E-2</v>
      </c>
      <c r="Z1489" t="s">
        <v>67</v>
      </c>
      <c r="AA1489">
        <v>4.0000000000000001E-3</v>
      </c>
      <c r="AB1489" t="s">
        <v>68</v>
      </c>
      <c r="AC1489">
        <v>0.02</v>
      </c>
      <c r="AD1489" t="s">
        <v>67</v>
      </c>
      <c r="AE1489">
        <v>0.02</v>
      </c>
      <c r="AF1489" t="s">
        <v>67</v>
      </c>
      <c r="AG1489">
        <v>0.02</v>
      </c>
      <c r="AH1489" t="s">
        <v>69</v>
      </c>
      <c r="AI1489">
        <v>0</v>
      </c>
      <c r="AJ1489" t="s">
        <v>68</v>
      </c>
      <c r="AL1489" t="s">
        <v>64</v>
      </c>
      <c r="AN1489" t="s">
        <v>64</v>
      </c>
      <c r="AO1489">
        <v>4.0000000000000001E-3</v>
      </c>
      <c r="AP1489" t="s">
        <v>70</v>
      </c>
      <c r="AQ1489">
        <v>0</v>
      </c>
      <c r="AR1489" t="s">
        <v>70</v>
      </c>
      <c r="AS1489">
        <v>2.14</v>
      </c>
      <c r="AT1489" t="s">
        <v>67</v>
      </c>
      <c r="AU1489">
        <v>0.36</v>
      </c>
      <c r="AV1489" t="s">
        <v>67</v>
      </c>
      <c r="AW1489">
        <v>3.9</v>
      </c>
      <c r="AX1489" t="s">
        <v>67</v>
      </c>
      <c r="AY1489">
        <v>1.27</v>
      </c>
      <c r="AZ1489" t="s">
        <v>67</v>
      </c>
      <c r="BA1489">
        <v>0.08</v>
      </c>
      <c r="BB1489" t="s">
        <v>67</v>
      </c>
      <c r="BC1489">
        <v>0.63</v>
      </c>
      <c r="BD1489" t="s">
        <v>67</v>
      </c>
      <c r="BE1489">
        <v>0.41</v>
      </c>
      <c r="BF1489" t="s">
        <v>67</v>
      </c>
    </row>
    <row r="1490" spans="1:58" x14ac:dyDescent="0.25">
      <c r="A1490" t="s">
        <v>58</v>
      </c>
      <c r="B1490">
        <v>2</v>
      </c>
      <c r="C1490" t="s">
        <v>81</v>
      </c>
      <c r="D1490">
        <v>2007</v>
      </c>
      <c r="E1490">
        <v>2007</v>
      </c>
      <c r="F1490">
        <v>1</v>
      </c>
      <c r="G1490" t="s">
        <v>66</v>
      </c>
      <c r="H1490">
        <v>9.4</v>
      </c>
      <c r="I1490">
        <v>19.440000000000001</v>
      </c>
      <c r="J1490" t="s">
        <v>67</v>
      </c>
      <c r="K1490">
        <v>7.45</v>
      </c>
      <c r="L1490" t="s">
        <v>67</v>
      </c>
      <c r="M1490">
        <v>37.15</v>
      </c>
      <c r="N1490" t="s">
        <v>67</v>
      </c>
      <c r="O1490">
        <v>18.829999999999998</v>
      </c>
      <c r="P1490" t="s">
        <v>67</v>
      </c>
      <c r="Q1490">
        <v>2.78</v>
      </c>
      <c r="R1490" t="s">
        <v>67</v>
      </c>
      <c r="S1490">
        <v>8.3800000000000008</v>
      </c>
      <c r="T1490" t="s">
        <v>67</v>
      </c>
      <c r="U1490">
        <v>2.7E-2</v>
      </c>
      <c r="V1490" t="s">
        <v>67</v>
      </c>
      <c r="W1490">
        <v>2.1999999999999999E-2</v>
      </c>
      <c r="X1490" t="s">
        <v>67</v>
      </c>
      <c r="Y1490">
        <v>1.0999999999999999E-2</v>
      </c>
      <c r="Z1490" t="s">
        <v>67</v>
      </c>
      <c r="AA1490">
        <v>6.0000000000000001E-3</v>
      </c>
      <c r="AB1490" t="s">
        <v>68</v>
      </c>
      <c r="AC1490">
        <v>0.02</v>
      </c>
      <c r="AD1490" t="s">
        <v>70</v>
      </c>
      <c r="AE1490">
        <v>0.03</v>
      </c>
      <c r="AF1490" t="s">
        <v>67</v>
      </c>
      <c r="AG1490">
        <v>0.02</v>
      </c>
      <c r="AH1490" t="s">
        <v>69</v>
      </c>
      <c r="AI1490">
        <v>0</v>
      </c>
      <c r="AJ1490" t="s">
        <v>69</v>
      </c>
      <c r="AL1490" t="s">
        <v>64</v>
      </c>
      <c r="AN1490" t="s">
        <v>64</v>
      </c>
      <c r="AO1490">
        <v>6.0000000000000001E-3</v>
      </c>
      <c r="AP1490" t="s">
        <v>70</v>
      </c>
      <c r="AQ1490">
        <v>0</v>
      </c>
      <c r="AR1490" t="s">
        <v>70</v>
      </c>
      <c r="AS1490">
        <v>2.0699999999999998</v>
      </c>
      <c r="AT1490" t="s">
        <v>67</v>
      </c>
      <c r="AU1490">
        <v>0.36</v>
      </c>
      <c r="AV1490" t="s">
        <v>67</v>
      </c>
      <c r="AW1490">
        <v>3.26</v>
      </c>
      <c r="AX1490" t="s">
        <v>67</v>
      </c>
      <c r="AY1490">
        <v>1.29</v>
      </c>
      <c r="AZ1490" t="s">
        <v>67</v>
      </c>
      <c r="BA1490">
        <v>7.0000000000000007E-2</v>
      </c>
      <c r="BB1490" t="s">
        <v>67</v>
      </c>
      <c r="BC1490">
        <v>0.61</v>
      </c>
      <c r="BD1490" t="s">
        <v>67</v>
      </c>
      <c r="BE1490">
        <v>0.36</v>
      </c>
      <c r="BF1490" t="s">
        <v>67</v>
      </c>
    </row>
    <row r="1491" spans="1:58" x14ac:dyDescent="0.25">
      <c r="A1491" t="s">
        <v>58</v>
      </c>
      <c r="B1491">
        <v>2</v>
      </c>
      <c r="C1491" t="s">
        <v>81</v>
      </c>
      <c r="D1491">
        <v>2007</v>
      </c>
      <c r="E1491">
        <v>2007</v>
      </c>
      <c r="F1491">
        <v>2</v>
      </c>
      <c r="G1491" t="s">
        <v>66</v>
      </c>
      <c r="H1491">
        <v>9.19</v>
      </c>
      <c r="I1491">
        <v>17.170000000000002</v>
      </c>
      <c r="J1491" t="s">
        <v>67</v>
      </c>
      <c r="K1491">
        <v>7.5</v>
      </c>
      <c r="L1491" t="s">
        <v>67</v>
      </c>
      <c r="M1491">
        <v>37.49</v>
      </c>
      <c r="N1491" t="s">
        <v>67</v>
      </c>
      <c r="O1491">
        <v>19.12</v>
      </c>
      <c r="P1491" t="s">
        <v>67</v>
      </c>
      <c r="Q1491">
        <v>2.1800000000000002</v>
      </c>
      <c r="R1491" t="s">
        <v>67</v>
      </c>
      <c r="S1491">
        <v>8.44</v>
      </c>
      <c r="T1491" t="s">
        <v>67</v>
      </c>
      <c r="U1491">
        <v>2.1999999999999999E-2</v>
      </c>
      <c r="V1491" t="s">
        <v>67</v>
      </c>
      <c r="W1491">
        <v>2.1000000000000001E-2</v>
      </c>
      <c r="X1491" t="s">
        <v>67</v>
      </c>
      <c r="Y1491">
        <v>1.2E-2</v>
      </c>
      <c r="Z1491" t="s">
        <v>67</v>
      </c>
      <c r="AA1491">
        <v>2E-3</v>
      </c>
      <c r="AB1491" t="s">
        <v>68</v>
      </c>
      <c r="AC1491">
        <v>0.02</v>
      </c>
      <c r="AD1491" t="s">
        <v>67</v>
      </c>
      <c r="AE1491">
        <v>0.01</v>
      </c>
      <c r="AF1491" t="s">
        <v>70</v>
      </c>
      <c r="AG1491">
        <v>0.01</v>
      </c>
      <c r="AH1491" t="s">
        <v>69</v>
      </c>
      <c r="AI1491">
        <v>0.01</v>
      </c>
      <c r="AJ1491" t="s">
        <v>69</v>
      </c>
      <c r="AL1491" t="s">
        <v>64</v>
      </c>
      <c r="AN1491" t="s">
        <v>64</v>
      </c>
      <c r="AO1491">
        <v>4.0000000000000001E-3</v>
      </c>
      <c r="AP1491" t="s">
        <v>70</v>
      </c>
      <c r="AQ1491">
        <v>0</v>
      </c>
      <c r="AR1491" t="s">
        <v>70</v>
      </c>
      <c r="AS1491">
        <v>2.04</v>
      </c>
      <c r="AT1491" t="s">
        <v>67</v>
      </c>
      <c r="AU1491">
        <v>0.37</v>
      </c>
      <c r="AV1491" t="s">
        <v>67</v>
      </c>
      <c r="AW1491">
        <v>3.78</v>
      </c>
      <c r="AX1491" t="s">
        <v>67</v>
      </c>
      <c r="AY1491">
        <v>1.36</v>
      </c>
      <c r="AZ1491" t="s">
        <v>67</v>
      </c>
      <c r="BA1491">
        <v>7.0000000000000007E-2</v>
      </c>
      <c r="BB1491" t="s">
        <v>67</v>
      </c>
      <c r="BC1491">
        <v>0.59</v>
      </c>
      <c r="BD1491" t="s">
        <v>67</v>
      </c>
      <c r="BE1491">
        <v>0.38</v>
      </c>
      <c r="BF1491" t="s">
        <v>67</v>
      </c>
    </row>
    <row r="1492" spans="1:58" x14ac:dyDescent="0.25">
      <c r="A1492" t="s">
        <v>58</v>
      </c>
      <c r="B1492">
        <v>2</v>
      </c>
      <c r="C1492" t="s">
        <v>81</v>
      </c>
      <c r="D1492">
        <v>2007</v>
      </c>
      <c r="E1492">
        <v>2007</v>
      </c>
      <c r="F1492">
        <v>3</v>
      </c>
      <c r="G1492" t="s">
        <v>66</v>
      </c>
      <c r="H1492">
        <v>10.48</v>
      </c>
      <c r="I1492">
        <v>21.68</v>
      </c>
      <c r="J1492" t="s">
        <v>67</v>
      </c>
      <c r="K1492">
        <v>7.46</v>
      </c>
      <c r="L1492" t="s">
        <v>67</v>
      </c>
      <c r="M1492">
        <v>37.840000000000003</v>
      </c>
      <c r="N1492" t="s">
        <v>67</v>
      </c>
      <c r="O1492">
        <v>19.29</v>
      </c>
      <c r="P1492" t="s">
        <v>67</v>
      </c>
      <c r="Q1492">
        <v>0.99</v>
      </c>
      <c r="R1492" t="s">
        <v>67</v>
      </c>
      <c r="S1492">
        <v>8.4600000000000009</v>
      </c>
      <c r="T1492" t="s">
        <v>67</v>
      </c>
      <c r="U1492">
        <v>2.1000000000000001E-2</v>
      </c>
      <c r="V1492" t="s">
        <v>67</v>
      </c>
      <c r="W1492">
        <v>2.1000000000000001E-2</v>
      </c>
      <c r="X1492" t="s">
        <v>67</v>
      </c>
      <c r="Y1492">
        <v>1.0999999999999999E-2</v>
      </c>
      <c r="Z1492" t="s">
        <v>67</v>
      </c>
      <c r="AA1492">
        <v>1E-3</v>
      </c>
      <c r="AB1492" t="s">
        <v>68</v>
      </c>
      <c r="AC1492">
        <v>0.02</v>
      </c>
      <c r="AD1492" t="s">
        <v>70</v>
      </c>
      <c r="AE1492">
        <v>0.01</v>
      </c>
      <c r="AF1492" t="s">
        <v>70</v>
      </c>
      <c r="AG1492">
        <v>0.01</v>
      </c>
      <c r="AH1492" t="s">
        <v>69</v>
      </c>
      <c r="AI1492">
        <v>0.02</v>
      </c>
      <c r="AJ1492" t="s">
        <v>69</v>
      </c>
      <c r="AL1492" t="s">
        <v>64</v>
      </c>
      <c r="AN1492" t="s">
        <v>64</v>
      </c>
      <c r="AO1492">
        <v>1E-3</v>
      </c>
      <c r="AP1492" t="s">
        <v>70</v>
      </c>
      <c r="AQ1492">
        <v>0</v>
      </c>
      <c r="AR1492" t="s">
        <v>70</v>
      </c>
      <c r="AS1492">
        <v>2.06</v>
      </c>
      <c r="AT1492" t="s">
        <v>67</v>
      </c>
      <c r="AU1492">
        <v>0.36</v>
      </c>
      <c r="AV1492" t="s">
        <v>67</v>
      </c>
      <c r="AW1492">
        <v>3.78</v>
      </c>
      <c r="AX1492" t="s">
        <v>67</v>
      </c>
      <c r="AY1492">
        <v>1.24</v>
      </c>
      <c r="AZ1492" t="s">
        <v>67</v>
      </c>
      <c r="BA1492">
        <v>7.0000000000000007E-2</v>
      </c>
      <c r="BB1492" t="s">
        <v>67</v>
      </c>
      <c r="BC1492">
        <v>0.6</v>
      </c>
      <c r="BD1492" t="s">
        <v>67</v>
      </c>
      <c r="BE1492">
        <v>0.38</v>
      </c>
      <c r="BF1492" t="s">
        <v>67</v>
      </c>
    </row>
    <row r="1493" spans="1:58" x14ac:dyDescent="0.25">
      <c r="A1493" t="s">
        <v>58</v>
      </c>
      <c r="B1493">
        <v>2</v>
      </c>
      <c r="C1493" t="s">
        <v>81</v>
      </c>
      <c r="D1493">
        <v>2007</v>
      </c>
      <c r="E1493">
        <v>2007</v>
      </c>
      <c r="F1493">
        <v>4</v>
      </c>
      <c r="G1493" t="s">
        <v>66</v>
      </c>
      <c r="H1493">
        <v>3.68</v>
      </c>
      <c r="I1493">
        <v>7.37</v>
      </c>
      <c r="J1493" t="s">
        <v>67</v>
      </c>
      <c r="K1493">
        <v>7.49</v>
      </c>
      <c r="L1493" t="s">
        <v>67</v>
      </c>
      <c r="M1493">
        <v>37.33</v>
      </c>
      <c r="N1493" t="s">
        <v>67</v>
      </c>
      <c r="O1493">
        <v>18.920000000000002</v>
      </c>
      <c r="P1493" t="s">
        <v>67</v>
      </c>
      <c r="Q1493">
        <v>0.9</v>
      </c>
      <c r="R1493" t="s">
        <v>67</v>
      </c>
      <c r="S1493">
        <v>8.66</v>
      </c>
      <c r="T1493" t="s">
        <v>67</v>
      </c>
      <c r="U1493">
        <v>2.1000000000000001E-2</v>
      </c>
      <c r="V1493" t="s">
        <v>67</v>
      </c>
      <c r="W1493">
        <v>2.1999999999999999E-2</v>
      </c>
      <c r="X1493" t="s">
        <v>67</v>
      </c>
      <c r="Y1493">
        <v>1.2E-2</v>
      </c>
      <c r="Z1493" t="s">
        <v>67</v>
      </c>
      <c r="AA1493">
        <v>0</v>
      </c>
      <c r="AB1493" t="s">
        <v>68</v>
      </c>
      <c r="AC1493">
        <v>0.04</v>
      </c>
      <c r="AD1493" t="s">
        <v>70</v>
      </c>
      <c r="AE1493">
        <v>0.02</v>
      </c>
      <c r="AF1493" t="s">
        <v>70</v>
      </c>
      <c r="AG1493">
        <v>0.02</v>
      </c>
      <c r="AH1493" t="s">
        <v>69</v>
      </c>
      <c r="AI1493">
        <v>0.02</v>
      </c>
      <c r="AJ1493" t="s">
        <v>69</v>
      </c>
      <c r="AL1493" t="s">
        <v>64</v>
      </c>
      <c r="AN1493" t="s">
        <v>64</v>
      </c>
      <c r="AO1493">
        <v>4.0000000000000001E-3</v>
      </c>
      <c r="AP1493" t="s">
        <v>70</v>
      </c>
      <c r="AQ1493">
        <v>0</v>
      </c>
      <c r="AR1493" t="s">
        <v>70</v>
      </c>
      <c r="AS1493">
        <v>2.0699999999999998</v>
      </c>
      <c r="AT1493" t="s">
        <v>67</v>
      </c>
      <c r="AU1493">
        <v>0.37</v>
      </c>
      <c r="AV1493" t="s">
        <v>67</v>
      </c>
      <c r="AW1493">
        <v>3.93</v>
      </c>
      <c r="AX1493" t="s">
        <v>67</v>
      </c>
      <c r="AY1493">
        <v>1.1000000000000001</v>
      </c>
      <c r="AZ1493" t="s">
        <v>67</v>
      </c>
      <c r="BA1493">
        <v>7.0000000000000007E-2</v>
      </c>
      <c r="BB1493" t="s">
        <v>67</v>
      </c>
      <c r="BC1493">
        <v>0.57999999999999996</v>
      </c>
      <c r="BD1493" t="s">
        <v>67</v>
      </c>
      <c r="BE1493">
        <v>0.37</v>
      </c>
      <c r="BF1493" t="s">
        <v>67</v>
      </c>
    </row>
    <row r="1494" spans="1:58" x14ac:dyDescent="0.25">
      <c r="A1494" t="s">
        <v>58</v>
      </c>
      <c r="B1494">
        <v>2</v>
      </c>
      <c r="C1494" t="s">
        <v>81</v>
      </c>
      <c r="D1494">
        <v>2007</v>
      </c>
      <c r="E1494">
        <v>2007</v>
      </c>
      <c r="F1494">
        <v>5</v>
      </c>
      <c r="G1494" t="s">
        <v>66</v>
      </c>
      <c r="H1494">
        <v>1.81</v>
      </c>
      <c r="I1494">
        <v>3.75</v>
      </c>
      <c r="J1494" t="s">
        <v>67</v>
      </c>
      <c r="K1494">
        <v>7.5</v>
      </c>
      <c r="L1494" t="s">
        <v>67</v>
      </c>
      <c r="M1494">
        <v>38.479999999999997</v>
      </c>
      <c r="N1494" t="s">
        <v>67</v>
      </c>
      <c r="O1494">
        <v>19.670000000000002</v>
      </c>
      <c r="P1494" t="s">
        <v>67</v>
      </c>
      <c r="Q1494">
        <v>0.28000000000000003</v>
      </c>
      <c r="R1494" t="s">
        <v>67</v>
      </c>
      <c r="S1494">
        <v>8.9</v>
      </c>
      <c r="T1494" t="s">
        <v>67</v>
      </c>
      <c r="U1494">
        <v>2.3E-2</v>
      </c>
      <c r="V1494" t="s">
        <v>67</v>
      </c>
      <c r="W1494">
        <v>2.3E-2</v>
      </c>
      <c r="X1494" t="s">
        <v>67</v>
      </c>
      <c r="Y1494">
        <v>1.2999999999999999E-2</v>
      </c>
      <c r="Z1494" t="s">
        <v>67</v>
      </c>
      <c r="AA1494">
        <v>1E-3</v>
      </c>
      <c r="AB1494" t="s">
        <v>68</v>
      </c>
      <c r="AC1494">
        <v>0.01</v>
      </c>
      <c r="AD1494" t="s">
        <v>70</v>
      </c>
      <c r="AE1494">
        <v>0.02</v>
      </c>
      <c r="AF1494" t="s">
        <v>70</v>
      </c>
      <c r="AG1494">
        <v>0.02</v>
      </c>
      <c r="AH1494" t="s">
        <v>69</v>
      </c>
      <c r="AI1494">
        <v>0</v>
      </c>
      <c r="AJ1494" t="s">
        <v>69</v>
      </c>
      <c r="AL1494" t="s">
        <v>64</v>
      </c>
      <c r="AN1494" t="s">
        <v>64</v>
      </c>
      <c r="AO1494">
        <v>3.0000000000000001E-3</v>
      </c>
      <c r="AP1494" t="s">
        <v>70</v>
      </c>
      <c r="AQ1494">
        <v>0</v>
      </c>
      <c r="AR1494" t="s">
        <v>70</v>
      </c>
      <c r="AS1494">
        <v>2.15</v>
      </c>
      <c r="AT1494" t="s">
        <v>67</v>
      </c>
      <c r="AU1494">
        <v>0.38</v>
      </c>
      <c r="AV1494" t="s">
        <v>67</v>
      </c>
      <c r="AW1494">
        <v>3.74</v>
      </c>
      <c r="AX1494" t="s">
        <v>67</v>
      </c>
      <c r="AY1494">
        <v>1.05</v>
      </c>
      <c r="AZ1494" t="s">
        <v>67</v>
      </c>
      <c r="BA1494">
        <v>7.0000000000000007E-2</v>
      </c>
      <c r="BB1494" t="s">
        <v>67</v>
      </c>
      <c r="BC1494">
        <v>0.57999999999999996</v>
      </c>
      <c r="BD1494" t="s">
        <v>67</v>
      </c>
      <c r="BE1494">
        <v>0.46</v>
      </c>
      <c r="BF1494" t="s">
        <v>67</v>
      </c>
    </row>
    <row r="1495" spans="1:58" x14ac:dyDescent="0.25">
      <c r="A1495" t="s">
        <v>58</v>
      </c>
      <c r="B1495">
        <v>2</v>
      </c>
      <c r="C1495" t="s">
        <v>81</v>
      </c>
      <c r="D1495">
        <v>2007</v>
      </c>
      <c r="E1495">
        <v>2007</v>
      </c>
      <c r="F1495">
        <v>6</v>
      </c>
      <c r="G1495" t="s">
        <v>66</v>
      </c>
      <c r="H1495">
        <v>0.69</v>
      </c>
      <c r="I1495">
        <v>1.38</v>
      </c>
      <c r="J1495" t="s">
        <v>67</v>
      </c>
      <c r="K1495">
        <v>7.51</v>
      </c>
      <c r="L1495" t="s">
        <v>67</v>
      </c>
      <c r="M1495">
        <v>39.6</v>
      </c>
      <c r="N1495" t="s">
        <v>67</v>
      </c>
      <c r="O1495">
        <v>20.170000000000002</v>
      </c>
      <c r="P1495" t="s">
        <v>67</v>
      </c>
      <c r="Q1495">
        <v>2.86</v>
      </c>
      <c r="R1495" t="s">
        <v>67</v>
      </c>
      <c r="S1495">
        <v>9.1300000000000008</v>
      </c>
      <c r="T1495" t="s">
        <v>67</v>
      </c>
      <c r="U1495">
        <v>0.03</v>
      </c>
      <c r="V1495" t="s">
        <v>67</v>
      </c>
      <c r="W1495">
        <v>0.03</v>
      </c>
      <c r="X1495" t="s">
        <v>67</v>
      </c>
      <c r="Y1495">
        <v>1.6E-2</v>
      </c>
      <c r="Z1495" t="s">
        <v>67</v>
      </c>
      <c r="AA1495">
        <v>1E-3</v>
      </c>
      <c r="AB1495" t="s">
        <v>68</v>
      </c>
      <c r="AC1495">
        <v>0.03</v>
      </c>
      <c r="AD1495" t="s">
        <v>67</v>
      </c>
      <c r="AE1495">
        <v>0.02</v>
      </c>
      <c r="AF1495" t="s">
        <v>67</v>
      </c>
      <c r="AG1495">
        <v>0.02</v>
      </c>
      <c r="AH1495" t="s">
        <v>69</v>
      </c>
      <c r="AI1495">
        <v>0.01</v>
      </c>
      <c r="AJ1495" t="s">
        <v>68</v>
      </c>
      <c r="AL1495" t="s">
        <v>64</v>
      </c>
      <c r="AN1495" t="s">
        <v>64</v>
      </c>
      <c r="AO1495">
        <v>2E-3</v>
      </c>
      <c r="AP1495" t="s">
        <v>70</v>
      </c>
      <c r="AQ1495">
        <v>1E-3</v>
      </c>
      <c r="AR1495" t="s">
        <v>70</v>
      </c>
      <c r="AS1495">
        <v>2.2400000000000002</v>
      </c>
      <c r="AT1495" t="s">
        <v>67</v>
      </c>
      <c r="AU1495">
        <v>0.4</v>
      </c>
      <c r="AV1495" t="s">
        <v>67</v>
      </c>
      <c r="AW1495">
        <v>3.93</v>
      </c>
      <c r="AX1495" t="s">
        <v>67</v>
      </c>
      <c r="AY1495">
        <v>0.92</v>
      </c>
      <c r="AZ1495" t="s">
        <v>67</v>
      </c>
      <c r="BA1495">
        <v>7.0000000000000007E-2</v>
      </c>
      <c r="BB1495" t="s">
        <v>67</v>
      </c>
      <c r="BC1495">
        <v>0.59</v>
      </c>
      <c r="BD1495" t="s">
        <v>67</v>
      </c>
      <c r="BE1495">
        <v>0.42</v>
      </c>
      <c r="BF1495" t="s">
        <v>67</v>
      </c>
    </row>
    <row r="1496" spans="1:58" x14ac:dyDescent="0.25">
      <c r="A1496" t="s">
        <v>58</v>
      </c>
      <c r="B1496">
        <v>2</v>
      </c>
      <c r="C1496" t="s">
        <v>81</v>
      </c>
      <c r="D1496">
        <v>2007</v>
      </c>
      <c r="E1496">
        <v>2007</v>
      </c>
      <c r="F1496">
        <v>7</v>
      </c>
      <c r="G1496" t="s">
        <v>66</v>
      </c>
      <c r="H1496">
        <v>0.28999999999999998</v>
      </c>
      <c r="I1496">
        <v>0.6</v>
      </c>
      <c r="J1496" t="s">
        <v>73</v>
      </c>
      <c r="K1496">
        <v>7.57</v>
      </c>
      <c r="L1496" t="s">
        <v>67</v>
      </c>
      <c r="M1496">
        <v>41.88</v>
      </c>
      <c r="N1496" t="s">
        <v>67</v>
      </c>
      <c r="O1496">
        <v>21.08</v>
      </c>
      <c r="P1496" t="s">
        <v>67</v>
      </c>
      <c r="Q1496">
        <v>17.39</v>
      </c>
      <c r="R1496" t="s">
        <v>67</v>
      </c>
      <c r="S1496">
        <v>9.58</v>
      </c>
      <c r="T1496" t="s">
        <v>67</v>
      </c>
      <c r="U1496">
        <v>3.9E-2</v>
      </c>
      <c r="V1496" t="s">
        <v>67</v>
      </c>
      <c r="W1496">
        <v>3.6999999999999998E-2</v>
      </c>
      <c r="X1496" t="s">
        <v>67</v>
      </c>
      <c r="Y1496">
        <v>0.02</v>
      </c>
      <c r="Z1496" t="s">
        <v>67</v>
      </c>
      <c r="AA1496">
        <v>3.0000000000000001E-3</v>
      </c>
      <c r="AB1496" t="s">
        <v>68</v>
      </c>
      <c r="AC1496">
        <v>0.03</v>
      </c>
      <c r="AD1496" t="s">
        <v>67</v>
      </c>
      <c r="AE1496">
        <v>0.03</v>
      </c>
      <c r="AF1496" t="s">
        <v>67</v>
      </c>
      <c r="AG1496">
        <v>0.02</v>
      </c>
      <c r="AH1496" t="s">
        <v>69</v>
      </c>
      <c r="AI1496">
        <v>0</v>
      </c>
      <c r="AJ1496" t="s">
        <v>68</v>
      </c>
      <c r="AL1496" t="s">
        <v>64</v>
      </c>
      <c r="AN1496" t="s">
        <v>64</v>
      </c>
      <c r="AO1496">
        <v>3.0000000000000001E-3</v>
      </c>
      <c r="AP1496" t="s">
        <v>70</v>
      </c>
      <c r="AQ1496">
        <v>0</v>
      </c>
      <c r="AR1496" t="s">
        <v>70</v>
      </c>
      <c r="AS1496">
        <v>2.41</v>
      </c>
      <c r="AT1496" t="s">
        <v>67</v>
      </c>
      <c r="AU1496">
        <v>0.45</v>
      </c>
      <c r="AV1496" t="s">
        <v>67</v>
      </c>
      <c r="AW1496">
        <v>4.32</v>
      </c>
      <c r="AX1496" t="s">
        <v>67</v>
      </c>
      <c r="AY1496">
        <v>0.99</v>
      </c>
      <c r="AZ1496" t="s">
        <v>67</v>
      </c>
      <c r="BA1496">
        <v>7.0000000000000007E-2</v>
      </c>
      <c r="BB1496" t="s">
        <v>67</v>
      </c>
      <c r="BC1496">
        <v>0.59</v>
      </c>
      <c r="BD1496" t="s">
        <v>67</v>
      </c>
      <c r="BE1496">
        <v>0.41</v>
      </c>
      <c r="BF1496" t="s">
        <v>67</v>
      </c>
    </row>
    <row r="1497" spans="1:58" x14ac:dyDescent="0.25">
      <c r="A1497" t="s">
        <v>58</v>
      </c>
      <c r="B1497">
        <v>2</v>
      </c>
      <c r="C1497" t="s">
        <v>81</v>
      </c>
      <c r="D1497">
        <v>2007</v>
      </c>
      <c r="E1497">
        <v>2007</v>
      </c>
      <c r="F1497">
        <v>8</v>
      </c>
      <c r="G1497" t="s">
        <v>66</v>
      </c>
      <c r="H1497">
        <v>0.1</v>
      </c>
      <c r="I1497">
        <v>0.21</v>
      </c>
      <c r="J1497" t="s">
        <v>67</v>
      </c>
      <c r="K1497">
        <v>7.5</v>
      </c>
      <c r="L1497" t="s">
        <v>67</v>
      </c>
      <c r="M1497">
        <v>42.52</v>
      </c>
      <c r="N1497" t="s">
        <v>67</v>
      </c>
      <c r="O1497">
        <v>21.21</v>
      </c>
      <c r="P1497" t="s">
        <v>67</v>
      </c>
      <c r="Q1497">
        <v>0.68</v>
      </c>
      <c r="R1497" t="s">
        <v>67</v>
      </c>
      <c r="S1497">
        <v>9.83</v>
      </c>
      <c r="T1497" t="s">
        <v>67</v>
      </c>
      <c r="U1497">
        <v>3.6999999999999998E-2</v>
      </c>
      <c r="V1497" t="s">
        <v>67</v>
      </c>
      <c r="W1497">
        <v>3.5000000000000003E-2</v>
      </c>
      <c r="X1497" t="s">
        <v>67</v>
      </c>
      <c r="Y1497">
        <v>2.3E-2</v>
      </c>
      <c r="Z1497" t="s">
        <v>67</v>
      </c>
      <c r="AA1497">
        <v>2E-3</v>
      </c>
      <c r="AB1497" t="s">
        <v>68</v>
      </c>
      <c r="AC1497">
        <v>0.02</v>
      </c>
      <c r="AD1497" t="s">
        <v>67</v>
      </c>
      <c r="AE1497">
        <v>0.03</v>
      </c>
      <c r="AF1497" t="s">
        <v>67</v>
      </c>
      <c r="AG1497">
        <v>0.02</v>
      </c>
      <c r="AH1497" t="s">
        <v>69</v>
      </c>
      <c r="AI1497">
        <v>0</v>
      </c>
      <c r="AJ1497" t="s">
        <v>68</v>
      </c>
      <c r="AL1497" t="s">
        <v>64</v>
      </c>
      <c r="AN1497" t="s">
        <v>64</v>
      </c>
      <c r="AO1497">
        <v>4.0000000000000001E-3</v>
      </c>
      <c r="AP1497" t="s">
        <v>70</v>
      </c>
      <c r="AQ1497">
        <v>0</v>
      </c>
      <c r="AR1497" t="s">
        <v>70</v>
      </c>
      <c r="AS1497">
        <v>2.54</v>
      </c>
      <c r="AT1497" t="s">
        <v>67</v>
      </c>
      <c r="AU1497">
        <v>0.49</v>
      </c>
      <c r="AV1497" t="s">
        <v>67</v>
      </c>
      <c r="AW1497">
        <v>4.1900000000000004</v>
      </c>
      <c r="AX1497" t="s">
        <v>67</v>
      </c>
      <c r="AY1497">
        <v>0.93</v>
      </c>
      <c r="AZ1497" t="s">
        <v>67</v>
      </c>
      <c r="BA1497">
        <v>7.0000000000000007E-2</v>
      </c>
      <c r="BB1497" t="s">
        <v>67</v>
      </c>
      <c r="BC1497">
        <v>0.6</v>
      </c>
      <c r="BD1497" t="s">
        <v>67</v>
      </c>
      <c r="BE1497">
        <v>0.49</v>
      </c>
      <c r="BF1497" t="s">
        <v>67</v>
      </c>
    </row>
    <row r="1498" spans="1:58" x14ac:dyDescent="0.25">
      <c r="A1498" t="s">
        <v>58</v>
      </c>
      <c r="B1498">
        <v>2</v>
      </c>
      <c r="C1498" t="s">
        <v>81</v>
      </c>
      <c r="D1498">
        <v>2007</v>
      </c>
      <c r="E1498">
        <v>2007</v>
      </c>
      <c r="F1498">
        <v>9</v>
      </c>
      <c r="G1498" t="s">
        <v>66</v>
      </c>
      <c r="H1498">
        <v>0.04</v>
      </c>
      <c r="I1498">
        <v>0.09</v>
      </c>
      <c r="J1498" t="s">
        <v>67</v>
      </c>
      <c r="K1498">
        <v>7.5</v>
      </c>
      <c r="L1498" t="s">
        <v>67</v>
      </c>
      <c r="M1498">
        <v>40.200000000000003</v>
      </c>
      <c r="N1498" t="s">
        <v>67</v>
      </c>
      <c r="O1498">
        <v>20</v>
      </c>
      <c r="P1498" t="s">
        <v>67</v>
      </c>
      <c r="Q1498">
        <v>2.23</v>
      </c>
      <c r="R1498" t="s">
        <v>67</v>
      </c>
      <c r="S1498">
        <v>9.56</v>
      </c>
      <c r="T1498" t="s">
        <v>67</v>
      </c>
      <c r="U1498">
        <v>4.2000000000000003E-2</v>
      </c>
      <c r="V1498" t="s">
        <v>67</v>
      </c>
      <c r="W1498">
        <v>3.9E-2</v>
      </c>
      <c r="X1498" t="s">
        <v>67</v>
      </c>
      <c r="Y1498">
        <v>2.5000000000000001E-2</v>
      </c>
      <c r="Z1498" t="s">
        <v>67</v>
      </c>
      <c r="AA1498">
        <v>3.0000000000000001E-3</v>
      </c>
      <c r="AB1498" t="s">
        <v>68</v>
      </c>
      <c r="AC1498">
        <v>0.04</v>
      </c>
      <c r="AD1498" t="s">
        <v>67</v>
      </c>
      <c r="AE1498">
        <v>0.03</v>
      </c>
      <c r="AF1498" t="s">
        <v>67</v>
      </c>
      <c r="AG1498">
        <v>0.03</v>
      </c>
      <c r="AH1498" t="s">
        <v>69</v>
      </c>
      <c r="AI1498">
        <v>0</v>
      </c>
      <c r="AJ1498" t="s">
        <v>68</v>
      </c>
      <c r="AL1498" t="s">
        <v>64</v>
      </c>
      <c r="AN1498" t="s">
        <v>64</v>
      </c>
      <c r="AO1498">
        <v>4.0000000000000001E-3</v>
      </c>
      <c r="AP1498" t="s">
        <v>70</v>
      </c>
      <c r="AQ1498">
        <v>0</v>
      </c>
      <c r="AR1498" t="s">
        <v>70</v>
      </c>
      <c r="AS1498">
        <v>2.5</v>
      </c>
      <c r="AT1498" t="s">
        <v>67</v>
      </c>
      <c r="AU1498">
        <v>0.47</v>
      </c>
      <c r="AV1498" t="s">
        <v>67</v>
      </c>
      <c r="AW1498">
        <v>3.98</v>
      </c>
      <c r="AX1498" t="s">
        <v>67</v>
      </c>
      <c r="AY1498">
        <v>0.89</v>
      </c>
      <c r="AZ1498" t="s">
        <v>67</v>
      </c>
      <c r="BA1498">
        <v>0.08</v>
      </c>
      <c r="BB1498" t="s">
        <v>67</v>
      </c>
      <c r="BC1498">
        <v>0.66</v>
      </c>
      <c r="BD1498" t="s">
        <v>67</v>
      </c>
      <c r="BE1498">
        <v>0.63</v>
      </c>
      <c r="BF1498" t="s">
        <v>67</v>
      </c>
    </row>
    <row r="1499" spans="1:58" x14ac:dyDescent="0.25">
      <c r="A1499" t="s">
        <v>58</v>
      </c>
      <c r="B1499">
        <v>2</v>
      </c>
      <c r="C1499" t="s">
        <v>81</v>
      </c>
      <c r="D1499">
        <v>2008</v>
      </c>
      <c r="E1499">
        <v>2007</v>
      </c>
      <c r="F1499">
        <v>10</v>
      </c>
      <c r="G1499" t="s">
        <v>66</v>
      </c>
      <c r="H1499">
        <v>1.18</v>
      </c>
      <c r="I1499">
        <v>2.4500000000000002</v>
      </c>
      <c r="J1499" t="s">
        <v>67</v>
      </c>
      <c r="K1499">
        <v>7.5</v>
      </c>
      <c r="L1499" t="s">
        <v>67</v>
      </c>
      <c r="M1499">
        <v>37.979999999999997</v>
      </c>
      <c r="N1499" t="s">
        <v>67</v>
      </c>
      <c r="O1499">
        <v>19.25</v>
      </c>
      <c r="P1499" t="s">
        <v>67</v>
      </c>
      <c r="Q1499">
        <v>2.2000000000000002</v>
      </c>
      <c r="R1499" t="s">
        <v>67</v>
      </c>
      <c r="S1499">
        <v>8.92</v>
      </c>
      <c r="T1499" t="s">
        <v>67</v>
      </c>
      <c r="U1499">
        <v>3.4000000000000002E-2</v>
      </c>
      <c r="V1499" t="s">
        <v>67</v>
      </c>
      <c r="W1499">
        <v>2.9000000000000001E-2</v>
      </c>
      <c r="X1499" t="s">
        <v>67</v>
      </c>
      <c r="Y1499">
        <v>1.9E-2</v>
      </c>
      <c r="Z1499" t="s">
        <v>67</v>
      </c>
      <c r="AA1499">
        <v>6.0000000000000001E-3</v>
      </c>
      <c r="AB1499" t="s">
        <v>68</v>
      </c>
      <c r="AC1499">
        <v>0.05</v>
      </c>
      <c r="AD1499" t="s">
        <v>67</v>
      </c>
      <c r="AE1499">
        <v>0.04</v>
      </c>
      <c r="AF1499" t="s">
        <v>67</v>
      </c>
      <c r="AG1499">
        <v>0.04</v>
      </c>
      <c r="AH1499" t="s">
        <v>69</v>
      </c>
      <c r="AI1499">
        <v>0.01</v>
      </c>
      <c r="AJ1499" t="s">
        <v>68</v>
      </c>
      <c r="AL1499" t="s">
        <v>64</v>
      </c>
      <c r="AN1499" t="s">
        <v>64</v>
      </c>
      <c r="AO1499">
        <v>4.0000000000000001E-3</v>
      </c>
      <c r="AP1499" t="s">
        <v>70</v>
      </c>
      <c r="AQ1499">
        <v>0</v>
      </c>
      <c r="AR1499" t="s">
        <v>70</v>
      </c>
      <c r="AS1499">
        <v>2.1800000000000002</v>
      </c>
      <c r="AT1499" t="s">
        <v>67</v>
      </c>
      <c r="AU1499">
        <v>0.42</v>
      </c>
      <c r="AV1499" t="s">
        <v>67</v>
      </c>
      <c r="AW1499">
        <v>3.95</v>
      </c>
      <c r="AX1499" t="s">
        <v>67</v>
      </c>
      <c r="AY1499">
        <v>0.94</v>
      </c>
      <c r="AZ1499" t="s">
        <v>67</v>
      </c>
      <c r="BA1499">
        <v>0.08</v>
      </c>
      <c r="BB1499" t="s">
        <v>67</v>
      </c>
      <c r="BC1499">
        <v>0.63</v>
      </c>
      <c r="BD1499" t="s">
        <v>67</v>
      </c>
      <c r="BE1499">
        <v>0.83</v>
      </c>
      <c r="BF1499" t="s">
        <v>67</v>
      </c>
    </row>
    <row r="1500" spans="1:58" x14ac:dyDescent="0.25">
      <c r="A1500" t="s">
        <v>58</v>
      </c>
      <c r="B1500">
        <v>2</v>
      </c>
      <c r="C1500" t="s">
        <v>81</v>
      </c>
      <c r="D1500">
        <v>2008</v>
      </c>
      <c r="E1500">
        <v>2007</v>
      </c>
      <c r="F1500">
        <v>11</v>
      </c>
      <c r="G1500" t="s">
        <v>66</v>
      </c>
      <c r="H1500">
        <v>6.7</v>
      </c>
      <c r="I1500">
        <v>13.41</v>
      </c>
      <c r="J1500" t="s">
        <v>67</v>
      </c>
      <c r="K1500">
        <v>7.56</v>
      </c>
      <c r="L1500" t="s">
        <v>67</v>
      </c>
      <c r="M1500">
        <v>38.94</v>
      </c>
      <c r="N1500" t="s">
        <v>67</v>
      </c>
      <c r="O1500">
        <v>19.579999999999998</v>
      </c>
      <c r="P1500" t="s">
        <v>67</v>
      </c>
      <c r="Q1500">
        <v>2.02</v>
      </c>
      <c r="R1500" t="s">
        <v>67</v>
      </c>
      <c r="S1500">
        <v>8.7100000000000009</v>
      </c>
      <c r="T1500" t="s">
        <v>67</v>
      </c>
      <c r="U1500">
        <v>2.9000000000000001E-2</v>
      </c>
      <c r="V1500" t="s">
        <v>67</v>
      </c>
      <c r="W1500">
        <v>2.5000000000000001E-2</v>
      </c>
      <c r="X1500" t="s">
        <v>67</v>
      </c>
      <c r="Y1500">
        <v>1.4999999999999999E-2</v>
      </c>
      <c r="Z1500" t="s">
        <v>67</v>
      </c>
      <c r="AA1500">
        <v>4.0000000000000001E-3</v>
      </c>
      <c r="AB1500" t="s">
        <v>68</v>
      </c>
      <c r="AC1500">
        <v>0.04</v>
      </c>
      <c r="AD1500" t="s">
        <v>67</v>
      </c>
      <c r="AE1500">
        <v>0.03</v>
      </c>
      <c r="AF1500" t="s">
        <v>67</v>
      </c>
      <c r="AG1500">
        <v>0.03</v>
      </c>
      <c r="AH1500" t="s">
        <v>69</v>
      </c>
      <c r="AI1500">
        <v>0.01</v>
      </c>
      <c r="AJ1500" t="s">
        <v>68</v>
      </c>
      <c r="AL1500" t="s">
        <v>64</v>
      </c>
      <c r="AN1500" t="s">
        <v>64</v>
      </c>
      <c r="AO1500">
        <v>4.0000000000000001E-3</v>
      </c>
      <c r="AP1500" t="s">
        <v>70</v>
      </c>
      <c r="AQ1500">
        <v>0</v>
      </c>
      <c r="AR1500" t="s">
        <v>70</v>
      </c>
      <c r="AS1500">
        <v>2.1800000000000002</v>
      </c>
      <c r="AT1500" t="s">
        <v>67</v>
      </c>
      <c r="AU1500">
        <v>0.38</v>
      </c>
      <c r="AV1500" t="s">
        <v>67</v>
      </c>
      <c r="AW1500">
        <v>4.13</v>
      </c>
      <c r="AX1500" t="s">
        <v>67</v>
      </c>
      <c r="AY1500">
        <v>0.9</v>
      </c>
      <c r="AZ1500" t="s">
        <v>67</v>
      </c>
      <c r="BA1500">
        <v>0.08</v>
      </c>
      <c r="BB1500" t="s">
        <v>67</v>
      </c>
      <c r="BC1500">
        <v>0.62</v>
      </c>
      <c r="BD1500" t="s">
        <v>67</v>
      </c>
      <c r="BE1500">
        <v>0.5</v>
      </c>
      <c r="BF1500" t="s">
        <v>67</v>
      </c>
    </row>
    <row r="1501" spans="1:58" x14ac:dyDescent="0.25">
      <c r="A1501" t="s">
        <v>58</v>
      </c>
      <c r="B1501">
        <v>2</v>
      </c>
      <c r="C1501" t="s">
        <v>81</v>
      </c>
      <c r="D1501">
        <v>2008</v>
      </c>
      <c r="E1501">
        <v>2007</v>
      </c>
      <c r="F1501">
        <v>12</v>
      </c>
      <c r="G1501" t="s">
        <v>66</v>
      </c>
      <c r="H1501">
        <v>13.86</v>
      </c>
      <c r="I1501">
        <v>28.67</v>
      </c>
      <c r="J1501" t="s">
        <v>73</v>
      </c>
      <c r="K1501">
        <v>7.5</v>
      </c>
      <c r="L1501" t="s">
        <v>67</v>
      </c>
      <c r="M1501">
        <v>38.78</v>
      </c>
      <c r="N1501" t="s">
        <v>67</v>
      </c>
      <c r="O1501">
        <v>19.579999999999998</v>
      </c>
      <c r="P1501" t="s">
        <v>67</v>
      </c>
      <c r="Q1501">
        <v>4.3600000000000003</v>
      </c>
      <c r="R1501" t="s">
        <v>67</v>
      </c>
      <c r="S1501">
        <v>8.6199999999999992</v>
      </c>
      <c r="T1501" t="s">
        <v>67</v>
      </c>
      <c r="U1501">
        <v>2.4E-2</v>
      </c>
      <c r="V1501" t="s">
        <v>67</v>
      </c>
      <c r="W1501">
        <v>2.1999999999999999E-2</v>
      </c>
      <c r="X1501" t="s">
        <v>67</v>
      </c>
      <c r="Y1501">
        <v>1.2E-2</v>
      </c>
      <c r="Z1501" t="s">
        <v>67</v>
      </c>
      <c r="AA1501">
        <v>3.0000000000000001E-3</v>
      </c>
      <c r="AB1501" t="s">
        <v>68</v>
      </c>
      <c r="AC1501">
        <v>0.02</v>
      </c>
      <c r="AD1501" t="s">
        <v>67</v>
      </c>
      <c r="AE1501">
        <v>0.02</v>
      </c>
      <c r="AF1501" t="s">
        <v>70</v>
      </c>
      <c r="AG1501">
        <v>0.02</v>
      </c>
      <c r="AH1501" t="s">
        <v>69</v>
      </c>
      <c r="AI1501">
        <v>0.01</v>
      </c>
      <c r="AJ1501" t="s">
        <v>69</v>
      </c>
      <c r="AL1501" t="s">
        <v>64</v>
      </c>
      <c r="AN1501" t="s">
        <v>64</v>
      </c>
      <c r="AO1501">
        <v>1E-3</v>
      </c>
      <c r="AP1501" t="s">
        <v>70</v>
      </c>
      <c r="AQ1501">
        <v>0</v>
      </c>
      <c r="AR1501" t="s">
        <v>70</v>
      </c>
      <c r="AS1501">
        <v>2.12</v>
      </c>
      <c r="AT1501" t="s">
        <v>67</v>
      </c>
      <c r="AU1501">
        <v>0.34</v>
      </c>
      <c r="AV1501" t="s">
        <v>67</v>
      </c>
      <c r="AW1501">
        <v>4.1500000000000004</v>
      </c>
      <c r="AX1501" t="s">
        <v>67</v>
      </c>
      <c r="AY1501">
        <v>0.9</v>
      </c>
      <c r="AZ1501" t="s">
        <v>67</v>
      </c>
      <c r="BA1501">
        <v>7.0000000000000007E-2</v>
      </c>
      <c r="BB1501" t="s">
        <v>67</v>
      </c>
      <c r="BC1501">
        <v>0.59</v>
      </c>
      <c r="BD1501" t="s">
        <v>67</v>
      </c>
      <c r="BE1501">
        <v>0.37</v>
      </c>
      <c r="BF1501" t="s">
        <v>67</v>
      </c>
    </row>
    <row r="1502" spans="1:58" x14ac:dyDescent="0.25">
      <c r="A1502" t="s">
        <v>58</v>
      </c>
      <c r="B1502">
        <v>2</v>
      </c>
      <c r="C1502" t="s">
        <v>81</v>
      </c>
      <c r="D1502">
        <v>2008</v>
      </c>
      <c r="E1502">
        <v>2008</v>
      </c>
      <c r="F1502">
        <v>1</v>
      </c>
      <c r="G1502" t="s">
        <v>66</v>
      </c>
      <c r="H1502">
        <v>9.86</v>
      </c>
      <c r="I1502">
        <v>20.39</v>
      </c>
      <c r="J1502" t="s">
        <v>67</v>
      </c>
      <c r="K1502">
        <v>7.5</v>
      </c>
      <c r="L1502" t="s">
        <v>67</v>
      </c>
      <c r="M1502">
        <v>38.89</v>
      </c>
      <c r="N1502" t="s">
        <v>67</v>
      </c>
      <c r="O1502">
        <v>19.579999999999998</v>
      </c>
      <c r="P1502" t="s">
        <v>67</v>
      </c>
      <c r="Q1502">
        <v>3.02</v>
      </c>
      <c r="R1502" t="s">
        <v>67</v>
      </c>
      <c r="S1502">
        <v>8.43</v>
      </c>
      <c r="T1502" t="s">
        <v>67</v>
      </c>
      <c r="U1502">
        <v>2.1999999999999999E-2</v>
      </c>
      <c r="V1502" t="s">
        <v>67</v>
      </c>
      <c r="W1502">
        <v>2.1999999999999999E-2</v>
      </c>
      <c r="X1502" t="s">
        <v>67</v>
      </c>
      <c r="Y1502">
        <v>1.2E-2</v>
      </c>
      <c r="Z1502" t="s">
        <v>67</v>
      </c>
      <c r="AA1502">
        <v>0</v>
      </c>
      <c r="AB1502" t="s">
        <v>68</v>
      </c>
      <c r="AC1502">
        <v>0.02</v>
      </c>
      <c r="AD1502" t="s">
        <v>67</v>
      </c>
      <c r="AE1502">
        <v>0.03</v>
      </c>
      <c r="AF1502" t="s">
        <v>70</v>
      </c>
      <c r="AG1502">
        <v>0.03</v>
      </c>
      <c r="AH1502" t="s">
        <v>69</v>
      </c>
      <c r="AI1502">
        <v>0</v>
      </c>
      <c r="AJ1502" t="s">
        <v>69</v>
      </c>
      <c r="AL1502" t="s">
        <v>64</v>
      </c>
      <c r="AN1502" t="s">
        <v>64</v>
      </c>
      <c r="AO1502">
        <v>3.0000000000000001E-3</v>
      </c>
      <c r="AP1502" t="s">
        <v>70</v>
      </c>
      <c r="AQ1502">
        <v>1E-3</v>
      </c>
      <c r="AR1502" t="s">
        <v>70</v>
      </c>
      <c r="AS1502">
        <v>2.15</v>
      </c>
      <c r="AT1502" t="s">
        <v>67</v>
      </c>
      <c r="AU1502">
        <v>0.36</v>
      </c>
      <c r="AV1502" t="s">
        <v>67</v>
      </c>
      <c r="AW1502">
        <v>4.1399999999999997</v>
      </c>
      <c r="AX1502" t="s">
        <v>67</v>
      </c>
      <c r="AY1502">
        <v>1</v>
      </c>
      <c r="AZ1502" t="s">
        <v>67</v>
      </c>
      <c r="BA1502">
        <v>7.0000000000000007E-2</v>
      </c>
      <c r="BB1502" t="s">
        <v>67</v>
      </c>
      <c r="BC1502">
        <v>0.6</v>
      </c>
      <c r="BD1502" t="s">
        <v>67</v>
      </c>
      <c r="BE1502">
        <v>0.48</v>
      </c>
      <c r="BF1502" t="s">
        <v>67</v>
      </c>
    </row>
    <row r="1503" spans="1:58" x14ac:dyDescent="0.25">
      <c r="A1503" t="s">
        <v>58</v>
      </c>
      <c r="B1503">
        <v>2</v>
      </c>
      <c r="C1503" t="s">
        <v>81</v>
      </c>
      <c r="D1503">
        <v>2008</v>
      </c>
      <c r="E1503">
        <v>2008</v>
      </c>
      <c r="F1503">
        <v>2</v>
      </c>
      <c r="G1503" t="s">
        <v>66</v>
      </c>
      <c r="H1503">
        <v>6.69</v>
      </c>
      <c r="I1503">
        <v>12.95</v>
      </c>
      <c r="J1503" t="s">
        <v>67</v>
      </c>
      <c r="K1503">
        <v>7.5</v>
      </c>
      <c r="L1503" t="s">
        <v>67</v>
      </c>
      <c r="M1503">
        <v>39.369999999999997</v>
      </c>
      <c r="N1503" t="s">
        <v>67</v>
      </c>
      <c r="O1503">
        <v>19.46</v>
      </c>
      <c r="P1503" t="s">
        <v>67</v>
      </c>
      <c r="Q1503">
        <v>2.2799999999999998</v>
      </c>
      <c r="R1503" t="s">
        <v>67</v>
      </c>
      <c r="S1503">
        <v>8.11</v>
      </c>
      <c r="T1503" t="s">
        <v>67</v>
      </c>
      <c r="U1503">
        <v>2.3E-2</v>
      </c>
      <c r="V1503" t="s">
        <v>67</v>
      </c>
      <c r="W1503">
        <v>2.4E-2</v>
      </c>
      <c r="X1503" t="s">
        <v>67</v>
      </c>
      <c r="Y1503">
        <v>1.2E-2</v>
      </c>
      <c r="Z1503" t="s">
        <v>67</v>
      </c>
      <c r="AA1503">
        <v>0</v>
      </c>
      <c r="AB1503" t="s">
        <v>68</v>
      </c>
      <c r="AC1503">
        <v>0.02</v>
      </c>
      <c r="AD1503" t="s">
        <v>67</v>
      </c>
      <c r="AE1503">
        <v>0.02</v>
      </c>
      <c r="AF1503" t="s">
        <v>67</v>
      </c>
      <c r="AG1503">
        <v>0.02</v>
      </c>
      <c r="AH1503" t="s">
        <v>69</v>
      </c>
      <c r="AI1503">
        <v>0</v>
      </c>
      <c r="AJ1503" t="s">
        <v>68</v>
      </c>
      <c r="AL1503" t="s">
        <v>64</v>
      </c>
      <c r="AN1503" t="s">
        <v>64</v>
      </c>
      <c r="AO1503">
        <v>3.0000000000000001E-3</v>
      </c>
      <c r="AP1503" t="s">
        <v>70</v>
      </c>
      <c r="AQ1503">
        <v>0</v>
      </c>
      <c r="AR1503" t="s">
        <v>70</v>
      </c>
      <c r="AS1503">
        <v>2.17</v>
      </c>
      <c r="AT1503" t="s">
        <v>67</v>
      </c>
      <c r="AU1503">
        <v>0.37</v>
      </c>
      <c r="AV1503" t="s">
        <v>67</v>
      </c>
      <c r="AW1503">
        <v>4.21</v>
      </c>
      <c r="AX1503" t="s">
        <v>67</v>
      </c>
      <c r="AY1503">
        <v>1.01</v>
      </c>
      <c r="AZ1503" t="s">
        <v>67</v>
      </c>
      <c r="BA1503">
        <v>0.08</v>
      </c>
      <c r="BB1503" t="s">
        <v>67</v>
      </c>
      <c r="BC1503">
        <v>0.61</v>
      </c>
      <c r="BD1503" t="s">
        <v>67</v>
      </c>
      <c r="BE1503">
        <v>0.33</v>
      </c>
      <c r="BF1503" t="s">
        <v>67</v>
      </c>
    </row>
    <row r="1504" spans="1:58" x14ac:dyDescent="0.25">
      <c r="A1504" t="s">
        <v>58</v>
      </c>
      <c r="B1504">
        <v>2</v>
      </c>
      <c r="C1504" t="s">
        <v>81</v>
      </c>
      <c r="D1504">
        <v>2008</v>
      </c>
      <c r="E1504">
        <v>2008</v>
      </c>
      <c r="F1504">
        <v>3</v>
      </c>
      <c r="G1504" t="s">
        <v>66</v>
      </c>
      <c r="H1504">
        <v>14.09</v>
      </c>
      <c r="I1504">
        <v>29.14</v>
      </c>
      <c r="J1504" t="s">
        <v>67</v>
      </c>
      <c r="K1504">
        <v>7.5</v>
      </c>
      <c r="L1504" t="s">
        <v>67</v>
      </c>
      <c r="M1504">
        <v>40.32</v>
      </c>
      <c r="N1504" t="s">
        <v>67</v>
      </c>
      <c r="O1504">
        <v>20.79</v>
      </c>
      <c r="P1504" t="s">
        <v>67</v>
      </c>
      <c r="Q1504">
        <v>1.38</v>
      </c>
      <c r="R1504" t="s">
        <v>67</v>
      </c>
      <c r="S1504">
        <v>8.0500000000000007</v>
      </c>
      <c r="T1504" t="s">
        <v>67</v>
      </c>
      <c r="U1504">
        <v>2.3E-2</v>
      </c>
      <c r="V1504" t="s">
        <v>67</v>
      </c>
      <c r="W1504">
        <v>2.1999999999999999E-2</v>
      </c>
      <c r="X1504" t="s">
        <v>67</v>
      </c>
      <c r="Y1504">
        <v>0.01</v>
      </c>
      <c r="Z1504" t="s">
        <v>67</v>
      </c>
      <c r="AA1504">
        <v>1E-3</v>
      </c>
      <c r="AB1504" t="s">
        <v>68</v>
      </c>
      <c r="AC1504">
        <v>0.01</v>
      </c>
      <c r="AD1504" t="s">
        <v>70</v>
      </c>
      <c r="AE1504">
        <v>0.01</v>
      </c>
      <c r="AF1504" t="s">
        <v>70</v>
      </c>
      <c r="AG1504">
        <v>0.01</v>
      </c>
      <c r="AH1504" t="s">
        <v>69</v>
      </c>
      <c r="AI1504">
        <v>0</v>
      </c>
      <c r="AJ1504" t="s">
        <v>69</v>
      </c>
      <c r="AL1504" t="s">
        <v>64</v>
      </c>
      <c r="AN1504" t="s">
        <v>64</v>
      </c>
      <c r="AO1504">
        <v>5.0000000000000001E-3</v>
      </c>
      <c r="AP1504" t="s">
        <v>70</v>
      </c>
      <c r="AQ1504">
        <v>1E-3</v>
      </c>
      <c r="AR1504" t="s">
        <v>70</v>
      </c>
      <c r="AS1504">
        <v>2.19</v>
      </c>
      <c r="AT1504" t="s">
        <v>67</v>
      </c>
      <c r="AU1504">
        <v>0.37</v>
      </c>
      <c r="AV1504" t="s">
        <v>67</v>
      </c>
      <c r="AW1504">
        <v>4.33</v>
      </c>
      <c r="AX1504" t="s">
        <v>67</v>
      </c>
      <c r="AY1504">
        <v>1.05</v>
      </c>
      <c r="AZ1504" t="s">
        <v>67</v>
      </c>
      <c r="BA1504">
        <v>7.0000000000000007E-2</v>
      </c>
      <c r="BB1504" t="s">
        <v>67</v>
      </c>
      <c r="BC1504">
        <v>0.61</v>
      </c>
      <c r="BD1504" t="s">
        <v>67</v>
      </c>
      <c r="BE1504">
        <v>0.32</v>
      </c>
      <c r="BF1504" t="s">
        <v>67</v>
      </c>
    </row>
    <row r="1505" spans="1:58" x14ac:dyDescent="0.25">
      <c r="A1505" t="s">
        <v>58</v>
      </c>
      <c r="B1505">
        <v>2</v>
      </c>
      <c r="C1505" t="s">
        <v>81</v>
      </c>
      <c r="D1505">
        <v>2008</v>
      </c>
      <c r="E1505">
        <v>2008</v>
      </c>
      <c r="F1505">
        <v>4</v>
      </c>
      <c r="G1505" t="s">
        <v>66</v>
      </c>
      <c r="H1505">
        <v>11.33</v>
      </c>
      <c r="I1505">
        <v>22.68</v>
      </c>
      <c r="J1505" t="s">
        <v>67</v>
      </c>
      <c r="K1505">
        <v>7.5</v>
      </c>
      <c r="L1505" t="s">
        <v>67</v>
      </c>
      <c r="M1505">
        <v>39.630000000000003</v>
      </c>
      <c r="N1505" t="s">
        <v>67</v>
      </c>
      <c r="O1505">
        <v>20.420000000000002</v>
      </c>
      <c r="P1505" t="s">
        <v>67</v>
      </c>
      <c r="Q1505">
        <v>1.94</v>
      </c>
      <c r="R1505" t="s">
        <v>67</v>
      </c>
      <c r="S1505">
        <v>8.08</v>
      </c>
      <c r="T1505" t="s">
        <v>67</v>
      </c>
      <c r="U1505">
        <v>2.5999999999999999E-2</v>
      </c>
      <c r="V1505" t="s">
        <v>67</v>
      </c>
      <c r="W1505">
        <v>2.4E-2</v>
      </c>
      <c r="X1505" t="s">
        <v>67</v>
      </c>
      <c r="Y1505">
        <v>1.0999999999999999E-2</v>
      </c>
      <c r="Z1505" t="s">
        <v>67</v>
      </c>
      <c r="AA1505">
        <v>2E-3</v>
      </c>
      <c r="AB1505" t="s">
        <v>68</v>
      </c>
      <c r="AC1505">
        <v>0.03</v>
      </c>
      <c r="AD1505" t="s">
        <v>67</v>
      </c>
      <c r="AE1505">
        <v>0.03</v>
      </c>
      <c r="AF1505" t="s">
        <v>67</v>
      </c>
      <c r="AG1505">
        <v>0.03</v>
      </c>
      <c r="AH1505" t="s">
        <v>69</v>
      </c>
      <c r="AI1505">
        <v>0</v>
      </c>
      <c r="AJ1505" t="s">
        <v>68</v>
      </c>
      <c r="AL1505" t="s">
        <v>64</v>
      </c>
      <c r="AN1505" t="s">
        <v>64</v>
      </c>
      <c r="AO1505">
        <v>3.0000000000000001E-3</v>
      </c>
      <c r="AP1505" t="s">
        <v>70</v>
      </c>
      <c r="AQ1505">
        <v>0</v>
      </c>
      <c r="AR1505" t="s">
        <v>70</v>
      </c>
      <c r="AS1505">
        <v>2.17</v>
      </c>
      <c r="AT1505" t="s">
        <v>67</v>
      </c>
      <c r="AU1505">
        <v>0.35</v>
      </c>
      <c r="AV1505" t="s">
        <v>67</v>
      </c>
      <c r="AW1505">
        <v>4.2699999999999996</v>
      </c>
      <c r="AX1505" t="s">
        <v>67</v>
      </c>
      <c r="AY1505">
        <v>1.04</v>
      </c>
      <c r="AZ1505" t="s">
        <v>67</v>
      </c>
      <c r="BA1505">
        <v>7.0000000000000007E-2</v>
      </c>
      <c r="BB1505" t="s">
        <v>67</v>
      </c>
      <c r="BC1505">
        <v>0.61</v>
      </c>
      <c r="BD1505" t="s">
        <v>67</v>
      </c>
      <c r="BE1505">
        <v>0.32</v>
      </c>
      <c r="BF1505" t="s">
        <v>67</v>
      </c>
    </row>
    <row r="1506" spans="1:58" x14ac:dyDescent="0.25">
      <c r="A1506" t="s">
        <v>58</v>
      </c>
      <c r="B1506">
        <v>2</v>
      </c>
      <c r="C1506" t="s">
        <v>81</v>
      </c>
      <c r="D1506">
        <v>2008</v>
      </c>
      <c r="E1506">
        <v>2008</v>
      </c>
      <c r="F1506">
        <v>5</v>
      </c>
      <c r="G1506" t="s">
        <v>60</v>
      </c>
      <c r="H1506">
        <v>15.82</v>
      </c>
      <c r="I1506">
        <v>32.729999999999997</v>
      </c>
      <c r="J1506" t="s">
        <v>67</v>
      </c>
      <c r="K1506">
        <v>7.56</v>
      </c>
      <c r="L1506" t="s">
        <v>67</v>
      </c>
      <c r="M1506">
        <v>39.51</v>
      </c>
      <c r="N1506" t="s">
        <v>67</v>
      </c>
      <c r="O1506">
        <v>20.329999999999998</v>
      </c>
      <c r="P1506" t="s">
        <v>67</v>
      </c>
      <c r="Q1506">
        <v>2.97</v>
      </c>
      <c r="R1506" t="s">
        <v>67</v>
      </c>
      <c r="S1506">
        <v>7.97</v>
      </c>
      <c r="T1506" t="s">
        <v>67</v>
      </c>
      <c r="U1506">
        <v>2.7E-2</v>
      </c>
      <c r="V1506" t="s">
        <v>67</v>
      </c>
      <c r="W1506">
        <v>2.4E-2</v>
      </c>
      <c r="X1506" t="s">
        <v>67</v>
      </c>
      <c r="Y1506">
        <v>1.0999999999999999E-2</v>
      </c>
      <c r="Z1506" t="s">
        <v>67</v>
      </c>
      <c r="AA1506">
        <v>2E-3</v>
      </c>
      <c r="AB1506" t="s">
        <v>68</v>
      </c>
      <c r="AC1506">
        <v>0.02</v>
      </c>
      <c r="AD1506" t="s">
        <v>67</v>
      </c>
      <c r="AE1506">
        <v>0.03</v>
      </c>
      <c r="AF1506" t="s">
        <v>67</v>
      </c>
      <c r="AG1506">
        <v>0.02</v>
      </c>
      <c r="AH1506" t="s">
        <v>69</v>
      </c>
      <c r="AI1506">
        <v>0</v>
      </c>
      <c r="AJ1506" t="s">
        <v>68</v>
      </c>
      <c r="AL1506" t="s">
        <v>64</v>
      </c>
      <c r="AN1506" t="s">
        <v>64</v>
      </c>
      <c r="AO1506">
        <v>0.01</v>
      </c>
      <c r="AP1506" t="s">
        <v>70</v>
      </c>
      <c r="AQ1506">
        <v>0</v>
      </c>
      <c r="AR1506" t="s">
        <v>70</v>
      </c>
      <c r="AS1506">
        <v>2.11</v>
      </c>
      <c r="AT1506" t="s">
        <v>67</v>
      </c>
      <c r="AU1506">
        <v>0.34</v>
      </c>
      <c r="AV1506" t="s">
        <v>67</v>
      </c>
      <c r="AW1506">
        <v>4.22</v>
      </c>
      <c r="AX1506" t="s">
        <v>67</v>
      </c>
      <c r="AY1506">
        <v>1.07</v>
      </c>
      <c r="AZ1506" t="s">
        <v>67</v>
      </c>
      <c r="BA1506">
        <v>0.08</v>
      </c>
      <c r="BB1506" t="s">
        <v>67</v>
      </c>
      <c r="BC1506">
        <v>0.56000000000000005</v>
      </c>
      <c r="BD1506" t="s">
        <v>67</v>
      </c>
      <c r="BE1506">
        <v>0.37</v>
      </c>
      <c r="BF1506" t="s">
        <v>67</v>
      </c>
    </row>
    <row r="1507" spans="1:58" x14ac:dyDescent="0.25">
      <c r="A1507" t="s">
        <v>58</v>
      </c>
      <c r="B1507">
        <v>2</v>
      </c>
      <c r="C1507" t="s">
        <v>81</v>
      </c>
      <c r="D1507">
        <v>2008</v>
      </c>
      <c r="E1507">
        <v>2008</v>
      </c>
      <c r="F1507">
        <v>6</v>
      </c>
      <c r="G1507" t="s">
        <v>60</v>
      </c>
      <c r="H1507">
        <v>4.03</v>
      </c>
      <c r="I1507">
        <v>8.06</v>
      </c>
      <c r="J1507" t="s">
        <v>67</v>
      </c>
      <c r="K1507">
        <v>7.53</v>
      </c>
      <c r="L1507" t="s">
        <v>67</v>
      </c>
      <c r="M1507">
        <v>38.92</v>
      </c>
      <c r="N1507" t="s">
        <v>67</v>
      </c>
      <c r="O1507">
        <v>20.12</v>
      </c>
      <c r="P1507" t="s">
        <v>67</v>
      </c>
      <c r="Q1507">
        <v>21.91</v>
      </c>
      <c r="R1507" t="s">
        <v>67</v>
      </c>
      <c r="S1507">
        <v>8.16</v>
      </c>
      <c r="T1507" t="s">
        <v>67</v>
      </c>
      <c r="U1507">
        <v>3.3000000000000002E-2</v>
      </c>
      <c r="V1507" t="s">
        <v>67</v>
      </c>
      <c r="W1507">
        <v>2.7E-2</v>
      </c>
      <c r="X1507" t="s">
        <v>67</v>
      </c>
      <c r="Y1507">
        <v>1.0999999999999999E-2</v>
      </c>
      <c r="Z1507" t="s">
        <v>67</v>
      </c>
      <c r="AA1507">
        <v>6.0000000000000001E-3</v>
      </c>
      <c r="AB1507" t="s">
        <v>68</v>
      </c>
      <c r="AC1507">
        <v>0.02</v>
      </c>
      <c r="AD1507" t="s">
        <v>67</v>
      </c>
      <c r="AE1507">
        <v>0.02</v>
      </c>
      <c r="AF1507" t="s">
        <v>67</v>
      </c>
      <c r="AG1507">
        <v>0.02</v>
      </c>
      <c r="AH1507" t="s">
        <v>69</v>
      </c>
      <c r="AI1507">
        <v>0</v>
      </c>
      <c r="AJ1507" t="s">
        <v>68</v>
      </c>
      <c r="AL1507" t="s">
        <v>64</v>
      </c>
      <c r="AN1507" t="s">
        <v>64</v>
      </c>
      <c r="AO1507">
        <v>5.0000000000000001E-3</v>
      </c>
      <c r="AP1507" t="s">
        <v>70</v>
      </c>
      <c r="AQ1507">
        <v>1E-3</v>
      </c>
      <c r="AR1507" t="s">
        <v>70</v>
      </c>
      <c r="AS1507">
        <v>2.11</v>
      </c>
      <c r="AT1507" t="s">
        <v>67</v>
      </c>
      <c r="AU1507">
        <v>0.37</v>
      </c>
      <c r="AV1507" t="s">
        <v>67</v>
      </c>
      <c r="AW1507">
        <v>4.13</v>
      </c>
      <c r="AX1507" t="s">
        <v>67</v>
      </c>
      <c r="AY1507">
        <v>1.08</v>
      </c>
      <c r="AZ1507" t="s">
        <v>67</v>
      </c>
      <c r="BA1507">
        <v>7.0000000000000007E-2</v>
      </c>
      <c r="BB1507" t="s">
        <v>67</v>
      </c>
      <c r="BC1507">
        <v>0.57999999999999996</v>
      </c>
      <c r="BD1507" t="s">
        <v>67</v>
      </c>
      <c r="BE1507">
        <v>0.44</v>
      </c>
      <c r="BF1507" t="s">
        <v>67</v>
      </c>
    </row>
    <row r="1508" spans="1:58" x14ac:dyDescent="0.25">
      <c r="A1508" t="s">
        <v>58</v>
      </c>
      <c r="B1508">
        <v>2</v>
      </c>
      <c r="C1508" t="s">
        <v>81</v>
      </c>
      <c r="D1508">
        <v>2008</v>
      </c>
      <c r="E1508">
        <v>2008</v>
      </c>
      <c r="F1508">
        <v>7</v>
      </c>
      <c r="G1508" t="s">
        <v>66</v>
      </c>
      <c r="H1508">
        <v>0.99</v>
      </c>
      <c r="I1508">
        <v>2.04</v>
      </c>
      <c r="J1508" t="s">
        <v>67</v>
      </c>
      <c r="K1508">
        <v>7.6</v>
      </c>
      <c r="L1508" t="s">
        <v>67</v>
      </c>
      <c r="M1508">
        <v>39.5</v>
      </c>
      <c r="N1508" t="s">
        <v>67</v>
      </c>
      <c r="O1508">
        <v>20.67</v>
      </c>
      <c r="P1508" t="s">
        <v>67</v>
      </c>
      <c r="Q1508">
        <v>5.08</v>
      </c>
      <c r="R1508" t="s">
        <v>67</v>
      </c>
      <c r="S1508">
        <v>8.6300000000000008</v>
      </c>
      <c r="T1508" t="s">
        <v>67</v>
      </c>
      <c r="U1508">
        <v>3.3000000000000002E-2</v>
      </c>
      <c r="V1508" t="s">
        <v>67</v>
      </c>
      <c r="W1508">
        <v>2.7E-2</v>
      </c>
      <c r="X1508" t="s">
        <v>67</v>
      </c>
      <c r="Y1508">
        <v>1.2999999999999999E-2</v>
      </c>
      <c r="Z1508" t="s">
        <v>67</v>
      </c>
      <c r="AA1508">
        <v>6.0000000000000001E-3</v>
      </c>
      <c r="AB1508" t="s">
        <v>68</v>
      </c>
      <c r="AC1508">
        <v>0.03</v>
      </c>
      <c r="AD1508" t="s">
        <v>67</v>
      </c>
      <c r="AE1508">
        <v>0.02</v>
      </c>
      <c r="AF1508" t="s">
        <v>67</v>
      </c>
      <c r="AG1508">
        <v>0.01</v>
      </c>
      <c r="AH1508" t="s">
        <v>69</v>
      </c>
      <c r="AI1508">
        <v>0.01</v>
      </c>
      <c r="AJ1508" t="s">
        <v>68</v>
      </c>
      <c r="AL1508" t="s">
        <v>64</v>
      </c>
      <c r="AN1508" t="s">
        <v>64</v>
      </c>
      <c r="AO1508">
        <v>6.0000000000000001E-3</v>
      </c>
      <c r="AP1508" t="s">
        <v>70</v>
      </c>
      <c r="AQ1508">
        <v>0</v>
      </c>
      <c r="AR1508" t="s">
        <v>70</v>
      </c>
      <c r="AS1508">
        <v>2.29</v>
      </c>
      <c r="AT1508" t="s">
        <v>67</v>
      </c>
      <c r="AU1508">
        <v>0.39</v>
      </c>
      <c r="AV1508" t="s">
        <v>67</v>
      </c>
      <c r="AW1508">
        <v>4.0999999999999996</v>
      </c>
      <c r="AX1508" t="s">
        <v>67</v>
      </c>
      <c r="AY1508">
        <v>1.0900000000000001</v>
      </c>
      <c r="AZ1508" t="s">
        <v>67</v>
      </c>
      <c r="BA1508">
        <v>7.0000000000000007E-2</v>
      </c>
      <c r="BB1508" t="s">
        <v>67</v>
      </c>
      <c r="BC1508">
        <v>0.56999999999999995</v>
      </c>
      <c r="BD1508" t="s">
        <v>67</v>
      </c>
      <c r="BE1508">
        <v>0.39</v>
      </c>
      <c r="BF1508" t="s">
        <v>67</v>
      </c>
    </row>
    <row r="1509" spans="1:58" x14ac:dyDescent="0.25">
      <c r="A1509" t="s">
        <v>58</v>
      </c>
      <c r="B1509">
        <v>2</v>
      </c>
      <c r="C1509" t="s">
        <v>81</v>
      </c>
      <c r="D1509">
        <v>2008</v>
      </c>
      <c r="E1509">
        <v>2008</v>
      </c>
      <c r="F1509">
        <v>8</v>
      </c>
      <c r="G1509" t="s">
        <v>66</v>
      </c>
      <c r="H1509">
        <v>0.33</v>
      </c>
      <c r="I1509">
        <v>0.68</v>
      </c>
      <c r="J1509" t="s">
        <v>67</v>
      </c>
      <c r="K1509">
        <v>7.6</v>
      </c>
      <c r="L1509" t="s">
        <v>67</v>
      </c>
      <c r="M1509">
        <v>40.840000000000003</v>
      </c>
      <c r="N1509" t="s">
        <v>67</v>
      </c>
      <c r="O1509">
        <v>21.17</v>
      </c>
      <c r="P1509" t="s">
        <v>67</v>
      </c>
      <c r="Q1509">
        <v>5.0199999999999996</v>
      </c>
      <c r="R1509" t="s">
        <v>67</v>
      </c>
      <c r="S1509">
        <v>8.9</v>
      </c>
      <c r="T1509" t="s">
        <v>67</v>
      </c>
      <c r="U1509">
        <v>3.4000000000000002E-2</v>
      </c>
      <c r="V1509" t="s">
        <v>67</v>
      </c>
      <c r="W1509">
        <v>3.5999999999999997E-2</v>
      </c>
      <c r="X1509" t="s">
        <v>67</v>
      </c>
      <c r="Y1509">
        <v>1.6E-2</v>
      </c>
      <c r="Z1509" t="s">
        <v>67</v>
      </c>
      <c r="AA1509">
        <v>0</v>
      </c>
      <c r="AB1509" t="s">
        <v>68</v>
      </c>
      <c r="AC1509">
        <v>0.02</v>
      </c>
      <c r="AD1509" t="s">
        <v>67</v>
      </c>
      <c r="AE1509">
        <v>0.02</v>
      </c>
      <c r="AF1509" t="s">
        <v>67</v>
      </c>
      <c r="AG1509">
        <v>0.02</v>
      </c>
      <c r="AH1509" t="s">
        <v>69</v>
      </c>
      <c r="AI1509">
        <v>0</v>
      </c>
      <c r="AJ1509" t="s">
        <v>68</v>
      </c>
      <c r="AL1509" t="s">
        <v>64</v>
      </c>
      <c r="AN1509" t="s">
        <v>64</v>
      </c>
      <c r="AO1509">
        <v>3.0000000000000001E-3</v>
      </c>
      <c r="AP1509" t="s">
        <v>70</v>
      </c>
      <c r="AQ1509">
        <v>0</v>
      </c>
      <c r="AR1509" t="s">
        <v>70</v>
      </c>
      <c r="AS1509">
        <v>2.44</v>
      </c>
      <c r="AT1509" t="s">
        <v>67</v>
      </c>
      <c r="AU1509">
        <v>0.43</v>
      </c>
      <c r="AV1509" t="s">
        <v>67</v>
      </c>
      <c r="AW1509">
        <v>4.1100000000000003</v>
      </c>
      <c r="AX1509" t="s">
        <v>67</v>
      </c>
      <c r="AY1509">
        <v>1.06</v>
      </c>
      <c r="AZ1509" t="s">
        <v>67</v>
      </c>
      <c r="BA1509">
        <v>7.0000000000000007E-2</v>
      </c>
      <c r="BB1509" t="s">
        <v>67</v>
      </c>
      <c r="BC1509">
        <v>0.6</v>
      </c>
      <c r="BD1509" t="s">
        <v>67</v>
      </c>
      <c r="BE1509">
        <v>0.52</v>
      </c>
      <c r="BF1509" t="s">
        <v>67</v>
      </c>
    </row>
    <row r="1510" spans="1:58" x14ac:dyDescent="0.25">
      <c r="A1510" t="s">
        <v>58</v>
      </c>
      <c r="B1510">
        <v>2</v>
      </c>
      <c r="C1510" t="s">
        <v>81</v>
      </c>
      <c r="D1510">
        <v>2008</v>
      </c>
      <c r="E1510">
        <v>2008</v>
      </c>
      <c r="F1510">
        <v>9</v>
      </c>
      <c r="G1510" t="s">
        <v>66</v>
      </c>
      <c r="H1510">
        <v>0.1</v>
      </c>
      <c r="I1510">
        <v>0.21</v>
      </c>
      <c r="J1510" t="s">
        <v>67</v>
      </c>
      <c r="K1510">
        <v>7.65</v>
      </c>
      <c r="L1510" t="s">
        <v>67</v>
      </c>
      <c r="M1510">
        <v>40.81</v>
      </c>
      <c r="N1510" t="s">
        <v>67</v>
      </c>
      <c r="O1510">
        <v>21.08</v>
      </c>
      <c r="P1510" t="s">
        <v>67</v>
      </c>
      <c r="Q1510">
        <v>0.72</v>
      </c>
      <c r="R1510" t="s">
        <v>67</v>
      </c>
      <c r="S1510">
        <v>9.01</v>
      </c>
      <c r="T1510" t="s">
        <v>67</v>
      </c>
      <c r="U1510">
        <v>3.7999999999999999E-2</v>
      </c>
      <c r="V1510" t="s">
        <v>67</v>
      </c>
      <c r="W1510">
        <v>3.6999999999999998E-2</v>
      </c>
      <c r="X1510" t="s">
        <v>67</v>
      </c>
      <c r="Y1510">
        <v>1.4999999999999999E-2</v>
      </c>
      <c r="Z1510" t="s">
        <v>67</v>
      </c>
      <c r="AA1510">
        <v>1E-3</v>
      </c>
      <c r="AB1510" t="s">
        <v>68</v>
      </c>
      <c r="AC1510">
        <v>0.03</v>
      </c>
      <c r="AD1510" t="s">
        <v>67</v>
      </c>
      <c r="AE1510">
        <v>0.02</v>
      </c>
      <c r="AF1510" t="s">
        <v>67</v>
      </c>
      <c r="AG1510">
        <v>0.02</v>
      </c>
      <c r="AH1510" t="s">
        <v>69</v>
      </c>
      <c r="AI1510">
        <v>0.01</v>
      </c>
      <c r="AJ1510" t="s">
        <v>68</v>
      </c>
      <c r="AL1510" t="s">
        <v>64</v>
      </c>
      <c r="AN1510" t="s">
        <v>64</v>
      </c>
      <c r="AO1510">
        <v>4.0000000000000001E-3</v>
      </c>
      <c r="AP1510" t="s">
        <v>70</v>
      </c>
      <c r="AQ1510">
        <v>0</v>
      </c>
      <c r="AR1510" t="s">
        <v>70</v>
      </c>
      <c r="AS1510">
        <v>2.5299999999999998</v>
      </c>
      <c r="AT1510" t="s">
        <v>67</v>
      </c>
      <c r="AU1510">
        <v>0.44</v>
      </c>
      <c r="AV1510" t="s">
        <v>67</v>
      </c>
      <c r="AW1510">
        <v>4.08</v>
      </c>
      <c r="AX1510" t="s">
        <v>67</v>
      </c>
      <c r="AY1510">
        <v>0.93</v>
      </c>
      <c r="AZ1510" t="s">
        <v>67</v>
      </c>
      <c r="BA1510">
        <v>7.0000000000000007E-2</v>
      </c>
      <c r="BB1510" t="s">
        <v>67</v>
      </c>
      <c r="BC1510">
        <v>0.59</v>
      </c>
      <c r="BD1510" t="s">
        <v>67</v>
      </c>
      <c r="BE1510">
        <v>0.5</v>
      </c>
      <c r="BF1510" t="s">
        <v>67</v>
      </c>
    </row>
    <row r="1511" spans="1:58" x14ac:dyDescent="0.25">
      <c r="A1511" t="s">
        <v>58</v>
      </c>
      <c r="B1511">
        <v>2</v>
      </c>
      <c r="C1511" t="s">
        <v>81</v>
      </c>
      <c r="D1511">
        <v>2009</v>
      </c>
      <c r="E1511">
        <v>2008</v>
      </c>
      <c r="F1511">
        <v>10</v>
      </c>
      <c r="G1511" t="s">
        <v>66</v>
      </c>
      <c r="H1511">
        <v>0.13</v>
      </c>
      <c r="I1511">
        <v>0.26</v>
      </c>
      <c r="J1511" t="s">
        <v>67</v>
      </c>
      <c r="K1511">
        <v>7.6</v>
      </c>
      <c r="L1511" t="s">
        <v>67</v>
      </c>
      <c r="M1511">
        <v>39.4</v>
      </c>
      <c r="N1511" t="s">
        <v>67</v>
      </c>
      <c r="O1511">
        <v>20.329999999999998</v>
      </c>
      <c r="P1511" t="s">
        <v>67</v>
      </c>
      <c r="Q1511">
        <v>1.54</v>
      </c>
      <c r="R1511" t="s">
        <v>67</v>
      </c>
      <c r="S1511">
        <v>8.59</v>
      </c>
      <c r="T1511" t="s">
        <v>67</v>
      </c>
      <c r="U1511">
        <v>4.2000000000000003E-2</v>
      </c>
      <c r="V1511" t="s">
        <v>67</v>
      </c>
      <c r="W1511">
        <v>3.9E-2</v>
      </c>
      <c r="X1511" t="s">
        <v>67</v>
      </c>
      <c r="Y1511">
        <v>2.1999999999999999E-2</v>
      </c>
      <c r="Z1511" t="s">
        <v>67</v>
      </c>
      <c r="AA1511">
        <v>3.0000000000000001E-3</v>
      </c>
      <c r="AB1511" t="s">
        <v>68</v>
      </c>
      <c r="AC1511">
        <v>0.06</v>
      </c>
      <c r="AD1511" t="s">
        <v>67</v>
      </c>
      <c r="AE1511">
        <v>0.04</v>
      </c>
      <c r="AF1511" t="s">
        <v>67</v>
      </c>
      <c r="AG1511">
        <v>0.03</v>
      </c>
      <c r="AH1511" t="s">
        <v>69</v>
      </c>
      <c r="AI1511">
        <v>0.02</v>
      </c>
      <c r="AJ1511" t="s">
        <v>68</v>
      </c>
      <c r="AL1511" t="s">
        <v>64</v>
      </c>
      <c r="AN1511" t="s">
        <v>64</v>
      </c>
      <c r="AO1511">
        <v>1.2E-2</v>
      </c>
      <c r="AP1511" t="s">
        <v>70</v>
      </c>
      <c r="AQ1511">
        <v>2E-3</v>
      </c>
      <c r="AR1511" t="s">
        <v>70</v>
      </c>
      <c r="AS1511">
        <v>2.4900000000000002</v>
      </c>
      <c r="AT1511" t="s">
        <v>67</v>
      </c>
      <c r="AU1511">
        <v>0.42</v>
      </c>
      <c r="AV1511" t="s">
        <v>67</v>
      </c>
      <c r="AW1511">
        <v>3.96</v>
      </c>
      <c r="AX1511" t="s">
        <v>67</v>
      </c>
      <c r="AY1511">
        <v>0.95</v>
      </c>
      <c r="AZ1511" t="s">
        <v>67</v>
      </c>
      <c r="BA1511">
        <v>0.08</v>
      </c>
      <c r="BB1511" t="s">
        <v>67</v>
      </c>
      <c r="BC1511">
        <v>0.57999999999999996</v>
      </c>
      <c r="BD1511" t="s">
        <v>67</v>
      </c>
      <c r="BE1511">
        <v>0.82</v>
      </c>
      <c r="BF1511" t="s">
        <v>67</v>
      </c>
    </row>
    <row r="1512" spans="1:58" x14ac:dyDescent="0.25">
      <c r="A1512" t="s">
        <v>58</v>
      </c>
      <c r="B1512">
        <v>2</v>
      </c>
      <c r="C1512" t="s">
        <v>81</v>
      </c>
      <c r="D1512">
        <v>2009</v>
      </c>
      <c r="E1512">
        <v>2008</v>
      </c>
      <c r="F1512">
        <v>11</v>
      </c>
      <c r="G1512" t="s">
        <v>66</v>
      </c>
      <c r="H1512">
        <v>1.74</v>
      </c>
      <c r="I1512">
        <v>3.49</v>
      </c>
      <c r="J1512" t="s">
        <v>67</v>
      </c>
      <c r="K1512">
        <v>7.51</v>
      </c>
      <c r="L1512" t="s">
        <v>67</v>
      </c>
      <c r="M1512">
        <v>37.78</v>
      </c>
      <c r="N1512" t="s">
        <v>67</v>
      </c>
      <c r="O1512">
        <v>19.29</v>
      </c>
      <c r="P1512" t="s">
        <v>67</v>
      </c>
      <c r="Q1512">
        <v>1.37</v>
      </c>
      <c r="R1512" t="s">
        <v>67</v>
      </c>
      <c r="S1512">
        <v>8.07</v>
      </c>
      <c r="T1512" t="s">
        <v>67</v>
      </c>
      <c r="U1512">
        <v>3.5999999999999997E-2</v>
      </c>
      <c r="V1512" t="s">
        <v>67</v>
      </c>
      <c r="W1512">
        <v>3.2000000000000001E-2</v>
      </c>
      <c r="X1512" t="s">
        <v>67</v>
      </c>
      <c r="Y1512">
        <v>1.4999999999999999E-2</v>
      </c>
      <c r="Z1512" t="s">
        <v>67</v>
      </c>
      <c r="AA1512">
        <v>4.0000000000000001E-3</v>
      </c>
      <c r="AB1512" t="s">
        <v>68</v>
      </c>
      <c r="AC1512">
        <v>0.01</v>
      </c>
      <c r="AD1512" t="s">
        <v>70</v>
      </c>
      <c r="AE1512">
        <v>0.03</v>
      </c>
      <c r="AF1512" t="s">
        <v>67</v>
      </c>
      <c r="AG1512">
        <v>0.02</v>
      </c>
      <c r="AH1512" t="s">
        <v>69</v>
      </c>
      <c r="AI1512">
        <v>0</v>
      </c>
      <c r="AJ1512" t="s">
        <v>69</v>
      </c>
      <c r="AL1512" t="s">
        <v>64</v>
      </c>
      <c r="AN1512" t="s">
        <v>64</v>
      </c>
      <c r="AO1512">
        <v>7.0000000000000001E-3</v>
      </c>
      <c r="AP1512" t="s">
        <v>70</v>
      </c>
      <c r="AQ1512">
        <v>1E-3</v>
      </c>
      <c r="AR1512" t="s">
        <v>70</v>
      </c>
      <c r="AS1512">
        <v>2.23</v>
      </c>
      <c r="AT1512" t="s">
        <v>67</v>
      </c>
      <c r="AU1512">
        <v>0.39</v>
      </c>
      <c r="AV1512" t="s">
        <v>67</v>
      </c>
      <c r="AW1512">
        <v>3.9</v>
      </c>
      <c r="AX1512" t="s">
        <v>67</v>
      </c>
      <c r="AY1512">
        <v>0.89</v>
      </c>
      <c r="AZ1512" t="s">
        <v>67</v>
      </c>
      <c r="BA1512">
        <v>0.08</v>
      </c>
      <c r="BB1512" t="s">
        <v>67</v>
      </c>
      <c r="BC1512">
        <v>0.62</v>
      </c>
      <c r="BD1512" t="s">
        <v>67</v>
      </c>
      <c r="BE1512">
        <v>0.59</v>
      </c>
      <c r="BF1512" t="s">
        <v>67</v>
      </c>
    </row>
    <row r="1513" spans="1:58" x14ac:dyDescent="0.25">
      <c r="A1513" t="s">
        <v>58</v>
      </c>
      <c r="B1513">
        <v>2</v>
      </c>
      <c r="C1513" t="s">
        <v>81</v>
      </c>
      <c r="D1513">
        <v>2009</v>
      </c>
      <c r="E1513">
        <v>2008</v>
      </c>
      <c r="F1513">
        <v>12</v>
      </c>
      <c r="G1513" t="s">
        <v>60</v>
      </c>
      <c r="H1513">
        <v>5.58</v>
      </c>
      <c r="I1513">
        <v>11.55</v>
      </c>
      <c r="J1513" t="s">
        <v>67</v>
      </c>
      <c r="K1513">
        <v>7.5</v>
      </c>
      <c r="L1513" t="s">
        <v>67</v>
      </c>
      <c r="M1513">
        <v>35.729999999999997</v>
      </c>
      <c r="N1513" t="s">
        <v>67</v>
      </c>
      <c r="O1513">
        <v>18.420000000000002</v>
      </c>
      <c r="P1513" t="s">
        <v>67</v>
      </c>
      <c r="Q1513">
        <v>396.22</v>
      </c>
      <c r="R1513" t="s">
        <v>67</v>
      </c>
      <c r="S1513">
        <v>7.64</v>
      </c>
      <c r="T1513" t="s">
        <v>67</v>
      </c>
      <c r="U1513">
        <v>4.5999999999999999E-2</v>
      </c>
      <c r="V1513" t="s">
        <v>67</v>
      </c>
      <c r="W1513">
        <v>2.8000000000000001E-2</v>
      </c>
      <c r="X1513" t="s">
        <v>67</v>
      </c>
      <c r="Y1513">
        <v>1.0999999999999999E-2</v>
      </c>
      <c r="Z1513" t="s">
        <v>67</v>
      </c>
      <c r="AA1513">
        <v>1.7999999999999999E-2</v>
      </c>
      <c r="AB1513" t="s">
        <v>68</v>
      </c>
      <c r="AC1513">
        <v>0.04</v>
      </c>
      <c r="AD1513" t="s">
        <v>70</v>
      </c>
      <c r="AE1513">
        <v>0.02</v>
      </c>
      <c r="AF1513" t="s">
        <v>67</v>
      </c>
      <c r="AG1513">
        <v>0.02</v>
      </c>
      <c r="AH1513" t="s">
        <v>69</v>
      </c>
      <c r="AI1513">
        <v>0.02</v>
      </c>
      <c r="AJ1513" t="s">
        <v>69</v>
      </c>
      <c r="AL1513" t="s">
        <v>64</v>
      </c>
      <c r="AN1513" t="s">
        <v>64</v>
      </c>
      <c r="AO1513">
        <v>3.0000000000000001E-3</v>
      </c>
      <c r="AP1513" t="s">
        <v>70</v>
      </c>
      <c r="AQ1513">
        <v>0</v>
      </c>
      <c r="AR1513" t="s">
        <v>70</v>
      </c>
      <c r="AS1513">
        <v>2.06</v>
      </c>
      <c r="AT1513" t="s">
        <v>67</v>
      </c>
      <c r="AU1513">
        <v>0.36</v>
      </c>
      <c r="AV1513" t="s">
        <v>67</v>
      </c>
      <c r="AW1513">
        <v>3.83</v>
      </c>
      <c r="AX1513" t="s">
        <v>67</v>
      </c>
      <c r="AY1513">
        <v>0.85</v>
      </c>
      <c r="AZ1513" t="s">
        <v>67</v>
      </c>
      <c r="BA1513">
        <v>0.08</v>
      </c>
      <c r="BB1513" t="s">
        <v>67</v>
      </c>
      <c r="BC1513">
        <v>0.62</v>
      </c>
      <c r="BD1513" t="s">
        <v>67</v>
      </c>
      <c r="BE1513">
        <v>0.52</v>
      </c>
      <c r="BF1513" t="s">
        <v>67</v>
      </c>
    </row>
    <row r="1514" spans="1:58" x14ac:dyDescent="0.25">
      <c r="A1514" t="s">
        <v>58</v>
      </c>
      <c r="B1514">
        <v>2</v>
      </c>
      <c r="C1514" t="s">
        <v>81</v>
      </c>
      <c r="D1514">
        <v>2009</v>
      </c>
      <c r="E1514">
        <v>2009</v>
      </c>
      <c r="F1514">
        <v>1</v>
      </c>
      <c r="G1514" t="s">
        <v>60</v>
      </c>
      <c r="H1514">
        <v>20.85</v>
      </c>
      <c r="I1514">
        <v>43.13</v>
      </c>
      <c r="J1514" t="s">
        <v>67</v>
      </c>
      <c r="K1514">
        <v>7.53</v>
      </c>
      <c r="L1514" t="s">
        <v>67</v>
      </c>
      <c r="M1514">
        <v>35.880000000000003</v>
      </c>
      <c r="N1514" t="s">
        <v>67</v>
      </c>
      <c r="O1514">
        <v>18.46</v>
      </c>
      <c r="P1514" t="s">
        <v>67</v>
      </c>
      <c r="Q1514">
        <v>315.87</v>
      </c>
      <c r="R1514" t="s">
        <v>67</v>
      </c>
      <c r="S1514">
        <v>7.69</v>
      </c>
      <c r="T1514" t="s">
        <v>67</v>
      </c>
      <c r="U1514">
        <v>4.1000000000000002E-2</v>
      </c>
      <c r="V1514" t="s">
        <v>67</v>
      </c>
      <c r="W1514">
        <v>2.5999999999999999E-2</v>
      </c>
      <c r="X1514" t="s">
        <v>67</v>
      </c>
      <c r="Y1514">
        <v>0.01</v>
      </c>
      <c r="Z1514" t="s">
        <v>67</v>
      </c>
      <c r="AA1514">
        <v>1.4999999999999999E-2</v>
      </c>
      <c r="AB1514" t="s">
        <v>68</v>
      </c>
      <c r="AC1514">
        <v>0.03</v>
      </c>
      <c r="AD1514" t="s">
        <v>67</v>
      </c>
      <c r="AE1514">
        <v>0.02</v>
      </c>
      <c r="AF1514" t="s">
        <v>67</v>
      </c>
      <c r="AG1514">
        <v>0.02</v>
      </c>
      <c r="AH1514" t="s">
        <v>69</v>
      </c>
      <c r="AI1514">
        <v>0.01</v>
      </c>
      <c r="AJ1514" t="s">
        <v>68</v>
      </c>
      <c r="AL1514" t="s">
        <v>64</v>
      </c>
      <c r="AN1514" t="s">
        <v>64</v>
      </c>
      <c r="AO1514">
        <v>4.0000000000000001E-3</v>
      </c>
      <c r="AP1514" t="s">
        <v>70</v>
      </c>
      <c r="AQ1514">
        <v>0</v>
      </c>
      <c r="AR1514" t="s">
        <v>70</v>
      </c>
      <c r="AS1514">
        <v>2.0499999999999998</v>
      </c>
      <c r="AT1514" t="s">
        <v>67</v>
      </c>
      <c r="AU1514">
        <v>0.36</v>
      </c>
      <c r="AV1514" t="s">
        <v>67</v>
      </c>
      <c r="AW1514">
        <v>3.84</v>
      </c>
      <c r="AX1514" t="s">
        <v>67</v>
      </c>
      <c r="AY1514">
        <v>0.88</v>
      </c>
      <c r="AZ1514" t="s">
        <v>67</v>
      </c>
      <c r="BA1514">
        <v>0.08</v>
      </c>
      <c r="BB1514" t="s">
        <v>67</v>
      </c>
      <c r="BC1514">
        <v>0.62</v>
      </c>
      <c r="BD1514" t="s">
        <v>67</v>
      </c>
      <c r="BE1514">
        <v>0.5</v>
      </c>
      <c r="BF1514" t="s">
        <v>67</v>
      </c>
    </row>
    <row r="1515" spans="1:58" x14ac:dyDescent="0.25">
      <c r="A1515" t="s">
        <v>58</v>
      </c>
      <c r="B1515">
        <v>2</v>
      </c>
      <c r="C1515" t="s">
        <v>81</v>
      </c>
      <c r="D1515">
        <v>2009</v>
      </c>
      <c r="E1515">
        <v>2009</v>
      </c>
      <c r="F1515">
        <v>2</v>
      </c>
      <c r="G1515" t="s">
        <v>66</v>
      </c>
      <c r="H1515">
        <v>6.35</v>
      </c>
      <c r="I1515">
        <v>11.87</v>
      </c>
      <c r="J1515" t="s">
        <v>67</v>
      </c>
      <c r="K1515">
        <v>7.6</v>
      </c>
      <c r="L1515" t="s">
        <v>67</v>
      </c>
      <c r="M1515">
        <v>36.130000000000003</v>
      </c>
      <c r="N1515" t="s">
        <v>67</v>
      </c>
      <c r="O1515">
        <v>18.579999999999998</v>
      </c>
      <c r="P1515" t="s">
        <v>67</v>
      </c>
      <c r="Q1515">
        <v>1.85</v>
      </c>
      <c r="R1515" t="s">
        <v>67</v>
      </c>
      <c r="S1515">
        <v>7.94</v>
      </c>
      <c r="T1515" t="s">
        <v>67</v>
      </c>
      <c r="U1515">
        <v>2.3E-2</v>
      </c>
      <c r="V1515" t="s">
        <v>67</v>
      </c>
      <c r="W1515">
        <v>2.1999999999999999E-2</v>
      </c>
      <c r="X1515" t="s">
        <v>67</v>
      </c>
      <c r="Y1515">
        <v>8.9999999999999993E-3</v>
      </c>
      <c r="Z1515" t="s">
        <v>67</v>
      </c>
      <c r="AA1515">
        <v>2E-3</v>
      </c>
      <c r="AB1515" t="s">
        <v>68</v>
      </c>
      <c r="AC1515">
        <v>0.03</v>
      </c>
      <c r="AD1515" t="s">
        <v>67</v>
      </c>
      <c r="AE1515">
        <v>0.03</v>
      </c>
      <c r="AF1515" t="s">
        <v>67</v>
      </c>
      <c r="AG1515">
        <v>0.02</v>
      </c>
      <c r="AH1515" t="s">
        <v>69</v>
      </c>
      <c r="AI1515">
        <v>0</v>
      </c>
      <c r="AJ1515" t="s">
        <v>68</v>
      </c>
      <c r="AL1515" t="s">
        <v>64</v>
      </c>
      <c r="AN1515" t="s">
        <v>64</v>
      </c>
      <c r="AO1515">
        <v>5.0000000000000001E-3</v>
      </c>
      <c r="AP1515" t="s">
        <v>70</v>
      </c>
      <c r="AQ1515">
        <v>0</v>
      </c>
      <c r="AR1515" t="s">
        <v>70</v>
      </c>
      <c r="AS1515">
        <v>2.0499999999999998</v>
      </c>
      <c r="AT1515" t="s">
        <v>67</v>
      </c>
      <c r="AU1515">
        <v>0.34</v>
      </c>
      <c r="AV1515" t="s">
        <v>67</v>
      </c>
      <c r="AW1515">
        <v>3.81</v>
      </c>
      <c r="AX1515" t="s">
        <v>67</v>
      </c>
      <c r="AY1515">
        <v>0.94</v>
      </c>
      <c r="AZ1515" t="s">
        <v>67</v>
      </c>
      <c r="BA1515">
        <v>7.0000000000000007E-2</v>
      </c>
      <c r="BB1515" t="s">
        <v>67</v>
      </c>
      <c r="BC1515">
        <v>0.59</v>
      </c>
      <c r="BD1515" t="s">
        <v>67</v>
      </c>
      <c r="BE1515">
        <v>0.4</v>
      </c>
      <c r="BF1515" t="s">
        <v>67</v>
      </c>
    </row>
    <row r="1516" spans="1:58" x14ac:dyDescent="0.25">
      <c r="A1516" t="s">
        <v>58</v>
      </c>
      <c r="B1516">
        <v>2</v>
      </c>
      <c r="C1516" t="s">
        <v>81</v>
      </c>
      <c r="D1516">
        <v>2009</v>
      </c>
      <c r="E1516">
        <v>2009</v>
      </c>
      <c r="F1516">
        <v>3</v>
      </c>
      <c r="G1516" t="s">
        <v>66</v>
      </c>
      <c r="H1516">
        <v>10.31</v>
      </c>
      <c r="I1516">
        <v>21.32</v>
      </c>
      <c r="J1516" t="s">
        <v>67</v>
      </c>
      <c r="K1516">
        <v>7.6</v>
      </c>
      <c r="L1516" t="s">
        <v>67</v>
      </c>
      <c r="M1516">
        <v>36.97</v>
      </c>
      <c r="N1516" t="s">
        <v>67</v>
      </c>
      <c r="O1516">
        <v>19.04</v>
      </c>
      <c r="P1516" t="s">
        <v>67</v>
      </c>
      <c r="Q1516">
        <v>1.1200000000000001</v>
      </c>
      <c r="R1516" t="s">
        <v>67</v>
      </c>
      <c r="S1516">
        <v>7.65</v>
      </c>
      <c r="T1516" t="s">
        <v>67</v>
      </c>
      <c r="U1516">
        <v>2.3E-2</v>
      </c>
      <c r="V1516" t="s">
        <v>67</v>
      </c>
      <c r="W1516">
        <v>2.3E-2</v>
      </c>
      <c r="X1516" t="s">
        <v>67</v>
      </c>
      <c r="Y1516">
        <v>0.01</v>
      </c>
      <c r="Z1516" t="s">
        <v>67</v>
      </c>
      <c r="AA1516">
        <v>1E-3</v>
      </c>
      <c r="AB1516" t="s">
        <v>68</v>
      </c>
      <c r="AC1516">
        <v>0.03</v>
      </c>
      <c r="AD1516" t="s">
        <v>67</v>
      </c>
      <c r="AE1516">
        <v>0.02</v>
      </c>
      <c r="AF1516" t="s">
        <v>67</v>
      </c>
      <c r="AG1516">
        <v>0.02</v>
      </c>
      <c r="AH1516" t="s">
        <v>69</v>
      </c>
      <c r="AI1516">
        <v>0.01</v>
      </c>
      <c r="AJ1516" t="s">
        <v>68</v>
      </c>
      <c r="AL1516" t="s">
        <v>64</v>
      </c>
      <c r="AN1516" t="s">
        <v>64</v>
      </c>
      <c r="AO1516">
        <v>4.0000000000000001E-3</v>
      </c>
      <c r="AP1516" t="s">
        <v>70</v>
      </c>
      <c r="AQ1516">
        <v>0</v>
      </c>
      <c r="AR1516" t="s">
        <v>70</v>
      </c>
      <c r="AS1516">
        <v>2.11</v>
      </c>
      <c r="AT1516" t="s">
        <v>67</v>
      </c>
      <c r="AU1516">
        <v>0.34</v>
      </c>
      <c r="AV1516" t="s">
        <v>67</v>
      </c>
      <c r="AW1516">
        <v>3.91</v>
      </c>
      <c r="AX1516" t="s">
        <v>67</v>
      </c>
      <c r="AY1516">
        <v>0.95</v>
      </c>
      <c r="AZ1516" t="s">
        <v>67</v>
      </c>
      <c r="BA1516">
        <v>7.0000000000000007E-2</v>
      </c>
      <c r="BB1516" t="s">
        <v>67</v>
      </c>
      <c r="BC1516">
        <v>0.56999999999999995</v>
      </c>
      <c r="BD1516" t="s">
        <v>67</v>
      </c>
      <c r="BE1516">
        <v>0.4</v>
      </c>
      <c r="BF1516" t="s">
        <v>67</v>
      </c>
    </row>
    <row r="1517" spans="1:58" x14ac:dyDescent="0.25">
      <c r="A1517" t="s">
        <v>58</v>
      </c>
      <c r="B1517">
        <v>2</v>
      </c>
      <c r="C1517" t="s">
        <v>81</v>
      </c>
      <c r="D1517">
        <v>2009</v>
      </c>
      <c r="E1517">
        <v>2009</v>
      </c>
      <c r="F1517">
        <v>4</v>
      </c>
      <c r="G1517" t="s">
        <v>66</v>
      </c>
      <c r="H1517">
        <v>9.7899999999999991</v>
      </c>
      <c r="I1517">
        <v>19.59</v>
      </c>
      <c r="J1517" t="s">
        <v>67</v>
      </c>
      <c r="K1517">
        <v>7.6</v>
      </c>
      <c r="L1517" t="s">
        <v>67</v>
      </c>
      <c r="M1517">
        <v>37.9</v>
      </c>
      <c r="N1517" t="s">
        <v>67</v>
      </c>
      <c r="O1517">
        <v>19.54</v>
      </c>
      <c r="P1517" t="s">
        <v>67</v>
      </c>
      <c r="Q1517">
        <v>0.56000000000000005</v>
      </c>
      <c r="R1517" t="s">
        <v>67</v>
      </c>
      <c r="S1517">
        <v>7.77</v>
      </c>
      <c r="T1517" t="s">
        <v>67</v>
      </c>
      <c r="U1517">
        <v>2.3E-2</v>
      </c>
      <c r="V1517" t="s">
        <v>67</v>
      </c>
      <c r="W1517">
        <v>2.1999999999999999E-2</v>
      </c>
      <c r="X1517" t="s">
        <v>67</v>
      </c>
      <c r="Y1517">
        <v>1.2E-2</v>
      </c>
      <c r="Z1517" t="s">
        <v>67</v>
      </c>
      <c r="AA1517">
        <v>1E-3</v>
      </c>
      <c r="AB1517" t="s">
        <v>68</v>
      </c>
      <c r="AC1517">
        <v>0.03</v>
      </c>
      <c r="AD1517" t="s">
        <v>67</v>
      </c>
      <c r="AE1517">
        <v>0.02</v>
      </c>
      <c r="AF1517" t="s">
        <v>67</v>
      </c>
      <c r="AG1517">
        <v>0.02</v>
      </c>
      <c r="AH1517" t="s">
        <v>69</v>
      </c>
      <c r="AI1517">
        <v>0.01</v>
      </c>
      <c r="AJ1517" t="s">
        <v>68</v>
      </c>
      <c r="AL1517" t="s">
        <v>64</v>
      </c>
      <c r="AN1517" t="s">
        <v>64</v>
      </c>
      <c r="AO1517">
        <v>3.0000000000000001E-3</v>
      </c>
      <c r="AP1517" t="s">
        <v>70</v>
      </c>
      <c r="AQ1517">
        <v>0</v>
      </c>
      <c r="AR1517" t="s">
        <v>70</v>
      </c>
      <c r="AS1517">
        <v>2.11</v>
      </c>
      <c r="AT1517" t="s">
        <v>67</v>
      </c>
      <c r="AU1517">
        <v>0.35</v>
      </c>
      <c r="AV1517" t="s">
        <v>67</v>
      </c>
      <c r="AW1517">
        <v>4</v>
      </c>
      <c r="AX1517" t="s">
        <v>67</v>
      </c>
      <c r="AY1517">
        <v>0.96</v>
      </c>
      <c r="AZ1517" t="s">
        <v>67</v>
      </c>
      <c r="BA1517">
        <v>7.0000000000000007E-2</v>
      </c>
      <c r="BB1517" t="s">
        <v>67</v>
      </c>
      <c r="BC1517">
        <v>0.61</v>
      </c>
      <c r="BD1517" t="s">
        <v>67</v>
      </c>
      <c r="BE1517">
        <v>0.36</v>
      </c>
      <c r="BF1517" t="s">
        <v>67</v>
      </c>
    </row>
    <row r="1518" spans="1:58" x14ac:dyDescent="0.25">
      <c r="A1518" t="s">
        <v>58</v>
      </c>
      <c r="B1518">
        <v>2</v>
      </c>
      <c r="C1518" t="s">
        <v>81</v>
      </c>
      <c r="D1518">
        <v>2009</v>
      </c>
      <c r="E1518">
        <v>2009</v>
      </c>
      <c r="F1518">
        <v>5</v>
      </c>
      <c r="G1518" t="s">
        <v>66</v>
      </c>
      <c r="H1518">
        <v>6.94</v>
      </c>
      <c r="I1518">
        <v>14.36</v>
      </c>
      <c r="J1518" t="s">
        <v>67</v>
      </c>
      <c r="K1518">
        <v>7.6</v>
      </c>
      <c r="L1518" t="s">
        <v>67</v>
      </c>
      <c r="M1518">
        <v>38.47</v>
      </c>
      <c r="N1518" t="s">
        <v>67</v>
      </c>
      <c r="O1518">
        <v>20.04</v>
      </c>
      <c r="P1518" t="s">
        <v>67</v>
      </c>
      <c r="Q1518">
        <v>1.24</v>
      </c>
      <c r="R1518" t="s">
        <v>67</v>
      </c>
      <c r="S1518">
        <v>7.97</v>
      </c>
      <c r="T1518" t="s">
        <v>67</v>
      </c>
      <c r="U1518">
        <v>2.7E-2</v>
      </c>
      <c r="V1518" t="s">
        <v>67</v>
      </c>
      <c r="W1518">
        <v>2.3E-2</v>
      </c>
      <c r="X1518" t="s">
        <v>67</v>
      </c>
      <c r="Y1518">
        <v>8.9999999999999993E-3</v>
      </c>
      <c r="Z1518" t="s">
        <v>67</v>
      </c>
      <c r="AA1518">
        <v>4.0000000000000001E-3</v>
      </c>
      <c r="AB1518" t="s">
        <v>68</v>
      </c>
      <c r="AC1518">
        <v>0.04</v>
      </c>
      <c r="AD1518" t="s">
        <v>67</v>
      </c>
      <c r="AE1518">
        <v>0.03</v>
      </c>
      <c r="AF1518" t="s">
        <v>67</v>
      </c>
      <c r="AG1518">
        <v>0.03</v>
      </c>
      <c r="AH1518" t="s">
        <v>69</v>
      </c>
      <c r="AI1518">
        <v>0.01</v>
      </c>
      <c r="AJ1518" t="s">
        <v>68</v>
      </c>
      <c r="AL1518" t="s">
        <v>64</v>
      </c>
      <c r="AN1518" t="s">
        <v>64</v>
      </c>
      <c r="AO1518">
        <v>0</v>
      </c>
      <c r="AP1518" t="s">
        <v>70</v>
      </c>
      <c r="AQ1518">
        <v>0</v>
      </c>
      <c r="AR1518" t="s">
        <v>70</v>
      </c>
      <c r="AS1518">
        <v>2.11</v>
      </c>
      <c r="AT1518" t="s">
        <v>67</v>
      </c>
      <c r="AU1518">
        <v>0.36</v>
      </c>
      <c r="AV1518" t="s">
        <v>67</v>
      </c>
      <c r="AW1518">
        <v>4.05</v>
      </c>
      <c r="AX1518" t="s">
        <v>67</v>
      </c>
      <c r="AY1518">
        <v>0.98</v>
      </c>
      <c r="AZ1518" t="s">
        <v>67</v>
      </c>
      <c r="BA1518">
        <v>7.0000000000000007E-2</v>
      </c>
      <c r="BB1518" t="s">
        <v>67</v>
      </c>
      <c r="BC1518">
        <v>0.57999999999999996</v>
      </c>
      <c r="BD1518" t="s">
        <v>67</v>
      </c>
      <c r="BE1518">
        <v>0.49</v>
      </c>
      <c r="BF1518" t="s">
        <v>67</v>
      </c>
    </row>
    <row r="1519" spans="1:58" x14ac:dyDescent="0.25">
      <c r="A1519" t="s">
        <v>58</v>
      </c>
      <c r="B1519">
        <v>2</v>
      </c>
      <c r="C1519" t="s">
        <v>81</v>
      </c>
      <c r="D1519">
        <v>2009</v>
      </c>
      <c r="E1519">
        <v>2009</v>
      </c>
      <c r="F1519">
        <v>6</v>
      </c>
      <c r="G1519" t="s">
        <v>66</v>
      </c>
      <c r="H1519">
        <v>1.32</v>
      </c>
      <c r="I1519">
        <v>2.64</v>
      </c>
      <c r="J1519" t="s">
        <v>67</v>
      </c>
      <c r="K1519">
        <v>7.66</v>
      </c>
      <c r="L1519" t="s">
        <v>67</v>
      </c>
      <c r="M1519">
        <v>39.56</v>
      </c>
      <c r="N1519" t="s">
        <v>67</v>
      </c>
      <c r="O1519">
        <v>20.67</v>
      </c>
      <c r="P1519" t="s">
        <v>67</v>
      </c>
      <c r="Q1519">
        <v>109.4</v>
      </c>
      <c r="R1519" t="s">
        <v>67</v>
      </c>
      <c r="S1519">
        <v>8.4600000000000009</v>
      </c>
      <c r="T1519" t="s">
        <v>67</v>
      </c>
      <c r="U1519">
        <v>0.03</v>
      </c>
      <c r="V1519" t="s">
        <v>67</v>
      </c>
      <c r="W1519">
        <v>2.5999999999999999E-2</v>
      </c>
      <c r="X1519" t="s">
        <v>67</v>
      </c>
      <c r="Y1519">
        <v>1.2999999999999999E-2</v>
      </c>
      <c r="Z1519" t="s">
        <v>67</v>
      </c>
      <c r="AA1519">
        <v>4.0000000000000001E-3</v>
      </c>
      <c r="AB1519" t="s">
        <v>68</v>
      </c>
      <c r="AC1519">
        <v>0.02</v>
      </c>
      <c r="AD1519" t="s">
        <v>67</v>
      </c>
      <c r="AE1519">
        <v>0.02</v>
      </c>
      <c r="AF1519" t="s">
        <v>67</v>
      </c>
      <c r="AG1519">
        <v>0.02</v>
      </c>
      <c r="AH1519" t="s">
        <v>69</v>
      </c>
      <c r="AI1519">
        <v>0</v>
      </c>
      <c r="AJ1519" t="s">
        <v>68</v>
      </c>
      <c r="AL1519" t="s">
        <v>64</v>
      </c>
      <c r="AN1519" t="s">
        <v>64</v>
      </c>
      <c r="AO1519">
        <v>3.0000000000000001E-3</v>
      </c>
      <c r="AP1519" t="s">
        <v>70</v>
      </c>
      <c r="AQ1519">
        <v>1E-3</v>
      </c>
      <c r="AR1519" t="s">
        <v>70</v>
      </c>
      <c r="AS1519">
        <v>2.2400000000000002</v>
      </c>
      <c r="AT1519" t="s">
        <v>67</v>
      </c>
      <c r="AU1519">
        <v>0.39</v>
      </c>
      <c r="AV1519" t="s">
        <v>67</v>
      </c>
      <c r="AW1519">
        <v>4.09</v>
      </c>
      <c r="AX1519" t="s">
        <v>67</v>
      </c>
      <c r="AY1519">
        <v>0.97</v>
      </c>
      <c r="AZ1519" t="s">
        <v>67</v>
      </c>
      <c r="BA1519">
        <v>0.08</v>
      </c>
      <c r="BB1519" t="s">
        <v>67</v>
      </c>
      <c r="BC1519">
        <v>0.57999999999999996</v>
      </c>
      <c r="BD1519" t="s">
        <v>67</v>
      </c>
      <c r="BE1519">
        <v>0.41</v>
      </c>
      <c r="BF1519" t="s">
        <v>67</v>
      </c>
    </row>
    <row r="1520" spans="1:58" x14ac:dyDescent="0.25">
      <c r="A1520" t="s">
        <v>58</v>
      </c>
      <c r="B1520">
        <v>2</v>
      </c>
      <c r="C1520" t="s">
        <v>81</v>
      </c>
      <c r="D1520">
        <v>2009</v>
      </c>
      <c r="E1520">
        <v>2009</v>
      </c>
      <c r="F1520">
        <v>7</v>
      </c>
      <c r="G1520" t="s">
        <v>66</v>
      </c>
      <c r="H1520">
        <v>0.44</v>
      </c>
      <c r="I1520">
        <v>0.91</v>
      </c>
      <c r="J1520" t="s">
        <v>67</v>
      </c>
      <c r="K1520">
        <v>7.6</v>
      </c>
      <c r="L1520" t="s">
        <v>67</v>
      </c>
      <c r="M1520">
        <v>40.01</v>
      </c>
      <c r="N1520" t="s">
        <v>67</v>
      </c>
      <c r="O1520">
        <v>20.71</v>
      </c>
      <c r="P1520" t="s">
        <v>67</v>
      </c>
      <c r="Q1520">
        <v>7.54</v>
      </c>
      <c r="R1520" t="s">
        <v>67</v>
      </c>
      <c r="S1520">
        <v>8.84</v>
      </c>
      <c r="T1520" t="s">
        <v>67</v>
      </c>
      <c r="U1520">
        <v>3.6999999999999998E-2</v>
      </c>
      <c r="V1520" t="s">
        <v>67</v>
      </c>
      <c r="W1520">
        <v>3.3000000000000002E-2</v>
      </c>
      <c r="X1520" t="s">
        <v>67</v>
      </c>
      <c r="Y1520">
        <v>0.02</v>
      </c>
      <c r="Z1520" t="s">
        <v>67</v>
      </c>
      <c r="AA1520">
        <v>4.0000000000000001E-3</v>
      </c>
      <c r="AB1520" t="s">
        <v>68</v>
      </c>
      <c r="AC1520">
        <v>0.03</v>
      </c>
      <c r="AD1520" t="s">
        <v>67</v>
      </c>
      <c r="AE1520">
        <v>0.03</v>
      </c>
      <c r="AF1520" t="s">
        <v>67</v>
      </c>
      <c r="AG1520">
        <v>0.03</v>
      </c>
      <c r="AH1520" t="s">
        <v>69</v>
      </c>
      <c r="AI1520">
        <v>0</v>
      </c>
      <c r="AJ1520" t="s">
        <v>68</v>
      </c>
      <c r="AL1520" t="s">
        <v>64</v>
      </c>
      <c r="AN1520" t="s">
        <v>64</v>
      </c>
      <c r="AO1520">
        <v>2E-3</v>
      </c>
      <c r="AP1520" t="s">
        <v>70</v>
      </c>
      <c r="AQ1520">
        <v>0</v>
      </c>
      <c r="AR1520" t="s">
        <v>70</v>
      </c>
      <c r="AS1520">
        <v>2.4</v>
      </c>
      <c r="AT1520" t="s">
        <v>67</v>
      </c>
      <c r="AU1520">
        <v>0.43</v>
      </c>
      <c r="AV1520" t="s">
        <v>67</v>
      </c>
      <c r="AW1520">
        <v>4.07</v>
      </c>
      <c r="AX1520" t="s">
        <v>67</v>
      </c>
      <c r="AY1520">
        <v>0.96</v>
      </c>
      <c r="AZ1520" t="s">
        <v>67</v>
      </c>
      <c r="BA1520">
        <v>7.0000000000000007E-2</v>
      </c>
      <c r="BB1520" t="s">
        <v>67</v>
      </c>
      <c r="BC1520">
        <v>0.57999999999999996</v>
      </c>
      <c r="BD1520" t="s">
        <v>67</v>
      </c>
      <c r="BE1520">
        <v>0.57999999999999996</v>
      </c>
      <c r="BF1520" t="s">
        <v>67</v>
      </c>
    </row>
    <row r="1521" spans="1:58" x14ac:dyDescent="0.25">
      <c r="A1521" t="s">
        <v>58</v>
      </c>
      <c r="B1521">
        <v>2</v>
      </c>
      <c r="C1521" t="s">
        <v>81</v>
      </c>
      <c r="D1521">
        <v>2009</v>
      </c>
      <c r="E1521">
        <v>2009</v>
      </c>
      <c r="F1521">
        <v>8</v>
      </c>
      <c r="G1521" t="s">
        <v>66</v>
      </c>
      <c r="H1521">
        <v>0.13</v>
      </c>
      <c r="I1521">
        <v>0.27</v>
      </c>
      <c r="J1521" t="s">
        <v>67</v>
      </c>
      <c r="K1521">
        <v>7.6</v>
      </c>
      <c r="L1521" t="s">
        <v>67</v>
      </c>
      <c r="M1521">
        <v>40.799999999999997</v>
      </c>
      <c r="N1521" t="s">
        <v>67</v>
      </c>
      <c r="O1521">
        <v>20.83</v>
      </c>
      <c r="P1521" t="s">
        <v>67</v>
      </c>
      <c r="Q1521">
        <v>3.17</v>
      </c>
      <c r="R1521" t="s">
        <v>67</v>
      </c>
      <c r="S1521">
        <v>9.23</v>
      </c>
      <c r="T1521" t="s">
        <v>67</v>
      </c>
      <c r="U1521">
        <v>4.8000000000000001E-2</v>
      </c>
      <c r="V1521" t="s">
        <v>67</v>
      </c>
      <c r="W1521">
        <v>4.3999999999999997E-2</v>
      </c>
      <c r="X1521" t="s">
        <v>67</v>
      </c>
      <c r="Y1521">
        <v>3.1E-2</v>
      </c>
      <c r="Z1521" t="s">
        <v>67</v>
      </c>
      <c r="AA1521">
        <v>4.0000000000000001E-3</v>
      </c>
      <c r="AB1521" t="s">
        <v>68</v>
      </c>
      <c r="AC1521">
        <v>0.03</v>
      </c>
      <c r="AD1521" t="s">
        <v>67</v>
      </c>
      <c r="AE1521">
        <v>0.03</v>
      </c>
      <c r="AF1521" t="s">
        <v>67</v>
      </c>
      <c r="AG1521">
        <v>0.02</v>
      </c>
      <c r="AH1521" t="s">
        <v>69</v>
      </c>
      <c r="AI1521">
        <v>0</v>
      </c>
      <c r="AJ1521" t="s">
        <v>68</v>
      </c>
      <c r="AL1521" t="s">
        <v>64</v>
      </c>
      <c r="AN1521" t="s">
        <v>64</v>
      </c>
      <c r="AO1521">
        <v>0.01</v>
      </c>
      <c r="AP1521" t="s">
        <v>70</v>
      </c>
      <c r="AQ1521">
        <v>0</v>
      </c>
      <c r="AR1521" t="s">
        <v>70</v>
      </c>
      <c r="AS1521">
        <v>2.6</v>
      </c>
      <c r="AT1521" t="s">
        <v>67</v>
      </c>
      <c r="AU1521">
        <v>0.47</v>
      </c>
      <c r="AV1521" t="s">
        <v>67</v>
      </c>
      <c r="AW1521">
        <v>4.0599999999999996</v>
      </c>
      <c r="AX1521" t="s">
        <v>67</v>
      </c>
      <c r="AY1521">
        <v>0.91</v>
      </c>
      <c r="AZ1521" t="s">
        <v>67</v>
      </c>
      <c r="BA1521">
        <v>7.0000000000000007E-2</v>
      </c>
      <c r="BB1521" t="s">
        <v>67</v>
      </c>
      <c r="BC1521">
        <v>0.6</v>
      </c>
      <c r="BD1521" t="s">
        <v>67</v>
      </c>
      <c r="BE1521">
        <v>0.86</v>
      </c>
      <c r="BF1521" t="s">
        <v>67</v>
      </c>
    </row>
    <row r="1522" spans="1:58" x14ac:dyDescent="0.25">
      <c r="A1522" t="s">
        <v>58</v>
      </c>
      <c r="B1522">
        <v>2</v>
      </c>
      <c r="C1522" t="s">
        <v>81</v>
      </c>
      <c r="D1522">
        <v>2009</v>
      </c>
      <c r="E1522">
        <v>2009</v>
      </c>
      <c r="F1522">
        <v>9</v>
      </c>
      <c r="G1522" t="s">
        <v>66</v>
      </c>
      <c r="H1522">
        <v>0.04</v>
      </c>
      <c r="I1522">
        <v>0.09</v>
      </c>
      <c r="J1522" t="s">
        <v>67</v>
      </c>
      <c r="K1522">
        <v>7.58</v>
      </c>
      <c r="L1522" t="s">
        <v>67</v>
      </c>
      <c r="M1522">
        <v>41.21</v>
      </c>
      <c r="N1522" t="s">
        <v>67</v>
      </c>
      <c r="O1522">
        <v>20.92</v>
      </c>
      <c r="P1522" t="s">
        <v>67</v>
      </c>
      <c r="Q1522">
        <v>0.66</v>
      </c>
      <c r="R1522" t="s">
        <v>67</v>
      </c>
      <c r="S1522">
        <v>9.2899999999999991</v>
      </c>
      <c r="T1522" t="s">
        <v>67</v>
      </c>
      <c r="U1522">
        <v>3.7999999999999999E-2</v>
      </c>
      <c r="V1522" t="s">
        <v>67</v>
      </c>
      <c r="W1522">
        <v>3.6999999999999998E-2</v>
      </c>
      <c r="X1522" t="s">
        <v>67</v>
      </c>
      <c r="Y1522">
        <v>2.5999999999999999E-2</v>
      </c>
      <c r="Z1522" t="s">
        <v>67</v>
      </c>
      <c r="AA1522">
        <v>1E-3</v>
      </c>
      <c r="AB1522" t="s">
        <v>68</v>
      </c>
      <c r="AC1522">
        <v>0.03</v>
      </c>
      <c r="AD1522" t="s">
        <v>67</v>
      </c>
      <c r="AE1522">
        <v>0.05</v>
      </c>
      <c r="AF1522" t="s">
        <v>67</v>
      </c>
      <c r="AG1522">
        <v>0.04</v>
      </c>
      <c r="AH1522" t="s">
        <v>69</v>
      </c>
      <c r="AI1522">
        <v>0</v>
      </c>
      <c r="AJ1522" t="s">
        <v>68</v>
      </c>
      <c r="AL1522" t="s">
        <v>64</v>
      </c>
      <c r="AN1522" t="s">
        <v>64</v>
      </c>
      <c r="AO1522">
        <v>8.0000000000000002E-3</v>
      </c>
      <c r="AP1522" t="s">
        <v>70</v>
      </c>
      <c r="AQ1522">
        <v>0</v>
      </c>
      <c r="AR1522" t="s">
        <v>70</v>
      </c>
      <c r="AS1522">
        <v>2.54</v>
      </c>
      <c r="AT1522" t="s">
        <v>67</v>
      </c>
      <c r="AU1522">
        <v>0.47</v>
      </c>
      <c r="AV1522" t="s">
        <v>67</v>
      </c>
      <c r="AW1522">
        <v>4.01</v>
      </c>
      <c r="AX1522" t="s">
        <v>67</v>
      </c>
      <c r="AY1522">
        <v>0.94</v>
      </c>
      <c r="AZ1522" t="s">
        <v>67</v>
      </c>
      <c r="BA1522">
        <v>0.08</v>
      </c>
      <c r="BB1522" t="s">
        <v>67</v>
      </c>
      <c r="BC1522">
        <v>0.63</v>
      </c>
      <c r="BD1522" t="s">
        <v>67</v>
      </c>
      <c r="BE1522">
        <v>0.49</v>
      </c>
      <c r="BF1522" t="s">
        <v>67</v>
      </c>
    </row>
    <row r="1523" spans="1:58" x14ac:dyDescent="0.25">
      <c r="A1523" t="s">
        <v>58</v>
      </c>
      <c r="B1523">
        <v>2</v>
      </c>
      <c r="C1523" t="s">
        <v>81</v>
      </c>
      <c r="D1523">
        <v>2010</v>
      </c>
      <c r="E1523">
        <v>2009</v>
      </c>
      <c r="F1523">
        <v>10</v>
      </c>
      <c r="G1523" t="s">
        <v>60</v>
      </c>
      <c r="H1523">
        <v>0.2</v>
      </c>
      <c r="I1523">
        <v>0.41</v>
      </c>
      <c r="J1523" t="s">
        <v>61</v>
      </c>
      <c r="K1523">
        <v>7.59</v>
      </c>
      <c r="L1523" t="s">
        <v>61</v>
      </c>
      <c r="M1523">
        <v>38.85</v>
      </c>
      <c r="N1523" t="s">
        <v>61</v>
      </c>
      <c r="O1523">
        <v>19.489999999999998</v>
      </c>
      <c r="P1523" t="s">
        <v>61</v>
      </c>
      <c r="Q1523">
        <v>0.96</v>
      </c>
      <c r="R1523" t="s">
        <v>61</v>
      </c>
      <c r="S1523">
        <v>8.3800000000000008</v>
      </c>
      <c r="T1523" t="s">
        <v>61</v>
      </c>
      <c r="U1523">
        <v>3.6999999999999998E-2</v>
      </c>
      <c r="V1523" t="s">
        <v>61</v>
      </c>
      <c r="W1523">
        <v>3.5000000000000003E-2</v>
      </c>
      <c r="X1523" t="s">
        <v>61</v>
      </c>
      <c r="Y1523">
        <v>2.1999999999999999E-2</v>
      </c>
      <c r="Z1523" t="s">
        <v>61</v>
      </c>
      <c r="AA1523">
        <v>2E-3</v>
      </c>
      <c r="AB1523" t="s">
        <v>62</v>
      </c>
      <c r="AC1523">
        <v>0.04</v>
      </c>
      <c r="AD1523" t="s">
        <v>61</v>
      </c>
      <c r="AE1523">
        <v>0.06</v>
      </c>
      <c r="AF1523" t="s">
        <v>61</v>
      </c>
      <c r="AG1523">
        <v>0.05</v>
      </c>
      <c r="AH1523" t="s">
        <v>63</v>
      </c>
      <c r="AI1523">
        <v>0</v>
      </c>
      <c r="AJ1523" t="s">
        <v>62</v>
      </c>
      <c r="AL1523" t="s">
        <v>64</v>
      </c>
      <c r="AN1523" t="s">
        <v>64</v>
      </c>
      <c r="AO1523">
        <v>7.0000000000000001E-3</v>
      </c>
      <c r="AP1523" t="s">
        <v>65</v>
      </c>
      <c r="AQ1523">
        <v>0</v>
      </c>
      <c r="AR1523" t="s">
        <v>65</v>
      </c>
      <c r="AS1523">
        <v>2.3199999999999998</v>
      </c>
      <c r="AT1523" t="s">
        <v>61</v>
      </c>
      <c r="AU1523">
        <v>0.42</v>
      </c>
      <c r="AV1523" t="s">
        <v>61</v>
      </c>
      <c r="AW1523">
        <v>3.84</v>
      </c>
      <c r="AX1523" t="s">
        <v>61</v>
      </c>
      <c r="AY1523">
        <v>0.75</v>
      </c>
      <c r="AZ1523" t="s">
        <v>61</v>
      </c>
      <c r="BA1523">
        <v>0.08</v>
      </c>
      <c r="BB1523" t="s">
        <v>61</v>
      </c>
      <c r="BC1523">
        <v>0.74</v>
      </c>
      <c r="BD1523" t="s">
        <v>61</v>
      </c>
      <c r="BE1523">
        <v>1.0900000000000001</v>
      </c>
      <c r="BF1523" t="s">
        <v>61</v>
      </c>
    </row>
    <row r="1524" spans="1:58" x14ac:dyDescent="0.25">
      <c r="A1524" t="s">
        <v>58</v>
      </c>
      <c r="B1524">
        <v>2</v>
      </c>
      <c r="C1524" t="s">
        <v>81</v>
      </c>
      <c r="D1524">
        <v>2010</v>
      </c>
      <c r="E1524">
        <v>2009</v>
      </c>
      <c r="F1524">
        <v>11</v>
      </c>
      <c r="G1524" t="s">
        <v>66</v>
      </c>
      <c r="H1524">
        <v>2.3199999999999998</v>
      </c>
      <c r="I1524">
        <v>4.6500000000000004</v>
      </c>
      <c r="J1524" t="s">
        <v>67</v>
      </c>
      <c r="K1524">
        <v>7.5</v>
      </c>
      <c r="L1524" t="s">
        <v>67</v>
      </c>
      <c r="M1524">
        <v>35.86</v>
      </c>
      <c r="N1524" t="s">
        <v>67</v>
      </c>
      <c r="O1524">
        <v>18.21</v>
      </c>
      <c r="P1524" t="s">
        <v>67</v>
      </c>
      <c r="Q1524">
        <v>0.99</v>
      </c>
      <c r="R1524" t="s">
        <v>67</v>
      </c>
      <c r="S1524">
        <v>7.94</v>
      </c>
      <c r="T1524" t="s">
        <v>67</v>
      </c>
      <c r="U1524">
        <v>2.8000000000000001E-2</v>
      </c>
      <c r="V1524" t="s">
        <v>67</v>
      </c>
      <c r="W1524">
        <v>2.5000000000000001E-2</v>
      </c>
      <c r="X1524" t="s">
        <v>67</v>
      </c>
      <c r="Y1524">
        <v>1.2E-2</v>
      </c>
      <c r="Z1524" t="s">
        <v>67</v>
      </c>
      <c r="AA1524">
        <v>3.0000000000000001E-3</v>
      </c>
      <c r="AB1524" t="s">
        <v>68</v>
      </c>
      <c r="AC1524">
        <v>0.03</v>
      </c>
      <c r="AD1524" t="s">
        <v>67</v>
      </c>
      <c r="AE1524">
        <v>0.04</v>
      </c>
      <c r="AF1524" t="s">
        <v>67</v>
      </c>
      <c r="AG1524">
        <v>0.03</v>
      </c>
      <c r="AH1524" t="s">
        <v>69</v>
      </c>
      <c r="AI1524">
        <v>0</v>
      </c>
      <c r="AJ1524" t="s">
        <v>68</v>
      </c>
      <c r="AL1524" t="s">
        <v>64</v>
      </c>
      <c r="AN1524" t="s">
        <v>64</v>
      </c>
      <c r="AO1524">
        <v>4.0000000000000001E-3</v>
      </c>
      <c r="AP1524" t="s">
        <v>70</v>
      </c>
      <c r="AQ1524">
        <v>0</v>
      </c>
      <c r="AR1524" t="s">
        <v>70</v>
      </c>
      <c r="AS1524">
        <v>2.1</v>
      </c>
      <c r="AT1524" t="s">
        <v>67</v>
      </c>
      <c r="AU1524">
        <v>0.37</v>
      </c>
      <c r="AV1524" t="s">
        <v>67</v>
      </c>
      <c r="AW1524">
        <v>3.66</v>
      </c>
      <c r="AX1524" t="s">
        <v>67</v>
      </c>
      <c r="AY1524">
        <v>0.72</v>
      </c>
      <c r="AZ1524" t="s">
        <v>67</v>
      </c>
      <c r="BA1524">
        <v>0.08</v>
      </c>
      <c r="BB1524" t="s">
        <v>67</v>
      </c>
      <c r="BC1524">
        <v>0.71</v>
      </c>
      <c r="BD1524" t="s">
        <v>67</v>
      </c>
      <c r="BE1524">
        <v>0.66</v>
      </c>
      <c r="BF1524" t="s">
        <v>67</v>
      </c>
    </row>
    <row r="1525" spans="1:58" x14ac:dyDescent="0.25">
      <c r="A1525" t="s">
        <v>58</v>
      </c>
      <c r="B1525">
        <v>2</v>
      </c>
      <c r="C1525" t="s">
        <v>81</v>
      </c>
      <c r="D1525">
        <v>2010</v>
      </c>
      <c r="E1525">
        <v>2009</v>
      </c>
      <c r="F1525">
        <v>12</v>
      </c>
      <c r="G1525" t="s">
        <v>66</v>
      </c>
      <c r="H1525">
        <v>6.25</v>
      </c>
      <c r="I1525">
        <v>12.93</v>
      </c>
      <c r="J1525" t="s">
        <v>67</v>
      </c>
      <c r="K1525">
        <v>7.5</v>
      </c>
      <c r="L1525" t="s">
        <v>67</v>
      </c>
      <c r="M1525">
        <v>36.65</v>
      </c>
      <c r="N1525" t="s">
        <v>67</v>
      </c>
      <c r="O1525">
        <v>18.82</v>
      </c>
      <c r="P1525" t="s">
        <v>67</v>
      </c>
      <c r="Q1525">
        <v>7.22</v>
      </c>
      <c r="R1525" t="s">
        <v>67</v>
      </c>
      <c r="S1525">
        <v>7.83</v>
      </c>
      <c r="T1525" t="s">
        <v>67</v>
      </c>
      <c r="U1525">
        <v>3.1E-2</v>
      </c>
      <c r="V1525" t="s">
        <v>67</v>
      </c>
      <c r="W1525">
        <v>2.9000000000000001E-2</v>
      </c>
      <c r="X1525" t="s">
        <v>67</v>
      </c>
      <c r="Y1525">
        <v>8.9999999999999993E-3</v>
      </c>
      <c r="Z1525" t="s">
        <v>67</v>
      </c>
      <c r="AA1525">
        <v>2E-3</v>
      </c>
      <c r="AB1525" t="s">
        <v>68</v>
      </c>
      <c r="AC1525">
        <v>0.04</v>
      </c>
      <c r="AD1525" t="s">
        <v>67</v>
      </c>
      <c r="AE1525">
        <v>0.03</v>
      </c>
      <c r="AF1525" t="s">
        <v>67</v>
      </c>
      <c r="AG1525">
        <v>0.02</v>
      </c>
      <c r="AH1525" t="s">
        <v>69</v>
      </c>
      <c r="AI1525">
        <v>0.01</v>
      </c>
      <c r="AJ1525" t="s">
        <v>68</v>
      </c>
      <c r="AL1525" t="s">
        <v>64</v>
      </c>
      <c r="AN1525" t="s">
        <v>64</v>
      </c>
      <c r="AO1525">
        <v>4.0000000000000001E-3</v>
      </c>
      <c r="AP1525" t="s">
        <v>70</v>
      </c>
      <c r="AQ1525">
        <v>2E-3</v>
      </c>
      <c r="AR1525" t="s">
        <v>70</v>
      </c>
      <c r="AS1525">
        <v>2.0299999999999998</v>
      </c>
      <c r="AT1525" t="s">
        <v>67</v>
      </c>
      <c r="AU1525">
        <v>0.35</v>
      </c>
      <c r="AV1525" t="s">
        <v>67</v>
      </c>
      <c r="AW1525">
        <v>3.83</v>
      </c>
      <c r="AX1525" t="s">
        <v>67</v>
      </c>
      <c r="AY1525">
        <v>0.73</v>
      </c>
      <c r="AZ1525" t="s">
        <v>67</v>
      </c>
      <c r="BA1525">
        <v>0.08</v>
      </c>
      <c r="BB1525" t="s">
        <v>67</v>
      </c>
      <c r="BC1525">
        <v>0.67</v>
      </c>
      <c r="BD1525" t="s">
        <v>67</v>
      </c>
      <c r="BE1525">
        <v>0.47</v>
      </c>
      <c r="BF1525" t="s">
        <v>67</v>
      </c>
    </row>
    <row r="1526" spans="1:58" x14ac:dyDescent="0.25">
      <c r="A1526" t="s">
        <v>58</v>
      </c>
      <c r="B1526">
        <v>2</v>
      </c>
      <c r="C1526" t="s">
        <v>81</v>
      </c>
      <c r="D1526">
        <v>2010</v>
      </c>
      <c r="E1526">
        <v>2010</v>
      </c>
      <c r="F1526">
        <v>1</v>
      </c>
      <c r="G1526" t="s">
        <v>66</v>
      </c>
      <c r="H1526">
        <v>13.31</v>
      </c>
      <c r="I1526">
        <v>27.53</v>
      </c>
      <c r="J1526" t="s">
        <v>67</v>
      </c>
      <c r="K1526">
        <v>7.57</v>
      </c>
      <c r="L1526" t="s">
        <v>67</v>
      </c>
      <c r="M1526">
        <v>37.85</v>
      </c>
      <c r="N1526" t="s">
        <v>67</v>
      </c>
      <c r="O1526">
        <v>19.5</v>
      </c>
      <c r="P1526" t="s">
        <v>67</v>
      </c>
      <c r="Q1526">
        <v>4.7</v>
      </c>
      <c r="R1526" t="s">
        <v>67</v>
      </c>
      <c r="S1526">
        <v>7.91</v>
      </c>
      <c r="T1526" t="s">
        <v>67</v>
      </c>
      <c r="U1526">
        <v>2.5999999999999999E-2</v>
      </c>
      <c r="V1526" t="s">
        <v>67</v>
      </c>
      <c r="W1526">
        <v>2.4E-2</v>
      </c>
      <c r="X1526" t="s">
        <v>67</v>
      </c>
      <c r="Y1526">
        <v>1.2E-2</v>
      </c>
      <c r="Z1526" t="s">
        <v>67</v>
      </c>
      <c r="AA1526">
        <v>3.0000000000000001E-3</v>
      </c>
      <c r="AB1526" t="s">
        <v>68</v>
      </c>
      <c r="AC1526">
        <v>0.02</v>
      </c>
      <c r="AD1526" t="s">
        <v>70</v>
      </c>
      <c r="AE1526">
        <v>0.02</v>
      </c>
      <c r="AF1526" t="s">
        <v>70</v>
      </c>
      <c r="AG1526">
        <v>0.01</v>
      </c>
      <c r="AH1526" t="s">
        <v>69</v>
      </c>
      <c r="AI1526">
        <v>0</v>
      </c>
      <c r="AJ1526" t="s">
        <v>69</v>
      </c>
      <c r="AL1526" t="s">
        <v>64</v>
      </c>
      <c r="AN1526" t="s">
        <v>64</v>
      </c>
      <c r="AO1526">
        <v>6.0000000000000001E-3</v>
      </c>
      <c r="AP1526" t="s">
        <v>70</v>
      </c>
      <c r="AQ1526">
        <v>1E-3</v>
      </c>
      <c r="AR1526" t="s">
        <v>70</v>
      </c>
      <c r="AS1526">
        <v>1.99</v>
      </c>
      <c r="AT1526" t="s">
        <v>67</v>
      </c>
      <c r="AU1526">
        <v>0.36</v>
      </c>
      <c r="AV1526" t="s">
        <v>67</v>
      </c>
      <c r="AW1526">
        <v>3.99</v>
      </c>
      <c r="AX1526" t="s">
        <v>67</v>
      </c>
      <c r="AY1526">
        <v>0.68</v>
      </c>
      <c r="AZ1526" t="s">
        <v>67</v>
      </c>
      <c r="BA1526">
        <v>7.0000000000000007E-2</v>
      </c>
      <c r="BB1526" t="s">
        <v>67</v>
      </c>
      <c r="BC1526">
        <v>0.67</v>
      </c>
      <c r="BD1526" t="s">
        <v>67</v>
      </c>
      <c r="BE1526">
        <v>0.47</v>
      </c>
      <c r="BF1526" t="s">
        <v>67</v>
      </c>
    </row>
    <row r="1527" spans="1:58" x14ac:dyDescent="0.25">
      <c r="A1527" t="s">
        <v>58</v>
      </c>
      <c r="B1527">
        <v>2</v>
      </c>
      <c r="C1527" t="s">
        <v>81</v>
      </c>
      <c r="D1527">
        <v>2010</v>
      </c>
      <c r="E1527">
        <v>2010</v>
      </c>
      <c r="F1527">
        <v>2</v>
      </c>
      <c r="G1527" t="s">
        <v>66</v>
      </c>
      <c r="H1527">
        <v>5.43</v>
      </c>
      <c r="I1527">
        <v>10.15</v>
      </c>
      <c r="J1527" t="s">
        <v>67</v>
      </c>
      <c r="K1527">
        <v>7.6</v>
      </c>
      <c r="L1527" t="s">
        <v>67</v>
      </c>
      <c r="M1527">
        <v>38.24</v>
      </c>
      <c r="N1527" t="s">
        <v>67</v>
      </c>
      <c r="O1527">
        <v>19.62</v>
      </c>
      <c r="P1527" t="s">
        <v>67</v>
      </c>
      <c r="Q1527">
        <v>0.51</v>
      </c>
      <c r="R1527" t="s">
        <v>67</v>
      </c>
      <c r="S1527">
        <v>8.15</v>
      </c>
      <c r="T1527" t="s">
        <v>67</v>
      </c>
      <c r="U1527">
        <v>2.5999999999999999E-2</v>
      </c>
      <c r="V1527" t="s">
        <v>67</v>
      </c>
      <c r="W1527">
        <v>2.3E-2</v>
      </c>
      <c r="X1527" t="s">
        <v>67</v>
      </c>
      <c r="Y1527">
        <v>1.2E-2</v>
      </c>
      <c r="Z1527" t="s">
        <v>67</v>
      </c>
      <c r="AA1527">
        <v>3.0000000000000001E-3</v>
      </c>
      <c r="AB1527" t="s">
        <v>68</v>
      </c>
      <c r="AC1527">
        <v>0.03</v>
      </c>
      <c r="AD1527" t="s">
        <v>70</v>
      </c>
      <c r="AE1527">
        <v>0.03</v>
      </c>
      <c r="AF1527" t="s">
        <v>67</v>
      </c>
      <c r="AG1527">
        <v>0.02</v>
      </c>
      <c r="AH1527" t="s">
        <v>69</v>
      </c>
      <c r="AI1527">
        <v>0.01</v>
      </c>
      <c r="AJ1527" t="s">
        <v>69</v>
      </c>
      <c r="AL1527" t="s">
        <v>64</v>
      </c>
      <c r="AN1527" t="s">
        <v>64</v>
      </c>
      <c r="AO1527">
        <v>2.4E-2</v>
      </c>
      <c r="AP1527" t="s">
        <v>67</v>
      </c>
      <c r="AQ1527">
        <v>1E-3</v>
      </c>
      <c r="AR1527" t="s">
        <v>70</v>
      </c>
      <c r="AS1527">
        <v>1.96</v>
      </c>
      <c r="AT1527" t="s">
        <v>67</v>
      </c>
      <c r="AU1527">
        <v>0.35</v>
      </c>
      <c r="AV1527" t="s">
        <v>67</v>
      </c>
      <c r="AW1527">
        <v>4.0199999999999996</v>
      </c>
      <c r="AX1527" t="s">
        <v>67</v>
      </c>
      <c r="AY1527">
        <v>0.7</v>
      </c>
      <c r="AZ1527" t="s">
        <v>67</v>
      </c>
      <c r="BA1527">
        <v>7.0000000000000007E-2</v>
      </c>
      <c r="BB1527" t="s">
        <v>67</v>
      </c>
      <c r="BC1527">
        <v>0.64</v>
      </c>
      <c r="BD1527" t="s">
        <v>67</v>
      </c>
      <c r="BE1527">
        <v>0.34</v>
      </c>
      <c r="BF1527" t="s">
        <v>67</v>
      </c>
    </row>
    <row r="1528" spans="1:58" x14ac:dyDescent="0.25">
      <c r="A1528" t="s">
        <v>58</v>
      </c>
      <c r="B1528">
        <v>2</v>
      </c>
      <c r="C1528" t="s">
        <v>81</v>
      </c>
      <c r="D1528">
        <v>2010</v>
      </c>
      <c r="E1528">
        <v>2010</v>
      </c>
      <c r="F1528">
        <v>3</v>
      </c>
      <c r="G1528" t="s">
        <v>66</v>
      </c>
      <c r="H1528">
        <v>6.05</v>
      </c>
      <c r="I1528">
        <v>12.51</v>
      </c>
      <c r="J1528" t="s">
        <v>67</v>
      </c>
      <c r="K1528">
        <v>7.6</v>
      </c>
      <c r="L1528" t="s">
        <v>67</v>
      </c>
      <c r="M1528">
        <v>38.340000000000003</v>
      </c>
      <c r="N1528" t="s">
        <v>67</v>
      </c>
      <c r="O1528">
        <v>19.64</v>
      </c>
      <c r="P1528" t="s">
        <v>67</v>
      </c>
      <c r="Q1528">
        <v>3.98</v>
      </c>
      <c r="R1528" t="s">
        <v>67</v>
      </c>
      <c r="S1528">
        <v>8.08</v>
      </c>
      <c r="T1528" t="s">
        <v>67</v>
      </c>
      <c r="U1528">
        <v>2.4E-2</v>
      </c>
      <c r="V1528" t="s">
        <v>67</v>
      </c>
      <c r="W1528">
        <v>2.1000000000000001E-2</v>
      </c>
      <c r="X1528" t="s">
        <v>67</v>
      </c>
      <c r="Y1528">
        <v>1.0999999999999999E-2</v>
      </c>
      <c r="Z1528" t="s">
        <v>67</v>
      </c>
      <c r="AA1528">
        <v>3.0000000000000001E-3</v>
      </c>
      <c r="AB1528" t="s">
        <v>68</v>
      </c>
      <c r="AC1528">
        <v>0.03</v>
      </c>
      <c r="AD1528" t="s">
        <v>70</v>
      </c>
      <c r="AE1528">
        <v>0.02</v>
      </c>
      <c r="AF1528" t="s">
        <v>67</v>
      </c>
      <c r="AG1528">
        <v>0.01</v>
      </c>
      <c r="AH1528" t="s">
        <v>69</v>
      </c>
      <c r="AI1528">
        <v>0.01</v>
      </c>
      <c r="AJ1528" t="s">
        <v>69</v>
      </c>
      <c r="AL1528" t="s">
        <v>64</v>
      </c>
      <c r="AN1528" t="s">
        <v>64</v>
      </c>
      <c r="AO1528">
        <v>1.4E-2</v>
      </c>
      <c r="AP1528" t="s">
        <v>70</v>
      </c>
      <c r="AQ1528">
        <v>0</v>
      </c>
      <c r="AR1528" t="s">
        <v>70</v>
      </c>
      <c r="AS1528">
        <v>1.91</v>
      </c>
      <c r="AT1528" t="s">
        <v>67</v>
      </c>
      <c r="AU1528">
        <v>0.35</v>
      </c>
      <c r="AV1528" t="s">
        <v>67</v>
      </c>
      <c r="AW1528">
        <v>4</v>
      </c>
      <c r="AX1528" t="s">
        <v>67</v>
      </c>
      <c r="AY1528">
        <v>0.77</v>
      </c>
      <c r="AZ1528" t="s">
        <v>67</v>
      </c>
      <c r="BA1528">
        <v>0.08</v>
      </c>
      <c r="BB1528" t="s">
        <v>67</v>
      </c>
      <c r="BC1528">
        <v>0.61</v>
      </c>
      <c r="BD1528" t="s">
        <v>67</v>
      </c>
      <c r="BE1528">
        <v>0.4</v>
      </c>
      <c r="BF1528" t="s">
        <v>67</v>
      </c>
    </row>
    <row r="1529" spans="1:58" x14ac:dyDescent="0.25">
      <c r="A1529" t="s">
        <v>58</v>
      </c>
      <c r="B1529">
        <v>2</v>
      </c>
      <c r="C1529" t="s">
        <v>81</v>
      </c>
      <c r="D1529">
        <v>2010</v>
      </c>
      <c r="E1529">
        <v>2010</v>
      </c>
      <c r="F1529">
        <v>4</v>
      </c>
      <c r="G1529" t="s">
        <v>66</v>
      </c>
      <c r="H1529">
        <v>9.3699999999999992</v>
      </c>
      <c r="I1529">
        <v>18.760000000000002</v>
      </c>
      <c r="J1529" t="s">
        <v>67</v>
      </c>
      <c r="K1529">
        <v>7.6</v>
      </c>
      <c r="L1529" t="s">
        <v>67</v>
      </c>
      <c r="M1529">
        <v>39.68</v>
      </c>
      <c r="N1529" t="s">
        <v>67</v>
      </c>
      <c r="O1529">
        <v>20.34</v>
      </c>
      <c r="P1529" t="s">
        <v>67</v>
      </c>
      <c r="Q1529">
        <v>2.1</v>
      </c>
      <c r="R1529" t="s">
        <v>67</v>
      </c>
      <c r="S1529">
        <v>8.06</v>
      </c>
      <c r="T1529" t="s">
        <v>67</v>
      </c>
      <c r="U1529">
        <v>2.1000000000000001E-2</v>
      </c>
      <c r="V1529" t="s">
        <v>67</v>
      </c>
      <c r="W1529">
        <v>0.02</v>
      </c>
      <c r="X1529" t="s">
        <v>67</v>
      </c>
      <c r="Y1529">
        <v>1.0999999999999999E-2</v>
      </c>
      <c r="Z1529" t="s">
        <v>67</v>
      </c>
      <c r="AA1529">
        <v>2E-3</v>
      </c>
      <c r="AB1529" t="s">
        <v>68</v>
      </c>
      <c r="AC1529">
        <v>0.01</v>
      </c>
      <c r="AD1529" t="s">
        <v>70</v>
      </c>
      <c r="AE1529">
        <v>0.02</v>
      </c>
      <c r="AF1529" t="s">
        <v>67</v>
      </c>
      <c r="AG1529">
        <v>0.01</v>
      </c>
      <c r="AH1529" t="s">
        <v>69</v>
      </c>
      <c r="AI1529">
        <v>0</v>
      </c>
      <c r="AJ1529" t="s">
        <v>69</v>
      </c>
      <c r="AL1529" t="s">
        <v>64</v>
      </c>
      <c r="AN1529" t="s">
        <v>64</v>
      </c>
      <c r="AO1529">
        <v>1.0999999999999999E-2</v>
      </c>
      <c r="AP1529" t="s">
        <v>70</v>
      </c>
      <c r="AQ1529">
        <v>1E-3</v>
      </c>
      <c r="AR1529" t="s">
        <v>70</v>
      </c>
      <c r="AS1529">
        <v>1.98</v>
      </c>
      <c r="AT1529" t="s">
        <v>67</v>
      </c>
      <c r="AU1529">
        <v>0.35</v>
      </c>
      <c r="AV1529" t="s">
        <v>67</v>
      </c>
      <c r="AW1529">
        <v>4.2</v>
      </c>
      <c r="AX1529" t="s">
        <v>67</v>
      </c>
      <c r="AY1529">
        <v>0.81</v>
      </c>
      <c r="AZ1529" t="s">
        <v>67</v>
      </c>
      <c r="BA1529">
        <v>7.0000000000000007E-2</v>
      </c>
      <c r="BB1529" t="s">
        <v>67</v>
      </c>
      <c r="BC1529">
        <v>0.63</v>
      </c>
      <c r="BD1529" t="s">
        <v>67</v>
      </c>
      <c r="BE1529">
        <v>0.41</v>
      </c>
      <c r="BF1529" t="s">
        <v>67</v>
      </c>
    </row>
    <row r="1530" spans="1:58" x14ac:dyDescent="0.25">
      <c r="A1530" t="s">
        <v>58</v>
      </c>
      <c r="B1530">
        <v>2</v>
      </c>
      <c r="C1530" t="s">
        <v>81</v>
      </c>
      <c r="D1530">
        <v>2010</v>
      </c>
      <c r="E1530">
        <v>2010</v>
      </c>
      <c r="F1530">
        <v>5</v>
      </c>
      <c r="G1530" t="s">
        <v>66</v>
      </c>
      <c r="H1530">
        <v>6.37</v>
      </c>
      <c r="I1530">
        <v>13.18</v>
      </c>
      <c r="J1530" t="s">
        <v>67</v>
      </c>
      <c r="K1530">
        <v>7.55</v>
      </c>
      <c r="L1530" t="s">
        <v>67</v>
      </c>
      <c r="M1530">
        <v>39.94</v>
      </c>
      <c r="N1530" t="s">
        <v>67</v>
      </c>
      <c r="O1530">
        <v>20.41</v>
      </c>
      <c r="P1530" t="s">
        <v>67</v>
      </c>
      <c r="Q1530">
        <v>0.97</v>
      </c>
      <c r="R1530" t="s">
        <v>67</v>
      </c>
      <c r="S1530">
        <v>8.18</v>
      </c>
      <c r="T1530" t="s">
        <v>67</v>
      </c>
      <c r="U1530">
        <v>1.4999999999999999E-2</v>
      </c>
      <c r="V1530" t="s">
        <v>67</v>
      </c>
      <c r="W1530">
        <v>1.2999999999999999E-2</v>
      </c>
      <c r="X1530" t="s">
        <v>67</v>
      </c>
      <c r="Y1530">
        <v>0.01</v>
      </c>
      <c r="Z1530" t="s">
        <v>67</v>
      </c>
      <c r="AA1530">
        <v>2E-3</v>
      </c>
      <c r="AB1530" t="s">
        <v>68</v>
      </c>
      <c r="AC1530">
        <v>0.02</v>
      </c>
      <c r="AD1530" t="s">
        <v>67</v>
      </c>
      <c r="AE1530">
        <v>0.02</v>
      </c>
      <c r="AF1530" t="s">
        <v>67</v>
      </c>
      <c r="AG1530">
        <v>0.02</v>
      </c>
      <c r="AH1530" t="s">
        <v>69</v>
      </c>
      <c r="AI1530">
        <v>0</v>
      </c>
      <c r="AJ1530" t="s">
        <v>68</v>
      </c>
      <c r="AL1530" t="s">
        <v>64</v>
      </c>
      <c r="AN1530" t="s">
        <v>64</v>
      </c>
      <c r="AO1530">
        <v>4.0000000000000001E-3</v>
      </c>
      <c r="AP1530" t="s">
        <v>70</v>
      </c>
      <c r="AQ1530">
        <v>0</v>
      </c>
      <c r="AR1530" t="s">
        <v>70</v>
      </c>
      <c r="AS1530">
        <v>2.09</v>
      </c>
      <c r="AT1530" t="s">
        <v>67</v>
      </c>
      <c r="AU1530">
        <v>0.36</v>
      </c>
      <c r="AV1530" t="s">
        <v>67</v>
      </c>
      <c r="AW1530">
        <v>4.12</v>
      </c>
      <c r="AX1530" t="s">
        <v>67</v>
      </c>
      <c r="AY1530">
        <v>0.8</v>
      </c>
      <c r="AZ1530" t="s">
        <v>67</v>
      </c>
      <c r="BA1530">
        <v>7.0000000000000007E-2</v>
      </c>
      <c r="BB1530" t="s">
        <v>67</v>
      </c>
      <c r="BC1530">
        <v>0.61</v>
      </c>
      <c r="BD1530" t="s">
        <v>67</v>
      </c>
      <c r="BE1530">
        <v>0.36</v>
      </c>
      <c r="BF1530" t="s">
        <v>67</v>
      </c>
    </row>
    <row r="1531" spans="1:58" x14ac:dyDescent="0.25">
      <c r="A1531" t="s">
        <v>58</v>
      </c>
      <c r="B1531">
        <v>2</v>
      </c>
      <c r="C1531" t="s">
        <v>81</v>
      </c>
      <c r="D1531">
        <v>2010</v>
      </c>
      <c r="E1531">
        <v>2010</v>
      </c>
      <c r="F1531">
        <v>6</v>
      </c>
      <c r="G1531" t="s">
        <v>66</v>
      </c>
      <c r="H1531">
        <v>9.66</v>
      </c>
      <c r="I1531">
        <v>19.34</v>
      </c>
      <c r="J1531" t="s">
        <v>67</v>
      </c>
      <c r="K1531">
        <v>7.6</v>
      </c>
      <c r="L1531" t="s">
        <v>67</v>
      </c>
      <c r="M1531">
        <v>41.14</v>
      </c>
      <c r="N1531" t="s">
        <v>67</v>
      </c>
      <c r="O1531">
        <v>21.23</v>
      </c>
      <c r="P1531" t="s">
        <v>67</v>
      </c>
      <c r="Q1531">
        <v>1.31</v>
      </c>
      <c r="R1531" t="s">
        <v>67</v>
      </c>
      <c r="S1531">
        <v>8.14</v>
      </c>
      <c r="T1531" t="s">
        <v>67</v>
      </c>
      <c r="U1531">
        <v>1.6E-2</v>
      </c>
      <c r="V1531" t="s">
        <v>67</v>
      </c>
      <c r="W1531">
        <v>1.2999999999999999E-2</v>
      </c>
      <c r="X1531" t="s">
        <v>67</v>
      </c>
      <c r="Y1531">
        <v>1.2999999999999999E-2</v>
      </c>
      <c r="Z1531" t="s">
        <v>67</v>
      </c>
      <c r="AA1531">
        <v>3.0000000000000001E-3</v>
      </c>
      <c r="AB1531" t="s">
        <v>68</v>
      </c>
      <c r="AC1531">
        <v>0.03</v>
      </c>
      <c r="AD1531" t="s">
        <v>67</v>
      </c>
      <c r="AE1531">
        <v>0.02</v>
      </c>
      <c r="AF1531" t="s">
        <v>70</v>
      </c>
      <c r="AG1531">
        <v>0.01</v>
      </c>
      <c r="AH1531" t="s">
        <v>69</v>
      </c>
      <c r="AI1531">
        <v>0.01</v>
      </c>
      <c r="AJ1531" t="s">
        <v>69</v>
      </c>
      <c r="AL1531" t="s">
        <v>64</v>
      </c>
      <c r="AN1531" t="s">
        <v>64</v>
      </c>
      <c r="AO1531">
        <v>5.0000000000000001E-3</v>
      </c>
      <c r="AP1531" t="s">
        <v>70</v>
      </c>
      <c r="AQ1531">
        <v>3.0000000000000001E-3</v>
      </c>
      <c r="AR1531" t="s">
        <v>70</v>
      </c>
      <c r="AS1531">
        <v>2.11</v>
      </c>
      <c r="AT1531" t="s">
        <v>67</v>
      </c>
      <c r="AU1531">
        <v>0.38</v>
      </c>
      <c r="AV1531" t="s">
        <v>67</v>
      </c>
      <c r="AW1531">
        <v>4.37</v>
      </c>
      <c r="AX1531" t="s">
        <v>67</v>
      </c>
      <c r="AY1531">
        <v>0.85</v>
      </c>
      <c r="AZ1531" t="s">
        <v>67</v>
      </c>
      <c r="BA1531">
        <v>7.0000000000000007E-2</v>
      </c>
      <c r="BB1531" t="s">
        <v>67</v>
      </c>
      <c r="BC1531">
        <v>0.6</v>
      </c>
      <c r="BD1531" t="s">
        <v>67</v>
      </c>
      <c r="BE1531">
        <v>0.36</v>
      </c>
      <c r="BF1531" t="s">
        <v>67</v>
      </c>
    </row>
    <row r="1532" spans="1:58" x14ac:dyDescent="0.25">
      <c r="A1532" t="s">
        <v>58</v>
      </c>
      <c r="B1532">
        <v>2</v>
      </c>
      <c r="C1532" t="s">
        <v>81</v>
      </c>
      <c r="D1532">
        <v>2010</v>
      </c>
      <c r="E1532">
        <v>2010</v>
      </c>
      <c r="F1532">
        <v>7</v>
      </c>
      <c r="G1532" t="s">
        <v>66</v>
      </c>
      <c r="H1532">
        <v>1.19</v>
      </c>
      <c r="I1532">
        <v>2.4700000000000002</v>
      </c>
      <c r="J1532" t="s">
        <v>67</v>
      </c>
      <c r="K1532">
        <v>7.6</v>
      </c>
      <c r="L1532" t="s">
        <v>67</v>
      </c>
      <c r="M1532">
        <v>42.41</v>
      </c>
      <c r="N1532" t="s">
        <v>67</v>
      </c>
      <c r="O1532">
        <v>22.08</v>
      </c>
      <c r="P1532" t="s">
        <v>67</v>
      </c>
      <c r="Q1532">
        <v>2.04</v>
      </c>
      <c r="R1532" t="s">
        <v>67</v>
      </c>
      <c r="S1532">
        <v>8.83</v>
      </c>
      <c r="T1532" t="s">
        <v>67</v>
      </c>
      <c r="U1532">
        <v>0.02</v>
      </c>
      <c r="V1532" t="s">
        <v>67</v>
      </c>
      <c r="W1532">
        <v>1.7999999999999999E-2</v>
      </c>
      <c r="X1532" t="s">
        <v>67</v>
      </c>
      <c r="Y1532">
        <v>1.6E-2</v>
      </c>
      <c r="Z1532" t="s">
        <v>67</v>
      </c>
      <c r="AA1532">
        <v>2E-3</v>
      </c>
      <c r="AB1532" t="s">
        <v>68</v>
      </c>
      <c r="AC1532">
        <v>0.02</v>
      </c>
      <c r="AD1532" t="s">
        <v>70</v>
      </c>
      <c r="AE1532">
        <v>0.01</v>
      </c>
      <c r="AF1532" t="s">
        <v>70</v>
      </c>
      <c r="AG1532">
        <v>0</v>
      </c>
      <c r="AH1532" t="s">
        <v>69</v>
      </c>
      <c r="AI1532">
        <v>0.01</v>
      </c>
      <c r="AJ1532" t="s">
        <v>69</v>
      </c>
      <c r="AL1532" t="s">
        <v>64</v>
      </c>
      <c r="AN1532" t="s">
        <v>64</v>
      </c>
      <c r="AO1532">
        <v>0.01</v>
      </c>
      <c r="AP1532" t="s">
        <v>70</v>
      </c>
      <c r="AQ1532">
        <v>1E-3</v>
      </c>
      <c r="AR1532" t="s">
        <v>70</v>
      </c>
      <c r="AS1532">
        <v>2.09</v>
      </c>
      <c r="AT1532" t="s">
        <v>67</v>
      </c>
      <c r="AU1532">
        <v>0.39</v>
      </c>
      <c r="AV1532" t="s">
        <v>67</v>
      </c>
      <c r="AW1532">
        <v>4.47</v>
      </c>
      <c r="AX1532" t="s">
        <v>67</v>
      </c>
      <c r="AY1532">
        <v>0.75</v>
      </c>
      <c r="AZ1532" t="s">
        <v>67</v>
      </c>
      <c r="BA1532">
        <v>7.0000000000000007E-2</v>
      </c>
      <c r="BB1532" t="s">
        <v>67</v>
      </c>
      <c r="BC1532">
        <v>0.67</v>
      </c>
      <c r="BD1532" t="s">
        <v>67</v>
      </c>
      <c r="BE1532">
        <v>0.35</v>
      </c>
      <c r="BF1532" t="s">
        <v>67</v>
      </c>
    </row>
    <row r="1533" spans="1:58" x14ac:dyDescent="0.25">
      <c r="A1533" t="s">
        <v>58</v>
      </c>
      <c r="B1533">
        <v>2</v>
      </c>
      <c r="C1533" t="s">
        <v>81</v>
      </c>
      <c r="D1533">
        <v>2010</v>
      </c>
      <c r="E1533">
        <v>2010</v>
      </c>
      <c r="F1533">
        <v>8</v>
      </c>
      <c r="G1533" t="s">
        <v>60</v>
      </c>
      <c r="H1533">
        <v>0.3</v>
      </c>
      <c r="I1533">
        <v>0.63</v>
      </c>
      <c r="J1533" t="s">
        <v>67</v>
      </c>
      <c r="K1533">
        <v>7.59</v>
      </c>
      <c r="L1533" t="s">
        <v>67</v>
      </c>
      <c r="M1533">
        <v>41.91</v>
      </c>
      <c r="N1533" t="s">
        <v>67</v>
      </c>
      <c r="O1533">
        <v>21.77</v>
      </c>
      <c r="P1533" t="s">
        <v>67</v>
      </c>
      <c r="Q1533">
        <v>7.13</v>
      </c>
      <c r="R1533" t="s">
        <v>67</v>
      </c>
      <c r="S1533">
        <v>9.17</v>
      </c>
      <c r="T1533" t="s">
        <v>67</v>
      </c>
      <c r="U1533">
        <v>2.5000000000000001E-2</v>
      </c>
      <c r="V1533" t="s">
        <v>67</v>
      </c>
      <c r="W1533">
        <v>2.3E-2</v>
      </c>
      <c r="X1533" t="s">
        <v>67</v>
      </c>
      <c r="Y1533">
        <v>0.02</v>
      </c>
      <c r="Z1533" t="s">
        <v>67</v>
      </c>
      <c r="AA1533">
        <v>2E-3</v>
      </c>
      <c r="AB1533" t="s">
        <v>68</v>
      </c>
      <c r="AC1533">
        <v>0.03</v>
      </c>
      <c r="AD1533" t="s">
        <v>70</v>
      </c>
      <c r="AE1533">
        <v>0.01</v>
      </c>
      <c r="AF1533" t="s">
        <v>70</v>
      </c>
      <c r="AG1533">
        <v>0</v>
      </c>
      <c r="AH1533" t="s">
        <v>69</v>
      </c>
      <c r="AI1533">
        <v>0.02</v>
      </c>
      <c r="AJ1533" t="s">
        <v>69</v>
      </c>
      <c r="AL1533" t="s">
        <v>64</v>
      </c>
      <c r="AN1533" t="s">
        <v>64</v>
      </c>
      <c r="AO1533">
        <v>7.0000000000000001E-3</v>
      </c>
      <c r="AP1533" t="s">
        <v>70</v>
      </c>
      <c r="AQ1533">
        <v>0</v>
      </c>
      <c r="AR1533" t="s">
        <v>70</v>
      </c>
      <c r="AS1533">
        <v>2.35</v>
      </c>
      <c r="AT1533" t="s">
        <v>67</v>
      </c>
      <c r="AU1533">
        <v>0.42</v>
      </c>
      <c r="AV1533" t="s">
        <v>67</v>
      </c>
      <c r="AW1533">
        <v>4.2300000000000004</v>
      </c>
      <c r="AX1533" t="s">
        <v>67</v>
      </c>
      <c r="AY1533">
        <v>0.75</v>
      </c>
      <c r="AZ1533" t="s">
        <v>67</v>
      </c>
      <c r="BA1533">
        <v>7.0000000000000007E-2</v>
      </c>
      <c r="BB1533" t="s">
        <v>67</v>
      </c>
      <c r="BC1533">
        <v>0.69</v>
      </c>
      <c r="BD1533" t="s">
        <v>67</v>
      </c>
      <c r="BE1533">
        <v>0.41</v>
      </c>
      <c r="BF1533" t="s">
        <v>67</v>
      </c>
    </row>
    <row r="1534" spans="1:58" x14ac:dyDescent="0.25">
      <c r="A1534" t="s">
        <v>58</v>
      </c>
      <c r="B1534">
        <v>2</v>
      </c>
      <c r="C1534" t="s">
        <v>81</v>
      </c>
      <c r="D1534">
        <v>2010</v>
      </c>
      <c r="E1534">
        <v>2010</v>
      </c>
      <c r="F1534">
        <v>9</v>
      </c>
      <c r="G1534" t="s">
        <v>60</v>
      </c>
      <c r="H1534">
        <v>0.22</v>
      </c>
      <c r="I1534">
        <v>0.45</v>
      </c>
      <c r="J1534" t="s">
        <v>73</v>
      </c>
      <c r="K1534">
        <v>7.5</v>
      </c>
      <c r="L1534" t="s">
        <v>67</v>
      </c>
      <c r="M1534">
        <v>42.15</v>
      </c>
      <c r="N1534" t="s">
        <v>67</v>
      </c>
      <c r="O1534">
        <v>21.46</v>
      </c>
      <c r="P1534" t="s">
        <v>67</v>
      </c>
      <c r="Q1534">
        <v>2.65</v>
      </c>
      <c r="R1534" t="s">
        <v>67</v>
      </c>
      <c r="S1534">
        <v>9.07</v>
      </c>
      <c r="T1534" t="s">
        <v>67</v>
      </c>
      <c r="U1534">
        <v>2.9000000000000001E-2</v>
      </c>
      <c r="V1534" t="s">
        <v>67</v>
      </c>
      <c r="W1534">
        <v>2.5000000000000001E-2</v>
      </c>
      <c r="X1534" t="s">
        <v>67</v>
      </c>
      <c r="Y1534">
        <v>2.1000000000000001E-2</v>
      </c>
      <c r="Z1534" t="s">
        <v>67</v>
      </c>
      <c r="AA1534">
        <v>4.0000000000000001E-3</v>
      </c>
      <c r="AB1534" t="s">
        <v>68</v>
      </c>
      <c r="AC1534">
        <v>0.04</v>
      </c>
      <c r="AD1534" t="s">
        <v>67</v>
      </c>
      <c r="AE1534">
        <v>0.03</v>
      </c>
      <c r="AF1534" t="s">
        <v>67</v>
      </c>
      <c r="AG1534">
        <v>0.02</v>
      </c>
      <c r="AH1534" t="s">
        <v>69</v>
      </c>
      <c r="AI1534">
        <v>0.01</v>
      </c>
      <c r="AJ1534" t="s">
        <v>68</v>
      </c>
      <c r="AL1534" t="s">
        <v>64</v>
      </c>
      <c r="AN1534" t="s">
        <v>64</v>
      </c>
      <c r="AO1534">
        <v>1.7000000000000001E-2</v>
      </c>
      <c r="AP1534" t="s">
        <v>67</v>
      </c>
      <c r="AQ1534">
        <v>1E-3</v>
      </c>
      <c r="AR1534" t="s">
        <v>70</v>
      </c>
      <c r="AS1534">
        <v>2.4500000000000002</v>
      </c>
      <c r="AT1534" t="s">
        <v>67</v>
      </c>
      <c r="AU1534">
        <v>0.44</v>
      </c>
      <c r="AV1534" t="s">
        <v>67</v>
      </c>
      <c r="AW1534">
        <v>4.29</v>
      </c>
      <c r="AX1534" t="s">
        <v>67</v>
      </c>
      <c r="AY1534">
        <v>0.79</v>
      </c>
      <c r="AZ1534" t="s">
        <v>67</v>
      </c>
      <c r="BA1534">
        <v>7.0000000000000007E-2</v>
      </c>
      <c r="BB1534" t="s">
        <v>67</v>
      </c>
      <c r="BC1534">
        <v>0.8</v>
      </c>
      <c r="BD1534" t="s">
        <v>67</v>
      </c>
      <c r="BE1534">
        <v>0.99</v>
      </c>
      <c r="BF1534" t="s">
        <v>67</v>
      </c>
    </row>
    <row r="1535" spans="1:58" x14ac:dyDescent="0.25">
      <c r="A1535" t="s">
        <v>58</v>
      </c>
      <c r="B1535">
        <v>2</v>
      </c>
      <c r="C1535" t="s">
        <v>81</v>
      </c>
      <c r="D1535">
        <v>2011</v>
      </c>
      <c r="E1535">
        <v>2010</v>
      </c>
      <c r="F1535">
        <v>10</v>
      </c>
      <c r="G1535" t="s">
        <v>66</v>
      </c>
      <c r="H1535">
        <v>0.5</v>
      </c>
      <c r="I1535">
        <v>1.03</v>
      </c>
      <c r="J1535" t="s">
        <v>67</v>
      </c>
      <c r="K1535">
        <v>7.55</v>
      </c>
      <c r="L1535" t="s">
        <v>67</v>
      </c>
      <c r="M1535">
        <v>40.01</v>
      </c>
      <c r="N1535" t="s">
        <v>67</v>
      </c>
      <c r="O1535">
        <v>20.48</v>
      </c>
      <c r="P1535" t="s">
        <v>67</v>
      </c>
      <c r="Q1535">
        <v>1.61</v>
      </c>
      <c r="R1535" t="s">
        <v>67</v>
      </c>
      <c r="S1535">
        <v>8.36</v>
      </c>
      <c r="T1535" t="s">
        <v>67</v>
      </c>
      <c r="U1535">
        <v>2.7E-2</v>
      </c>
      <c r="V1535" t="s">
        <v>67</v>
      </c>
      <c r="W1535">
        <v>2.1999999999999999E-2</v>
      </c>
      <c r="X1535" t="s">
        <v>67</v>
      </c>
      <c r="Y1535">
        <v>2.1999999999999999E-2</v>
      </c>
      <c r="Z1535" t="s">
        <v>67</v>
      </c>
      <c r="AA1535">
        <v>4.0000000000000001E-3</v>
      </c>
      <c r="AB1535" t="s">
        <v>68</v>
      </c>
      <c r="AC1535">
        <v>0.03</v>
      </c>
      <c r="AD1535" t="s">
        <v>67</v>
      </c>
      <c r="AE1535">
        <v>0.03</v>
      </c>
      <c r="AF1535" t="s">
        <v>67</v>
      </c>
      <c r="AG1535">
        <v>0.02</v>
      </c>
      <c r="AH1535" t="s">
        <v>69</v>
      </c>
      <c r="AI1535">
        <v>0</v>
      </c>
      <c r="AJ1535" t="s">
        <v>68</v>
      </c>
      <c r="AL1535" t="s">
        <v>64</v>
      </c>
      <c r="AN1535" t="s">
        <v>64</v>
      </c>
      <c r="AO1535">
        <v>1.2E-2</v>
      </c>
      <c r="AP1535" t="s">
        <v>70</v>
      </c>
      <c r="AQ1535">
        <v>0</v>
      </c>
      <c r="AR1535" t="s">
        <v>70</v>
      </c>
      <c r="AS1535">
        <v>2.2999999999999998</v>
      </c>
      <c r="AT1535" t="s">
        <v>67</v>
      </c>
      <c r="AU1535">
        <v>0.43</v>
      </c>
      <c r="AV1535" t="s">
        <v>67</v>
      </c>
      <c r="AW1535">
        <v>4.16</v>
      </c>
      <c r="AX1535" t="s">
        <v>67</v>
      </c>
      <c r="AY1535">
        <v>0.81</v>
      </c>
      <c r="AZ1535" t="s">
        <v>67</v>
      </c>
      <c r="BA1535">
        <v>0.08</v>
      </c>
      <c r="BB1535" t="s">
        <v>67</v>
      </c>
      <c r="BC1535">
        <v>0.71</v>
      </c>
      <c r="BD1535" t="s">
        <v>67</v>
      </c>
      <c r="BE1535">
        <v>0.86</v>
      </c>
      <c r="BF1535" t="s">
        <v>67</v>
      </c>
    </row>
    <row r="1536" spans="1:58" x14ac:dyDescent="0.25">
      <c r="A1536" t="s">
        <v>58</v>
      </c>
      <c r="B1536">
        <v>2</v>
      </c>
      <c r="C1536" t="s">
        <v>81</v>
      </c>
      <c r="D1536">
        <v>2011</v>
      </c>
      <c r="E1536">
        <v>2010</v>
      </c>
      <c r="F1536">
        <v>11</v>
      </c>
      <c r="G1536" t="s">
        <v>66</v>
      </c>
      <c r="H1536">
        <v>4.26</v>
      </c>
      <c r="I1536">
        <v>8.52</v>
      </c>
      <c r="J1536" t="s">
        <v>67</v>
      </c>
      <c r="K1536">
        <v>7.6</v>
      </c>
      <c r="L1536" t="s">
        <v>67</v>
      </c>
      <c r="M1536">
        <v>39.42</v>
      </c>
      <c r="N1536" t="s">
        <v>67</v>
      </c>
      <c r="O1536">
        <v>20.329999999999998</v>
      </c>
      <c r="P1536" t="s">
        <v>67</v>
      </c>
      <c r="Q1536">
        <v>4</v>
      </c>
      <c r="R1536" t="s">
        <v>67</v>
      </c>
      <c r="S1536">
        <v>8.06</v>
      </c>
      <c r="T1536" t="s">
        <v>67</v>
      </c>
      <c r="U1536">
        <v>0.02</v>
      </c>
      <c r="V1536" t="s">
        <v>67</v>
      </c>
      <c r="W1536">
        <v>1.2999999999999999E-2</v>
      </c>
      <c r="X1536" t="s">
        <v>67</v>
      </c>
      <c r="Y1536">
        <v>1.2999999999999999E-2</v>
      </c>
      <c r="Z1536" t="s">
        <v>67</v>
      </c>
      <c r="AA1536">
        <v>7.0000000000000001E-3</v>
      </c>
      <c r="AB1536" t="s">
        <v>68</v>
      </c>
      <c r="AC1536">
        <v>0.04</v>
      </c>
      <c r="AD1536" t="s">
        <v>67</v>
      </c>
      <c r="AE1536">
        <v>0.01</v>
      </c>
      <c r="AF1536" t="s">
        <v>70</v>
      </c>
      <c r="AG1536">
        <v>0.01</v>
      </c>
      <c r="AH1536" t="s">
        <v>69</v>
      </c>
      <c r="AI1536">
        <v>0.03</v>
      </c>
      <c r="AJ1536" t="s">
        <v>69</v>
      </c>
      <c r="AL1536" t="s">
        <v>64</v>
      </c>
      <c r="AN1536" t="s">
        <v>64</v>
      </c>
      <c r="AO1536">
        <v>8.9999999999999993E-3</v>
      </c>
      <c r="AP1536" t="s">
        <v>70</v>
      </c>
      <c r="AQ1536">
        <v>0</v>
      </c>
      <c r="AR1536" t="s">
        <v>70</v>
      </c>
      <c r="AS1536">
        <v>2.17</v>
      </c>
      <c r="AT1536" t="s">
        <v>67</v>
      </c>
      <c r="AU1536">
        <v>0.39</v>
      </c>
      <c r="AV1536" t="s">
        <v>67</v>
      </c>
      <c r="AW1536">
        <v>4.2</v>
      </c>
      <c r="AX1536" t="s">
        <v>67</v>
      </c>
      <c r="AY1536">
        <v>0.82</v>
      </c>
      <c r="AZ1536" t="s">
        <v>67</v>
      </c>
      <c r="BA1536">
        <v>0.08</v>
      </c>
      <c r="BB1536" t="s">
        <v>67</v>
      </c>
      <c r="BC1536">
        <v>0.68</v>
      </c>
      <c r="BD1536" t="s">
        <v>67</v>
      </c>
      <c r="BE1536">
        <v>0.6</v>
      </c>
      <c r="BF1536" t="s">
        <v>67</v>
      </c>
    </row>
    <row r="1537" spans="1:58" x14ac:dyDescent="0.25">
      <c r="A1537" t="s">
        <v>58</v>
      </c>
      <c r="B1537">
        <v>2</v>
      </c>
      <c r="C1537" t="s">
        <v>81</v>
      </c>
      <c r="D1537">
        <v>2011</v>
      </c>
      <c r="E1537">
        <v>2010</v>
      </c>
      <c r="F1537">
        <v>12</v>
      </c>
      <c r="G1537" t="s">
        <v>66</v>
      </c>
      <c r="H1537">
        <v>19.649999999999999</v>
      </c>
      <c r="I1537">
        <v>40.65</v>
      </c>
      <c r="J1537" t="s">
        <v>67</v>
      </c>
      <c r="K1537">
        <v>7.51</v>
      </c>
      <c r="L1537" t="s">
        <v>67</v>
      </c>
      <c r="M1537">
        <v>38.770000000000003</v>
      </c>
      <c r="N1537" t="s">
        <v>67</v>
      </c>
      <c r="O1537">
        <v>19.95</v>
      </c>
      <c r="P1537" t="s">
        <v>67</v>
      </c>
      <c r="Q1537">
        <v>16.77</v>
      </c>
      <c r="R1537" t="s">
        <v>67</v>
      </c>
      <c r="S1537">
        <v>7.67</v>
      </c>
      <c r="T1537" t="s">
        <v>67</v>
      </c>
      <c r="U1537">
        <v>2.3E-2</v>
      </c>
      <c r="V1537" t="s">
        <v>67</v>
      </c>
      <c r="W1537">
        <v>1.2E-2</v>
      </c>
      <c r="X1537" t="s">
        <v>67</v>
      </c>
      <c r="Y1537">
        <v>1.2E-2</v>
      </c>
      <c r="Z1537" t="s">
        <v>67</v>
      </c>
      <c r="AA1537">
        <v>1.0999999999999999E-2</v>
      </c>
      <c r="AB1537" t="s">
        <v>68</v>
      </c>
      <c r="AC1537">
        <v>0.03</v>
      </c>
      <c r="AD1537" t="s">
        <v>67</v>
      </c>
      <c r="AE1537">
        <v>0.03</v>
      </c>
      <c r="AF1537" t="s">
        <v>70</v>
      </c>
      <c r="AG1537">
        <v>0.02</v>
      </c>
      <c r="AH1537" t="s">
        <v>69</v>
      </c>
      <c r="AI1537">
        <v>0.01</v>
      </c>
      <c r="AJ1537" t="s">
        <v>69</v>
      </c>
      <c r="AL1537" t="s">
        <v>64</v>
      </c>
      <c r="AN1537" t="s">
        <v>64</v>
      </c>
      <c r="AO1537">
        <v>0.01</v>
      </c>
      <c r="AP1537" t="s">
        <v>70</v>
      </c>
      <c r="AQ1537">
        <v>0</v>
      </c>
      <c r="AR1537" t="s">
        <v>70</v>
      </c>
      <c r="AS1537">
        <v>2.06</v>
      </c>
      <c r="AT1537" t="s">
        <v>67</v>
      </c>
      <c r="AU1537">
        <v>0.36</v>
      </c>
      <c r="AV1537" t="s">
        <v>67</v>
      </c>
      <c r="AW1537">
        <v>4.1100000000000003</v>
      </c>
      <c r="AX1537" t="s">
        <v>67</v>
      </c>
      <c r="AY1537">
        <v>0.8</v>
      </c>
      <c r="AZ1537" t="s">
        <v>67</v>
      </c>
      <c r="BA1537">
        <v>7.0000000000000007E-2</v>
      </c>
      <c r="BB1537" t="s">
        <v>67</v>
      </c>
      <c r="BC1537">
        <v>0.63</v>
      </c>
      <c r="BD1537" t="s">
        <v>67</v>
      </c>
      <c r="BE1537">
        <v>0.53</v>
      </c>
      <c r="BF1537" t="s">
        <v>67</v>
      </c>
    </row>
    <row r="1538" spans="1:58" x14ac:dyDescent="0.25">
      <c r="A1538" t="s">
        <v>58</v>
      </c>
      <c r="B1538">
        <v>2</v>
      </c>
      <c r="C1538" t="s">
        <v>81</v>
      </c>
      <c r="D1538">
        <v>2011</v>
      </c>
      <c r="E1538">
        <v>2011</v>
      </c>
      <c r="F1538">
        <v>1</v>
      </c>
      <c r="G1538" t="s">
        <v>66</v>
      </c>
      <c r="H1538">
        <v>15.67</v>
      </c>
      <c r="I1538">
        <v>32.42</v>
      </c>
      <c r="J1538" t="s">
        <v>67</v>
      </c>
      <c r="K1538">
        <v>7.42</v>
      </c>
      <c r="L1538" t="s">
        <v>67</v>
      </c>
      <c r="M1538">
        <v>37.729999999999997</v>
      </c>
      <c r="N1538" t="s">
        <v>67</v>
      </c>
      <c r="O1538">
        <v>18.670000000000002</v>
      </c>
      <c r="P1538" t="s">
        <v>67</v>
      </c>
      <c r="Q1538">
        <v>79.97</v>
      </c>
      <c r="R1538" t="s">
        <v>67</v>
      </c>
      <c r="S1538">
        <v>7.52</v>
      </c>
      <c r="T1538" t="s">
        <v>67</v>
      </c>
      <c r="U1538">
        <v>2.8000000000000001E-2</v>
      </c>
      <c r="V1538" t="s">
        <v>67</v>
      </c>
      <c r="W1538">
        <v>1.2E-2</v>
      </c>
      <c r="X1538" t="s">
        <v>67</v>
      </c>
      <c r="Y1538">
        <v>1.0999999999999999E-2</v>
      </c>
      <c r="Z1538" t="s">
        <v>67</v>
      </c>
      <c r="AA1538">
        <v>1.6E-2</v>
      </c>
      <c r="AB1538" t="s">
        <v>68</v>
      </c>
      <c r="AC1538">
        <v>0.03</v>
      </c>
      <c r="AD1538" t="s">
        <v>70</v>
      </c>
      <c r="AE1538">
        <v>0.04</v>
      </c>
      <c r="AF1538" t="s">
        <v>70</v>
      </c>
      <c r="AG1538">
        <v>0.03</v>
      </c>
      <c r="AH1538" t="s">
        <v>69</v>
      </c>
      <c r="AI1538">
        <v>0</v>
      </c>
      <c r="AJ1538" t="s">
        <v>69</v>
      </c>
      <c r="AL1538" t="s">
        <v>64</v>
      </c>
      <c r="AN1538" t="s">
        <v>64</v>
      </c>
      <c r="AO1538">
        <v>1.2E-2</v>
      </c>
      <c r="AP1538" t="s">
        <v>70</v>
      </c>
      <c r="AQ1538">
        <v>1E-3</v>
      </c>
      <c r="AR1538" t="s">
        <v>70</v>
      </c>
      <c r="AS1538">
        <v>2.0099999999999998</v>
      </c>
      <c r="AT1538" t="s">
        <v>67</v>
      </c>
      <c r="AU1538">
        <v>0.34</v>
      </c>
      <c r="AV1538" t="s">
        <v>67</v>
      </c>
      <c r="AW1538">
        <v>3.93</v>
      </c>
      <c r="AX1538" t="s">
        <v>67</v>
      </c>
      <c r="AY1538">
        <v>0.78</v>
      </c>
      <c r="AZ1538" t="s">
        <v>67</v>
      </c>
      <c r="BA1538">
        <v>7.0000000000000007E-2</v>
      </c>
      <c r="BB1538" t="s">
        <v>67</v>
      </c>
      <c r="BC1538">
        <v>0.61</v>
      </c>
      <c r="BD1538" t="s">
        <v>67</v>
      </c>
      <c r="BE1538">
        <v>0.46</v>
      </c>
      <c r="BF1538" t="s">
        <v>67</v>
      </c>
    </row>
    <row r="1539" spans="1:58" x14ac:dyDescent="0.25">
      <c r="A1539" t="s">
        <v>58</v>
      </c>
      <c r="B1539">
        <v>2</v>
      </c>
      <c r="C1539" t="s">
        <v>81</v>
      </c>
      <c r="D1539">
        <v>2011</v>
      </c>
      <c r="E1539">
        <v>2011</v>
      </c>
      <c r="F1539">
        <v>2</v>
      </c>
      <c r="G1539" t="s">
        <v>66</v>
      </c>
      <c r="H1539">
        <v>2.52</v>
      </c>
      <c r="I1539">
        <v>4.7</v>
      </c>
      <c r="J1539" t="s">
        <v>67</v>
      </c>
      <c r="K1539">
        <v>7.56</v>
      </c>
      <c r="L1539" t="s">
        <v>67</v>
      </c>
      <c r="M1539">
        <v>36.83</v>
      </c>
      <c r="N1539" t="s">
        <v>67</v>
      </c>
      <c r="O1539">
        <v>18.57</v>
      </c>
      <c r="P1539" t="s">
        <v>67</v>
      </c>
      <c r="Q1539">
        <v>2.4</v>
      </c>
      <c r="R1539" t="s">
        <v>67</v>
      </c>
      <c r="S1539">
        <v>8.11</v>
      </c>
      <c r="T1539" t="s">
        <v>67</v>
      </c>
      <c r="U1539">
        <v>1.2999999999999999E-2</v>
      </c>
      <c r="V1539" t="s">
        <v>67</v>
      </c>
      <c r="W1539">
        <v>1.2E-2</v>
      </c>
      <c r="X1539" t="s">
        <v>67</v>
      </c>
      <c r="Y1539">
        <v>1.0999999999999999E-2</v>
      </c>
      <c r="Z1539" t="s">
        <v>67</v>
      </c>
      <c r="AA1539">
        <v>1E-3</v>
      </c>
      <c r="AB1539" t="s">
        <v>68</v>
      </c>
      <c r="AC1539">
        <v>0</v>
      </c>
      <c r="AD1539" t="s">
        <v>84</v>
      </c>
      <c r="AE1539">
        <v>0.06</v>
      </c>
      <c r="AF1539" t="s">
        <v>84</v>
      </c>
      <c r="AG1539">
        <v>0.05</v>
      </c>
      <c r="AH1539" t="s">
        <v>74</v>
      </c>
      <c r="AI1539">
        <v>0</v>
      </c>
      <c r="AJ1539" t="s">
        <v>74</v>
      </c>
      <c r="AL1539" t="s">
        <v>64</v>
      </c>
      <c r="AN1539" t="s">
        <v>64</v>
      </c>
      <c r="AO1539">
        <v>0.01</v>
      </c>
      <c r="AP1539" t="s">
        <v>70</v>
      </c>
      <c r="AQ1539">
        <v>0</v>
      </c>
      <c r="AR1539" t="s">
        <v>70</v>
      </c>
      <c r="AS1539">
        <v>2.0499999999999998</v>
      </c>
      <c r="AT1539" t="s">
        <v>67</v>
      </c>
      <c r="AU1539">
        <v>0.35</v>
      </c>
      <c r="AV1539" t="s">
        <v>67</v>
      </c>
      <c r="AW1539">
        <v>3.93</v>
      </c>
      <c r="AX1539" t="s">
        <v>67</v>
      </c>
      <c r="AY1539">
        <v>0.85</v>
      </c>
      <c r="AZ1539" t="s">
        <v>67</v>
      </c>
      <c r="BA1539">
        <v>7.0000000000000007E-2</v>
      </c>
      <c r="BB1539" t="s">
        <v>67</v>
      </c>
      <c r="BC1539">
        <v>0.61</v>
      </c>
      <c r="BD1539" t="s">
        <v>67</v>
      </c>
      <c r="BE1539">
        <v>0.41</v>
      </c>
      <c r="BF1539" t="s">
        <v>67</v>
      </c>
    </row>
    <row r="1540" spans="1:58" x14ac:dyDescent="0.25">
      <c r="A1540" t="s">
        <v>58</v>
      </c>
      <c r="B1540">
        <v>2</v>
      </c>
      <c r="C1540" t="s">
        <v>81</v>
      </c>
      <c r="D1540">
        <v>2011</v>
      </c>
      <c r="E1540">
        <v>2011</v>
      </c>
      <c r="F1540">
        <v>3</v>
      </c>
      <c r="G1540" t="s">
        <v>66</v>
      </c>
      <c r="H1540">
        <v>14.27</v>
      </c>
      <c r="I1540">
        <v>29.51</v>
      </c>
      <c r="J1540" t="s">
        <v>67</v>
      </c>
      <c r="K1540">
        <v>7.6</v>
      </c>
      <c r="L1540" t="s">
        <v>67</v>
      </c>
      <c r="M1540">
        <v>39.51</v>
      </c>
      <c r="N1540" t="s">
        <v>67</v>
      </c>
      <c r="O1540">
        <v>19.38</v>
      </c>
      <c r="P1540" t="s">
        <v>67</v>
      </c>
      <c r="Q1540">
        <v>3.01</v>
      </c>
      <c r="R1540" t="s">
        <v>67</v>
      </c>
      <c r="S1540">
        <v>7.8</v>
      </c>
      <c r="T1540" t="s">
        <v>67</v>
      </c>
      <c r="U1540">
        <v>1.4999999999999999E-2</v>
      </c>
      <c r="V1540" t="s">
        <v>67</v>
      </c>
      <c r="W1540">
        <v>1.2E-2</v>
      </c>
      <c r="X1540" t="s">
        <v>67</v>
      </c>
      <c r="Y1540">
        <v>0.01</v>
      </c>
      <c r="Z1540" t="s">
        <v>67</v>
      </c>
      <c r="AA1540">
        <v>3.0000000000000001E-3</v>
      </c>
      <c r="AB1540" t="s">
        <v>68</v>
      </c>
      <c r="AC1540">
        <v>0.02</v>
      </c>
      <c r="AD1540" t="s">
        <v>71</v>
      </c>
      <c r="AE1540">
        <v>0.02</v>
      </c>
      <c r="AF1540" t="s">
        <v>71</v>
      </c>
      <c r="AG1540">
        <v>0.02</v>
      </c>
      <c r="AH1540" t="s">
        <v>74</v>
      </c>
      <c r="AI1540">
        <v>0</v>
      </c>
      <c r="AJ1540" t="s">
        <v>72</v>
      </c>
      <c r="AL1540" t="s">
        <v>64</v>
      </c>
      <c r="AN1540" t="s">
        <v>64</v>
      </c>
      <c r="AO1540">
        <v>5.0000000000000001E-3</v>
      </c>
      <c r="AP1540" t="s">
        <v>70</v>
      </c>
      <c r="AQ1540">
        <v>0</v>
      </c>
      <c r="AR1540" t="s">
        <v>70</v>
      </c>
      <c r="AS1540">
        <v>2.06</v>
      </c>
      <c r="AT1540" t="s">
        <v>67</v>
      </c>
      <c r="AU1540">
        <v>0.35</v>
      </c>
      <c r="AV1540" t="s">
        <v>67</v>
      </c>
      <c r="AW1540">
        <v>4.13</v>
      </c>
      <c r="AX1540" t="s">
        <v>67</v>
      </c>
      <c r="AY1540">
        <v>0.92</v>
      </c>
      <c r="AZ1540" t="s">
        <v>67</v>
      </c>
      <c r="BA1540">
        <v>7.0000000000000007E-2</v>
      </c>
      <c r="BB1540" t="s">
        <v>67</v>
      </c>
      <c r="BC1540">
        <v>0.62</v>
      </c>
      <c r="BD1540" t="s">
        <v>67</v>
      </c>
      <c r="BE1540">
        <v>0.39</v>
      </c>
      <c r="BF1540" t="s">
        <v>67</v>
      </c>
    </row>
    <row r="1541" spans="1:58" x14ac:dyDescent="0.25">
      <c r="A1541" t="s">
        <v>58</v>
      </c>
      <c r="B1541">
        <v>2</v>
      </c>
      <c r="C1541" t="s">
        <v>81</v>
      </c>
      <c r="D1541">
        <v>2011</v>
      </c>
      <c r="E1541">
        <v>2011</v>
      </c>
      <c r="F1541">
        <v>4</v>
      </c>
      <c r="G1541" t="s">
        <v>66</v>
      </c>
      <c r="H1541">
        <v>17.36</v>
      </c>
      <c r="I1541">
        <v>34.74</v>
      </c>
      <c r="J1541" t="s">
        <v>67</v>
      </c>
      <c r="K1541">
        <v>7.6</v>
      </c>
      <c r="L1541" t="s">
        <v>67</v>
      </c>
      <c r="M1541">
        <v>38.380000000000003</v>
      </c>
      <c r="N1541" t="s">
        <v>67</v>
      </c>
      <c r="O1541">
        <v>19.73</v>
      </c>
      <c r="P1541" t="s">
        <v>67</v>
      </c>
      <c r="Q1541">
        <v>5.0199999999999996</v>
      </c>
      <c r="R1541" t="s">
        <v>67</v>
      </c>
      <c r="S1541">
        <v>7.76</v>
      </c>
      <c r="T1541" t="s">
        <v>67</v>
      </c>
      <c r="U1541">
        <v>1.4E-2</v>
      </c>
      <c r="V1541" t="s">
        <v>67</v>
      </c>
      <c r="W1541">
        <v>1.0999999999999999E-2</v>
      </c>
      <c r="X1541" t="s">
        <v>67</v>
      </c>
      <c r="Y1541">
        <v>0.01</v>
      </c>
      <c r="Z1541" t="s">
        <v>67</v>
      </c>
      <c r="AA1541">
        <v>3.0000000000000001E-3</v>
      </c>
      <c r="AB1541" t="s">
        <v>68</v>
      </c>
      <c r="AC1541">
        <v>0.02</v>
      </c>
      <c r="AD1541" t="s">
        <v>67</v>
      </c>
      <c r="AE1541">
        <v>0.01</v>
      </c>
      <c r="AF1541" t="s">
        <v>70</v>
      </c>
      <c r="AG1541">
        <v>0</v>
      </c>
      <c r="AH1541" t="s">
        <v>69</v>
      </c>
      <c r="AI1541">
        <v>0.01</v>
      </c>
      <c r="AJ1541" t="s">
        <v>69</v>
      </c>
      <c r="AL1541" t="s">
        <v>64</v>
      </c>
      <c r="AN1541" t="s">
        <v>64</v>
      </c>
      <c r="AO1541">
        <v>1.7000000000000001E-2</v>
      </c>
      <c r="AP1541" t="s">
        <v>70</v>
      </c>
      <c r="AQ1541">
        <v>1E-3</v>
      </c>
      <c r="AR1541" t="s">
        <v>70</v>
      </c>
      <c r="AS1541">
        <v>2.0699999999999998</v>
      </c>
      <c r="AT1541" t="s">
        <v>67</v>
      </c>
      <c r="AU1541">
        <v>0.34</v>
      </c>
      <c r="AV1541" t="s">
        <v>67</v>
      </c>
      <c r="AW1541">
        <v>4.17</v>
      </c>
      <c r="AX1541" t="s">
        <v>67</v>
      </c>
      <c r="AY1541">
        <v>1.03</v>
      </c>
      <c r="AZ1541" t="s">
        <v>67</v>
      </c>
      <c r="BA1541">
        <v>7.0000000000000007E-2</v>
      </c>
      <c r="BB1541" t="s">
        <v>67</v>
      </c>
      <c r="BC1541">
        <v>0.59</v>
      </c>
      <c r="BD1541" t="s">
        <v>67</v>
      </c>
      <c r="BE1541">
        <v>0.37</v>
      </c>
      <c r="BF1541" t="s">
        <v>67</v>
      </c>
    </row>
    <row r="1542" spans="1:58" x14ac:dyDescent="0.25">
      <c r="A1542" t="s">
        <v>58</v>
      </c>
      <c r="B1542">
        <v>2</v>
      </c>
      <c r="C1542" t="s">
        <v>81</v>
      </c>
      <c r="D1542">
        <v>2011</v>
      </c>
      <c r="E1542">
        <v>2011</v>
      </c>
      <c r="F1542">
        <v>5</v>
      </c>
      <c r="G1542" t="s">
        <v>60</v>
      </c>
      <c r="H1542">
        <v>5.99</v>
      </c>
      <c r="I1542">
        <v>12.38</v>
      </c>
      <c r="J1542" t="s">
        <v>67</v>
      </c>
      <c r="K1542">
        <v>7.52</v>
      </c>
      <c r="L1542" t="s">
        <v>67</v>
      </c>
      <c r="M1542">
        <v>38.119999999999997</v>
      </c>
      <c r="N1542" t="s">
        <v>67</v>
      </c>
      <c r="O1542">
        <v>19.36</v>
      </c>
      <c r="P1542" t="s">
        <v>67</v>
      </c>
      <c r="Q1542">
        <v>1.17</v>
      </c>
      <c r="R1542" t="s">
        <v>67</v>
      </c>
      <c r="S1542">
        <v>8.08</v>
      </c>
      <c r="T1542" t="s">
        <v>67</v>
      </c>
      <c r="U1542">
        <v>1.2E-2</v>
      </c>
      <c r="V1542" t="s">
        <v>67</v>
      </c>
      <c r="W1542">
        <v>1.0999999999999999E-2</v>
      </c>
      <c r="X1542" t="s">
        <v>67</v>
      </c>
      <c r="Y1542">
        <v>0.01</v>
      </c>
      <c r="Z1542" t="s">
        <v>67</v>
      </c>
      <c r="AA1542">
        <v>1E-3</v>
      </c>
      <c r="AB1542" t="s">
        <v>68</v>
      </c>
      <c r="AC1542">
        <v>0.01</v>
      </c>
      <c r="AD1542" t="s">
        <v>70</v>
      </c>
      <c r="AE1542">
        <v>0.01</v>
      </c>
      <c r="AF1542" t="s">
        <v>70</v>
      </c>
      <c r="AG1542">
        <v>0</v>
      </c>
      <c r="AH1542" t="s">
        <v>69</v>
      </c>
      <c r="AI1542">
        <v>0</v>
      </c>
      <c r="AJ1542" t="s">
        <v>69</v>
      </c>
      <c r="AL1542" t="s">
        <v>64</v>
      </c>
      <c r="AN1542" t="s">
        <v>64</v>
      </c>
      <c r="AO1542">
        <v>1.2E-2</v>
      </c>
      <c r="AP1542" t="s">
        <v>70</v>
      </c>
      <c r="AQ1542">
        <v>1E-3</v>
      </c>
      <c r="AR1542" t="s">
        <v>70</v>
      </c>
      <c r="AS1542">
        <v>2.15</v>
      </c>
      <c r="AT1542" t="s">
        <v>67</v>
      </c>
      <c r="AU1542">
        <v>0.33</v>
      </c>
      <c r="AV1542" t="s">
        <v>67</v>
      </c>
      <c r="AW1542">
        <v>4.01</v>
      </c>
      <c r="AX1542" t="s">
        <v>67</v>
      </c>
      <c r="AY1542">
        <v>1.0900000000000001</v>
      </c>
      <c r="AZ1542" t="s">
        <v>67</v>
      </c>
      <c r="BA1542">
        <v>7.0000000000000007E-2</v>
      </c>
      <c r="BB1542" t="s">
        <v>67</v>
      </c>
      <c r="BC1542">
        <v>0.63</v>
      </c>
      <c r="BD1542" t="s">
        <v>67</v>
      </c>
      <c r="BE1542">
        <v>0.48</v>
      </c>
      <c r="BF1542" t="s">
        <v>67</v>
      </c>
    </row>
    <row r="1543" spans="1:58" x14ac:dyDescent="0.25">
      <c r="A1543" t="s">
        <v>58</v>
      </c>
      <c r="B1543">
        <v>2</v>
      </c>
      <c r="C1543" t="s">
        <v>81</v>
      </c>
      <c r="D1543">
        <v>2011</v>
      </c>
      <c r="E1543">
        <v>2011</v>
      </c>
      <c r="F1543">
        <v>6</v>
      </c>
      <c r="G1543" t="s">
        <v>66</v>
      </c>
      <c r="H1543">
        <v>3.59</v>
      </c>
      <c r="I1543">
        <v>7.18</v>
      </c>
      <c r="J1543" t="s">
        <v>67</v>
      </c>
      <c r="K1543">
        <v>7.57</v>
      </c>
      <c r="L1543" t="s">
        <v>67</v>
      </c>
      <c r="M1543">
        <v>39.04</v>
      </c>
      <c r="N1543" t="s">
        <v>67</v>
      </c>
      <c r="O1543">
        <v>19.78</v>
      </c>
      <c r="P1543" t="s">
        <v>67</v>
      </c>
      <c r="Q1543">
        <v>4.0999999999999996</v>
      </c>
      <c r="R1543" t="s">
        <v>67</v>
      </c>
      <c r="S1543">
        <v>8.24</v>
      </c>
      <c r="T1543" t="s">
        <v>67</v>
      </c>
      <c r="U1543">
        <v>1.2999999999999999E-2</v>
      </c>
      <c r="V1543" t="s">
        <v>67</v>
      </c>
      <c r="W1543">
        <v>1.0999999999999999E-2</v>
      </c>
      <c r="X1543" t="s">
        <v>67</v>
      </c>
      <c r="Y1543">
        <v>0.01</v>
      </c>
      <c r="Z1543" t="s">
        <v>67</v>
      </c>
      <c r="AA1543">
        <v>2E-3</v>
      </c>
      <c r="AB1543" t="s">
        <v>68</v>
      </c>
      <c r="AC1543">
        <v>0.01</v>
      </c>
      <c r="AD1543" t="s">
        <v>70</v>
      </c>
      <c r="AE1543">
        <v>0.01</v>
      </c>
      <c r="AF1543" t="s">
        <v>70</v>
      </c>
      <c r="AG1543">
        <v>0.01</v>
      </c>
      <c r="AH1543" t="s">
        <v>69</v>
      </c>
      <c r="AI1543">
        <v>0.01</v>
      </c>
      <c r="AJ1543" t="s">
        <v>69</v>
      </c>
      <c r="AL1543" t="s">
        <v>64</v>
      </c>
      <c r="AN1543" t="s">
        <v>64</v>
      </c>
      <c r="AO1543">
        <v>8.0000000000000002E-3</v>
      </c>
      <c r="AP1543" t="s">
        <v>70</v>
      </c>
      <c r="AQ1543">
        <v>1E-3</v>
      </c>
      <c r="AR1543" t="s">
        <v>70</v>
      </c>
      <c r="AS1543">
        <v>2.2000000000000002</v>
      </c>
      <c r="AT1543" t="s">
        <v>67</v>
      </c>
      <c r="AU1543">
        <v>0.35</v>
      </c>
      <c r="AV1543" t="s">
        <v>67</v>
      </c>
      <c r="AW1543">
        <v>4.13</v>
      </c>
      <c r="AX1543" t="s">
        <v>67</v>
      </c>
      <c r="AY1543">
        <v>1.1100000000000001</v>
      </c>
      <c r="AZ1543" t="s">
        <v>67</v>
      </c>
      <c r="BA1543">
        <v>7.0000000000000007E-2</v>
      </c>
      <c r="BB1543" t="s">
        <v>67</v>
      </c>
      <c r="BC1543">
        <v>0.56999999999999995</v>
      </c>
      <c r="BD1543" t="s">
        <v>67</v>
      </c>
      <c r="BE1543">
        <v>0.53</v>
      </c>
      <c r="BF1543" t="s">
        <v>67</v>
      </c>
    </row>
    <row r="1544" spans="1:58" x14ac:dyDescent="0.25">
      <c r="A1544" t="s">
        <v>58</v>
      </c>
      <c r="B1544">
        <v>2</v>
      </c>
      <c r="C1544" t="s">
        <v>81</v>
      </c>
      <c r="D1544">
        <v>2011</v>
      </c>
      <c r="E1544">
        <v>2011</v>
      </c>
      <c r="F1544">
        <v>7</v>
      </c>
      <c r="G1544" t="s">
        <v>66</v>
      </c>
      <c r="H1544">
        <v>0.92</v>
      </c>
      <c r="I1544">
        <v>1.9</v>
      </c>
      <c r="J1544" t="s">
        <v>67</v>
      </c>
      <c r="K1544">
        <v>7.57</v>
      </c>
      <c r="L1544" t="s">
        <v>67</v>
      </c>
      <c r="M1544">
        <v>39.99</v>
      </c>
      <c r="N1544" t="s">
        <v>67</v>
      </c>
      <c r="O1544">
        <v>20.39</v>
      </c>
      <c r="P1544" t="s">
        <v>67</v>
      </c>
      <c r="Q1544">
        <v>3.9</v>
      </c>
      <c r="R1544" t="s">
        <v>67</v>
      </c>
      <c r="S1544">
        <v>8.68</v>
      </c>
      <c r="T1544" t="s">
        <v>67</v>
      </c>
      <c r="U1544">
        <v>1.7999999999999999E-2</v>
      </c>
      <c r="V1544" t="s">
        <v>67</v>
      </c>
      <c r="W1544">
        <v>1.4999999999999999E-2</v>
      </c>
      <c r="X1544" t="s">
        <v>67</v>
      </c>
      <c r="Y1544">
        <v>1.4E-2</v>
      </c>
      <c r="Z1544" t="s">
        <v>67</v>
      </c>
      <c r="AA1544">
        <v>3.0000000000000001E-3</v>
      </c>
      <c r="AB1544" t="s">
        <v>68</v>
      </c>
      <c r="AC1544">
        <v>0.03</v>
      </c>
      <c r="AD1544" t="s">
        <v>67</v>
      </c>
      <c r="AE1544">
        <v>0.02</v>
      </c>
      <c r="AF1544" t="s">
        <v>70</v>
      </c>
      <c r="AG1544">
        <v>0.01</v>
      </c>
      <c r="AH1544" t="s">
        <v>69</v>
      </c>
      <c r="AI1544">
        <v>0.01</v>
      </c>
      <c r="AJ1544" t="s">
        <v>69</v>
      </c>
      <c r="AL1544" t="s">
        <v>64</v>
      </c>
      <c r="AN1544" t="s">
        <v>64</v>
      </c>
      <c r="AO1544">
        <v>6.0000000000000001E-3</v>
      </c>
      <c r="AP1544" t="s">
        <v>70</v>
      </c>
      <c r="AQ1544">
        <v>0</v>
      </c>
      <c r="AR1544" t="s">
        <v>70</v>
      </c>
      <c r="AS1544">
        <v>2.35</v>
      </c>
      <c r="AT1544" t="s">
        <v>67</v>
      </c>
      <c r="AU1544">
        <v>0.4</v>
      </c>
      <c r="AV1544" t="s">
        <v>67</v>
      </c>
      <c r="AW1544">
        <v>4.18</v>
      </c>
      <c r="AX1544" t="s">
        <v>67</v>
      </c>
      <c r="AY1544">
        <v>1.1100000000000001</v>
      </c>
      <c r="AZ1544" t="s">
        <v>67</v>
      </c>
      <c r="BA1544">
        <v>7.0000000000000007E-2</v>
      </c>
      <c r="BB1544" t="s">
        <v>67</v>
      </c>
      <c r="BC1544">
        <v>0.59</v>
      </c>
      <c r="BD1544" t="s">
        <v>67</v>
      </c>
      <c r="BE1544">
        <v>0.73</v>
      </c>
      <c r="BF1544" t="s">
        <v>67</v>
      </c>
    </row>
    <row r="1545" spans="1:58" x14ac:dyDescent="0.25">
      <c r="A1545" t="s">
        <v>58</v>
      </c>
      <c r="B1545">
        <v>2</v>
      </c>
      <c r="C1545" t="s">
        <v>81</v>
      </c>
      <c r="D1545">
        <v>2011</v>
      </c>
      <c r="E1545">
        <v>2011</v>
      </c>
      <c r="F1545">
        <v>8</v>
      </c>
      <c r="G1545" t="s">
        <v>66</v>
      </c>
      <c r="H1545">
        <v>0.28000000000000003</v>
      </c>
      <c r="I1545">
        <v>0.57999999999999996</v>
      </c>
      <c r="J1545" t="s">
        <v>67</v>
      </c>
      <c r="K1545">
        <v>7.56</v>
      </c>
      <c r="L1545" t="s">
        <v>67</v>
      </c>
      <c r="M1545">
        <v>40.270000000000003</v>
      </c>
      <c r="N1545" t="s">
        <v>67</v>
      </c>
      <c r="O1545">
        <v>20.59</v>
      </c>
      <c r="P1545" t="s">
        <v>67</v>
      </c>
      <c r="Q1545">
        <v>0.51</v>
      </c>
      <c r="R1545" t="s">
        <v>67</v>
      </c>
      <c r="S1545">
        <v>9.09</v>
      </c>
      <c r="T1545" t="s">
        <v>67</v>
      </c>
      <c r="U1545">
        <v>2.1000000000000001E-2</v>
      </c>
      <c r="V1545" t="s">
        <v>67</v>
      </c>
      <c r="W1545">
        <v>1.9E-2</v>
      </c>
      <c r="X1545" t="s">
        <v>67</v>
      </c>
      <c r="Y1545">
        <v>1.7999999999999999E-2</v>
      </c>
      <c r="Z1545" t="s">
        <v>67</v>
      </c>
      <c r="AA1545">
        <v>2E-3</v>
      </c>
      <c r="AB1545" t="s">
        <v>68</v>
      </c>
      <c r="AC1545">
        <v>0.03</v>
      </c>
      <c r="AD1545" t="s">
        <v>67</v>
      </c>
      <c r="AE1545">
        <v>0.02</v>
      </c>
      <c r="AF1545" t="s">
        <v>70</v>
      </c>
      <c r="AG1545">
        <v>0.01</v>
      </c>
      <c r="AH1545" t="s">
        <v>69</v>
      </c>
      <c r="AI1545">
        <v>0.01</v>
      </c>
      <c r="AJ1545" t="s">
        <v>69</v>
      </c>
      <c r="AL1545" t="s">
        <v>64</v>
      </c>
      <c r="AN1545" t="s">
        <v>64</v>
      </c>
      <c r="AO1545">
        <v>8.0000000000000002E-3</v>
      </c>
      <c r="AP1545" t="s">
        <v>70</v>
      </c>
      <c r="AQ1545">
        <v>1E-3</v>
      </c>
      <c r="AR1545" t="s">
        <v>70</v>
      </c>
      <c r="AS1545">
        <v>2.4900000000000002</v>
      </c>
      <c r="AT1545" t="s">
        <v>67</v>
      </c>
      <c r="AU1545">
        <v>0.43</v>
      </c>
      <c r="AV1545" t="s">
        <v>67</v>
      </c>
      <c r="AW1545">
        <v>4.12</v>
      </c>
      <c r="AX1545" t="s">
        <v>67</v>
      </c>
      <c r="AY1545">
        <v>1.1000000000000001</v>
      </c>
      <c r="AZ1545" t="s">
        <v>67</v>
      </c>
      <c r="BA1545">
        <v>7.0000000000000007E-2</v>
      </c>
      <c r="BB1545" t="s">
        <v>67</v>
      </c>
      <c r="BC1545">
        <v>0.57999999999999996</v>
      </c>
      <c r="BD1545" t="s">
        <v>67</v>
      </c>
      <c r="BE1545">
        <v>1.42</v>
      </c>
      <c r="BF1545" t="s">
        <v>67</v>
      </c>
    </row>
    <row r="1546" spans="1:58" x14ac:dyDescent="0.25">
      <c r="A1546" t="s">
        <v>58</v>
      </c>
      <c r="B1546">
        <v>2</v>
      </c>
      <c r="C1546" t="s">
        <v>81</v>
      </c>
      <c r="D1546">
        <v>2011</v>
      </c>
      <c r="E1546">
        <v>2011</v>
      </c>
      <c r="F1546">
        <v>9</v>
      </c>
      <c r="G1546" t="s">
        <v>66</v>
      </c>
      <c r="H1546">
        <v>7.0000000000000007E-2</v>
      </c>
      <c r="I1546">
        <v>0.14000000000000001</v>
      </c>
      <c r="J1546" t="s">
        <v>67</v>
      </c>
      <c r="K1546">
        <v>7.5</v>
      </c>
      <c r="L1546" t="s">
        <v>67</v>
      </c>
      <c r="M1546">
        <v>40.24</v>
      </c>
      <c r="N1546" t="s">
        <v>67</v>
      </c>
      <c r="O1546">
        <v>20.86</v>
      </c>
      <c r="P1546" t="s">
        <v>67</v>
      </c>
      <c r="Q1546">
        <v>0.65</v>
      </c>
      <c r="R1546" t="s">
        <v>67</v>
      </c>
      <c r="S1546">
        <v>9.49</v>
      </c>
      <c r="T1546" t="s">
        <v>67</v>
      </c>
      <c r="U1546">
        <v>2.3E-2</v>
      </c>
      <c r="V1546" t="s">
        <v>67</v>
      </c>
      <c r="W1546">
        <v>2.1000000000000001E-2</v>
      </c>
      <c r="X1546" t="s">
        <v>67</v>
      </c>
      <c r="Y1546">
        <v>1.7999999999999999E-2</v>
      </c>
      <c r="Z1546" t="s">
        <v>67</v>
      </c>
      <c r="AA1546">
        <v>2E-3</v>
      </c>
      <c r="AB1546" t="s">
        <v>68</v>
      </c>
      <c r="AC1546">
        <v>0.03</v>
      </c>
      <c r="AD1546" t="s">
        <v>67</v>
      </c>
      <c r="AE1546">
        <v>0.01</v>
      </c>
      <c r="AF1546" t="s">
        <v>70</v>
      </c>
      <c r="AG1546">
        <v>0</v>
      </c>
      <c r="AH1546" t="s">
        <v>69</v>
      </c>
      <c r="AI1546">
        <v>0.02</v>
      </c>
      <c r="AJ1546" t="s">
        <v>69</v>
      </c>
      <c r="AL1546" t="s">
        <v>64</v>
      </c>
      <c r="AN1546" t="s">
        <v>64</v>
      </c>
      <c r="AO1546">
        <v>7.0000000000000001E-3</v>
      </c>
      <c r="AP1546" t="s">
        <v>70</v>
      </c>
      <c r="AQ1546">
        <v>1E-3</v>
      </c>
      <c r="AR1546" t="s">
        <v>70</v>
      </c>
      <c r="AS1546">
        <v>2.6</v>
      </c>
      <c r="AT1546" t="s">
        <v>67</v>
      </c>
      <c r="AU1546">
        <v>0.44</v>
      </c>
      <c r="AV1546" t="s">
        <v>67</v>
      </c>
      <c r="AW1546">
        <v>4.03</v>
      </c>
      <c r="AX1546" t="s">
        <v>67</v>
      </c>
      <c r="AY1546">
        <v>1.1000000000000001</v>
      </c>
      <c r="AZ1546" t="s">
        <v>67</v>
      </c>
      <c r="BA1546">
        <v>7.0000000000000007E-2</v>
      </c>
      <c r="BB1546" t="s">
        <v>67</v>
      </c>
      <c r="BC1546">
        <v>0.63</v>
      </c>
      <c r="BD1546" t="s">
        <v>67</v>
      </c>
      <c r="BE1546">
        <v>2.11</v>
      </c>
      <c r="BF1546" t="s">
        <v>67</v>
      </c>
    </row>
    <row r="1547" spans="1:58" x14ac:dyDescent="0.25">
      <c r="A1547" t="s">
        <v>58</v>
      </c>
      <c r="B1547">
        <v>2</v>
      </c>
      <c r="C1547" t="s">
        <v>81</v>
      </c>
      <c r="D1547">
        <v>2012</v>
      </c>
      <c r="E1547">
        <v>2011</v>
      </c>
      <c r="F1547">
        <v>10</v>
      </c>
      <c r="G1547" t="s">
        <v>66</v>
      </c>
      <c r="H1547">
        <v>0.12</v>
      </c>
      <c r="I1547">
        <v>0.25</v>
      </c>
      <c r="J1547" t="s">
        <v>67</v>
      </c>
      <c r="K1547">
        <v>7.5</v>
      </c>
      <c r="L1547" t="s">
        <v>67</v>
      </c>
      <c r="M1547">
        <v>38.96</v>
      </c>
      <c r="N1547" t="s">
        <v>67</v>
      </c>
      <c r="O1547">
        <v>19.86</v>
      </c>
      <c r="P1547" t="s">
        <v>67</v>
      </c>
      <c r="Q1547">
        <v>1.29</v>
      </c>
      <c r="R1547" t="s">
        <v>67</v>
      </c>
      <c r="S1547">
        <v>8.89</v>
      </c>
      <c r="T1547" t="s">
        <v>67</v>
      </c>
      <c r="U1547">
        <v>3.2000000000000001E-2</v>
      </c>
      <c r="V1547" t="s">
        <v>67</v>
      </c>
      <c r="W1547">
        <v>2.9000000000000001E-2</v>
      </c>
      <c r="X1547" t="s">
        <v>67</v>
      </c>
      <c r="Y1547">
        <v>2.7E-2</v>
      </c>
      <c r="Z1547" t="s">
        <v>67</v>
      </c>
      <c r="AA1547">
        <v>4.0000000000000001E-3</v>
      </c>
      <c r="AB1547" t="s">
        <v>68</v>
      </c>
      <c r="AC1547">
        <v>0.05</v>
      </c>
      <c r="AD1547" t="s">
        <v>67</v>
      </c>
      <c r="AE1547">
        <v>0.03</v>
      </c>
      <c r="AF1547" t="s">
        <v>67</v>
      </c>
      <c r="AG1547">
        <v>0.01</v>
      </c>
      <c r="AH1547" t="s">
        <v>69</v>
      </c>
      <c r="AI1547">
        <v>0.03</v>
      </c>
      <c r="AJ1547" t="s">
        <v>68</v>
      </c>
      <c r="AL1547" t="s">
        <v>64</v>
      </c>
      <c r="AN1547" t="s">
        <v>64</v>
      </c>
      <c r="AO1547">
        <v>1.2999999999999999E-2</v>
      </c>
      <c r="AP1547" t="s">
        <v>70</v>
      </c>
      <c r="AQ1547">
        <v>6.0000000000000001E-3</v>
      </c>
      <c r="AR1547" t="s">
        <v>70</v>
      </c>
      <c r="AS1547">
        <v>2.4700000000000002</v>
      </c>
      <c r="AT1547" t="s">
        <v>67</v>
      </c>
      <c r="AU1547">
        <v>0.4</v>
      </c>
      <c r="AV1547" t="s">
        <v>67</v>
      </c>
      <c r="AW1547">
        <v>3.93</v>
      </c>
      <c r="AX1547" t="s">
        <v>67</v>
      </c>
      <c r="AY1547">
        <v>1.0900000000000001</v>
      </c>
      <c r="AZ1547" t="s">
        <v>67</v>
      </c>
      <c r="BA1547">
        <v>0.08</v>
      </c>
      <c r="BB1547" t="s">
        <v>67</v>
      </c>
      <c r="BC1547">
        <v>0.63</v>
      </c>
      <c r="BD1547" t="s">
        <v>67</v>
      </c>
      <c r="BE1547">
        <v>2.1800000000000002</v>
      </c>
      <c r="BF1547" t="s">
        <v>67</v>
      </c>
    </row>
    <row r="1548" spans="1:58" x14ac:dyDescent="0.25">
      <c r="A1548" t="s">
        <v>58</v>
      </c>
      <c r="B1548">
        <v>2</v>
      </c>
      <c r="C1548" t="s">
        <v>81</v>
      </c>
      <c r="D1548">
        <v>2012</v>
      </c>
      <c r="E1548">
        <v>2011</v>
      </c>
      <c r="F1548">
        <v>11</v>
      </c>
      <c r="G1548" t="s">
        <v>60</v>
      </c>
      <c r="H1548">
        <v>1.4</v>
      </c>
      <c r="I1548">
        <v>2.81</v>
      </c>
      <c r="J1548" t="s">
        <v>67</v>
      </c>
      <c r="K1548">
        <v>7.5</v>
      </c>
      <c r="L1548" t="s">
        <v>67</v>
      </c>
      <c r="M1548">
        <v>35.049999999999997</v>
      </c>
      <c r="N1548" t="s">
        <v>67</v>
      </c>
      <c r="O1548">
        <v>17.87</v>
      </c>
      <c r="P1548" t="s">
        <v>67</v>
      </c>
      <c r="Q1548">
        <v>2.4900000000000002</v>
      </c>
      <c r="R1548" t="s">
        <v>67</v>
      </c>
      <c r="S1548">
        <v>7.97</v>
      </c>
      <c r="T1548" t="s">
        <v>67</v>
      </c>
      <c r="U1548">
        <v>2.5000000000000001E-2</v>
      </c>
      <c r="V1548" t="s">
        <v>67</v>
      </c>
      <c r="W1548">
        <v>1.9E-2</v>
      </c>
      <c r="X1548" t="s">
        <v>67</v>
      </c>
      <c r="Y1548">
        <v>1.6E-2</v>
      </c>
      <c r="Z1548" t="s">
        <v>67</v>
      </c>
      <c r="AA1548">
        <v>6.0000000000000001E-3</v>
      </c>
      <c r="AB1548" t="s">
        <v>68</v>
      </c>
      <c r="AC1548">
        <v>0.04</v>
      </c>
      <c r="AD1548" t="s">
        <v>67</v>
      </c>
      <c r="AE1548">
        <v>0.02</v>
      </c>
      <c r="AF1548" t="s">
        <v>70</v>
      </c>
      <c r="AG1548">
        <v>0.01</v>
      </c>
      <c r="AH1548" t="s">
        <v>69</v>
      </c>
      <c r="AI1548">
        <v>0.02</v>
      </c>
      <c r="AJ1548" t="s">
        <v>69</v>
      </c>
      <c r="AL1548" t="s">
        <v>64</v>
      </c>
      <c r="AN1548" t="s">
        <v>64</v>
      </c>
      <c r="AO1548">
        <v>8.0000000000000002E-3</v>
      </c>
      <c r="AP1548" t="s">
        <v>70</v>
      </c>
      <c r="AQ1548">
        <v>1E-3</v>
      </c>
      <c r="AR1548" t="s">
        <v>70</v>
      </c>
      <c r="AS1548">
        <v>2.14</v>
      </c>
      <c r="AT1548" t="s">
        <v>67</v>
      </c>
      <c r="AU1548">
        <v>0.37</v>
      </c>
      <c r="AV1548" t="s">
        <v>67</v>
      </c>
      <c r="AW1548">
        <v>3.65</v>
      </c>
      <c r="AX1548" t="s">
        <v>67</v>
      </c>
      <c r="AY1548">
        <v>0.97</v>
      </c>
      <c r="AZ1548" t="s">
        <v>67</v>
      </c>
      <c r="BA1548">
        <v>0.08</v>
      </c>
      <c r="BB1548" t="s">
        <v>67</v>
      </c>
      <c r="BC1548">
        <v>0.7</v>
      </c>
      <c r="BD1548" t="s">
        <v>67</v>
      </c>
      <c r="BE1548">
        <v>1.84</v>
      </c>
      <c r="BF1548" t="s">
        <v>67</v>
      </c>
    </row>
    <row r="1549" spans="1:58" x14ac:dyDescent="0.25">
      <c r="A1549" t="s">
        <v>58</v>
      </c>
      <c r="B1549">
        <v>2</v>
      </c>
      <c r="C1549" t="s">
        <v>81</v>
      </c>
      <c r="D1549">
        <v>2012</v>
      </c>
      <c r="E1549">
        <v>2011</v>
      </c>
      <c r="F1549">
        <v>12</v>
      </c>
      <c r="G1549" t="s">
        <v>60</v>
      </c>
      <c r="H1549">
        <v>5.74</v>
      </c>
      <c r="I1549">
        <v>11.87</v>
      </c>
      <c r="J1549" t="s">
        <v>67</v>
      </c>
      <c r="K1549">
        <v>7.5</v>
      </c>
      <c r="L1549" t="s">
        <v>67</v>
      </c>
      <c r="M1549">
        <v>35.69</v>
      </c>
      <c r="N1549" t="s">
        <v>67</v>
      </c>
      <c r="O1549">
        <v>18.66</v>
      </c>
      <c r="P1549" t="s">
        <v>67</v>
      </c>
      <c r="Q1549">
        <v>25.58</v>
      </c>
      <c r="R1549" t="s">
        <v>67</v>
      </c>
      <c r="S1549">
        <v>7.76</v>
      </c>
      <c r="T1549" t="s">
        <v>67</v>
      </c>
      <c r="U1549">
        <v>2.3E-2</v>
      </c>
      <c r="V1549" t="s">
        <v>67</v>
      </c>
      <c r="W1549">
        <v>1.2999999999999999E-2</v>
      </c>
      <c r="X1549" t="s">
        <v>67</v>
      </c>
      <c r="Y1549">
        <v>1.0999999999999999E-2</v>
      </c>
      <c r="Z1549" t="s">
        <v>67</v>
      </c>
      <c r="AA1549">
        <v>0.01</v>
      </c>
      <c r="AB1549" t="s">
        <v>68</v>
      </c>
      <c r="AC1549">
        <v>0.04</v>
      </c>
      <c r="AD1549" t="s">
        <v>67</v>
      </c>
      <c r="AE1549">
        <v>0.01</v>
      </c>
      <c r="AF1549" t="s">
        <v>70</v>
      </c>
      <c r="AG1549">
        <v>0</v>
      </c>
      <c r="AH1549" t="s">
        <v>69</v>
      </c>
      <c r="AI1549">
        <v>0.03</v>
      </c>
      <c r="AJ1549" t="s">
        <v>69</v>
      </c>
      <c r="AL1549" t="s">
        <v>64</v>
      </c>
      <c r="AN1549" t="s">
        <v>64</v>
      </c>
      <c r="AO1549">
        <v>5.0000000000000001E-3</v>
      </c>
      <c r="AP1549" t="s">
        <v>70</v>
      </c>
      <c r="AQ1549">
        <v>1E-3</v>
      </c>
      <c r="AR1549" t="s">
        <v>70</v>
      </c>
      <c r="AS1549">
        <v>2.09</v>
      </c>
      <c r="AT1549" t="s">
        <v>67</v>
      </c>
      <c r="AU1549">
        <v>0.32</v>
      </c>
      <c r="AV1549" t="s">
        <v>67</v>
      </c>
      <c r="AW1549">
        <v>3.78</v>
      </c>
      <c r="AX1549" t="s">
        <v>67</v>
      </c>
      <c r="AY1549">
        <v>0.99</v>
      </c>
      <c r="AZ1549" t="s">
        <v>67</v>
      </c>
      <c r="BA1549">
        <v>7.0000000000000007E-2</v>
      </c>
      <c r="BB1549" t="s">
        <v>67</v>
      </c>
      <c r="BC1549">
        <v>0.61</v>
      </c>
      <c r="BD1549" t="s">
        <v>67</v>
      </c>
      <c r="BE1549">
        <v>1</v>
      </c>
      <c r="BF1549" t="s">
        <v>67</v>
      </c>
    </row>
    <row r="1550" spans="1:58" x14ac:dyDescent="0.25">
      <c r="A1550" t="s">
        <v>58</v>
      </c>
      <c r="B1550">
        <v>2</v>
      </c>
      <c r="C1550" t="s">
        <v>81</v>
      </c>
      <c r="D1550">
        <v>2012</v>
      </c>
      <c r="E1550">
        <v>2012</v>
      </c>
      <c r="F1550">
        <v>1</v>
      </c>
      <c r="G1550" t="s">
        <v>66</v>
      </c>
      <c r="H1550">
        <v>19.77</v>
      </c>
      <c r="I1550">
        <v>40.9</v>
      </c>
      <c r="J1550" t="s">
        <v>67</v>
      </c>
      <c r="K1550">
        <v>7.5</v>
      </c>
      <c r="L1550" t="s">
        <v>67</v>
      </c>
      <c r="M1550">
        <v>36.07</v>
      </c>
      <c r="N1550" t="s">
        <v>67</v>
      </c>
      <c r="O1550">
        <v>18.690000000000001</v>
      </c>
      <c r="P1550" t="s">
        <v>67</v>
      </c>
      <c r="Q1550">
        <v>28.16</v>
      </c>
      <c r="R1550" t="s">
        <v>67</v>
      </c>
      <c r="S1550">
        <v>7.39</v>
      </c>
      <c r="T1550" t="s">
        <v>67</v>
      </c>
      <c r="U1550">
        <v>1.7000000000000001E-2</v>
      </c>
      <c r="V1550" t="s">
        <v>67</v>
      </c>
      <c r="W1550">
        <v>1.0999999999999999E-2</v>
      </c>
      <c r="X1550" t="s">
        <v>67</v>
      </c>
      <c r="Y1550">
        <v>0.01</v>
      </c>
      <c r="Z1550" t="s">
        <v>67</v>
      </c>
      <c r="AA1550">
        <v>6.0000000000000001E-3</v>
      </c>
      <c r="AB1550" t="s">
        <v>68</v>
      </c>
      <c r="AC1550">
        <v>0.02</v>
      </c>
      <c r="AD1550" t="s">
        <v>67</v>
      </c>
      <c r="AE1550">
        <v>0.01</v>
      </c>
      <c r="AF1550" t="s">
        <v>70</v>
      </c>
      <c r="AG1550">
        <v>0</v>
      </c>
      <c r="AH1550" t="s">
        <v>69</v>
      </c>
      <c r="AI1550">
        <v>0.01</v>
      </c>
      <c r="AJ1550" t="s">
        <v>69</v>
      </c>
      <c r="AL1550" t="s">
        <v>64</v>
      </c>
      <c r="AN1550" t="s">
        <v>64</v>
      </c>
      <c r="AO1550">
        <v>6.0000000000000001E-3</v>
      </c>
      <c r="AP1550" t="s">
        <v>70</v>
      </c>
      <c r="AQ1550">
        <v>1E-3</v>
      </c>
      <c r="AR1550" t="s">
        <v>70</v>
      </c>
      <c r="AS1550">
        <v>2.0099999999999998</v>
      </c>
      <c r="AT1550" t="s">
        <v>67</v>
      </c>
      <c r="AU1550">
        <v>0.32</v>
      </c>
      <c r="AV1550" t="s">
        <v>67</v>
      </c>
      <c r="AW1550">
        <v>3.9</v>
      </c>
      <c r="AX1550" t="s">
        <v>67</v>
      </c>
      <c r="AY1550">
        <v>0.98</v>
      </c>
      <c r="AZ1550" t="s">
        <v>67</v>
      </c>
      <c r="BA1550">
        <v>7.0000000000000007E-2</v>
      </c>
      <c r="BB1550" t="s">
        <v>67</v>
      </c>
      <c r="BC1550">
        <v>0.57999999999999996</v>
      </c>
      <c r="BD1550" t="s">
        <v>67</v>
      </c>
      <c r="BE1550">
        <v>0.51</v>
      </c>
      <c r="BF1550" t="s">
        <v>67</v>
      </c>
    </row>
    <row r="1551" spans="1:58" x14ac:dyDescent="0.25">
      <c r="A1551" t="s">
        <v>58</v>
      </c>
      <c r="B1551">
        <v>2</v>
      </c>
      <c r="C1551" t="s">
        <v>81</v>
      </c>
      <c r="D1551">
        <v>2012</v>
      </c>
      <c r="E1551">
        <v>2012</v>
      </c>
      <c r="F1551">
        <v>2</v>
      </c>
      <c r="G1551" t="s">
        <v>66</v>
      </c>
      <c r="H1551">
        <v>10.69</v>
      </c>
      <c r="I1551">
        <v>20.69</v>
      </c>
      <c r="J1551" t="s">
        <v>67</v>
      </c>
      <c r="K1551">
        <v>7.53</v>
      </c>
      <c r="L1551" t="s">
        <v>67</v>
      </c>
      <c r="M1551">
        <v>36.43</v>
      </c>
      <c r="N1551" t="s">
        <v>67</v>
      </c>
      <c r="O1551">
        <v>18.82</v>
      </c>
      <c r="P1551" t="s">
        <v>67</v>
      </c>
      <c r="Q1551">
        <v>5.66</v>
      </c>
      <c r="R1551" t="s">
        <v>67</v>
      </c>
      <c r="S1551">
        <v>8.0299999999999994</v>
      </c>
      <c r="T1551" t="s">
        <v>67</v>
      </c>
      <c r="U1551">
        <v>1.2E-2</v>
      </c>
      <c r="V1551" t="s">
        <v>67</v>
      </c>
      <c r="W1551">
        <v>1.0999999999999999E-2</v>
      </c>
      <c r="X1551" t="s">
        <v>67</v>
      </c>
      <c r="Y1551">
        <v>0.01</v>
      </c>
      <c r="Z1551" t="s">
        <v>67</v>
      </c>
      <c r="AA1551">
        <v>1E-3</v>
      </c>
      <c r="AB1551" t="s">
        <v>68</v>
      </c>
      <c r="AC1551">
        <v>0.02</v>
      </c>
      <c r="AD1551" t="s">
        <v>70</v>
      </c>
      <c r="AE1551">
        <v>0.01</v>
      </c>
      <c r="AF1551" t="s">
        <v>70</v>
      </c>
      <c r="AG1551">
        <v>0</v>
      </c>
      <c r="AH1551" t="s">
        <v>69</v>
      </c>
      <c r="AI1551">
        <v>0.01</v>
      </c>
      <c r="AJ1551" t="s">
        <v>69</v>
      </c>
      <c r="AL1551" t="s">
        <v>64</v>
      </c>
      <c r="AN1551" t="s">
        <v>64</v>
      </c>
      <c r="AO1551">
        <v>8.9999999999999993E-3</v>
      </c>
      <c r="AP1551" t="s">
        <v>70</v>
      </c>
      <c r="AQ1551">
        <v>2E-3</v>
      </c>
      <c r="AR1551" t="s">
        <v>70</v>
      </c>
      <c r="AS1551">
        <v>2.0499999999999998</v>
      </c>
      <c r="AT1551" t="s">
        <v>67</v>
      </c>
      <c r="AU1551">
        <v>0.36</v>
      </c>
      <c r="AV1551" t="s">
        <v>67</v>
      </c>
      <c r="AW1551">
        <v>3.92</v>
      </c>
      <c r="AX1551" t="s">
        <v>67</v>
      </c>
      <c r="AY1551">
        <v>1.01</v>
      </c>
      <c r="AZ1551" t="s">
        <v>67</v>
      </c>
      <c r="BA1551">
        <v>7.0000000000000007E-2</v>
      </c>
      <c r="BB1551" t="s">
        <v>67</v>
      </c>
      <c r="BC1551">
        <v>0.57999999999999996</v>
      </c>
      <c r="BD1551" t="s">
        <v>67</v>
      </c>
      <c r="BE1551">
        <v>0.45</v>
      </c>
      <c r="BF1551" t="s">
        <v>67</v>
      </c>
    </row>
    <row r="1552" spans="1:58" x14ac:dyDescent="0.25">
      <c r="A1552" t="s">
        <v>58</v>
      </c>
      <c r="B1552">
        <v>2</v>
      </c>
      <c r="C1552" t="s">
        <v>81</v>
      </c>
      <c r="D1552">
        <v>2012</v>
      </c>
      <c r="E1552">
        <v>2012</v>
      </c>
      <c r="F1552">
        <v>3</v>
      </c>
      <c r="G1552" t="s">
        <v>66</v>
      </c>
      <c r="H1552">
        <v>18.86</v>
      </c>
      <c r="I1552">
        <v>39</v>
      </c>
      <c r="J1552" t="s">
        <v>67</v>
      </c>
      <c r="K1552">
        <v>7.51</v>
      </c>
      <c r="L1552" t="s">
        <v>67</v>
      </c>
      <c r="M1552">
        <v>36.75</v>
      </c>
      <c r="N1552" t="s">
        <v>67</v>
      </c>
      <c r="O1552">
        <v>19.2</v>
      </c>
      <c r="P1552" t="s">
        <v>67</v>
      </c>
      <c r="Q1552">
        <v>30.51</v>
      </c>
      <c r="R1552" t="s">
        <v>67</v>
      </c>
      <c r="S1552">
        <v>7.45</v>
      </c>
      <c r="T1552" t="s">
        <v>67</v>
      </c>
      <c r="U1552">
        <v>1.4999999999999999E-2</v>
      </c>
      <c r="V1552" t="s">
        <v>67</v>
      </c>
      <c r="W1552">
        <v>0.01</v>
      </c>
      <c r="X1552" t="s">
        <v>67</v>
      </c>
      <c r="Y1552">
        <v>8.0000000000000002E-3</v>
      </c>
      <c r="Z1552" t="s">
        <v>67</v>
      </c>
      <c r="AA1552">
        <v>4.0000000000000001E-3</v>
      </c>
      <c r="AB1552" t="s">
        <v>68</v>
      </c>
      <c r="AC1552">
        <v>0.01</v>
      </c>
      <c r="AD1552" t="s">
        <v>70</v>
      </c>
      <c r="AE1552">
        <v>0.01</v>
      </c>
      <c r="AF1552" t="s">
        <v>70</v>
      </c>
      <c r="AG1552">
        <v>0.01</v>
      </c>
      <c r="AH1552" t="s">
        <v>69</v>
      </c>
      <c r="AI1552">
        <v>0</v>
      </c>
      <c r="AJ1552" t="s">
        <v>69</v>
      </c>
      <c r="AL1552" t="s">
        <v>64</v>
      </c>
      <c r="AN1552" t="s">
        <v>64</v>
      </c>
      <c r="AO1552">
        <v>1E-3</v>
      </c>
      <c r="AP1552" t="s">
        <v>70</v>
      </c>
      <c r="AQ1552">
        <v>0</v>
      </c>
      <c r="AR1552" t="s">
        <v>70</v>
      </c>
      <c r="AS1552">
        <v>1.94</v>
      </c>
      <c r="AT1552" t="s">
        <v>67</v>
      </c>
      <c r="AU1552">
        <v>0.35</v>
      </c>
      <c r="AV1552" t="s">
        <v>67</v>
      </c>
      <c r="AW1552">
        <v>4.0599999999999996</v>
      </c>
      <c r="AX1552" t="s">
        <v>67</v>
      </c>
      <c r="AY1552">
        <v>1.01</v>
      </c>
      <c r="AZ1552" t="s">
        <v>67</v>
      </c>
      <c r="BA1552">
        <v>7.0000000000000007E-2</v>
      </c>
      <c r="BB1552" t="s">
        <v>67</v>
      </c>
      <c r="BC1552">
        <v>0.56000000000000005</v>
      </c>
      <c r="BD1552" t="s">
        <v>67</v>
      </c>
      <c r="BE1552">
        <v>0.49</v>
      </c>
      <c r="BF1552" t="s">
        <v>67</v>
      </c>
    </row>
    <row r="1553" spans="1:58" x14ac:dyDescent="0.25">
      <c r="A1553" t="s">
        <v>58</v>
      </c>
      <c r="B1553">
        <v>2</v>
      </c>
      <c r="C1553" t="s">
        <v>81</v>
      </c>
      <c r="D1553">
        <v>2012</v>
      </c>
      <c r="E1553">
        <v>2012</v>
      </c>
      <c r="F1553">
        <v>4</v>
      </c>
      <c r="G1553" t="s">
        <v>66</v>
      </c>
      <c r="H1553">
        <v>15.46</v>
      </c>
      <c r="I1553">
        <v>30.95</v>
      </c>
      <c r="J1553" t="s">
        <v>67</v>
      </c>
      <c r="K1553">
        <v>7.58</v>
      </c>
      <c r="L1553" t="s">
        <v>67</v>
      </c>
      <c r="M1553">
        <v>36.700000000000003</v>
      </c>
      <c r="N1553" t="s">
        <v>67</v>
      </c>
      <c r="O1553">
        <v>19.239999999999998</v>
      </c>
      <c r="P1553" t="s">
        <v>67</v>
      </c>
      <c r="Q1553">
        <v>8.2899999999999991</v>
      </c>
      <c r="R1553" t="s">
        <v>67</v>
      </c>
      <c r="S1553">
        <v>7.79</v>
      </c>
      <c r="T1553" t="s">
        <v>67</v>
      </c>
      <c r="U1553">
        <v>1.0999999999999999E-2</v>
      </c>
      <c r="V1553" t="s">
        <v>67</v>
      </c>
      <c r="W1553">
        <v>8.9999999999999993E-3</v>
      </c>
      <c r="X1553" t="s">
        <v>67</v>
      </c>
      <c r="Y1553">
        <v>8.0000000000000002E-3</v>
      </c>
      <c r="Z1553" t="s">
        <v>67</v>
      </c>
      <c r="AA1553">
        <v>2E-3</v>
      </c>
      <c r="AB1553" t="s">
        <v>68</v>
      </c>
      <c r="AC1553">
        <v>0.02</v>
      </c>
      <c r="AD1553" t="s">
        <v>70</v>
      </c>
      <c r="AE1553">
        <v>0.01</v>
      </c>
      <c r="AF1553" t="s">
        <v>70</v>
      </c>
      <c r="AG1553">
        <v>0</v>
      </c>
      <c r="AH1553" t="s">
        <v>69</v>
      </c>
      <c r="AI1553">
        <v>0.01</v>
      </c>
      <c r="AJ1553" t="s">
        <v>69</v>
      </c>
      <c r="AL1553" t="s">
        <v>64</v>
      </c>
      <c r="AN1553" t="s">
        <v>64</v>
      </c>
      <c r="AO1553">
        <v>4.0000000000000001E-3</v>
      </c>
      <c r="AP1553" t="s">
        <v>70</v>
      </c>
      <c r="AQ1553">
        <v>0</v>
      </c>
      <c r="AR1553" t="s">
        <v>70</v>
      </c>
      <c r="AS1553">
        <v>1.96</v>
      </c>
      <c r="AT1553" t="s">
        <v>67</v>
      </c>
      <c r="AU1553">
        <v>0.35</v>
      </c>
      <c r="AV1553" t="s">
        <v>67</v>
      </c>
      <c r="AW1553">
        <v>4.01</v>
      </c>
      <c r="AX1553" t="s">
        <v>67</v>
      </c>
      <c r="AY1553">
        <v>1.03</v>
      </c>
      <c r="AZ1553" t="s">
        <v>67</v>
      </c>
      <c r="BA1553">
        <v>7.0000000000000007E-2</v>
      </c>
      <c r="BB1553" t="s">
        <v>67</v>
      </c>
      <c r="BC1553">
        <v>0.56000000000000005</v>
      </c>
      <c r="BD1553" t="s">
        <v>67</v>
      </c>
      <c r="BE1553">
        <v>0.44</v>
      </c>
      <c r="BF1553" t="s">
        <v>67</v>
      </c>
    </row>
    <row r="1554" spans="1:58" x14ac:dyDescent="0.25">
      <c r="A1554" t="s">
        <v>58</v>
      </c>
      <c r="B1554">
        <v>2</v>
      </c>
      <c r="C1554" t="s">
        <v>81</v>
      </c>
      <c r="D1554">
        <v>2012</v>
      </c>
      <c r="E1554">
        <v>2012</v>
      </c>
      <c r="F1554">
        <v>5</v>
      </c>
      <c r="G1554" t="s">
        <v>66</v>
      </c>
      <c r="H1554">
        <v>4.76</v>
      </c>
      <c r="I1554">
        <v>9.85</v>
      </c>
      <c r="J1554" t="s">
        <v>67</v>
      </c>
      <c r="K1554">
        <v>7.57</v>
      </c>
      <c r="L1554" t="s">
        <v>67</v>
      </c>
      <c r="M1554">
        <v>37.22</v>
      </c>
      <c r="N1554" t="s">
        <v>67</v>
      </c>
      <c r="O1554">
        <v>19.350000000000001</v>
      </c>
      <c r="P1554" t="s">
        <v>67</v>
      </c>
      <c r="Q1554">
        <v>0.88</v>
      </c>
      <c r="R1554" t="s">
        <v>67</v>
      </c>
      <c r="S1554">
        <v>8.1999999999999993</v>
      </c>
      <c r="T1554" t="s">
        <v>67</v>
      </c>
      <c r="U1554">
        <v>1.0999999999999999E-2</v>
      </c>
      <c r="V1554" t="s">
        <v>67</v>
      </c>
      <c r="W1554">
        <v>1.0999999999999999E-2</v>
      </c>
      <c r="X1554" t="s">
        <v>67</v>
      </c>
      <c r="Y1554">
        <v>8.9999999999999993E-3</v>
      </c>
      <c r="Z1554" t="s">
        <v>67</v>
      </c>
      <c r="AA1554">
        <v>0</v>
      </c>
      <c r="AB1554" t="s">
        <v>68</v>
      </c>
      <c r="AC1554">
        <v>0.01</v>
      </c>
      <c r="AD1554" t="s">
        <v>70</v>
      </c>
      <c r="AE1554">
        <v>0</v>
      </c>
      <c r="AF1554" t="s">
        <v>70</v>
      </c>
      <c r="AG1554">
        <v>0</v>
      </c>
      <c r="AH1554" t="s">
        <v>69</v>
      </c>
      <c r="AI1554">
        <v>0.01</v>
      </c>
      <c r="AJ1554" t="s">
        <v>69</v>
      </c>
      <c r="AL1554" t="s">
        <v>64</v>
      </c>
      <c r="AN1554" t="s">
        <v>64</v>
      </c>
      <c r="AO1554">
        <v>3.0000000000000001E-3</v>
      </c>
      <c r="AP1554" t="s">
        <v>70</v>
      </c>
      <c r="AQ1554">
        <v>0</v>
      </c>
      <c r="AR1554" t="s">
        <v>70</v>
      </c>
      <c r="AS1554">
        <v>2.13</v>
      </c>
      <c r="AT1554" t="s">
        <v>67</v>
      </c>
      <c r="AU1554">
        <v>0.32</v>
      </c>
      <c r="AV1554" t="s">
        <v>67</v>
      </c>
      <c r="AW1554">
        <v>3.93</v>
      </c>
      <c r="AX1554" t="s">
        <v>67</v>
      </c>
      <c r="AY1554">
        <v>1.05</v>
      </c>
      <c r="AZ1554" t="s">
        <v>67</v>
      </c>
      <c r="BA1554">
        <v>7.0000000000000007E-2</v>
      </c>
      <c r="BB1554" t="s">
        <v>67</v>
      </c>
      <c r="BC1554">
        <v>0.56000000000000005</v>
      </c>
      <c r="BD1554" t="s">
        <v>67</v>
      </c>
      <c r="BE1554">
        <v>0.52</v>
      </c>
      <c r="BF1554" t="s">
        <v>67</v>
      </c>
    </row>
    <row r="1555" spans="1:58" x14ac:dyDescent="0.25">
      <c r="A1555" t="s">
        <v>58</v>
      </c>
      <c r="B1555">
        <v>2</v>
      </c>
      <c r="C1555" t="s">
        <v>81</v>
      </c>
      <c r="D1555">
        <v>2012</v>
      </c>
      <c r="E1555">
        <v>2012</v>
      </c>
      <c r="F1555">
        <v>6</v>
      </c>
      <c r="G1555" t="s">
        <v>66</v>
      </c>
      <c r="H1555">
        <v>3.14</v>
      </c>
      <c r="I1555">
        <v>6.28</v>
      </c>
      <c r="J1555" t="s">
        <v>67</v>
      </c>
      <c r="K1555">
        <v>7.59</v>
      </c>
      <c r="L1555" t="s">
        <v>67</v>
      </c>
      <c r="M1555">
        <v>38.65</v>
      </c>
      <c r="N1555" t="s">
        <v>67</v>
      </c>
      <c r="O1555">
        <v>19.96</v>
      </c>
      <c r="P1555" t="s">
        <v>67</v>
      </c>
      <c r="Q1555">
        <v>0.81</v>
      </c>
      <c r="R1555" t="s">
        <v>67</v>
      </c>
      <c r="S1555">
        <v>8.44</v>
      </c>
      <c r="T1555" t="s">
        <v>67</v>
      </c>
      <c r="U1555">
        <v>1.2999999999999999E-2</v>
      </c>
      <c r="V1555" t="s">
        <v>67</v>
      </c>
      <c r="W1555">
        <v>1.2E-2</v>
      </c>
      <c r="X1555" t="s">
        <v>67</v>
      </c>
      <c r="Y1555">
        <v>0.01</v>
      </c>
      <c r="Z1555" t="s">
        <v>67</v>
      </c>
      <c r="AA1555">
        <v>2E-3</v>
      </c>
      <c r="AB1555" t="s">
        <v>68</v>
      </c>
      <c r="AC1555">
        <v>0.01</v>
      </c>
      <c r="AD1555" t="s">
        <v>70</v>
      </c>
      <c r="AE1555">
        <v>0.02</v>
      </c>
      <c r="AF1555" t="s">
        <v>70</v>
      </c>
      <c r="AG1555">
        <v>0.02</v>
      </c>
      <c r="AH1555" t="s">
        <v>69</v>
      </c>
      <c r="AI1555">
        <v>0</v>
      </c>
      <c r="AJ1555" t="s">
        <v>69</v>
      </c>
      <c r="AL1555" t="s">
        <v>64</v>
      </c>
      <c r="AN1555" t="s">
        <v>64</v>
      </c>
      <c r="AO1555">
        <v>3.0000000000000001E-3</v>
      </c>
      <c r="AP1555" t="s">
        <v>70</v>
      </c>
      <c r="AQ1555">
        <v>0</v>
      </c>
      <c r="AR1555" t="s">
        <v>70</v>
      </c>
      <c r="AS1555">
        <v>2.1800000000000002</v>
      </c>
      <c r="AT1555" t="s">
        <v>67</v>
      </c>
      <c r="AU1555">
        <v>0.35</v>
      </c>
      <c r="AV1555" t="s">
        <v>67</v>
      </c>
      <c r="AW1555">
        <v>4.0999999999999996</v>
      </c>
      <c r="AX1555" t="s">
        <v>67</v>
      </c>
      <c r="AY1555">
        <v>1.1100000000000001</v>
      </c>
      <c r="AZ1555" t="s">
        <v>67</v>
      </c>
      <c r="BA1555">
        <v>7.0000000000000007E-2</v>
      </c>
      <c r="BB1555" t="s">
        <v>67</v>
      </c>
      <c r="BC1555">
        <v>0.55000000000000004</v>
      </c>
      <c r="BD1555" t="s">
        <v>67</v>
      </c>
      <c r="BE1555">
        <v>0.65</v>
      </c>
      <c r="BF1555" t="s">
        <v>67</v>
      </c>
    </row>
    <row r="1556" spans="1:58" x14ac:dyDescent="0.25">
      <c r="A1556" t="s">
        <v>58</v>
      </c>
      <c r="B1556">
        <v>2</v>
      </c>
      <c r="C1556" t="s">
        <v>81</v>
      </c>
      <c r="D1556">
        <v>2012</v>
      </c>
      <c r="E1556">
        <v>2012</v>
      </c>
      <c r="F1556">
        <v>7</v>
      </c>
      <c r="G1556" t="s">
        <v>66</v>
      </c>
      <c r="H1556">
        <v>1.54</v>
      </c>
      <c r="I1556">
        <v>3.19</v>
      </c>
      <c r="J1556" t="s">
        <v>67</v>
      </c>
      <c r="K1556">
        <v>7.6</v>
      </c>
      <c r="L1556" t="s">
        <v>67</v>
      </c>
      <c r="M1556">
        <v>39.78</v>
      </c>
      <c r="N1556" t="s">
        <v>67</v>
      </c>
      <c r="O1556">
        <v>20.47</v>
      </c>
      <c r="P1556" t="s">
        <v>67</v>
      </c>
      <c r="Q1556">
        <v>0.34</v>
      </c>
      <c r="R1556" t="s">
        <v>67</v>
      </c>
      <c r="S1556">
        <v>8.73</v>
      </c>
      <c r="T1556" t="s">
        <v>67</v>
      </c>
      <c r="U1556">
        <v>1.2999999999999999E-2</v>
      </c>
      <c r="V1556" t="s">
        <v>67</v>
      </c>
      <c r="W1556">
        <v>1.2999999999999999E-2</v>
      </c>
      <c r="X1556" t="s">
        <v>67</v>
      </c>
      <c r="Y1556">
        <v>1.2E-2</v>
      </c>
      <c r="Z1556" t="s">
        <v>67</v>
      </c>
      <c r="AA1556">
        <v>1E-3</v>
      </c>
      <c r="AB1556" t="s">
        <v>68</v>
      </c>
      <c r="AC1556">
        <v>0.03</v>
      </c>
      <c r="AD1556" t="s">
        <v>67</v>
      </c>
      <c r="AE1556">
        <v>0.01</v>
      </c>
      <c r="AF1556" t="s">
        <v>70</v>
      </c>
      <c r="AG1556">
        <v>0.01</v>
      </c>
      <c r="AH1556" t="s">
        <v>69</v>
      </c>
      <c r="AI1556">
        <v>0.02</v>
      </c>
      <c r="AJ1556" t="s">
        <v>69</v>
      </c>
      <c r="AL1556" t="s">
        <v>64</v>
      </c>
      <c r="AN1556" t="s">
        <v>64</v>
      </c>
      <c r="AO1556">
        <v>4.0000000000000001E-3</v>
      </c>
      <c r="AP1556" t="s">
        <v>70</v>
      </c>
      <c r="AQ1556">
        <v>0</v>
      </c>
      <c r="AR1556" t="s">
        <v>70</v>
      </c>
      <c r="AS1556">
        <v>2.2599999999999998</v>
      </c>
      <c r="AT1556" t="s">
        <v>67</v>
      </c>
      <c r="AU1556">
        <v>0.4</v>
      </c>
      <c r="AV1556" t="s">
        <v>67</v>
      </c>
      <c r="AW1556">
        <v>4.07</v>
      </c>
      <c r="AX1556" t="s">
        <v>67</v>
      </c>
      <c r="AY1556">
        <v>1.1399999999999999</v>
      </c>
      <c r="AZ1556" t="s">
        <v>67</v>
      </c>
      <c r="BA1556">
        <v>7.0000000000000007E-2</v>
      </c>
      <c r="BB1556" t="s">
        <v>67</v>
      </c>
      <c r="BC1556">
        <v>0.56999999999999995</v>
      </c>
      <c r="BD1556" t="s">
        <v>67</v>
      </c>
      <c r="BE1556">
        <v>0.91</v>
      </c>
      <c r="BF1556" t="s">
        <v>67</v>
      </c>
    </row>
    <row r="1557" spans="1:58" x14ac:dyDescent="0.25">
      <c r="A1557" t="s">
        <v>58</v>
      </c>
      <c r="B1557">
        <v>2</v>
      </c>
      <c r="C1557" t="s">
        <v>81</v>
      </c>
      <c r="D1557">
        <v>2012</v>
      </c>
      <c r="E1557">
        <v>2012</v>
      </c>
      <c r="F1557">
        <v>8</v>
      </c>
      <c r="G1557" t="s">
        <v>66</v>
      </c>
      <c r="H1557">
        <v>0.41</v>
      </c>
      <c r="I1557">
        <v>0.84</v>
      </c>
      <c r="J1557" t="s">
        <v>67</v>
      </c>
      <c r="K1557">
        <v>7.6</v>
      </c>
      <c r="L1557" t="s">
        <v>67</v>
      </c>
      <c r="M1557">
        <v>40.520000000000003</v>
      </c>
      <c r="N1557" t="s">
        <v>67</v>
      </c>
      <c r="O1557">
        <v>20.92</v>
      </c>
      <c r="P1557" t="s">
        <v>67</v>
      </c>
      <c r="Q1557">
        <v>0.32</v>
      </c>
      <c r="R1557" t="s">
        <v>67</v>
      </c>
      <c r="S1557">
        <v>9.15</v>
      </c>
      <c r="T1557" t="s">
        <v>67</v>
      </c>
      <c r="U1557">
        <v>0.02</v>
      </c>
      <c r="V1557" t="s">
        <v>67</v>
      </c>
      <c r="W1557">
        <v>1.7999999999999999E-2</v>
      </c>
      <c r="X1557" t="s">
        <v>67</v>
      </c>
      <c r="Y1557">
        <v>1.6E-2</v>
      </c>
      <c r="Z1557" t="s">
        <v>67</v>
      </c>
      <c r="AA1557">
        <v>2E-3</v>
      </c>
      <c r="AB1557" t="s">
        <v>68</v>
      </c>
      <c r="AC1557">
        <v>0.02</v>
      </c>
      <c r="AD1557" t="s">
        <v>67</v>
      </c>
      <c r="AE1557">
        <v>0.01</v>
      </c>
      <c r="AF1557" t="s">
        <v>70</v>
      </c>
      <c r="AG1557">
        <v>0.01</v>
      </c>
      <c r="AH1557" t="s">
        <v>69</v>
      </c>
      <c r="AI1557">
        <v>0.01</v>
      </c>
      <c r="AJ1557" t="s">
        <v>69</v>
      </c>
      <c r="AL1557" t="s">
        <v>64</v>
      </c>
      <c r="AN1557" t="s">
        <v>64</v>
      </c>
      <c r="AO1557">
        <v>2E-3</v>
      </c>
      <c r="AP1557" t="s">
        <v>70</v>
      </c>
      <c r="AQ1557">
        <v>0</v>
      </c>
      <c r="AR1557" t="s">
        <v>70</v>
      </c>
      <c r="AS1557">
        <v>2.36</v>
      </c>
      <c r="AT1557" t="s">
        <v>67</v>
      </c>
      <c r="AU1557">
        <v>0.42</v>
      </c>
      <c r="AV1557" t="s">
        <v>67</v>
      </c>
      <c r="AW1557">
        <v>4.1500000000000004</v>
      </c>
      <c r="AX1557" t="s">
        <v>67</v>
      </c>
      <c r="AY1557">
        <v>1.1399999999999999</v>
      </c>
      <c r="AZ1557" t="s">
        <v>67</v>
      </c>
      <c r="BA1557">
        <v>7.0000000000000007E-2</v>
      </c>
      <c r="BB1557" t="s">
        <v>67</v>
      </c>
      <c r="BC1557">
        <v>0.59</v>
      </c>
      <c r="BD1557" t="s">
        <v>67</v>
      </c>
      <c r="BE1557">
        <v>1.05</v>
      </c>
      <c r="BF1557" t="s">
        <v>67</v>
      </c>
    </row>
    <row r="1558" spans="1:58" x14ac:dyDescent="0.25">
      <c r="A1558" t="s">
        <v>58</v>
      </c>
      <c r="B1558">
        <v>2</v>
      </c>
      <c r="C1558" t="s">
        <v>81</v>
      </c>
      <c r="D1558">
        <v>2012</v>
      </c>
      <c r="E1558">
        <v>2012</v>
      </c>
      <c r="F1558">
        <v>9</v>
      </c>
      <c r="G1558" t="s">
        <v>60</v>
      </c>
      <c r="H1558">
        <v>0.12</v>
      </c>
      <c r="I1558">
        <v>0.24</v>
      </c>
      <c r="J1558" t="s">
        <v>67</v>
      </c>
      <c r="K1558">
        <v>7.56</v>
      </c>
      <c r="L1558" t="s">
        <v>67</v>
      </c>
      <c r="M1558">
        <v>40.299999999999997</v>
      </c>
      <c r="N1558" t="s">
        <v>67</v>
      </c>
      <c r="O1558">
        <v>21.14</v>
      </c>
      <c r="P1558" t="s">
        <v>67</v>
      </c>
      <c r="Q1558">
        <v>0.82</v>
      </c>
      <c r="R1558" t="s">
        <v>67</v>
      </c>
      <c r="S1558">
        <v>9.5</v>
      </c>
      <c r="T1558" t="s">
        <v>67</v>
      </c>
      <c r="U1558">
        <v>2.4E-2</v>
      </c>
      <c r="V1558" t="s">
        <v>67</v>
      </c>
      <c r="W1558">
        <v>0.02</v>
      </c>
      <c r="X1558" t="s">
        <v>67</v>
      </c>
      <c r="Y1558">
        <v>2.5000000000000001E-2</v>
      </c>
      <c r="Z1558" t="s">
        <v>67</v>
      </c>
      <c r="AA1558">
        <v>5.0000000000000001E-3</v>
      </c>
      <c r="AB1558" t="s">
        <v>68</v>
      </c>
      <c r="AC1558">
        <v>0.03</v>
      </c>
      <c r="AD1558" t="s">
        <v>67</v>
      </c>
      <c r="AE1558">
        <v>0.02</v>
      </c>
      <c r="AF1558" t="s">
        <v>67</v>
      </c>
      <c r="AG1558">
        <v>0.02</v>
      </c>
      <c r="AH1558" t="s">
        <v>69</v>
      </c>
      <c r="AI1558">
        <v>0.01</v>
      </c>
      <c r="AJ1558" t="s">
        <v>68</v>
      </c>
      <c r="AL1558" t="s">
        <v>64</v>
      </c>
      <c r="AN1558" t="s">
        <v>64</v>
      </c>
      <c r="AO1558">
        <v>4.0000000000000001E-3</v>
      </c>
      <c r="AP1558" t="s">
        <v>70</v>
      </c>
      <c r="AQ1558">
        <v>0</v>
      </c>
      <c r="AR1558" t="s">
        <v>70</v>
      </c>
      <c r="AS1558">
        <v>2.5499999999999998</v>
      </c>
      <c r="AT1558" t="s">
        <v>67</v>
      </c>
      <c r="AU1558">
        <v>0.44</v>
      </c>
      <c r="AV1558" t="s">
        <v>67</v>
      </c>
      <c r="AW1558">
        <v>3.85</v>
      </c>
      <c r="AX1558" t="s">
        <v>67</v>
      </c>
      <c r="AY1558">
        <v>1.1200000000000001</v>
      </c>
      <c r="AZ1558" t="s">
        <v>67</v>
      </c>
      <c r="BA1558">
        <v>7.0000000000000007E-2</v>
      </c>
      <c r="BB1558" t="s">
        <v>67</v>
      </c>
      <c r="BC1558">
        <v>0.59</v>
      </c>
      <c r="BD1558" t="s">
        <v>67</v>
      </c>
      <c r="BE1558">
        <v>1.1200000000000001</v>
      </c>
      <c r="BF1558" t="s">
        <v>67</v>
      </c>
    </row>
    <row r="1559" spans="1:58" x14ac:dyDescent="0.25">
      <c r="A1559" t="s">
        <v>58</v>
      </c>
      <c r="B1559">
        <v>2</v>
      </c>
      <c r="C1559" t="s">
        <v>81</v>
      </c>
      <c r="D1559">
        <v>2013</v>
      </c>
      <c r="E1559">
        <v>2012</v>
      </c>
      <c r="F1559">
        <v>10</v>
      </c>
      <c r="G1559" t="s">
        <v>60</v>
      </c>
      <c r="H1559">
        <v>0.59</v>
      </c>
      <c r="I1559">
        <v>1.21</v>
      </c>
      <c r="J1559" t="s">
        <v>67</v>
      </c>
      <c r="K1559">
        <v>7.58</v>
      </c>
      <c r="L1559" t="s">
        <v>67</v>
      </c>
      <c r="M1559">
        <v>37.97</v>
      </c>
      <c r="N1559" t="s">
        <v>67</v>
      </c>
      <c r="O1559">
        <v>19.45</v>
      </c>
      <c r="P1559" t="s">
        <v>67</v>
      </c>
      <c r="Q1559">
        <v>2.83</v>
      </c>
      <c r="R1559" t="s">
        <v>67</v>
      </c>
      <c r="S1559">
        <v>8.3699999999999992</v>
      </c>
      <c r="T1559" t="s">
        <v>67</v>
      </c>
      <c r="U1559">
        <v>2.3E-2</v>
      </c>
      <c r="V1559" t="s">
        <v>67</v>
      </c>
      <c r="W1559">
        <v>1.9E-2</v>
      </c>
      <c r="X1559" t="s">
        <v>67</v>
      </c>
      <c r="Y1559">
        <v>2.5999999999999999E-2</v>
      </c>
      <c r="Z1559" t="s">
        <v>67</v>
      </c>
      <c r="AA1559">
        <v>5.0000000000000001E-3</v>
      </c>
      <c r="AB1559" t="s">
        <v>68</v>
      </c>
      <c r="AC1559">
        <v>0.05</v>
      </c>
      <c r="AD1559" t="s">
        <v>67</v>
      </c>
      <c r="AE1559">
        <v>0.04</v>
      </c>
      <c r="AF1559" t="s">
        <v>67</v>
      </c>
      <c r="AG1559">
        <v>0.03</v>
      </c>
      <c r="AH1559" t="s">
        <v>69</v>
      </c>
      <c r="AI1559">
        <v>0.01</v>
      </c>
      <c r="AJ1559" t="s">
        <v>68</v>
      </c>
      <c r="AL1559" t="s">
        <v>64</v>
      </c>
      <c r="AN1559" t="s">
        <v>64</v>
      </c>
      <c r="AO1559">
        <v>5.0000000000000001E-3</v>
      </c>
      <c r="AP1559" t="s">
        <v>70</v>
      </c>
      <c r="AQ1559">
        <v>1E-3</v>
      </c>
      <c r="AR1559" t="s">
        <v>70</v>
      </c>
      <c r="AS1559">
        <v>2.2999999999999998</v>
      </c>
      <c r="AT1559" t="s">
        <v>67</v>
      </c>
      <c r="AU1559">
        <v>0.43</v>
      </c>
      <c r="AV1559" t="s">
        <v>67</v>
      </c>
      <c r="AW1559">
        <v>3.97</v>
      </c>
      <c r="AX1559" t="s">
        <v>67</v>
      </c>
      <c r="AY1559">
        <v>1.0900000000000001</v>
      </c>
      <c r="AZ1559" t="s">
        <v>67</v>
      </c>
      <c r="BA1559">
        <v>0.08</v>
      </c>
      <c r="BB1559" t="s">
        <v>67</v>
      </c>
      <c r="BC1559">
        <v>0.6</v>
      </c>
      <c r="BD1559" t="s">
        <v>67</v>
      </c>
      <c r="BE1559">
        <v>1.66</v>
      </c>
      <c r="BF1559" t="s">
        <v>67</v>
      </c>
    </row>
    <row r="1560" spans="1:58" x14ac:dyDescent="0.25">
      <c r="A1560" t="s">
        <v>58</v>
      </c>
      <c r="B1560">
        <v>2</v>
      </c>
      <c r="C1560" t="s">
        <v>81</v>
      </c>
      <c r="D1560">
        <v>2013</v>
      </c>
      <c r="E1560">
        <v>2012</v>
      </c>
      <c r="F1560">
        <v>11</v>
      </c>
      <c r="G1560" t="s">
        <v>66</v>
      </c>
      <c r="H1560">
        <v>8.31</v>
      </c>
      <c r="I1560">
        <v>16.64</v>
      </c>
      <c r="J1560" t="s">
        <v>67</v>
      </c>
      <c r="K1560">
        <v>7.42</v>
      </c>
      <c r="L1560" t="s">
        <v>67</v>
      </c>
      <c r="M1560">
        <v>36.94</v>
      </c>
      <c r="N1560" t="s">
        <v>67</v>
      </c>
      <c r="O1560">
        <v>19.16</v>
      </c>
      <c r="P1560" t="s">
        <v>67</v>
      </c>
      <c r="Q1560">
        <v>39.57</v>
      </c>
      <c r="R1560" t="s">
        <v>67</v>
      </c>
      <c r="S1560">
        <v>7.72</v>
      </c>
      <c r="T1560" t="s">
        <v>67</v>
      </c>
      <c r="U1560">
        <v>1.6E-2</v>
      </c>
      <c r="V1560" t="s">
        <v>67</v>
      </c>
      <c r="W1560">
        <v>1.2E-2</v>
      </c>
      <c r="X1560" t="s">
        <v>67</v>
      </c>
      <c r="Y1560">
        <v>0.01</v>
      </c>
      <c r="Z1560" t="s">
        <v>67</v>
      </c>
      <c r="AA1560">
        <v>4.0000000000000001E-3</v>
      </c>
      <c r="AB1560" t="s">
        <v>68</v>
      </c>
      <c r="AC1560">
        <v>0.03</v>
      </c>
      <c r="AD1560" t="s">
        <v>67</v>
      </c>
      <c r="AE1560">
        <v>0.02</v>
      </c>
      <c r="AF1560" t="s">
        <v>70</v>
      </c>
      <c r="AG1560">
        <v>0.02</v>
      </c>
      <c r="AH1560" t="s">
        <v>69</v>
      </c>
      <c r="AI1560">
        <v>0.01</v>
      </c>
      <c r="AJ1560" t="s">
        <v>69</v>
      </c>
      <c r="AL1560" t="s">
        <v>64</v>
      </c>
      <c r="AN1560" t="s">
        <v>64</v>
      </c>
      <c r="AO1560">
        <v>1E-3</v>
      </c>
      <c r="AP1560" t="s">
        <v>70</v>
      </c>
      <c r="AQ1560">
        <v>0</v>
      </c>
      <c r="AR1560" t="s">
        <v>70</v>
      </c>
      <c r="AS1560">
        <v>2.06</v>
      </c>
      <c r="AT1560" t="s">
        <v>67</v>
      </c>
      <c r="AU1560">
        <v>0.36</v>
      </c>
      <c r="AV1560" t="s">
        <v>67</v>
      </c>
      <c r="AW1560">
        <v>3.9</v>
      </c>
      <c r="AX1560" t="s">
        <v>67</v>
      </c>
      <c r="AY1560">
        <v>1.02</v>
      </c>
      <c r="AZ1560" t="s">
        <v>67</v>
      </c>
      <c r="BA1560">
        <v>7.0000000000000007E-2</v>
      </c>
      <c r="BB1560" t="s">
        <v>67</v>
      </c>
      <c r="BC1560">
        <v>0.56000000000000005</v>
      </c>
      <c r="BD1560" t="s">
        <v>67</v>
      </c>
      <c r="BE1560">
        <v>0.64</v>
      </c>
      <c r="BF1560" t="s">
        <v>67</v>
      </c>
    </row>
    <row r="1561" spans="1:58" x14ac:dyDescent="0.25">
      <c r="A1561" t="s">
        <v>58</v>
      </c>
      <c r="B1561">
        <v>2</v>
      </c>
      <c r="C1561" t="s">
        <v>81</v>
      </c>
      <c r="D1561">
        <v>2013</v>
      </c>
      <c r="E1561">
        <v>2012</v>
      </c>
      <c r="F1561">
        <v>12</v>
      </c>
      <c r="G1561" t="s">
        <v>66</v>
      </c>
      <c r="H1561">
        <v>15.78</v>
      </c>
      <c r="I1561">
        <v>32.64</v>
      </c>
      <c r="J1561" t="s">
        <v>67</v>
      </c>
      <c r="K1561">
        <v>7.4</v>
      </c>
      <c r="L1561" t="s">
        <v>67</v>
      </c>
      <c r="M1561">
        <v>36.74</v>
      </c>
      <c r="N1561" t="s">
        <v>67</v>
      </c>
      <c r="O1561">
        <v>18.98</v>
      </c>
      <c r="P1561" t="s">
        <v>67</v>
      </c>
      <c r="Q1561">
        <v>34.49</v>
      </c>
      <c r="R1561" t="s">
        <v>67</v>
      </c>
      <c r="S1561">
        <v>7.74</v>
      </c>
      <c r="T1561" t="s">
        <v>67</v>
      </c>
      <c r="U1561">
        <v>1.4999999999999999E-2</v>
      </c>
      <c r="V1561" t="s">
        <v>67</v>
      </c>
      <c r="W1561">
        <v>1.0999999999999999E-2</v>
      </c>
      <c r="X1561" t="s">
        <v>67</v>
      </c>
      <c r="Y1561">
        <v>8.9999999999999993E-3</v>
      </c>
      <c r="Z1561" t="s">
        <v>67</v>
      </c>
      <c r="AA1561">
        <v>3.0000000000000001E-3</v>
      </c>
      <c r="AB1561" t="s">
        <v>68</v>
      </c>
      <c r="AC1561">
        <v>0.03</v>
      </c>
      <c r="AD1561" t="s">
        <v>67</v>
      </c>
      <c r="AE1561">
        <v>0.01</v>
      </c>
      <c r="AF1561" t="s">
        <v>70</v>
      </c>
      <c r="AG1561">
        <v>0.01</v>
      </c>
      <c r="AH1561" t="s">
        <v>69</v>
      </c>
      <c r="AI1561">
        <v>0.02</v>
      </c>
      <c r="AJ1561" t="s">
        <v>69</v>
      </c>
      <c r="AL1561" t="s">
        <v>64</v>
      </c>
      <c r="AN1561" t="s">
        <v>64</v>
      </c>
      <c r="AO1561">
        <v>0</v>
      </c>
      <c r="AP1561" t="s">
        <v>70</v>
      </c>
      <c r="AQ1561">
        <v>0</v>
      </c>
      <c r="AR1561" t="s">
        <v>70</v>
      </c>
      <c r="AS1561">
        <v>2.0099999999999998</v>
      </c>
      <c r="AT1561" t="s">
        <v>67</v>
      </c>
      <c r="AU1561">
        <v>0.35</v>
      </c>
      <c r="AV1561" t="s">
        <v>67</v>
      </c>
      <c r="AW1561">
        <v>3.91</v>
      </c>
      <c r="AX1561" t="s">
        <v>67</v>
      </c>
      <c r="AY1561">
        <v>1.02</v>
      </c>
      <c r="AZ1561" t="s">
        <v>67</v>
      </c>
      <c r="BA1561">
        <v>7.0000000000000007E-2</v>
      </c>
      <c r="BB1561" t="s">
        <v>67</v>
      </c>
      <c r="BC1561">
        <v>0.56000000000000005</v>
      </c>
      <c r="BD1561" t="s">
        <v>67</v>
      </c>
      <c r="BE1561">
        <v>0.52</v>
      </c>
      <c r="BF1561" t="s">
        <v>67</v>
      </c>
    </row>
    <row r="1562" spans="1:58" x14ac:dyDescent="0.25">
      <c r="A1562" t="s">
        <v>58</v>
      </c>
      <c r="B1562">
        <v>2</v>
      </c>
      <c r="C1562" t="s">
        <v>81</v>
      </c>
      <c r="D1562">
        <v>2013</v>
      </c>
      <c r="E1562">
        <v>2013</v>
      </c>
      <c r="F1562">
        <v>1</v>
      </c>
      <c r="G1562" t="s">
        <v>66</v>
      </c>
      <c r="H1562">
        <v>9.9600000000000009</v>
      </c>
      <c r="I1562">
        <v>20.61</v>
      </c>
      <c r="J1562" t="s">
        <v>67</v>
      </c>
      <c r="K1562">
        <v>7.5</v>
      </c>
      <c r="L1562" t="s">
        <v>67</v>
      </c>
      <c r="M1562">
        <v>37.200000000000003</v>
      </c>
      <c r="N1562" t="s">
        <v>67</v>
      </c>
      <c r="O1562">
        <v>19.34</v>
      </c>
      <c r="P1562" t="s">
        <v>67</v>
      </c>
      <c r="Q1562">
        <v>1.21</v>
      </c>
      <c r="R1562" t="s">
        <v>67</v>
      </c>
      <c r="S1562">
        <v>8.1</v>
      </c>
      <c r="T1562" t="s">
        <v>67</v>
      </c>
      <c r="U1562">
        <v>1.2E-2</v>
      </c>
      <c r="V1562" t="s">
        <v>67</v>
      </c>
      <c r="W1562">
        <v>1.0999999999999999E-2</v>
      </c>
      <c r="X1562" t="s">
        <v>67</v>
      </c>
      <c r="Y1562">
        <v>0.01</v>
      </c>
      <c r="Z1562" t="s">
        <v>67</v>
      </c>
      <c r="AA1562">
        <v>1E-3</v>
      </c>
      <c r="AB1562" t="s">
        <v>68</v>
      </c>
      <c r="AC1562">
        <v>0.01</v>
      </c>
      <c r="AD1562" t="s">
        <v>70</v>
      </c>
      <c r="AE1562">
        <v>0.01</v>
      </c>
      <c r="AF1562" t="s">
        <v>70</v>
      </c>
      <c r="AG1562">
        <v>0.01</v>
      </c>
      <c r="AH1562" t="s">
        <v>69</v>
      </c>
      <c r="AI1562">
        <v>0</v>
      </c>
      <c r="AJ1562" t="s">
        <v>69</v>
      </c>
      <c r="AL1562" t="s">
        <v>64</v>
      </c>
      <c r="AN1562" t="s">
        <v>64</v>
      </c>
      <c r="AO1562">
        <v>2E-3</v>
      </c>
      <c r="AP1562" t="s">
        <v>70</v>
      </c>
      <c r="AQ1562">
        <v>0</v>
      </c>
      <c r="AR1562" t="s">
        <v>70</v>
      </c>
      <c r="AS1562">
        <v>2.0499999999999998</v>
      </c>
      <c r="AT1562" t="s">
        <v>67</v>
      </c>
      <c r="AU1562">
        <v>0.35</v>
      </c>
      <c r="AV1562" t="s">
        <v>67</v>
      </c>
      <c r="AW1562">
        <v>3.92</v>
      </c>
      <c r="AX1562" t="s">
        <v>67</v>
      </c>
      <c r="AY1562">
        <v>1.04</v>
      </c>
      <c r="AZ1562" t="s">
        <v>67</v>
      </c>
      <c r="BA1562">
        <v>7.0000000000000007E-2</v>
      </c>
      <c r="BB1562" t="s">
        <v>67</v>
      </c>
      <c r="BC1562">
        <v>0.54</v>
      </c>
      <c r="BD1562" t="s">
        <v>67</v>
      </c>
      <c r="BE1562">
        <v>0.47</v>
      </c>
      <c r="BF1562" t="s">
        <v>67</v>
      </c>
    </row>
    <row r="1563" spans="1:58" x14ac:dyDescent="0.25">
      <c r="A1563" t="s">
        <v>58</v>
      </c>
      <c r="B1563">
        <v>2</v>
      </c>
      <c r="C1563" t="s">
        <v>81</v>
      </c>
      <c r="D1563">
        <v>2013</v>
      </c>
      <c r="E1563">
        <v>2013</v>
      </c>
      <c r="F1563">
        <v>2</v>
      </c>
      <c r="G1563" t="s">
        <v>66</v>
      </c>
      <c r="H1563">
        <v>7.64</v>
      </c>
      <c r="I1563">
        <v>14.27</v>
      </c>
      <c r="J1563" t="s">
        <v>67</v>
      </c>
      <c r="K1563">
        <v>7.54</v>
      </c>
      <c r="L1563" t="s">
        <v>67</v>
      </c>
      <c r="M1563">
        <v>37.96</v>
      </c>
      <c r="N1563" t="s">
        <v>67</v>
      </c>
      <c r="O1563">
        <v>19.61</v>
      </c>
      <c r="P1563" t="s">
        <v>67</v>
      </c>
      <c r="Q1563">
        <v>1.36</v>
      </c>
      <c r="R1563" t="s">
        <v>67</v>
      </c>
      <c r="S1563">
        <v>8.1199999999999992</v>
      </c>
      <c r="T1563" t="s">
        <v>67</v>
      </c>
      <c r="U1563">
        <v>1.0999999999999999E-2</v>
      </c>
      <c r="V1563" t="s">
        <v>67</v>
      </c>
      <c r="W1563">
        <v>0.01</v>
      </c>
      <c r="X1563" t="s">
        <v>67</v>
      </c>
      <c r="Y1563">
        <v>1.0999999999999999E-2</v>
      </c>
      <c r="Z1563" t="s">
        <v>67</v>
      </c>
      <c r="AA1563">
        <v>1E-3</v>
      </c>
      <c r="AB1563" t="s">
        <v>68</v>
      </c>
      <c r="AC1563">
        <v>0.02</v>
      </c>
      <c r="AD1563" t="s">
        <v>70</v>
      </c>
      <c r="AE1563">
        <v>0.01</v>
      </c>
      <c r="AF1563" t="s">
        <v>70</v>
      </c>
      <c r="AG1563">
        <v>0.01</v>
      </c>
      <c r="AH1563" t="s">
        <v>69</v>
      </c>
      <c r="AI1563">
        <v>0.01</v>
      </c>
      <c r="AJ1563" t="s">
        <v>69</v>
      </c>
      <c r="AL1563" t="s">
        <v>64</v>
      </c>
      <c r="AN1563" t="s">
        <v>64</v>
      </c>
      <c r="AO1563">
        <v>5.0000000000000001E-3</v>
      </c>
      <c r="AP1563" t="s">
        <v>70</v>
      </c>
      <c r="AQ1563">
        <v>0</v>
      </c>
      <c r="AR1563" t="s">
        <v>70</v>
      </c>
      <c r="AS1563">
        <v>2.11</v>
      </c>
      <c r="AT1563" t="s">
        <v>67</v>
      </c>
      <c r="AU1563">
        <v>0.35</v>
      </c>
      <c r="AV1563" t="s">
        <v>67</v>
      </c>
      <c r="AW1563">
        <v>4.0599999999999996</v>
      </c>
      <c r="AX1563" t="s">
        <v>67</v>
      </c>
      <c r="AY1563">
        <v>1.07</v>
      </c>
      <c r="AZ1563" t="s">
        <v>67</v>
      </c>
      <c r="BA1563">
        <v>0.08</v>
      </c>
      <c r="BB1563" t="s">
        <v>67</v>
      </c>
      <c r="BC1563">
        <v>0.55000000000000004</v>
      </c>
      <c r="BD1563" t="s">
        <v>67</v>
      </c>
      <c r="BE1563">
        <v>0.49</v>
      </c>
      <c r="BF1563" t="s">
        <v>67</v>
      </c>
    </row>
    <row r="1564" spans="1:58" x14ac:dyDescent="0.25">
      <c r="A1564" t="s">
        <v>58</v>
      </c>
      <c r="B1564">
        <v>2</v>
      </c>
      <c r="C1564" t="s">
        <v>81</v>
      </c>
      <c r="D1564">
        <v>2013</v>
      </c>
      <c r="E1564">
        <v>2013</v>
      </c>
      <c r="F1564">
        <v>3</v>
      </c>
      <c r="G1564" t="s">
        <v>66</v>
      </c>
      <c r="H1564">
        <v>9.26</v>
      </c>
      <c r="I1564">
        <v>19.149999999999999</v>
      </c>
      <c r="J1564" t="s">
        <v>67</v>
      </c>
      <c r="K1564">
        <v>7.6</v>
      </c>
      <c r="L1564" t="s">
        <v>67</v>
      </c>
      <c r="M1564">
        <v>38.1</v>
      </c>
      <c r="N1564" t="s">
        <v>67</v>
      </c>
      <c r="O1564">
        <v>20</v>
      </c>
      <c r="P1564" t="s">
        <v>67</v>
      </c>
      <c r="Q1564">
        <v>1.04</v>
      </c>
      <c r="R1564" t="s">
        <v>67</v>
      </c>
      <c r="S1564">
        <v>8.15</v>
      </c>
      <c r="T1564" t="s">
        <v>67</v>
      </c>
      <c r="U1564">
        <v>1.2E-2</v>
      </c>
      <c r="V1564" t="s">
        <v>67</v>
      </c>
      <c r="W1564">
        <v>1.0999999999999999E-2</v>
      </c>
      <c r="X1564" t="s">
        <v>67</v>
      </c>
      <c r="Y1564">
        <v>1.0999999999999999E-2</v>
      </c>
      <c r="Z1564" t="s">
        <v>67</v>
      </c>
      <c r="AA1564">
        <v>1E-3</v>
      </c>
      <c r="AB1564" t="s">
        <v>68</v>
      </c>
      <c r="AC1564">
        <v>0.02</v>
      </c>
      <c r="AD1564" t="s">
        <v>67</v>
      </c>
      <c r="AE1564">
        <v>0</v>
      </c>
      <c r="AF1564" t="s">
        <v>70</v>
      </c>
      <c r="AG1564">
        <v>0</v>
      </c>
      <c r="AH1564" t="s">
        <v>69</v>
      </c>
      <c r="AI1564">
        <v>0.02</v>
      </c>
      <c r="AJ1564" t="s">
        <v>69</v>
      </c>
      <c r="AL1564" t="s">
        <v>64</v>
      </c>
      <c r="AN1564" t="s">
        <v>64</v>
      </c>
      <c r="AO1564">
        <v>2E-3</v>
      </c>
      <c r="AP1564" t="s">
        <v>70</v>
      </c>
      <c r="AQ1564">
        <v>0</v>
      </c>
      <c r="AR1564" t="s">
        <v>70</v>
      </c>
      <c r="AS1564">
        <v>2.11</v>
      </c>
      <c r="AT1564" t="s">
        <v>67</v>
      </c>
      <c r="AU1564">
        <v>0.35</v>
      </c>
      <c r="AV1564" t="s">
        <v>67</v>
      </c>
      <c r="AW1564">
        <v>4.0599999999999996</v>
      </c>
      <c r="AX1564" t="s">
        <v>67</v>
      </c>
      <c r="AY1564">
        <v>1.08</v>
      </c>
      <c r="AZ1564" t="s">
        <v>67</v>
      </c>
      <c r="BA1564">
        <v>7.0000000000000007E-2</v>
      </c>
      <c r="BB1564" t="s">
        <v>67</v>
      </c>
      <c r="BC1564">
        <v>0.56999999999999995</v>
      </c>
      <c r="BD1564" t="s">
        <v>67</v>
      </c>
      <c r="BE1564">
        <v>0.52</v>
      </c>
      <c r="BF1564" t="s">
        <v>67</v>
      </c>
    </row>
    <row r="1565" spans="1:58" x14ac:dyDescent="0.25">
      <c r="A1565" t="s">
        <v>58</v>
      </c>
      <c r="B1565">
        <v>2</v>
      </c>
      <c r="C1565" t="s">
        <v>81</v>
      </c>
      <c r="D1565">
        <v>2013</v>
      </c>
      <c r="E1565">
        <v>2013</v>
      </c>
      <c r="F1565">
        <v>4</v>
      </c>
      <c r="G1565" t="s">
        <v>66</v>
      </c>
      <c r="H1565">
        <v>7.69</v>
      </c>
      <c r="I1565">
        <v>15.4</v>
      </c>
      <c r="J1565" t="s">
        <v>67</v>
      </c>
      <c r="K1565">
        <v>7.6</v>
      </c>
      <c r="L1565" t="s">
        <v>67</v>
      </c>
      <c r="M1565">
        <v>38.840000000000003</v>
      </c>
      <c r="N1565" t="s">
        <v>67</v>
      </c>
      <c r="O1565">
        <v>20.059999999999999</v>
      </c>
      <c r="P1565" t="s">
        <v>67</v>
      </c>
      <c r="Q1565">
        <v>1.3</v>
      </c>
      <c r="R1565" t="s">
        <v>67</v>
      </c>
      <c r="S1565">
        <v>8.24</v>
      </c>
      <c r="T1565" t="s">
        <v>67</v>
      </c>
      <c r="U1565">
        <v>1.4E-2</v>
      </c>
      <c r="V1565" t="s">
        <v>67</v>
      </c>
      <c r="W1565">
        <v>1.0999999999999999E-2</v>
      </c>
      <c r="X1565" t="s">
        <v>67</v>
      </c>
      <c r="Y1565">
        <v>0.01</v>
      </c>
      <c r="Z1565" t="s">
        <v>67</v>
      </c>
      <c r="AA1565">
        <v>3.0000000000000001E-3</v>
      </c>
      <c r="AB1565" t="s">
        <v>68</v>
      </c>
      <c r="AC1565">
        <v>0.03</v>
      </c>
      <c r="AD1565" t="s">
        <v>67</v>
      </c>
      <c r="AE1565">
        <v>0.01</v>
      </c>
      <c r="AF1565" t="s">
        <v>70</v>
      </c>
      <c r="AG1565">
        <v>0.01</v>
      </c>
      <c r="AH1565" t="s">
        <v>69</v>
      </c>
      <c r="AI1565">
        <v>0.02</v>
      </c>
      <c r="AJ1565" t="s">
        <v>69</v>
      </c>
      <c r="AL1565" t="s">
        <v>64</v>
      </c>
      <c r="AN1565" t="s">
        <v>64</v>
      </c>
      <c r="AO1565">
        <v>6.0000000000000001E-3</v>
      </c>
      <c r="AP1565" t="s">
        <v>70</v>
      </c>
      <c r="AQ1565">
        <v>1E-3</v>
      </c>
      <c r="AR1565" t="s">
        <v>70</v>
      </c>
      <c r="AS1565">
        <v>2.09</v>
      </c>
      <c r="AT1565" t="s">
        <v>67</v>
      </c>
      <c r="AU1565">
        <v>0.35</v>
      </c>
      <c r="AV1565" t="s">
        <v>67</v>
      </c>
      <c r="AW1565">
        <v>4.13</v>
      </c>
      <c r="AX1565" t="s">
        <v>67</v>
      </c>
      <c r="AY1565">
        <v>1.1000000000000001</v>
      </c>
      <c r="AZ1565" t="s">
        <v>67</v>
      </c>
      <c r="BA1565">
        <v>7.0000000000000007E-2</v>
      </c>
      <c r="BB1565" t="s">
        <v>67</v>
      </c>
      <c r="BC1565">
        <v>0.56000000000000005</v>
      </c>
      <c r="BD1565" t="s">
        <v>67</v>
      </c>
      <c r="BE1565">
        <v>0.59</v>
      </c>
      <c r="BF1565" t="s">
        <v>67</v>
      </c>
    </row>
    <row r="1566" spans="1:58" x14ac:dyDescent="0.25">
      <c r="A1566" t="s">
        <v>58</v>
      </c>
      <c r="B1566">
        <v>2</v>
      </c>
      <c r="C1566" t="s">
        <v>81</v>
      </c>
      <c r="D1566">
        <v>2013</v>
      </c>
      <c r="E1566">
        <v>2013</v>
      </c>
      <c r="F1566">
        <v>5</v>
      </c>
      <c r="G1566" t="s">
        <v>66</v>
      </c>
      <c r="H1566">
        <v>2.02</v>
      </c>
      <c r="I1566">
        <v>4.17</v>
      </c>
      <c r="J1566" t="s">
        <v>67</v>
      </c>
      <c r="K1566">
        <v>7.54</v>
      </c>
      <c r="L1566" t="s">
        <v>67</v>
      </c>
      <c r="M1566">
        <v>38.36</v>
      </c>
      <c r="N1566" t="s">
        <v>67</v>
      </c>
      <c r="O1566">
        <v>20.21</v>
      </c>
      <c r="P1566" t="s">
        <v>67</v>
      </c>
      <c r="Q1566">
        <v>0.68</v>
      </c>
      <c r="R1566" t="s">
        <v>67</v>
      </c>
      <c r="S1566">
        <v>8.4600000000000009</v>
      </c>
      <c r="T1566" t="s">
        <v>67</v>
      </c>
      <c r="U1566">
        <v>1.4E-2</v>
      </c>
      <c r="V1566" t="s">
        <v>67</v>
      </c>
      <c r="W1566">
        <v>1.2E-2</v>
      </c>
      <c r="X1566" t="s">
        <v>67</v>
      </c>
      <c r="Y1566">
        <v>1.0999999999999999E-2</v>
      </c>
      <c r="Z1566" t="s">
        <v>67</v>
      </c>
      <c r="AA1566">
        <v>1E-3</v>
      </c>
      <c r="AB1566" t="s">
        <v>68</v>
      </c>
      <c r="AC1566">
        <v>0.03</v>
      </c>
      <c r="AD1566" t="s">
        <v>70</v>
      </c>
      <c r="AE1566">
        <v>0</v>
      </c>
      <c r="AF1566" t="s">
        <v>70</v>
      </c>
      <c r="AG1566">
        <v>0</v>
      </c>
      <c r="AH1566" t="s">
        <v>69</v>
      </c>
      <c r="AI1566">
        <v>0.03</v>
      </c>
      <c r="AJ1566" t="s">
        <v>69</v>
      </c>
      <c r="AL1566" t="s">
        <v>64</v>
      </c>
      <c r="AN1566" t="s">
        <v>64</v>
      </c>
      <c r="AO1566">
        <v>8.9999999999999993E-3</v>
      </c>
      <c r="AP1566" t="s">
        <v>70</v>
      </c>
      <c r="AQ1566">
        <v>1E-3</v>
      </c>
      <c r="AR1566" t="s">
        <v>70</v>
      </c>
      <c r="AS1566">
        <v>2.14</v>
      </c>
      <c r="AT1566" t="s">
        <v>67</v>
      </c>
      <c r="AU1566">
        <v>0.38</v>
      </c>
      <c r="AV1566" t="s">
        <v>67</v>
      </c>
      <c r="AW1566">
        <v>4.0599999999999996</v>
      </c>
      <c r="AX1566" t="s">
        <v>67</v>
      </c>
      <c r="AY1566">
        <v>1.07</v>
      </c>
      <c r="AZ1566" t="s">
        <v>67</v>
      </c>
      <c r="BA1566">
        <v>7.0000000000000007E-2</v>
      </c>
      <c r="BB1566" t="s">
        <v>67</v>
      </c>
      <c r="BC1566">
        <v>0.56000000000000005</v>
      </c>
      <c r="BD1566" t="s">
        <v>67</v>
      </c>
      <c r="BE1566">
        <v>0.7</v>
      </c>
      <c r="BF1566" t="s">
        <v>67</v>
      </c>
    </row>
    <row r="1567" spans="1:58" x14ac:dyDescent="0.25">
      <c r="A1567" t="s">
        <v>58</v>
      </c>
      <c r="B1567">
        <v>2</v>
      </c>
      <c r="C1567" t="s">
        <v>81</v>
      </c>
      <c r="D1567">
        <v>2013</v>
      </c>
      <c r="E1567">
        <v>2013</v>
      </c>
      <c r="F1567">
        <v>6</v>
      </c>
      <c r="G1567" t="s">
        <v>66</v>
      </c>
      <c r="H1567">
        <v>1.81</v>
      </c>
      <c r="I1567">
        <v>3.63</v>
      </c>
      <c r="J1567" t="s">
        <v>67</v>
      </c>
      <c r="K1567">
        <v>7.57</v>
      </c>
      <c r="L1567" t="s">
        <v>67</v>
      </c>
      <c r="M1567">
        <v>39.32</v>
      </c>
      <c r="N1567" t="s">
        <v>67</v>
      </c>
      <c r="O1567">
        <v>20.65</v>
      </c>
      <c r="P1567" t="s">
        <v>67</v>
      </c>
      <c r="Q1567">
        <v>0.77</v>
      </c>
      <c r="R1567" t="s">
        <v>67</v>
      </c>
      <c r="S1567">
        <v>8.61</v>
      </c>
      <c r="T1567" t="s">
        <v>67</v>
      </c>
      <c r="U1567">
        <v>1.4999999999999999E-2</v>
      </c>
      <c r="V1567" t="s">
        <v>67</v>
      </c>
      <c r="W1567">
        <v>1.4E-2</v>
      </c>
      <c r="X1567" t="s">
        <v>67</v>
      </c>
      <c r="Y1567">
        <v>1.2E-2</v>
      </c>
      <c r="Z1567" t="s">
        <v>67</v>
      </c>
      <c r="AA1567">
        <v>1E-3</v>
      </c>
      <c r="AB1567" t="s">
        <v>68</v>
      </c>
      <c r="AC1567">
        <v>0.01</v>
      </c>
      <c r="AD1567" t="s">
        <v>70</v>
      </c>
      <c r="AE1567">
        <v>0.01</v>
      </c>
      <c r="AF1567" t="s">
        <v>70</v>
      </c>
      <c r="AG1567">
        <v>0.01</v>
      </c>
      <c r="AH1567" t="s">
        <v>69</v>
      </c>
      <c r="AI1567">
        <v>0</v>
      </c>
      <c r="AJ1567" t="s">
        <v>69</v>
      </c>
      <c r="AL1567" t="s">
        <v>64</v>
      </c>
      <c r="AN1567" t="s">
        <v>64</v>
      </c>
      <c r="AO1567">
        <v>5.0000000000000001E-3</v>
      </c>
      <c r="AP1567" t="s">
        <v>70</v>
      </c>
      <c r="AQ1567">
        <v>0</v>
      </c>
      <c r="AR1567" t="s">
        <v>70</v>
      </c>
      <c r="AS1567">
        <v>2.1800000000000002</v>
      </c>
      <c r="AT1567" t="s">
        <v>67</v>
      </c>
      <c r="AU1567">
        <v>0.39</v>
      </c>
      <c r="AV1567" t="s">
        <v>67</v>
      </c>
      <c r="AW1567">
        <v>4.1399999999999997</v>
      </c>
      <c r="AX1567" t="s">
        <v>67</v>
      </c>
      <c r="AY1567">
        <v>1.0900000000000001</v>
      </c>
      <c r="AZ1567" t="s">
        <v>67</v>
      </c>
      <c r="BA1567">
        <v>0.08</v>
      </c>
      <c r="BB1567" t="s">
        <v>67</v>
      </c>
      <c r="BC1567">
        <v>0.55000000000000004</v>
      </c>
      <c r="BD1567" t="s">
        <v>67</v>
      </c>
      <c r="BE1567">
        <v>0.66</v>
      </c>
      <c r="BF1567" t="s">
        <v>67</v>
      </c>
    </row>
    <row r="1568" spans="1:58" x14ac:dyDescent="0.25">
      <c r="A1568" t="s">
        <v>58</v>
      </c>
      <c r="B1568">
        <v>2</v>
      </c>
      <c r="C1568" t="s">
        <v>81</v>
      </c>
      <c r="D1568">
        <v>2013</v>
      </c>
      <c r="E1568">
        <v>2013</v>
      </c>
      <c r="F1568">
        <v>7</v>
      </c>
      <c r="G1568" t="s">
        <v>66</v>
      </c>
      <c r="H1568">
        <v>0.6</v>
      </c>
      <c r="I1568">
        <v>1.24</v>
      </c>
      <c r="J1568" t="s">
        <v>67</v>
      </c>
      <c r="K1568">
        <v>7.55</v>
      </c>
      <c r="L1568" t="s">
        <v>67</v>
      </c>
      <c r="M1568">
        <v>40.15</v>
      </c>
      <c r="N1568" t="s">
        <v>67</v>
      </c>
      <c r="O1568">
        <v>20.95</v>
      </c>
      <c r="P1568" t="s">
        <v>67</v>
      </c>
      <c r="Q1568">
        <v>0.96</v>
      </c>
      <c r="R1568" t="s">
        <v>67</v>
      </c>
      <c r="S1568">
        <v>9.02</v>
      </c>
      <c r="T1568" t="s">
        <v>67</v>
      </c>
      <c r="U1568">
        <v>2.1999999999999999E-2</v>
      </c>
      <c r="V1568" t="s">
        <v>67</v>
      </c>
      <c r="W1568">
        <v>0.02</v>
      </c>
      <c r="X1568" t="s">
        <v>67</v>
      </c>
      <c r="Y1568">
        <v>1.7999999999999999E-2</v>
      </c>
      <c r="Z1568" t="s">
        <v>67</v>
      </c>
      <c r="AA1568">
        <v>2E-3</v>
      </c>
      <c r="AB1568" t="s">
        <v>68</v>
      </c>
      <c r="AC1568">
        <v>0.03</v>
      </c>
      <c r="AD1568" t="s">
        <v>67</v>
      </c>
      <c r="AE1568">
        <v>0.03</v>
      </c>
      <c r="AF1568" t="s">
        <v>67</v>
      </c>
      <c r="AG1568">
        <v>0.03</v>
      </c>
      <c r="AH1568" t="s">
        <v>69</v>
      </c>
      <c r="AI1568">
        <v>0</v>
      </c>
      <c r="AJ1568" t="s">
        <v>68</v>
      </c>
      <c r="AL1568" t="s">
        <v>64</v>
      </c>
      <c r="AN1568" t="s">
        <v>64</v>
      </c>
      <c r="AO1568">
        <v>5.0000000000000001E-3</v>
      </c>
      <c r="AP1568" t="s">
        <v>70</v>
      </c>
      <c r="AQ1568">
        <v>0</v>
      </c>
      <c r="AR1568" t="s">
        <v>70</v>
      </c>
      <c r="AS1568">
        <v>2.33</v>
      </c>
      <c r="AT1568" t="s">
        <v>67</v>
      </c>
      <c r="AU1568">
        <v>0.42</v>
      </c>
      <c r="AV1568" t="s">
        <v>67</v>
      </c>
      <c r="AW1568">
        <v>4.1100000000000003</v>
      </c>
      <c r="AX1568" t="s">
        <v>67</v>
      </c>
      <c r="AY1568">
        <v>1.1100000000000001</v>
      </c>
      <c r="AZ1568" t="s">
        <v>67</v>
      </c>
      <c r="BA1568">
        <v>0.08</v>
      </c>
      <c r="BB1568" t="s">
        <v>67</v>
      </c>
      <c r="BC1568">
        <v>0.56999999999999995</v>
      </c>
      <c r="BD1568" t="s">
        <v>67</v>
      </c>
      <c r="BE1568">
        <v>1.06</v>
      </c>
      <c r="BF1568" t="s">
        <v>67</v>
      </c>
    </row>
    <row r="1569" spans="1:58" x14ac:dyDescent="0.25">
      <c r="A1569" t="s">
        <v>58</v>
      </c>
      <c r="B1569">
        <v>2</v>
      </c>
      <c r="C1569" t="s">
        <v>81</v>
      </c>
      <c r="D1569">
        <v>2013</v>
      </c>
      <c r="E1569">
        <v>2013</v>
      </c>
      <c r="F1569">
        <v>8</v>
      </c>
      <c r="G1569" t="s">
        <v>66</v>
      </c>
      <c r="H1569">
        <v>0.19</v>
      </c>
      <c r="I1569">
        <v>0.4</v>
      </c>
      <c r="J1569" t="s">
        <v>73</v>
      </c>
      <c r="K1569">
        <v>7.52</v>
      </c>
      <c r="L1569" t="s">
        <v>67</v>
      </c>
      <c r="M1569">
        <v>40.950000000000003</v>
      </c>
      <c r="N1569" t="s">
        <v>67</v>
      </c>
      <c r="O1569">
        <v>21.01</v>
      </c>
      <c r="P1569" t="s">
        <v>67</v>
      </c>
      <c r="Q1569">
        <v>1.39</v>
      </c>
      <c r="R1569" t="s">
        <v>67</v>
      </c>
      <c r="S1569">
        <v>9.42</v>
      </c>
      <c r="T1569" t="s">
        <v>67</v>
      </c>
      <c r="U1569">
        <v>4.8000000000000001E-2</v>
      </c>
      <c r="V1569" t="s">
        <v>67</v>
      </c>
      <c r="W1569">
        <v>4.4999999999999998E-2</v>
      </c>
      <c r="X1569" t="s">
        <v>67</v>
      </c>
      <c r="Y1569">
        <v>4.2999999999999997E-2</v>
      </c>
      <c r="Z1569" t="s">
        <v>67</v>
      </c>
      <c r="AA1569">
        <v>4.0000000000000001E-3</v>
      </c>
      <c r="AB1569" t="s">
        <v>68</v>
      </c>
      <c r="AC1569">
        <v>0.04</v>
      </c>
      <c r="AD1569" t="s">
        <v>67</v>
      </c>
      <c r="AE1569">
        <v>0.02</v>
      </c>
      <c r="AF1569" t="s">
        <v>70</v>
      </c>
      <c r="AG1569">
        <v>0.01</v>
      </c>
      <c r="AH1569" t="s">
        <v>69</v>
      </c>
      <c r="AI1569">
        <v>0.02</v>
      </c>
      <c r="AJ1569" t="s">
        <v>69</v>
      </c>
      <c r="AL1569" t="s">
        <v>64</v>
      </c>
      <c r="AN1569" t="s">
        <v>64</v>
      </c>
      <c r="AO1569">
        <v>6.0000000000000001E-3</v>
      </c>
      <c r="AP1569" t="s">
        <v>70</v>
      </c>
      <c r="AQ1569">
        <v>0</v>
      </c>
      <c r="AR1569" t="s">
        <v>70</v>
      </c>
      <c r="AS1569">
        <v>2.44</v>
      </c>
      <c r="AT1569" t="s">
        <v>67</v>
      </c>
      <c r="AU1569">
        <v>0.47</v>
      </c>
      <c r="AV1569" t="s">
        <v>67</v>
      </c>
      <c r="AW1569">
        <v>4.1500000000000004</v>
      </c>
      <c r="AX1569" t="s">
        <v>67</v>
      </c>
      <c r="AY1569">
        <v>1.1399999999999999</v>
      </c>
      <c r="AZ1569" t="s">
        <v>67</v>
      </c>
      <c r="BA1569">
        <v>7.0000000000000007E-2</v>
      </c>
      <c r="BB1569" t="s">
        <v>67</v>
      </c>
      <c r="BC1569">
        <v>0.59</v>
      </c>
      <c r="BD1569" t="s">
        <v>67</v>
      </c>
      <c r="BE1569">
        <v>2.0099999999999998</v>
      </c>
      <c r="BF1569" t="s">
        <v>67</v>
      </c>
    </row>
    <row r="1570" spans="1:58" x14ac:dyDescent="0.25">
      <c r="A1570" t="s">
        <v>58</v>
      </c>
      <c r="B1570">
        <v>2</v>
      </c>
      <c r="C1570" t="s">
        <v>81</v>
      </c>
      <c r="D1570">
        <v>2013</v>
      </c>
      <c r="E1570">
        <v>2013</v>
      </c>
      <c r="F1570">
        <v>9</v>
      </c>
      <c r="G1570" t="s">
        <v>60</v>
      </c>
      <c r="H1570">
        <v>0.8</v>
      </c>
      <c r="I1570">
        <v>1.61</v>
      </c>
      <c r="J1570" t="s">
        <v>73</v>
      </c>
      <c r="K1570">
        <v>7.5</v>
      </c>
      <c r="L1570" t="s">
        <v>67</v>
      </c>
      <c r="M1570">
        <v>38.909999999999997</v>
      </c>
      <c r="N1570" t="s">
        <v>67</v>
      </c>
      <c r="O1570">
        <v>20.09</v>
      </c>
      <c r="P1570" t="s">
        <v>67</v>
      </c>
      <c r="Q1570">
        <v>2.34</v>
      </c>
      <c r="R1570" t="s">
        <v>67</v>
      </c>
      <c r="S1570">
        <v>8.9700000000000006</v>
      </c>
      <c r="T1570" t="s">
        <v>67</v>
      </c>
      <c r="U1570">
        <v>2.3E-2</v>
      </c>
      <c r="V1570" t="s">
        <v>67</v>
      </c>
      <c r="W1570">
        <v>2.1999999999999999E-2</v>
      </c>
      <c r="X1570" t="s">
        <v>67</v>
      </c>
      <c r="Y1570">
        <v>1.9E-2</v>
      </c>
      <c r="Z1570" t="s">
        <v>67</v>
      </c>
      <c r="AA1570">
        <v>1E-3</v>
      </c>
      <c r="AB1570" t="s">
        <v>68</v>
      </c>
      <c r="AC1570">
        <v>0.04</v>
      </c>
      <c r="AD1570" t="s">
        <v>67</v>
      </c>
      <c r="AE1570">
        <v>0.03</v>
      </c>
      <c r="AF1570" t="s">
        <v>70</v>
      </c>
      <c r="AG1570">
        <v>0.03</v>
      </c>
      <c r="AH1570" t="s">
        <v>69</v>
      </c>
      <c r="AI1570">
        <v>0.01</v>
      </c>
      <c r="AJ1570" t="s">
        <v>69</v>
      </c>
      <c r="AL1570" t="s">
        <v>64</v>
      </c>
      <c r="AN1570" t="s">
        <v>64</v>
      </c>
      <c r="AO1570">
        <v>5.0000000000000001E-3</v>
      </c>
      <c r="AP1570" t="s">
        <v>70</v>
      </c>
      <c r="AQ1570">
        <v>0</v>
      </c>
      <c r="AR1570" t="s">
        <v>70</v>
      </c>
      <c r="AS1570">
        <v>2.38</v>
      </c>
      <c r="AT1570" t="s">
        <v>67</v>
      </c>
      <c r="AU1570">
        <v>0.44</v>
      </c>
      <c r="AV1570" t="s">
        <v>67</v>
      </c>
      <c r="AW1570">
        <v>3.96</v>
      </c>
      <c r="AX1570" t="s">
        <v>67</v>
      </c>
      <c r="AY1570">
        <v>1.05</v>
      </c>
      <c r="AZ1570" t="s">
        <v>67</v>
      </c>
      <c r="BA1570">
        <v>7.0000000000000007E-2</v>
      </c>
      <c r="BB1570" t="s">
        <v>67</v>
      </c>
      <c r="BC1570">
        <v>0.59</v>
      </c>
      <c r="BD1570" t="s">
        <v>67</v>
      </c>
      <c r="BE1570">
        <v>1.25</v>
      </c>
      <c r="BF1570" t="s">
        <v>67</v>
      </c>
    </row>
    <row r="1571" spans="1:58" x14ac:dyDescent="0.25">
      <c r="A1571" t="s">
        <v>58</v>
      </c>
      <c r="B1571">
        <v>2</v>
      </c>
      <c r="C1571" t="s">
        <v>81</v>
      </c>
      <c r="D1571">
        <v>2014</v>
      </c>
      <c r="E1571">
        <v>2013</v>
      </c>
      <c r="F1571">
        <v>10</v>
      </c>
      <c r="G1571" t="s">
        <v>66</v>
      </c>
      <c r="H1571">
        <v>1.72</v>
      </c>
      <c r="I1571">
        <v>3.56</v>
      </c>
      <c r="J1571" t="s">
        <v>67</v>
      </c>
      <c r="K1571">
        <v>7.5</v>
      </c>
      <c r="L1571" t="s">
        <v>67</v>
      </c>
      <c r="M1571">
        <v>38.44</v>
      </c>
      <c r="N1571" t="s">
        <v>67</v>
      </c>
      <c r="O1571">
        <v>19.899999999999999</v>
      </c>
      <c r="P1571" t="s">
        <v>67</v>
      </c>
      <c r="Q1571">
        <v>0.76</v>
      </c>
      <c r="R1571" t="s">
        <v>67</v>
      </c>
      <c r="S1571">
        <v>8.68</v>
      </c>
      <c r="T1571" t="s">
        <v>67</v>
      </c>
      <c r="U1571">
        <v>1.7000000000000001E-2</v>
      </c>
      <c r="V1571" t="s">
        <v>67</v>
      </c>
      <c r="W1571">
        <v>1.4999999999999999E-2</v>
      </c>
      <c r="X1571" t="s">
        <v>67</v>
      </c>
      <c r="Y1571">
        <v>1.4E-2</v>
      </c>
      <c r="Z1571" t="s">
        <v>67</v>
      </c>
      <c r="AA1571">
        <v>2E-3</v>
      </c>
      <c r="AB1571" t="s">
        <v>68</v>
      </c>
      <c r="AC1571">
        <v>0.02</v>
      </c>
      <c r="AD1571" t="s">
        <v>70</v>
      </c>
      <c r="AE1571">
        <v>0.02</v>
      </c>
      <c r="AF1571" t="s">
        <v>67</v>
      </c>
      <c r="AG1571">
        <v>0.02</v>
      </c>
      <c r="AH1571" t="s">
        <v>69</v>
      </c>
      <c r="AI1571">
        <v>0</v>
      </c>
      <c r="AJ1571" t="s">
        <v>69</v>
      </c>
      <c r="AL1571" t="s">
        <v>64</v>
      </c>
      <c r="AN1571" t="s">
        <v>64</v>
      </c>
      <c r="AO1571">
        <v>6.0000000000000001E-3</v>
      </c>
      <c r="AP1571" t="s">
        <v>70</v>
      </c>
      <c r="AQ1571">
        <v>0</v>
      </c>
      <c r="AR1571" t="s">
        <v>70</v>
      </c>
      <c r="AS1571">
        <v>2.21</v>
      </c>
      <c r="AT1571" t="s">
        <v>67</v>
      </c>
      <c r="AU1571">
        <v>0.39</v>
      </c>
      <c r="AV1571" t="s">
        <v>67</v>
      </c>
      <c r="AW1571">
        <v>4.07</v>
      </c>
      <c r="AX1571" t="s">
        <v>67</v>
      </c>
      <c r="AY1571">
        <v>1.08</v>
      </c>
      <c r="AZ1571" t="s">
        <v>67</v>
      </c>
      <c r="BA1571">
        <v>7.0000000000000007E-2</v>
      </c>
      <c r="BB1571" t="s">
        <v>67</v>
      </c>
      <c r="BC1571">
        <v>0.6</v>
      </c>
      <c r="BD1571" t="s">
        <v>67</v>
      </c>
      <c r="BE1571">
        <v>0.74</v>
      </c>
      <c r="BF1571" t="s">
        <v>67</v>
      </c>
    </row>
    <row r="1572" spans="1:58" x14ac:dyDescent="0.25">
      <c r="A1572" t="s">
        <v>58</v>
      </c>
      <c r="B1572">
        <v>2</v>
      </c>
      <c r="C1572" t="s">
        <v>81</v>
      </c>
      <c r="D1572">
        <v>2014</v>
      </c>
      <c r="E1572">
        <v>2013</v>
      </c>
      <c r="F1572">
        <v>11</v>
      </c>
      <c r="G1572" t="s">
        <v>66</v>
      </c>
      <c r="H1572">
        <v>3.15</v>
      </c>
      <c r="I1572">
        <v>6.31</v>
      </c>
      <c r="J1572" t="s">
        <v>67</v>
      </c>
      <c r="K1572">
        <v>7.5</v>
      </c>
      <c r="L1572" t="s">
        <v>67</v>
      </c>
      <c r="M1572">
        <v>37.94</v>
      </c>
      <c r="N1572" t="s">
        <v>67</v>
      </c>
      <c r="O1572">
        <v>19.829999999999998</v>
      </c>
      <c r="P1572" t="s">
        <v>67</v>
      </c>
      <c r="Q1572">
        <v>1.46</v>
      </c>
      <c r="R1572" t="s">
        <v>67</v>
      </c>
      <c r="S1572">
        <v>8.4</v>
      </c>
      <c r="T1572" t="s">
        <v>67</v>
      </c>
      <c r="U1572">
        <v>1.6E-2</v>
      </c>
      <c r="V1572" t="s">
        <v>67</v>
      </c>
      <c r="W1572">
        <v>1.4999999999999999E-2</v>
      </c>
      <c r="X1572" t="s">
        <v>67</v>
      </c>
      <c r="Y1572">
        <v>1.2E-2</v>
      </c>
      <c r="Z1572" t="s">
        <v>67</v>
      </c>
      <c r="AA1572">
        <v>1E-3</v>
      </c>
      <c r="AB1572" t="s">
        <v>68</v>
      </c>
      <c r="AC1572">
        <v>0.02</v>
      </c>
      <c r="AD1572" t="s">
        <v>67</v>
      </c>
      <c r="AE1572">
        <v>0.03</v>
      </c>
      <c r="AF1572" t="s">
        <v>67</v>
      </c>
      <c r="AG1572">
        <v>0.03</v>
      </c>
      <c r="AH1572" t="s">
        <v>69</v>
      </c>
      <c r="AI1572">
        <v>0</v>
      </c>
      <c r="AJ1572" t="s">
        <v>68</v>
      </c>
      <c r="AL1572" t="s">
        <v>64</v>
      </c>
      <c r="AN1572" t="s">
        <v>64</v>
      </c>
      <c r="AO1572">
        <v>4.0000000000000001E-3</v>
      </c>
      <c r="AP1572" t="s">
        <v>70</v>
      </c>
      <c r="AQ1572">
        <v>1E-3</v>
      </c>
      <c r="AR1572" t="s">
        <v>70</v>
      </c>
      <c r="AS1572">
        <v>2.2200000000000002</v>
      </c>
      <c r="AT1572" t="s">
        <v>67</v>
      </c>
      <c r="AU1572">
        <v>0.38</v>
      </c>
      <c r="AV1572" t="s">
        <v>67</v>
      </c>
      <c r="AW1572">
        <v>4.01</v>
      </c>
      <c r="AX1572" t="s">
        <v>67</v>
      </c>
      <c r="AY1572">
        <v>1.06</v>
      </c>
      <c r="AZ1572" t="s">
        <v>67</v>
      </c>
      <c r="BA1572">
        <v>7.0000000000000007E-2</v>
      </c>
      <c r="BB1572" t="s">
        <v>67</v>
      </c>
      <c r="BC1572">
        <v>0.63</v>
      </c>
      <c r="BD1572" t="s">
        <v>67</v>
      </c>
      <c r="BE1572">
        <v>0.74</v>
      </c>
      <c r="BF1572" t="s">
        <v>67</v>
      </c>
    </row>
    <row r="1573" spans="1:58" x14ac:dyDescent="0.25">
      <c r="A1573" t="s">
        <v>58</v>
      </c>
      <c r="B1573">
        <v>2</v>
      </c>
      <c r="C1573" t="s">
        <v>81</v>
      </c>
      <c r="D1573">
        <v>2014</v>
      </c>
      <c r="E1573">
        <v>2013</v>
      </c>
      <c r="F1573">
        <v>12</v>
      </c>
      <c r="G1573" t="s">
        <v>66</v>
      </c>
      <c r="H1573">
        <v>3.28</v>
      </c>
      <c r="I1573">
        <v>6.78</v>
      </c>
      <c r="J1573" t="s">
        <v>67</v>
      </c>
      <c r="K1573">
        <v>7.5</v>
      </c>
      <c r="L1573" t="s">
        <v>67</v>
      </c>
      <c r="M1573">
        <v>37.5</v>
      </c>
      <c r="N1573" t="s">
        <v>67</v>
      </c>
      <c r="O1573">
        <v>19.57</v>
      </c>
      <c r="P1573" t="s">
        <v>67</v>
      </c>
      <c r="Q1573">
        <v>0.75</v>
      </c>
      <c r="R1573" t="s">
        <v>67</v>
      </c>
      <c r="S1573">
        <v>8.48</v>
      </c>
      <c r="T1573" t="s">
        <v>67</v>
      </c>
      <c r="U1573">
        <v>1.2999999999999999E-2</v>
      </c>
      <c r="V1573" t="s">
        <v>67</v>
      </c>
      <c r="W1573">
        <v>1.2E-2</v>
      </c>
      <c r="X1573" t="s">
        <v>67</v>
      </c>
      <c r="Y1573">
        <v>8.9999999999999993E-3</v>
      </c>
      <c r="Z1573" t="s">
        <v>67</v>
      </c>
      <c r="AA1573">
        <v>1E-3</v>
      </c>
      <c r="AB1573" t="s">
        <v>68</v>
      </c>
      <c r="AC1573">
        <v>0.02</v>
      </c>
      <c r="AD1573" t="s">
        <v>67</v>
      </c>
      <c r="AE1573">
        <v>0.02</v>
      </c>
      <c r="AF1573" t="s">
        <v>67</v>
      </c>
      <c r="AG1573">
        <v>0.02</v>
      </c>
      <c r="AH1573" t="s">
        <v>69</v>
      </c>
      <c r="AI1573">
        <v>0</v>
      </c>
      <c r="AJ1573" t="s">
        <v>68</v>
      </c>
      <c r="AL1573" t="s">
        <v>64</v>
      </c>
      <c r="AN1573" t="s">
        <v>64</v>
      </c>
      <c r="AO1573">
        <v>2E-3</v>
      </c>
      <c r="AP1573" t="s">
        <v>70</v>
      </c>
      <c r="AQ1573">
        <v>1E-3</v>
      </c>
      <c r="AR1573" t="s">
        <v>70</v>
      </c>
      <c r="AS1573">
        <v>2.21</v>
      </c>
      <c r="AT1573" t="s">
        <v>67</v>
      </c>
      <c r="AU1573">
        <v>0.38</v>
      </c>
      <c r="AV1573" t="s">
        <v>67</v>
      </c>
      <c r="AW1573">
        <v>3.94</v>
      </c>
      <c r="AX1573" t="s">
        <v>67</v>
      </c>
      <c r="AY1573">
        <v>1.05</v>
      </c>
      <c r="AZ1573" t="s">
        <v>67</v>
      </c>
      <c r="BA1573">
        <v>7.0000000000000007E-2</v>
      </c>
      <c r="BB1573" t="s">
        <v>67</v>
      </c>
      <c r="BC1573">
        <v>0.61</v>
      </c>
      <c r="BD1573" t="s">
        <v>67</v>
      </c>
      <c r="BE1573">
        <v>0.63</v>
      </c>
      <c r="BF1573" t="s">
        <v>67</v>
      </c>
    </row>
    <row r="1574" spans="1:58" x14ac:dyDescent="0.25">
      <c r="A1574" t="s">
        <v>58</v>
      </c>
      <c r="B1574">
        <v>2</v>
      </c>
      <c r="C1574" t="s">
        <v>81</v>
      </c>
      <c r="D1574">
        <v>2014</v>
      </c>
      <c r="E1574">
        <v>2014</v>
      </c>
      <c r="F1574">
        <v>1</v>
      </c>
      <c r="G1574" t="s">
        <v>66</v>
      </c>
      <c r="H1574">
        <v>4.9800000000000004</v>
      </c>
      <c r="I1574">
        <v>10.31</v>
      </c>
      <c r="J1574" t="s">
        <v>67</v>
      </c>
      <c r="K1574">
        <v>7.5</v>
      </c>
      <c r="L1574" t="s">
        <v>67</v>
      </c>
      <c r="M1574">
        <v>38.659999999999997</v>
      </c>
      <c r="N1574" t="s">
        <v>67</v>
      </c>
      <c r="O1574">
        <v>19.850000000000001</v>
      </c>
      <c r="P1574" t="s">
        <v>67</v>
      </c>
      <c r="Q1574">
        <v>0.85</v>
      </c>
      <c r="R1574" t="s">
        <v>67</v>
      </c>
      <c r="S1574">
        <v>8.5</v>
      </c>
      <c r="T1574" t="s">
        <v>67</v>
      </c>
      <c r="U1574">
        <v>1.2999999999999999E-2</v>
      </c>
      <c r="V1574" t="s">
        <v>67</v>
      </c>
      <c r="W1574">
        <v>1.2E-2</v>
      </c>
      <c r="X1574" t="s">
        <v>67</v>
      </c>
      <c r="Y1574">
        <v>0.01</v>
      </c>
      <c r="Z1574" t="s">
        <v>67</v>
      </c>
      <c r="AA1574">
        <v>1E-3</v>
      </c>
      <c r="AB1574" t="s">
        <v>68</v>
      </c>
      <c r="AC1574">
        <v>0.02</v>
      </c>
      <c r="AD1574" t="s">
        <v>67</v>
      </c>
      <c r="AE1574">
        <v>0.02</v>
      </c>
      <c r="AF1574" t="s">
        <v>67</v>
      </c>
      <c r="AG1574">
        <v>0.02</v>
      </c>
      <c r="AH1574" t="s">
        <v>69</v>
      </c>
      <c r="AI1574">
        <v>0</v>
      </c>
      <c r="AJ1574" t="s">
        <v>68</v>
      </c>
      <c r="AL1574" t="s">
        <v>64</v>
      </c>
      <c r="AN1574" t="s">
        <v>64</v>
      </c>
      <c r="AO1574">
        <v>4.0000000000000001E-3</v>
      </c>
      <c r="AP1574" t="s">
        <v>70</v>
      </c>
      <c r="AQ1574">
        <v>3.0000000000000001E-3</v>
      </c>
      <c r="AR1574" t="s">
        <v>67</v>
      </c>
      <c r="AS1574">
        <v>2.1800000000000002</v>
      </c>
      <c r="AT1574" t="s">
        <v>67</v>
      </c>
      <c r="AU1574">
        <v>0.36</v>
      </c>
      <c r="AV1574" t="s">
        <v>67</v>
      </c>
      <c r="AW1574">
        <v>4.0599999999999996</v>
      </c>
      <c r="AX1574" t="s">
        <v>67</v>
      </c>
      <c r="AY1574">
        <v>1.0900000000000001</v>
      </c>
      <c r="AZ1574" t="s">
        <v>67</v>
      </c>
      <c r="BA1574">
        <v>7.0000000000000007E-2</v>
      </c>
      <c r="BB1574" t="s">
        <v>67</v>
      </c>
      <c r="BC1574">
        <v>0.59</v>
      </c>
      <c r="BD1574" t="s">
        <v>67</v>
      </c>
      <c r="BE1574">
        <v>0.65</v>
      </c>
      <c r="BF1574" t="s">
        <v>67</v>
      </c>
    </row>
    <row r="1575" spans="1:58" x14ac:dyDescent="0.25">
      <c r="A1575" t="s">
        <v>58</v>
      </c>
      <c r="B1575">
        <v>2</v>
      </c>
      <c r="C1575" t="s">
        <v>81</v>
      </c>
      <c r="D1575">
        <v>2014</v>
      </c>
      <c r="E1575">
        <v>2014</v>
      </c>
      <c r="F1575">
        <v>2</v>
      </c>
      <c r="G1575" t="s">
        <v>66</v>
      </c>
      <c r="H1575">
        <v>23.04</v>
      </c>
      <c r="I1575">
        <v>43.04</v>
      </c>
      <c r="J1575" t="s">
        <v>67</v>
      </c>
      <c r="K1575">
        <v>7.51</v>
      </c>
      <c r="L1575" t="s">
        <v>67</v>
      </c>
      <c r="M1575">
        <v>37.32</v>
      </c>
      <c r="N1575" t="s">
        <v>67</v>
      </c>
      <c r="O1575">
        <v>19.329999999999998</v>
      </c>
      <c r="P1575" t="s">
        <v>67</v>
      </c>
      <c r="Q1575">
        <v>46.17</v>
      </c>
      <c r="R1575" t="s">
        <v>67</v>
      </c>
      <c r="S1575">
        <v>7.49</v>
      </c>
      <c r="T1575" t="s">
        <v>67</v>
      </c>
      <c r="U1575">
        <v>2.1999999999999999E-2</v>
      </c>
      <c r="V1575" t="s">
        <v>67</v>
      </c>
      <c r="W1575">
        <v>1.2E-2</v>
      </c>
      <c r="X1575" t="s">
        <v>67</v>
      </c>
      <c r="Y1575">
        <v>1.0999999999999999E-2</v>
      </c>
      <c r="Z1575" t="s">
        <v>67</v>
      </c>
      <c r="AA1575">
        <v>0.01</v>
      </c>
      <c r="AB1575" t="s">
        <v>68</v>
      </c>
      <c r="AC1575">
        <v>0.03</v>
      </c>
      <c r="AD1575" t="s">
        <v>67</v>
      </c>
      <c r="AE1575">
        <v>0</v>
      </c>
      <c r="AF1575" t="s">
        <v>70</v>
      </c>
      <c r="AG1575">
        <v>0</v>
      </c>
      <c r="AH1575" t="s">
        <v>69</v>
      </c>
      <c r="AI1575">
        <v>0.03</v>
      </c>
      <c r="AJ1575" t="s">
        <v>69</v>
      </c>
      <c r="AL1575" t="s">
        <v>64</v>
      </c>
      <c r="AN1575" t="s">
        <v>64</v>
      </c>
      <c r="AO1575">
        <v>7.0000000000000001E-3</v>
      </c>
      <c r="AP1575" t="s">
        <v>70</v>
      </c>
      <c r="AQ1575">
        <v>0</v>
      </c>
      <c r="AR1575" t="s">
        <v>70</v>
      </c>
      <c r="AS1575">
        <v>1.98</v>
      </c>
      <c r="AT1575" t="s">
        <v>67</v>
      </c>
      <c r="AU1575">
        <v>0.35</v>
      </c>
      <c r="AV1575" t="s">
        <v>67</v>
      </c>
      <c r="AW1575">
        <v>4.08</v>
      </c>
      <c r="AX1575" t="s">
        <v>67</v>
      </c>
      <c r="AY1575">
        <v>1.03</v>
      </c>
      <c r="AZ1575" t="s">
        <v>67</v>
      </c>
      <c r="BA1575">
        <v>7.0000000000000007E-2</v>
      </c>
      <c r="BB1575" t="s">
        <v>67</v>
      </c>
      <c r="BC1575">
        <v>0.6</v>
      </c>
      <c r="BD1575" t="s">
        <v>67</v>
      </c>
      <c r="BE1575">
        <v>0.55000000000000004</v>
      </c>
      <c r="BF1575" t="s">
        <v>67</v>
      </c>
    </row>
    <row r="1576" spans="1:58" x14ac:dyDescent="0.25">
      <c r="A1576" t="s">
        <v>58</v>
      </c>
      <c r="B1576">
        <v>2</v>
      </c>
      <c r="C1576" t="s">
        <v>81</v>
      </c>
      <c r="D1576">
        <v>2014</v>
      </c>
      <c r="E1576">
        <v>2014</v>
      </c>
      <c r="F1576">
        <v>3</v>
      </c>
      <c r="G1576" t="s">
        <v>66</v>
      </c>
      <c r="H1576">
        <v>18.100000000000001</v>
      </c>
      <c r="I1576">
        <v>37.43</v>
      </c>
      <c r="J1576" t="s">
        <v>67</v>
      </c>
      <c r="K1576">
        <v>7.6</v>
      </c>
      <c r="L1576" t="s">
        <v>67</v>
      </c>
      <c r="M1576">
        <v>38.880000000000003</v>
      </c>
      <c r="N1576" t="s">
        <v>67</v>
      </c>
      <c r="O1576">
        <v>19.93</v>
      </c>
      <c r="P1576" t="s">
        <v>67</v>
      </c>
      <c r="Q1576">
        <v>5.52</v>
      </c>
      <c r="R1576" t="s">
        <v>67</v>
      </c>
      <c r="S1576">
        <v>7.9</v>
      </c>
      <c r="T1576" t="s">
        <v>67</v>
      </c>
      <c r="U1576">
        <v>1.7999999999999999E-2</v>
      </c>
      <c r="V1576" t="s">
        <v>67</v>
      </c>
      <c r="W1576">
        <v>1.0999999999999999E-2</v>
      </c>
      <c r="X1576" t="s">
        <v>67</v>
      </c>
      <c r="Y1576">
        <v>0.01</v>
      </c>
      <c r="Z1576" t="s">
        <v>67</v>
      </c>
      <c r="AA1576">
        <v>7.0000000000000001E-3</v>
      </c>
      <c r="AB1576" t="s">
        <v>68</v>
      </c>
      <c r="AC1576">
        <v>0.03</v>
      </c>
      <c r="AD1576" t="s">
        <v>70</v>
      </c>
      <c r="AE1576">
        <v>0.01</v>
      </c>
      <c r="AF1576" t="s">
        <v>70</v>
      </c>
      <c r="AG1576">
        <v>0.01</v>
      </c>
      <c r="AH1576" t="s">
        <v>69</v>
      </c>
      <c r="AI1576">
        <v>0.02</v>
      </c>
      <c r="AJ1576" t="s">
        <v>69</v>
      </c>
      <c r="AL1576" t="s">
        <v>64</v>
      </c>
      <c r="AN1576" t="s">
        <v>64</v>
      </c>
      <c r="AO1576">
        <v>1E-3</v>
      </c>
      <c r="AP1576" t="s">
        <v>70</v>
      </c>
      <c r="AQ1576">
        <v>1E-3</v>
      </c>
      <c r="AR1576" t="s">
        <v>70</v>
      </c>
      <c r="AS1576">
        <v>2.12</v>
      </c>
      <c r="AT1576" t="s">
        <v>67</v>
      </c>
      <c r="AU1576">
        <v>0.36</v>
      </c>
      <c r="AV1576" t="s">
        <v>67</v>
      </c>
      <c r="AW1576">
        <v>4.29</v>
      </c>
      <c r="AX1576" t="s">
        <v>67</v>
      </c>
      <c r="AY1576">
        <v>1.0900000000000001</v>
      </c>
      <c r="AZ1576" t="s">
        <v>67</v>
      </c>
      <c r="BA1576">
        <v>7.0000000000000007E-2</v>
      </c>
      <c r="BB1576" t="s">
        <v>67</v>
      </c>
      <c r="BC1576">
        <v>0.57999999999999996</v>
      </c>
      <c r="BD1576" t="s">
        <v>67</v>
      </c>
      <c r="BE1576">
        <v>0.46</v>
      </c>
      <c r="BF1576" t="s">
        <v>67</v>
      </c>
    </row>
    <row r="1577" spans="1:58" x14ac:dyDescent="0.25">
      <c r="A1577" t="s">
        <v>58</v>
      </c>
      <c r="B1577">
        <v>2</v>
      </c>
      <c r="C1577" t="s">
        <v>81</v>
      </c>
      <c r="D1577">
        <v>2014</v>
      </c>
      <c r="E1577">
        <v>2014</v>
      </c>
      <c r="F1577">
        <v>4</v>
      </c>
      <c r="G1577" t="s">
        <v>66</v>
      </c>
      <c r="H1577">
        <v>8.68</v>
      </c>
      <c r="I1577">
        <v>17.38</v>
      </c>
      <c r="J1577" t="s">
        <v>67</v>
      </c>
      <c r="K1577">
        <v>7.54</v>
      </c>
      <c r="L1577" t="s">
        <v>67</v>
      </c>
      <c r="M1577">
        <v>38.14</v>
      </c>
      <c r="N1577" t="s">
        <v>67</v>
      </c>
      <c r="O1577">
        <v>19.59</v>
      </c>
      <c r="P1577" t="s">
        <v>67</v>
      </c>
      <c r="Q1577">
        <v>2.5499999999999998</v>
      </c>
      <c r="R1577" t="s">
        <v>67</v>
      </c>
      <c r="S1577">
        <v>8.09</v>
      </c>
      <c r="T1577" t="s">
        <v>67</v>
      </c>
      <c r="U1577">
        <v>1.2999999999999999E-2</v>
      </c>
      <c r="V1577" t="s">
        <v>67</v>
      </c>
      <c r="W1577">
        <v>0.01</v>
      </c>
      <c r="X1577" t="s">
        <v>67</v>
      </c>
      <c r="Y1577">
        <v>8.9999999999999993E-3</v>
      </c>
      <c r="Z1577" t="s">
        <v>67</v>
      </c>
      <c r="AA1577">
        <v>2E-3</v>
      </c>
      <c r="AB1577" t="s">
        <v>68</v>
      </c>
      <c r="AC1577">
        <v>0.02</v>
      </c>
      <c r="AD1577" t="s">
        <v>70</v>
      </c>
      <c r="AE1577">
        <v>0.02</v>
      </c>
      <c r="AF1577" t="s">
        <v>70</v>
      </c>
      <c r="AG1577">
        <v>0.02</v>
      </c>
      <c r="AH1577" t="s">
        <v>69</v>
      </c>
      <c r="AI1577">
        <v>0</v>
      </c>
      <c r="AJ1577" t="s">
        <v>69</v>
      </c>
      <c r="AL1577" t="s">
        <v>64</v>
      </c>
      <c r="AN1577" t="s">
        <v>64</v>
      </c>
      <c r="AO1577">
        <v>1E-3</v>
      </c>
      <c r="AP1577" t="s">
        <v>70</v>
      </c>
      <c r="AQ1577">
        <v>0</v>
      </c>
      <c r="AR1577" t="s">
        <v>70</v>
      </c>
      <c r="AS1577">
        <v>2.1</v>
      </c>
      <c r="AT1577" t="s">
        <v>67</v>
      </c>
      <c r="AU1577">
        <v>0.35</v>
      </c>
      <c r="AV1577" t="s">
        <v>67</v>
      </c>
      <c r="AW1577">
        <v>4.09</v>
      </c>
      <c r="AX1577" t="s">
        <v>67</v>
      </c>
      <c r="AY1577">
        <v>1.0900000000000001</v>
      </c>
      <c r="AZ1577" t="s">
        <v>67</v>
      </c>
      <c r="BA1577">
        <v>7.0000000000000007E-2</v>
      </c>
      <c r="BB1577" t="s">
        <v>67</v>
      </c>
      <c r="BC1577">
        <v>0.57999999999999996</v>
      </c>
      <c r="BD1577" t="s">
        <v>67</v>
      </c>
      <c r="BE1577">
        <v>0.5</v>
      </c>
      <c r="BF1577" t="s">
        <v>67</v>
      </c>
    </row>
    <row r="1578" spans="1:58" x14ac:dyDescent="0.25">
      <c r="A1578" t="s">
        <v>58</v>
      </c>
      <c r="B1578">
        <v>2</v>
      </c>
      <c r="C1578" t="s">
        <v>81</v>
      </c>
      <c r="D1578">
        <v>2014</v>
      </c>
      <c r="E1578">
        <v>2014</v>
      </c>
      <c r="F1578">
        <v>5</v>
      </c>
      <c r="G1578" t="s">
        <v>66</v>
      </c>
      <c r="H1578">
        <v>6.02</v>
      </c>
      <c r="I1578">
        <v>12.46</v>
      </c>
      <c r="J1578" t="s">
        <v>67</v>
      </c>
      <c r="K1578">
        <v>7.51</v>
      </c>
      <c r="L1578" t="s">
        <v>67</v>
      </c>
      <c r="M1578">
        <v>39.07</v>
      </c>
      <c r="N1578" t="s">
        <v>67</v>
      </c>
      <c r="O1578">
        <v>20.21</v>
      </c>
      <c r="P1578" t="s">
        <v>67</v>
      </c>
      <c r="Q1578">
        <v>0.93</v>
      </c>
      <c r="R1578" t="s">
        <v>67</v>
      </c>
      <c r="S1578">
        <v>8.31</v>
      </c>
      <c r="T1578" t="s">
        <v>67</v>
      </c>
      <c r="U1578">
        <v>1.0999999999999999E-2</v>
      </c>
      <c r="V1578" t="s">
        <v>67</v>
      </c>
      <c r="W1578">
        <v>0.01</v>
      </c>
      <c r="X1578" t="s">
        <v>67</v>
      </c>
      <c r="Y1578">
        <v>0.01</v>
      </c>
      <c r="Z1578" t="s">
        <v>67</v>
      </c>
      <c r="AA1578">
        <v>1E-3</v>
      </c>
      <c r="AB1578" t="s">
        <v>68</v>
      </c>
      <c r="AC1578">
        <v>0.01</v>
      </c>
      <c r="AD1578" t="s">
        <v>70</v>
      </c>
      <c r="AE1578">
        <v>0.02</v>
      </c>
      <c r="AF1578" t="s">
        <v>70</v>
      </c>
      <c r="AG1578">
        <v>0.02</v>
      </c>
      <c r="AH1578" t="s">
        <v>69</v>
      </c>
      <c r="AI1578">
        <v>0</v>
      </c>
      <c r="AJ1578" t="s">
        <v>69</v>
      </c>
      <c r="AL1578" t="s">
        <v>64</v>
      </c>
      <c r="AN1578" t="s">
        <v>64</v>
      </c>
      <c r="AO1578">
        <v>1E-3</v>
      </c>
      <c r="AP1578" t="s">
        <v>70</v>
      </c>
      <c r="AQ1578">
        <v>0</v>
      </c>
      <c r="AR1578" t="s">
        <v>70</v>
      </c>
      <c r="AS1578">
        <v>2.17</v>
      </c>
      <c r="AT1578" t="s">
        <v>67</v>
      </c>
      <c r="AU1578">
        <v>0.36</v>
      </c>
      <c r="AV1578" t="s">
        <v>67</v>
      </c>
      <c r="AW1578">
        <v>4.21</v>
      </c>
      <c r="AX1578" t="s">
        <v>67</v>
      </c>
      <c r="AY1578">
        <v>1.1000000000000001</v>
      </c>
      <c r="AZ1578" t="s">
        <v>67</v>
      </c>
      <c r="BA1578">
        <v>7.0000000000000007E-2</v>
      </c>
      <c r="BB1578" t="s">
        <v>67</v>
      </c>
      <c r="BC1578">
        <v>0.57999999999999996</v>
      </c>
      <c r="BD1578" t="s">
        <v>67</v>
      </c>
      <c r="BE1578">
        <v>0.62</v>
      </c>
      <c r="BF1578" t="s">
        <v>67</v>
      </c>
    </row>
    <row r="1579" spans="1:58" x14ac:dyDescent="0.25">
      <c r="A1579" t="s">
        <v>58</v>
      </c>
      <c r="B1579">
        <v>2</v>
      </c>
      <c r="C1579" t="s">
        <v>81</v>
      </c>
      <c r="D1579">
        <v>2014</v>
      </c>
      <c r="E1579">
        <v>2014</v>
      </c>
      <c r="F1579">
        <v>6</v>
      </c>
      <c r="G1579" t="s">
        <v>66</v>
      </c>
      <c r="H1579">
        <v>1.1499999999999999</v>
      </c>
      <c r="I1579">
        <v>2.2999999999999998</v>
      </c>
      <c r="J1579" t="s">
        <v>67</v>
      </c>
      <c r="K1579">
        <v>7.54</v>
      </c>
      <c r="L1579" t="s">
        <v>67</v>
      </c>
      <c r="M1579">
        <v>39.39</v>
      </c>
      <c r="N1579" t="s">
        <v>67</v>
      </c>
      <c r="O1579">
        <v>20.29</v>
      </c>
      <c r="P1579" t="s">
        <v>67</v>
      </c>
      <c r="Q1579">
        <v>1.1000000000000001</v>
      </c>
      <c r="R1579" t="s">
        <v>67</v>
      </c>
      <c r="S1579">
        <v>8.6199999999999992</v>
      </c>
      <c r="T1579" t="s">
        <v>67</v>
      </c>
      <c r="U1579">
        <v>1.4E-2</v>
      </c>
      <c r="V1579" t="s">
        <v>67</v>
      </c>
      <c r="W1579">
        <v>1.2E-2</v>
      </c>
      <c r="X1579" t="s">
        <v>67</v>
      </c>
      <c r="Y1579">
        <v>1.2E-2</v>
      </c>
      <c r="Z1579" t="s">
        <v>67</v>
      </c>
      <c r="AA1579">
        <v>2E-3</v>
      </c>
      <c r="AB1579" t="s">
        <v>68</v>
      </c>
      <c r="AC1579">
        <v>0.01</v>
      </c>
      <c r="AD1579" t="s">
        <v>70</v>
      </c>
      <c r="AE1579">
        <v>0.01</v>
      </c>
      <c r="AF1579" t="s">
        <v>70</v>
      </c>
      <c r="AG1579">
        <v>0.01</v>
      </c>
      <c r="AH1579" t="s">
        <v>69</v>
      </c>
      <c r="AI1579">
        <v>0</v>
      </c>
      <c r="AJ1579" t="s">
        <v>69</v>
      </c>
      <c r="AL1579" t="s">
        <v>64</v>
      </c>
      <c r="AN1579" t="s">
        <v>64</v>
      </c>
      <c r="AO1579">
        <v>4.0000000000000001E-3</v>
      </c>
      <c r="AP1579" t="s">
        <v>70</v>
      </c>
      <c r="AQ1579">
        <v>0</v>
      </c>
      <c r="AR1579" t="s">
        <v>70</v>
      </c>
      <c r="AS1579">
        <v>2.25</v>
      </c>
      <c r="AT1579" t="s">
        <v>67</v>
      </c>
      <c r="AU1579">
        <v>0.38</v>
      </c>
      <c r="AV1579" t="s">
        <v>67</v>
      </c>
      <c r="AW1579">
        <v>4.1900000000000004</v>
      </c>
      <c r="AX1579" t="s">
        <v>67</v>
      </c>
      <c r="AY1579">
        <v>1.1200000000000001</v>
      </c>
      <c r="AZ1579" t="s">
        <v>67</v>
      </c>
      <c r="BA1579">
        <v>7.0000000000000007E-2</v>
      </c>
      <c r="BB1579" t="s">
        <v>67</v>
      </c>
      <c r="BC1579">
        <v>0.59</v>
      </c>
      <c r="BD1579" t="s">
        <v>67</v>
      </c>
      <c r="BE1579">
        <v>0.66</v>
      </c>
      <c r="BF1579" t="s">
        <v>67</v>
      </c>
    </row>
    <row r="1580" spans="1:58" x14ac:dyDescent="0.25">
      <c r="A1580" t="s">
        <v>58</v>
      </c>
      <c r="B1580">
        <v>2</v>
      </c>
      <c r="C1580" t="s">
        <v>81</v>
      </c>
      <c r="D1580">
        <v>2014</v>
      </c>
      <c r="E1580">
        <v>2014</v>
      </c>
      <c r="F1580">
        <v>7</v>
      </c>
      <c r="G1580" t="s">
        <v>66</v>
      </c>
      <c r="H1580">
        <v>0.44</v>
      </c>
      <c r="I1580">
        <v>0.92</v>
      </c>
      <c r="J1580" t="s">
        <v>67</v>
      </c>
      <c r="K1580">
        <v>7.5</v>
      </c>
      <c r="L1580" t="s">
        <v>67</v>
      </c>
      <c r="M1580">
        <v>40.659999999999997</v>
      </c>
      <c r="N1580" t="s">
        <v>67</v>
      </c>
      <c r="O1580">
        <v>20.74</v>
      </c>
      <c r="P1580" t="s">
        <v>67</v>
      </c>
      <c r="Q1580">
        <v>1.49</v>
      </c>
      <c r="R1580" t="s">
        <v>67</v>
      </c>
      <c r="S1580">
        <v>9.17</v>
      </c>
      <c r="T1580" t="s">
        <v>67</v>
      </c>
      <c r="U1580">
        <v>3.5000000000000003E-2</v>
      </c>
      <c r="V1580" t="s">
        <v>67</v>
      </c>
      <c r="W1580">
        <v>3.3000000000000002E-2</v>
      </c>
      <c r="X1580" t="s">
        <v>67</v>
      </c>
      <c r="Y1580">
        <v>3.2000000000000001E-2</v>
      </c>
      <c r="Z1580" t="s">
        <v>67</v>
      </c>
      <c r="AA1580">
        <v>2E-3</v>
      </c>
      <c r="AB1580" t="s">
        <v>68</v>
      </c>
      <c r="AC1580">
        <v>0.02</v>
      </c>
      <c r="AD1580" t="s">
        <v>70</v>
      </c>
      <c r="AE1580">
        <v>0.02</v>
      </c>
      <c r="AF1580" t="s">
        <v>70</v>
      </c>
      <c r="AG1580">
        <v>0.01</v>
      </c>
      <c r="AH1580" t="s">
        <v>69</v>
      </c>
      <c r="AI1580">
        <v>0</v>
      </c>
      <c r="AJ1580" t="s">
        <v>69</v>
      </c>
      <c r="AL1580" t="s">
        <v>64</v>
      </c>
      <c r="AN1580" t="s">
        <v>64</v>
      </c>
      <c r="AO1580">
        <v>6.0000000000000001E-3</v>
      </c>
      <c r="AP1580" t="s">
        <v>70</v>
      </c>
      <c r="AQ1580">
        <v>0</v>
      </c>
      <c r="AR1580" t="s">
        <v>70</v>
      </c>
      <c r="AS1580">
        <v>2.44</v>
      </c>
      <c r="AT1580" t="s">
        <v>67</v>
      </c>
      <c r="AU1580">
        <v>0.45</v>
      </c>
      <c r="AV1580" t="s">
        <v>67</v>
      </c>
      <c r="AW1580">
        <v>4.28</v>
      </c>
      <c r="AX1580" t="s">
        <v>67</v>
      </c>
      <c r="AY1580">
        <v>1.1499999999999999</v>
      </c>
      <c r="AZ1580" t="s">
        <v>67</v>
      </c>
      <c r="BA1580">
        <v>7.0000000000000007E-2</v>
      </c>
      <c r="BB1580" t="s">
        <v>67</v>
      </c>
      <c r="BC1580">
        <v>0.63</v>
      </c>
      <c r="BD1580" t="s">
        <v>67</v>
      </c>
      <c r="BE1580">
        <v>1.45</v>
      </c>
      <c r="BF1580" t="s">
        <v>67</v>
      </c>
    </row>
    <row r="1581" spans="1:58" x14ac:dyDescent="0.25">
      <c r="A1581" t="s">
        <v>58</v>
      </c>
      <c r="B1581">
        <v>2</v>
      </c>
      <c r="C1581" t="s">
        <v>81</v>
      </c>
      <c r="D1581">
        <v>2014</v>
      </c>
      <c r="E1581">
        <v>2014</v>
      </c>
      <c r="F1581">
        <v>8</v>
      </c>
      <c r="G1581" t="s">
        <v>66</v>
      </c>
      <c r="H1581">
        <v>0.13</v>
      </c>
      <c r="I1581">
        <v>0.26</v>
      </c>
      <c r="J1581" t="s">
        <v>67</v>
      </c>
      <c r="K1581">
        <v>7.54</v>
      </c>
      <c r="L1581" t="s">
        <v>67</v>
      </c>
      <c r="M1581">
        <v>40.659999999999997</v>
      </c>
      <c r="N1581" t="s">
        <v>67</v>
      </c>
      <c r="O1581">
        <v>20.83</v>
      </c>
      <c r="P1581" t="s">
        <v>67</v>
      </c>
      <c r="Q1581">
        <v>1.27</v>
      </c>
      <c r="R1581" t="s">
        <v>67</v>
      </c>
      <c r="S1581">
        <v>9.42</v>
      </c>
      <c r="T1581" t="s">
        <v>67</v>
      </c>
      <c r="U1581">
        <v>3.3000000000000002E-2</v>
      </c>
      <c r="V1581" t="s">
        <v>67</v>
      </c>
      <c r="W1581">
        <v>3.1E-2</v>
      </c>
      <c r="X1581" t="s">
        <v>67</v>
      </c>
      <c r="Y1581">
        <v>3.1E-2</v>
      </c>
      <c r="Z1581" t="s">
        <v>67</v>
      </c>
      <c r="AA1581">
        <v>2E-3</v>
      </c>
      <c r="AB1581" t="s">
        <v>68</v>
      </c>
      <c r="AC1581">
        <v>0.02</v>
      </c>
      <c r="AD1581" t="s">
        <v>67</v>
      </c>
      <c r="AE1581">
        <v>0.02</v>
      </c>
      <c r="AF1581" t="s">
        <v>70</v>
      </c>
      <c r="AG1581">
        <v>0.02</v>
      </c>
      <c r="AH1581" t="s">
        <v>69</v>
      </c>
      <c r="AI1581">
        <v>0</v>
      </c>
      <c r="AJ1581" t="s">
        <v>69</v>
      </c>
      <c r="AL1581" t="s">
        <v>64</v>
      </c>
      <c r="AN1581" t="s">
        <v>64</v>
      </c>
      <c r="AO1581">
        <v>4.0000000000000001E-3</v>
      </c>
      <c r="AP1581" t="s">
        <v>70</v>
      </c>
      <c r="AQ1581">
        <v>0</v>
      </c>
      <c r="AR1581" t="s">
        <v>70</v>
      </c>
      <c r="AS1581">
        <v>2.61</v>
      </c>
      <c r="AT1581" t="s">
        <v>67</v>
      </c>
      <c r="AU1581">
        <v>0.47</v>
      </c>
      <c r="AV1581" t="s">
        <v>67</v>
      </c>
      <c r="AW1581">
        <v>4.2</v>
      </c>
      <c r="AX1581" t="s">
        <v>67</v>
      </c>
      <c r="AY1581">
        <v>1.1299999999999999</v>
      </c>
      <c r="AZ1581" t="s">
        <v>67</v>
      </c>
      <c r="BA1581">
        <v>7.0000000000000007E-2</v>
      </c>
      <c r="BB1581" t="s">
        <v>67</v>
      </c>
      <c r="BC1581">
        <v>0.63</v>
      </c>
      <c r="BD1581" t="s">
        <v>67</v>
      </c>
      <c r="BE1581">
        <v>1.21</v>
      </c>
      <c r="BF1581" t="s">
        <v>67</v>
      </c>
    </row>
    <row r="1582" spans="1:58" x14ac:dyDescent="0.25">
      <c r="A1582" t="s">
        <v>58</v>
      </c>
      <c r="B1582">
        <v>2</v>
      </c>
      <c r="C1582" t="s">
        <v>81</v>
      </c>
      <c r="D1582">
        <v>2014</v>
      </c>
      <c r="E1582">
        <v>2014</v>
      </c>
      <c r="F1582">
        <v>9</v>
      </c>
      <c r="G1582" t="s">
        <v>66</v>
      </c>
      <c r="H1582">
        <v>0.05</v>
      </c>
      <c r="I1582">
        <v>0.1</v>
      </c>
      <c r="J1582" t="s">
        <v>67</v>
      </c>
      <c r="K1582">
        <v>7.6</v>
      </c>
      <c r="L1582" t="s">
        <v>67</v>
      </c>
      <c r="M1582">
        <v>40.33</v>
      </c>
      <c r="N1582" t="s">
        <v>67</v>
      </c>
      <c r="O1582">
        <v>20.96</v>
      </c>
      <c r="P1582" t="s">
        <v>67</v>
      </c>
      <c r="Q1582">
        <v>1.27</v>
      </c>
      <c r="R1582" t="s">
        <v>67</v>
      </c>
      <c r="S1582">
        <v>9.56</v>
      </c>
      <c r="T1582" t="s">
        <v>67</v>
      </c>
      <c r="U1582">
        <v>2.3E-2</v>
      </c>
      <c r="V1582" t="s">
        <v>67</v>
      </c>
      <c r="W1582">
        <v>2.1999999999999999E-2</v>
      </c>
      <c r="X1582" t="s">
        <v>67</v>
      </c>
      <c r="Y1582">
        <v>2.4E-2</v>
      </c>
      <c r="Z1582" t="s">
        <v>67</v>
      </c>
      <c r="AA1582">
        <v>1E-3</v>
      </c>
      <c r="AB1582" t="s">
        <v>68</v>
      </c>
      <c r="AC1582">
        <v>0.03</v>
      </c>
      <c r="AD1582" t="s">
        <v>67</v>
      </c>
      <c r="AE1582">
        <v>0.03</v>
      </c>
      <c r="AF1582" t="s">
        <v>70</v>
      </c>
      <c r="AG1582">
        <v>0.03</v>
      </c>
      <c r="AH1582" t="s">
        <v>69</v>
      </c>
      <c r="AI1582">
        <v>0</v>
      </c>
      <c r="AJ1582" t="s">
        <v>69</v>
      </c>
      <c r="AL1582" t="s">
        <v>64</v>
      </c>
      <c r="AN1582" t="s">
        <v>64</v>
      </c>
      <c r="AO1582">
        <v>3.0000000000000001E-3</v>
      </c>
      <c r="AP1582" t="s">
        <v>70</v>
      </c>
      <c r="AQ1582">
        <v>0</v>
      </c>
      <c r="AR1582" t="s">
        <v>70</v>
      </c>
      <c r="AS1582">
        <v>2.66</v>
      </c>
      <c r="AT1582" t="s">
        <v>67</v>
      </c>
      <c r="AU1582">
        <v>0.45</v>
      </c>
      <c r="AV1582" t="s">
        <v>67</v>
      </c>
      <c r="AW1582">
        <v>4.03</v>
      </c>
      <c r="AX1582" t="s">
        <v>67</v>
      </c>
      <c r="AY1582">
        <v>1.07</v>
      </c>
      <c r="AZ1582" t="s">
        <v>67</v>
      </c>
      <c r="BA1582">
        <v>7.0000000000000007E-2</v>
      </c>
      <c r="BB1582" t="s">
        <v>67</v>
      </c>
      <c r="BC1582">
        <v>0.63</v>
      </c>
      <c r="BD1582" t="s">
        <v>67</v>
      </c>
      <c r="BE1582">
        <v>0.72</v>
      </c>
      <c r="BF1582" t="s">
        <v>67</v>
      </c>
    </row>
    <row r="1583" spans="1:58" x14ac:dyDescent="0.25">
      <c r="A1583" t="s">
        <v>58</v>
      </c>
      <c r="B1583">
        <v>2</v>
      </c>
      <c r="C1583" t="s">
        <v>81</v>
      </c>
      <c r="D1583">
        <v>2015</v>
      </c>
      <c r="E1583">
        <v>2014</v>
      </c>
      <c r="F1583">
        <v>10</v>
      </c>
      <c r="G1583" t="s">
        <v>66</v>
      </c>
      <c r="H1583">
        <v>0.32</v>
      </c>
      <c r="I1583">
        <v>0.66</v>
      </c>
      <c r="J1583" t="s">
        <v>67</v>
      </c>
      <c r="K1583">
        <v>7.41</v>
      </c>
      <c r="L1583" t="s">
        <v>67</v>
      </c>
      <c r="M1583">
        <v>38.049999999999997</v>
      </c>
      <c r="N1583" t="s">
        <v>67</v>
      </c>
      <c r="O1583">
        <v>18.89</v>
      </c>
      <c r="P1583" t="s">
        <v>67</v>
      </c>
      <c r="Q1583">
        <v>0.79</v>
      </c>
      <c r="R1583" t="s">
        <v>67</v>
      </c>
      <c r="S1583">
        <v>8.4499999999999993</v>
      </c>
      <c r="T1583" t="s">
        <v>67</v>
      </c>
      <c r="U1583">
        <v>2.3E-2</v>
      </c>
      <c r="V1583" t="s">
        <v>67</v>
      </c>
      <c r="W1583">
        <v>2.3E-2</v>
      </c>
      <c r="X1583" t="s">
        <v>67</v>
      </c>
      <c r="Y1583">
        <v>0.02</v>
      </c>
      <c r="Z1583" t="s">
        <v>67</v>
      </c>
      <c r="AA1583">
        <v>0</v>
      </c>
      <c r="AB1583" t="s">
        <v>68</v>
      </c>
      <c r="AC1583">
        <v>0.04</v>
      </c>
      <c r="AD1583" t="s">
        <v>67</v>
      </c>
      <c r="AE1583">
        <v>0.04</v>
      </c>
      <c r="AF1583" t="s">
        <v>67</v>
      </c>
      <c r="AG1583">
        <v>0.04</v>
      </c>
      <c r="AH1583" t="s">
        <v>69</v>
      </c>
      <c r="AI1583">
        <v>0</v>
      </c>
      <c r="AJ1583" t="s">
        <v>68</v>
      </c>
      <c r="AL1583" t="s">
        <v>64</v>
      </c>
      <c r="AN1583" t="s">
        <v>64</v>
      </c>
      <c r="AO1583">
        <v>4.0000000000000001E-3</v>
      </c>
      <c r="AP1583" t="s">
        <v>70</v>
      </c>
      <c r="AQ1583">
        <v>0</v>
      </c>
      <c r="AR1583" t="s">
        <v>70</v>
      </c>
      <c r="AS1583">
        <v>2.25</v>
      </c>
      <c r="AT1583" t="s">
        <v>67</v>
      </c>
      <c r="AU1583">
        <v>0.39</v>
      </c>
      <c r="AV1583" t="s">
        <v>67</v>
      </c>
      <c r="AW1583">
        <v>3.92</v>
      </c>
      <c r="AX1583" t="s">
        <v>67</v>
      </c>
      <c r="AY1583">
        <v>1.06</v>
      </c>
      <c r="AZ1583" t="s">
        <v>67</v>
      </c>
      <c r="BA1583">
        <v>0.08</v>
      </c>
      <c r="BB1583" t="s">
        <v>67</v>
      </c>
      <c r="BC1583">
        <v>0.67</v>
      </c>
      <c r="BD1583" t="s">
        <v>67</v>
      </c>
      <c r="BE1583">
        <v>1.25</v>
      </c>
      <c r="BF1583" t="s">
        <v>67</v>
      </c>
    </row>
    <row r="1584" spans="1:58" x14ac:dyDescent="0.25">
      <c r="A1584" t="s">
        <v>58</v>
      </c>
      <c r="B1584">
        <v>2</v>
      </c>
      <c r="C1584" t="s">
        <v>81</v>
      </c>
      <c r="D1584">
        <v>2015</v>
      </c>
      <c r="E1584">
        <v>2014</v>
      </c>
      <c r="F1584">
        <v>11</v>
      </c>
      <c r="G1584" t="s">
        <v>66</v>
      </c>
      <c r="H1584">
        <v>7.08</v>
      </c>
      <c r="I1584">
        <v>14.17</v>
      </c>
      <c r="J1584" t="s">
        <v>67</v>
      </c>
      <c r="K1584">
        <v>7.31</v>
      </c>
      <c r="L1584" t="s">
        <v>67</v>
      </c>
      <c r="M1584">
        <v>37.44</v>
      </c>
      <c r="N1584" t="s">
        <v>67</v>
      </c>
      <c r="O1584">
        <v>18.89</v>
      </c>
      <c r="P1584" t="s">
        <v>67</v>
      </c>
      <c r="Q1584">
        <v>6.63</v>
      </c>
      <c r="R1584" t="s">
        <v>67</v>
      </c>
      <c r="S1584">
        <v>8.0299999999999994</v>
      </c>
      <c r="T1584" t="s">
        <v>67</v>
      </c>
      <c r="U1584">
        <v>1.7000000000000001E-2</v>
      </c>
      <c r="V1584" t="s">
        <v>67</v>
      </c>
      <c r="W1584">
        <v>1.4999999999999999E-2</v>
      </c>
      <c r="X1584" t="s">
        <v>67</v>
      </c>
      <c r="Y1584">
        <v>1.4E-2</v>
      </c>
      <c r="Z1584" t="s">
        <v>67</v>
      </c>
      <c r="AA1584">
        <v>2E-3</v>
      </c>
      <c r="AB1584" t="s">
        <v>68</v>
      </c>
      <c r="AC1584">
        <v>0.03</v>
      </c>
      <c r="AD1584" t="s">
        <v>67</v>
      </c>
      <c r="AE1584">
        <v>0.03</v>
      </c>
      <c r="AF1584" t="s">
        <v>67</v>
      </c>
      <c r="AG1584">
        <v>0.03</v>
      </c>
      <c r="AH1584" t="s">
        <v>69</v>
      </c>
      <c r="AI1584">
        <v>0.01</v>
      </c>
      <c r="AJ1584" t="s">
        <v>68</v>
      </c>
      <c r="AL1584" t="s">
        <v>64</v>
      </c>
      <c r="AN1584" t="s">
        <v>64</v>
      </c>
      <c r="AO1584">
        <v>3.0000000000000001E-3</v>
      </c>
      <c r="AP1584" t="s">
        <v>70</v>
      </c>
      <c r="AQ1584">
        <v>1E-3</v>
      </c>
      <c r="AR1584" t="s">
        <v>70</v>
      </c>
      <c r="AS1584">
        <v>2.02</v>
      </c>
      <c r="AT1584" t="s">
        <v>67</v>
      </c>
      <c r="AU1584">
        <v>0.36</v>
      </c>
      <c r="AV1584" t="s">
        <v>67</v>
      </c>
      <c r="AW1584">
        <v>3.97</v>
      </c>
      <c r="AX1584" t="s">
        <v>67</v>
      </c>
      <c r="AY1584">
        <v>1.05</v>
      </c>
      <c r="AZ1584" t="s">
        <v>67</v>
      </c>
      <c r="BA1584">
        <v>7.0000000000000007E-2</v>
      </c>
      <c r="BB1584" t="s">
        <v>67</v>
      </c>
      <c r="BC1584">
        <v>0.6</v>
      </c>
      <c r="BD1584" t="s">
        <v>67</v>
      </c>
      <c r="BE1584">
        <v>0.56999999999999995</v>
      </c>
      <c r="BF1584" t="s">
        <v>67</v>
      </c>
    </row>
    <row r="1585" spans="1:58" x14ac:dyDescent="0.25">
      <c r="A1585" t="s">
        <v>58</v>
      </c>
      <c r="B1585">
        <v>2</v>
      </c>
      <c r="C1585" t="s">
        <v>81</v>
      </c>
      <c r="D1585">
        <v>2015</v>
      </c>
      <c r="E1585">
        <v>2014</v>
      </c>
      <c r="F1585">
        <v>12</v>
      </c>
      <c r="G1585" t="s">
        <v>66</v>
      </c>
      <c r="H1585">
        <v>15.53</v>
      </c>
      <c r="I1585">
        <v>32.119999999999997</v>
      </c>
      <c r="J1585" t="s">
        <v>67</v>
      </c>
      <c r="K1585">
        <v>7.27</v>
      </c>
      <c r="L1585" t="s">
        <v>67</v>
      </c>
      <c r="M1585">
        <v>37.17</v>
      </c>
      <c r="N1585" t="s">
        <v>67</v>
      </c>
      <c r="O1585">
        <v>18.649999999999999</v>
      </c>
      <c r="P1585" t="s">
        <v>67</v>
      </c>
      <c r="Q1585">
        <v>11.08</v>
      </c>
      <c r="R1585" t="s">
        <v>67</v>
      </c>
      <c r="S1585">
        <v>7.6</v>
      </c>
      <c r="T1585" t="s">
        <v>67</v>
      </c>
      <c r="U1585">
        <v>1.7000000000000001E-2</v>
      </c>
      <c r="V1585" t="s">
        <v>67</v>
      </c>
      <c r="W1585">
        <v>1.2999999999999999E-2</v>
      </c>
      <c r="X1585" t="s">
        <v>67</v>
      </c>
      <c r="Y1585">
        <v>1.2E-2</v>
      </c>
      <c r="Z1585" t="s">
        <v>67</v>
      </c>
      <c r="AA1585">
        <v>4.0000000000000001E-3</v>
      </c>
      <c r="AB1585" t="s">
        <v>68</v>
      </c>
      <c r="AC1585">
        <v>0.03</v>
      </c>
      <c r="AD1585" t="s">
        <v>67</v>
      </c>
      <c r="AE1585">
        <v>0.03</v>
      </c>
      <c r="AF1585" t="s">
        <v>67</v>
      </c>
      <c r="AG1585">
        <v>0.03</v>
      </c>
      <c r="AH1585" t="s">
        <v>69</v>
      </c>
      <c r="AI1585">
        <v>0.01</v>
      </c>
      <c r="AJ1585" t="s">
        <v>68</v>
      </c>
      <c r="AL1585" t="s">
        <v>64</v>
      </c>
      <c r="AN1585" t="s">
        <v>64</v>
      </c>
      <c r="AO1585">
        <v>3.0000000000000001E-3</v>
      </c>
      <c r="AP1585" t="s">
        <v>70</v>
      </c>
      <c r="AQ1585">
        <v>0</v>
      </c>
      <c r="AR1585" t="s">
        <v>70</v>
      </c>
      <c r="AS1585">
        <v>1.95</v>
      </c>
      <c r="AT1585" t="s">
        <v>67</v>
      </c>
      <c r="AU1585">
        <v>0.34</v>
      </c>
      <c r="AV1585" t="s">
        <v>67</v>
      </c>
      <c r="AW1585">
        <v>4.03</v>
      </c>
      <c r="AX1585" t="s">
        <v>67</v>
      </c>
      <c r="AY1585">
        <v>1.04</v>
      </c>
      <c r="AZ1585" t="s">
        <v>67</v>
      </c>
      <c r="BA1585">
        <v>7.0000000000000007E-2</v>
      </c>
      <c r="BB1585" t="s">
        <v>67</v>
      </c>
      <c r="BC1585">
        <v>0.56999999999999995</v>
      </c>
      <c r="BD1585" t="s">
        <v>67</v>
      </c>
      <c r="BE1585">
        <v>0.46</v>
      </c>
      <c r="BF1585" t="s">
        <v>67</v>
      </c>
    </row>
    <row r="1586" spans="1:58" x14ac:dyDescent="0.25">
      <c r="A1586" t="s">
        <v>58</v>
      </c>
      <c r="B1586">
        <v>2</v>
      </c>
      <c r="C1586" t="s">
        <v>81</v>
      </c>
      <c r="D1586">
        <v>2015</v>
      </c>
      <c r="E1586">
        <v>2015</v>
      </c>
      <c r="F1586">
        <v>1</v>
      </c>
      <c r="G1586" t="s">
        <v>66</v>
      </c>
      <c r="H1586">
        <v>7.76</v>
      </c>
      <c r="I1586">
        <v>16.059999999999999</v>
      </c>
      <c r="J1586" t="s">
        <v>67</v>
      </c>
      <c r="K1586">
        <v>7.31</v>
      </c>
      <c r="L1586" t="s">
        <v>67</v>
      </c>
      <c r="M1586">
        <v>37.82</v>
      </c>
      <c r="N1586" t="s">
        <v>67</v>
      </c>
      <c r="O1586">
        <v>18.760000000000002</v>
      </c>
      <c r="P1586" t="s">
        <v>67</v>
      </c>
      <c r="Q1586">
        <v>2.87</v>
      </c>
      <c r="R1586" t="s">
        <v>67</v>
      </c>
      <c r="S1586">
        <v>7.94</v>
      </c>
      <c r="T1586" t="s">
        <v>67</v>
      </c>
      <c r="U1586">
        <v>1.4E-2</v>
      </c>
      <c r="V1586" t="s">
        <v>67</v>
      </c>
      <c r="W1586">
        <v>1.0999999999999999E-2</v>
      </c>
      <c r="X1586" t="s">
        <v>67</v>
      </c>
      <c r="Y1586">
        <v>1.2E-2</v>
      </c>
      <c r="Z1586" t="s">
        <v>67</v>
      </c>
      <c r="AA1586">
        <v>3.0000000000000001E-3</v>
      </c>
      <c r="AB1586" t="s">
        <v>68</v>
      </c>
      <c r="AC1586">
        <v>0.05</v>
      </c>
      <c r="AD1586" t="s">
        <v>67</v>
      </c>
      <c r="AE1586">
        <v>0.03</v>
      </c>
      <c r="AF1586" t="s">
        <v>67</v>
      </c>
      <c r="AG1586">
        <v>0.03</v>
      </c>
      <c r="AH1586" t="s">
        <v>69</v>
      </c>
      <c r="AI1586">
        <v>0.02</v>
      </c>
      <c r="AJ1586" t="s">
        <v>68</v>
      </c>
      <c r="AL1586" t="s">
        <v>64</v>
      </c>
      <c r="AN1586" t="s">
        <v>64</v>
      </c>
      <c r="AO1586">
        <v>3.0000000000000001E-3</v>
      </c>
      <c r="AP1586" t="s">
        <v>70</v>
      </c>
      <c r="AQ1586">
        <v>0</v>
      </c>
      <c r="AR1586" t="s">
        <v>70</v>
      </c>
      <c r="AS1586">
        <v>2.04</v>
      </c>
      <c r="AT1586" t="s">
        <v>67</v>
      </c>
      <c r="AU1586">
        <v>0.34</v>
      </c>
      <c r="AV1586" t="s">
        <v>67</v>
      </c>
      <c r="AW1586">
        <v>4.04</v>
      </c>
      <c r="AX1586" t="s">
        <v>67</v>
      </c>
      <c r="AY1586">
        <v>1.06</v>
      </c>
      <c r="AZ1586" t="s">
        <v>67</v>
      </c>
      <c r="BA1586">
        <v>7.0000000000000007E-2</v>
      </c>
      <c r="BB1586" t="s">
        <v>67</v>
      </c>
      <c r="BC1586">
        <v>0.56999999999999995</v>
      </c>
      <c r="BD1586" t="s">
        <v>67</v>
      </c>
      <c r="BE1586">
        <v>0.42</v>
      </c>
      <c r="BF1586" t="s">
        <v>67</v>
      </c>
    </row>
    <row r="1587" spans="1:58" x14ac:dyDescent="0.25">
      <c r="A1587" t="s">
        <v>58</v>
      </c>
      <c r="B1587">
        <v>2</v>
      </c>
      <c r="C1587" t="s">
        <v>81</v>
      </c>
      <c r="D1587">
        <v>2015</v>
      </c>
      <c r="E1587">
        <v>2015</v>
      </c>
      <c r="F1587">
        <v>2</v>
      </c>
      <c r="G1587" t="s">
        <v>66</v>
      </c>
      <c r="H1587">
        <v>6.59</v>
      </c>
      <c r="I1587">
        <v>12.32</v>
      </c>
      <c r="J1587" t="s">
        <v>67</v>
      </c>
      <c r="K1587">
        <v>7.5</v>
      </c>
      <c r="L1587" t="s">
        <v>67</v>
      </c>
      <c r="M1587">
        <v>38.840000000000003</v>
      </c>
      <c r="N1587" t="s">
        <v>67</v>
      </c>
      <c r="O1587">
        <v>19.55</v>
      </c>
      <c r="P1587" t="s">
        <v>67</v>
      </c>
      <c r="Q1587">
        <v>1.1000000000000001</v>
      </c>
      <c r="R1587" t="s">
        <v>67</v>
      </c>
      <c r="S1587">
        <v>8.18</v>
      </c>
      <c r="T1587" t="s">
        <v>67</v>
      </c>
      <c r="U1587">
        <v>1.2999999999999999E-2</v>
      </c>
      <c r="V1587" t="s">
        <v>67</v>
      </c>
      <c r="W1587">
        <v>1.2E-2</v>
      </c>
      <c r="X1587" t="s">
        <v>67</v>
      </c>
      <c r="Y1587">
        <v>1.2E-2</v>
      </c>
      <c r="Z1587" t="s">
        <v>67</v>
      </c>
      <c r="AA1587">
        <v>1E-3</v>
      </c>
      <c r="AB1587" t="s">
        <v>68</v>
      </c>
      <c r="AC1587">
        <v>0.02</v>
      </c>
      <c r="AD1587" t="s">
        <v>67</v>
      </c>
      <c r="AE1587">
        <v>0.02</v>
      </c>
      <c r="AF1587" t="s">
        <v>67</v>
      </c>
      <c r="AG1587">
        <v>0.02</v>
      </c>
      <c r="AH1587" t="s">
        <v>69</v>
      </c>
      <c r="AI1587">
        <v>0</v>
      </c>
      <c r="AJ1587" t="s">
        <v>68</v>
      </c>
      <c r="AL1587" t="s">
        <v>64</v>
      </c>
      <c r="AN1587" t="s">
        <v>64</v>
      </c>
      <c r="AO1587">
        <v>1E-3</v>
      </c>
      <c r="AP1587" t="s">
        <v>70</v>
      </c>
      <c r="AQ1587">
        <v>0</v>
      </c>
      <c r="AR1587" t="s">
        <v>70</v>
      </c>
      <c r="AS1587">
        <v>2.11</v>
      </c>
      <c r="AT1587" t="s">
        <v>67</v>
      </c>
      <c r="AU1587">
        <v>0.36</v>
      </c>
      <c r="AV1587" t="s">
        <v>67</v>
      </c>
      <c r="AW1587">
        <v>4.1500000000000004</v>
      </c>
      <c r="AX1587" t="s">
        <v>67</v>
      </c>
      <c r="AY1587">
        <v>1.08</v>
      </c>
      <c r="AZ1587" t="s">
        <v>67</v>
      </c>
      <c r="BA1587">
        <v>7.0000000000000007E-2</v>
      </c>
      <c r="BB1587" t="s">
        <v>67</v>
      </c>
      <c r="BC1587">
        <v>0.56999999999999995</v>
      </c>
      <c r="BD1587" t="s">
        <v>67</v>
      </c>
      <c r="BE1587">
        <v>0.57999999999999996</v>
      </c>
      <c r="BF1587" t="s">
        <v>67</v>
      </c>
    </row>
    <row r="1588" spans="1:58" x14ac:dyDescent="0.25">
      <c r="A1588" t="s">
        <v>58</v>
      </c>
      <c r="B1588">
        <v>2</v>
      </c>
      <c r="C1588" t="s">
        <v>81</v>
      </c>
      <c r="D1588">
        <v>2015</v>
      </c>
      <c r="E1588">
        <v>2015</v>
      </c>
      <c r="F1588">
        <v>3</v>
      </c>
      <c r="G1588" t="s">
        <v>66</v>
      </c>
      <c r="H1588">
        <v>2.0099999999999998</v>
      </c>
      <c r="I1588">
        <v>4.16</v>
      </c>
      <c r="J1588" t="s">
        <v>67</v>
      </c>
      <c r="K1588">
        <v>7.5</v>
      </c>
      <c r="L1588" t="s">
        <v>67</v>
      </c>
      <c r="M1588">
        <v>38.14</v>
      </c>
      <c r="N1588" t="s">
        <v>67</v>
      </c>
      <c r="O1588">
        <v>18.91</v>
      </c>
      <c r="P1588" t="s">
        <v>67</v>
      </c>
      <c r="Q1588">
        <v>0.98</v>
      </c>
      <c r="R1588" t="s">
        <v>67</v>
      </c>
      <c r="S1588">
        <v>8.3000000000000007</v>
      </c>
      <c r="T1588" t="s">
        <v>67</v>
      </c>
      <c r="U1588">
        <v>1.2999999999999999E-2</v>
      </c>
      <c r="V1588" t="s">
        <v>67</v>
      </c>
      <c r="W1588">
        <v>1.2999999999999999E-2</v>
      </c>
      <c r="X1588" t="s">
        <v>67</v>
      </c>
      <c r="Y1588">
        <v>1.2999999999999999E-2</v>
      </c>
      <c r="Z1588" t="s">
        <v>67</v>
      </c>
      <c r="AA1588">
        <v>0</v>
      </c>
      <c r="AB1588" t="s">
        <v>68</v>
      </c>
      <c r="AC1588">
        <v>0.02</v>
      </c>
      <c r="AD1588" t="s">
        <v>67</v>
      </c>
      <c r="AE1588">
        <v>0.02</v>
      </c>
      <c r="AF1588" t="s">
        <v>67</v>
      </c>
      <c r="AG1588">
        <v>0.01</v>
      </c>
      <c r="AH1588" t="s">
        <v>69</v>
      </c>
      <c r="AI1588">
        <v>0</v>
      </c>
      <c r="AJ1588" t="s">
        <v>68</v>
      </c>
      <c r="AL1588" t="s">
        <v>64</v>
      </c>
      <c r="AN1588" t="s">
        <v>64</v>
      </c>
      <c r="AO1588">
        <v>5.0000000000000001E-3</v>
      </c>
      <c r="AP1588" t="s">
        <v>70</v>
      </c>
      <c r="AQ1588">
        <v>1E-3</v>
      </c>
      <c r="AR1588" t="s">
        <v>70</v>
      </c>
      <c r="AS1588">
        <v>2.1800000000000002</v>
      </c>
      <c r="AT1588" t="s">
        <v>67</v>
      </c>
      <c r="AU1588">
        <v>0.36</v>
      </c>
      <c r="AV1588" t="s">
        <v>67</v>
      </c>
      <c r="AW1588">
        <v>3.98</v>
      </c>
      <c r="AX1588" t="s">
        <v>67</v>
      </c>
      <c r="AY1588">
        <v>1.08</v>
      </c>
      <c r="AZ1588" t="s">
        <v>67</v>
      </c>
      <c r="BA1588">
        <v>7.0000000000000007E-2</v>
      </c>
      <c r="BB1588" t="s">
        <v>67</v>
      </c>
      <c r="BC1588">
        <v>0.56999999999999995</v>
      </c>
      <c r="BD1588" t="s">
        <v>67</v>
      </c>
      <c r="BE1588">
        <v>0.59</v>
      </c>
      <c r="BF1588" t="s">
        <v>67</v>
      </c>
    </row>
    <row r="1589" spans="1:58" x14ac:dyDescent="0.25">
      <c r="A1589" t="s">
        <v>58</v>
      </c>
      <c r="B1589">
        <v>2</v>
      </c>
      <c r="C1589" t="s">
        <v>81</v>
      </c>
      <c r="D1589">
        <v>2015</v>
      </c>
      <c r="E1589">
        <v>2015</v>
      </c>
      <c r="F1589">
        <v>4</v>
      </c>
      <c r="G1589" t="s">
        <v>66</v>
      </c>
      <c r="H1589">
        <v>2.4300000000000002</v>
      </c>
      <c r="I1589">
        <v>4.8600000000000003</v>
      </c>
      <c r="J1589" t="s">
        <v>67</v>
      </c>
      <c r="K1589">
        <v>7.5</v>
      </c>
      <c r="L1589" t="s">
        <v>67</v>
      </c>
      <c r="M1589">
        <v>38.72</v>
      </c>
      <c r="N1589" t="s">
        <v>67</v>
      </c>
      <c r="O1589">
        <v>19.510000000000002</v>
      </c>
      <c r="P1589" t="s">
        <v>67</v>
      </c>
      <c r="Q1589">
        <v>0.38</v>
      </c>
      <c r="R1589" t="s">
        <v>67</v>
      </c>
      <c r="S1589">
        <v>8.41</v>
      </c>
      <c r="T1589" t="s">
        <v>67</v>
      </c>
      <c r="U1589">
        <v>1.2999999999999999E-2</v>
      </c>
      <c r="V1589" t="s">
        <v>67</v>
      </c>
      <c r="W1589">
        <v>1.2E-2</v>
      </c>
      <c r="X1589" t="s">
        <v>67</v>
      </c>
      <c r="Y1589">
        <v>1.2999999999999999E-2</v>
      </c>
      <c r="Z1589" t="s">
        <v>67</v>
      </c>
      <c r="AA1589">
        <v>1E-3</v>
      </c>
      <c r="AB1589" t="s">
        <v>68</v>
      </c>
      <c r="AC1589">
        <v>0.02</v>
      </c>
      <c r="AD1589" t="s">
        <v>67</v>
      </c>
      <c r="AE1589">
        <v>0.02</v>
      </c>
      <c r="AF1589" t="s">
        <v>70</v>
      </c>
      <c r="AG1589">
        <v>0.02</v>
      </c>
      <c r="AH1589" t="s">
        <v>69</v>
      </c>
      <c r="AI1589">
        <v>0</v>
      </c>
      <c r="AJ1589" t="s">
        <v>69</v>
      </c>
      <c r="AL1589" t="s">
        <v>64</v>
      </c>
      <c r="AN1589" t="s">
        <v>64</v>
      </c>
      <c r="AO1589">
        <v>3.0000000000000001E-3</v>
      </c>
      <c r="AP1589" t="s">
        <v>70</v>
      </c>
      <c r="AQ1589">
        <v>0</v>
      </c>
      <c r="AR1589" t="s">
        <v>70</v>
      </c>
      <c r="AS1589">
        <v>2.2000000000000002</v>
      </c>
      <c r="AT1589" t="s">
        <v>67</v>
      </c>
      <c r="AU1589">
        <v>0.37</v>
      </c>
      <c r="AV1589" t="s">
        <v>67</v>
      </c>
      <c r="AW1589">
        <v>3.99</v>
      </c>
      <c r="AX1589" t="s">
        <v>67</v>
      </c>
      <c r="AY1589">
        <v>1.0900000000000001</v>
      </c>
      <c r="AZ1589" t="s">
        <v>67</v>
      </c>
      <c r="BA1589">
        <v>7.0000000000000007E-2</v>
      </c>
      <c r="BB1589" t="s">
        <v>67</v>
      </c>
      <c r="BC1589">
        <v>0.56999999999999995</v>
      </c>
      <c r="BD1589" t="s">
        <v>67</v>
      </c>
      <c r="BE1589">
        <v>0.48</v>
      </c>
      <c r="BF1589" t="s">
        <v>67</v>
      </c>
    </row>
    <row r="1590" spans="1:58" x14ac:dyDescent="0.25">
      <c r="A1590" t="s">
        <v>58</v>
      </c>
      <c r="B1590">
        <v>2</v>
      </c>
      <c r="C1590" t="s">
        <v>81</v>
      </c>
      <c r="D1590">
        <v>2015</v>
      </c>
      <c r="E1590">
        <v>2015</v>
      </c>
      <c r="F1590">
        <v>5</v>
      </c>
      <c r="G1590" t="s">
        <v>66</v>
      </c>
      <c r="H1590">
        <v>0.98</v>
      </c>
      <c r="I1590">
        <v>2.0299999999999998</v>
      </c>
      <c r="J1590" t="s">
        <v>67</v>
      </c>
      <c r="K1590">
        <v>7.5</v>
      </c>
      <c r="L1590" t="s">
        <v>67</v>
      </c>
      <c r="M1590">
        <v>39.83</v>
      </c>
      <c r="N1590" t="s">
        <v>67</v>
      </c>
      <c r="O1590">
        <v>19.97</v>
      </c>
      <c r="P1590" t="s">
        <v>67</v>
      </c>
      <c r="Q1590">
        <v>0.71</v>
      </c>
      <c r="R1590" t="s">
        <v>67</v>
      </c>
      <c r="S1590">
        <v>8.68</v>
      </c>
      <c r="T1590" t="s">
        <v>67</v>
      </c>
      <c r="U1590">
        <v>1.4E-2</v>
      </c>
      <c r="V1590" t="s">
        <v>67</v>
      </c>
      <c r="W1590">
        <v>1.2E-2</v>
      </c>
      <c r="X1590" t="s">
        <v>67</v>
      </c>
      <c r="Y1590">
        <v>1.4E-2</v>
      </c>
      <c r="Z1590" t="s">
        <v>67</v>
      </c>
      <c r="AA1590">
        <v>2E-3</v>
      </c>
      <c r="AB1590" t="s">
        <v>68</v>
      </c>
      <c r="AC1590">
        <v>0.03</v>
      </c>
      <c r="AD1590" t="s">
        <v>67</v>
      </c>
      <c r="AE1590">
        <v>0.02</v>
      </c>
      <c r="AF1590" t="s">
        <v>70</v>
      </c>
      <c r="AG1590">
        <v>0.02</v>
      </c>
      <c r="AH1590" t="s">
        <v>69</v>
      </c>
      <c r="AI1590">
        <v>0.01</v>
      </c>
      <c r="AJ1590" t="s">
        <v>69</v>
      </c>
      <c r="AL1590" t="s">
        <v>64</v>
      </c>
      <c r="AN1590" t="s">
        <v>64</v>
      </c>
      <c r="AO1590">
        <v>4.0000000000000001E-3</v>
      </c>
      <c r="AP1590" t="s">
        <v>70</v>
      </c>
      <c r="AQ1590">
        <v>0</v>
      </c>
      <c r="AR1590" t="s">
        <v>70</v>
      </c>
      <c r="AS1590">
        <v>2.2400000000000002</v>
      </c>
      <c r="AT1590" t="s">
        <v>67</v>
      </c>
      <c r="AU1590">
        <v>0.38</v>
      </c>
      <c r="AV1590" t="s">
        <v>67</v>
      </c>
      <c r="AW1590">
        <v>4.12</v>
      </c>
      <c r="AX1590" t="s">
        <v>67</v>
      </c>
      <c r="AY1590">
        <v>1.1100000000000001</v>
      </c>
      <c r="AZ1590" t="s">
        <v>67</v>
      </c>
      <c r="BA1590">
        <v>7.0000000000000007E-2</v>
      </c>
      <c r="BB1590" t="s">
        <v>67</v>
      </c>
      <c r="BC1590">
        <v>0.59</v>
      </c>
      <c r="BD1590" t="s">
        <v>67</v>
      </c>
      <c r="BE1590">
        <v>0.59</v>
      </c>
      <c r="BF1590" t="s">
        <v>67</v>
      </c>
    </row>
    <row r="1591" spans="1:58" x14ac:dyDescent="0.25">
      <c r="A1591" t="s">
        <v>58</v>
      </c>
      <c r="B1591">
        <v>2</v>
      </c>
      <c r="C1591" t="s">
        <v>81</v>
      </c>
      <c r="D1591">
        <v>2015</v>
      </c>
      <c r="E1591">
        <v>2015</v>
      </c>
      <c r="F1591">
        <v>6</v>
      </c>
      <c r="G1591" t="s">
        <v>66</v>
      </c>
      <c r="H1591">
        <v>0.37</v>
      </c>
      <c r="I1591">
        <v>0.74</v>
      </c>
      <c r="J1591" t="s">
        <v>67</v>
      </c>
      <c r="K1591">
        <v>7.52</v>
      </c>
      <c r="L1591" t="s">
        <v>67</v>
      </c>
      <c r="M1591">
        <v>41.03</v>
      </c>
      <c r="N1591" t="s">
        <v>67</v>
      </c>
      <c r="O1591">
        <v>21.02</v>
      </c>
      <c r="P1591" t="s">
        <v>67</v>
      </c>
      <c r="Q1591">
        <v>1.05</v>
      </c>
      <c r="R1591" t="s">
        <v>67</v>
      </c>
      <c r="S1591">
        <v>9.06</v>
      </c>
      <c r="T1591" t="s">
        <v>67</v>
      </c>
      <c r="U1591">
        <v>1.7000000000000001E-2</v>
      </c>
      <c r="V1591" t="s">
        <v>67</v>
      </c>
      <c r="W1591">
        <v>1.6E-2</v>
      </c>
      <c r="X1591" t="s">
        <v>67</v>
      </c>
      <c r="Y1591">
        <v>1.6E-2</v>
      </c>
      <c r="Z1591" t="s">
        <v>67</v>
      </c>
      <c r="AA1591">
        <v>1E-3</v>
      </c>
      <c r="AB1591" t="s">
        <v>68</v>
      </c>
      <c r="AC1591">
        <v>0.02</v>
      </c>
      <c r="AD1591" t="s">
        <v>67</v>
      </c>
      <c r="AE1591">
        <v>0.02</v>
      </c>
      <c r="AF1591" t="s">
        <v>70</v>
      </c>
      <c r="AG1591">
        <v>0.02</v>
      </c>
      <c r="AH1591" t="s">
        <v>69</v>
      </c>
      <c r="AI1591">
        <v>0</v>
      </c>
      <c r="AJ1591" t="s">
        <v>69</v>
      </c>
      <c r="AL1591" t="s">
        <v>64</v>
      </c>
      <c r="AN1591" t="s">
        <v>64</v>
      </c>
      <c r="AO1591">
        <v>4.0000000000000001E-3</v>
      </c>
      <c r="AP1591" t="s">
        <v>70</v>
      </c>
      <c r="AQ1591">
        <v>0</v>
      </c>
      <c r="AR1591" t="s">
        <v>70</v>
      </c>
      <c r="AS1591">
        <v>2.41</v>
      </c>
      <c r="AT1591" t="s">
        <v>67</v>
      </c>
      <c r="AU1591">
        <v>0.42</v>
      </c>
      <c r="AV1591" t="s">
        <v>67</v>
      </c>
      <c r="AW1591">
        <v>4.1900000000000004</v>
      </c>
      <c r="AX1591" t="s">
        <v>67</v>
      </c>
      <c r="AY1591">
        <v>1.1200000000000001</v>
      </c>
      <c r="AZ1591" t="s">
        <v>67</v>
      </c>
      <c r="BA1591">
        <v>7.0000000000000007E-2</v>
      </c>
      <c r="BB1591" t="s">
        <v>67</v>
      </c>
      <c r="BC1591">
        <v>0.61</v>
      </c>
      <c r="BD1591" t="s">
        <v>67</v>
      </c>
      <c r="BE1591">
        <v>0.83</v>
      </c>
      <c r="BF1591" t="s">
        <v>67</v>
      </c>
    </row>
    <row r="1592" spans="1:58" x14ac:dyDescent="0.25">
      <c r="A1592" t="s">
        <v>58</v>
      </c>
      <c r="B1592">
        <v>2</v>
      </c>
      <c r="C1592" t="s">
        <v>81</v>
      </c>
      <c r="D1592">
        <v>2015</v>
      </c>
      <c r="E1592">
        <v>2015</v>
      </c>
      <c r="F1592">
        <v>7</v>
      </c>
      <c r="G1592" t="s">
        <v>66</v>
      </c>
      <c r="H1592">
        <v>0.12</v>
      </c>
      <c r="I1592">
        <v>0.25</v>
      </c>
      <c r="J1592" t="s">
        <v>67</v>
      </c>
      <c r="K1592">
        <v>7.56</v>
      </c>
      <c r="L1592" t="s">
        <v>67</v>
      </c>
      <c r="M1592">
        <v>42.08</v>
      </c>
      <c r="N1592" t="s">
        <v>67</v>
      </c>
      <c r="O1592">
        <v>21.57</v>
      </c>
      <c r="P1592" t="s">
        <v>67</v>
      </c>
      <c r="Q1592">
        <v>0.75</v>
      </c>
      <c r="R1592" t="s">
        <v>67</v>
      </c>
      <c r="S1592">
        <v>9.52</v>
      </c>
      <c r="T1592" t="s">
        <v>67</v>
      </c>
      <c r="U1592">
        <v>2.3E-2</v>
      </c>
      <c r="V1592" t="s">
        <v>67</v>
      </c>
      <c r="W1592">
        <v>0.02</v>
      </c>
      <c r="X1592" t="s">
        <v>67</v>
      </c>
      <c r="Y1592">
        <v>1.9E-2</v>
      </c>
      <c r="Z1592" t="s">
        <v>67</v>
      </c>
      <c r="AA1592">
        <v>3.0000000000000001E-3</v>
      </c>
      <c r="AB1592" t="s">
        <v>68</v>
      </c>
      <c r="AC1592">
        <v>0.04</v>
      </c>
      <c r="AD1592" t="s">
        <v>67</v>
      </c>
      <c r="AE1592">
        <v>0.03</v>
      </c>
      <c r="AF1592" t="s">
        <v>70</v>
      </c>
      <c r="AG1592">
        <v>0.02</v>
      </c>
      <c r="AH1592" t="s">
        <v>69</v>
      </c>
      <c r="AI1592">
        <v>0.01</v>
      </c>
      <c r="AJ1592" t="s">
        <v>69</v>
      </c>
      <c r="AL1592" t="s">
        <v>64</v>
      </c>
      <c r="AN1592" t="s">
        <v>64</v>
      </c>
      <c r="AO1592">
        <v>1.0999999999999999E-2</v>
      </c>
      <c r="AP1592" t="s">
        <v>70</v>
      </c>
      <c r="AQ1592">
        <v>0</v>
      </c>
      <c r="AR1592" t="s">
        <v>70</v>
      </c>
      <c r="AS1592">
        <v>2.5299999999999998</v>
      </c>
      <c r="AT1592" t="s">
        <v>67</v>
      </c>
      <c r="AU1592">
        <v>0.46</v>
      </c>
      <c r="AV1592" t="s">
        <v>67</v>
      </c>
      <c r="AW1592">
        <v>4.26</v>
      </c>
      <c r="AX1592" t="s">
        <v>67</v>
      </c>
      <c r="AY1592">
        <v>1.1299999999999999</v>
      </c>
      <c r="AZ1592" t="s">
        <v>67</v>
      </c>
      <c r="BA1592">
        <v>7.0000000000000007E-2</v>
      </c>
      <c r="BB1592" t="s">
        <v>67</v>
      </c>
      <c r="BC1592">
        <v>0.63</v>
      </c>
      <c r="BD1592" t="s">
        <v>67</v>
      </c>
      <c r="BE1592">
        <v>0.95</v>
      </c>
      <c r="BF1592" t="s">
        <v>67</v>
      </c>
    </row>
    <row r="1593" spans="1:58" x14ac:dyDescent="0.25">
      <c r="A1593" t="s">
        <v>58</v>
      </c>
      <c r="B1593">
        <v>2</v>
      </c>
      <c r="C1593" t="s">
        <v>81</v>
      </c>
      <c r="D1593">
        <v>2015</v>
      </c>
      <c r="E1593">
        <v>2015</v>
      </c>
      <c r="F1593">
        <v>8</v>
      </c>
      <c r="G1593" t="s">
        <v>66</v>
      </c>
      <c r="H1593">
        <v>0.02</v>
      </c>
      <c r="I1593">
        <v>0.04</v>
      </c>
      <c r="J1593" t="s">
        <v>67</v>
      </c>
      <c r="K1593">
        <v>7.52</v>
      </c>
      <c r="L1593" t="s">
        <v>67</v>
      </c>
      <c r="M1593">
        <v>42.89</v>
      </c>
      <c r="N1593" t="s">
        <v>67</v>
      </c>
      <c r="O1593">
        <v>21.79</v>
      </c>
      <c r="P1593" t="s">
        <v>67</v>
      </c>
      <c r="Q1593">
        <v>0.88</v>
      </c>
      <c r="R1593" t="s">
        <v>67</v>
      </c>
      <c r="S1593">
        <v>9.9600000000000009</v>
      </c>
      <c r="T1593" t="s">
        <v>67</v>
      </c>
      <c r="U1593">
        <v>2.5999999999999999E-2</v>
      </c>
      <c r="V1593" t="s">
        <v>67</v>
      </c>
      <c r="W1593">
        <v>2.3E-2</v>
      </c>
      <c r="X1593" t="s">
        <v>67</v>
      </c>
      <c r="Y1593">
        <v>0.02</v>
      </c>
      <c r="Z1593" t="s">
        <v>67</v>
      </c>
      <c r="AA1593">
        <v>3.0000000000000001E-3</v>
      </c>
      <c r="AB1593" t="s">
        <v>68</v>
      </c>
      <c r="AC1593">
        <v>0.05</v>
      </c>
      <c r="AD1593" t="s">
        <v>67</v>
      </c>
      <c r="AE1593">
        <v>0.04</v>
      </c>
      <c r="AF1593" t="s">
        <v>67</v>
      </c>
      <c r="AG1593">
        <v>0.04</v>
      </c>
      <c r="AH1593" t="s">
        <v>69</v>
      </c>
      <c r="AI1593">
        <v>0.01</v>
      </c>
      <c r="AJ1593" t="s">
        <v>68</v>
      </c>
      <c r="AL1593" t="s">
        <v>64</v>
      </c>
      <c r="AN1593" t="s">
        <v>64</v>
      </c>
      <c r="AO1593">
        <v>7.0000000000000001E-3</v>
      </c>
      <c r="AP1593" t="s">
        <v>70</v>
      </c>
      <c r="AQ1593">
        <v>0</v>
      </c>
      <c r="AR1593" t="s">
        <v>70</v>
      </c>
      <c r="AS1593">
        <v>2.86</v>
      </c>
      <c r="AT1593" t="s">
        <v>67</v>
      </c>
      <c r="AU1593">
        <v>0.5</v>
      </c>
      <c r="AV1593" t="s">
        <v>67</v>
      </c>
      <c r="AW1593">
        <v>4.17</v>
      </c>
      <c r="AX1593" t="s">
        <v>67</v>
      </c>
      <c r="AY1593">
        <v>1.1100000000000001</v>
      </c>
      <c r="AZ1593" t="s">
        <v>67</v>
      </c>
      <c r="BA1593">
        <v>0.06</v>
      </c>
      <c r="BB1593" t="s">
        <v>67</v>
      </c>
      <c r="BC1593">
        <v>0.63</v>
      </c>
      <c r="BD1593" t="s">
        <v>67</v>
      </c>
      <c r="BE1593">
        <v>1.19</v>
      </c>
      <c r="BF1593" t="s">
        <v>67</v>
      </c>
    </row>
    <row r="1594" spans="1:58" x14ac:dyDescent="0.25">
      <c r="A1594" t="s">
        <v>58</v>
      </c>
      <c r="B1594">
        <v>2</v>
      </c>
      <c r="C1594" t="s">
        <v>81</v>
      </c>
      <c r="D1594">
        <v>2015</v>
      </c>
      <c r="E1594">
        <v>2015</v>
      </c>
      <c r="F1594">
        <v>9</v>
      </c>
      <c r="G1594" t="s">
        <v>66</v>
      </c>
      <c r="H1594">
        <v>0.04</v>
      </c>
      <c r="I1594">
        <v>0.08</v>
      </c>
      <c r="J1594" t="s">
        <v>67</v>
      </c>
      <c r="K1594">
        <v>7.55</v>
      </c>
      <c r="L1594" t="s">
        <v>67</v>
      </c>
      <c r="M1594">
        <v>42.25</v>
      </c>
      <c r="N1594" t="s">
        <v>67</v>
      </c>
      <c r="O1594">
        <v>21.45</v>
      </c>
      <c r="P1594" t="s">
        <v>67</v>
      </c>
      <c r="Q1594">
        <v>1.2</v>
      </c>
      <c r="R1594" t="s">
        <v>67</v>
      </c>
      <c r="S1594">
        <v>9.6199999999999992</v>
      </c>
      <c r="T1594" t="s">
        <v>67</v>
      </c>
      <c r="U1594">
        <v>3.1E-2</v>
      </c>
      <c r="V1594" t="s">
        <v>67</v>
      </c>
      <c r="W1594">
        <v>2.7E-2</v>
      </c>
      <c r="X1594" t="s">
        <v>67</v>
      </c>
      <c r="Y1594">
        <v>2.3E-2</v>
      </c>
      <c r="Z1594" t="s">
        <v>67</v>
      </c>
      <c r="AA1594">
        <v>4.0000000000000001E-3</v>
      </c>
      <c r="AB1594" t="s">
        <v>68</v>
      </c>
      <c r="AC1594">
        <v>0.05</v>
      </c>
      <c r="AD1594" t="s">
        <v>67</v>
      </c>
      <c r="AE1594">
        <v>0.04</v>
      </c>
      <c r="AF1594" t="s">
        <v>67</v>
      </c>
      <c r="AG1594">
        <v>0.04</v>
      </c>
      <c r="AH1594" t="s">
        <v>69</v>
      </c>
      <c r="AI1594">
        <v>0.01</v>
      </c>
      <c r="AJ1594" t="s">
        <v>68</v>
      </c>
      <c r="AL1594" t="s">
        <v>64</v>
      </c>
      <c r="AN1594" t="s">
        <v>64</v>
      </c>
      <c r="AO1594">
        <v>3.0000000000000001E-3</v>
      </c>
      <c r="AP1594" t="s">
        <v>70</v>
      </c>
      <c r="AQ1594">
        <v>0</v>
      </c>
      <c r="AR1594" t="s">
        <v>70</v>
      </c>
      <c r="AS1594">
        <v>2.86</v>
      </c>
      <c r="AT1594" t="s">
        <v>67</v>
      </c>
      <c r="AU1594">
        <v>0.49</v>
      </c>
      <c r="AV1594" t="s">
        <v>67</v>
      </c>
      <c r="AW1594">
        <v>4.0999999999999996</v>
      </c>
      <c r="AX1594" t="s">
        <v>67</v>
      </c>
      <c r="AY1594">
        <v>1.0900000000000001</v>
      </c>
      <c r="AZ1594" t="s">
        <v>67</v>
      </c>
      <c r="BA1594">
        <v>0.06</v>
      </c>
      <c r="BB1594" t="s">
        <v>67</v>
      </c>
      <c r="BC1594">
        <v>0.68</v>
      </c>
      <c r="BD1594" t="s">
        <v>67</v>
      </c>
      <c r="BE1594">
        <v>1.5</v>
      </c>
      <c r="BF1594" t="s">
        <v>67</v>
      </c>
    </row>
    <row r="1595" spans="1:58" x14ac:dyDescent="0.25">
      <c r="A1595" t="s">
        <v>58</v>
      </c>
      <c r="B1595">
        <v>2</v>
      </c>
      <c r="C1595" t="s">
        <v>81</v>
      </c>
      <c r="D1595">
        <v>2016</v>
      </c>
      <c r="E1595">
        <v>2015</v>
      </c>
      <c r="F1595">
        <v>10</v>
      </c>
      <c r="G1595" t="s">
        <v>66</v>
      </c>
      <c r="H1595">
        <v>7.0000000000000007E-2</v>
      </c>
      <c r="I1595">
        <v>0.15</v>
      </c>
      <c r="J1595" t="s">
        <v>67</v>
      </c>
      <c r="K1595">
        <v>7.46</v>
      </c>
      <c r="L1595" t="s">
        <v>67</v>
      </c>
      <c r="M1595">
        <v>39.630000000000003</v>
      </c>
      <c r="N1595" t="s">
        <v>67</v>
      </c>
      <c r="O1595">
        <v>19.850000000000001</v>
      </c>
      <c r="P1595" t="s">
        <v>67</v>
      </c>
      <c r="Q1595">
        <v>1.37</v>
      </c>
      <c r="R1595" t="s">
        <v>67</v>
      </c>
      <c r="S1595">
        <v>8.89</v>
      </c>
      <c r="T1595" t="s">
        <v>67</v>
      </c>
      <c r="U1595">
        <v>3.5000000000000003E-2</v>
      </c>
      <c r="V1595" t="s">
        <v>67</v>
      </c>
      <c r="W1595">
        <v>2.7E-2</v>
      </c>
      <c r="X1595" t="s">
        <v>67</v>
      </c>
      <c r="Y1595">
        <v>2.7E-2</v>
      </c>
      <c r="Z1595" t="s">
        <v>67</v>
      </c>
      <c r="AA1595">
        <v>8.0000000000000002E-3</v>
      </c>
      <c r="AB1595" t="s">
        <v>68</v>
      </c>
      <c r="AC1595">
        <v>0.08</v>
      </c>
      <c r="AD1595" t="s">
        <v>67</v>
      </c>
      <c r="AE1595">
        <v>0.04</v>
      </c>
      <c r="AF1595" t="s">
        <v>67</v>
      </c>
      <c r="AG1595">
        <v>0.04</v>
      </c>
      <c r="AH1595" t="s">
        <v>69</v>
      </c>
      <c r="AI1595">
        <v>0.03</v>
      </c>
      <c r="AJ1595" t="s">
        <v>68</v>
      </c>
      <c r="AL1595" t="s">
        <v>64</v>
      </c>
      <c r="AN1595" t="s">
        <v>64</v>
      </c>
      <c r="AO1595">
        <v>4.0000000000000001E-3</v>
      </c>
      <c r="AP1595" t="s">
        <v>70</v>
      </c>
      <c r="AQ1595">
        <v>0</v>
      </c>
      <c r="AR1595" t="s">
        <v>70</v>
      </c>
      <c r="AS1595">
        <v>2.5499999999999998</v>
      </c>
      <c r="AT1595" t="s">
        <v>67</v>
      </c>
      <c r="AU1595">
        <v>0.44</v>
      </c>
      <c r="AV1595" t="s">
        <v>67</v>
      </c>
      <c r="AW1595">
        <v>3.87</v>
      </c>
      <c r="AX1595" t="s">
        <v>67</v>
      </c>
      <c r="AY1595">
        <v>1.04</v>
      </c>
      <c r="AZ1595" t="s">
        <v>67</v>
      </c>
      <c r="BA1595">
        <v>0.08</v>
      </c>
      <c r="BB1595" t="s">
        <v>67</v>
      </c>
      <c r="BC1595">
        <v>0.77</v>
      </c>
      <c r="BD1595" t="s">
        <v>67</v>
      </c>
      <c r="BE1595">
        <v>1.77</v>
      </c>
      <c r="BF1595" t="s">
        <v>67</v>
      </c>
    </row>
    <row r="1596" spans="1:58" x14ac:dyDescent="0.25">
      <c r="A1596" t="s">
        <v>58</v>
      </c>
      <c r="B1596">
        <v>2</v>
      </c>
      <c r="C1596" t="s">
        <v>81</v>
      </c>
      <c r="D1596">
        <v>2016</v>
      </c>
      <c r="E1596">
        <v>2015</v>
      </c>
      <c r="F1596">
        <v>11</v>
      </c>
      <c r="G1596" t="s">
        <v>66</v>
      </c>
      <c r="H1596">
        <v>1.49</v>
      </c>
      <c r="I1596">
        <v>2.98</v>
      </c>
      <c r="J1596" t="s">
        <v>67</v>
      </c>
      <c r="K1596">
        <v>7.49</v>
      </c>
      <c r="L1596" t="s">
        <v>67</v>
      </c>
      <c r="M1596">
        <v>36.19</v>
      </c>
      <c r="N1596" t="s">
        <v>67</v>
      </c>
      <c r="O1596">
        <v>18.350000000000001</v>
      </c>
      <c r="P1596" t="s">
        <v>67</v>
      </c>
      <c r="Q1596">
        <v>4.42</v>
      </c>
      <c r="R1596" t="s">
        <v>67</v>
      </c>
      <c r="S1596">
        <v>8.1300000000000008</v>
      </c>
      <c r="T1596" t="s">
        <v>67</v>
      </c>
      <c r="U1596">
        <v>2.3E-2</v>
      </c>
      <c r="V1596" t="s">
        <v>67</v>
      </c>
      <c r="W1596">
        <v>1.7000000000000001E-2</v>
      </c>
      <c r="X1596" t="s">
        <v>67</v>
      </c>
      <c r="Y1596">
        <v>1.6E-2</v>
      </c>
      <c r="Z1596" t="s">
        <v>67</v>
      </c>
      <c r="AA1596">
        <v>6.0000000000000001E-3</v>
      </c>
      <c r="AB1596" t="s">
        <v>68</v>
      </c>
      <c r="AC1596">
        <v>0.05</v>
      </c>
      <c r="AD1596" t="s">
        <v>67</v>
      </c>
      <c r="AE1596">
        <v>0.04</v>
      </c>
      <c r="AF1596" t="s">
        <v>67</v>
      </c>
      <c r="AG1596">
        <v>0.04</v>
      </c>
      <c r="AH1596" t="s">
        <v>69</v>
      </c>
      <c r="AI1596">
        <v>0.01</v>
      </c>
      <c r="AJ1596" t="s">
        <v>68</v>
      </c>
      <c r="AL1596" t="s">
        <v>64</v>
      </c>
      <c r="AN1596" t="s">
        <v>64</v>
      </c>
      <c r="AO1596">
        <v>4.0000000000000001E-3</v>
      </c>
      <c r="AP1596" t="s">
        <v>70</v>
      </c>
      <c r="AQ1596">
        <v>0</v>
      </c>
      <c r="AR1596" t="s">
        <v>70</v>
      </c>
      <c r="AS1596">
        <v>2.06</v>
      </c>
      <c r="AT1596" t="s">
        <v>67</v>
      </c>
      <c r="AU1596">
        <v>0.38</v>
      </c>
      <c r="AV1596" t="s">
        <v>67</v>
      </c>
      <c r="AW1596">
        <v>3.68</v>
      </c>
      <c r="AX1596" t="s">
        <v>67</v>
      </c>
      <c r="AY1596">
        <v>0.98</v>
      </c>
      <c r="AZ1596" t="s">
        <v>67</v>
      </c>
      <c r="BA1596">
        <v>0.08</v>
      </c>
      <c r="BB1596" t="s">
        <v>67</v>
      </c>
      <c r="BC1596">
        <v>0.69</v>
      </c>
      <c r="BD1596" t="s">
        <v>67</v>
      </c>
      <c r="BE1596">
        <v>1.1599999999999999</v>
      </c>
      <c r="BF1596" t="s">
        <v>67</v>
      </c>
    </row>
    <row r="1597" spans="1:58" x14ac:dyDescent="0.25">
      <c r="A1597" t="s">
        <v>58</v>
      </c>
      <c r="B1597">
        <v>2</v>
      </c>
      <c r="C1597" t="s">
        <v>81</v>
      </c>
      <c r="D1597">
        <v>2016</v>
      </c>
      <c r="E1597">
        <v>2015</v>
      </c>
      <c r="F1597">
        <v>12</v>
      </c>
      <c r="G1597" t="s">
        <v>66</v>
      </c>
      <c r="H1597">
        <v>18.93</v>
      </c>
      <c r="I1597">
        <v>39.159999999999997</v>
      </c>
      <c r="J1597" t="s">
        <v>67</v>
      </c>
      <c r="K1597">
        <v>7.5</v>
      </c>
      <c r="L1597" t="s">
        <v>67</v>
      </c>
      <c r="M1597">
        <v>38.74</v>
      </c>
      <c r="N1597" t="s">
        <v>67</v>
      </c>
      <c r="O1597">
        <v>19.97</v>
      </c>
      <c r="P1597" t="s">
        <v>67</v>
      </c>
      <c r="Q1597">
        <v>23.18</v>
      </c>
      <c r="R1597" t="s">
        <v>67</v>
      </c>
      <c r="S1597">
        <v>7.86</v>
      </c>
      <c r="T1597" t="s">
        <v>67</v>
      </c>
      <c r="U1597">
        <v>1.6E-2</v>
      </c>
      <c r="V1597" t="s">
        <v>67</v>
      </c>
      <c r="W1597">
        <v>1.2999999999999999E-2</v>
      </c>
      <c r="X1597" t="s">
        <v>67</v>
      </c>
      <c r="Y1597">
        <v>1.0999999999999999E-2</v>
      </c>
      <c r="Z1597" t="s">
        <v>67</v>
      </c>
      <c r="AA1597">
        <v>3.0000000000000001E-3</v>
      </c>
      <c r="AB1597" t="s">
        <v>68</v>
      </c>
      <c r="AC1597">
        <v>0.02</v>
      </c>
      <c r="AD1597" t="s">
        <v>67</v>
      </c>
      <c r="AE1597">
        <v>0.02</v>
      </c>
      <c r="AF1597" t="s">
        <v>70</v>
      </c>
      <c r="AG1597">
        <v>0.01</v>
      </c>
      <c r="AH1597" t="s">
        <v>69</v>
      </c>
      <c r="AI1597">
        <v>0</v>
      </c>
      <c r="AJ1597" t="s">
        <v>69</v>
      </c>
      <c r="AL1597" t="s">
        <v>64</v>
      </c>
      <c r="AN1597" t="s">
        <v>64</v>
      </c>
      <c r="AO1597">
        <v>5.0000000000000001E-3</v>
      </c>
      <c r="AP1597" t="s">
        <v>70</v>
      </c>
      <c r="AQ1597">
        <v>1E-3</v>
      </c>
      <c r="AR1597" t="s">
        <v>70</v>
      </c>
      <c r="AS1597">
        <v>2.0299999999999998</v>
      </c>
      <c r="AT1597" t="s">
        <v>67</v>
      </c>
      <c r="AU1597">
        <v>0.36</v>
      </c>
      <c r="AV1597" t="s">
        <v>67</v>
      </c>
      <c r="AW1597">
        <v>4.17</v>
      </c>
      <c r="AX1597" t="s">
        <v>67</v>
      </c>
      <c r="AY1597">
        <v>1.06</v>
      </c>
      <c r="AZ1597" t="s">
        <v>67</v>
      </c>
      <c r="BA1597">
        <v>7.0000000000000007E-2</v>
      </c>
      <c r="BB1597" t="s">
        <v>67</v>
      </c>
      <c r="BC1597">
        <v>0.65</v>
      </c>
      <c r="BD1597" t="s">
        <v>67</v>
      </c>
      <c r="BE1597">
        <v>0.62</v>
      </c>
      <c r="BF1597" t="s">
        <v>67</v>
      </c>
    </row>
    <row r="1598" spans="1:58" x14ac:dyDescent="0.25">
      <c r="A1598" t="s">
        <v>58</v>
      </c>
      <c r="B1598">
        <v>2</v>
      </c>
      <c r="C1598" t="s">
        <v>81</v>
      </c>
      <c r="D1598">
        <v>2016</v>
      </c>
      <c r="E1598">
        <v>2016</v>
      </c>
      <c r="F1598">
        <v>1</v>
      </c>
      <c r="G1598" t="s">
        <v>66</v>
      </c>
      <c r="H1598">
        <v>14.56</v>
      </c>
      <c r="I1598">
        <v>30.12</v>
      </c>
      <c r="J1598" t="s">
        <v>67</v>
      </c>
      <c r="K1598">
        <v>7.54</v>
      </c>
      <c r="L1598" t="s">
        <v>67</v>
      </c>
      <c r="M1598">
        <v>39.03</v>
      </c>
      <c r="N1598" t="s">
        <v>67</v>
      </c>
      <c r="O1598">
        <v>20.55</v>
      </c>
      <c r="P1598" t="s">
        <v>67</v>
      </c>
      <c r="Q1598">
        <v>1.38</v>
      </c>
      <c r="R1598" t="s">
        <v>67</v>
      </c>
      <c r="S1598">
        <v>8.08</v>
      </c>
      <c r="T1598" t="s">
        <v>67</v>
      </c>
      <c r="U1598">
        <v>1.4999999999999999E-2</v>
      </c>
      <c r="V1598" t="s">
        <v>67</v>
      </c>
      <c r="W1598">
        <v>1.2999999999999999E-2</v>
      </c>
      <c r="X1598" t="s">
        <v>67</v>
      </c>
      <c r="Y1598">
        <v>1.2E-2</v>
      </c>
      <c r="Z1598" t="s">
        <v>67</v>
      </c>
      <c r="AA1598">
        <v>2E-3</v>
      </c>
      <c r="AB1598" t="s">
        <v>68</v>
      </c>
      <c r="AC1598">
        <v>0.03</v>
      </c>
      <c r="AD1598" t="s">
        <v>67</v>
      </c>
      <c r="AE1598">
        <v>0.02</v>
      </c>
      <c r="AF1598" t="s">
        <v>70</v>
      </c>
      <c r="AG1598">
        <v>0.02</v>
      </c>
      <c r="AH1598" t="s">
        <v>69</v>
      </c>
      <c r="AI1598">
        <v>0</v>
      </c>
      <c r="AJ1598" t="s">
        <v>69</v>
      </c>
      <c r="AL1598" t="s">
        <v>64</v>
      </c>
      <c r="AN1598" t="s">
        <v>64</v>
      </c>
      <c r="AO1598">
        <v>5.0000000000000001E-3</v>
      </c>
      <c r="AP1598" t="s">
        <v>70</v>
      </c>
      <c r="AQ1598">
        <v>0</v>
      </c>
      <c r="AR1598" t="s">
        <v>70</v>
      </c>
      <c r="AS1598">
        <v>2.1</v>
      </c>
      <c r="AT1598" t="s">
        <v>67</v>
      </c>
      <c r="AU1598">
        <v>0.35</v>
      </c>
      <c r="AV1598" t="s">
        <v>67</v>
      </c>
      <c r="AW1598">
        <v>4.0999999999999996</v>
      </c>
      <c r="AX1598" t="s">
        <v>67</v>
      </c>
      <c r="AY1598">
        <v>1.0900000000000001</v>
      </c>
      <c r="AZ1598" t="s">
        <v>67</v>
      </c>
      <c r="BA1598">
        <v>7.0000000000000007E-2</v>
      </c>
      <c r="BB1598" t="s">
        <v>67</v>
      </c>
      <c r="BC1598">
        <v>0.65</v>
      </c>
      <c r="BD1598" t="s">
        <v>67</v>
      </c>
      <c r="BE1598">
        <v>0.53</v>
      </c>
      <c r="BF1598" t="s">
        <v>67</v>
      </c>
    </row>
    <row r="1599" spans="1:58" x14ac:dyDescent="0.25">
      <c r="A1599" t="s">
        <v>58</v>
      </c>
      <c r="B1599">
        <v>2</v>
      </c>
      <c r="C1599" t="s">
        <v>81</v>
      </c>
      <c r="D1599">
        <v>2016</v>
      </c>
      <c r="E1599">
        <v>2016</v>
      </c>
      <c r="F1599">
        <v>2</v>
      </c>
      <c r="G1599" t="s">
        <v>66</v>
      </c>
      <c r="H1599">
        <v>9.93</v>
      </c>
      <c r="I1599">
        <v>19.21</v>
      </c>
      <c r="J1599" t="s">
        <v>67</v>
      </c>
      <c r="K1599">
        <v>7.5</v>
      </c>
      <c r="L1599" t="s">
        <v>67</v>
      </c>
      <c r="M1599">
        <v>39.51</v>
      </c>
      <c r="N1599" t="s">
        <v>67</v>
      </c>
      <c r="O1599">
        <v>20.78</v>
      </c>
      <c r="P1599" t="s">
        <v>67</v>
      </c>
      <c r="Q1599">
        <v>0.44</v>
      </c>
      <c r="R1599" t="s">
        <v>67</v>
      </c>
      <c r="S1599">
        <v>8.2100000000000009</v>
      </c>
      <c r="T1599" t="s">
        <v>67</v>
      </c>
      <c r="U1599">
        <v>1.2999999999999999E-2</v>
      </c>
      <c r="V1599" t="s">
        <v>67</v>
      </c>
      <c r="W1599">
        <v>1.0999999999999999E-2</v>
      </c>
      <c r="X1599" t="s">
        <v>67</v>
      </c>
      <c r="Y1599">
        <v>1.2E-2</v>
      </c>
      <c r="Z1599" t="s">
        <v>67</v>
      </c>
      <c r="AA1599">
        <v>2E-3</v>
      </c>
      <c r="AB1599" t="s">
        <v>68</v>
      </c>
      <c r="AC1599">
        <v>0.01</v>
      </c>
      <c r="AD1599" t="s">
        <v>70</v>
      </c>
      <c r="AE1599">
        <v>0.01</v>
      </c>
      <c r="AF1599" t="s">
        <v>70</v>
      </c>
      <c r="AG1599">
        <v>0.01</v>
      </c>
      <c r="AH1599" t="s">
        <v>69</v>
      </c>
      <c r="AI1599">
        <v>0</v>
      </c>
      <c r="AJ1599" t="s">
        <v>69</v>
      </c>
      <c r="AL1599" t="s">
        <v>64</v>
      </c>
      <c r="AN1599" t="s">
        <v>64</v>
      </c>
      <c r="AO1599">
        <v>4.0000000000000001E-3</v>
      </c>
      <c r="AP1599" t="s">
        <v>70</v>
      </c>
      <c r="AQ1599">
        <v>0</v>
      </c>
      <c r="AR1599" t="s">
        <v>70</v>
      </c>
      <c r="AS1599">
        <v>2.15</v>
      </c>
      <c r="AT1599" t="s">
        <v>67</v>
      </c>
      <c r="AU1599">
        <v>0.36</v>
      </c>
      <c r="AV1599" t="s">
        <v>67</v>
      </c>
      <c r="AW1599">
        <v>4.12</v>
      </c>
      <c r="AX1599" t="s">
        <v>67</v>
      </c>
      <c r="AY1599">
        <v>1.1100000000000001</v>
      </c>
      <c r="AZ1599" t="s">
        <v>67</v>
      </c>
      <c r="BA1599">
        <v>0.06</v>
      </c>
      <c r="BB1599" t="s">
        <v>67</v>
      </c>
      <c r="BC1599">
        <v>0.64</v>
      </c>
      <c r="BD1599" t="s">
        <v>67</v>
      </c>
      <c r="BE1599">
        <v>0.55000000000000004</v>
      </c>
      <c r="BF1599" t="s">
        <v>67</v>
      </c>
    </row>
    <row r="1600" spans="1:58" x14ac:dyDescent="0.25">
      <c r="A1600" t="s">
        <v>58</v>
      </c>
      <c r="B1600">
        <v>2</v>
      </c>
      <c r="C1600" t="s">
        <v>81</v>
      </c>
      <c r="D1600">
        <v>2016</v>
      </c>
      <c r="E1600">
        <v>2016</v>
      </c>
      <c r="F1600">
        <v>3</v>
      </c>
      <c r="G1600" t="s">
        <v>66</v>
      </c>
      <c r="H1600">
        <v>12.35</v>
      </c>
      <c r="I1600">
        <v>25.55</v>
      </c>
      <c r="J1600" t="s">
        <v>67</v>
      </c>
      <c r="K1600">
        <v>7.6</v>
      </c>
      <c r="L1600" t="s">
        <v>67</v>
      </c>
      <c r="M1600">
        <v>40.340000000000003</v>
      </c>
      <c r="N1600" t="s">
        <v>67</v>
      </c>
      <c r="O1600">
        <v>21.13</v>
      </c>
      <c r="P1600" t="s">
        <v>67</v>
      </c>
      <c r="Q1600">
        <v>0.73</v>
      </c>
      <c r="R1600" t="s">
        <v>67</v>
      </c>
      <c r="S1600">
        <v>8.25</v>
      </c>
      <c r="T1600" t="s">
        <v>67</v>
      </c>
      <c r="U1600">
        <v>1.4E-2</v>
      </c>
      <c r="V1600" t="s">
        <v>67</v>
      </c>
      <c r="W1600">
        <v>0.01</v>
      </c>
      <c r="X1600" t="s">
        <v>67</v>
      </c>
      <c r="Y1600">
        <v>1.2E-2</v>
      </c>
      <c r="Z1600" t="s">
        <v>67</v>
      </c>
      <c r="AA1600">
        <v>3.0000000000000001E-3</v>
      </c>
      <c r="AB1600" t="s">
        <v>68</v>
      </c>
      <c r="AC1600">
        <v>0.02</v>
      </c>
      <c r="AD1600" t="s">
        <v>67</v>
      </c>
      <c r="AE1600">
        <v>0.02</v>
      </c>
      <c r="AF1600" t="s">
        <v>67</v>
      </c>
      <c r="AG1600">
        <v>0.01</v>
      </c>
      <c r="AH1600" t="s">
        <v>69</v>
      </c>
      <c r="AI1600">
        <v>0</v>
      </c>
      <c r="AJ1600" t="s">
        <v>68</v>
      </c>
      <c r="AL1600" t="s">
        <v>64</v>
      </c>
      <c r="AN1600" t="s">
        <v>64</v>
      </c>
      <c r="AO1600">
        <v>6.0000000000000001E-3</v>
      </c>
      <c r="AP1600" t="s">
        <v>70</v>
      </c>
      <c r="AQ1600">
        <v>1E-3</v>
      </c>
      <c r="AR1600" t="s">
        <v>70</v>
      </c>
      <c r="AS1600">
        <v>2.13</v>
      </c>
      <c r="AT1600" t="s">
        <v>67</v>
      </c>
      <c r="AU1600">
        <v>0.36</v>
      </c>
      <c r="AV1600" t="s">
        <v>67</v>
      </c>
      <c r="AW1600">
        <v>4.21</v>
      </c>
      <c r="AX1600" t="s">
        <v>67</v>
      </c>
      <c r="AY1600">
        <v>1.1200000000000001</v>
      </c>
      <c r="AZ1600" t="s">
        <v>67</v>
      </c>
      <c r="BA1600">
        <v>7.0000000000000007E-2</v>
      </c>
      <c r="BB1600" t="s">
        <v>67</v>
      </c>
      <c r="BC1600">
        <v>0.62</v>
      </c>
      <c r="BD1600" t="s">
        <v>67</v>
      </c>
      <c r="BE1600">
        <v>0.51</v>
      </c>
      <c r="BF1600" t="s">
        <v>67</v>
      </c>
    </row>
    <row r="1601" spans="1:58" x14ac:dyDescent="0.25">
      <c r="A1601" t="s">
        <v>58</v>
      </c>
      <c r="B1601">
        <v>2</v>
      </c>
      <c r="C1601" t="s">
        <v>81</v>
      </c>
      <c r="D1601">
        <v>2016</v>
      </c>
      <c r="E1601">
        <v>2016</v>
      </c>
      <c r="F1601">
        <v>4</v>
      </c>
      <c r="G1601" t="s">
        <v>66</v>
      </c>
      <c r="H1601">
        <v>3.51</v>
      </c>
      <c r="I1601">
        <v>7.03</v>
      </c>
      <c r="J1601" t="s">
        <v>67</v>
      </c>
      <c r="K1601">
        <v>7.6</v>
      </c>
      <c r="L1601" t="s">
        <v>67</v>
      </c>
      <c r="M1601">
        <v>40.35</v>
      </c>
      <c r="N1601" t="s">
        <v>67</v>
      </c>
      <c r="O1601">
        <v>21.07</v>
      </c>
      <c r="P1601" t="s">
        <v>67</v>
      </c>
      <c r="Q1601">
        <v>0.4</v>
      </c>
      <c r="R1601" t="s">
        <v>67</v>
      </c>
      <c r="S1601">
        <v>8.4600000000000009</v>
      </c>
      <c r="T1601" t="s">
        <v>67</v>
      </c>
      <c r="U1601">
        <v>1.2999999999999999E-2</v>
      </c>
      <c r="V1601" t="s">
        <v>67</v>
      </c>
      <c r="W1601">
        <v>1.0999999999999999E-2</v>
      </c>
      <c r="X1601" t="s">
        <v>67</v>
      </c>
      <c r="Y1601">
        <v>1.2E-2</v>
      </c>
      <c r="Z1601" t="s">
        <v>67</v>
      </c>
      <c r="AA1601">
        <v>2E-3</v>
      </c>
      <c r="AB1601" t="s">
        <v>68</v>
      </c>
      <c r="AC1601">
        <v>0.01</v>
      </c>
      <c r="AD1601" t="s">
        <v>70</v>
      </c>
      <c r="AE1601">
        <v>0.01</v>
      </c>
      <c r="AF1601" t="s">
        <v>70</v>
      </c>
      <c r="AG1601">
        <v>0.01</v>
      </c>
      <c r="AH1601" t="s">
        <v>69</v>
      </c>
      <c r="AI1601">
        <v>0</v>
      </c>
      <c r="AJ1601" t="s">
        <v>69</v>
      </c>
      <c r="AL1601" t="s">
        <v>64</v>
      </c>
      <c r="AN1601" t="s">
        <v>64</v>
      </c>
      <c r="AO1601">
        <v>5.0000000000000001E-3</v>
      </c>
      <c r="AP1601" t="s">
        <v>70</v>
      </c>
      <c r="AQ1601">
        <v>0</v>
      </c>
      <c r="AR1601" t="s">
        <v>70</v>
      </c>
      <c r="AS1601">
        <v>2.11</v>
      </c>
      <c r="AT1601" t="s">
        <v>67</v>
      </c>
      <c r="AU1601">
        <v>0.35</v>
      </c>
      <c r="AV1601" t="s">
        <v>67</v>
      </c>
      <c r="AW1601">
        <v>4.16</v>
      </c>
      <c r="AX1601" t="s">
        <v>67</v>
      </c>
      <c r="AY1601">
        <v>1.1100000000000001</v>
      </c>
      <c r="AZ1601" t="s">
        <v>67</v>
      </c>
      <c r="BA1601">
        <v>7.0000000000000007E-2</v>
      </c>
      <c r="BB1601" t="s">
        <v>67</v>
      </c>
      <c r="BC1601">
        <v>0.63</v>
      </c>
      <c r="BD1601" t="s">
        <v>67</v>
      </c>
      <c r="BE1601">
        <v>0.54</v>
      </c>
      <c r="BF1601" t="s">
        <v>67</v>
      </c>
    </row>
    <row r="1602" spans="1:58" x14ac:dyDescent="0.25">
      <c r="A1602" t="s">
        <v>58</v>
      </c>
      <c r="B1602">
        <v>2</v>
      </c>
      <c r="C1602" t="s">
        <v>81</v>
      </c>
      <c r="D1602">
        <v>2016</v>
      </c>
      <c r="E1602">
        <v>2016</v>
      </c>
      <c r="F1602">
        <v>5</v>
      </c>
      <c r="G1602" t="s">
        <v>66</v>
      </c>
      <c r="H1602">
        <v>1.32</v>
      </c>
      <c r="I1602">
        <v>2.72</v>
      </c>
      <c r="J1602" t="s">
        <v>67</v>
      </c>
      <c r="K1602">
        <v>7.55</v>
      </c>
      <c r="L1602" t="s">
        <v>67</v>
      </c>
      <c r="M1602">
        <v>39.4</v>
      </c>
      <c r="N1602" t="s">
        <v>67</v>
      </c>
      <c r="O1602">
        <v>20.54</v>
      </c>
      <c r="P1602" t="s">
        <v>67</v>
      </c>
      <c r="Q1602">
        <v>0.61</v>
      </c>
      <c r="R1602" t="s">
        <v>67</v>
      </c>
      <c r="S1602">
        <v>8.6300000000000008</v>
      </c>
      <c r="T1602" t="s">
        <v>67</v>
      </c>
      <c r="U1602">
        <v>1.4E-2</v>
      </c>
      <c r="V1602" t="s">
        <v>67</v>
      </c>
      <c r="W1602">
        <v>1.4E-2</v>
      </c>
      <c r="X1602" t="s">
        <v>67</v>
      </c>
      <c r="Y1602">
        <v>1.4E-2</v>
      </c>
      <c r="Z1602" t="s">
        <v>67</v>
      </c>
      <c r="AA1602">
        <v>1E-3</v>
      </c>
      <c r="AB1602" t="s">
        <v>68</v>
      </c>
      <c r="AC1602">
        <v>0.01</v>
      </c>
      <c r="AD1602" t="s">
        <v>70</v>
      </c>
      <c r="AE1602">
        <v>0</v>
      </c>
      <c r="AF1602" t="s">
        <v>70</v>
      </c>
      <c r="AG1602">
        <v>0</v>
      </c>
      <c r="AH1602" t="s">
        <v>69</v>
      </c>
      <c r="AI1602">
        <v>0</v>
      </c>
      <c r="AJ1602" t="s">
        <v>69</v>
      </c>
      <c r="AL1602" t="s">
        <v>64</v>
      </c>
      <c r="AN1602" t="s">
        <v>64</v>
      </c>
      <c r="AO1602">
        <v>5.0000000000000001E-3</v>
      </c>
      <c r="AP1602" t="s">
        <v>70</v>
      </c>
      <c r="AQ1602">
        <v>1E-3</v>
      </c>
      <c r="AR1602" t="s">
        <v>70</v>
      </c>
      <c r="AS1602">
        <v>2.21</v>
      </c>
      <c r="AT1602" t="s">
        <v>67</v>
      </c>
      <c r="AU1602">
        <v>0.37</v>
      </c>
      <c r="AV1602" t="s">
        <v>67</v>
      </c>
      <c r="AW1602">
        <v>3.93</v>
      </c>
      <c r="AX1602" t="s">
        <v>67</v>
      </c>
      <c r="AY1602">
        <v>1.0900000000000001</v>
      </c>
      <c r="AZ1602" t="s">
        <v>67</v>
      </c>
      <c r="BA1602">
        <v>7.0000000000000007E-2</v>
      </c>
      <c r="BB1602" t="s">
        <v>67</v>
      </c>
      <c r="BC1602">
        <v>0.62</v>
      </c>
      <c r="BD1602" t="s">
        <v>67</v>
      </c>
      <c r="BE1602">
        <v>0.69</v>
      </c>
      <c r="BF1602" t="s">
        <v>67</v>
      </c>
    </row>
    <row r="1603" spans="1:58" x14ac:dyDescent="0.25">
      <c r="A1603" t="s">
        <v>58</v>
      </c>
      <c r="B1603">
        <v>2</v>
      </c>
      <c r="C1603" t="s">
        <v>81</v>
      </c>
      <c r="D1603">
        <v>2016</v>
      </c>
      <c r="E1603">
        <v>2016</v>
      </c>
      <c r="F1603">
        <v>6</v>
      </c>
      <c r="G1603" t="s">
        <v>66</v>
      </c>
      <c r="H1603">
        <v>0.5</v>
      </c>
      <c r="I1603">
        <v>1</v>
      </c>
      <c r="J1603" t="s">
        <v>67</v>
      </c>
      <c r="K1603">
        <v>7.84</v>
      </c>
      <c r="L1603" t="s">
        <v>67</v>
      </c>
      <c r="M1603">
        <v>39.520000000000003</v>
      </c>
      <c r="N1603" t="s">
        <v>67</v>
      </c>
      <c r="O1603">
        <v>20.68</v>
      </c>
      <c r="P1603" t="s">
        <v>67</v>
      </c>
      <c r="Q1603">
        <v>0.96</v>
      </c>
      <c r="R1603" t="s">
        <v>67</v>
      </c>
      <c r="S1603">
        <v>8.93</v>
      </c>
      <c r="T1603" t="s">
        <v>67</v>
      </c>
      <c r="U1603">
        <v>1.9E-2</v>
      </c>
      <c r="V1603" t="s">
        <v>67</v>
      </c>
      <c r="W1603">
        <v>1.7000000000000001E-2</v>
      </c>
      <c r="X1603" t="s">
        <v>67</v>
      </c>
      <c r="Y1603">
        <v>1.6E-2</v>
      </c>
      <c r="Z1603" t="s">
        <v>67</v>
      </c>
      <c r="AA1603">
        <v>3.0000000000000001E-3</v>
      </c>
      <c r="AB1603" t="s">
        <v>68</v>
      </c>
      <c r="AC1603">
        <v>0.04</v>
      </c>
      <c r="AD1603" t="s">
        <v>67</v>
      </c>
      <c r="AE1603">
        <v>0.02</v>
      </c>
      <c r="AF1603" t="s">
        <v>67</v>
      </c>
      <c r="AG1603">
        <v>0.02</v>
      </c>
      <c r="AH1603" t="s">
        <v>69</v>
      </c>
      <c r="AI1603">
        <v>0.01</v>
      </c>
      <c r="AJ1603" t="s">
        <v>68</v>
      </c>
      <c r="AL1603" t="s">
        <v>64</v>
      </c>
      <c r="AN1603" t="s">
        <v>64</v>
      </c>
      <c r="AO1603">
        <v>4.0000000000000001E-3</v>
      </c>
      <c r="AP1603" t="s">
        <v>70</v>
      </c>
      <c r="AQ1603">
        <v>0</v>
      </c>
      <c r="AR1603" t="s">
        <v>70</v>
      </c>
      <c r="AS1603">
        <v>2.31</v>
      </c>
      <c r="AT1603" t="s">
        <v>67</v>
      </c>
      <c r="AU1603">
        <v>0.39</v>
      </c>
      <c r="AV1603" t="s">
        <v>67</v>
      </c>
      <c r="AW1603">
        <v>3.96</v>
      </c>
      <c r="AX1603" t="s">
        <v>67</v>
      </c>
      <c r="AY1603">
        <v>1.1100000000000001</v>
      </c>
      <c r="AZ1603" t="s">
        <v>67</v>
      </c>
      <c r="BA1603">
        <v>0.08</v>
      </c>
      <c r="BB1603" t="s">
        <v>67</v>
      </c>
      <c r="BC1603">
        <v>0.63</v>
      </c>
      <c r="BD1603" t="s">
        <v>67</v>
      </c>
      <c r="BE1603">
        <v>0.85</v>
      </c>
      <c r="BF1603" t="s">
        <v>67</v>
      </c>
    </row>
    <row r="1604" spans="1:58" x14ac:dyDescent="0.25">
      <c r="A1604" t="s">
        <v>58</v>
      </c>
      <c r="B1604">
        <v>2</v>
      </c>
      <c r="C1604" t="s">
        <v>81</v>
      </c>
      <c r="D1604">
        <v>2016</v>
      </c>
      <c r="E1604">
        <v>2016</v>
      </c>
      <c r="F1604">
        <v>7</v>
      </c>
      <c r="G1604" t="s">
        <v>66</v>
      </c>
      <c r="H1604">
        <v>0.22</v>
      </c>
      <c r="I1604">
        <v>0.46</v>
      </c>
      <c r="J1604" t="s">
        <v>67</v>
      </c>
      <c r="K1604">
        <v>7.74</v>
      </c>
      <c r="L1604" t="s">
        <v>67</v>
      </c>
      <c r="M1604">
        <v>40.15</v>
      </c>
      <c r="N1604" t="s">
        <v>67</v>
      </c>
      <c r="O1604">
        <v>21.5</v>
      </c>
      <c r="P1604" t="s">
        <v>67</v>
      </c>
      <c r="Q1604">
        <v>0.77</v>
      </c>
      <c r="R1604" t="s">
        <v>67</v>
      </c>
      <c r="S1604">
        <v>8.9499999999999993</v>
      </c>
      <c r="T1604" t="s">
        <v>67</v>
      </c>
      <c r="U1604">
        <v>0.02</v>
      </c>
      <c r="V1604" t="s">
        <v>67</v>
      </c>
      <c r="W1604">
        <v>1.7000000000000001E-2</v>
      </c>
      <c r="X1604" t="s">
        <v>67</v>
      </c>
      <c r="Y1604">
        <v>1.7000000000000001E-2</v>
      </c>
      <c r="Z1604" t="s">
        <v>67</v>
      </c>
      <c r="AA1604">
        <v>3.0000000000000001E-3</v>
      </c>
      <c r="AB1604" t="s">
        <v>68</v>
      </c>
      <c r="AC1604">
        <v>0.02</v>
      </c>
      <c r="AD1604" t="s">
        <v>70</v>
      </c>
      <c r="AE1604">
        <v>0.02</v>
      </c>
      <c r="AF1604" t="s">
        <v>70</v>
      </c>
      <c r="AG1604">
        <v>0.01</v>
      </c>
      <c r="AH1604" t="s">
        <v>69</v>
      </c>
      <c r="AI1604">
        <v>0</v>
      </c>
      <c r="AJ1604" t="s">
        <v>69</v>
      </c>
      <c r="AL1604" t="s">
        <v>64</v>
      </c>
      <c r="AN1604" t="s">
        <v>64</v>
      </c>
      <c r="AO1604">
        <v>5.0000000000000001E-3</v>
      </c>
      <c r="AP1604" t="s">
        <v>70</v>
      </c>
      <c r="AQ1604">
        <v>1E-3</v>
      </c>
      <c r="AR1604" t="s">
        <v>70</v>
      </c>
      <c r="AS1604">
        <v>2.4700000000000002</v>
      </c>
      <c r="AT1604" t="s">
        <v>67</v>
      </c>
      <c r="AU1604">
        <v>0.42</v>
      </c>
      <c r="AV1604" t="s">
        <v>67</v>
      </c>
      <c r="AW1604">
        <v>4.12</v>
      </c>
      <c r="AX1604" t="s">
        <v>67</v>
      </c>
      <c r="AY1604">
        <v>1.1200000000000001</v>
      </c>
      <c r="AZ1604" t="s">
        <v>67</v>
      </c>
      <c r="BA1604">
        <v>7.0000000000000007E-2</v>
      </c>
      <c r="BB1604" t="s">
        <v>67</v>
      </c>
      <c r="BC1604">
        <v>0.62</v>
      </c>
      <c r="BD1604" t="s">
        <v>67</v>
      </c>
      <c r="BE1604">
        <v>0.91</v>
      </c>
      <c r="BF1604" t="s">
        <v>67</v>
      </c>
    </row>
    <row r="1605" spans="1:58" x14ac:dyDescent="0.25">
      <c r="A1605" t="s">
        <v>58</v>
      </c>
      <c r="B1605">
        <v>2</v>
      </c>
      <c r="C1605" t="s">
        <v>81</v>
      </c>
      <c r="D1605">
        <v>2016</v>
      </c>
      <c r="E1605">
        <v>2016</v>
      </c>
      <c r="F1605">
        <v>8</v>
      </c>
      <c r="G1605" t="s">
        <v>66</v>
      </c>
      <c r="H1605">
        <v>0.05</v>
      </c>
      <c r="I1605">
        <v>0.1</v>
      </c>
      <c r="J1605" t="s">
        <v>67</v>
      </c>
      <c r="K1605">
        <v>7.7</v>
      </c>
      <c r="L1605" t="s">
        <v>67</v>
      </c>
      <c r="M1605">
        <v>41.3</v>
      </c>
      <c r="N1605" t="s">
        <v>67</v>
      </c>
      <c r="O1605">
        <v>21.09</v>
      </c>
      <c r="P1605" t="s">
        <v>67</v>
      </c>
      <c r="Q1605">
        <v>0.96</v>
      </c>
      <c r="R1605" t="s">
        <v>67</v>
      </c>
      <c r="S1605">
        <v>9.3699999999999992</v>
      </c>
      <c r="T1605" t="s">
        <v>67</v>
      </c>
      <c r="U1605">
        <v>2.5000000000000001E-2</v>
      </c>
      <c r="V1605" t="s">
        <v>67</v>
      </c>
      <c r="W1605">
        <v>2.1999999999999999E-2</v>
      </c>
      <c r="X1605" t="s">
        <v>67</v>
      </c>
      <c r="Y1605">
        <v>0.02</v>
      </c>
      <c r="Z1605" t="s">
        <v>67</v>
      </c>
      <c r="AA1605">
        <v>3.0000000000000001E-3</v>
      </c>
      <c r="AB1605" t="s">
        <v>68</v>
      </c>
      <c r="AC1605">
        <v>0.04</v>
      </c>
      <c r="AD1605" t="s">
        <v>67</v>
      </c>
      <c r="AE1605">
        <v>0.04</v>
      </c>
      <c r="AF1605" t="s">
        <v>67</v>
      </c>
      <c r="AG1605">
        <v>0.03</v>
      </c>
      <c r="AH1605" t="s">
        <v>69</v>
      </c>
      <c r="AI1605">
        <v>0</v>
      </c>
      <c r="AJ1605" t="s">
        <v>68</v>
      </c>
      <c r="AL1605" t="s">
        <v>64</v>
      </c>
      <c r="AN1605" t="s">
        <v>64</v>
      </c>
      <c r="AO1605">
        <v>5.0000000000000001E-3</v>
      </c>
      <c r="AP1605" t="s">
        <v>70</v>
      </c>
      <c r="AQ1605">
        <v>1E-3</v>
      </c>
      <c r="AR1605" t="s">
        <v>70</v>
      </c>
      <c r="AS1605">
        <v>2.68</v>
      </c>
      <c r="AT1605" t="s">
        <v>67</v>
      </c>
      <c r="AU1605">
        <v>0.46</v>
      </c>
      <c r="AV1605" t="s">
        <v>67</v>
      </c>
      <c r="AW1605">
        <v>4.13</v>
      </c>
      <c r="AX1605" t="s">
        <v>67</v>
      </c>
      <c r="AY1605">
        <v>1.1000000000000001</v>
      </c>
      <c r="AZ1605" t="s">
        <v>67</v>
      </c>
      <c r="BA1605">
        <v>7.0000000000000007E-2</v>
      </c>
      <c r="BB1605" t="s">
        <v>67</v>
      </c>
      <c r="BC1605">
        <v>0.63</v>
      </c>
      <c r="BD1605" t="s">
        <v>67</v>
      </c>
      <c r="BE1605">
        <v>0.96</v>
      </c>
      <c r="BF1605" t="s">
        <v>67</v>
      </c>
    </row>
    <row r="1606" spans="1:58" x14ac:dyDescent="0.25">
      <c r="A1606" t="s">
        <v>58</v>
      </c>
      <c r="B1606">
        <v>2</v>
      </c>
      <c r="C1606" t="s">
        <v>81</v>
      </c>
      <c r="D1606">
        <v>2016</v>
      </c>
      <c r="E1606">
        <v>2016</v>
      </c>
      <c r="F1606">
        <v>9</v>
      </c>
      <c r="G1606" t="s">
        <v>66</v>
      </c>
      <c r="H1606">
        <v>0.03</v>
      </c>
      <c r="I1606">
        <v>7.0000000000000007E-2</v>
      </c>
      <c r="J1606" t="s">
        <v>67</v>
      </c>
      <c r="K1606">
        <v>7.7</v>
      </c>
      <c r="L1606" t="s">
        <v>67</v>
      </c>
      <c r="M1606">
        <v>40.9</v>
      </c>
      <c r="N1606" t="s">
        <v>67</v>
      </c>
      <c r="O1606">
        <v>20.46</v>
      </c>
      <c r="P1606" t="s">
        <v>67</v>
      </c>
      <c r="Q1606">
        <v>1.23</v>
      </c>
      <c r="R1606" t="s">
        <v>67</v>
      </c>
      <c r="S1606">
        <v>9.0299999999999994</v>
      </c>
      <c r="T1606" t="s">
        <v>67</v>
      </c>
      <c r="U1606">
        <v>2.5999999999999999E-2</v>
      </c>
      <c r="V1606" t="s">
        <v>67</v>
      </c>
      <c r="W1606">
        <v>2.5000000000000001E-2</v>
      </c>
      <c r="X1606" t="s">
        <v>67</v>
      </c>
      <c r="Y1606">
        <v>2.5000000000000001E-2</v>
      </c>
      <c r="Z1606" t="s">
        <v>67</v>
      </c>
      <c r="AA1606">
        <v>1E-3</v>
      </c>
      <c r="AB1606" t="s">
        <v>68</v>
      </c>
      <c r="AC1606">
        <v>0.05</v>
      </c>
      <c r="AD1606" t="s">
        <v>67</v>
      </c>
      <c r="AE1606">
        <v>0.06</v>
      </c>
      <c r="AF1606" t="s">
        <v>67</v>
      </c>
      <c r="AG1606">
        <v>0.05</v>
      </c>
      <c r="AH1606" t="s">
        <v>69</v>
      </c>
      <c r="AI1606">
        <v>0</v>
      </c>
      <c r="AJ1606" t="s">
        <v>68</v>
      </c>
      <c r="AL1606" t="s">
        <v>64</v>
      </c>
      <c r="AN1606" t="s">
        <v>64</v>
      </c>
      <c r="AO1606">
        <v>5.0000000000000001E-3</v>
      </c>
      <c r="AP1606" t="s">
        <v>70</v>
      </c>
      <c r="AQ1606">
        <v>1E-3</v>
      </c>
      <c r="AR1606" t="s">
        <v>70</v>
      </c>
      <c r="AS1606">
        <v>2.69</v>
      </c>
      <c r="AT1606" t="s">
        <v>67</v>
      </c>
      <c r="AU1606">
        <v>0.46</v>
      </c>
      <c r="AV1606" t="s">
        <v>67</v>
      </c>
      <c r="AW1606">
        <v>3.93</v>
      </c>
      <c r="AX1606" t="s">
        <v>67</v>
      </c>
      <c r="AY1606">
        <v>1.07</v>
      </c>
      <c r="AZ1606" t="s">
        <v>67</v>
      </c>
      <c r="BA1606">
        <v>7.0000000000000007E-2</v>
      </c>
      <c r="BB1606" t="s">
        <v>67</v>
      </c>
      <c r="BC1606">
        <v>0.68</v>
      </c>
      <c r="BD1606" t="s">
        <v>67</v>
      </c>
      <c r="BE1606">
        <v>1.1499999999999999</v>
      </c>
      <c r="BF1606" t="s">
        <v>67</v>
      </c>
    </row>
    <row r="1607" spans="1:58" x14ac:dyDescent="0.25">
      <c r="A1607" t="s">
        <v>58</v>
      </c>
      <c r="B1607">
        <v>2</v>
      </c>
      <c r="C1607" t="s">
        <v>81</v>
      </c>
      <c r="D1607">
        <v>2017</v>
      </c>
      <c r="E1607">
        <v>2016</v>
      </c>
      <c r="F1607">
        <v>10</v>
      </c>
      <c r="G1607" t="s">
        <v>66</v>
      </c>
      <c r="H1607">
        <v>3.75</v>
      </c>
      <c r="I1607">
        <v>7.76</v>
      </c>
      <c r="J1607" t="s">
        <v>67</v>
      </c>
      <c r="K1607">
        <v>7.55</v>
      </c>
      <c r="L1607" t="s">
        <v>67</v>
      </c>
      <c r="M1607">
        <v>39.74</v>
      </c>
      <c r="N1607" t="s">
        <v>67</v>
      </c>
      <c r="O1607">
        <v>19.739999999999998</v>
      </c>
      <c r="P1607" t="s">
        <v>67</v>
      </c>
      <c r="Q1607">
        <v>1.1599999999999999</v>
      </c>
      <c r="R1607" t="s">
        <v>67</v>
      </c>
      <c r="S1607">
        <v>8.56</v>
      </c>
      <c r="T1607" t="s">
        <v>67</v>
      </c>
      <c r="U1607">
        <v>1.9E-2</v>
      </c>
      <c r="V1607" t="s">
        <v>67</v>
      </c>
      <c r="W1607">
        <v>1.7999999999999999E-2</v>
      </c>
      <c r="X1607" t="s">
        <v>67</v>
      </c>
      <c r="Y1607">
        <v>1.9E-2</v>
      </c>
      <c r="Z1607" t="s">
        <v>67</v>
      </c>
      <c r="AA1607">
        <v>2E-3</v>
      </c>
      <c r="AB1607" t="s">
        <v>68</v>
      </c>
      <c r="AC1607">
        <v>0.02</v>
      </c>
      <c r="AD1607" t="s">
        <v>67</v>
      </c>
      <c r="AE1607">
        <v>0.02</v>
      </c>
      <c r="AF1607" t="s">
        <v>70</v>
      </c>
      <c r="AG1607">
        <v>0.01</v>
      </c>
      <c r="AH1607" t="s">
        <v>69</v>
      </c>
      <c r="AI1607">
        <v>0.01</v>
      </c>
      <c r="AJ1607" t="s">
        <v>69</v>
      </c>
      <c r="AL1607" t="s">
        <v>64</v>
      </c>
      <c r="AN1607" t="s">
        <v>64</v>
      </c>
      <c r="AO1607">
        <v>1.2999999999999999E-2</v>
      </c>
      <c r="AP1607" t="s">
        <v>70</v>
      </c>
      <c r="AQ1607">
        <v>0</v>
      </c>
      <c r="AR1607" t="s">
        <v>70</v>
      </c>
      <c r="AS1607">
        <v>2.25</v>
      </c>
      <c r="AT1607" t="s">
        <v>67</v>
      </c>
      <c r="AU1607">
        <v>0.4</v>
      </c>
      <c r="AV1607" t="s">
        <v>67</v>
      </c>
      <c r="AW1607">
        <v>4.0999999999999996</v>
      </c>
      <c r="AX1607" t="s">
        <v>67</v>
      </c>
      <c r="AY1607">
        <v>1.1000000000000001</v>
      </c>
      <c r="AZ1607" t="s">
        <v>67</v>
      </c>
      <c r="BA1607">
        <v>7.0000000000000007E-2</v>
      </c>
      <c r="BB1607" t="s">
        <v>67</v>
      </c>
      <c r="BC1607">
        <v>0.67</v>
      </c>
      <c r="BD1607" t="s">
        <v>67</v>
      </c>
      <c r="BE1607">
        <v>0.91</v>
      </c>
      <c r="BF1607" t="s">
        <v>67</v>
      </c>
    </row>
    <row r="1608" spans="1:58" x14ac:dyDescent="0.25">
      <c r="A1608" t="s">
        <v>58</v>
      </c>
      <c r="B1608">
        <v>2</v>
      </c>
      <c r="C1608" t="s">
        <v>81</v>
      </c>
      <c r="D1608">
        <v>2017</v>
      </c>
      <c r="E1608">
        <v>2016</v>
      </c>
      <c r="F1608">
        <v>11</v>
      </c>
      <c r="G1608" t="s">
        <v>66</v>
      </c>
      <c r="H1608">
        <v>6</v>
      </c>
      <c r="I1608">
        <v>12</v>
      </c>
      <c r="J1608" t="s">
        <v>67</v>
      </c>
      <c r="K1608">
        <v>7.5</v>
      </c>
      <c r="L1608" t="s">
        <v>67</v>
      </c>
      <c r="M1608">
        <v>40.56</v>
      </c>
      <c r="N1608" t="s">
        <v>67</v>
      </c>
      <c r="O1608">
        <v>20.399999999999999</v>
      </c>
      <c r="P1608" t="s">
        <v>67</v>
      </c>
      <c r="Q1608">
        <v>1.55</v>
      </c>
      <c r="R1608" t="s">
        <v>67</v>
      </c>
      <c r="S1608">
        <v>8.67</v>
      </c>
      <c r="T1608" t="s">
        <v>67</v>
      </c>
      <c r="U1608">
        <v>1.4999999999999999E-2</v>
      </c>
      <c r="V1608" t="s">
        <v>67</v>
      </c>
      <c r="W1608">
        <v>1.2999999999999999E-2</v>
      </c>
      <c r="X1608" t="s">
        <v>67</v>
      </c>
      <c r="Y1608">
        <v>1.4999999999999999E-2</v>
      </c>
      <c r="Z1608" t="s">
        <v>67</v>
      </c>
      <c r="AA1608">
        <v>2E-3</v>
      </c>
      <c r="AB1608" t="s">
        <v>68</v>
      </c>
      <c r="AC1608">
        <v>0.01</v>
      </c>
      <c r="AD1608" t="s">
        <v>70</v>
      </c>
      <c r="AE1608">
        <v>0.01</v>
      </c>
      <c r="AF1608" t="s">
        <v>70</v>
      </c>
      <c r="AG1608">
        <v>0</v>
      </c>
      <c r="AH1608" t="s">
        <v>69</v>
      </c>
      <c r="AI1608">
        <v>0</v>
      </c>
      <c r="AJ1608" t="s">
        <v>69</v>
      </c>
      <c r="AL1608" t="s">
        <v>64</v>
      </c>
      <c r="AN1608" t="s">
        <v>64</v>
      </c>
      <c r="AO1608">
        <v>8.0000000000000002E-3</v>
      </c>
      <c r="AP1608" t="s">
        <v>70</v>
      </c>
      <c r="AQ1608">
        <v>0</v>
      </c>
      <c r="AR1608" t="s">
        <v>70</v>
      </c>
      <c r="AS1608">
        <v>2.23</v>
      </c>
      <c r="AT1608" t="s">
        <v>67</v>
      </c>
      <c r="AU1608">
        <v>0.38</v>
      </c>
      <c r="AV1608" t="s">
        <v>67</v>
      </c>
      <c r="AW1608">
        <v>4.28</v>
      </c>
      <c r="AX1608" t="s">
        <v>67</v>
      </c>
      <c r="AY1608">
        <v>1.1499999999999999</v>
      </c>
      <c r="AZ1608" t="s">
        <v>67</v>
      </c>
      <c r="BA1608">
        <v>7.0000000000000007E-2</v>
      </c>
      <c r="BB1608" t="s">
        <v>67</v>
      </c>
      <c r="BC1608">
        <v>0.63</v>
      </c>
      <c r="BD1608" t="s">
        <v>67</v>
      </c>
      <c r="BE1608">
        <v>0.67</v>
      </c>
      <c r="BF1608" t="s">
        <v>67</v>
      </c>
    </row>
    <row r="1609" spans="1:58" x14ac:dyDescent="0.25">
      <c r="A1609" t="s">
        <v>58</v>
      </c>
      <c r="B1609">
        <v>2</v>
      </c>
      <c r="C1609" t="s">
        <v>81</v>
      </c>
      <c r="D1609">
        <v>2017</v>
      </c>
      <c r="E1609">
        <v>2016</v>
      </c>
      <c r="F1609">
        <v>12</v>
      </c>
      <c r="G1609" t="s">
        <v>60</v>
      </c>
      <c r="H1609">
        <v>11.93</v>
      </c>
      <c r="I1609">
        <v>24.67</v>
      </c>
      <c r="J1609" t="s">
        <v>67</v>
      </c>
      <c r="K1609">
        <v>7.65</v>
      </c>
      <c r="L1609" t="s">
        <v>67</v>
      </c>
      <c r="M1609">
        <v>41.19</v>
      </c>
      <c r="N1609" t="s">
        <v>67</v>
      </c>
      <c r="O1609">
        <v>20.7</v>
      </c>
      <c r="P1609" t="s">
        <v>67</v>
      </c>
      <c r="Q1609">
        <v>1.65</v>
      </c>
      <c r="R1609" t="s">
        <v>67</v>
      </c>
      <c r="S1609">
        <v>8.51</v>
      </c>
      <c r="T1609" t="s">
        <v>67</v>
      </c>
      <c r="U1609">
        <v>1.2999999999999999E-2</v>
      </c>
      <c r="V1609" t="s">
        <v>67</v>
      </c>
      <c r="W1609">
        <v>1.2999999999999999E-2</v>
      </c>
      <c r="X1609" t="s">
        <v>67</v>
      </c>
      <c r="Y1609">
        <v>1.2999999999999999E-2</v>
      </c>
      <c r="Z1609" t="s">
        <v>67</v>
      </c>
      <c r="AA1609">
        <v>1E-3</v>
      </c>
      <c r="AB1609" t="s">
        <v>68</v>
      </c>
      <c r="AC1609">
        <v>0</v>
      </c>
      <c r="AD1609" t="s">
        <v>70</v>
      </c>
      <c r="AE1609">
        <v>0.01</v>
      </c>
      <c r="AF1609" t="s">
        <v>70</v>
      </c>
      <c r="AG1609">
        <v>0.01</v>
      </c>
      <c r="AH1609" t="s">
        <v>69</v>
      </c>
      <c r="AI1609">
        <v>0</v>
      </c>
      <c r="AJ1609" t="s">
        <v>69</v>
      </c>
      <c r="AL1609" t="s">
        <v>64</v>
      </c>
      <c r="AN1609" t="s">
        <v>64</v>
      </c>
      <c r="AO1609">
        <v>2E-3</v>
      </c>
      <c r="AP1609" t="s">
        <v>70</v>
      </c>
      <c r="AQ1609">
        <v>0</v>
      </c>
      <c r="AR1609" t="s">
        <v>70</v>
      </c>
      <c r="AS1609">
        <v>2.2599999999999998</v>
      </c>
      <c r="AT1609" t="s">
        <v>67</v>
      </c>
      <c r="AU1609">
        <v>0.37</v>
      </c>
      <c r="AV1609" t="s">
        <v>67</v>
      </c>
      <c r="AW1609">
        <v>4.41</v>
      </c>
      <c r="AX1609" t="s">
        <v>67</v>
      </c>
      <c r="AY1609">
        <v>1.1599999999999999</v>
      </c>
      <c r="AZ1609" t="s">
        <v>67</v>
      </c>
      <c r="BA1609">
        <v>0.08</v>
      </c>
      <c r="BB1609" t="s">
        <v>67</v>
      </c>
      <c r="BC1609">
        <v>0.64</v>
      </c>
      <c r="BD1609" t="s">
        <v>67</v>
      </c>
      <c r="BE1609">
        <v>0.44</v>
      </c>
      <c r="BF1609" t="s">
        <v>67</v>
      </c>
    </row>
    <row r="1610" spans="1:58" x14ac:dyDescent="0.25">
      <c r="A1610" t="s">
        <v>58</v>
      </c>
      <c r="B1610">
        <v>2</v>
      </c>
      <c r="C1610" t="s">
        <v>81</v>
      </c>
      <c r="D1610">
        <v>2017</v>
      </c>
      <c r="E1610">
        <v>2017</v>
      </c>
      <c r="F1610">
        <v>1</v>
      </c>
      <c r="G1610" t="s">
        <v>60</v>
      </c>
      <c r="H1610">
        <v>8.2200000000000006</v>
      </c>
      <c r="I1610">
        <v>17.010000000000002</v>
      </c>
      <c r="J1610" t="s">
        <v>67</v>
      </c>
      <c r="K1610">
        <v>7.64</v>
      </c>
      <c r="L1610" t="s">
        <v>67</v>
      </c>
      <c r="M1610">
        <v>40.32</v>
      </c>
      <c r="N1610" t="s">
        <v>67</v>
      </c>
      <c r="O1610">
        <v>20.78</v>
      </c>
      <c r="P1610" t="s">
        <v>67</v>
      </c>
      <c r="Q1610">
        <v>1.32</v>
      </c>
      <c r="R1610" t="s">
        <v>67</v>
      </c>
      <c r="S1610">
        <v>8.1199999999999992</v>
      </c>
      <c r="T1610" t="s">
        <v>67</v>
      </c>
      <c r="U1610">
        <v>1.4E-2</v>
      </c>
      <c r="V1610" t="s">
        <v>67</v>
      </c>
      <c r="W1610">
        <v>1.0999999999999999E-2</v>
      </c>
      <c r="X1610" t="s">
        <v>67</v>
      </c>
      <c r="Y1610">
        <v>1.2999999999999999E-2</v>
      </c>
      <c r="Z1610" t="s">
        <v>67</v>
      </c>
      <c r="AA1610">
        <v>3.0000000000000001E-3</v>
      </c>
      <c r="AB1610" t="s">
        <v>68</v>
      </c>
      <c r="AC1610">
        <v>0.02</v>
      </c>
      <c r="AD1610" t="s">
        <v>70</v>
      </c>
      <c r="AE1610">
        <v>0.01</v>
      </c>
      <c r="AF1610" t="s">
        <v>70</v>
      </c>
      <c r="AG1610">
        <v>0.01</v>
      </c>
      <c r="AH1610" t="s">
        <v>69</v>
      </c>
      <c r="AI1610">
        <v>0.01</v>
      </c>
      <c r="AJ1610" t="s">
        <v>69</v>
      </c>
      <c r="AL1610" t="s">
        <v>64</v>
      </c>
      <c r="AN1610" t="s">
        <v>64</v>
      </c>
      <c r="AO1610">
        <v>3.0000000000000001E-3</v>
      </c>
      <c r="AP1610" t="s">
        <v>70</v>
      </c>
      <c r="AQ1610">
        <v>1E-3</v>
      </c>
      <c r="AR1610" t="s">
        <v>70</v>
      </c>
      <c r="AS1610">
        <v>2.2000000000000002</v>
      </c>
      <c r="AT1610" t="s">
        <v>67</v>
      </c>
      <c r="AU1610">
        <v>0.36</v>
      </c>
      <c r="AV1610" t="s">
        <v>67</v>
      </c>
      <c r="AW1610">
        <v>4.25</v>
      </c>
      <c r="AX1610" t="s">
        <v>67</v>
      </c>
      <c r="AY1610">
        <v>1.1100000000000001</v>
      </c>
      <c r="AZ1610" t="s">
        <v>67</v>
      </c>
      <c r="BA1610">
        <v>0.08</v>
      </c>
      <c r="BB1610" t="s">
        <v>67</v>
      </c>
      <c r="BC1610">
        <v>0.65</v>
      </c>
      <c r="BD1610" t="s">
        <v>67</v>
      </c>
      <c r="BE1610">
        <v>0.45</v>
      </c>
      <c r="BF1610" t="s">
        <v>67</v>
      </c>
    </row>
    <row r="1611" spans="1:58" x14ac:dyDescent="0.25">
      <c r="A1611" t="s">
        <v>58</v>
      </c>
      <c r="B1611">
        <v>2</v>
      </c>
      <c r="C1611" t="s">
        <v>81</v>
      </c>
      <c r="D1611">
        <v>2017</v>
      </c>
      <c r="E1611">
        <v>2017</v>
      </c>
      <c r="F1611">
        <v>2</v>
      </c>
      <c r="G1611" t="s">
        <v>66</v>
      </c>
      <c r="H1611">
        <v>18.43</v>
      </c>
      <c r="I1611">
        <v>34.43</v>
      </c>
      <c r="J1611" t="s">
        <v>67</v>
      </c>
      <c r="K1611">
        <v>7.59</v>
      </c>
      <c r="L1611" t="s">
        <v>67</v>
      </c>
      <c r="M1611">
        <v>39.9</v>
      </c>
      <c r="N1611" t="s">
        <v>67</v>
      </c>
      <c r="O1611">
        <v>20.39</v>
      </c>
      <c r="P1611" t="s">
        <v>67</v>
      </c>
      <c r="Q1611">
        <v>43.14</v>
      </c>
      <c r="R1611" t="s">
        <v>67</v>
      </c>
      <c r="S1611">
        <v>7.48</v>
      </c>
      <c r="T1611" t="s">
        <v>67</v>
      </c>
      <c r="U1611">
        <v>1.9E-2</v>
      </c>
      <c r="V1611" t="s">
        <v>67</v>
      </c>
      <c r="W1611">
        <v>1.2999999999999999E-2</v>
      </c>
      <c r="X1611" t="s">
        <v>67</v>
      </c>
      <c r="Y1611">
        <v>1.4999999999999999E-2</v>
      </c>
      <c r="Z1611" t="s">
        <v>67</v>
      </c>
      <c r="AA1611">
        <v>6.0000000000000001E-3</v>
      </c>
      <c r="AB1611" t="s">
        <v>68</v>
      </c>
      <c r="AC1611">
        <v>0.01</v>
      </c>
      <c r="AD1611" t="s">
        <v>70</v>
      </c>
      <c r="AE1611">
        <v>0.01</v>
      </c>
      <c r="AF1611" t="s">
        <v>70</v>
      </c>
      <c r="AG1611">
        <v>0.01</v>
      </c>
      <c r="AH1611" t="s">
        <v>69</v>
      </c>
      <c r="AI1611">
        <v>0</v>
      </c>
      <c r="AJ1611" t="s">
        <v>69</v>
      </c>
      <c r="AL1611" t="s">
        <v>64</v>
      </c>
      <c r="AN1611" t="s">
        <v>64</v>
      </c>
      <c r="AO1611">
        <v>4.0000000000000001E-3</v>
      </c>
      <c r="AP1611" t="s">
        <v>70</v>
      </c>
      <c r="AQ1611">
        <v>1E-3</v>
      </c>
      <c r="AR1611" t="s">
        <v>70</v>
      </c>
      <c r="AS1611">
        <v>2.13</v>
      </c>
      <c r="AT1611" t="s">
        <v>67</v>
      </c>
      <c r="AU1611">
        <v>0.37</v>
      </c>
      <c r="AV1611" t="s">
        <v>67</v>
      </c>
      <c r="AW1611">
        <v>4.3099999999999996</v>
      </c>
      <c r="AX1611" t="s">
        <v>67</v>
      </c>
      <c r="AY1611">
        <v>1.1100000000000001</v>
      </c>
      <c r="AZ1611" t="s">
        <v>67</v>
      </c>
      <c r="BA1611">
        <v>0.08</v>
      </c>
      <c r="BB1611" t="s">
        <v>67</v>
      </c>
      <c r="BC1611">
        <v>0.62</v>
      </c>
      <c r="BD1611" t="s">
        <v>67</v>
      </c>
      <c r="BE1611">
        <v>0.46</v>
      </c>
      <c r="BF1611" t="s">
        <v>67</v>
      </c>
    </row>
    <row r="1612" spans="1:58" x14ac:dyDescent="0.25">
      <c r="A1612" t="s">
        <v>58</v>
      </c>
      <c r="B1612">
        <v>2</v>
      </c>
      <c r="C1612" t="s">
        <v>81</v>
      </c>
      <c r="D1612">
        <v>2017</v>
      </c>
      <c r="E1612">
        <v>2017</v>
      </c>
      <c r="F1612">
        <v>3</v>
      </c>
      <c r="G1612" t="s">
        <v>66</v>
      </c>
      <c r="H1612">
        <v>22.26</v>
      </c>
      <c r="I1612">
        <v>46.05</v>
      </c>
      <c r="J1612" t="s">
        <v>67</v>
      </c>
      <c r="K1612">
        <v>7.55</v>
      </c>
      <c r="L1612" t="s">
        <v>67</v>
      </c>
      <c r="M1612">
        <v>38.71</v>
      </c>
      <c r="N1612" t="s">
        <v>67</v>
      </c>
      <c r="O1612">
        <v>19.3</v>
      </c>
      <c r="P1612" t="s">
        <v>67</v>
      </c>
      <c r="Q1612">
        <v>18.14</v>
      </c>
      <c r="R1612" t="s">
        <v>67</v>
      </c>
      <c r="S1612">
        <v>7.49</v>
      </c>
      <c r="T1612" t="s">
        <v>67</v>
      </c>
      <c r="U1612">
        <v>1.4E-2</v>
      </c>
      <c r="V1612" t="s">
        <v>67</v>
      </c>
      <c r="W1612">
        <v>1.0999999999999999E-2</v>
      </c>
      <c r="X1612" t="s">
        <v>67</v>
      </c>
      <c r="Y1612">
        <v>1.2999999999999999E-2</v>
      </c>
      <c r="Z1612" t="s">
        <v>67</v>
      </c>
      <c r="AA1612">
        <v>3.0000000000000001E-3</v>
      </c>
      <c r="AB1612" t="s">
        <v>68</v>
      </c>
      <c r="AC1612">
        <v>0</v>
      </c>
      <c r="AD1612" t="s">
        <v>70</v>
      </c>
      <c r="AE1612">
        <v>0.01</v>
      </c>
      <c r="AF1612" t="s">
        <v>70</v>
      </c>
      <c r="AG1612">
        <v>0</v>
      </c>
      <c r="AH1612" t="s">
        <v>69</v>
      </c>
      <c r="AI1612">
        <v>0</v>
      </c>
      <c r="AJ1612" t="s">
        <v>69</v>
      </c>
      <c r="AL1612" t="s">
        <v>64</v>
      </c>
      <c r="AN1612" t="s">
        <v>64</v>
      </c>
      <c r="AO1612">
        <v>5.0000000000000001E-3</v>
      </c>
      <c r="AP1612" t="s">
        <v>70</v>
      </c>
      <c r="AQ1612">
        <v>1E-3</v>
      </c>
      <c r="AR1612" t="s">
        <v>70</v>
      </c>
      <c r="AS1612">
        <v>2.08</v>
      </c>
      <c r="AT1612" t="s">
        <v>67</v>
      </c>
      <c r="AU1612">
        <v>0.35</v>
      </c>
      <c r="AV1612" t="s">
        <v>67</v>
      </c>
      <c r="AW1612">
        <v>4.21</v>
      </c>
      <c r="AX1612" t="s">
        <v>67</v>
      </c>
      <c r="AY1612">
        <v>1.08</v>
      </c>
      <c r="AZ1612" t="s">
        <v>67</v>
      </c>
      <c r="BA1612">
        <v>7.0000000000000007E-2</v>
      </c>
      <c r="BB1612" t="s">
        <v>67</v>
      </c>
      <c r="BC1612">
        <v>0.6</v>
      </c>
      <c r="BD1612" t="s">
        <v>67</v>
      </c>
      <c r="BE1612">
        <v>0.43</v>
      </c>
      <c r="BF1612" t="s">
        <v>67</v>
      </c>
    </row>
    <row r="1613" spans="1:58" x14ac:dyDescent="0.25">
      <c r="A1613" t="s">
        <v>58</v>
      </c>
      <c r="B1613">
        <v>2</v>
      </c>
      <c r="C1613" t="s">
        <v>81</v>
      </c>
      <c r="D1613">
        <v>2017</v>
      </c>
      <c r="E1613">
        <v>2017</v>
      </c>
      <c r="F1613">
        <v>4</v>
      </c>
      <c r="G1613" t="s">
        <v>66</v>
      </c>
      <c r="H1613">
        <v>10.27</v>
      </c>
      <c r="I1613">
        <v>20.55</v>
      </c>
      <c r="J1613" t="s">
        <v>67</v>
      </c>
      <c r="K1613">
        <v>7.65</v>
      </c>
      <c r="L1613" t="s">
        <v>67</v>
      </c>
      <c r="M1613">
        <v>38.15</v>
      </c>
      <c r="N1613" t="s">
        <v>67</v>
      </c>
      <c r="O1613">
        <v>18.989999999999998</v>
      </c>
      <c r="P1613" t="s">
        <v>67</v>
      </c>
      <c r="Q1613">
        <v>2.38</v>
      </c>
      <c r="R1613" t="s">
        <v>67</v>
      </c>
      <c r="S1613">
        <v>8.06</v>
      </c>
      <c r="T1613" t="s">
        <v>67</v>
      </c>
      <c r="U1613">
        <v>1.2E-2</v>
      </c>
      <c r="V1613" t="s">
        <v>67</v>
      </c>
      <c r="W1613">
        <v>0.01</v>
      </c>
      <c r="X1613" t="s">
        <v>67</v>
      </c>
      <c r="Y1613">
        <v>1.2999999999999999E-2</v>
      </c>
      <c r="Z1613" t="s">
        <v>67</v>
      </c>
      <c r="AA1613">
        <v>1E-3</v>
      </c>
      <c r="AB1613" t="s">
        <v>68</v>
      </c>
      <c r="AC1613">
        <v>0.01</v>
      </c>
      <c r="AD1613" t="s">
        <v>70</v>
      </c>
      <c r="AE1613">
        <v>0</v>
      </c>
      <c r="AF1613" t="s">
        <v>70</v>
      </c>
      <c r="AG1613">
        <v>0</v>
      </c>
      <c r="AH1613" t="s">
        <v>69</v>
      </c>
      <c r="AI1613">
        <v>0.01</v>
      </c>
      <c r="AJ1613" t="s">
        <v>69</v>
      </c>
      <c r="AL1613" t="s">
        <v>64</v>
      </c>
      <c r="AN1613" t="s">
        <v>64</v>
      </c>
      <c r="AO1613">
        <v>3.0000000000000001E-3</v>
      </c>
      <c r="AP1613" t="s">
        <v>70</v>
      </c>
      <c r="AQ1613">
        <v>1E-3</v>
      </c>
      <c r="AR1613" t="s">
        <v>70</v>
      </c>
      <c r="AS1613">
        <v>2.11</v>
      </c>
      <c r="AT1613" t="s">
        <v>67</v>
      </c>
      <c r="AU1613">
        <v>0.35</v>
      </c>
      <c r="AV1613" t="s">
        <v>67</v>
      </c>
      <c r="AW1613">
        <v>4.13</v>
      </c>
      <c r="AX1613" t="s">
        <v>67</v>
      </c>
      <c r="AY1613">
        <v>1.07</v>
      </c>
      <c r="AZ1613" t="s">
        <v>67</v>
      </c>
      <c r="BA1613">
        <v>7.0000000000000007E-2</v>
      </c>
      <c r="BB1613" t="s">
        <v>67</v>
      </c>
      <c r="BC1613">
        <v>0.6</v>
      </c>
      <c r="BD1613" t="s">
        <v>67</v>
      </c>
      <c r="BE1613">
        <v>0.51</v>
      </c>
      <c r="BF1613" t="s">
        <v>67</v>
      </c>
    </row>
    <row r="1614" spans="1:58" x14ac:dyDescent="0.25">
      <c r="A1614" t="s">
        <v>58</v>
      </c>
      <c r="B1614">
        <v>2</v>
      </c>
      <c r="C1614" t="s">
        <v>81</v>
      </c>
      <c r="D1614">
        <v>2017</v>
      </c>
      <c r="E1614">
        <v>2017</v>
      </c>
      <c r="F1614">
        <v>5</v>
      </c>
      <c r="G1614" t="s">
        <v>66</v>
      </c>
      <c r="H1614">
        <v>4.5999999999999996</v>
      </c>
      <c r="I1614">
        <v>9.52</v>
      </c>
      <c r="J1614" t="s">
        <v>67</v>
      </c>
      <c r="K1614">
        <v>7.6</v>
      </c>
      <c r="L1614" t="s">
        <v>67</v>
      </c>
      <c r="M1614">
        <v>38.51</v>
      </c>
      <c r="N1614" t="s">
        <v>67</v>
      </c>
      <c r="O1614">
        <v>19.11</v>
      </c>
      <c r="P1614" t="s">
        <v>67</v>
      </c>
      <c r="Q1614">
        <v>1.28</v>
      </c>
      <c r="R1614" t="s">
        <v>67</v>
      </c>
      <c r="S1614">
        <v>8.36</v>
      </c>
      <c r="T1614" t="s">
        <v>67</v>
      </c>
      <c r="U1614">
        <v>1.2E-2</v>
      </c>
      <c r="V1614" t="s">
        <v>67</v>
      </c>
      <c r="W1614">
        <v>1.0999999999999999E-2</v>
      </c>
      <c r="X1614" t="s">
        <v>67</v>
      </c>
      <c r="Y1614">
        <v>1.2E-2</v>
      </c>
      <c r="Z1614" t="s">
        <v>67</v>
      </c>
      <c r="AA1614">
        <v>1E-3</v>
      </c>
      <c r="AB1614" t="s">
        <v>68</v>
      </c>
      <c r="AC1614">
        <v>0.01</v>
      </c>
      <c r="AD1614" t="s">
        <v>70</v>
      </c>
      <c r="AE1614">
        <v>0</v>
      </c>
      <c r="AF1614" t="s">
        <v>70</v>
      </c>
      <c r="AG1614">
        <v>0</v>
      </c>
      <c r="AH1614" t="s">
        <v>69</v>
      </c>
      <c r="AI1614">
        <v>0.01</v>
      </c>
      <c r="AJ1614" t="s">
        <v>69</v>
      </c>
      <c r="AL1614" t="s">
        <v>64</v>
      </c>
      <c r="AN1614" t="s">
        <v>64</v>
      </c>
      <c r="AO1614">
        <v>4.0000000000000001E-3</v>
      </c>
      <c r="AP1614" t="s">
        <v>70</v>
      </c>
      <c r="AQ1614">
        <v>1E-3</v>
      </c>
      <c r="AR1614" t="s">
        <v>70</v>
      </c>
      <c r="AS1614">
        <v>2.15</v>
      </c>
      <c r="AT1614" t="s">
        <v>67</v>
      </c>
      <c r="AU1614">
        <v>0.36</v>
      </c>
      <c r="AV1614" t="s">
        <v>67</v>
      </c>
      <c r="AW1614">
        <v>4.1399999999999997</v>
      </c>
      <c r="AX1614" t="s">
        <v>67</v>
      </c>
      <c r="AY1614">
        <v>1.07</v>
      </c>
      <c r="AZ1614" t="s">
        <v>67</v>
      </c>
      <c r="BA1614">
        <v>0.08</v>
      </c>
      <c r="BB1614" t="s">
        <v>67</v>
      </c>
      <c r="BC1614">
        <v>0.61</v>
      </c>
      <c r="BD1614" t="s">
        <v>67</v>
      </c>
      <c r="BE1614">
        <v>0.56999999999999995</v>
      </c>
      <c r="BF1614" t="s">
        <v>67</v>
      </c>
    </row>
    <row r="1615" spans="1:58" x14ac:dyDescent="0.25">
      <c r="A1615" t="s">
        <v>58</v>
      </c>
      <c r="B1615">
        <v>2</v>
      </c>
      <c r="C1615" t="s">
        <v>81</v>
      </c>
      <c r="D1615">
        <v>2017</v>
      </c>
      <c r="E1615">
        <v>2017</v>
      </c>
      <c r="F1615">
        <v>6</v>
      </c>
      <c r="G1615" t="s">
        <v>66</v>
      </c>
      <c r="H1615">
        <v>1.34</v>
      </c>
      <c r="I1615">
        <v>2.69</v>
      </c>
      <c r="J1615" t="s">
        <v>67</v>
      </c>
      <c r="K1615">
        <v>7.53</v>
      </c>
      <c r="L1615" t="s">
        <v>67</v>
      </c>
      <c r="M1615">
        <v>39.03</v>
      </c>
      <c r="N1615" t="s">
        <v>67</v>
      </c>
      <c r="O1615">
        <v>18.97</v>
      </c>
      <c r="P1615" t="s">
        <v>67</v>
      </c>
      <c r="Q1615">
        <v>0.86</v>
      </c>
      <c r="R1615" t="s">
        <v>67</v>
      </c>
      <c r="S1615">
        <v>8.85</v>
      </c>
      <c r="T1615" t="s">
        <v>67</v>
      </c>
      <c r="U1615">
        <v>1.4E-2</v>
      </c>
      <c r="V1615" t="s">
        <v>67</v>
      </c>
      <c r="W1615">
        <v>1.2999999999999999E-2</v>
      </c>
      <c r="X1615" t="s">
        <v>67</v>
      </c>
      <c r="Y1615">
        <v>1.2999999999999999E-2</v>
      </c>
      <c r="Z1615" t="s">
        <v>67</v>
      </c>
      <c r="AA1615">
        <v>0</v>
      </c>
      <c r="AB1615" t="s">
        <v>68</v>
      </c>
      <c r="AC1615">
        <v>0.02</v>
      </c>
      <c r="AD1615" t="s">
        <v>70</v>
      </c>
      <c r="AE1615">
        <v>0.01</v>
      </c>
      <c r="AF1615" t="s">
        <v>70</v>
      </c>
      <c r="AG1615">
        <v>0</v>
      </c>
      <c r="AH1615" t="s">
        <v>69</v>
      </c>
      <c r="AI1615">
        <v>0.01</v>
      </c>
      <c r="AJ1615" t="s">
        <v>69</v>
      </c>
      <c r="AL1615" t="s">
        <v>64</v>
      </c>
      <c r="AN1615" t="s">
        <v>64</v>
      </c>
      <c r="AO1615">
        <v>7.0000000000000001E-3</v>
      </c>
      <c r="AP1615" t="s">
        <v>70</v>
      </c>
      <c r="AQ1615">
        <v>0</v>
      </c>
      <c r="AR1615" t="s">
        <v>70</v>
      </c>
      <c r="AS1615">
        <v>2.19</v>
      </c>
      <c r="AT1615" t="s">
        <v>67</v>
      </c>
      <c r="AU1615">
        <v>0.38</v>
      </c>
      <c r="AV1615" t="s">
        <v>67</v>
      </c>
      <c r="AW1615">
        <v>4.0999999999999996</v>
      </c>
      <c r="AX1615" t="s">
        <v>67</v>
      </c>
      <c r="AY1615">
        <v>1.0900000000000001</v>
      </c>
      <c r="AZ1615" t="s">
        <v>67</v>
      </c>
      <c r="BA1615">
        <v>7.0000000000000007E-2</v>
      </c>
      <c r="BB1615" t="s">
        <v>67</v>
      </c>
      <c r="BC1615">
        <v>0.88</v>
      </c>
      <c r="BD1615" t="s">
        <v>67</v>
      </c>
      <c r="BE1615">
        <v>0.71</v>
      </c>
      <c r="BF1615" t="s">
        <v>67</v>
      </c>
    </row>
    <row r="1616" spans="1:58" x14ac:dyDescent="0.25">
      <c r="A1616" t="s">
        <v>58</v>
      </c>
      <c r="B1616">
        <v>2</v>
      </c>
      <c r="C1616" t="s">
        <v>81</v>
      </c>
      <c r="D1616">
        <v>2017</v>
      </c>
      <c r="E1616">
        <v>2017</v>
      </c>
      <c r="F1616">
        <v>7</v>
      </c>
      <c r="G1616" t="s">
        <v>66</v>
      </c>
      <c r="H1616">
        <v>0.42</v>
      </c>
      <c r="I1616">
        <v>0.87</v>
      </c>
      <c r="J1616" t="s">
        <v>67</v>
      </c>
      <c r="K1616">
        <v>7.5</v>
      </c>
      <c r="L1616" t="s">
        <v>67</v>
      </c>
      <c r="M1616">
        <v>39.64</v>
      </c>
      <c r="N1616" t="s">
        <v>67</v>
      </c>
      <c r="O1616">
        <v>20.41</v>
      </c>
      <c r="P1616" t="s">
        <v>67</v>
      </c>
      <c r="Q1616">
        <v>1.1399999999999999</v>
      </c>
      <c r="R1616" t="s">
        <v>67</v>
      </c>
      <c r="S1616">
        <v>9.3000000000000007</v>
      </c>
      <c r="T1616" t="s">
        <v>67</v>
      </c>
      <c r="U1616">
        <v>1.9E-2</v>
      </c>
      <c r="V1616" t="s">
        <v>67</v>
      </c>
      <c r="W1616">
        <v>1.7000000000000001E-2</v>
      </c>
      <c r="X1616" t="s">
        <v>67</v>
      </c>
      <c r="Y1616">
        <v>1.7000000000000001E-2</v>
      </c>
      <c r="Z1616" t="s">
        <v>67</v>
      </c>
      <c r="AA1616">
        <v>2E-3</v>
      </c>
      <c r="AB1616" t="s">
        <v>68</v>
      </c>
      <c r="AC1616">
        <v>0.01</v>
      </c>
      <c r="AD1616" t="s">
        <v>67</v>
      </c>
      <c r="AE1616">
        <v>0.01</v>
      </c>
      <c r="AF1616" t="s">
        <v>70</v>
      </c>
      <c r="AG1616">
        <v>0</v>
      </c>
      <c r="AH1616" t="s">
        <v>69</v>
      </c>
      <c r="AI1616">
        <v>0</v>
      </c>
      <c r="AJ1616" t="s">
        <v>69</v>
      </c>
      <c r="AL1616" t="s">
        <v>64</v>
      </c>
      <c r="AN1616" t="s">
        <v>64</v>
      </c>
      <c r="AO1616">
        <v>7.0000000000000001E-3</v>
      </c>
      <c r="AP1616" t="s">
        <v>70</v>
      </c>
      <c r="AQ1616">
        <v>0</v>
      </c>
      <c r="AR1616" t="s">
        <v>70</v>
      </c>
      <c r="AS1616">
        <v>2.38</v>
      </c>
      <c r="AT1616" t="s">
        <v>67</v>
      </c>
      <c r="AU1616">
        <v>0.42</v>
      </c>
      <c r="AV1616" t="s">
        <v>67</v>
      </c>
      <c r="AW1616">
        <v>4.0999999999999996</v>
      </c>
      <c r="AX1616" t="s">
        <v>67</v>
      </c>
      <c r="AY1616">
        <v>1.08</v>
      </c>
      <c r="AZ1616" t="s">
        <v>67</v>
      </c>
      <c r="BA1616">
        <v>0.08</v>
      </c>
      <c r="BB1616" t="s">
        <v>67</v>
      </c>
      <c r="BC1616">
        <v>0.62</v>
      </c>
      <c r="BD1616" t="s">
        <v>67</v>
      </c>
      <c r="BE1616">
        <v>0.76</v>
      </c>
      <c r="BF1616" t="s">
        <v>67</v>
      </c>
    </row>
    <row r="1617" spans="1:58" x14ac:dyDescent="0.25">
      <c r="A1617" t="s">
        <v>58</v>
      </c>
      <c r="B1617">
        <v>2</v>
      </c>
      <c r="C1617" t="s">
        <v>81</v>
      </c>
      <c r="D1617">
        <v>2017</v>
      </c>
      <c r="E1617">
        <v>2017</v>
      </c>
      <c r="F1617">
        <v>8</v>
      </c>
      <c r="G1617" t="s">
        <v>66</v>
      </c>
      <c r="H1617">
        <v>0.09</v>
      </c>
      <c r="I1617">
        <v>0.18</v>
      </c>
      <c r="J1617" t="s">
        <v>67</v>
      </c>
      <c r="K1617">
        <v>7.44</v>
      </c>
      <c r="L1617" t="s">
        <v>67</v>
      </c>
      <c r="M1617">
        <v>40.06</v>
      </c>
      <c r="N1617" t="s">
        <v>67</v>
      </c>
      <c r="O1617">
        <v>20.36</v>
      </c>
      <c r="P1617" t="s">
        <v>67</v>
      </c>
      <c r="Q1617">
        <v>4.99</v>
      </c>
      <c r="R1617" t="s">
        <v>67</v>
      </c>
      <c r="S1617">
        <v>9.9499999999999993</v>
      </c>
      <c r="T1617" t="s">
        <v>67</v>
      </c>
      <c r="U1617">
        <v>2.4E-2</v>
      </c>
      <c r="V1617" t="s">
        <v>67</v>
      </c>
      <c r="W1617">
        <v>0.02</v>
      </c>
      <c r="X1617" t="s">
        <v>67</v>
      </c>
      <c r="Y1617">
        <v>2.1999999999999999E-2</v>
      </c>
      <c r="Z1617" t="s">
        <v>67</v>
      </c>
      <c r="AA1617">
        <v>4.0000000000000001E-3</v>
      </c>
      <c r="AB1617" t="s">
        <v>68</v>
      </c>
      <c r="AC1617">
        <v>0.04</v>
      </c>
      <c r="AD1617" t="s">
        <v>67</v>
      </c>
      <c r="AE1617">
        <v>0.02</v>
      </c>
      <c r="AF1617" t="s">
        <v>67</v>
      </c>
      <c r="AG1617">
        <v>0.01</v>
      </c>
      <c r="AH1617" t="s">
        <v>69</v>
      </c>
      <c r="AI1617">
        <v>0.02</v>
      </c>
      <c r="AJ1617" t="s">
        <v>68</v>
      </c>
      <c r="AL1617" t="s">
        <v>64</v>
      </c>
      <c r="AN1617" t="s">
        <v>64</v>
      </c>
      <c r="AO1617">
        <v>8.0000000000000002E-3</v>
      </c>
      <c r="AP1617" t="s">
        <v>70</v>
      </c>
      <c r="AQ1617">
        <v>0</v>
      </c>
      <c r="AR1617" t="s">
        <v>70</v>
      </c>
      <c r="AS1617">
        <v>2.56</v>
      </c>
      <c r="AT1617" t="s">
        <v>67</v>
      </c>
      <c r="AU1617">
        <v>0.46</v>
      </c>
      <c r="AV1617" t="s">
        <v>67</v>
      </c>
      <c r="AW1617">
        <v>3.91</v>
      </c>
      <c r="AX1617" t="s">
        <v>67</v>
      </c>
      <c r="AY1617">
        <v>1.05</v>
      </c>
      <c r="AZ1617" t="s">
        <v>67</v>
      </c>
      <c r="BA1617">
        <v>7.0000000000000007E-2</v>
      </c>
      <c r="BB1617" t="s">
        <v>67</v>
      </c>
      <c r="BC1617">
        <v>0.62</v>
      </c>
      <c r="BD1617" t="s">
        <v>67</v>
      </c>
      <c r="BE1617">
        <v>0.71</v>
      </c>
      <c r="BF1617" t="s">
        <v>67</v>
      </c>
    </row>
    <row r="1618" spans="1:58" x14ac:dyDescent="0.25">
      <c r="A1618" t="s">
        <v>58</v>
      </c>
      <c r="B1618">
        <v>2</v>
      </c>
      <c r="C1618" t="s">
        <v>81</v>
      </c>
      <c r="D1618">
        <v>2017</v>
      </c>
      <c r="E1618">
        <v>2017</v>
      </c>
      <c r="F1618">
        <v>9</v>
      </c>
      <c r="G1618" t="s">
        <v>60</v>
      </c>
      <c r="H1618">
        <v>0.16</v>
      </c>
      <c r="I1618">
        <v>0.32</v>
      </c>
      <c r="J1618" t="s">
        <v>73</v>
      </c>
      <c r="K1618">
        <v>7.46</v>
      </c>
      <c r="L1618" t="s">
        <v>67</v>
      </c>
      <c r="M1618">
        <v>39.909999999999997</v>
      </c>
      <c r="N1618" t="s">
        <v>67</v>
      </c>
      <c r="O1618">
        <v>20.28</v>
      </c>
      <c r="P1618" t="s">
        <v>67</v>
      </c>
      <c r="Q1618">
        <v>2.4</v>
      </c>
      <c r="R1618" t="s">
        <v>67</v>
      </c>
      <c r="S1618">
        <v>9.34</v>
      </c>
      <c r="T1618" t="s">
        <v>67</v>
      </c>
      <c r="U1618">
        <v>3.1E-2</v>
      </c>
      <c r="V1618" t="s">
        <v>67</v>
      </c>
      <c r="W1618">
        <v>2.7E-2</v>
      </c>
      <c r="X1618" t="s">
        <v>67</v>
      </c>
      <c r="Y1618">
        <v>2.7E-2</v>
      </c>
      <c r="Z1618" t="s">
        <v>67</v>
      </c>
      <c r="AA1618">
        <v>4.0000000000000001E-3</v>
      </c>
      <c r="AB1618" t="s">
        <v>68</v>
      </c>
      <c r="AC1618">
        <v>0.05</v>
      </c>
      <c r="AD1618" t="s">
        <v>67</v>
      </c>
      <c r="AE1618">
        <v>0.04</v>
      </c>
      <c r="AF1618" t="s">
        <v>67</v>
      </c>
      <c r="AG1618">
        <v>0.03</v>
      </c>
      <c r="AH1618" t="s">
        <v>69</v>
      </c>
      <c r="AI1618">
        <v>0.01</v>
      </c>
      <c r="AJ1618" t="s">
        <v>68</v>
      </c>
      <c r="AL1618" t="s">
        <v>64</v>
      </c>
      <c r="AN1618" t="s">
        <v>64</v>
      </c>
      <c r="AO1618">
        <v>1.6E-2</v>
      </c>
      <c r="AP1618" t="s">
        <v>70</v>
      </c>
      <c r="AQ1618">
        <v>0</v>
      </c>
      <c r="AR1618" t="s">
        <v>70</v>
      </c>
      <c r="AS1618">
        <v>2.54</v>
      </c>
      <c r="AT1618" t="s">
        <v>67</v>
      </c>
      <c r="AU1618">
        <v>0.46</v>
      </c>
      <c r="AV1618" t="s">
        <v>67</v>
      </c>
      <c r="AW1618">
        <v>3.99</v>
      </c>
      <c r="AX1618" t="s">
        <v>67</v>
      </c>
      <c r="AY1618">
        <v>1.04</v>
      </c>
      <c r="AZ1618" t="s">
        <v>67</v>
      </c>
      <c r="BA1618">
        <v>0.08</v>
      </c>
      <c r="BB1618" t="s">
        <v>67</v>
      </c>
      <c r="BC1618">
        <v>0.7</v>
      </c>
      <c r="BD1618" t="s">
        <v>67</v>
      </c>
      <c r="BE1618">
        <v>1.1599999999999999</v>
      </c>
      <c r="BF1618" t="s">
        <v>67</v>
      </c>
    </row>
    <row r="1619" spans="1:58" x14ac:dyDescent="0.25">
      <c r="A1619" t="s">
        <v>58</v>
      </c>
      <c r="B1619">
        <v>2</v>
      </c>
      <c r="C1619" t="s">
        <v>81</v>
      </c>
      <c r="D1619">
        <v>2018</v>
      </c>
      <c r="E1619">
        <v>2017</v>
      </c>
      <c r="F1619">
        <v>10</v>
      </c>
      <c r="G1619" t="s">
        <v>60</v>
      </c>
      <c r="H1619">
        <v>2.04</v>
      </c>
      <c r="I1619">
        <v>4.22</v>
      </c>
      <c r="J1619" t="s">
        <v>67</v>
      </c>
      <c r="K1619">
        <v>7.4</v>
      </c>
      <c r="L1619" t="s">
        <v>67</v>
      </c>
      <c r="M1619">
        <v>36.11</v>
      </c>
      <c r="N1619" t="s">
        <v>67</v>
      </c>
      <c r="O1619">
        <v>18.7</v>
      </c>
      <c r="P1619" t="s">
        <v>67</v>
      </c>
      <c r="Q1619">
        <v>2.4</v>
      </c>
      <c r="R1619" t="s">
        <v>67</v>
      </c>
      <c r="S1619">
        <v>7.92</v>
      </c>
      <c r="T1619" t="s">
        <v>67</v>
      </c>
      <c r="U1619">
        <v>0.03</v>
      </c>
      <c r="V1619" t="s">
        <v>67</v>
      </c>
      <c r="W1619">
        <v>2.1999999999999999E-2</v>
      </c>
      <c r="X1619" t="s">
        <v>67</v>
      </c>
      <c r="Y1619">
        <v>2.1000000000000001E-2</v>
      </c>
      <c r="Z1619" t="s">
        <v>67</v>
      </c>
      <c r="AA1619">
        <v>8.0000000000000002E-3</v>
      </c>
      <c r="AB1619" t="s">
        <v>68</v>
      </c>
      <c r="AC1619">
        <v>0.03</v>
      </c>
      <c r="AD1619" t="s">
        <v>67</v>
      </c>
      <c r="AE1619">
        <v>0.03</v>
      </c>
      <c r="AF1619" t="s">
        <v>67</v>
      </c>
      <c r="AG1619">
        <v>0.02</v>
      </c>
      <c r="AH1619" t="s">
        <v>69</v>
      </c>
      <c r="AI1619">
        <v>0</v>
      </c>
      <c r="AJ1619" t="s">
        <v>68</v>
      </c>
      <c r="AL1619" t="s">
        <v>64</v>
      </c>
      <c r="AN1619" t="s">
        <v>64</v>
      </c>
      <c r="AO1619">
        <v>8.0000000000000002E-3</v>
      </c>
      <c r="AP1619" t="s">
        <v>70</v>
      </c>
      <c r="AQ1619">
        <v>0</v>
      </c>
      <c r="AR1619" t="s">
        <v>70</v>
      </c>
      <c r="AS1619">
        <v>2.08</v>
      </c>
      <c r="AT1619" t="s">
        <v>67</v>
      </c>
      <c r="AU1619">
        <v>0.37</v>
      </c>
      <c r="AV1619" t="s">
        <v>67</v>
      </c>
      <c r="AW1619">
        <v>3.85</v>
      </c>
      <c r="AX1619" t="s">
        <v>67</v>
      </c>
      <c r="AY1619">
        <v>1.01</v>
      </c>
      <c r="AZ1619" t="s">
        <v>67</v>
      </c>
      <c r="BA1619">
        <v>0.08</v>
      </c>
      <c r="BB1619" t="s">
        <v>67</v>
      </c>
      <c r="BC1619">
        <v>0.67</v>
      </c>
      <c r="BD1619" t="s">
        <v>67</v>
      </c>
      <c r="BE1619">
        <v>0.85</v>
      </c>
      <c r="BF1619" t="s">
        <v>67</v>
      </c>
    </row>
    <row r="1620" spans="1:58" x14ac:dyDescent="0.25">
      <c r="A1620" t="s">
        <v>58</v>
      </c>
      <c r="B1620">
        <v>2</v>
      </c>
      <c r="C1620" t="s">
        <v>81</v>
      </c>
      <c r="D1620">
        <v>2018</v>
      </c>
      <c r="E1620">
        <v>2017</v>
      </c>
      <c r="F1620">
        <v>11</v>
      </c>
      <c r="G1620" t="s">
        <v>66</v>
      </c>
      <c r="H1620">
        <v>10.86</v>
      </c>
      <c r="I1620">
        <v>21.74</v>
      </c>
      <c r="J1620" t="s">
        <v>67</v>
      </c>
      <c r="K1620">
        <v>7.5</v>
      </c>
      <c r="L1620" t="s">
        <v>67</v>
      </c>
      <c r="M1620">
        <v>36.299999999999997</v>
      </c>
      <c r="N1620" t="s">
        <v>61</v>
      </c>
      <c r="O1620">
        <v>19.850000000000001</v>
      </c>
      <c r="P1620" t="s">
        <v>67</v>
      </c>
      <c r="Q1620">
        <v>1.81</v>
      </c>
      <c r="R1620" t="s">
        <v>67</v>
      </c>
      <c r="S1620">
        <v>8.09</v>
      </c>
      <c r="T1620" t="s">
        <v>67</v>
      </c>
      <c r="U1620">
        <v>1.7000000000000001E-2</v>
      </c>
      <c r="V1620" t="s">
        <v>67</v>
      </c>
      <c r="W1620">
        <v>1.4999999999999999E-2</v>
      </c>
      <c r="X1620" t="s">
        <v>67</v>
      </c>
      <c r="Y1620">
        <v>1.6E-2</v>
      </c>
      <c r="Z1620" t="s">
        <v>67</v>
      </c>
      <c r="AA1620">
        <v>2E-3</v>
      </c>
      <c r="AB1620" t="s">
        <v>68</v>
      </c>
      <c r="AC1620">
        <v>0.02</v>
      </c>
      <c r="AD1620" t="s">
        <v>70</v>
      </c>
      <c r="AE1620">
        <v>0.02</v>
      </c>
      <c r="AF1620" t="s">
        <v>67</v>
      </c>
      <c r="AG1620">
        <v>0.01</v>
      </c>
      <c r="AH1620" t="s">
        <v>69</v>
      </c>
      <c r="AI1620">
        <v>0</v>
      </c>
      <c r="AJ1620" t="s">
        <v>69</v>
      </c>
      <c r="AL1620" t="s">
        <v>64</v>
      </c>
      <c r="AN1620" t="s">
        <v>64</v>
      </c>
      <c r="AO1620">
        <v>1.2E-2</v>
      </c>
      <c r="AP1620" t="s">
        <v>70</v>
      </c>
      <c r="AQ1620">
        <v>0</v>
      </c>
      <c r="AR1620" t="s">
        <v>70</v>
      </c>
      <c r="AS1620">
        <v>2.08</v>
      </c>
      <c r="AT1620" t="s">
        <v>67</v>
      </c>
      <c r="AU1620">
        <v>0.36</v>
      </c>
      <c r="AV1620" t="s">
        <v>67</v>
      </c>
      <c r="AW1620">
        <v>4.1100000000000003</v>
      </c>
      <c r="AX1620" t="s">
        <v>67</v>
      </c>
      <c r="AY1620">
        <v>1.03</v>
      </c>
      <c r="AZ1620" t="s">
        <v>67</v>
      </c>
      <c r="BA1620">
        <v>0.08</v>
      </c>
      <c r="BB1620" t="s">
        <v>67</v>
      </c>
      <c r="BC1620">
        <v>0.6</v>
      </c>
      <c r="BD1620" t="s">
        <v>67</v>
      </c>
      <c r="BE1620">
        <v>0.48</v>
      </c>
      <c r="BF1620" t="s">
        <v>67</v>
      </c>
    </row>
    <row r="1621" spans="1:58" x14ac:dyDescent="0.25">
      <c r="A1621" t="s">
        <v>58</v>
      </c>
      <c r="B1621">
        <v>2</v>
      </c>
      <c r="C1621" t="s">
        <v>81</v>
      </c>
      <c r="D1621">
        <v>2018</v>
      </c>
      <c r="E1621">
        <v>2017</v>
      </c>
      <c r="F1621">
        <v>12</v>
      </c>
      <c r="G1621" t="s">
        <v>66</v>
      </c>
      <c r="H1621">
        <v>4.3899999999999997</v>
      </c>
      <c r="I1621">
        <v>9.09</v>
      </c>
      <c r="J1621" t="s">
        <v>67</v>
      </c>
      <c r="K1621">
        <v>7.55</v>
      </c>
      <c r="L1621" t="s">
        <v>67</v>
      </c>
      <c r="N1621" t="s">
        <v>64</v>
      </c>
      <c r="O1621">
        <v>20.170000000000002</v>
      </c>
      <c r="P1621" t="s">
        <v>67</v>
      </c>
      <c r="Q1621">
        <v>0.93</v>
      </c>
      <c r="R1621" t="s">
        <v>67</v>
      </c>
      <c r="S1621">
        <v>8.4600000000000009</v>
      </c>
      <c r="T1621" t="s">
        <v>67</v>
      </c>
      <c r="U1621">
        <v>1.2999999999999999E-2</v>
      </c>
      <c r="V1621" t="s">
        <v>67</v>
      </c>
      <c r="W1621">
        <v>1.2999999999999999E-2</v>
      </c>
      <c r="X1621" t="s">
        <v>67</v>
      </c>
      <c r="Y1621">
        <v>1.4E-2</v>
      </c>
      <c r="Z1621" t="s">
        <v>67</v>
      </c>
      <c r="AA1621">
        <v>0</v>
      </c>
      <c r="AB1621" t="s">
        <v>68</v>
      </c>
      <c r="AC1621">
        <v>0.01</v>
      </c>
      <c r="AD1621" t="s">
        <v>70</v>
      </c>
      <c r="AE1621">
        <v>0.01</v>
      </c>
      <c r="AF1621" t="s">
        <v>70</v>
      </c>
      <c r="AG1621">
        <v>0</v>
      </c>
      <c r="AH1621" t="s">
        <v>69</v>
      </c>
      <c r="AI1621">
        <v>0</v>
      </c>
      <c r="AJ1621" t="s">
        <v>69</v>
      </c>
      <c r="AL1621" t="s">
        <v>64</v>
      </c>
      <c r="AN1621" t="s">
        <v>64</v>
      </c>
      <c r="AO1621">
        <v>1.0999999999999999E-2</v>
      </c>
      <c r="AP1621" t="s">
        <v>70</v>
      </c>
      <c r="AQ1621">
        <v>0</v>
      </c>
      <c r="AR1621" t="s">
        <v>70</v>
      </c>
      <c r="AS1621">
        <v>2.11</v>
      </c>
      <c r="AT1621" t="s">
        <v>67</v>
      </c>
      <c r="AU1621">
        <v>0.36</v>
      </c>
      <c r="AV1621" t="s">
        <v>67</v>
      </c>
      <c r="AW1621">
        <v>4.17</v>
      </c>
      <c r="AX1621" t="s">
        <v>67</v>
      </c>
      <c r="AY1621">
        <v>1.04</v>
      </c>
      <c r="AZ1621" t="s">
        <v>67</v>
      </c>
      <c r="BA1621">
        <v>0.08</v>
      </c>
      <c r="BB1621" t="s">
        <v>67</v>
      </c>
      <c r="BC1621">
        <v>0.6</v>
      </c>
      <c r="BD1621" t="s">
        <v>67</v>
      </c>
      <c r="BE1621">
        <v>0.39</v>
      </c>
      <c r="BF1621" t="s">
        <v>67</v>
      </c>
    </row>
    <row r="1622" spans="1:58" x14ac:dyDescent="0.25">
      <c r="A1622" t="s">
        <v>58</v>
      </c>
      <c r="B1622">
        <v>2</v>
      </c>
      <c r="C1622" t="s">
        <v>81</v>
      </c>
      <c r="D1622">
        <v>2018</v>
      </c>
      <c r="E1622">
        <v>2018</v>
      </c>
      <c r="F1622">
        <v>1</v>
      </c>
      <c r="G1622" t="s">
        <v>66</v>
      </c>
      <c r="H1622">
        <v>12.13</v>
      </c>
      <c r="I1622">
        <v>25.08</v>
      </c>
      <c r="J1622" t="s">
        <v>67</v>
      </c>
      <c r="K1622">
        <v>7.5</v>
      </c>
      <c r="L1622" t="s">
        <v>67</v>
      </c>
      <c r="N1622" t="s">
        <v>64</v>
      </c>
      <c r="O1622">
        <v>21.36</v>
      </c>
      <c r="P1622" t="s">
        <v>67</v>
      </c>
      <c r="Q1622">
        <v>1.24</v>
      </c>
      <c r="R1622" t="s">
        <v>67</v>
      </c>
      <c r="S1622">
        <v>8.27</v>
      </c>
      <c r="T1622" t="s">
        <v>67</v>
      </c>
      <c r="U1622">
        <v>1.4E-2</v>
      </c>
      <c r="V1622" t="s">
        <v>67</v>
      </c>
      <c r="W1622">
        <v>1.2999999999999999E-2</v>
      </c>
      <c r="X1622" t="s">
        <v>67</v>
      </c>
      <c r="Y1622">
        <v>1.2999999999999999E-2</v>
      </c>
      <c r="Z1622" t="s">
        <v>67</v>
      </c>
      <c r="AA1622">
        <v>1E-3</v>
      </c>
      <c r="AB1622" t="s">
        <v>68</v>
      </c>
      <c r="AC1622">
        <v>0.01</v>
      </c>
      <c r="AD1622" t="s">
        <v>70</v>
      </c>
      <c r="AE1622">
        <v>0.01</v>
      </c>
      <c r="AF1622" t="s">
        <v>70</v>
      </c>
      <c r="AG1622">
        <v>0</v>
      </c>
      <c r="AH1622" t="s">
        <v>69</v>
      </c>
      <c r="AI1622">
        <v>0</v>
      </c>
      <c r="AJ1622" t="s">
        <v>69</v>
      </c>
      <c r="AL1622" t="s">
        <v>64</v>
      </c>
      <c r="AN1622" t="s">
        <v>64</v>
      </c>
      <c r="AO1622">
        <v>8.9999999999999993E-3</v>
      </c>
      <c r="AP1622" t="s">
        <v>70</v>
      </c>
      <c r="AQ1622">
        <v>0</v>
      </c>
      <c r="AR1622" t="s">
        <v>70</v>
      </c>
      <c r="AS1622">
        <v>2.14</v>
      </c>
      <c r="AT1622" t="s">
        <v>67</v>
      </c>
      <c r="AU1622">
        <v>0.36</v>
      </c>
      <c r="AV1622" t="s">
        <v>67</v>
      </c>
      <c r="AW1622">
        <v>4.24</v>
      </c>
      <c r="AX1622" t="s">
        <v>67</v>
      </c>
      <c r="AY1622">
        <v>1.1299999999999999</v>
      </c>
      <c r="AZ1622" t="s">
        <v>67</v>
      </c>
      <c r="BA1622">
        <v>7.0000000000000007E-2</v>
      </c>
      <c r="BB1622" t="s">
        <v>67</v>
      </c>
      <c r="BC1622">
        <v>0.57999999999999996</v>
      </c>
      <c r="BD1622" t="s">
        <v>67</v>
      </c>
      <c r="BE1622">
        <v>0.39</v>
      </c>
      <c r="BF1622" t="s">
        <v>67</v>
      </c>
    </row>
    <row r="1623" spans="1:58" x14ac:dyDescent="0.25">
      <c r="A1623" t="s">
        <v>58</v>
      </c>
      <c r="B1623">
        <v>2</v>
      </c>
      <c r="C1623" t="s">
        <v>81</v>
      </c>
      <c r="D1623">
        <v>2018</v>
      </c>
      <c r="E1623">
        <v>2018</v>
      </c>
      <c r="F1623">
        <v>2</v>
      </c>
      <c r="G1623" t="s">
        <v>66</v>
      </c>
      <c r="H1623">
        <v>5.24</v>
      </c>
      <c r="I1623">
        <v>9.7799999999999994</v>
      </c>
      <c r="J1623" t="s">
        <v>67</v>
      </c>
      <c r="K1623">
        <v>7.5</v>
      </c>
      <c r="L1623" t="s">
        <v>67</v>
      </c>
      <c r="N1623" t="s">
        <v>64</v>
      </c>
      <c r="O1623">
        <v>20.95</v>
      </c>
      <c r="P1623" t="s">
        <v>67</v>
      </c>
      <c r="Q1623">
        <v>1.28</v>
      </c>
      <c r="R1623" t="s">
        <v>67</v>
      </c>
      <c r="S1623">
        <v>8.25</v>
      </c>
      <c r="T1623" t="s">
        <v>67</v>
      </c>
      <c r="U1623">
        <v>1.2999999999999999E-2</v>
      </c>
      <c r="V1623" t="s">
        <v>67</v>
      </c>
      <c r="W1623">
        <v>1.2999999999999999E-2</v>
      </c>
      <c r="X1623" t="s">
        <v>67</v>
      </c>
      <c r="Y1623">
        <v>1.2999999999999999E-2</v>
      </c>
      <c r="Z1623" t="s">
        <v>67</v>
      </c>
      <c r="AA1623">
        <v>0</v>
      </c>
      <c r="AB1623" t="s">
        <v>68</v>
      </c>
      <c r="AC1623">
        <v>0.01</v>
      </c>
      <c r="AD1623" t="s">
        <v>70</v>
      </c>
      <c r="AE1623">
        <v>0.01</v>
      </c>
      <c r="AF1623" t="s">
        <v>70</v>
      </c>
      <c r="AG1623">
        <v>0</v>
      </c>
      <c r="AH1623" t="s">
        <v>69</v>
      </c>
      <c r="AI1623">
        <v>0</v>
      </c>
      <c r="AJ1623" t="s">
        <v>69</v>
      </c>
      <c r="AL1623" t="s">
        <v>64</v>
      </c>
      <c r="AN1623" t="s">
        <v>64</v>
      </c>
      <c r="AO1623">
        <v>8.9999999999999993E-3</v>
      </c>
      <c r="AP1623" t="s">
        <v>70</v>
      </c>
      <c r="AQ1623">
        <v>0</v>
      </c>
      <c r="AR1623" t="s">
        <v>70</v>
      </c>
      <c r="AS1623">
        <v>2.11</v>
      </c>
      <c r="AT1623" t="s">
        <v>67</v>
      </c>
      <c r="AU1623">
        <v>0.36</v>
      </c>
      <c r="AV1623" t="s">
        <v>67</v>
      </c>
      <c r="AW1623">
        <v>4.16</v>
      </c>
      <c r="AX1623" t="s">
        <v>67</v>
      </c>
      <c r="AY1623">
        <v>1.1299999999999999</v>
      </c>
      <c r="AZ1623" t="s">
        <v>67</v>
      </c>
      <c r="BA1623">
        <v>7.0000000000000007E-2</v>
      </c>
      <c r="BB1623" t="s">
        <v>67</v>
      </c>
      <c r="BC1623">
        <v>0.57999999999999996</v>
      </c>
      <c r="BD1623" t="s">
        <v>67</v>
      </c>
      <c r="BE1623">
        <v>0.37</v>
      </c>
      <c r="BF1623" t="s">
        <v>67</v>
      </c>
    </row>
    <row r="1624" spans="1:58" x14ac:dyDescent="0.25">
      <c r="A1624" t="s">
        <v>58</v>
      </c>
      <c r="B1624">
        <v>2</v>
      </c>
      <c r="C1624" t="s">
        <v>81</v>
      </c>
      <c r="D1624">
        <v>2018</v>
      </c>
      <c r="E1624">
        <v>2018</v>
      </c>
      <c r="F1624">
        <v>3</v>
      </c>
      <c r="G1624" t="s">
        <v>66</v>
      </c>
      <c r="H1624">
        <v>9.82</v>
      </c>
      <c r="I1624">
        <v>20.32</v>
      </c>
      <c r="J1624" t="s">
        <v>67</v>
      </c>
      <c r="K1624">
        <v>7.51</v>
      </c>
      <c r="L1624" t="s">
        <v>67</v>
      </c>
      <c r="N1624" t="s">
        <v>64</v>
      </c>
      <c r="O1624">
        <v>20.39</v>
      </c>
      <c r="P1624" t="s">
        <v>67</v>
      </c>
      <c r="Q1624">
        <v>1.98</v>
      </c>
      <c r="R1624" t="s">
        <v>67</v>
      </c>
      <c r="S1624">
        <v>8.4600000000000009</v>
      </c>
      <c r="T1624" t="s">
        <v>67</v>
      </c>
      <c r="U1624">
        <v>1.4999999999999999E-2</v>
      </c>
      <c r="V1624" t="s">
        <v>67</v>
      </c>
      <c r="W1624">
        <v>1.2E-2</v>
      </c>
      <c r="X1624" t="s">
        <v>67</v>
      </c>
      <c r="Y1624">
        <v>1.2999999999999999E-2</v>
      </c>
      <c r="Z1624" t="s">
        <v>67</v>
      </c>
      <c r="AA1624">
        <v>3.0000000000000001E-3</v>
      </c>
      <c r="AB1624" t="s">
        <v>68</v>
      </c>
      <c r="AC1624">
        <v>0.01</v>
      </c>
      <c r="AD1624" t="s">
        <v>70</v>
      </c>
      <c r="AE1624">
        <v>0.02</v>
      </c>
      <c r="AF1624" t="s">
        <v>70</v>
      </c>
      <c r="AG1624">
        <v>0.01</v>
      </c>
      <c r="AH1624" t="s">
        <v>69</v>
      </c>
      <c r="AI1624">
        <v>0</v>
      </c>
      <c r="AJ1624" t="s">
        <v>69</v>
      </c>
      <c r="AL1624" t="s">
        <v>64</v>
      </c>
      <c r="AN1624" t="s">
        <v>64</v>
      </c>
      <c r="AO1624">
        <v>1.0999999999999999E-2</v>
      </c>
      <c r="AP1624" t="s">
        <v>70</v>
      </c>
      <c r="AQ1624">
        <v>1E-3</v>
      </c>
      <c r="AR1624" t="s">
        <v>70</v>
      </c>
      <c r="AS1624">
        <v>2.13</v>
      </c>
      <c r="AT1624" t="s">
        <v>67</v>
      </c>
      <c r="AU1624">
        <v>0.34</v>
      </c>
      <c r="AV1624" t="s">
        <v>67</v>
      </c>
      <c r="AW1624">
        <v>4.2300000000000004</v>
      </c>
      <c r="AX1624" t="s">
        <v>67</v>
      </c>
      <c r="AY1624">
        <v>1.1000000000000001</v>
      </c>
      <c r="AZ1624" t="s">
        <v>67</v>
      </c>
      <c r="BA1624">
        <v>7.0000000000000007E-2</v>
      </c>
      <c r="BB1624" t="s">
        <v>67</v>
      </c>
      <c r="BC1624">
        <v>0.59</v>
      </c>
      <c r="BD1624" t="s">
        <v>67</v>
      </c>
      <c r="BE1624">
        <v>0.41</v>
      </c>
      <c r="BF1624" t="s">
        <v>67</v>
      </c>
    </row>
    <row r="1625" spans="1:58" x14ac:dyDescent="0.25">
      <c r="A1625" t="s">
        <v>58</v>
      </c>
      <c r="B1625">
        <v>2</v>
      </c>
      <c r="C1625" t="s">
        <v>81</v>
      </c>
      <c r="D1625">
        <v>2018</v>
      </c>
      <c r="E1625">
        <v>2018</v>
      </c>
      <c r="F1625">
        <v>4</v>
      </c>
      <c r="G1625" t="s">
        <v>66</v>
      </c>
      <c r="H1625">
        <v>10.32</v>
      </c>
      <c r="I1625">
        <v>20.65</v>
      </c>
      <c r="J1625" t="s">
        <v>67</v>
      </c>
      <c r="K1625">
        <v>7.6</v>
      </c>
      <c r="L1625" t="s">
        <v>67</v>
      </c>
      <c r="N1625" t="s">
        <v>64</v>
      </c>
      <c r="O1625">
        <v>20.74</v>
      </c>
      <c r="P1625" t="s">
        <v>67</v>
      </c>
      <c r="Q1625">
        <v>0.93</v>
      </c>
      <c r="R1625" t="s">
        <v>67</v>
      </c>
      <c r="S1625">
        <v>8.64</v>
      </c>
      <c r="T1625" t="s">
        <v>67</v>
      </c>
      <c r="U1625">
        <v>1.2E-2</v>
      </c>
      <c r="V1625" t="s">
        <v>67</v>
      </c>
      <c r="W1625">
        <v>0.01</v>
      </c>
      <c r="X1625" t="s">
        <v>67</v>
      </c>
      <c r="Y1625">
        <v>1.2E-2</v>
      </c>
      <c r="Z1625" t="s">
        <v>67</v>
      </c>
      <c r="AA1625">
        <v>1E-3</v>
      </c>
      <c r="AB1625" t="s">
        <v>68</v>
      </c>
      <c r="AC1625">
        <v>0.01</v>
      </c>
      <c r="AD1625" t="s">
        <v>70</v>
      </c>
      <c r="AE1625">
        <v>0</v>
      </c>
      <c r="AF1625" t="s">
        <v>70</v>
      </c>
      <c r="AG1625">
        <v>0</v>
      </c>
      <c r="AH1625" t="s">
        <v>69</v>
      </c>
      <c r="AI1625">
        <v>0.01</v>
      </c>
      <c r="AJ1625" t="s">
        <v>69</v>
      </c>
      <c r="AL1625" t="s">
        <v>64</v>
      </c>
      <c r="AN1625" t="s">
        <v>64</v>
      </c>
      <c r="AO1625">
        <v>7.0000000000000001E-3</v>
      </c>
      <c r="AP1625" t="s">
        <v>70</v>
      </c>
      <c r="AQ1625">
        <v>0</v>
      </c>
      <c r="AR1625" t="s">
        <v>70</v>
      </c>
      <c r="AS1625">
        <v>2.15</v>
      </c>
      <c r="AT1625" t="s">
        <v>67</v>
      </c>
      <c r="AU1625">
        <v>0.36</v>
      </c>
      <c r="AV1625" t="s">
        <v>67</v>
      </c>
      <c r="AW1625">
        <v>4.38</v>
      </c>
      <c r="AX1625" t="s">
        <v>67</v>
      </c>
      <c r="AY1625">
        <v>1.1200000000000001</v>
      </c>
      <c r="AZ1625" t="s">
        <v>67</v>
      </c>
      <c r="BA1625">
        <v>7.0000000000000007E-2</v>
      </c>
      <c r="BB1625" t="s">
        <v>67</v>
      </c>
      <c r="BC1625">
        <v>0.62</v>
      </c>
      <c r="BD1625" t="s">
        <v>67</v>
      </c>
      <c r="BE1625">
        <v>0.41</v>
      </c>
      <c r="BF1625" t="s">
        <v>67</v>
      </c>
    </row>
    <row r="1626" spans="1:58" x14ac:dyDescent="0.25">
      <c r="A1626" t="s">
        <v>58</v>
      </c>
      <c r="B1626">
        <v>2</v>
      </c>
      <c r="C1626" t="s">
        <v>81</v>
      </c>
      <c r="D1626">
        <v>2018</v>
      </c>
      <c r="E1626">
        <v>2018</v>
      </c>
      <c r="F1626">
        <v>5</v>
      </c>
      <c r="G1626" t="s">
        <v>60</v>
      </c>
      <c r="H1626">
        <v>1.57</v>
      </c>
      <c r="I1626">
        <v>3.24</v>
      </c>
      <c r="J1626" t="s">
        <v>67</v>
      </c>
      <c r="K1626">
        <v>7.54</v>
      </c>
      <c r="L1626" t="s">
        <v>67</v>
      </c>
      <c r="N1626" t="s">
        <v>64</v>
      </c>
      <c r="O1626">
        <v>20.6</v>
      </c>
      <c r="P1626" t="s">
        <v>67</v>
      </c>
      <c r="Q1626">
        <v>0.68</v>
      </c>
      <c r="R1626" t="s">
        <v>67</v>
      </c>
      <c r="S1626">
        <v>8.84</v>
      </c>
      <c r="T1626" t="s">
        <v>67</v>
      </c>
      <c r="U1626">
        <v>1.2E-2</v>
      </c>
      <c r="V1626" t="s">
        <v>67</v>
      </c>
      <c r="W1626">
        <v>1.2E-2</v>
      </c>
      <c r="X1626" t="s">
        <v>67</v>
      </c>
      <c r="Y1626">
        <v>1.2E-2</v>
      </c>
      <c r="Z1626" t="s">
        <v>67</v>
      </c>
      <c r="AA1626">
        <v>0</v>
      </c>
      <c r="AB1626" t="s">
        <v>68</v>
      </c>
      <c r="AC1626">
        <v>0.01</v>
      </c>
      <c r="AD1626" t="s">
        <v>70</v>
      </c>
      <c r="AE1626">
        <v>0.01</v>
      </c>
      <c r="AF1626" t="s">
        <v>70</v>
      </c>
      <c r="AG1626">
        <v>0.01</v>
      </c>
      <c r="AH1626" t="s">
        <v>69</v>
      </c>
      <c r="AI1626">
        <v>0</v>
      </c>
      <c r="AJ1626" t="s">
        <v>69</v>
      </c>
      <c r="AL1626" t="s">
        <v>64</v>
      </c>
      <c r="AN1626" t="s">
        <v>64</v>
      </c>
      <c r="AO1626">
        <v>7.0000000000000001E-3</v>
      </c>
      <c r="AP1626" t="s">
        <v>70</v>
      </c>
      <c r="AQ1626">
        <v>0</v>
      </c>
      <c r="AR1626" t="s">
        <v>70</v>
      </c>
      <c r="AS1626">
        <v>2.25</v>
      </c>
      <c r="AT1626" t="s">
        <v>67</v>
      </c>
      <c r="AU1626">
        <v>0.38</v>
      </c>
      <c r="AV1626" t="s">
        <v>67</v>
      </c>
      <c r="AW1626">
        <v>4.38</v>
      </c>
      <c r="AX1626" t="s">
        <v>67</v>
      </c>
      <c r="AY1626">
        <v>1.1299999999999999</v>
      </c>
      <c r="AZ1626" t="s">
        <v>67</v>
      </c>
      <c r="BA1626">
        <v>7.0000000000000007E-2</v>
      </c>
      <c r="BB1626" t="s">
        <v>67</v>
      </c>
      <c r="BC1626">
        <v>0.59</v>
      </c>
      <c r="BD1626" t="s">
        <v>67</v>
      </c>
      <c r="BE1626">
        <v>0.51</v>
      </c>
      <c r="BF1626" t="s">
        <v>67</v>
      </c>
    </row>
    <row r="1627" spans="1:58" x14ac:dyDescent="0.25">
      <c r="A1627" t="s">
        <v>58</v>
      </c>
      <c r="B1627">
        <v>2</v>
      </c>
      <c r="C1627" t="s">
        <v>81</v>
      </c>
      <c r="D1627">
        <v>2018</v>
      </c>
      <c r="E1627">
        <v>2018</v>
      </c>
      <c r="F1627">
        <v>6</v>
      </c>
      <c r="G1627" t="s">
        <v>60</v>
      </c>
      <c r="H1627">
        <v>0.53</v>
      </c>
      <c r="I1627">
        <v>1.07</v>
      </c>
      <c r="J1627" t="s">
        <v>67</v>
      </c>
      <c r="K1627">
        <v>7.34</v>
      </c>
      <c r="L1627" t="s">
        <v>67</v>
      </c>
      <c r="N1627" t="s">
        <v>64</v>
      </c>
      <c r="O1627">
        <v>20.57</v>
      </c>
      <c r="P1627" t="s">
        <v>67</v>
      </c>
      <c r="Q1627">
        <v>1.21</v>
      </c>
      <c r="R1627" t="s">
        <v>67</v>
      </c>
      <c r="S1627">
        <v>8.9499999999999993</v>
      </c>
      <c r="T1627" t="s">
        <v>67</v>
      </c>
      <c r="U1627">
        <v>2.9000000000000001E-2</v>
      </c>
      <c r="V1627" t="s">
        <v>67</v>
      </c>
      <c r="W1627">
        <v>2.5999999999999999E-2</v>
      </c>
      <c r="X1627" t="s">
        <v>67</v>
      </c>
      <c r="Y1627">
        <v>2.5000000000000001E-2</v>
      </c>
      <c r="Z1627" t="s">
        <v>67</v>
      </c>
      <c r="AA1627">
        <v>3.0000000000000001E-3</v>
      </c>
      <c r="AB1627" t="s">
        <v>68</v>
      </c>
      <c r="AC1627">
        <v>0.03</v>
      </c>
      <c r="AD1627" t="s">
        <v>70</v>
      </c>
      <c r="AE1627">
        <v>0.04</v>
      </c>
      <c r="AF1627" t="s">
        <v>70</v>
      </c>
      <c r="AG1627">
        <v>0.03</v>
      </c>
      <c r="AH1627" t="s">
        <v>69</v>
      </c>
      <c r="AI1627">
        <v>0</v>
      </c>
      <c r="AJ1627" t="s">
        <v>69</v>
      </c>
      <c r="AL1627" t="s">
        <v>64</v>
      </c>
      <c r="AN1627" t="s">
        <v>64</v>
      </c>
      <c r="AO1627">
        <v>1.2E-2</v>
      </c>
      <c r="AP1627" t="s">
        <v>70</v>
      </c>
      <c r="AQ1627">
        <v>0</v>
      </c>
      <c r="AR1627" t="s">
        <v>70</v>
      </c>
      <c r="AS1627">
        <v>2.34</v>
      </c>
      <c r="AT1627" t="s">
        <v>67</v>
      </c>
      <c r="AU1627">
        <v>0.42</v>
      </c>
      <c r="AV1627" t="s">
        <v>67</v>
      </c>
      <c r="AW1627">
        <v>4.12</v>
      </c>
      <c r="AX1627" t="s">
        <v>67</v>
      </c>
      <c r="AY1627">
        <v>1.1299999999999999</v>
      </c>
      <c r="AZ1627" t="s">
        <v>67</v>
      </c>
      <c r="BA1627">
        <v>7.0000000000000007E-2</v>
      </c>
      <c r="BB1627" t="s">
        <v>67</v>
      </c>
      <c r="BC1627">
        <v>0.63</v>
      </c>
      <c r="BD1627" t="s">
        <v>67</v>
      </c>
      <c r="BE1627">
        <v>0.97</v>
      </c>
      <c r="BF1627" t="s">
        <v>67</v>
      </c>
    </row>
    <row r="1628" spans="1:58" x14ac:dyDescent="0.25">
      <c r="A1628" t="s">
        <v>58</v>
      </c>
      <c r="B1628">
        <v>2</v>
      </c>
      <c r="C1628" t="s">
        <v>81</v>
      </c>
      <c r="D1628">
        <v>2018</v>
      </c>
      <c r="E1628">
        <v>2018</v>
      </c>
      <c r="F1628">
        <v>7</v>
      </c>
      <c r="G1628" t="s">
        <v>66</v>
      </c>
      <c r="H1628">
        <v>0.17</v>
      </c>
      <c r="I1628">
        <v>0.36</v>
      </c>
      <c r="J1628" t="s">
        <v>67</v>
      </c>
      <c r="K1628">
        <v>7.5</v>
      </c>
      <c r="L1628" t="s">
        <v>67</v>
      </c>
      <c r="N1628" t="s">
        <v>64</v>
      </c>
      <c r="O1628">
        <v>20.92</v>
      </c>
      <c r="P1628" t="s">
        <v>67</v>
      </c>
      <c r="Q1628">
        <v>0.7</v>
      </c>
      <c r="R1628" t="s">
        <v>67</v>
      </c>
      <c r="S1628">
        <v>9.6300000000000008</v>
      </c>
      <c r="T1628" t="s">
        <v>67</v>
      </c>
      <c r="U1628">
        <v>2.1000000000000001E-2</v>
      </c>
      <c r="V1628" t="s">
        <v>67</v>
      </c>
      <c r="W1628">
        <v>0.02</v>
      </c>
      <c r="X1628" t="s">
        <v>67</v>
      </c>
      <c r="Y1628">
        <v>0.02</v>
      </c>
      <c r="Z1628" t="s">
        <v>67</v>
      </c>
      <c r="AA1628">
        <v>1E-3</v>
      </c>
      <c r="AB1628" t="s">
        <v>68</v>
      </c>
      <c r="AC1628">
        <v>0.03</v>
      </c>
      <c r="AD1628" t="s">
        <v>70</v>
      </c>
      <c r="AE1628">
        <v>0.02</v>
      </c>
      <c r="AF1628" t="s">
        <v>70</v>
      </c>
      <c r="AG1628">
        <v>0.01</v>
      </c>
      <c r="AH1628" t="s">
        <v>69</v>
      </c>
      <c r="AI1628">
        <v>0.01</v>
      </c>
      <c r="AJ1628" t="s">
        <v>69</v>
      </c>
      <c r="AL1628" t="s">
        <v>64</v>
      </c>
      <c r="AN1628" t="s">
        <v>64</v>
      </c>
      <c r="AO1628">
        <v>0.01</v>
      </c>
      <c r="AP1628" t="s">
        <v>70</v>
      </c>
      <c r="AQ1628">
        <v>0</v>
      </c>
      <c r="AR1628" t="s">
        <v>70</v>
      </c>
      <c r="AS1628">
        <v>2.5099999999999998</v>
      </c>
      <c r="AT1628" t="s">
        <v>67</v>
      </c>
      <c r="AU1628">
        <v>0.45</v>
      </c>
      <c r="AV1628" t="s">
        <v>67</v>
      </c>
      <c r="AW1628">
        <v>4.16</v>
      </c>
      <c r="AX1628" t="s">
        <v>67</v>
      </c>
      <c r="AY1628">
        <v>1.1200000000000001</v>
      </c>
      <c r="AZ1628" t="s">
        <v>67</v>
      </c>
      <c r="BA1628">
        <v>7.0000000000000007E-2</v>
      </c>
      <c r="BB1628" t="s">
        <v>67</v>
      </c>
      <c r="BC1628">
        <v>0.61</v>
      </c>
      <c r="BD1628" t="s">
        <v>67</v>
      </c>
      <c r="BE1628">
        <v>0.65</v>
      </c>
      <c r="BF1628" t="s">
        <v>67</v>
      </c>
    </row>
    <row r="1629" spans="1:58" x14ac:dyDescent="0.25">
      <c r="A1629" t="s">
        <v>58</v>
      </c>
      <c r="B1629">
        <v>2</v>
      </c>
      <c r="C1629" t="s">
        <v>81</v>
      </c>
      <c r="D1629">
        <v>2018</v>
      </c>
      <c r="E1629">
        <v>2018</v>
      </c>
      <c r="F1629">
        <v>8</v>
      </c>
      <c r="G1629" t="s">
        <v>60</v>
      </c>
      <c r="H1629">
        <v>0.03</v>
      </c>
      <c r="I1629">
        <v>0.06</v>
      </c>
      <c r="J1629" t="s">
        <v>67</v>
      </c>
      <c r="K1629">
        <v>7.42</v>
      </c>
      <c r="L1629" t="s">
        <v>67</v>
      </c>
      <c r="N1629" t="s">
        <v>64</v>
      </c>
      <c r="O1629">
        <v>21.68</v>
      </c>
      <c r="P1629" t="s">
        <v>67</v>
      </c>
      <c r="Q1629">
        <v>0.56999999999999995</v>
      </c>
      <c r="R1629" t="s">
        <v>67</v>
      </c>
      <c r="S1629">
        <v>10.38</v>
      </c>
      <c r="T1629" t="s">
        <v>67</v>
      </c>
      <c r="U1629">
        <v>2.5999999999999999E-2</v>
      </c>
      <c r="V1629" t="s">
        <v>67</v>
      </c>
      <c r="W1629">
        <v>2.5000000000000001E-2</v>
      </c>
      <c r="X1629" t="s">
        <v>67</v>
      </c>
      <c r="Y1629">
        <v>2.5999999999999999E-2</v>
      </c>
      <c r="Z1629" t="s">
        <v>67</v>
      </c>
      <c r="AA1629">
        <v>1E-3</v>
      </c>
      <c r="AB1629" t="s">
        <v>68</v>
      </c>
      <c r="AC1629">
        <v>0.03</v>
      </c>
      <c r="AD1629" t="s">
        <v>67</v>
      </c>
      <c r="AE1629">
        <v>0.02</v>
      </c>
      <c r="AF1629" t="s">
        <v>70</v>
      </c>
      <c r="AG1629">
        <v>0.01</v>
      </c>
      <c r="AH1629" t="s">
        <v>69</v>
      </c>
      <c r="AI1629">
        <v>0.01</v>
      </c>
      <c r="AJ1629" t="s">
        <v>69</v>
      </c>
      <c r="AL1629" t="s">
        <v>64</v>
      </c>
      <c r="AN1629" t="s">
        <v>64</v>
      </c>
      <c r="AO1629">
        <v>8.0000000000000002E-3</v>
      </c>
      <c r="AP1629" t="s">
        <v>70</v>
      </c>
      <c r="AQ1629">
        <v>0</v>
      </c>
      <c r="AR1629" t="s">
        <v>70</v>
      </c>
      <c r="AS1629">
        <v>2.79</v>
      </c>
      <c r="AT1629" t="s">
        <v>67</v>
      </c>
      <c r="AU1629">
        <v>0.5</v>
      </c>
      <c r="AV1629" t="s">
        <v>67</v>
      </c>
      <c r="AW1629">
        <v>4.2300000000000004</v>
      </c>
      <c r="AX1629" t="s">
        <v>67</v>
      </c>
      <c r="AY1629">
        <v>1.1200000000000001</v>
      </c>
      <c r="AZ1629" t="s">
        <v>67</v>
      </c>
      <c r="BA1629">
        <v>7.0000000000000007E-2</v>
      </c>
      <c r="BB1629" t="s">
        <v>67</v>
      </c>
      <c r="BC1629">
        <v>0.62</v>
      </c>
      <c r="BD1629" t="s">
        <v>67</v>
      </c>
      <c r="BE1629">
        <v>0.56000000000000005</v>
      </c>
      <c r="BF1629" t="s">
        <v>67</v>
      </c>
    </row>
    <row r="1630" spans="1:58" x14ac:dyDescent="0.25">
      <c r="A1630" t="s">
        <v>58</v>
      </c>
      <c r="B1630">
        <v>2</v>
      </c>
      <c r="C1630" t="s">
        <v>81</v>
      </c>
      <c r="D1630">
        <v>2018</v>
      </c>
      <c r="E1630">
        <v>2018</v>
      </c>
      <c r="F1630">
        <v>9</v>
      </c>
      <c r="G1630" t="s">
        <v>60</v>
      </c>
      <c r="H1630">
        <v>0.01</v>
      </c>
      <c r="I1630">
        <v>0.03</v>
      </c>
      <c r="J1630" t="s">
        <v>73</v>
      </c>
      <c r="K1630">
        <v>7.5</v>
      </c>
      <c r="L1630" t="s">
        <v>67</v>
      </c>
      <c r="N1630" t="s">
        <v>64</v>
      </c>
      <c r="O1630">
        <v>21.73</v>
      </c>
      <c r="P1630" t="s">
        <v>67</v>
      </c>
      <c r="Q1630">
        <v>1.19</v>
      </c>
      <c r="R1630" t="s">
        <v>67</v>
      </c>
      <c r="S1630">
        <v>10.37</v>
      </c>
      <c r="T1630" t="s">
        <v>67</v>
      </c>
      <c r="U1630">
        <v>3.3000000000000002E-2</v>
      </c>
      <c r="V1630" t="s">
        <v>67</v>
      </c>
      <c r="W1630">
        <v>3.2000000000000001E-2</v>
      </c>
      <c r="X1630" t="s">
        <v>67</v>
      </c>
      <c r="Y1630">
        <v>3.4000000000000002E-2</v>
      </c>
      <c r="Z1630" t="s">
        <v>67</v>
      </c>
      <c r="AA1630">
        <v>1E-3</v>
      </c>
      <c r="AB1630" t="s">
        <v>68</v>
      </c>
      <c r="AC1630">
        <v>0.02</v>
      </c>
      <c r="AD1630" t="s">
        <v>67</v>
      </c>
      <c r="AE1630">
        <v>0.01</v>
      </c>
      <c r="AF1630" t="s">
        <v>70</v>
      </c>
      <c r="AG1630">
        <v>0.01</v>
      </c>
      <c r="AH1630" t="s">
        <v>69</v>
      </c>
      <c r="AI1630">
        <v>0.01</v>
      </c>
      <c r="AJ1630" t="s">
        <v>69</v>
      </c>
      <c r="AL1630" t="s">
        <v>64</v>
      </c>
      <c r="AN1630" t="s">
        <v>64</v>
      </c>
      <c r="AO1630">
        <v>4.0000000000000001E-3</v>
      </c>
      <c r="AP1630" t="s">
        <v>70</v>
      </c>
      <c r="AQ1630">
        <v>0</v>
      </c>
      <c r="AR1630" t="s">
        <v>70</v>
      </c>
      <c r="AS1630">
        <v>2.89</v>
      </c>
      <c r="AT1630" t="s">
        <v>67</v>
      </c>
      <c r="AU1630">
        <v>0.48</v>
      </c>
      <c r="AV1630" t="s">
        <v>67</v>
      </c>
      <c r="AW1630">
        <v>4.12</v>
      </c>
      <c r="AX1630" t="s">
        <v>67</v>
      </c>
      <c r="AY1630">
        <v>1.1000000000000001</v>
      </c>
      <c r="AZ1630" t="s">
        <v>67</v>
      </c>
      <c r="BA1630">
        <v>7.0000000000000007E-2</v>
      </c>
      <c r="BB1630" t="s">
        <v>67</v>
      </c>
      <c r="BC1630">
        <v>0.64</v>
      </c>
      <c r="BD1630" t="s">
        <v>67</v>
      </c>
      <c r="BE1630">
        <v>0.61</v>
      </c>
      <c r="BF1630" t="s">
        <v>67</v>
      </c>
    </row>
    <row r="1631" spans="1:58" x14ac:dyDescent="0.25">
      <c r="A1631" t="s">
        <v>58</v>
      </c>
      <c r="B1631">
        <v>2</v>
      </c>
      <c r="C1631" t="s">
        <v>85</v>
      </c>
      <c r="D1631">
        <v>1972</v>
      </c>
      <c r="E1631">
        <v>1971</v>
      </c>
      <c r="F1631">
        <v>10</v>
      </c>
      <c r="G1631" t="s">
        <v>66</v>
      </c>
      <c r="H1631">
        <v>0.69</v>
      </c>
      <c r="I1631">
        <v>1.2</v>
      </c>
      <c r="J1631" t="s">
        <v>67</v>
      </c>
      <c r="K1631">
        <v>7.24</v>
      </c>
      <c r="L1631" t="s">
        <v>67</v>
      </c>
      <c r="N1631" t="s">
        <v>64</v>
      </c>
      <c r="O1631">
        <v>20.92</v>
      </c>
      <c r="P1631" t="s">
        <v>67</v>
      </c>
      <c r="Q1631">
        <v>1.0900000000000001</v>
      </c>
      <c r="R1631" t="s">
        <v>67</v>
      </c>
      <c r="S1631">
        <v>6.7</v>
      </c>
      <c r="T1631" t="s">
        <v>71</v>
      </c>
      <c r="V1631" t="s">
        <v>64</v>
      </c>
      <c r="W1631">
        <v>7.0000000000000007E-2</v>
      </c>
      <c r="X1631" t="s">
        <v>67</v>
      </c>
      <c r="Y1631">
        <v>2.1999999999999999E-2</v>
      </c>
      <c r="Z1631" t="s">
        <v>67</v>
      </c>
      <c r="AB1631" t="s">
        <v>64</v>
      </c>
      <c r="AD1631" t="s">
        <v>64</v>
      </c>
      <c r="AE1631">
        <v>0.03</v>
      </c>
      <c r="AF1631" t="s">
        <v>68</v>
      </c>
      <c r="AG1631">
        <v>0.03</v>
      </c>
      <c r="AH1631" t="s">
        <v>68</v>
      </c>
      <c r="AJ1631" t="s">
        <v>64</v>
      </c>
      <c r="AL1631" t="s">
        <v>64</v>
      </c>
      <c r="AM1631">
        <v>0.03</v>
      </c>
      <c r="AN1631" t="s">
        <v>67</v>
      </c>
      <c r="AO1631">
        <v>0</v>
      </c>
      <c r="AP1631" t="s">
        <v>67</v>
      </c>
      <c r="AQ1631">
        <v>0</v>
      </c>
      <c r="AR1631" t="s">
        <v>67</v>
      </c>
      <c r="AS1631">
        <v>2.35</v>
      </c>
      <c r="AT1631" t="s">
        <v>67</v>
      </c>
      <c r="AU1631">
        <v>0.31</v>
      </c>
      <c r="AV1631" t="s">
        <v>67</v>
      </c>
      <c r="AW1631">
        <v>4.26</v>
      </c>
      <c r="AX1631" t="s">
        <v>67</v>
      </c>
      <c r="AY1631">
        <v>1.22</v>
      </c>
      <c r="AZ1631" t="s">
        <v>67</v>
      </c>
      <c r="BB1631" t="s">
        <v>64</v>
      </c>
      <c r="BD1631" t="s">
        <v>64</v>
      </c>
      <c r="BF1631" t="s">
        <v>64</v>
      </c>
    </row>
    <row r="1632" spans="1:58" x14ac:dyDescent="0.25">
      <c r="A1632" t="s">
        <v>58</v>
      </c>
      <c r="B1632">
        <v>2</v>
      </c>
      <c r="C1632" t="s">
        <v>85</v>
      </c>
      <c r="D1632">
        <v>1972</v>
      </c>
      <c r="E1632">
        <v>1971</v>
      </c>
      <c r="F1632">
        <v>11</v>
      </c>
      <c r="G1632" t="s">
        <v>66</v>
      </c>
      <c r="H1632">
        <v>8.99</v>
      </c>
      <c r="I1632">
        <v>15.16</v>
      </c>
      <c r="J1632" t="s">
        <v>67</v>
      </c>
      <c r="K1632">
        <v>7.13</v>
      </c>
      <c r="L1632" t="s">
        <v>67</v>
      </c>
      <c r="N1632" t="s">
        <v>64</v>
      </c>
      <c r="O1632">
        <v>15.33</v>
      </c>
      <c r="P1632" t="s">
        <v>67</v>
      </c>
      <c r="Q1632">
        <v>1.88</v>
      </c>
      <c r="R1632" t="s">
        <v>67</v>
      </c>
      <c r="S1632">
        <v>5.0599999999999996</v>
      </c>
      <c r="T1632" t="s">
        <v>71</v>
      </c>
      <c r="V1632" t="s">
        <v>64</v>
      </c>
      <c r="W1632">
        <v>6.0999999999999999E-2</v>
      </c>
      <c r="X1632" t="s">
        <v>67</v>
      </c>
      <c r="Y1632">
        <v>2.1000000000000001E-2</v>
      </c>
      <c r="Z1632" t="s">
        <v>67</v>
      </c>
      <c r="AB1632" t="s">
        <v>64</v>
      </c>
      <c r="AD1632" t="s">
        <v>64</v>
      </c>
      <c r="AE1632">
        <v>0.05</v>
      </c>
      <c r="AF1632" t="s">
        <v>68</v>
      </c>
      <c r="AG1632">
        <v>0.04</v>
      </c>
      <c r="AH1632" t="s">
        <v>68</v>
      </c>
      <c r="AJ1632" t="s">
        <v>64</v>
      </c>
      <c r="AL1632" t="s">
        <v>64</v>
      </c>
      <c r="AM1632">
        <v>0.05</v>
      </c>
      <c r="AN1632" t="s">
        <v>67</v>
      </c>
      <c r="AO1632">
        <v>1.0999999999999999E-2</v>
      </c>
      <c r="AP1632" t="s">
        <v>67</v>
      </c>
      <c r="AQ1632">
        <v>2E-3</v>
      </c>
      <c r="AR1632" t="s">
        <v>67</v>
      </c>
      <c r="AS1632">
        <v>1.81</v>
      </c>
      <c r="AT1632" t="s">
        <v>67</v>
      </c>
      <c r="AU1632">
        <v>0.17</v>
      </c>
      <c r="AV1632" t="s">
        <v>67</v>
      </c>
      <c r="AW1632">
        <v>0.56999999999999995</v>
      </c>
      <c r="AX1632" t="s">
        <v>67</v>
      </c>
      <c r="AY1632">
        <v>0.79</v>
      </c>
      <c r="AZ1632" t="s">
        <v>67</v>
      </c>
      <c r="BB1632" t="s">
        <v>64</v>
      </c>
      <c r="BD1632" t="s">
        <v>64</v>
      </c>
      <c r="BF1632" t="s">
        <v>64</v>
      </c>
    </row>
    <row r="1633" spans="1:58" x14ac:dyDescent="0.25">
      <c r="A1633" t="s">
        <v>58</v>
      </c>
      <c r="B1633">
        <v>2</v>
      </c>
      <c r="C1633" t="s">
        <v>85</v>
      </c>
      <c r="D1633">
        <v>1972</v>
      </c>
      <c r="E1633">
        <v>1971</v>
      </c>
      <c r="F1633">
        <v>12</v>
      </c>
      <c r="G1633" t="s">
        <v>60</v>
      </c>
      <c r="H1633">
        <v>10.79</v>
      </c>
      <c r="I1633">
        <v>18.8</v>
      </c>
      <c r="J1633" t="s">
        <v>67</v>
      </c>
      <c r="K1633">
        <v>7.1</v>
      </c>
      <c r="L1633" t="s">
        <v>61</v>
      </c>
      <c r="N1633" t="s">
        <v>64</v>
      </c>
      <c r="O1633">
        <v>16.37</v>
      </c>
      <c r="P1633" t="s">
        <v>61</v>
      </c>
      <c r="Q1633">
        <v>0.9</v>
      </c>
      <c r="R1633" t="s">
        <v>61</v>
      </c>
      <c r="S1633">
        <v>7.39</v>
      </c>
      <c r="T1633" t="s">
        <v>76</v>
      </c>
      <c r="V1633" t="s">
        <v>64</v>
      </c>
      <c r="W1633">
        <v>7.0999999999999994E-2</v>
      </c>
      <c r="X1633" t="s">
        <v>61</v>
      </c>
      <c r="Y1633">
        <v>1.7999999999999999E-2</v>
      </c>
      <c r="Z1633" t="s">
        <v>61</v>
      </c>
      <c r="AB1633" t="s">
        <v>64</v>
      </c>
      <c r="AD1633" t="s">
        <v>64</v>
      </c>
      <c r="AE1633">
        <v>0.04</v>
      </c>
      <c r="AF1633" t="s">
        <v>62</v>
      </c>
      <c r="AG1633">
        <v>0.03</v>
      </c>
      <c r="AH1633" t="s">
        <v>62</v>
      </c>
      <c r="AJ1633" t="s">
        <v>64</v>
      </c>
      <c r="AL1633" t="s">
        <v>64</v>
      </c>
      <c r="AM1633">
        <v>0.04</v>
      </c>
      <c r="AN1633" t="s">
        <v>61</v>
      </c>
      <c r="AO1633">
        <v>7.0000000000000001E-3</v>
      </c>
      <c r="AP1633" t="s">
        <v>61</v>
      </c>
      <c r="AQ1633">
        <v>1E-3</v>
      </c>
      <c r="AR1633" t="s">
        <v>61</v>
      </c>
      <c r="AS1633">
        <v>2.29</v>
      </c>
      <c r="AT1633" t="s">
        <v>61</v>
      </c>
      <c r="AU1633">
        <v>0.37</v>
      </c>
      <c r="AV1633" t="s">
        <v>61</v>
      </c>
      <c r="AW1633">
        <v>2.4300000000000002</v>
      </c>
      <c r="AX1633" t="s">
        <v>61</v>
      </c>
      <c r="AY1633">
        <v>0.89</v>
      </c>
      <c r="AZ1633" t="s">
        <v>61</v>
      </c>
      <c r="BB1633" t="s">
        <v>64</v>
      </c>
      <c r="BD1633" t="s">
        <v>64</v>
      </c>
      <c r="BF1633" t="s">
        <v>64</v>
      </c>
    </row>
    <row r="1634" spans="1:58" x14ac:dyDescent="0.25">
      <c r="A1634" t="s">
        <v>58</v>
      </c>
      <c r="B1634">
        <v>2</v>
      </c>
      <c r="C1634" t="s">
        <v>85</v>
      </c>
      <c r="D1634">
        <v>1972</v>
      </c>
      <c r="E1634">
        <v>1972</v>
      </c>
      <c r="F1634">
        <v>1</v>
      </c>
      <c r="G1634" t="s">
        <v>60</v>
      </c>
      <c r="H1634">
        <v>17.89</v>
      </c>
      <c r="I1634">
        <v>31.16</v>
      </c>
      <c r="J1634" t="s">
        <v>67</v>
      </c>
      <c r="K1634">
        <v>7.18</v>
      </c>
      <c r="L1634" t="s">
        <v>67</v>
      </c>
      <c r="N1634" t="s">
        <v>64</v>
      </c>
      <c r="O1634">
        <v>12.87</v>
      </c>
      <c r="P1634" t="s">
        <v>67</v>
      </c>
      <c r="Q1634">
        <v>8.5500000000000007</v>
      </c>
      <c r="R1634" t="s">
        <v>67</v>
      </c>
      <c r="S1634">
        <v>5.61</v>
      </c>
      <c r="T1634" t="s">
        <v>71</v>
      </c>
      <c r="V1634" t="s">
        <v>64</v>
      </c>
      <c r="W1634">
        <v>0.05</v>
      </c>
      <c r="X1634" t="s">
        <v>67</v>
      </c>
      <c r="Y1634">
        <v>2.4E-2</v>
      </c>
      <c r="Z1634" t="s">
        <v>67</v>
      </c>
      <c r="AB1634" t="s">
        <v>64</v>
      </c>
      <c r="AD1634" t="s">
        <v>64</v>
      </c>
      <c r="AE1634">
        <v>0.03</v>
      </c>
      <c r="AF1634" t="s">
        <v>68</v>
      </c>
      <c r="AG1634">
        <v>0.03</v>
      </c>
      <c r="AH1634" t="s">
        <v>68</v>
      </c>
      <c r="AJ1634" t="s">
        <v>64</v>
      </c>
      <c r="AL1634" t="s">
        <v>64</v>
      </c>
      <c r="AM1634">
        <v>0.03</v>
      </c>
      <c r="AN1634" t="s">
        <v>67</v>
      </c>
      <c r="AO1634">
        <v>1E-3</v>
      </c>
      <c r="AP1634" t="s">
        <v>67</v>
      </c>
      <c r="AQ1634">
        <v>2E-3</v>
      </c>
      <c r="AR1634" t="s">
        <v>67</v>
      </c>
      <c r="AS1634">
        <v>1.65</v>
      </c>
      <c r="AT1634" t="s">
        <v>67</v>
      </c>
      <c r="AU1634">
        <v>0.2</v>
      </c>
      <c r="AV1634" t="s">
        <v>67</v>
      </c>
      <c r="AW1634">
        <v>2.85</v>
      </c>
      <c r="AX1634" t="s">
        <v>67</v>
      </c>
      <c r="AY1634">
        <v>0.74</v>
      </c>
      <c r="AZ1634" t="s">
        <v>67</v>
      </c>
      <c r="BB1634" t="s">
        <v>64</v>
      </c>
      <c r="BD1634" t="s">
        <v>64</v>
      </c>
      <c r="BF1634" t="s">
        <v>64</v>
      </c>
    </row>
    <row r="1635" spans="1:58" x14ac:dyDescent="0.25">
      <c r="A1635" t="s">
        <v>58</v>
      </c>
      <c r="B1635">
        <v>2</v>
      </c>
      <c r="C1635" t="s">
        <v>85</v>
      </c>
      <c r="D1635">
        <v>1972</v>
      </c>
      <c r="E1635">
        <v>1972</v>
      </c>
      <c r="F1635">
        <v>2</v>
      </c>
      <c r="G1635" t="s">
        <v>66</v>
      </c>
      <c r="H1635">
        <v>18.89</v>
      </c>
      <c r="I1635">
        <v>30.77</v>
      </c>
      <c r="J1635" t="s">
        <v>67</v>
      </c>
      <c r="K1635">
        <v>7.2</v>
      </c>
      <c r="L1635" t="s">
        <v>61</v>
      </c>
      <c r="N1635" t="s">
        <v>64</v>
      </c>
      <c r="O1635">
        <v>13.46</v>
      </c>
      <c r="P1635" t="s">
        <v>67</v>
      </c>
      <c r="Q1635">
        <v>3.28</v>
      </c>
      <c r="R1635" t="s">
        <v>67</v>
      </c>
      <c r="S1635">
        <v>2.62</v>
      </c>
      <c r="T1635" t="s">
        <v>71</v>
      </c>
      <c r="V1635" t="s">
        <v>64</v>
      </c>
      <c r="W1635">
        <v>2.5000000000000001E-2</v>
      </c>
      <c r="X1635" t="s">
        <v>67</v>
      </c>
      <c r="Y1635">
        <v>1.9E-2</v>
      </c>
      <c r="Z1635" t="s">
        <v>67</v>
      </c>
      <c r="AB1635" t="s">
        <v>64</v>
      </c>
      <c r="AD1635" t="s">
        <v>64</v>
      </c>
      <c r="AE1635">
        <v>0.03</v>
      </c>
      <c r="AF1635" t="s">
        <v>68</v>
      </c>
      <c r="AG1635">
        <v>0.03</v>
      </c>
      <c r="AH1635" t="s">
        <v>68</v>
      </c>
      <c r="AJ1635" t="s">
        <v>64</v>
      </c>
      <c r="AL1635" t="s">
        <v>64</v>
      </c>
      <c r="AM1635">
        <v>0.03</v>
      </c>
      <c r="AN1635" t="s">
        <v>67</v>
      </c>
      <c r="AO1635">
        <v>2E-3</v>
      </c>
      <c r="AP1635" t="s">
        <v>67</v>
      </c>
      <c r="AQ1635">
        <v>1E-3</v>
      </c>
      <c r="AR1635" t="s">
        <v>67</v>
      </c>
      <c r="AS1635">
        <v>1.5</v>
      </c>
      <c r="AT1635" t="s">
        <v>67</v>
      </c>
      <c r="AU1635">
        <v>7.0000000000000007E-2</v>
      </c>
      <c r="AV1635" t="s">
        <v>67</v>
      </c>
      <c r="AW1635">
        <v>2.88</v>
      </c>
      <c r="AX1635" t="s">
        <v>67</v>
      </c>
      <c r="AY1635">
        <v>0.69</v>
      </c>
      <c r="AZ1635" t="s">
        <v>67</v>
      </c>
      <c r="BB1635" t="s">
        <v>64</v>
      </c>
      <c r="BD1635" t="s">
        <v>64</v>
      </c>
      <c r="BF1635" t="s">
        <v>64</v>
      </c>
    </row>
    <row r="1636" spans="1:58" x14ac:dyDescent="0.25">
      <c r="A1636" t="s">
        <v>58</v>
      </c>
      <c r="B1636">
        <v>2</v>
      </c>
      <c r="C1636" t="s">
        <v>85</v>
      </c>
      <c r="D1636">
        <v>1972</v>
      </c>
      <c r="E1636">
        <v>1972</v>
      </c>
      <c r="F1636">
        <v>3</v>
      </c>
      <c r="G1636" t="s">
        <v>66</v>
      </c>
      <c r="H1636">
        <v>22.71</v>
      </c>
      <c r="I1636">
        <v>39.56</v>
      </c>
      <c r="J1636" t="s">
        <v>67</v>
      </c>
      <c r="K1636">
        <v>7.2</v>
      </c>
      <c r="L1636" t="s">
        <v>67</v>
      </c>
      <c r="N1636" t="s">
        <v>64</v>
      </c>
      <c r="O1636">
        <v>13.08</v>
      </c>
      <c r="P1636" t="s">
        <v>67</v>
      </c>
      <c r="Q1636">
        <v>0.83</v>
      </c>
      <c r="R1636" t="s">
        <v>67</v>
      </c>
      <c r="S1636">
        <v>4.92</v>
      </c>
      <c r="T1636" t="s">
        <v>71</v>
      </c>
      <c r="V1636" t="s">
        <v>64</v>
      </c>
      <c r="W1636">
        <v>1.7999999999999999E-2</v>
      </c>
      <c r="X1636" t="s">
        <v>67</v>
      </c>
      <c r="Y1636">
        <v>1.6E-2</v>
      </c>
      <c r="Z1636" t="s">
        <v>67</v>
      </c>
      <c r="AB1636" t="s">
        <v>64</v>
      </c>
      <c r="AD1636" t="s">
        <v>64</v>
      </c>
      <c r="AE1636">
        <v>0.04</v>
      </c>
      <c r="AF1636" t="s">
        <v>68</v>
      </c>
      <c r="AG1636">
        <v>0.03</v>
      </c>
      <c r="AH1636" t="s">
        <v>68</v>
      </c>
      <c r="AJ1636" t="s">
        <v>64</v>
      </c>
      <c r="AL1636" t="s">
        <v>64</v>
      </c>
      <c r="AM1636">
        <v>0.04</v>
      </c>
      <c r="AN1636" t="s">
        <v>67</v>
      </c>
      <c r="AO1636">
        <v>7.0000000000000001E-3</v>
      </c>
      <c r="AP1636" t="s">
        <v>67</v>
      </c>
      <c r="AQ1636">
        <v>0</v>
      </c>
      <c r="AR1636" t="s">
        <v>67</v>
      </c>
      <c r="AS1636">
        <v>1.45</v>
      </c>
      <c r="AT1636" t="s">
        <v>67</v>
      </c>
      <c r="AU1636">
        <v>0.08</v>
      </c>
      <c r="AV1636" t="s">
        <v>67</v>
      </c>
      <c r="AW1636">
        <v>2.5099999999999998</v>
      </c>
      <c r="AX1636" t="s">
        <v>67</v>
      </c>
      <c r="AY1636">
        <v>0.69</v>
      </c>
      <c r="AZ1636" t="s">
        <v>67</v>
      </c>
      <c r="BB1636" t="s">
        <v>64</v>
      </c>
      <c r="BD1636" t="s">
        <v>64</v>
      </c>
      <c r="BF1636" t="s">
        <v>64</v>
      </c>
    </row>
    <row r="1637" spans="1:58" x14ac:dyDescent="0.25">
      <c r="A1637" t="s">
        <v>58</v>
      </c>
      <c r="B1637">
        <v>2</v>
      </c>
      <c r="C1637" t="s">
        <v>85</v>
      </c>
      <c r="D1637">
        <v>1972</v>
      </c>
      <c r="E1637">
        <v>1972</v>
      </c>
      <c r="F1637">
        <v>4</v>
      </c>
      <c r="G1637" t="s">
        <v>66</v>
      </c>
      <c r="H1637">
        <v>7.77</v>
      </c>
      <c r="I1637">
        <v>13.09</v>
      </c>
      <c r="J1637" t="s">
        <v>67</v>
      </c>
      <c r="K1637">
        <v>7.45</v>
      </c>
      <c r="L1637" t="s">
        <v>67</v>
      </c>
      <c r="N1637" t="s">
        <v>64</v>
      </c>
      <c r="O1637">
        <v>15.83</v>
      </c>
      <c r="P1637" t="s">
        <v>67</v>
      </c>
      <c r="Q1637">
        <v>1.1399999999999999</v>
      </c>
      <c r="R1637" t="s">
        <v>67</v>
      </c>
      <c r="S1637">
        <v>7.25</v>
      </c>
      <c r="T1637" t="s">
        <v>71</v>
      </c>
      <c r="V1637" t="s">
        <v>64</v>
      </c>
      <c r="W1637">
        <v>4.7E-2</v>
      </c>
      <c r="X1637" t="s">
        <v>67</v>
      </c>
      <c r="Y1637">
        <v>1.2999999999999999E-2</v>
      </c>
      <c r="Z1637" t="s">
        <v>67</v>
      </c>
      <c r="AB1637" t="s">
        <v>64</v>
      </c>
      <c r="AD1637" t="s">
        <v>64</v>
      </c>
      <c r="AE1637">
        <v>0.04</v>
      </c>
      <c r="AF1637" t="s">
        <v>68</v>
      </c>
      <c r="AG1637">
        <v>0.03</v>
      </c>
      <c r="AH1637" t="s">
        <v>68</v>
      </c>
      <c r="AJ1637" t="s">
        <v>64</v>
      </c>
      <c r="AL1637" t="s">
        <v>64</v>
      </c>
      <c r="AM1637">
        <v>0.04</v>
      </c>
      <c r="AN1637" t="s">
        <v>67</v>
      </c>
      <c r="AO1637">
        <v>7.0000000000000001E-3</v>
      </c>
      <c r="AP1637" t="s">
        <v>67</v>
      </c>
      <c r="AQ1637">
        <v>0</v>
      </c>
      <c r="AR1637" t="s">
        <v>67</v>
      </c>
      <c r="AS1637">
        <v>1.72</v>
      </c>
      <c r="AT1637" t="s">
        <v>67</v>
      </c>
      <c r="AU1637">
        <v>0.17</v>
      </c>
      <c r="AV1637" t="s">
        <v>67</v>
      </c>
      <c r="AW1637">
        <v>3.35</v>
      </c>
      <c r="AX1637" t="s">
        <v>67</v>
      </c>
      <c r="AY1637">
        <v>0.85</v>
      </c>
      <c r="AZ1637" t="s">
        <v>67</v>
      </c>
      <c r="BB1637" t="s">
        <v>64</v>
      </c>
      <c r="BD1637" t="s">
        <v>64</v>
      </c>
      <c r="BF1637" t="s">
        <v>64</v>
      </c>
    </row>
    <row r="1638" spans="1:58" x14ac:dyDescent="0.25">
      <c r="A1638" t="s">
        <v>58</v>
      </c>
      <c r="B1638">
        <v>2</v>
      </c>
      <c r="C1638" t="s">
        <v>85</v>
      </c>
      <c r="D1638">
        <v>1972</v>
      </c>
      <c r="E1638">
        <v>1972</v>
      </c>
      <c r="F1638">
        <v>5</v>
      </c>
      <c r="G1638" t="s">
        <v>66</v>
      </c>
      <c r="H1638">
        <v>4.4400000000000004</v>
      </c>
      <c r="I1638">
        <v>7.73</v>
      </c>
      <c r="J1638" t="s">
        <v>67</v>
      </c>
      <c r="K1638">
        <v>7.46</v>
      </c>
      <c r="L1638" t="s">
        <v>67</v>
      </c>
      <c r="N1638" t="s">
        <v>64</v>
      </c>
      <c r="O1638">
        <v>16.37</v>
      </c>
      <c r="P1638" t="s">
        <v>67</v>
      </c>
      <c r="Q1638">
        <v>0.48</v>
      </c>
      <c r="R1638" t="s">
        <v>67</v>
      </c>
      <c r="S1638">
        <v>7.68</v>
      </c>
      <c r="T1638" t="s">
        <v>71</v>
      </c>
      <c r="V1638" t="s">
        <v>64</v>
      </c>
      <c r="W1638">
        <v>3.5999999999999997E-2</v>
      </c>
      <c r="X1638" t="s">
        <v>67</v>
      </c>
      <c r="Y1638">
        <v>1.7999999999999999E-2</v>
      </c>
      <c r="Z1638" t="s">
        <v>67</v>
      </c>
      <c r="AB1638" t="s">
        <v>64</v>
      </c>
      <c r="AD1638" t="s">
        <v>64</v>
      </c>
      <c r="AE1638">
        <v>0.04</v>
      </c>
      <c r="AF1638" t="s">
        <v>68</v>
      </c>
      <c r="AG1638">
        <v>0.03</v>
      </c>
      <c r="AH1638" t="s">
        <v>68</v>
      </c>
      <c r="AJ1638" t="s">
        <v>64</v>
      </c>
      <c r="AL1638" t="s">
        <v>64</v>
      </c>
      <c r="AM1638">
        <v>0.04</v>
      </c>
      <c r="AN1638" t="s">
        <v>67</v>
      </c>
      <c r="AO1638">
        <v>3.0000000000000001E-3</v>
      </c>
      <c r="AP1638" t="s">
        <v>67</v>
      </c>
      <c r="AQ1638">
        <v>0</v>
      </c>
      <c r="AR1638" t="s">
        <v>67</v>
      </c>
      <c r="AS1638">
        <v>2.25</v>
      </c>
      <c r="AT1638" t="s">
        <v>67</v>
      </c>
      <c r="AU1638">
        <v>0.27</v>
      </c>
      <c r="AV1638" t="s">
        <v>67</v>
      </c>
      <c r="AW1638">
        <v>3.56</v>
      </c>
      <c r="AX1638" t="s">
        <v>67</v>
      </c>
      <c r="AY1638">
        <v>0.89</v>
      </c>
      <c r="AZ1638" t="s">
        <v>67</v>
      </c>
      <c r="BB1638" t="s">
        <v>64</v>
      </c>
      <c r="BD1638" t="s">
        <v>64</v>
      </c>
      <c r="BF1638" t="s">
        <v>64</v>
      </c>
    </row>
    <row r="1639" spans="1:58" x14ac:dyDescent="0.25">
      <c r="A1639" t="s">
        <v>58</v>
      </c>
      <c r="B1639">
        <v>2</v>
      </c>
      <c r="C1639" t="s">
        <v>85</v>
      </c>
      <c r="D1639">
        <v>1972</v>
      </c>
      <c r="E1639">
        <v>1972</v>
      </c>
      <c r="F1639">
        <v>6</v>
      </c>
      <c r="G1639" t="s">
        <v>77</v>
      </c>
      <c r="H1639">
        <v>1.52</v>
      </c>
      <c r="I1639">
        <v>2.57</v>
      </c>
      <c r="J1639" t="s">
        <v>67</v>
      </c>
      <c r="K1639">
        <v>7.5</v>
      </c>
      <c r="L1639" t="s">
        <v>67</v>
      </c>
      <c r="N1639" t="s">
        <v>64</v>
      </c>
      <c r="O1639">
        <v>19.75</v>
      </c>
      <c r="P1639" t="s">
        <v>67</v>
      </c>
      <c r="Q1639">
        <v>0.56999999999999995</v>
      </c>
      <c r="R1639" t="s">
        <v>67</v>
      </c>
      <c r="S1639">
        <v>8.16</v>
      </c>
      <c r="T1639" t="s">
        <v>71</v>
      </c>
      <c r="V1639" t="s">
        <v>64</v>
      </c>
      <c r="W1639">
        <v>3.3000000000000002E-2</v>
      </c>
      <c r="X1639" t="s">
        <v>67</v>
      </c>
      <c r="Y1639">
        <v>3.1E-2</v>
      </c>
      <c r="Z1639" t="s">
        <v>67</v>
      </c>
      <c r="AB1639" t="s">
        <v>64</v>
      </c>
      <c r="AD1639" t="s">
        <v>64</v>
      </c>
      <c r="AE1639">
        <v>0.03</v>
      </c>
      <c r="AF1639" t="s">
        <v>68</v>
      </c>
      <c r="AG1639">
        <v>0.03</v>
      </c>
      <c r="AH1639" t="s">
        <v>68</v>
      </c>
      <c r="AJ1639" t="s">
        <v>64</v>
      </c>
      <c r="AL1639" t="s">
        <v>64</v>
      </c>
      <c r="AM1639">
        <v>0.03</v>
      </c>
      <c r="AN1639" t="s">
        <v>67</v>
      </c>
      <c r="AO1639">
        <v>0</v>
      </c>
      <c r="AP1639" t="s">
        <v>67</v>
      </c>
      <c r="AQ1639">
        <v>0</v>
      </c>
      <c r="AR1639" t="s">
        <v>67</v>
      </c>
      <c r="AS1639">
        <v>3</v>
      </c>
      <c r="AT1639" t="s">
        <v>67</v>
      </c>
      <c r="AU1639">
        <v>0.39</v>
      </c>
      <c r="AV1639" t="s">
        <v>67</v>
      </c>
      <c r="AW1639">
        <v>3.65</v>
      </c>
      <c r="AX1639" t="s">
        <v>67</v>
      </c>
      <c r="AY1639">
        <v>1.1000000000000001</v>
      </c>
      <c r="AZ1639" t="s">
        <v>67</v>
      </c>
      <c r="BB1639" t="s">
        <v>64</v>
      </c>
      <c r="BD1639" t="s">
        <v>64</v>
      </c>
      <c r="BF1639" t="s">
        <v>64</v>
      </c>
    </row>
    <row r="1640" spans="1:58" x14ac:dyDescent="0.25">
      <c r="A1640" t="s">
        <v>58</v>
      </c>
      <c r="B1640">
        <v>2</v>
      </c>
      <c r="C1640" t="s">
        <v>85</v>
      </c>
      <c r="D1640">
        <v>1972</v>
      </c>
      <c r="E1640">
        <v>1972</v>
      </c>
      <c r="F1640">
        <v>7</v>
      </c>
      <c r="G1640" t="s">
        <v>77</v>
      </c>
      <c r="H1640">
        <v>0.59</v>
      </c>
      <c r="I1640">
        <v>1.02</v>
      </c>
      <c r="J1640" t="s">
        <v>67</v>
      </c>
      <c r="K1640">
        <v>7.3</v>
      </c>
      <c r="L1640" t="s">
        <v>67</v>
      </c>
      <c r="N1640" t="s">
        <v>64</v>
      </c>
      <c r="O1640">
        <v>22.33</v>
      </c>
      <c r="P1640" t="s">
        <v>67</v>
      </c>
      <c r="Q1640">
        <v>0.34</v>
      </c>
      <c r="R1640" t="s">
        <v>67</v>
      </c>
      <c r="S1640">
        <v>7.33</v>
      </c>
      <c r="T1640" t="s">
        <v>71</v>
      </c>
      <c r="V1640" t="s">
        <v>64</v>
      </c>
      <c r="W1640">
        <v>3.1E-2</v>
      </c>
      <c r="X1640" t="s">
        <v>67</v>
      </c>
      <c r="Y1640">
        <v>2.5999999999999999E-2</v>
      </c>
      <c r="Z1640" t="s">
        <v>67</v>
      </c>
      <c r="AB1640" t="s">
        <v>64</v>
      </c>
      <c r="AD1640" t="s">
        <v>64</v>
      </c>
      <c r="AE1640">
        <v>0.02</v>
      </c>
      <c r="AF1640" t="s">
        <v>68</v>
      </c>
      <c r="AG1640">
        <v>0.02</v>
      </c>
      <c r="AH1640" t="s">
        <v>68</v>
      </c>
      <c r="AJ1640" t="s">
        <v>64</v>
      </c>
      <c r="AL1640" t="s">
        <v>64</v>
      </c>
      <c r="AM1640">
        <v>0.02</v>
      </c>
      <c r="AN1640" t="s">
        <v>67</v>
      </c>
      <c r="AO1640">
        <v>1E-3</v>
      </c>
      <c r="AP1640" t="s">
        <v>67</v>
      </c>
      <c r="AQ1640">
        <v>1E-3</v>
      </c>
      <c r="AR1640" t="s">
        <v>67</v>
      </c>
      <c r="AS1640">
        <v>3.12</v>
      </c>
      <c r="AT1640" t="s">
        <v>67</v>
      </c>
      <c r="AU1640">
        <v>0.43</v>
      </c>
      <c r="AV1640" t="s">
        <v>67</v>
      </c>
      <c r="AW1640">
        <v>4.1500000000000004</v>
      </c>
      <c r="AX1640" t="s">
        <v>67</v>
      </c>
      <c r="AY1640">
        <v>1.22</v>
      </c>
      <c r="AZ1640" t="s">
        <v>67</v>
      </c>
      <c r="BB1640" t="s">
        <v>64</v>
      </c>
      <c r="BD1640" t="s">
        <v>64</v>
      </c>
      <c r="BF1640" t="s">
        <v>64</v>
      </c>
    </row>
    <row r="1641" spans="1:58" x14ac:dyDescent="0.25">
      <c r="A1641" t="s">
        <v>58</v>
      </c>
      <c r="B1641">
        <v>2</v>
      </c>
      <c r="C1641" t="s">
        <v>85</v>
      </c>
      <c r="D1641">
        <v>1972</v>
      </c>
      <c r="E1641">
        <v>1972</v>
      </c>
      <c r="F1641">
        <v>8</v>
      </c>
      <c r="G1641" t="s">
        <v>77</v>
      </c>
      <c r="H1641">
        <v>0.3</v>
      </c>
      <c r="I1641">
        <v>0.52</v>
      </c>
      <c r="J1641" t="s">
        <v>67</v>
      </c>
      <c r="K1641">
        <v>7.15</v>
      </c>
      <c r="L1641" t="s">
        <v>73</v>
      </c>
      <c r="N1641" t="s">
        <v>64</v>
      </c>
      <c r="O1641">
        <v>24.79</v>
      </c>
      <c r="P1641" t="s">
        <v>67</v>
      </c>
      <c r="Q1641">
        <v>0.2</v>
      </c>
      <c r="R1641" t="s">
        <v>67</v>
      </c>
      <c r="S1641">
        <v>7.8</v>
      </c>
      <c r="T1641" t="s">
        <v>71</v>
      </c>
      <c r="V1641" t="s">
        <v>64</v>
      </c>
      <c r="W1641">
        <v>2.1999999999999999E-2</v>
      </c>
      <c r="X1641" t="s">
        <v>67</v>
      </c>
      <c r="Y1641">
        <v>1.7999999999999999E-2</v>
      </c>
      <c r="Z1641" t="s">
        <v>67</v>
      </c>
      <c r="AB1641" t="s">
        <v>64</v>
      </c>
      <c r="AD1641" t="s">
        <v>64</v>
      </c>
      <c r="AE1641">
        <v>0.02</v>
      </c>
      <c r="AF1641" t="s">
        <v>68</v>
      </c>
      <c r="AG1641">
        <v>0.02</v>
      </c>
      <c r="AH1641" t="s">
        <v>68</v>
      </c>
      <c r="AJ1641" t="s">
        <v>64</v>
      </c>
      <c r="AL1641" t="s">
        <v>64</v>
      </c>
      <c r="AM1641">
        <v>0.02</v>
      </c>
      <c r="AN1641" t="s">
        <v>67</v>
      </c>
      <c r="AO1641">
        <v>0</v>
      </c>
      <c r="AP1641" t="s">
        <v>67</v>
      </c>
      <c r="AQ1641">
        <v>1E-3</v>
      </c>
      <c r="AR1641" t="s">
        <v>67</v>
      </c>
      <c r="AS1641">
        <v>3.15</v>
      </c>
      <c r="AT1641" t="s">
        <v>67</v>
      </c>
      <c r="AU1641">
        <v>0.39</v>
      </c>
      <c r="AV1641" t="s">
        <v>67</v>
      </c>
      <c r="AW1641">
        <v>4.55</v>
      </c>
      <c r="AX1641" t="s">
        <v>67</v>
      </c>
      <c r="AY1641">
        <v>1.31</v>
      </c>
      <c r="AZ1641" t="s">
        <v>67</v>
      </c>
      <c r="BB1641" t="s">
        <v>64</v>
      </c>
      <c r="BD1641" t="s">
        <v>64</v>
      </c>
      <c r="BF1641" t="s">
        <v>64</v>
      </c>
    </row>
    <row r="1642" spans="1:58" x14ac:dyDescent="0.25">
      <c r="A1642" t="s">
        <v>58</v>
      </c>
      <c r="B1642">
        <v>2</v>
      </c>
      <c r="C1642" t="s">
        <v>85</v>
      </c>
      <c r="D1642">
        <v>1972</v>
      </c>
      <c r="E1642">
        <v>1972</v>
      </c>
      <c r="F1642">
        <v>9</v>
      </c>
      <c r="G1642" t="s">
        <v>77</v>
      </c>
      <c r="H1642">
        <v>0.33</v>
      </c>
      <c r="I1642">
        <v>0.55000000000000004</v>
      </c>
      <c r="J1642" t="s">
        <v>67</v>
      </c>
      <c r="K1642">
        <v>7.34</v>
      </c>
      <c r="L1642" t="s">
        <v>73</v>
      </c>
      <c r="N1642" t="s">
        <v>64</v>
      </c>
      <c r="O1642">
        <v>23.12</v>
      </c>
      <c r="P1642" t="s">
        <v>67</v>
      </c>
      <c r="Q1642">
        <v>7.0000000000000007E-2</v>
      </c>
      <c r="R1642" t="s">
        <v>67</v>
      </c>
      <c r="S1642">
        <v>8.39</v>
      </c>
      <c r="T1642" t="s">
        <v>71</v>
      </c>
      <c r="V1642" t="s">
        <v>64</v>
      </c>
      <c r="W1642">
        <v>6.3E-2</v>
      </c>
      <c r="X1642" t="s">
        <v>67</v>
      </c>
      <c r="Y1642">
        <v>2.7E-2</v>
      </c>
      <c r="Z1642" t="s">
        <v>67</v>
      </c>
      <c r="AB1642" t="s">
        <v>64</v>
      </c>
      <c r="AD1642" t="s">
        <v>64</v>
      </c>
      <c r="AE1642">
        <v>0.04</v>
      </c>
      <c r="AF1642" t="s">
        <v>68</v>
      </c>
      <c r="AG1642">
        <v>0.04</v>
      </c>
      <c r="AH1642" t="s">
        <v>68</v>
      </c>
      <c r="AJ1642" t="s">
        <v>64</v>
      </c>
      <c r="AL1642" t="s">
        <v>64</v>
      </c>
      <c r="AM1642">
        <v>0.04</v>
      </c>
      <c r="AN1642" t="s">
        <v>67</v>
      </c>
      <c r="AO1642">
        <v>0</v>
      </c>
      <c r="AP1642" t="s">
        <v>67</v>
      </c>
      <c r="AQ1642">
        <v>1E-3</v>
      </c>
      <c r="AR1642" t="s">
        <v>67</v>
      </c>
      <c r="AS1642">
        <v>2.97</v>
      </c>
      <c r="AT1642" t="s">
        <v>67</v>
      </c>
      <c r="AU1642">
        <v>0.35</v>
      </c>
      <c r="AV1642" t="s">
        <v>67</v>
      </c>
      <c r="AW1642">
        <v>3.49</v>
      </c>
      <c r="AX1642" t="s">
        <v>67</v>
      </c>
      <c r="AY1642">
        <v>1.3</v>
      </c>
      <c r="AZ1642" t="s">
        <v>67</v>
      </c>
      <c r="BB1642" t="s">
        <v>64</v>
      </c>
      <c r="BD1642" t="s">
        <v>64</v>
      </c>
      <c r="BF1642" t="s">
        <v>64</v>
      </c>
    </row>
    <row r="1643" spans="1:58" x14ac:dyDescent="0.25">
      <c r="A1643" t="s">
        <v>58</v>
      </c>
      <c r="B1643">
        <v>2</v>
      </c>
      <c r="C1643" t="s">
        <v>85</v>
      </c>
      <c r="D1643">
        <v>1973</v>
      </c>
      <c r="E1643">
        <v>1972</v>
      </c>
      <c r="F1643">
        <v>10</v>
      </c>
      <c r="G1643" t="s">
        <v>66</v>
      </c>
      <c r="H1643">
        <v>0.28999999999999998</v>
      </c>
      <c r="I1643">
        <v>0.5</v>
      </c>
      <c r="J1643" t="s">
        <v>67</v>
      </c>
      <c r="K1643">
        <v>7.57</v>
      </c>
      <c r="L1643" t="s">
        <v>67</v>
      </c>
      <c r="N1643" t="s">
        <v>64</v>
      </c>
      <c r="O1643">
        <v>23.67</v>
      </c>
      <c r="P1643" t="s">
        <v>67</v>
      </c>
      <c r="Q1643">
        <v>0.43</v>
      </c>
      <c r="R1643" t="s">
        <v>67</v>
      </c>
      <c r="S1643">
        <v>8.09</v>
      </c>
      <c r="T1643" t="s">
        <v>71</v>
      </c>
      <c r="V1643" t="s">
        <v>64</v>
      </c>
      <c r="W1643">
        <v>9.5000000000000001E-2</v>
      </c>
      <c r="X1643" t="s">
        <v>67</v>
      </c>
      <c r="Y1643">
        <v>0.04</v>
      </c>
      <c r="Z1643" t="s">
        <v>67</v>
      </c>
      <c r="AB1643" t="s">
        <v>64</v>
      </c>
      <c r="AD1643" t="s">
        <v>64</v>
      </c>
      <c r="AE1643">
        <v>0.04</v>
      </c>
      <c r="AF1643" t="s">
        <v>68</v>
      </c>
      <c r="AG1643">
        <v>0.03</v>
      </c>
      <c r="AH1643" t="s">
        <v>68</v>
      </c>
      <c r="AJ1643" t="s">
        <v>64</v>
      </c>
      <c r="AL1643" t="s">
        <v>64</v>
      </c>
      <c r="AM1643">
        <v>0.03</v>
      </c>
      <c r="AN1643" t="s">
        <v>67</v>
      </c>
      <c r="AO1643">
        <v>0</v>
      </c>
      <c r="AP1643" t="s">
        <v>67</v>
      </c>
      <c r="AQ1643">
        <v>5.0000000000000001E-3</v>
      </c>
      <c r="AR1643" t="s">
        <v>67</v>
      </c>
      <c r="AS1643">
        <v>2.5</v>
      </c>
      <c r="AT1643" t="s">
        <v>67</v>
      </c>
      <c r="AU1643">
        <v>0.33</v>
      </c>
      <c r="AV1643" t="s">
        <v>67</v>
      </c>
      <c r="AW1643">
        <v>2.5</v>
      </c>
      <c r="AX1643" t="s">
        <v>67</v>
      </c>
      <c r="AY1643">
        <v>1.36</v>
      </c>
      <c r="AZ1643" t="s">
        <v>67</v>
      </c>
      <c r="BB1643" t="s">
        <v>64</v>
      </c>
      <c r="BD1643" t="s">
        <v>64</v>
      </c>
      <c r="BF1643" t="s">
        <v>64</v>
      </c>
    </row>
    <row r="1644" spans="1:58" x14ac:dyDescent="0.25">
      <c r="A1644" t="s">
        <v>58</v>
      </c>
      <c r="B1644">
        <v>2</v>
      </c>
      <c r="C1644" t="s">
        <v>85</v>
      </c>
      <c r="D1644">
        <v>1973</v>
      </c>
      <c r="E1644">
        <v>1972</v>
      </c>
      <c r="F1644">
        <v>11</v>
      </c>
      <c r="G1644" t="s">
        <v>66</v>
      </c>
      <c r="H1644">
        <v>0.65</v>
      </c>
      <c r="I1644">
        <v>1.0900000000000001</v>
      </c>
      <c r="J1644" t="s">
        <v>67</v>
      </c>
      <c r="K1644">
        <v>7.36</v>
      </c>
      <c r="L1644" t="s">
        <v>67</v>
      </c>
      <c r="N1644" t="s">
        <v>64</v>
      </c>
      <c r="O1644">
        <v>22.5</v>
      </c>
      <c r="P1644" t="s">
        <v>67</v>
      </c>
      <c r="Q1644">
        <v>0.73</v>
      </c>
      <c r="R1644" t="s">
        <v>67</v>
      </c>
      <c r="S1644">
        <v>7.14</v>
      </c>
      <c r="T1644" t="s">
        <v>71</v>
      </c>
      <c r="V1644" t="s">
        <v>64</v>
      </c>
      <c r="W1644">
        <v>7.9000000000000001E-2</v>
      </c>
      <c r="X1644" t="s">
        <v>67</v>
      </c>
      <c r="Y1644">
        <v>0.04</v>
      </c>
      <c r="Z1644" t="s">
        <v>67</v>
      </c>
      <c r="AB1644" t="s">
        <v>64</v>
      </c>
      <c r="AD1644" t="s">
        <v>64</v>
      </c>
      <c r="AE1644">
        <v>0.03</v>
      </c>
      <c r="AF1644" t="s">
        <v>68</v>
      </c>
      <c r="AG1644">
        <v>0.02</v>
      </c>
      <c r="AH1644" t="s">
        <v>68</v>
      </c>
      <c r="AJ1644" t="s">
        <v>64</v>
      </c>
      <c r="AL1644" t="s">
        <v>64</v>
      </c>
      <c r="AM1644">
        <v>0.02</v>
      </c>
      <c r="AN1644" t="s">
        <v>67</v>
      </c>
      <c r="AO1644">
        <v>0</v>
      </c>
      <c r="AP1644" t="s">
        <v>67</v>
      </c>
      <c r="AQ1644">
        <v>4.0000000000000001E-3</v>
      </c>
      <c r="AR1644" t="s">
        <v>67</v>
      </c>
      <c r="AS1644">
        <v>2.42</v>
      </c>
      <c r="AT1644" t="s">
        <v>67</v>
      </c>
      <c r="AU1644">
        <v>0.35</v>
      </c>
      <c r="AV1644" t="s">
        <v>67</v>
      </c>
      <c r="AW1644">
        <v>2.44</v>
      </c>
      <c r="AX1644" t="s">
        <v>67</v>
      </c>
      <c r="AY1644">
        <v>1.32</v>
      </c>
      <c r="AZ1644" t="s">
        <v>67</v>
      </c>
      <c r="BB1644" t="s">
        <v>64</v>
      </c>
      <c r="BD1644" t="s">
        <v>64</v>
      </c>
      <c r="BF1644" t="s">
        <v>64</v>
      </c>
    </row>
    <row r="1645" spans="1:58" x14ac:dyDescent="0.25">
      <c r="A1645" t="s">
        <v>58</v>
      </c>
      <c r="B1645">
        <v>2</v>
      </c>
      <c r="C1645" t="s">
        <v>85</v>
      </c>
      <c r="D1645">
        <v>1973</v>
      </c>
      <c r="E1645">
        <v>1972</v>
      </c>
      <c r="F1645">
        <v>12</v>
      </c>
      <c r="G1645" t="s">
        <v>77</v>
      </c>
      <c r="H1645">
        <v>7.87</v>
      </c>
      <c r="I1645">
        <v>13.7</v>
      </c>
      <c r="J1645" t="s">
        <v>67</v>
      </c>
      <c r="K1645">
        <v>7.22</v>
      </c>
      <c r="L1645" t="s">
        <v>67</v>
      </c>
      <c r="N1645" t="s">
        <v>64</v>
      </c>
      <c r="O1645">
        <v>17.920000000000002</v>
      </c>
      <c r="P1645" t="s">
        <v>67</v>
      </c>
      <c r="Q1645">
        <v>0.66</v>
      </c>
      <c r="R1645" t="s">
        <v>67</v>
      </c>
      <c r="S1645">
        <v>2.5299999999999998</v>
      </c>
      <c r="T1645" t="s">
        <v>71</v>
      </c>
      <c r="V1645" t="s">
        <v>64</v>
      </c>
      <c r="W1645">
        <v>3.2000000000000001E-2</v>
      </c>
      <c r="X1645" t="s">
        <v>73</v>
      </c>
      <c r="Y1645">
        <v>2.9000000000000001E-2</v>
      </c>
      <c r="Z1645" t="s">
        <v>73</v>
      </c>
      <c r="AB1645" t="s">
        <v>64</v>
      </c>
      <c r="AD1645" t="s">
        <v>64</v>
      </c>
      <c r="AE1645">
        <v>0.04</v>
      </c>
      <c r="AF1645" t="s">
        <v>78</v>
      </c>
      <c r="AG1645">
        <v>0.04</v>
      </c>
      <c r="AH1645" t="s">
        <v>78</v>
      </c>
      <c r="AJ1645" t="s">
        <v>64</v>
      </c>
      <c r="AL1645" t="s">
        <v>64</v>
      </c>
      <c r="AM1645">
        <v>0.04</v>
      </c>
      <c r="AN1645" t="s">
        <v>73</v>
      </c>
      <c r="AO1645">
        <v>0</v>
      </c>
      <c r="AP1645" t="s">
        <v>73</v>
      </c>
      <c r="AQ1645">
        <v>0</v>
      </c>
      <c r="AR1645" t="s">
        <v>73</v>
      </c>
      <c r="AS1645">
        <v>1.92</v>
      </c>
      <c r="AT1645" t="s">
        <v>73</v>
      </c>
      <c r="AU1645">
        <v>0.31</v>
      </c>
      <c r="AV1645" t="s">
        <v>73</v>
      </c>
      <c r="AW1645">
        <v>1.84</v>
      </c>
      <c r="AX1645" t="s">
        <v>73</v>
      </c>
      <c r="AY1645">
        <v>0.83</v>
      </c>
      <c r="AZ1645" t="s">
        <v>73</v>
      </c>
      <c r="BB1645" t="s">
        <v>64</v>
      </c>
      <c r="BD1645" t="s">
        <v>64</v>
      </c>
      <c r="BF1645" t="s">
        <v>64</v>
      </c>
    </row>
    <row r="1646" spans="1:58" x14ac:dyDescent="0.25">
      <c r="A1646" t="s">
        <v>58</v>
      </c>
      <c r="B1646">
        <v>2</v>
      </c>
      <c r="C1646" t="s">
        <v>85</v>
      </c>
      <c r="D1646">
        <v>1973</v>
      </c>
      <c r="E1646">
        <v>1973</v>
      </c>
      <c r="F1646">
        <v>1</v>
      </c>
      <c r="G1646" t="s">
        <v>77</v>
      </c>
      <c r="H1646">
        <v>8.73</v>
      </c>
      <c r="I1646">
        <v>15.2</v>
      </c>
      <c r="J1646" t="s">
        <v>67</v>
      </c>
      <c r="K1646">
        <v>7.12</v>
      </c>
      <c r="L1646" t="s">
        <v>67</v>
      </c>
      <c r="N1646" t="s">
        <v>64</v>
      </c>
      <c r="O1646">
        <v>15.75</v>
      </c>
      <c r="P1646" t="s">
        <v>67</v>
      </c>
      <c r="Q1646">
        <v>0.76</v>
      </c>
      <c r="R1646" t="s">
        <v>67</v>
      </c>
      <c r="S1646">
        <v>2.88</v>
      </c>
      <c r="T1646" t="s">
        <v>71</v>
      </c>
      <c r="V1646" t="s">
        <v>64</v>
      </c>
      <c r="W1646">
        <v>2.1000000000000001E-2</v>
      </c>
      <c r="X1646" t="s">
        <v>73</v>
      </c>
      <c r="Y1646">
        <v>1.4E-2</v>
      </c>
      <c r="Z1646" t="s">
        <v>73</v>
      </c>
      <c r="AB1646" t="s">
        <v>64</v>
      </c>
      <c r="AD1646" t="s">
        <v>64</v>
      </c>
      <c r="AE1646">
        <v>0.03</v>
      </c>
      <c r="AF1646" t="s">
        <v>78</v>
      </c>
      <c r="AG1646">
        <v>0.03</v>
      </c>
      <c r="AH1646" t="s">
        <v>78</v>
      </c>
      <c r="AJ1646" t="s">
        <v>64</v>
      </c>
      <c r="AL1646" t="s">
        <v>64</v>
      </c>
      <c r="AM1646">
        <v>0.03</v>
      </c>
      <c r="AN1646" t="s">
        <v>73</v>
      </c>
      <c r="AO1646">
        <v>0</v>
      </c>
      <c r="AP1646" t="s">
        <v>73</v>
      </c>
      <c r="AQ1646">
        <v>1E-3</v>
      </c>
      <c r="AR1646" t="s">
        <v>73</v>
      </c>
      <c r="AS1646">
        <v>1.79</v>
      </c>
      <c r="AT1646" t="s">
        <v>73</v>
      </c>
      <c r="AU1646">
        <v>0.39</v>
      </c>
      <c r="AV1646" t="s">
        <v>73</v>
      </c>
      <c r="AW1646">
        <v>2.16</v>
      </c>
      <c r="AX1646" t="s">
        <v>73</v>
      </c>
      <c r="AY1646">
        <v>0.71</v>
      </c>
      <c r="AZ1646" t="s">
        <v>73</v>
      </c>
      <c r="BB1646" t="s">
        <v>64</v>
      </c>
      <c r="BD1646" t="s">
        <v>64</v>
      </c>
      <c r="BF1646" t="s">
        <v>64</v>
      </c>
    </row>
    <row r="1647" spans="1:58" x14ac:dyDescent="0.25">
      <c r="A1647" t="s">
        <v>58</v>
      </c>
      <c r="B1647">
        <v>2</v>
      </c>
      <c r="C1647" t="s">
        <v>85</v>
      </c>
      <c r="D1647">
        <v>1973</v>
      </c>
      <c r="E1647">
        <v>1973</v>
      </c>
      <c r="F1647">
        <v>2</v>
      </c>
      <c r="G1647" t="s">
        <v>66</v>
      </c>
      <c r="H1647">
        <v>3.52</v>
      </c>
      <c r="I1647">
        <v>5.54</v>
      </c>
      <c r="J1647" t="s">
        <v>67</v>
      </c>
      <c r="K1647">
        <v>7.41</v>
      </c>
      <c r="L1647" t="s">
        <v>67</v>
      </c>
      <c r="N1647" t="s">
        <v>64</v>
      </c>
      <c r="O1647">
        <v>18.420000000000002</v>
      </c>
      <c r="P1647" t="s">
        <v>67</v>
      </c>
      <c r="Q1647">
        <v>0.28999999999999998</v>
      </c>
      <c r="R1647" t="s">
        <v>67</v>
      </c>
      <c r="S1647">
        <v>3.97</v>
      </c>
      <c r="T1647" t="s">
        <v>71</v>
      </c>
      <c r="V1647" t="s">
        <v>64</v>
      </c>
      <c r="W1647">
        <v>0.13200000000000001</v>
      </c>
      <c r="X1647" t="s">
        <v>67</v>
      </c>
      <c r="Y1647">
        <v>2.3E-2</v>
      </c>
      <c r="Z1647" t="s">
        <v>67</v>
      </c>
      <c r="AB1647" t="s">
        <v>64</v>
      </c>
      <c r="AD1647" t="s">
        <v>64</v>
      </c>
      <c r="AE1647">
        <v>0.04</v>
      </c>
      <c r="AF1647" t="s">
        <v>68</v>
      </c>
      <c r="AG1647">
        <v>0.03</v>
      </c>
      <c r="AH1647" t="s">
        <v>68</v>
      </c>
      <c r="AJ1647" t="s">
        <v>64</v>
      </c>
      <c r="AL1647" t="s">
        <v>64</v>
      </c>
      <c r="AM1647">
        <v>0.03</v>
      </c>
      <c r="AN1647" t="s">
        <v>67</v>
      </c>
      <c r="AO1647">
        <v>0</v>
      </c>
      <c r="AP1647" t="s">
        <v>67</v>
      </c>
      <c r="AQ1647">
        <v>3.0000000000000001E-3</v>
      </c>
      <c r="AR1647" t="s">
        <v>67</v>
      </c>
      <c r="AS1647">
        <v>1.07</v>
      </c>
      <c r="AT1647" t="s">
        <v>67</v>
      </c>
      <c r="AU1647">
        <v>0.32</v>
      </c>
      <c r="AV1647" t="s">
        <v>67</v>
      </c>
      <c r="AW1647">
        <v>2.77</v>
      </c>
      <c r="AX1647" t="s">
        <v>67</v>
      </c>
      <c r="AY1647">
        <v>0.64</v>
      </c>
      <c r="AZ1647" t="s">
        <v>67</v>
      </c>
      <c r="BB1647" t="s">
        <v>64</v>
      </c>
      <c r="BD1647" t="s">
        <v>64</v>
      </c>
      <c r="BF1647" t="s">
        <v>64</v>
      </c>
    </row>
    <row r="1648" spans="1:58" x14ac:dyDescent="0.25">
      <c r="A1648" t="s">
        <v>58</v>
      </c>
      <c r="B1648">
        <v>2</v>
      </c>
      <c r="C1648" t="s">
        <v>85</v>
      </c>
      <c r="D1648">
        <v>1973</v>
      </c>
      <c r="E1648">
        <v>1973</v>
      </c>
      <c r="F1648">
        <v>3</v>
      </c>
      <c r="G1648" t="s">
        <v>66</v>
      </c>
      <c r="H1648">
        <v>4.12</v>
      </c>
      <c r="I1648">
        <v>7.17</v>
      </c>
      <c r="J1648" t="s">
        <v>67</v>
      </c>
      <c r="K1648">
        <v>7.26</v>
      </c>
      <c r="L1648" t="s">
        <v>67</v>
      </c>
      <c r="N1648" t="s">
        <v>64</v>
      </c>
      <c r="O1648">
        <v>18.71</v>
      </c>
      <c r="P1648" t="s">
        <v>67</v>
      </c>
      <c r="Q1648">
        <v>0.42</v>
      </c>
      <c r="R1648" t="s">
        <v>67</v>
      </c>
      <c r="S1648">
        <v>3.66</v>
      </c>
      <c r="T1648" t="s">
        <v>71</v>
      </c>
      <c r="V1648" t="s">
        <v>64</v>
      </c>
      <c r="W1648">
        <v>0.126</v>
      </c>
      <c r="X1648" t="s">
        <v>67</v>
      </c>
      <c r="Y1648">
        <v>2.4E-2</v>
      </c>
      <c r="Z1648" t="s">
        <v>67</v>
      </c>
      <c r="AB1648" t="s">
        <v>64</v>
      </c>
      <c r="AD1648" t="s">
        <v>64</v>
      </c>
      <c r="AE1648">
        <v>0.05</v>
      </c>
      <c r="AF1648" t="s">
        <v>68</v>
      </c>
      <c r="AG1648">
        <v>0.04</v>
      </c>
      <c r="AH1648" t="s">
        <v>68</v>
      </c>
      <c r="AJ1648" t="s">
        <v>64</v>
      </c>
      <c r="AL1648" t="s">
        <v>64</v>
      </c>
      <c r="AM1648">
        <v>0.04</v>
      </c>
      <c r="AN1648" t="s">
        <v>67</v>
      </c>
      <c r="AO1648">
        <v>1E-3</v>
      </c>
      <c r="AP1648" t="s">
        <v>67</v>
      </c>
      <c r="AQ1648">
        <v>4.0000000000000001E-3</v>
      </c>
      <c r="AR1648" t="s">
        <v>67</v>
      </c>
      <c r="AS1648">
        <v>1.9</v>
      </c>
      <c r="AT1648" t="s">
        <v>67</v>
      </c>
      <c r="AU1648">
        <v>0.3</v>
      </c>
      <c r="AV1648" t="s">
        <v>67</v>
      </c>
      <c r="AW1648">
        <v>2.35</v>
      </c>
      <c r="AX1648" t="s">
        <v>67</v>
      </c>
      <c r="AY1648">
        <v>0.47</v>
      </c>
      <c r="AZ1648" t="s">
        <v>67</v>
      </c>
      <c r="BB1648" t="s">
        <v>64</v>
      </c>
      <c r="BD1648" t="s">
        <v>64</v>
      </c>
      <c r="BF1648" t="s">
        <v>64</v>
      </c>
    </row>
    <row r="1649" spans="1:58" x14ac:dyDescent="0.25">
      <c r="A1649" t="s">
        <v>58</v>
      </c>
      <c r="B1649">
        <v>2</v>
      </c>
      <c r="C1649" t="s">
        <v>85</v>
      </c>
      <c r="D1649">
        <v>1973</v>
      </c>
      <c r="E1649">
        <v>1973</v>
      </c>
      <c r="F1649">
        <v>4</v>
      </c>
      <c r="G1649" t="s">
        <v>66</v>
      </c>
      <c r="H1649">
        <v>3.39</v>
      </c>
      <c r="I1649">
        <v>5.71</v>
      </c>
      <c r="J1649" t="s">
        <v>67</v>
      </c>
      <c r="K1649">
        <v>7.44</v>
      </c>
      <c r="L1649" t="s">
        <v>67</v>
      </c>
      <c r="N1649" t="s">
        <v>64</v>
      </c>
      <c r="O1649">
        <v>18.25</v>
      </c>
      <c r="P1649" t="s">
        <v>67</v>
      </c>
      <c r="Q1649">
        <v>2.95</v>
      </c>
      <c r="R1649" t="s">
        <v>67</v>
      </c>
      <c r="S1649">
        <v>6.03</v>
      </c>
      <c r="T1649" t="s">
        <v>71</v>
      </c>
      <c r="V1649" t="s">
        <v>64</v>
      </c>
      <c r="W1649">
        <v>7.0999999999999994E-2</v>
      </c>
      <c r="X1649" t="s">
        <v>67</v>
      </c>
      <c r="Y1649">
        <v>0.02</v>
      </c>
      <c r="Z1649" t="s">
        <v>67</v>
      </c>
      <c r="AB1649" t="s">
        <v>64</v>
      </c>
      <c r="AD1649" t="s">
        <v>64</v>
      </c>
      <c r="AE1649">
        <v>0.05</v>
      </c>
      <c r="AF1649" t="s">
        <v>68</v>
      </c>
      <c r="AG1649">
        <v>0.04</v>
      </c>
      <c r="AH1649" t="s">
        <v>68</v>
      </c>
      <c r="AJ1649" t="s">
        <v>64</v>
      </c>
      <c r="AL1649" t="s">
        <v>64</v>
      </c>
      <c r="AM1649">
        <v>0.04</v>
      </c>
      <c r="AN1649" t="s">
        <v>67</v>
      </c>
      <c r="AO1649">
        <v>7.0000000000000001E-3</v>
      </c>
      <c r="AP1649" t="s">
        <v>67</v>
      </c>
      <c r="AQ1649">
        <v>3.0000000000000001E-3</v>
      </c>
      <c r="AR1649" t="s">
        <v>67</v>
      </c>
      <c r="AS1649">
        <v>1.0900000000000001</v>
      </c>
      <c r="AT1649" t="s">
        <v>67</v>
      </c>
      <c r="AU1649">
        <v>0.38</v>
      </c>
      <c r="AV1649" t="s">
        <v>67</v>
      </c>
      <c r="AW1649">
        <v>2.97</v>
      </c>
      <c r="AX1649" t="s">
        <v>67</v>
      </c>
      <c r="AY1649">
        <v>0.82</v>
      </c>
      <c r="AZ1649" t="s">
        <v>67</v>
      </c>
      <c r="BB1649" t="s">
        <v>64</v>
      </c>
      <c r="BD1649" t="s">
        <v>64</v>
      </c>
      <c r="BF1649" t="s">
        <v>64</v>
      </c>
    </row>
    <row r="1650" spans="1:58" x14ac:dyDescent="0.25">
      <c r="A1650" t="s">
        <v>58</v>
      </c>
      <c r="B1650">
        <v>2</v>
      </c>
      <c r="C1650" t="s">
        <v>85</v>
      </c>
      <c r="D1650">
        <v>1973</v>
      </c>
      <c r="E1650">
        <v>1973</v>
      </c>
      <c r="F1650">
        <v>5</v>
      </c>
      <c r="G1650" t="s">
        <v>77</v>
      </c>
      <c r="H1650">
        <v>1.7</v>
      </c>
      <c r="I1650">
        <v>2.96</v>
      </c>
      <c r="J1650" t="s">
        <v>67</v>
      </c>
      <c r="K1650">
        <v>7.4</v>
      </c>
      <c r="L1650" t="s">
        <v>67</v>
      </c>
      <c r="N1650" t="s">
        <v>64</v>
      </c>
      <c r="O1650">
        <v>20.170000000000002</v>
      </c>
      <c r="P1650" t="s">
        <v>67</v>
      </c>
      <c r="Q1650">
        <v>10.199999999999999</v>
      </c>
      <c r="R1650" t="s">
        <v>73</v>
      </c>
      <c r="S1650">
        <v>6.71</v>
      </c>
      <c r="T1650" t="s">
        <v>71</v>
      </c>
      <c r="V1650" t="s">
        <v>64</v>
      </c>
      <c r="W1650">
        <v>7.9000000000000001E-2</v>
      </c>
      <c r="X1650" t="s">
        <v>67</v>
      </c>
      <c r="Y1650">
        <v>3.2000000000000001E-2</v>
      </c>
      <c r="Z1650" t="s">
        <v>67</v>
      </c>
      <c r="AB1650" t="s">
        <v>64</v>
      </c>
      <c r="AD1650" t="s">
        <v>64</v>
      </c>
      <c r="AE1650">
        <v>0.02</v>
      </c>
      <c r="AF1650" t="s">
        <v>68</v>
      </c>
      <c r="AG1650">
        <v>0.01</v>
      </c>
      <c r="AH1650" t="s">
        <v>68</v>
      </c>
      <c r="AJ1650" t="s">
        <v>64</v>
      </c>
      <c r="AL1650" t="s">
        <v>64</v>
      </c>
      <c r="AM1650">
        <v>0.01</v>
      </c>
      <c r="AN1650" t="s">
        <v>67</v>
      </c>
      <c r="AO1650">
        <v>0</v>
      </c>
      <c r="AP1650" t="s">
        <v>67</v>
      </c>
      <c r="AQ1650">
        <v>1.0999999999999999E-2</v>
      </c>
      <c r="AR1650" t="s">
        <v>67</v>
      </c>
      <c r="AS1650">
        <v>1.26</v>
      </c>
      <c r="AT1650" t="s">
        <v>67</v>
      </c>
      <c r="AU1650">
        <v>0.42</v>
      </c>
      <c r="AV1650" t="s">
        <v>67</v>
      </c>
      <c r="AW1650">
        <v>4.3099999999999996</v>
      </c>
      <c r="AX1650" t="s">
        <v>67</v>
      </c>
      <c r="AY1650">
        <v>1.1499999999999999</v>
      </c>
      <c r="AZ1650" t="s">
        <v>67</v>
      </c>
      <c r="BB1650" t="s">
        <v>64</v>
      </c>
      <c r="BD1650" t="s">
        <v>64</v>
      </c>
      <c r="BF1650" t="s">
        <v>64</v>
      </c>
    </row>
    <row r="1651" spans="1:58" x14ac:dyDescent="0.25">
      <c r="A1651" t="s">
        <v>58</v>
      </c>
      <c r="B1651">
        <v>2</v>
      </c>
      <c r="C1651" t="s">
        <v>85</v>
      </c>
      <c r="D1651">
        <v>1973</v>
      </c>
      <c r="E1651">
        <v>1973</v>
      </c>
      <c r="F1651">
        <v>6</v>
      </c>
      <c r="G1651" t="s">
        <v>77</v>
      </c>
      <c r="H1651">
        <v>0.85</v>
      </c>
      <c r="I1651">
        <v>1.44</v>
      </c>
      <c r="J1651" t="s">
        <v>67</v>
      </c>
      <c r="K1651">
        <v>7.32</v>
      </c>
      <c r="L1651" t="s">
        <v>73</v>
      </c>
      <c r="N1651" t="s">
        <v>64</v>
      </c>
      <c r="O1651">
        <v>24.62</v>
      </c>
      <c r="P1651" t="s">
        <v>67</v>
      </c>
      <c r="Q1651">
        <v>18.489999999999998</v>
      </c>
      <c r="R1651" t="s">
        <v>73</v>
      </c>
      <c r="S1651">
        <v>2.83</v>
      </c>
      <c r="T1651" t="s">
        <v>71</v>
      </c>
      <c r="V1651" t="s">
        <v>64</v>
      </c>
      <c r="W1651">
        <v>2.7E-2</v>
      </c>
      <c r="X1651" t="s">
        <v>67</v>
      </c>
      <c r="Y1651">
        <v>8.9999999999999993E-3</v>
      </c>
      <c r="Z1651" t="s">
        <v>67</v>
      </c>
      <c r="AB1651" t="s">
        <v>64</v>
      </c>
      <c r="AD1651" t="s">
        <v>64</v>
      </c>
      <c r="AE1651">
        <v>0.03</v>
      </c>
      <c r="AF1651" t="s">
        <v>68</v>
      </c>
      <c r="AG1651">
        <v>0.02</v>
      </c>
      <c r="AH1651" t="s">
        <v>68</v>
      </c>
      <c r="AJ1651" t="s">
        <v>64</v>
      </c>
      <c r="AL1651" t="s">
        <v>64</v>
      </c>
      <c r="AM1651">
        <v>0.02</v>
      </c>
      <c r="AN1651" t="s">
        <v>67</v>
      </c>
      <c r="AO1651">
        <v>0</v>
      </c>
      <c r="AP1651" t="s">
        <v>67</v>
      </c>
      <c r="AQ1651">
        <v>1.0999999999999999E-2</v>
      </c>
      <c r="AR1651" t="s">
        <v>67</v>
      </c>
      <c r="AS1651">
        <v>1.4</v>
      </c>
      <c r="AT1651" t="s">
        <v>67</v>
      </c>
      <c r="AU1651">
        <v>0.49</v>
      </c>
      <c r="AV1651" t="s">
        <v>67</v>
      </c>
      <c r="AW1651">
        <v>3.79</v>
      </c>
      <c r="AX1651" t="s">
        <v>67</v>
      </c>
      <c r="AY1651">
        <v>1.28</v>
      </c>
      <c r="AZ1651" t="s">
        <v>67</v>
      </c>
      <c r="BB1651" t="s">
        <v>64</v>
      </c>
      <c r="BD1651" t="s">
        <v>64</v>
      </c>
      <c r="BF1651" t="s">
        <v>64</v>
      </c>
    </row>
    <row r="1652" spans="1:58" x14ac:dyDescent="0.25">
      <c r="A1652" t="s">
        <v>58</v>
      </c>
      <c r="B1652">
        <v>2</v>
      </c>
      <c r="C1652" t="s">
        <v>85</v>
      </c>
      <c r="D1652">
        <v>1973</v>
      </c>
      <c r="E1652">
        <v>1973</v>
      </c>
      <c r="F1652">
        <v>7</v>
      </c>
      <c r="G1652" t="s">
        <v>66</v>
      </c>
      <c r="H1652">
        <v>0.49</v>
      </c>
      <c r="I1652">
        <v>0.86</v>
      </c>
      <c r="J1652" t="s">
        <v>67</v>
      </c>
      <c r="K1652">
        <v>7.29</v>
      </c>
      <c r="L1652" t="s">
        <v>73</v>
      </c>
      <c r="N1652" t="s">
        <v>64</v>
      </c>
      <c r="O1652">
        <v>26.21</v>
      </c>
      <c r="P1652" t="s">
        <v>67</v>
      </c>
      <c r="Q1652">
        <v>21.03</v>
      </c>
      <c r="R1652" t="s">
        <v>73</v>
      </c>
      <c r="S1652">
        <v>2.14</v>
      </c>
      <c r="T1652" t="s">
        <v>71</v>
      </c>
      <c r="V1652" t="s">
        <v>64</v>
      </c>
      <c r="W1652">
        <v>6.3E-2</v>
      </c>
      <c r="X1652" t="s">
        <v>67</v>
      </c>
      <c r="Y1652">
        <v>2.3E-2</v>
      </c>
      <c r="Z1652" t="s">
        <v>67</v>
      </c>
      <c r="AB1652" t="s">
        <v>64</v>
      </c>
      <c r="AD1652" t="s">
        <v>64</v>
      </c>
      <c r="AE1652">
        <v>0.01</v>
      </c>
      <c r="AF1652" t="s">
        <v>68</v>
      </c>
      <c r="AG1652">
        <v>0.01</v>
      </c>
      <c r="AH1652" t="s">
        <v>68</v>
      </c>
      <c r="AJ1652" t="s">
        <v>64</v>
      </c>
      <c r="AL1652" t="s">
        <v>64</v>
      </c>
      <c r="AM1652">
        <v>0.01</v>
      </c>
      <c r="AN1652" t="s">
        <v>67</v>
      </c>
      <c r="AO1652">
        <v>0</v>
      </c>
      <c r="AP1652" t="s">
        <v>67</v>
      </c>
      <c r="AQ1652">
        <v>4.0000000000000001E-3</v>
      </c>
      <c r="AR1652" t="s">
        <v>67</v>
      </c>
      <c r="AS1652">
        <v>1.46</v>
      </c>
      <c r="AT1652" t="s">
        <v>67</v>
      </c>
      <c r="AU1652">
        <v>0.53</v>
      </c>
      <c r="AV1652" t="s">
        <v>67</v>
      </c>
      <c r="AW1652">
        <v>3.79</v>
      </c>
      <c r="AX1652" t="s">
        <v>67</v>
      </c>
      <c r="AY1652">
        <v>1.43</v>
      </c>
      <c r="AZ1652" t="s">
        <v>67</v>
      </c>
      <c r="BB1652" t="s">
        <v>64</v>
      </c>
      <c r="BD1652" t="s">
        <v>64</v>
      </c>
      <c r="BF1652" t="s">
        <v>64</v>
      </c>
    </row>
    <row r="1653" spans="1:58" x14ac:dyDescent="0.25">
      <c r="A1653" t="s">
        <v>58</v>
      </c>
      <c r="B1653">
        <v>2</v>
      </c>
      <c r="C1653" t="s">
        <v>85</v>
      </c>
      <c r="D1653">
        <v>1973</v>
      </c>
      <c r="E1653">
        <v>1973</v>
      </c>
      <c r="F1653">
        <v>8</v>
      </c>
      <c r="G1653" t="s">
        <v>66</v>
      </c>
      <c r="H1653">
        <v>0.3</v>
      </c>
      <c r="I1653">
        <v>0.53</v>
      </c>
      <c r="J1653" t="s">
        <v>67</v>
      </c>
      <c r="K1653">
        <v>7.2</v>
      </c>
      <c r="L1653" t="s">
        <v>73</v>
      </c>
      <c r="N1653" t="s">
        <v>64</v>
      </c>
      <c r="O1653">
        <v>27.71</v>
      </c>
      <c r="P1653" t="s">
        <v>67</v>
      </c>
      <c r="Q1653">
        <v>21.25</v>
      </c>
      <c r="R1653" t="s">
        <v>67</v>
      </c>
      <c r="S1653">
        <v>2.78</v>
      </c>
      <c r="T1653" t="s">
        <v>71</v>
      </c>
      <c r="V1653" t="s">
        <v>64</v>
      </c>
      <c r="W1653">
        <v>5.1999999999999998E-2</v>
      </c>
      <c r="X1653" t="s">
        <v>67</v>
      </c>
      <c r="Y1653">
        <v>2.9000000000000001E-2</v>
      </c>
      <c r="Z1653" t="s">
        <v>67</v>
      </c>
      <c r="AB1653" t="s">
        <v>64</v>
      </c>
      <c r="AD1653" t="s">
        <v>64</v>
      </c>
      <c r="AE1653">
        <v>0.01</v>
      </c>
      <c r="AF1653" t="s">
        <v>68</v>
      </c>
      <c r="AG1653">
        <v>0.01</v>
      </c>
      <c r="AH1653" t="s">
        <v>68</v>
      </c>
      <c r="AJ1653" t="s">
        <v>64</v>
      </c>
      <c r="AL1653" t="s">
        <v>64</v>
      </c>
      <c r="AM1653">
        <v>0.01</v>
      </c>
      <c r="AN1653" t="s">
        <v>67</v>
      </c>
      <c r="AO1653">
        <v>0</v>
      </c>
      <c r="AP1653" t="s">
        <v>67</v>
      </c>
      <c r="AQ1653">
        <v>3.0000000000000001E-3</v>
      </c>
      <c r="AR1653" t="s">
        <v>67</v>
      </c>
      <c r="AS1653">
        <v>1.57</v>
      </c>
      <c r="AT1653" t="s">
        <v>67</v>
      </c>
      <c r="AU1653">
        <v>0.56999999999999995</v>
      </c>
      <c r="AV1653" t="s">
        <v>67</v>
      </c>
      <c r="AW1653">
        <v>4.08</v>
      </c>
      <c r="AX1653" t="s">
        <v>67</v>
      </c>
      <c r="AY1653">
        <v>1.53</v>
      </c>
      <c r="AZ1653" t="s">
        <v>67</v>
      </c>
      <c r="BB1653" t="s">
        <v>64</v>
      </c>
      <c r="BD1653" t="s">
        <v>64</v>
      </c>
      <c r="BF1653" t="s">
        <v>64</v>
      </c>
    </row>
    <row r="1654" spans="1:58" x14ac:dyDescent="0.25">
      <c r="A1654" t="s">
        <v>58</v>
      </c>
      <c r="B1654">
        <v>2</v>
      </c>
      <c r="C1654" t="s">
        <v>85</v>
      </c>
      <c r="D1654">
        <v>1973</v>
      </c>
      <c r="E1654">
        <v>1973</v>
      </c>
      <c r="F1654">
        <v>9</v>
      </c>
      <c r="G1654" t="s">
        <v>66</v>
      </c>
      <c r="H1654">
        <v>0.43</v>
      </c>
      <c r="I1654">
        <v>0.73</v>
      </c>
      <c r="J1654" t="s">
        <v>67</v>
      </c>
      <c r="K1654">
        <v>7.1</v>
      </c>
      <c r="L1654" t="s">
        <v>82</v>
      </c>
      <c r="N1654" t="s">
        <v>64</v>
      </c>
      <c r="O1654">
        <v>16.04</v>
      </c>
      <c r="P1654" t="s">
        <v>67</v>
      </c>
      <c r="Q1654">
        <v>3.62</v>
      </c>
      <c r="R1654" t="s">
        <v>67</v>
      </c>
      <c r="S1654">
        <v>6.97</v>
      </c>
      <c r="T1654" t="s">
        <v>71</v>
      </c>
      <c r="V1654" t="s">
        <v>64</v>
      </c>
      <c r="W1654">
        <v>0.09</v>
      </c>
      <c r="X1654" t="s">
        <v>67</v>
      </c>
      <c r="Y1654">
        <v>3.3000000000000002E-2</v>
      </c>
      <c r="Z1654" t="s">
        <v>67</v>
      </c>
      <c r="AB1654" t="s">
        <v>64</v>
      </c>
      <c r="AD1654" t="s">
        <v>64</v>
      </c>
      <c r="AE1654">
        <v>0.02</v>
      </c>
      <c r="AF1654" t="s">
        <v>68</v>
      </c>
      <c r="AG1654">
        <v>0.02</v>
      </c>
      <c r="AH1654" t="s">
        <v>68</v>
      </c>
      <c r="AJ1654" t="s">
        <v>64</v>
      </c>
      <c r="AL1654" t="s">
        <v>64</v>
      </c>
      <c r="AM1654">
        <v>0.02</v>
      </c>
      <c r="AN1654" t="s">
        <v>67</v>
      </c>
      <c r="AO1654">
        <v>0</v>
      </c>
      <c r="AP1654" t="s">
        <v>67</v>
      </c>
      <c r="AQ1654">
        <v>2E-3</v>
      </c>
      <c r="AR1654" t="s">
        <v>67</v>
      </c>
      <c r="AS1654">
        <v>1.87</v>
      </c>
      <c r="AT1654" t="s">
        <v>67</v>
      </c>
      <c r="AU1654">
        <v>0.56000000000000005</v>
      </c>
      <c r="AV1654" t="s">
        <v>67</v>
      </c>
      <c r="AW1654">
        <v>3.85</v>
      </c>
      <c r="AX1654" t="s">
        <v>67</v>
      </c>
      <c r="AY1654">
        <v>1.46</v>
      </c>
      <c r="AZ1654" t="s">
        <v>67</v>
      </c>
      <c r="BB1654" t="s">
        <v>64</v>
      </c>
      <c r="BD1654" t="s">
        <v>64</v>
      </c>
      <c r="BF1654" t="s">
        <v>64</v>
      </c>
    </row>
    <row r="1655" spans="1:58" x14ac:dyDescent="0.25">
      <c r="A1655" t="s">
        <v>58</v>
      </c>
      <c r="B1655">
        <v>2</v>
      </c>
      <c r="C1655" t="s">
        <v>85</v>
      </c>
      <c r="D1655">
        <v>1974</v>
      </c>
      <c r="E1655">
        <v>1973</v>
      </c>
      <c r="F1655">
        <v>10</v>
      </c>
      <c r="G1655" t="s">
        <v>66</v>
      </c>
      <c r="H1655">
        <v>0.48</v>
      </c>
      <c r="I1655">
        <v>0.83</v>
      </c>
      <c r="J1655" t="s">
        <v>67</v>
      </c>
      <c r="K1655">
        <v>7</v>
      </c>
      <c r="L1655" t="s">
        <v>61</v>
      </c>
      <c r="N1655" t="s">
        <v>64</v>
      </c>
      <c r="O1655">
        <v>23.96</v>
      </c>
      <c r="P1655" t="s">
        <v>67</v>
      </c>
      <c r="Q1655">
        <v>5.41</v>
      </c>
      <c r="R1655" t="s">
        <v>67</v>
      </c>
      <c r="S1655">
        <v>6.11</v>
      </c>
      <c r="T1655" t="s">
        <v>71</v>
      </c>
      <c r="V1655" t="s">
        <v>64</v>
      </c>
      <c r="W1655">
        <v>3.9E-2</v>
      </c>
      <c r="X1655" t="s">
        <v>67</v>
      </c>
      <c r="Y1655">
        <v>2.1000000000000001E-2</v>
      </c>
      <c r="Z1655" t="s">
        <v>67</v>
      </c>
      <c r="AB1655" t="s">
        <v>64</v>
      </c>
      <c r="AD1655" t="s">
        <v>64</v>
      </c>
      <c r="AE1655">
        <v>0.04</v>
      </c>
      <c r="AF1655" t="s">
        <v>68</v>
      </c>
      <c r="AH1655" t="s">
        <v>64</v>
      </c>
      <c r="AJ1655" t="s">
        <v>64</v>
      </c>
      <c r="AL1655" t="s">
        <v>64</v>
      </c>
      <c r="AM1655">
        <v>0.04</v>
      </c>
      <c r="AN1655" t="s">
        <v>67</v>
      </c>
      <c r="AP1655" t="s">
        <v>64</v>
      </c>
      <c r="AQ1655">
        <v>1E-3</v>
      </c>
      <c r="AR1655" t="s">
        <v>67</v>
      </c>
      <c r="AS1655">
        <v>2.74</v>
      </c>
      <c r="AT1655" t="s">
        <v>67</v>
      </c>
      <c r="AU1655">
        <v>0.91</v>
      </c>
      <c r="AV1655" t="s">
        <v>67</v>
      </c>
      <c r="AW1655">
        <v>5.01</v>
      </c>
      <c r="AX1655" t="s">
        <v>67</v>
      </c>
      <c r="AY1655">
        <v>1.5</v>
      </c>
      <c r="AZ1655" t="s">
        <v>67</v>
      </c>
      <c r="BB1655" t="s">
        <v>64</v>
      </c>
      <c r="BD1655" t="s">
        <v>64</v>
      </c>
      <c r="BF1655" t="s">
        <v>64</v>
      </c>
    </row>
    <row r="1656" spans="1:58" x14ac:dyDescent="0.25">
      <c r="A1656" t="s">
        <v>58</v>
      </c>
      <c r="B1656">
        <v>2</v>
      </c>
      <c r="C1656" t="s">
        <v>85</v>
      </c>
      <c r="D1656">
        <v>1974</v>
      </c>
      <c r="E1656">
        <v>1973</v>
      </c>
      <c r="F1656">
        <v>11</v>
      </c>
      <c r="G1656" t="s">
        <v>66</v>
      </c>
      <c r="H1656">
        <v>11.25</v>
      </c>
      <c r="I1656">
        <v>18.96</v>
      </c>
      <c r="J1656" t="s">
        <v>73</v>
      </c>
      <c r="L1656" t="s">
        <v>64</v>
      </c>
      <c r="N1656" t="s">
        <v>64</v>
      </c>
      <c r="O1656">
        <v>19.579999999999998</v>
      </c>
      <c r="P1656" t="s">
        <v>67</v>
      </c>
      <c r="Q1656">
        <v>1.76</v>
      </c>
      <c r="R1656" t="s">
        <v>67</v>
      </c>
      <c r="S1656">
        <v>3.15</v>
      </c>
      <c r="T1656" t="s">
        <v>71</v>
      </c>
      <c r="V1656" t="s">
        <v>64</v>
      </c>
      <c r="W1656">
        <v>2.8000000000000001E-2</v>
      </c>
      <c r="X1656" t="s">
        <v>67</v>
      </c>
      <c r="Y1656">
        <v>1.0999999999999999E-2</v>
      </c>
      <c r="Z1656" t="s">
        <v>67</v>
      </c>
      <c r="AB1656" t="s">
        <v>64</v>
      </c>
      <c r="AD1656" t="s">
        <v>64</v>
      </c>
      <c r="AE1656">
        <v>0.02</v>
      </c>
      <c r="AF1656" t="s">
        <v>68</v>
      </c>
      <c r="AH1656" t="s">
        <v>64</v>
      </c>
      <c r="AJ1656" t="s">
        <v>64</v>
      </c>
      <c r="AL1656" t="s">
        <v>64</v>
      </c>
      <c r="AM1656">
        <v>0.02</v>
      </c>
      <c r="AN1656" t="s">
        <v>67</v>
      </c>
      <c r="AP1656" t="s">
        <v>64</v>
      </c>
      <c r="AQ1656">
        <v>0</v>
      </c>
      <c r="AR1656" t="s">
        <v>67</v>
      </c>
      <c r="AS1656">
        <v>2.0699999999999998</v>
      </c>
      <c r="AT1656" t="s">
        <v>67</v>
      </c>
      <c r="AU1656">
        <v>0.76</v>
      </c>
      <c r="AV1656" t="s">
        <v>67</v>
      </c>
      <c r="AW1656">
        <v>3.59</v>
      </c>
      <c r="AX1656" t="s">
        <v>67</v>
      </c>
      <c r="AY1656">
        <v>0.98</v>
      </c>
      <c r="AZ1656" t="s">
        <v>67</v>
      </c>
      <c r="BB1656" t="s">
        <v>64</v>
      </c>
      <c r="BD1656" t="s">
        <v>64</v>
      </c>
      <c r="BF1656" t="s">
        <v>64</v>
      </c>
    </row>
    <row r="1657" spans="1:58" x14ac:dyDescent="0.25">
      <c r="A1657" t="s">
        <v>58</v>
      </c>
      <c r="B1657">
        <v>2</v>
      </c>
      <c r="C1657" t="s">
        <v>85</v>
      </c>
      <c r="D1657">
        <v>1974</v>
      </c>
      <c r="E1657">
        <v>1973</v>
      </c>
      <c r="F1657">
        <v>12</v>
      </c>
      <c r="G1657" t="s">
        <v>66</v>
      </c>
      <c r="H1657">
        <v>22.11</v>
      </c>
      <c r="I1657">
        <v>38.51</v>
      </c>
      <c r="J1657" t="s">
        <v>67</v>
      </c>
      <c r="L1657" t="s">
        <v>64</v>
      </c>
      <c r="N1657" t="s">
        <v>64</v>
      </c>
      <c r="O1657">
        <v>15.62</v>
      </c>
      <c r="P1657" t="s">
        <v>67</v>
      </c>
      <c r="Q1657">
        <v>1.28</v>
      </c>
      <c r="R1657" t="s">
        <v>67</v>
      </c>
      <c r="S1657">
        <v>3.27</v>
      </c>
      <c r="T1657" t="s">
        <v>71</v>
      </c>
      <c r="V1657" t="s">
        <v>64</v>
      </c>
      <c r="W1657">
        <v>2.3E-2</v>
      </c>
      <c r="X1657" t="s">
        <v>67</v>
      </c>
      <c r="Y1657">
        <v>3.5000000000000003E-2</v>
      </c>
      <c r="Z1657" t="s">
        <v>67</v>
      </c>
      <c r="AB1657" t="s">
        <v>64</v>
      </c>
      <c r="AD1657" t="s">
        <v>64</v>
      </c>
      <c r="AE1657">
        <v>0.03</v>
      </c>
      <c r="AF1657" t="s">
        <v>68</v>
      </c>
      <c r="AH1657" t="s">
        <v>64</v>
      </c>
      <c r="AJ1657" t="s">
        <v>64</v>
      </c>
      <c r="AL1657" t="s">
        <v>64</v>
      </c>
      <c r="AM1657">
        <v>0.03</v>
      </c>
      <c r="AN1657" t="s">
        <v>67</v>
      </c>
      <c r="AP1657" t="s">
        <v>64</v>
      </c>
      <c r="AQ1657">
        <v>0</v>
      </c>
      <c r="AR1657" t="s">
        <v>67</v>
      </c>
      <c r="AS1657">
        <v>1.77</v>
      </c>
      <c r="AT1657" t="s">
        <v>67</v>
      </c>
      <c r="AU1657">
        <v>0.71</v>
      </c>
      <c r="AV1657" t="s">
        <v>67</v>
      </c>
      <c r="AW1657">
        <v>2.69</v>
      </c>
      <c r="AX1657" t="s">
        <v>67</v>
      </c>
      <c r="AY1657">
        <v>0.75</v>
      </c>
      <c r="AZ1657" t="s">
        <v>67</v>
      </c>
      <c r="BB1657" t="s">
        <v>64</v>
      </c>
      <c r="BD1657" t="s">
        <v>64</v>
      </c>
      <c r="BF1657" t="s">
        <v>64</v>
      </c>
    </row>
    <row r="1658" spans="1:58" x14ac:dyDescent="0.25">
      <c r="A1658" t="s">
        <v>58</v>
      </c>
      <c r="B1658">
        <v>2</v>
      </c>
      <c r="C1658" t="s">
        <v>85</v>
      </c>
      <c r="D1658">
        <v>1974</v>
      </c>
      <c r="E1658">
        <v>1974</v>
      </c>
      <c r="F1658">
        <v>1</v>
      </c>
      <c r="G1658" t="s">
        <v>66</v>
      </c>
      <c r="H1658">
        <v>20.239999999999998</v>
      </c>
      <c r="I1658">
        <v>35.25</v>
      </c>
      <c r="J1658" t="s">
        <v>73</v>
      </c>
      <c r="L1658" t="s">
        <v>64</v>
      </c>
      <c r="N1658" t="s">
        <v>64</v>
      </c>
      <c r="O1658">
        <v>15</v>
      </c>
      <c r="P1658" t="s">
        <v>67</v>
      </c>
      <c r="Q1658">
        <v>1.78</v>
      </c>
      <c r="R1658" t="s">
        <v>67</v>
      </c>
      <c r="S1658">
        <v>4.8499999999999996</v>
      </c>
      <c r="T1658" t="s">
        <v>71</v>
      </c>
      <c r="V1658" t="s">
        <v>64</v>
      </c>
      <c r="W1658">
        <v>2.9000000000000001E-2</v>
      </c>
      <c r="X1658" t="s">
        <v>67</v>
      </c>
      <c r="Y1658">
        <v>2.4E-2</v>
      </c>
      <c r="Z1658" t="s">
        <v>67</v>
      </c>
      <c r="AB1658" t="s">
        <v>64</v>
      </c>
      <c r="AD1658" t="s">
        <v>64</v>
      </c>
      <c r="AE1658">
        <v>0.01</v>
      </c>
      <c r="AF1658" t="s">
        <v>68</v>
      </c>
      <c r="AH1658" t="s">
        <v>64</v>
      </c>
      <c r="AJ1658" t="s">
        <v>64</v>
      </c>
      <c r="AL1658" t="s">
        <v>64</v>
      </c>
      <c r="AM1658">
        <v>0.01</v>
      </c>
      <c r="AN1658" t="s">
        <v>67</v>
      </c>
      <c r="AP1658" t="s">
        <v>64</v>
      </c>
      <c r="AQ1658">
        <v>0</v>
      </c>
      <c r="AR1658" t="s">
        <v>67</v>
      </c>
      <c r="AS1658">
        <v>1.65</v>
      </c>
      <c r="AT1658" t="s">
        <v>67</v>
      </c>
      <c r="AU1658">
        <v>0.65</v>
      </c>
      <c r="AV1658" t="s">
        <v>67</v>
      </c>
      <c r="AW1658">
        <v>2.48</v>
      </c>
      <c r="AX1658" t="s">
        <v>67</v>
      </c>
      <c r="AY1658">
        <v>0.69</v>
      </c>
      <c r="AZ1658" t="s">
        <v>67</v>
      </c>
      <c r="BB1658" t="s">
        <v>64</v>
      </c>
      <c r="BD1658" t="s">
        <v>64</v>
      </c>
      <c r="BF1658" t="s">
        <v>64</v>
      </c>
    </row>
    <row r="1659" spans="1:58" x14ac:dyDescent="0.25">
      <c r="A1659" t="s">
        <v>58</v>
      </c>
      <c r="B1659">
        <v>2</v>
      </c>
      <c r="C1659" t="s">
        <v>85</v>
      </c>
      <c r="D1659">
        <v>1974</v>
      </c>
      <c r="E1659">
        <v>1974</v>
      </c>
      <c r="F1659">
        <v>2</v>
      </c>
      <c r="G1659" t="s">
        <v>66</v>
      </c>
      <c r="H1659">
        <v>10.68</v>
      </c>
      <c r="I1659">
        <v>16.8</v>
      </c>
      <c r="J1659" t="s">
        <v>67</v>
      </c>
      <c r="L1659" t="s">
        <v>64</v>
      </c>
      <c r="N1659" t="s">
        <v>64</v>
      </c>
      <c r="O1659">
        <v>16.5</v>
      </c>
      <c r="P1659" t="s">
        <v>67</v>
      </c>
      <c r="Q1659">
        <v>1.32</v>
      </c>
      <c r="R1659" t="s">
        <v>67</v>
      </c>
      <c r="S1659">
        <v>6.97</v>
      </c>
      <c r="T1659" t="s">
        <v>71</v>
      </c>
      <c r="V1659" t="s">
        <v>64</v>
      </c>
      <c r="W1659">
        <v>5.2999999999999999E-2</v>
      </c>
      <c r="X1659" t="s">
        <v>67</v>
      </c>
      <c r="Y1659">
        <v>2.1999999999999999E-2</v>
      </c>
      <c r="Z1659" t="s">
        <v>67</v>
      </c>
      <c r="AB1659" t="s">
        <v>64</v>
      </c>
      <c r="AD1659" t="s">
        <v>64</v>
      </c>
      <c r="AE1659">
        <v>0.02</v>
      </c>
      <c r="AF1659" t="s">
        <v>68</v>
      </c>
      <c r="AH1659" t="s">
        <v>64</v>
      </c>
      <c r="AJ1659" t="s">
        <v>64</v>
      </c>
      <c r="AL1659" t="s">
        <v>64</v>
      </c>
      <c r="AM1659">
        <v>0.02</v>
      </c>
      <c r="AN1659" t="s">
        <v>67</v>
      </c>
      <c r="AP1659" t="s">
        <v>64</v>
      </c>
      <c r="AQ1659">
        <v>0</v>
      </c>
      <c r="AR1659" t="s">
        <v>67</v>
      </c>
      <c r="AS1659">
        <v>1.85</v>
      </c>
      <c r="AT1659" t="s">
        <v>67</v>
      </c>
      <c r="AU1659">
        <v>0.63</v>
      </c>
      <c r="AV1659" t="s">
        <v>67</v>
      </c>
      <c r="AW1659">
        <v>2.85</v>
      </c>
      <c r="AX1659" t="s">
        <v>67</v>
      </c>
      <c r="AY1659">
        <v>0.8</v>
      </c>
      <c r="AZ1659" t="s">
        <v>67</v>
      </c>
      <c r="BB1659" t="s">
        <v>64</v>
      </c>
      <c r="BD1659" t="s">
        <v>64</v>
      </c>
      <c r="BF1659" t="s">
        <v>64</v>
      </c>
    </row>
    <row r="1660" spans="1:58" x14ac:dyDescent="0.25">
      <c r="A1660" t="s">
        <v>58</v>
      </c>
      <c r="B1660">
        <v>2</v>
      </c>
      <c r="C1660" t="s">
        <v>85</v>
      </c>
      <c r="D1660">
        <v>1974</v>
      </c>
      <c r="E1660">
        <v>1974</v>
      </c>
      <c r="F1660">
        <v>3</v>
      </c>
      <c r="G1660" t="s">
        <v>66</v>
      </c>
      <c r="H1660">
        <v>13.9</v>
      </c>
      <c r="I1660">
        <v>24.21</v>
      </c>
      <c r="J1660" t="s">
        <v>67</v>
      </c>
      <c r="L1660" t="s">
        <v>64</v>
      </c>
      <c r="N1660" t="s">
        <v>64</v>
      </c>
      <c r="O1660">
        <v>16.29</v>
      </c>
      <c r="P1660" t="s">
        <v>67</v>
      </c>
      <c r="Q1660">
        <v>0.56000000000000005</v>
      </c>
      <c r="R1660" t="s">
        <v>67</v>
      </c>
      <c r="S1660">
        <v>6.22</v>
      </c>
      <c r="T1660" t="s">
        <v>71</v>
      </c>
      <c r="V1660" t="s">
        <v>64</v>
      </c>
      <c r="W1660">
        <v>7.6999999999999999E-2</v>
      </c>
      <c r="X1660" t="s">
        <v>67</v>
      </c>
      <c r="Y1660">
        <v>0.02</v>
      </c>
      <c r="Z1660" t="s">
        <v>73</v>
      </c>
      <c r="AB1660" t="s">
        <v>64</v>
      </c>
      <c r="AD1660" t="s">
        <v>64</v>
      </c>
      <c r="AE1660">
        <v>0.02</v>
      </c>
      <c r="AF1660" t="s">
        <v>68</v>
      </c>
      <c r="AH1660" t="s">
        <v>64</v>
      </c>
      <c r="AJ1660" t="s">
        <v>64</v>
      </c>
      <c r="AL1660" t="s">
        <v>64</v>
      </c>
      <c r="AM1660">
        <v>0.02</v>
      </c>
      <c r="AN1660" t="s">
        <v>67</v>
      </c>
      <c r="AP1660" t="s">
        <v>64</v>
      </c>
      <c r="AQ1660">
        <v>0</v>
      </c>
      <c r="AR1660" t="s">
        <v>67</v>
      </c>
      <c r="AS1660">
        <v>1.85</v>
      </c>
      <c r="AT1660" t="s">
        <v>67</v>
      </c>
      <c r="AU1660">
        <v>0.64</v>
      </c>
      <c r="AV1660" t="s">
        <v>67</v>
      </c>
      <c r="AW1660">
        <v>2.99</v>
      </c>
      <c r="AX1660" t="s">
        <v>67</v>
      </c>
      <c r="AY1660">
        <v>0.81</v>
      </c>
      <c r="AZ1660" t="s">
        <v>67</v>
      </c>
      <c r="BB1660" t="s">
        <v>64</v>
      </c>
      <c r="BD1660" t="s">
        <v>64</v>
      </c>
      <c r="BF1660" t="s">
        <v>64</v>
      </c>
    </row>
    <row r="1661" spans="1:58" x14ac:dyDescent="0.25">
      <c r="A1661" t="s">
        <v>58</v>
      </c>
      <c r="B1661">
        <v>2</v>
      </c>
      <c r="C1661" t="s">
        <v>85</v>
      </c>
      <c r="D1661">
        <v>1974</v>
      </c>
      <c r="E1661">
        <v>1974</v>
      </c>
      <c r="F1661">
        <v>4</v>
      </c>
      <c r="G1661" t="s">
        <v>66</v>
      </c>
      <c r="H1661">
        <v>12.22</v>
      </c>
      <c r="I1661">
        <v>20.59</v>
      </c>
      <c r="J1661" t="s">
        <v>67</v>
      </c>
      <c r="L1661" t="s">
        <v>64</v>
      </c>
      <c r="N1661" t="s">
        <v>64</v>
      </c>
      <c r="O1661">
        <v>17</v>
      </c>
      <c r="P1661" t="s">
        <v>67</v>
      </c>
      <c r="Q1661">
        <v>0.34</v>
      </c>
      <c r="R1661" t="s">
        <v>67</v>
      </c>
      <c r="S1661">
        <v>4.21</v>
      </c>
      <c r="T1661" t="s">
        <v>71</v>
      </c>
      <c r="V1661" t="s">
        <v>64</v>
      </c>
      <c r="W1661">
        <v>7.1999999999999995E-2</v>
      </c>
      <c r="X1661" t="s">
        <v>67</v>
      </c>
      <c r="Y1661">
        <v>1.7999999999999999E-2</v>
      </c>
      <c r="Z1661" t="s">
        <v>73</v>
      </c>
      <c r="AB1661" t="s">
        <v>64</v>
      </c>
      <c r="AD1661" t="s">
        <v>64</v>
      </c>
      <c r="AE1661">
        <v>0.01</v>
      </c>
      <c r="AF1661" t="s">
        <v>68</v>
      </c>
      <c r="AH1661" t="s">
        <v>64</v>
      </c>
      <c r="AJ1661" t="s">
        <v>64</v>
      </c>
      <c r="AL1661" t="s">
        <v>64</v>
      </c>
      <c r="AM1661">
        <v>0.01</v>
      </c>
      <c r="AN1661" t="s">
        <v>67</v>
      </c>
      <c r="AP1661" t="s">
        <v>64</v>
      </c>
      <c r="AQ1661">
        <v>2E-3</v>
      </c>
      <c r="AR1661" t="s">
        <v>67</v>
      </c>
      <c r="AS1661">
        <v>1.94</v>
      </c>
      <c r="AT1661" t="s">
        <v>67</v>
      </c>
      <c r="AU1661">
        <v>0.66</v>
      </c>
      <c r="AV1661" t="s">
        <v>67</v>
      </c>
      <c r="AW1661">
        <v>3.02</v>
      </c>
      <c r="AX1661" t="s">
        <v>67</v>
      </c>
      <c r="AY1661">
        <v>0.82</v>
      </c>
      <c r="AZ1661" t="s">
        <v>67</v>
      </c>
      <c r="BB1661" t="s">
        <v>64</v>
      </c>
      <c r="BD1661" t="s">
        <v>64</v>
      </c>
      <c r="BF1661" t="s">
        <v>64</v>
      </c>
    </row>
    <row r="1662" spans="1:58" x14ac:dyDescent="0.25">
      <c r="A1662" t="s">
        <v>58</v>
      </c>
      <c r="B1662">
        <v>2</v>
      </c>
      <c r="C1662" t="s">
        <v>85</v>
      </c>
      <c r="D1662">
        <v>1974</v>
      </c>
      <c r="E1662">
        <v>1974</v>
      </c>
      <c r="F1662">
        <v>5</v>
      </c>
      <c r="G1662" t="s">
        <v>66</v>
      </c>
      <c r="H1662">
        <v>5.4</v>
      </c>
      <c r="I1662">
        <v>9.41</v>
      </c>
      <c r="J1662" t="s">
        <v>67</v>
      </c>
      <c r="L1662" t="s">
        <v>64</v>
      </c>
      <c r="N1662" t="s">
        <v>64</v>
      </c>
      <c r="O1662">
        <v>18.12</v>
      </c>
      <c r="P1662" t="s">
        <v>67</v>
      </c>
      <c r="Q1662">
        <v>0.35</v>
      </c>
      <c r="R1662" t="s">
        <v>67</v>
      </c>
      <c r="S1662">
        <v>4.5599999999999996</v>
      </c>
      <c r="T1662" t="s">
        <v>71</v>
      </c>
      <c r="V1662" t="s">
        <v>64</v>
      </c>
      <c r="W1662">
        <v>6.6000000000000003E-2</v>
      </c>
      <c r="X1662" t="s">
        <v>73</v>
      </c>
      <c r="Y1662">
        <v>2.9000000000000001E-2</v>
      </c>
      <c r="Z1662" t="s">
        <v>73</v>
      </c>
      <c r="AB1662" t="s">
        <v>64</v>
      </c>
      <c r="AD1662" t="s">
        <v>64</v>
      </c>
      <c r="AE1662">
        <v>0.01</v>
      </c>
      <c r="AF1662" t="s">
        <v>78</v>
      </c>
      <c r="AH1662" t="s">
        <v>64</v>
      </c>
      <c r="AJ1662" t="s">
        <v>64</v>
      </c>
      <c r="AL1662" t="s">
        <v>64</v>
      </c>
      <c r="AM1662">
        <v>0.01</v>
      </c>
      <c r="AN1662" t="s">
        <v>73</v>
      </c>
      <c r="AP1662" t="s">
        <v>64</v>
      </c>
      <c r="AQ1662">
        <v>1E-3</v>
      </c>
      <c r="AR1662" t="s">
        <v>73</v>
      </c>
      <c r="AS1662">
        <v>2.0099999999999998</v>
      </c>
      <c r="AT1662" t="s">
        <v>67</v>
      </c>
      <c r="AU1662">
        <v>0.73</v>
      </c>
      <c r="AV1662" t="s">
        <v>67</v>
      </c>
      <c r="AW1662">
        <v>3.31</v>
      </c>
      <c r="AX1662" t="s">
        <v>67</v>
      </c>
      <c r="AY1662">
        <v>0.94</v>
      </c>
      <c r="AZ1662" t="s">
        <v>67</v>
      </c>
      <c r="BB1662" t="s">
        <v>64</v>
      </c>
      <c r="BD1662" t="s">
        <v>64</v>
      </c>
      <c r="BF1662" t="s">
        <v>64</v>
      </c>
    </row>
    <row r="1663" spans="1:58" x14ac:dyDescent="0.25">
      <c r="A1663" t="s">
        <v>58</v>
      </c>
      <c r="B1663">
        <v>2</v>
      </c>
      <c r="C1663" t="s">
        <v>85</v>
      </c>
      <c r="D1663">
        <v>1974</v>
      </c>
      <c r="E1663">
        <v>1974</v>
      </c>
      <c r="F1663">
        <v>6</v>
      </c>
      <c r="G1663" t="s">
        <v>66</v>
      </c>
      <c r="H1663">
        <v>2.39</v>
      </c>
      <c r="I1663">
        <v>4.0199999999999996</v>
      </c>
      <c r="J1663" t="s">
        <v>67</v>
      </c>
      <c r="K1663">
        <v>7.08</v>
      </c>
      <c r="L1663" t="s">
        <v>67</v>
      </c>
      <c r="N1663" t="s">
        <v>64</v>
      </c>
      <c r="O1663">
        <v>19.75</v>
      </c>
      <c r="P1663" t="s">
        <v>67</v>
      </c>
      <c r="Q1663">
        <v>0.33</v>
      </c>
      <c r="R1663" t="s">
        <v>67</v>
      </c>
      <c r="S1663">
        <v>5.37</v>
      </c>
      <c r="T1663" t="s">
        <v>71</v>
      </c>
      <c r="V1663" t="s">
        <v>64</v>
      </c>
      <c r="W1663">
        <v>4.5999999999999999E-2</v>
      </c>
      <c r="X1663" t="s">
        <v>67</v>
      </c>
      <c r="Y1663">
        <v>2.3E-2</v>
      </c>
      <c r="Z1663" t="s">
        <v>67</v>
      </c>
      <c r="AB1663" t="s">
        <v>64</v>
      </c>
      <c r="AD1663" t="s">
        <v>64</v>
      </c>
      <c r="AE1663">
        <v>0.01</v>
      </c>
      <c r="AF1663" t="s">
        <v>68</v>
      </c>
      <c r="AH1663" t="s">
        <v>64</v>
      </c>
      <c r="AJ1663" t="s">
        <v>64</v>
      </c>
      <c r="AL1663" t="s">
        <v>64</v>
      </c>
      <c r="AM1663">
        <v>0.01</v>
      </c>
      <c r="AN1663" t="s">
        <v>67</v>
      </c>
      <c r="AP1663" t="s">
        <v>64</v>
      </c>
      <c r="AQ1663">
        <v>0</v>
      </c>
      <c r="AR1663" t="s">
        <v>67</v>
      </c>
      <c r="AS1663">
        <v>2.1800000000000002</v>
      </c>
      <c r="AT1663" t="s">
        <v>67</v>
      </c>
      <c r="AU1663">
        <v>0.75</v>
      </c>
      <c r="AV1663" t="s">
        <v>67</v>
      </c>
      <c r="AW1663">
        <v>3.51</v>
      </c>
      <c r="AX1663" t="s">
        <v>67</v>
      </c>
      <c r="AY1663">
        <v>1.01</v>
      </c>
      <c r="AZ1663" t="s">
        <v>67</v>
      </c>
      <c r="BB1663" t="s">
        <v>64</v>
      </c>
      <c r="BD1663" t="s">
        <v>64</v>
      </c>
      <c r="BF1663" t="s">
        <v>64</v>
      </c>
    </row>
    <row r="1664" spans="1:58" x14ac:dyDescent="0.25">
      <c r="A1664" t="s">
        <v>58</v>
      </c>
      <c r="B1664">
        <v>2</v>
      </c>
      <c r="C1664" t="s">
        <v>85</v>
      </c>
      <c r="D1664">
        <v>1974</v>
      </c>
      <c r="E1664">
        <v>1974</v>
      </c>
      <c r="F1664">
        <v>7</v>
      </c>
      <c r="G1664" t="s">
        <v>77</v>
      </c>
      <c r="H1664">
        <v>0.89</v>
      </c>
      <c r="I1664">
        <v>1.55</v>
      </c>
      <c r="J1664" t="s">
        <v>67</v>
      </c>
      <c r="K1664">
        <v>7.11</v>
      </c>
      <c r="L1664" t="s">
        <v>67</v>
      </c>
      <c r="N1664" t="s">
        <v>64</v>
      </c>
      <c r="O1664">
        <v>21.33</v>
      </c>
      <c r="P1664" t="s">
        <v>67</v>
      </c>
      <c r="Q1664">
        <v>0.59</v>
      </c>
      <c r="R1664" t="s">
        <v>67</v>
      </c>
      <c r="S1664">
        <v>5.35</v>
      </c>
      <c r="T1664" t="s">
        <v>71</v>
      </c>
      <c r="V1664" t="s">
        <v>64</v>
      </c>
      <c r="W1664">
        <v>4.4999999999999998E-2</v>
      </c>
      <c r="X1664" t="s">
        <v>67</v>
      </c>
      <c r="Y1664">
        <v>2.5999999999999999E-2</v>
      </c>
      <c r="Z1664" t="s">
        <v>73</v>
      </c>
      <c r="AB1664" t="s">
        <v>64</v>
      </c>
      <c r="AD1664" t="s">
        <v>64</v>
      </c>
      <c r="AE1664">
        <v>0.01</v>
      </c>
      <c r="AF1664" t="s">
        <v>78</v>
      </c>
      <c r="AH1664" t="s">
        <v>64</v>
      </c>
      <c r="AJ1664" t="s">
        <v>64</v>
      </c>
      <c r="AL1664" t="s">
        <v>64</v>
      </c>
      <c r="AM1664">
        <v>0.01</v>
      </c>
      <c r="AN1664" t="s">
        <v>67</v>
      </c>
      <c r="AP1664" t="s">
        <v>64</v>
      </c>
      <c r="AQ1664">
        <v>1E-3</v>
      </c>
      <c r="AR1664" t="s">
        <v>73</v>
      </c>
      <c r="AS1664">
        <v>2.4500000000000002</v>
      </c>
      <c r="AT1664" t="s">
        <v>67</v>
      </c>
      <c r="AU1664">
        <v>0.88</v>
      </c>
      <c r="AV1664" t="s">
        <v>67</v>
      </c>
      <c r="AW1664">
        <v>4.08</v>
      </c>
      <c r="AX1664" t="s">
        <v>67</v>
      </c>
      <c r="AY1664">
        <v>1.1599999999999999</v>
      </c>
      <c r="AZ1664" t="s">
        <v>67</v>
      </c>
      <c r="BB1664" t="s">
        <v>64</v>
      </c>
      <c r="BD1664" t="s">
        <v>64</v>
      </c>
      <c r="BF1664" t="s">
        <v>64</v>
      </c>
    </row>
    <row r="1665" spans="1:58" x14ac:dyDescent="0.25">
      <c r="A1665" t="s">
        <v>58</v>
      </c>
      <c r="B1665">
        <v>2</v>
      </c>
      <c r="C1665" t="s">
        <v>85</v>
      </c>
      <c r="D1665">
        <v>1974</v>
      </c>
      <c r="E1665">
        <v>1974</v>
      </c>
      <c r="F1665">
        <v>8</v>
      </c>
      <c r="G1665" t="s">
        <v>77</v>
      </c>
      <c r="H1665">
        <v>0.41</v>
      </c>
      <c r="I1665">
        <v>0.72</v>
      </c>
      <c r="J1665" t="s">
        <v>67</v>
      </c>
      <c r="K1665">
        <v>7.2</v>
      </c>
      <c r="L1665" t="s">
        <v>61</v>
      </c>
      <c r="N1665" t="s">
        <v>64</v>
      </c>
      <c r="O1665">
        <v>23.04</v>
      </c>
      <c r="P1665" t="s">
        <v>67</v>
      </c>
      <c r="Q1665">
        <v>0.81</v>
      </c>
      <c r="R1665" t="s">
        <v>67</v>
      </c>
      <c r="S1665">
        <v>2.13</v>
      </c>
      <c r="T1665" t="s">
        <v>71</v>
      </c>
      <c r="V1665" t="s">
        <v>64</v>
      </c>
      <c r="W1665">
        <v>3.7999999999999999E-2</v>
      </c>
      <c r="X1665" t="s">
        <v>67</v>
      </c>
      <c r="Y1665">
        <v>2.9000000000000001E-2</v>
      </c>
      <c r="Z1665" t="s">
        <v>67</v>
      </c>
      <c r="AB1665" t="s">
        <v>64</v>
      </c>
      <c r="AD1665" t="s">
        <v>64</v>
      </c>
      <c r="AE1665">
        <v>0.01</v>
      </c>
      <c r="AF1665" t="s">
        <v>78</v>
      </c>
      <c r="AH1665" t="s">
        <v>64</v>
      </c>
      <c r="AJ1665" t="s">
        <v>64</v>
      </c>
      <c r="AL1665" t="s">
        <v>64</v>
      </c>
      <c r="AM1665">
        <v>0.01</v>
      </c>
      <c r="AN1665" t="s">
        <v>67</v>
      </c>
      <c r="AP1665" t="s">
        <v>64</v>
      </c>
      <c r="AQ1665">
        <v>0</v>
      </c>
      <c r="AR1665" t="s">
        <v>73</v>
      </c>
      <c r="AS1665">
        <v>2.59</v>
      </c>
      <c r="AT1665" t="s">
        <v>67</v>
      </c>
      <c r="AU1665">
        <v>0.94</v>
      </c>
      <c r="AV1665" t="s">
        <v>67</v>
      </c>
      <c r="AW1665">
        <v>4.42</v>
      </c>
      <c r="AX1665" t="s">
        <v>67</v>
      </c>
      <c r="AY1665">
        <v>1.31</v>
      </c>
      <c r="AZ1665" t="s">
        <v>67</v>
      </c>
      <c r="BB1665" t="s">
        <v>64</v>
      </c>
      <c r="BD1665" t="s">
        <v>64</v>
      </c>
      <c r="BF1665" t="s">
        <v>64</v>
      </c>
    </row>
    <row r="1666" spans="1:58" x14ac:dyDescent="0.25">
      <c r="A1666" t="s">
        <v>58</v>
      </c>
      <c r="B1666">
        <v>2</v>
      </c>
      <c r="C1666" t="s">
        <v>85</v>
      </c>
      <c r="D1666">
        <v>1974</v>
      </c>
      <c r="E1666">
        <v>1974</v>
      </c>
      <c r="F1666">
        <v>9</v>
      </c>
      <c r="G1666" t="s">
        <v>66</v>
      </c>
      <c r="H1666">
        <v>0.31</v>
      </c>
      <c r="I1666">
        <v>0.52</v>
      </c>
      <c r="J1666" t="s">
        <v>67</v>
      </c>
      <c r="K1666">
        <v>7</v>
      </c>
      <c r="L1666" t="s">
        <v>61</v>
      </c>
      <c r="N1666" t="s">
        <v>64</v>
      </c>
      <c r="O1666">
        <v>23.5</v>
      </c>
      <c r="P1666" t="s">
        <v>67</v>
      </c>
      <c r="Q1666">
        <v>0.31</v>
      </c>
      <c r="R1666" t="s">
        <v>67</v>
      </c>
      <c r="S1666">
        <v>4.22</v>
      </c>
      <c r="T1666" t="s">
        <v>71</v>
      </c>
      <c r="V1666" t="s">
        <v>64</v>
      </c>
      <c r="W1666">
        <v>4.1000000000000002E-2</v>
      </c>
      <c r="X1666" t="s">
        <v>67</v>
      </c>
      <c r="Y1666">
        <v>0.03</v>
      </c>
      <c r="Z1666" t="s">
        <v>67</v>
      </c>
      <c r="AB1666" t="s">
        <v>64</v>
      </c>
      <c r="AD1666" t="s">
        <v>64</v>
      </c>
      <c r="AE1666">
        <v>0.01</v>
      </c>
      <c r="AF1666" t="s">
        <v>68</v>
      </c>
      <c r="AH1666" t="s">
        <v>64</v>
      </c>
      <c r="AJ1666" t="s">
        <v>64</v>
      </c>
      <c r="AL1666" t="s">
        <v>64</v>
      </c>
      <c r="AM1666">
        <v>0.01</v>
      </c>
      <c r="AN1666" t="s">
        <v>67</v>
      </c>
      <c r="AP1666" t="s">
        <v>64</v>
      </c>
      <c r="AQ1666">
        <v>0</v>
      </c>
      <c r="AR1666" t="s">
        <v>67</v>
      </c>
      <c r="AS1666">
        <v>2.65</v>
      </c>
      <c r="AT1666" t="s">
        <v>67</v>
      </c>
      <c r="AU1666">
        <v>0.93</v>
      </c>
      <c r="AV1666" t="s">
        <v>67</v>
      </c>
      <c r="AW1666">
        <v>4.55</v>
      </c>
      <c r="AX1666" t="s">
        <v>67</v>
      </c>
      <c r="AY1666">
        <v>1.34</v>
      </c>
      <c r="AZ1666" t="s">
        <v>67</v>
      </c>
      <c r="BB1666" t="s">
        <v>64</v>
      </c>
      <c r="BD1666" t="s">
        <v>64</v>
      </c>
      <c r="BF1666" t="s">
        <v>64</v>
      </c>
    </row>
    <row r="1667" spans="1:58" x14ac:dyDescent="0.25">
      <c r="A1667" t="s">
        <v>58</v>
      </c>
      <c r="B1667">
        <v>2</v>
      </c>
      <c r="C1667" t="s">
        <v>85</v>
      </c>
      <c r="D1667">
        <v>1975</v>
      </c>
      <c r="E1667">
        <v>1974</v>
      </c>
      <c r="F1667">
        <v>10</v>
      </c>
      <c r="G1667" t="s">
        <v>60</v>
      </c>
      <c r="H1667">
        <v>0.27</v>
      </c>
      <c r="I1667">
        <v>0.47</v>
      </c>
      <c r="J1667" t="s">
        <v>67</v>
      </c>
      <c r="K1667">
        <v>7.17</v>
      </c>
      <c r="L1667" t="s">
        <v>61</v>
      </c>
      <c r="N1667" t="s">
        <v>64</v>
      </c>
      <c r="O1667">
        <v>23.92</v>
      </c>
      <c r="P1667" t="s">
        <v>67</v>
      </c>
      <c r="Q1667">
        <v>0.31</v>
      </c>
      <c r="R1667" t="s">
        <v>67</v>
      </c>
      <c r="S1667">
        <v>6.08</v>
      </c>
      <c r="T1667" t="s">
        <v>71</v>
      </c>
      <c r="U1667">
        <v>7.3999999999999996E-2</v>
      </c>
      <c r="V1667" t="s">
        <v>61</v>
      </c>
      <c r="W1667">
        <v>3.9E-2</v>
      </c>
      <c r="X1667" t="s">
        <v>67</v>
      </c>
      <c r="Y1667">
        <v>2.5000000000000001E-2</v>
      </c>
      <c r="Z1667" t="s">
        <v>67</v>
      </c>
      <c r="AA1667">
        <v>3.5000000000000003E-2</v>
      </c>
      <c r="AB1667" t="s">
        <v>62</v>
      </c>
      <c r="AD1667" t="s">
        <v>64</v>
      </c>
      <c r="AE1667">
        <v>7.0000000000000007E-2</v>
      </c>
      <c r="AF1667" t="s">
        <v>68</v>
      </c>
      <c r="AH1667" t="s">
        <v>64</v>
      </c>
      <c r="AJ1667" t="s">
        <v>64</v>
      </c>
      <c r="AL1667" t="s">
        <v>64</v>
      </c>
      <c r="AM1667">
        <v>0.05</v>
      </c>
      <c r="AN1667" t="s">
        <v>67</v>
      </c>
      <c r="AP1667" t="s">
        <v>64</v>
      </c>
      <c r="AQ1667">
        <v>2.5999999999999999E-2</v>
      </c>
      <c r="AR1667" t="s">
        <v>67</v>
      </c>
      <c r="AS1667">
        <v>2.65</v>
      </c>
      <c r="AT1667" t="s">
        <v>67</v>
      </c>
      <c r="AU1667">
        <v>0.72</v>
      </c>
      <c r="AV1667" t="s">
        <v>67</v>
      </c>
      <c r="AW1667">
        <v>4.1500000000000004</v>
      </c>
      <c r="AX1667" t="s">
        <v>67</v>
      </c>
      <c r="AY1667">
        <v>1.2</v>
      </c>
      <c r="AZ1667" t="s">
        <v>67</v>
      </c>
      <c r="BB1667" t="s">
        <v>64</v>
      </c>
      <c r="BD1667" t="s">
        <v>64</v>
      </c>
      <c r="BF1667" t="s">
        <v>64</v>
      </c>
    </row>
    <row r="1668" spans="1:58" x14ac:dyDescent="0.25">
      <c r="A1668" t="s">
        <v>58</v>
      </c>
      <c r="B1668">
        <v>2</v>
      </c>
      <c r="C1668" t="s">
        <v>85</v>
      </c>
      <c r="D1668">
        <v>1975</v>
      </c>
      <c r="E1668">
        <v>1974</v>
      </c>
      <c r="F1668">
        <v>11</v>
      </c>
      <c r="G1668" t="s">
        <v>66</v>
      </c>
      <c r="H1668">
        <v>2.5499999999999998</v>
      </c>
      <c r="I1668">
        <v>4.29</v>
      </c>
      <c r="J1668" t="s">
        <v>67</v>
      </c>
      <c r="L1668" t="s">
        <v>64</v>
      </c>
      <c r="N1668" t="s">
        <v>64</v>
      </c>
      <c r="O1668">
        <v>24.12</v>
      </c>
      <c r="P1668" t="s">
        <v>67</v>
      </c>
      <c r="Q1668">
        <v>0.84</v>
      </c>
      <c r="R1668" t="s">
        <v>67</v>
      </c>
      <c r="S1668">
        <v>6.03</v>
      </c>
      <c r="T1668" t="s">
        <v>71</v>
      </c>
      <c r="U1668">
        <v>7.9000000000000001E-2</v>
      </c>
      <c r="V1668" t="s">
        <v>67</v>
      </c>
      <c r="W1668">
        <v>7.4999999999999997E-2</v>
      </c>
      <c r="X1668" t="s">
        <v>67</v>
      </c>
      <c r="Y1668">
        <v>2.9000000000000001E-2</v>
      </c>
      <c r="Z1668" t="s">
        <v>67</v>
      </c>
      <c r="AA1668">
        <v>5.0000000000000001E-3</v>
      </c>
      <c r="AB1668" t="s">
        <v>68</v>
      </c>
      <c r="AD1668" t="s">
        <v>64</v>
      </c>
      <c r="AE1668">
        <v>0.15</v>
      </c>
      <c r="AF1668" t="s">
        <v>62</v>
      </c>
      <c r="AH1668" t="s">
        <v>64</v>
      </c>
      <c r="AJ1668" t="s">
        <v>64</v>
      </c>
      <c r="AL1668" t="s">
        <v>64</v>
      </c>
      <c r="AM1668">
        <v>0.06</v>
      </c>
      <c r="AN1668" t="s">
        <v>67</v>
      </c>
      <c r="AP1668" t="s">
        <v>64</v>
      </c>
      <c r="AQ1668">
        <v>7.8E-2</v>
      </c>
      <c r="AR1668" t="s">
        <v>61</v>
      </c>
      <c r="AS1668">
        <v>2.5</v>
      </c>
      <c r="AT1668" t="s">
        <v>67</v>
      </c>
      <c r="AU1668">
        <v>0.67</v>
      </c>
      <c r="AV1668" t="s">
        <v>67</v>
      </c>
      <c r="AW1668">
        <v>4.3499999999999996</v>
      </c>
      <c r="AX1668" t="s">
        <v>67</v>
      </c>
      <c r="AY1668">
        <v>1.05</v>
      </c>
      <c r="AZ1668" t="s">
        <v>67</v>
      </c>
      <c r="BB1668" t="s">
        <v>64</v>
      </c>
      <c r="BD1668" t="s">
        <v>64</v>
      </c>
      <c r="BF1668" t="s">
        <v>64</v>
      </c>
    </row>
    <row r="1669" spans="1:58" x14ac:dyDescent="0.25">
      <c r="A1669" t="s">
        <v>58</v>
      </c>
      <c r="B1669">
        <v>2</v>
      </c>
      <c r="C1669" t="s">
        <v>85</v>
      </c>
      <c r="D1669">
        <v>1975</v>
      </c>
      <c r="E1669">
        <v>1974</v>
      </c>
      <c r="F1669">
        <v>12</v>
      </c>
      <c r="G1669" t="s">
        <v>66</v>
      </c>
      <c r="H1669">
        <v>13.68</v>
      </c>
      <c r="I1669">
        <v>23.83</v>
      </c>
      <c r="J1669" t="s">
        <v>67</v>
      </c>
      <c r="L1669" t="s">
        <v>64</v>
      </c>
      <c r="N1669" t="s">
        <v>64</v>
      </c>
      <c r="O1669">
        <v>17.37</v>
      </c>
      <c r="P1669" t="s">
        <v>67</v>
      </c>
      <c r="Q1669">
        <v>18.59</v>
      </c>
      <c r="R1669" t="s">
        <v>67</v>
      </c>
      <c r="S1669">
        <v>6.08</v>
      </c>
      <c r="T1669" t="s">
        <v>71</v>
      </c>
      <c r="U1669">
        <v>4.7E-2</v>
      </c>
      <c r="V1669" t="s">
        <v>61</v>
      </c>
      <c r="W1669">
        <v>4.2999999999999997E-2</v>
      </c>
      <c r="X1669" t="s">
        <v>67</v>
      </c>
      <c r="Y1669">
        <v>2.1999999999999999E-2</v>
      </c>
      <c r="Z1669" t="s">
        <v>67</v>
      </c>
      <c r="AA1669">
        <v>1E-3</v>
      </c>
      <c r="AB1669" t="s">
        <v>62</v>
      </c>
      <c r="AD1669" t="s">
        <v>64</v>
      </c>
      <c r="AE1669">
        <v>0.06</v>
      </c>
      <c r="AF1669" t="s">
        <v>68</v>
      </c>
      <c r="AH1669" t="s">
        <v>64</v>
      </c>
      <c r="AJ1669" t="s">
        <v>64</v>
      </c>
      <c r="AL1669" t="s">
        <v>64</v>
      </c>
      <c r="AM1669">
        <v>0.03</v>
      </c>
      <c r="AN1669" t="s">
        <v>67</v>
      </c>
      <c r="AP1669" t="s">
        <v>64</v>
      </c>
      <c r="AQ1669">
        <v>2.5000000000000001E-2</v>
      </c>
      <c r="AR1669" t="s">
        <v>67</v>
      </c>
      <c r="AS1669">
        <v>1.95</v>
      </c>
      <c r="AT1669" t="s">
        <v>67</v>
      </c>
      <c r="AU1669">
        <v>0.56999999999999995</v>
      </c>
      <c r="AV1669" t="s">
        <v>67</v>
      </c>
      <c r="AW1669">
        <v>2.86</v>
      </c>
      <c r="AX1669" t="s">
        <v>67</v>
      </c>
      <c r="AY1669">
        <v>0.84</v>
      </c>
      <c r="AZ1669" t="s">
        <v>67</v>
      </c>
      <c r="BB1669" t="s">
        <v>64</v>
      </c>
      <c r="BD1669" t="s">
        <v>64</v>
      </c>
      <c r="BF1669" t="s">
        <v>64</v>
      </c>
    </row>
    <row r="1670" spans="1:58" x14ac:dyDescent="0.25">
      <c r="A1670" t="s">
        <v>58</v>
      </c>
      <c r="B1670">
        <v>2</v>
      </c>
      <c r="C1670" t="s">
        <v>85</v>
      </c>
      <c r="D1670">
        <v>1975</v>
      </c>
      <c r="E1670">
        <v>1975</v>
      </c>
      <c r="F1670">
        <v>1</v>
      </c>
      <c r="G1670" t="s">
        <v>66</v>
      </c>
      <c r="H1670">
        <v>18.05</v>
      </c>
      <c r="I1670">
        <v>31.44</v>
      </c>
      <c r="J1670" t="s">
        <v>67</v>
      </c>
      <c r="L1670" t="s">
        <v>64</v>
      </c>
      <c r="N1670" t="s">
        <v>64</v>
      </c>
      <c r="O1670">
        <v>16.21</v>
      </c>
      <c r="P1670" t="s">
        <v>67</v>
      </c>
      <c r="Q1670">
        <v>1.93</v>
      </c>
      <c r="R1670" t="s">
        <v>67</v>
      </c>
      <c r="S1670">
        <v>3.98</v>
      </c>
      <c r="T1670" t="s">
        <v>71</v>
      </c>
      <c r="U1670">
        <v>5.3999999999999999E-2</v>
      </c>
      <c r="V1670" t="s">
        <v>61</v>
      </c>
      <c r="W1670">
        <v>2.7E-2</v>
      </c>
      <c r="X1670" t="s">
        <v>67</v>
      </c>
      <c r="Y1670">
        <v>1.7999999999999999E-2</v>
      </c>
      <c r="Z1670" t="s">
        <v>67</v>
      </c>
      <c r="AA1670">
        <v>2.7E-2</v>
      </c>
      <c r="AB1670" t="s">
        <v>62</v>
      </c>
      <c r="AD1670" t="s">
        <v>64</v>
      </c>
      <c r="AE1670">
        <v>0.09</v>
      </c>
      <c r="AF1670" t="s">
        <v>68</v>
      </c>
      <c r="AH1670" t="s">
        <v>64</v>
      </c>
      <c r="AJ1670" t="s">
        <v>64</v>
      </c>
      <c r="AL1670" t="s">
        <v>64</v>
      </c>
      <c r="AM1670">
        <v>0.04</v>
      </c>
      <c r="AN1670" t="s">
        <v>67</v>
      </c>
      <c r="AP1670" t="s">
        <v>64</v>
      </c>
      <c r="AQ1670">
        <v>5.2999999999999999E-2</v>
      </c>
      <c r="AR1670" t="s">
        <v>67</v>
      </c>
      <c r="AS1670">
        <v>1.91</v>
      </c>
      <c r="AT1670" t="s">
        <v>67</v>
      </c>
      <c r="AU1670">
        <v>0.53</v>
      </c>
      <c r="AV1670" t="s">
        <v>67</v>
      </c>
      <c r="AW1670">
        <v>2.67</v>
      </c>
      <c r="AX1670" t="s">
        <v>67</v>
      </c>
      <c r="AY1670">
        <v>0.8</v>
      </c>
      <c r="AZ1670" t="s">
        <v>67</v>
      </c>
      <c r="BB1670" t="s">
        <v>64</v>
      </c>
      <c r="BD1670" t="s">
        <v>64</v>
      </c>
      <c r="BF1670" t="s">
        <v>64</v>
      </c>
    </row>
    <row r="1671" spans="1:58" x14ac:dyDescent="0.25">
      <c r="A1671" t="s">
        <v>58</v>
      </c>
      <c r="B1671">
        <v>2</v>
      </c>
      <c r="C1671" t="s">
        <v>85</v>
      </c>
      <c r="D1671">
        <v>1975</v>
      </c>
      <c r="E1671">
        <v>1975</v>
      </c>
      <c r="F1671">
        <v>2</v>
      </c>
      <c r="G1671" t="s">
        <v>66</v>
      </c>
      <c r="H1671">
        <v>12.34</v>
      </c>
      <c r="I1671">
        <v>19.41</v>
      </c>
      <c r="J1671" t="s">
        <v>67</v>
      </c>
      <c r="L1671" t="s">
        <v>64</v>
      </c>
      <c r="N1671" t="s">
        <v>64</v>
      </c>
      <c r="O1671">
        <v>16.54</v>
      </c>
      <c r="P1671" t="s">
        <v>67</v>
      </c>
      <c r="Q1671">
        <v>1.01</v>
      </c>
      <c r="R1671" t="s">
        <v>67</v>
      </c>
      <c r="S1671">
        <v>2.57</v>
      </c>
      <c r="T1671" t="s">
        <v>71</v>
      </c>
      <c r="U1671">
        <v>7.0999999999999994E-2</v>
      </c>
      <c r="V1671" t="s">
        <v>67</v>
      </c>
      <c r="W1671">
        <v>5.8999999999999997E-2</v>
      </c>
      <c r="X1671" t="s">
        <v>67</v>
      </c>
      <c r="Y1671">
        <v>2.1000000000000001E-2</v>
      </c>
      <c r="Z1671" t="s">
        <v>67</v>
      </c>
      <c r="AA1671">
        <v>1.2E-2</v>
      </c>
      <c r="AB1671" t="s">
        <v>68</v>
      </c>
      <c r="AD1671" t="s">
        <v>64</v>
      </c>
      <c r="AE1671">
        <v>0.1</v>
      </c>
      <c r="AF1671" t="s">
        <v>68</v>
      </c>
      <c r="AH1671" t="s">
        <v>64</v>
      </c>
      <c r="AJ1671" t="s">
        <v>64</v>
      </c>
      <c r="AL1671" t="s">
        <v>64</v>
      </c>
      <c r="AM1671">
        <v>0.04</v>
      </c>
      <c r="AN1671" t="s">
        <v>67</v>
      </c>
      <c r="AP1671" t="s">
        <v>64</v>
      </c>
      <c r="AQ1671">
        <v>6.8000000000000005E-2</v>
      </c>
      <c r="AR1671" t="s">
        <v>67</v>
      </c>
      <c r="AS1671">
        <v>1.95</v>
      </c>
      <c r="AT1671" t="s">
        <v>67</v>
      </c>
      <c r="AU1671">
        <v>0.47</v>
      </c>
      <c r="AV1671" t="s">
        <v>67</v>
      </c>
      <c r="AW1671">
        <v>2.73</v>
      </c>
      <c r="AX1671" t="s">
        <v>67</v>
      </c>
      <c r="AY1671">
        <v>0.79</v>
      </c>
      <c r="AZ1671" t="s">
        <v>67</v>
      </c>
      <c r="BB1671" t="s">
        <v>64</v>
      </c>
      <c r="BD1671" t="s">
        <v>64</v>
      </c>
      <c r="BF1671" t="s">
        <v>64</v>
      </c>
    </row>
    <row r="1672" spans="1:58" x14ac:dyDescent="0.25">
      <c r="A1672" t="s">
        <v>58</v>
      </c>
      <c r="B1672">
        <v>2</v>
      </c>
      <c r="C1672" t="s">
        <v>85</v>
      </c>
      <c r="D1672">
        <v>1975</v>
      </c>
      <c r="E1672">
        <v>1975</v>
      </c>
      <c r="F1672">
        <v>3</v>
      </c>
      <c r="G1672" t="s">
        <v>66</v>
      </c>
      <c r="H1672">
        <v>8.5</v>
      </c>
      <c r="I1672">
        <v>14.81</v>
      </c>
      <c r="J1672" t="s">
        <v>67</v>
      </c>
      <c r="L1672" t="s">
        <v>64</v>
      </c>
      <c r="N1672" t="s">
        <v>64</v>
      </c>
      <c r="O1672">
        <v>16.71</v>
      </c>
      <c r="P1672" t="s">
        <v>67</v>
      </c>
      <c r="Q1672">
        <v>0.56000000000000005</v>
      </c>
      <c r="R1672" t="s">
        <v>67</v>
      </c>
      <c r="S1672">
        <v>5.05</v>
      </c>
      <c r="T1672" t="s">
        <v>71</v>
      </c>
      <c r="U1672">
        <v>5.8000000000000003E-2</v>
      </c>
      <c r="V1672" t="s">
        <v>67</v>
      </c>
      <c r="W1672">
        <v>5.3999999999999999E-2</v>
      </c>
      <c r="X1672" t="s">
        <v>67</v>
      </c>
      <c r="Y1672">
        <v>1.9E-2</v>
      </c>
      <c r="Z1672" t="s">
        <v>67</v>
      </c>
      <c r="AA1672">
        <v>4.0000000000000001E-3</v>
      </c>
      <c r="AB1672" t="s">
        <v>68</v>
      </c>
      <c r="AD1672" t="s">
        <v>64</v>
      </c>
      <c r="AE1672">
        <v>0.08</v>
      </c>
      <c r="AF1672" t="s">
        <v>68</v>
      </c>
      <c r="AH1672" t="s">
        <v>64</v>
      </c>
      <c r="AJ1672" t="s">
        <v>64</v>
      </c>
      <c r="AL1672" t="s">
        <v>64</v>
      </c>
      <c r="AM1672">
        <v>0.01</v>
      </c>
      <c r="AN1672" t="s">
        <v>67</v>
      </c>
      <c r="AP1672" t="s">
        <v>64</v>
      </c>
      <c r="AQ1672">
        <v>6.6000000000000003E-2</v>
      </c>
      <c r="AR1672" t="s">
        <v>67</v>
      </c>
      <c r="AS1672">
        <v>1.93</v>
      </c>
      <c r="AT1672" t="s">
        <v>67</v>
      </c>
      <c r="AU1672">
        <v>0.48</v>
      </c>
      <c r="AV1672" t="s">
        <v>67</v>
      </c>
      <c r="AW1672">
        <v>2.4500000000000002</v>
      </c>
      <c r="AX1672" t="s">
        <v>67</v>
      </c>
      <c r="AY1672">
        <v>0.72</v>
      </c>
      <c r="AZ1672" t="s">
        <v>67</v>
      </c>
      <c r="BB1672" t="s">
        <v>64</v>
      </c>
      <c r="BD1672" t="s">
        <v>64</v>
      </c>
      <c r="BF1672" t="s">
        <v>64</v>
      </c>
    </row>
    <row r="1673" spans="1:58" x14ac:dyDescent="0.25">
      <c r="A1673" t="s">
        <v>58</v>
      </c>
      <c r="B1673">
        <v>2</v>
      </c>
      <c r="C1673" t="s">
        <v>85</v>
      </c>
      <c r="D1673">
        <v>1975</v>
      </c>
      <c r="E1673">
        <v>1975</v>
      </c>
      <c r="F1673">
        <v>4</v>
      </c>
      <c r="G1673" t="s">
        <v>66</v>
      </c>
      <c r="H1673">
        <v>10.17</v>
      </c>
      <c r="I1673">
        <v>17.149999999999999</v>
      </c>
      <c r="J1673" t="s">
        <v>67</v>
      </c>
      <c r="L1673" t="s">
        <v>64</v>
      </c>
      <c r="N1673" t="s">
        <v>64</v>
      </c>
      <c r="O1673">
        <v>17.5</v>
      </c>
      <c r="P1673" t="s">
        <v>67</v>
      </c>
      <c r="Q1673">
        <v>0.63</v>
      </c>
      <c r="R1673" t="s">
        <v>67</v>
      </c>
      <c r="S1673">
        <v>4.6100000000000003</v>
      </c>
      <c r="T1673" t="s">
        <v>71</v>
      </c>
      <c r="U1673">
        <v>8.4000000000000005E-2</v>
      </c>
      <c r="V1673" t="s">
        <v>67</v>
      </c>
      <c r="W1673">
        <v>3.9E-2</v>
      </c>
      <c r="X1673" t="s">
        <v>67</v>
      </c>
      <c r="Y1673">
        <v>1.7999999999999999E-2</v>
      </c>
      <c r="Z1673" t="s">
        <v>67</v>
      </c>
      <c r="AA1673">
        <v>4.4999999999999998E-2</v>
      </c>
      <c r="AB1673" t="s">
        <v>68</v>
      </c>
      <c r="AD1673" t="s">
        <v>64</v>
      </c>
      <c r="AE1673">
        <v>0.08</v>
      </c>
      <c r="AF1673" t="s">
        <v>68</v>
      </c>
      <c r="AH1673" t="s">
        <v>64</v>
      </c>
      <c r="AJ1673" t="s">
        <v>64</v>
      </c>
      <c r="AL1673" t="s">
        <v>64</v>
      </c>
      <c r="AM1673">
        <v>0</v>
      </c>
      <c r="AN1673" t="s">
        <v>67</v>
      </c>
      <c r="AP1673" t="s">
        <v>64</v>
      </c>
      <c r="AQ1673">
        <v>7.5999999999999998E-2</v>
      </c>
      <c r="AR1673" t="s">
        <v>67</v>
      </c>
      <c r="AS1673">
        <v>2</v>
      </c>
      <c r="AT1673" t="s">
        <v>67</v>
      </c>
      <c r="AU1673">
        <v>0.49</v>
      </c>
      <c r="AV1673" t="s">
        <v>67</v>
      </c>
      <c r="AW1673">
        <v>2.96</v>
      </c>
      <c r="AX1673" t="s">
        <v>67</v>
      </c>
      <c r="AY1673">
        <v>0.78</v>
      </c>
      <c r="AZ1673" t="s">
        <v>67</v>
      </c>
      <c r="BB1673" t="s">
        <v>64</v>
      </c>
      <c r="BD1673" t="s">
        <v>64</v>
      </c>
      <c r="BF1673" t="s">
        <v>64</v>
      </c>
    </row>
    <row r="1674" spans="1:58" x14ac:dyDescent="0.25">
      <c r="A1674" t="s">
        <v>58</v>
      </c>
      <c r="B1674">
        <v>2</v>
      </c>
      <c r="C1674" t="s">
        <v>85</v>
      </c>
      <c r="D1674">
        <v>1975</v>
      </c>
      <c r="E1674">
        <v>1975</v>
      </c>
      <c r="F1674">
        <v>5</v>
      </c>
      <c r="G1674" t="s">
        <v>66</v>
      </c>
      <c r="H1674">
        <v>5.42</v>
      </c>
      <c r="I1674">
        <v>9.44</v>
      </c>
      <c r="J1674" t="s">
        <v>67</v>
      </c>
      <c r="K1674">
        <v>7.5</v>
      </c>
      <c r="L1674" t="s">
        <v>61</v>
      </c>
      <c r="N1674" t="s">
        <v>64</v>
      </c>
      <c r="O1674">
        <v>17.79</v>
      </c>
      <c r="P1674" t="s">
        <v>67</v>
      </c>
      <c r="Q1674">
        <v>0.7</v>
      </c>
      <c r="R1674" t="s">
        <v>67</v>
      </c>
      <c r="S1674">
        <v>6.45</v>
      </c>
      <c r="T1674" t="s">
        <v>71</v>
      </c>
      <c r="U1674">
        <v>5.3999999999999999E-2</v>
      </c>
      <c r="V1674" t="s">
        <v>67</v>
      </c>
      <c r="W1674">
        <v>2.9000000000000001E-2</v>
      </c>
      <c r="X1674" t="s">
        <v>67</v>
      </c>
      <c r="Y1674">
        <v>1.2999999999999999E-2</v>
      </c>
      <c r="Z1674" t="s">
        <v>67</v>
      </c>
      <c r="AA1674">
        <v>2.5000000000000001E-2</v>
      </c>
      <c r="AB1674" t="s">
        <v>68</v>
      </c>
      <c r="AD1674" t="s">
        <v>64</v>
      </c>
      <c r="AE1674">
        <v>0.05</v>
      </c>
      <c r="AF1674" t="s">
        <v>68</v>
      </c>
      <c r="AH1674" t="s">
        <v>64</v>
      </c>
      <c r="AJ1674" t="s">
        <v>64</v>
      </c>
      <c r="AL1674" t="s">
        <v>64</v>
      </c>
      <c r="AM1674">
        <v>0.01</v>
      </c>
      <c r="AN1674" t="s">
        <v>67</v>
      </c>
      <c r="AP1674" t="s">
        <v>64</v>
      </c>
      <c r="AQ1674">
        <v>4.1000000000000002E-2</v>
      </c>
      <c r="AR1674" t="s">
        <v>67</v>
      </c>
      <c r="AS1674">
        <v>2.17</v>
      </c>
      <c r="AT1674" t="s">
        <v>67</v>
      </c>
      <c r="AU1674">
        <v>0.54</v>
      </c>
      <c r="AV1674" t="s">
        <v>67</v>
      </c>
      <c r="AW1674">
        <v>3.44</v>
      </c>
      <c r="AX1674" t="s">
        <v>67</v>
      </c>
      <c r="AY1674">
        <v>0.88</v>
      </c>
      <c r="AZ1674" t="s">
        <v>67</v>
      </c>
      <c r="BB1674" t="s">
        <v>64</v>
      </c>
      <c r="BD1674" t="s">
        <v>64</v>
      </c>
      <c r="BF1674" t="s">
        <v>64</v>
      </c>
    </row>
    <row r="1675" spans="1:58" x14ac:dyDescent="0.25">
      <c r="A1675" t="s">
        <v>58</v>
      </c>
      <c r="B1675">
        <v>2</v>
      </c>
      <c r="C1675" t="s">
        <v>85</v>
      </c>
      <c r="D1675">
        <v>1975</v>
      </c>
      <c r="E1675">
        <v>1975</v>
      </c>
      <c r="F1675">
        <v>6</v>
      </c>
      <c r="G1675" t="s">
        <v>66</v>
      </c>
      <c r="H1675">
        <v>1.23</v>
      </c>
      <c r="I1675">
        <v>2.08</v>
      </c>
      <c r="J1675" t="s">
        <v>67</v>
      </c>
      <c r="K1675">
        <v>7.5</v>
      </c>
      <c r="L1675" t="s">
        <v>61</v>
      </c>
      <c r="N1675" t="s">
        <v>64</v>
      </c>
      <c r="O1675">
        <v>19.71</v>
      </c>
      <c r="P1675" t="s">
        <v>73</v>
      </c>
      <c r="Q1675">
        <v>13.75</v>
      </c>
      <c r="R1675" t="s">
        <v>73</v>
      </c>
      <c r="S1675">
        <v>4.59</v>
      </c>
      <c r="T1675" t="s">
        <v>71</v>
      </c>
      <c r="U1675">
        <v>5.2999999999999999E-2</v>
      </c>
      <c r="V1675" t="s">
        <v>67</v>
      </c>
      <c r="W1675">
        <v>3.4000000000000002E-2</v>
      </c>
      <c r="X1675" t="s">
        <v>67</v>
      </c>
      <c r="Y1675">
        <v>1.7999999999999999E-2</v>
      </c>
      <c r="Z1675" t="s">
        <v>67</v>
      </c>
      <c r="AA1675">
        <v>1.9E-2</v>
      </c>
      <c r="AB1675" t="s">
        <v>68</v>
      </c>
      <c r="AD1675" t="s">
        <v>64</v>
      </c>
      <c r="AE1675">
        <v>0.03</v>
      </c>
      <c r="AF1675" t="s">
        <v>68</v>
      </c>
      <c r="AH1675" t="s">
        <v>64</v>
      </c>
      <c r="AJ1675" t="s">
        <v>64</v>
      </c>
      <c r="AL1675" t="s">
        <v>64</v>
      </c>
      <c r="AM1675">
        <v>0.03</v>
      </c>
      <c r="AN1675" t="s">
        <v>67</v>
      </c>
      <c r="AP1675" t="s">
        <v>64</v>
      </c>
      <c r="AQ1675">
        <v>0</v>
      </c>
      <c r="AR1675" t="s">
        <v>67</v>
      </c>
      <c r="AS1675">
        <v>2.68</v>
      </c>
      <c r="AT1675" t="s">
        <v>67</v>
      </c>
      <c r="AU1675">
        <v>0.67</v>
      </c>
      <c r="AV1675" t="s">
        <v>67</v>
      </c>
      <c r="AW1675">
        <v>4.1500000000000004</v>
      </c>
      <c r="AX1675" t="s">
        <v>67</v>
      </c>
      <c r="AY1675">
        <v>1.07</v>
      </c>
      <c r="AZ1675" t="s">
        <v>67</v>
      </c>
      <c r="BB1675" t="s">
        <v>64</v>
      </c>
      <c r="BD1675" t="s">
        <v>64</v>
      </c>
      <c r="BF1675" t="s">
        <v>64</v>
      </c>
    </row>
    <row r="1676" spans="1:58" x14ac:dyDescent="0.25">
      <c r="A1676" t="s">
        <v>58</v>
      </c>
      <c r="B1676">
        <v>2</v>
      </c>
      <c r="C1676" t="s">
        <v>85</v>
      </c>
      <c r="D1676">
        <v>1975</v>
      </c>
      <c r="E1676">
        <v>1975</v>
      </c>
      <c r="F1676">
        <v>7</v>
      </c>
      <c r="G1676" t="s">
        <v>66</v>
      </c>
      <c r="H1676">
        <v>0.83</v>
      </c>
      <c r="I1676">
        <v>1.44</v>
      </c>
      <c r="J1676" t="s">
        <v>67</v>
      </c>
      <c r="L1676" t="s">
        <v>64</v>
      </c>
      <c r="N1676" t="s">
        <v>64</v>
      </c>
      <c r="O1676">
        <v>21.87</v>
      </c>
      <c r="P1676" t="s">
        <v>73</v>
      </c>
      <c r="Q1676">
        <v>28.59</v>
      </c>
      <c r="R1676" t="s">
        <v>67</v>
      </c>
      <c r="S1676">
        <v>1.73</v>
      </c>
      <c r="T1676" t="s">
        <v>71</v>
      </c>
      <c r="U1676">
        <v>4.4999999999999998E-2</v>
      </c>
      <c r="V1676" t="s">
        <v>67</v>
      </c>
      <c r="W1676">
        <v>2.5000000000000001E-2</v>
      </c>
      <c r="X1676" t="s">
        <v>67</v>
      </c>
      <c r="Y1676">
        <v>2.3E-2</v>
      </c>
      <c r="Z1676" t="s">
        <v>67</v>
      </c>
      <c r="AA1676">
        <v>0.02</v>
      </c>
      <c r="AB1676" t="s">
        <v>68</v>
      </c>
      <c r="AD1676" t="s">
        <v>64</v>
      </c>
      <c r="AE1676">
        <v>0.01</v>
      </c>
      <c r="AF1676" t="s">
        <v>68</v>
      </c>
      <c r="AH1676" t="s">
        <v>64</v>
      </c>
      <c r="AJ1676" t="s">
        <v>64</v>
      </c>
      <c r="AL1676" t="s">
        <v>64</v>
      </c>
      <c r="AM1676">
        <v>0.01</v>
      </c>
      <c r="AN1676" t="s">
        <v>67</v>
      </c>
      <c r="AP1676" t="s">
        <v>64</v>
      </c>
      <c r="AQ1676">
        <v>2E-3</v>
      </c>
      <c r="AR1676" t="s">
        <v>67</v>
      </c>
      <c r="AS1676">
        <v>2.77</v>
      </c>
      <c r="AT1676" t="s">
        <v>67</v>
      </c>
      <c r="AU1676">
        <v>0.7</v>
      </c>
      <c r="AV1676" t="s">
        <v>67</v>
      </c>
      <c r="AW1676">
        <v>4.09</v>
      </c>
      <c r="AX1676" t="s">
        <v>67</v>
      </c>
      <c r="AY1676">
        <v>1.21</v>
      </c>
      <c r="AZ1676" t="s">
        <v>67</v>
      </c>
      <c r="BB1676" t="s">
        <v>64</v>
      </c>
      <c r="BD1676" t="s">
        <v>64</v>
      </c>
      <c r="BF1676" t="s">
        <v>64</v>
      </c>
    </row>
    <row r="1677" spans="1:58" x14ac:dyDescent="0.25">
      <c r="A1677" t="s">
        <v>58</v>
      </c>
      <c r="B1677">
        <v>2</v>
      </c>
      <c r="C1677" t="s">
        <v>85</v>
      </c>
      <c r="D1677">
        <v>1975</v>
      </c>
      <c r="E1677">
        <v>1975</v>
      </c>
      <c r="F1677">
        <v>8</v>
      </c>
      <c r="G1677" t="s">
        <v>66</v>
      </c>
      <c r="H1677">
        <v>0.59</v>
      </c>
      <c r="I1677">
        <v>1.03</v>
      </c>
      <c r="J1677" t="s">
        <v>73</v>
      </c>
      <c r="L1677" t="s">
        <v>64</v>
      </c>
      <c r="N1677" t="s">
        <v>64</v>
      </c>
      <c r="O1677">
        <v>22.75</v>
      </c>
      <c r="P1677" t="s">
        <v>73</v>
      </c>
      <c r="Q1677">
        <v>27.06</v>
      </c>
      <c r="R1677" t="s">
        <v>67</v>
      </c>
      <c r="S1677">
        <v>3.3</v>
      </c>
      <c r="T1677" t="s">
        <v>71</v>
      </c>
      <c r="U1677">
        <v>6.6000000000000003E-2</v>
      </c>
      <c r="V1677" t="s">
        <v>67</v>
      </c>
      <c r="W1677">
        <v>0.03</v>
      </c>
      <c r="X1677" t="s">
        <v>67</v>
      </c>
      <c r="Y1677">
        <v>2.4E-2</v>
      </c>
      <c r="Z1677" t="s">
        <v>67</v>
      </c>
      <c r="AA1677">
        <v>3.5000000000000003E-2</v>
      </c>
      <c r="AB1677" t="s">
        <v>68</v>
      </c>
      <c r="AD1677" t="s">
        <v>64</v>
      </c>
      <c r="AE1677">
        <v>0.02</v>
      </c>
      <c r="AF1677" t="s">
        <v>68</v>
      </c>
      <c r="AH1677" t="s">
        <v>64</v>
      </c>
      <c r="AJ1677" t="s">
        <v>64</v>
      </c>
      <c r="AL1677" t="s">
        <v>64</v>
      </c>
      <c r="AM1677">
        <v>0.02</v>
      </c>
      <c r="AN1677" t="s">
        <v>67</v>
      </c>
      <c r="AP1677" t="s">
        <v>64</v>
      </c>
      <c r="AQ1677">
        <v>2E-3</v>
      </c>
      <c r="AR1677" t="s">
        <v>67</v>
      </c>
      <c r="AS1677">
        <v>2.88</v>
      </c>
      <c r="AT1677" t="s">
        <v>67</v>
      </c>
      <c r="AU1677">
        <v>0.64</v>
      </c>
      <c r="AV1677" t="s">
        <v>67</v>
      </c>
      <c r="AW1677">
        <v>4.95</v>
      </c>
      <c r="AX1677" t="s">
        <v>67</v>
      </c>
      <c r="AY1677">
        <v>1.25</v>
      </c>
      <c r="AZ1677" t="s">
        <v>67</v>
      </c>
      <c r="BB1677" t="s">
        <v>64</v>
      </c>
      <c r="BD1677" t="s">
        <v>64</v>
      </c>
      <c r="BF1677" t="s">
        <v>64</v>
      </c>
    </row>
    <row r="1678" spans="1:58" x14ac:dyDescent="0.25">
      <c r="A1678" t="s">
        <v>58</v>
      </c>
      <c r="B1678">
        <v>2</v>
      </c>
      <c r="C1678" t="s">
        <v>85</v>
      </c>
      <c r="D1678">
        <v>1975</v>
      </c>
      <c r="E1678">
        <v>1975</v>
      </c>
      <c r="F1678">
        <v>9</v>
      </c>
      <c r="G1678" t="s">
        <v>66</v>
      </c>
      <c r="H1678">
        <v>0.47</v>
      </c>
      <c r="I1678">
        <v>0.79</v>
      </c>
      <c r="J1678" t="s">
        <v>73</v>
      </c>
      <c r="K1678">
        <v>7.5</v>
      </c>
      <c r="L1678" t="s">
        <v>67</v>
      </c>
      <c r="N1678" t="s">
        <v>64</v>
      </c>
      <c r="O1678">
        <v>22.58</v>
      </c>
      <c r="P1678" t="s">
        <v>73</v>
      </c>
      <c r="Q1678">
        <v>18.71</v>
      </c>
      <c r="R1678" t="s">
        <v>67</v>
      </c>
      <c r="S1678">
        <v>2.82</v>
      </c>
      <c r="T1678" t="s">
        <v>71</v>
      </c>
      <c r="U1678">
        <v>9.2999999999999999E-2</v>
      </c>
      <c r="V1678" t="s">
        <v>67</v>
      </c>
      <c r="W1678">
        <v>0.05</v>
      </c>
      <c r="X1678" t="s">
        <v>67</v>
      </c>
      <c r="Y1678">
        <v>2.4E-2</v>
      </c>
      <c r="Z1678" t="s">
        <v>67</v>
      </c>
      <c r="AA1678">
        <v>4.3999999999999997E-2</v>
      </c>
      <c r="AB1678" t="s">
        <v>68</v>
      </c>
      <c r="AD1678" t="s">
        <v>64</v>
      </c>
      <c r="AE1678">
        <v>0.02</v>
      </c>
      <c r="AF1678" t="s">
        <v>78</v>
      </c>
      <c r="AH1678" t="s">
        <v>64</v>
      </c>
      <c r="AJ1678" t="s">
        <v>64</v>
      </c>
      <c r="AL1678" t="s">
        <v>64</v>
      </c>
      <c r="AM1678">
        <v>0.01</v>
      </c>
      <c r="AN1678" t="s">
        <v>73</v>
      </c>
      <c r="AP1678" t="s">
        <v>64</v>
      </c>
      <c r="AQ1678">
        <v>6.0000000000000001E-3</v>
      </c>
      <c r="AR1678" t="s">
        <v>67</v>
      </c>
      <c r="AS1678">
        <v>2.91</v>
      </c>
      <c r="AT1678" t="s">
        <v>67</v>
      </c>
      <c r="AU1678">
        <v>0.62</v>
      </c>
      <c r="AV1678" t="s">
        <v>67</v>
      </c>
      <c r="AW1678">
        <v>5.33</v>
      </c>
      <c r="AX1678" t="s">
        <v>67</v>
      </c>
      <c r="AY1678">
        <v>1.32</v>
      </c>
      <c r="AZ1678" t="s">
        <v>67</v>
      </c>
      <c r="BB1678" t="s">
        <v>64</v>
      </c>
      <c r="BD1678" t="s">
        <v>64</v>
      </c>
      <c r="BF1678" t="s">
        <v>64</v>
      </c>
    </row>
    <row r="1679" spans="1:58" x14ac:dyDescent="0.25">
      <c r="A1679" t="s">
        <v>58</v>
      </c>
      <c r="B1679">
        <v>2</v>
      </c>
      <c r="C1679" t="s">
        <v>85</v>
      </c>
      <c r="D1679">
        <v>1976</v>
      </c>
      <c r="E1679">
        <v>1975</v>
      </c>
      <c r="F1679">
        <v>10</v>
      </c>
      <c r="G1679" t="s">
        <v>66</v>
      </c>
      <c r="H1679">
        <v>3.84</v>
      </c>
      <c r="I1679">
        <v>6.68</v>
      </c>
      <c r="J1679" t="s">
        <v>67</v>
      </c>
      <c r="K1679">
        <v>7.22</v>
      </c>
      <c r="L1679" t="s">
        <v>67</v>
      </c>
      <c r="M1679">
        <v>31.7</v>
      </c>
      <c r="N1679" t="s">
        <v>82</v>
      </c>
      <c r="O1679">
        <v>20.5</v>
      </c>
      <c r="P1679" t="s">
        <v>67</v>
      </c>
      <c r="Q1679">
        <v>2.19</v>
      </c>
      <c r="R1679" t="s">
        <v>67</v>
      </c>
      <c r="S1679">
        <v>7.87</v>
      </c>
      <c r="T1679" t="s">
        <v>71</v>
      </c>
      <c r="U1679">
        <v>7.3999999999999996E-2</v>
      </c>
      <c r="V1679" t="s">
        <v>67</v>
      </c>
      <c r="W1679">
        <v>6.9000000000000006E-2</v>
      </c>
      <c r="X1679" t="s">
        <v>67</v>
      </c>
      <c r="Y1679">
        <v>0.02</v>
      </c>
      <c r="Z1679" t="s">
        <v>67</v>
      </c>
      <c r="AA1679">
        <v>5.0000000000000001E-3</v>
      </c>
      <c r="AB1679" t="s">
        <v>68</v>
      </c>
      <c r="AD1679" t="s">
        <v>64</v>
      </c>
      <c r="AE1679">
        <v>0.05</v>
      </c>
      <c r="AF1679" t="s">
        <v>78</v>
      </c>
      <c r="AH1679" t="s">
        <v>64</v>
      </c>
      <c r="AJ1679" t="s">
        <v>64</v>
      </c>
      <c r="AL1679" t="s">
        <v>64</v>
      </c>
      <c r="AM1679">
        <v>0.04</v>
      </c>
      <c r="AN1679" t="s">
        <v>73</v>
      </c>
      <c r="AP1679" t="s">
        <v>64</v>
      </c>
      <c r="AQ1679">
        <v>8.0000000000000002E-3</v>
      </c>
      <c r="AR1679" t="s">
        <v>67</v>
      </c>
      <c r="AS1679">
        <v>2.2599999999999998</v>
      </c>
      <c r="AT1679" t="s">
        <v>67</v>
      </c>
      <c r="AU1679">
        <v>0.54</v>
      </c>
      <c r="AV1679" t="s">
        <v>67</v>
      </c>
      <c r="AW1679">
        <v>4.24</v>
      </c>
      <c r="AX1679" t="s">
        <v>67</v>
      </c>
      <c r="AY1679">
        <v>1.1100000000000001</v>
      </c>
      <c r="AZ1679" t="s">
        <v>67</v>
      </c>
      <c r="BB1679" t="s">
        <v>64</v>
      </c>
      <c r="BD1679" t="s">
        <v>64</v>
      </c>
      <c r="BF1679" t="s">
        <v>64</v>
      </c>
    </row>
    <row r="1680" spans="1:58" x14ac:dyDescent="0.25">
      <c r="A1680" t="s">
        <v>58</v>
      </c>
      <c r="B1680">
        <v>2</v>
      </c>
      <c r="C1680" t="s">
        <v>85</v>
      </c>
      <c r="D1680">
        <v>1976</v>
      </c>
      <c r="E1680">
        <v>1975</v>
      </c>
      <c r="F1680">
        <v>11</v>
      </c>
      <c r="G1680" t="s">
        <v>66</v>
      </c>
      <c r="H1680">
        <v>9.6999999999999993</v>
      </c>
      <c r="I1680">
        <v>16.350000000000001</v>
      </c>
      <c r="J1680" t="s">
        <v>67</v>
      </c>
      <c r="K1680">
        <v>7.35</v>
      </c>
      <c r="L1680" t="s">
        <v>67</v>
      </c>
      <c r="M1680">
        <v>34.1</v>
      </c>
      <c r="N1680" t="s">
        <v>73</v>
      </c>
      <c r="O1680">
        <v>18.079999999999998</v>
      </c>
      <c r="P1680" t="s">
        <v>67</v>
      </c>
      <c r="Q1680">
        <v>2.6</v>
      </c>
      <c r="R1680" t="s">
        <v>67</v>
      </c>
      <c r="S1680">
        <v>6.31</v>
      </c>
      <c r="T1680" t="s">
        <v>71</v>
      </c>
      <c r="U1680">
        <v>7.0999999999999994E-2</v>
      </c>
      <c r="V1680" t="s">
        <v>67</v>
      </c>
      <c r="W1680">
        <v>6.4000000000000001E-2</v>
      </c>
      <c r="X1680" t="s">
        <v>67</v>
      </c>
      <c r="Y1680">
        <v>3.9E-2</v>
      </c>
      <c r="Z1680" t="s">
        <v>67</v>
      </c>
      <c r="AA1680">
        <v>7.0000000000000001E-3</v>
      </c>
      <c r="AB1680" t="s">
        <v>68</v>
      </c>
      <c r="AD1680" t="s">
        <v>64</v>
      </c>
      <c r="AE1680">
        <v>0.12</v>
      </c>
      <c r="AF1680" t="s">
        <v>78</v>
      </c>
      <c r="AH1680" t="s">
        <v>64</v>
      </c>
      <c r="AJ1680" t="s">
        <v>64</v>
      </c>
      <c r="AL1680" t="s">
        <v>64</v>
      </c>
      <c r="AM1680">
        <v>0.08</v>
      </c>
      <c r="AN1680" t="s">
        <v>73</v>
      </c>
      <c r="AP1680" t="s">
        <v>64</v>
      </c>
      <c r="AQ1680">
        <v>3.2000000000000001E-2</v>
      </c>
      <c r="AR1680" t="s">
        <v>67</v>
      </c>
      <c r="AS1680">
        <v>2.02</v>
      </c>
      <c r="AT1680" t="s">
        <v>67</v>
      </c>
      <c r="AU1680">
        <v>0.54</v>
      </c>
      <c r="AV1680" t="s">
        <v>67</v>
      </c>
      <c r="AW1680">
        <v>4.32</v>
      </c>
      <c r="AX1680" t="s">
        <v>67</v>
      </c>
      <c r="AY1680">
        <v>0.98</v>
      </c>
      <c r="AZ1680" t="s">
        <v>67</v>
      </c>
      <c r="BB1680" t="s">
        <v>64</v>
      </c>
      <c r="BD1680" t="s">
        <v>64</v>
      </c>
      <c r="BF1680" t="s">
        <v>64</v>
      </c>
    </row>
    <row r="1681" spans="1:58" x14ac:dyDescent="0.25">
      <c r="A1681" t="s">
        <v>58</v>
      </c>
      <c r="B1681">
        <v>2</v>
      </c>
      <c r="C1681" t="s">
        <v>85</v>
      </c>
      <c r="D1681">
        <v>1976</v>
      </c>
      <c r="E1681">
        <v>1975</v>
      </c>
      <c r="F1681">
        <v>12</v>
      </c>
      <c r="G1681" t="s">
        <v>66</v>
      </c>
      <c r="H1681">
        <v>18.36</v>
      </c>
      <c r="I1681">
        <v>31.98</v>
      </c>
      <c r="J1681" t="s">
        <v>73</v>
      </c>
      <c r="K1681">
        <v>7.33</v>
      </c>
      <c r="L1681" t="s">
        <v>67</v>
      </c>
      <c r="M1681">
        <v>29.79</v>
      </c>
      <c r="N1681" t="s">
        <v>73</v>
      </c>
      <c r="O1681">
        <v>16.54</v>
      </c>
      <c r="P1681" t="s">
        <v>67</v>
      </c>
      <c r="Q1681">
        <v>5.83</v>
      </c>
      <c r="R1681" t="s">
        <v>67</v>
      </c>
      <c r="S1681">
        <v>5.33</v>
      </c>
      <c r="T1681" t="s">
        <v>71</v>
      </c>
      <c r="U1681">
        <v>3.5999999999999997E-2</v>
      </c>
      <c r="V1681" t="s">
        <v>67</v>
      </c>
      <c r="W1681">
        <v>2.9000000000000001E-2</v>
      </c>
      <c r="X1681" t="s">
        <v>67</v>
      </c>
      <c r="Y1681">
        <v>2.4E-2</v>
      </c>
      <c r="Z1681" t="s">
        <v>67</v>
      </c>
      <c r="AA1681">
        <v>7.0000000000000001E-3</v>
      </c>
      <c r="AB1681" t="s">
        <v>68</v>
      </c>
      <c r="AD1681" t="s">
        <v>64</v>
      </c>
      <c r="AE1681">
        <v>7.0000000000000007E-2</v>
      </c>
      <c r="AF1681" t="s">
        <v>68</v>
      </c>
      <c r="AH1681" t="s">
        <v>64</v>
      </c>
      <c r="AJ1681" t="s">
        <v>64</v>
      </c>
      <c r="AL1681" t="s">
        <v>64</v>
      </c>
      <c r="AM1681">
        <v>0.06</v>
      </c>
      <c r="AN1681" t="s">
        <v>67</v>
      </c>
      <c r="AP1681" t="s">
        <v>64</v>
      </c>
      <c r="AQ1681">
        <v>5.0000000000000001E-3</v>
      </c>
      <c r="AR1681" t="s">
        <v>67</v>
      </c>
      <c r="AS1681">
        <v>1.83</v>
      </c>
      <c r="AT1681" t="s">
        <v>67</v>
      </c>
      <c r="AU1681">
        <v>0.47</v>
      </c>
      <c r="AV1681" t="s">
        <v>67</v>
      </c>
      <c r="AW1681">
        <v>3.44</v>
      </c>
      <c r="AX1681" t="s">
        <v>67</v>
      </c>
      <c r="AY1681">
        <v>0.87</v>
      </c>
      <c r="AZ1681" t="s">
        <v>67</v>
      </c>
      <c r="BB1681" t="s">
        <v>64</v>
      </c>
      <c r="BD1681" t="s">
        <v>64</v>
      </c>
      <c r="BF1681" t="s">
        <v>64</v>
      </c>
    </row>
    <row r="1682" spans="1:58" x14ac:dyDescent="0.25">
      <c r="A1682" t="s">
        <v>58</v>
      </c>
      <c r="B1682">
        <v>2</v>
      </c>
      <c r="C1682" t="s">
        <v>85</v>
      </c>
      <c r="D1682">
        <v>1976</v>
      </c>
      <c r="E1682">
        <v>1976</v>
      </c>
      <c r="F1682">
        <v>1</v>
      </c>
      <c r="G1682" t="s">
        <v>66</v>
      </c>
      <c r="H1682">
        <v>18.239999999999998</v>
      </c>
      <c r="I1682">
        <v>31.77</v>
      </c>
      <c r="J1682" t="s">
        <v>73</v>
      </c>
      <c r="K1682">
        <v>7.39</v>
      </c>
      <c r="L1682" t="s">
        <v>67</v>
      </c>
      <c r="M1682">
        <v>33.15</v>
      </c>
      <c r="N1682" t="s">
        <v>73</v>
      </c>
      <c r="O1682">
        <v>16.579999999999998</v>
      </c>
      <c r="P1682" t="s">
        <v>67</v>
      </c>
      <c r="Q1682">
        <v>1.77</v>
      </c>
      <c r="R1682" t="s">
        <v>67</v>
      </c>
      <c r="S1682">
        <v>4.58</v>
      </c>
      <c r="T1682" t="s">
        <v>71</v>
      </c>
      <c r="U1682">
        <v>4.8000000000000001E-2</v>
      </c>
      <c r="V1682" t="s">
        <v>67</v>
      </c>
      <c r="W1682">
        <v>4.2000000000000003E-2</v>
      </c>
      <c r="X1682" t="s">
        <v>67</v>
      </c>
      <c r="Y1682">
        <v>2.7E-2</v>
      </c>
      <c r="Z1682" t="s">
        <v>67</v>
      </c>
      <c r="AA1682">
        <v>6.0000000000000001E-3</v>
      </c>
      <c r="AB1682" t="s">
        <v>68</v>
      </c>
      <c r="AD1682" t="s">
        <v>64</v>
      </c>
      <c r="AE1682">
        <v>0.04</v>
      </c>
      <c r="AF1682" t="s">
        <v>68</v>
      </c>
      <c r="AH1682" t="s">
        <v>64</v>
      </c>
      <c r="AJ1682" t="s">
        <v>64</v>
      </c>
      <c r="AL1682" t="s">
        <v>64</v>
      </c>
      <c r="AM1682">
        <v>0.04</v>
      </c>
      <c r="AN1682" t="s">
        <v>67</v>
      </c>
      <c r="AP1682" t="s">
        <v>64</v>
      </c>
      <c r="AQ1682">
        <v>4.0000000000000001E-3</v>
      </c>
      <c r="AR1682" t="s">
        <v>67</v>
      </c>
      <c r="AS1682">
        <v>1.92</v>
      </c>
      <c r="AT1682" t="s">
        <v>67</v>
      </c>
      <c r="AU1682">
        <v>0.42</v>
      </c>
      <c r="AV1682" t="s">
        <v>67</v>
      </c>
      <c r="AW1682">
        <v>3.44</v>
      </c>
      <c r="AX1682" t="s">
        <v>67</v>
      </c>
      <c r="AY1682">
        <v>0.87</v>
      </c>
      <c r="AZ1682" t="s">
        <v>67</v>
      </c>
      <c r="BB1682" t="s">
        <v>64</v>
      </c>
      <c r="BD1682" t="s">
        <v>64</v>
      </c>
      <c r="BF1682" t="s">
        <v>64</v>
      </c>
    </row>
    <row r="1683" spans="1:58" x14ac:dyDescent="0.25">
      <c r="A1683" t="s">
        <v>58</v>
      </c>
      <c r="B1683">
        <v>2</v>
      </c>
      <c r="C1683" t="s">
        <v>85</v>
      </c>
      <c r="D1683">
        <v>1976</v>
      </c>
      <c r="E1683">
        <v>1976</v>
      </c>
      <c r="F1683">
        <v>2</v>
      </c>
      <c r="G1683" t="s">
        <v>66</v>
      </c>
      <c r="H1683">
        <v>7.17</v>
      </c>
      <c r="I1683">
        <v>11.69</v>
      </c>
      <c r="J1683" t="s">
        <v>67</v>
      </c>
      <c r="K1683">
        <v>7.3</v>
      </c>
      <c r="L1683" t="s">
        <v>67</v>
      </c>
      <c r="M1683">
        <v>36.340000000000003</v>
      </c>
      <c r="N1683" t="s">
        <v>67</v>
      </c>
      <c r="O1683">
        <v>17.62</v>
      </c>
      <c r="P1683" t="s">
        <v>67</v>
      </c>
      <c r="Q1683">
        <v>1.48</v>
      </c>
      <c r="R1683" t="s">
        <v>67</v>
      </c>
      <c r="S1683">
        <v>5.56</v>
      </c>
      <c r="T1683" t="s">
        <v>71</v>
      </c>
      <c r="U1683">
        <v>0.05</v>
      </c>
      <c r="V1683" t="s">
        <v>67</v>
      </c>
      <c r="W1683">
        <v>4.2999999999999997E-2</v>
      </c>
      <c r="X1683" t="s">
        <v>67</v>
      </c>
      <c r="Y1683">
        <v>2.1000000000000001E-2</v>
      </c>
      <c r="Z1683" t="s">
        <v>67</v>
      </c>
      <c r="AA1683">
        <v>7.0000000000000001E-3</v>
      </c>
      <c r="AB1683" t="s">
        <v>68</v>
      </c>
      <c r="AD1683" t="s">
        <v>64</v>
      </c>
      <c r="AE1683">
        <v>0.05</v>
      </c>
      <c r="AF1683" t="s">
        <v>68</v>
      </c>
      <c r="AH1683" t="s">
        <v>64</v>
      </c>
      <c r="AJ1683" t="s">
        <v>64</v>
      </c>
      <c r="AL1683" t="s">
        <v>64</v>
      </c>
      <c r="AM1683">
        <v>0.05</v>
      </c>
      <c r="AN1683" t="s">
        <v>67</v>
      </c>
      <c r="AP1683" t="s">
        <v>64</v>
      </c>
      <c r="AQ1683">
        <v>2E-3</v>
      </c>
      <c r="AR1683" t="s">
        <v>67</v>
      </c>
      <c r="AS1683">
        <v>2.09</v>
      </c>
      <c r="AT1683" t="s">
        <v>67</v>
      </c>
      <c r="AU1683">
        <v>0.56000000000000005</v>
      </c>
      <c r="AV1683" t="s">
        <v>67</v>
      </c>
      <c r="AW1683">
        <v>3.71</v>
      </c>
      <c r="AX1683" t="s">
        <v>67</v>
      </c>
      <c r="AY1683">
        <v>0.81</v>
      </c>
      <c r="AZ1683" t="s">
        <v>67</v>
      </c>
      <c r="BB1683" t="s">
        <v>64</v>
      </c>
      <c r="BD1683" t="s">
        <v>64</v>
      </c>
      <c r="BF1683" t="s">
        <v>64</v>
      </c>
    </row>
    <row r="1684" spans="1:58" x14ac:dyDescent="0.25">
      <c r="A1684" t="s">
        <v>58</v>
      </c>
      <c r="B1684">
        <v>2</v>
      </c>
      <c r="C1684" t="s">
        <v>85</v>
      </c>
      <c r="D1684">
        <v>1976</v>
      </c>
      <c r="E1684">
        <v>1976</v>
      </c>
      <c r="F1684">
        <v>3</v>
      </c>
      <c r="G1684" t="s">
        <v>66</v>
      </c>
      <c r="H1684">
        <v>7.81</v>
      </c>
      <c r="I1684">
        <v>13.6</v>
      </c>
      <c r="J1684" t="s">
        <v>67</v>
      </c>
      <c r="K1684">
        <v>7.38</v>
      </c>
      <c r="L1684" t="s">
        <v>67</v>
      </c>
      <c r="M1684">
        <v>35.81</v>
      </c>
      <c r="N1684" t="s">
        <v>67</v>
      </c>
      <c r="O1684">
        <v>17.29</v>
      </c>
      <c r="P1684" t="s">
        <v>67</v>
      </c>
      <c r="Q1684">
        <v>0.3</v>
      </c>
      <c r="R1684" t="s">
        <v>67</v>
      </c>
      <c r="S1684">
        <v>5.16</v>
      </c>
      <c r="T1684" t="s">
        <v>71</v>
      </c>
      <c r="U1684">
        <v>4.3999999999999997E-2</v>
      </c>
      <c r="V1684" t="s">
        <v>67</v>
      </c>
      <c r="W1684">
        <v>3.3000000000000002E-2</v>
      </c>
      <c r="X1684" t="s">
        <v>67</v>
      </c>
      <c r="Y1684">
        <v>1.4999999999999999E-2</v>
      </c>
      <c r="Z1684" t="s">
        <v>67</v>
      </c>
      <c r="AA1684">
        <v>0.01</v>
      </c>
      <c r="AB1684" t="s">
        <v>68</v>
      </c>
      <c r="AD1684" t="s">
        <v>64</v>
      </c>
      <c r="AE1684">
        <v>0.02</v>
      </c>
      <c r="AF1684" t="s">
        <v>68</v>
      </c>
      <c r="AH1684" t="s">
        <v>64</v>
      </c>
      <c r="AJ1684" t="s">
        <v>64</v>
      </c>
      <c r="AL1684" t="s">
        <v>64</v>
      </c>
      <c r="AM1684">
        <v>0.02</v>
      </c>
      <c r="AN1684" t="s">
        <v>67</v>
      </c>
      <c r="AP1684" t="s">
        <v>64</v>
      </c>
      <c r="AQ1684">
        <v>3.0000000000000001E-3</v>
      </c>
      <c r="AR1684" t="s">
        <v>67</v>
      </c>
      <c r="AS1684">
        <v>2.19</v>
      </c>
      <c r="AT1684" t="s">
        <v>67</v>
      </c>
      <c r="AU1684">
        <v>0.53</v>
      </c>
      <c r="AV1684" t="s">
        <v>67</v>
      </c>
      <c r="AW1684">
        <v>3.68</v>
      </c>
      <c r="AX1684" t="s">
        <v>67</v>
      </c>
      <c r="AY1684">
        <v>0.79</v>
      </c>
      <c r="AZ1684" t="s">
        <v>67</v>
      </c>
      <c r="BB1684" t="s">
        <v>64</v>
      </c>
      <c r="BD1684" t="s">
        <v>64</v>
      </c>
      <c r="BF1684" t="s">
        <v>64</v>
      </c>
    </row>
    <row r="1685" spans="1:58" x14ac:dyDescent="0.25">
      <c r="A1685" t="s">
        <v>58</v>
      </c>
      <c r="B1685">
        <v>2</v>
      </c>
      <c r="C1685" t="s">
        <v>85</v>
      </c>
      <c r="D1685">
        <v>1976</v>
      </c>
      <c r="E1685">
        <v>1976</v>
      </c>
      <c r="F1685">
        <v>4</v>
      </c>
      <c r="G1685" t="s">
        <v>66</v>
      </c>
      <c r="H1685">
        <v>12.45</v>
      </c>
      <c r="I1685">
        <v>20.99</v>
      </c>
      <c r="J1685" t="s">
        <v>67</v>
      </c>
      <c r="K1685">
        <v>7.3</v>
      </c>
      <c r="L1685" t="s">
        <v>67</v>
      </c>
      <c r="M1685">
        <v>34.380000000000003</v>
      </c>
      <c r="N1685" t="s">
        <v>67</v>
      </c>
      <c r="O1685">
        <v>16.62</v>
      </c>
      <c r="P1685" t="s">
        <v>67</v>
      </c>
      <c r="Q1685">
        <v>0.94</v>
      </c>
      <c r="R1685" t="s">
        <v>67</v>
      </c>
      <c r="S1685">
        <v>4.34</v>
      </c>
      <c r="T1685" t="s">
        <v>71</v>
      </c>
      <c r="U1685">
        <v>2.9000000000000001E-2</v>
      </c>
      <c r="V1685" t="s">
        <v>67</v>
      </c>
      <c r="W1685">
        <v>2.7E-2</v>
      </c>
      <c r="X1685" t="s">
        <v>67</v>
      </c>
      <c r="Y1685">
        <v>1.4999999999999999E-2</v>
      </c>
      <c r="Z1685" t="s">
        <v>67</v>
      </c>
      <c r="AA1685">
        <v>2E-3</v>
      </c>
      <c r="AB1685" t="s">
        <v>68</v>
      </c>
      <c r="AD1685" t="s">
        <v>64</v>
      </c>
      <c r="AE1685">
        <v>0.05</v>
      </c>
      <c r="AF1685" t="s">
        <v>68</v>
      </c>
      <c r="AH1685" t="s">
        <v>64</v>
      </c>
      <c r="AJ1685" t="s">
        <v>64</v>
      </c>
      <c r="AL1685" t="s">
        <v>64</v>
      </c>
      <c r="AM1685">
        <v>0.03</v>
      </c>
      <c r="AN1685" t="s">
        <v>67</v>
      </c>
      <c r="AP1685" t="s">
        <v>64</v>
      </c>
      <c r="AQ1685">
        <v>1.7999999999999999E-2</v>
      </c>
      <c r="AR1685" t="s">
        <v>67</v>
      </c>
      <c r="AS1685">
        <v>2.0299999999999998</v>
      </c>
      <c r="AT1685" t="s">
        <v>67</v>
      </c>
      <c r="AU1685">
        <v>0.56000000000000005</v>
      </c>
      <c r="AV1685" t="s">
        <v>67</v>
      </c>
      <c r="AW1685">
        <v>3.59</v>
      </c>
      <c r="AX1685" t="s">
        <v>67</v>
      </c>
      <c r="AY1685">
        <v>0.77</v>
      </c>
      <c r="AZ1685" t="s">
        <v>67</v>
      </c>
      <c r="BB1685" t="s">
        <v>64</v>
      </c>
      <c r="BD1685" t="s">
        <v>64</v>
      </c>
      <c r="BF1685" t="s">
        <v>64</v>
      </c>
    </row>
    <row r="1686" spans="1:58" x14ac:dyDescent="0.25">
      <c r="A1686" t="s">
        <v>58</v>
      </c>
      <c r="B1686">
        <v>2</v>
      </c>
      <c r="C1686" t="s">
        <v>85</v>
      </c>
      <c r="D1686">
        <v>1976</v>
      </c>
      <c r="E1686">
        <v>1976</v>
      </c>
      <c r="F1686">
        <v>5</v>
      </c>
      <c r="G1686" t="s">
        <v>66</v>
      </c>
      <c r="H1686">
        <v>2.5099999999999998</v>
      </c>
      <c r="I1686">
        <v>4.37</v>
      </c>
      <c r="J1686" t="s">
        <v>67</v>
      </c>
      <c r="K1686">
        <v>7.44</v>
      </c>
      <c r="L1686" t="s">
        <v>67</v>
      </c>
      <c r="M1686">
        <v>37.630000000000003</v>
      </c>
      <c r="N1686" t="s">
        <v>67</v>
      </c>
      <c r="O1686">
        <v>18.37</v>
      </c>
      <c r="P1686" t="s">
        <v>67</v>
      </c>
      <c r="Q1686">
        <v>0.87</v>
      </c>
      <c r="R1686" t="s">
        <v>67</v>
      </c>
      <c r="S1686">
        <v>5.83</v>
      </c>
      <c r="T1686" t="s">
        <v>71</v>
      </c>
      <c r="U1686">
        <v>0.05</v>
      </c>
      <c r="V1686" t="s">
        <v>67</v>
      </c>
      <c r="W1686">
        <v>4.8000000000000001E-2</v>
      </c>
      <c r="X1686" t="s">
        <v>67</v>
      </c>
      <c r="Y1686">
        <v>1.6E-2</v>
      </c>
      <c r="Z1686" t="s">
        <v>67</v>
      </c>
      <c r="AA1686">
        <v>2E-3</v>
      </c>
      <c r="AB1686" t="s">
        <v>68</v>
      </c>
      <c r="AD1686" t="s">
        <v>64</v>
      </c>
      <c r="AE1686">
        <v>0.04</v>
      </c>
      <c r="AF1686" t="s">
        <v>68</v>
      </c>
      <c r="AH1686" t="s">
        <v>64</v>
      </c>
      <c r="AJ1686" t="s">
        <v>64</v>
      </c>
      <c r="AL1686" t="s">
        <v>64</v>
      </c>
      <c r="AM1686">
        <v>0.03</v>
      </c>
      <c r="AN1686" t="s">
        <v>67</v>
      </c>
      <c r="AP1686" t="s">
        <v>64</v>
      </c>
      <c r="AQ1686">
        <v>4.0000000000000001E-3</v>
      </c>
      <c r="AR1686" t="s">
        <v>67</v>
      </c>
      <c r="AS1686">
        <v>2.31</v>
      </c>
      <c r="AT1686" t="s">
        <v>67</v>
      </c>
      <c r="AU1686">
        <v>0.56000000000000005</v>
      </c>
      <c r="AV1686" t="s">
        <v>67</v>
      </c>
      <c r="AW1686">
        <v>4.08</v>
      </c>
      <c r="AX1686" t="s">
        <v>67</v>
      </c>
      <c r="AY1686">
        <v>0.88</v>
      </c>
      <c r="AZ1686" t="s">
        <v>67</v>
      </c>
      <c r="BB1686" t="s">
        <v>64</v>
      </c>
      <c r="BD1686" t="s">
        <v>64</v>
      </c>
      <c r="BF1686" t="s">
        <v>64</v>
      </c>
    </row>
    <row r="1687" spans="1:58" x14ac:dyDescent="0.25">
      <c r="A1687" t="s">
        <v>58</v>
      </c>
      <c r="B1687">
        <v>2</v>
      </c>
      <c r="C1687" t="s">
        <v>85</v>
      </c>
      <c r="D1687">
        <v>1976</v>
      </c>
      <c r="E1687">
        <v>1976</v>
      </c>
      <c r="F1687">
        <v>6</v>
      </c>
      <c r="G1687" t="s">
        <v>66</v>
      </c>
      <c r="H1687">
        <v>1.03</v>
      </c>
      <c r="I1687">
        <v>1.73</v>
      </c>
      <c r="J1687" t="s">
        <v>67</v>
      </c>
      <c r="K1687">
        <v>7.59</v>
      </c>
      <c r="L1687" t="s">
        <v>67</v>
      </c>
      <c r="M1687">
        <v>43.4</v>
      </c>
      <c r="N1687" t="s">
        <v>67</v>
      </c>
      <c r="O1687">
        <v>21.96</v>
      </c>
      <c r="P1687" t="s">
        <v>67</v>
      </c>
      <c r="Q1687">
        <v>0.45</v>
      </c>
      <c r="R1687" t="s">
        <v>67</v>
      </c>
      <c r="S1687">
        <v>6.96</v>
      </c>
      <c r="T1687" t="s">
        <v>71</v>
      </c>
      <c r="U1687">
        <v>0.06</v>
      </c>
      <c r="V1687" t="s">
        <v>67</v>
      </c>
      <c r="W1687">
        <v>4.9000000000000002E-2</v>
      </c>
      <c r="X1687" t="s">
        <v>67</v>
      </c>
      <c r="Y1687">
        <v>2.1000000000000001E-2</v>
      </c>
      <c r="Z1687" t="s">
        <v>67</v>
      </c>
      <c r="AA1687">
        <v>1.2E-2</v>
      </c>
      <c r="AB1687" t="s">
        <v>68</v>
      </c>
      <c r="AD1687" t="s">
        <v>64</v>
      </c>
      <c r="AE1687">
        <v>0.04</v>
      </c>
      <c r="AF1687" t="s">
        <v>68</v>
      </c>
      <c r="AH1687" t="s">
        <v>64</v>
      </c>
      <c r="AJ1687" t="s">
        <v>64</v>
      </c>
      <c r="AL1687" t="s">
        <v>64</v>
      </c>
      <c r="AM1687">
        <v>0.04</v>
      </c>
      <c r="AN1687" t="s">
        <v>67</v>
      </c>
      <c r="AP1687" t="s">
        <v>64</v>
      </c>
      <c r="AQ1687">
        <v>1E-3</v>
      </c>
      <c r="AR1687" t="s">
        <v>67</v>
      </c>
      <c r="AS1687">
        <v>2.71</v>
      </c>
      <c r="AT1687" t="s">
        <v>67</v>
      </c>
      <c r="AU1687">
        <v>0.62</v>
      </c>
      <c r="AV1687" t="s">
        <v>67</v>
      </c>
      <c r="AW1687">
        <v>4.8099999999999996</v>
      </c>
      <c r="AX1687" t="s">
        <v>67</v>
      </c>
      <c r="AY1687">
        <v>1.1000000000000001</v>
      </c>
      <c r="AZ1687" t="s">
        <v>67</v>
      </c>
      <c r="BB1687" t="s">
        <v>64</v>
      </c>
      <c r="BD1687" t="s">
        <v>64</v>
      </c>
      <c r="BF1687" t="s">
        <v>64</v>
      </c>
    </row>
    <row r="1688" spans="1:58" x14ac:dyDescent="0.25">
      <c r="A1688" t="s">
        <v>58</v>
      </c>
      <c r="B1688">
        <v>2</v>
      </c>
      <c r="C1688" t="s">
        <v>85</v>
      </c>
      <c r="D1688">
        <v>1976</v>
      </c>
      <c r="E1688">
        <v>1976</v>
      </c>
      <c r="F1688">
        <v>7</v>
      </c>
      <c r="G1688" t="s">
        <v>66</v>
      </c>
      <c r="H1688">
        <v>0.57999999999999996</v>
      </c>
      <c r="I1688">
        <v>1.01</v>
      </c>
      <c r="J1688" t="s">
        <v>67</v>
      </c>
      <c r="K1688">
        <v>7.44</v>
      </c>
      <c r="L1688" t="s">
        <v>67</v>
      </c>
      <c r="M1688">
        <v>48.31</v>
      </c>
      <c r="N1688" t="s">
        <v>67</v>
      </c>
      <c r="O1688">
        <v>24.87</v>
      </c>
      <c r="P1688" t="s">
        <v>67</v>
      </c>
      <c r="Q1688">
        <v>0.15</v>
      </c>
      <c r="R1688" t="s">
        <v>67</v>
      </c>
      <c r="S1688">
        <v>5.89</v>
      </c>
      <c r="T1688" t="s">
        <v>71</v>
      </c>
      <c r="U1688">
        <v>0.09</v>
      </c>
      <c r="V1688" t="s">
        <v>67</v>
      </c>
      <c r="W1688">
        <v>8.2000000000000003E-2</v>
      </c>
      <c r="X1688" t="s">
        <v>67</v>
      </c>
      <c r="Y1688">
        <v>2.5000000000000001E-2</v>
      </c>
      <c r="Z1688" t="s">
        <v>67</v>
      </c>
      <c r="AA1688">
        <v>7.0000000000000001E-3</v>
      </c>
      <c r="AB1688" t="s">
        <v>68</v>
      </c>
      <c r="AD1688" t="s">
        <v>64</v>
      </c>
      <c r="AE1688">
        <v>0.04</v>
      </c>
      <c r="AF1688" t="s">
        <v>68</v>
      </c>
      <c r="AH1688" t="s">
        <v>64</v>
      </c>
      <c r="AJ1688" t="s">
        <v>64</v>
      </c>
      <c r="AL1688" t="s">
        <v>64</v>
      </c>
      <c r="AM1688">
        <v>0.04</v>
      </c>
      <c r="AN1688" t="s">
        <v>67</v>
      </c>
      <c r="AP1688" t="s">
        <v>64</v>
      </c>
      <c r="AQ1688">
        <v>3.0000000000000001E-3</v>
      </c>
      <c r="AR1688" t="s">
        <v>67</v>
      </c>
      <c r="AS1688">
        <v>2.94</v>
      </c>
      <c r="AT1688" t="s">
        <v>67</v>
      </c>
      <c r="AU1688">
        <v>0.66</v>
      </c>
      <c r="AV1688" t="s">
        <v>67</v>
      </c>
      <c r="AW1688">
        <v>5.29</v>
      </c>
      <c r="AX1688" t="s">
        <v>67</v>
      </c>
      <c r="AY1688">
        <v>1.24</v>
      </c>
      <c r="AZ1688" t="s">
        <v>67</v>
      </c>
      <c r="BB1688" t="s">
        <v>64</v>
      </c>
      <c r="BD1688" t="s">
        <v>64</v>
      </c>
      <c r="BF1688" t="s">
        <v>64</v>
      </c>
    </row>
    <row r="1689" spans="1:58" x14ac:dyDescent="0.25">
      <c r="A1689" t="s">
        <v>58</v>
      </c>
      <c r="B1689">
        <v>2</v>
      </c>
      <c r="C1689" t="s">
        <v>85</v>
      </c>
      <c r="D1689">
        <v>1976</v>
      </c>
      <c r="E1689">
        <v>1976</v>
      </c>
      <c r="F1689">
        <v>8</v>
      </c>
      <c r="G1689" t="s">
        <v>66</v>
      </c>
      <c r="H1689">
        <v>0.55000000000000004</v>
      </c>
      <c r="I1689">
        <v>0.95</v>
      </c>
      <c r="J1689" t="s">
        <v>67</v>
      </c>
      <c r="K1689">
        <v>7.41</v>
      </c>
      <c r="L1689" t="s">
        <v>67</v>
      </c>
      <c r="M1689">
        <v>49.23</v>
      </c>
      <c r="N1689" t="s">
        <v>67</v>
      </c>
      <c r="O1689">
        <v>25.12</v>
      </c>
      <c r="P1689" t="s">
        <v>67</v>
      </c>
      <c r="Q1689">
        <v>0.2</v>
      </c>
      <c r="R1689" t="s">
        <v>67</v>
      </c>
      <c r="S1689">
        <v>6.7</v>
      </c>
      <c r="T1689" t="s">
        <v>71</v>
      </c>
      <c r="U1689">
        <v>5.8999999999999997E-2</v>
      </c>
      <c r="V1689" t="s">
        <v>67</v>
      </c>
      <c r="W1689">
        <v>4.3999999999999997E-2</v>
      </c>
      <c r="X1689" t="s">
        <v>67</v>
      </c>
      <c r="Y1689">
        <v>2.4E-2</v>
      </c>
      <c r="Z1689" t="s">
        <v>67</v>
      </c>
      <c r="AA1689">
        <v>1.4999999999999999E-2</v>
      </c>
      <c r="AB1689" t="s">
        <v>68</v>
      </c>
      <c r="AD1689" t="s">
        <v>64</v>
      </c>
      <c r="AE1689">
        <v>0.03</v>
      </c>
      <c r="AF1689" t="s">
        <v>68</v>
      </c>
      <c r="AH1689" t="s">
        <v>64</v>
      </c>
      <c r="AJ1689" t="s">
        <v>64</v>
      </c>
      <c r="AL1689" t="s">
        <v>64</v>
      </c>
      <c r="AM1689">
        <v>0.03</v>
      </c>
      <c r="AN1689" t="s">
        <v>67</v>
      </c>
      <c r="AP1689" t="s">
        <v>64</v>
      </c>
      <c r="AQ1689">
        <v>2E-3</v>
      </c>
      <c r="AR1689" t="s">
        <v>67</v>
      </c>
      <c r="AS1689">
        <v>2.94</v>
      </c>
      <c r="AT1689" t="s">
        <v>67</v>
      </c>
      <c r="AU1689">
        <v>0.67</v>
      </c>
      <c r="AV1689" t="s">
        <v>67</v>
      </c>
      <c r="AW1689">
        <v>5.3</v>
      </c>
      <c r="AX1689" t="s">
        <v>67</v>
      </c>
      <c r="AY1689">
        <v>1.23</v>
      </c>
      <c r="AZ1689" t="s">
        <v>67</v>
      </c>
      <c r="BB1689" t="s">
        <v>64</v>
      </c>
      <c r="BD1689" t="s">
        <v>64</v>
      </c>
      <c r="BF1689" t="s">
        <v>64</v>
      </c>
    </row>
    <row r="1690" spans="1:58" x14ac:dyDescent="0.25">
      <c r="A1690" t="s">
        <v>58</v>
      </c>
      <c r="B1690">
        <v>2</v>
      </c>
      <c r="C1690" t="s">
        <v>85</v>
      </c>
      <c r="D1690">
        <v>1976</v>
      </c>
      <c r="E1690">
        <v>1976</v>
      </c>
      <c r="F1690">
        <v>9</v>
      </c>
      <c r="G1690" t="s">
        <v>66</v>
      </c>
      <c r="H1690">
        <v>0.38</v>
      </c>
      <c r="I1690">
        <v>0.64</v>
      </c>
      <c r="J1690" t="s">
        <v>67</v>
      </c>
      <c r="K1690">
        <v>7.44</v>
      </c>
      <c r="L1690" t="s">
        <v>67</v>
      </c>
      <c r="M1690">
        <v>52.85</v>
      </c>
      <c r="N1690" t="s">
        <v>67</v>
      </c>
      <c r="O1690">
        <v>25.75</v>
      </c>
      <c r="P1690" t="s">
        <v>67</v>
      </c>
      <c r="Q1690">
        <v>0.62</v>
      </c>
      <c r="R1690" t="s">
        <v>67</v>
      </c>
      <c r="S1690">
        <v>5.52</v>
      </c>
      <c r="T1690" t="s">
        <v>71</v>
      </c>
      <c r="U1690">
        <v>0.05</v>
      </c>
      <c r="V1690" t="s">
        <v>67</v>
      </c>
      <c r="W1690">
        <v>4.2999999999999997E-2</v>
      </c>
      <c r="X1690" t="s">
        <v>67</v>
      </c>
      <c r="Y1690">
        <v>2.4E-2</v>
      </c>
      <c r="Z1690" t="s">
        <v>67</v>
      </c>
      <c r="AA1690">
        <v>7.0000000000000001E-3</v>
      </c>
      <c r="AB1690" t="s">
        <v>68</v>
      </c>
      <c r="AD1690" t="s">
        <v>64</v>
      </c>
      <c r="AE1690">
        <v>0.03</v>
      </c>
      <c r="AF1690" t="s">
        <v>68</v>
      </c>
      <c r="AH1690" t="s">
        <v>64</v>
      </c>
      <c r="AJ1690" t="s">
        <v>64</v>
      </c>
      <c r="AL1690" t="s">
        <v>64</v>
      </c>
      <c r="AM1690">
        <v>0.03</v>
      </c>
      <c r="AN1690" t="s">
        <v>67</v>
      </c>
      <c r="AP1690" t="s">
        <v>64</v>
      </c>
      <c r="AQ1690">
        <v>2E-3</v>
      </c>
      <c r="AR1690" t="s">
        <v>67</v>
      </c>
      <c r="AS1690">
        <v>2.99</v>
      </c>
      <c r="AT1690" t="s">
        <v>67</v>
      </c>
      <c r="AU1690">
        <v>0.72</v>
      </c>
      <c r="AV1690" t="s">
        <v>67</v>
      </c>
      <c r="AW1690">
        <v>5.5</v>
      </c>
      <c r="AX1690" t="s">
        <v>67</v>
      </c>
      <c r="AY1690">
        <v>1.3</v>
      </c>
      <c r="AZ1690" t="s">
        <v>67</v>
      </c>
      <c r="BB1690" t="s">
        <v>64</v>
      </c>
      <c r="BD1690" t="s">
        <v>64</v>
      </c>
      <c r="BF1690" t="s">
        <v>64</v>
      </c>
    </row>
    <row r="1691" spans="1:58" x14ac:dyDescent="0.25">
      <c r="A1691" t="s">
        <v>58</v>
      </c>
      <c r="B1691">
        <v>2</v>
      </c>
      <c r="C1691" t="s">
        <v>85</v>
      </c>
      <c r="D1691">
        <v>1977</v>
      </c>
      <c r="E1691">
        <v>1976</v>
      </c>
      <c r="F1691">
        <v>10</v>
      </c>
      <c r="G1691" t="s">
        <v>66</v>
      </c>
      <c r="H1691">
        <v>0.4</v>
      </c>
      <c r="I1691">
        <v>0.69</v>
      </c>
      <c r="J1691" t="s">
        <v>67</v>
      </c>
      <c r="K1691">
        <v>7.52</v>
      </c>
      <c r="L1691" t="s">
        <v>67</v>
      </c>
      <c r="M1691">
        <v>50.77</v>
      </c>
      <c r="N1691" t="s">
        <v>67</v>
      </c>
      <c r="O1691">
        <v>24.75</v>
      </c>
      <c r="P1691" t="s">
        <v>67</v>
      </c>
      <c r="Q1691">
        <v>0.56999999999999995</v>
      </c>
      <c r="R1691" t="s">
        <v>67</v>
      </c>
      <c r="S1691">
        <v>5.99</v>
      </c>
      <c r="T1691" t="s">
        <v>71</v>
      </c>
      <c r="U1691">
        <v>5.8000000000000003E-2</v>
      </c>
      <c r="V1691" t="s">
        <v>67</v>
      </c>
      <c r="W1691">
        <v>5.1999999999999998E-2</v>
      </c>
      <c r="X1691" t="s">
        <v>67</v>
      </c>
      <c r="Y1691">
        <v>2.7E-2</v>
      </c>
      <c r="Z1691" t="s">
        <v>67</v>
      </c>
      <c r="AA1691">
        <v>5.0000000000000001E-3</v>
      </c>
      <c r="AB1691" t="s">
        <v>68</v>
      </c>
      <c r="AD1691" t="s">
        <v>64</v>
      </c>
      <c r="AE1691">
        <v>0.03</v>
      </c>
      <c r="AF1691" t="s">
        <v>68</v>
      </c>
      <c r="AH1691" t="s">
        <v>64</v>
      </c>
      <c r="AJ1691" t="s">
        <v>64</v>
      </c>
      <c r="AL1691" t="s">
        <v>64</v>
      </c>
      <c r="AM1691">
        <v>0.03</v>
      </c>
      <c r="AN1691" t="s">
        <v>67</v>
      </c>
      <c r="AP1691" t="s">
        <v>64</v>
      </c>
      <c r="AQ1691">
        <v>3.0000000000000001E-3</v>
      </c>
      <c r="AR1691" t="s">
        <v>67</v>
      </c>
      <c r="AS1691">
        <v>2.67</v>
      </c>
      <c r="AT1691" t="s">
        <v>67</v>
      </c>
      <c r="AU1691">
        <v>0.73</v>
      </c>
      <c r="AV1691" t="s">
        <v>67</v>
      </c>
      <c r="AW1691">
        <v>5.15</v>
      </c>
      <c r="AX1691" t="s">
        <v>67</v>
      </c>
      <c r="AY1691">
        <v>1.28</v>
      </c>
      <c r="AZ1691" t="s">
        <v>67</v>
      </c>
      <c r="BB1691" t="s">
        <v>64</v>
      </c>
      <c r="BD1691" t="s">
        <v>64</v>
      </c>
      <c r="BF1691" t="s">
        <v>64</v>
      </c>
    </row>
    <row r="1692" spans="1:58" x14ac:dyDescent="0.25">
      <c r="A1692" t="s">
        <v>58</v>
      </c>
      <c r="B1692">
        <v>2</v>
      </c>
      <c r="C1692" t="s">
        <v>85</v>
      </c>
      <c r="D1692">
        <v>1977</v>
      </c>
      <c r="E1692">
        <v>1976</v>
      </c>
      <c r="F1692">
        <v>11</v>
      </c>
      <c r="G1692" t="s">
        <v>66</v>
      </c>
      <c r="H1692">
        <v>0.84</v>
      </c>
      <c r="I1692">
        <v>1.42</v>
      </c>
      <c r="J1692" t="s">
        <v>67</v>
      </c>
      <c r="K1692">
        <v>7.52</v>
      </c>
      <c r="L1692" t="s">
        <v>67</v>
      </c>
      <c r="M1692">
        <v>45.48</v>
      </c>
      <c r="N1692" t="s">
        <v>67</v>
      </c>
      <c r="O1692">
        <v>21.75</v>
      </c>
      <c r="P1692" t="s">
        <v>67</v>
      </c>
      <c r="Q1692">
        <v>0.45</v>
      </c>
      <c r="R1692" t="s">
        <v>67</v>
      </c>
      <c r="S1692">
        <v>8.7799999999999994</v>
      </c>
      <c r="T1692" t="s">
        <v>71</v>
      </c>
      <c r="U1692">
        <v>5.1999999999999998E-2</v>
      </c>
      <c r="V1692" t="s">
        <v>67</v>
      </c>
      <c r="W1692">
        <v>4.5999999999999999E-2</v>
      </c>
      <c r="X1692" t="s">
        <v>67</v>
      </c>
      <c r="Y1692">
        <v>2.7E-2</v>
      </c>
      <c r="Z1692" t="s">
        <v>67</v>
      </c>
      <c r="AA1692">
        <v>6.0000000000000001E-3</v>
      </c>
      <c r="AB1692" t="s">
        <v>68</v>
      </c>
      <c r="AD1692" t="s">
        <v>64</v>
      </c>
      <c r="AE1692">
        <v>0.03</v>
      </c>
      <c r="AF1692" t="s">
        <v>68</v>
      </c>
      <c r="AH1692" t="s">
        <v>64</v>
      </c>
      <c r="AJ1692" t="s">
        <v>64</v>
      </c>
      <c r="AL1692" t="s">
        <v>64</v>
      </c>
      <c r="AM1692">
        <v>0.03</v>
      </c>
      <c r="AN1692" t="s">
        <v>67</v>
      </c>
      <c r="AP1692" t="s">
        <v>64</v>
      </c>
      <c r="AQ1692">
        <v>3.0000000000000001E-3</v>
      </c>
      <c r="AR1692" t="s">
        <v>67</v>
      </c>
      <c r="AS1692">
        <v>2.56</v>
      </c>
      <c r="AT1692" t="s">
        <v>67</v>
      </c>
      <c r="AU1692">
        <v>0.72</v>
      </c>
      <c r="AV1692" t="s">
        <v>67</v>
      </c>
      <c r="AW1692">
        <v>5.0999999999999996</v>
      </c>
      <c r="AX1692" t="s">
        <v>67</v>
      </c>
      <c r="AY1692">
        <v>1.21</v>
      </c>
      <c r="AZ1692" t="s">
        <v>67</v>
      </c>
      <c r="BB1692" t="s">
        <v>64</v>
      </c>
      <c r="BD1692" t="s">
        <v>64</v>
      </c>
      <c r="BF1692" t="s">
        <v>64</v>
      </c>
    </row>
    <row r="1693" spans="1:58" x14ac:dyDescent="0.25">
      <c r="A1693" t="s">
        <v>58</v>
      </c>
      <c r="B1693">
        <v>2</v>
      </c>
      <c r="C1693" t="s">
        <v>85</v>
      </c>
      <c r="D1693">
        <v>1977</v>
      </c>
      <c r="E1693">
        <v>1976</v>
      </c>
      <c r="F1693">
        <v>12</v>
      </c>
      <c r="G1693" t="s">
        <v>66</v>
      </c>
      <c r="H1693">
        <v>0.63</v>
      </c>
      <c r="I1693">
        <v>1.1000000000000001</v>
      </c>
      <c r="J1693" t="s">
        <v>67</v>
      </c>
      <c r="K1693">
        <v>7.38</v>
      </c>
      <c r="L1693" t="s">
        <v>67</v>
      </c>
      <c r="M1693">
        <v>47.66</v>
      </c>
      <c r="N1693" t="s">
        <v>67</v>
      </c>
      <c r="O1693">
        <v>22.08</v>
      </c>
      <c r="P1693" t="s">
        <v>67</v>
      </c>
      <c r="Q1693">
        <v>0.46</v>
      </c>
      <c r="R1693" t="s">
        <v>67</v>
      </c>
      <c r="S1693">
        <v>8.52</v>
      </c>
      <c r="T1693" t="s">
        <v>71</v>
      </c>
      <c r="U1693">
        <v>0.08</v>
      </c>
      <c r="V1693" t="s">
        <v>67</v>
      </c>
      <c r="W1693">
        <v>7.1999999999999995E-2</v>
      </c>
      <c r="X1693" t="s">
        <v>67</v>
      </c>
      <c r="Y1693">
        <v>2.7E-2</v>
      </c>
      <c r="Z1693" t="s">
        <v>67</v>
      </c>
      <c r="AA1693">
        <v>8.9999999999999993E-3</v>
      </c>
      <c r="AB1693" t="s">
        <v>68</v>
      </c>
      <c r="AD1693" t="s">
        <v>64</v>
      </c>
      <c r="AE1693">
        <v>0.04</v>
      </c>
      <c r="AF1693" t="s">
        <v>68</v>
      </c>
      <c r="AH1693" t="s">
        <v>64</v>
      </c>
      <c r="AJ1693" t="s">
        <v>64</v>
      </c>
      <c r="AL1693" t="s">
        <v>64</v>
      </c>
      <c r="AM1693">
        <v>0.03</v>
      </c>
      <c r="AN1693" t="s">
        <v>67</v>
      </c>
      <c r="AP1693" t="s">
        <v>64</v>
      </c>
      <c r="AQ1693">
        <v>5.0000000000000001E-3</v>
      </c>
      <c r="AR1693" t="s">
        <v>67</v>
      </c>
      <c r="AS1693">
        <v>2.59</v>
      </c>
      <c r="AT1693" t="s">
        <v>67</v>
      </c>
      <c r="AU1693">
        <v>0.69</v>
      </c>
      <c r="AV1693" t="s">
        <v>67</v>
      </c>
      <c r="AW1693">
        <v>4.8899999999999997</v>
      </c>
      <c r="AX1693" t="s">
        <v>67</v>
      </c>
      <c r="AY1693">
        <v>1.1599999999999999</v>
      </c>
      <c r="AZ1693" t="s">
        <v>67</v>
      </c>
      <c r="BB1693" t="s">
        <v>64</v>
      </c>
      <c r="BD1693" t="s">
        <v>64</v>
      </c>
      <c r="BF1693" t="s">
        <v>64</v>
      </c>
    </row>
    <row r="1694" spans="1:58" x14ac:dyDescent="0.25">
      <c r="A1694" t="s">
        <v>58</v>
      </c>
      <c r="B1694">
        <v>2</v>
      </c>
      <c r="C1694" t="s">
        <v>85</v>
      </c>
      <c r="D1694">
        <v>1977</v>
      </c>
      <c r="E1694">
        <v>1977</v>
      </c>
      <c r="F1694">
        <v>1</v>
      </c>
      <c r="G1694" t="s">
        <v>66</v>
      </c>
      <c r="H1694">
        <v>1.04</v>
      </c>
      <c r="I1694">
        <v>1.82</v>
      </c>
      <c r="J1694" t="s">
        <v>67</v>
      </c>
      <c r="K1694">
        <v>7.33</v>
      </c>
      <c r="L1694" t="s">
        <v>67</v>
      </c>
      <c r="M1694">
        <v>44.99</v>
      </c>
      <c r="N1694" t="s">
        <v>67</v>
      </c>
      <c r="O1694">
        <v>22.33</v>
      </c>
      <c r="P1694" t="s">
        <v>67</v>
      </c>
      <c r="Q1694">
        <v>0.43</v>
      </c>
      <c r="R1694" t="s">
        <v>67</v>
      </c>
      <c r="S1694">
        <v>6.05</v>
      </c>
      <c r="T1694" t="s">
        <v>71</v>
      </c>
      <c r="U1694">
        <v>4.5999999999999999E-2</v>
      </c>
      <c r="V1694" t="s">
        <v>67</v>
      </c>
      <c r="W1694">
        <v>3.7999999999999999E-2</v>
      </c>
      <c r="X1694" t="s">
        <v>67</v>
      </c>
      <c r="Y1694">
        <v>2.4E-2</v>
      </c>
      <c r="Z1694" t="s">
        <v>67</v>
      </c>
      <c r="AA1694">
        <v>8.0000000000000002E-3</v>
      </c>
      <c r="AB1694" t="s">
        <v>68</v>
      </c>
      <c r="AD1694" t="s">
        <v>64</v>
      </c>
      <c r="AE1694">
        <v>0.05</v>
      </c>
      <c r="AF1694" t="s">
        <v>68</v>
      </c>
      <c r="AH1694" t="s">
        <v>64</v>
      </c>
      <c r="AJ1694" t="s">
        <v>64</v>
      </c>
      <c r="AL1694" t="s">
        <v>64</v>
      </c>
      <c r="AM1694">
        <v>0.05</v>
      </c>
      <c r="AN1694" t="s">
        <v>67</v>
      </c>
      <c r="AP1694" t="s">
        <v>64</v>
      </c>
      <c r="AQ1694">
        <v>2E-3</v>
      </c>
      <c r="AR1694" t="s">
        <v>67</v>
      </c>
      <c r="AS1694">
        <v>2.64</v>
      </c>
      <c r="AT1694" t="s">
        <v>67</v>
      </c>
      <c r="AU1694">
        <v>0.77</v>
      </c>
      <c r="AV1694" t="s">
        <v>67</v>
      </c>
      <c r="AW1694">
        <v>4.58</v>
      </c>
      <c r="AX1694" t="s">
        <v>67</v>
      </c>
      <c r="AY1694">
        <v>1.1499999999999999</v>
      </c>
      <c r="AZ1694" t="s">
        <v>67</v>
      </c>
      <c r="BB1694" t="s">
        <v>64</v>
      </c>
      <c r="BD1694" t="s">
        <v>64</v>
      </c>
      <c r="BF1694" t="s">
        <v>64</v>
      </c>
    </row>
    <row r="1695" spans="1:58" x14ac:dyDescent="0.25">
      <c r="A1695" t="s">
        <v>58</v>
      </c>
      <c r="B1695">
        <v>2</v>
      </c>
      <c r="C1695" t="s">
        <v>85</v>
      </c>
      <c r="D1695">
        <v>1977</v>
      </c>
      <c r="E1695">
        <v>1977</v>
      </c>
      <c r="F1695">
        <v>2</v>
      </c>
      <c r="G1695" t="s">
        <v>66</v>
      </c>
      <c r="H1695">
        <v>0.93</v>
      </c>
      <c r="I1695">
        <v>1.46</v>
      </c>
      <c r="J1695" t="s">
        <v>73</v>
      </c>
      <c r="K1695">
        <v>7.33</v>
      </c>
      <c r="L1695" t="s">
        <v>67</v>
      </c>
      <c r="M1695">
        <v>46.41</v>
      </c>
      <c r="N1695" t="s">
        <v>67</v>
      </c>
      <c r="O1695">
        <v>22.79</v>
      </c>
      <c r="P1695" t="s">
        <v>67</v>
      </c>
      <c r="Q1695">
        <v>0.85</v>
      </c>
      <c r="R1695" t="s">
        <v>67</v>
      </c>
      <c r="S1695">
        <v>7.41</v>
      </c>
      <c r="T1695" t="s">
        <v>71</v>
      </c>
      <c r="U1695">
        <v>7.2999999999999995E-2</v>
      </c>
      <c r="V1695" t="s">
        <v>67</v>
      </c>
      <c r="W1695">
        <v>4.2999999999999997E-2</v>
      </c>
      <c r="X1695" t="s">
        <v>67</v>
      </c>
      <c r="Y1695">
        <v>2.1999999999999999E-2</v>
      </c>
      <c r="Z1695" t="s">
        <v>67</v>
      </c>
      <c r="AA1695">
        <v>0.03</v>
      </c>
      <c r="AB1695" t="s">
        <v>68</v>
      </c>
      <c r="AD1695" t="s">
        <v>64</v>
      </c>
      <c r="AE1695">
        <v>0.03</v>
      </c>
      <c r="AF1695" t="s">
        <v>68</v>
      </c>
      <c r="AH1695" t="s">
        <v>64</v>
      </c>
      <c r="AJ1695" t="s">
        <v>64</v>
      </c>
      <c r="AL1695" t="s">
        <v>64</v>
      </c>
      <c r="AM1695">
        <v>0.03</v>
      </c>
      <c r="AN1695" t="s">
        <v>67</v>
      </c>
      <c r="AP1695" t="s">
        <v>64</v>
      </c>
      <c r="AQ1695">
        <v>7.0000000000000001E-3</v>
      </c>
      <c r="AR1695" t="s">
        <v>67</v>
      </c>
      <c r="AS1695">
        <v>2.61</v>
      </c>
      <c r="AT1695" t="s">
        <v>67</v>
      </c>
      <c r="AU1695">
        <v>0.75</v>
      </c>
      <c r="AV1695" t="s">
        <v>67</v>
      </c>
      <c r="AW1695">
        <v>4.55</v>
      </c>
      <c r="AX1695" t="s">
        <v>67</v>
      </c>
      <c r="AY1695">
        <v>1.1399999999999999</v>
      </c>
      <c r="AZ1695" t="s">
        <v>67</v>
      </c>
      <c r="BB1695" t="s">
        <v>64</v>
      </c>
      <c r="BD1695" t="s">
        <v>64</v>
      </c>
      <c r="BF1695" t="s">
        <v>64</v>
      </c>
    </row>
    <row r="1696" spans="1:58" x14ac:dyDescent="0.25">
      <c r="A1696" t="s">
        <v>58</v>
      </c>
      <c r="B1696">
        <v>2</v>
      </c>
      <c r="C1696" t="s">
        <v>85</v>
      </c>
      <c r="D1696">
        <v>1977</v>
      </c>
      <c r="E1696">
        <v>1977</v>
      </c>
      <c r="F1696">
        <v>3</v>
      </c>
      <c r="G1696" t="s">
        <v>66</v>
      </c>
      <c r="H1696">
        <v>7.03</v>
      </c>
      <c r="I1696">
        <v>12.25</v>
      </c>
      <c r="J1696" t="s">
        <v>73</v>
      </c>
      <c r="K1696">
        <v>7.45</v>
      </c>
      <c r="L1696" t="s">
        <v>67</v>
      </c>
      <c r="M1696">
        <v>37.86</v>
      </c>
      <c r="N1696" t="s">
        <v>67</v>
      </c>
      <c r="O1696">
        <v>19.21</v>
      </c>
      <c r="P1696" t="s">
        <v>67</v>
      </c>
      <c r="Q1696">
        <v>3.3</v>
      </c>
      <c r="R1696" t="s">
        <v>67</v>
      </c>
      <c r="S1696">
        <v>6.03</v>
      </c>
      <c r="T1696" t="s">
        <v>71</v>
      </c>
      <c r="U1696">
        <v>4.4999999999999998E-2</v>
      </c>
      <c r="V1696" t="s">
        <v>67</v>
      </c>
      <c r="W1696">
        <v>0.04</v>
      </c>
      <c r="X1696" t="s">
        <v>67</v>
      </c>
      <c r="Y1696">
        <v>2.1000000000000001E-2</v>
      </c>
      <c r="Z1696" t="s">
        <v>67</v>
      </c>
      <c r="AA1696">
        <v>5.0000000000000001E-3</v>
      </c>
      <c r="AB1696" t="s">
        <v>68</v>
      </c>
      <c r="AD1696" t="s">
        <v>64</v>
      </c>
      <c r="AE1696">
        <v>0.03</v>
      </c>
      <c r="AF1696" t="s">
        <v>68</v>
      </c>
      <c r="AH1696" t="s">
        <v>64</v>
      </c>
      <c r="AJ1696" t="s">
        <v>64</v>
      </c>
      <c r="AL1696" t="s">
        <v>64</v>
      </c>
      <c r="AM1696">
        <v>0.03</v>
      </c>
      <c r="AN1696" t="s">
        <v>67</v>
      </c>
      <c r="AP1696" t="s">
        <v>64</v>
      </c>
      <c r="AQ1696">
        <v>3.0000000000000001E-3</v>
      </c>
      <c r="AR1696" t="s">
        <v>67</v>
      </c>
      <c r="AS1696">
        <v>2.16</v>
      </c>
      <c r="AT1696" t="s">
        <v>67</v>
      </c>
      <c r="AU1696">
        <v>0.67</v>
      </c>
      <c r="AV1696" t="s">
        <v>67</v>
      </c>
      <c r="AW1696">
        <v>4.3099999999999996</v>
      </c>
      <c r="AX1696" t="s">
        <v>67</v>
      </c>
      <c r="AY1696">
        <v>0.95</v>
      </c>
      <c r="AZ1696" t="s">
        <v>67</v>
      </c>
      <c r="BB1696" t="s">
        <v>64</v>
      </c>
      <c r="BD1696" t="s">
        <v>64</v>
      </c>
      <c r="BF1696" t="s">
        <v>64</v>
      </c>
    </row>
    <row r="1697" spans="1:58" x14ac:dyDescent="0.25">
      <c r="A1697" t="s">
        <v>58</v>
      </c>
      <c r="B1697">
        <v>2</v>
      </c>
      <c r="C1697" t="s">
        <v>85</v>
      </c>
      <c r="D1697">
        <v>1977</v>
      </c>
      <c r="E1697">
        <v>1977</v>
      </c>
      <c r="F1697">
        <v>4</v>
      </c>
      <c r="G1697" t="s">
        <v>66</v>
      </c>
      <c r="H1697">
        <v>8.0500000000000007</v>
      </c>
      <c r="I1697">
        <v>13.56</v>
      </c>
      <c r="J1697" t="s">
        <v>73</v>
      </c>
      <c r="K1697">
        <v>7.43</v>
      </c>
      <c r="L1697" t="s">
        <v>67</v>
      </c>
      <c r="M1697">
        <v>38.369999999999997</v>
      </c>
      <c r="N1697" t="s">
        <v>67</v>
      </c>
      <c r="O1697">
        <v>19.829999999999998</v>
      </c>
      <c r="P1697" t="s">
        <v>67</v>
      </c>
      <c r="Q1697">
        <v>1.76</v>
      </c>
      <c r="R1697" t="s">
        <v>67</v>
      </c>
      <c r="S1697">
        <v>6.44</v>
      </c>
      <c r="T1697" t="s">
        <v>71</v>
      </c>
      <c r="U1697">
        <v>6.6000000000000003E-2</v>
      </c>
      <c r="V1697" t="s">
        <v>67</v>
      </c>
      <c r="W1697">
        <v>4.3999999999999997E-2</v>
      </c>
      <c r="X1697" t="s">
        <v>67</v>
      </c>
      <c r="Y1697">
        <v>2.3E-2</v>
      </c>
      <c r="Z1697" t="s">
        <v>67</v>
      </c>
      <c r="AA1697">
        <v>2.1999999999999999E-2</v>
      </c>
      <c r="AB1697" t="s">
        <v>68</v>
      </c>
      <c r="AD1697" t="s">
        <v>64</v>
      </c>
      <c r="AE1697">
        <v>0.06</v>
      </c>
      <c r="AF1697" t="s">
        <v>68</v>
      </c>
      <c r="AH1697" t="s">
        <v>64</v>
      </c>
      <c r="AJ1697" t="s">
        <v>64</v>
      </c>
      <c r="AL1697" t="s">
        <v>64</v>
      </c>
      <c r="AM1697">
        <v>0.04</v>
      </c>
      <c r="AN1697" t="s">
        <v>67</v>
      </c>
      <c r="AP1697" t="s">
        <v>64</v>
      </c>
      <c r="AQ1697">
        <v>1.7000000000000001E-2</v>
      </c>
      <c r="AR1697" t="s">
        <v>67</v>
      </c>
      <c r="AS1697">
        <v>2.06</v>
      </c>
      <c r="AT1697" t="s">
        <v>67</v>
      </c>
      <c r="AU1697">
        <v>0.6</v>
      </c>
      <c r="AV1697" t="s">
        <v>67</v>
      </c>
      <c r="AW1697">
        <v>4.76</v>
      </c>
      <c r="AX1697" t="s">
        <v>67</v>
      </c>
      <c r="AY1697">
        <v>0.91</v>
      </c>
      <c r="AZ1697" t="s">
        <v>67</v>
      </c>
      <c r="BB1697" t="s">
        <v>64</v>
      </c>
      <c r="BD1697" t="s">
        <v>64</v>
      </c>
      <c r="BF1697" t="s">
        <v>64</v>
      </c>
    </row>
    <row r="1698" spans="1:58" x14ac:dyDescent="0.25">
      <c r="A1698" t="s">
        <v>58</v>
      </c>
      <c r="B1698">
        <v>2</v>
      </c>
      <c r="C1698" t="s">
        <v>85</v>
      </c>
      <c r="D1698">
        <v>1977</v>
      </c>
      <c r="E1698">
        <v>1977</v>
      </c>
      <c r="F1698">
        <v>5</v>
      </c>
      <c r="G1698" t="s">
        <v>77</v>
      </c>
      <c r="H1698">
        <v>4.58</v>
      </c>
      <c r="I1698">
        <v>7.97</v>
      </c>
      <c r="J1698" t="s">
        <v>67</v>
      </c>
      <c r="K1698">
        <v>7.38</v>
      </c>
      <c r="L1698" t="s">
        <v>67</v>
      </c>
      <c r="M1698">
        <v>42.66</v>
      </c>
      <c r="N1698" t="s">
        <v>67</v>
      </c>
      <c r="O1698">
        <v>21.42</v>
      </c>
      <c r="P1698" t="s">
        <v>67</v>
      </c>
      <c r="Q1698">
        <v>0.65</v>
      </c>
      <c r="R1698" t="s">
        <v>67</v>
      </c>
      <c r="S1698">
        <v>5.8</v>
      </c>
      <c r="T1698" t="s">
        <v>71</v>
      </c>
      <c r="U1698">
        <v>0.06</v>
      </c>
      <c r="V1698" t="s">
        <v>67</v>
      </c>
      <c r="W1698">
        <v>2.7E-2</v>
      </c>
      <c r="X1698" t="s">
        <v>67</v>
      </c>
      <c r="Y1698">
        <v>2.1999999999999999E-2</v>
      </c>
      <c r="Z1698" t="s">
        <v>67</v>
      </c>
      <c r="AA1698">
        <v>3.3000000000000002E-2</v>
      </c>
      <c r="AB1698" t="s">
        <v>68</v>
      </c>
      <c r="AD1698" t="s">
        <v>64</v>
      </c>
      <c r="AE1698">
        <v>0.04</v>
      </c>
      <c r="AF1698" t="s">
        <v>68</v>
      </c>
      <c r="AH1698" t="s">
        <v>64</v>
      </c>
      <c r="AJ1698" t="s">
        <v>64</v>
      </c>
      <c r="AL1698" t="s">
        <v>64</v>
      </c>
      <c r="AM1698">
        <v>0.04</v>
      </c>
      <c r="AN1698" t="s">
        <v>67</v>
      </c>
      <c r="AP1698" t="s">
        <v>64</v>
      </c>
      <c r="AQ1698">
        <v>3.0000000000000001E-3</v>
      </c>
      <c r="AR1698" t="s">
        <v>67</v>
      </c>
      <c r="AS1698">
        <v>2.02</v>
      </c>
      <c r="AT1698" t="s">
        <v>67</v>
      </c>
      <c r="AU1698">
        <v>0.44</v>
      </c>
      <c r="AV1698" t="s">
        <v>67</v>
      </c>
      <c r="AW1698">
        <v>4.2</v>
      </c>
      <c r="AX1698" t="s">
        <v>67</v>
      </c>
      <c r="AY1698">
        <v>0.89</v>
      </c>
      <c r="AZ1698" t="s">
        <v>67</v>
      </c>
      <c r="BB1698" t="s">
        <v>64</v>
      </c>
      <c r="BD1698" t="s">
        <v>64</v>
      </c>
      <c r="BF1698" t="s">
        <v>64</v>
      </c>
    </row>
    <row r="1699" spans="1:58" x14ac:dyDescent="0.25">
      <c r="A1699" t="s">
        <v>58</v>
      </c>
      <c r="B1699">
        <v>2</v>
      </c>
      <c r="C1699" t="s">
        <v>85</v>
      </c>
      <c r="D1699">
        <v>1977</v>
      </c>
      <c r="E1699">
        <v>1977</v>
      </c>
      <c r="F1699">
        <v>6</v>
      </c>
      <c r="G1699" t="s">
        <v>77</v>
      </c>
      <c r="H1699">
        <v>2.5</v>
      </c>
      <c r="I1699">
        <v>4.21</v>
      </c>
      <c r="J1699" t="s">
        <v>67</v>
      </c>
      <c r="K1699">
        <v>7.3</v>
      </c>
      <c r="L1699" t="s">
        <v>67</v>
      </c>
      <c r="M1699">
        <v>43.8</v>
      </c>
      <c r="N1699" t="s">
        <v>67</v>
      </c>
      <c r="O1699">
        <v>22.62</v>
      </c>
      <c r="P1699" t="s">
        <v>67</v>
      </c>
      <c r="Q1699">
        <v>0.54</v>
      </c>
      <c r="R1699" t="s">
        <v>67</v>
      </c>
      <c r="S1699">
        <v>6.38</v>
      </c>
      <c r="T1699" t="s">
        <v>71</v>
      </c>
      <c r="U1699">
        <v>4.5999999999999999E-2</v>
      </c>
      <c r="V1699" t="s">
        <v>67</v>
      </c>
      <c r="W1699">
        <v>3.1E-2</v>
      </c>
      <c r="X1699" t="s">
        <v>67</v>
      </c>
      <c r="Y1699">
        <v>2.4E-2</v>
      </c>
      <c r="Z1699" t="s">
        <v>67</v>
      </c>
      <c r="AA1699">
        <v>1.6E-2</v>
      </c>
      <c r="AB1699" t="s">
        <v>68</v>
      </c>
      <c r="AD1699" t="s">
        <v>64</v>
      </c>
      <c r="AE1699">
        <v>0.04</v>
      </c>
      <c r="AF1699" t="s">
        <v>68</v>
      </c>
      <c r="AH1699" t="s">
        <v>64</v>
      </c>
      <c r="AJ1699" t="s">
        <v>64</v>
      </c>
      <c r="AL1699" t="s">
        <v>64</v>
      </c>
      <c r="AM1699">
        <v>0.04</v>
      </c>
      <c r="AN1699" t="s">
        <v>67</v>
      </c>
      <c r="AP1699" t="s">
        <v>64</v>
      </c>
      <c r="AQ1699">
        <v>0</v>
      </c>
      <c r="AR1699" t="s">
        <v>67</v>
      </c>
      <c r="AS1699">
        <v>2.1</v>
      </c>
      <c r="AT1699" t="s">
        <v>67</v>
      </c>
      <c r="AU1699">
        <v>0.5</v>
      </c>
      <c r="AV1699" t="s">
        <v>67</v>
      </c>
      <c r="AW1699">
        <v>4.67</v>
      </c>
      <c r="AX1699" t="s">
        <v>67</v>
      </c>
      <c r="AY1699">
        <v>0.95</v>
      </c>
      <c r="AZ1699" t="s">
        <v>67</v>
      </c>
      <c r="BB1699" t="s">
        <v>64</v>
      </c>
      <c r="BD1699" t="s">
        <v>64</v>
      </c>
      <c r="BF1699" t="s">
        <v>64</v>
      </c>
    </row>
    <row r="1700" spans="1:58" x14ac:dyDescent="0.25">
      <c r="A1700" t="s">
        <v>58</v>
      </c>
      <c r="B1700">
        <v>2</v>
      </c>
      <c r="C1700" t="s">
        <v>85</v>
      </c>
      <c r="D1700">
        <v>1977</v>
      </c>
      <c r="E1700">
        <v>1977</v>
      </c>
      <c r="F1700">
        <v>7</v>
      </c>
      <c r="G1700" t="s">
        <v>66</v>
      </c>
      <c r="H1700">
        <v>0.83</v>
      </c>
      <c r="I1700">
        <v>1.44</v>
      </c>
      <c r="J1700" t="s">
        <v>67</v>
      </c>
      <c r="K1700">
        <v>7.44</v>
      </c>
      <c r="L1700" t="s">
        <v>67</v>
      </c>
      <c r="M1700">
        <v>49.85</v>
      </c>
      <c r="N1700" t="s">
        <v>67</v>
      </c>
      <c r="O1700">
        <v>25.58</v>
      </c>
      <c r="P1700" t="s">
        <v>67</v>
      </c>
      <c r="Q1700">
        <v>1.01</v>
      </c>
      <c r="R1700" t="s">
        <v>67</v>
      </c>
      <c r="S1700">
        <v>9.76</v>
      </c>
      <c r="T1700" t="s">
        <v>71</v>
      </c>
      <c r="U1700">
        <v>4.3999999999999997E-2</v>
      </c>
      <c r="V1700" t="s">
        <v>67</v>
      </c>
      <c r="W1700">
        <v>3.5000000000000003E-2</v>
      </c>
      <c r="X1700" t="s">
        <v>67</v>
      </c>
      <c r="Y1700">
        <v>2.5000000000000001E-2</v>
      </c>
      <c r="Z1700" t="s">
        <v>67</v>
      </c>
      <c r="AA1700">
        <v>8.9999999999999993E-3</v>
      </c>
      <c r="AB1700" t="s">
        <v>68</v>
      </c>
      <c r="AD1700" t="s">
        <v>64</v>
      </c>
      <c r="AE1700">
        <v>0.04</v>
      </c>
      <c r="AF1700" t="s">
        <v>68</v>
      </c>
      <c r="AH1700" t="s">
        <v>64</v>
      </c>
      <c r="AJ1700" t="s">
        <v>64</v>
      </c>
      <c r="AL1700" t="s">
        <v>64</v>
      </c>
      <c r="AM1700">
        <v>0.04</v>
      </c>
      <c r="AN1700" t="s">
        <v>67</v>
      </c>
      <c r="AP1700" t="s">
        <v>64</v>
      </c>
      <c r="AQ1700">
        <v>0</v>
      </c>
      <c r="AR1700" t="s">
        <v>67</v>
      </c>
      <c r="AS1700">
        <v>2.27</v>
      </c>
      <c r="AT1700" t="s">
        <v>67</v>
      </c>
      <c r="AU1700">
        <v>0.6</v>
      </c>
      <c r="AV1700" t="s">
        <v>67</v>
      </c>
      <c r="AW1700">
        <v>5.3</v>
      </c>
      <c r="AX1700" t="s">
        <v>67</v>
      </c>
      <c r="AY1700">
        <v>1.0900000000000001</v>
      </c>
      <c r="AZ1700" t="s">
        <v>67</v>
      </c>
      <c r="BB1700" t="s">
        <v>64</v>
      </c>
      <c r="BD1700" t="s">
        <v>64</v>
      </c>
      <c r="BF1700" t="s">
        <v>64</v>
      </c>
    </row>
    <row r="1701" spans="1:58" x14ac:dyDescent="0.25">
      <c r="A1701" t="s">
        <v>58</v>
      </c>
      <c r="B1701">
        <v>2</v>
      </c>
      <c r="C1701" t="s">
        <v>85</v>
      </c>
      <c r="D1701">
        <v>1977</v>
      </c>
      <c r="E1701">
        <v>1977</v>
      </c>
      <c r="F1701">
        <v>8</v>
      </c>
      <c r="G1701" t="s">
        <v>77</v>
      </c>
      <c r="H1701">
        <v>0.47</v>
      </c>
      <c r="I1701">
        <v>0.81</v>
      </c>
      <c r="J1701" t="s">
        <v>67</v>
      </c>
      <c r="K1701">
        <v>7.5</v>
      </c>
      <c r="L1701" t="s">
        <v>67</v>
      </c>
      <c r="M1701">
        <v>54.25</v>
      </c>
      <c r="N1701" t="s">
        <v>67</v>
      </c>
      <c r="O1701">
        <v>28.5</v>
      </c>
      <c r="P1701" t="s">
        <v>67</v>
      </c>
      <c r="Q1701">
        <v>0.98</v>
      </c>
      <c r="R1701" t="s">
        <v>67</v>
      </c>
      <c r="S1701">
        <v>7.99</v>
      </c>
      <c r="T1701" t="s">
        <v>71</v>
      </c>
      <c r="U1701">
        <v>5.2999999999999999E-2</v>
      </c>
      <c r="V1701" t="s">
        <v>67</v>
      </c>
      <c r="W1701">
        <v>4.7E-2</v>
      </c>
      <c r="X1701" t="s">
        <v>67</v>
      </c>
      <c r="Y1701">
        <v>2.5000000000000001E-2</v>
      </c>
      <c r="Z1701" t="s">
        <v>67</v>
      </c>
      <c r="AA1701">
        <v>7.0000000000000001E-3</v>
      </c>
      <c r="AB1701" t="s">
        <v>68</v>
      </c>
      <c r="AD1701" t="s">
        <v>64</v>
      </c>
      <c r="AE1701">
        <v>0.04</v>
      </c>
      <c r="AF1701" t="s">
        <v>68</v>
      </c>
      <c r="AH1701" t="s">
        <v>64</v>
      </c>
      <c r="AJ1701" t="s">
        <v>64</v>
      </c>
      <c r="AL1701" t="s">
        <v>64</v>
      </c>
      <c r="AM1701">
        <v>0.04</v>
      </c>
      <c r="AN1701" t="s">
        <v>67</v>
      </c>
      <c r="AP1701" t="s">
        <v>64</v>
      </c>
      <c r="AQ1701">
        <v>1E-3</v>
      </c>
      <c r="AR1701" t="s">
        <v>67</v>
      </c>
      <c r="AS1701">
        <v>2.33</v>
      </c>
      <c r="AT1701" t="s">
        <v>67</v>
      </c>
      <c r="AU1701">
        <v>0.64</v>
      </c>
      <c r="AV1701" t="s">
        <v>67</v>
      </c>
      <c r="AW1701">
        <v>5.38</v>
      </c>
      <c r="AX1701" t="s">
        <v>67</v>
      </c>
      <c r="AY1701">
        <v>1.1100000000000001</v>
      </c>
      <c r="AZ1701" t="s">
        <v>67</v>
      </c>
      <c r="BB1701" t="s">
        <v>64</v>
      </c>
      <c r="BD1701" t="s">
        <v>64</v>
      </c>
      <c r="BF1701" t="s">
        <v>64</v>
      </c>
    </row>
    <row r="1702" spans="1:58" x14ac:dyDescent="0.25">
      <c r="A1702" t="s">
        <v>58</v>
      </c>
      <c r="B1702">
        <v>2</v>
      </c>
      <c r="C1702" t="s">
        <v>85</v>
      </c>
      <c r="D1702">
        <v>1977</v>
      </c>
      <c r="E1702">
        <v>1977</v>
      </c>
      <c r="F1702">
        <v>9</v>
      </c>
      <c r="G1702" t="s">
        <v>77</v>
      </c>
      <c r="H1702">
        <v>0.68</v>
      </c>
      <c r="I1702">
        <v>1.1499999999999999</v>
      </c>
      <c r="J1702" t="s">
        <v>67</v>
      </c>
      <c r="K1702">
        <v>7.42</v>
      </c>
      <c r="L1702" t="s">
        <v>67</v>
      </c>
      <c r="M1702">
        <v>50.03</v>
      </c>
      <c r="N1702" t="s">
        <v>67</v>
      </c>
      <c r="O1702">
        <v>24.46</v>
      </c>
      <c r="P1702" t="s">
        <v>67</v>
      </c>
      <c r="Q1702">
        <v>2.74</v>
      </c>
      <c r="R1702" t="s">
        <v>67</v>
      </c>
      <c r="S1702">
        <v>8.51</v>
      </c>
      <c r="T1702" t="s">
        <v>71</v>
      </c>
      <c r="U1702">
        <v>7.4999999999999997E-2</v>
      </c>
      <c r="V1702" t="s">
        <v>67</v>
      </c>
      <c r="W1702">
        <v>5.7000000000000002E-2</v>
      </c>
      <c r="X1702" t="s">
        <v>67</v>
      </c>
      <c r="Y1702">
        <v>2.5999999999999999E-2</v>
      </c>
      <c r="Z1702" t="s">
        <v>67</v>
      </c>
      <c r="AA1702">
        <v>1.7999999999999999E-2</v>
      </c>
      <c r="AB1702" t="s">
        <v>68</v>
      </c>
      <c r="AD1702" t="s">
        <v>64</v>
      </c>
      <c r="AE1702">
        <v>0.05</v>
      </c>
      <c r="AF1702" t="s">
        <v>68</v>
      </c>
      <c r="AH1702" t="s">
        <v>64</v>
      </c>
      <c r="AJ1702" t="s">
        <v>64</v>
      </c>
      <c r="AL1702" t="s">
        <v>64</v>
      </c>
      <c r="AM1702">
        <v>0.05</v>
      </c>
      <c r="AN1702" t="s">
        <v>67</v>
      </c>
      <c r="AP1702" t="s">
        <v>64</v>
      </c>
      <c r="AQ1702">
        <v>0</v>
      </c>
      <c r="AR1702" t="s">
        <v>67</v>
      </c>
      <c r="AS1702">
        <v>2.21</v>
      </c>
      <c r="AT1702" t="s">
        <v>67</v>
      </c>
      <c r="AU1702">
        <v>0.74</v>
      </c>
      <c r="AV1702" t="s">
        <v>67</v>
      </c>
      <c r="AW1702">
        <v>5.12</v>
      </c>
      <c r="AX1702" t="s">
        <v>67</v>
      </c>
      <c r="AY1702">
        <v>1.08</v>
      </c>
      <c r="AZ1702" t="s">
        <v>67</v>
      </c>
      <c r="BB1702" t="s">
        <v>64</v>
      </c>
      <c r="BD1702" t="s">
        <v>64</v>
      </c>
      <c r="BF1702" t="s">
        <v>64</v>
      </c>
    </row>
    <row r="1703" spans="1:58" x14ac:dyDescent="0.25">
      <c r="A1703" t="s">
        <v>58</v>
      </c>
      <c r="B1703">
        <v>2</v>
      </c>
      <c r="C1703" t="s">
        <v>85</v>
      </c>
      <c r="D1703">
        <v>1978</v>
      </c>
      <c r="E1703">
        <v>1977</v>
      </c>
      <c r="F1703">
        <v>10</v>
      </c>
      <c r="G1703" t="s">
        <v>77</v>
      </c>
      <c r="H1703">
        <v>1.17</v>
      </c>
      <c r="I1703">
        <v>2.0299999999999998</v>
      </c>
      <c r="J1703" t="s">
        <v>67</v>
      </c>
      <c r="K1703">
        <v>7.44</v>
      </c>
      <c r="L1703" t="s">
        <v>67</v>
      </c>
      <c r="M1703">
        <v>46.37</v>
      </c>
      <c r="N1703" t="s">
        <v>67</v>
      </c>
      <c r="O1703">
        <v>22.96</v>
      </c>
      <c r="P1703" t="s">
        <v>67</v>
      </c>
      <c r="Q1703">
        <v>0.73</v>
      </c>
      <c r="R1703" t="s">
        <v>67</v>
      </c>
      <c r="S1703">
        <v>10.37</v>
      </c>
      <c r="T1703" t="s">
        <v>71</v>
      </c>
      <c r="U1703">
        <v>5.2999999999999999E-2</v>
      </c>
      <c r="V1703" t="s">
        <v>67</v>
      </c>
      <c r="W1703">
        <v>4.3999999999999997E-2</v>
      </c>
      <c r="X1703" t="s">
        <v>67</v>
      </c>
      <c r="Y1703">
        <v>2.5000000000000001E-2</v>
      </c>
      <c r="Z1703" t="s">
        <v>67</v>
      </c>
      <c r="AA1703">
        <v>8.9999999999999993E-3</v>
      </c>
      <c r="AB1703" t="s">
        <v>68</v>
      </c>
      <c r="AD1703" t="s">
        <v>64</v>
      </c>
      <c r="AE1703">
        <v>0.03</v>
      </c>
      <c r="AF1703" t="s">
        <v>68</v>
      </c>
      <c r="AH1703" t="s">
        <v>64</v>
      </c>
      <c r="AJ1703" t="s">
        <v>64</v>
      </c>
      <c r="AL1703" t="s">
        <v>64</v>
      </c>
      <c r="AM1703">
        <v>0.03</v>
      </c>
      <c r="AN1703" t="s">
        <v>67</v>
      </c>
      <c r="AP1703" t="s">
        <v>64</v>
      </c>
      <c r="AQ1703">
        <v>3.0000000000000001E-3</v>
      </c>
      <c r="AR1703" t="s">
        <v>67</v>
      </c>
      <c r="AS1703">
        <v>2.31</v>
      </c>
      <c r="AT1703" t="s">
        <v>67</v>
      </c>
      <c r="AU1703">
        <v>0.59</v>
      </c>
      <c r="AV1703" t="s">
        <v>67</v>
      </c>
      <c r="AW1703">
        <v>4.4400000000000004</v>
      </c>
      <c r="AX1703" t="s">
        <v>67</v>
      </c>
      <c r="AY1703">
        <v>1.07</v>
      </c>
      <c r="AZ1703" t="s">
        <v>67</v>
      </c>
      <c r="BB1703" t="s">
        <v>64</v>
      </c>
      <c r="BD1703" t="s">
        <v>64</v>
      </c>
      <c r="BF1703" t="s">
        <v>64</v>
      </c>
    </row>
    <row r="1704" spans="1:58" x14ac:dyDescent="0.25">
      <c r="A1704" t="s">
        <v>58</v>
      </c>
      <c r="B1704">
        <v>2</v>
      </c>
      <c r="C1704" t="s">
        <v>85</v>
      </c>
      <c r="D1704">
        <v>1978</v>
      </c>
      <c r="E1704">
        <v>1977</v>
      </c>
      <c r="F1704">
        <v>11</v>
      </c>
      <c r="G1704" t="s">
        <v>77</v>
      </c>
      <c r="H1704">
        <v>17.05</v>
      </c>
      <c r="I1704">
        <v>28.73</v>
      </c>
      <c r="J1704" t="s">
        <v>67</v>
      </c>
      <c r="K1704">
        <v>7.05</v>
      </c>
      <c r="L1704" t="s">
        <v>67</v>
      </c>
      <c r="M1704">
        <v>35.409999999999997</v>
      </c>
      <c r="N1704" t="s">
        <v>67</v>
      </c>
      <c r="O1704">
        <v>16.75</v>
      </c>
      <c r="P1704" t="s">
        <v>67</v>
      </c>
      <c r="Q1704">
        <v>6.83</v>
      </c>
      <c r="R1704" t="s">
        <v>67</v>
      </c>
      <c r="S1704">
        <v>7.52</v>
      </c>
      <c r="T1704" t="s">
        <v>71</v>
      </c>
      <c r="U1704">
        <v>5.3999999999999999E-2</v>
      </c>
      <c r="V1704" t="s">
        <v>67</v>
      </c>
      <c r="W1704">
        <v>4.2999999999999997E-2</v>
      </c>
      <c r="X1704" t="s">
        <v>67</v>
      </c>
      <c r="Y1704">
        <v>2.1999999999999999E-2</v>
      </c>
      <c r="Z1704" t="s">
        <v>67</v>
      </c>
      <c r="AA1704">
        <v>1.0999999999999999E-2</v>
      </c>
      <c r="AB1704" t="s">
        <v>68</v>
      </c>
      <c r="AD1704" t="s">
        <v>64</v>
      </c>
      <c r="AE1704">
        <v>0.04</v>
      </c>
      <c r="AF1704" t="s">
        <v>68</v>
      </c>
      <c r="AH1704" t="s">
        <v>64</v>
      </c>
      <c r="AJ1704" t="s">
        <v>64</v>
      </c>
      <c r="AL1704" t="s">
        <v>64</v>
      </c>
      <c r="AM1704">
        <v>0.04</v>
      </c>
      <c r="AN1704" t="s">
        <v>67</v>
      </c>
      <c r="AP1704" t="s">
        <v>64</v>
      </c>
      <c r="AQ1704">
        <v>2E-3</v>
      </c>
      <c r="AR1704" t="s">
        <v>67</v>
      </c>
      <c r="AS1704">
        <v>1.92</v>
      </c>
      <c r="AT1704" t="s">
        <v>67</v>
      </c>
      <c r="AU1704">
        <v>0.51</v>
      </c>
      <c r="AV1704" t="s">
        <v>67</v>
      </c>
      <c r="AW1704">
        <v>3.05</v>
      </c>
      <c r="AX1704" t="s">
        <v>67</v>
      </c>
      <c r="AY1704">
        <v>0.82</v>
      </c>
      <c r="AZ1704" t="s">
        <v>67</v>
      </c>
      <c r="BB1704" t="s">
        <v>64</v>
      </c>
      <c r="BD1704" t="s">
        <v>64</v>
      </c>
      <c r="BF1704" t="s">
        <v>64</v>
      </c>
    </row>
    <row r="1705" spans="1:58" x14ac:dyDescent="0.25">
      <c r="A1705" t="s">
        <v>58</v>
      </c>
      <c r="B1705">
        <v>2</v>
      </c>
      <c r="C1705" t="s">
        <v>85</v>
      </c>
      <c r="D1705">
        <v>1978</v>
      </c>
      <c r="E1705">
        <v>1977</v>
      </c>
      <c r="F1705">
        <v>12</v>
      </c>
      <c r="G1705" t="s">
        <v>66</v>
      </c>
      <c r="H1705">
        <v>24.53</v>
      </c>
      <c r="I1705">
        <v>42.72</v>
      </c>
      <c r="J1705" t="s">
        <v>67</v>
      </c>
      <c r="K1705">
        <v>6.87</v>
      </c>
      <c r="L1705" t="s">
        <v>67</v>
      </c>
      <c r="M1705">
        <v>27.71</v>
      </c>
      <c r="N1705" t="s">
        <v>67</v>
      </c>
      <c r="O1705">
        <v>13.92</v>
      </c>
      <c r="P1705" t="s">
        <v>67</v>
      </c>
      <c r="Q1705">
        <v>5.51</v>
      </c>
      <c r="R1705" t="s">
        <v>67</v>
      </c>
      <c r="S1705">
        <v>4.3600000000000003</v>
      </c>
      <c r="T1705" t="s">
        <v>71</v>
      </c>
      <c r="U1705">
        <v>0.04</v>
      </c>
      <c r="V1705" t="s">
        <v>67</v>
      </c>
      <c r="W1705">
        <v>2.8000000000000001E-2</v>
      </c>
      <c r="X1705" t="s">
        <v>67</v>
      </c>
      <c r="Y1705">
        <v>2.1000000000000001E-2</v>
      </c>
      <c r="Z1705" t="s">
        <v>67</v>
      </c>
      <c r="AA1705">
        <v>1.2E-2</v>
      </c>
      <c r="AB1705" t="s">
        <v>68</v>
      </c>
      <c r="AD1705" t="s">
        <v>64</v>
      </c>
      <c r="AE1705">
        <v>0.05</v>
      </c>
      <c r="AF1705" t="s">
        <v>68</v>
      </c>
      <c r="AH1705" t="s">
        <v>64</v>
      </c>
      <c r="AJ1705" t="s">
        <v>64</v>
      </c>
      <c r="AL1705" t="s">
        <v>64</v>
      </c>
      <c r="AM1705">
        <v>0.05</v>
      </c>
      <c r="AN1705" t="s">
        <v>67</v>
      </c>
      <c r="AP1705" t="s">
        <v>64</v>
      </c>
      <c r="AQ1705">
        <v>5.0000000000000001E-3</v>
      </c>
      <c r="AR1705" t="s">
        <v>67</v>
      </c>
      <c r="AS1705">
        <v>1.68</v>
      </c>
      <c r="AT1705" t="s">
        <v>67</v>
      </c>
      <c r="AU1705">
        <v>0.48</v>
      </c>
      <c r="AV1705" t="s">
        <v>67</v>
      </c>
      <c r="AW1705">
        <v>2.58</v>
      </c>
      <c r="AX1705" t="s">
        <v>67</v>
      </c>
      <c r="AY1705">
        <v>0.7</v>
      </c>
      <c r="AZ1705" t="s">
        <v>67</v>
      </c>
      <c r="BB1705" t="s">
        <v>64</v>
      </c>
      <c r="BD1705" t="s">
        <v>64</v>
      </c>
      <c r="BF1705" t="s">
        <v>64</v>
      </c>
    </row>
    <row r="1706" spans="1:58" x14ac:dyDescent="0.25">
      <c r="A1706" t="s">
        <v>58</v>
      </c>
      <c r="B1706">
        <v>2</v>
      </c>
      <c r="C1706" t="s">
        <v>85</v>
      </c>
      <c r="D1706">
        <v>1978</v>
      </c>
      <c r="E1706">
        <v>1978</v>
      </c>
      <c r="F1706">
        <v>1</v>
      </c>
      <c r="G1706" t="s">
        <v>66</v>
      </c>
      <c r="H1706">
        <v>8.77</v>
      </c>
      <c r="I1706">
        <v>15.28</v>
      </c>
      <c r="J1706" t="s">
        <v>67</v>
      </c>
      <c r="K1706">
        <v>7.09</v>
      </c>
      <c r="L1706" t="s">
        <v>67</v>
      </c>
      <c r="M1706">
        <v>40.07</v>
      </c>
      <c r="N1706" t="s">
        <v>67</v>
      </c>
      <c r="O1706">
        <v>18.12</v>
      </c>
      <c r="P1706" t="s">
        <v>67</v>
      </c>
      <c r="Q1706">
        <v>1.48</v>
      </c>
      <c r="R1706" t="s">
        <v>67</v>
      </c>
      <c r="S1706">
        <v>3.17</v>
      </c>
      <c r="T1706" t="s">
        <v>71</v>
      </c>
      <c r="U1706">
        <v>4.7E-2</v>
      </c>
      <c r="V1706" t="s">
        <v>67</v>
      </c>
      <c r="W1706">
        <v>3.2000000000000001E-2</v>
      </c>
      <c r="X1706" t="s">
        <v>67</v>
      </c>
      <c r="Y1706">
        <v>1.7999999999999999E-2</v>
      </c>
      <c r="Z1706" t="s">
        <v>67</v>
      </c>
      <c r="AA1706">
        <v>1.4E-2</v>
      </c>
      <c r="AB1706" t="s">
        <v>68</v>
      </c>
      <c r="AD1706" t="s">
        <v>64</v>
      </c>
      <c r="AE1706">
        <v>0.12</v>
      </c>
      <c r="AF1706" t="s">
        <v>68</v>
      </c>
      <c r="AH1706" t="s">
        <v>64</v>
      </c>
      <c r="AJ1706" t="s">
        <v>64</v>
      </c>
      <c r="AL1706" t="s">
        <v>64</v>
      </c>
      <c r="AM1706">
        <v>0.04</v>
      </c>
      <c r="AN1706" t="s">
        <v>67</v>
      </c>
      <c r="AP1706" t="s">
        <v>64</v>
      </c>
      <c r="AQ1706">
        <v>8.2000000000000003E-2</v>
      </c>
      <c r="AR1706" t="s">
        <v>67</v>
      </c>
      <c r="AS1706">
        <v>2.13</v>
      </c>
      <c r="AT1706" t="s">
        <v>67</v>
      </c>
      <c r="AU1706">
        <v>0.52</v>
      </c>
      <c r="AV1706" t="s">
        <v>67</v>
      </c>
      <c r="AW1706">
        <v>3.22</v>
      </c>
      <c r="AX1706" t="s">
        <v>67</v>
      </c>
      <c r="AY1706">
        <v>0.91</v>
      </c>
      <c r="AZ1706" t="s">
        <v>67</v>
      </c>
      <c r="BB1706" t="s">
        <v>64</v>
      </c>
      <c r="BD1706" t="s">
        <v>64</v>
      </c>
      <c r="BF1706" t="s">
        <v>64</v>
      </c>
    </row>
    <row r="1707" spans="1:58" x14ac:dyDescent="0.25">
      <c r="A1707" t="s">
        <v>58</v>
      </c>
      <c r="B1707">
        <v>2</v>
      </c>
      <c r="C1707" t="s">
        <v>85</v>
      </c>
      <c r="D1707">
        <v>1978</v>
      </c>
      <c r="E1707">
        <v>1978</v>
      </c>
      <c r="F1707">
        <v>2</v>
      </c>
      <c r="G1707" t="s">
        <v>66</v>
      </c>
      <c r="H1707">
        <v>7.65</v>
      </c>
      <c r="I1707">
        <v>12.03</v>
      </c>
      <c r="J1707" t="s">
        <v>67</v>
      </c>
      <c r="K1707">
        <v>6.83</v>
      </c>
      <c r="L1707" t="s">
        <v>67</v>
      </c>
      <c r="M1707">
        <v>39.03</v>
      </c>
      <c r="N1707" t="s">
        <v>67</v>
      </c>
      <c r="O1707">
        <v>17.25</v>
      </c>
      <c r="P1707" t="s">
        <v>67</v>
      </c>
      <c r="Q1707">
        <v>1.33</v>
      </c>
      <c r="R1707" t="s">
        <v>67</v>
      </c>
      <c r="S1707">
        <v>1.42</v>
      </c>
      <c r="T1707" t="s">
        <v>71</v>
      </c>
      <c r="U1707">
        <v>3.7999999999999999E-2</v>
      </c>
      <c r="V1707" t="s">
        <v>67</v>
      </c>
      <c r="W1707">
        <v>3.3000000000000002E-2</v>
      </c>
      <c r="X1707" t="s">
        <v>67</v>
      </c>
      <c r="Y1707">
        <v>2.3E-2</v>
      </c>
      <c r="Z1707" t="s">
        <v>67</v>
      </c>
      <c r="AA1707">
        <v>6.0000000000000001E-3</v>
      </c>
      <c r="AB1707" t="s">
        <v>68</v>
      </c>
      <c r="AD1707" t="s">
        <v>64</v>
      </c>
      <c r="AE1707">
        <v>0.1</v>
      </c>
      <c r="AF1707" t="s">
        <v>68</v>
      </c>
      <c r="AH1707" t="s">
        <v>64</v>
      </c>
      <c r="AJ1707" t="s">
        <v>64</v>
      </c>
      <c r="AL1707" t="s">
        <v>64</v>
      </c>
      <c r="AM1707">
        <v>0.03</v>
      </c>
      <c r="AN1707" t="s">
        <v>67</v>
      </c>
      <c r="AP1707" t="s">
        <v>64</v>
      </c>
      <c r="AQ1707">
        <v>6.2E-2</v>
      </c>
      <c r="AR1707" t="s">
        <v>67</v>
      </c>
      <c r="AS1707">
        <v>2.0499999999999998</v>
      </c>
      <c r="AT1707" t="s">
        <v>67</v>
      </c>
      <c r="AU1707">
        <v>0.5</v>
      </c>
      <c r="AV1707" t="s">
        <v>67</v>
      </c>
      <c r="AW1707">
        <v>3.2</v>
      </c>
      <c r="AX1707" t="s">
        <v>67</v>
      </c>
      <c r="AY1707">
        <v>0.89</v>
      </c>
      <c r="AZ1707" t="s">
        <v>67</v>
      </c>
      <c r="BB1707" t="s">
        <v>64</v>
      </c>
      <c r="BD1707" t="s">
        <v>64</v>
      </c>
      <c r="BF1707" t="s">
        <v>64</v>
      </c>
    </row>
    <row r="1708" spans="1:58" x14ac:dyDescent="0.25">
      <c r="A1708" t="s">
        <v>58</v>
      </c>
      <c r="B1708">
        <v>2</v>
      </c>
      <c r="C1708" t="s">
        <v>85</v>
      </c>
      <c r="D1708">
        <v>1978</v>
      </c>
      <c r="E1708">
        <v>1978</v>
      </c>
      <c r="F1708">
        <v>3</v>
      </c>
      <c r="G1708" t="s">
        <v>66</v>
      </c>
      <c r="H1708">
        <v>2.37</v>
      </c>
      <c r="I1708">
        <v>4.12</v>
      </c>
      <c r="J1708" t="s">
        <v>67</v>
      </c>
      <c r="K1708">
        <v>7.15</v>
      </c>
      <c r="L1708" t="s">
        <v>67</v>
      </c>
      <c r="M1708">
        <v>44.33</v>
      </c>
      <c r="N1708" t="s">
        <v>67</v>
      </c>
      <c r="O1708">
        <v>21.5</v>
      </c>
      <c r="P1708" t="s">
        <v>67</v>
      </c>
      <c r="Q1708">
        <v>0.38</v>
      </c>
      <c r="R1708" t="s">
        <v>67</v>
      </c>
      <c r="S1708">
        <v>4.68</v>
      </c>
      <c r="T1708" t="s">
        <v>71</v>
      </c>
      <c r="U1708">
        <v>3.7999999999999999E-2</v>
      </c>
      <c r="V1708" t="s">
        <v>67</v>
      </c>
      <c r="W1708">
        <v>2.5999999999999999E-2</v>
      </c>
      <c r="X1708" t="s">
        <v>67</v>
      </c>
      <c r="Y1708">
        <v>1.2E-2</v>
      </c>
      <c r="Z1708" t="s">
        <v>67</v>
      </c>
      <c r="AA1708">
        <v>1.2E-2</v>
      </c>
      <c r="AB1708" t="s">
        <v>68</v>
      </c>
      <c r="AD1708" t="s">
        <v>64</v>
      </c>
      <c r="AE1708">
        <v>7.0000000000000007E-2</v>
      </c>
      <c r="AF1708" t="s">
        <v>68</v>
      </c>
      <c r="AH1708" t="s">
        <v>64</v>
      </c>
      <c r="AJ1708" t="s">
        <v>64</v>
      </c>
      <c r="AL1708" t="s">
        <v>64</v>
      </c>
      <c r="AM1708">
        <v>0.06</v>
      </c>
      <c r="AN1708" t="s">
        <v>67</v>
      </c>
      <c r="AP1708" t="s">
        <v>64</v>
      </c>
      <c r="AQ1708">
        <v>1.6E-2</v>
      </c>
      <c r="AR1708" t="s">
        <v>67</v>
      </c>
      <c r="AS1708">
        <v>2.27</v>
      </c>
      <c r="AT1708" t="s">
        <v>67</v>
      </c>
      <c r="AU1708">
        <v>0.54</v>
      </c>
      <c r="AV1708" t="s">
        <v>67</v>
      </c>
      <c r="AW1708">
        <v>3.63</v>
      </c>
      <c r="AX1708" t="s">
        <v>67</v>
      </c>
      <c r="AY1708">
        <v>1.01</v>
      </c>
      <c r="AZ1708" t="s">
        <v>67</v>
      </c>
      <c r="BB1708" t="s">
        <v>64</v>
      </c>
      <c r="BD1708" t="s">
        <v>64</v>
      </c>
      <c r="BF1708" t="s">
        <v>64</v>
      </c>
    </row>
    <row r="1709" spans="1:58" x14ac:dyDescent="0.25">
      <c r="A1709" t="s">
        <v>58</v>
      </c>
      <c r="B1709">
        <v>2</v>
      </c>
      <c r="C1709" t="s">
        <v>85</v>
      </c>
      <c r="D1709">
        <v>1978</v>
      </c>
      <c r="E1709">
        <v>1978</v>
      </c>
      <c r="F1709">
        <v>4</v>
      </c>
      <c r="G1709" t="s">
        <v>77</v>
      </c>
      <c r="H1709">
        <v>4.66</v>
      </c>
      <c r="I1709">
        <v>7.86</v>
      </c>
      <c r="J1709" t="s">
        <v>67</v>
      </c>
      <c r="K1709">
        <v>7.12</v>
      </c>
      <c r="L1709" t="s">
        <v>67</v>
      </c>
      <c r="M1709">
        <v>37.24</v>
      </c>
      <c r="N1709" t="s">
        <v>67</v>
      </c>
      <c r="O1709">
        <v>18.12</v>
      </c>
      <c r="P1709" t="s">
        <v>67</v>
      </c>
      <c r="Q1709">
        <v>0.38</v>
      </c>
      <c r="R1709" t="s">
        <v>67</v>
      </c>
      <c r="S1709">
        <v>5.36</v>
      </c>
      <c r="T1709" t="s">
        <v>71</v>
      </c>
      <c r="U1709">
        <v>0.05</v>
      </c>
      <c r="V1709" t="s">
        <v>67</v>
      </c>
      <c r="W1709">
        <v>3.7999999999999999E-2</v>
      </c>
      <c r="X1709" t="s">
        <v>67</v>
      </c>
      <c r="Y1709">
        <v>2.1000000000000001E-2</v>
      </c>
      <c r="Z1709" t="s">
        <v>67</v>
      </c>
      <c r="AA1709">
        <v>1.2E-2</v>
      </c>
      <c r="AB1709" t="s">
        <v>68</v>
      </c>
      <c r="AD1709" t="s">
        <v>64</v>
      </c>
      <c r="AE1709">
        <v>0.03</v>
      </c>
      <c r="AF1709" t="s">
        <v>68</v>
      </c>
      <c r="AH1709" t="s">
        <v>64</v>
      </c>
      <c r="AJ1709" t="s">
        <v>64</v>
      </c>
      <c r="AL1709" t="s">
        <v>64</v>
      </c>
      <c r="AM1709">
        <v>0.03</v>
      </c>
      <c r="AN1709" t="s">
        <v>67</v>
      </c>
      <c r="AP1709" t="s">
        <v>64</v>
      </c>
      <c r="AQ1709">
        <v>4.0000000000000001E-3</v>
      </c>
      <c r="AR1709" t="s">
        <v>67</v>
      </c>
      <c r="AS1709">
        <v>2.15</v>
      </c>
      <c r="AT1709" t="s">
        <v>67</v>
      </c>
      <c r="AU1709">
        <v>0.65</v>
      </c>
      <c r="AV1709" t="s">
        <v>67</v>
      </c>
      <c r="AW1709">
        <v>3.16</v>
      </c>
      <c r="AX1709" t="s">
        <v>67</v>
      </c>
      <c r="AY1709">
        <v>0.89</v>
      </c>
      <c r="AZ1709" t="s">
        <v>67</v>
      </c>
      <c r="BB1709" t="s">
        <v>64</v>
      </c>
      <c r="BD1709" t="s">
        <v>64</v>
      </c>
      <c r="BF1709" t="s">
        <v>64</v>
      </c>
    </row>
    <row r="1710" spans="1:58" x14ac:dyDescent="0.25">
      <c r="A1710" t="s">
        <v>58</v>
      </c>
      <c r="B1710">
        <v>2</v>
      </c>
      <c r="C1710" t="s">
        <v>85</v>
      </c>
      <c r="D1710">
        <v>1978</v>
      </c>
      <c r="E1710">
        <v>1978</v>
      </c>
      <c r="F1710">
        <v>5</v>
      </c>
      <c r="G1710" t="s">
        <v>77</v>
      </c>
      <c r="H1710">
        <v>4.5599999999999996</v>
      </c>
      <c r="I1710">
        <v>7.94</v>
      </c>
      <c r="J1710" t="s">
        <v>67</v>
      </c>
      <c r="K1710">
        <v>7.24</v>
      </c>
      <c r="L1710" t="s">
        <v>67</v>
      </c>
      <c r="M1710">
        <v>42.08</v>
      </c>
      <c r="N1710" t="s">
        <v>67</v>
      </c>
      <c r="O1710">
        <v>20.29</v>
      </c>
      <c r="P1710" t="s">
        <v>67</v>
      </c>
      <c r="Q1710">
        <v>1.25</v>
      </c>
      <c r="R1710" t="s">
        <v>67</v>
      </c>
      <c r="S1710">
        <v>7.19</v>
      </c>
      <c r="T1710" t="s">
        <v>71</v>
      </c>
      <c r="U1710">
        <v>4.9000000000000002E-2</v>
      </c>
      <c r="V1710" t="s">
        <v>67</v>
      </c>
      <c r="W1710">
        <v>3.3000000000000002E-2</v>
      </c>
      <c r="X1710" t="s">
        <v>67</v>
      </c>
      <c r="Y1710">
        <v>2.1000000000000001E-2</v>
      </c>
      <c r="Z1710" t="s">
        <v>67</v>
      </c>
      <c r="AA1710">
        <v>1.6E-2</v>
      </c>
      <c r="AB1710" t="s">
        <v>68</v>
      </c>
      <c r="AD1710" t="s">
        <v>64</v>
      </c>
      <c r="AE1710">
        <v>0.04</v>
      </c>
      <c r="AF1710" t="s">
        <v>68</v>
      </c>
      <c r="AH1710" t="s">
        <v>64</v>
      </c>
      <c r="AJ1710" t="s">
        <v>64</v>
      </c>
      <c r="AL1710" t="s">
        <v>64</v>
      </c>
      <c r="AM1710">
        <v>0.04</v>
      </c>
      <c r="AN1710" t="s">
        <v>67</v>
      </c>
      <c r="AP1710" t="s">
        <v>64</v>
      </c>
      <c r="AQ1710">
        <v>6.0000000000000001E-3</v>
      </c>
      <c r="AR1710" t="s">
        <v>67</v>
      </c>
      <c r="AS1710">
        <v>2.2599999999999998</v>
      </c>
      <c r="AT1710" t="s">
        <v>67</v>
      </c>
      <c r="AU1710">
        <v>0.56999999999999995</v>
      </c>
      <c r="AV1710" t="s">
        <v>67</v>
      </c>
      <c r="AW1710">
        <v>3.56</v>
      </c>
      <c r="AX1710" t="s">
        <v>67</v>
      </c>
      <c r="AY1710">
        <v>1.02</v>
      </c>
      <c r="AZ1710" t="s">
        <v>67</v>
      </c>
      <c r="BB1710" t="s">
        <v>64</v>
      </c>
      <c r="BD1710" t="s">
        <v>64</v>
      </c>
      <c r="BF1710" t="s">
        <v>64</v>
      </c>
    </row>
    <row r="1711" spans="1:58" x14ac:dyDescent="0.25">
      <c r="A1711" t="s">
        <v>58</v>
      </c>
      <c r="B1711">
        <v>2</v>
      </c>
      <c r="C1711" t="s">
        <v>85</v>
      </c>
      <c r="D1711">
        <v>1978</v>
      </c>
      <c r="E1711">
        <v>1978</v>
      </c>
      <c r="F1711">
        <v>6</v>
      </c>
      <c r="G1711" t="s">
        <v>77</v>
      </c>
      <c r="H1711">
        <v>1.51</v>
      </c>
      <c r="I1711">
        <v>2.5499999999999998</v>
      </c>
      <c r="J1711" t="s">
        <v>67</v>
      </c>
      <c r="K1711">
        <v>7.45</v>
      </c>
      <c r="L1711" t="s">
        <v>67</v>
      </c>
      <c r="M1711">
        <v>48.11</v>
      </c>
      <c r="N1711" t="s">
        <v>67</v>
      </c>
      <c r="O1711">
        <v>22.42</v>
      </c>
      <c r="P1711" t="s">
        <v>67</v>
      </c>
      <c r="Q1711">
        <v>1.01</v>
      </c>
      <c r="R1711" t="s">
        <v>67</v>
      </c>
      <c r="S1711">
        <v>7.83</v>
      </c>
      <c r="T1711" t="s">
        <v>71</v>
      </c>
      <c r="U1711">
        <v>5.5E-2</v>
      </c>
      <c r="V1711" t="s">
        <v>67</v>
      </c>
      <c r="W1711">
        <v>4.5999999999999999E-2</v>
      </c>
      <c r="X1711" t="s">
        <v>67</v>
      </c>
      <c r="Y1711">
        <v>2.1000000000000001E-2</v>
      </c>
      <c r="Z1711" t="s">
        <v>67</v>
      </c>
      <c r="AA1711">
        <v>8.9999999999999993E-3</v>
      </c>
      <c r="AB1711" t="s">
        <v>68</v>
      </c>
      <c r="AC1711">
        <v>0.04</v>
      </c>
      <c r="AD1711" t="s">
        <v>62</v>
      </c>
      <c r="AE1711">
        <v>0.03</v>
      </c>
      <c r="AF1711" t="s">
        <v>68</v>
      </c>
      <c r="AH1711" t="s">
        <v>64</v>
      </c>
      <c r="AI1711">
        <v>0.01</v>
      </c>
      <c r="AJ1711" t="s">
        <v>62</v>
      </c>
      <c r="AK1711">
        <v>0.04</v>
      </c>
      <c r="AL1711" t="s">
        <v>61</v>
      </c>
      <c r="AM1711">
        <v>0.03</v>
      </c>
      <c r="AN1711" t="s">
        <v>67</v>
      </c>
      <c r="AP1711" t="s">
        <v>64</v>
      </c>
      <c r="AQ1711">
        <v>1E-3</v>
      </c>
      <c r="AR1711" t="s">
        <v>67</v>
      </c>
      <c r="AS1711">
        <v>2.5099999999999998</v>
      </c>
      <c r="AT1711" t="s">
        <v>67</v>
      </c>
      <c r="AU1711">
        <v>0.63</v>
      </c>
      <c r="AV1711" t="s">
        <v>67</v>
      </c>
      <c r="AW1711">
        <v>3.98</v>
      </c>
      <c r="AX1711" t="s">
        <v>67</v>
      </c>
      <c r="AY1711">
        <v>1.1599999999999999</v>
      </c>
      <c r="AZ1711" t="s">
        <v>67</v>
      </c>
      <c r="BB1711" t="s">
        <v>64</v>
      </c>
      <c r="BD1711" t="s">
        <v>64</v>
      </c>
      <c r="BF1711" t="s">
        <v>64</v>
      </c>
    </row>
    <row r="1712" spans="1:58" x14ac:dyDescent="0.25">
      <c r="A1712" t="s">
        <v>58</v>
      </c>
      <c r="B1712">
        <v>2</v>
      </c>
      <c r="C1712" t="s">
        <v>85</v>
      </c>
      <c r="D1712">
        <v>1978</v>
      </c>
      <c r="E1712">
        <v>1978</v>
      </c>
      <c r="F1712">
        <v>7</v>
      </c>
      <c r="G1712" t="s">
        <v>77</v>
      </c>
      <c r="H1712">
        <v>0.82</v>
      </c>
      <c r="I1712">
        <v>1.43</v>
      </c>
      <c r="J1712" t="s">
        <v>73</v>
      </c>
      <c r="K1712">
        <v>7.68</v>
      </c>
      <c r="L1712" t="s">
        <v>67</v>
      </c>
      <c r="M1712">
        <v>55.79</v>
      </c>
      <c r="N1712" t="s">
        <v>67</v>
      </c>
      <c r="O1712">
        <v>26</v>
      </c>
      <c r="P1712" t="s">
        <v>67</v>
      </c>
      <c r="Q1712">
        <v>1.59</v>
      </c>
      <c r="R1712" t="s">
        <v>67</v>
      </c>
      <c r="S1712">
        <v>8.1300000000000008</v>
      </c>
      <c r="T1712" t="s">
        <v>71</v>
      </c>
      <c r="U1712">
        <v>8.1000000000000003E-2</v>
      </c>
      <c r="V1712" t="s">
        <v>67</v>
      </c>
      <c r="W1712">
        <v>5.7000000000000002E-2</v>
      </c>
      <c r="X1712" t="s">
        <v>67</v>
      </c>
      <c r="Y1712">
        <v>2.7E-2</v>
      </c>
      <c r="Z1712" t="s">
        <v>67</v>
      </c>
      <c r="AA1712">
        <v>2.4E-2</v>
      </c>
      <c r="AB1712" t="s">
        <v>68</v>
      </c>
      <c r="AC1712">
        <v>0.04</v>
      </c>
      <c r="AD1712" t="s">
        <v>68</v>
      </c>
      <c r="AE1712">
        <v>0.04</v>
      </c>
      <c r="AF1712" t="s">
        <v>68</v>
      </c>
      <c r="AH1712" t="s">
        <v>64</v>
      </c>
      <c r="AI1712">
        <v>0</v>
      </c>
      <c r="AJ1712" t="s">
        <v>68</v>
      </c>
      <c r="AK1712">
        <v>0.03</v>
      </c>
      <c r="AL1712" t="s">
        <v>67</v>
      </c>
      <c r="AM1712">
        <v>0.03</v>
      </c>
      <c r="AN1712" t="s">
        <v>67</v>
      </c>
      <c r="AP1712" t="s">
        <v>64</v>
      </c>
      <c r="AQ1712">
        <v>3.0000000000000001E-3</v>
      </c>
      <c r="AR1712" t="s">
        <v>67</v>
      </c>
      <c r="AS1712">
        <v>2.69</v>
      </c>
      <c r="AT1712" t="s">
        <v>67</v>
      </c>
      <c r="AU1712">
        <v>0.6</v>
      </c>
      <c r="AV1712" t="s">
        <v>67</v>
      </c>
      <c r="AW1712">
        <v>4</v>
      </c>
      <c r="AX1712" t="s">
        <v>67</v>
      </c>
      <c r="AY1712">
        <v>1.33</v>
      </c>
      <c r="AZ1712" t="s">
        <v>67</v>
      </c>
      <c r="BB1712" t="s">
        <v>64</v>
      </c>
      <c r="BD1712" t="s">
        <v>64</v>
      </c>
      <c r="BF1712" t="s">
        <v>64</v>
      </c>
    </row>
    <row r="1713" spans="1:58" x14ac:dyDescent="0.25">
      <c r="A1713" t="s">
        <v>58</v>
      </c>
      <c r="B1713">
        <v>2</v>
      </c>
      <c r="C1713" t="s">
        <v>85</v>
      </c>
      <c r="D1713">
        <v>1978</v>
      </c>
      <c r="E1713">
        <v>1978</v>
      </c>
      <c r="F1713">
        <v>8</v>
      </c>
      <c r="G1713" t="s">
        <v>77</v>
      </c>
      <c r="H1713">
        <v>0.61</v>
      </c>
      <c r="I1713">
        <v>1.06</v>
      </c>
      <c r="J1713" t="s">
        <v>73</v>
      </c>
      <c r="K1713">
        <v>7.32</v>
      </c>
      <c r="L1713" t="s">
        <v>67</v>
      </c>
      <c r="M1713">
        <v>56.87</v>
      </c>
      <c r="N1713" t="s">
        <v>67</v>
      </c>
      <c r="O1713">
        <v>26.08</v>
      </c>
      <c r="P1713" t="s">
        <v>67</v>
      </c>
      <c r="Q1713">
        <v>1.47</v>
      </c>
      <c r="R1713" t="s">
        <v>67</v>
      </c>
      <c r="S1713">
        <v>9.23</v>
      </c>
      <c r="T1713" t="s">
        <v>71</v>
      </c>
      <c r="U1713">
        <v>8.3000000000000004E-2</v>
      </c>
      <c r="V1713" t="s">
        <v>67</v>
      </c>
      <c r="W1713">
        <v>6.4000000000000001E-2</v>
      </c>
      <c r="X1713" t="s">
        <v>67</v>
      </c>
      <c r="Y1713">
        <v>2.1999999999999999E-2</v>
      </c>
      <c r="Z1713" t="s">
        <v>67</v>
      </c>
      <c r="AA1713">
        <v>1.9E-2</v>
      </c>
      <c r="AB1713" t="s">
        <v>68</v>
      </c>
      <c r="AC1713">
        <v>0.03</v>
      </c>
      <c r="AD1713" t="s">
        <v>68</v>
      </c>
      <c r="AE1713">
        <v>0.02</v>
      </c>
      <c r="AF1713" t="s">
        <v>68</v>
      </c>
      <c r="AH1713" t="s">
        <v>64</v>
      </c>
      <c r="AI1713">
        <v>0.01</v>
      </c>
      <c r="AJ1713" t="s">
        <v>68</v>
      </c>
      <c r="AK1713">
        <v>0.02</v>
      </c>
      <c r="AL1713" t="s">
        <v>67</v>
      </c>
      <c r="AM1713">
        <v>0.02</v>
      </c>
      <c r="AN1713" t="s">
        <v>67</v>
      </c>
      <c r="AP1713" t="s">
        <v>64</v>
      </c>
      <c r="AQ1713">
        <v>5.0000000000000001E-3</v>
      </c>
      <c r="AR1713" t="s">
        <v>67</v>
      </c>
      <c r="AS1713">
        <v>2.78</v>
      </c>
      <c r="AT1713" t="s">
        <v>67</v>
      </c>
      <c r="AU1713">
        <v>0.68</v>
      </c>
      <c r="AV1713" t="s">
        <v>67</v>
      </c>
      <c r="AW1713">
        <v>4.66</v>
      </c>
      <c r="AX1713" t="s">
        <v>67</v>
      </c>
      <c r="AY1713">
        <v>1.4</v>
      </c>
      <c r="AZ1713" t="s">
        <v>67</v>
      </c>
      <c r="BB1713" t="s">
        <v>64</v>
      </c>
      <c r="BD1713" t="s">
        <v>64</v>
      </c>
      <c r="BF1713" t="s">
        <v>64</v>
      </c>
    </row>
    <row r="1714" spans="1:58" x14ac:dyDescent="0.25">
      <c r="A1714" t="s">
        <v>58</v>
      </c>
      <c r="B1714">
        <v>2</v>
      </c>
      <c r="C1714" t="s">
        <v>85</v>
      </c>
      <c r="D1714">
        <v>1978</v>
      </c>
      <c r="E1714">
        <v>1978</v>
      </c>
      <c r="F1714">
        <v>9</v>
      </c>
      <c r="G1714" t="s">
        <v>66</v>
      </c>
      <c r="H1714">
        <v>1.3</v>
      </c>
      <c r="I1714">
        <v>2.19</v>
      </c>
      <c r="J1714" t="s">
        <v>73</v>
      </c>
      <c r="K1714">
        <v>7.53</v>
      </c>
      <c r="L1714" t="s">
        <v>67</v>
      </c>
      <c r="M1714">
        <v>55.44</v>
      </c>
      <c r="N1714" t="s">
        <v>67</v>
      </c>
      <c r="O1714">
        <v>24.75</v>
      </c>
      <c r="P1714" t="s">
        <v>67</v>
      </c>
      <c r="Q1714">
        <v>0.3</v>
      </c>
      <c r="R1714" t="s">
        <v>67</v>
      </c>
      <c r="S1714">
        <v>9.5</v>
      </c>
      <c r="T1714" t="s">
        <v>71</v>
      </c>
      <c r="U1714">
        <v>5.0999999999999997E-2</v>
      </c>
      <c r="V1714" t="s">
        <v>73</v>
      </c>
      <c r="W1714">
        <v>4.2999999999999997E-2</v>
      </c>
      <c r="X1714" t="s">
        <v>67</v>
      </c>
      <c r="Y1714">
        <v>2.5999999999999999E-2</v>
      </c>
      <c r="Z1714" t="s">
        <v>67</v>
      </c>
      <c r="AA1714">
        <v>8.0000000000000002E-3</v>
      </c>
      <c r="AB1714" t="s">
        <v>78</v>
      </c>
      <c r="AC1714">
        <v>0.03</v>
      </c>
      <c r="AD1714" t="s">
        <v>68</v>
      </c>
      <c r="AE1714">
        <v>0.02</v>
      </c>
      <c r="AF1714" t="s">
        <v>68</v>
      </c>
      <c r="AG1714">
        <v>0</v>
      </c>
      <c r="AH1714" t="s">
        <v>62</v>
      </c>
      <c r="AI1714">
        <v>0.01</v>
      </c>
      <c r="AJ1714" t="s">
        <v>68</v>
      </c>
      <c r="AK1714">
        <v>0.03</v>
      </c>
      <c r="AL1714" t="s">
        <v>67</v>
      </c>
      <c r="AM1714">
        <v>0.02</v>
      </c>
      <c r="AN1714" t="s">
        <v>67</v>
      </c>
      <c r="AO1714">
        <v>1.7999999999999999E-2</v>
      </c>
      <c r="AP1714" t="s">
        <v>61</v>
      </c>
      <c r="AQ1714">
        <v>0</v>
      </c>
      <c r="AR1714" t="s">
        <v>67</v>
      </c>
      <c r="AS1714">
        <v>2.5499999999999998</v>
      </c>
      <c r="AT1714" t="s">
        <v>67</v>
      </c>
      <c r="AU1714">
        <v>0.69</v>
      </c>
      <c r="AV1714" t="s">
        <v>67</v>
      </c>
      <c r="AW1714">
        <v>4.79</v>
      </c>
      <c r="AX1714" t="s">
        <v>67</v>
      </c>
      <c r="AY1714">
        <v>1.27</v>
      </c>
      <c r="AZ1714" t="s">
        <v>67</v>
      </c>
      <c r="BA1714">
        <v>7.0000000000000007E-2</v>
      </c>
      <c r="BB1714" t="s">
        <v>61</v>
      </c>
      <c r="BC1714">
        <v>0.92</v>
      </c>
      <c r="BD1714" t="s">
        <v>61</v>
      </c>
      <c r="BF1714" t="s">
        <v>64</v>
      </c>
    </row>
    <row r="1715" spans="1:58" x14ac:dyDescent="0.25">
      <c r="A1715" t="s">
        <v>58</v>
      </c>
      <c r="B1715">
        <v>2</v>
      </c>
      <c r="C1715" t="s">
        <v>85</v>
      </c>
      <c r="D1715">
        <v>1979</v>
      </c>
      <c r="E1715">
        <v>1978</v>
      </c>
      <c r="F1715">
        <v>10</v>
      </c>
      <c r="G1715" t="s">
        <v>66</v>
      </c>
      <c r="H1715">
        <v>0.53</v>
      </c>
      <c r="I1715">
        <v>0.92</v>
      </c>
      <c r="J1715" t="s">
        <v>73</v>
      </c>
      <c r="K1715">
        <v>7.7</v>
      </c>
      <c r="L1715" t="s">
        <v>67</v>
      </c>
      <c r="M1715">
        <v>55.69</v>
      </c>
      <c r="N1715" t="s">
        <v>67</v>
      </c>
      <c r="O1715">
        <v>26.96</v>
      </c>
      <c r="P1715" t="s">
        <v>67</v>
      </c>
      <c r="Q1715">
        <v>0.54</v>
      </c>
      <c r="R1715" t="s">
        <v>67</v>
      </c>
      <c r="S1715">
        <v>10.64</v>
      </c>
      <c r="T1715" t="s">
        <v>71</v>
      </c>
      <c r="U1715">
        <v>0.05</v>
      </c>
      <c r="V1715" t="s">
        <v>73</v>
      </c>
      <c r="W1715">
        <v>0.04</v>
      </c>
      <c r="X1715" t="s">
        <v>67</v>
      </c>
      <c r="Y1715">
        <v>2.5000000000000001E-2</v>
      </c>
      <c r="Z1715" t="s">
        <v>67</v>
      </c>
      <c r="AA1715">
        <v>0.01</v>
      </c>
      <c r="AB1715" t="s">
        <v>78</v>
      </c>
      <c r="AC1715">
        <v>0.05</v>
      </c>
      <c r="AD1715" t="s">
        <v>68</v>
      </c>
      <c r="AE1715">
        <v>0.03</v>
      </c>
      <c r="AF1715" t="s">
        <v>68</v>
      </c>
      <c r="AG1715">
        <v>0.02</v>
      </c>
      <c r="AH1715" t="s">
        <v>68</v>
      </c>
      <c r="AI1715">
        <v>0.02</v>
      </c>
      <c r="AJ1715" t="s">
        <v>68</v>
      </c>
      <c r="AK1715">
        <v>0.05</v>
      </c>
      <c r="AL1715" t="s">
        <v>67</v>
      </c>
      <c r="AM1715">
        <v>0.03</v>
      </c>
      <c r="AN1715" t="s">
        <v>67</v>
      </c>
      <c r="AO1715">
        <v>8.0000000000000002E-3</v>
      </c>
      <c r="AP1715" t="s">
        <v>67</v>
      </c>
      <c r="AQ1715">
        <v>0</v>
      </c>
      <c r="AR1715" t="s">
        <v>67</v>
      </c>
      <c r="AS1715">
        <v>2.37</v>
      </c>
      <c r="AT1715" t="s">
        <v>67</v>
      </c>
      <c r="AU1715">
        <v>0.82</v>
      </c>
      <c r="AV1715" t="s">
        <v>67</v>
      </c>
      <c r="AW1715">
        <v>5.53</v>
      </c>
      <c r="AX1715" t="s">
        <v>67</v>
      </c>
      <c r="AY1715">
        <v>1.25</v>
      </c>
      <c r="AZ1715" t="s">
        <v>67</v>
      </c>
      <c r="BA1715">
        <v>0.08</v>
      </c>
      <c r="BB1715" t="s">
        <v>67</v>
      </c>
      <c r="BC1715">
        <v>0.93</v>
      </c>
      <c r="BD1715" t="s">
        <v>67</v>
      </c>
      <c r="BF1715" t="s">
        <v>64</v>
      </c>
    </row>
    <row r="1716" spans="1:58" x14ac:dyDescent="0.25">
      <c r="A1716" t="s">
        <v>58</v>
      </c>
      <c r="B1716">
        <v>2</v>
      </c>
      <c r="C1716" t="s">
        <v>85</v>
      </c>
      <c r="D1716">
        <v>1979</v>
      </c>
      <c r="E1716">
        <v>1978</v>
      </c>
      <c r="F1716">
        <v>11</v>
      </c>
      <c r="G1716" t="s">
        <v>66</v>
      </c>
      <c r="H1716">
        <v>1.45</v>
      </c>
      <c r="I1716">
        <v>2.44</v>
      </c>
      <c r="J1716" t="s">
        <v>67</v>
      </c>
      <c r="K1716">
        <v>7.37</v>
      </c>
      <c r="L1716" t="s">
        <v>67</v>
      </c>
      <c r="M1716">
        <v>49.83</v>
      </c>
      <c r="N1716" t="s">
        <v>67</v>
      </c>
      <c r="O1716">
        <v>21.21</v>
      </c>
      <c r="P1716" t="s">
        <v>67</v>
      </c>
      <c r="Q1716">
        <v>0.35</v>
      </c>
      <c r="R1716" t="s">
        <v>67</v>
      </c>
      <c r="S1716">
        <v>6.94</v>
      </c>
      <c r="T1716" t="s">
        <v>71</v>
      </c>
      <c r="U1716">
        <v>4.4999999999999998E-2</v>
      </c>
      <c r="V1716" t="s">
        <v>67</v>
      </c>
      <c r="W1716">
        <v>3.9E-2</v>
      </c>
      <c r="X1716" t="s">
        <v>67</v>
      </c>
      <c r="Y1716">
        <v>0.03</v>
      </c>
      <c r="Z1716" t="s">
        <v>67</v>
      </c>
      <c r="AA1716">
        <v>6.0000000000000001E-3</v>
      </c>
      <c r="AB1716" t="s">
        <v>68</v>
      </c>
      <c r="AC1716">
        <v>0.06</v>
      </c>
      <c r="AD1716" t="s">
        <v>68</v>
      </c>
      <c r="AE1716">
        <v>0.06</v>
      </c>
      <c r="AF1716" t="s">
        <v>68</v>
      </c>
      <c r="AG1716">
        <v>0.06</v>
      </c>
      <c r="AH1716" t="s">
        <v>62</v>
      </c>
      <c r="AI1716">
        <v>0</v>
      </c>
      <c r="AJ1716" t="s">
        <v>68</v>
      </c>
      <c r="AK1716">
        <v>0.06</v>
      </c>
      <c r="AL1716" t="s">
        <v>67</v>
      </c>
      <c r="AM1716">
        <v>0.05</v>
      </c>
      <c r="AN1716" t="s">
        <v>67</v>
      </c>
      <c r="AO1716">
        <v>2E-3</v>
      </c>
      <c r="AP1716" t="s">
        <v>61</v>
      </c>
      <c r="AQ1716">
        <v>4.0000000000000001E-3</v>
      </c>
      <c r="AR1716" t="s">
        <v>67</v>
      </c>
      <c r="AS1716">
        <v>2.21</v>
      </c>
      <c r="AT1716" t="s">
        <v>67</v>
      </c>
      <c r="AU1716">
        <v>0.71</v>
      </c>
      <c r="AV1716" t="s">
        <v>73</v>
      </c>
      <c r="AW1716">
        <v>4.6399999999999997</v>
      </c>
      <c r="AX1716" t="s">
        <v>67</v>
      </c>
      <c r="AY1716">
        <v>1</v>
      </c>
      <c r="AZ1716" t="s">
        <v>67</v>
      </c>
      <c r="BA1716">
        <v>0.12</v>
      </c>
      <c r="BB1716" t="s">
        <v>67</v>
      </c>
      <c r="BC1716">
        <v>2.7</v>
      </c>
      <c r="BD1716" t="s">
        <v>67</v>
      </c>
      <c r="BF1716" t="s">
        <v>64</v>
      </c>
    </row>
    <row r="1717" spans="1:58" x14ac:dyDescent="0.25">
      <c r="A1717" t="s">
        <v>58</v>
      </c>
      <c r="B1717">
        <v>2</v>
      </c>
      <c r="C1717" t="s">
        <v>85</v>
      </c>
      <c r="D1717">
        <v>1979</v>
      </c>
      <c r="E1717">
        <v>1978</v>
      </c>
      <c r="F1717">
        <v>12</v>
      </c>
      <c r="G1717" t="s">
        <v>66</v>
      </c>
      <c r="H1717">
        <v>9.4600000000000009</v>
      </c>
      <c r="I1717">
        <v>16.48</v>
      </c>
      <c r="J1717" t="s">
        <v>67</v>
      </c>
      <c r="K1717">
        <v>7.46</v>
      </c>
      <c r="L1717" t="s">
        <v>67</v>
      </c>
      <c r="M1717">
        <v>38.47</v>
      </c>
      <c r="N1717" t="s">
        <v>67</v>
      </c>
      <c r="O1717">
        <v>20.92</v>
      </c>
      <c r="P1717" t="s">
        <v>67</v>
      </c>
      <c r="Q1717">
        <v>0.82</v>
      </c>
      <c r="R1717" t="s">
        <v>67</v>
      </c>
      <c r="S1717">
        <v>6.46</v>
      </c>
      <c r="T1717" t="s">
        <v>71</v>
      </c>
      <c r="U1717">
        <v>3.6999999999999998E-2</v>
      </c>
      <c r="V1717" t="s">
        <v>67</v>
      </c>
      <c r="W1717">
        <v>3.5000000000000003E-2</v>
      </c>
      <c r="X1717" t="s">
        <v>67</v>
      </c>
      <c r="Y1717">
        <v>2.7E-2</v>
      </c>
      <c r="Z1717" t="s">
        <v>67</v>
      </c>
      <c r="AA1717">
        <v>3.0000000000000001E-3</v>
      </c>
      <c r="AB1717" t="s">
        <v>68</v>
      </c>
      <c r="AC1717">
        <v>0.06</v>
      </c>
      <c r="AD1717" t="s">
        <v>68</v>
      </c>
      <c r="AE1717">
        <v>0.05</v>
      </c>
      <c r="AF1717" t="s">
        <v>68</v>
      </c>
      <c r="AG1717">
        <v>0.04</v>
      </c>
      <c r="AH1717" t="s">
        <v>68</v>
      </c>
      <c r="AI1717">
        <v>0</v>
      </c>
      <c r="AJ1717" t="s">
        <v>68</v>
      </c>
      <c r="AK1717">
        <v>0.05</v>
      </c>
      <c r="AL1717" t="s">
        <v>67</v>
      </c>
      <c r="AM1717">
        <v>0.04</v>
      </c>
      <c r="AN1717" t="s">
        <v>67</v>
      </c>
      <c r="AO1717">
        <v>7.0000000000000001E-3</v>
      </c>
      <c r="AP1717" t="s">
        <v>67</v>
      </c>
      <c r="AQ1717">
        <v>5.0000000000000001E-3</v>
      </c>
      <c r="AR1717" t="s">
        <v>67</v>
      </c>
      <c r="AS1717">
        <v>2.02</v>
      </c>
      <c r="AT1717" t="s">
        <v>67</v>
      </c>
      <c r="AU1717">
        <v>0.71</v>
      </c>
      <c r="AV1717" t="s">
        <v>67</v>
      </c>
      <c r="AW1717">
        <v>4.2300000000000004</v>
      </c>
      <c r="AX1717" t="s">
        <v>67</v>
      </c>
      <c r="AY1717">
        <v>0.9</v>
      </c>
      <c r="AZ1717" t="s">
        <v>67</v>
      </c>
      <c r="BA1717">
        <v>0.13</v>
      </c>
      <c r="BB1717" t="s">
        <v>67</v>
      </c>
      <c r="BC1717">
        <v>1.04</v>
      </c>
      <c r="BD1717" t="s">
        <v>67</v>
      </c>
      <c r="BF1717" t="s">
        <v>64</v>
      </c>
    </row>
    <row r="1718" spans="1:58" x14ac:dyDescent="0.25">
      <c r="A1718" t="s">
        <v>58</v>
      </c>
      <c r="B1718">
        <v>2</v>
      </c>
      <c r="C1718" t="s">
        <v>85</v>
      </c>
      <c r="D1718">
        <v>1979</v>
      </c>
      <c r="E1718">
        <v>1979</v>
      </c>
      <c r="F1718">
        <v>1</v>
      </c>
      <c r="G1718" t="s">
        <v>77</v>
      </c>
      <c r="H1718">
        <v>4.47</v>
      </c>
      <c r="I1718">
        <v>7.78</v>
      </c>
      <c r="J1718" t="s">
        <v>67</v>
      </c>
      <c r="K1718">
        <v>7.41</v>
      </c>
      <c r="L1718" t="s">
        <v>67</v>
      </c>
      <c r="N1718" t="s">
        <v>64</v>
      </c>
      <c r="O1718">
        <v>19.21</v>
      </c>
      <c r="P1718" t="s">
        <v>67</v>
      </c>
      <c r="Q1718">
        <v>0.71</v>
      </c>
      <c r="R1718" t="s">
        <v>67</v>
      </c>
      <c r="S1718">
        <v>6.59</v>
      </c>
      <c r="T1718" t="s">
        <v>71</v>
      </c>
      <c r="U1718">
        <v>4.5999999999999999E-2</v>
      </c>
      <c r="V1718" t="s">
        <v>67</v>
      </c>
      <c r="W1718">
        <v>2.5000000000000001E-2</v>
      </c>
      <c r="X1718" t="s">
        <v>67</v>
      </c>
      <c r="Y1718">
        <v>2.1000000000000001E-2</v>
      </c>
      <c r="Z1718" t="s">
        <v>67</v>
      </c>
      <c r="AA1718">
        <v>2.1000000000000001E-2</v>
      </c>
      <c r="AB1718" t="s">
        <v>68</v>
      </c>
      <c r="AC1718">
        <v>0.02</v>
      </c>
      <c r="AD1718" t="s">
        <v>68</v>
      </c>
      <c r="AE1718">
        <v>0.01</v>
      </c>
      <c r="AF1718" t="s">
        <v>68</v>
      </c>
      <c r="AG1718">
        <v>0.01</v>
      </c>
      <c r="AH1718" t="s">
        <v>68</v>
      </c>
      <c r="AI1718">
        <v>0</v>
      </c>
      <c r="AJ1718" t="s">
        <v>68</v>
      </c>
      <c r="AK1718">
        <v>0.01</v>
      </c>
      <c r="AL1718" t="s">
        <v>67</v>
      </c>
      <c r="AM1718">
        <v>0.01</v>
      </c>
      <c r="AN1718" t="s">
        <v>67</v>
      </c>
      <c r="AO1718">
        <v>3.0000000000000001E-3</v>
      </c>
      <c r="AP1718" t="s">
        <v>67</v>
      </c>
      <c r="AQ1718">
        <v>3.0000000000000001E-3</v>
      </c>
      <c r="AR1718" t="s">
        <v>67</v>
      </c>
      <c r="AS1718">
        <v>1.82</v>
      </c>
      <c r="AT1718" t="s">
        <v>67</v>
      </c>
      <c r="AU1718">
        <v>0.7</v>
      </c>
      <c r="AV1718" t="s">
        <v>67</v>
      </c>
      <c r="AW1718">
        <v>4.32</v>
      </c>
      <c r="AX1718" t="s">
        <v>67</v>
      </c>
      <c r="AY1718">
        <v>0.88</v>
      </c>
      <c r="AZ1718" t="s">
        <v>67</v>
      </c>
      <c r="BA1718">
        <v>0.08</v>
      </c>
      <c r="BB1718" t="s">
        <v>67</v>
      </c>
      <c r="BC1718">
        <v>0.97</v>
      </c>
      <c r="BD1718" t="s">
        <v>67</v>
      </c>
      <c r="BF1718" t="s">
        <v>64</v>
      </c>
    </row>
    <row r="1719" spans="1:58" x14ac:dyDescent="0.25">
      <c r="A1719" t="s">
        <v>58</v>
      </c>
      <c r="B1719">
        <v>2</v>
      </c>
      <c r="C1719" t="s">
        <v>85</v>
      </c>
      <c r="D1719">
        <v>1979</v>
      </c>
      <c r="E1719">
        <v>1979</v>
      </c>
      <c r="F1719">
        <v>2</v>
      </c>
      <c r="G1719" t="s">
        <v>66</v>
      </c>
      <c r="H1719">
        <v>13.36</v>
      </c>
      <c r="I1719">
        <v>21.01</v>
      </c>
      <c r="J1719" t="s">
        <v>67</v>
      </c>
      <c r="K1719">
        <v>7.4</v>
      </c>
      <c r="L1719" t="s">
        <v>67</v>
      </c>
      <c r="N1719" t="s">
        <v>64</v>
      </c>
      <c r="O1719">
        <v>16.75</v>
      </c>
      <c r="P1719" t="s">
        <v>67</v>
      </c>
      <c r="Q1719">
        <v>1.77</v>
      </c>
      <c r="R1719" t="s">
        <v>67</v>
      </c>
      <c r="S1719">
        <v>6.45</v>
      </c>
      <c r="T1719" t="s">
        <v>71</v>
      </c>
      <c r="U1719">
        <v>3.3000000000000002E-2</v>
      </c>
      <c r="V1719" t="s">
        <v>67</v>
      </c>
      <c r="W1719">
        <v>2.8000000000000001E-2</v>
      </c>
      <c r="X1719" t="s">
        <v>67</v>
      </c>
      <c r="Y1719">
        <v>2.3E-2</v>
      </c>
      <c r="Z1719" t="s">
        <v>67</v>
      </c>
      <c r="AA1719">
        <v>5.0000000000000001E-3</v>
      </c>
      <c r="AB1719" t="s">
        <v>68</v>
      </c>
      <c r="AC1719">
        <v>0.04</v>
      </c>
      <c r="AD1719" t="s">
        <v>68</v>
      </c>
      <c r="AE1719">
        <v>0.03</v>
      </c>
      <c r="AF1719" t="s">
        <v>68</v>
      </c>
      <c r="AG1719">
        <v>0.02</v>
      </c>
      <c r="AH1719" t="s">
        <v>68</v>
      </c>
      <c r="AI1719">
        <v>0.01</v>
      </c>
      <c r="AJ1719" t="s">
        <v>68</v>
      </c>
      <c r="AK1719">
        <v>0.03</v>
      </c>
      <c r="AL1719" t="s">
        <v>67</v>
      </c>
      <c r="AM1719">
        <v>0.02</v>
      </c>
      <c r="AN1719" t="s">
        <v>67</v>
      </c>
      <c r="AO1719">
        <v>5.0000000000000001E-3</v>
      </c>
      <c r="AP1719" t="s">
        <v>67</v>
      </c>
      <c r="AQ1719">
        <v>4.0000000000000001E-3</v>
      </c>
      <c r="AR1719" t="s">
        <v>67</v>
      </c>
      <c r="AS1719">
        <v>1.59</v>
      </c>
      <c r="AT1719" t="s">
        <v>67</v>
      </c>
      <c r="AU1719">
        <v>0.66</v>
      </c>
      <c r="AV1719" t="s">
        <v>67</v>
      </c>
      <c r="AW1719">
        <v>3.72</v>
      </c>
      <c r="AX1719" t="s">
        <v>67</v>
      </c>
      <c r="AY1719">
        <v>0.76</v>
      </c>
      <c r="AZ1719" t="s">
        <v>67</v>
      </c>
      <c r="BA1719">
        <v>0.04</v>
      </c>
      <c r="BB1719" t="s">
        <v>67</v>
      </c>
      <c r="BC1719">
        <v>0.9</v>
      </c>
      <c r="BD1719" t="s">
        <v>67</v>
      </c>
      <c r="BF1719" t="s">
        <v>64</v>
      </c>
    </row>
    <row r="1720" spans="1:58" x14ac:dyDescent="0.25">
      <c r="A1720" t="s">
        <v>58</v>
      </c>
      <c r="B1720">
        <v>2</v>
      </c>
      <c r="C1720" t="s">
        <v>85</v>
      </c>
      <c r="D1720">
        <v>1979</v>
      </c>
      <c r="E1720">
        <v>1979</v>
      </c>
      <c r="F1720">
        <v>3</v>
      </c>
      <c r="G1720" t="s">
        <v>66</v>
      </c>
      <c r="H1720">
        <v>10.39</v>
      </c>
      <c r="I1720">
        <v>18.09</v>
      </c>
      <c r="J1720" t="s">
        <v>67</v>
      </c>
      <c r="K1720">
        <v>7.35</v>
      </c>
      <c r="L1720" t="s">
        <v>67</v>
      </c>
      <c r="N1720" t="s">
        <v>64</v>
      </c>
      <c r="O1720">
        <v>17.71</v>
      </c>
      <c r="P1720" t="s">
        <v>67</v>
      </c>
      <c r="Q1720">
        <v>0.33</v>
      </c>
      <c r="R1720" t="s">
        <v>67</v>
      </c>
      <c r="S1720">
        <v>6.7</v>
      </c>
      <c r="T1720" t="s">
        <v>71</v>
      </c>
      <c r="U1720">
        <v>3.6999999999999998E-2</v>
      </c>
      <c r="V1720" t="s">
        <v>67</v>
      </c>
      <c r="W1720">
        <v>3.2000000000000001E-2</v>
      </c>
      <c r="X1720" t="s">
        <v>67</v>
      </c>
      <c r="Y1720">
        <v>2.1000000000000001E-2</v>
      </c>
      <c r="Z1720" t="s">
        <v>67</v>
      </c>
      <c r="AA1720">
        <v>4.0000000000000001E-3</v>
      </c>
      <c r="AB1720" t="s">
        <v>68</v>
      </c>
      <c r="AC1720">
        <v>0.03</v>
      </c>
      <c r="AD1720" t="s">
        <v>68</v>
      </c>
      <c r="AE1720">
        <v>0.01</v>
      </c>
      <c r="AF1720" t="s">
        <v>68</v>
      </c>
      <c r="AG1720">
        <v>0.01</v>
      </c>
      <c r="AH1720" t="s">
        <v>68</v>
      </c>
      <c r="AI1720">
        <v>0.02</v>
      </c>
      <c r="AJ1720" t="s">
        <v>68</v>
      </c>
      <c r="AK1720">
        <v>0.03</v>
      </c>
      <c r="AL1720" t="s">
        <v>67</v>
      </c>
      <c r="AM1720">
        <v>0.01</v>
      </c>
      <c r="AN1720" t="s">
        <v>67</v>
      </c>
      <c r="AO1720">
        <v>5.0000000000000001E-3</v>
      </c>
      <c r="AP1720" t="s">
        <v>67</v>
      </c>
      <c r="AQ1720">
        <v>1E-3</v>
      </c>
      <c r="AR1720" t="s">
        <v>67</v>
      </c>
      <c r="AS1720">
        <v>1.68</v>
      </c>
      <c r="AT1720" t="s">
        <v>67</v>
      </c>
      <c r="AU1720">
        <v>0.61</v>
      </c>
      <c r="AV1720" t="s">
        <v>67</v>
      </c>
      <c r="AW1720">
        <v>3.76</v>
      </c>
      <c r="AX1720" t="s">
        <v>67</v>
      </c>
      <c r="AY1720">
        <v>0.84</v>
      </c>
      <c r="AZ1720" t="s">
        <v>67</v>
      </c>
      <c r="BA1720">
        <v>0.13</v>
      </c>
      <c r="BB1720" t="s">
        <v>67</v>
      </c>
      <c r="BC1720">
        <v>0.8</v>
      </c>
      <c r="BD1720" t="s">
        <v>67</v>
      </c>
      <c r="BF1720" t="s">
        <v>64</v>
      </c>
    </row>
    <row r="1721" spans="1:58" x14ac:dyDescent="0.25">
      <c r="A1721" t="s">
        <v>58</v>
      </c>
      <c r="B1721">
        <v>2</v>
      </c>
      <c r="C1721" t="s">
        <v>85</v>
      </c>
      <c r="D1721">
        <v>1979</v>
      </c>
      <c r="E1721">
        <v>1979</v>
      </c>
      <c r="F1721">
        <v>4</v>
      </c>
      <c r="G1721" t="s">
        <v>66</v>
      </c>
      <c r="H1721">
        <v>8.0299999999999994</v>
      </c>
      <c r="I1721">
        <v>13.54</v>
      </c>
      <c r="J1721" t="s">
        <v>67</v>
      </c>
      <c r="K1721">
        <v>7.46</v>
      </c>
      <c r="L1721" t="s">
        <v>67</v>
      </c>
      <c r="N1721" t="s">
        <v>64</v>
      </c>
      <c r="O1721">
        <v>18.670000000000002</v>
      </c>
      <c r="P1721" t="s">
        <v>67</v>
      </c>
      <c r="Q1721">
        <v>0.3</v>
      </c>
      <c r="R1721" t="s">
        <v>73</v>
      </c>
      <c r="S1721">
        <v>8.4499999999999993</v>
      </c>
      <c r="T1721" t="s">
        <v>71</v>
      </c>
      <c r="U1721">
        <v>4.5999999999999999E-2</v>
      </c>
      <c r="V1721" t="s">
        <v>67</v>
      </c>
      <c r="W1721">
        <v>3.5999999999999997E-2</v>
      </c>
      <c r="X1721" t="s">
        <v>67</v>
      </c>
      <c r="Y1721">
        <v>2.3E-2</v>
      </c>
      <c r="Z1721" t="s">
        <v>67</v>
      </c>
      <c r="AA1721">
        <v>1.0999999999999999E-2</v>
      </c>
      <c r="AB1721" t="s">
        <v>68</v>
      </c>
      <c r="AC1721">
        <v>0.02</v>
      </c>
      <c r="AD1721" t="s">
        <v>68</v>
      </c>
      <c r="AE1721">
        <v>0.02</v>
      </c>
      <c r="AF1721" t="s">
        <v>68</v>
      </c>
      <c r="AG1721">
        <v>0.01</v>
      </c>
      <c r="AH1721" t="s">
        <v>68</v>
      </c>
      <c r="AI1721">
        <v>0.01</v>
      </c>
      <c r="AJ1721" t="s">
        <v>68</v>
      </c>
      <c r="AK1721">
        <v>0.02</v>
      </c>
      <c r="AL1721" t="s">
        <v>67</v>
      </c>
      <c r="AM1721">
        <v>0.02</v>
      </c>
      <c r="AN1721" t="s">
        <v>67</v>
      </c>
      <c r="AO1721">
        <v>5.0000000000000001E-3</v>
      </c>
      <c r="AP1721" t="s">
        <v>67</v>
      </c>
      <c r="AQ1721">
        <v>2E-3</v>
      </c>
      <c r="AR1721" t="s">
        <v>67</v>
      </c>
      <c r="AS1721">
        <v>1.76</v>
      </c>
      <c r="AT1721" t="s">
        <v>67</v>
      </c>
      <c r="AU1721">
        <v>0.49</v>
      </c>
      <c r="AV1721" t="s">
        <v>67</v>
      </c>
      <c r="AW1721">
        <v>3.83</v>
      </c>
      <c r="AX1721" t="s">
        <v>67</v>
      </c>
      <c r="AY1721">
        <v>0.87</v>
      </c>
      <c r="AZ1721" t="s">
        <v>67</v>
      </c>
      <c r="BA1721">
        <v>0.21</v>
      </c>
      <c r="BB1721" t="s">
        <v>67</v>
      </c>
      <c r="BC1721">
        <v>0.66</v>
      </c>
      <c r="BD1721" t="s">
        <v>67</v>
      </c>
      <c r="BF1721" t="s">
        <v>64</v>
      </c>
    </row>
    <row r="1722" spans="1:58" x14ac:dyDescent="0.25">
      <c r="A1722" t="s">
        <v>58</v>
      </c>
      <c r="B1722">
        <v>2</v>
      </c>
      <c r="C1722" t="s">
        <v>85</v>
      </c>
      <c r="D1722">
        <v>1979</v>
      </c>
      <c r="E1722">
        <v>1979</v>
      </c>
      <c r="F1722">
        <v>5</v>
      </c>
      <c r="G1722" t="s">
        <v>66</v>
      </c>
      <c r="H1722">
        <v>4.82</v>
      </c>
      <c r="I1722">
        <v>8.39</v>
      </c>
      <c r="J1722" t="s">
        <v>67</v>
      </c>
      <c r="K1722">
        <v>7.45</v>
      </c>
      <c r="L1722" t="s">
        <v>67</v>
      </c>
      <c r="N1722" t="s">
        <v>64</v>
      </c>
      <c r="O1722">
        <v>19.79</v>
      </c>
      <c r="P1722" t="s">
        <v>67</v>
      </c>
      <c r="Q1722">
        <v>0.22</v>
      </c>
      <c r="R1722" t="s">
        <v>73</v>
      </c>
      <c r="S1722">
        <v>9.48</v>
      </c>
      <c r="T1722" t="s">
        <v>71</v>
      </c>
      <c r="U1722">
        <v>5.3999999999999999E-2</v>
      </c>
      <c r="V1722" t="s">
        <v>67</v>
      </c>
      <c r="W1722">
        <v>4.2000000000000003E-2</v>
      </c>
      <c r="X1722" t="s">
        <v>67</v>
      </c>
      <c r="Y1722">
        <v>2.5000000000000001E-2</v>
      </c>
      <c r="Z1722" t="s">
        <v>67</v>
      </c>
      <c r="AA1722">
        <v>1.2E-2</v>
      </c>
      <c r="AB1722" t="s">
        <v>68</v>
      </c>
      <c r="AC1722">
        <v>0.03</v>
      </c>
      <c r="AD1722" t="s">
        <v>68</v>
      </c>
      <c r="AE1722">
        <v>0.03</v>
      </c>
      <c r="AF1722" t="s">
        <v>68</v>
      </c>
      <c r="AG1722">
        <v>0.01</v>
      </c>
      <c r="AH1722" t="s">
        <v>68</v>
      </c>
      <c r="AI1722">
        <v>0</v>
      </c>
      <c r="AJ1722" t="s">
        <v>68</v>
      </c>
      <c r="AK1722">
        <v>0.03</v>
      </c>
      <c r="AL1722" t="s">
        <v>67</v>
      </c>
      <c r="AM1722">
        <v>0.02</v>
      </c>
      <c r="AN1722" t="s">
        <v>67</v>
      </c>
      <c r="AO1722">
        <v>8.9999999999999993E-3</v>
      </c>
      <c r="AP1722" t="s">
        <v>67</v>
      </c>
      <c r="AQ1722">
        <v>5.0000000000000001E-3</v>
      </c>
      <c r="AR1722" t="s">
        <v>67</v>
      </c>
      <c r="AS1722">
        <v>1.8</v>
      </c>
      <c r="AT1722" t="s">
        <v>67</v>
      </c>
      <c r="AU1722">
        <v>0.51</v>
      </c>
      <c r="AV1722" t="s">
        <v>67</v>
      </c>
      <c r="AW1722">
        <v>4</v>
      </c>
      <c r="AX1722" t="s">
        <v>67</v>
      </c>
      <c r="AY1722">
        <v>0.94</v>
      </c>
      <c r="AZ1722" t="s">
        <v>67</v>
      </c>
      <c r="BA1722">
        <v>0.22</v>
      </c>
      <c r="BB1722" t="s">
        <v>67</v>
      </c>
      <c r="BC1722">
        <v>0.82</v>
      </c>
      <c r="BD1722" t="s">
        <v>67</v>
      </c>
      <c r="BF1722" t="s">
        <v>64</v>
      </c>
    </row>
    <row r="1723" spans="1:58" x14ac:dyDescent="0.25">
      <c r="A1723" t="s">
        <v>58</v>
      </c>
      <c r="B1723">
        <v>2</v>
      </c>
      <c r="C1723" t="s">
        <v>85</v>
      </c>
      <c r="D1723">
        <v>1979</v>
      </c>
      <c r="E1723">
        <v>1979</v>
      </c>
      <c r="F1723">
        <v>6</v>
      </c>
      <c r="G1723" t="s">
        <v>66</v>
      </c>
      <c r="H1723">
        <v>0.91</v>
      </c>
      <c r="I1723">
        <v>1.53</v>
      </c>
      <c r="J1723" t="s">
        <v>67</v>
      </c>
      <c r="K1723">
        <v>7.63</v>
      </c>
      <c r="L1723" t="s">
        <v>67</v>
      </c>
      <c r="N1723" t="s">
        <v>64</v>
      </c>
      <c r="O1723">
        <v>23.08</v>
      </c>
      <c r="P1723" t="s">
        <v>67</v>
      </c>
      <c r="Q1723">
        <v>0.23</v>
      </c>
      <c r="R1723" t="s">
        <v>67</v>
      </c>
      <c r="S1723">
        <v>10.52</v>
      </c>
      <c r="T1723" t="s">
        <v>71</v>
      </c>
      <c r="U1723">
        <v>5.8000000000000003E-2</v>
      </c>
      <c r="V1723" t="s">
        <v>67</v>
      </c>
      <c r="W1723">
        <v>4.2999999999999997E-2</v>
      </c>
      <c r="X1723" t="s">
        <v>67</v>
      </c>
      <c r="Y1723">
        <v>2.7E-2</v>
      </c>
      <c r="Z1723" t="s">
        <v>67</v>
      </c>
      <c r="AA1723">
        <v>1.4999999999999999E-2</v>
      </c>
      <c r="AB1723" t="s">
        <v>68</v>
      </c>
      <c r="AC1723">
        <v>0.03</v>
      </c>
      <c r="AD1723" t="s">
        <v>68</v>
      </c>
      <c r="AE1723">
        <v>0.02</v>
      </c>
      <c r="AF1723" t="s">
        <v>68</v>
      </c>
      <c r="AG1723">
        <v>0.01</v>
      </c>
      <c r="AH1723" t="s">
        <v>68</v>
      </c>
      <c r="AI1723">
        <v>0.01</v>
      </c>
      <c r="AJ1723" t="s">
        <v>68</v>
      </c>
      <c r="AK1723">
        <v>0.03</v>
      </c>
      <c r="AL1723" t="s">
        <v>67</v>
      </c>
      <c r="AM1723">
        <v>0.02</v>
      </c>
      <c r="AN1723" t="s">
        <v>67</v>
      </c>
      <c r="AO1723">
        <v>1.2999999999999999E-2</v>
      </c>
      <c r="AP1723" t="s">
        <v>67</v>
      </c>
      <c r="AQ1723">
        <v>2E-3</v>
      </c>
      <c r="AR1723" t="s">
        <v>67</v>
      </c>
      <c r="AS1723">
        <v>2.2000000000000002</v>
      </c>
      <c r="AT1723" t="s">
        <v>67</v>
      </c>
      <c r="AU1723">
        <v>0.59</v>
      </c>
      <c r="AV1723" t="s">
        <v>67</v>
      </c>
      <c r="AW1723">
        <v>5</v>
      </c>
      <c r="AX1723" t="s">
        <v>67</v>
      </c>
      <c r="AY1723">
        <v>1.08</v>
      </c>
      <c r="AZ1723" t="s">
        <v>67</v>
      </c>
      <c r="BA1723">
        <v>0.32</v>
      </c>
      <c r="BB1723" t="s">
        <v>67</v>
      </c>
      <c r="BC1723">
        <v>0.92</v>
      </c>
      <c r="BD1723" t="s">
        <v>67</v>
      </c>
      <c r="BF1723" t="s">
        <v>64</v>
      </c>
    </row>
    <row r="1724" spans="1:58" x14ac:dyDescent="0.25">
      <c r="A1724" t="s">
        <v>58</v>
      </c>
      <c r="B1724">
        <v>2</v>
      </c>
      <c r="C1724" t="s">
        <v>85</v>
      </c>
      <c r="D1724">
        <v>1979</v>
      </c>
      <c r="E1724">
        <v>1979</v>
      </c>
      <c r="F1724">
        <v>7</v>
      </c>
      <c r="G1724" t="s">
        <v>66</v>
      </c>
      <c r="H1724">
        <v>0.44</v>
      </c>
      <c r="I1724">
        <v>0.76</v>
      </c>
      <c r="J1724" t="s">
        <v>67</v>
      </c>
      <c r="K1724">
        <v>7.5</v>
      </c>
      <c r="L1724" t="s">
        <v>67</v>
      </c>
      <c r="N1724" t="s">
        <v>64</v>
      </c>
      <c r="O1724">
        <v>25.37</v>
      </c>
      <c r="P1724" t="s">
        <v>67</v>
      </c>
      <c r="Q1724">
        <v>0.44</v>
      </c>
      <c r="R1724" t="s">
        <v>67</v>
      </c>
      <c r="S1724">
        <v>10.65</v>
      </c>
      <c r="T1724" t="s">
        <v>71</v>
      </c>
      <c r="U1724">
        <v>7.1999999999999995E-2</v>
      </c>
      <c r="V1724" t="s">
        <v>67</v>
      </c>
      <c r="W1724">
        <v>0.05</v>
      </c>
      <c r="X1724" t="s">
        <v>67</v>
      </c>
      <c r="Y1724">
        <v>3.2000000000000001E-2</v>
      </c>
      <c r="Z1724" t="s">
        <v>67</v>
      </c>
      <c r="AA1724">
        <v>2.1999999999999999E-2</v>
      </c>
      <c r="AB1724" t="s">
        <v>68</v>
      </c>
      <c r="AC1724">
        <v>0.04</v>
      </c>
      <c r="AD1724" t="s">
        <v>68</v>
      </c>
      <c r="AE1724">
        <v>0.02</v>
      </c>
      <c r="AF1724" t="s">
        <v>68</v>
      </c>
      <c r="AG1724">
        <v>0.01</v>
      </c>
      <c r="AH1724" t="s">
        <v>68</v>
      </c>
      <c r="AI1724">
        <v>0.02</v>
      </c>
      <c r="AJ1724" t="s">
        <v>68</v>
      </c>
      <c r="AK1724">
        <v>0.04</v>
      </c>
      <c r="AL1724" t="s">
        <v>67</v>
      </c>
      <c r="AM1724">
        <v>0.02</v>
      </c>
      <c r="AN1724" t="s">
        <v>67</v>
      </c>
      <c r="AO1724">
        <v>1.2999999999999999E-2</v>
      </c>
      <c r="AP1724" t="s">
        <v>67</v>
      </c>
      <c r="AQ1724">
        <v>3.0000000000000001E-3</v>
      </c>
      <c r="AR1724" t="s">
        <v>67</v>
      </c>
      <c r="AS1724">
        <v>2.36</v>
      </c>
      <c r="AT1724" t="s">
        <v>67</v>
      </c>
      <c r="AU1724">
        <v>0.66</v>
      </c>
      <c r="AV1724" t="s">
        <v>67</v>
      </c>
      <c r="AW1724">
        <v>5.62</v>
      </c>
      <c r="AX1724" t="s">
        <v>67</v>
      </c>
      <c r="AY1724">
        <v>1.24</v>
      </c>
      <c r="AZ1724" t="s">
        <v>67</v>
      </c>
      <c r="BA1724">
        <v>0.3</v>
      </c>
      <c r="BB1724" t="s">
        <v>67</v>
      </c>
      <c r="BC1724">
        <v>0.95</v>
      </c>
      <c r="BD1724" t="s">
        <v>67</v>
      </c>
      <c r="BF1724" t="s">
        <v>64</v>
      </c>
    </row>
    <row r="1725" spans="1:58" x14ac:dyDescent="0.25">
      <c r="A1725" t="s">
        <v>58</v>
      </c>
      <c r="B1725">
        <v>2</v>
      </c>
      <c r="C1725" t="s">
        <v>85</v>
      </c>
      <c r="D1725">
        <v>1979</v>
      </c>
      <c r="E1725">
        <v>1979</v>
      </c>
      <c r="F1725">
        <v>8</v>
      </c>
      <c r="G1725" t="s">
        <v>77</v>
      </c>
      <c r="H1725">
        <v>0.28000000000000003</v>
      </c>
      <c r="I1725">
        <v>0.49</v>
      </c>
      <c r="J1725" t="s">
        <v>67</v>
      </c>
      <c r="K1725">
        <v>7.37</v>
      </c>
      <c r="L1725" t="s">
        <v>67</v>
      </c>
      <c r="N1725" t="s">
        <v>64</v>
      </c>
      <c r="O1725">
        <v>26.54</v>
      </c>
      <c r="P1725" t="s">
        <v>67</v>
      </c>
      <c r="Q1725">
        <v>0.2</v>
      </c>
      <c r="R1725" t="s">
        <v>67</v>
      </c>
      <c r="S1725">
        <v>10.87</v>
      </c>
      <c r="T1725" t="s">
        <v>71</v>
      </c>
      <c r="U1725">
        <v>5.6000000000000001E-2</v>
      </c>
      <c r="V1725" t="s">
        <v>67</v>
      </c>
      <c r="W1725">
        <v>4.8000000000000001E-2</v>
      </c>
      <c r="X1725" t="s">
        <v>67</v>
      </c>
      <c r="Y1725">
        <v>2.8000000000000001E-2</v>
      </c>
      <c r="Z1725" t="s">
        <v>67</v>
      </c>
      <c r="AA1725">
        <v>8.0000000000000002E-3</v>
      </c>
      <c r="AB1725" t="s">
        <v>68</v>
      </c>
      <c r="AC1725">
        <v>0.03</v>
      </c>
      <c r="AD1725" t="s">
        <v>68</v>
      </c>
      <c r="AE1725">
        <v>0.02</v>
      </c>
      <c r="AF1725" t="s">
        <v>68</v>
      </c>
      <c r="AG1725">
        <v>0.01</v>
      </c>
      <c r="AH1725" t="s">
        <v>68</v>
      </c>
      <c r="AI1725">
        <v>0.01</v>
      </c>
      <c r="AJ1725" t="s">
        <v>68</v>
      </c>
      <c r="AK1725">
        <v>0.02</v>
      </c>
      <c r="AL1725" t="s">
        <v>67</v>
      </c>
      <c r="AM1725">
        <v>0.01</v>
      </c>
      <c r="AN1725" t="s">
        <v>67</v>
      </c>
      <c r="AO1725">
        <v>1.2E-2</v>
      </c>
      <c r="AP1725" t="s">
        <v>67</v>
      </c>
      <c r="AQ1725">
        <v>5.0000000000000001E-3</v>
      </c>
      <c r="AR1725" t="s">
        <v>67</v>
      </c>
      <c r="AS1725">
        <v>2.36</v>
      </c>
      <c r="AT1725" t="s">
        <v>67</v>
      </c>
      <c r="AU1725">
        <v>0.67</v>
      </c>
      <c r="AV1725" t="s">
        <v>67</v>
      </c>
      <c r="AW1725">
        <v>5.8</v>
      </c>
      <c r="AX1725" t="s">
        <v>67</v>
      </c>
      <c r="AY1725">
        <v>1.32</v>
      </c>
      <c r="AZ1725" t="s">
        <v>67</v>
      </c>
      <c r="BA1725">
        <v>0.3</v>
      </c>
      <c r="BB1725" t="s">
        <v>67</v>
      </c>
      <c r="BC1725">
        <v>0.87</v>
      </c>
      <c r="BD1725" t="s">
        <v>67</v>
      </c>
      <c r="BF1725" t="s">
        <v>64</v>
      </c>
    </row>
    <row r="1726" spans="1:58" x14ac:dyDescent="0.25">
      <c r="A1726" t="s">
        <v>58</v>
      </c>
      <c r="B1726">
        <v>2</v>
      </c>
      <c r="C1726" t="s">
        <v>85</v>
      </c>
      <c r="D1726">
        <v>1979</v>
      </c>
      <c r="E1726">
        <v>1979</v>
      </c>
      <c r="F1726">
        <v>9</v>
      </c>
      <c r="G1726" t="s">
        <v>66</v>
      </c>
      <c r="H1726">
        <v>0.27</v>
      </c>
      <c r="I1726">
        <v>0.45</v>
      </c>
      <c r="J1726" t="s">
        <v>67</v>
      </c>
      <c r="K1726">
        <v>7.35</v>
      </c>
      <c r="L1726" t="s">
        <v>67</v>
      </c>
      <c r="N1726" t="s">
        <v>64</v>
      </c>
      <c r="O1726">
        <v>26.71</v>
      </c>
      <c r="P1726" t="s">
        <v>67</v>
      </c>
      <c r="Q1726">
        <v>0.38</v>
      </c>
      <c r="R1726" t="s">
        <v>67</v>
      </c>
      <c r="S1726">
        <v>12.57</v>
      </c>
      <c r="T1726" t="s">
        <v>71</v>
      </c>
      <c r="U1726">
        <v>5.2999999999999999E-2</v>
      </c>
      <c r="V1726" t="s">
        <v>67</v>
      </c>
      <c r="W1726">
        <v>4.4999999999999998E-2</v>
      </c>
      <c r="X1726" t="s">
        <v>67</v>
      </c>
      <c r="Y1726">
        <v>3.1E-2</v>
      </c>
      <c r="Z1726" t="s">
        <v>67</v>
      </c>
      <c r="AA1726">
        <v>8.0000000000000002E-3</v>
      </c>
      <c r="AB1726" t="s">
        <v>68</v>
      </c>
      <c r="AC1726">
        <v>0.03</v>
      </c>
      <c r="AD1726" t="s">
        <v>68</v>
      </c>
      <c r="AE1726">
        <v>0.01</v>
      </c>
      <c r="AF1726" t="s">
        <v>68</v>
      </c>
      <c r="AG1726">
        <v>0</v>
      </c>
      <c r="AH1726" t="s">
        <v>68</v>
      </c>
      <c r="AI1726">
        <v>0.02</v>
      </c>
      <c r="AJ1726" t="s">
        <v>68</v>
      </c>
      <c r="AK1726">
        <v>0.02</v>
      </c>
      <c r="AL1726" t="s">
        <v>67</v>
      </c>
      <c r="AM1726">
        <v>0</v>
      </c>
      <c r="AN1726" t="s">
        <v>67</v>
      </c>
      <c r="AO1726">
        <v>6.0000000000000001E-3</v>
      </c>
      <c r="AP1726" t="s">
        <v>67</v>
      </c>
      <c r="AQ1726">
        <v>5.0000000000000001E-3</v>
      </c>
      <c r="AR1726" t="s">
        <v>67</v>
      </c>
      <c r="AS1726">
        <v>2.34</v>
      </c>
      <c r="AT1726" t="s">
        <v>67</v>
      </c>
      <c r="AU1726">
        <v>0.67</v>
      </c>
      <c r="AV1726" t="s">
        <v>67</v>
      </c>
      <c r="AW1726">
        <v>5.83</v>
      </c>
      <c r="AX1726" t="s">
        <v>67</v>
      </c>
      <c r="AY1726">
        <v>1.3</v>
      </c>
      <c r="AZ1726" t="s">
        <v>67</v>
      </c>
      <c r="BA1726">
        <v>0.3</v>
      </c>
      <c r="BB1726" t="s">
        <v>67</v>
      </c>
      <c r="BC1726">
        <v>0.87</v>
      </c>
      <c r="BD1726" t="s">
        <v>67</v>
      </c>
      <c r="BF1726" t="s">
        <v>64</v>
      </c>
    </row>
    <row r="1727" spans="1:58" x14ac:dyDescent="0.25">
      <c r="A1727" t="s">
        <v>58</v>
      </c>
      <c r="B1727">
        <v>2</v>
      </c>
      <c r="C1727" t="s">
        <v>85</v>
      </c>
      <c r="D1727">
        <v>1980</v>
      </c>
      <c r="E1727">
        <v>1979</v>
      </c>
      <c r="F1727">
        <v>10</v>
      </c>
      <c r="G1727" t="s">
        <v>66</v>
      </c>
      <c r="H1727">
        <v>0.91</v>
      </c>
      <c r="I1727">
        <v>1.58</v>
      </c>
      <c r="J1727" t="s">
        <v>67</v>
      </c>
      <c r="K1727">
        <v>7.3</v>
      </c>
      <c r="L1727" t="s">
        <v>67</v>
      </c>
      <c r="N1727" t="s">
        <v>64</v>
      </c>
      <c r="O1727">
        <v>24.17</v>
      </c>
      <c r="P1727" t="s">
        <v>67</v>
      </c>
      <c r="Q1727">
        <v>0.51</v>
      </c>
      <c r="R1727" t="s">
        <v>67</v>
      </c>
      <c r="S1727">
        <v>11.14</v>
      </c>
      <c r="T1727" t="s">
        <v>71</v>
      </c>
      <c r="U1727">
        <v>7.0000000000000007E-2</v>
      </c>
      <c r="V1727" t="s">
        <v>67</v>
      </c>
      <c r="W1727">
        <v>6.5000000000000002E-2</v>
      </c>
      <c r="X1727" t="s">
        <v>67</v>
      </c>
      <c r="Y1727">
        <v>3.4000000000000002E-2</v>
      </c>
      <c r="Z1727" t="s">
        <v>67</v>
      </c>
      <c r="AA1727">
        <v>5.0000000000000001E-3</v>
      </c>
      <c r="AB1727" t="s">
        <v>68</v>
      </c>
      <c r="AC1727">
        <v>0.04</v>
      </c>
      <c r="AD1727" t="s">
        <v>68</v>
      </c>
      <c r="AE1727">
        <v>0.03</v>
      </c>
      <c r="AF1727" t="s">
        <v>68</v>
      </c>
      <c r="AG1727">
        <v>0.02</v>
      </c>
      <c r="AH1727" t="s">
        <v>68</v>
      </c>
      <c r="AI1727">
        <v>0.01</v>
      </c>
      <c r="AJ1727" t="s">
        <v>68</v>
      </c>
      <c r="AK1727">
        <v>0.03</v>
      </c>
      <c r="AL1727" t="s">
        <v>67</v>
      </c>
      <c r="AM1727">
        <v>0.03</v>
      </c>
      <c r="AN1727" t="s">
        <v>67</v>
      </c>
      <c r="AO1727">
        <v>7.0000000000000001E-3</v>
      </c>
      <c r="AP1727" t="s">
        <v>67</v>
      </c>
      <c r="AQ1727">
        <v>4.0000000000000001E-3</v>
      </c>
      <c r="AR1727" t="s">
        <v>67</v>
      </c>
      <c r="AS1727">
        <v>2.7</v>
      </c>
      <c r="AT1727" t="s">
        <v>67</v>
      </c>
      <c r="AU1727">
        <v>0.73</v>
      </c>
      <c r="AV1727" t="s">
        <v>67</v>
      </c>
      <c r="AW1727">
        <v>4.83</v>
      </c>
      <c r="AX1727" t="s">
        <v>67</v>
      </c>
      <c r="AY1727">
        <v>1.37</v>
      </c>
      <c r="AZ1727" t="s">
        <v>67</v>
      </c>
      <c r="BB1727" t="s">
        <v>64</v>
      </c>
      <c r="BD1727" t="s">
        <v>64</v>
      </c>
      <c r="BF1727" t="s">
        <v>64</v>
      </c>
    </row>
    <row r="1728" spans="1:58" x14ac:dyDescent="0.25">
      <c r="A1728" t="s">
        <v>58</v>
      </c>
      <c r="B1728">
        <v>2</v>
      </c>
      <c r="C1728" t="s">
        <v>85</v>
      </c>
      <c r="D1728">
        <v>1980</v>
      </c>
      <c r="E1728">
        <v>1979</v>
      </c>
      <c r="F1728">
        <v>11</v>
      </c>
      <c r="G1728" t="s">
        <v>66</v>
      </c>
      <c r="H1728">
        <v>3.5</v>
      </c>
      <c r="I1728">
        <v>5.9</v>
      </c>
      <c r="J1728" t="s">
        <v>67</v>
      </c>
      <c r="K1728">
        <v>7.41</v>
      </c>
      <c r="L1728" t="s">
        <v>67</v>
      </c>
      <c r="N1728" t="s">
        <v>64</v>
      </c>
      <c r="O1728">
        <v>20.75</v>
      </c>
      <c r="P1728" t="s">
        <v>67</v>
      </c>
      <c r="Q1728">
        <v>1.79</v>
      </c>
      <c r="R1728" t="s">
        <v>67</v>
      </c>
      <c r="S1728">
        <v>9.49</v>
      </c>
      <c r="T1728" t="s">
        <v>71</v>
      </c>
      <c r="U1728">
        <v>5.8000000000000003E-2</v>
      </c>
      <c r="V1728" t="s">
        <v>67</v>
      </c>
      <c r="W1728">
        <v>5.7000000000000002E-2</v>
      </c>
      <c r="X1728" t="s">
        <v>67</v>
      </c>
      <c r="Y1728">
        <v>0.03</v>
      </c>
      <c r="Z1728" t="s">
        <v>67</v>
      </c>
      <c r="AA1728">
        <v>1E-3</v>
      </c>
      <c r="AB1728" t="s">
        <v>68</v>
      </c>
      <c r="AC1728">
        <v>0.05</v>
      </c>
      <c r="AD1728" t="s">
        <v>68</v>
      </c>
      <c r="AE1728">
        <v>0.04</v>
      </c>
      <c r="AF1728" t="s">
        <v>68</v>
      </c>
      <c r="AG1728">
        <v>0.03</v>
      </c>
      <c r="AH1728" t="s">
        <v>68</v>
      </c>
      <c r="AI1728">
        <v>0.01</v>
      </c>
      <c r="AJ1728" t="s">
        <v>68</v>
      </c>
      <c r="AK1728">
        <v>0.05</v>
      </c>
      <c r="AL1728" t="s">
        <v>67</v>
      </c>
      <c r="AM1728">
        <v>0.04</v>
      </c>
      <c r="AN1728" t="s">
        <v>67</v>
      </c>
      <c r="AO1728">
        <v>1.0999999999999999E-2</v>
      </c>
      <c r="AP1728" t="s">
        <v>67</v>
      </c>
      <c r="AQ1728">
        <v>4.0000000000000001E-3</v>
      </c>
      <c r="AR1728" t="s">
        <v>67</v>
      </c>
      <c r="AS1728">
        <v>2.34</v>
      </c>
      <c r="AT1728" t="s">
        <v>67</v>
      </c>
      <c r="AU1728">
        <v>0.77</v>
      </c>
      <c r="AV1728" t="s">
        <v>67</v>
      </c>
      <c r="AW1728">
        <v>4.08</v>
      </c>
      <c r="AX1728" t="s">
        <v>67</v>
      </c>
      <c r="AY1728">
        <v>1.1100000000000001</v>
      </c>
      <c r="AZ1728" t="s">
        <v>67</v>
      </c>
      <c r="BB1728" t="s">
        <v>64</v>
      </c>
      <c r="BD1728" t="s">
        <v>64</v>
      </c>
      <c r="BF1728" t="s">
        <v>64</v>
      </c>
    </row>
    <row r="1729" spans="1:58" x14ac:dyDescent="0.25">
      <c r="A1729" t="s">
        <v>58</v>
      </c>
      <c r="B1729">
        <v>2</v>
      </c>
      <c r="C1729" t="s">
        <v>85</v>
      </c>
      <c r="D1729">
        <v>1980</v>
      </c>
      <c r="E1729">
        <v>1979</v>
      </c>
      <c r="F1729">
        <v>12</v>
      </c>
      <c r="G1729" t="s">
        <v>66</v>
      </c>
      <c r="H1729">
        <v>7.65</v>
      </c>
      <c r="I1729">
        <v>13.32</v>
      </c>
      <c r="J1729" t="s">
        <v>67</v>
      </c>
      <c r="K1729">
        <v>7.11</v>
      </c>
      <c r="L1729" t="s">
        <v>67</v>
      </c>
      <c r="N1729" t="s">
        <v>64</v>
      </c>
      <c r="O1729">
        <v>22.42</v>
      </c>
      <c r="P1729" t="s">
        <v>67</v>
      </c>
      <c r="Q1729">
        <v>1.18</v>
      </c>
      <c r="R1729" t="s">
        <v>67</v>
      </c>
      <c r="S1729">
        <v>9.43</v>
      </c>
      <c r="T1729" t="s">
        <v>71</v>
      </c>
      <c r="U1729">
        <v>5.0999999999999997E-2</v>
      </c>
      <c r="V1729" t="s">
        <v>67</v>
      </c>
      <c r="W1729">
        <v>4.1000000000000002E-2</v>
      </c>
      <c r="X1729" t="s">
        <v>67</v>
      </c>
      <c r="Y1729">
        <v>2.1000000000000001E-2</v>
      </c>
      <c r="Z1729" t="s">
        <v>67</v>
      </c>
      <c r="AA1729">
        <v>0.01</v>
      </c>
      <c r="AB1729" t="s">
        <v>68</v>
      </c>
      <c r="AC1729">
        <v>0.03</v>
      </c>
      <c r="AD1729" t="s">
        <v>68</v>
      </c>
      <c r="AE1729">
        <v>0.03</v>
      </c>
      <c r="AF1729" t="s">
        <v>68</v>
      </c>
      <c r="AG1729">
        <v>0.02</v>
      </c>
      <c r="AH1729" t="s">
        <v>68</v>
      </c>
      <c r="AI1729">
        <v>0</v>
      </c>
      <c r="AJ1729" t="s">
        <v>68</v>
      </c>
      <c r="AK1729">
        <v>0.03</v>
      </c>
      <c r="AL1729" t="s">
        <v>67</v>
      </c>
      <c r="AM1729">
        <v>0.03</v>
      </c>
      <c r="AN1729" t="s">
        <v>67</v>
      </c>
      <c r="AO1729">
        <v>0.01</v>
      </c>
      <c r="AP1729" t="s">
        <v>67</v>
      </c>
      <c r="AQ1729">
        <v>2E-3</v>
      </c>
      <c r="AR1729" t="s">
        <v>67</v>
      </c>
      <c r="AS1729">
        <v>2.2400000000000002</v>
      </c>
      <c r="AT1729" t="s">
        <v>67</v>
      </c>
      <c r="AU1729">
        <v>0.68</v>
      </c>
      <c r="AV1729" t="s">
        <v>67</v>
      </c>
      <c r="AW1729">
        <v>3.82</v>
      </c>
      <c r="AX1729" t="s">
        <v>67</v>
      </c>
      <c r="AY1729">
        <v>1.07</v>
      </c>
      <c r="AZ1729" t="s">
        <v>67</v>
      </c>
      <c r="BB1729" t="s">
        <v>64</v>
      </c>
      <c r="BD1729" t="s">
        <v>64</v>
      </c>
      <c r="BF1729" t="s">
        <v>64</v>
      </c>
    </row>
    <row r="1730" spans="1:58" x14ac:dyDescent="0.25">
      <c r="A1730" t="s">
        <v>58</v>
      </c>
      <c r="B1730">
        <v>2</v>
      </c>
      <c r="C1730" t="s">
        <v>85</v>
      </c>
      <c r="D1730">
        <v>1980</v>
      </c>
      <c r="E1730">
        <v>1980</v>
      </c>
      <c r="F1730">
        <v>1</v>
      </c>
      <c r="G1730" t="s">
        <v>77</v>
      </c>
      <c r="H1730">
        <v>15</v>
      </c>
      <c r="I1730">
        <v>26.12</v>
      </c>
      <c r="J1730" t="s">
        <v>67</v>
      </c>
      <c r="K1730">
        <v>7.12</v>
      </c>
      <c r="L1730" t="s">
        <v>67</v>
      </c>
      <c r="N1730" t="s">
        <v>64</v>
      </c>
      <c r="O1730">
        <v>19.670000000000002</v>
      </c>
      <c r="P1730" t="s">
        <v>67</v>
      </c>
      <c r="Q1730">
        <v>4.5999999999999996</v>
      </c>
      <c r="R1730" t="s">
        <v>67</v>
      </c>
      <c r="S1730">
        <v>6.91</v>
      </c>
      <c r="T1730" t="s">
        <v>71</v>
      </c>
      <c r="U1730">
        <v>4.2000000000000003E-2</v>
      </c>
      <c r="V1730" t="s">
        <v>67</v>
      </c>
      <c r="W1730">
        <v>3.6999999999999998E-2</v>
      </c>
      <c r="X1730" t="s">
        <v>67</v>
      </c>
      <c r="Y1730">
        <v>1.7000000000000001E-2</v>
      </c>
      <c r="Z1730" t="s">
        <v>67</v>
      </c>
      <c r="AA1730">
        <v>5.0000000000000001E-3</v>
      </c>
      <c r="AB1730" t="s">
        <v>68</v>
      </c>
      <c r="AC1730">
        <v>0.04</v>
      </c>
      <c r="AD1730" t="s">
        <v>68</v>
      </c>
      <c r="AE1730">
        <v>0.03</v>
      </c>
      <c r="AF1730" t="s">
        <v>68</v>
      </c>
      <c r="AG1730">
        <v>0.03</v>
      </c>
      <c r="AH1730" t="s">
        <v>68</v>
      </c>
      <c r="AI1730">
        <v>0.01</v>
      </c>
      <c r="AJ1730" t="s">
        <v>68</v>
      </c>
      <c r="AK1730">
        <v>0.04</v>
      </c>
      <c r="AL1730" t="s">
        <v>67</v>
      </c>
      <c r="AM1730">
        <v>0.03</v>
      </c>
      <c r="AN1730" t="s">
        <v>67</v>
      </c>
      <c r="AO1730">
        <v>4.0000000000000001E-3</v>
      </c>
      <c r="AP1730" t="s">
        <v>67</v>
      </c>
      <c r="AQ1730">
        <v>3.0000000000000001E-3</v>
      </c>
      <c r="AR1730" t="s">
        <v>67</v>
      </c>
      <c r="AS1730">
        <v>1.89</v>
      </c>
      <c r="AT1730" t="s">
        <v>67</v>
      </c>
      <c r="AU1730">
        <v>0.56999999999999995</v>
      </c>
      <c r="AV1730" t="s">
        <v>67</v>
      </c>
      <c r="AW1730">
        <v>3.07</v>
      </c>
      <c r="AX1730" t="s">
        <v>67</v>
      </c>
      <c r="AY1730">
        <v>0.88</v>
      </c>
      <c r="AZ1730" t="s">
        <v>67</v>
      </c>
      <c r="BB1730" t="s">
        <v>64</v>
      </c>
      <c r="BD1730" t="s">
        <v>64</v>
      </c>
      <c r="BF1730" t="s">
        <v>64</v>
      </c>
    </row>
    <row r="1731" spans="1:58" x14ac:dyDescent="0.25">
      <c r="A1731" t="s">
        <v>58</v>
      </c>
      <c r="B1731">
        <v>2</v>
      </c>
      <c r="C1731" t="s">
        <v>85</v>
      </c>
      <c r="D1731">
        <v>1980</v>
      </c>
      <c r="E1731">
        <v>1980</v>
      </c>
      <c r="F1731">
        <v>2</v>
      </c>
      <c r="G1731" t="s">
        <v>77</v>
      </c>
      <c r="H1731">
        <v>5.54</v>
      </c>
      <c r="I1731">
        <v>9.02</v>
      </c>
      <c r="J1731" t="s">
        <v>67</v>
      </c>
      <c r="K1731">
        <v>7.26</v>
      </c>
      <c r="L1731" t="s">
        <v>67</v>
      </c>
      <c r="N1731" t="s">
        <v>64</v>
      </c>
      <c r="O1731">
        <v>21.25</v>
      </c>
      <c r="P1731" t="s">
        <v>67</v>
      </c>
      <c r="Q1731">
        <v>0.49</v>
      </c>
      <c r="R1731" t="s">
        <v>67</v>
      </c>
      <c r="S1731">
        <v>9.57</v>
      </c>
      <c r="T1731" t="s">
        <v>71</v>
      </c>
      <c r="U1731">
        <v>4.1000000000000002E-2</v>
      </c>
      <c r="V1731" t="s">
        <v>67</v>
      </c>
      <c r="W1731">
        <v>3.6999999999999998E-2</v>
      </c>
      <c r="X1731" t="s">
        <v>67</v>
      </c>
      <c r="Y1731">
        <v>2.1999999999999999E-2</v>
      </c>
      <c r="Z1731" t="s">
        <v>67</v>
      </c>
      <c r="AA1731">
        <v>3.0000000000000001E-3</v>
      </c>
      <c r="AB1731" t="s">
        <v>68</v>
      </c>
      <c r="AC1731">
        <v>0.03</v>
      </c>
      <c r="AD1731" t="s">
        <v>68</v>
      </c>
      <c r="AE1731">
        <v>0.02</v>
      </c>
      <c r="AF1731" t="s">
        <v>68</v>
      </c>
      <c r="AG1731">
        <v>0.02</v>
      </c>
      <c r="AH1731" t="s">
        <v>68</v>
      </c>
      <c r="AI1731">
        <v>0.01</v>
      </c>
      <c r="AJ1731" t="s">
        <v>68</v>
      </c>
      <c r="AK1731">
        <v>0.03</v>
      </c>
      <c r="AL1731" t="s">
        <v>67</v>
      </c>
      <c r="AM1731">
        <v>0.02</v>
      </c>
      <c r="AN1731" t="s">
        <v>67</v>
      </c>
      <c r="AO1731">
        <v>3.0000000000000001E-3</v>
      </c>
      <c r="AP1731" t="s">
        <v>67</v>
      </c>
      <c r="AQ1731">
        <v>1E-3</v>
      </c>
      <c r="AR1731" t="s">
        <v>67</v>
      </c>
      <c r="AS1731">
        <v>2.19</v>
      </c>
      <c r="AT1731" t="s">
        <v>67</v>
      </c>
      <c r="AU1731">
        <v>0.61</v>
      </c>
      <c r="AV1731" t="s">
        <v>67</v>
      </c>
      <c r="AW1731">
        <v>3.62</v>
      </c>
      <c r="AX1731" t="s">
        <v>67</v>
      </c>
      <c r="AY1731">
        <v>1.04</v>
      </c>
      <c r="AZ1731" t="s">
        <v>67</v>
      </c>
      <c r="BB1731" t="s">
        <v>64</v>
      </c>
      <c r="BD1731" t="s">
        <v>64</v>
      </c>
      <c r="BF1731" t="s">
        <v>64</v>
      </c>
    </row>
    <row r="1732" spans="1:58" x14ac:dyDescent="0.25">
      <c r="A1732" t="s">
        <v>58</v>
      </c>
      <c r="B1732">
        <v>2</v>
      </c>
      <c r="C1732" t="s">
        <v>85</v>
      </c>
      <c r="D1732">
        <v>1980</v>
      </c>
      <c r="E1732">
        <v>1980</v>
      </c>
      <c r="F1732">
        <v>3</v>
      </c>
      <c r="G1732" t="s">
        <v>66</v>
      </c>
      <c r="H1732">
        <v>5.38</v>
      </c>
      <c r="I1732">
        <v>9.3699999999999992</v>
      </c>
      <c r="J1732" t="s">
        <v>67</v>
      </c>
      <c r="K1732">
        <v>7.25</v>
      </c>
      <c r="L1732" t="s">
        <v>67</v>
      </c>
      <c r="N1732" t="s">
        <v>64</v>
      </c>
      <c r="O1732">
        <v>19.96</v>
      </c>
      <c r="P1732" t="s">
        <v>67</v>
      </c>
      <c r="Q1732">
        <v>0.13</v>
      </c>
      <c r="R1732" t="s">
        <v>67</v>
      </c>
      <c r="S1732">
        <v>10.55</v>
      </c>
      <c r="T1732" t="s">
        <v>71</v>
      </c>
      <c r="U1732">
        <v>4.1000000000000002E-2</v>
      </c>
      <c r="V1732" t="s">
        <v>67</v>
      </c>
      <c r="W1732">
        <v>3.5999999999999997E-2</v>
      </c>
      <c r="X1732" t="s">
        <v>67</v>
      </c>
      <c r="Y1732">
        <v>0.02</v>
      </c>
      <c r="Z1732" t="s">
        <v>67</v>
      </c>
      <c r="AA1732">
        <v>4.0000000000000001E-3</v>
      </c>
      <c r="AB1732" t="s">
        <v>68</v>
      </c>
      <c r="AC1732">
        <v>0.03</v>
      </c>
      <c r="AD1732" t="s">
        <v>68</v>
      </c>
      <c r="AE1732">
        <v>0.03</v>
      </c>
      <c r="AF1732" t="s">
        <v>68</v>
      </c>
      <c r="AG1732">
        <v>0.02</v>
      </c>
      <c r="AH1732" t="s">
        <v>68</v>
      </c>
      <c r="AI1732">
        <v>0</v>
      </c>
      <c r="AJ1732" t="s">
        <v>68</v>
      </c>
      <c r="AK1732">
        <v>0.03</v>
      </c>
      <c r="AL1732" t="s">
        <v>67</v>
      </c>
      <c r="AM1732">
        <v>0.03</v>
      </c>
      <c r="AN1732" t="s">
        <v>67</v>
      </c>
      <c r="AO1732">
        <v>8.9999999999999993E-3</v>
      </c>
      <c r="AP1732" t="s">
        <v>67</v>
      </c>
      <c r="AQ1732">
        <v>0</v>
      </c>
      <c r="AR1732" t="s">
        <v>67</v>
      </c>
      <c r="AS1732">
        <v>2.23</v>
      </c>
      <c r="AT1732" t="s">
        <v>67</v>
      </c>
      <c r="AU1732">
        <v>0.61</v>
      </c>
      <c r="AV1732" t="s">
        <v>67</v>
      </c>
      <c r="AW1732">
        <v>3.8</v>
      </c>
      <c r="AX1732" t="s">
        <v>67</v>
      </c>
      <c r="AY1732">
        <v>1.06</v>
      </c>
      <c r="AZ1732" t="s">
        <v>67</v>
      </c>
      <c r="BB1732" t="s">
        <v>64</v>
      </c>
      <c r="BD1732" t="s">
        <v>64</v>
      </c>
      <c r="BF1732" t="s">
        <v>64</v>
      </c>
    </row>
    <row r="1733" spans="1:58" x14ac:dyDescent="0.25">
      <c r="A1733" t="s">
        <v>58</v>
      </c>
      <c r="B1733">
        <v>2</v>
      </c>
      <c r="C1733" t="s">
        <v>85</v>
      </c>
      <c r="D1733">
        <v>1980</v>
      </c>
      <c r="E1733">
        <v>1980</v>
      </c>
      <c r="F1733">
        <v>4</v>
      </c>
      <c r="G1733" t="s">
        <v>66</v>
      </c>
      <c r="H1733">
        <v>7.66</v>
      </c>
      <c r="I1733">
        <v>12.91</v>
      </c>
      <c r="J1733" t="s">
        <v>67</v>
      </c>
      <c r="K1733">
        <v>7.3</v>
      </c>
      <c r="L1733" t="s">
        <v>67</v>
      </c>
      <c r="N1733" t="s">
        <v>64</v>
      </c>
      <c r="O1733">
        <v>20.12</v>
      </c>
      <c r="P1733" t="s">
        <v>67</v>
      </c>
      <c r="Q1733">
        <v>0.19</v>
      </c>
      <c r="R1733" t="s">
        <v>67</v>
      </c>
      <c r="S1733">
        <v>10.7</v>
      </c>
      <c r="T1733" t="s">
        <v>71</v>
      </c>
      <c r="U1733">
        <v>4.4999999999999998E-2</v>
      </c>
      <c r="V1733" t="s">
        <v>67</v>
      </c>
      <c r="W1733">
        <v>0.04</v>
      </c>
      <c r="X1733" t="s">
        <v>67</v>
      </c>
      <c r="Y1733">
        <v>2.3E-2</v>
      </c>
      <c r="Z1733" t="s">
        <v>67</v>
      </c>
      <c r="AA1733">
        <v>5.0000000000000001E-3</v>
      </c>
      <c r="AB1733" t="s">
        <v>68</v>
      </c>
      <c r="AC1733">
        <v>0.03</v>
      </c>
      <c r="AD1733" t="s">
        <v>68</v>
      </c>
      <c r="AE1733">
        <v>0.03</v>
      </c>
      <c r="AF1733" t="s">
        <v>68</v>
      </c>
      <c r="AG1733">
        <v>0.02</v>
      </c>
      <c r="AH1733" t="s">
        <v>68</v>
      </c>
      <c r="AI1733">
        <v>0.01</v>
      </c>
      <c r="AJ1733" t="s">
        <v>68</v>
      </c>
      <c r="AK1733">
        <v>0.03</v>
      </c>
      <c r="AL1733" t="s">
        <v>67</v>
      </c>
      <c r="AM1733">
        <v>0.03</v>
      </c>
      <c r="AN1733" t="s">
        <v>67</v>
      </c>
      <c r="AO1733">
        <v>1.0999999999999999E-2</v>
      </c>
      <c r="AP1733" t="s">
        <v>67</v>
      </c>
      <c r="AQ1733">
        <v>0</v>
      </c>
      <c r="AR1733" t="s">
        <v>67</v>
      </c>
      <c r="AS1733">
        <v>2.2599999999999998</v>
      </c>
      <c r="AT1733" t="s">
        <v>67</v>
      </c>
      <c r="AU1733">
        <v>0.63</v>
      </c>
      <c r="AV1733" t="s">
        <v>67</v>
      </c>
      <c r="AW1733">
        <v>3.63</v>
      </c>
      <c r="AX1733" t="s">
        <v>67</v>
      </c>
      <c r="AY1733">
        <v>1.06</v>
      </c>
      <c r="AZ1733" t="s">
        <v>67</v>
      </c>
      <c r="BB1733" t="s">
        <v>64</v>
      </c>
      <c r="BD1733" t="s">
        <v>64</v>
      </c>
      <c r="BF1733" t="s">
        <v>64</v>
      </c>
    </row>
    <row r="1734" spans="1:58" x14ac:dyDescent="0.25">
      <c r="A1734" t="s">
        <v>58</v>
      </c>
      <c r="B1734">
        <v>2</v>
      </c>
      <c r="C1734" t="s">
        <v>85</v>
      </c>
      <c r="D1734">
        <v>1980</v>
      </c>
      <c r="E1734">
        <v>1980</v>
      </c>
      <c r="F1734">
        <v>5</v>
      </c>
      <c r="G1734" t="s">
        <v>66</v>
      </c>
      <c r="H1734">
        <v>1.73</v>
      </c>
      <c r="I1734">
        <v>3.02</v>
      </c>
      <c r="J1734" t="s">
        <v>67</v>
      </c>
      <c r="K1734">
        <v>7.2</v>
      </c>
      <c r="L1734" t="s">
        <v>67</v>
      </c>
      <c r="N1734" t="s">
        <v>64</v>
      </c>
      <c r="O1734">
        <v>24.12</v>
      </c>
      <c r="P1734" t="s">
        <v>67</v>
      </c>
      <c r="Q1734">
        <v>0.33</v>
      </c>
      <c r="R1734" t="s">
        <v>67</v>
      </c>
      <c r="S1734">
        <v>10.73</v>
      </c>
      <c r="T1734" t="s">
        <v>71</v>
      </c>
      <c r="U1734">
        <v>4.9000000000000002E-2</v>
      </c>
      <c r="V1734" t="s">
        <v>67</v>
      </c>
      <c r="W1734">
        <v>4.5999999999999999E-2</v>
      </c>
      <c r="X1734" t="s">
        <v>67</v>
      </c>
      <c r="Y1734">
        <v>2.5999999999999999E-2</v>
      </c>
      <c r="Z1734" t="s">
        <v>67</v>
      </c>
      <c r="AA1734">
        <v>3.0000000000000001E-3</v>
      </c>
      <c r="AB1734" t="s">
        <v>68</v>
      </c>
      <c r="AC1734">
        <v>0.03</v>
      </c>
      <c r="AD1734" t="s">
        <v>68</v>
      </c>
      <c r="AE1734">
        <v>0.02</v>
      </c>
      <c r="AF1734" t="s">
        <v>68</v>
      </c>
      <c r="AG1734">
        <v>0.01</v>
      </c>
      <c r="AH1734" t="s">
        <v>68</v>
      </c>
      <c r="AI1734">
        <v>0.01</v>
      </c>
      <c r="AJ1734" t="s">
        <v>68</v>
      </c>
      <c r="AK1734">
        <v>0.03</v>
      </c>
      <c r="AL1734" t="s">
        <v>67</v>
      </c>
      <c r="AM1734">
        <v>0.02</v>
      </c>
      <c r="AN1734" t="s">
        <v>67</v>
      </c>
      <c r="AO1734">
        <v>8.0000000000000002E-3</v>
      </c>
      <c r="AP1734" t="s">
        <v>67</v>
      </c>
      <c r="AQ1734">
        <v>0</v>
      </c>
      <c r="AR1734" t="s">
        <v>67</v>
      </c>
      <c r="AS1734">
        <v>2.2400000000000002</v>
      </c>
      <c r="AT1734" t="s">
        <v>67</v>
      </c>
      <c r="AU1734">
        <v>0.52</v>
      </c>
      <c r="AV1734" t="s">
        <v>67</v>
      </c>
      <c r="AW1734">
        <v>4.5199999999999996</v>
      </c>
      <c r="AX1734" t="s">
        <v>67</v>
      </c>
      <c r="AY1734">
        <v>1.32</v>
      </c>
      <c r="AZ1734" t="s">
        <v>67</v>
      </c>
      <c r="BB1734" t="s">
        <v>64</v>
      </c>
      <c r="BD1734" t="s">
        <v>64</v>
      </c>
      <c r="BF1734" t="s">
        <v>64</v>
      </c>
    </row>
    <row r="1735" spans="1:58" x14ac:dyDescent="0.25">
      <c r="A1735" t="s">
        <v>58</v>
      </c>
      <c r="B1735">
        <v>2</v>
      </c>
      <c r="C1735" t="s">
        <v>85</v>
      </c>
      <c r="D1735">
        <v>1980</v>
      </c>
      <c r="E1735">
        <v>1980</v>
      </c>
      <c r="F1735">
        <v>6</v>
      </c>
      <c r="G1735" t="s">
        <v>66</v>
      </c>
      <c r="H1735">
        <v>1.57</v>
      </c>
      <c r="I1735">
        <v>2.64</v>
      </c>
      <c r="J1735" t="s">
        <v>67</v>
      </c>
      <c r="K1735">
        <v>7.32</v>
      </c>
      <c r="L1735" t="s">
        <v>67</v>
      </c>
      <c r="N1735" t="s">
        <v>64</v>
      </c>
      <c r="O1735">
        <v>25.12</v>
      </c>
      <c r="P1735" t="s">
        <v>67</v>
      </c>
      <c r="Q1735">
        <v>0.24</v>
      </c>
      <c r="R1735" t="s">
        <v>67</v>
      </c>
      <c r="S1735">
        <v>11.85</v>
      </c>
      <c r="T1735" t="s">
        <v>71</v>
      </c>
      <c r="U1735">
        <v>5.2999999999999999E-2</v>
      </c>
      <c r="V1735" t="s">
        <v>67</v>
      </c>
      <c r="W1735">
        <v>4.7E-2</v>
      </c>
      <c r="X1735" t="s">
        <v>67</v>
      </c>
      <c r="Y1735">
        <v>2.5999999999999999E-2</v>
      </c>
      <c r="Z1735" t="s">
        <v>67</v>
      </c>
      <c r="AA1735">
        <v>6.0000000000000001E-3</v>
      </c>
      <c r="AB1735" t="s">
        <v>68</v>
      </c>
      <c r="AC1735">
        <v>0.02</v>
      </c>
      <c r="AD1735" t="s">
        <v>68</v>
      </c>
      <c r="AE1735">
        <v>0.02</v>
      </c>
      <c r="AF1735" t="s">
        <v>68</v>
      </c>
      <c r="AG1735">
        <v>0.02</v>
      </c>
      <c r="AH1735" t="s">
        <v>68</v>
      </c>
      <c r="AI1735">
        <v>0</v>
      </c>
      <c r="AJ1735" t="s">
        <v>68</v>
      </c>
      <c r="AK1735">
        <v>0.02</v>
      </c>
      <c r="AL1735" t="s">
        <v>67</v>
      </c>
      <c r="AM1735">
        <v>0.02</v>
      </c>
      <c r="AN1735" t="s">
        <v>67</v>
      </c>
      <c r="AO1735">
        <v>3.0000000000000001E-3</v>
      </c>
      <c r="AP1735" t="s">
        <v>67</v>
      </c>
      <c r="AQ1735">
        <v>1E-3</v>
      </c>
      <c r="AR1735" t="s">
        <v>67</v>
      </c>
      <c r="AS1735">
        <v>2.2999999999999998</v>
      </c>
      <c r="AT1735" t="s">
        <v>67</v>
      </c>
      <c r="AU1735">
        <v>0.56000000000000005</v>
      </c>
      <c r="AV1735" t="s">
        <v>67</v>
      </c>
      <c r="AW1735">
        <v>4.58</v>
      </c>
      <c r="AX1735" t="s">
        <v>67</v>
      </c>
      <c r="AY1735">
        <v>1.35</v>
      </c>
      <c r="AZ1735" t="s">
        <v>67</v>
      </c>
      <c r="BB1735" t="s">
        <v>64</v>
      </c>
      <c r="BD1735" t="s">
        <v>64</v>
      </c>
      <c r="BF1735" t="s">
        <v>64</v>
      </c>
    </row>
    <row r="1736" spans="1:58" x14ac:dyDescent="0.25">
      <c r="A1736" t="s">
        <v>58</v>
      </c>
      <c r="B1736">
        <v>2</v>
      </c>
      <c r="C1736" t="s">
        <v>85</v>
      </c>
      <c r="D1736">
        <v>1980</v>
      </c>
      <c r="E1736">
        <v>1980</v>
      </c>
      <c r="F1736">
        <v>7</v>
      </c>
      <c r="G1736" t="s">
        <v>66</v>
      </c>
      <c r="H1736">
        <v>0.88</v>
      </c>
      <c r="I1736">
        <v>1.54</v>
      </c>
      <c r="J1736" t="s">
        <v>67</v>
      </c>
      <c r="K1736">
        <v>7.58</v>
      </c>
      <c r="L1736" t="s">
        <v>67</v>
      </c>
      <c r="M1736">
        <v>53.6</v>
      </c>
      <c r="N1736" t="s">
        <v>61</v>
      </c>
      <c r="O1736">
        <v>31.83</v>
      </c>
      <c r="P1736" t="s">
        <v>67</v>
      </c>
      <c r="Q1736">
        <v>0.46</v>
      </c>
      <c r="R1736" t="s">
        <v>67</v>
      </c>
      <c r="S1736">
        <v>10.78</v>
      </c>
      <c r="T1736" t="s">
        <v>71</v>
      </c>
      <c r="U1736">
        <v>5.5E-2</v>
      </c>
      <c r="V1736" t="s">
        <v>67</v>
      </c>
      <c r="W1736">
        <v>4.3999999999999997E-2</v>
      </c>
      <c r="X1736" t="s">
        <v>67</v>
      </c>
      <c r="Y1736">
        <v>2.5999999999999999E-2</v>
      </c>
      <c r="Z1736" t="s">
        <v>67</v>
      </c>
      <c r="AA1736">
        <v>1.0999999999999999E-2</v>
      </c>
      <c r="AB1736" t="s">
        <v>68</v>
      </c>
      <c r="AC1736">
        <v>0.03</v>
      </c>
      <c r="AD1736" t="s">
        <v>68</v>
      </c>
      <c r="AE1736">
        <v>0.01</v>
      </c>
      <c r="AF1736" t="s">
        <v>68</v>
      </c>
      <c r="AG1736">
        <v>0.01</v>
      </c>
      <c r="AH1736" t="s">
        <v>68</v>
      </c>
      <c r="AI1736">
        <v>0.01</v>
      </c>
      <c r="AJ1736" t="s">
        <v>68</v>
      </c>
      <c r="AK1736">
        <v>0.03</v>
      </c>
      <c r="AL1736" t="s">
        <v>67</v>
      </c>
      <c r="AM1736">
        <v>0.01</v>
      </c>
      <c r="AN1736" t="s">
        <v>67</v>
      </c>
      <c r="AO1736">
        <v>1E-3</v>
      </c>
      <c r="AP1736" t="s">
        <v>67</v>
      </c>
      <c r="AQ1736">
        <v>1E-3</v>
      </c>
      <c r="AR1736" t="s">
        <v>67</v>
      </c>
      <c r="AS1736">
        <v>2.69</v>
      </c>
      <c r="AT1736" t="s">
        <v>67</v>
      </c>
      <c r="AU1736">
        <v>0.49</v>
      </c>
      <c r="AV1736" t="s">
        <v>73</v>
      </c>
      <c r="AW1736">
        <v>5.09</v>
      </c>
      <c r="AX1736" t="s">
        <v>67</v>
      </c>
      <c r="AY1736">
        <v>1.5</v>
      </c>
      <c r="AZ1736" t="s">
        <v>67</v>
      </c>
      <c r="BB1736" t="s">
        <v>64</v>
      </c>
      <c r="BD1736" t="s">
        <v>64</v>
      </c>
      <c r="BF1736" t="s">
        <v>64</v>
      </c>
    </row>
    <row r="1737" spans="1:58" x14ac:dyDescent="0.25">
      <c r="A1737" t="s">
        <v>58</v>
      </c>
      <c r="B1737">
        <v>2</v>
      </c>
      <c r="C1737" t="s">
        <v>85</v>
      </c>
      <c r="D1737">
        <v>1980</v>
      </c>
      <c r="E1737">
        <v>1980</v>
      </c>
      <c r="F1737">
        <v>8</v>
      </c>
      <c r="G1737" t="s">
        <v>66</v>
      </c>
      <c r="H1737">
        <v>0.42</v>
      </c>
      <c r="I1737">
        <v>0.73</v>
      </c>
      <c r="J1737" t="s">
        <v>67</v>
      </c>
      <c r="K1737">
        <v>7.63</v>
      </c>
      <c r="L1737" t="s">
        <v>67</v>
      </c>
      <c r="M1737">
        <v>54.85</v>
      </c>
      <c r="N1737" t="s">
        <v>67</v>
      </c>
      <c r="O1737">
        <v>29</v>
      </c>
      <c r="P1737" t="s">
        <v>67</v>
      </c>
      <c r="Q1737">
        <v>0.38</v>
      </c>
      <c r="R1737" t="s">
        <v>67</v>
      </c>
      <c r="S1737">
        <v>9.61</v>
      </c>
      <c r="T1737" t="s">
        <v>71</v>
      </c>
      <c r="U1737">
        <v>4.5999999999999999E-2</v>
      </c>
      <c r="V1737" t="s">
        <v>67</v>
      </c>
      <c r="W1737">
        <v>3.9E-2</v>
      </c>
      <c r="X1737" t="s">
        <v>67</v>
      </c>
      <c r="Y1737">
        <v>2.5000000000000001E-2</v>
      </c>
      <c r="Z1737" t="s">
        <v>67</v>
      </c>
      <c r="AA1737">
        <v>7.0000000000000001E-3</v>
      </c>
      <c r="AB1737" t="s">
        <v>68</v>
      </c>
      <c r="AC1737">
        <v>0.04</v>
      </c>
      <c r="AD1737" t="s">
        <v>68</v>
      </c>
      <c r="AE1737">
        <v>0.03</v>
      </c>
      <c r="AF1737" t="s">
        <v>68</v>
      </c>
      <c r="AG1737">
        <v>0.02</v>
      </c>
      <c r="AH1737" t="s">
        <v>68</v>
      </c>
      <c r="AI1737">
        <v>0.01</v>
      </c>
      <c r="AJ1737" t="s">
        <v>68</v>
      </c>
      <c r="AK1737">
        <v>0.04</v>
      </c>
      <c r="AL1737" t="s">
        <v>67</v>
      </c>
      <c r="AM1737">
        <v>0.03</v>
      </c>
      <c r="AN1737" t="s">
        <v>67</v>
      </c>
      <c r="AO1737">
        <v>5.0000000000000001E-3</v>
      </c>
      <c r="AP1737" t="s">
        <v>67</v>
      </c>
      <c r="AQ1737">
        <v>1E-3</v>
      </c>
      <c r="AR1737" t="s">
        <v>67</v>
      </c>
      <c r="AS1737">
        <v>2.61</v>
      </c>
      <c r="AT1737" t="s">
        <v>67</v>
      </c>
      <c r="AU1737">
        <v>0.64</v>
      </c>
      <c r="AV1737" t="s">
        <v>67</v>
      </c>
      <c r="AW1737">
        <v>5.24</v>
      </c>
      <c r="AX1737" t="s">
        <v>67</v>
      </c>
      <c r="AY1737">
        <v>1.32</v>
      </c>
      <c r="AZ1737" t="s">
        <v>67</v>
      </c>
      <c r="BB1737" t="s">
        <v>64</v>
      </c>
      <c r="BD1737" t="s">
        <v>64</v>
      </c>
      <c r="BF1737" t="s">
        <v>64</v>
      </c>
    </row>
    <row r="1738" spans="1:58" x14ac:dyDescent="0.25">
      <c r="A1738" t="s">
        <v>58</v>
      </c>
      <c r="B1738">
        <v>2</v>
      </c>
      <c r="C1738" t="s">
        <v>85</v>
      </c>
      <c r="D1738">
        <v>1980</v>
      </c>
      <c r="E1738">
        <v>1980</v>
      </c>
      <c r="F1738">
        <v>9</v>
      </c>
      <c r="G1738" t="s">
        <v>66</v>
      </c>
      <c r="H1738">
        <v>0.26</v>
      </c>
      <c r="I1738">
        <v>0.43</v>
      </c>
      <c r="J1738" t="s">
        <v>73</v>
      </c>
      <c r="K1738">
        <v>7.45</v>
      </c>
      <c r="L1738" t="s">
        <v>67</v>
      </c>
      <c r="M1738">
        <v>55.48</v>
      </c>
      <c r="N1738" t="s">
        <v>67</v>
      </c>
      <c r="O1738">
        <v>27.12</v>
      </c>
      <c r="P1738" t="s">
        <v>67</v>
      </c>
      <c r="Q1738">
        <v>1.0900000000000001</v>
      </c>
      <c r="R1738" t="s">
        <v>67</v>
      </c>
      <c r="S1738">
        <v>10.89</v>
      </c>
      <c r="T1738" t="s">
        <v>71</v>
      </c>
      <c r="U1738">
        <v>5.3999999999999999E-2</v>
      </c>
      <c r="V1738" t="s">
        <v>67</v>
      </c>
      <c r="W1738">
        <v>4.2000000000000003E-2</v>
      </c>
      <c r="X1738" t="s">
        <v>67</v>
      </c>
      <c r="Y1738">
        <v>2.7E-2</v>
      </c>
      <c r="Z1738" t="s">
        <v>67</v>
      </c>
      <c r="AA1738">
        <v>1.2E-2</v>
      </c>
      <c r="AB1738" t="s">
        <v>68</v>
      </c>
      <c r="AC1738">
        <v>0.03</v>
      </c>
      <c r="AD1738" t="s">
        <v>68</v>
      </c>
      <c r="AE1738">
        <v>0.02</v>
      </c>
      <c r="AF1738" t="s">
        <v>68</v>
      </c>
      <c r="AG1738">
        <v>0.02</v>
      </c>
      <c r="AH1738" t="s">
        <v>68</v>
      </c>
      <c r="AI1738">
        <v>0.01</v>
      </c>
      <c r="AJ1738" t="s">
        <v>68</v>
      </c>
      <c r="AK1738">
        <v>0.03</v>
      </c>
      <c r="AL1738" t="s">
        <v>67</v>
      </c>
      <c r="AM1738">
        <v>0.02</v>
      </c>
      <c r="AN1738" t="s">
        <v>67</v>
      </c>
      <c r="AO1738">
        <v>3.0000000000000001E-3</v>
      </c>
      <c r="AP1738" t="s">
        <v>67</v>
      </c>
      <c r="AQ1738">
        <v>1E-3</v>
      </c>
      <c r="AR1738" t="s">
        <v>67</v>
      </c>
      <c r="AS1738">
        <v>2.66</v>
      </c>
      <c r="AT1738" t="s">
        <v>67</v>
      </c>
      <c r="AU1738">
        <v>0.64</v>
      </c>
      <c r="AV1738" t="s">
        <v>67</v>
      </c>
      <c r="AW1738">
        <v>5.41</v>
      </c>
      <c r="AX1738" t="s">
        <v>67</v>
      </c>
      <c r="AY1738">
        <v>1.38</v>
      </c>
      <c r="AZ1738" t="s">
        <v>67</v>
      </c>
      <c r="BB1738" t="s">
        <v>64</v>
      </c>
      <c r="BD1738" t="s">
        <v>64</v>
      </c>
      <c r="BF1738" t="s">
        <v>64</v>
      </c>
    </row>
    <row r="1739" spans="1:58" x14ac:dyDescent="0.25">
      <c r="A1739" t="s">
        <v>58</v>
      </c>
      <c r="B1739">
        <v>2</v>
      </c>
      <c r="C1739" t="s">
        <v>85</v>
      </c>
      <c r="D1739">
        <v>1981</v>
      </c>
      <c r="E1739">
        <v>1980</v>
      </c>
      <c r="F1739">
        <v>10</v>
      </c>
      <c r="G1739" t="s">
        <v>66</v>
      </c>
      <c r="H1739">
        <v>0.24</v>
      </c>
      <c r="I1739">
        <v>0.41</v>
      </c>
      <c r="J1739" t="s">
        <v>67</v>
      </c>
      <c r="K1739">
        <v>7.44</v>
      </c>
      <c r="L1739" t="s">
        <v>67</v>
      </c>
      <c r="M1739">
        <v>56.05</v>
      </c>
      <c r="N1739" t="s">
        <v>67</v>
      </c>
      <c r="O1739">
        <v>26.75</v>
      </c>
      <c r="P1739" t="s">
        <v>67</v>
      </c>
      <c r="Q1739">
        <v>1.03</v>
      </c>
      <c r="R1739" t="s">
        <v>67</v>
      </c>
      <c r="S1739">
        <v>10.6</v>
      </c>
      <c r="T1739" t="s">
        <v>71</v>
      </c>
      <c r="U1739">
        <v>5.5E-2</v>
      </c>
      <c r="V1739" t="s">
        <v>67</v>
      </c>
      <c r="W1739">
        <v>4.9000000000000002E-2</v>
      </c>
      <c r="X1739" t="s">
        <v>67</v>
      </c>
      <c r="Y1739">
        <v>3.2000000000000001E-2</v>
      </c>
      <c r="Z1739" t="s">
        <v>67</v>
      </c>
      <c r="AA1739">
        <v>6.0000000000000001E-3</v>
      </c>
      <c r="AB1739" t="s">
        <v>68</v>
      </c>
      <c r="AC1739">
        <v>0.02</v>
      </c>
      <c r="AD1739" t="s">
        <v>68</v>
      </c>
      <c r="AE1739">
        <v>0.02</v>
      </c>
      <c r="AF1739" t="s">
        <v>68</v>
      </c>
      <c r="AG1739">
        <v>0.01</v>
      </c>
      <c r="AH1739" t="s">
        <v>68</v>
      </c>
      <c r="AI1739">
        <v>0.01</v>
      </c>
      <c r="AJ1739" t="s">
        <v>68</v>
      </c>
      <c r="AK1739">
        <v>0.02</v>
      </c>
      <c r="AL1739" t="s">
        <v>67</v>
      </c>
      <c r="AM1739">
        <v>0.02</v>
      </c>
      <c r="AN1739" t="s">
        <v>67</v>
      </c>
      <c r="AO1739">
        <v>4.0000000000000001E-3</v>
      </c>
      <c r="AP1739" t="s">
        <v>67</v>
      </c>
      <c r="AQ1739">
        <v>1E-3</v>
      </c>
      <c r="AR1739" t="s">
        <v>67</v>
      </c>
      <c r="AS1739">
        <v>2.64</v>
      </c>
      <c r="AT1739" t="s">
        <v>67</v>
      </c>
      <c r="AU1739">
        <v>0.63</v>
      </c>
      <c r="AV1739" t="s">
        <v>67</v>
      </c>
      <c r="AW1739">
        <v>5.38</v>
      </c>
      <c r="AX1739" t="s">
        <v>67</v>
      </c>
      <c r="AY1739">
        <v>1.35</v>
      </c>
      <c r="AZ1739" t="s">
        <v>67</v>
      </c>
      <c r="BB1739" t="s">
        <v>64</v>
      </c>
      <c r="BD1739" t="s">
        <v>64</v>
      </c>
      <c r="BF1739" t="s">
        <v>64</v>
      </c>
    </row>
    <row r="1740" spans="1:58" x14ac:dyDescent="0.25">
      <c r="A1740" t="s">
        <v>58</v>
      </c>
      <c r="B1740">
        <v>2</v>
      </c>
      <c r="C1740" t="s">
        <v>85</v>
      </c>
      <c r="D1740">
        <v>1981</v>
      </c>
      <c r="E1740">
        <v>1980</v>
      </c>
      <c r="F1740">
        <v>11</v>
      </c>
      <c r="G1740" t="s">
        <v>66</v>
      </c>
      <c r="H1740">
        <v>3.71</v>
      </c>
      <c r="I1740">
        <v>6.25</v>
      </c>
      <c r="J1740" t="s">
        <v>73</v>
      </c>
      <c r="K1740">
        <v>7.14</v>
      </c>
      <c r="L1740" t="s">
        <v>67</v>
      </c>
      <c r="M1740">
        <v>39.700000000000003</v>
      </c>
      <c r="N1740" t="s">
        <v>67</v>
      </c>
      <c r="O1740">
        <v>24.75</v>
      </c>
      <c r="P1740" t="s">
        <v>67</v>
      </c>
      <c r="Q1740">
        <v>2.04</v>
      </c>
      <c r="R1740" t="s">
        <v>67</v>
      </c>
      <c r="S1740">
        <v>9.19</v>
      </c>
      <c r="T1740" t="s">
        <v>71</v>
      </c>
      <c r="U1740">
        <v>0.05</v>
      </c>
      <c r="V1740" t="s">
        <v>67</v>
      </c>
      <c r="W1740">
        <v>4.5999999999999999E-2</v>
      </c>
      <c r="X1740" t="s">
        <v>67</v>
      </c>
      <c r="Y1740">
        <v>2.5000000000000001E-2</v>
      </c>
      <c r="Z1740" t="s">
        <v>67</v>
      </c>
      <c r="AA1740">
        <v>5.0000000000000001E-3</v>
      </c>
      <c r="AB1740" t="s">
        <v>68</v>
      </c>
      <c r="AC1740">
        <v>0.04</v>
      </c>
      <c r="AD1740" t="s">
        <v>68</v>
      </c>
      <c r="AE1740">
        <v>0.04</v>
      </c>
      <c r="AF1740" t="s">
        <v>78</v>
      </c>
      <c r="AG1740">
        <v>0.04</v>
      </c>
      <c r="AH1740" t="s">
        <v>78</v>
      </c>
      <c r="AI1740">
        <v>0</v>
      </c>
      <c r="AJ1740" t="s">
        <v>78</v>
      </c>
      <c r="AK1740">
        <v>0.04</v>
      </c>
      <c r="AL1740" t="s">
        <v>67</v>
      </c>
      <c r="AM1740">
        <v>0.04</v>
      </c>
      <c r="AN1740" t="s">
        <v>73</v>
      </c>
      <c r="AO1740">
        <v>4.0000000000000001E-3</v>
      </c>
      <c r="AP1740" t="s">
        <v>67</v>
      </c>
      <c r="AQ1740">
        <v>0</v>
      </c>
      <c r="AR1740" t="s">
        <v>67</v>
      </c>
      <c r="AS1740">
        <v>2</v>
      </c>
      <c r="AT1740" t="s">
        <v>67</v>
      </c>
      <c r="AU1740">
        <v>0.51</v>
      </c>
      <c r="AV1740" t="s">
        <v>67</v>
      </c>
      <c r="AW1740">
        <v>3.61</v>
      </c>
      <c r="AX1740" t="s">
        <v>67</v>
      </c>
      <c r="AY1740">
        <v>0.99</v>
      </c>
      <c r="AZ1740" t="s">
        <v>67</v>
      </c>
      <c r="BB1740" t="s">
        <v>64</v>
      </c>
      <c r="BD1740" t="s">
        <v>64</v>
      </c>
      <c r="BF1740" t="s">
        <v>64</v>
      </c>
    </row>
    <row r="1741" spans="1:58" x14ac:dyDescent="0.25">
      <c r="A1741" t="s">
        <v>58</v>
      </c>
      <c r="B1741">
        <v>2</v>
      </c>
      <c r="C1741" t="s">
        <v>85</v>
      </c>
      <c r="D1741">
        <v>1981</v>
      </c>
      <c r="E1741">
        <v>1980</v>
      </c>
      <c r="F1741">
        <v>12</v>
      </c>
      <c r="G1741" t="s">
        <v>66</v>
      </c>
      <c r="H1741">
        <v>21.24</v>
      </c>
      <c r="I1741">
        <v>37</v>
      </c>
      <c r="J1741" t="s">
        <v>73</v>
      </c>
      <c r="K1741">
        <v>7.2</v>
      </c>
      <c r="L1741" t="s">
        <v>67</v>
      </c>
      <c r="M1741">
        <v>33.83</v>
      </c>
      <c r="N1741" t="s">
        <v>67</v>
      </c>
      <c r="O1741">
        <v>19.71</v>
      </c>
      <c r="P1741" t="s">
        <v>67</v>
      </c>
      <c r="Q1741">
        <v>5.2</v>
      </c>
      <c r="R1741" t="s">
        <v>67</v>
      </c>
      <c r="S1741">
        <v>7.28</v>
      </c>
      <c r="T1741" t="s">
        <v>71</v>
      </c>
      <c r="U1741">
        <v>4.5999999999999999E-2</v>
      </c>
      <c r="V1741" t="s">
        <v>67</v>
      </c>
      <c r="W1741">
        <v>4.1000000000000002E-2</v>
      </c>
      <c r="X1741" t="s">
        <v>67</v>
      </c>
      <c r="Y1741">
        <v>0.02</v>
      </c>
      <c r="Z1741" t="s">
        <v>67</v>
      </c>
      <c r="AA1741">
        <v>5.0000000000000001E-3</v>
      </c>
      <c r="AB1741" t="s">
        <v>68</v>
      </c>
      <c r="AC1741">
        <v>0.06</v>
      </c>
      <c r="AD1741" t="s">
        <v>68</v>
      </c>
      <c r="AE1741">
        <v>0.04</v>
      </c>
      <c r="AF1741" t="s">
        <v>78</v>
      </c>
      <c r="AG1741">
        <v>0.03</v>
      </c>
      <c r="AH1741" t="s">
        <v>78</v>
      </c>
      <c r="AI1741">
        <v>0.02</v>
      </c>
      <c r="AJ1741" t="s">
        <v>78</v>
      </c>
      <c r="AK1741">
        <v>0.06</v>
      </c>
      <c r="AL1741" t="s">
        <v>67</v>
      </c>
      <c r="AM1741">
        <v>0.03</v>
      </c>
      <c r="AN1741" t="s">
        <v>73</v>
      </c>
      <c r="AO1741">
        <v>3.0000000000000001E-3</v>
      </c>
      <c r="AP1741" t="s">
        <v>67</v>
      </c>
      <c r="AQ1741">
        <v>4.0000000000000001E-3</v>
      </c>
      <c r="AR1741" t="s">
        <v>67</v>
      </c>
      <c r="AS1741">
        <v>1.64</v>
      </c>
      <c r="AT1741" t="s">
        <v>67</v>
      </c>
      <c r="AU1741">
        <v>0.45</v>
      </c>
      <c r="AV1741" t="s">
        <v>67</v>
      </c>
      <c r="AW1741">
        <v>3.08</v>
      </c>
      <c r="AX1741" t="s">
        <v>67</v>
      </c>
      <c r="AY1741">
        <v>0.88</v>
      </c>
      <c r="AZ1741" t="s">
        <v>67</v>
      </c>
      <c r="BB1741" t="s">
        <v>64</v>
      </c>
      <c r="BD1741" t="s">
        <v>64</v>
      </c>
      <c r="BF1741" t="s">
        <v>64</v>
      </c>
    </row>
    <row r="1742" spans="1:58" x14ac:dyDescent="0.25">
      <c r="A1742" t="s">
        <v>58</v>
      </c>
      <c r="B1742">
        <v>2</v>
      </c>
      <c r="C1742" t="s">
        <v>85</v>
      </c>
      <c r="D1742">
        <v>1981</v>
      </c>
      <c r="E1742">
        <v>1981</v>
      </c>
      <c r="F1742">
        <v>1</v>
      </c>
      <c r="G1742" t="s">
        <v>77</v>
      </c>
      <c r="H1742">
        <v>3</v>
      </c>
      <c r="I1742">
        <v>5.23</v>
      </c>
      <c r="J1742" t="s">
        <v>67</v>
      </c>
      <c r="K1742">
        <v>7.33</v>
      </c>
      <c r="L1742" t="s">
        <v>67</v>
      </c>
      <c r="M1742">
        <v>39.83</v>
      </c>
      <c r="N1742" t="s">
        <v>67</v>
      </c>
      <c r="O1742">
        <v>23.62</v>
      </c>
      <c r="P1742" t="s">
        <v>67</v>
      </c>
      <c r="Q1742">
        <v>2.5</v>
      </c>
      <c r="R1742" t="s">
        <v>67</v>
      </c>
      <c r="S1742">
        <v>8.83</v>
      </c>
      <c r="T1742" t="s">
        <v>71</v>
      </c>
      <c r="U1742">
        <v>4.3999999999999997E-2</v>
      </c>
      <c r="V1742" t="s">
        <v>67</v>
      </c>
      <c r="W1742">
        <v>3.9E-2</v>
      </c>
      <c r="X1742" t="s">
        <v>67</v>
      </c>
      <c r="Y1742">
        <v>0.02</v>
      </c>
      <c r="Z1742" t="s">
        <v>67</v>
      </c>
      <c r="AA1742">
        <v>5.0000000000000001E-3</v>
      </c>
      <c r="AB1742" t="s">
        <v>68</v>
      </c>
      <c r="AC1742">
        <v>0.04</v>
      </c>
      <c r="AD1742" t="s">
        <v>78</v>
      </c>
      <c r="AE1742">
        <v>0.03</v>
      </c>
      <c r="AF1742" t="s">
        <v>78</v>
      </c>
      <c r="AG1742">
        <v>0.03</v>
      </c>
      <c r="AH1742" t="s">
        <v>78</v>
      </c>
      <c r="AI1742">
        <v>0.01</v>
      </c>
      <c r="AJ1742" t="s">
        <v>78</v>
      </c>
      <c r="AK1742">
        <v>0.04</v>
      </c>
      <c r="AL1742" t="s">
        <v>73</v>
      </c>
      <c r="AM1742">
        <v>0.03</v>
      </c>
      <c r="AN1742" t="s">
        <v>73</v>
      </c>
      <c r="AO1742">
        <v>3.0000000000000001E-3</v>
      </c>
      <c r="AP1742" t="s">
        <v>67</v>
      </c>
      <c r="AQ1742">
        <v>3.0000000000000001E-3</v>
      </c>
      <c r="AR1742" t="s">
        <v>67</v>
      </c>
      <c r="AS1742">
        <v>1.94</v>
      </c>
      <c r="AT1742" t="s">
        <v>67</v>
      </c>
      <c r="AU1742">
        <v>0.56999999999999995</v>
      </c>
      <c r="AV1742" t="s">
        <v>67</v>
      </c>
      <c r="AW1742">
        <v>3.47</v>
      </c>
      <c r="AX1742" t="s">
        <v>67</v>
      </c>
      <c r="AY1742">
        <v>1.07</v>
      </c>
      <c r="AZ1742" t="s">
        <v>67</v>
      </c>
      <c r="BB1742" t="s">
        <v>64</v>
      </c>
      <c r="BD1742" t="s">
        <v>64</v>
      </c>
      <c r="BF1742" t="s">
        <v>64</v>
      </c>
    </row>
    <row r="1743" spans="1:58" x14ac:dyDescent="0.25">
      <c r="A1743" t="s">
        <v>58</v>
      </c>
      <c r="B1743">
        <v>2</v>
      </c>
      <c r="C1743" t="s">
        <v>85</v>
      </c>
      <c r="D1743">
        <v>1981</v>
      </c>
      <c r="E1743">
        <v>1981</v>
      </c>
      <c r="F1743">
        <v>2</v>
      </c>
      <c r="G1743" t="s">
        <v>66</v>
      </c>
      <c r="H1743">
        <v>10.7</v>
      </c>
      <c r="I1743">
        <v>16.84</v>
      </c>
      <c r="J1743" t="s">
        <v>67</v>
      </c>
      <c r="K1743">
        <v>7.14</v>
      </c>
      <c r="L1743" t="s">
        <v>67</v>
      </c>
      <c r="M1743">
        <v>37.56</v>
      </c>
      <c r="N1743" t="s">
        <v>67</v>
      </c>
      <c r="O1743">
        <v>23.5</v>
      </c>
      <c r="P1743" t="s">
        <v>67</v>
      </c>
      <c r="Q1743">
        <v>0.28999999999999998</v>
      </c>
      <c r="R1743" t="s">
        <v>67</v>
      </c>
      <c r="S1743">
        <v>8.4600000000000009</v>
      </c>
      <c r="T1743" t="s">
        <v>71</v>
      </c>
      <c r="U1743">
        <v>5.7000000000000002E-2</v>
      </c>
      <c r="V1743" t="s">
        <v>67</v>
      </c>
      <c r="W1743">
        <v>4.8000000000000001E-2</v>
      </c>
      <c r="X1743" t="s">
        <v>67</v>
      </c>
      <c r="Y1743">
        <v>2.4E-2</v>
      </c>
      <c r="Z1743" t="s">
        <v>67</v>
      </c>
      <c r="AA1743">
        <v>8.9999999999999993E-3</v>
      </c>
      <c r="AB1743" t="s">
        <v>68</v>
      </c>
      <c r="AC1743">
        <v>0.02</v>
      </c>
      <c r="AD1743" t="s">
        <v>78</v>
      </c>
      <c r="AE1743">
        <v>0.02</v>
      </c>
      <c r="AF1743" t="s">
        <v>78</v>
      </c>
      <c r="AG1743">
        <v>0.01</v>
      </c>
      <c r="AH1743" t="s">
        <v>78</v>
      </c>
      <c r="AI1743">
        <v>0</v>
      </c>
      <c r="AJ1743" t="s">
        <v>78</v>
      </c>
      <c r="AK1743">
        <v>0.02</v>
      </c>
      <c r="AL1743" t="s">
        <v>73</v>
      </c>
      <c r="AM1743">
        <v>0.02</v>
      </c>
      <c r="AN1743" t="s">
        <v>73</v>
      </c>
      <c r="AO1743">
        <v>6.0000000000000001E-3</v>
      </c>
      <c r="AP1743" t="s">
        <v>67</v>
      </c>
      <c r="AQ1743">
        <v>0</v>
      </c>
      <c r="AR1743" t="s">
        <v>67</v>
      </c>
      <c r="AS1743">
        <v>1.92</v>
      </c>
      <c r="AT1743" t="s">
        <v>67</v>
      </c>
      <c r="AU1743">
        <v>0.6</v>
      </c>
      <c r="AV1743" t="s">
        <v>67</v>
      </c>
      <c r="AW1743">
        <v>3.25</v>
      </c>
      <c r="AX1743" t="s">
        <v>67</v>
      </c>
      <c r="AY1743">
        <v>1.07</v>
      </c>
      <c r="AZ1743" t="s">
        <v>67</v>
      </c>
      <c r="BB1743" t="s">
        <v>64</v>
      </c>
      <c r="BD1743" t="s">
        <v>64</v>
      </c>
      <c r="BF1743" t="s">
        <v>64</v>
      </c>
    </row>
    <row r="1744" spans="1:58" x14ac:dyDescent="0.25">
      <c r="A1744" t="s">
        <v>58</v>
      </c>
      <c r="B1744">
        <v>2</v>
      </c>
      <c r="C1744" t="s">
        <v>85</v>
      </c>
      <c r="D1744">
        <v>1981</v>
      </c>
      <c r="E1744">
        <v>1981</v>
      </c>
      <c r="F1744">
        <v>3</v>
      </c>
      <c r="G1744" t="s">
        <v>66</v>
      </c>
      <c r="H1744">
        <v>3.31</v>
      </c>
      <c r="I1744">
        <v>5.77</v>
      </c>
      <c r="J1744" t="s">
        <v>67</v>
      </c>
      <c r="K1744">
        <v>7.37</v>
      </c>
      <c r="L1744" t="s">
        <v>67</v>
      </c>
      <c r="M1744">
        <v>39.94</v>
      </c>
      <c r="N1744" t="s">
        <v>67</v>
      </c>
      <c r="O1744">
        <v>25.25</v>
      </c>
      <c r="P1744" t="s">
        <v>67</v>
      </c>
      <c r="Q1744">
        <v>0.17</v>
      </c>
      <c r="R1744" t="s">
        <v>67</v>
      </c>
      <c r="S1744">
        <v>9.52</v>
      </c>
      <c r="T1744" t="s">
        <v>71</v>
      </c>
      <c r="U1744">
        <v>5.3999999999999999E-2</v>
      </c>
      <c r="V1744" t="s">
        <v>67</v>
      </c>
      <c r="W1744">
        <v>4.2000000000000003E-2</v>
      </c>
      <c r="X1744" t="s">
        <v>67</v>
      </c>
      <c r="Y1744">
        <v>2.5999999999999999E-2</v>
      </c>
      <c r="Z1744" t="s">
        <v>67</v>
      </c>
      <c r="AA1744">
        <v>1.2E-2</v>
      </c>
      <c r="AB1744" t="s">
        <v>68</v>
      </c>
      <c r="AC1744">
        <v>0.04</v>
      </c>
      <c r="AD1744" t="s">
        <v>78</v>
      </c>
      <c r="AE1744">
        <v>0.03</v>
      </c>
      <c r="AF1744" t="s">
        <v>78</v>
      </c>
      <c r="AG1744">
        <v>0.01</v>
      </c>
      <c r="AH1744" t="s">
        <v>78</v>
      </c>
      <c r="AI1744">
        <v>0.01</v>
      </c>
      <c r="AJ1744" t="s">
        <v>78</v>
      </c>
      <c r="AK1744">
        <v>0.04</v>
      </c>
      <c r="AL1744" t="s">
        <v>73</v>
      </c>
      <c r="AM1744">
        <v>0.03</v>
      </c>
      <c r="AN1744" t="s">
        <v>73</v>
      </c>
      <c r="AO1744">
        <v>1.7999999999999999E-2</v>
      </c>
      <c r="AP1744" t="s">
        <v>67</v>
      </c>
      <c r="AQ1744">
        <v>0</v>
      </c>
      <c r="AR1744" t="s">
        <v>67</v>
      </c>
      <c r="AS1744">
        <v>2.1</v>
      </c>
      <c r="AT1744" t="s">
        <v>67</v>
      </c>
      <c r="AU1744">
        <v>0.56999999999999995</v>
      </c>
      <c r="AV1744" t="s">
        <v>67</v>
      </c>
      <c r="AW1744">
        <v>3.65</v>
      </c>
      <c r="AX1744" t="s">
        <v>67</v>
      </c>
      <c r="AY1744">
        <v>1.1399999999999999</v>
      </c>
      <c r="AZ1744" t="s">
        <v>67</v>
      </c>
      <c r="BB1744" t="s">
        <v>64</v>
      </c>
      <c r="BD1744" t="s">
        <v>64</v>
      </c>
      <c r="BF1744" t="s">
        <v>64</v>
      </c>
    </row>
    <row r="1745" spans="1:58" x14ac:dyDescent="0.25">
      <c r="A1745" t="s">
        <v>58</v>
      </c>
      <c r="B1745">
        <v>2</v>
      </c>
      <c r="C1745" t="s">
        <v>85</v>
      </c>
      <c r="D1745">
        <v>1981</v>
      </c>
      <c r="E1745">
        <v>1981</v>
      </c>
      <c r="F1745">
        <v>4</v>
      </c>
      <c r="G1745" t="s">
        <v>66</v>
      </c>
      <c r="H1745">
        <v>6.66</v>
      </c>
      <c r="I1745">
        <v>11.23</v>
      </c>
      <c r="J1745" t="s">
        <v>67</v>
      </c>
      <c r="K1745">
        <v>7.49</v>
      </c>
      <c r="L1745" t="s">
        <v>67</v>
      </c>
      <c r="M1745">
        <v>38.26</v>
      </c>
      <c r="N1745" t="s">
        <v>67</v>
      </c>
      <c r="O1745">
        <v>24.04</v>
      </c>
      <c r="P1745" t="s">
        <v>67</v>
      </c>
      <c r="Q1745">
        <v>0.26</v>
      </c>
      <c r="R1745" t="s">
        <v>67</v>
      </c>
      <c r="S1745">
        <v>11.16</v>
      </c>
      <c r="T1745" t="s">
        <v>71</v>
      </c>
      <c r="U1745">
        <v>4.5999999999999999E-2</v>
      </c>
      <c r="V1745" t="s">
        <v>67</v>
      </c>
      <c r="W1745">
        <v>3.9E-2</v>
      </c>
      <c r="X1745" t="s">
        <v>67</v>
      </c>
      <c r="Y1745">
        <v>1.9E-2</v>
      </c>
      <c r="Z1745" t="s">
        <v>67</v>
      </c>
      <c r="AA1745">
        <v>7.0000000000000001E-3</v>
      </c>
      <c r="AB1745" t="s">
        <v>68</v>
      </c>
      <c r="AC1745">
        <v>0.04</v>
      </c>
      <c r="AD1745" t="s">
        <v>78</v>
      </c>
      <c r="AE1745">
        <v>0.03</v>
      </c>
      <c r="AF1745" t="s">
        <v>68</v>
      </c>
      <c r="AG1745">
        <v>0.02</v>
      </c>
      <c r="AH1745" t="s">
        <v>68</v>
      </c>
      <c r="AI1745">
        <v>0.01</v>
      </c>
      <c r="AJ1745" t="s">
        <v>78</v>
      </c>
      <c r="AK1745">
        <v>0.04</v>
      </c>
      <c r="AL1745" t="s">
        <v>73</v>
      </c>
      <c r="AM1745">
        <v>0.03</v>
      </c>
      <c r="AN1745" t="s">
        <v>67</v>
      </c>
      <c r="AO1745">
        <v>1.2E-2</v>
      </c>
      <c r="AP1745" t="s">
        <v>67</v>
      </c>
      <c r="AQ1745">
        <v>1E-3</v>
      </c>
      <c r="AR1745" t="s">
        <v>67</v>
      </c>
      <c r="AS1745">
        <v>2.11</v>
      </c>
      <c r="AT1745" t="s">
        <v>67</v>
      </c>
      <c r="AU1745">
        <v>0.6</v>
      </c>
      <c r="AV1745" t="s">
        <v>67</v>
      </c>
      <c r="AW1745">
        <v>3.52</v>
      </c>
      <c r="AX1745" t="s">
        <v>67</v>
      </c>
      <c r="AY1745">
        <v>1.1000000000000001</v>
      </c>
      <c r="AZ1745" t="s">
        <v>67</v>
      </c>
      <c r="BB1745" t="s">
        <v>64</v>
      </c>
      <c r="BD1745" t="s">
        <v>64</v>
      </c>
      <c r="BF1745" t="s">
        <v>64</v>
      </c>
    </row>
    <row r="1746" spans="1:58" x14ac:dyDescent="0.25">
      <c r="A1746" t="s">
        <v>58</v>
      </c>
      <c r="B1746">
        <v>2</v>
      </c>
      <c r="C1746" t="s">
        <v>85</v>
      </c>
      <c r="D1746">
        <v>1981</v>
      </c>
      <c r="E1746">
        <v>1981</v>
      </c>
      <c r="F1746">
        <v>5</v>
      </c>
      <c r="G1746" t="s">
        <v>66</v>
      </c>
      <c r="H1746">
        <v>2.74</v>
      </c>
      <c r="I1746">
        <v>4.78</v>
      </c>
      <c r="J1746" t="s">
        <v>67</v>
      </c>
      <c r="K1746">
        <v>7.6</v>
      </c>
      <c r="L1746" t="s">
        <v>67</v>
      </c>
      <c r="M1746">
        <v>44.35</v>
      </c>
      <c r="N1746" t="s">
        <v>67</v>
      </c>
      <c r="O1746">
        <v>24.33</v>
      </c>
      <c r="P1746" t="s">
        <v>67</v>
      </c>
      <c r="Q1746">
        <v>0.42</v>
      </c>
      <c r="R1746" t="s">
        <v>67</v>
      </c>
      <c r="S1746">
        <v>9.07</v>
      </c>
      <c r="T1746" t="s">
        <v>71</v>
      </c>
      <c r="U1746">
        <v>4.2999999999999997E-2</v>
      </c>
      <c r="V1746" t="s">
        <v>67</v>
      </c>
      <c r="W1746">
        <v>2.7E-2</v>
      </c>
      <c r="X1746" t="s">
        <v>67</v>
      </c>
      <c r="Y1746">
        <v>2.3E-2</v>
      </c>
      <c r="Z1746" t="s">
        <v>67</v>
      </c>
      <c r="AA1746">
        <v>1.6E-2</v>
      </c>
      <c r="AB1746" t="s">
        <v>68</v>
      </c>
      <c r="AC1746">
        <v>0.04</v>
      </c>
      <c r="AD1746" t="s">
        <v>78</v>
      </c>
      <c r="AE1746">
        <v>0.03</v>
      </c>
      <c r="AF1746" t="s">
        <v>78</v>
      </c>
      <c r="AG1746">
        <v>0.02</v>
      </c>
      <c r="AH1746" t="s">
        <v>78</v>
      </c>
      <c r="AI1746">
        <v>0.01</v>
      </c>
      <c r="AJ1746" t="s">
        <v>78</v>
      </c>
      <c r="AK1746">
        <v>0.04</v>
      </c>
      <c r="AL1746" t="s">
        <v>73</v>
      </c>
      <c r="AM1746">
        <v>0.03</v>
      </c>
      <c r="AN1746" t="s">
        <v>73</v>
      </c>
      <c r="AO1746">
        <v>8.9999999999999993E-3</v>
      </c>
      <c r="AP1746" t="s">
        <v>67</v>
      </c>
      <c r="AQ1746">
        <v>0</v>
      </c>
      <c r="AR1746" t="s">
        <v>67</v>
      </c>
      <c r="AS1746">
        <v>2.2799999999999998</v>
      </c>
      <c r="AT1746" t="s">
        <v>67</v>
      </c>
      <c r="AU1746">
        <v>0.66</v>
      </c>
      <c r="AV1746" t="s">
        <v>67</v>
      </c>
      <c r="AW1746">
        <v>3.94</v>
      </c>
      <c r="AX1746" t="s">
        <v>67</v>
      </c>
      <c r="AY1746">
        <v>1.22</v>
      </c>
      <c r="AZ1746" t="s">
        <v>67</v>
      </c>
      <c r="BB1746" t="s">
        <v>64</v>
      </c>
      <c r="BD1746" t="s">
        <v>64</v>
      </c>
      <c r="BF1746" t="s">
        <v>64</v>
      </c>
    </row>
    <row r="1747" spans="1:58" x14ac:dyDescent="0.25">
      <c r="A1747" t="s">
        <v>58</v>
      </c>
      <c r="B1747">
        <v>2</v>
      </c>
      <c r="C1747" t="s">
        <v>85</v>
      </c>
      <c r="D1747">
        <v>1981</v>
      </c>
      <c r="E1747">
        <v>1981</v>
      </c>
      <c r="F1747">
        <v>6</v>
      </c>
      <c r="G1747" t="s">
        <v>77</v>
      </c>
      <c r="H1747">
        <v>5.33</v>
      </c>
      <c r="I1747">
        <v>8.98</v>
      </c>
      <c r="J1747" t="s">
        <v>67</v>
      </c>
      <c r="K1747">
        <v>7.51</v>
      </c>
      <c r="L1747" t="s">
        <v>73</v>
      </c>
      <c r="M1747">
        <v>45.52</v>
      </c>
      <c r="N1747" t="s">
        <v>67</v>
      </c>
      <c r="O1747">
        <v>24.46</v>
      </c>
      <c r="P1747" t="s">
        <v>67</v>
      </c>
      <c r="Q1747">
        <v>0.72</v>
      </c>
      <c r="R1747" t="s">
        <v>67</v>
      </c>
      <c r="S1747">
        <v>10.73</v>
      </c>
      <c r="T1747" t="s">
        <v>71</v>
      </c>
      <c r="U1747">
        <v>5.8999999999999997E-2</v>
      </c>
      <c r="V1747" t="s">
        <v>67</v>
      </c>
      <c r="W1747">
        <v>4.5999999999999999E-2</v>
      </c>
      <c r="X1747" t="s">
        <v>67</v>
      </c>
      <c r="Y1747">
        <v>2.5000000000000001E-2</v>
      </c>
      <c r="Z1747" t="s">
        <v>67</v>
      </c>
      <c r="AA1747">
        <v>1.2999999999999999E-2</v>
      </c>
      <c r="AB1747" t="s">
        <v>68</v>
      </c>
      <c r="AC1747">
        <v>0.03</v>
      </c>
      <c r="AD1747" t="s">
        <v>78</v>
      </c>
      <c r="AE1747">
        <v>0.02</v>
      </c>
      <c r="AF1747" t="s">
        <v>78</v>
      </c>
      <c r="AG1747">
        <v>0.02</v>
      </c>
      <c r="AH1747" t="s">
        <v>78</v>
      </c>
      <c r="AI1747">
        <v>0.01</v>
      </c>
      <c r="AJ1747" t="s">
        <v>78</v>
      </c>
      <c r="AK1747">
        <v>0.03</v>
      </c>
      <c r="AL1747" t="s">
        <v>73</v>
      </c>
      <c r="AM1747">
        <v>0.02</v>
      </c>
      <c r="AN1747" t="s">
        <v>73</v>
      </c>
      <c r="AO1747">
        <v>5.0000000000000001E-3</v>
      </c>
      <c r="AP1747" t="s">
        <v>67</v>
      </c>
      <c r="AQ1747">
        <v>1E-3</v>
      </c>
      <c r="AR1747" t="s">
        <v>67</v>
      </c>
      <c r="AS1747">
        <v>2.34</v>
      </c>
      <c r="AT1747" t="s">
        <v>67</v>
      </c>
      <c r="AU1747">
        <v>0.67</v>
      </c>
      <c r="AV1747" t="s">
        <v>67</v>
      </c>
      <c r="AW1747">
        <v>4.07</v>
      </c>
      <c r="AX1747" t="s">
        <v>67</v>
      </c>
      <c r="AY1747">
        <v>1.27</v>
      </c>
      <c r="AZ1747" t="s">
        <v>67</v>
      </c>
      <c r="BB1747" t="s">
        <v>64</v>
      </c>
      <c r="BD1747" t="s">
        <v>64</v>
      </c>
      <c r="BF1747" t="s">
        <v>64</v>
      </c>
    </row>
    <row r="1748" spans="1:58" x14ac:dyDescent="0.25">
      <c r="A1748" t="s">
        <v>58</v>
      </c>
      <c r="B1748">
        <v>2</v>
      </c>
      <c r="C1748" t="s">
        <v>85</v>
      </c>
      <c r="D1748">
        <v>1981</v>
      </c>
      <c r="E1748">
        <v>1981</v>
      </c>
      <c r="F1748">
        <v>7</v>
      </c>
      <c r="G1748" t="s">
        <v>66</v>
      </c>
      <c r="H1748">
        <v>1.2</v>
      </c>
      <c r="I1748">
        <v>2.09</v>
      </c>
      <c r="J1748" t="s">
        <v>67</v>
      </c>
      <c r="K1748">
        <v>7.29</v>
      </c>
      <c r="L1748" t="s">
        <v>73</v>
      </c>
      <c r="M1748">
        <v>51.82</v>
      </c>
      <c r="N1748" t="s">
        <v>67</v>
      </c>
      <c r="O1748">
        <v>27.91</v>
      </c>
      <c r="P1748" t="s">
        <v>67</v>
      </c>
      <c r="Q1748">
        <v>0.77</v>
      </c>
      <c r="R1748" t="s">
        <v>67</v>
      </c>
      <c r="S1748">
        <v>10.97</v>
      </c>
      <c r="T1748" t="s">
        <v>71</v>
      </c>
      <c r="U1748">
        <v>9.4E-2</v>
      </c>
      <c r="V1748" t="s">
        <v>67</v>
      </c>
      <c r="W1748">
        <v>7.2999999999999995E-2</v>
      </c>
      <c r="X1748" t="s">
        <v>67</v>
      </c>
      <c r="Y1748">
        <v>3.4000000000000002E-2</v>
      </c>
      <c r="Z1748" t="s">
        <v>67</v>
      </c>
      <c r="AA1748">
        <v>2.1000000000000001E-2</v>
      </c>
      <c r="AB1748" t="s">
        <v>68</v>
      </c>
      <c r="AC1748">
        <v>7.0000000000000007E-2</v>
      </c>
      <c r="AD1748" t="s">
        <v>78</v>
      </c>
      <c r="AE1748">
        <v>0.05</v>
      </c>
      <c r="AF1748" t="s">
        <v>78</v>
      </c>
      <c r="AG1748">
        <v>0.03</v>
      </c>
      <c r="AH1748" t="s">
        <v>78</v>
      </c>
      <c r="AI1748">
        <v>0.02</v>
      </c>
      <c r="AJ1748" t="s">
        <v>78</v>
      </c>
      <c r="AK1748">
        <v>0.06</v>
      </c>
      <c r="AL1748" t="s">
        <v>73</v>
      </c>
      <c r="AM1748">
        <v>0.05</v>
      </c>
      <c r="AN1748" t="s">
        <v>73</v>
      </c>
      <c r="AO1748">
        <v>1.9E-2</v>
      </c>
      <c r="AP1748" t="s">
        <v>67</v>
      </c>
      <c r="AQ1748">
        <v>3.0000000000000001E-3</v>
      </c>
      <c r="AR1748" t="s">
        <v>67</v>
      </c>
      <c r="AS1748">
        <v>2.5499999999999998</v>
      </c>
      <c r="AT1748" t="s">
        <v>67</v>
      </c>
      <c r="AU1748">
        <v>0.75</v>
      </c>
      <c r="AV1748" t="s">
        <v>67</v>
      </c>
      <c r="AW1748">
        <v>4.63</v>
      </c>
      <c r="AX1748" t="s">
        <v>67</v>
      </c>
      <c r="AY1748">
        <v>1.43</v>
      </c>
      <c r="AZ1748" t="s">
        <v>67</v>
      </c>
      <c r="BB1748" t="s">
        <v>64</v>
      </c>
      <c r="BD1748" t="s">
        <v>64</v>
      </c>
      <c r="BF1748" t="s">
        <v>64</v>
      </c>
    </row>
    <row r="1749" spans="1:58" x14ac:dyDescent="0.25">
      <c r="A1749" t="s">
        <v>58</v>
      </c>
      <c r="B1749">
        <v>2</v>
      </c>
      <c r="C1749" t="s">
        <v>85</v>
      </c>
      <c r="D1749">
        <v>1981</v>
      </c>
      <c r="E1749">
        <v>1981</v>
      </c>
      <c r="F1749">
        <v>8</v>
      </c>
      <c r="G1749" t="s">
        <v>66</v>
      </c>
      <c r="H1749">
        <v>0.45</v>
      </c>
      <c r="I1749">
        <v>0.79</v>
      </c>
      <c r="J1749" t="s">
        <v>67</v>
      </c>
      <c r="K1749">
        <v>7.72</v>
      </c>
      <c r="L1749" t="s">
        <v>67</v>
      </c>
      <c r="M1749">
        <v>53.96</v>
      </c>
      <c r="N1749" t="s">
        <v>67</v>
      </c>
      <c r="O1749">
        <v>30.5</v>
      </c>
      <c r="P1749" t="s">
        <v>67</v>
      </c>
      <c r="Q1749">
        <v>0.56999999999999995</v>
      </c>
      <c r="R1749" t="s">
        <v>67</v>
      </c>
      <c r="S1749">
        <v>11.29</v>
      </c>
      <c r="T1749" t="s">
        <v>71</v>
      </c>
      <c r="U1749">
        <v>7.6999999999999999E-2</v>
      </c>
      <c r="V1749" t="s">
        <v>67</v>
      </c>
      <c r="W1749">
        <v>7.2999999999999995E-2</v>
      </c>
      <c r="X1749" t="s">
        <v>67</v>
      </c>
      <c r="Y1749">
        <v>3.2000000000000001E-2</v>
      </c>
      <c r="Z1749" t="s">
        <v>67</v>
      </c>
      <c r="AA1749">
        <v>5.0000000000000001E-3</v>
      </c>
      <c r="AB1749" t="s">
        <v>68</v>
      </c>
      <c r="AC1749">
        <v>0.05</v>
      </c>
      <c r="AD1749" t="s">
        <v>78</v>
      </c>
      <c r="AE1749">
        <v>0.04</v>
      </c>
      <c r="AF1749" t="s">
        <v>78</v>
      </c>
      <c r="AG1749">
        <v>0.03</v>
      </c>
      <c r="AH1749" t="s">
        <v>78</v>
      </c>
      <c r="AI1749">
        <v>0.01</v>
      </c>
      <c r="AJ1749" t="s">
        <v>78</v>
      </c>
      <c r="AK1749">
        <v>0.05</v>
      </c>
      <c r="AL1749" t="s">
        <v>73</v>
      </c>
      <c r="AM1749">
        <v>0.04</v>
      </c>
      <c r="AN1749" t="s">
        <v>73</v>
      </c>
      <c r="AO1749">
        <v>8.9999999999999993E-3</v>
      </c>
      <c r="AP1749" t="s">
        <v>67</v>
      </c>
      <c r="AQ1749">
        <v>1E-3</v>
      </c>
      <c r="AR1749" t="s">
        <v>67</v>
      </c>
      <c r="AS1749">
        <v>2.72</v>
      </c>
      <c r="AT1749" t="s">
        <v>67</v>
      </c>
      <c r="AU1749">
        <v>0.76</v>
      </c>
      <c r="AV1749" t="s">
        <v>67</v>
      </c>
      <c r="AW1749">
        <v>5.46</v>
      </c>
      <c r="AX1749" t="s">
        <v>67</v>
      </c>
      <c r="AY1749">
        <v>1.59</v>
      </c>
      <c r="AZ1749" t="s">
        <v>67</v>
      </c>
      <c r="BB1749" t="s">
        <v>64</v>
      </c>
      <c r="BD1749" t="s">
        <v>64</v>
      </c>
      <c r="BF1749" t="s">
        <v>64</v>
      </c>
    </row>
    <row r="1750" spans="1:58" x14ac:dyDescent="0.25">
      <c r="A1750" t="s">
        <v>58</v>
      </c>
      <c r="B1750">
        <v>2</v>
      </c>
      <c r="C1750" t="s">
        <v>85</v>
      </c>
      <c r="D1750">
        <v>1981</v>
      </c>
      <c r="E1750">
        <v>1981</v>
      </c>
      <c r="F1750">
        <v>9</v>
      </c>
      <c r="G1750" t="s">
        <v>66</v>
      </c>
      <c r="H1750">
        <v>0.41</v>
      </c>
      <c r="I1750">
        <v>0.69</v>
      </c>
      <c r="J1750" t="s">
        <v>67</v>
      </c>
      <c r="K1750">
        <v>7.66</v>
      </c>
      <c r="L1750" t="s">
        <v>67</v>
      </c>
      <c r="M1750">
        <v>54.71</v>
      </c>
      <c r="N1750" t="s">
        <v>67</v>
      </c>
      <c r="O1750">
        <v>29.83</v>
      </c>
      <c r="P1750" t="s">
        <v>67</v>
      </c>
      <c r="Q1750">
        <v>0.61</v>
      </c>
      <c r="R1750" t="s">
        <v>67</v>
      </c>
      <c r="S1750">
        <v>10.93</v>
      </c>
      <c r="T1750" t="s">
        <v>71</v>
      </c>
      <c r="U1750">
        <v>8.2000000000000003E-2</v>
      </c>
      <c r="V1750" t="s">
        <v>67</v>
      </c>
      <c r="W1750">
        <v>6.5000000000000002E-2</v>
      </c>
      <c r="X1750" t="s">
        <v>67</v>
      </c>
      <c r="Y1750">
        <v>3.2000000000000001E-2</v>
      </c>
      <c r="Z1750" t="s">
        <v>67</v>
      </c>
      <c r="AA1750">
        <v>1.7000000000000001E-2</v>
      </c>
      <c r="AB1750" t="s">
        <v>68</v>
      </c>
      <c r="AC1750">
        <v>0.02</v>
      </c>
      <c r="AD1750" t="s">
        <v>78</v>
      </c>
      <c r="AE1750">
        <v>0.02</v>
      </c>
      <c r="AF1750" t="s">
        <v>78</v>
      </c>
      <c r="AG1750">
        <v>0.02</v>
      </c>
      <c r="AH1750" t="s">
        <v>78</v>
      </c>
      <c r="AI1750">
        <v>0</v>
      </c>
      <c r="AJ1750" t="s">
        <v>78</v>
      </c>
      <c r="AK1750">
        <v>0.02</v>
      </c>
      <c r="AL1750" t="s">
        <v>73</v>
      </c>
      <c r="AM1750">
        <v>0.02</v>
      </c>
      <c r="AN1750" t="s">
        <v>73</v>
      </c>
      <c r="AO1750">
        <v>1E-3</v>
      </c>
      <c r="AP1750" t="s">
        <v>67</v>
      </c>
      <c r="AQ1750">
        <v>1E-3</v>
      </c>
      <c r="AR1750" t="s">
        <v>67</v>
      </c>
      <c r="AS1750">
        <v>2.69</v>
      </c>
      <c r="AT1750" t="s">
        <v>67</v>
      </c>
      <c r="AU1750">
        <v>0.8</v>
      </c>
      <c r="AV1750" t="s">
        <v>67</v>
      </c>
      <c r="AW1750">
        <v>5.72</v>
      </c>
      <c r="AX1750" t="s">
        <v>67</v>
      </c>
      <c r="AY1750">
        <v>1.65</v>
      </c>
      <c r="AZ1750" t="s">
        <v>67</v>
      </c>
      <c r="BB1750" t="s">
        <v>64</v>
      </c>
      <c r="BD1750" t="s">
        <v>64</v>
      </c>
      <c r="BF1750" t="s">
        <v>64</v>
      </c>
    </row>
    <row r="1751" spans="1:58" x14ac:dyDescent="0.25">
      <c r="A1751" t="s">
        <v>58</v>
      </c>
      <c r="B1751">
        <v>2</v>
      </c>
      <c r="C1751" t="s">
        <v>85</v>
      </c>
      <c r="D1751">
        <v>1982</v>
      </c>
      <c r="E1751">
        <v>1981</v>
      </c>
      <c r="F1751">
        <v>10</v>
      </c>
      <c r="G1751" t="s">
        <v>66</v>
      </c>
      <c r="H1751">
        <v>0.9</v>
      </c>
      <c r="I1751">
        <v>1.56</v>
      </c>
      <c r="J1751" t="s">
        <v>67</v>
      </c>
      <c r="K1751">
        <v>7.47</v>
      </c>
      <c r="L1751" t="s">
        <v>67</v>
      </c>
      <c r="M1751">
        <v>52.29</v>
      </c>
      <c r="N1751" t="s">
        <v>67</v>
      </c>
      <c r="O1751">
        <v>24.62</v>
      </c>
      <c r="P1751" t="s">
        <v>67</v>
      </c>
      <c r="Q1751">
        <v>0.19</v>
      </c>
      <c r="R1751" t="s">
        <v>67</v>
      </c>
      <c r="S1751">
        <v>11.3</v>
      </c>
      <c r="T1751" t="s">
        <v>71</v>
      </c>
      <c r="U1751">
        <v>6.2E-2</v>
      </c>
      <c r="V1751" t="s">
        <v>67</v>
      </c>
      <c r="W1751">
        <v>6.2E-2</v>
      </c>
      <c r="X1751" t="s">
        <v>67</v>
      </c>
      <c r="Y1751">
        <v>3.1E-2</v>
      </c>
      <c r="Z1751" t="s">
        <v>67</v>
      </c>
      <c r="AA1751">
        <v>2E-3</v>
      </c>
      <c r="AB1751" t="s">
        <v>68</v>
      </c>
      <c r="AC1751">
        <v>0.03</v>
      </c>
      <c r="AD1751" t="s">
        <v>68</v>
      </c>
      <c r="AE1751">
        <v>0.01</v>
      </c>
      <c r="AF1751" t="s">
        <v>68</v>
      </c>
      <c r="AG1751">
        <v>0.01</v>
      </c>
      <c r="AH1751" t="s">
        <v>68</v>
      </c>
      <c r="AI1751">
        <v>0.02</v>
      </c>
      <c r="AJ1751" t="s">
        <v>68</v>
      </c>
      <c r="AK1751">
        <v>0.03</v>
      </c>
      <c r="AL1751" t="s">
        <v>67</v>
      </c>
      <c r="AM1751">
        <v>0.01</v>
      </c>
      <c r="AN1751" t="s">
        <v>67</v>
      </c>
      <c r="AO1751">
        <v>2E-3</v>
      </c>
      <c r="AP1751" t="s">
        <v>67</v>
      </c>
      <c r="AQ1751">
        <v>2E-3</v>
      </c>
      <c r="AR1751" t="s">
        <v>67</v>
      </c>
      <c r="AS1751">
        <v>2.52</v>
      </c>
      <c r="AT1751" t="s">
        <v>67</v>
      </c>
      <c r="AU1751">
        <v>0.7</v>
      </c>
      <c r="AV1751" t="s">
        <v>67</v>
      </c>
      <c r="AW1751">
        <v>5.1100000000000003</v>
      </c>
      <c r="AX1751" t="s">
        <v>67</v>
      </c>
      <c r="AY1751">
        <v>1.49</v>
      </c>
      <c r="AZ1751" t="s">
        <v>67</v>
      </c>
      <c r="BB1751" t="s">
        <v>64</v>
      </c>
      <c r="BD1751" t="s">
        <v>64</v>
      </c>
      <c r="BF1751" t="s">
        <v>64</v>
      </c>
    </row>
    <row r="1752" spans="1:58" x14ac:dyDescent="0.25">
      <c r="A1752" t="s">
        <v>58</v>
      </c>
      <c r="B1752">
        <v>2</v>
      </c>
      <c r="C1752" t="s">
        <v>85</v>
      </c>
      <c r="D1752">
        <v>1982</v>
      </c>
      <c r="E1752">
        <v>1981</v>
      </c>
      <c r="F1752">
        <v>11</v>
      </c>
      <c r="G1752" t="s">
        <v>66</v>
      </c>
      <c r="H1752">
        <v>5.4</v>
      </c>
      <c r="I1752">
        <v>9.11</v>
      </c>
      <c r="J1752" t="s">
        <v>67</v>
      </c>
      <c r="K1752">
        <v>6.96</v>
      </c>
      <c r="L1752" t="s">
        <v>67</v>
      </c>
      <c r="M1752">
        <v>29.7</v>
      </c>
      <c r="N1752" t="s">
        <v>67</v>
      </c>
      <c r="O1752">
        <v>17.329999999999998</v>
      </c>
      <c r="P1752" t="s">
        <v>67</v>
      </c>
      <c r="Q1752">
        <v>1.98</v>
      </c>
      <c r="R1752" t="s">
        <v>67</v>
      </c>
      <c r="S1752">
        <v>8.67</v>
      </c>
      <c r="T1752" t="s">
        <v>71</v>
      </c>
      <c r="U1752">
        <v>5.1999999999999998E-2</v>
      </c>
      <c r="V1752" t="s">
        <v>67</v>
      </c>
      <c r="W1752">
        <v>5.0999999999999997E-2</v>
      </c>
      <c r="X1752" t="s">
        <v>67</v>
      </c>
      <c r="Y1752">
        <v>2.4E-2</v>
      </c>
      <c r="Z1752" t="s">
        <v>67</v>
      </c>
      <c r="AA1752">
        <v>1E-3</v>
      </c>
      <c r="AB1752" t="s">
        <v>68</v>
      </c>
      <c r="AC1752">
        <v>0.04</v>
      </c>
      <c r="AD1752" t="s">
        <v>68</v>
      </c>
      <c r="AE1752">
        <v>0.03</v>
      </c>
      <c r="AF1752" t="s">
        <v>68</v>
      </c>
      <c r="AG1752">
        <v>0.03</v>
      </c>
      <c r="AH1752" t="s">
        <v>68</v>
      </c>
      <c r="AI1752">
        <v>0.01</v>
      </c>
      <c r="AJ1752" t="s">
        <v>68</v>
      </c>
      <c r="AK1752">
        <v>0.04</v>
      </c>
      <c r="AL1752" t="s">
        <v>67</v>
      </c>
      <c r="AM1752">
        <v>0.03</v>
      </c>
      <c r="AN1752" t="s">
        <v>67</v>
      </c>
      <c r="AO1752">
        <v>1E-3</v>
      </c>
      <c r="AP1752" t="s">
        <v>67</v>
      </c>
      <c r="AQ1752">
        <v>1E-3</v>
      </c>
      <c r="AR1752" t="s">
        <v>67</v>
      </c>
      <c r="AS1752">
        <v>2.19</v>
      </c>
      <c r="AT1752" t="s">
        <v>67</v>
      </c>
      <c r="AU1752">
        <v>0.57999999999999996</v>
      </c>
      <c r="AV1752" t="s">
        <v>67</v>
      </c>
      <c r="AW1752">
        <v>3.42</v>
      </c>
      <c r="AX1752" t="s">
        <v>67</v>
      </c>
      <c r="AY1752">
        <v>1.04</v>
      </c>
      <c r="AZ1752" t="s">
        <v>67</v>
      </c>
      <c r="BB1752" t="s">
        <v>64</v>
      </c>
      <c r="BD1752" t="s">
        <v>64</v>
      </c>
      <c r="BF1752" t="s">
        <v>64</v>
      </c>
    </row>
    <row r="1753" spans="1:58" x14ac:dyDescent="0.25">
      <c r="A1753" t="s">
        <v>58</v>
      </c>
      <c r="B1753">
        <v>2</v>
      </c>
      <c r="C1753" t="s">
        <v>85</v>
      </c>
      <c r="D1753">
        <v>1982</v>
      </c>
      <c r="E1753">
        <v>1981</v>
      </c>
      <c r="F1753">
        <v>12</v>
      </c>
      <c r="G1753" t="s">
        <v>66</v>
      </c>
      <c r="H1753">
        <v>22.8</v>
      </c>
      <c r="I1753">
        <v>39.71</v>
      </c>
      <c r="J1753" t="s">
        <v>67</v>
      </c>
      <c r="K1753">
        <v>7.02</v>
      </c>
      <c r="L1753" t="s">
        <v>67</v>
      </c>
      <c r="M1753">
        <v>30.08</v>
      </c>
      <c r="N1753" t="s">
        <v>67</v>
      </c>
      <c r="O1753">
        <v>16.170000000000002</v>
      </c>
      <c r="P1753" t="s">
        <v>67</v>
      </c>
      <c r="Q1753">
        <v>1.17</v>
      </c>
      <c r="R1753" t="s">
        <v>67</v>
      </c>
      <c r="S1753">
        <v>8.18</v>
      </c>
      <c r="T1753" t="s">
        <v>71</v>
      </c>
      <c r="U1753">
        <v>5.8000000000000003E-2</v>
      </c>
      <c r="V1753" t="s">
        <v>67</v>
      </c>
      <c r="W1753">
        <v>4.9000000000000002E-2</v>
      </c>
      <c r="X1753" t="s">
        <v>67</v>
      </c>
      <c r="Y1753">
        <v>1.9E-2</v>
      </c>
      <c r="Z1753" t="s">
        <v>67</v>
      </c>
      <c r="AA1753">
        <v>8.9999999999999993E-3</v>
      </c>
      <c r="AB1753" t="s">
        <v>68</v>
      </c>
      <c r="AC1753">
        <v>0.03</v>
      </c>
      <c r="AD1753" t="s">
        <v>68</v>
      </c>
      <c r="AE1753">
        <v>0.02</v>
      </c>
      <c r="AF1753" t="s">
        <v>68</v>
      </c>
      <c r="AG1753">
        <v>0.01</v>
      </c>
      <c r="AH1753" t="s">
        <v>68</v>
      </c>
      <c r="AI1753">
        <v>0.01</v>
      </c>
      <c r="AJ1753" t="s">
        <v>68</v>
      </c>
      <c r="AK1753">
        <v>0.02</v>
      </c>
      <c r="AL1753" t="s">
        <v>67</v>
      </c>
      <c r="AM1753">
        <v>0.01</v>
      </c>
      <c r="AN1753" t="s">
        <v>67</v>
      </c>
      <c r="AO1753">
        <v>1E-3</v>
      </c>
      <c r="AP1753" t="s">
        <v>67</v>
      </c>
      <c r="AQ1753">
        <v>5.0000000000000001E-3</v>
      </c>
      <c r="AR1753" t="s">
        <v>67</v>
      </c>
      <c r="AS1753">
        <v>2.0499999999999998</v>
      </c>
      <c r="AT1753" t="s">
        <v>67</v>
      </c>
      <c r="AU1753">
        <v>0.53</v>
      </c>
      <c r="AV1753" t="s">
        <v>67</v>
      </c>
      <c r="AW1753">
        <v>3.11</v>
      </c>
      <c r="AX1753" t="s">
        <v>67</v>
      </c>
      <c r="AY1753">
        <v>0.93</v>
      </c>
      <c r="AZ1753" t="s">
        <v>67</v>
      </c>
      <c r="BB1753" t="s">
        <v>64</v>
      </c>
      <c r="BD1753" t="s">
        <v>64</v>
      </c>
      <c r="BF1753" t="s">
        <v>64</v>
      </c>
    </row>
    <row r="1754" spans="1:58" x14ac:dyDescent="0.25">
      <c r="A1754" t="s">
        <v>58</v>
      </c>
      <c r="B1754">
        <v>2</v>
      </c>
      <c r="C1754" t="s">
        <v>85</v>
      </c>
      <c r="D1754">
        <v>1982</v>
      </c>
      <c r="E1754">
        <v>1982</v>
      </c>
      <c r="F1754">
        <v>1</v>
      </c>
      <c r="G1754" t="s">
        <v>66</v>
      </c>
      <c r="H1754">
        <v>6.03</v>
      </c>
      <c r="I1754">
        <v>10.51</v>
      </c>
      <c r="J1754" t="s">
        <v>67</v>
      </c>
      <c r="K1754">
        <v>7.14</v>
      </c>
      <c r="L1754" t="s">
        <v>67</v>
      </c>
      <c r="M1754">
        <v>39.81</v>
      </c>
      <c r="N1754" t="s">
        <v>67</v>
      </c>
      <c r="O1754">
        <v>18.829999999999998</v>
      </c>
      <c r="P1754" t="s">
        <v>67</v>
      </c>
      <c r="Q1754">
        <v>1.0900000000000001</v>
      </c>
      <c r="R1754" t="s">
        <v>67</v>
      </c>
      <c r="S1754">
        <v>9.1199999999999992</v>
      </c>
      <c r="T1754" t="s">
        <v>71</v>
      </c>
      <c r="U1754">
        <v>6.3E-2</v>
      </c>
      <c r="V1754" t="s">
        <v>67</v>
      </c>
      <c r="W1754">
        <v>5.1999999999999998E-2</v>
      </c>
      <c r="X1754" t="s">
        <v>67</v>
      </c>
      <c r="Z1754" t="s">
        <v>64</v>
      </c>
      <c r="AA1754">
        <v>1.0999999999999999E-2</v>
      </c>
      <c r="AB1754" t="s">
        <v>68</v>
      </c>
      <c r="AC1754">
        <v>0.04</v>
      </c>
      <c r="AD1754" t="s">
        <v>68</v>
      </c>
      <c r="AE1754">
        <v>0.02</v>
      </c>
      <c r="AF1754" t="s">
        <v>68</v>
      </c>
      <c r="AG1754">
        <v>0.01</v>
      </c>
      <c r="AH1754" t="s">
        <v>68</v>
      </c>
      <c r="AI1754">
        <v>0.02</v>
      </c>
      <c r="AJ1754" t="s">
        <v>68</v>
      </c>
      <c r="AK1754">
        <v>0.02</v>
      </c>
      <c r="AL1754" t="s">
        <v>67</v>
      </c>
      <c r="AM1754">
        <v>0.01</v>
      </c>
      <c r="AN1754" t="s">
        <v>67</v>
      </c>
      <c r="AO1754">
        <v>2E-3</v>
      </c>
      <c r="AP1754" t="s">
        <v>67</v>
      </c>
      <c r="AQ1754">
        <v>1.2E-2</v>
      </c>
      <c r="AR1754" t="s">
        <v>67</v>
      </c>
      <c r="AS1754">
        <v>2.16</v>
      </c>
      <c r="AT1754" t="s">
        <v>67</v>
      </c>
      <c r="AU1754">
        <v>0.55000000000000004</v>
      </c>
      <c r="AV1754" t="s">
        <v>67</v>
      </c>
      <c r="AW1754">
        <v>3.8</v>
      </c>
      <c r="AX1754" t="s">
        <v>67</v>
      </c>
      <c r="AY1754">
        <v>1.1299999999999999</v>
      </c>
      <c r="AZ1754" t="s">
        <v>67</v>
      </c>
      <c r="BB1754" t="s">
        <v>64</v>
      </c>
      <c r="BD1754" t="s">
        <v>64</v>
      </c>
      <c r="BF1754" t="s">
        <v>64</v>
      </c>
    </row>
    <row r="1755" spans="1:58" x14ac:dyDescent="0.25">
      <c r="A1755" t="s">
        <v>58</v>
      </c>
      <c r="B1755">
        <v>2</v>
      </c>
      <c r="C1755" t="s">
        <v>85</v>
      </c>
      <c r="D1755">
        <v>1982</v>
      </c>
      <c r="E1755">
        <v>1982</v>
      </c>
      <c r="F1755">
        <v>2</v>
      </c>
      <c r="G1755" t="s">
        <v>66</v>
      </c>
      <c r="H1755">
        <v>25.3</v>
      </c>
      <c r="I1755">
        <v>39.799999999999997</v>
      </c>
      <c r="J1755" t="s">
        <v>67</v>
      </c>
      <c r="K1755">
        <v>7</v>
      </c>
      <c r="L1755" t="s">
        <v>67</v>
      </c>
      <c r="M1755">
        <v>29.54</v>
      </c>
      <c r="N1755" t="s">
        <v>67</v>
      </c>
      <c r="O1755">
        <v>13.62</v>
      </c>
      <c r="P1755" t="s">
        <v>67</v>
      </c>
      <c r="Q1755">
        <v>1.91</v>
      </c>
      <c r="R1755" t="s">
        <v>67</v>
      </c>
      <c r="S1755">
        <v>7.11</v>
      </c>
      <c r="T1755" t="s">
        <v>71</v>
      </c>
      <c r="U1755">
        <v>3.6999999999999998E-2</v>
      </c>
      <c r="V1755" t="s">
        <v>67</v>
      </c>
      <c r="W1755">
        <v>3.7999999999999999E-2</v>
      </c>
      <c r="X1755" t="s">
        <v>67</v>
      </c>
      <c r="Z1755" t="s">
        <v>64</v>
      </c>
      <c r="AA1755">
        <v>0</v>
      </c>
      <c r="AB1755" t="s">
        <v>68</v>
      </c>
      <c r="AC1755">
        <v>0.03</v>
      </c>
      <c r="AD1755" t="s">
        <v>68</v>
      </c>
      <c r="AE1755">
        <v>0.02</v>
      </c>
      <c r="AF1755" t="s">
        <v>68</v>
      </c>
      <c r="AG1755">
        <v>0.01</v>
      </c>
      <c r="AH1755" t="s">
        <v>68</v>
      </c>
      <c r="AI1755">
        <v>0.01</v>
      </c>
      <c r="AJ1755" t="s">
        <v>68</v>
      </c>
      <c r="AK1755">
        <v>0.02</v>
      </c>
      <c r="AL1755" t="s">
        <v>67</v>
      </c>
      <c r="AM1755">
        <v>0.01</v>
      </c>
      <c r="AN1755" t="s">
        <v>67</v>
      </c>
      <c r="AO1755">
        <v>4.0000000000000001E-3</v>
      </c>
      <c r="AP1755" t="s">
        <v>67</v>
      </c>
      <c r="AQ1755">
        <v>6.0000000000000001E-3</v>
      </c>
      <c r="AR1755" t="s">
        <v>67</v>
      </c>
      <c r="AS1755">
        <v>1.65</v>
      </c>
      <c r="AT1755" t="s">
        <v>67</v>
      </c>
      <c r="AU1755">
        <v>0.46</v>
      </c>
      <c r="AV1755" t="s">
        <v>67</v>
      </c>
      <c r="AW1755">
        <v>2.79</v>
      </c>
      <c r="AX1755" t="s">
        <v>67</v>
      </c>
      <c r="AY1755">
        <v>0.85</v>
      </c>
      <c r="AZ1755" t="s">
        <v>67</v>
      </c>
      <c r="BB1755" t="s">
        <v>64</v>
      </c>
      <c r="BD1755" t="s">
        <v>64</v>
      </c>
      <c r="BF1755" t="s">
        <v>64</v>
      </c>
    </row>
    <row r="1756" spans="1:58" x14ac:dyDescent="0.25">
      <c r="A1756" t="s">
        <v>58</v>
      </c>
      <c r="B1756">
        <v>2</v>
      </c>
      <c r="C1756" t="s">
        <v>85</v>
      </c>
      <c r="D1756">
        <v>1982</v>
      </c>
      <c r="E1756">
        <v>1982</v>
      </c>
      <c r="F1756">
        <v>3</v>
      </c>
      <c r="G1756" t="s">
        <v>66</v>
      </c>
      <c r="H1756">
        <v>8.93</v>
      </c>
      <c r="I1756">
        <v>15.56</v>
      </c>
      <c r="J1756" t="s">
        <v>67</v>
      </c>
      <c r="K1756">
        <v>7.29</v>
      </c>
      <c r="L1756" t="s">
        <v>67</v>
      </c>
      <c r="M1756">
        <v>32.65</v>
      </c>
      <c r="N1756" t="s">
        <v>67</v>
      </c>
      <c r="O1756">
        <v>17.12</v>
      </c>
      <c r="P1756" t="s">
        <v>67</v>
      </c>
      <c r="Q1756">
        <v>0.16</v>
      </c>
      <c r="R1756" t="s">
        <v>67</v>
      </c>
      <c r="S1756">
        <v>8.2799999999999994</v>
      </c>
      <c r="T1756" t="s">
        <v>71</v>
      </c>
      <c r="U1756">
        <v>4.4999999999999998E-2</v>
      </c>
      <c r="V1756" t="s">
        <v>67</v>
      </c>
      <c r="W1756">
        <v>3.5000000000000003E-2</v>
      </c>
      <c r="X1756" t="s">
        <v>67</v>
      </c>
      <c r="Z1756" t="s">
        <v>64</v>
      </c>
      <c r="AA1756">
        <v>0.01</v>
      </c>
      <c r="AB1756" t="s">
        <v>68</v>
      </c>
      <c r="AC1756">
        <v>0.02</v>
      </c>
      <c r="AD1756" t="s">
        <v>68</v>
      </c>
      <c r="AE1756">
        <v>0.04</v>
      </c>
      <c r="AF1756" t="s">
        <v>68</v>
      </c>
      <c r="AG1756">
        <v>0.02</v>
      </c>
      <c r="AH1756" t="s">
        <v>68</v>
      </c>
      <c r="AI1756">
        <v>0</v>
      </c>
      <c r="AJ1756" t="s">
        <v>68</v>
      </c>
      <c r="AK1756">
        <v>0.01</v>
      </c>
      <c r="AL1756" t="s">
        <v>67</v>
      </c>
      <c r="AM1756">
        <v>0.02</v>
      </c>
      <c r="AN1756" t="s">
        <v>67</v>
      </c>
      <c r="AO1756">
        <v>1E-3</v>
      </c>
      <c r="AP1756" t="s">
        <v>67</v>
      </c>
      <c r="AQ1756">
        <v>1.2999999999999999E-2</v>
      </c>
      <c r="AR1756" t="s">
        <v>67</v>
      </c>
      <c r="AS1756">
        <v>1.96</v>
      </c>
      <c r="AT1756" t="s">
        <v>67</v>
      </c>
      <c r="AU1756">
        <v>0.5</v>
      </c>
      <c r="AV1756" t="s">
        <v>67</v>
      </c>
      <c r="AW1756">
        <v>3.02</v>
      </c>
      <c r="AX1756" t="s">
        <v>67</v>
      </c>
      <c r="AY1756">
        <v>0.92</v>
      </c>
      <c r="AZ1756" t="s">
        <v>67</v>
      </c>
      <c r="BB1756" t="s">
        <v>64</v>
      </c>
      <c r="BD1756" t="s">
        <v>64</v>
      </c>
      <c r="BF1756" t="s">
        <v>64</v>
      </c>
    </row>
    <row r="1757" spans="1:58" x14ac:dyDescent="0.25">
      <c r="A1757" t="s">
        <v>58</v>
      </c>
      <c r="B1757">
        <v>2</v>
      </c>
      <c r="C1757" t="s">
        <v>85</v>
      </c>
      <c r="D1757">
        <v>1982</v>
      </c>
      <c r="E1757">
        <v>1982</v>
      </c>
      <c r="F1757">
        <v>4</v>
      </c>
      <c r="G1757" t="s">
        <v>66</v>
      </c>
      <c r="H1757">
        <v>10.01</v>
      </c>
      <c r="I1757">
        <v>16.87</v>
      </c>
      <c r="J1757" t="s">
        <v>67</v>
      </c>
      <c r="K1757">
        <v>7.26</v>
      </c>
      <c r="L1757" t="s">
        <v>67</v>
      </c>
      <c r="M1757">
        <v>36.5</v>
      </c>
      <c r="N1757" t="s">
        <v>67</v>
      </c>
      <c r="O1757">
        <v>17.5</v>
      </c>
      <c r="P1757" t="s">
        <v>67</v>
      </c>
      <c r="Q1757">
        <v>7.0000000000000007E-2</v>
      </c>
      <c r="R1757" t="s">
        <v>67</v>
      </c>
      <c r="S1757">
        <v>7.84</v>
      </c>
      <c r="T1757" t="s">
        <v>71</v>
      </c>
      <c r="U1757">
        <v>5.2999999999999999E-2</v>
      </c>
      <c r="V1757" t="s">
        <v>67</v>
      </c>
      <c r="W1757">
        <v>4.7E-2</v>
      </c>
      <c r="X1757" t="s">
        <v>67</v>
      </c>
      <c r="Z1757" t="s">
        <v>64</v>
      </c>
      <c r="AA1757">
        <v>7.0000000000000001E-3</v>
      </c>
      <c r="AB1757" t="s">
        <v>68</v>
      </c>
      <c r="AC1757">
        <v>0</v>
      </c>
      <c r="AD1757" t="s">
        <v>68</v>
      </c>
      <c r="AE1757">
        <v>0.04</v>
      </c>
      <c r="AF1757" t="s">
        <v>68</v>
      </c>
      <c r="AG1757">
        <v>0.03</v>
      </c>
      <c r="AH1757" t="s">
        <v>68</v>
      </c>
      <c r="AI1757">
        <v>0</v>
      </c>
      <c r="AJ1757" t="s">
        <v>68</v>
      </c>
      <c r="AK1757">
        <v>0</v>
      </c>
      <c r="AL1757" t="s">
        <v>67</v>
      </c>
      <c r="AM1757">
        <v>0.04</v>
      </c>
      <c r="AN1757" t="s">
        <v>67</v>
      </c>
      <c r="AO1757">
        <v>2E-3</v>
      </c>
      <c r="AP1757" t="s">
        <v>67</v>
      </c>
      <c r="AQ1757">
        <v>1E-3</v>
      </c>
      <c r="AR1757" t="s">
        <v>67</v>
      </c>
      <c r="AS1757">
        <v>1.95</v>
      </c>
      <c r="AT1757" t="s">
        <v>67</v>
      </c>
      <c r="AU1757">
        <v>0.51</v>
      </c>
      <c r="AV1757" t="s">
        <v>67</v>
      </c>
      <c r="AW1757">
        <v>3.17</v>
      </c>
      <c r="AX1757" t="s">
        <v>67</v>
      </c>
      <c r="AY1757">
        <v>0.94</v>
      </c>
      <c r="AZ1757" t="s">
        <v>67</v>
      </c>
      <c r="BB1757" t="s">
        <v>64</v>
      </c>
      <c r="BD1757" t="s">
        <v>64</v>
      </c>
      <c r="BF1757" t="s">
        <v>64</v>
      </c>
    </row>
    <row r="1758" spans="1:58" x14ac:dyDescent="0.25">
      <c r="A1758" t="s">
        <v>58</v>
      </c>
      <c r="B1758">
        <v>2</v>
      </c>
      <c r="C1758" t="s">
        <v>85</v>
      </c>
      <c r="D1758">
        <v>1982</v>
      </c>
      <c r="E1758">
        <v>1982</v>
      </c>
      <c r="F1758">
        <v>5</v>
      </c>
      <c r="G1758" t="s">
        <v>66</v>
      </c>
      <c r="H1758">
        <v>2.0299999999999998</v>
      </c>
      <c r="I1758">
        <v>3.53</v>
      </c>
      <c r="J1758" t="s">
        <v>67</v>
      </c>
      <c r="K1758">
        <v>7.21</v>
      </c>
      <c r="L1758" t="s">
        <v>67</v>
      </c>
      <c r="M1758">
        <v>41.92</v>
      </c>
      <c r="N1758" t="s">
        <v>67</v>
      </c>
      <c r="O1758">
        <v>19.829999999999998</v>
      </c>
      <c r="P1758" t="s">
        <v>67</v>
      </c>
      <c r="Q1758">
        <v>0.23</v>
      </c>
      <c r="R1758" t="s">
        <v>67</v>
      </c>
      <c r="S1758">
        <v>9.43</v>
      </c>
      <c r="T1758" t="s">
        <v>71</v>
      </c>
      <c r="U1758">
        <v>5.8999999999999997E-2</v>
      </c>
      <c r="V1758" t="s">
        <v>67</v>
      </c>
      <c r="W1758">
        <v>5.3999999999999999E-2</v>
      </c>
      <c r="X1758" t="s">
        <v>67</v>
      </c>
      <c r="Z1758" t="s">
        <v>64</v>
      </c>
      <c r="AA1758">
        <v>5.0000000000000001E-3</v>
      </c>
      <c r="AB1758" t="s">
        <v>68</v>
      </c>
      <c r="AC1758">
        <v>0</v>
      </c>
      <c r="AD1758" t="s">
        <v>68</v>
      </c>
      <c r="AE1758">
        <v>0.02</v>
      </c>
      <c r="AF1758" t="s">
        <v>68</v>
      </c>
      <c r="AG1758">
        <v>0.02</v>
      </c>
      <c r="AH1758" t="s">
        <v>68</v>
      </c>
      <c r="AI1758">
        <v>0</v>
      </c>
      <c r="AJ1758" t="s">
        <v>68</v>
      </c>
      <c r="AK1758">
        <v>0</v>
      </c>
      <c r="AL1758" t="s">
        <v>67</v>
      </c>
      <c r="AM1758">
        <v>0.02</v>
      </c>
      <c r="AN1758" t="s">
        <v>67</v>
      </c>
      <c r="AO1758">
        <v>0</v>
      </c>
      <c r="AP1758" t="s">
        <v>67</v>
      </c>
      <c r="AQ1758">
        <v>0</v>
      </c>
      <c r="AR1758" t="s">
        <v>67</v>
      </c>
      <c r="AS1758">
        <v>2.16</v>
      </c>
      <c r="AT1758" t="s">
        <v>67</v>
      </c>
      <c r="AU1758">
        <v>0.56999999999999995</v>
      </c>
      <c r="AV1758" t="s">
        <v>67</v>
      </c>
      <c r="AW1758">
        <v>3.62</v>
      </c>
      <c r="AX1758" t="s">
        <v>67</v>
      </c>
      <c r="AY1758">
        <v>1.0900000000000001</v>
      </c>
      <c r="AZ1758" t="s">
        <v>67</v>
      </c>
      <c r="BB1758" t="s">
        <v>64</v>
      </c>
      <c r="BD1758" t="s">
        <v>64</v>
      </c>
      <c r="BF1758" t="s">
        <v>64</v>
      </c>
    </row>
    <row r="1759" spans="1:58" x14ac:dyDescent="0.25">
      <c r="A1759" t="s">
        <v>58</v>
      </c>
      <c r="B1759">
        <v>2</v>
      </c>
      <c r="C1759" t="s">
        <v>85</v>
      </c>
      <c r="D1759">
        <v>1982</v>
      </c>
      <c r="E1759">
        <v>1982</v>
      </c>
      <c r="F1759">
        <v>6</v>
      </c>
      <c r="G1759" t="s">
        <v>66</v>
      </c>
      <c r="H1759">
        <v>0.72</v>
      </c>
      <c r="I1759">
        <v>1.21</v>
      </c>
      <c r="J1759" t="s">
        <v>73</v>
      </c>
      <c r="K1759">
        <v>7.48</v>
      </c>
      <c r="L1759" t="s">
        <v>67</v>
      </c>
      <c r="M1759">
        <v>48.34</v>
      </c>
      <c r="N1759" t="s">
        <v>67</v>
      </c>
      <c r="O1759">
        <v>23.58</v>
      </c>
      <c r="P1759" t="s">
        <v>67</v>
      </c>
      <c r="Q1759">
        <v>0.36</v>
      </c>
      <c r="R1759" t="s">
        <v>67</v>
      </c>
      <c r="S1759">
        <v>10.71</v>
      </c>
      <c r="T1759" t="s">
        <v>71</v>
      </c>
      <c r="U1759">
        <v>8.4000000000000005E-2</v>
      </c>
      <c r="V1759" t="s">
        <v>67</v>
      </c>
      <c r="W1759">
        <v>7.9000000000000001E-2</v>
      </c>
      <c r="X1759" t="s">
        <v>67</v>
      </c>
      <c r="Z1759" t="s">
        <v>64</v>
      </c>
      <c r="AA1759">
        <v>7.0000000000000001E-3</v>
      </c>
      <c r="AB1759" t="s">
        <v>68</v>
      </c>
      <c r="AC1759">
        <v>0.04</v>
      </c>
      <c r="AD1759" t="s">
        <v>68</v>
      </c>
      <c r="AE1759">
        <v>0.03</v>
      </c>
      <c r="AF1759" t="s">
        <v>68</v>
      </c>
      <c r="AG1759">
        <v>0.03</v>
      </c>
      <c r="AH1759" t="s">
        <v>68</v>
      </c>
      <c r="AI1759">
        <v>0.01</v>
      </c>
      <c r="AJ1759" t="s">
        <v>68</v>
      </c>
      <c r="AK1759">
        <v>0.04</v>
      </c>
      <c r="AL1759" t="s">
        <v>67</v>
      </c>
      <c r="AM1759">
        <v>0.03</v>
      </c>
      <c r="AN1759" t="s">
        <v>67</v>
      </c>
      <c r="AO1759">
        <v>1E-3</v>
      </c>
      <c r="AP1759" t="s">
        <v>67</v>
      </c>
      <c r="AQ1759">
        <v>2E-3</v>
      </c>
      <c r="AR1759" t="s">
        <v>67</v>
      </c>
      <c r="AS1759">
        <v>2.5499999999999998</v>
      </c>
      <c r="AT1759" t="s">
        <v>67</v>
      </c>
      <c r="AU1759">
        <v>0.67</v>
      </c>
      <c r="AV1759" t="s">
        <v>67</v>
      </c>
      <c r="AW1759">
        <v>4.71</v>
      </c>
      <c r="AX1759" t="s">
        <v>67</v>
      </c>
      <c r="AY1759">
        <v>1.36</v>
      </c>
      <c r="AZ1759" t="s">
        <v>67</v>
      </c>
      <c r="BB1759" t="s">
        <v>64</v>
      </c>
      <c r="BD1759" t="s">
        <v>64</v>
      </c>
      <c r="BF1759" t="s">
        <v>64</v>
      </c>
    </row>
    <row r="1760" spans="1:58" x14ac:dyDescent="0.25">
      <c r="A1760" t="s">
        <v>58</v>
      </c>
      <c r="B1760">
        <v>2</v>
      </c>
      <c r="C1760" t="s">
        <v>85</v>
      </c>
      <c r="D1760">
        <v>1982</v>
      </c>
      <c r="E1760">
        <v>1982</v>
      </c>
      <c r="F1760">
        <v>7</v>
      </c>
      <c r="G1760" t="s">
        <v>66</v>
      </c>
      <c r="H1760">
        <v>0.48</v>
      </c>
      <c r="I1760">
        <v>0.83</v>
      </c>
      <c r="J1760" t="s">
        <v>67</v>
      </c>
      <c r="K1760">
        <v>7.47</v>
      </c>
      <c r="L1760" t="s">
        <v>67</v>
      </c>
      <c r="M1760">
        <v>50.1</v>
      </c>
      <c r="N1760" t="s">
        <v>67</v>
      </c>
      <c r="O1760">
        <v>25.83</v>
      </c>
      <c r="P1760" t="s">
        <v>67</v>
      </c>
      <c r="Q1760">
        <v>0.23</v>
      </c>
      <c r="R1760" t="s">
        <v>67</v>
      </c>
      <c r="S1760">
        <v>10.130000000000001</v>
      </c>
      <c r="T1760" t="s">
        <v>71</v>
      </c>
      <c r="U1760">
        <v>7.0999999999999994E-2</v>
      </c>
      <c r="V1760" t="s">
        <v>67</v>
      </c>
      <c r="W1760">
        <v>6.8000000000000005E-2</v>
      </c>
      <c r="X1760" t="s">
        <v>67</v>
      </c>
      <c r="Z1760" t="s">
        <v>64</v>
      </c>
      <c r="AA1760">
        <v>4.0000000000000001E-3</v>
      </c>
      <c r="AB1760" t="s">
        <v>68</v>
      </c>
      <c r="AC1760">
        <v>0.02</v>
      </c>
      <c r="AD1760" t="s">
        <v>68</v>
      </c>
      <c r="AE1760">
        <v>0.02</v>
      </c>
      <c r="AF1760" t="s">
        <v>68</v>
      </c>
      <c r="AG1760">
        <v>0.02</v>
      </c>
      <c r="AH1760" t="s">
        <v>68</v>
      </c>
      <c r="AI1760">
        <v>0</v>
      </c>
      <c r="AJ1760" t="s">
        <v>68</v>
      </c>
      <c r="AK1760">
        <v>0.02</v>
      </c>
      <c r="AL1760" t="s">
        <v>67</v>
      </c>
      <c r="AM1760">
        <v>0.02</v>
      </c>
      <c r="AN1760" t="s">
        <v>67</v>
      </c>
      <c r="AO1760">
        <v>3.0000000000000001E-3</v>
      </c>
      <c r="AP1760" t="s">
        <v>67</v>
      </c>
      <c r="AQ1760">
        <v>0</v>
      </c>
      <c r="AR1760" t="s">
        <v>67</v>
      </c>
      <c r="AS1760">
        <v>2.75</v>
      </c>
      <c r="AT1760" t="s">
        <v>67</v>
      </c>
      <c r="AU1760">
        <v>0.71</v>
      </c>
      <c r="AV1760" t="s">
        <v>67</v>
      </c>
      <c r="AW1760">
        <v>5.0999999999999996</v>
      </c>
      <c r="AX1760" t="s">
        <v>67</v>
      </c>
      <c r="AY1760">
        <v>1.49</v>
      </c>
      <c r="AZ1760" t="s">
        <v>67</v>
      </c>
      <c r="BB1760" t="s">
        <v>64</v>
      </c>
      <c r="BD1760" t="s">
        <v>64</v>
      </c>
      <c r="BF1760" t="s">
        <v>64</v>
      </c>
    </row>
    <row r="1761" spans="1:58" x14ac:dyDescent="0.25">
      <c r="A1761" t="s">
        <v>58</v>
      </c>
      <c r="B1761">
        <v>2</v>
      </c>
      <c r="C1761" t="s">
        <v>85</v>
      </c>
      <c r="D1761">
        <v>1982</v>
      </c>
      <c r="E1761">
        <v>1982</v>
      </c>
      <c r="F1761">
        <v>8</v>
      </c>
      <c r="G1761" t="s">
        <v>77</v>
      </c>
      <c r="H1761">
        <v>0.28999999999999998</v>
      </c>
      <c r="I1761">
        <v>0.5</v>
      </c>
      <c r="J1761" t="s">
        <v>73</v>
      </c>
      <c r="K1761">
        <v>7.46</v>
      </c>
      <c r="L1761" t="s">
        <v>67</v>
      </c>
      <c r="M1761">
        <v>58.7</v>
      </c>
      <c r="N1761" t="s">
        <v>67</v>
      </c>
      <c r="O1761">
        <v>27.37</v>
      </c>
      <c r="P1761" t="s">
        <v>67</v>
      </c>
      <c r="Q1761">
        <v>0.17</v>
      </c>
      <c r="R1761" t="s">
        <v>61</v>
      </c>
      <c r="S1761">
        <v>4.6500000000000004</v>
      </c>
      <c r="T1761" t="s">
        <v>71</v>
      </c>
      <c r="U1761">
        <v>7.5999999999999998E-2</v>
      </c>
      <c r="V1761" t="s">
        <v>67</v>
      </c>
      <c r="W1761">
        <v>6.7000000000000004E-2</v>
      </c>
      <c r="X1761" t="s">
        <v>67</v>
      </c>
      <c r="Z1761" t="s">
        <v>64</v>
      </c>
      <c r="AA1761">
        <v>8.9999999999999993E-3</v>
      </c>
      <c r="AB1761" t="s">
        <v>68</v>
      </c>
      <c r="AC1761">
        <v>0.05</v>
      </c>
      <c r="AD1761" t="s">
        <v>68</v>
      </c>
      <c r="AE1761">
        <v>0.03</v>
      </c>
      <c r="AF1761" t="s">
        <v>68</v>
      </c>
      <c r="AH1761" t="s">
        <v>64</v>
      </c>
      <c r="AI1761">
        <v>0.02</v>
      </c>
      <c r="AJ1761" t="s">
        <v>68</v>
      </c>
      <c r="AK1761">
        <v>0.05</v>
      </c>
      <c r="AL1761" t="s">
        <v>67</v>
      </c>
      <c r="AM1761">
        <v>0.03</v>
      </c>
      <c r="AN1761" t="s">
        <v>67</v>
      </c>
      <c r="AP1761" t="s">
        <v>64</v>
      </c>
      <c r="AQ1761">
        <v>1E-3</v>
      </c>
      <c r="AR1761" t="s">
        <v>67</v>
      </c>
      <c r="AS1761">
        <v>2.86</v>
      </c>
      <c r="AT1761" t="s">
        <v>67</v>
      </c>
      <c r="AU1761">
        <v>0.83</v>
      </c>
      <c r="AV1761" t="s">
        <v>67</v>
      </c>
      <c r="AW1761">
        <v>5.61</v>
      </c>
      <c r="AX1761" t="s">
        <v>67</v>
      </c>
      <c r="AY1761">
        <v>1.57</v>
      </c>
      <c r="AZ1761" t="s">
        <v>67</v>
      </c>
      <c r="BB1761" t="s">
        <v>64</v>
      </c>
      <c r="BD1761" t="s">
        <v>64</v>
      </c>
      <c r="BF1761" t="s">
        <v>64</v>
      </c>
    </row>
    <row r="1762" spans="1:58" x14ac:dyDescent="0.25">
      <c r="A1762" t="s">
        <v>58</v>
      </c>
      <c r="B1762">
        <v>2</v>
      </c>
      <c r="C1762" t="s">
        <v>85</v>
      </c>
      <c r="D1762">
        <v>1982</v>
      </c>
      <c r="E1762">
        <v>1982</v>
      </c>
      <c r="F1762">
        <v>9</v>
      </c>
      <c r="G1762" t="s">
        <v>77</v>
      </c>
      <c r="H1762">
        <v>0.37</v>
      </c>
      <c r="I1762">
        <v>0.62</v>
      </c>
      <c r="J1762" t="s">
        <v>73</v>
      </c>
      <c r="K1762">
        <v>7.41</v>
      </c>
      <c r="L1762" t="s">
        <v>67</v>
      </c>
      <c r="M1762">
        <v>57.01</v>
      </c>
      <c r="N1762" t="s">
        <v>67</v>
      </c>
      <c r="O1762">
        <v>25.71</v>
      </c>
      <c r="P1762" t="s">
        <v>67</v>
      </c>
      <c r="R1762" t="s">
        <v>64</v>
      </c>
      <c r="S1762">
        <v>11.61</v>
      </c>
      <c r="T1762" t="s">
        <v>71</v>
      </c>
      <c r="U1762">
        <v>5.8999999999999997E-2</v>
      </c>
      <c r="V1762" t="s">
        <v>67</v>
      </c>
      <c r="W1762">
        <v>5.3999999999999999E-2</v>
      </c>
      <c r="X1762" t="s">
        <v>67</v>
      </c>
      <c r="Z1762" t="s">
        <v>64</v>
      </c>
      <c r="AA1762">
        <v>4.0000000000000001E-3</v>
      </c>
      <c r="AB1762" t="s">
        <v>68</v>
      </c>
      <c r="AC1762">
        <v>0.04</v>
      </c>
      <c r="AD1762" t="s">
        <v>68</v>
      </c>
      <c r="AE1762">
        <v>0.02</v>
      </c>
      <c r="AF1762" t="s">
        <v>68</v>
      </c>
      <c r="AH1762" t="s">
        <v>64</v>
      </c>
      <c r="AI1762">
        <v>0.02</v>
      </c>
      <c r="AJ1762" t="s">
        <v>68</v>
      </c>
      <c r="AK1762">
        <v>0.04</v>
      </c>
      <c r="AL1762" t="s">
        <v>67</v>
      </c>
      <c r="AM1762">
        <v>0.02</v>
      </c>
      <c r="AN1762" t="s">
        <v>67</v>
      </c>
      <c r="AP1762" t="s">
        <v>64</v>
      </c>
      <c r="AQ1762">
        <v>2E-3</v>
      </c>
      <c r="AR1762" t="s">
        <v>67</v>
      </c>
      <c r="AS1762">
        <v>2.66</v>
      </c>
      <c r="AT1762" t="s">
        <v>67</v>
      </c>
      <c r="AU1762">
        <v>0.94</v>
      </c>
      <c r="AV1762" t="s">
        <v>67</v>
      </c>
      <c r="AW1762">
        <v>5.45</v>
      </c>
      <c r="AX1762" t="s">
        <v>67</v>
      </c>
      <c r="AY1762">
        <v>1.52</v>
      </c>
      <c r="AZ1762" t="s">
        <v>67</v>
      </c>
      <c r="BB1762" t="s">
        <v>64</v>
      </c>
      <c r="BD1762" t="s">
        <v>64</v>
      </c>
      <c r="BF1762" t="s">
        <v>64</v>
      </c>
    </row>
    <row r="1763" spans="1:58" x14ac:dyDescent="0.25">
      <c r="A1763" t="s">
        <v>58</v>
      </c>
      <c r="B1763">
        <v>2</v>
      </c>
      <c r="C1763" t="s">
        <v>85</v>
      </c>
      <c r="D1763">
        <v>1983</v>
      </c>
      <c r="E1763">
        <v>1982</v>
      </c>
      <c r="F1763">
        <v>10</v>
      </c>
      <c r="G1763" t="s">
        <v>66</v>
      </c>
      <c r="H1763">
        <v>2.2999999999999998</v>
      </c>
      <c r="I1763">
        <v>4</v>
      </c>
      <c r="J1763" t="s">
        <v>67</v>
      </c>
      <c r="K1763">
        <v>7.41</v>
      </c>
      <c r="L1763" t="s">
        <v>67</v>
      </c>
      <c r="M1763">
        <v>43.25</v>
      </c>
      <c r="N1763" t="s">
        <v>67</v>
      </c>
      <c r="O1763">
        <v>22.08</v>
      </c>
      <c r="P1763" t="s">
        <v>67</v>
      </c>
      <c r="Q1763">
        <v>0.56000000000000005</v>
      </c>
      <c r="R1763" t="s">
        <v>67</v>
      </c>
      <c r="S1763">
        <v>7.36</v>
      </c>
      <c r="T1763" t="s">
        <v>71</v>
      </c>
      <c r="U1763">
        <v>5.2999999999999999E-2</v>
      </c>
      <c r="V1763" t="s">
        <v>67</v>
      </c>
      <c r="W1763">
        <v>5.0999999999999997E-2</v>
      </c>
      <c r="X1763" t="s">
        <v>67</v>
      </c>
      <c r="Z1763" t="s">
        <v>64</v>
      </c>
      <c r="AA1763">
        <v>2E-3</v>
      </c>
      <c r="AB1763" t="s">
        <v>68</v>
      </c>
      <c r="AC1763">
        <v>0.02</v>
      </c>
      <c r="AD1763" t="s">
        <v>68</v>
      </c>
      <c r="AE1763">
        <v>0.03</v>
      </c>
      <c r="AF1763" t="s">
        <v>68</v>
      </c>
      <c r="AH1763" t="s">
        <v>64</v>
      </c>
      <c r="AI1763">
        <v>0</v>
      </c>
      <c r="AJ1763" t="s">
        <v>68</v>
      </c>
      <c r="AK1763">
        <v>0.02</v>
      </c>
      <c r="AL1763" t="s">
        <v>67</v>
      </c>
      <c r="AM1763">
        <v>0.03</v>
      </c>
      <c r="AN1763" t="s">
        <v>67</v>
      </c>
      <c r="AP1763" t="s">
        <v>64</v>
      </c>
      <c r="AQ1763">
        <v>1E-3</v>
      </c>
      <c r="AR1763" t="s">
        <v>67</v>
      </c>
      <c r="AS1763">
        <v>2.3199999999999998</v>
      </c>
      <c r="AT1763" t="s">
        <v>67</v>
      </c>
      <c r="AU1763">
        <v>0.64</v>
      </c>
      <c r="AV1763" t="s">
        <v>67</v>
      </c>
      <c r="AW1763">
        <v>4.4800000000000004</v>
      </c>
      <c r="AX1763" t="s">
        <v>67</v>
      </c>
      <c r="AY1763">
        <v>1.28</v>
      </c>
      <c r="AZ1763" t="s">
        <v>67</v>
      </c>
      <c r="BB1763" t="s">
        <v>64</v>
      </c>
      <c r="BD1763" t="s">
        <v>64</v>
      </c>
      <c r="BF1763" t="s">
        <v>64</v>
      </c>
    </row>
    <row r="1764" spans="1:58" x14ac:dyDescent="0.25">
      <c r="A1764" t="s">
        <v>58</v>
      </c>
      <c r="B1764">
        <v>2</v>
      </c>
      <c r="C1764" t="s">
        <v>85</v>
      </c>
      <c r="D1764">
        <v>1983</v>
      </c>
      <c r="E1764">
        <v>1982</v>
      </c>
      <c r="F1764">
        <v>11</v>
      </c>
      <c r="G1764" t="s">
        <v>60</v>
      </c>
      <c r="H1764">
        <v>4.76</v>
      </c>
      <c r="I1764">
        <v>8.02</v>
      </c>
      <c r="J1764" t="s">
        <v>67</v>
      </c>
      <c r="K1764">
        <v>7.16</v>
      </c>
      <c r="L1764" t="s">
        <v>67</v>
      </c>
      <c r="M1764">
        <v>33.58</v>
      </c>
      <c r="N1764" t="s">
        <v>67</v>
      </c>
      <c r="O1764">
        <v>17.96</v>
      </c>
      <c r="P1764" t="s">
        <v>67</v>
      </c>
      <c r="Q1764">
        <v>0.84</v>
      </c>
      <c r="R1764" t="s">
        <v>67</v>
      </c>
      <c r="S1764">
        <v>6.48</v>
      </c>
      <c r="T1764" t="s">
        <v>71</v>
      </c>
      <c r="U1764">
        <v>5.0999999999999997E-2</v>
      </c>
      <c r="V1764" t="s">
        <v>67</v>
      </c>
      <c r="W1764">
        <v>4.4999999999999998E-2</v>
      </c>
      <c r="X1764" t="s">
        <v>67</v>
      </c>
      <c r="Z1764" t="s">
        <v>64</v>
      </c>
      <c r="AA1764">
        <v>6.0000000000000001E-3</v>
      </c>
      <c r="AB1764" t="s">
        <v>68</v>
      </c>
      <c r="AC1764">
        <v>0.03</v>
      </c>
      <c r="AD1764" t="s">
        <v>68</v>
      </c>
      <c r="AE1764">
        <v>0.03</v>
      </c>
      <c r="AF1764" t="s">
        <v>68</v>
      </c>
      <c r="AH1764" t="s">
        <v>64</v>
      </c>
      <c r="AI1764">
        <v>0</v>
      </c>
      <c r="AJ1764" t="s">
        <v>68</v>
      </c>
      <c r="AK1764">
        <v>0.03</v>
      </c>
      <c r="AL1764" t="s">
        <v>67</v>
      </c>
      <c r="AM1764">
        <v>0.03</v>
      </c>
      <c r="AN1764" t="s">
        <v>67</v>
      </c>
      <c r="AP1764" t="s">
        <v>64</v>
      </c>
      <c r="AQ1764">
        <v>3.0000000000000001E-3</v>
      </c>
      <c r="AR1764" t="s">
        <v>67</v>
      </c>
      <c r="AS1764">
        <v>2.06</v>
      </c>
      <c r="AT1764" t="s">
        <v>67</v>
      </c>
      <c r="AU1764">
        <v>0.56999999999999995</v>
      </c>
      <c r="AV1764" t="s">
        <v>73</v>
      </c>
      <c r="AW1764">
        <v>3.55</v>
      </c>
      <c r="AX1764" t="s">
        <v>67</v>
      </c>
      <c r="AY1764">
        <v>1.03</v>
      </c>
      <c r="AZ1764" t="s">
        <v>67</v>
      </c>
      <c r="BB1764" t="s">
        <v>64</v>
      </c>
      <c r="BD1764" t="s">
        <v>64</v>
      </c>
      <c r="BF1764" t="s">
        <v>64</v>
      </c>
    </row>
    <row r="1765" spans="1:58" x14ac:dyDescent="0.25">
      <c r="A1765" t="s">
        <v>58</v>
      </c>
      <c r="B1765">
        <v>2</v>
      </c>
      <c r="C1765" t="s">
        <v>85</v>
      </c>
      <c r="D1765">
        <v>1983</v>
      </c>
      <c r="E1765">
        <v>1982</v>
      </c>
      <c r="F1765">
        <v>12</v>
      </c>
      <c r="G1765" t="s">
        <v>60</v>
      </c>
      <c r="H1765">
        <v>17.3</v>
      </c>
      <c r="I1765">
        <v>30.13</v>
      </c>
      <c r="J1765" t="s">
        <v>67</v>
      </c>
      <c r="K1765">
        <v>7.3</v>
      </c>
      <c r="L1765" t="s">
        <v>67</v>
      </c>
      <c r="M1765">
        <v>31.97</v>
      </c>
      <c r="N1765" t="s">
        <v>67</v>
      </c>
      <c r="O1765">
        <v>15.58</v>
      </c>
      <c r="P1765" t="s">
        <v>67</v>
      </c>
      <c r="Q1765">
        <v>0.46</v>
      </c>
      <c r="R1765" t="s">
        <v>67</v>
      </c>
      <c r="S1765">
        <v>5.96</v>
      </c>
      <c r="T1765" t="s">
        <v>71</v>
      </c>
      <c r="U1765">
        <v>4.2000000000000003E-2</v>
      </c>
      <c r="V1765" t="s">
        <v>67</v>
      </c>
      <c r="W1765">
        <v>3.7999999999999999E-2</v>
      </c>
      <c r="X1765" t="s">
        <v>67</v>
      </c>
      <c r="Z1765" t="s">
        <v>64</v>
      </c>
      <c r="AA1765">
        <v>5.0000000000000001E-3</v>
      </c>
      <c r="AB1765" t="s">
        <v>68</v>
      </c>
      <c r="AC1765">
        <v>7.0000000000000007E-2</v>
      </c>
      <c r="AD1765" t="s">
        <v>68</v>
      </c>
      <c r="AE1765">
        <v>0.06</v>
      </c>
      <c r="AF1765" t="s">
        <v>68</v>
      </c>
      <c r="AH1765" t="s">
        <v>64</v>
      </c>
      <c r="AI1765">
        <v>0.01</v>
      </c>
      <c r="AJ1765" t="s">
        <v>68</v>
      </c>
      <c r="AK1765">
        <v>0.06</v>
      </c>
      <c r="AL1765" t="s">
        <v>67</v>
      </c>
      <c r="AM1765">
        <v>0.05</v>
      </c>
      <c r="AN1765" t="s">
        <v>67</v>
      </c>
      <c r="AP1765" t="s">
        <v>64</v>
      </c>
      <c r="AQ1765">
        <v>5.0000000000000001E-3</v>
      </c>
      <c r="AR1765" t="s">
        <v>67</v>
      </c>
      <c r="AS1765">
        <v>1.85</v>
      </c>
      <c r="AT1765" t="s">
        <v>67</v>
      </c>
      <c r="AU1765">
        <v>0.51</v>
      </c>
      <c r="AV1765" t="s">
        <v>73</v>
      </c>
      <c r="AW1765">
        <v>2.91</v>
      </c>
      <c r="AX1765" t="s">
        <v>67</v>
      </c>
      <c r="AY1765">
        <v>0.87</v>
      </c>
      <c r="AZ1765" t="s">
        <v>67</v>
      </c>
      <c r="BB1765" t="s">
        <v>64</v>
      </c>
      <c r="BD1765" t="s">
        <v>64</v>
      </c>
      <c r="BF1765" t="s">
        <v>64</v>
      </c>
    </row>
    <row r="1766" spans="1:58" x14ac:dyDescent="0.25">
      <c r="A1766" t="s">
        <v>58</v>
      </c>
      <c r="B1766">
        <v>2</v>
      </c>
      <c r="C1766" t="s">
        <v>85</v>
      </c>
      <c r="D1766">
        <v>1983</v>
      </c>
      <c r="E1766">
        <v>1983</v>
      </c>
      <c r="F1766">
        <v>1</v>
      </c>
      <c r="G1766" t="s">
        <v>66</v>
      </c>
      <c r="H1766">
        <v>12.63</v>
      </c>
      <c r="I1766">
        <v>21.99</v>
      </c>
      <c r="J1766" t="s">
        <v>67</v>
      </c>
      <c r="K1766">
        <v>7.37</v>
      </c>
      <c r="L1766" t="s">
        <v>67</v>
      </c>
      <c r="M1766">
        <v>34.369999999999997</v>
      </c>
      <c r="N1766" t="s">
        <v>67</v>
      </c>
      <c r="O1766">
        <v>16.29</v>
      </c>
      <c r="P1766" t="s">
        <v>67</v>
      </c>
      <c r="Q1766">
        <v>0.45</v>
      </c>
      <c r="R1766" t="s">
        <v>67</v>
      </c>
      <c r="S1766">
        <v>5.64</v>
      </c>
      <c r="T1766" t="s">
        <v>71</v>
      </c>
      <c r="U1766">
        <v>4.2000000000000003E-2</v>
      </c>
      <c r="V1766" t="s">
        <v>67</v>
      </c>
      <c r="W1766">
        <v>3.6999999999999998E-2</v>
      </c>
      <c r="X1766" t="s">
        <v>67</v>
      </c>
      <c r="Z1766" t="s">
        <v>64</v>
      </c>
      <c r="AA1766">
        <v>6.0000000000000001E-3</v>
      </c>
      <c r="AB1766" t="s">
        <v>68</v>
      </c>
      <c r="AC1766">
        <v>0.02</v>
      </c>
      <c r="AD1766" t="s">
        <v>68</v>
      </c>
      <c r="AE1766">
        <v>0.03</v>
      </c>
      <c r="AF1766" t="s">
        <v>68</v>
      </c>
      <c r="AH1766" t="s">
        <v>64</v>
      </c>
      <c r="AI1766">
        <v>0</v>
      </c>
      <c r="AJ1766" t="s">
        <v>68</v>
      </c>
      <c r="AK1766">
        <v>0.02</v>
      </c>
      <c r="AL1766" t="s">
        <v>67</v>
      </c>
      <c r="AM1766">
        <v>0.03</v>
      </c>
      <c r="AN1766" t="s">
        <v>67</v>
      </c>
      <c r="AP1766" t="s">
        <v>64</v>
      </c>
      <c r="AQ1766">
        <v>2E-3</v>
      </c>
      <c r="AR1766" t="s">
        <v>67</v>
      </c>
      <c r="AS1766">
        <v>1.87</v>
      </c>
      <c r="AT1766" t="s">
        <v>67</v>
      </c>
      <c r="AU1766">
        <v>0.51</v>
      </c>
      <c r="AV1766" t="s">
        <v>67</v>
      </c>
      <c r="AW1766">
        <v>3.1</v>
      </c>
      <c r="AX1766" t="s">
        <v>67</v>
      </c>
      <c r="AY1766">
        <v>0.93</v>
      </c>
      <c r="AZ1766" t="s">
        <v>67</v>
      </c>
      <c r="BB1766" t="s">
        <v>64</v>
      </c>
      <c r="BD1766" t="s">
        <v>64</v>
      </c>
      <c r="BF1766" t="s">
        <v>64</v>
      </c>
    </row>
    <row r="1767" spans="1:58" x14ac:dyDescent="0.25">
      <c r="A1767" t="s">
        <v>58</v>
      </c>
      <c r="B1767">
        <v>2</v>
      </c>
      <c r="C1767" t="s">
        <v>85</v>
      </c>
      <c r="D1767">
        <v>1983</v>
      </c>
      <c r="E1767">
        <v>1983</v>
      </c>
      <c r="F1767">
        <v>2</v>
      </c>
      <c r="G1767" t="s">
        <v>77</v>
      </c>
      <c r="H1767">
        <v>14.16</v>
      </c>
      <c r="I1767">
        <v>22.27</v>
      </c>
      <c r="J1767" t="s">
        <v>67</v>
      </c>
      <c r="K1767">
        <v>7.31</v>
      </c>
      <c r="L1767" t="s">
        <v>67</v>
      </c>
      <c r="M1767">
        <v>33.880000000000003</v>
      </c>
      <c r="N1767" t="s">
        <v>67</v>
      </c>
      <c r="O1767">
        <v>16.37</v>
      </c>
      <c r="P1767" t="s">
        <v>67</v>
      </c>
      <c r="Q1767">
        <v>0.66</v>
      </c>
      <c r="R1767" t="s">
        <v>67</v>
      </c>
      <c r="S1767">
        <v>7.05</v>
      </c>
      <c r="T1767" t="s">
        <v>71</v>
      </c>
      <c r="U1767">
        <v>3.5000000000000003E-2</v>
      </c>
      <c r="V1767" t="s">
        <v>67</v>
      </c>
      <c r="W1767">
        <v>3.5000000000000003E-2</v>
      </c>
      <c r="X1767" t="s">
        <v>67</v>
      </c>
      <c r="Z1767" t="s">
        <v>64</v>
      </c>
      <c r="AA1767">
        <v>0</v>
      </c>
      <c r="AB1767" t="s">
        <v>68</v>
      </c>
      <c r="AC1767">
        <v>0.05</v>
      </c>
      <c r="AD1767" t="s">
        <v>68</v>
      </c>
      <c r="AE1767">
        <v>0.05</v>
      </c>
      <c r="AF1767" t="s">
        <v>68</v>
      </c>
      <c r="AH1767" t="s">
        <v>64</v>
      </c>
      <c r="AI1767">
        <v>0</v>
      </c>
      <c r="AJ1767" t="s">
        <v>68</v>
      </c>
      <c r="AK1767">
        <v>0.04</v>
      </c>
      <c r="AL1767" t="s">
        <v>67</v>
      </c>
      <c r="AM1767">
        <v>0.04</v>
      </c>
      <c r="AN1767" t="s">
        <v>67</v>
      </c>
      <c r="AP1767" t="s">
        <v>64</v>
      </c>
      <c r="AQ1767">
        <v>4.0000000000000001E-3</v>
      </c>
      <c r="AR1767" t="s">
        <v>67</v>
      </c>
      <c r="AS1767">
        <v>1.86</v>
      </c>
      <c r="AT1767" t="s">
        <v>67</v>
      </c>
      <c r="AU1767">
        <v>0.77</v>
      </c>
      <c r="AV1767" t="s">
        <v>67</v>
      </c>
      <c r="AW1767">
        <v>3.05</v>
      </c>
      <c r="AX1767" t="s">
        <v>67</v>
      </c>
      <c r="AY1767">
        <v>0.93</v>
      </c>
      <c r="AZ1767" t="s">
        <v>67</v>
      </c>
      <c r="BB1767" t="s">
        <v>64</v>
      </c>
      <c r="BD1767" t="s">
        <v>64</v>
      </c>
      <c r="BF1767" t="s">
        <v>64</v>
      </c>
    </row>
    <row r="1768" spans="1:58" x14ac:dyDescent="0.25">
      <c r="A1768" t="s">
        <v>58</v>
      </c>
      <c r="B1768">
        <v>2</v>
      </c>
      <c r="C1768" t="s">
        <v>85</v>
      </c>
      <c r="D1768">
        <v>1983</v>
      </c>
      <c r="E1768">
        <v>1983</v>
      </c>
      <c r="F1768">
        <v>3</v>
      </c>
      <c r="G1768" t="s">
        <v>77</v>
      </c>
      <c r="H1768">
        <v>10.32</v>
      </c>
      <c r="I1768">
        <v>17.97</v>
      </c>
      <c r="J1768" t="s">
        <v>67</v>
      </c>
      <c r="K1768">
        <v>7.3</v>
      </c>
      <c r="L1768" t="s">
        <v>67</v>
      </c>
      <c r="M1768">
        <v>34.76</v>
      </c>
      <c r="N1768" t="s">
        <v>67</v>
      </c>
      <c r="O1768">
        <v>17.29</v>
      </c>
      <c r="P1768" t="s">
        <v>67</v>
      </c>
      <c r="Q1768">
        <v>1.62</v>
      </c>
      <c r="R1768" t="s">
        <v>67</v>
      </c>
      <c r="S1768">
        <v>8.2100000000000009</v>
      </c>
      <c r="T1768" t="s">
        <v>67</v>
      </c>
      <c r="U1768">
        <v>3.5999999999999997E-2</v>
      </c>
      <c r="V1768" t="s">
        <v>67</v>
      </c>
      <c r="W1768">
        <v>3.6999999999999998E-2</v>
      </c>
      <c r="X1768" t="s">
        <v>67</v>
      </c>
      <c r="Z1768" t="s">
        <v>64</v>
      </c>
      <c r="AA1768">
        <v>1E-3</v>
      </c>
      <c r="AB1768" t="s">
        <v>68</v>
      </c>
      <c r="AC1768">
        <v>0.03</v>
      </c>
      <c r="AD1768" t="s">
        <v>68</v>
      </c>
      <c r="AE1768">
        <v>0.03</v>
      </c>
      <c r="AF1768" t="s">
        <v>68</v>
      </c>
      <c r="AG1768">
        <v>0.01</v>
      </c>
      <c r="AH1768" t="s">
        <v>68</v>
      </c>
      <c r="AI1768">
        <v>0.01</v>
      </c>
      <c r="AJ1768" t="s">
        <v>68</v>
      </c>
      <c r="AK1768">
        <v>0.02</v>
      </c>
      <c r="AL1768" t="s">
        <v>67</v>
      </c>
      <c r="AM1768">
        <v>0.02</v>
      </c>
      <c r="AN1768" t="s">
        <v>67</v>
      </c>
      <c r="AO1768">
        <v>8.0000000000000002E-3</v>
      </c>
      <c r="AP1768" t="s">
        <v>67</v>
      </c>
      <c r="AQ1768">
        <v>6.0000000000000001E-3</v>
      </c>
      <c r="AR1768" t="s">
        <v>67</v>
      </c>
      <c r="AS1768">
        <v>2.0299999999999998</v>
      </c>
      <c r="AT1768" t="s">
        <v>67</v>
      </c>
      <c r="AU1768">
        <v>0.51</v>
      </c>
      <c r="AV1768" t="s">
        <v>67</v>
      </c>
      <c r="AW1768">
        <v>3.48</v>
      </c>
      <c r="AX1768" t="s">
        <v>67</v>
      </c>
      <c r="AY1768">
        <v>1</v>
      </c>
      <c r="AZ1768" t="s">
        <v>67</v>
      </c>
      <c r="BB1768" t="s">
        <v>64</v>
      </c>
      <c r="BD1768" t="s">
        <v>64</v>
      </c>
      <c r="BF1768" t="s">
        <v>64</v>
      </c>
    </row>
    <row r="1769" spans="1:58" x14ac:dyDescent="0.25">
      <c r="A1769" t="s">
        <v>58</v>
      </c>
      <c r="B1769">
        <v>2</v>
      </c>
      <c r="C1769" t="s">
        <v>85</v>
      </c>
      <c r="D1769">
        <v>1983</v>
      </c>
      <c r="E1769">
        <v>1983</v>
      </c>
      <c r="F1769">
        <v>4</v>
      </c>
      <c r="G1769" t="s">
        <v>77</v>
      </c>
      <c r="H1769">
        <v>5.91</v>
      </c>
      <c r="I1769">
        <v>9.9600000000000009</v>
      </c>
      <c r="J1769" t="s">
        <v>67</v>
      </c>
      <c r="K1769">
        <v>7.25</v>
      </c>
      <c r="L1769" t="s">
        <v>67</v>
      </c>
      <c r="M1769">
        <v>36.11</v>
      </c>
      <c r="N1769" t="s">
        <v>67</v>
      </c>
      <c r="O1769">
        <v>18.04</v>
      </c>
      <c r="P1769" t="s">
        <v>67</v>
      </c>
      <c r="Q1769">
        <v>1.25</v>
      </c>
      <c r="R1769" t="s">
        <v>67</v>
      </c>
      <c r="S1769">
        <v>8.65</v>
      </c>
      <c r="T1769" t="s">
        <v>67</v>
      </c>
      <c r="U1769">
        <v>4.2000000000000003E-2</v>
      </c>
      <c r="V1769" t="s">
        <v>67</v>
      </c>
      <c r="W1769">
        <v>4.5999999999999999E-2</v>
      </c>
      <c r="X1769" t="s">
        <v>67</v>
      </c>
      <c r="Z1769" t="s">
        <v>64</v>
      </c>
      <c r="AA1769">
        <v>1E-3</v>
      </c>
      <c r="AB1769" t="s">
        <v>68</v>
      </c>
      <c r="AC1769">
        <v>0.04</v>
      </c>
      <c r="AD1769" t="s">
        <v>68</v>
      </c>
      <c r="AE1769">
        <v>0.03</v>
      </c>
      <c r="AF1769" t="s">
        <v>68</v>
      </c>
      <c r="AG1769">
        <v>0.01</v>
      </c>
      <c r="AH1769" t="s">
        <v>68</v>
      </c>
      <c r="AI1769">
        <v>0</v>
      </c>
      <c r="AJ1769" t="s">
        <v>68</v>
      </c>
      <c r="AK1769">
        <v>0.02</v>
      </c>
      <c r="AL1769" t="s">
        <v>67</v>
      </c>
      <c r="AM1769">
        <v>0.02</v>
      </c>
      <c r="AN1769" t="s">
        <v>67</v>
      </c>
      <c r="AO1769">
        <v>1.2E-2</v>
      </c>
      <c r="AP1769" t="s">
        <v>67</v>
      </c>
      <c r="AQ1769">
        <v>1.2999999999999999E-2</v>
      </c>
      <c r="AR1769" t="s">
        <v>67</v>
      </c>
      <c r="AS1769">
        <v>2.11</v>
      </c>
      <c r="AT1769" t="s">
        <v>67</v>
      </c>
      <c r="AU1769">
        <v>0.59</v>
      </c>
      <c r="AV1769" t="s">
        <v>67</v>
      </c>
      <c r="AW1769">
        <v>3.68</v>
      </c>
      <c r="AX1769" t="s">
        <v>73</v>
      </c>
      <c r="AY1769">
        <v>1.04</v>
      </c>
      <c r="AZ1769" t="s">
        <v>67</v>
      </c>
      <c r="BB1769" t="s">
        <v>64</v>
      </c>
      <c r="BD1769" t="s">
        <v>64</v>
      </c>
      <c r="BF1769" t="s">
        <v>64</v>
      </c>
    </row>
    <row r="1770" spans="1:58" x14ac:dyDescent="0.25">
      <c r="A1770" t="s">
        <v>58</v>
      </c>
      <c r="B1770">
        <v>2</v>
      </c>
      <c r="C1770" t="s">
        <v>85</v>
      </c>
      <c r="D1770">
        <v>1983</v>
      </c>
      <c r="E1770">
        <v>1983</v>
      </c>
      <c r="F1770">
        <v>5</v>
      </c>
      <c r="G1770" t="s">
        <v>66</v>
      </c>
      <c r="H1770">
        <v>3.57</v>
      </c>
      <c r="I1770">
        <v>6.21</v>
      </c>
      <c r="J1770" t="s">
        <v>67</v>
      </c>
      <c r="K1770">
        <v>7.4</v>
      </c>
      <c r="L1770" t="s">
        <v>67</v>
      </c>
      <c r="M1770">
        <v>36.26</v>
      </c>
      <c r="N1770" t="s">
        <v>67</v>
      </c>
      <c r="O1770">
        <v>20.37</v>
      </c>
      <c r="P1770" t="s">
        <v>67</v>
      </c>
      <c r="Q1770">
        <v>0.3</v>
      </c>
      <c r="R1770" t="s">
        <v>67</v>
      </c>
      <c r="S1770">
        <v>9.2200000000000006</v>
      </c>
      <c r="T1770" t="s">
        <v>67</v>
      </c>
      <c r="U1770">
        <v>5.6000000000000001E-2</v>
      </c>
      <c r="V1770" t="s">
        <v>67</v>
      </c>
      <c r="W1770">
        <v>4.5999999999999999E-2</v>
      </c>
      <c r="X1770" t="s">
        <v>67</v>
      </c>
      <c r="Z1770" t="s">
        <v>64</v>
      </c>
      <c r="AA1770">
        <v>1.0999999999999999E-2</v>
      </c>
      <c r="AB1770" t="s">
        <v>68</v>
      </c>
      <c r="AC1770">
        <v>0.05</v>
      </c>
      <c r="AD1770" t="s">
        <v>68</v>
      </c>
      <c r="AE1770">
        <v>0.04</v>
      </c>
      <c r="AF1770" t="s">
        <v>68</v>
      </c>
      <c r="AG1770">
        <v>0.02</v>
      </c>
      <c r="AH1770" t="s">
        <v>68</v>
      </c>
      <c r="AI1770">
        <v>0.01</v>
      </c>
      <c r="AJ1770" t="s">
        <v>68</v>
      </c>
      <c r="AK1770">
        <v>0.03</v>
      </c>
      <c r="AL1770" t="s">
        <v>67</v>
      </c>
      <c r="AM1770">
        <v>0.02</v>
      </c>
      <c r="AN1770" t="s">
        <v>67</v>
      </c>
      <c r="AO1770">
        <v>1E-3</v>
      </c>
      <c r="AP1770" t="s">
        <v>67</v>
      </c>
      <c r="AQ1770">
        <v>1.7999999999999999E-2</v>
      </c>
      <c r="AR1770" t="s">
        <v>67</v>
      </c>
      <c r="AS1770">
        <v>2.2200000000000002</v>
      </c>
      <c r="AT1770" t="s">
        <v>67</v>
      </c>
      <c r="AU1770">
        <v>0.62</v>
      </c>
      <c r="AV1770" t="s">
        <v>67</v>
      </c>
      <c r="AW1770">
        <v>2.87</v>
      </c>
      <c r="AX1770" t="s">
        <v>73</v>
      </c>
      <c r="AY1770">
        <v>0.79</v>
      </c>
      <c r="AZ1770" t="s">
        <v>67</v>
      </c>
      <c r="BB1770" t="s">
        <v>64</v>
      </c>
      <c r="BD1770" t="s">
        <v>64</v>
      </c>
      <c r="BF1770" t="s">
        <v>64</v>
      </c>
    </row>
    <row r="1771" spans="1:58" x14ac:dyDescent="0.25">
      <c r="A1771" t="s">
        <v>58</v>
      </c>
      <c r="B1771">
        <v>2</v>
      </c>
      <c r="C1771" t="s">
        <v>85</v>
      </c>
      <c r="D1771">
        <v>1983</v>
      </c>
      <c r="E1771">
        <v>1983</v>
      </c>
      <c r="F1771">
        <v>6</v>
      </c>
      <c r="G1771" t="s">
        <v>66</v>
      </c>
      <c r="H1771">
        <v>1.25</v>
      </c>
      <c r="I1771">
        <v>2.11</v>
      </c>
      <c r="J1771" t="s">
        <v>67</v>
      </c>
      <c r="K1771">
        <v>7.4</v>
      </c>
      <c r="L1771" t="s">
        <v>67</v>
      </c>
      <c r="M1771">
        <v>41.7</v>
      </c>
      <c r="N1771" t="s">
        <v>67</v>
      </c>
      <c r="O1771">
        <v>23.21</v>
      </c>
      <c r="P1771" t="s">
        <v>67</v>
      </c>
      <c r="Q1771">
        <v>0.68</v>
      </c>
      <c r="R1771" t="s">
        <v>67</v>
      </c>
      <c r="S1771">
        <v>10.19</v>
      </c>
      <c r="T1771" t="s">
        <v>67</v>
      </c>
      <c r="U1771">
        <v>5.8999999999999997E-2</v>
      </c>
      <c r="V1771" t="s">
        <v>67</v>
      </c>
      <c r="W1771">
        <v>5.0999999999999997E-2</v>
      </c>
      <c r="X1771" t="s">
        <v>67</v>
      </c>
      <c r="Z1771" t="s">
        <v>64</v>
      </c>
      <c r="AA1771">
        <v>8.0000000000000002E-3</v>
      </c>
      <c r="AB1771" t="s">
        <v>68</v>
      </c>
      <c r="AC1771">
        <v>0.03</v>
      </c>
      <c r="AD1771" t="s">
        <v>68</v>
      </c>
      <c r="AE1771">
        <v>0.02</v>
      </c>
      <c r="AF1771" t="s">
        <v>68</v>
      </c>
      <c r="AG1771">
        <v>0.02</v>
      </c>
      <c r="AH1771" t="s">
        <v>68</v>
      </c>
      <c r="AI1771">
        <v>0.01</v>
      </c>
      <c r="AJ1771" t="s">
        <v>68</v>
      </c>
      <c r="AK1771">
        <v>0.03</v>
      </c>
      <c r="AL1771" t="s">
        <v>67</v>
      </c>
      <c r="AM1771">
        <v>0.02</v>
      </c>
      <c r="AN1771" t="s">
        <v>67</v>
      </c>
      <c r="AO1771">
        <v>1E-3</v>
      </c>
      <c r="AP1771" t="s">
        <v>67</v>
      </c>
      <c r="AQ1771">
        <v>4.0000000000000001E-3</v>
      </c>
      <c r="AR1771" t="s">
        <v>67</v>
      </c>
      <c r="AS1771">
        <v>2.35</v>
      </c>
      <c r="AT1771" t="s">
        <v>67</v>
      </c>
      <c r="AU1771">
        <v>0.68</v>
      </c>
      <c r="AV1771" t="s">
        <v>67</v>
      </c>
      <c r="AW1771">
        <v>2.88</v>
      </c>
      <c r="AX1771" t="s">
        <v>73</v>
      </c>
      <c r="AY1771">
        <v>0.9</v>
      </c>
      <c r="AZ1771" t="s">
        <v>67</v>
      </c>
      <c r="BB1771" t="s">
        <v>64</v>
      </c>
      <c r="BD1771" t="s">
        <v>64</v>
      </c>
      <c r="BF1771" t="s">
        <v>64</v>
      </c>
    </row>
    <row r="1772" spans="1:58" x14ac:dyDescent="0.25">
      <c r="A1772" t="s">
        <v>58</v>
      </c>
      <c r="B1772">
        <v>2</v>
      </c>
      <c r="C1772" t="s">
        <v>85</v>
      </c>
      <c r="D1772">
        <v>1983</v>
      </c>
      <c r="E1772">
        <v>1983</v>
      </c>
      <c r="F1772">
        <v>7</v>
      </c>
      <c r="G1772" t="s">
        <v>66</v>
      </c>
      <c r="H1772">
        <v>1.23</v>
      </c>
      <c r="I1772">
        <v>2.14</v>
      </c>
      <c r="J1772" t="s">
        <v>67</v>
      </c>
      <c r="K1772">
        <v>7.46</v>
      </c>
      <c r="L1772" t="s">
        <v>67</v>
      </c>
      <c r="M1772">
        <v>42.42</v>
      </c>
      <c r="N1772" t="s">
        <v>67</v>
      </c>
      <c r="O1772">
        <v>25.42</v>
      </c>
      <c r="P1772" t="s">
        <v>67</v>
      </c>
      <c r="Q1772">
        <v>0.38</v>
      </c>
      <c r="R1772" t="s">
        <v>67</v>
      </c>
      <c r="S1772">
        <v>10.5</v>
      </c>
      <c r="T1772" t="s">
        <v>67</v>
      </c>
      <c r="U1772">
        <v>5.5E-2</v>
      </c>
      <c r="V1772" t="s">
        <v>67</v>
      </c>
      <c r="W1772">
        <v>5.8999999999999997E-2</v>
      </c>
      <c r="X1772" t="s">
        <v>67</v>
      </c>
      <c r="Z1772" t="s">
        <v>64</v>
      </c>
      <c r="AA1772">
        <v>0</v>
      </c>
      <c r="AB1772" t="s">
        <v>68</v>
      </c>
      <c r="AC1772">
        <v>0.02</v>
      </c>
      <c r="AD1772" t="s">
        <v>68</v>
      </c>
      <c r="AE1772">
        <v>0.01</v>
      </c>
      <c r="AF1772" t="s">
        <v>68</v>
      </c>
      <c r="AG1772">
        <v>0</v>
      </c>
      <c r="AH1772" t="s">
        <v>68</v>
      </c>
      <c r="AI1772">
        <v>0.01</v>
      </c>
      <c r="AJ1772" t="s">
        <v>68</v>
      </c>
      <c r="AK1772">
        <v>0.02</v>
      </c>
      <c r="AL1772" t="s">
        <v>67</v>
      </c>
      <c r="AM1772">
        <v>0.01</v>
      </c>
      <c r="AN1772" t="s">
        <v>67</v>
      </c>
      <c r="AO1772">
        <v>5.0000000000000001E-3</v>
      </c>
      <c r="AP1772" t="s">
        <v>67</v>
      </c>
      <c r="AQ1772">
        <v>3.0000000000000001E-3</v>
      </c>
      <c r="AR1772" t="s">
        <v>67</v>
      </c>
      <c r="AS1772">
        <v>2.5099999999999998</v>
      </c>
      <c r="AT1772" t="s">
        <v>67</v>
      </c>
      <c r="AU1772">
        <v>0.72</v>
      </c>
      <c r="AV1772" t="s">
        <v>67</v>
      </c>
      <c r="AW1772">
        <v>2.99</v>
      </c>
      <c r="AX1772" t="s">
        <v>73</v>
      </c>
      <c r="AY1772">
        <v>1</v>
      </c>
      <c r="AZ1772" t="s">
        <v>67</v>
      </c>
      <c r="BB1772" t="s">
        <v>64</v>
      </c>
      <c r="BD1772" t="s">
        <v>64</v>
      </c>
      <c r="BF1772" t="s">
        <v>64</v>
      </c>
    </row>
    <row r="1773" spans="1:58" x14ac:dyDescent="0.25">
      <c r="A1773" t="s">
        <v>58</v>
      </c>
      <c r="B1773">
        <v>2</v>
      </c>
      <c r="C1773" t="s">
        <v>85</v>
      </c>
      <c r="D1773">
        <v>1983</v>
      </c>
      <c r="E1773">
        <v>1983</v>
      </c>
      <c r="F1773">
        <v>8</v>
      </c>
      <c r="G1773" t="s">
        <v>66</v>
      </c>
      <c r="H1773">
        <v>0.63</v>
      </c>
      <c r="I1773">
        <v>1.0900000000000001</v>
      </c>
      <c r="J1773" t="s">
        <v>67</v>
      </c>
      <c r="K1773">
        <v>7.53</v>
      </c>
      <c r="L1773" t="s">
        <v>67</v>
      </c>
      <c r="M1773">
        <v>46.69</v>
      </c>
      <c r="N1773" t="s">
        <v>67</v>
      </c>
      <c r="O1773">
        <v>26.79</v>
      </c>
      <c r="P1773" t="s">
        <v>67</v>
      </c>
      <c r="Q1773">
        <v>0.42</v>
      </c>
      <c r="R1773" t="s">
        <v>67</v>
      </c>
      <c r="S1773">
        <v>10.92</v>
      </c>
      <c r="T1773" t="s">
        <v>67</v>
      </c>
      <c r="U1773">
        <v>5.1999999999999998E-2</v>
      </c>
      <c r="V1773" t="s">
        <v>67</v>
      </c>
      <c r="W1773">
        <v>5.6000000000000001E-2</v>
      </c>
      <c r="X1773" t="s">
        <v>67</v>
      </c>
      <c r="Z1773" t="s">
        <v>64</v>
      </c>
      <c r="AA1773">
        <v>0</v>
      </c>
      <c r="AB1773" t="s">
        <v>68</v>
      </c>
      <c r="AC1773">
        <v>0.02</v>
      </c>
      <c r="AD1773" t="s">
        <v>68</v>
      </c>
      <c r="AE1773">
        <v>0.01</v>
      </c>
      <c r="AF1773" t="s">
        <v>68</v>
      </c>
      <c r="AG1773">
        <v>0.01</v>
      </c>
      <c r="AH1773" t="s">
        <v>68</v>
      </c>
      <c r="AI1773">
        <v>0.01</v>
      </c>
      <c r="AJ1773" t="s">
        <v>68</v>
      </c>
      <c r="AK1773">
        <v>0.02</v>
      </c>
      <c r="AL1773" t="s">
        <v>67</v>
      </c>
      <c r="AM1773">
        <v>0.01</v>
      </c>
      <c r="AN1773" t="s">
        <v>67</v>
      </c>
      <c r="AO1773">
        <v>2E-3</v>
      </c>
      <c r="AP1773" t="s">
        <v>67</v>
      </c>
      <c r="AQ1773">
        <v>2E-3</v>
      </c>
      <c r="AR1773" t="s">
        <v>67</v>
      </c>
      <c r="AS1773">
        <v>2.64</v>
      </c>
      <c r="AT1773" t="s">
        <v>67</v>
      </c>
      <c r="AU1773">
        <v>0.72</v>
      </c>
      <c r="AV1773" t="s">
        <v>67</v>
      </c>
      <c r="AW1773">
        <v>3.32</v>
      </c>
      <c r="AX1773" t="s">
        <v>73</v>
      </c>
      <c r="AY1773">
        <v>1.1599999999999999</v>
      </c>
      <c r="AZ1773" t="s">
        <v>67</v>
      </c>
      <c r="BB1773" t="s">
        <v>64</v>
      </c>
      <c r="BD1773" t="s">
        <v>64</v>
      </c>
      <c r="BF1773" t="s">
        <v>64</v>
      </c>
    </row>
    <row r="1774" spans="1:58" x14ac:dyDescent="0.25">
      <c r="A1774" t="s">
        <v>58</v>
      </c>
      <c r="B1774">
        <v>2</v>
      </c>
      <c r="C1774" t="s">
        <v>85</v>
      </c>
      <c r="D1774">
        <v>1983</v>
      </c>
      <c r="E1774">
        <v>1983</v>
      </c>
      <c r="F1774">
        <v>9</v>
      </c>
      <c r="G1774" t="s">
        <v>66</v>
      </c>
      <c r="H1774">
        <v>0.43</v>
      </c>
      <c r="I1774">
        <v>0.72</v>
      </c>
      <c r="J1774" t="s">
        <v>67</v>
      </c>
      <c r="K1774">
        <v>7.35</v>
      </c>
      <c r="L1774" t="s">
        <v>67</v>
      </c>
      <c r="M1774">
        <v>50.68</v>
      </c>
      <c r="N1774" t="s">
        <v>67</v>
      </c>
      <c r="O1774">
        <v>27.41</v>
      </c>
      <c r="P1774" t="s">
        <v>67</v>
      </c>
      <c r="Q1774">
        <v>0.23</v>
      </c>
      <c r="R1774" t="s">
        <v>67</v>
      </c>
      <c r="S1774">
        <v>10.76</v>
      </c>
      <c r="T1774" t="s">
        <v>67</v>
      </c>
      <c r="U1774">
        <v>5.8999999999999997E-2</v>
      </c>
      <c r="V1774" t="s">
        <v>67</v>
      </c>
      <c r="W1774">
        <v>5.2999999999999999E-2</v>
      </c>
      <c r="X1774" t="s">
        <v>67</v>
      </c>
      <c r="Z1774" t="s">
        <v>64</v>
      </c>
      <c r="AA1774">
        <v>7.0000000000000001E-3</v>
      </c>
      <c r="AB1774" t="s">
        <v>68</v>
      </c>
      <c r="AC1774">
        <v>0.02</v>
      </c>
      <c r="AD1774" t="s">
        <v>68</v>
      </c>
      <c r="AE1774">
        <v>0.02</v>
      </c>
      <c r="AF1774" t="s">
        <v>68</v>
      </c>
      <c r="AG1774">
        <v>0.02</v>
      </c>
      <c r="AH1774" t="s">
        <v>68</v>
      </c>
      <c r="AI1774">
        <v>0.01</v>
      </c>
      <c r="AJ1774" t="s">
        <v>68</v>
      </c>
      <c r="AK1774">
        <v>0.02</v>
      </c>
      <c r="AL1774" t="s">
        <v>67</v>
      </c>
      <c r="AM1774">
        <v>0.02</v>
      </c>
      <c r="AN1774" t="s">
        <v>67</v>
      </c>
      <c r="AO1774">
        <v>5.0000000000000001E-3</v>
      </c>
      <c r="AP1774" t="s">
        <v>67</v>
      </c>
      <c r="AQ1774">
        <v>0</v>
      </c>
      <c r="AR1774" t="s">
        <v>67</v>
      </c>
      <c r="AS1774">
        <v>2.7</v>
      </c>
      <c r="AT1774" t="s">
        <v>67</v>
      </c>
      <c r="AU1774">
        <v>0.75</v>
      </c>
      <c r="AV1774" t="s">
        <v>67</v>
      </c>
      <c r="AW1774">
        <v>3.58</v>
      </c>
      <c r="AX1774" t="s">
        <v>73</v>
      </c>
      <c r="AY1774">
        <v>1.28</v>
      </c>
      <c r="AZ1774" t="s">
        <v>67</v>
      </c>
      <c r="BB1774" t="s">
        <v>64</v>
      </c>
      <c r="BD1774" t="s">
        <v>64</v>
      </c>
      <c r="BF1774" t="s">
        <v>64</v>
      </c>
    </row>
    <row r="1775" spans="1:58" x14ac:dyDescent="0.25">
      <c r="A1775" t="s">
        <v>58</v>
      </c>
      <c r="B1775">
        <v>2</v>
      </c>
      <c r="C1775" t="s">
        <v>85</v>
      </c>
      <c r="D1775">
        <v>1984</v>
      </c>
      <c r="E1775">
        <v>1983</v>
      </c>
      <c r="F1775">
        <v>10</v>
      </c>
      <c r="G1775" t="s">
        <v>66</v>
      </c>
      <c r="H1775">
        <v>0.32</v>
      </c>
      <c r="I1775">
        <v>0.55000000000000004</v>
      </c>
      <c r="J1775" t="s">
        <v>67</v>
      </c>
      <c r="K1775">
        <v>7.28</v>
      </c>
      <c r="L1775" t="s">
        <v>67</v>
      </c>
      <c r="M1775">
        <v>47.5</v>
      </c>
      <c r="N1775" t="s">
        <v>67</v>
      </c>
      <c r="O1775">
        <v>27.71</v>
      </c>
      <c r="P1775" t="s">
        <v>67</v>
      </c>
      <c r="Q1775">
        <v>0.21</v>
      </c>
      <c r="R1775" t="s">
        <v>67</v>
      </c>
      <c r="S1775">
        <v>11.22</v>
      </c>
      <c r="T1775" t="s">
        <v>67</v>
      </c>
      <c r="U1775">
        <v>5.1999999999999998E-2</v>
      </c>
      <c r="V1775" t="s">
        <v>67</v>
      </c>
      <c r="W1775">
        <v>0.05</v>
      </c>
      <c r="X1775" t="s">
        <v>67</v>
      </c>
      <c r="Z1775" t="s">
        <v>64</v>
      </c>
      <c r="AA1775">
        <v>2E-3</v>
      </c>
      <c r="AB1775" t="s">
        <v>68</v>
      </c>
      <c r="AC1775">
        <v>0.02</v>
      </c>
      <c r="AD1775" t="s">
        <v>68</v>
      </c>
      <c r="AE1775">
        <v>0.02</v>
      </c>
      <c r="AF1775" t="s">
        <v>68</v>
      </c>
      <c r="AG1775">
        <v>0.02</v>
      </c>
      <c r="AH1775" t="s">
        <v>68</v>
      </c>
      <c r="AI1775">
        <v>0</v>
      </c>
      <c r="AJ1775" t="s">
        <v>68</v>
      </c>
      <c r="AK1775">
        <v>0.02</v>
      </c>
      <c r="AL1775" t="s">
        <v>67</v>
      </c>
      <c r="AM1775">
        <v>0.02</v>
      </c>
      <c r="AN1775" t="s">
        <v>67</v>
      </c>
      <c r="AO1775">
        <v>5.0000000000000001E-3</v>
      </c>
      <c r="AP1775" t="s">
        <v>67</v>
      </c>
      <c r="AQ1775">
        <v>0</v>
      </c>
      <c r="AR1775" t="s">
        <v>67</v>
      </c>
      <c r="AS1775">
        <v>2.66</v>
      </c>
      <c r="AT1775" t="s">
        <v>67</v>
      </c>
      <c r="AU1775">
        <v>0.69</v>
      </c>
      <c r="AV1775" t="s">
        <v>67</v>
      </c>
      <c r="AW1775">
        <v>3.57</v>
      </c>
      <c r="AX1775" t="s">
        <v>73</v>
      </c>
      <c r="AY1775">
        <v>1.29</v>
      </c>
      <c r="AZ1775" t="s">
        <v>67</v>
      </c>
      <c r="BB1775" t="s">
        <v>64</v>
      </c>
      <c r="BD1775" t="s">
        <v>64</v>
      </c>
      <c r="BF1775" t="s">
        <v>64</v>
      </c>
    </row>
    <row r="1776" spans="1:58" x14ac:dyDescent="0.25">
      <c r="A1776" t="s">
        <v>58</v>
      </c>
      <c r="B1776">
        <v>2</v>
      </c>
      <c r="C1776" t="s">
        <v>85</v>
      </c>
      <c r="D1776">
        <v>1984</v>
      </c>
      <c r="E1776">
        <v>1983</v>
      </c>
      <c r="F1776">
        <v>11</v>
      </c>
      <c r="G1776" t="s">
        <v>66</v>
      </c>
      <c r="H1776">
        <v>7.96</v>
      </c>
      <c r="I1776">
        <v>13.42</v>
      </c>
      <c r="J1776" t="s">
        <v>67</v>
      </c>
      <c r="K1776">
        <v>7.08</v>
      </c>
      <c r="L1776" t="s">
        <v>67</v>
      </c>
      <c r="M1776">
        <v>35.520000000000003</v>
      </c>
      <c r="N1776" t="s">
        <v>67</v>
      </c>
      <c r="O1776">
        <v>19.87</v>
      </c>
      <c r="P1776" t="s">
        <v>67</v>
      </c>
      <c r="Q1776">
        <v>0.97</v>
      </c>
      <c r="R1776" t="s">
        <v>67</v>
      </c>
      <c r="S1776">
        <v>9.23</v>
      </c>
      <c r="T1776" t="s">
        <v>67</v>
      </c>
      <c r="U1776">
        <v>3.2000000000000001E-2</v>
      </c>
      <c r="V1776" t="s">
        <v>67</v>
      </c>
      <c r="W1776">
        <v>3.3000000000000002E-2</v>
      </c>
      <c r="X1776" t="s">
        <v>67</v>
      </c>
      <c r="Z1776" t="s">
        <v>64</v>
      </c>
      <c r="AA1776">
        <v>0</v>
      </c>
      <c r="AB1776" t="s">
        <v>68</v>
      </c>
      <c r="AC1776">
        <v>0.04</v>
      </c>
      <c r="AD1776" t="s">
        <v>68</v>
      </c>
      <c r="AE1776">
        <v>0.03</v>
      </c>
      <c r="AF1776" t="s">
        <v>68</v>
      </c>
      <c r="AG1776">
        <v>0.03</v>
      </c>
      <c r="AH1776" t="s">
        <v>68</v>
      </c>
      <c r="AI1776">
        <v>0.01</v>
      </c>
      <c r="AJ1776" t="s">
        <v>68</v>
      </c>
      <c r="AK1776">
        <v>0.04</v>
      </c>
      <c r="AL1776" t="s">
        <v>67</v>
      </c>
      <c r="AM1776">
        <v>0.03</v>
      </c>
      <c r="AN1776" t="s">
        <v>67</v>
      </c>
      <c r="AO1776">
        <v>0</v>
      </c>
      <c r="AP1776" t="s">
        <v>67</v>
      </c>
      <c r="AQ1776">
        <v>3.0000000000000001E-3</v>
      </c>
      <c r="AR1776" t="s">
        <v>67</v>
      </c>
      <c r="AS1776">
        <v>2.2200000000000002</v>
      </c>
      <c r="AT1776" t="s">
        <v>67</v>
      </c>
      <c r="AU1776">
        <v>0.56000000000000005</v>
      </c>
      <c r="AV1776" t="s">
        <v>67</v>
      </c>
      <c r="AW1776">
        <v>3.87</v>
      </c>
      <c r="AX1776" t="s">
        <v>73</v>
      </c>
      <c r="AY1776">
        <v>1.1000000000000001</v>
      </c>
      <c r="AZ1776" t="s">
        <v>67</v>
      </c>
      <c r="BA1776">
        <v>0.28999999999999998</v>
      </c>
      <c r="BB1776" t="s">
        <v>61</v>
      </c>
      <c r="BC1776">
        <v>0.96</v>
      </c>
      <c r="BD1776" t="s">
        <v>61</v>
      </c>
      <c r="BF1776" t="s">
        <v>64</v>
      </c>
    </row>
    <row r="1777" spans="1:58" x14ac:dyDescent="0.25">
      <c r="A1777" t="s">
        <v>58</v>
      </c>
      <c r="B1777">
        <v>2</v>
      </c>
      <c r="C1777" t="s">
        <v>85</v>
      </c>
      <c r="D1777">
        <v>1984</v>
      </c>
      <c r="E1777">
        <v>1983</v>
      </c>
      <c r="F1777">
        <v>12</v>
      </c>
      <c r="G1777" t="s">
        <v>66</v>
      </c>
      <c r="H1777">
        <v>13.55</v>
      </c>
      <c r="I1777">
        <v>23.6</v>
      </c>
      <c r="J1777" t="s">
        <v>67</v>
      </c>
      <c r="K1777">
        <v>7.02</v>
      </c>
      <c r="L1777" t="s">
        <v>67</v>
      </c>
      <c r="M1777">
        <v>31.51</v>
      </c>
      <c r="N1777" t="s">
        <v>67</v>
      </c>
      <c r="O1777">
        <v>16.96</v>
      </c>
      <c r="P1777" t="s">
        <v>67</v>
      </c>
      <c r="Q1777">
        <v>2.69</v>
      </c>
      <c r="R1777" t="s">
        <v>67</v>
      </c>
      <c r="S1777">
        <v>7.89</v>
      </c>
      <c r="T1777" t="s">
        <v>67</v>
      </c>
      <c r="U1777">
        <v>0.03</v>
      </c>
      <c r="V1777" t="s">
        <v>67</v>
      </c>
      <c r="W1777">
        <v>2.5999999999999999E-2</v>
      </c>
      <c r="X1777" t="s">
        <v>67</v>
      </c>
      <c r="Z1777" t="s">
        <v>64</v>
      </c>
      <c r="AA1777">
        <v>4.0000000000000001E-3</v>
      </c>
      <c r="AB1777" t="s">
        <v>68</v>
      </c>
      <c r="AC1777">
        <v>0.05</v>
      </c>
      <c r="AD1777" t="s">
        <v>68</v>
      </c>
      <c r="AE1777">
        <v>0.03</v>
      </c>
      <c r="AF1777" t="s">
        <v>68</v>
      </c>
      <c r="AG1777">
        <v>0.01</v>
      </c>
      <c r="AH1777" t="s">
        <v>68</v>
      </c>
      <c r="AI1777">
        <v>0.02</v>
      </c>
      <c r="AJ1777" t="s">
        <v>68</v>
      </c>
      <c r="AK1777">
        <v>0.04</v>
      </c>
      <c r="AL1777" t="s">
        <v>67</v>
      </c>
      <c r="AM1777">
        <v>0.02</v>
      </c>
      <c r="AN1777" t="s">
        <v>67</v>
      </c>
      <c r="AO1777">
        <v>4.0000000000000001E-3</v>
      </c>
      <c r="AP1777" t="s">
        <v>67</v>
      </c>
      <c r="AQ1777">
        <v>5.0000000000000001E-3</v>
      </c>
      <c r="AR1777" t="s">
        <v>67</v>
      </c>
      <c r="AS1777">
        <v>2.0299999999999998</v>
      </c>
      <c r="AT1777" t="s">
        <v>67</v>
      </c>
      <c r="AU1777">
        <v>0.51</v>
      </c>
      <c r="AV1777" t="s">
        <v>67</v>
      </c>
      <c r="AW1777">
        <v>3.04</v>
      </c>
      <c r="AX1777" t="s">
        <v>73</v>
      </c>
      <c r="AY1777">
        <v>0.86</v>
      </c>
      <c r="AZ1777" t="s">
        <v>67</v>
      </c>
      <c r="BB1777" t="s">
        <v>64</v>
      </c>
      <c r="BD1777" t="s">
        <v>64</v>
      </c>
      <c r="BF1777" t="s">
        <v>64</v>
      </c>
    </row>
    <row r="1778" spans="1:58" x14ac:dyDescent="0.25">
      <c r="A1778" t="s">
        <v>58</v>
      </c>
      <c r="B1778">
        <v>2</v>
      </c>
      <c r="C1778" t="s">
        <v>85</v>
      </c>
      <c r="D1778">
        <v>1984</v>
      </c>
      <c r="E1778">
        <v>1984</v>
      </c>
      <c r="F1778">
        <v>1</v>
      </c>
      <c r="G1778" t="s">
        <v>77</v>
      </c>
      <c r="H1778">
        <v>9.8000000000000007</v>
      </c>
      <c r="I1778">
        <v>17.07</v>
      </c>
      <c r="J1778" t="s">
        <v>67</v>
      </c>
      <c r="K1778">
        <v>7.11</v>
      </c>
      <c r="L1778" t="s">
        <v>67</v>
      </c>
      <c r="M1778">
        <v>29.97</v>
      </c>
      <c r="N1778" t="s">
        <v>67</v>
      </c>
      <c r="O1778">
        <v>15.96</v>
      </c>
      <c r="P1778" t="s">
        <v>67</v>
      </c>
      <c r="Q1778">
        <v>1.93</v>
      </c>
      <c r="R1778" t="s">
        <v>67</v>
      </c>
      <c r="S1778">
        <v>8.02</v>
      </c>
      <c r="T1778" t="s">
        <v>67</v>
      </c>
      <c r="U1778">
        <v>3.1E-2</v>
      </c>
      <c r="V1778" t="s">
        <v>67</v>
      </c>
      <c r="W1778">
        <v>2.5999999999999999E-2</v>
      </c>
      <c r="X1778" t="s">
        <v>67</v>
      </c>
      <c r="Z1778" t="s">
        <v>64</v>
      </c>
      <c r="AA1778">
        <v>5.0000000000000001E-3</v>
      </c>
      <c r="AB1778" t="s">
        <v>68</v>
      </c>
      <c r="AC1778">
        <v>0.04</v>
      </c>
      <c r="AD1778" t="s">
        <v>68</v>
      </c>
      <c r="AE1778">
        <v>0.02</v>
      </c>
      <c r="AF1778" t="s">
        <v>68</v>
      </c>
      <c r="AG1778">
        <v>0.02</v>
      </c>
      <c r="AH1778" t="s">
        <v>68</v>
      </c>
      <c r="AI1778">
        <v>0.01</v>
      </c>
      <c r="AJ1778" t="s">
        <v>68</v>
      </c>
      <c r="AK1778">
        <v>0.03</v>
      </c>
      <c r="AL1778" t="s">
        <v>67</v>
      </c>
      <c r="AM1778">
        <v>0.02</v>
      </c>
      <c r="AN1778" t="s">
        <v>67</v>
      </c>
      <c r="AO1778">
        <v>2E-3</v>
      </c>
      <c r="AP1778" t="s">
        <v>67</v>
      </c>
      <c r="AQ1778">
        <v>2E-3</v>
      </c>
      <c r="AR1778" t="s">
        <v>67</v>
      </c>
      <c r="AS1778">
        <v>1.95</v>
      </c>
      <c r="AT1778" t="s">
        <v>67</v>
      </c>
      <c r="AU1778">
        <v>0.5</v>
      </c>
      <c r="AV1778" t="s">
        <v>67</v>
      </c>
      <c r="AW1778">
        <v>3.21</v>
      </c>
      <c r="AX1778" t="s">
        <v>73</v>
      </c>
      <c r="AY1778">
        <v>0.84</v>
      </c>
      <c r="AZ1778" t="s">
        <v>67</v>
      </c>
      <c r="BB1778" t="s">
        <v>64</v>
      </c>
      <c r="BD1778" t="s">
        <v>64</v>
      </c>
      <c r="BF1778" t="s">
        <v>64</v>
      </c>
    </row>
    <row r="1779" spans="1:58" x14ac:dyDescent="0.25">
      <c r="A1779" t="s">
        <v>58</v>
      </c>
      <c r="B1779">
        <v>2</v>
      </c>
      <c r="C1779" t="s">
        <v>85</v>
      </c>
      <c r="D1779">
        <v>1984</v>
      </c>
      <c r="E1779">
        <v>1984</v>
      </c>
      <c r="F1779">
        <v>2</v>
      </c>
      <c r="G1779" t="s">
        <v>66</v>
      </c>
      <c r="H1779">
        <v>10.59</v>
      </c>
      <c r="I1779">
        <v>17.260000000000002</v>
      </c>
      <c r="J1779" t="s">
        <v>67</v>
      </c>
      <c r="K1779">
        <v>7.22</v>
      </c>
      <c r="L1779" t="s">
        <v>67</v>
      </c>
      <c r="M1779">
        <v>30.54</v>
      </c>
      <c r="N1779" t="s">
        <v>67</v>
      </c>
      <c r="O1779">
        <v>15.87</v>
      </c>
      <c r="P1779" t="s">
        <v>67</v>
      </c>
      <c r="Q1779">
        <v>1.89</v>
      </c>
      <c r="R1779" t="s">
        <v>67</v>
      </c>
      <c r="S1779">
        <v>8.56</v>
      </c>
      <c r="T1779" t="s">
        <v>67</v>
      </c>
      <c r="U1779">
        <v>3.3000000000000002E-2</v>
      </c>
      <c r="V1779" t="s">
        <v>67</v>
      </c>
      <c r="W1779">
        <v>2.7E-2</v>
      </c>
      <c r="X1779" t="s">
        <v>67</v>
      </c>
      <c r="Z1779" t="s">
        <v>64</v>
      </c>
      <c r="AA1779">
        <v>6.0000000000000001E-3</v>
      </c>
      <c r="AB1779" t="s">
        <v>68</v>
      </c>
      <c r="AC1779">
        <v>0.03</v>
      </c>
      <c r="AD1779" t="s">
        <v>68</v>
      </c>
      <c r="AE1779">
        <v>0.02</v>
      </c>
      <c r="AF1779" t="s">
        <v>68</v>
      </c>
      <c r="AG1779">
        <v>0.02</v>
      </c>
      <c r="AH1779" t="s">
        <v>68</v>
      </c>
      <c r="AI1779">
        <v>0.01</v>
      </c>
      <c r="AJ1779" t="s">
        <v>68</v>
      </c>
      <c r="AK1779">
        <v>0.03</v>
      </c>
      <c r="AL1779" t="s">
        <v>67</v>
      </c>
      <c r="AM1779">
        <v>0.02</v>
      </c>
      <c r="AN1779" t="s">
        <v>67</v>
      </c>
      <c r="AO1779">
        <v>1E-3</v>
      </c>
      <c r="AP1779" t="s">
        <v>67</v>
      </c>
      <c r="AQ1779">
        <v>1E-3</v>
      </c>
      <c r="AR1779" t="s">
        <v>67</v>
      </c>
      <c r="AS1779">
        <v>1.91</v>
      </c>
      <c r="AT1779" t="s">
        <v>67</v>
      </c>
      <c r="AU1779">
        <v>0.49</v>
      </c>
      <c r="AV1779" t="s">
        <v>67</v>
      </c>
      <c r="AW1779">
        <v>2.81</v>
      </c>
      <c r="AX1779" t="s">
        <v>73</v>
      </c>
      <c r="AY1779">
        <v>0.78</v>
      </c>
      <c r="AZ1779" t="s">
        <v>67</v>
      </c>
      <c r="BB1779" t="s">
        <v>64</v>
      </c>
      <c r="BD1779" t="s">
        <v>64</v>
      </c>
      <c r="BF1779" t="s">
        <v>64</v>
      </c>
    </row>
    <row r="1780" spans="1:58" x14ac:dyDescent="0.25">
      <c r="A1780" t="s">
        <v>58</v>
      </c>
      <c r="B1780">
        <v>2</v>
      </c>
      <c r="C1780" t="s">
        <v>85</v>
      </c>
      <c r="D1780">
        <v>1984</v>
      </c>
      <c r="E1780">
        <v>1984</v>
      </c>
      <c r="F1780">
        <v>3</v>
      </c>
      <c r="G1780" t="s">
        <v>66</v>
      </c>
      <c r="H1780">
        <v>11.32</v>
      </c>
      <c r="I1780">
        <v>19.71</v>
      </c>
      <c r="J1780" t="s">
        <v>67</v>
      </c>
      <c r="K1780">
        <v>7.5</v>
      </c>
      <c r="L1780" t="s">
        <v>67</v>
      </c>
      <c r="M1780">
        <v>31.75</v>
      </c>
      <c r="N1780" t="s">
        <v>67</v>
      </c>
      <c r="O1780">
        <v>18.079999999999998</v>
      </c>
      <c r="P1780" t="s">
        <v>67</v>
      </c>
      <c r="Q1780">
        <v>0.17</v>
      </c>
      <c r="R1780" t="s">
        <v>67</v>
      </c>
      <c r="S1780">
        <v>9.06</v>
      </c>
      <c r="T1780" t="s">
        <v>67</v>
      </c>
      <c r="U1780">
        <v>3.1E-2</v>
      </c>
      <c r="V1780" t="s">
        <v>67</v>
      </c>
      <c r="W1780">
        <v>3.1E-2</v>
      </c>
      <c r="X1780" t="s">
        <v>67</v>
      </c>
      <c r="Z1780" t="s">
        <v>64</v>
      </c>
      <c r="AA1780">
        <v>1E-3</v>
      </c>
      <c r="AB1780" t="s">
        <v>68</v>
      </c>
      <c r="AC1780">
        <v>0.03</v>
      </c>
      <c r="AD1780" t="s">
        <v>78</v>
      </c>
      <c r="AE1780">
        <v>0.01</v>
      </c>
      <c r="AF1780" t="s">
        <v>78</v>
      </c>
      <c r="AG1780">
        <v>0.01</v>
      </c>
      <c r="AH1780" t="s">
        <v>68</v>
      </c>
      <c r="AI1780">
        <v>0.02</v>
      </c>
      <c r="AJ1780" t="s">
        <v>68</v>
      </c>
      <c r="AK1780">
        <v>0.03</v>
      </c>
      <c r="AL1780" t="s">
        <v>67</v>
      </c>
      <c r="AM1780">
        <v>0.01</v>
      </c>
      <c r="AN1780" t="s">
        <v>67</v>
      </c>
      <c r="AO1780">
        <v>1E-3</v>
      </c>
      <c r="AP1780" t="s">
        <v>67</v>
      </c>
      <c r="AQ1780">
        <v>1E-3</v>
      </c>
      <c r="AR1780" t="s">
        <v>73</v>
      </c>
      <c r="AS1780">
        <v>2.0699999999999998</v>
      </c>
      <c r="AT1780" t="s">
        <v>67</v>
      </c>
      <c r="AU1780">
        <v>0.51</v>
      </c>
      <c r="AV1780" t="s">
        <v>67</v>
      </c>
      <c r="AW1780">
        <v>2.96</v>
      </c>
      <c r="AX1780" t="s">
        <v>73</v>
      </c>
      <c r="AY1780">
        <v>0.87</v>
      </c>
      <c r="AZ1780" t="s">
        <v>67</v>
      </c>
      <c r="BB1780" t="s">
        <v>64</v>
      </c>
      <c r="BD1780" t="s">
        <v>64</v>
      </c>
      <c r="BF1780" t="s">
        <v>64</v>
      </c>
    </row>
    <row r="1781" spans="1:58" x14ac:dyDescent="0.25">
      <c r="A1781" t="s">
        <v>58</v>
      </c>
      <c r="B1781">
        <v>2</v>
      </c>
      <c r="C1781" t="s">
        <v>85</v>
      </c>
      <c r="D1781">
        <v>1984</v>
      </c>
      <c r="E1781">
        <v>1984</v>
      </c>
      <c r="F1781">
        <v>4</v>
      </c>
      <c r="G1781" t="s">
        <v>66</v>
      </c>
      <c r="H1781">
        <v>7.21</v>
      </c>
      <c r="I1781">
        <v>12.16</v>
      </c>
      <c r="J1781" t="s">
        <v>67</v>
      </c>
      <c r="K1781">
        <v>7.5</v>
      </c>
      <c r="L1781" t="s">
        <v>67</v>
      </c>
      <c r="M1781">
        <v>35.28</v>
      </c>
      <c r="N1781" t="s">
        <v>67</v>
      </c>
      <c r="O1781">
        <v>19.21</v>
      </c>
      <c r="P1781" t="s">
        <v>67</v>
      </c>
      <c r="Q1781">
        <v>0.28999999999999998</v>
      </c>
      <c r="R1781" t="s">
        <v>67</v>
      </c>
      <c r="S1781">
        <v>9.44</v>
      </c>
      <c r="T1781" t="s">
        <v>67</v>
      </c>
      <c r="U1781">
        <v>3.5999999999999997E-2</v>
      </c>
      <c r="V1781" t="s">
        <v>67</v>
      </c>
      <c r="W1781">
        <v>3.3000000000000002E-2</v>
      </c>
      <c r="X1781" t="s">
        <v>67</v>
      </c>
      <c r="Z1781" t="s">
        <v>64</v>
      </c>
      <c r="AA1781">
        <v>3.0000000000000001E-3</v>
      </c>
      <c r="AB1781" t="s">
        <v>68</v>
      </c>
      <c r="AC1781">
        <v>0.01</v>
      </c>
      <c r="AD1781" t="s">
        <v>78</v>
      </c>
      <c r="AE1781">
        <v>0.01</v>
      </c>
      <c r="AF1781" t="s">
        <v>78</v>
      </c>
      <c r="AG1781">
        <v>0.01</v>
      </c>
      <c r="AH1781" t="s">
        <v>68</v>
      </c>
      <c r="AI1781">
        <v>0</v>
      </c>
      <c r="AJ1781" t="s">
        <v>68</v>
      </c>
      <c r="AK1781">
        <v>0.01</v>
      </c>
      <c r="AL1781" t="s">
        <v>67</v>
      </c>
      <c r="AM1781">
        <v>0.01</v>
      </c>
      <c r="AN1781" t="s">
        <v>67</v>
      </c>
      <c r="AO1781">
        <v>1E-3</v>
      </c>
      <c r="AP1781" t="s">
        <v>67</v>
      </c>
      <c r="AQ1781">
        <v>2E-3</v>
      </c>
      <c r="AR1781" t="s">
        <v>73</v>
      </c>
      <c r="AS1781">
        <v>2.11</v>
      </c>
      <c r="AT1781" t="s">
        <v>67</v>
      </c>
      <c r="AU1781">
        <v>0.38</v>
      </c>
      <c r="AV1781" t="s">
        <v>67</v>
      </c>
      <c r="AW1781">
        <v>2.87</v>
      </c>
      <c r="AX1781" t="s">
        <v>73</v>
      </c>
      <c r="AY1781">
        <v>0.9</v>
      </c>
      <c r="AZ1781" t="s">
        <v>67</v>
      </c>
      <c r="BB1781" t="s">
        <v>64</v>
      </c>
      <c r="BD1781" t="s">
        <v>64</v>
      </c>
      <c r="BF1781" t="s">
        <v>64</v>
      </c>
    </row>
    <row r="1782" spans="1:58" x14ac:dyDescent="0.25">
      <c r="A1782" t="s">
        <v>58</v>
      </c>
      <c r="B1782">
        <v>2</v>
      </c>
      <c r="C1782" t="s">
        <v>85</v>
      </c>
      <c r="D1782">
        <v>1984</v>
      </c>
      <c r="E1782">
        <v>1984</v>
      </c>
      <c r="F1782">
        <v>5</v>
      </c>
      <c r="G1782" t="s">
        <v>66</v>
      </c>
      <c r="H1782">
        <v>6.82</v>
      </c>
      <c r="I1782">
        <v>11.87</v>
      </c>
      <c r="J1782" t="s">
        <v>67</v>
      </c>
      <c r="K1782">
        <v>7.55</v>
      </c>
      <c r="L1782" t="s">
        <v>67</v>
      </c>
      <c r="M1782">
        <v>37.549999999999997</v>
      </c>
      <c r="N1782" t="s">
        <v>67</v>
      </c>
      <c r="O1782">
        <v>19.87</v>
      </c>
      <c r="P1782" t="s">
        <v>67</v>
      </c>
      <c r="Q1782">
        <v>0.19</v>
      </c>
      <c r="R1782" t="s">
        <v>67</v>
      </c>
      <c r="S1782">
        <v>9.61</v>
      </c>
      <c r="T1782" t="s">
        <v>67</v>
      </c>
      <c r="U1782">
        <v>3.1E-2</v>
      </c>
      <c r="V1782" t="s">
        <v>67</v>
      </c>
      <c r="W1782">
        <v>2.9000000000000001E-2</v>
      </c>
      <c r="X1782" t="s">
        <v>67</v>
      </c>
      <c r="Z1782" t="s">
        <v>64</v>
      </c>
      <c r="AA1782">
        <v>2E-3</v>
      </c>
      <c r="AB1782" t="s">
        <v>68</v>
      </c>
      <c r="AC1782">
        <v>0.04</v>
      </c>
      <c r="AD1782" t="s">
        <v>68</v>
      </c>
      <c r="AE1782">
        <v>0.03</v>
      </c>
      <c r="AF1782" t="s">
        <v>68</v>
      </c>
      <c r="AG1782">
        <v>0.02</v>
      </c>
      <c r="AH1782" t="s">
        <v>68</v>
      </c>
      <c r="AI1782">
        <v>0</v>
      </c>
      <c r="AJ1782" t="s">
        <v>68</v>
      </c>
      <c r="AK1782">
        <v>0.02</v>
      </c>
      <c r="AL1782" t="s">
        <v>67</v>
      </c>
      <c r="AM1782">
        <v>0.02</v>
      </c>
      <c r="AN1782" t="s">
        <v>67</v>
      </c>
      <c r="AO1782">
        <v>0</v>
      </c>
      <c r="AP1782" t="s">
        <v>67</v>
      </c>
      <c r="AQ1782">
        <v>1.7999999999999999E-2</v>
      </c>
      <c r="AR1782" t="s">
        <v>67</v>
      </c>
      <c r="AS1782">
        <v>2.11</v>
      </c>
      <c r="AT1782" t="s">
        <v>67</v>
      </c>
      <c r="AU1782">
        <v>0.45</v>
      </c>
      <c r="AV1782" t="s">
        <v>67</v>
      </c>
      <c r="AW1782">
        <v>3.05</v>
      </c>
      <c r="AX1782" t="s">
        <v>73</v>
      </c>
      <c r="AY1782">
        <v>0.92</v>
      </c>
      <c r="AZ1782" t="s">
        <v>67</v>
      </c>
      <c r="BB1782" t="s">
        <v>64</v>
      </c>
      <c r="BD1782" t="s">
        <v>64</v>
      </c>
      <c r="BF1782" t="s">
        <v>64</v>
      </c>
    </row>
    <row r="1783" spans="1:58" x14ac:dyDescent="0.25">
      <c r="A1783" t="s">
        <v>58</v>
      </c>
      <c r="B1783">
        <v>2</v>
      </c>
      <c r="C1783" t="s">
        <v>85</v>
      </c>
      <c r="D1783">
        <v>1984</v>
      </c>
      <c r="E1783">
        <v>1984</v>
      </c>
      <c r="F1783">
        <v>6</v>
      </c>
      <c r="G1783" t="s">
        <v>66</v>
      </c>
      <c r="H1783">
        <v>5.58</v>
      </c>
      <c r="I1783">
        <v>9.4</v>
      </c>
      <c r="J1783" t="s">
        <v>67</v>
      </c>
      <c r="K1783">
        <v>7.65</v>
      </c>
      <c r="L1783" t="s">
        <v>67</v>
      </c>
      <c r="M1783">
        <v>34.03</v>
      </c>
      <c r="N1783" t="s">
        <v>67</v>
      </c>
      <c r="O1783">
        <v>21.37</v>
      </c>
      <c r="P1783" t="s">
        <v>67</v>
      </c>
      <c r="Q1783">
        <v>0.54</v>
      </c>
      <c r="R1783" t="s">
        <v>67</v>
      </c>
      <c r="S1783">
        <v>9.6999999999999993</v>
      </c>
      <c r="T1783" t="s">
        <v>67</v>
      </c>
      <c r="U1783">
        <v>2.8000000000000001E-2</v>
      </c>
      <c r="V1783" t="s">
        <v>67</v>
      </c>
      <c r="W1783">
        <v>2.4E-2</v>
      </c>
      <c r="X1783" t="s">
        <v>67</v>
      </c>
      <c r="Z1783" t="s">
        <v>64</v>
      </c>
      <c r="AA1783">
        <v>4.0000000000000001E-3</v>
      </c>
      <c r="AB1783" t="s">
        <v>68</v>
      </c>
      <c r="AC1783">
        <v>0.01</v>
      </c>
      <c r="AD1783" t="s">
        <v>68</v>
      </c>
      <c r="AE1783">
        <v>0.01</v>
      </c>
      <c r="AF1783" t="s">
        <v>68</v>
      </c>
      <c r="AG1783">
        <v>0.01</v>
      </c>
      <c r="AH1783" t="s">
        <v>68</v>
      </c>
      <c r="AI1783">
        <v>0</v>
      </c>
      <c r="AJ1783" t="s">
        <v>68</v>
      </c>
      <c r="AK1783">
        <v>0.01</v>
      </c>
      <c r="AL1783" t="s">
        <v>67</v>
      </c>
      <c r="AM1783">
        <v>0.01</v>
      </c>
      <c r="AN1783" t="s">
        <v>67</v>
      </c>
      <c r="AO1783">
        <v>1E-3</v>
      </c>
      <c r="AP1783" t="s">
        <v>67</v>
      </c>
      <c r="AQ1783">
        <v>1E-3</v>
      </c>
      <c r="AR1783" t="s">
        <v>67</v>
      </c>
      <c r="AS1783">
        <v>2.23</v>
      </c>
      <c r="AT1783" t="s">
        <v>67</v>
      </c>
      <c r="AU1783">
        <v>0.48</v>
      </c>
      <c r="AV1783" t="s">
        <v>67</v>
      </c>
      <c r="AW1783">
        <v>2.95</v>
      </c>
      <c r="AX1783" t="s">
        <v>73</v>
      </c>
      <c r="AY1783">
        <v>0.96</v>
      </c>
      <c r="AZ1783" t="s">
        <v>67</v>
      </c>
      <c r="BB1783" t="s">
        <v>64</v>
      </c>
      <c r="BD1783" t="s">
        <v>64</v>
      </c>
      <c r="BF1783" t="s">
        <v>64</v>
      </c>
    </row>
    <row r="1784" spans="1:58" x14ac:dyDescent="0.25">
      <c r="A1784" t="s">
        <v>58</v>
      </c>
      <c r="B1784">
        <v>2</v>
      </c>
      <c r="C1784" t="s">
        <v>85</v>
      </c>
      <c r="D1784">
        <v>1984</v>
      </c>
      <c r="E1784">
        <v>1984</v>
      </c>
      <c r="F1784">
        <v>7</v>
      </c>
      <c r="G1784" t="s">
        <v>66</v>
      </c>
      <c r="H1784">
        <v>1.27</v>
      </c>
      <c r="I1784">
        <v>2.21</v>
      </c>
      <c r="J1784" t="s">
        <v>67</v>
      </c>
      <c r="K1784">
        <v>7.76</v>
      </c>
      <c r="L1784" t="s">
        <v>67</v>
      </c>
      <c r="M1784">
        <v>33.450000000000003</v>
      </c>
      <c r="N1784" t="s">
        <v>67</v>
      </c>
      <c r="O1784">
        <v>24.21</v>
      </c>
      <c r="P1784" t="s">
        <v>67</v>
      </c>
      <c r="Q1784">
        <v>0.5</v>
      </c>
      <c r="R1784" t="s">
        <v>67</v>
      </c>
      <c r="S1784">
        <v>10.01</v>
      </c>
      <c r="T1784" t="s">
        <v>67</v>
      </c>
      <c r="U1784">
        <v>4.5999999999999999E-2</v>
      </c>
      <c r="V1784" t="s">
        <v>67</v>
      </c>
      <c r="W1784">
        <v>4.2000000000000003E-2</v>
      </c>
      <c r="X1784" t="s">
        <v>67</v>
      </c>
      <c r="Z1784" t="s">
        <v>64</v>
      </c>
      <c r="AA1784">
        <v>3.0000000000000001E-3</v>
      </c>
      <c r="AB1784" t="s">
        <v>68</v>
      </c>
      <c r="AC1784">
        <v>0.01</v>
      </c>
      <c r="AD1784" t="s">
        <v>68</v>
      </c>
      <c r="AE1784">
        <v>0.02</v>
      </c>
      <c r="AF1784" t="s">
        <v>68</v>
      </c>
      <c r="AG1784">
        <v>0.02</v>
      </c>
      <c r="AH1784" t="s">
        <v>68</v>
      </c>
      <c r="AI1784">
        <v>0</v>
      </c>
      <c r="AJ1784" t="s">
        <v>68</v>
      </c>
      <c r="AK1784">
        <v>0.01</v>
      </c>
      <c r="AL1784" t="s">
        <v>67</v>
      </c>
      <c r="AM1784">
        <v>0.02</v>
      </c>
      <c r="AN1784" t="s">
        <v>67</v>
      </c>
      <c r="AO1784">
        <v>3.0000000000000001E-3</v>
      </c>
      <c r="AP1784" t="s">
        <v>67</v>
      </c>
      <c r="AQ1784">
        <v>1E-3</v>
      </c>
      <c r="AR1784" t="s">
        <v>67</v>
      </c>
      <c r="AS1784">
        <v>2.4300000000000002</v>
      </c>
      <c r="AT1784" t="s">
        <v>67</v>
      </c>
      <c r="AU1784">
        <v>0.65</v>
      </c>
      <c r="AV1784" t="s">
        <v>67</v>
      </c>
      <c r="AW1784">
        <v>3.2</v>
      </c>
      <c r="AX1784" t="s">
        <v>73</v>
      </c>
      <c r="AY1784">
        <v>1.1200000000000001</v>
      </c>
      <c r="AZ1784" t="s">
        <v>67</v>
      </c>
      <c r="BB1784" t="s">
        <v>64</v>
      </c>
      <c r="BD1784" t="s">
        <v>64</v>
      </c>
      <c r="BF1784" t="s">
        <v>64</v>
      </c>
    </row>
    <row r="1785" spans="1:58" x14ac:dyDescent="0.25">
      <c r="A1785" t="s">
        <v>58</v>
      </c>
      <c r="B1785">
        <v>2</v>
      </c>
      <c r="C1785" t="s">
        <v>85</v>
      </c>
      <c r="D1785">
        <v>1984</v>
      </c>
      <c r="E1785">
        <v>1984</v>
      </c>
      <c r="F1785">
        <v>8</v>
      </c>
      <c r="G1785" t="s">
        <v>77</v>
      </c>
      <c r="H1785">
        <v>0.63</v>
      </c>
      <c r="I1785">
        <v>1.1000000000000001</v>
      </c>
      <c r="J1785" t="s">
        <v>67</v>
      </c>
      <c r="K1785">
        <v>7.64</v>
      </c>
      <c r="L1785" t="s">
        <v>67</v>
      </c>
      <c r="M1785">
        <v>54.57</v>
      </c>
      <c r="N1785" t="s">
        <v>67</v>
      </c>
      <c r="O1785">
        <v>27.21</v>
      </c>
      <c r="P1785" t="s">
        <v>67</v>
      </c>
      <c r="Q1785">
        <v>0.74</v>
      </c>
      <c r="R1785" t="s">
        <v>67</v>
      </c>
      <c r="S1785">
        <v>11.13</v>
      </c>
      <c r="T1785" t="s">
        <v>67</v>
      </c>
      <c r="U1785">
        <v>4.5999999999999999E-2</v>
      </c>
      <c r="V1785" t="s">
        <v>67</v>
      </c>
      <c r="W1785">
        <v>4.4999999999999998E-2</v>
      </c>
      <c r="X1785" t="s">
        <v>67</v>
      </c>
      <c r="Z1785" t="s">
        <v>64</v>
      </c>
      <c r="AA1785">
        <v>2E-3</v>
      </c>
      <c r="AB1785" t="s">
        <v>68</v>
      </c>
      <c r="AC1785">
        <v>0.03</v>
      </c>
      <c r="AD1785" t="s">
        <v>68</v>
      </c>
      <c r="AE1785">
        <v>0.03</v>
      </c>
      <c r="AF1785" t="s">
        <v>68</v>
      </c>
      <c r="AG1785">
        <v>0.03</v>
      </c>
      <c r="AH1785" t="s">
        <v>68</v>
      </c>
      <c r="AI1785">
        <v>0.01</v>
      </c>
      <c r="AJ1785" t="s">
        <v>68</v>
      </c>
      <c r="AK1785">
        <v>0.03</v>
      </c>
      <c r="AL1785" t="s">
        <v>67</v>
      </c>
      <c r="AM1785">
        <v>0.03</v>
      </c>
      <c r="AN1785" t="s">
        <v>67</v>
      </c>
      <c r="AO1785">
        <v>0</v>
      </c>
      <c r="AP1785" t="s">
        <v>67</v>
      </c>
      <c r="AQ1785">
        <v>2E-3</v>
      </c>
      <c r="AR1785" t="s">
        <v>67</v>
      </c>
      <c r="AS1785">
        <v>2.54</v>
      </c>
      <c r="AT1785" t="s">
        <v>67</v>
      </c>
      <c r="AU1785">
        <v>0.64</v>
      </c>
      <c r="AV1785" t="s">
        <v>67</v>
      </c>
      <c r="AW1785">
        <v>3.76</v>
      </c>
      <c r="AX1785" t="s">
        <v>73</v>
      </c>
      <c r="AY1785">
        <v>1.36</v>
      </c>
      <c r="AZ1785" t="s">
        <v>67</v>
      </c>
      <c r="BB1785" t="s">
        <v>64</v>
      </c>
      <c r="BD1785" t="s">
        <v>64</v>
      </c>
      <c r="BF1785" t="s">
        <v>64</v>
      </c>
    </row>
    <row r="1786" spans="1:58" x14ac:dyDescent="0.25">
      <c r="A1786" t="s">
        <v>58</v>
      </c>
      <c r="B1786">
        <v>2</v>
      </c>
      <c r="C1786" t="s">
        <v>85</v>
      </c>
      <c r="D1786">
        <v>1984</v>
      </c>
      <c r="E1786">
        <v>1984</v>
      </c>
      <c r="F1786">
        <v>9</v>
      </c>
      <c r="G1786" t="s">
        <v>66</v>
      </c>
      <c r="H1786">
        <v>0.4</v>
      </c>
      <c r="I1786">
        <v>0.68</v>
      </c>
      <c r="J1786" t="s">
        <v>67</v>
      </c>
      <c r="K1786">
        <v>7.6</v>
      </c>
      <c r="L1786" t="s">
        <v>67</v>
      </c>
      <c r="M1786">
        <v>56.42</v>
      </c>
      <c r="N1786" t="s">
        <v>67</v>
      </c>
      <c r="O1786">
        <v>27.87</v>
      </c>
      <c r="P1786" t="s">
        <v>67</v>
      </c>
      <c r="Q1786">
        <v>1.23</v>
      </c>
      <c r="R1786" t="s">
        <v>67</v>
      </c>
      <c r="S1786">
        <v>11.06</v>
      </c>
      <c r="T1786" t="s">
        <v>67</v>
      </c>
      <c r="U1786">
        <v>4.8000000000000001E-2</v>
      </c>
      <c r="V1786" t="s">
        <v>67</v>
      </c>
      <c r="W1786">
        <v>4.3999999999999997E-2</v>
      </c>
      <c r="X1786" t="s">
        <v>67</v>
      </c>
      <c r="Z1786" t="s">
        <v>64</v>
      </c>
      <c r="AA1786">
        <v>4.0000000000000001E-3</v>
      </c>
      <c r="AB1786" t="s">
        <v>68</v>
      </c>
      <c r="AC1786">
        <v>0.05</v>
      </c>
      <c r="AD1786" t="s">
        <v>68</v>
      </c>
      <c r="AE1786">
        <v>0.03</v>
      </c>
      <c r="AF1786" t="s">
        <v>68</v>
      </c>
      <c r="AG1786">
        <v>0.03</v>
      </c>
      <c r="AH1786" t="s">
        <v>68</v>
      </c>
      <c r="AI1786">
        <v>0.01</v>
      </c>
      <c r="AJ1786" t="s">
        <v>68</v>
      </c>
      <c r="AK1786">
        <v>0.05</v>
      </c>
      <c r="AL1786" t="s">
        <v>67</v>
      </c>
      <c r="AM1786">
        <v>0.03</v>
      </c>
      <c r="AN1786" t="s">
        <v>67</v>
      </c>
      <c r="AO1786">
        <v>1E-3</v>
      </c>
      <c r="AP1786" t="s">
        <v>67</v>
      </c>
      <c r="AQ1786">
        <v>1E-3</v>
      </c>
      <c r="AR1786" t="s">
        <v>67</v>
      </c>
      <c r="AS1786">
        <v>2.7</v>
      </c>
      <c r="AT1786" t="s">
        <v>67</v>
      </c>
      <c r="AU1786">
        <v>0.66</v>
      </c>
      <c r="AV1786" t="s">
        <v>67</v>
      </c>
      <c r="AW1786">
        <v>3.91</v>
      </c>
      <c r="AX1786" t="s">
        <v>73</v>
      </c>
      <c r="AY1786">
        <v>1.37</v>
      </c>
      <c r="AZ1786" t="s">
        <v>67</v>
      </c>
      <c r="BB1786" t="s">
        <v>64</v>
      </c>
      <c r="BD1786" t="s">
        <v>64</v>
      </c>
      <c r="BF1786" t="s">
        <v>64</v>
      </c>
    </row>
    <row r="1787" spans="1:58" x14ac:dyDescent="0.25">
      <c r="A1787" t="s">
        <v>58</v>
      </c>
      <c r="B1787">
        <v>2</v>
      </c>
      <c r="C1787" t="s">
        <v>85</v>
      </c>
      <c r="D1787">
        <v>1985</v>
      </c>
      <c r="E1787">
        <v>1984</v>
      </c>
      <c r="F1787">
        <v>10</v>
      </c>
      <c r="G1787" t="s">
        <v>66</v>
      </c>
      <c r="H1787">
        <v>1.87</v>
      </c>
      <c r="I1787">
        <v>3.25</v>
      </c>
      <c r="J1787" t="s">
        <v>67</v>
      </c>
      <c r="K1787">
        <v>7.78</v>
      </c>
      <c r="L1787" t="s">
        <v>67</v>
      </c>
      <c r="M1787">
        <v>42.25</v>
      </c>
      <c r="N1787" t="s">
        <v>67</v>
      </c>
      <c r="O1787">
        <v>21.33</v>
      </c>
      <c r="P1787" t="s">
        <v>67</v>
      </c>
      <c r="Q1787">
        <v>1.83</v>
      </c>
      <c r="R1787" t="s">
        <v>67</v>
      </c>
      <c r="S1787">
        <v>9.3000000000000007</v>
      </c>
      <c r="T1787" t="s">
        <v>67</v>
      </c>
      <c r="U1787">
        <v>4.1000000000000002E-2</v>
      </c>
      <c r="V1787" t="s">
        <v>67</v>
      </c>
      <c r="W1787">
        <v>3.7999999999999999E-2</v>
      </c>
      <c r="X1787" t="s">
        <v>67</v>
      </c>
      <c r="Z1787" t="s">
        <v>64</v>
      </c>
      <c r="AA1787">
        <v>3.0000000000000001E-3</v>
      </c>
      <c r="AB1787" t="s">
        <v>68</v>
      </c>
      <c r="AC1787">
        <v>0.08</v>
      </c>
      <c r="AD1787" t="s">
        <v>68</v>
      </c>
      <c r="AE1787">
        <v>0.05</v>
      </c>
      <c r="AF1787" t="s">
        <v>68</v>
      </c>
      <c r="AG1787">
        <v>0.04</v>
      </c>
      <c r="AH1787" t="s">
        <v>68</v>
      </c>
      <c r="AI1787">
        <v>0.03</v>
      </c>
      <c r="AJ1787" t="s">
        <v>68</v>
      </c>
      <c r="AK1787">
        <v>0.08</v>
      </c>
      <c r="AL1787" t="s">
        <v>67</v>
      </c>
      <c r="AM1787">
        <v>0.05</v>
      </c>
      <c r="AN1787" t="s">
        <v>67</v>
      </c>
      <c r="AO1787">
        <v>0.01</v>
      </c>
      <c r="AP1787" t="s">
        <v>67</v>
      </c>
      <c r="AQ1787">
        <v>2E-3</v>
      </c>
      <c r="AR1787" t="s">
        <v>67</v>
      </c>
      <c r="AS1787">
        <v>2.25</v>
      </c>
      <c r="AT1787" t="s">
        <v>67</v>
      </c>
      <c r="AU1787">
        <v>0.54</v>
      </c>
      <c r="AV1787" t="s">
        <v>67</v>
      </c>
      <c r="AW1787">
        <v>3.29</v>
      </c>
      <c r="AX1787" t="s">
        <v>73</v>
      </c>
      <c r="AY1787">
        <v>1</v>
      </c>
      <c r="AZ1787" t="s">
        <v>67</v>
      </c>
      <c r="BB1787" t="s">
        <v>64</v>
      </c>
      <c r="BD1787" t="s">
        <v>64</v>
      </c>
      <c r="BF1787" t="s">
        <v>64</v>
      </c>
    </row>
    <row r="1788" spans="1:58" x14ac:dyDescent="0.25">
      <c r="A1788" t="s">
        <v>58</v>
      </c>
      <c r="B1788">
        <v>2</v>
      </c>
      <c r="C1788" t="s">
        <v>85</v>
      </c>
      <c r="D1788">
        <v>1985</v>
      </c>
      <c r="E1788">
        <v>1984</v>
      </c>
      <c r="F1788">
        <v>11</v>
      </c>
      <c r="G1788" t="s">
        <v>66</v>
      </c>
      <c r="H1788">
        <v>16.940000000000001</v>
      </c>
      <c r="I1788">
        <v>28.56</v>
      </c>
      <c r="J1788" t="s">
        <v>67</v>
      </c>
      <c r="K1788">
        <v>7.7</v>
      </c>
      <c r="L1788" t="s">
        <v>67</v>
      </c>
      <c r="M1788">
        <v>35.58</v>
      </c>
      <c r="N1788" t="s">
        <v>67</v>
      </c>
      <c r="O1788">
        <v>18.75</v>
      </c>
      <c r="P1788" t="s">
        <v>67</v>
      </c>
      <c r="Q1788">
        <v>1.89</v>
      </c>
      <c r="R1788" t="s">
        <v>67</v>
      </c>
      <c r="S1788">
        <v>8.4</v>
      </c>
      <c r="T1788" t="s">
        <v>67</v>
      </c>
      <c r="U1788">
        <v>3.5999999999999997E-2</v>
      </c>
      <c r="V1788" t="s">
        <v>67</v>
      </c>
      <c r="W1788">
        <v>3.3000000000000002E-2</v>
      </c>
      <c r="X1788" t="s">
        <v>67</v>
      </c>
      <c r="Z1788" t="s">
        <v>64</v>
      </c>
      <c r="AA1788">
        <v>3.0000000000000001E-3</v>
      </c>
      <c r="AB1788" t="s">
        <v>68</v>
      </c>
      <c r="AC1788">
        <v>0.08</v>
      </c>
      <c r="AD1788" t="s">
        <v>68</v>
      </c>
      <c r="AE1788">
        <v>0.05</v>
      </c>
      <c r="AF1788" t="s">
        <v>68</v>
      </c>
      <c r="AG1788">
        <v>0.02</v>
      </c>
      <c r="AH1788" t="s">
        <v>68</v>
      </c>
      <c r="AI1788">
        <v>0.02</v>
      </c>
      <c r="AJ1788" t="s">
        <v>68</v>
      </c>
      <c r="AK1788">
        <v>7.0000000000000007E-2</v>
      </c>
      <c r="AL1788" t="s">
        <v>67</v>
      </c>
      <c r="AM1788">
        <v>0.05</v>
      </c>
      <c r="AN1788" t="s">
        <v>67</v>
      </c>
      <c r="AO1788">
        <v>2.5999999999999999E-2</v>
      </c>
      <c r="AP1788" t="s">
        <v>67</v>
      </c>
      <c r="AQ1788">
        <v>4.0000000000000001E-3</v>
      </c>
      <c r="AR1788" t="s">
        <v>67</v>
      </c>
      <c r="AS1788">
        <v>1.98</v>
      </c>
      <c r="AT1788" t="s">
        <v>67</v>
      </c>
      <c r="AU1788">
        <v>0.44</v>
      </c>
      <c r="AV1788" t="s">
        <v>67</v>
      </c>
      <c r="AW1788">
        <v>3.07</v>
      </c>
      <c r="AX1788" t="s">
        <v>73</v>
      </c>
      <c r="AY1788">
        <v>0.88</v>
      </c>
      <c r="AZ1788" t="s">
        <v>67</v>
      </c>
      <c r="BB1788" t="s">
        <v>64</v>
      </c>
      <c r="BD1788" t="s">
        <v>64</v>
      </c>
      <c r="BF1788" t="s">
        <v>64</v>
      </c>
    </row>
    <row r="1789" spans="1:58" x14ac:dyDescent="0.25">
      <c r="A1789" t="s">
        <v>58</v>
      </c>
      <c r="B1789">
        <v>2</v>
      </c>
      <c r="C1789" t="s">
        <v>85</v>
      </c>
      <c r="D1789">
        <v>1985</v>
      </c>
      <c r="E1789">
        <v>1984</v>
      </c>
      <c r="F1789">
        <v>12</v>
      </c>
      <c r="G1789" t="s">
        <v>66</v>
      </c>
      <c r="H1789">
        <v>5.9</v>
      </c>
      <c r="I1789">
        <v>10.27</v>
      </c>
      <c r="J1789" t="s">
        <v>67</v>
      </c>
      <c r="K1789">
        <v>7.5</v>
      </c>
      <c r="L1789" t="s">
        <v>67</v>
      </c>
      <c r="M1789">
        <v>38.89</v>
      </c>
      <c r="N1789" t="s">
        <v>67</v>
      </c>
      <c r="O1789">
        <v>18.54</v>
      </c>
      <c r="P1789" t="s">
        <v>67</v>
      </c>
      <c r="Q1789">
        <v>0.23</v>
      </c>
      <c r="R1789" t="s">
        <v>67</v>
      </c>
      <c r="S1789">
        <v>9.35</v>
      </c>
      <c r="T1789" t="s">
        <v>67</v>
      </c>
      <c r="U1789">
        <v>3.1E-2</v>
      </c>
      <c r="V1789" t="s">
        <v>67</v>
      </c>
      <c r="W1789">
        <v>3.5000000000000003E-2</v>
      </c>
      <c r="X1789" t="s">
        <v>67</v>
      </c>
      <c r="Z1789" t="s">
        <v>64</v>
      </c>
      <c r="AA1789">
        <v>1E-3</v>
      </c>
      <c r="AB1789" t="s">
        <v>68</v>
      </c>
      <c r="AC1789">
        <v>0.05</v>
      </c>
      <c r="AD1789" t="s">
        <v>68</v>
      </c>
      <c r="AE1789">
        <v>0.04</v>
      </c>
      <c r="AF1789" t="s">
        <v>68</v>
      </c>
      <c r="AG1789">
        <v>0.02</v>
      </c>
      <c r="AH1789" t="s">
        <v>68</v>
      </c>
      <c r="AI1789">
        <v>0</v>
      </c>
      <c r="AJ1789" t="s">
        <v>68</v>
      </c>
      <c r="AK1789">
        <v>0.04</v>
      </c>
      <c r="AL1789" t="s">
        <v>67</v>
      </c>
      <c r="AM1789">
        <v>0.04</v>
      </c>
      <c r="AN1789" t="s">
        <v>67</v>
      </c>
      <c r="AO1789">
        <v>2.5999999999999999E-2</v>
      </c>
      <c r="AP1789" t="s">
        <v>67</v>
      </c>
      <c r="AQ1789">
        <v>4.0000000000000001E-3</v>
      </c>
      <c r="AR1789" t="s">
        <v>67</v>
      </c>
      <c r="AS1789">
        <v>2.17</v>
      </c>
      <c r="AT1789" t="s">
        <v>67</v>
      </c>
      <c r="AU1789">
        <v>0.42</v>
      </c>
      <c r="AV1789" t="s">
        <v>67</v>
      </c>
      <c r="AW1789">
        <v>3.02</v>
      </c>
      <c r="AX1789" t="s">
        <v>73</v>
      </c>
      <c r="AY1789">
        <v>0.99</v>
      </c>
      <c r="AZ1789" t="s">
        <v>67</v>
      </c>
      <c r="BB1789" t="s">
        <v>64</v>
      </c>
      <c r="BD1789" t="s">
        <v>64</v>
      </c>
      <c r="BF1789" t="s">
        <v>64</v>
      </c>
    </row>
    <row r="1790" spans="1:58" x14ac:dyDescent="0.25">
      <c r="A1790" t="s">
        <v>58</v>
      </c>
      <c r="B1790">
        <v>2</v>
      </c>
      <c r="C1790" t="s">
        <v>85</v>
      </c>
      <c r="D1790">
        <v>1985</v>
      </c>
      <c r="E1790">
        <v>1985</v>
      </c>
      <c r="F1790">
        <v>1</v>
      </c>
      <c r="G1790" t="s">
        <v>66</v>
      </c>
      <c r="H1790">
        <v>4.04</v>
      </c>
      <c r="I1790">
        <v>7.03</v>
      </c>
      <c r="J1790" t="s">
        <v>67</v>
      </c>
      <c r="K1790">
        <v>7.56</v>
      </c>
      <c r="L1790" t="s">
        <v>67</v>
      </c>
      <c r="M1790">
        <v>39.979999999999997</v>
      </c>
      <c r="N1790" t="s">
        <v>67</v>
      </c>
      <c r="O1790">
        <v>19.46</v>
      </c>
      <c r="P1790" t="s">
        <v>67</v>
      </c>
      <c r="Q1790">
        <v>0.73</v>
      </c>
      <c r="R1790" t="s">
        <v>67</v>
      </c>
      <c r="S1790">
        <v>9.2200000000000006</v>
      </c>
      <c r="T1790" t="s">
        <v>67</v>
      </c>
      <c r="U1790">
        <v>4.5999999999999999E-2</v>
      </c>
      <c r="V1790" t="s">
        <v>67</v>
      </c>
      <c r="W1790">
        <v>0.04</v>
      </c>
      <c r="X1790" t="s">
        <v>67</v>
      </c>
      <c r="Z1790" t="s">
        <v>64</v>
      </c>
      <c r="AA1790">
        <v>6.0000000000000001E-3</v>
      </c>
      <c r="AB1790" t="s">
        <v>68</v>
      </c>
      <c r="AC1790">
        <v>0.04</v>
      </c>
      <c r="AD1790" t="s">
        <v>68</v>
      </c>
      <c r="AE1790">
        <v>0.03</v>
      </c>
      <c r="AF1790" t="s">
        <v>68</v>
      </c>
      <c r="AG1790">
        <v>0.02</v>
      </c>
      <c r="AH1790" t="s">
        <v>68</v>
      </c>
      <c r="AI1790">
        <v>0.01</v>
      </c>
      <c r="AJ1790" t="s">
        <v>68</v>
      </c>
      <c r="AK1790">
        <v>0.03</v>
      </c>
      <c r="AL1790" t="s">
        <v>67</v>
      </c>
      <c r="AM1790">
        <v>0.03</v>
      </c>
      <c r="AN1790" t="s">
        <v>67</v>
      </c>
      <c r="AO1790">
        <v>7.0000000000000001E-3</v>
      </c>
      <c r="AP1790" t="s">
        <v>67</v>
      </c>
      <c r="AQ1790">
        <v>4.0000000000000001E-3</v>
      </c>
      <c r="AR1790" t="s">
        <v>67</v>
      </c>
      <c r="AS1790">
        <v>2.16</v>
      </c>
      <c r="AT1790" t="s">
        <v>67</v>
      </c>
      <c r="AU1790">
        <v>0.5</v>
      </c>
      <c r="AV1790" t="s">
        <v>67</v>
      </c>
      <c r="AW1790">
        <v>3.04</v>
      </c>
      <c r="AX1790" t="s">
        <v>73</v>
      </c>
      <c r="AY1790">
        <v>1.02</v>
      </c>
      <c r="AZ1790" t="s">
        <v>67</v>
      </c>
      <c r="BB1790" t="s">
        <v>64</v>
      </c>
      <c r="BD1790" t="s">
        <v>64</v>
      </c>
      <c r="BF1790" t="s">
        <v>64</v>
      </c>
    </row>
    <row r="1791" spans="1:58" x14ac:dyDescent="0.25">
      <c r="A1791" t="s">
        <v>58</v>
      </c>
      <c r="B1791">
        <v>2</v>
      </c>
      <c r="C1791" t="s">
        <v>85</v>
      </c>
      <c r="D1791">
        <v>1985</v>
      </c>
      <c r="E1791">
        <v>1985</v>
      </c>
      <c r="F1791">
        <v>2</v>
      </c>
      <c r="G1791" t="s">
        <v>66</v>
      </c>
      <c r="H1791">
        <v>5.92</v>
      </c>
      <c r="I1791">
        <v>9.32</v>
      </c>
      <c r="J1791" t="s">
        <v>67</v>
      </c>
      <c r="K1791">
        <v>7.51</v>
      </c>
      <c r="L1791" t="s">
        <v>67</v>
      </c>
      <c r="M1791">
        <v>37.57</v>
      </c>
      <c r="N1791" t="s">
        <v>67</v>
      </c>
      <c r="O1791">
        <v>18.75</v>
      </c>
      <c r="P1791" t="s">
        <v>67</v>
      </c>
      <c r="Q1791">
        <v>0.48</v>
      </c>
      <c r="R1791" t="s">
        <v>67</v>
      </c>
      <c r="S1791">
        <v>8.9700000000000006</v>
      </c>
      <c r="T1791" t="s">
        <v>67</v>
      </c>
      <c r="U1791">
        <v>3.5999999999999997E-2</v>
      </c>
      <c r="V1791" t="s">
        <v>67</v>
      </c>
      <c r="W1791">
        <v>2.7E-2</v>
      </c>
      <c r="X1791" t="s">
        <v>67</v>
      </c>
      <c r="Z1791" t="s">
        <v>64</v>
      </c>
      <c r="AA1791">
        <v>8.9999999999999993E-3</v>
      </c>
      <c r="AB1791" t="s">
        <v>68</v>
      </c>
      <c r="AC1791">
        <v>0.04</v>
      </c>
      <c r="AD1791" t="s">
        <v>68</v>
      </c>
      <c r="AE1791">
        <v>0.04</v>
      </c>
      <c r="AF1791" t="s">
        <v>68</v>
      </c>
      <c r="AG1791">
        <v>0.01</v>
      </c>
      <c r="AH1791" t="s">
        <v>68</v>
      </c>
      <c r="AI1791">
        <v>0</v>
      </c>
      <c r="AJ1791" t="s">
        <v>68</v>
      </c>
      <c r="AK1791">
        <v>0.03</v>
      </c>
      <c r="AL1791" t="s">
        <v>67</v>
      </c>
      <c r="AM1791">
        <v>0.03</v>
      </c>
      <c r="AN1791" t="s">
        <v>67</v>
      </c>
      <c r="AO1791">
        <v>1.6E-2</v>
      </c>
      <c r="AP1791" t="s">
        <v>67</v>
      </c>
      <c r="AQ1791">
        <v>0.01</v>
      </c>
      <c r="AR1791" t="s">
        <v>67</v>
      </c>
      <c r="AS1791">
        <v>1.99</v>
      </c>
      <c r="AT1791" t="s">
        <v>67</v>
      </c>
      <c r="AU1791">
        <v>0.52</v>
      </c>
      <c r="AV1791" t="s">
        <v>67</v>
      </c>
      <c r="AW1791">
        <v>2.98</v>
      </c>
      <c r="AX1791" t="s">
        <v>73</v>
      </c>
      <c r="AY1791">
        <v>0.99</v>
      </c>
      <c r="AZ1791" t="s">
        <v>67</v>
      </c>
      <c r="BB1791" t="s">
        <v>64</v>
      </c>
      <c r="BD1791" t="s">
        <v>64</v>
      </c>
      <c r="BF1791" t="s">
        <v>64</v>
      </c>
    </row>
    <row r="1792" spans="1:58" x14ac:dyDescent="0.25">
      <c r="A1792" t="s">
        <v>58</v>
      </c>
      <c r="B1792">
        <v>2</v>
      </c>
      <c r="C1792" t="s">
        <v>85</v>
      </c>
      <c r="D1792">
        <v>1985</v>
      </c>
      <c r="E1792">
        <v>1985</v>
      </c>
      <c r="F1792">
        <v>3</v>
      </c>
      <c r="G1792" t="s">
        <v>66</v>
      </c>
      <c r="H1792">
        <v>9.42</v>
      </c>
      <c r="I1792">
        <v>16.41</v>
      </c>
      <c r="J1792" t="s">
        <v>67</v>
      </c>
      <c r="K1792">
        <v>7.54</v>
      </c>
      <c r="L1792" t="s">
        <v>67</v>
      </c>
      <c r="M1792">
        <v>35.43</v>
      </c>
      <c r="N1792" t="s">
        <v>67</v>
      </c>
      <c r="O1792">
        <v>17.29</v>
      </c>
      <c r="P1792" t="s">
        <v>67</v>
      </c>
      <c r="Q1792">
        <v>0.47</v>
      </c>
      <c r="R1792" t="s">
        <v>67</v>
      </c>
      <c r="S1792">
        <v>8.9</v>
      </c>
      <c r="T1792" t="s">
        <v>67</v>
      </c>
      <c r="U1792">
        <v>4.1000000000000002E-2</v>
      </c>
      <c r="V1792" t="s">
        <v>67</v>
      </c>
      <c r="W1792">
        <v>3.7999999999999999E-2</v>
      </c>
      <c r="X1792" t="s">
        <v>67</v>
      </c>
      <c r="Z1792" t="s">
        <v>64</v>
      </c>
      <c r="AA1792">
        <v>3.0000000000000001E-3</v>
      </c>
      <c r="AB1792" t="s">
        <v>68</v>
      </c>
      <c r="AC1792">
        <v>0.03</v>
      </c>
      <c r="AD1792" t="s">
        <v>68</v>
      </c>
      <c r="AE1792">
        <v>0.02</v>
      </c>
      <c r="AF1792" t="s">
        <v>68</v>
      </c>
      <c r="AG1792">
        <v>0.01</v>
      </c>
      <c r="AH1792" t="s">
        <v>68</v>
      </c>
      <c r="AI1792">
        <v>0.01</v>
      </c>
      <c r="AJ1792" t="s">
        <v>68</v>
      </c>
      <c r="AK1792">
        <v>0.02</v>
      </c>
      <c r="AL1792" t="s">
        <v>67</v>
      </c>
      <c r="AM1792">
        <v>0.01</v>
      </c>
      <c r="AN1792" t="s">
        <v>67</v>
      </c>
      <c r="AO1792">
        <v>7.0000000000000001E-3</v>
      </c>
      <c r="AP1792" t="s">
        <v>67</v>
      </c>
      <c r="AQ1792">
        <v>6.0000000000000001E-3</v>
      </c>
      <c r="AR1792" t="s">
        <v>67</v>
      </c>
      <c r="AS1792">
        <v>1.97</v>
      </c>
      <c r="AT1792" t="s">
        <v>67</v>
      </c>
      <c r="AU1792">
        <v>0.39</v>
      </c>
      <c r="AV1792" t="s">
        <v>67</v>
      </c>
      <c r="AW1792">
        <v>2.83</v>
      </c>
      <c r="AX1792" t="s">
        <v>73</v>
      </c>
      <c r="AY1792">
        <v>0.88</v>
      </c>
      <c r="AZ1792" t="s">
        <v>67</v>
      </c>
      <c r="BB1792" t="s">
        <v>64</v>
      </c>
      <c r="BD1792" t="s">
        <v>64</v>
      </c>
      <c r="BF1792" t="s">
        <v>64</v>
      </c>
    </row>
    <row r="1793" spans="1:58" x14ac:dyDescent="0.25">
      <c r="A1793" t="s">
        <v>58</v>
      </c>
      <c r="B1793">
        <v>2</v>
      </c>
      <c r="C1793" t="s">
        <v>85</v>
      </c>
      <c r="D1793">
        <v>1985</v>
      </c>
      <c r="E1793">
        <v>1985</v>
      </c>
      <c r="F1793">
        <v>4</v>
      </c>
      <c r="G1793" t="s">
        <v>66</v>
      </c>
      <c r="H1793">
        <v>14</v>
      </c>
      <c r="I1793">
        <v>23.6</v>
      </c>
      <c r="J1793" t="s">
        <v>67</v>
      </c>
      <c r="K1793">
        <v>7.5</v>
      </c>
      <c r="L1793" t="s">
        <v>67</v>
      </c>
      <c r="M1793">
        <v>34.5</v>
      </c>
      <c r="N1793" t="s">
        <v>67</v>
      </c>
      <c r="O1793">
        <v>17.12</v>
      </c>
      <c r="P1793" t="s">
        <v>67</v>
      </c>
      <c r="Q1793">
        <v>0.48</v>
      </c>
      <c r="R1793" t="s">
        <v>67</v>
      </c>
      <c r="S1793">
        <v>8.9</v>
      </c>
      <c r="T1793" t="s">
        <v>67</v>
      </c>
      <c r="U1793">
        <v>4.8000000000000001E-2</v>
      </c>
      <c r="V1793" t="s">
        <v>67</v>
      </c>
      <c r="W1793">
        <v>4.1000000000000002E-2</v>
      </c>
      <c r="X1793" t="s">
        <v>67</v>
      </c>
      <c r="Z1793" t="s">
        <v>64</v>
      </c>
      <c r="AA1793">
        <v>7.0000000000000001E-3</v>
      </c>
      <c r="AB1793" t="s">
        <v>68</v>
      </c>
      <c r="AC1793">
        <v>0.02</v>
      </c>
      <c r="AD1793" t="s">
        <v>68</v>
      </c>
      <c r="AE1793">
        <v>0</v>
      </c>
      <c r="AF1793" t="s">
        <v>68</v>
      </c>
      <c r="AG1793">
        <v>0</v>
      </c>
      <c r="AH1793" t="s">
        <v>68</v>
      </c>
      <c r="AI1793">
        <v>0.01</v>
      </c>
      <c r="AJ1793" t="s">
        <v>68</v>
      </c>
      <c r="AK1793">
        <v>0.02</v>
      </c>
      <c r="AL1793" t="s">
        <v>67</v>
      </c>
      <c r="AM1793">
        <v>0</v>
      </c>
      <c r="AN1793" t="s">
        <v>67</v>
      </c>
      <c r="AO1793">
        <v>2E-3</v>
      </c>
      <c r="AP1793" t="s">
        <v>67</v>
      </c>
      <c r="AQ1793">
        <v>2E-3</v>
      </c>
      <c r="AR1793" t="s">
        <v>67</v>
      </c>
      <c r="AS1793">
        <v>1.92</v>
      </c>
      <c r="AT1793" t="s">
        <v>67</v>
      </c>
      <c r="AU1793">
        <v>0.39</v>
      </c>
      <c r="AV1793" t="s">
        <v>67</v>
      </c>
      <c r="AW1793">
        <v>2.85</v>
      </c>
      <c r="AX1793" t="s">
        <v>73</v>
      </c>
      <c r="AY1793">
        <v>0.87</v>
      </c>
      <c r="AZ1793" t="s">
        <v>67</v>
      </c>
      <c r="BB1793" t="s">
        <v>64</v>
      </c>
      <c r="BD1793" t="s">
        <v>64</v>
      </c>
      <c r="BF1793" t="s">
        <v>64</v>
      </c>
    </row>
    <row r="1794" spans="1:58" x14ac:dyDescent="0.25">
      <c r="A1794" t="s">
        <v>58</v>
      </c>
      <c r="B1794">
        <v>2</v>
      </c>
      <c r="C1794" t="s">
        <v>85</v>
      </c>
      <c r="D1794">
        <v>1985</v>
      </c>
      <c r="E1794">
        <v>1985</v>
      </c>
      <c r="F1794">
        <v>5</v>
      </c>
      <c r="G1794" t="s">
        <v>66</v>
      </c>
      <c r="H1794">
        <v>3.08</v>
      </c>
      <c r="I1794">
        <v>5.36</v>
      </c>
      <c r="J1794" t="s">
        <v>67</v>
      </c>
      <c r="K1794">
        <v>7.57</v>
      </c>
      <c r="L1794" t="s">
        <v>67</v>
      </c>
      <c r="M1794">
        <v>41.76</v>
      </c>
      <c r="N1794" t="s">
        <v>67</v>
      </c>
      <c r="O1794">
        <v>20.329999999999998</v>
      </c>
      <c r="P1794" t="s">
        <v>67</v>
      </c>
      <c r="Q1794">
        <v>0.23</v>
      </c>
      <c r="R1794" t="s">
        <v>67</v>
      </c>
      <c r="S1794">
        <v>10.029999999999999</v>
      </c>
      <c r="T1794" t="s">
        <v>67</v>
      </c>
      <c r="U1794">
        <v>4.9000000000000002E-2</v>
      </c>
      <c r="V1794" t="s">
        <v>67</v>
      </c>
      <c r="W1794">
        <v>0.04</v>
      </c>
      <c r="X1794" t="s">
        <v>67</v>
      </c>
      <c r="Z1794" t="s">
        <v>64</v>
      </c>
      <c r="AA1794">
        <v>8.9999999999999993E-3</v>
      </c>
      <c r="AB1794" t="s">
        <v>68</v>
      </c>
      <c r="AC1794">
        <v>0.02</v>
      </c>
      <c r="AD1794" t="s">
        <v>68</v>
      </c>
      <c r="AE1794">
        <v>0.09</v>
      </c>
      <c r="AF1794" t="s">
        <v>68</v>
      </c>
      <c r="AG1794">
        <v>0.09</v>
      </c>
      <c r="AH1794" t="s">
        <v>68</v>
      </c>
      <c r="AI1794">
        <v>0</v>
      </c>
      <c r="AJ1794" t="s">
        <v>68</v>
      </c>
      <c r="AK1794">
        <v>0.02</v>
      </c>
      <c r="AL1794" t="s">
        <v>67</v>
      </c>
      <c r="AM1794">
        <v>0.09</v>
      </c>
      <c r="AN1794" t="s">
        <v>67</v>
      </c>
      <c r="AO1794">
        <v>3.0000000000000001E-3</v>
      </c>
      <c r="AP1794" t="s">
        <v>67</v>
      </c>
      <c r="AQ1794">
        <v>1E-3</v>
      </c>
      <c r="AR1794" t="s">
        <v>67</v>
      </c>
      <c r="AS1794">
        <v>2.14</v>
      </c>
      <c r="AT1794" t="s">
        <v>67</v>
      </c>
      <c r="AU1794">
        <v>0.53</v>
      </c>
      <c r="AV1794" t="s">
        <v>67</v>
      </c>
      <c r="AW1794">
        <v>3.07</v>
      </c>
      <c r="AX1794" t="s">
        <v>73</v>
      </c>
      <c r="AY1794">
        <v>1.07</v>
      </c>
      <c r="AZ1794" t="s">
        <v>67</v>
      </c>
      <c r="BB1794" t="s">
        <v>64</v>
      </c>
      <c r="BD1794" t="s">
        <v>64</v>
      </c>
      <c r="BF1794" t="s">
        <v>64</v>
      </c>
    </row>
    <row r="1795" spans="1:58" x14ac:dyDescent="0.25">
      <c r="A1795" t="s">
        <v>58</v>
      </c>
      <c r="B1795">
        <v>2</v>
      </c>
      <c r="C1795" t="s">
        <v>85</v>
      </c>
      <c r="D1795">
        <v>1985</v>
      </c>
      <c r="E1795">
        <v>1985</v>
      </c>
      <c r="F1795">
        <v>6</v>
      </c>
      <c r="G1795" t="s">
        <v>66</v>
      </c>
      <c r="H1795">
        <v>2.91</v>
      </c>
      <c r="I1795">
        <v>4.91</v>
      </c>
      <c r="J1795" t="s">
        <v>67</v>
      </c>
      <c r="K1795">
        <v>7.58</v>
      </c>
      <c r="L1795" t="s">
        <v>67</v>
      </c>
      <c r="M1795">
        <v>42.42</v>
      </c>
      <c r="N1795" t="s">
        <v>67</v>
      </c>
      <c r="O1795">
        <v>21.92</v>
      </c>
      <c r="P1795" t="s">
        <v>67</v>
      </c>
      <c r="Q1795">
        <v>0.71</v>
      </c>
      <c r="R1795" t="s">
        <v>67</v>
      </c>
      <c r="S1795">
        <v>10.91</v>
      </c>
      <c r="T1795" t="s">
        <v>67</v>
      </c>
      <c r="U1795">
        <v>5.0999999999999997E-2</v>
      </c>
      <c r="V1795" t="s">
        <v>67</v>
      </c>
      <c r="W1795">
        <v>4.5999999999999999E-2</v>
      </c>
      <c r="X1795" t="s">
        <v>67</v>
      </c>
      <c r="Z1795" t="s">
        <v>64</v>
      </c>
      <c r="AA1795">
        <v>5.0000000000000001E-3</v>
      </c>
      <c r="AB1795" t="s">
        <v>68</v>
      </c>
      <c r="AC1795">
        <v>0.01</v>
      </c>
      <c r="AD1795" t="s">
        <v>68</v>
      </c>
      <c r="AE1795">
        <v>0</v>
      </c>
      <c r="AF1795" t="s">
        <v>68</v>
      </c>
      <c r="AG1795">
        <v>0</v>
      </c>
      <c r="AH1795" t="s">
        <v>68</v>
      </c>
      <c r="AI1795">
        <v>0.01</v>
      </c>
      <c r="AJ1795" t="s">
        <v>68</v>
      </c>
      <c r="AK1795">
        <v>0.01</v>
      </c>
      <c r="AL1795" t="s">
        <v>67</v>
      </c>
      <c r="AM1795">
        <v>0</v>
      </c>
      <c r="AN1795" t="s">
        <v>67</v>
      </c>
      <c r="AO1795">
        <v>0.01</v>
      </c>
      <c r="AP1795" t="s">
        <v>67</v>
      </c>
      <c r="AQ1795">
        <v>1E-3</v>
      </c>
      <c r="AR1795" t="s">
        <v>67</v>
      </c>
      <c r="AS1795">
        <v>2.3199999999999998</v>
      </c>
      <c r="AT1795" t="s">
        <v>67</v>
      </c>
      <c r="AU1795">
        <v>0.66</v>
      </c>
      <c r="AV1795" t="s">
        <v>67</v>
      </c>
      <c r="AW1795">
        <v>3.13</v>
      </c>
      <c r="AX1795" t="s">
        <v>73</v>
      </c>
      <c r="AY1795">
        <v>1.02</v>
      </c>
      <c r="AZ1795" t="s">
        <v>67</v>
      </c>
      <c r="BB1795" t="s">
        <v>64</v>
      </c>
      <c r="BD1795" t="s">
        <v>64</v>
      </c>
      <c r="BF1795" t="s">
        <v>64</v>
      </c>
    </row>
    <row r="1796" spans="1:58" x14ac:dyDescent="0.25">
      <c r="A1796" t="s">
        <v>58</v>
      </c>
      <c r="B1796">
        <v>2</v>
      </c>
      <c r="C1796" t="s">
        <v>85</v>
      </c>
      <c r="D1796">
        <v>1985</v>
      </c>
      <c r="E1796">
        <v>1985</v>
      </c>
      <c r="F1796">
        <v>7</v>
      </c>
      <c r="G1796" t="s">
        <v>66</v>
      </c>
      <c r="H1796">
        <v>0.79</v>
      </c>
      <c r="I1796">
        <v>1.38</v>
      </c>
      <c r="J1796" t="s">
        <v>67</v>
      </c>
      <c r="K1796">
        <v>7.65</v>
      </c>
      <c r="L1796" t="s">
        <v>67</v>
      </c>
      <c r="M1796">
        <v>49.34</v>
      </c>
      <c r="N1796" t="s">
        <v>67</v>
      </c>
      <c r="O1796">
        <v>24.08</v>
      </c>
      <c r="P1796" t="s">
        <v>67</v>
      </c>
      <c r="Q1796">
        <v>0.66</v>
      </c>
      <c r="R1796" t="s">
        <v>67</v>
      </c>
      <c r="S1796">
        <v>11.64</v>
      </c>
      <c r="T1796" t="s">
        <v>67</v>
      </c>
      <c r="U1796">
        <v>5.8000000000000003E-2</v>
      </c>
      <c r="V1796" t="s">
        <v>67</v>
      </c>
      <c r="W1796">
        <v>4.5999999999999999E-2</v>
      </c>
      <c r="X1796" t="s">
        <v>67</v>
      </c>
      <c r="Z1796" t="s">
        <v>64</v>
      </c>
      <c r="AA1796">
        <v>1.2E-2</v>
      </c>
      <c r="AB1796" t="s">
        <v>68</v>
      </c>
      <c r="AC1796">
        <v>0.01</v>
      </c>
      <c r="AD1796" t="s">
        <v>68</v>
      </c>
      <c r="AE1796">
        <v>0.01</v>
      </c>
      <c r="AF1796" t="s">
        <v>68</v>
      </c>
      <c r="AG1796">
        <v>0.01</v>
      </c>
      <c r="AH1796" t="s">
        <v>68</v>
      </c>
      <c r="AI1796">
        <v>0</v>
      </c>
      <c r="AJ1796" t="s">
        <v>68</v>
      </c>
      <c r="AK1796">
        <v>0.01</v>
      </c>
      <c r="AL1796" t="s">
        <v>67</v>
      </c>
      <c r="AM1796">
        <v>0.01</v>
      </c>
      <c r="AN1796" t="s">
        <v>67</v>
      </c>
      <c r="AO1796">
        <v>7.0000000000000001E-3</v>
      </c>
      <c r="AP1796" t="s">
        <v>67</v>
      </c>
      <c r="AQ1796">
        <v>0</v>
      </c>
      <c r="AR1796" t="s">
        <v>67</v>
      </c>
      <c r="AS1796">
        <v>2.5</v>
      </c>
      <c r="AT1796" t="s">
        <v>67</v>
      </c>
      <c r="AU1796">
        <v>0.73</v>
      </c>
      <c r="AV1796" t="s">
        <v>67</v>
      </c>
      <c r="AW1796">
        <v>3.29</v>
      </c>
      <c r="AX1796" t="s">
        <v>73</v>
      </c>
      <c r="AY1796">
        <v>1.1100000000000001</v>
      </c>
      <c r="AZ1796" t="s">
        <v>67</v>
      </c>
      <c r="BB1796" t="s">
        <v>64</v>
      </c>
      <c r="BD1796" t="s">
        <v>64</v>
      </c>
      <c r="BF1796" t="s">
        <v>64</v>
      </c>
    </row>
    <row r="1797" spans="1:58" x14ac:dyDescent="0.25">
      <c r="A1797" t="s">
        <v>58</v>
      </c>
      <c r="B1797">
        <v>2</v>
      </c>
      <c r="C1797" t="s">
        <v>85</v>
      </c>
      <c r="D1797">
        <v>1985</v>
      </c>
      <c r="E1797">
        <v>1985</v>
      </c>
      <c r="F1797">
        <v>8</v>
      </c>
      <c r="G1797" t="s">
        <v>66</v>
      </c>
      <c r="H1797">
        <v>0.41</v>
      </c>
      <c r="I1797">
        <v>0.72</v>
      </c>
      <c r="J1797" t="s">
        <v>67</v>
      </c>
      <c r="K1797">
        <v>7.57</v>
      </c>
      <c r="L1797" t="s">
        <v>67</v>
      </c>
      <c r="M1797">
        <v>57.2</v>
      </c>
      <c r="N1797" t="s">
        <v>67</v>
      </c>
      <c r="O1797">
        <v>27.21</v>
      </c>
      <c r="P1797" t="s">
        <v>67</v>
      </c>
      <c r="Q1797">
        <v>0.74</v>
      </c>
      <c r="R1797" t="s">
        <v>67</v>
      </c>
      <c r="S1797">
        <v>11.58</v>
      </c>
      <c r="T1797" t="s">
        <v>67</v>
      </c>
      <c r="U1797">
        <v>4.7E-2</v>
      </c>
      <c r="V1797" t="s">
        <v>67</v>
      </c>
      <c r="W1797">
        <v>4.5999999999999999E-2</v>
      </c>
      <c r="X1797" t="s">
        <v>67</v>
      </c>
      <c r="Z1797" t="s">
        <v>64</v>
      </c>
      <c r="AA1797">
        <v>2E-3</v>
      </c>
      <c r="AB1797" t="s">
        <v>68</v>
      </c>
      <c r="AC1797">
        <v>0.01</v>
      </c>
      <c r="AD1797" t="s">
        <v>68</v>
      </c>
      <c r="AE1797">
        <v>0.01</v>
      </c>
      <c r="AF1797" t="s">
        <v>68</v>
      </c>
      <c r="AG1797">
        <v>0.01</v>
      </c>
      <c r="AH1797" t="s">
        <v>68</v>
      </c>
      <c r="AI1797">
        <v>0</v>
      </c>
      <c r="AJ1797" t="s">
        <v>68</v>
      </c>
      <c r="AK1797">
        <v>0.01</v>
      </c>
      <c r="AL1797" t="s">
        <v>67</v>
      </c>
      <c r="AM1797">
        <v>0.01</v>
      </c>
      <c r="AN1797" t="s">
        <v>67</v>
      </c>
      <c r="AO1797">
        <v>3.0000000000000001E-3</v>
      </c>
      <c r="AP1797" t="s">
        <v>67</v>
      </c>
      <c r="AQ1797">
        <v>1E-3</v>
      </c>
      <c r="AR1797" t="s">
        <v>67</v>
      </c>
      <c r="AS1797">
        <v>2.8</v>
      </c>
      <c r="AT1797" t="s">
        <v>67</v>
      </c>
      <c r="AU1797">
        <v>0.73</v>
      </c>
      <c r="AV1797" t="s">
        <v>67</v>
      </c>
      <c r="AW1797">
        <v>4.0999999999999996</v>
      </c>
      <c r="AX1797" t="s">
        <v>73</v>
      </c>
      <c r="AY1797">
        <v>1.56</v>
      </c>
      <c r="AZ1797" t="s">
        <v>67</v>
      </c>
      <c r="BB1797" t="s">
        <v>64</v>
      </c>
      <c r="BD1797" t="s">
        <v>64</v>
      </c>
      <c r="BF1797" t="s">
        <v>64</v>
      </c>
    </row>
    <row r="1798" spans="1:58" x14ac:dyDescent="0.25">
      <c r="A1798" t="s">
        <v>58</v>
      </c>
      <c r="B1798">
        <v>2</v>
      </c>
      <c r="C1798" t="s">
        <v>85</v>
      </c>
      <c r="D1798">
        <v>1985</v>
      </c>
      <c r="E1798">
        <v>1985</v>
      </c>
      <c r="F1798">
        <v>9</v>
      </c>
      <c r="G1798" t="s">
        <v>66</v>
      </c>
      <c r="H1798">
        <v>0.44</v>
      </c>
      <c r="I1798">
        <v>0.75</v>
      </c>
      <c r="J1798" t="s">
        <v>67</v>
      </c>
      <c r="K1798">
        <v>7.63</v>
      </c>
      <c r="L1798" t="s">
        <v>67</v>
      </c>
      <c r="M1798">
        <v>57.69</v>
      </c>
      <c r="N1798" t="s">
        <v>67</v>
      </c>
      <c r="O1798">
        <v>27.41</v>
      </c>
      <c r="P1798" t="s">
        <v>67</v>
      </c>
      <c r="Q1798">
        <v>1.1200000000000001</v>
      </c>
      <c r="R1798" t="s">
        <v>67</v>
      </c>
      <c r="S1798">
        <v>11.56</v>
      </c>
      <c r="T1798" t="s">
        <v>67</v>
      </c>
      <c r="U1798">
        <v>3.4000000000000002E-2</v>
      </c>
      <c r="V1798" t="s">
        <v>67</v>
      </c>
      <c r="W1798">
        <v>3.3000000000000002E-2</v>
      </c>
      <c r="X1798" t="s">
        <v>67</v>
      </c>
      <c r="Z1798" t="s">
        <v>64</v>
      </c>
      <c r="AA1798">
        <v>1E-3</v>
      </c>
      <c r="AB1798" t="s">
        <v>68</v>
      </c>
      <c r="AC1798">
        <v>0.01</v>
      </c>
      <c r="AD1798" t="s">
        <v>68</v>
      </c>
      <c r="AE1798">
        <v>0.01</v>
      </c>
      <c r="AF1798" t="s">
        <v>68</v>
      </c>
      <c r="AG1798">
        <v>0.01</v>
      </c>
      <c r="AH1798" t="s">
        <v>68</v>
      </c>
      <c r="AI1798">
        <v>0</v>
      </c>
      <c r="AJ1798" t="s">
        <v>68</v>
      </c>
      <c r="AK1798">
        <v>0.01</v>
      </c>
      <c r="AL1798" t="s">
        <v>67</v>
      </c>
      <c r="AM1798">
        <v>0.01</v>
      </c>
      <c r="AN1798" t="s">
        <v>67</v>
      </c>
      <c r="AO1798">
        <v>3.0000000000000001E-3</v>
      </c>
      <c r="AP1798" t="s">
        <v>67</v>
      </c>
      <c r="AQ1798">
        <v>2E-3</v>
      </c>
      <c r="AR1798" t="s">
        <v>67</v>
      </c>
      <c r="AS1798">
        <v>2.84</v>
      </c>
      <c r="AT1798" t="s">
        <v>67</v>
      </c>
      <c r="AU1798">
        <v>0.74</v>
      </c>
      <c r="AV1798" t="s">
        <v>67</v>
      </c>
      <c r="AW1798">
        <v>4.6900000000000004</v>
      </c>
      <c r="AX1798" t="s">
        <v>73</v>
      </c>
      <c r="AY1798">
        <v>1.61</v>
      </c>
      <c r="AZ1798" t="s">
        <v>67</v>
      </c>
      <c r="BB1798" t="s">
        <v>64</v>
      </c>
      <c r="BD1798" t="s">
        <v>64</v>
      </c>
      <c r="BF1798" t="s">
        <v>64</v>
      </c>
    </row>
    <row r="1799" spans="1:58" x14ac:dyDescent="0.25">
      <c r="A1799" t="s">
        <v>58</v>
      </c>
      <c r="B1799">
        <v>2</v>
      </c>
      <c r="C1799" t="s">
        <v>85</v>
      </c>
      <c r="D1799">
        <v>1986</v>
      </c>
      <c r="E1799">
        <v>1985</v>
      </c>
      <c r="F1799">
        <v>10</v>
      </c>
      <c r="G1799" t="s">
        <v>77</v>
      </c>
      <c r="H1799">
        <v>1.1200000000000001</v>
      </c>
      <c r="I1799">
        <v>1.95</v>
      </c>
      <c r="J1799" t="s">
        <v>67</v>
      </c>
      <c r="K1799">
        <v>7.52</v>
      </c>
      <c r="L1799" t="s">
        <v>67</v>
      </c>
      <c r="M1799">
        <v>47.06</v>
      </c>
      <c r="N1799" t="s">
        <v>67</v>
      </c>
      <c r="O1799">
        <v>22.62</v>
      </c>
      <c r="P1799" t="s">
        <v>67</v>
      </c>
      <c r="Q1799">
        <v>1.31</v>
      </c>
      <c r="R1799" t="s">
        <v>67</v>
      </c>
      <c r="S1799">
        <v>10.38</v>
      </c>
      <c r="T1799" t="s">
        <v>67</v>
      </c>
      <c r="U1799">
        <v>3.5000000000000003E-2</v>
      </c>
      <c r="V1799" t="s">
        <v>67</v>
      </c>
      <c r="W1799">
        <v>3.2000000000000001E-2</v>
      </c>
      <c r="X1799" t="s">
        <v>67</v>
      </c>
      <c r="Z1799" t="s">
        <v>64</v>
      </c>
      <c r="AA1799">
        <v>2E-3</v>
      </c>
      <c r="AB1799" t="s">
        <v>68</v>
      </c>
      <c r="AC1799">
        <v>0.03</v>
      </c>
      <c r="AD1799" t="s">
        <v>68</v>
      </c>
      <c r="AE1799">
        <v>0.03</v>
      </c>
      <c r="AF1799" t="s">
        <v>68</v>
      </c>
      <c r="AG1799">
        <v>0.02</v>
      </c>
      <c r="AH1799" t="s">
        <v>68</v>
      </c>
      <c r="AI1799">
        <v>0.01</v>
      </c>
      <c r="AJ1799" t="s">
        <v>68</v>
      </c>
      <c r="AK1799">
        <v>0.03</v>
      </c>
      <c r="AL1799" t="s">
        <v>67</v>
      </c>
      <c r="AM1799">
        <v>0.03</v>
      </c>
      <c r="AN1799" t="s">
        <v>67</v>
      </c>
      <c r="AO1799">
        <v>8.0000000000000002E-3</v>
      </c>
      <c r="AP1799" t="s">
        <v>67</v>
      </c>
      <c r="AQ1799">
        <v>2E-3</v>
      </c>
      <c r="AR1799" t="s">
        <v>67</v>
      </c>
      <c r="AS1799">
        <v>2.52</v>
      </c>
      <c r="AT1799" t="s">
        <v>67</v>
      </c>
      <c r="AU1799">
        <v>0.68</v>
      </c>
      <c r="AV1799" t="s">
        <v>67</v>
      </c>
      <c r="AW1799">
        <v>4.34</v>
      </c>
      <c r="AX1799" t="s">
        <v>73</v>
      </c>
      <c r="AY1799">
        <v>1.34</v>
      </c>
      <c r="AZ1799" t="s">
        <v>67</v>
      </c>
      <c r="BB1799" t="s">
        <v>64</v>
      </c>
      <c r="BD1799" t="s">
        <v>64</v>
      </c>
      <c r="BF1799" t="s">
        <v>64</v>
      </c>
    </row>
    <row r="1800" spans="1:58" x14ac:dyDescent="0.25">
      <c r="A1800" t="s">
        <v>58</v>
      </c>
      <c r="B1800">
        <v>2</v>
      </c>
      <c r="C1800" t="s">
        <v>85</v>
      </c>
      <c r="D1800">
        <v>1986</v>
      </c>
      <c r="E1800">
        <v>1985</v>
      </c>
      <c r="F1800">
        <v>11</v>
      </c>
      <c r="G1800" t="s">
        <v>66</v>
      </c>
      <c r="H1800">
        <v>5.04</v>
      </c>
      <c r="I1800">
        <v>8.49</v>
      </c>
      <c r="J1800" t="s">
        <v>67</v>
      </c>
      <c r="K1800">
        <v>7.43</v>
      </c>
      <c r="L1800" t="s">
        <v>67</v>
      </c>
      <c r="M1800">
        <v>40.75</v>
      </c>
      <c r="N1800" t="s">
        <v>67</v>
      </c>
      <c r="O1800">
        <v>19.62</v>
      </c>
      <c r="P1800" t="s">
        <v>67</v>
      </c>
      <c r="Q1800">
        <v>2.46</v>
      </c>
      <c r="R1800" t="s">
        <v>67</v>
      </c>
      <c r="S1800">
        <v>8.33</v>
      </c>
      <c r="T1800" t="s">
        <v>67</v>
      </c>
      <c r="U1800">
        <v>3.6999999999999998E-2</v>
      </c>
      <c r="V1800" t="s">
        <v>67</v>
      </c>
      <c r="W1800">
        <v>3.1E-2</v>
      </c>
      <c r="X1800" t="s">
        <v>67</v>
      </c>
      <c r="Z1800" t="s">
        <v>64</v>
      </c>
      <c r="AA1800">
        <v>6.0000000000000001E-3</v>
      </c>
      <c r="AB1800" t="s">
        <v>68</v>
      </c>
      <c r="AC1800">
        <v>0.04</v>
      </c>
      <c r="AD1800" t="s">
        <v>68</v>
      </c>
      <c r="AE1800">
        <v>0.03</v>
      </c>
      <c r="AF1800" t="s">
        <v>68</v>
      </c>
      <c r="AG1800">
        <v>0.01</v>
      </c>
      <c r="AH1800" t="s">
        <v>68</v>
      </c>
      <c r="AI1800">
        <v>0.01</v>
      </c>
      <c r="AJ1800" t="s">
        <v>68</v>
      </c>
      <c r="AK1800">
        <v>0.03</v>
      </c>
      <c r="AL1800" t="s">
        <v>67</v>
      </c>
      <c r="AM1800">
        <v>0.02</v>
      </c>
      <c r="AN1800" t="s">
        <v>67</v>
      </c>
      <c r="AO1800">
        <v>8.0000000000000002E-3</v>
      </c>
      <c r="AP1800" t="s">
        <v>67</v>
      </c>
      <c r="AQ1800">
        <v>5.0000000000000001E-3</v>
      </c>
      <c r="AR1800" t="s">
        <v>67</v>
      </c>
      <c r="AS1800">
        <v>2.31</v>
      </c>
      <c r="AT1800" t="s">
        <v>67</v>
      </c>
      <c r="AU1800">
        <v>0.57999999999999996</v>
      </c>
      <c r="AV1800" t="s">
        <v>67</v>
      </c>
      <c r="AW1800">
        <v>3.95</v>
      </c>
      <c r="AX1800" t="s">
        <v>73</v>
      </c>
      <c r="AY1800">
        <v>1.1100000000000001</v>
      </c>
      <c r="AZ1800" t="s">
        <v>67</v>
      </c>
      <c r="BB1800" t="s">
        <v>64</v>
      </c>
      <c r="BD1800" t="s">
        <v>64</v>
      </c>
      <c r="BF1800" t="s">
        <v>64</v>
      </c>
    </row>
    <row r="1801" spans="1:58" x14ac:dyDescent="0.25">
      <c r="A1801" t="s">
        <v>58</v>
      </c>
      <c r="B1801">
        <v>2</v>
      </c>
      <c r="C1801" t="s">
        <v>85</v>
      </c>
      <c r="D1801">
        <v>1986</v>
      </c>
      <c r="E1801">
        <v>1985</v>
      </c>
      <c r="F1801">
        <v>12</v>
      </c>
      <c r="G1801" t="s">
        <v>77</v>
      </c>
      <c r="H1801">
        <v>6.77</v>
      </c>
      <c r="I1801">
        <v>11.8</v>
      </c>
      <c r="J1801" t="s">
        <v>67</v>
      </c>
      <c r="K1801">
        <v>7.4</v>
      </c>
      <c r="L1801" t="s">
        <v>67</v>
      </c>
      <c r="M1801">
        <v>38.69</v>
      </c>
      <c r="N1801" t="s">
        <v>67</v>
      </c>
      <c r="O1801">
        <v>18.329999999999998</v>
      </c>
      <c r="P1801" t="s">
        <v>67</v>
      </c>
      <c r="Q1801">
        <v>0.78</v>
      </c>
      <c r="R1801" t="s">
        <v>67</v>
      </c>
      <c r="S1801">
        <v>9.3800000000000008</v>
      </c>
      <c r="T1801" t="s">
        <v>67</v>
      </c>
      <c r="U1801">
        <v>3.5000000000000003E-2</v>
      </c>
      <c r="V1801" t="s">
        <v>67</v>
      </c>
      <c r="W1801">
        <v>3.4000000000000002E-2</v>
      </c>
      <c r="X1801" t="s">
        <v>67</v>
      </c>
      <c r="Z1801" t="s">
        <v>64</v>
      </c>
      <c r="AA1801">
        <v>2E-3</v>
      </c>
      <c r="AB1801" t="s">
        <v>68</v>
      </c>
      <c r="AC1801">
        <v>0.02</v>
      </c>
      <c r="AD1801" t="s">
        <v>68</v>
      </c>
      <c r="AE1801">
        <v>0.01</v>
      </c>
      <c r="AF1801" t="s">
        <v>68</v>
      </c>
      <c r="AG1801">
        <v>0.01</v>
      </c>
      <c r="AH1801" t="s">
        <v>68</v>
      </c>
      <c r="AI1801">
        <v>0</v>
      </c>
      <c r="AJ1801" t="s">
        <v>68</v>
      </c>
      <c r="AK1801">
        <v>0.02</v>
      </c>
      <c r="AL1801" t="s">
        <v>67</v>
      </c>
      <c r="AM1801">
        <v>0.01</v>
      </c>
      <c r="AN1801" t="s">
        <v>67</v>
      </c>
      <c r="AO1801">
        <v>5.0000000000000001E-3</v>
      </c>
      <c r="AP1801" t="s">
        <v>67</v>
      </c>
      <c r="AQ1801">
        <v>3.0000000000000001E-3</v>
      </c>
      <c r="AR1801" t="s">
        <v>67</v>
      </c>
      <c r="AS1801">
        <v>2.17</v>
      </c>
      <c r="AT1801" t="s">
        <v>67</v>
      </c>
      <c r="AU1801">
        <v>0.53</v>
      </c>
      <c r="AV1801" t="s">
        <v>67</v>
      </c>
      <c r="AW1801">
        <v>3.78</v>
      </c>
      <c r="AX1801" t="s">
        <v>73</v>
      </c>
      <c r="AY1801">
        <v>1.05</v>
      </c>
      <c r="AZ1801" t="s">
        <v>67</v>
      </c>
      <c r="BB1801" t="s">
        <v>64</v>
      </c>
      <c r="BD1801" t="s">
        <v>64</v>
      </c>
      <c r="BF1801" t="s">
        <v>64</v>
      </c>
    </row>
    <row r="1802" spans="1:58" x14ac:dyDescent="0.25">
      <c r="A1802" t="s">
        <v>58</v>
      </c>
      <c r="B1802">
        <v>2</v>
      </c>
      <c r="C1802" t="s">
        <v>85</v>
      </c>
      <c r="D1802">
        <v>1986</v>
      </c>
      <c r="E1802">
        <v>1986</v>
      </c>
      <c r="F1802">
        <v>1</v>
      </c>
      <c r="G1802" t="s">
        <v>66</v>
      </c>
      <c r="H1802">
        <v>11.29</v>
      </c>
      <c r="I1802">
        <v>19.66</v>
      </c>
      <c r="J1802" t="s">
        <v>67</v>
      </c>
      <c r="K1802">
        <v>7.4</v>
      </c>
      <c r="L1802" t="s">
        <v>67</v>
      </c>
      <c r="M1802">
        <v>36.42</v>
      </c>
      <c r="N1802" t="s">
        <v>67</v>
      </c>
      <c r="O1802">
        <v>17.46</v>
      </c>
      <c r="P1802" t="s">
        <v>67</v>
      </c>
      <c r="Q1802">
        <v>0.93</v>
      </c>
      <c r="R1802" t="s">
        <v>67</v>
      </c>
      <c r="S1802">
        <v>9.24</v>
      </c>
      <c r="T1802" t="s">
        <v>67</v>
      </c>
      <c r="U1802">
        <v>3.6999999999999998E-2</v>
      </c>
      <c r="V1802" t="s">
        <v>67</v>
      </c>
      <c r="W1802">
        <v>3.4000000000000002E-2</v>
      </c>
      <c r="X1802" t="s">
        <v>67</v>
      </c>
      <c r="Z1802" t="s">
        <v>64</v>
      </c>
      <c r="AA1802">
        <v>3.0000000000000001E-3</v>
      </c>
      <c r="AB1802" t="s">
        <v>68</v>
      </c>
      <c r="AC1802">
        <v>0.02</v>
      </c>
      <c r="AD1802" t="s">
        <v>68</v>
      </c>
      <c r="AE1802">
        <v>0.01</v>
      </c>
      <c r="AF1802" t="s">
        <v>68</v>
      </c>
      <c r="AG1802">
        <v>0.01</v>
      </c>
      <c r="AH1802" t="s">
        <v>68</v>
      </c>
      <c r="AI1802">
        <v>0.01</v>
      </c>
      <c r="AJ1802" t="s">
        <v>68</v>
      </c>
      <c r="AK1802">
        <v>0.02</v>
      </c>
      <c r="AL1802" t="s">
        <v>67</v>
      </c>
      <c r="AM1802">
        <v>0.01</v>
      </c>
      <c r="AN1802" t="s">
        <v>67</v>
      </c>
      <c r="AO1802">
        <v>6.0000000000000001E-3</v>
      </c>
      <c r="AP1802" t="s">
        <v>67</v>
      </c>
      <c r="AQ1802">
        <v>1E-3</v>
      </c>
      <c r="AR1802" t="s">
        <v>67</v>
      </c>
      <c r="AS1802">
        <v>2.09</v>
      </c>
      <c r="AT1802" t="s">
        <v>67</v>
      </c>
      <c r="AU1802">
        <v>0.49</v>
      </c>
      <c r="AV1802" t="s">
        <v>67</v>
      </c>
      <c r="AW1802">
        <v>3.66</v>
      </c>
      <c r="AX1802" t="s">
        <v>73</v>
      </c>
      <c r="AY1802">
        <v>1</v>
      </c>
      <c r="AZ1802" t="s">
        <v>67</v>
      </c>
      <c r="BB1802" t="s">
        <v>64</v>
      </c>
      <c r="BD1802" t="s">
        <v>64</v>
      </c>
      <c r="BF1802" t="s">
        <v>64</v>
      </c>
    </row>
    <row r="1803" spans="1:58" x14ac:dyDescent="0.25">
      <c r="A1803" t="s">
        <v>58</v>
      </c>
      <c r="B1803">
        <v>2</v>
      </c>
      <c r="C1803" t="s">
        <v>85</v>
      </c>
      <c r="D1803">
        <v>1986</v>
      </c>
      <c r="E1803">
        <v>1986</v>
      </c>
      <c r="F1803">
        <v>2</v>
      </c>
      <c r="G1803" t="s">
        <v>66</v>
      </c>
      <c r="H1803">
        <v>21.22</v>
      </c>
      <c r="I1803">
        <v>33.380000000000003</v>
      </c>
      <c r="J1803" t="s">
        <v>67</v>
      </c>
      <c r="K1803">
        <v>7.31</v>
      </c>
      <c r="L1803" t="s">
        <v>67</v>
      </c>
      <c r="M1803">
        <v>27.82</v>
      </c>
      <c r="N1803" t="s">
        <v>67</v>
      </c>
      <c r="O1803">
        <v>13.54</v>
      </c>
      <c r="P1803" t="s">
        <v>67</v>
      </c>
      <c r="Q1803">
        <v>8.93</v>
      </c>
      <c r="R1803" t="s">
        <v>67</v>
      </c>
      <c r="S1803">
        <v>7.23</v>
      </c>
      <c r="T1803" t="s">
        <v>67</v>
      </c>
      <c r="U1803">
        <v>5.3999999999999999E-2</v>
      </c>
      <c r="V1803" t="s">
        <v>67</v>
      </c>
      <c r="W1803">
        <v>3.4000000000000002E-2</v>
      </c>
      <c r="X1803" t="s">
        <v>67</v>
      </c>
      <c r="Z1803" t="s">
        <v>64</v>
      </c>
      <c r="AA1803">
        <v>0.02</v>
      </c>
      <c r="AB1803" t="s">
        <v>68</v>
      </c>
      <c r="AC1803">
        <v>0.05</v>
      </c>
      <c r="AD1803" t="s">
        <v>68</v>
      </c>
      <c r="AE1803">
        <v>0.02</v>
      </c>
      <c r="AF1803" t="s">
        <v>68</v>
      </c>
      <c r="AG1803">
        <v>0.02</v>
      </c>
      <c r="AH1803" t="s">
        <v>68</v>
      </c>
      <c r="AI1803">
        <v>0.03</v>
      </c>
      <c r="AJ1803" t="s">
        <v>68</v>
      </c>
      <c r="AK1803">
        <v>0.05</v>
      </c>
      <c r="AL1803" t="s">
        <v>67</v>
      </c>
      <c r="AM1803">
        <v>0.02</v>
      </c>
      <c r="AN1803" t="s">
        <v>67</v>
      </c>
      <c r="AO1803">
        <v>2E-3</v>
      </c>
      <c r="AP1803" t="s">
        <v>67</v>
      </c>
      <c r="AQ1803">
        <v>4.0000000000000001E-3</v>
      </c>
      <c r="AR1803" t="s">
        <v>67</v>
      </c>
      <c r="AS1803">
        <v>1.69</v>
      </c>
      <c r="AT1803" t="s">
        <v>67</v>
      </c>
      <c r="AU1803">
        <v>0.46</v>
      </c>
      <c r="AV1803" t="s">
        <v>67</v>
      </c>
      <c r="AW1803">
        <v>2.99</v>
      </c>
      <c r="AX1803" t="s">
        <v>73</v>
      </c>
      <c r="AY1803">
        <v>0.73</v>
      </c>
      <c r="AZ1803" t="s">
        <v>67</v>
      </c>
      <c r="BB1803" t="s">
        <v>64</v>
      </c>
      <c r="BD1803" t="s">
        <v>64</v>
      </c>
      <c r="BF1803" t="s">
        <v>64</v>
      </c>
    </row>
    <row r="1804" spans="1:58" x14ac:dyDescent="0.25">
      <c r="A1804" t="s">
        <v>58</v>
      </c>
      <c r="B1804">
        <v>2</v>
      </c>
      <c r="C1804" t="s">
        <v>85</v>
      </c>
      <c r="D1804">
        <v>1986</v>
      </c>
      <c r="E1804">
        <v>1986</v>
      </c>
      <c r="F1804">
        <v>3</v>
      </c>
      <c r="G1804" t="s">
        <v>66</v>
      </c>
      <c r="H1804">
        <v>6.44</v>
      </c>
      <c r="I1804">
        <v>11.21</v>
      </c>
      <c r="J1804" t="s">
        <v>67</v>
      </c>
      <c r="K1804">
        <v>7.5</v>
      </c>
      <c r="L1804" t="s">
        <v>67</v>
      </c>
      <c r="M1804">
        <v>34.85</v>
      </c>
      <c r="N1804" t="s">
        <v>67</v>
      </c>
      <c r="O1804">
        <v>17.62</v>
      </c>
      <c r="P1804" t="s">
        <v>67</v>
      </c>
      <c r="Q1804">
        <v>0.49</v>
      </c>
      <c r="R1804" t="s">
        <v>67</v>
      </c>
      <c r="S1804">
        <v>9.15</v>
      </c>
      <c r="T1804" t="s">
        <v>67</v>
      </c>
      <c r="U1804">
        <v>3.5000000000000003E-2</v>
      </c>
      <c r="V1804" t="s">
        <v>67</v>
      </c>
      <c r="W1804">
        <v>3.5000000000000003E-2</v>
      </c>
      <c r="X1804" t="s">
        <v>67</v>
      </c>
      <c r="Z1804" t="s">
        <v>64</v>
      </c>
      <c r="AA1804">
        <v>1E-3</v>
      </c>
      <c r="AB1804" t="s">
        <v>68</v>
      </c>
      <c r="AC1804">
        <v>0.04</v>
      </c>
      <c r="AD1804" t="s">
        <v>68</v>
      </c>
      <c r="AE1804">
        <v>0.04</v>
      </c>
      <c r="AF1804" t="s">
        <v>68</v>
      </c>
      <c r="AG1804">
        <v>0.01</v>
      </c>
      <c r="AH1804" t="s">
        <v>68</v>
      </c>
      <c r="AI1804">
        <v>0</v>
      </c>
      <c r="AJ1804" t="s">
        <v>68</v>
      </c>
      <c r="AK1804">
        <v>0.02</v>
      </c>
      <c r="AL1804" t="s">
        <v>67</v>
      </c>
      <c r="AM1804">
        <v>0.02</v>
      </c>
      <c r="AN1804" t="s">
        <v>67</v>
      </c>
      <c r="AO1804">
        <v>6.0000000000000001E-3</v>
      </c>
      <c r="AP1804" t="s">
        <v>67</v>
      </c>
      <c r="AQ1804">
        <v>0.02</v>
      </c>
      <c r="AR1804" t="s">
        <v>67</v>
      </c>
      <c r="AS1804">
        <v>2.04</v>
      </c>
      <c r="AT1804" t="s">
        <v>67</v>
      </c>
      <c r="AU1804">
        <v>0.51</v>
      </c>
      <c r="AV1804" t="s">
        <v>67</v>
      </c>
      <c r="AW1804">
        <v>3.35</v>
      </c>
      <c r="AX1804" t="s">
        <v>73</v>
      </c>
      <c r="AY1804">
        <v>1.01</v>
      </c>
      <c r="AZ1804" t="s">
        <v>67</v>
      </c>
      <c r="BB1804" t="s">
        <v>64</v>
      </c>
      <c r="BD1804" t="s">
        <v>64</v>
      </c>
      <c r="BF1804" t="s">
        <v>64</v>
      </c>
    </row>
    <row r="1805" spans="1:58" x14ac:dyDescent="0.25">
      <c r="A1805" t="s">
        <v>58</v>
      </c>
      <c r="B1805">
        <v>2</v>
      </c>
      <c r="C1805" t="s">
        <v>85</v>
      </c>
      <c r="D1805">
        <v>1986</v>
      </c>
      <c r="E1805">
        <v>1986</v>
      </c>
      <c r="F1805">
        <v>4</v>
      </c>
      <c r="G1805" t="s">
        <v>66</v>
      </c>
      <c r="H1805">
        <v>4.16</v>
      </c>
      <c r="I1805">
        <v>7.01</v>
      </c>
      <c r="J1805" t="s">
        <v>67</v>
      </c>
      <c r="K1805">
        <v>7.49</v>
      </c>
      <c r="L1805" t="s">
        <v>67</v>
      </c>
      <c r="M1805">
        <v>38.56</v>
      </c>
      <c r="N1805" t="s">
        <v>67</v>
      </c>
      <c r="O1805">
        <v>18.96</v>
      </c>
      <c r="P1805" t="s">
        <v>67</v>
      </c>
      <c r="Q1805">
        <v>0.83</v>
      </c>
      <c r="R1805" t="s">
        <v>67</v>
      </c>
      <c r="S1805">
        <v>8.85</v>
      </c>
      <c r="T1805" t="s">
        <v>67</v>
      </c>
      <c r="U1805">
        <v>3.9E-2</v>
      </c>
      <c r="V1805" t="s">
        <v>67</v>
      </c>
      <c r="W1805">
        <v>3.5999999999999997E-2</v>
      </c>
      <c r="X1805" t="s">
        <v>67</v>
      </c>
      <c r="Z1805" t="s">
        <v>64</v>
      </c>
      <c r="AA1805">
        <v>3.0000000000000001E-3</v>
      </c>
      <c r="AB1805" t="s">
        <v>68</v>
      </c>
      <c r="AC1805">
        <v>0.01</v>
      </c>
      <c r="AD1805" t="s">
        <v>68</v>
      </c>
      <c r="AE1805">
        <v>0.01</v>
      </c>
      <c r="AF1805" t="s">
        <v>68</v>
      </c>
      <c r="AG1805">
        <v>0.01</v>
      </c>
      <c r="AH1805" t="s">
        <v>68</v>
      </c>
      <c r="AI1805">
        <v>0</v>
      </c>
      <c r="AJ1805" t="s">
        <v>68</v>
      </c>
      <c r="AK1805">
        <v>0.01</v>
      </c>
      <c r="AL1805" t="s">
        <v>67</v>
      </c>
      <c r="AM1805">
        <v>0.01</v>
      </c>
      <c r="AN1805" t="s">
        <v>67</v>
      </c>
      <c r="AO1805">
        <v>5.0000000000000001E-3</v>
      </c>
      <c r="AP1805" t="s">
        <v>67</v>
      </c>
      <c r="AQ1805">
        <v>1E-3</v>
      </c>
      <c r="AR1805" t="s">
        <v>67</v>
      </c>
      <c r="AS1805">
        <v>2.13</v>
      </c>
      <c r="AT1805" t="s">
        <v>67</v>
      </c>
      <c r="AU1805">
        <v>0.54</v>
      </c>
      <c r="AV1805" t="s">
        <v>67</v>
      </c>
      <c r="AW1805">
        <v>3.43</v>
      </c>
      <c r="AX1805" t="s">
        <v>73</v>
      </c>
      <c r="AY1805">
        <v>1.06</v>
      </c>
      <c r="AZ1805" t="s">
        <v>67</v>
      </c>
      <c r="BB1805" t="s">
        <v>64</v>
      </c>
      <c r="BD1805" t="s">
        <v>64</v>
      </c>
      <c r="BF1805" t="s">
        <v>64</v>
      </c>
    </row>
    <row r="1806" spans="1:58" x14ac:dyDescent="0.25">
      <c r="A1806" t="s">
        <v>58</v>
      </c>
      <c r="B1806">
        <v>2</v>
      </c>
      <c r="C1806" t="s">
        <v>85</v>
      </c>
      <c r="D1806">
        <v>1986</v>
      </c>
      <c r="E1806">
        <v>1986</v>
      </c>
      <c r="F1806">
        <v>5</v>
      </c>
      <c r="G1806" t="s">
        <v>66</v>
      </c>
      <c r="H1806">
        <v>4.67</v>
      </c>
      <c r="I1806">
        <v>8.14</v>
      </c>
      <c r="J1806" t="s">
        <v>73</v>
      </c>
      <c r="K1806">
        <v>7.42</v>
      </c>
      <c r="L1806" t="s">
        <v>67</v>
      </c>
      <c r="M1806">
        <v>39.840000000000003</v>
      </c>
      <c r="N1806" t="s">
        <v>67</v>
      </c>
      <c r="O1806">
        <v>19.46</v>
      </c>
      <c r="P1806" t="s">
        <v>67</v>
      </c>
      <c r="Q1806">
        <v>1.47</v>
      </c>
      <c r="R1806" t="s">
        <v>67</v>
      </c>
      <c r="S1806">
        <v>9.69</v>
      </c>
      <c r="T1806" t="s">
        <v>67</v>
      </c>
      <c r="U1806">
        <v>3.9E-2</v>
      </c>
      <c r="V1806" t="s">
        <v>67</v>
      </c>
      <c r="W1806">
        <v>3.2000000000000001E-2</v>
      </c>
      <c r="X1806" t="s">
        <v>67</v>
      </c>
      <c r="Z1806" t="s">
        <v>64</v>
      </c>
      <c r="AA1806">
        <v>7.0000000000000001E-3</v>
      </c>
      <c r="AB1806" t="s">
        <v>68</v>
      </c>
      <c r="AC1806">
        <v>0.02</v>
      </c>
      <c r="AD1806" t="s">
        <v>68</v>
      </c>
      <c r="AE1806">
        <v>0</v>
      </c>
      <c r="AF1806" t="s">
        <v>68</v>
      </c>
      <c r="AG1806">
        <v>0</v>
      </c>
      <c r="AH1806" t="s">
        <v>68</v>
      </c>
      <c r="AI1806">
        <v>0.02</v>
      </c>
      <c r="AJ1806" t="s">
        <v>68</v>
      </c>
      <c r="AK1806">
        <v>0.02</v>
      </c>
      <c r="AL1806" t="s">
        <v>67</v>
      </c>
      <c r="AM1806">
        <v>0</v>
      </c>
      <c r="AN1806" t="s">
        <v>67</v>
      </c>
      <c r="AO1806">
        <v>7.0000000000000001E-3</v>
      </c>
      <c r="AP1806" t="s">
        <v>67</v>
      </c>
      <c r="AQ1806">
        <v>1E-3</v>
      </c>
      <c r="AR1806" t="s">
        <v>67</v>
      </c>
      <c r="AS1806">
        <v>2.13</v>
      </c>
      <c r="AT1806" t="s">
        <v>67</v>
      </c>
      <c r="AU1806">
        <v>0.55000000000000004</v>
      </c>
      <c r="AV1806" t="s">
        <v>67</v>
      </c>
      <c r="AW1806">
        <v>3.66</v>
      </c>
      <c r="AX1806" t="s">
        <v>73</v>
      </c>
      <c r="AY1806">
        <v>1.04</v>
      </c>
      <c r="AZ1806" t="s">
        <v>67</v>
      </c>
      <c r="BB1806" t="s">
        <v>64</v>
      </c>
      <c r="BD1806" t="s">
        <v>64</v>
      </c>
      <c r="BF1806" t="s">
        <v>64</v>
      </c>
    </row>
    <row r="1807" spans="1:58" x14ac:dyDescent="0.25">
      <c r="A1807" t="s">
        <v>58</v>
      </c>
      <c r="B1807">
        <v>2</v>
      </c>
      <c r="C1807" t="s">
        <v>85</v>
      </c>
      <c r="D1807">
        <v>1986</v>
      </c>
      <c r="E1807">
        <v>1986</v>
      </c>
      <c r="F1807">
        <v>6</v>
      </c>
      <c r="G1807" t="s">
        <v>66</v>
      </c>
      <c r="H1807">
        <v>1.25</v>
      </c>
      <c r="I1807">
        <v>2.11</v>
      </c>
      <c r="J1807" t="s">
        <v>67</v>
      </c>
      <c r="K1807">
        <v>7.5</v>
      </c>
      <c r="L1807" t="s">
        <v>67</v>
      </c>
      <c r="M1807">
        <v>46.53</v>
      </c>
      <c r="N1807" t="s">
        <v>67</v>
      </c>
      <c r="O1807">
        <v>22.29</v>
      </c>
      <c r="P1807" t="s">
        <v>67</v>
      </c>
      <c r="Q1807">
        <v>1.2</v>
      </c>
      <c r="R1807" t="s">
        <v>67</v>
      </c>
      <c r="S1807">
        <v>10.52</v>
      </c>
      <c r="T1807" t="s">
        <v>67</v>
      </c>
      <c r="U1807">
        <v>3.9E-2</v>
      </c>
      <c r="V1807" t="s">
        <v>67</v>
      </c>
      <c r="W1807">
        <v>3.7999999999999999E-2</v>
      </c>
      <c r="X1807" t="s">
        <v>67</v>
      </c>
      <c r="Z1807" t="s">
        <v>64</v>
      </c>
      <c r="AA1807">
        <v>1E-3</v>
      </c>
      <c r="AB1807" t="s">
        <v>68</v>
      </c>
      <c r="AC1807">
        <v>0.02</v>
      </c>
      <c r="AD1807" t="s">
        <v>68</v>
      </c>
      <c r="AE1807">
        <v>0.02</v>
      </c>
      <c r="AF1807" t="s">
        <v>68</v>
      </c>
      <c r="AG1807">
        <v>0.01</v>
      </c>
      <c r="AH1807" t="s">
        <v>68</v>
      </c>
      <c r="AI1807">
        <v>0</v>
      </c>
      <c r="AJ1807" t="s">
        <v>68</v>
      </c>
      <c r="AK1807">
        <v>0.02</v>
      </c>
      <c r="AL1807" t="s">
        <v>67</v>
      </c>
      <c r="AM1807">
        <v>0.02</v>
      </c>
      <c r="AN1807" t="s">
        <v>67</v>
      </c>
      <c r="AO1807">
        <v>6.0000000000000001E-3</v>
      </c>
      <c r="AP1807" t="s">
        <v>67</v>
      </c>
      <c r="AQ1807">
        <v>0</v>
      </c>
      <c r="AR1807" t="s">
        <v>67</v>
      </c>
      <c r="AS1807">
        <v>2.4</v>
      </c>
      <c r="AT1807" t="s">
        <v>67</v>
      </c>
      <c r="AU1807">
        <v>0.63</v>
      </c>
      <c r="AV1807" t="s">
        <v>67</v>
      </c>
      <c r="AW1807">
        <v>3.99</v>
      </c>
      <c r="AX1807" t="s">
        <v>73</v>
      </c>
      <c r="AY1807">
        <v>1.25</v>
      </c>
      <c r="AZ1807" t="s">
        <v>67</v>
      </c>
      <c r="BB1807" t="s">
        <v>64</v>
      </c>
      <c r="BD1807" t="s">
        <v>64</v>
      </c>
      <c r="BF1807" t="s">
        <v>64</v>
      </c>
    </row>
    <row r="1808" spans="1:58" x14ac:dyDescent="0.25">
      <c r="A1808" t="s">
        <v>58</v>
      </c>
      <c r="B1808">
        <v>2</v>
      </c>
      <c r="C1808" t="s">
        <v>85</v>
      </c>
      <c r="D1808">
        <v>1986</v>
      </c>
      <c r="E1808">
        <v>1986</v>
      </c>
      <c r="F1808">
        <v>7</v>
      </c>
      <c r="G1808" t="s">
        <v>66</v>
      </c>
      <c r="H1808">
        <v>0.55000000000000004</v>
      </c>
      <c r="I1808">
        <v>0.96</v>
      </c>
      <c r="J1808" t="s">
        <v>67</v>
      </c>
      <c r="K1808">
        <v>7.55</v>
      </c>
      <c r="L1808" t="s">
        <v>67</v>
      </c>
      <c r="M1808">
        <v>52.64</v>
      </c>
      <c r="N1808" t="s">
        <v>67</v>
      </c>
      <c r="O1808">
        <v>25.42</v>
      </c>
      <c r="P1808" t="s">
        <v>67</v>
      </c>
      <c r="Q1808">
        <v>0.68</v>
      </c>
      <c r="R1808" t="s">
        <v>67</v>
      </c>
      <c r="S1808">
        <v>11.33</v>
      </c>
      <c r="T1808" t="s">
        <v>67</v>
      </c>
      <c r="U1808">
        <v>4.2000000000000003E-2</v>
      </c>
      <c r="V1808" t="s">
        <v>67</v>
      </c>
      <c r="W1808">
        <v>5.0999999999999997E-2</v>
      </c>
      <c r="X1808" t="s">
        <v>67</v>
      </c>
      <c r="Z1808" t="s">
        <v>64</v>
      </c>
      <c r="AA1808">
        <v>1E-3</v>
      </c>
      <c r="AB1808" t="s">
        <v>68</v>
      </c>
      <c r="AC1808">
        <v>0.02</v>
      </c>
      <c r="AD1808" t="s">
        <v>68</v>
      </c>
      <c r="AE1808">
        <v>0.02</v>
      </c>
      <c r="AF1808" t="s">
        <v>68</v>
      </c>
      <c r="AG1808">
        <v>0.01</v>
      </c>
      <c r="AH1808" t="s">
        <v>68</v>
      </c>
      <c r="AI1808">
        <v>0</v>
      </c>
      <c r="AJ1808" t="s">
        <v>68</v>
      </c>
      <c r="AK1808">
        <v>0.02</v>
      </c>
      <c r="AL1808" t="s">
        <v>67</v>
      </c>
      <c r="AM1808">
        <v>0.02</v>
      </c>
      <c r="AN1808" t="s">
        <v>67</v>
      </c>
      <c r="AO1808">
        <v>7.0000000000000001E-3</v>
      </c>
      <c r="AP1808" t="s">
        <v>67</v>
      </c>
      <c r="AQ1808">
        <v>1E-3</v>
      </c>
      <c r="AR1808" t="s">
        <v>67</v>
      </c>
      <c r="AS1808">
        <v>2.72</v>
      </c>
      <c r="AT1808" t="s">
        <v>67</v>
      </c>
      <c r="AU1808">
        <v>0.7</v>
      </c>
      <c r="AV1808" t="s">
        <v>67</v>
      </c>
      <c r="AW1808">
        <v>4.07</v>
      </c>
      <c r="AX1808" t="s">
        <v>73</v>
      </c>
      <c r="AY1808">
        <v>1.49</v>
      </c>
      <c r="AZ1808" t="s">
        <v>67</v>
      </c>
      <c r="BB1808" t="s">
        <v>64</v>
      </c>
      <c r="BD1808" t="s">
        <v>64</v>
      </c>
      <c r="BF1808" t="s">
        <v>64</v>
      </c>
    </row>
    <row r="1809" spans="1:58" x14ac:dyDescent="0.25">
      <c r="A1809" t="s">
        <v>58</v>
      </c>
      <c r="B1809">
        <v>2</v>
      </c>
      <c r="C1809" t="s">
        <v>85</v>
      </c>
      <c r="D1809">
        <v>1986</v>
      </c>
      <c r="E1809">
        <v>1986</v>
      </c>
      <c r="F1809">
        <v>8</v>
      </c>
      <c r="G1809" t="s">
        <v>66</v>
      </c>
      <c r="H1809">
        <v>0.28000000000000003</v>
      </c>
      <c r="I1809">
        <v>0.48</v>
      </c>
      <c r="J1809" t="s">
        <v>67</v>
      </c>
      <c r="K1809">
        <v>7.52</v>
      </c>
      <c r="L1809" t="s">
        <v>67</v>
      </c>
      <c r="M1809">
        <v>56.65</v>
      </c>
      <c r="N1809" t="s">
        <v>67</v>
      </c>
      <c r="O1809">
        <v>26.66</v>
      </c>
      <c r="P1809" t="s">
        <v>67</v>
      </c>
      <c r="Q1809">
        <v>0.67</v>
      </c>
      <c r="R1809" t="s">
        <v>67</v>
      </c>
      <c r="S1809">
        <v>11.61</v>
      </c>
      <c r="T1809" t="s">
        <v>67</v>
      </c>
      <c r="U1809">
        <v>4.1000000000000002E-2</v>
      </c>
      <c r="V1809" t="s">
        <v>67</v>
      </c>
      <c r="W1809">
        <v>3.7999999999999999E-2</v>
      </c>
      <c r="X1809" t="s">
        <v>67</v>
      </c>
      <c r="Z1809" t="s">
        <v>64</v>
      </c>
      <c r="AA1809">
        <v>3.0000000000000001E-3</v>
      </c>
      <c r="AB1809" t="s">
        <v>68</v>
      </c>
      <c r="AC1809">
        <v>0.02</v>
      </c>
      <c r="AD1809" t="s">
        <v>68</v>
      </c>
      <c r="AE1809">
        <v>0.02</v>
      </c>
      <c r="AF1809" t="s">
        <v>68</v>
      </c>
      <c r="AG1809">
        <v>0.01</v>
      </c>
      <c r="AH1809" t="s">
        <v>68</v>
      </c>
      <c r="AI1809">
        <v>0.01</v>
      </c>
      <c r="AJ1809" t="s">
        <v>68</v>
      </c>
      <c r="AK1809">
        <v>0.02</v>
      </c>
      <c r="AL1809" t="s">
        <v>67</v>
      </c>
      <c r="AM1809">
        <v>0.02</v>
      </c>
      <c r="AN1809" t="s">
        <v>67</v>
      </c>
      <c r="AO1809">
        <v>5.0000000000000001E-3</v>
      </c>
      <c r="AP1809" t="s">
        <v>67</v>
      </c>
      <c r="AQ1809">
        <v>1E-3</v>
      </c>
      <c r="AR1809" t="s">
        <v>67</v>
      </c>
      <c r="AS1809">
        <v>2.85</v>
      </c>
      <c r="AT1809" t="s">
        <v>67</v>
      </c>
      <c r="AU1809">
        <v>0.72</v>
      </c>
      <c r="AV1809" t="s">
        <v>67</v>
      </c>
      <c r="AW1809">
        <v>4.41</v>
      </c>
      <c r="AX1809" t="s">
        <v>73</v>
      </c>
      <c r="AY1809">
        <v>1.55</v>
      </c>
      <c r="AZ1809" t="s">
        <v>67</v>
      </c>
      <c r="BB1809" t="s">
        <v>64</v>
      </c>
      <c r="BD1809" t="s">
        <v>64</v>
      </c>
      <c r="BF1809" t="s">
        <v>64</v>
      </c>
    </row>
    <row r="1810" spans="1:58" x14ac:dyDescent="0.25">
      <c r="A1810" t="s">
        <v>58</v>
      </c>
      <c r="B1810">
        <v>2</v>
      </c>
      <c r="C1810" t="s">
        <v>85</v>
      </c>
      <c r="D1810">
        <v>1986</v>
      </c>
      <c r="E1810">
        <v>1986</v>
      </c>
      <c r="F1810">
        <v>9</v>
      </c>
      <c r="G1810" t="s">
        <v>66</v>
      </c>
      <c r="H1810">
        <v>0.75</v>
      </c>
      <c r="I1810">
        <v>1.27</v>
      </c>
      <c r="J1810" t="s">
        <v>67</v>
      </c>
      <c r="K1810">
        <v>7.54</v>
      </c>
      <c r="L1810" t="s">
        <v>67</v>
      </c>
      <c r="M1810">
        <v>51.84</v>
      </c>
      <c r="N1810" t="s">
        <v>67</v>
      </c>
      <c r="O1810">
        <v>24.83</v>
      </c>
      <c r="P1810" t="s">
        <v>67</v>
      </c>
      <c r="Q1810">
        <v>1.27</v>
      </c>
      <c r="R1810" t="s">
        <v>67</v>
      </c>
      <c r="S1810">
        <v>10.58</v>
      </c>
      <c r="T1810" t="s">
        <v>67</v>
      </c>
      <c r="U1810">
        <v>4.3999999999999997E-2</v>
      </c>
      <c r="V1810" t="s">
        <v>67</v>
      </c>
      <c r="W1810">
        <v>3.9E-2</v>
      </c>
      <c r="X1810" t="s">
        <v>67</v>
      </c>
      <c r="Z1810" t="s">
        <v>64</v>
      </c>
      <c r="AA1810">
        <v>6.0000000000000001E-3</v>
      </c>
      <c r="AB1810" t="s">
        <v>68</v>
      </c>
      <c r="AC1810">
        <v>0.03</v>
      </c>
      <c r="AD1810" t="s">
        <v>68</v>
      </c>
      <c r="AE1810">
        <v>0.03</v>
      </c>
      <c r="AF1810" t="s">
        <v>68</v>
      </c>
      <c r="AG1810">
        <v>0.03</v>
      </c>
      <c r="AH1810" t="s">
        <v>68</v>
      </c>
      <c r="AI1810">
        <v>0</v>
      </c>
      <c r="AJ1810" t="s">
        <v>68</v>
      </c>
      <c r="AK1810">
        <v>0.03</v>
      </c>
      <c r="AL1810" t="s">
        <v>67</v>
      </c>
      <c r="AM1810">
        <v>0.03</v>
      </c>
      <c r="AN1810" t="s">
        <v>67</v>
      </c>
      <c r="AO1810">
        <v>4.0000000000000001E-3</v>
      </c>
      <c r="AP1810" t="s">
        <v>67</v>
      </c>
      <c r="AQ1810">
        <v>1E-3</v>
      </c>
      <c r="AR1810" t="s">
        <v>67</v>
      </c>
      <c r="AS1810">
        <v>2.68</v>
      </c>
      <c r="AT1810" t="s">
        <v>67</v>
      </c>
      <c r="AU1810">
        <v>0.68</v>
      </c>
      <c r="AV1810" t="s">
        <v>67</v>
      </c>
      <c r="AW1810">
        <v>4.5199999999999996</v>
      </c>
      <c r="AX1810" t="s">
        <v>73</v>
      </c>
      <c r="AY1810">
        <v>1.49</v>
      </c>
      <c r="AZ1810" t="s">
        <v>67</v>
      </c>
      <c r="BB1810" t="s">
        <v>64</v>
      </c>
      <c r="BD1810" t="s">
        <v>64</v>
      </c>
      <c r="BF1810" t="s">
        <v>64</v>
      </c>
    </row>
    <row r="1811" spans="1:58" x14ac:dyDescent="0.25">
      <c r="A1811" t="s">
        <v>58</v>
      </c>
      <c r="B1811">
        <v>2</v>
      </c>
      <c r="C1811" t="s">
        <v>85</v>
      </c>
      <c r="D1811">
        <v>1987</v>
      </c>
      <c r="E1811">
        <v>1986</v>
      </c>
      <c r="F1811">
        <v>10</v>
      </c>
      <c r="G1811" t="s">
        <v>66</v>
      </c>
      <c r="H1811">
        <v>0.86</v>
      </c>
      <c r="I1811">
        <v>1.49</v>
      </c>
      <c r="J1811" t="s">
        <v>67</v>
      </c>
      <c r="K1811">
        <v>7.5</v>
      </c>
      <c r="L1811" t="s">
        <v>67</v>
      </c>
      <c r="M1811">
        <v>52.72</v>
      </c>
      <c r="N1811" t="s">
        <v>67</v>
      </c>
      <c r="O1811">
        <v>24.25</v>
      </c>
      <c r="P1811" t="s">
        <v>67</v>
      </c>
      <c r="Q1811">
        <v>2.62</v>
      </c>
      <c r="R1811" t="s">
        <v>67</v>
      </c>
      <c r="S1811">
        <v>10.56</v>
      </c>
      <c r="T1811" t="s">
        <v>67</v>
      </c>
      <c r="U1811">
        <v>5.0999999999999997E-2</v>
      </c>
      <c r="V1811" t="s">
        <v>67</v>
      </c>
      <c r="W1811">
        <v>4.5999999999999999E-2</v>
      </c>
      <c r="X1811" t="s">
        <v>67</v>
      </c>
      <c r="Z1811" t="s">
        <v>64</v>
      </c>
      <c r="AA1811">
        <v>5.0000000000000001E-3</v>
      </c>
      <c r="AB1811" t="s">
        <v>68</v>
      </c>
      <c r="AC1811">
        <v>0.04</v>
      </c>
      <c r="AD1811" t="s">
        <v>68</v>
      </c>
      <c r="AE1811">
        <v>0.03</v>
      </c>
      <c r="AF1811" t="s">
        <v>68</v>
      </c>
      <c r="AG1811">
        <v>0.02</v>
      </c>
      <c r="AH1811" t="s">
        <v>68</v>
      </c>
      <c r="AI1811">
        <v>0.01</v>
      </c>
      <c r="AJ1811" t="s">
        <v>68</v>
      </c>
      <c r="AK1811">
        <v>0.04</v>
      </c>
      <c r="AL1811" t="s">
        <v>67</v>
      </c>
      <c r="AM1811">
        <v>0.03</v>
      </c>
      <c r="AN1811" t="s">
        <v>67</v>
      </c>
      <c r="AO1811">
        <v>1.2999999999999999E-2</v>
      </c>
      <c r="AP1811" t="s">
        <v>67</v>
      </c>
      <c r="AQ1811">
        <v>3.0000000000000001E-3</v>
      </c>
      <c r="AR1811" t="s">
        <v>67</v>
      </c>
      <c r="AS1811">
        <v>2.67</v>
      </c>
      <c r="AT1811" t="s">
        <v>67</v>
      </c>
      <c r="AU1811">
        <v>0.67</v>
      </c>
      <c r="AV1811" t="s">
        <v>67</v>
      </c>
      <c r="AW1811">
        <v>4.8899999999999997</v>
      </c>
      <c r="AX1811" t="s">
        <v>73</v>
      </c>
      <c r="AY1811">
        <v>1.45</v>
      </c>
      <c r="AZ1811" t="s">
        <v>67</v>
      </c>
      <c r="BB1811" t="s">
        <v>64</v>
      </c>
      <c r="BD1811" t="s">
        <v>64</v>
      </c>
      <c r="BF1811" t="s">
        <v>64</v>
      </c>
    </row>
    <row r="1812" spans="1:58" x14ac:dyDescent="0.25">
      <c r="A1812" t="s">
        <v>58</v>
      </c>
      <c r="B1812">
        <v>2</v>
      </c>
      <c r="C1812" t="s">
        <v>85</v>
      </c>
      <c r="D1812">
        <v>1987</v>
      </c>
      <c r="E1812">
        <v>1986</v>
      </c>
      <c r="F1812">
        <v>11</v>
      </c>
      <c r="G1812" t="s">
        <v>66</v>
      </c>
      <c r="H1812">
        <v>13.89</v>
      </c>
      <c r="I1812">
        <v>23.42</v>
      </c>
      <c r="J1812" t="s">
        <v>67</v>
      </c>
      <c r="K1812">
        <v>7.4</v>
      </c>
      <c r="L1812" t="s">
        <v>67</v>
      </c>
      <c r="M1812">
        <v>37.49</v>
      </c>
      <c r="N1812" t="s">
        <v>67</v>
      </c>
      <c r="O1812">
        <v>17.5</v>
      </c>
      <c r="P1812" t="s">
        <v>67</v>
      </c>
      <c r="Q1812">
        <v>3.94</v>
      </c>
      <c r="R1812" t="s">
        <v>67</v>
      </c>
      <c r="S1812">
        <v>8.6199999999999992</v>
      </c>
      <c r="T1812" t="s">
        <v>67</v>
      </c>
      <c r="U1812">
        <v>4.7E-2</v>
      </c>
      <c r="V1812" t="s">
        <v>67</v>
      </c>
      <c r="W1812">
        <v>4.2000000000000003E-2</v>
      </c>
      <c r="X1812" t="s">
        <v>67</v>
      </c>
      <c r="Z1812" t="s">
        <v>64</v>
      </c>
      <c r="AA1812">
        <v>5.0000000000000001E-3</v>
      </c>
      <c r="AB1812" t="s">
        <v>68</v>
      </c>
      <c r="AC1812">
        <v>0.04</v>
      </c>
      <c r="AD1812" t="s">
        <v>68</v>
      </c>
      <c r="AE1812">
        <v>0.02</v>
      </c>
      <c r="AF1812" t="s">
        <v>68</v>
      </c>
      <c r="AG1812">
        <v>0.02</v>
      </c>
      <c r="AH1812" t="s">
        <v>68</v>
      </c>
      <c r="AI1812">
        <v>0.01</v>
      </c>
      <c r="AJ1812" t="s">
        <v>68</v>
      </c>
      <c r="AK1812">
        <v>0.04</v>
      </c>
      <c r="AL1812" t="s">
        <v>67</v>
      </c>
      <c r="AM1812">
        <v>0.02</v>
      </c>
      <c r="AN1812" t="s">
        <v>67</v>
      </c>
      <c r="AO1812">
        <v>2E-3</v>
      </c>
      <c r="AP1812" t="s">
        <v>67</v>
      </c>
      <c r="AQ1812">
        <v>1E-3</v>
      </c>
      <c r="AR1812" t="s">
        <v>67</v>
      </c>
      <c r="AS1812">
        <v>2.17</v>
      </c>
      <c r="AT1812" t="s">
        <v>67</v>
      </c>
      <c r="AU1812">
        <v>0.54</v>
      </c>
      <c r="AV1812" t="s">
        <v>67</v>
      </c>
      <c r="AW1812">
        <v>3.42</v>
      </c>
      <c r="AX1812" t="s">
        <v>73</v>
      </c>
      <c r="AY1812">
        <v>1.01</v>
      </c>
      <c r="AZ1812" t="s">
        <v>67</v>
      </c>
      <c r="BB1812" t="s">
        <v>64</v>
      </c>
      <c r="BD1812" t="s">
        <v>64</v>
      </c>
      <c r="BF1812" t="s">
        <v>64</v>
      </c>
    </row>
    <row r="1813" spans="1:58" x14ac:dyDescent="0.25">
      <c r="A1813" t="s">
        <v>58</v>
      </c>
      <c r="B1813">
        <v>2</v>
      </c>
      <c r="C1813" t="s">
        <v>85</v>
      </c>
      <c r="D1813">
        <v>1987</v>
      </c>
      <c r="E1813">
        <v>1986</v>
      </c>
      <c r="F1813">
        <v>12</v>
      </c>
      <c r="G1813" t="s">
        <v>66</v>
      </c>
      <c r="H1813">
        <v>4.92</v>
      </c>
      <c r="I1813">
        <v>8.57</v>
      </c>
      <c r="J1813" t="s">
        <v>73</v>
      </c>
      <c r="K1813">
        <v>7.4</v>
      </c>
      <c r="L1813" t="s">
        <v>67</v>
      </c>
      <c r="M1813">
        <v>36.869999999999997</v>
      </c>
      <c r="N1813" t="s">
        <v>67</v>
      </c>
      <c r="O1813">
        <v>17.5</v>
      </c>
      <c r="P1813" t="s">
        <v>67</v>
      </c>
      <c r="Q1813">
        <v>2.93</v>
      </c>
      <c r="R1813" t="s">
        <v>67</v>
      </c>
      <c r="S1813">
        <v>8.4</v>
      </c>
      <c r="T1813" t="s">
        <v>67</v>
      </c>
      <c r="U1813">
        <v>4.2000000000000003E-2</v>
      </c>
      <c r="V1813" t="s">
        <v>67</v>
      </c>
      <c r="W1813">
        <v>3.5999999999999997E-2</v>
      </c>
      <c r="X1813" t="s">
        <v>67</v>
      </c>
      <c r="Z1813" t="s">
        <v>64</v>
      </c>
      <c r="AA1813">
        <v>6.0000000000000001E-3</v>
      </c>
      <c r="AB1813" t="s">
        <v>68</v>
      </c>
      <c r="AC1813">
        <v>0.03</v>
      </c>
      <c r="AD1813" t="s">
        <v>68</v>
      </c>
      <c r="AE1813">
        <v>0.02</v>
      </c>
      <c r="AF1813" t="s">
        <v>68</v>
      </c>
      <c r="AG1813">
        <v>0.02</v>
      </c>
      <c r="AH1813" t="s">
        <v>68</v>
      </c>
      <c r="AI1813">
        <v>0.01</v>
      </c>
      <c r="AJ1813" t="s">
        <v>68</v>
      </c>
      <c r="AK1813">
        <v>0.03</v>
      </c>
      <c r="AL1813" t="s">
        <v>67</v>
      </c>
      <c r="AM1813">
        <v>0.02</v>
      </c>
      <c r="AN1813" t="s">
        <v>67</v>
      </c>
      <c r="AO1813">
        <v>3.0000000000000001E-3</v>
      </c>
      <c r="AP1813" t="s">
        <v>67</v>
      </c>
      <c r="AQ1813">
        <v>2E-3</v>
      </c>
      <c r="AR1813" t="s">
        <v>67</v>
      </c>
      <c r="AS1813">
        <v>2.09</v>
      </c>
      <c r="AT1813" t="s">
        <v>67</v>
      </c>
      <c r="AU1813">
        <v>0.53</v>
      </c>
      <c r="AV1813" t="s">
        <v>67</v>
      </c>
      <c r="AW1813">
        <v>3.39</v>
      </c>
      <c r="AX1813" t="s">
        <v>73</v>
      </c>
      <c r="AY1813">
        <v>1</v>
      </c>
      <c r="AZ1813" t="s">
        <v>67</v>
      </c>
      <c r="BB1813" t="s">
        <v>64</v>
      </c>
      <c r="BD1813" t="s">
        <v>64</v>
      </c>
      <c r="BF1813" t="s">
        <v>64</v>
      </c>
    </row>
    <row r="1814" spans="1:58" x14ac:dyDescent="0.25">
      <c r="A1814" t="s">
        <v>58</v>
      </c>
      <c r="B1814">
        <v>2</v>
      </c>
      <c r="C1814" t="s">
        <v>85</v>
      </c>
      <c r="D1814">
        <v>1987</v>
      </c>
      <c r="E1814">
        <v>1987</v>
      </c>
      <c r="F1814">
        <v>1</v>
      </c>
      <c r="G1814" t="s">
        <v>66</v>
      </c>
      <c r="H1814">
        <v>8.6199999999999992</v>
      </c>
      <c r="I1814">
        <v>15.01</v>
      </c>
      <c r="J1814" t="s">
        <v>67</v>
      </c>
      <c r="K1814">
        <v>7.38</v>
      </c>
      <c r="L1814" t="s">
        <v>67</v>
      </c>
      <c r="M1814">
        <v>36.68</v>
      </c>
      <c r="N1814" t="s">
        <v>67</v>
      </c>
      <c r="O1814">
        <v>17.71</v>
      </c>
      <c r="P1814" t="s">
        <v>67</v>
      </c>
      <c r="Q1814">
        <v>2.17</v>
      </c>
      <c r="R1814" t="s">
        <v>67</v>
      </c>
      <c r="S1814">
        <v>8.57</v>
      </c>
      <c r="T1814" t="s">
        <v>67</v>
      </c>
      <c r="U1814">
        <v>4.2000000000000003E-2</v>
      </c>
      <c r="V1814" t="s">
        <v>67</v>
      </c>
      <c r="W1814">
        <v>3.5000000000000003E-2</v>
      </c>
      <c r="X1814" t="s">
        <v>67</v>
      </c>
      <c r="Z1814" t="s">
        <v>64</v>
      </c>
      <c r="AA1814">
        <v>7.0000000000000001E-3</v>
      </c>
      <c r="AB1814" t="s">
        <v>68</v>
      </c>
      <c r="AC1814">
        <v>0.04</v>
      </c>
      <c r="AD1814" t="s">
        <v>68</v>
      </c>
      <c r="AE1814">
        <v>0.03</v>
      </c>
      <c r="AF1814" t="s">
        <v>68</v>
      </c>
      <c r="AG1814">
        <v>0.01</v>
      </c>
      <c r="AH1814" t="s">
        <v>68</v>
      </c>
      <c r="AI1814">
        <v>0.01</v>
      </c>
      <c r="AJ1814" t="s">
        <v>68</v>
      </c>
      <c r="AK1814">
        <v>0.03</v>
      </c>
      <c r="AL1814" t="s">
        <v>67</v>
      </c>
      <c r="AM1814">
        <v>0.02</v>
      </c>
      <c r="AN1814" t="s">
        <v>67</v>
      </c>
      <c r="AO1814">
        <v>8.0000000000000002E-3</v>
      </c>
      <c r="AP1814" t="s">
        <v>67</v>
      </c>
      <c r="AQ1814">
        <v>7.0000000000000001E-3</v>
      </c>
      <c r="AR1814" t="s">
        <v>67</v>
      </c>
      <c r="AS1814">
        <v>2.0699999999999998</v>
      </c>
      <c r="AT1814" t="s">
        <v>67</v>
      </c>
      <c r="AU1814">
        <v>0.52</v>
      </c>
      <c r="AV1814" t="s">
        <v>67</v>
      </c>
      <c r="AW1814">
        <v>3.55</v>
      </c>
      <c r="AX1814" t="s">
        <v>73</v>
      </c>
      <c r="AY1814">
        <v>1.01</v>
      </c>
      <c r="AZ1814" t="s">
        <v>67</v>
      </c>
      <c r="BB1814" t="s">
        <v>64</v>
      </c>
      <c r="BD1814" t="s">
        <v>64</v>
      </c>
      <c r="BF1814" t="s">
        <v>64</v>
      </c>
    </row>
    <row r="1815" spans="1:58" x14ac:dyDescent="0.25">
      <c r="A1815" t="s">
        <v>58</v>
      </c>
      <c r="B1815">
        <v>2</v>
      </c>
      <c r="C1815" t="s">
        <v>85</v>
      </c>
      <c r="D1815">
        <v>1987</v>
      </c>
      <c r="E1815">
        <v>1987</v>
      </c>
      <c r="F1815">
        <v>2</v>
      </c>
      <c r="G1815" t="s">
        <v>66</v>
      </c>
      <c r="H1815">
        <v>10.3</v>
      </c>
      <c r="I1815">
        <v>16.21</v>
      </c>
      <c r="J1815" t="s">
        <v>67</v>
      </c>
      <c r="K1815">
        <v>7.34</v>
      </c>
      <c r="L1815" t="s">
        <v>67</v>
      </c>
      <c r="M1815">
        <v>35.020000000000003</v>
      </c>
      <c r="N1815" t="s">
        <v>67</v>
      </c>
      <c r="O1815">
        <v>16.79</v>
      </c>
      <c r="P1815" t="s">
        <v>67</v>
      </c>
      <c r="Q1815">
        <v>1.83</v>
      </c>
      <c r="R1815" t="s">
        <v>67</v>
      </c>
      <c r="S1815">
        <v>8.5</v>
      </c>
      <c r="T1815" t="s">
        <v>67</v>
      </c>
      <c r="U1815">
        <v>4.3999999999999997E-2</v>
      </c>
      <c r="V1815" t="s">
        <v>67</v>
      </c>
      <c r="W1815">
        <v>0.04</v>
      </c>
      <c r="X1815" t="s">
        <v>67</v>
      </c>
      <c r="Z1815" t="s">
        <v>64</v>
      </c>
      <c r="AA1815">
        <v>4.0000000000000001E-3</v>
      </c>
      <c r="AB1815" t="s">
        <v>68</v>
      </c>
      <c r="AC1815">
        <v>0.03</v>
      </c>
      <c r="AD1815" t="s">
        <v>68</v>
      </c>
      <c r="AE1815">
        <v>0.02</v>
      </c>
      <c r="AF1815" t="s">
        <v>68</v>
      </c>
      <c r="AG1815">
        <v>0.01</v>
      </c>
      <c r="AH1815" t="s">
        <v>68</v>
      </c>
      <c r="AI1815">
        <v>0.01</v>
      </c>
      <c r="AJ1815" t="s">
        <v>68</v>
      </c>
      <c r="AK1815">
        <v>0.03</v>
      </c>
      <c r="AL1815" t="s">
        <v>67</v>
      </c>
      <c r="AM1815">
        <v>0.02</v>
      </c>
      <c r="AN1815" t="s">
        <v>67</v>
      </c>
      <c r="AO1815">
        <v>7.0000000000000001E-3</v>
      </c>
      <c r="AP1815" t="s">
        <v>67</v>
      </c>
      <c r="AQ1815">
        <v>1E-3</v>
      </c>
      <c r="AR1815" t="s">
        <v>67</v>
      </c>
      <c r="AS1815">
        <v>2.16</v>
      </c>
      <c r="AT1815" t="s">
        <v>67</v>
      </c>
      <c r="AU1815">
        <v>0.51</v>
      </c>
      <c r="AV1815" t="s">
        <v>67</v>
      </c>
      <c r="AW1815">
        <v>3.26</v>
      </c>
      <c r="AX1815" t="s">
        <v>73</v>
      </c>
      <c r="AY1815">
        <v>0.96</v>
      </c>
      <c r="AZ1815" t="s">
        <v>67</v>
      </c>
      <c r="BB1815" t="s">
        <v>64</v>
      </c>
      <c r="BD1815" t="s">
        <v>64</v>
      </c>
      <c r="BF1815" t="s">
        <v>64</v>
      </c>
    </row>
    <row r="1816" spans="1:58" x14ac:dyDescent="0.25">
      <c r="A1816" t="s">
        <v>58</v>
      </c>
      <c r="B1816">
        <v>2</v>
      </c>
      <c r="C1816" t="s">
        <v>85</v>
      </c>
      <c r="D1816">
        <v>1987</v>
      </c>
      <c r="E1816">
        <v>1987</v>
      </c>
      <c r="F1816">
        <v>3</v>
      </c>
      <c r="G1816" t="s">
        <v>66</v>
      </c>
      <c r="H1816">
        <v>6.04</v>
      </c>
      <c r="I1816">
        <v>10.52</v>
      </c>
      <c r="J1816" t="s">
        <v>67</v>
      </c>
      <c r="K1816">
        <v>7.52</v>
      </c>
      <c r="L1816" t="s">
        <v>67</v>
      </c>
      <c r="M1816">
        <v>37.82</v>
      </c>
      <c r="N1816" t="s">
        <v>67</v>
      </c>
      <c r="O1816">
        <v>18.079999999999998</v>
      </c>
      <c r="P1816" t="s">
        <v>67</v>
      </c>
      <c r="Q1816">
        <v>0.92</v>
      </c>
      <c r="R1816" t="s">
        <v>67</v>
      </c>
      <c r="S1816">
        <v>9.0299999999999994</v>
      </c>
      <c r="T1816" t="s">
        <v>67</v>
      </c>
      <c r="U1816">
        <v>4.1000000000000002E-2</v>
      </c>
      <c r="V1816" t="s">
        <v>67</v>
      </c>
      <c r="W1816">
        <v>3.6999999999999998E-2</v>
      </c>
      <c r="X1816" t="s">
        <v>67</v>
      </c>
      <c r="Z1816" t="s">
        <v>64</v>
      </c>
      <c r="AA1816">
        <v>4.0000000000000001E-3</v>
      </c>
      <c r="AB1816" t="s">
        <v>68</v>
      </c>
      <c r="AC1816">
        <v>0.02</v>
      </c>
      <c r="AD1816" t="s">
        <v>68</v>
      </c>
      <c r="AE1816">
        <v>0.02</v>
      </c>
      <c r="AF1816" t="s">
        <v>68</v>
      </c>
      <c r="AG1816">
        <v>0.02</v>
      </c>
      <c r="AH1816" t="s">
        <v>68</v>
      </c>
      <c r="AI1816">
        <v>0</v>
      </c>
      <c r="AJ1816" t="s">
        <v>68</v>
      </c>
      <c r="AK1816">
        <v>0.02</v>
      </c>
      <c r="AL1816" t="s">
        <v>67</v>
      </c>
      <c r="AM1816">
        <v>0.02</v>
      </c>
      <c r="AN1816" t="s">
        <v>67</v>
      </c>
      <c r="AO1816">
        <v>2E-3</v>
      </c>
      <c r="AP1816" t="s">
        <v>67</v>
      </c>
      <c r="AQ1816">
        <v>0</v>
      </c>
      <c r="AR1816" t="s">
        <v>67</v>
      </c>
      <c r="AS1816">
        <v>2.14</v>
      </c>
      <c r="AT1816" t="s">
        <v>67</v>
      </c>
      <c r="AU1816">
        <v>0.55000000000000004</v>
      </c>
      <c r="AV1816" t="s">
        <v>67</v>
      </c>
      <c r="AW1816">
        <v>3.35</v>
      </c>
      <c r="AX1816" t="s">
        <v>73</v>
      </c>
      <c r="AY1816">
        <v>0.99</v>
      </c>
      <c r="AZ1816" t="s">
        <v>67</v>
      </c>
      <c r="BB1816" t="s">
        <v>64</v>
      </c>
      <c r="BD1816" t="s">
        <v>64</v>
      </c>
      <c r="BF1816" t="s">
        <v>64</v>
      </c>
    </row>
    <row r="1817" spans="1:58" x14ac:dyDescent="0.25">
      <c r="A1817" t="s">
        <v>58</v>
      </c>
      <c r="B1817">
        <v>2</v>
      </c>
      <c r="C1817" t="s">
        <v>85</v>
      </c>
      <c r="D1817">
        <v>1987</v>
      </c>
      <c r="E1817">
        <v>1987</v>
      </c>
      <c r="F1817">
        <v>4</v>
      </c>
      <c r="G1817" t="s">
        <v>66</v>
      </c>
      <c r="H1817">
        <v>2.21</v>
      </c>
      <c r="I1817">
        <v>3.73</v>
      </c>
      <c r="J1817" t="s">
        <v>67</v>
      </c>
      <c r="K1817">
        <v>7.58</v>
      </c>
      <c r="L1817" t="s">
        <v>67</v>
      </c>
      <c r="M1817">
        <v>43.88</v>
      </c>
      <c r="N1817" t="s">
        <v>67</v>
      </c>
      <c r="O1817">
        <v>21</v>
      </c>
      <c r="P1817" t="s">
        <v>67</v>
      </c>
      <c r="Q1817">
        <v>1.03</v>
      </c>
      <c r="R1817" t="s">
        <v>67</v>
      </c>
      <c r="S1817">
        <v>10.1</v>
      </c>
      <c r="T1817" t="s">
        <v>67</v>
      </c>
      <c r="U1817">
        <v>3.7999999999999999E-2</v>
      </c>
      <c r="V1817" t="s">
        <v>67</v>
      </c>
      <c r="W1817">
        <v>3.9E-2</v>
      </c>
      <c r="X1817" t="s">
        <v>67</v>
      </c>
      <c r="Z1817" t="s">
        <v>64</v>
      </c>
      <c r="AA1817">
        <v>1E-3</v>
      </c>
      <c r="AB1817" t="s">
        <v>68</v>
      </c>
      <c r="AC1817">
        <v>0.03</v>
      </c>
      <c r="AD1817" t="s">
        <v>68</v>
      </c>
      <c r="AE1817">
        <v>0.03</v>
      </c>
      <c r="AF1817" t="s">
        <v>68</v>
      </c>
      <c r="AG1817">
        <v>0.03</v>
      </c>
      <c r="AH1817" t="s">
        <v>68</v>
      </c>
      <c r="AI1817">
        <v>0</v>
      </c>
      <c r="AJ1817" t="s">
        <v>68</v>
      </c>
      <c r="AK1817">
        <v>0.03</v>
      </c>
      <c r="AL1817" t="s">
        <v>67</v>
      </c>
      <c r="AM1817">
        <v>0.03</v>
      </c>
      <c r="AN1817" t="s">
        <v>67</v>
      </c>
      <c r="AO1817">
        <v>5.0000000000000001E-3</v>
      </c>
      <c r="AP1817" t="s">
        <v>67</v>
      </c>
      <c r="AQ1817">
        <v>1E-3</v>
      </c>
      <c r="AR1817" t="s">
        <v>67</v>
      </c>
      <c r="AS1817">
        <v>2.48</v>
      </c>
      <c r="AT1817" t="s">
        <v>67</v>
      </c>
      <c r="AU1817">
        <v>0.59</v>
      </c>
      <c r="AV1817" t="s">
        <v>67</v>
      </c>
      <c r="AW1817">
        <v>4.8499999999999996</v>
      </c>
      <c r="AX1817" t="s">
        <v>73</v>
      </c>
      <c r="AY1817">
        <v>1.22</v>
      </c>
      <c r="AZ1817" t="s">
        <v>67</v>
      </c>
      <c r="BB1817" t="s">
        <v>64</v>
      </c>
      <c r="BD1817" t="s">
        <v>64</v>
      </c>
      <c r="BF1817" t="s">
        <v>64</v>
      </c>
    </row>
    <row r="1818" spans="1:58" x14ac:dyDescent="0.25">
      <c r="A1818" t="s">
        <v>58</v>
      </c>
      <c r="B1818">
        <v>2</v>
      </c>
      <c r="C1818" t="s">
        <v>85</v>
      </c>
      <c r="D1818">
        <v>1987</v>
      </c>
      <c r="E1818">
        <v>1987</v>
      </c>
      <c r="F1818">
        <v>5</v>
      </c>
      <c r="G1818" t="s">
        <v>66</v>
      </c>
      <c r="H1818">
        <v>1.17</v>
      </c>
      <c r="I1818">
        <v>2.0299999999999998</v>
      </c>
      <c r="J1818" t="s">
        <v>73</v>
      </c>
      <c r="K1818">
        <v>7.5</v>
      </c>
      <c r="L1818" t="s">
        <v>67</v>
      </c>
      <c r="M1818">
        <v>47.16</v>
      </c>
      <c r="N1818" t="s">
        <v>67</v>
      </c>
      <c r="O1818">
        <v>22.87</v>
      </c>
      <c r="P1818" t="s">
        <v>67</v>
      </c>
      <c r="Q1818">
        <v>0.95</v>
      </c>
      <c r="R1818" t="s">
        <v>67</v>
      </c>
      <c r="S1818">
        <v>10.76</v>
      </c>
      <c r="T1818" t="s">
        <v>67</v>
      </c>
      <c r="U1818">
        <v>3.4000000000000002E-2</v>
      </c>
      <c r="V1818" t="s">
        <v>67</v>
      </c>
      <c r="W1818">
        <v>3.1E-2</v>
      </c>
      <c r="X1818" t="s">
        <v>67</v>
      </c>
      <c r="Z1818" t="s">
        <v>64</v>
      </c>
      <c r="AA1818">
        <v>4.0000000000000001E-3</v>
      </c>
      <c r="AB1818" t="s">
        <v>68</v>
      </c>
      <c r="AC1818">
        <v>0.03</v>
      </c>
      <c r="AD1818" t="s">
        <v>68</v>
      </c>
      <c r="AE1818">
        <v>0.03</v>
      </c>
      <c r="AF1818" t="s">
        <v>68</v>
      </c>
      <c r="AG1818">
        <v>0.02</v>
      </c>
      <c r="AH1818" t="s">
        <v>68</v>
      </c>
      <c r="AI1818">
        <v>0</v>
      </c>
      <c r="AJ1818" t="s">
        <v>68</v>
      </c>
      <c r="AK1818">
        <v>0.03</v>
      </c>
      <c r="AL1818" t="s">
        <v>67</v>
      </c>
      <c r="AM1818">
        <v>0.03</v>
      </c>
      <c r="AN1818" t="s">
        <v>67</v>
      </c>
      <c r="AO1818">
        <v>7.0000000000000001E-3</v>
      </c>
      <c r="AP1818" t="s">
        <v>67</v>
      </c>
      <c r="AQ1818">
        <v>1E-3</v>
      </c>
      <c r="AR1818" t="s">
        <v>67</v>
      </c>
      <c r="AS1818">
        <v>2.5</v>
      </c>
      <c r="AT1818" t="s">
        <v>67</v>
      </c>
      <c r="AU1818">
        <v>0.63</v>
      </c>
      <c r="AV1818" t="s">
        <v>67</v>
      </c>
      <c r="AW1818">
        <v>4.9000000000000004</v>
      </c>
      <c r="AX1818" t="s">
        <v>73</v>
      </c>
      <c r="AY1818">
        <v>1.32</v>
      </c>
      <c r="AZ1818" t="s">
        <v>67</v>
      </c>
      <c r="BB1818" t="s">
        <v>64</v>
      </c>
      <c r="BD1818" t="s">
        <v>64</v>
      </c>
      <c r="BF1818" t="s">
        <v>64</v>
      </c>
    </row>
    <row r="1819" spans="1:58" x14ac:dyDescent="0.25">
      <c r="A1819" t="s">
        <v>58</v>
      </c>
      <c r="B1819">
        <v>2</v>
      </c>
      <c r="C1819" t="s">
        <v>85</v>
      </c>
      <c r="D1819">
        <v>2002</v>
      </c>
      <c r="E1819">
        <v>2002</v>
      </c>
      <c r="F1819">
        <v>2</v>
      </c>
      <c r="G1819" t="s">
        <v>60</v>
      </c>
      <c r="H1819">
        <v>8.5299999999999994</v>
      </c>
      <c r="I1819">
        <v>13.42</v>
      </c>
      <c r="J1819" t="s">
        <v>67</v>
      </c>
      <c r="K1819">
        <v>7.4</v>
      </c>
      <c r="L1819" t="s">
        <v>61</v>
      </c>
      <c r="M1819">
        <v>34.24</v>
      </c>
      <c r="N1819" t="s">
        <v>61</v>
      </c>
      <c r="O1819">
        <v>17.420000000000002</v>
      </c>
      <c r="P1819" t="s">
        <v>61</v>
      </c>
      <c r="Q1819">
        <v>2.7</v>
      </c>
      <c r="R1819" t="s">
        <v>61</v>
      </c>
      <c r="S1819">
        <v>8.43</v>
      </c>
      <c r="T1819" t="s">
        <v>61</v>
      </c>
      <c r="U1819">
        <v>2.5000000000000001E-2</v>
      </c>
      <c r="V1819" t="s">
        <v>61</v>
      </c>
      <c r="W1819">
        <v>2.1000000000000001E-2</v>
      </c>
      <c r="X1819" t="s">
        <v>61</v>
      </c>
      <c r="Y1819">
        <v>1.4999999999999999E-2</v>
      </c>
      <c r="Z1819" t="s">
        <v>61</v>
      </c>
      <c r="AA1819">
        <v>4.0000000000000001E-3</v>
      </c>
      <c r="AB1819" t="s">
        <v>62</v>
      </c>
      <c r="AC1819">
        <v>0.03</v>
      </c>
      <c r="AD1819" t="s">
        <v>63</v>
      </c>
      <c r="AE1819">
        <v>0.02</v>
      </c>
      <c r="AF1819" t="s">
        <v>63</v>
      </c>
      <c r="AG1819">
        <v>0.02</v>
      </c>
      <c r="AH1819" t="s">
        <v>63</v>
      </c>
      <c r="AI1819">
        <v>0.01</v>
      </c>
      <c r="AJ1819" t="s">
        <v>62</v>
      </c>
      <c r="AK1819">
        <v>0.03</v>
      </c>
      <c r="AL1819" t="s">
        <v>61</v>
      </c>
      <c r="AM1819">
        <v>0.02</v>
      </c>
      <c r="AN1819" t="s">
        <v>61</v>
      </c>
      <c r="AO1819">
        <v>3.0000000000000001E-3</v>
      </c>
      <c r="AP1819" t="s">
        <v>65</v>
      </c>
      <c r="AQ1819">
        <v>0</v>
      </c>
      <c r="AR1819" t="s">
        <v>65</v>
      </c>
      <c r="AS1819">
        <v>1.93</v>
      </c>
      <c r="AT1819" t="s">
        <v>61</v>
      </c>
      <c r="AU1819">
        <v>0.47</v>
      </c>
      <c r="AV1819" t="s">
        <v>61</v>
      </c>
      <c r="AW1819">
        <v>3.51</v>
      </c>
      <c r="AX1819" t="s">
        <v>61</v>
      </c>
      <c r="AY1819">
        <v>0.94</v>
      </c>
      <c r="AZ1819" t="s">
        <v>61</v>
      </c>
      <c r="BA1819">
        <v>0.06</v>
      </c>
      <c r="BB1819" t="s">
        <v>61</v>
      </c>
      <c r="BC1819">
        <v>0.61</v>
      </c>
      <c r="BD1819" t="s">
        <v>61</v>
      </c>
      <c r="BE1819">
        <v>0.64</v>
      </c>
      <c r="BF1819" t="s">
        <v>61</v>
      </c>
    </row>
    <row r="1820" spans="1:58" x14ac:dyDescent="0.25">
      <c r="A1820" t="s">
        <v>58</v>
      </c>
      <c r="B1820">
        <v>2</v>
      </c>
      <c r="C1820" t="s">
        <v>85</v>
      </c>
      <c r="D1820">
        <v>2002</v>
      </c>
      <c r="E1820">
        <v>2002</v>
      </c>
      <c r="F1820">
        <v>3</v>
      </c>
      <c r="G1820" t="s">
        <v>66</v>
      </c>
      <c r="H1820">
        <v>11.13</v>
      </c>
      <c r="I1820">
        <v>19.39</v>
      </c>
      <c r="J1820" t="s">
        <v>67</v>
      </c>
      <c r="K1820">
        <v>7.45</v>
      </c>
      <c r="L1820" t="s">
        <v>67</v>
      </c>
      <c r="M1820">
        <v>33.03</v>
      </c>
      <c r="N1820" t="s">
        <v>67</v>
      </c>
      <c r="O1820">
        <v>17.12</v>
      </c>
      <c r="P1820" t="s">
        <v>67</v>
      </c>
      <c r="Q1820">
        <v>2.36</v>
      </c>
      <c r="R1820" t="s">
        <v>67</v>
      </c>
      <c r="S1820">
        <v>8.18</v>
      </c>
      <c r="T1820" t="s">
        <v>67</v>
      </c>
      <c r="U1820">
        <v>2.5999999999999999E-2</v>
      </c>
      <c r="V1820" t="s">
        <v>67</v>
      </c>
      <c r="W1820">
        <v>2.1999999999999999E-2</v>
      </c>
      <c r="X1820" t="s">
        <v>67</v>
      </c>
      <c r="Y1820">
        <v>1.4999999999999999E-2</v>
      </c>
      <c r="Z1820" t="s">
        <v>67</v>
      </c>
      <c r="AA1820">
        <v>4.0000000000000001E-3</v>
      </c>
      <c r="AB1820" t="s">
        <v>68</v>
      </c>
      <c r="AC1820">
        <v>0.02</v>
      </c>
      <c r="AD1820" t="s">
        <v>69</v>
      </c>
      <c r="AE1820">
        <v>0.02</v>
      </c>
      <c r="AF1820" t="s">
        <v>69</v>
      </c>
      <c r="AG1820">
        <v>0.02</v>
      </c>
      <c r="AH1820" t="s">
        <v>69</v>
      </c>
      <c r="AI1820">
        <v>0</v>
      </c>
      <c r="AJ1820" t="s">
        <v>68</v>
      </c>
      <c r="AK1820">
        <v>0.02</v>
      </c>
      <c r="AL1820" t="s">
        <v>67</v>
      </c>
      <c r="AM1820">
        <v>0.02</v>
      </c>
      <c r="AN1820" t="s">
        <v>67</v>
      </c>
      <c r="AO1820">
        <v>3.0000000000000001E-3</v>
      </c>
      <c r="AP1820" t="s">
        <v>70</v>
      </c>
      <c r="AQ1820">
        <v>1E-3</v>
      </c>
      <c r="AR1820" t="s">
        <v>70</v>
      </c>
      <c r="AS1820">
        <v>1.86</v>
      </c>
      <c r="AT1820" t="s">
        <v>67</v>
      </c>
      <c r="AU1820">
        <v>0.45</v>
      </c>
      <c r="AV1820" t="s">
        <v>67</v>
      </c>
      <c r="AW1820">
        <v>3.34</v>
      </c>
      <c r="AX1820" t="s">
        <v>67</v>
      </c>
      <c r="AY1820">
        <v>0.89</v>
      </c>
      <c r="AZ1820" t="s">
        <v>67</v>
      </c>
      <c r="BA1820">
        <v>0.06</v>
      </c>
      <c r="BB1820" t="s">
        <v>67</v>
      </c>
      <c r="BC1820">
        <v>0.59</v>
      </c>
      <c r="BD1820" t="s">
        <v>67</v>
      </c>
      <c r="BE1820">
        <v>0.63</v>
      </c>
      <c r="BF1820" t="s">
        <v>61</v>
      </c>
    </row>
    <row r="1821" spans="1:58" x14ac:dyDescent="0.25">
      <c r="A1821" t="s">
        <v>58</v>
      </c>
      <c r="B1821">
        <v>2</v>
      </c>
      <c r="C1821" t="s">
        <v>85</v>
      </c>
      <c r="D1821">
        <v>2002</v>
      </c>
      <c r="E1821">
        <v>2002</v>
      </c>
      <c r="F1821">
        <v>4</v>
      </c>
      <c r="G1821" t="s">
        <v>66</v>
      </c>
      <c r="H1821">
        <v>13.41</v>
      </c>
      <c r="I1821">
        <v>22.6</v>
      </c>
      <c r="J1821" t="s">
        <v>67</v>
      </c>
      <c r="K1821">
        <v>7.41</v>
      </c>
      <c r="L1821" t="s">
        <v>67</v>
      </c>
      <c r="M1821">
        <v>32.159999999999997</v>
      </c>
      <c r="N1821" t="s">
        <v>67</v>
      </c>
      <c r="O1821">
        <v>17.46</v>
      </c>
      <c r="P1821" t="s">
        <v>67</v>
      </c>
      <c r="Q1821">
        <v>2.35</v>
      </c>
      <c r="R1821" t="s">
        <v>67</v>
      </c>
      <c r="S1821">
        <v>8.07</v>
      </c>
      <c r="T1821" t="s">
        <v>67</v>
      </c>
      <c r="U1821">
        <v>2.1000000000000001E-2</v>
      </c>
      <c r="V1821" t="s">
        <v>67</v>
      </c>
      <c r="W1821">
        <v>1.7000000000000001E-2</v>
      </c>
      <c r="X1821" t="s">
        <v>67</v>
      </c>
      <c r="Y1821">
        <v>1.2999999999999999E-2</v>
      </c>
      <c r="Z1821" t="s">
        <v>67</v>
      </c>
      <c r="AA1821">
        <v>4.0000000000000001E-3</v>
      </c>
      <c r="AB1821" t="s">
        <v>68</v>
      </c>
      <c r="AC1821">
        <v>0.02</v>
      </c>
      <c r="AD1821" t="s">
        <v>69</v>
      </c>
      <c r="AE1821">
        <v>0.02</v>
      </c>
      <c r="AF1821" t="s">
        <v>69</v>
      </c>
      <c r="AG1821">
        <v>0.02</v>
      </c>
      <c r="AH1821" t="s">
        <v>69</v>
      </c>
      <c r="AI1821">
        <v>0</v>
      </c>
      <c r="AJ1821" t="s">
        <v>69</v>
      </c>
      <c r="AK1821">
        <v>0.02</v>
      </c>
      <c r="AL1821" t="s">
        <v>67</v>
      </c>
      <c r="AM1821">
        <v>0.02</v>
      </c>
      <c r="AN1821" t="s">
        <v>70</v>
      </c>
      <c r="AO1821">
        <v>5.0000000000000001E-3</v>
      </c>
      <c r="AP1821" t="s">
        <v>70</v>
      </c>
      <c r="AQ1821">
        <v>1E-3</v>
      </c>
      <c r="AR1821" t="s">
        <v>70</v>
      </c>
      <c r="AS1821">
        <v>1.94</v>
      </c>
      <c r="AT1821" t="s">
        <v>67</v>
      </c>
      <c r="AU1821">
        <v>0.46</v>
      </c>
      <c r="AV1821" t="s">
        <v>67</v>
      </c>
      <c r="AW1821">
        <v>3.26</v>
      </c>
      <c r="AX1821" t="s">
        <v>67</v>
      </c>
      <c r="AY1821">
        <v>0.89</v>
      </c>
      <c r="AZ1821" t="s">
        <v>67</v>
      </c>
      <c r="BA1821">
        <v>0.06</v>
      </c>
      <c r="BB1821" t="s">
        <v>67</v>
      </c>
      <c r="BC1821">
        <v>0.56000000000000005</v>
      </c>
      <c r="BD1821" t="s">
        <v>67</v>
      </c>
      <c r="BF1821" t="s">
        <v>64</v>
      </c>
    </row>
    <row r="1822" spans="1:58" x14ac:dyDescent="0.25">
      <c r="A1822" t="s">
        <v>58</v>
      </c>
      <c r="B1822">
        <v>2</v>
      </c>
      <c r="C1822" t="s">
        <v>85</v>
      </c>
      <c r="D1822">
        <v>2002</v>
      </c>
      <c r="E1822">
        <v>2002</v>
      </c>
      <c r="F1822">
        <v>5</v>
      </c>
      <c r="G1822" t="s">
        <v>66</v>
      </c>
      <c r="H1822">
        <v>1.64</v>
      </c>
      <c r="I1822">
        <v>2.86</v>
      </c>
      <c r="J1822" t="s">
        <v>67</v>
      </c>
      <c r="K1822">
        <v>7.47</v>
      </c>
      <c r="L1822" t="s">
        <v>67</v>
      </c>
      <c r="M1822">
        <v>39.71</v>
      </c>
      <c r="N1822" t="s">
        <v>67</v>
      </c>
      <c r="O1822">
        <v>21.37</v>
      </c>
      <c r="P1822" t="s">
        <v>67</v>
      </c>
      <c r="Q1822">
        <v>1.0900000000000001</v>
      </c>
      <c r="R1822" t="s">
        <v>67</v>
      </c>
      <c r="S1822">
        <v>9.5500000000000007</v>
      </c>
      <c r="T1822" t="s">
        <v>67</v>
      </c>
      <c r="U1822">
        <v>3.2000000000000001E-2</v>
      </c>
      <c r="V1822" t="s">
        <v>67</v>
      </c>
      <c r="W1822">
        <v>2.5000000000000001E-2</v>
      </c>
      <c r="X1822" t="s">
        <v>67</v>
      </c>
      <c r="Y1822">
        <v>1.7999999999999999E-2</v>
      </c>
      <c r="Z1822" t="s">
        <v>67</v>
      </c>
      <c r="AA1822">
        <v>7.0000000000000001E-3</v>
      </c>
      <c r="AB1822" t="s">
        <v>68</v>
      </c>
      <c r="AC1822">
        <v>0.02</v>
      </c>
      <c r="AD1822" t="s">
        <v>69</v>
      </c>
      <c r="AE1822">
        <v>0.01</v>
      </c>
      <c r="AF1822" t="s">
        <v>69</v>
      </c>
      <c r="AG1822">
        <v>0</v>
      </c>
      <c r="AH1822" t="s">
        <v>69</v>
      </c>
      <c r="AI1822">
        <v>0.01</v>
      </c>
      <c r="AJ1822" t="s">
        <v>69</v>
      </c>
      <c r="AK1822">
        <v>0.02</v>
      </c>
      <c r="AL1822" t="s">
        <v>67</v>
      </c>
      <c r="AM1822">
        <v>0.01</v>
      </c>
      <c r="AN1822" t="s">
        <v>70</v>
      </c>
      <c r="AO1822">
        <v>8.9999999999999993E-3</v>
      </c>
      <c r="AP1822" t="s">
        <v>70</v>
      </c>
      <c r="AQ1822">
        <v>0</v>
      </c>
      <c r="AR1822" t="s">
        <v>70</v>
      </c>
      <c r="AS1822">
        <v>2.27</v>
      </c>
      <c r="AT1822" t="s">
        <v>67</v>
      </c>
      <c r="AU1822">
        <v>0.52</v>
      </c>
      <c r="AV1822" t="s">
        <v>67</v>
      </c>
      <c r="AW1822">
        <v>4.07</v>
      </c>
      <c r="AX1822" t="s">
        <v>67</v>
      </c>
      <c r="AY1822">
        <v>1.1499999999999999</v>
      </c>
      <c r="AZ1822" t="s">
        <v>67</v>
      </c>
      <c r="BA1822">
        <v>0.06</v>
      </c>
      <c r="BB1822" t="s">
        <v>67</v>
      </c>
      <c r="BC1822">
        <v>0.5</v>
      </c>
      <c r="BD1822" t="s">
        <v>67</v>
      </c>
      <c r="BF1822" t="s">
        <v>64</v>
      </c>
    </row>
    <row r="1823" spans="1:58" x14ac:dyDescent="0.25">
      <c r="A1823" t="s">
        <v>58</v>
      </c>
      <c r="B1823">
        <v>2</v>
      </c>
      <c r="C1823" t="s">
        <v>85</v>
      </c>
      <c r="D1823">
        <v>2002</v>
      </c>
      <c r="E1823">
        <v>2002</v>
      </c>
      <c r="F1823">
        <v>6</v>
      </c>
      <c r="G1823" t="s">
        <v>66</v>
      </c>
      <c r="H1823">
        <v>0.78</v>
      </c>
      <c r="I1823">
        <v>1.31</v>
      </c>
      <c r="J1823" t="s">
        <v>67</v>
      </c>
      <c r="K1823">
        <v>7.61</v>
      </c>
      <c r="L1823" t="s">
        <v>67</v>
      </c>
      <c r="M1823">
        <v>44.49</v>
      </c>
      <c r="N1823" t="s">
        <v>67</v>
      </c>
      <c r="O1823">
        <v>23.83</v>
      </c>
      <c r="P1823" t="s">
        <v>67</v>
      </c>
      <c r="Q1823">
        <v>0.9</v>
      </c>
      <c r="R1823" t="s">
        <v>67</v>
      </c>
      <c r="S1823">
        <v>10.61</v>
      </c>
      <c r="T1823" t="s">
        <v>67</v>
      </c>
      <c r="U1823">
        <v>3.4000000000000002E-2</v>
      </c>
      <c r="V1823" t="s">
        <v>67</v>
      </c>
      <c r="W1823">
        <v>3.4000000000000002E-2</v>
      </c>
      <c r="X1823" t="s">
        <v>67</v>
      </c>
      <c r="Y1823">
        <v>2.3E-2</v>
      </c>
      <c r="Z1823" t="s">
        <v>67</v>
      </c>
      <c r="AA1823">
        <v>3.0000000000000001E-3</v>
      </c>
      <c r="AB1823" t="s">
        <v>68</v>
      </c>
      <c r="AC1823">
        <v>0.01</v>
      </c>
      <c r="AD1823" t="s">
        <v>69</v>
      </c>
      <c r="AE1823">
        <v>0.02</v>
      </c>
      <c r="AF1823" t="s">
        <v>69</v>
      </c>
      <c r="AG1823">
        <v>0.01</v>
      </c>
      <c r="AH1823" t="s">
        <v>69</v>
      </c>
      <c r="AI1823">
        <v>0</v>
      </c>
      <c r="AJ1823" t="s">
        <v>69</v>
      </c>
      <c r="AK1823">
        <v>0.01</v>
      </c>
      <c r="AL1823" t="s">
        <v>70</v>
      </c>
      <c r="AM1823">
        <v>0.02</v>
      </c>
      <c r="AN1823" t="s">
        <v>70</v>
      </c>
      <c r="AO1823">
        <v>8.9999999999999993E-3</v>
      </c>
      <c r="AP1823" t="s">
        <v>70</v>
      </c>
      <c r="AQ1823">
        <v>1E-3</v>
      </c>
      <c r="AR1823" t="s">
        <v>70</v>
      </c>
      <c r="AS1823">
        <v>2.5099999999999998</v>
      </c>
      <c r="AT1823" t="s">
        <v>67</v>
      </c>
      <c r="AU1823">
        <v>0.59</v>
      </c>
      <c r="AV1823" t="s">
        <v>67</v>
      </c>
      <c r="AW1823">
        <v>4.5</v>
      </c>
      <c r="AX1823" t="s">
        <v>67</v>
      </c>
      <c r="AY1823">
        <v>1.31</v>
      </c>
      <c r="AZ1823" t="s">
        <v>67</v>
      </c>
      <c r="BA1823">
        <v>0.05</v>
      </c>
      <c r="BB1823" t="s">
        <v>67</v>
      </c>
      <c r="BC1823">
        <v>0.53</v>
      </c>
      <c r="BD1823" t="s">
        <v>67</v>
      </c>
      <c r="BF1823" t="s">
        <v>64</v>
      </c>
    </row>
    <row r="1824" spans="1:58" x14ac:dyDescent="0.25">
      <c r="A1824" t="s">
        <v>58</v>
      </c>
      <c r="B1824">
        <v>2</v>
      </c>
      <c r="C1824" t="s">
        <v>85</v>
      </c>
      <c r="D1824">
        <v>2002</v>
      </c>
      <c r="E1824">
        <v>2002</v>
      </c>
      <c r="F1824">
        <v>7</v>
      </c>
      <c r="G1824" t="s">
        <v>66</v>
      </c>
      <c r="H1824">
        <v>0.33</v>
      </c>
      <c r="I1824">
        <v>0.57999999999999996</v>
      </c>
      <c r="J1824" t="s">
        <v>67</v>
      </c>
      <c r="K1824">
        <v>7.7</v>
      </c>
      <c r="L1824" t="s">
        <v>67</v>
      </c>
      <c r="M1824">
        <v>49.04</v>
      </c>
      <c r="N1824" t="s">
        <v>67</v>
      </c>
      <c r="O1824">
        <v>26.08</v>
      </c>
      <c r="P1824" t="s">
        <v>67</v>
      </c>
      <c r="Q1824">
        <v>0.6</v>
      </c>
      <c r="R1824" t="s">
        <v>67</v>
      </c>
      <c r="S1824">
        <v>11.46</v>
      </c>
      <c r="T1824" t="s">
        <v>67</v>
      </c>
      <c r="U1824">
        <v>3.2000000000000001E-2</v>
      </c>
      <c r="V1824" t="s">
        <v>67</v>
      </c>
      <c r="W1824">
        <v>3.4000000000000002E-2</v>
      </c>
      <c r="X1824" t="s">
        <v>67</v>
      </c>
      <c r="Y1824">
        <v>2.5999999999999999E-2</v>
      </c>
      <c r="Z1824" t="s">
        <v>67</v>
      </c>
      <c r="AA1824">
        <v>0</v>
      </c>
      <c r="AB1824" t="s">
        <v>68</v>
      </c>
      <c r="AC1824">
        <v>0.02</v>
      </c>
      <c r="AD1824" t="s">
        <v>69</v>
      </c>
      <c r="AE1824">
        <v>0.02</v>
      </c>
      <c r="AF1824" t="s">
        <v>69</v>
      </c>
      <c r="AG1824">
        <v>0.02</v>
      </c>
      <c r="AH1824" t="s">
        <v>68</v>
      </c>
      <c r="AI1824">
        <v>0</v>
      </c>
      <c r="AJ1824" t="s">
        <v>69</v>
      </c>
      <c r="AK1824">
        <v>0.02</v>
      </c>
      <c r="AL1824" t="s">
        <v>70</v>
      </c>
      <c r="AM1824">
        <v>0.02</v>
      </c>
      <c r="AN1824" t="s">
        <v>67</v>
      </c>
      <c r="AO1824">
        <v>4.0000000000000001E-3</v>
      </c>
      <c r="AP1824" t="s">
        <v>70</v>
      </c>
      <c r="AQ1824">
        <v>0</v>
      </c>
      <c r="AR1824" t="s">
        <v>70</v>
      </c>
      <c r="AS1824">
        <v>2.75</v>
      </c>
      <c r="AT1824" t="s">
        <v>67</v>
      </c>
      <c r="AU1824">
        <v>0.69</v>
      </c>
      <c r="AV1824" t="s">
        <v>67</v>
      </c>
      <c r="AW1824">
        <v>4.9800000000000004</v>
      </c>
      <c r="AX1824" t="s">
        <v>67</v>
      </c>
      <c r="AY1824">
        <v>1.41</v>
      </c>
      <c r="AZ1824" t="s">
        <v>67</v>
      </c>
      <c r="BA1824">
        <v>0.05</v>
      </c>
      <c r="BB1824" t="s">
        <v>67</v>
      </c>
      <c r="BC1824">
        <v>0.53</v>
      </c>
      <c r="BD1824" t="s">
        <v>67</v>
      </c>
      <c r="BF1824" t="s">
        <v>64</v>
      </c>
    </row>
    <row r="1825" spans="1:58" x14ac:dyDescent="0.25">
      <c r="A1825" t="s">
        <v>58</v>
      </c>
      <c r="B1825">
        <v>2</v>
      </c>
      <c r="C1825" t="s">
        <v>85</v>
      </c>
      <c r="D1825">
        <v>2002</v>
      </c>
      <c r="E1825">
        <v>2002</v>
      </c>
      <c r="F1825">
        <v>8</v>
      </c>
      <c r="G1825" t="s">
        <v>66</v>
      </c>
      <c r="H1825">
        <v>0.18</v>
      </c>
      <c r="I1825">
        <v>0.32</v>
      </c>
      <c r="J1825" t="s">
        <v>67</v>
      </c>
      <c r="K1825">
        <v>7.7</v>
      </c>
      <c r="L1825" t="s">
        <v>67</v>
      </c>
      <c r="M1825">
        <v>50.73</v>
      </c>
      <c r="N1825" t="s">
        <v>67</v>
      </c>
      <c r="O1825">
        <v>27.37</v>
      </c>
      <c r="P1825" t="s">
        <v>67</v>
      </c>
      <c r="Q1825">
        <v>0.41</v>
      </c>
      <c r="R1825" t="s">
        <v>67</v>
      </c>
      <c r="S1825">
        <v>11.64</v>
      </c>
      <c r="T1825" t="s">
        <v>67</v>
      </c>
      <c r="U1825">
        <v>3.5999999999999997E-2</v>
      </c>
      <c r="V1825" t="s">
        <v>67</v>
      </c>
      <c r="W1825">
        <v>3.6999999999999998E-2</v>
      </c>
      <c r="X1825" t="s">
        <v>67</v>
      </c>
      <c r="Y1825">
        <v>2.7E-2</v>
      </c>
      <c r="Z1825" t="s">
        <v>67</v>
      </c>
      <c r="AA1825">
        <v>0</v>
      </c>
      <c r="AB1825" t="s">
        <v>68</v>
      </c>
      <c r="AC1825">
        <v>0.01</v>
      </c>
      <c r="AD1825" t="s">
        <v>69</v>
      </c>
      <c r="AE1825">
        <v>0.01</v>
      </c>
      <c r="AF1825" t="s">
        <v>69</v>
      </c>
      <c r="AG1825">
        <v>0.01</v>
      </c>
      <c r="AH1825" t="s">
        <v>69</v>
      </c>
      <c r="AI1825">
        <v>0</v>
      </c>
      <c r="AJ1825" t="s">
        <v>69</v>
      </c>
      <c r="AK1825">
        <v>0.01</v>
      </c>
      <c r="AL1825" t="s">
        <v>70</v>
      </c>
      <c r="AM1825">
        <v>0.01</v>
      </c>
      <c r="AN1825" t="s">
        <v>70</v>
      </c>
      <c r="AO1825">
        <v>4.0000000000000001E-3</v>
      </c>
      <c r="AP1825" t="s">
        <v>70</v>
      </c>
      <c r="AQ1825">
        <v>0</v>
      </c>
      <c r="AR1825" t="s">
        <v>70</v>
      </c>
      <c r="AS1825">
        <v>2.77</v>
      </c>
      <c r="AT1825" t="s">
        <v>67</v>
      </c>
      <c r="AU1825">
        <v>0.72</v>
      </c>
      <c r="AV1825" t="s">
        <v>67</v>
      </c>
      <c r="AW1825">
        <v>5.24</v>
      </c>
      <c r="AX1825" t="s">
        <v>67</v>
      </c>
      <c r="AY1825">
        <v>1.48</v>
      </c>
      <c r="AZ1825" t="s">
        <v>67</v>
      </c>
      <c r="BA1825">
        <v>0.04</v>
      </c>
      <c r="BB1825" t="s">
        <v>67</v>
      </c>
      <c r="BC1825">
        <v>0.54</v>
      </c>
      <c r="BD1825" t="s">
        <v>67</v>
      </c>
      <c r="BE1825">
        <v>0.4</v>
      </c>
      <c r="BF1825" t="s">
        <v>61</v>
      </c>
    </row>
    <row r="1826" spans="1:58" x14ac:dyDescent="0.25">
      <c r="A1826" t="s">
        <v>58</v>
      </c>
      <c r="B1826">
        <v>2</v>
      </c>
      <c r="C1826" t="s">
        <v>85</v>
      </c>
      <c r="D1826">
        <v>2002</v>
      </c>
      <c r="E1826">
        <v>2002</v>
      </c>
      <c r="F1826">
        <v>9</v>
      </c>
      <c r="G1826" t="s">
        <v>66</v>
      </c>
      <c r="H1826">
        <v>0.12</v>
      </c>
      <c r="I1826">
        <v>0.2</v>
      </c>
      <c r="J1826" t="s">
        <v>67</v>
      </c>
      <c r="K1826">
        <v>7.6</v>
      </c>
      <c r="L1826" t="s">
        <v>61</v>
      </c>
      <c r="M1826">
        <v>51.7</v>
      </c>
      <c r="N1826" t="s">
        <v>61</v>
      </c>
      <c r="O1826">
        <v>27.29</v>
      </c>
      <c r="P1826" t="s">
        <v>61</v>
      </c>
      <c r="Q1826">
        <v>0.28000000000000003</v>
      </c>
      <c r="R1826" t="s">
        <v>67</v>
      </c>
      <c r="S1826">
        <v>11.63</v>
      </c>
      <c r="T1826" t="s">
        <v>61</v>
      </c>
      <c r="U1826">
        <v>3.5000000000000003E-2</v>
      </c>
      <c r="V1826" t="s">
        <v>67</v>
      </c>
      <c r="W1826">
        <v>3.4000000000000002E-2</v>
      </c>
      <c r="X1826" t="s">
        <v>67</v>
      </c>
      <c r="Y1826">
        <v>2.9000000000000001E-2</v>
      </c>
      <c r="Z1826" t="s">
        <v>61</v>
      </c>
      <c r="AA1826">
        <v>1E-3</v>
      </c>
      <c r="AB1826" t="s">
        <v>68</v>
      </c>
      <c r="AC1826">
        <v>0.02</v>
      </c>
      <c r="AD1826" t="s">
        <v>63</v>
      </c>
      <c r="AE1826">
        <v>0.02</v>
      </c>
      <c r="AF1826" t="s">
        <v>63</v>
      </c>
      <c r="AG1826">
        <v>0.02</v>
      </c>
      <c r="AH1826" t="s">
        <v>62</v>
      </c>
      <c r="AI1826">
        <v>0</v>
      </c>
      <c r="AJ1826" t="s">
        <v>68</v>
      </c>
      <c r="AK1826">
        <v>0.02</v>
      </c>
      <c r="AL1826" t="s">
        <v>67</v>
      </c>
      <c r="AM1826">
        <v>0.02</v>
      </c>
      <c r="AN1826" t="s">
        <v>67</v>
      </c>
      <c r="AO1826">
        <v>5.0000000000000001E-3</v>
      </c>
      <c r="AP1826" t="s">
        <v>65</v>
      </c>
      <c r="AQ1826">
        <v>0</v>
      </c>
      <c r="AR1826" t="s">
        <v>65</v>
      </c>
      <c r="AS1826">
        <v>2.77</v>
      </c>
      <c r="AT1826" t="s">
        <v>61</v>
      </c>
      <c r="AU1826">
        <v>0.72</v>
      </c>
      <c r="AV1826" t="s">
        <v>61</v>
      </c>
      <c r="AW1826">
        <v>5.37</v>
      </c>
      <c r="AX1826" t="s">
        <v>61</v>
      </c>
      <c r="AY1826">
        <v>1.51</v>
      </c>
      <c r="AZ1826" t="s">
        <v>61</v>
      </c>
      <c r="BA1826">
        <v>0.04</v>
      </c>
      <c r="BB1826" t="s">
        <v>61</v>
      </c>
      <c r="BC1826">
        <v>0.57999999999999996</v>
      </c>
      <c r="BD1826" t="s">
        <v>61</v>
      </c>
      <c r="BE1826">
        <v>0.33</v>
      </c>
      <c r="BF1826" t="s">
        <v>61</v>
      </c>
    </row>
    <row r="1827" spans="1:58" x14ac:dyDescent="0.25">
      <c r="A1827" t="s">
        <v>58</v>
      </c>
      <c r="B1827">
        <v>2</v>
      </c>
      <c r="C1827" t="s">
        <v>85</v>
      </c>
      <c r="D1827">
        <v>2003</v>
      </c>
      <c r="E1827">
        <v>2002</v>
      </c>
      <c r="F1827">
        <v>10</v>
      </c>
      <c r="G1827" t="s">
        <v>66</v>
      </c>
      <c r="H1827">
        <v>0.22</v>
      </c>
      <c r="I1827">
        <v>0.39</v>
      </c>
      <c r="J1827" t="s">
        <v>67</v>
      </c>
      <c r="K1827">
        <v>7.59</v>
      </c>
      <c r="L1827" t="s">
        <v>67</v>
      </c>
      <c r="M1827">
        <v>50.12</v>
      </c>
      <c r="N1827" t="s">
        <v>67</v>
      </c>
      <c r="O1827">
        <v>26.58</v>
      </c>
      <c r="P1827" t="s">
        <v>67</v>
      </c>
      <c r="Q1827">
        <v>0.67</v>
      </c>
      <c r="R1827" t="s">
        <v>67</v>
      </c>
      <c r="S1827">
        <v>11.35</v>
      </c>
      <c r="T1827" t="s">
        <v>67</v>
      </c>
      <c r="U1827">
        <v>3.4000000000000002E-2</v>
      </c>
      <c r="V1827" t="s">
        <v>67</v>
      </c>
      <c r="W1827">
        <v>3.5000000000000003E-2</v>
      </c>
      <c r="X1827" t="s">
        <v>67</v>
      </c>
      <c r="Y1827">
        <v>2.9000000000000001E-2</v>
      </c>
      <c r="Z1827" t="s">
        <v>67</v>
      </c>
      <c r="AA1827">
        <v>0</v>
      </c>
      <c r="AB1827" t="s">
        <v>68</v>
      </c>
      <c r="AC1827">
        <v>0.01</v>
      </c>
      <c r="AD1827" t="s">
        <v>69</v>
      </c>
      <c r="AE1827">
        <v>0.02</v>
      </c>
      <c r="AF1827" t="s">
        <v>69</v>
      </c>
      <c r="AG1827">
        <v>0.01</v>
      </c>
      <c r="AH1827" t="s">
        <v>68</v>
      </c>
      <c r="AI1827">
        <v>0</v>
      </c>
      <c r="AJ1827" t="s">
        <v>69</v>
      </c>
      <c r="AK1827">
        <v>0.01</v>
      </c>
      <c r="AL1827" t="s">
        <v>70</v>
      </c>
      <c r="AM1827">
        <v>0.02</v>
      </c>
      <c r="AN1827" t="s">
        <v>67</v>
      </c>
      <c r="AO1827">
        <v>6.0000000000000001E-3</v>
      </c>
      <c r="AP1827" t="s">
        <v>70</v>
      </c>
      <c r="AQ1827">
        <v>1E-3</v>
      </c>
      <c r="AR1827" t="s">
        <v>70</v>
      </c>
      <c r="AS1827">
        <v>2.74</v>
      </c>
      <c r="AT1827" t="s">
        <v>67</v>
      </c>
      <c r="AU1827">
        <v>0.67</v>
      </c>
      <c r="AV1827" t="s">
        <v>67</v>
      </c>
      <c r="AW1827">
        <v>5.14</v>
      </c>
      <c r="AX1827" t="s">
        <v>67</v>
      </c>
      <c r="AY1827">
        <v>1.46</v>
      </c>
      <c r="AZ1827" t="s">
        <v>67</v>
      </c>
      <c r="BA1827">
        <v>0.04</v>
      </c>
      <c r="BB1827" t="s">
        <v>67</v>
      </c>
      <c r="BC1827">
        <v>0.62</v>
      </c>
      <c r="BD1827" t="s">
        <v>67</v>
      </c>
      <c r="BF1827" t="s">
        <v>64</v>
      </c>
    </row>
    <row r="1828" spans="1:58" x14ac:dyDescent="0.25">
      <c r="A1828" t="s">
        <v>58</v>
      </c>
      <c r="B1828">
        <v>2</v>
      </c>
      <c r="C1828" t="s">
        <v>85</v>
      </c>
      <c r="D1828">
        <v>2003</v>
      </c>
      <c r="E1828">
        <v>2002</v>
      </c>
      <c r="F1828">
        <v>11</v>
      </c>
      <c r="G1828" t="s">
        <v>66</v>
      </c>
      <c r="H1828">
        <v>0.7</v>
      </c>
      <c r="I1828">
        <v>1.18</v>
      </c>
      <c r="J1828" t="s">
        <v>67</v>
      </c>
      <c r="K1828">
        <v>7.54</v>
      </c>
      <c r="L1828" t="s">
        <v>67</v>
      </c>
      <c r="M1828">
        <v>45.92</v>
      </c>
      <c r="N1828" t="s">
        <v>67</v>
      </c>
      <c r="O1828">
        <v>24.08</v>
      </c>
      <c r="P1828" t="s">
        <v>67</v>
      </c>
      <c r="Q1828">
        <v>1.48</v>
      </c>
      <c r="R1828" t="s">
        <v>67</v>
      </c>
      <c r="S1828">
        <v>10.64</v>
      </c>
      <c r="T1828" t="s">
        <v>67</v>
      </c>
      <c r="U1828">
        <v>4.3999999999999997E-2</v>
      </c>
      <c r="V1828" t="s">
        <v>67</v>
      </c>
      <c r="W1828">
        <v>4.2000000000000003E-2</v>
      </c>
      <c r="X1828" t="s">
        <v>67</v>
      </c>
      <c r="Y1828">
        <v>3.5000000000000003E-2</v>
      </c>
      <c r="Z1828" t="s">
        <v>67</v>
      </c>
      <c r="AA1828">
        <v>2E-3</v>
      </c>
      <c r="AB1828" t="s">
        <v>68</v>
      </c>
      <c r="AC1828">
        <v>0.03</v>
      </c>
      <c r="AD1828" t="s">
        <v>69</v>
      </c>
      <c r="AE1828">
        <v>0.02</v>
      </c>
      <c r="AF1828" t="s">
        <v>69</v>
      </c>
      <c r="AG1828">
        <v>0.01</v>
      </c>
      <c r="AH1828" t="s">
        <v>69</v>
      </c>
      <c r="AI1828">
        <v>0.01</v>
      </c>
      <c r="AJ1828" t="s">
        <v>68</v>
      </c>
      <c r="AK1828">
        <v>0.03</v>
      </c>
      <c r="AL1828" t="s">
        <v>67</v>
      </c>
      <c r="AM1828">
        <v>0.02</v>
      </c>
      <c r="AN1828" t="s">
        <v>67</v>
      </c>
      <c r="AO1828">
        <v>5.0000000000000001E-3</v>
      </c>
      <c r="AP1828" t="s">
        <v>70</v>
      </c>
      <c r="AQ1828">
        <v>1E-3</v>
      </c>
      <c r="AR1828" t="s">
        <v>70</v>
      </c>
      <c r="AS1828">
        <v>2.56</v>
      </c>
      <c r="AT1828" t="s">
        <v>67</v>
      </c>
      <c r="AU1828">
        <v>0.64</v>
      </c>
      <c r="AV1828" t="s">
        <v>67</v>
      </c>
      <c r="AW1828">
        <v>4.95</v>
      </c>
      <c r="AX1828" t="s">
        <v>67</v>
      </c>
      <c r="AY1828">
        <v>1.32</v>
      </c>
      <c r="AZ1828" t="s">
        <v>67</v>
      </c>
      <c r="BA1828">
        <v>0.05</v>
      </c>
      <c r="BB1828" t="s">
        <v>67</v>
      </c>
      <c r="BC1828">
        <v>0.81</v>
      </c>
      <c r="BD1828" t="s">
        <v>67</v>
      </c>
      <c r="BE1828">
        <v>1.1299999999999999</v>
      </c>
      <c r="BF1828" t="s">
        <v>67</v>
      </c>
    </row>
    <row r="1829" spans="1:58" x14ac:dyDescent="0.25">
      <c r="A1829" t="s">
        <v>58</v>
      </c>
      <c r="B1829">
        <v>2</v>
      </c>
      <c r="C1829" t="s">
        <v>85</v>
      </c>
      <c r="D1829">
        <v>2003</v>
      </c>
      <c r="E1829">
        <v>2002</v>
      </c>
      <c r="F1829">
        <v>12</v>
      </c>
      <c r="G1829" t="s">
        <v>66</v>
      </c>
      <c r="H1829">
        <v>3.62</v>
      </c>
      <c r="I1829">
        <v>6.3</v>
      </c>
      <c r="J1829" t="s">
        <v>67</v>
      </c>
      <c r="K1829">
        <v>7.5</v>
      </c>
      <c r="L1829" t="s">
        <v>67</v>
      </c>
      <c r="M1829">
        <v>38.369999999999997</v>
      </c>
      <c r="N1829" t="s">
        <v>67</v>
      </c>
      <c r="O1829">
        <v>20.29</v>
      </c>
      <c r="P1829" t="s">
        <v>67</v>
      </c>
      <c r="Q1829">
        <v>4.25</v>
      </c>
      <c r="R1829" t="s">
        <v>67</v>
      </c>
      <c r="S1829">
        <v>9.3800000000000008</v>
      </c>
      <c r="T1829" t="s">
        <v>67</v>
      </c>
      <c r="U1829">
        <v>3.9E-2</v>
      </c>
      <c r="V1829" t="s">
        <v>67</v>
      </c>
      <c r="W1829">
        <v>2.8000000000000001E-2</v>
      </c>
      <c r="X1829" t="s">
        <v>67</v>
      </c>
      <c r="Y1829">
        <v>2.3E-2</v>
      </c>
      <c r="Z1829" t="s">
        <v>67</v>
      </c>
      <c r="AA1829">
        <v>1.0999999999999999E-2</v>
      </c>
      <c r="AB1829" t="s">
        <v>68</v>
      </c>
      <c r="AC1829">
        <v>0.05</v>
      </c>
      <c r="AD1829" t="s">
        <v>69</v>
      </c>
      <c r="AE1829">
        <v>0.04</v>
      </c>
      <c r="AF1829" t="s">
        <v>69</v>
      </c>
      <c r="AG1829">
        <v>0.03</v>
      </c>
      <c r="AH1829" t="s">
        <v>69</v>
      </c>
      <c r="AI1829">
        <v>0.01</v>
      </c>
      <c r="AJ1829" t="s">
        <v>68</v>
      </c>
      <c r="AK1829">
        <v>0.05</v>
      </c>
      <c r="AL1829" t="s">
        <v>67</v>
      </c>
      <c r="AM1829">
        <v>0.04</v>
      </c>
      <c r="AN1829" t="s">
        <v>67</v>
      </c>
      <c r="AO1829">
        <v>6.0000000000000001E-3</v>
      </c>
      <c r="AP1829" t="s">
        <v>70</v>
      </c>
      <c r="AQ1829">
        <v>2E-3</v>
      </c>
      <c r="AR1829" t="s">
        <v>70</v>
      </c>
      <c r="AS1829">
        <v>2.2599999999999998</v>
      </c>
      <c r="AT1829" t="s">
        <v>67</v>
      </c>
      <c r="AU1829">
        <v>0.56999999999999995</v>
      </c>
      <c r="AV1829" t="s">
        <v>67</v>
      </c>
      <c r="AW1829">
        <v>3.82</v>
      </c>
      <c r="AX1829" t="s">
        <v>67</v>
      </c>
      <c r="AY1829">
        <v>1.22</v>
      </c>
      <c r="AZ1829" t="s">
        <v>67</v>
      </c>
      <c r="BA1829">
        <v>0.04</v>
      </c>
      <c r="BB1829" t="s">
        <v>67</v>
      </c>
      <c r="BC1829">
        <v>0.64</v>
      </c>
      <c r="BD1829" t="s">
        <v>67</v>
      </c>
      <c r="BE1829">
        <v>1.1100000000000001</v>
      </c>
      <c r="BF1829" t="s">
        <v>67</v>
      </c>
    </row>
    <row r="1830" spans="1:58" x14ac:dyDescent="0.25">
      <c r="A1830" t="s">
        <v>58</v>
      </c>
      <c r="B1830">
        <v>2</v>
      </c>
      <c r="C1830" t="s">
        <v>85</v>
      </c>
      <c r="D1830">
        <v>2003</v>
      </c>
      <c r="E1830">
        <v>2003</v>
      </c>
      <c r="F1830">
        <v>1</v>
      </c>
      <c r="G1830" t="s">
        <v>60</v>
      </c>
      <c r="H1830">
        <v>12.21</v>
      </c>
      <c r="I1830">
        <v>21.26</v>
      </c>
      <c r="J1830" t="s">
        <v>67</v>
      </c>
      <c r="K1830">
        <v>7.45</v>
      </c>
      <c r="L1830" t="s">
        <v>67</v>
      </c>
      <c r="M1830">
        <v>35.28</v>
      </c>
      <c r="N1830" t="s">
        <v>67</v>
      </c>
      <c r="O1830">
        <v>18.21</v>
      </c>
      <c r="P1830" t="s">
        <v>67</v>
      </c>
      <c r="Q1830">
        <v>3.4</v>
      </c>
      <c r="R1830" t="s">
        <v>67</v>
      </c>
      <c r="S1830">
        <v>8.67</v>
      </c>
      <c r="T1830" t="s">
        <v>67</v>
      </c>
      <c r="U1830">
        <v>2.7E-2</v>
      </c>
      <c r="V1830" t="s">
        <v>67</v>
      </c>
      <c r="W1830">
        <v>2.1000000000000001E-2</v>
      </c>
      <c r="X1830" t="s">
        <v>67</v>
      </c>
      <c r="Y1830">
        <v>1.6E-2</v>
      </c>
      <c r="Z1830" t="s">
        <v>67</v>
      </c>
      <c r="AA1830">
        <v>6.0000000000000001E-3</v>
      </c>
      <c r="AB1830" t="s">
        <v>68</v>
      </c>
      <c r="AC1830">
        <v>0.04</v>
      </c>
      <c r="AD1830" t="s">
        <v>69</v>
      </c>
      <c r="AE1830">
        <v>0.02</v>
      </c>
      <c r="AF1830" t="s">
        <v>69</v>
      </c>
      <c r="AG1830">
        <v>0.02</v>
      </c>
      <c r="AH1830" t="s">
        <v>68</v>
      </c>
      <c r="AI1830">
        <v>0.01</v>
      </c>
      <c r="AJ1830" t="s">
        <v>68</v>
      </c>
      <c r="AK1830">
        <v>0.04</v>
      </c>
      <c r="AL1830" t="s">
        <v>67</v>
      </c>
      <c r="AM1830">
        <v>0.02</v>
      </c>
      <c r="AN1830" t="s">
        <v>67</v>
      </c>
      <c r="AO1830">
        <v>4.0000000000000001E-3</v>
      </c>
      <c r="AP1830" t="s">
        <v>70</v>
      </c>
      <c r="AQ1830">
        <v>1E-3</v>
      </c>
      <c r="AR1830" t="s">
        <v>70</v>
      </c>
      <c r="AS1830">
        <v>2.0099999999999998</v>
      </c>
      <c r="AT1830" t="s">
        <v>67</v>
      </c>
      <c r="AU1830">
        <v>0.53</v>
      </c>
      <c r="AV1830" t="s">
        <v>67</v>
      </c>
      <c r="AW1830">
        <v>3.43</v>
      </c>
      <c r="AX1830" t="s">
        <v>67</v>
      </c>
      <c r="AY1830">
        <v>1.1100000000000001</v>
      </c>
      <c r="AZ1830" t="s">
        <v>67</v>
      </c>
      <c r="BA1830">
        <v>0.04</v>
      </c>
      <c r="BB1830" t="s">
        <v>67</v>
      </c>
      <c r="BC1830">
        <v>0.49</v>
      </c>
      <c r="BD1830" t="s">
        <v>67</v>
      </c>
      <c r="BE1830">
        <v>0.77</v>
      </c>
      <c r="BF1830" t="s">
        <v>61</v>
      </c>
    </row>
    <row r="1831" spans="1:58" x14ac:dyDescent="0.25">
      <c r="A1831" t="s">
        <v>58</v>
      </c>
      <c r="B1831">
        <v>2</v>
      </c>
      <c r="C1831" t="s">
        <v>85</v>
      </c>
      <c r="D1831">
        <v>2003</v>
      </c>
      <c r="E1831">
        <v>2003</v>
      </c>
      <c r="F1831">
        <v>2</v>
      </c>
      <c r="G1831" t="s">
        <v>60</v>
      </c>
      <c r="H1831">
        <v>8.66</v>
      </c>
      <c r="I1831">
        <v>13.63</v>
      </c>
      <c r="J1831" t="s">
        <v>67</v>
      </c>
      <c r="K1831">
        <v>7.45</v>
      </c>
      <c r="L1831" t="s">
        <v>67</v>
      </c>
      <c r="M1831">
        <v>35.82</v>
      </c>
      <c r="N1831" t="s">
        <v>67</v>
      </c>
      <c r="O1831">
        <v>18.29</v>
      </c>
      <c r="P1831" t="s">
        <v>67</v>
      </c>
      <c r="Q1831">
        <v>3.04</v>
      </c>
      <c r="R1831" t="s">
        <v>67</v>
      </c>
      <c r="S1831">
        <v>8.8699999999999992</v>
      </c>
      <c r="T1831" t="s">
        <v>67</v>
      </c>
      <c r="U1831">
        <v>2.5999999999999999E-2</v>
      </c>
      <c r="V1831" t="s">
        <v>67</v>
      </c>
      <c r="W1831">
        <v>2.3E-2</v>
      </c>
      <c r="X1831" t="s">
        <v>67</v>
      </c>
      <c r="Y1831">
        <v>1.7000000000000001E-2</v>
      </c>
      <c r="Z1831" t="s">
        <v>67</v>
      </c>
      <c r="AA1831">
        <v>3.0000000000000001E-3</v>
      </c>
      <c r="AB1831" t="s">
        <v>68</v>
      </c>
      <c r="AC1831">
        <v>0.03</v>
      </c>
      <c r="AD1831" t="s">
        <v>69</v>
      </c>
      <c r="AE1831">
        <v>0.02</v>
      </c>
      <c r="AF1831" t="s">
        <v>69</v>
      </c>
      <c r="AG1831">
        <v>0.02</v>
      </c>
      <c r="AH1831" t="s">
        <v>68</v>
      </c>
      <c r="AI1831">
        <v>0.01</v>
      </c>
      <c r="AJ1831" t="s">
        <v>68</v>
      </c>
      <c r="AK1831">
        <v>0.03</v>
      </c>
      <c r="AL1831" t="s">
        <v>67</v>
      </c>
      <c r="AM1831">
        <v>0.02</v>
      </c>
      <c r="AN1831" t="s">
        <v>67</v>
      </c>
      <c r="AO1831">
        <v>5.0000000000000001E-3</v>
      </c>
      <c r="AP1831" t="s">
        <v>70</v>
      </c>
      <c r="AQ1831">
        <v>0</v>
      </c>
      <c r="AR1831" t="s">
        <v>70</v>
      </c>
      <c r="AS1831">
        <v>2.1</v>
      </c>
      <c r="AT1831" t="s">
        <v>67</v>
      </c>
      <c r="AU1831">
        <v>0.52</v>
      </c>
      <c r="AV1831" t="s">
        <v>67</v>
      </c>
      <c r="AW1831">
        <v>3.47</v>
      </c>
      <c r="AX1831" t="s">
        <v>67</v>
      </c>
      <c r="AY1831">
        <v>1.06</v>
      </c>
      <c r="AZ1831" t="s">
        <v>67</v>
      </c>
      <c r="BA1831">
        <v>0.06</v>
      </c>
      <c r="BB1831" t="s">
        <v>67</v>
      </c>
      <c r="BC1831">
        <v>0.49</v>
      </c>
      <c r="BD1831" t="s">
        <v>67</v>
      </c>
      <c r="BE1831">
        <v>0.75</v>
      </c>
      <c r="BF1831" t="s">
        <v>61</v>
      </c>
    </row>
    <row r="1832" spans="1:58" x14ac:dyDescent="0.25">
      <c r="A1832" t="s">
        <v>58</v>
      </c>
      <c r="B1832">
        <v>2</v>
      </c>
      <c r="C1832" t="s">
        <v>85</v>
      </c>
      <c r="D1832">
        <v>2003</v>
      </c>
      <c r="E1832">
        <v>2003</v>
      </c>
      <c r="F1832">
        <v>3</v>
      </c>
      <c r="G1832" t="s">
        <v>66</v>
      </c>
      <c r="H1832">
        <v>13.64</v>
      </c>
      <c r="I1832">
        <v>23.76</v>
      </c>
      <c r="J1832" t="s">
        <v>67</v>
      </c>
      <c r="K1832">
        <v>7.42</v>
      </c>
      <c r="L1832" t="s">
        <v>67</v>
      </c>
      <c r="M1832">
        <v>33.81</v>
      </c>
      <c r="N1832" t="s">
        <v>67</v>
      </c>
      <c r="O1832">
        <v>17.329999999999998</v>
      </c>
      <c r="P1832" t="s">
        <v>67</v>
      </c>
      <c r="Q1832">
        <v>2.77</v>
      </c>
      <c r="R1832" t="s">
        <v>67</v>
      </c>
      <c r="S1832">
        <v>8.27</v>
      </c>
      <c r="T1832" t="s">
        <v>67</v>
      </c>
      <c r="U1832">
        <v>2.4E-2</v>
      </c>
      <c r="V1832" t="s">
        <v>67</v>
      </c>
      <c r="W1832">
        <v>2.1999999999999999E-2</v>
      </c>
      <c r="X1832" t="s">
        <v>67</v>
      </c>
      <c r="Y1832">
        <v>1.4999999999999999E-2</v>
      </c>
      <c r="Z1832" t="s">
        <v>67</v>
      </c>
      <c r="AA1832">
        <v>2E-3</v>
      </c>
      <c r="AB1832" t="s">
        <v>68</v>
      </c>
      <c r="AC1832">
        <v>0.03</v>
      </c>
      <c r="AD1832" t="s">
        <v>69</v>
      </c>
      <c r="AE1832">
        <v>0.02</v>
      </c>
      <c r="AF1832" t="s">
        <v>69</v>
      </c>
      <c r="AG1832">
        <v>0.01</v>
      </c>
      <c r="AH1832" t="s">
        <v>68</v>
      </c>
      <c r="AI1832">
        <v>0.01</v>
      </c>
      <c r="AJ1832" t="s">
        <v>68</v>
      </c>
      <c r="AK1832">
        <v>0.03</v>
      </c>
      <c r="AL1832" t="s">
        <v>67</v>
      </c>
      <c r="AM1832">
        <v>0.02</v>
      </c>
      <c r="AN1832" t="s">
        <v>67</v>
      </c>
      <c r="AO1832">
        <v>0.01</v>
      </c>
      <c r="AP1832" t="s">
        <v>70</v>
      </c>
      <c r="AQ1832">
        <v>0</v>
      </c>
      <c r="AR1832" t="s">
        <v>70</v>
      </c>
      <c r="AS1832">
        <v>2</v>
      </c>
      <c r="AT1832" t="s">
        <v>67</v>
      </c>
      <c r="AU1832">
        <v>0.5</v>
      </c>
      <c r="AV1832" t="s">
        <v>67</v>
      </c>
      <c r="AW1832">
        <v>3.36</v>
      </c>
      <c r="AX1832" t="s">
        <v>67</v>
      </c>
      <c r="AY1832">
        <v>0.99</v>
      </c>
      <c r="AZ1832" t="s">
        <v>67</v>
      </c>
      <c r="BA1832">
        <v>0.08</v>
      </c>
      <c r="BB1832" t="s">
        <v>67</v>
      </c>
      <c r="BC1832">
        <v>0.6</v>
      </c>
      <c r="BD1832" t="s">
        <v>67</v>
      </c>
      <c r="BE1832">
        <v>0.75</v>
      </c>
      <c r="BF1832" t="s">
        <v>67</v>
      </c>
    </row>
    <row r="1833" spans="1:58" x14ac:dyDescent="0.25">
      <c r="A1833" t="s">
        <v>58</v>
      </c>
      <c r="B1833">
        <v>2</v>
      </c>
      <c r="C1833" t="s">
        <v>85</v>
      </c>
      <c r="D1833">
        <v>2003</v>
      </c>
      <c r="E1833">
        <v>2003</v>
      </c>
      <c r="F1833">
        <v>4</v>
      </c>
      <c r="G1833" t="s">
        <v>66</v>
      </c>
      <c r="H1833">
        <v>6.69</v>
      </c>
      <c r="I1833">
        <v>11.27</v>
      </c>
      <c r="J1833" t="s">
        <v>67</v>
      </c>
      <c r="K1833">
        <v>7.45</v>
      </c>
      <c r="L1833" t="s">
        <v>67</v>
      </c>
      <c r="M1833">
        <v>36.51</v>
      </c>
      <c r="N1833" t="s">
        <v>67</v>
      </c>
      <c r="O1833">
        <v>18.670000000000002</v>
      </c>
      <c r="P1833" t="s">
        <v>67</v>
      </c>
      <c r="Q1833">
        <v>1.29</v>
      </c>
      <c r="R1833" t="s">
        <v>67</v>
      </c>
      <c r="S1833">
        <v>8.93</v>
      </c>
      <c r="T1833" t="s">
        <v>67</v>
      </c>
      <c r="U1833">
        <v>2.9000000000000001E-2</v>
      </c>
      <c r="V1833" t="s">
        <v>67</v>
      </c>
      <c r="W1833">
        <v>2.4E-2</v>
      </c>
      <c r="X1833" t="s">
        <v>67</v>
      </c>
      <c r="Y1833">
        <v>1.4999999999999999E-2</v>
      </c>
      <c r="Z1833" t="s">
        <v>67</v>
      </c>
      <c r="AA1833">
        <v>6.0000000000000001E-3</v>
      </c>
      <c r="AB1833" t="s">
        <v>68</v>
      </c>
      <c r="AC1833">
        <v>0.02</v>
      </c>
      <c r="AD1833" t="s">
        <v>69</v>
      </c>
      <c r="AE1833">
        <v>0.02</v>
      </c>
      <c r="AF1833" t="s">
        <v>69</v>
      </c>
      <c r="AG1833">
        <v>0.02</v>
      </c>
      <c r="AH1833" t="s">
        <v>68</v>
      </c>
      <c r="AI1833">
        <v>0</v>
      </c>
      <c r="AJ1833" t="s">
        <v>68</v>
      </c>
      <c r="AK1833">
        <v>0.02</v>
      </c>
      <c r="AL1833" t="s">
        <v>67</v>
      </c>
      <c r="AM1833">
        <v>0.02</v>
      </c>
      <c r="AN1833" t="s">
        <v>67</v>
      </c>
      <c r="AO1833">
        <v>6.0000000000000001E-3</v>
      </c>
      <c r="AP1833" t="s">
        <v>70</v>
      </c>
      <c r="AQ1833">
        <v>0</v>
      </c>
      <c r="AR1833" t="s">
        <v>70</v>
      </c>
      <c r="AS1833">
        <v>2.15</v>
      </c>
      <c r="AT1833" t="s">
        <v>67</v>
      </c>
      <c r="AU1833">
        <v>0.53</v>
      </c>
      <c r="AV1833" t="s">
        <v>67</v>
      </c>
      <c r="AW1833">
        <v>3.78</v>
      </c>
      <c r="AX1833" t="s">
        <v>67</v>
      </c>
      <c r="AY1833">
        <v>0.97</v>
      </c>
      <c r="AZ1833" t="s">
        <v>67</v>
      </c>
      <c r="BA1833">
        <v>0.08</v>
      </c>
      <c r="BB1833" t="s">
        <v>67</v>
      </c>
      <c r="BC1833">
        <v>0.68</v>
      </c>
      <c r="BD1833" t="s">
        <v>67</v>
      </c>
      <c r="BE1833">
        <v>0.65</v>
      </c>
      <c r="BF1833" t="s">
        <v>67</v>
      </c>
    </row>
    <row r="1834" spans="1:58" x14ac:dyDescent="0.25">
      <c r="A1834" t="s">
        <v>58</v>
      </c>
      <c r="B1834">
        <v>2</v>
      </c>
      <c r="C1834" t="s">
        <v>85</v>
      </c>
      <c r="D1834">
        <v>2003</v>
      </c>
      <c r="E1834">
        <v>2003</v>
      </c>
      <c r="F1834">
        <v>5</v>
      </c>
      <c r="G1834" t="s">
        <v>66</v>
      </c>
      <c r="H1834">
        <v>3.13</v>
      </c>
      <c r="I1834">
        <v>5.46</v>
      </c>
      <c r="J1834" t="s">
        <v>67</v>
      </c>
      <c r="K1834">
        <v>7.48</v>
      </c>
      <c r="L1834" t="s">
        <v>67</v>
      </c>
      <c r="M1834">
        <v>40.130000000000003</v>
      </c>
      <c r="N1834" t="s">
        <v>67</v>
      </c>
      <c r="O1834">
        <v>20.87</v>
      </c>
      <c r="P1834" t="s">
        <v>67</v>
      </c>
      <c r="Q1834">
        <v>1.1200000000000001</v>
      </c>
      <c r="R1834" t="s">
        <v>67</v>
      </c>
      <c r="S1834">
        <v>9.7200000000000006</v>
      </c>
      <c r="T1834" t="s">
        <v>67</v>
      </c>
      <c r="U1834">
        <v>2.4E-2</v>
      </c>
      <c r="V1834" t="s">
        <v>67</v>
      </c>
      <c r="W1834">
        <v>2.4E-2</v>
      </c>
      <c r="X1834" t="s">
        <v>67</v>
      </c>
      <c r="Y1834">
        <v>1.7000000000000001E-2</v>
      </c>
      <c r="Z1834" t="s">
        <v>67</v>
      </c>
      <c r="AA1834">
        <v>1E-3</v>
      </c>
      <c r="AB1834" t="s">
        <v>68</v>
      </c>
      <c r="AC1834">
        <v>0.03</v>
      </c>
      <c r="AD1834" t="s">
        <v>69</v>
      </c>
      <c r="AE1834">
        <v>0.03</v>
      </c>
      <c r="AF1834" t="s">
        <v>69</v>
      </c>
      <c r="AG1834">
        <v>0.03</v>
      </c>
      <c r="AH1834" t="s">
        <v>68</v>
      </c>
      <c r="AI1834">
        <v>0</v>
      </c>
      <c r="AJ1834" t="s">
        <v>68</v>
      </c>
      <c r="AK1834">
        <v>0.03</v>
      </c>
      <c r="AL1834" t="s">
        <v>67</v>
      </c>
      <c r="AM1834">
        <v>0.03</v>
      </c>
      <c r="AN1834" t="s">
        <v>67</v>
      </c>
      <c r="AO1834">
        <v>7.0000000000000001E-3</v>
      </c>
      <c r="AP1834" t="s">
        <v>70</v>
      </c>
      <c r="AQ1834">
        <v>0</v>
      </c>
      <c r="AR1834" t="s">
        <v>70</v>
      </c>
      <c r="AS1834">
        <v>2.27</v>
      </c>
      <c r="AT1834" t="s">
        <v>67</v>
      </c>
      <c r="AU1834">
        <v>0.56000000000000005</v>
      </c>
      <c r="AV1834" t="s">
        <v>67</v>
      </c>
      <c r="AW1834">
        <v>4.09</v>
      </c>
      <c r="AX1834" t="s">
        <v>67</v>
      </c>
      <c r="AY1834">
        <v>1.23</v>
      </c>
      <c r="AZ1834" t="s">
        <v>67</v>
      </c>
      <c r="BA1834">
        <v>0.02</v>
      </c>
      <c r="BB1834" t="s">
        <v>67</v>
      </c>
      <c r="BC1834">
        <v>0.64</v>
      </c>
      <c r="BD1834" t="s">
        <v>67</v>
      </c>
      <c r="BE1834">
        <v>0.56999999999999995</v>
      </c>
      <c r="BF1834" t="s">
        <v>61</v>
      </c>
    </row>
    <row r="1835" spans="1:58" x14ac:dyDescent="0.25">
      <c r="A1835" t="s">
        <v>58</v>
      </c>
      <c r="B1835">
        <v>2</v>
      </c>
      <c r="C1835" t="s">
        <v>85</v>
      </c>
      <c r="D1835">
        <v>2003</v>
      </c>
      <c r="E1835">
        <v>2003</v>
      </c>
      <c r="F1835">
        <v>6</v>
      </c>
      <c r="G1835" t="s">
        <v>66</v>
      </c>
      <c r="H1835">
        <v>0.86</v>
      </c>
      <c r="I1835">
        <v>1.45</v>
      </c>
      <c r="J1835" t="s">
        <v>67</v>
      </c>
      <c r="K1835">
        <v>7.62</v>
      </c>
      <c r="L1835" t="s">
        <v>67</v>
      </c>
      <c r="M1835">
        <v>45.77</v>
      </c>
      <c r="N1835" t="s">
        <v>67</v>
      </c>
      <c r="O1835">
        <v>23.92</v>
      </c>
      <c r="P1835" t="s">
        <v>67</v>
      </c>
      <c r="Q1835">
        <v>1.1100000000000001</v>
      </c>
      <c r="R1835" t="s">
        <v>67</v>
      </c>
      <c r="S1835">
        <v>10.77</v>
      </c>
      <c r="T1835" t="s">
        <v>67</v>
      </c>
      <c r="U1835">
        <v>3.4000000000000002E-2</v>
      </c>
      <c r="V1835" t="s">
        <v>67</v>
      </c>
      <c r="W1835">
        <v>0.03</v>
      </c>
      <c r="X1835" t="s">
        <v>67</v>
      </c>
      <c r="Y1835">
        <v>2.3E-2</v>
      </c>
      <c r="Z1835" t="s">
        <v>67</v>
      </c>
      <c r="AA1835">
        <v>4.0000000000000001E-3</v>
      </c>
      <c r="AB1835" t="s">
        <v>68</v>
      </c>
      <c r="AC1835">
        <v>0.03</v>
      </c>
      <c r="AD1835" t="s">
        <v>69</v>
      </c>
      <c r="AE1835">
        <v>0.03</v>
      </c>
      <c r="AF1835" t="s">
        <v>69</v>
      </c>
      <c r="AG1835">
        <v>0.02</v>
      </c>
      <c r="AH1835" t="s">
        <v>68</v>
      </c>
      <c r="AI1835">
        <v>0</v>
      </c>
      <c r="AJ1835" t="s">
        <v>68</v>
      </c>
      <c r="AK1835">
        <v>0.03</v>
      </c>
      <c r="AL1835" t="s">
        <v>67</v>
      </c>
      <c r="AM1835">
        <v>0.03</v>
      </c>
      <c r="AN1835" t="s">
        <v>67</v>
      </c>
      <c r="AO1835">
        <v>0.01</v>
      </c>
      <c r="AP1835" t="s">
        <v>70</v>
      </c>
      <c r="AQ1835">
        <v>1E-3</v>
      </c>
      <c r="AR1835" t="s">
        <v>70</v>
      </c>
      <c r="AS1835">
        <v>2.5099999999999998</v>
      </c>
      <c r="AT1835" t="s">
        <v>67</v>
      </c>
      <c r="AU1835">
        <v>0.63</v>
      </c>
      <c r="AV1835" t="s">
        <v>67</v>
      </c>
      <c r="AW1835">
        <v>4.68</v>
      </c>
      <c r="AX1835" t="s">
        <v>67</v>
      </c>
      <c r="AY1835">
        <v>1.44</v>
      </c>
      <c r="AZ1835" t="s">
        <v>67</v>
      </c>
      <c r="BA1835">
        <v>0.03</v>
      </c>
      <c r="BB1835" t="s">
        <v>67</v>
      </c>
      <c r="BC1835">
        <v>0.8</v>
      </c>
      <c r="BD1835" t="s">
        <v>67</v>
      </c>
      <c r="BE1835">
        <v>0.34</v>
      </c>
      <c r="BF1835" t="s">
        <v>67</v>
      </c>
    </row>
    <row r="1836" spans="1:58" x14ac:dyDescent="0.25">
      <c r="A1836" t="s">
        <v>58</v>
      </c>
      <c r="B1836">
        <v>2</v>
      </c>
      <c r="C1836" t="s">
        <v>85</v>
      </c>
      <c r="D1836">
        <v>2003</v>
      </c>
      <c r="E1836">
        <v>2003</v>
      </c>
      <c r="F1836">
        <v>7</v>
      </c>
      <c r="G1836" t="s">
        <v>66</v>
      </c>
      <c r="H1836">
        <v>0.25</v>
      </c>
      <c r="I1836">
        <v>0.44</v>
      </c>
      <c r="J1836" t="s">
        <v>67</v>
      </c>
      <c r="K1836">
        <v>7.63</v>
      </c>
      <c r="L1836" t="s">
        <v>67</v>
      </c>
      <c r="M1836">
        <v>50.03</v>
      </c>
      <c r="N1836" t="s">
        <v>67</v>
      </c>
      <c r="O1836">
        <v>26.16</v>
      </c>
      <c r="P1836" t="s">
        <v>67</v>
      </c>
      <c r="Q1836">
        <v>0.55000000000000004</v>
      </c>
      <c r="R1836" t="s">
        <v>67</v>
      </c>
      <c r="S1836">
        <v>11.41</v>
      </c>
      <c r="T1836" t="s">
        <v>67</v>
      </c>
      <c r="U1836">
        <v>3.9E-2</v>
      </c>
      <c r="V1836" t="s">
        <v>67</v>
      </c>
      <c r="W1836">
        <v>3.9E-2</v>
      </c>
      <c r="X1836" t="s">
        <v>67</v>
      </c>
      <c r="Y1836">
        <v>2.5000000000000001E-2</v>
      </c>
      <c r="Z1836" t="s">
        <v>67</v>
      </c>
      <c r="AA1836">
        <v>1E-3</v>
      </c>
      <c r="AB1836" t="s">
        <v>68</v>
      </c>
      <c r="AC1836">
        <v>0.03</v>
      </c>
      <c r="AD1836" t="s">
        <v>69</v>
      </c>
      <c r="AE1836">
        <v>0.02</v>
      </c>
      <c r="AF1836" t="s">
        <v>69</v>
      </c>
      <c r="AG1836">
        <v>0.02</v>
      </c>
      <c r="AH1836" t="s">
        <v>69</v>
      </c>
      <c r="AI1836">
        <v>0.01</v>
      </c>
      <c r="AJ1836" t="s">
        <v>68</v>
      </c>
      <c r="AK1836">
        <v>0.03</v>
      </c>
      <c r="AL1836" t="s">
        <v>67</v>
      </c>
      <c r="AM1836">
        <v>0.02</v>
      </c>
      <c r="AN1836" t="s">
        <v>67</v>
      </c>
      <c r="AO1836">
        <v>4.0000000000000001E-3</v>
      </c>
      <c r="AP1836" t="s">
        <v>70</v>
      </c>
      <c r="AQ1836">
        <v>0</v>
      </c>
      <c r="AR1836" t="s">
        <v>70</v>
      </c>
      <c r="AS1836">
        <v>2.73</v>
      </c>
      <c r="AT1836" t="s">
        <v>67</v>
      </c>
      <c r="AU1836">
        <v>0.68</v>
      </c>
      <c r="AV1836" t="s">
        <v>67</v>
      </c>
      <c r="AW1836">
        <v>5.32</v>
      </c>
      <c r="AX1836" t="s">
        <v>67</v>
      </c>
      <c r="AY1836">
        <v>1.38</v>
      </c>
      <c r="AZ1836" t="s">
        <v>67</v>
      </c>
      <c r="BA1836">
        <v>0.1</v>
      </c>
      <c r="BB1836" t="s">
        <v>67</v>
      </c>
      <c r="BC1836">
        <v>0.56999999999999995</v>
      </c>
      <c r="BD1836" t="s">
        <v>67</v>
      </c>
      <c r="BE1836">
        <v>0.44</v>
      </c>
      <c r="BF1836" t="s">
        <v>61</v>
      </c>
    </row>
    <row r="1837" spans="1:58" x14ac:dyDescent="0.25">
      <c r="A1837" t="s">
        <v>58</v>
      </c>
      <c r="B1837">
        <v>2</v>
      </c>
      <c r="C1837" t="s">
        <v>85</v>
      </c>
      <c r="D1837">
        <v>2003</v>
      </c>
      <c r="E1837">
        <v>2003</v>
      </c>
      <c r="F1837">
        <v>8</v>
      </c>
      <c r="G1837" t="s">
        <v>66</v>
      </c>
      <c r="H1837">
        <v>0.1</v>
      </c>
      <c r="I1837">
        <v>0.18</v>
      </c>
      <c r="J1837" t="s">
        <v>67</v>
      </c>
      <c r="K1837">
        <v>7.67</v>
      </c>
      <c r="L1837" t="s">
        <v>67</v>
      </c>
      <c r="M1837">
        <v>53.29</v>
      </c>
      <c r="N1837" t="s">
        <v>67</v>
      </c>
      <c r="O1837">
        <v>28</v>
      </c>
      <c r="P1837" t="s">
        <v>67</v>
      </c>
      <c r="Q1837">
        <v>0.24</v>
      </c>
      <c r="R1837" t="s">
        <v>67</v>
      </c>
      <c r="S1837">
        <v>11.68</v>
      </c>
      <c r="T1837" t="s">
        <v>67</v>
      </c>
      <c r="U1837">
        <v>3.9E-2</v>
      </c>
      <c r="V1837" t="s">
        <v>67</v>
      </c>
      <c r="W1837">
        <v>3.3000000000000002E-2</v>
      </c>
      <c r="X1837" t="s">
        <v>67</v>
      </c>
      <c r="Y1837">
        <v>2.5000000000000001E-2</v>
      </c>
      <c r="Z1837" t="s">
        <v>67</v>
      </c>
      <c r="AA1837">
        <v>6.0000000000000001E-3</v>
      </c>
      <c r="AB1837" t="s">
        <v>68</v>
      </c>
      <c r="AC1837">
        <v>0.02</v>
      </c>
      <c r="AD1837" t="s">
        <v>69</v>
      </c>
      <c r="AE1837">
        <v>0.03</v>
      </c>
      <c r="AF1837" t="s">
        <v>69</v>
      </c>
      <c r="AG1837">
        <v>0.03</v>
      </c>
      <c r="AH1837" t="s">
        <v>69</v>
      </c>
      <c r="AI1837">
        <v>0</v>
      </c>
      <c r="AJ1837" t="s">
        <v>68</v>
      </c>
      <c r="AK1837">
        <v>0.02</v>
      </c>
      <c r="AL1837" t="s">
        <v>67</v>
      </c>
      <c r="AM1837">
        <v>0.03</v>
      </c>
      <c r="AN1837" t="s">
        <v>67</v>
      </c>
      <c r="AO1837">
        <v>2E-3</v>
      </c>
      <c r="AP1837" t="s">
        <v>70</v>
      </c>
      <c r="AQ1837">
        <v>0</v>
      </c>
      <c r="AR1837" t="s">
        <v>70</v>
      </c>
      <c r="AS1837">
        <v>2.92</v>
      </c>
      <c r="AT1837" t="s">
        <v>67</v>
      </c>
      <c r="AU1837">
        <v>0.73</v>
      </c>
      <c r="AV1837" t="s">
        <v>67</v>
      </c>
      <c r="AW1837">
        <v>5.56</v>
      </c>
      <c r="AX1837" t="s">
        <v>67</v>
      </c>
      <c r="AY1837">
        <v>1.58</v>
      </c>
      <c r="AZ1837" t="s">
        <v>67</v>
      </c>
      <c r="BA1837">
        <v>0.1</v>
      </c>
      <c r="BB1837" t="s">
        <v>67</v>
      </c>
      <c r="BC1837">
        <v>0.64</v>
      </c>
      <c r="BD1837" t="s">
        <v>67</v>
      </c>
      <c r="BE1837">
        <v>0.5</v>
      </c>
      <c r="BF1837" t="s">
        <v>61</v>
      </c>
    </row>
    <row r="1838" spans="1:58" x14ac:dyDescent="0.25">
      <c r="A1838" t="s">
        <v>58</v>
      </c>
      <c r="B1838">
        <v>2</v>
      </c>
      <c r="C1838" t="s">
        <v>85</v>
      </c>
      <c r="D1838">
        <v>2003</v>
      </c>
      <c r="E1838">
        <v>2003</v>
      </c>
      <c r="F1838">
        <v>9</v>
      </c>
      <c r="G1838" t="s">
        <v>66</v>
      </c>
      <c r="H1838">
        <v>0.11</v>
      </c>
      <c r="I1838">
        <v>0.18</v>
      </c>
      <c r="J1838" t="s">
        <v>67</v>
      </c>
      <c r="K1838">
        <v>7.52</v>
      </c>
      <c r="L1838" t="s">
        <v>67</v>
      </c>
      <c r="M1838">
        <v>53.72</v>
      </c>
      <c r="N1838" t="s">
        <v>67</v>
      </c>
      <c r="O1838">
        <v>28.04</v>
      </c>
      <c r="P1838" t="s">
        <v>67</v>
      </c>
      <c r="Q1838">
        <v>0.44</v>
      </c>
      <c r="R1838" t="s">
        <v>67</v>
      </c>
      <c r="S1838">
        <v>11.64</v>
      </c>
      <c r="T1838" t="s">
        <v>67</v>
      </c>
      <c r="U1838">
        <v>3.5999999999999997E-2</v>
      </c>
      <c r="V1838" t="s">
        <v>67</v>
      </c>
      <c r="W1838">
        <v>3.3000000000000002E-2</v>
      </c>
      <c r="X1838" t="s">
        <v>67</v>
      </c>
      <c r="Y1838">
        <v>2.5999999999999999E-2</v>
      </c>
      <c r="Z1838" t="s">
        <v>67</v>
      </c>
      <c r="AA1838">
        <v>3.0000000000000001E-3</v>
      </c>
      <c r="AB1838" t="s">
        <v>68</v>
      </c>
      <c r="AC1838">
        <v>0.04</v>
      </c>
      <c r="AD1838" t="s">
        <v>69</v>
      </c>
      <c r="AE1838">
        <v>0.04</v>
      </c>
      <c r="AF1838" t="s">
        <v>69</v>
      </c>
      <c r="AG1838">
        <v>0.04</v>
      </c>
      <c r="AH1838" t="s">
        <v>68</v>
      </c>
      <c r="AI1838">
        <v>0</v>
      </c>
      <c r="AJ1838" t="s">
        <v>68</v>
      </c>
      <c r="AK1838">
        <v>0.04</v>
      </c>
      <c r="AL1838" t="s">
        <v>67</v>
      </c>
      <c r="AM1838">
        <v>0.04</v>
      </c>
      <c r="AN1838" t="s">
        <v>67</v>
      </c>
      <c r="AO1838">
        <v>4.0000000000000001E-3</v>
      </c>
      <c r="AP1838" t="s">
        <v>70</v>
      </c>
      <c r="AQ1838">
        <v>0</v>
      </c>
      <c r="AR1838" t="s">
        <v>70</v>
      </c>
      <c r="AS1838">
        <v>2.88</v>
      </c>
      <c r="AT1838" t="s">
        <v>67</v>
      </c>
      <c r="AU1838">
        <v>0.7</v>
      </c>
      <c r="AV1838" t="s">
        <v>67</v>
      </c>
      <c r="AW1838">
        <v>5.55</v>
      </c>
      <c r="AX1838" t="s">
        <v>67</v>
      </c>
      <c r="AY1838">
        <v>1.51</v>
      </c>
      <c r="AZ1838" t="s">
        <v>67</v>
      </c>
      <c r="BA1838">
        <v>0.02</v>
      </c>
      <c r="BB1838" t="s">
        <v>67</v>
      </c>
      <c r="BC1838">
        <v>0.78</v>
      </c>
      <c r="BD1838" t="s">
        <v>67</v>
      </c>
      <c r="BE1838">
        <v>0.5</v>
      </c>
      <c r="BF1838" t="s">
        <v>61</v>
      </c>
    </row>
    <row r="1839" spans="1:58" x14ac:dyDescent="0.25">
      <c r="A1839" t="s">
        <v>58</v>
      </c>
      <c r="B1839">
        <v>2</v>
      </c>
      <c r="C1839" t="s">
        <v>85</v>
      </c>
      <c r="D1839">
        <v>2004</v>
      </c>
      <c r="E1839">
        <v>2003</v>
      </c>
      <c r="F1839">
        <v>10</v>
      </c>
      <c r="G1839" t="s">
        <v>60</v>
      </c>
      <c r="H1839">
        <v>0.35</v>
      </c>
      <c r="I1839">
        <v>0.61</v>
      </c>
      <c r="J1839" t="s">
        <v>67</v>
      </c>
      <c r="K1839">
        <v>7.6</v>
      </c>
      <c r="L1839" t="s">
        <v>67</v>
      </c>
      <c r="M1839">
        <v>50.77</v>
      </c>
      <c r="N1839" t="s">
        <v>67</v>
      </c>
      <c r="O1839">
        <v>25.92</v>
      </c>
      <c r="P1839" t="s">
        <v>67</v>
      </c>
      <c r="Q1839">
        <v>1.48</v>
      </c>
      <c r="R1839" t="s">
        <v>67</v>
      </c>
      <c r="S1839">
        <v>11.32</v>
      </c>
      <c r="T1839" t="s">
        <v>67</v>
      </c>
      <c r="U1839">
        <v>4.1000000000000002E-2</v>
      </c>
      <c r="V1839" t="s">
        <v>67</v>
      </c>
      <c r="W1839">
        <v>3.9E-2</v>
      </c>
      <c r="X1839" t="s">
        <v>67</v>
      </c>
      <c r="Y1839">
        <v>2.9000000000000001E-2</v>
      </c>
      <c r="Z1839" t="s">
        <v>67</v>
      </c>
      <c r="AA1839">
        <v>2E-3</v>
      </c>
      <c r="AB1839" t="s">
        <v>68</v>
      </c>
      <c r="AC1839">
        <v>0.1</v>
      </c>
      <c r="AD1839" t="s">
        <v>69</v>
      </c>
      <c r="AE1839">
        <v>0.04</v>
      </c>
      <c r="AF1839" t="s">
        <v>69</v>
      </c>
      <c r="AG1839">
        <v>0.02</v>
      </c>
      <c r="AH1839" t="s">
        <v>68</v>
      </c>
      <c r="AI1839">
        <v>0.06</v>
      </c>
      <c r="AJ1839" t="s">
        <v>68</v>
      </c>
      <c r="AK1839">
        <v>0.1</v>
      </c>
      <c r="AL1839" t="s">
        <v>67</v>
      </c>
      <c r="AM1839">
        <v>0.04</v>
      </c>
      <c r="AN1839" t="s">
        <v>67</v>
      </c>
      <c r="AO1839">
        <v>1.0999999999999999E-2</v>
      </c>
      <c r="AP1839" t="s">
        <v>70</v>
      </c>
      <c r="AQ1839">
        <v>1E-3</v>
      </c>
      <c r="AR1839" t="s">
        <v>70</v>
      </c>
      <c r="AS1839">
        <v>2.82</v>
      </c>
      <c r="AT1839" t="s">
        <v>67</v>
      </c>
      <c r="AU1839">
        <v>0.69</v>
      </c>
      <c r="AV1839" t="s">
        <v>67</v>
      </c>
      <c r="AW1839">
        <v>5.35</v>
      </c>
      <c r="AX1839" t="s">
        <v>67</v>
      </c>
      <c r="AY1839">
        <v>1.4</v>
      </c>
      <c r="AZ1839" t="s">
        <v>67</v>
      </c>
      <c r="BA1839">
        <v>0</v>
      </c>
      <c r="BB1839" t="s">
        <v>67</v>
      </c>
      <c r="BC1839">
        <v>0.73</v>
      </c>
      <c r="BD1839" t="s">
        <v>67</v>
      </c>
      <c r="BE1839">
        <v>1.04</v>
      </c>
      <c r="BF1839" t="s">
        <v>67</v>
      </c>
    </row>
    <row r="1840" spans="1:58" x14ac:dyDescent="0.25">
      <c r="A1840" t="s">
        <v>58</v>
      </c>
      <c r="B1840">
        <v>2</v>
      </c>
      <c r="C1840" t="s">
        <v>85</v>
      </c>
      <c r="D1840">
        <v>2004</v>
      </c>
      <c r="E1840">
        <v>2003</v>
      </c>
      <c r="F1840">
        <v>11</v>
      </c>
      <c r="G1840" t="s">
        <v>66</v>
      </c>
      <c r="H1840">
        <v>1.34</v>
      </c>
      <c r="I1840">
        <v>2.2599999999999998</v>
      </c>
      <c r="J1840" t="s">
        <v>67</v>
      </c>
      <c r="K1840">
        <v>7.51</v>
      </c>
      <c r="L1840" t="s">
        <v>67</v>
      </c>
      <c r="M1840">
        <v>41.8</v>
      </c>
      <c r="N1840" t="s">
        <v>67</v>
      </c>
      <c r="O1840">
        <v>21.12</v>
      </c>
      <c r="P1840" t="s">
        <v>67</v>
      </c>
      <c r="Q1840">
        <v>3.89</v>
      </c>
      <c r="R1840" t="s">
        <v>67</v>
      </c>
      <c r="S1840">
        <v>10.17</v>
      </c>
      <c r="T1840" t="s">
        <v>67</v>
      </c>
      <c r="U1840">
        <v>3.6999999999999998E-2</v>
      </c>
      <c r="V1840" t="s">
        <v>67</v>
      </c>
      <c r="W1840">
        <v>3.5999999999999997E-2</v>
      </c>
      <c r="X1840" t="s">
        <v>67</v>
      </c>
      <c r="Y1840">
        <v>2.5000000000000001E-2</v>
      </c>
      <c r="Z1840" t="s">
        <v>67</v>
      </c>
      <c r="AA1840">
        <v>1E-3</v>
      </c>
      <c r="AB1840" t="s">
        <v>68</v>
      </c>
      <c r="AC1840">
        <v>0.06</v>
      </c>
      <c r="AD1840" t="s">
        <v>69</v>
      </c>
      <c r="AE1840">
        <v>0.04</v>
      </c>
      <c r="AF1840" t="s">
        <v>69</v>
      </c>
      <c r="AG1840">
        <v>0.04</v>
      </c>
      <c r="AH1840" t="s">
        <v>68</v>
      </c>
      <c r="AI1840">
        <v>0.02</v>
      </c>
      <c r="AJ1840" t="s">
        <v>68</v>
      </c>
      <c r="AK1840">
        <v>0.06</v>
      </c>
      <c r="AL1840" t="s">
        <v>67</v>
      </c>
      <c r="AM1840">
        <v>0.04</v>
      </c>
      <c r="AN1840" t="s">
        <v>67</v>
      </c>
      <c r="AO1840">
        <v>6.0000000000000001E-3</v>
      </c>
      <c r="AP1840" t="s">
        <v>70</v>
      </c>
      <c r="AQ1840">
        <v>1E-3</v>
      </c>
      <c r="AR1840" t="s">
        <v>70</v>
      </c>
      <c r="AS1840">
        <v>2.4700000000000002</v>
      </c>
      <c r="AT1840" t="s">
        <v>67</v>
      </c>
      <c r="AU1840">
        <v>0.59</v>
      </c>
      <c r="AV1840" t="s">
        <v>67</v>
      </c>
      <c r="AW1840">
        <v>4.5</v>
      </c>
      <c r="AX1840" t="s">
        <v>67</v>
      </c>
      <c r="AY1840">
        <v>1</v>
      </c>
      <c r="AZ1840" t="s">
        <v>67</v>
      </c>
      <c r="BA1840">
        <v>0</v>
      </c>
      <c r="BB1840" t="s">
        <v>67</v>
      </c>
      <c r="BC1840">
        <v>0.9</v>
      </c>
      <c r="BD1840" t="s">
        <v>67</v>
      </c>
      <c r="BE1840">
        <v>0.76</v>
      </c>
      <c r="BF1840" t="s">
        <v>61</v>
      </c>
    </row>
    <row r="1841" spans="1:58" x14ac:dyDescent="0.25">
      <c r="A1841" t="s">
        <v>58</v>
      </c>
      <c r="B1841">
        <v>2</v>
      </c>
      <c r="C1841" t="s">
        <v>85</v>
      </c>
      <c r="D1841">
        <v>2004</v>
      </c>
      <c r="E1841">
        <v>2003</v>
      </c>
      <c r="F1841">
        <v>12</v>
      </c>
      <c r="G1841" t="s">
        <v>66</v>
      </c>
      <c r="H1841">
        <v>10.27</v>
      </c>
      <c r="I1841">
        <v>17.88</v>
      </c>
      <c r="J1841" t="s">
        <v>67</v>
      </c>
      <c r="K1841">
        <v>7.4</v>
      </c>
      <c r="L1841" t="s">
        <v>67</v>
      </c>
      <c r="M1841">
        <v>34.369999999999997</v>
      </c>
      <c r="N1841" t="s">
        <v>67</v>
      </c>
      <c r="O1841">
        <v>16.96</v>
      </c>
      <c r="P1841" t="s">
        <v>67</v>
      </c>
      <c r="Q1841">
        <v>10.49</v>
      </c>
      <c r="R1841" t="s">
        <v>67</v>
      </c>
      <c r="S1841">
        <v>8.5</v>
      </c>
      <c r="T1841" t="s">
        <v>67</v>
      </c>
      <c r="U1841">
        <v>3.7999999999999999E-2</v>
      </c>
      <c r="V1841" t="s">
        <v>67</v>
      </c>
      <c r="W1841">
        <v>2.4E-2</v>
      </c>
      <c r="X1841" t="s">
        <v>67</v>
      </c>
      <c r="Y1841">
        <v>1.7000000000000001E-2</v>
      </c>
      <c r="Z1841" t="s">
        <v>67</v>
      </c>
      <c r="AA1841">
        <v>1.4E-2</v>
      </c>
      <c r="AB1841" t="s">
        <v>68</v>
      </c>
      <c r="AC1841">
        <v>0.1</v>
      </c>
      <c r="AD1841" t="s">
        <v>69</v>
      </c>
      <c r="AE1841">
        <v>0.05</v>
      </c>
      <c r="AF1841" t="s">
        <v>69</v>
      </c>
      <c r="AG1841">
        <v>0.04</v>
      </c>
      <c r="AH1841" t="s">
        <v>68</v>
      </c>
      <c r="AI1841">
        <v>0.05</v>
      </c>
      <c r="AJ1841" t="s">
        <v>68</v>
      </c>
      <c r="AK1841">
        <v>0.1</v>
      </c>
      <c r="AL1841" t="s">
        <v>67</v>
      </c>
      <c r="AM1841">
        <v>0.05</v>
      </c>
      <c r="AN1841" t="s">
        <v>67</v>
      </c>
      <c r="AO1841">
        <v>8.9999999999999993E-3</v>
      </c>
      <c r="AP1841" t="s">
        <v>70</v>
      </c>
      <c r="AQ1841">
        <v>1E-3</v>
      </c>
      <c r="AR1841" t="s">
        <v>70</v>
      </c>
      <c r="AS1841">
        <v>2.08</v>
      </c>
      <c r="AT1841" t="s">
        <v>67</v>
      </c>
      <c r="AU1841">
        <v>0.5</v>
      </c>
      <c r="AV1841" t="s">
        <v>67</v>
      </c>
      <c r="AW1841">
        <v>3.19</v>
      </c>
      <c r="AX1841" t="s">
        <v>67</v>
      </c>
      <c r="AY1841">
        <v>0.81</v>
      </c>
      <c r="AZ1841" t="s">
        <v>67</v>
      </c>
      <c r="BA1841">
        <v>7.0000000000000007E-2</v>
      </c>
      <c r="BB1841" t="s">
        <v>67</v>
      </c>
      <c r="BC1841">
        <v>0.71</v>
      </c>
      <c r="BD1841" t="s">
        <v>67</v>
      </c>
      <c r="BF1841" t="s">
        <v>64</v>
      </c>
    </row>
    <row r="1842" spans="1:58" x14ac:dyDescent="0.25">
      <c r="A1842" t="s">
        <v>58</v>
      </c>
      <c r="B1842">
        <v>2</v>
      </c>
      <c r="C1842" t="s">
        <v>85</v>
      </c>
      <c r="D1842">
        <v>2004</v>
      </c>
      <c r="E1842">
        <v>2004</v>
      </c>
      <c r="F1842">
        <v>1</v>
      </c>
      <c r="G1842" t="s">
        <v>66</v>
      </c>
      <c r="H1842">
        <v>14.89</v>
      </c>
      <c r="I1842">
        <v>25.93</v>
      </c>
      <c r="J1842" t="s">
        <v>67</v>
      </c>
      <c r="K1842">
        <v>7.4</v>
      </c>
      <c r="L1842" t="s">
        <v>67</v>
      </c>
      <c r="M1842">
        <v>32.49</v>
      </c>
      <c r="N1842" t="s">
        <v>67</v>
      </c>
      <c r="O1842">
        <v>16.79</v>
      </c>
      <c r="P1842" t="s">
        <v>67</v>
      </c>
      <c r="Q1842">
        <v>4.99</v>
      </c>
      <c r="R1842" t="s">
        <v>67</v>
      </c>
      <c r="S1842">
        <v>8.0500000000000007</v>
      </c>
      <c r="T1842" t="s">
        <v>67</v>
      </c>
      <c r="U1842">
        <v>2.4E-2</v>
      </c>
      <c r="V1842" t="s">
        <v>67</v>
      </c>
      <c r="W1842">
        <v>2.1999999999999999E-2</v>
      </c>
      <c r="X1842" t="s">
        <v>67</v>
      </c>
      <c r="Y1842">
        <v>1.4999999999999999E-2</v>
      </c>
      <c r="Z1842" t="s">
        <v>67</v>
      </c>
      <c r="AA1842">
        <v>3.0000000000000001E-3</v>
      </c>
      <c r="AB1842" t="s">
        <v>68</v>
      </c>
      <c r="AC1842">
        <v>0.04</v>
      </c>
      <c r="AD1842" t="s">
        <v>69</v>
      </c>
      <c r="AE1842">
        <v>0.05</v>
      </c>
      <c r="AF1842" t="s">
        <v>69</v>
      </c>
      <c r="AG1842">
        <v>0.04</v>
      </c>
      <c r="AH1842" t="s">
        <v>68</v>
      </c>
      <c r="AI1842">
        <v>0</v>
      </c>
      <c r="AJ1842" t="s">
        <v>68</v>
      </c>
      <c r="AK1842">
        <v>0.04</v>
      </c>
      <c r="AL1842" t="s">
        <v>67</v>
      </c>
      <c r="AM1842">
        <v>0.05</v>
      </c>
      <c r="AN1842" t="s">
        <v>67</v>
      </c>
      <c r="AO1842">
        <v>8.0000000000000002E-3</v>
      </c>
      <c r="AP1842" t="s">
        <v>70</v>
      </c>
      <c r="AQ1842">
        <v>1E-3</v>
      </c>
      <c r="AR1842" t="s">
        <v>70</v>
      </c>
      <c r="AS1842">
        <v>1.97</v>
      </c>
      <c r="AT1842" t="s">
        <v>67</v>
      </c>
      <c r="AU1842">
        <v>0.47</v>
      </c>
      <c r="AV1842" t="s">
        <v>67</v>
      </c>
      <c r="AW1842">
        <v>3.18</v>
      </c>
      <c r="AX1842" t="s">
        <v>67</v>
      </c>
      <c r="AY1842">
        <v>0.86</v>
      </c>
      <c r="AZ1842" t="s">
        <v>67</v>
      </c>
      <c r="BA1842">
        <v>7.0000000000000007E-2</v>
      </c>
      <c r="BB1842" t="s">
        <v>67</v>
      </c>
      <c r="BC1842">
        <v>0.59</v>
      </c>
      <c r="BD1842" t="s">
        <v>67</v>
      </c>
      <c r="BF1842" t="s">
        <v>64</v>
      </c>
    </row>
    <row r="1843" spans="1:58" x14ac:dyDescent="0.25">
      <c r="A1843" t="s">
        <v>58</v>
      </c>
      <c r="B1843">
        <v>2</v>
      </c>
      <c r="C1843" t="s">
        <v>85</v>
      </c>
      <c r="D1843">
        <v>2004</v>
      </c>
      <c r="E1843">
        <v>2004</v>
      </c>
      <c r="F1843">
        <v>2</v>
      </c>
      <c r="G1843" t="s">
        <v>66</v>
      </c>
      <c r="H1843">
        <v>9.7899999999999991</v>
      </c>
      <c r="I1843">
        <v>15.95</v>
      </c>
      <c r="J1843" t="s">
        <v>67</v>
      </c>
      <c r="K1843">
        <v>7.4</v>
      </c>
      <c r="L1843" t="s">
        <v>67</v>
      </c>
      <c r="M1843">
        <v>33.89</v>
      </c>
      <c r="N1843" t="s">
        <v>67</v>
      </c>
      <c r="O1843">
        <v>17.420000000000002</v>
      </c>
      <c r="P1843" t="s">
        <v>67</v>
      </c>
      <c r="Q1843">
        <v>1.92</v>
      </c>
      <c r="R1843" t="s">
        <v>67</v>
      </c>
      <c r="S1843">
        <v>8.3699999999999992</v>
      </c>
      <c r="T1843" t="s">
        <v>67</v>
      </c>
      <c r="U1843">
        <v>2.3E-2</v>
      </c>
      <c r="V1843" t="s">
        <v>67</v>
      </c>
      <c r="W1843">
        <v>2.3E-2</v>
      </c>
      <c r="X1843" t="s">
        <v>67</v>
      </c>
      <c r="Y1843">
        <v>1.4999999999999999E-2</v>
      </c>
      <c r="Z1843" t="s">
        <v>67</v>
      </c>
      <c r="AA1843">
        <v>0</v>
      </c>
      <c r="AB1843" t="s">
        <v>68</v>
      </c>
      <c r="AC1843">
        <v>0.04</v>
      </c>
      <c r="AD1843" t="s">
        <v>69</v>
      </c>
      <c r="AE1843">
        <v>0.02</v>
      </c>
      <c r="AF1843" t="s">
        <v>69</v>
      </c>
      <c r="AG1843">
        <v>0.02</v>
      </c>
      <c r="AH1843" t="s">
        <v>68</v>
      </c>
      <c r="AI1843">
        <v>0.01</v>
      </c>
      <c r="AJ1843" t="s">
        <v>68</v>
      </c>
      <c r="AK1843">
        <v>0.04</v>
      </c>
      <c r="AL1843" t="s">
        <v>67</v>
      </c>
      <c r="AM1843">
        <v>0.02</v>
      </c>
      <c r="AN1843" t="s">
        <v>67</v>
      </c>
      <c r="AO1843">
        <v>8.0000000000000002E-3</v>
      </c>
      <c r="AP1843" t="s">
        <v>70</v>
      </c>
      <c r="AQ1843">
        <v>1E-3</v>
      </c>
      <c r="AR1843" t="s">
        <v>70</v>
      </c>
      <c r="AS1843">
        <v>2</v>
      </c>
      <c r="AT1843" t="s">
        <v>67</v>
      </c>
      <c r="AU1843">
        <v>0.48</v>
      </c>
      <c r="AV1843" t="s">
        <v>67</v>
      </c>
      <c r="AW1843">
        <v>3.31</v>
      </c>
      <c r="AX1843" t="s">
        <v>67</v>
      </c>
      <c r="AY1843">
        <v>1.2</v>
      </c>
      <c r="AZ1843" t="s">
        <v>67</v>
      </c>
      <c r="BA1843">
        <v>0.08</v>
      </c>
      <c r="BB1843" t="s">
        <v>67</v>
      </c>
      <c r="BC1843">
        <v>0.52</v>
      </c>
      <c r="BD1843" t="s">
        <v>67</v>
      </c>
      <c r="BF1843" t="s">
        <v>64</v>
      </c>
    </row>
    <row r="1844" spans="1:58" x14ac:dyDescent="0.25">
      <c r="A1844" t="s">
        <v>58</v>
      </c>
      <c r="B1844">
        <v>2</v>
      </c>
      <c r="C1844" t="s">
        <v>85</v>
      </c>
      <c r="D1844">
        <v>2004</v>
      </c>
      <c r="E1844">
        <v>2004</v>
      </c>
      <c r="F1844">
        <v>3</v>
      </c>
      <c r="G1844" t="s">
        <v>66</v>
      </c>
      <c r="H1844">
        <v>4.5999999999999996</v>
      </c>
      <c r="I1844">
        <v>8.02</v>
      </c>
      <c r="J1844" t="s">
        <v>67</v>
      </c>
      <c r="K1844">
        <v>7.43</v>
      </c>
      <c r="L1844" t="s">
        <v>67</v>
      </c>
      <c r="M1844">
        <v>37.159999999999997</v>
      </c>
      <c r="N1844" t="s">
        <v>67</v>
      </c>
      <c r="O1844">
        <v>18.920000000000002</v>
      </c>
      <c r="P1844" t="s">
        <v>67</v>
      </c>
      <c r="Q1844">
        <v>1.18</v>
      </c>
      <c r="R1844" t="s">
        <v>67</v>
      </c>
      <c r="S1844">
        <v>9.1300000000000008</v>
      </c>
      <c r="T1844" t="s">
        <v>67</v>
      </c>
      <c r="U1844">
        <v>2.5999999999999999E-2</v>
      </c>
      <c r="V1844" t="s">
        <v>67</v>
      </c>
      <c r="W1844">
        <v>2.5999999999999999E-2</v>
      </c>
      <c r="X1844" t="s">
        <v>67</v>
      </c>
      <c r="Y1844">
        <v>1.7000000000000001E-2</v>
      </c>
      <c r="Z1844" t="s">
        <v>67</v>
      </c>
      <c r="AA1844">
        <v>0</v>
      </c>
      <c r="AB1844" t="s">
        <v>68</v>
      </c>
      <c r="AC1844">
        <v>0.02</v>
      </c>
      <c r="AD1844" t="s">
        <v>69</v>
      </c>
      <c r="AE1844">
        <v>0.02</v>
      </c>
      <c r="AF1844" t="s">
        <v>69</v>
      </c>
      <c r="AG1844">
        <v>0.02</v>
      </c>
      <c r="AH1844" t="s">
        <v>69</v>
      </c>
      <c r="AI1844">
        <v>0</v>
      </c>
      <c r="AJ1844" t="s">
        <v>68</v>
      </c>
      <c r="AK1844">
        <v>0.02</v>
      </c>
      <c r="AL1844" t="s">
        <v>67</v>
      </c>
      <c r="AM1844">
        <v>0.02</v>
      </c>
      <c r="AN1844" t="s">
        <v>67</v>
      </c>
      <c r="AO1844">
        <v>3.0000000000000001E-3</v>
      </c>
      <c r="AP1844" t="s">
        <v>70</v>
      </c>
      <c r="AQ1844">
        <v>1E-3</v>
      </c>
      <c r="AR1844" t="s">
        <v>70</v>
      </c>
      <c r="AS1844">
        <v>2.13</v>
      </c>
      <c r="AT1844" t="s">
        <v>67</v>
      </c>
      <c r="AU1844">
        <v>0.5</v>
      </c>
      <c r="AV1844" t="s">
        <v>67</v>
      </c>
      <c r="AW1844">
        <v>3.64</v>
      </c>
      <c r="AX1844" t="s">
        <v>67</v>
      </c>
      <c r="AY1844">
        <v>1.1000000000000001</v>
      </c>
      <c r="AZ1844" t="s">
        <v>67</v>
      </c>
      <c r="BA1844">
        <v>0.08</v>
      </c>
      <c r="BB1844" t="s">
        <v>67</v>
      </c>
      <c r="BC1844">
        <v>0.53</v>
      </c>
      <c r="BD1844" t="s">
        <v>67</v>
      </c>
      <c r="BE1844">
        <v>0.52</v>
      </c>
      <c r="BF1844" t="s">
        <v>67</v>
      </c>
    </row>
    <row r="1845" spans="1:58" x14ac:dyDescent="0.25">
      <c r="A1845" t="s">
        <v>58</v>
      </c>
      <c r="B1845">
        <v>2</v>
      </c>
      <c r="C1845" t="s">
        <v>85</v>
      </c>
      <c r="D1845">
        <v>2004</v>
      </c>
      <c r="E1845">
        <v>2004</v>
      </c>
      <c r="F1845">
        <v>4</v>
      </c>
      <c r="G1845" t="s">
        <v>66</v>
      </c>
      <c r="H1845">
        <v>3.12</v>
      </c>
      <c r="I1845">
        <v>5.26</v>
      </c>
      <c r="J1845" t="s">
        <v>67</v>
      </c>
      <c r="K1845">
        <v>7.5</v>
      </c>
      <c r="L1845" t="s">
        <v>67</v>
      </c>
      <c r="M1845">
        <v>40.11</v>
      </c>
      <c r="N1845" t="s">
        <v>67</v>
      </c>
      <c r="O1845">
        <v>20.46</v>
      </c>
      <c r="P1845" t="s">
        <v>67</v>
      </c>
      <c r="Q1845">
        <v>2.1</v>
      </c>
      <c r="R1845" t="s">
        <v>67</v>
      </c>
      <c r="S1845">
        <v>9.7799999999999994</v>
      </c>
      <c r="T1845" t="s">
        <v>67</v>
      </c>
      <c r="U1845">
        <v>3.1E-2</v>
      </c>
      <c r="V1845" t="s">
        <v>67</v>
      </c>
      <c r="W1845">
        <v>3.5999999999999997E-2</v>
      </c>
      <c r="X1845" t="s">
        <v>67</v>
      </c>
      <c r="Y1845">
        <v>0.02</v>
      </c>
      <c r="Z1845" t="s">
        <v>67</v>
      </c>
      <c r="AA1845">
        <v>0</v>
      </c>
      <c r="AB1845" t="s">
        <v>68</v>
      </c>
      <c r="AC1845">
        <v>0.03</v>
      </c>
      <c r="AD1845" t="s">
        <v>69</v>
      </c>
      <c r="AE1845">
        <v>0.02</v>
      </c>
      <c r="AF1845" t="s">
        <v>69</v>
      </c>
      <c r="AG1845">
        <v>0.02</v>
      </c>
      <c r="AH1845" t="s">
        <v>69</v>
      </c>
      <c r="AI1845">
        <v>0.01</v>
      </c>
      <c r="AJ1845" t="s">
        <v>68</v>
      </c>
      <c r="AK1845">
        <v>0.03</v>
      </c>
      <c r="AL1845" t="s">
        <v>67</v>
      </c>
      <c r="AM1845">
        <v>0.02</v>
      </c>
      <c r="AN1845" t="s">
        <v>67</v>
      </c>
      <c r="AO1845">
        <v>2E-3</v>
      </c>
      <c r="AP1845" t="s">
        <v>70</v>
      </c>
      <c r="AQ1845">
        <v>0</v>
      </c>
      <c r="AR1845" t="s">
        <v>70</v>
      </c>
      <c r="AS1845">
        <v>2.33</v>
      </c>
      <c r="AT1845" t="s">
        <v>67</v>
      </c>
      <c r="AU1845">
        <v>0.54</v>
      </c>
      <c r="AV1845" t="s">
        <v>67</v>
      </c>
      <c r="AW1845">
        <v>4.2</v>
      </c>
      <c r="AX1845" t="s">
        <v>67</v>
      </c>
      <c r="AY1845">
        <v>1.31</v>
      </c>
      <c r="AZ1845" t="s">
        <v>67</v>
      </c>
      <c r="BA1845">
        <v>0.08</v>
      </c>
      <c r="BB1845" t="s">
        <v>67</v>
      </c>
      <c r="BC1845">
        <v>0.54</v>
      </c>
      <c r="BD1845" t="s">
        <v>67</v>
      </c>
      <c r="BE1845">
        <v>0.69</v>
      </c>
      <c r="BF1845" t="s">
        <v>61</v>
      </c>
    </row>
    <row r="1846" spans="1:58" x14ac:dyDescent="0.25">
      <c r="A1846" t="s">
        <v>58</v>
      </c>
      <c r="B1846">
        <v>2</v>
      </c>
      <c r="C1846" t="s">
        <v>85</v>
      </c>
      <c r="D1846">
        <v>2004</v>
      </c>
      <c r="E1846">
        <v>2004</v>
      </c>
      <c r="F1846">
        <v>5</v>
      </c>
      <c r="G1846" t="s">
        <v>66</v>
      </c>
      <c r="H1846">
        <v>2.63</v>
      </c>
      <c r="I1846">
        <v>4.58</v>
      </c>
      <c r="J1846" t="s">
        <v>67</v>
      </c>
      <c r="K1846">
        <v>7.56</v>
      </c>
      <c r="L1846" t="s">
        <v>67</v>
      </c>
      <c r="M1846">
        <v>42.98</v>
      </c>
      <c r="N1846" t="s">
        <v>67</v>
      </c>
      <c r="O1846">
        <v>21.71</v>
      </c>
      <c r="P1846" t="s">
        <v>67</v>
      </c>
      <c r="Q1846">
        <v>3.01</v>
      </c>
      <c r="R1846" t="s">
        <v>67</v>
      </c>
      <c r="S1846">
        <v>9.94</v>
      </c>
      <c r="T1846" t="s">
        <v>67</v>
      </c>
      <c r="U1846">
        <v>4.2000000000000003E-2</v>
      </c>
      <c r="V1846" t="s">
        <v>67</v>
      </c>
      <c r="W1846">
        <v>0.03</v>
      </c>
      <c r="X1846" t="s">
        <v>67</v>
      </c>
      <c r="Y1846">
        <v>0.02</v>
      </c>
      <c r="Z1846" t="s">
        <v>67</v>
      </c>
      <c r="AA1846">
        <v>1.2E-2</v>
      </c>
      <c r="AB1846" t="s">
        <v>68</v>
      </c>
      <c r="AC1846">
        <v>0.04</v>
      </c>
      <c r="AD1846" t="s">
        <v>69</v>
      </c>
      <c r="AE1846">
        <v>0.03</v>
      </c>
      <c r="AF1846" t="s">
        <v>69</v>
      </c>
      <c r="AG1846">
        <v>0.03</v>
      </c>
      <c r="AH1846" t="s">
        <v>68</v>
      </c>
      <c r="AI1846">
        <v>0.01</v>
      </c>
      <c r="AJ1846" t="s">
        <v>68</v>
      </c>
      <c r="AK1846">
        <v>0.04</v>
      </c>
      <c r="AL1846" t="s">
        <v>67</v>
      </c>
      <c r="AM1846">
        <v>0.03</v>
      </c>
      <c r="AN1846" t="s">
        <v>67</v>
      </c>
      <c r="AO1846">
        <v>5.0000000000000001E-3</v>
      </c>
      <c r="AP1846" t="s">
        <v>70</v>
      </c>
      <c r="AQ1846">
        <v>0</v>
      </c>
      <c r="AR1846" t="s">
        <v>70</v>
      </c>
      <c r="AS1846">
        <v>2.37</v>
      </c>
      <c r="AT1846" t="s">
        <v>67</v>
      </c>
      <c r="AU1846">
        <v>0.56999999999999995</v>
      </c>
      <c r="AV1846" t="s">
        <v>67</v>
      </c>
      <c r="AW1846">
        <v>4.2699999999999996</v>
      </c>
      <c r="AX1846" t="s">
        <v>67</v>
      </c>
      <c r="AY1846">
        <v>1.24</v>
      </c>
      <c r="AZ1846" t="s">
        <v>67</v>
      </c>
      <c r="BA1846">
        <v>0.09</v>
      </c>
      <c r="BB1846" t="s">
        <v>67</v>
      </c>
      <c r="BC1846">
        <v>0.56000000000000005</v>
      </c>
      <c r="BD1846" t="s">
        <v>67</v>
      </c>
      <c r="BE1846">
        <v>0.47</v>
      </c>
      <c r="BF1846" t="s">
        <v>61</v>
      </c>
    </row>
    <row r="1847" spans="1:58" x14ac:dyDescent="0.25">
      <c r="A1847" t="s">
        <v>58</v>
      </c>
      <c r="B1847">
        <v>2</v>
      </c>
      <c r="C1847" t="s">
        <v>85</v>
      </c>
      <c r="D1847">
        <v>2004</v>
      </c>
      <c r="E1847">
        <v>2004</v>
      </c>
      <c r="F1847">
        <v>6</v>
      </c>
      <c r="G1847" t="s">
        <v>66</v>
      </c>
      <c r="H1847">
        <v>3.26</v>
      </c>
      <c r="I1847">
        <v>5.5</v>
      </c>
      <c r="J1847" t="s">
        <v>67</v>
      </c>
      <c r="K1847">
        <v>7.53</v>
      </c>
      <c r="L1847" t="s">
        <v>67</v>
      </c>
      <c r="M1847">
        <v>43.23</v>
      </c>
      <c r="N1847" t="s">
        <v>67</v>
      </c>
      <c r="O1847">
        <v>22.25</v>
      </c>
      <c r="P1847" t="s">
        <v>67</v>
      </c>
      <c r="Q1847">
        <v>3.68</v>
      </c>
      <c r="R1847" t="s">
        <v>67</v>
      </c>
      <c r="S1847">
        <v>9.9700000000000006</v>
      </c>
      <c r="T1847" t="s">
        <v>67</v>
      </c>
      <c r="U1847">
        <v>4.9000000000000002E-2</v>
      </c>
      <c r="V1847" t="s">
        <v>67</v>
      </c>
      <c r="W1847">
        <v>3.7999999999999999E-2</v>
      </c>
      <c r="X1847" t="s">
        <v>67</v>
      </c>
      <c r="Y1847">
        <v>2.1000000000000001E-2</v>
      </c>
      <c r="Z1847" t="s">
        <v>67</v>
      </c>
      <c r="AA1847">
        <v>1.0999999999999999E-2</v>
      </c>
      <c r="AB1847" t="s">
        <v>68</v>
      </c>
      <c r="AC1847">
        <v>0.04</v>
      </c>
      <c r="AD1847" t="s">
        <v>69</v>
      </c>
      <c r="AE1847">
        <v>0.02</v>
      </c>
      <c r="AF1847" t="s">
        <v>69</v>
      </c>
      <c r="AG1847">
        <v>0.01</v>
      </c>
      <c r="AH1847" t="s">
        <v>68</v>
      </c>
      <c r="AI1847">
        <v>0.02</v>
      </c>
      <c r="AJ1847" t="s">
        <v>68</v>
      </c>
      <c r="AK1847">
        <v>0.04</v>
      </c>
      <c r="AL1847" t="s">
        <v>67</v>
      </c>
      <c r="AM1847">
        <v>0.02</v>
      </c>
      <c r="AN1847" t="s">
        <v>67</v>
      </c>
      <c r="AO1847">
        <v>1.4999999999999999E-2</v>
      </c>
      <c r="AP1847" t="s">
        <v>70</v>
      </c>
      <c r="AQ1847">
        <v>0</v>
      </c>
      <c r="AR1847" t="s">
        <v>70</v>
      </c>
      <c r="AS1847">
        <v>2.42</v>
      </c>
      <c r="AT1847" t="s">
        <v>67</v>
      </c>
      <c r="AU1847">
        <v>0.56999999999999995</v>
      </c>
      <c r="AV1847" t="s">
        <v>67</v>
      </c>
      <c r="AW1847">
        <v>4.46</v>
      </c>
      <c r="AX1847" t="s">
        <v>67</v>
      </c>
      <c r="AY1847">
        <v>1.19</v>
      </c>
      <c r="AZ1847" t="s">
        <v>67</v>
      </c>
      <c r="BA1847">
        <v>0.08</v>
      </c>
      <c r="BB1847" t="s">
        <v>67</v>
      </c>
      <c r="BC1847">
        <v>0.62</v>
      </c>
      <c r="BD1847" t="s">
        <v>67</v>
      </c>
      <c r="BE1847">
        <v>0.39</v>
      </c>
      <c r="BF1847" t="s">
        <v>67</v>
      </c>
    </row>
    <row r="1848" spans="1:58" x14ac:dyDescent="0.25">
      <c r="A1848" t="s">
        <v>58</v>
      </c>
      <c r="B1848">
        <v>2</v>
      </c>
      <c r="C1848" t="s">
        <v>85</v>
      </c>
      <c r="D1848">
        <v>2004</v>
      </c>
      <c r="E1848">
        <v>2004</v>
      </c>
      <c r="F1848">
        <v>7</v>
      </c>
      <c r="G1848" t="s">
        <v>66</v>
      </c>
      <c r="H1848">
        <v>0.66</v>
      </c>
      <c r="I1848">
        <v>1.1499999999999999</v>
      </c>
      <c r="J1848" t="s">
        <v>67</v>
      </c>
      <c r="K1848">
        <v>7.6</v>
      </c>
      <c r="L1848" t="s">
        <v>67</v>
      </c>
      <c r="M1848">
        <v>48.38</v>
      </c>
      <c r="N1848" t="s">
        <v>67</v>
      </c>
      <c r="O1848">
        <v>24.75</v>
      </c>
      <c r="P1848" t="s">
        <v>67</v>
      </c>
      <c r="Q1848">
        <v>3.4</v>
      </c>
      <c r="R1848" t="s">
        <v>67</v>
      </c>
      <c r="S1848">
        <v>11.21</v>
      </c>
      <c r="T1848" t="s">
        <v>67</v>
      </c>
      <c r="U1848">
        <v>4.8000000000000001E-2</v>
      </c>
      <c r="V1848" t="s">
        <v>67</v>
      </c>
      <c r="W1848">
        <v>4.9000000000000002E-2</v>
      </c>
      <c r="X1848" t="s">
        <v>67</v>
      </c>
      <c r="Y1848">
        <v>3.9E-2</v>
      </c>
      <c r="Z1848" t="s">
        <v>67</v>
      </c>
      <c r="AA1848">
        <v>1E-3</v>
      </c>
      <c r="AB1848" t="s">
        <v>68</v>
      </c>
      <c r="AC1848">
        <v>0.04</v>
      </c>
      <c r="AD1848" t="s">
        <v>69</v>
      </c>
      <c r="AE1848">
        <v>0.04</v>
      </c>
      <c r="AF1848" t="s">
        <v>69</v>
      </c>
      <c r="AG1848">
        <v>0.03</v>
      </c>
      <c r="AH1848" t="s">
        <v>68</v>
      </c>
      <c r="AI1848">
        <v>0</v>
      </c>
      <c r="AJ1848" t="s">
        <v>68</v>
      </c>
      <c r="AK1848">
        <v>0.04</v>
      </c>
      <c r="AL1848" t="s">
        <v>67</v>
      </c>
      <c r="AM1848">
        <v>0.04</v>
      </c>
      <c r="AN1848" t="s">
        <v>67</v>
      </c>
      <c r="AO1848">
        <v>7.0000000000000001E-3</v>
      </c>
      <c r="AP1848" t="s">
        <v>70</v>
      </c>
      <c r="AQ1848">
        <v>0</v>
      </c>
      <c r="AR1848" t="s">
        <v>70</v>
      </c>
      <c r="AS1848">
        <v>2.69</v>
      </c>
      <c r="AT1848" t="s">
        <v>67</v>
      </c>
      <c r="AU1848">
        <v>0.68</v>
      </c>
      <c r="AV1848" t="s">
        <v>67</v>
      </c>
      <c r="AW1848">
        <v>5.05</v>
      </c>
      <c r="AX1848" t="s">
        <v>67</v>
      </c>
      <c r="AY1848">
        <v>1.43</v>
      </c>
      <c r="AZ1848" t="s">
        <v>67</v>
      </c>
      <c r="BA1848">
        <v>7.0000000000000007E-2</v>
      </c>
      <c r="BB1848" t="s">
        <v>67</v>
      </c>
      <c r="BC1848">
        <v>0.59</v>
      </c>
      <c r="BD1848" t="s">
        <v>67</v>
      </c>
      <c r="BE1848">
        <v>0.34</v>
      </c>
      <c r="BF1848" t="s">
        <v>67</v>
      </c>
    </row>
    <row r="1849" spans="1:58" x14ac:dyDescent="0.25">
      <c r="A1849" t="s">
        <v>58</v>
      </c>
      <c r="B1849">
        <v>2</v>
      </c>
      <c r="C1849" t="s">
        <v>85</v>
      </c>
      <c r="D1849">
        <v>2004</v>
      </c>
      <c r="E1849">
        <v>2004</v>
      </c>
      <c r="F1849">
        <v>8</v>
      </c>
      <c r="G1849" t="s">
        <v>66</v>
      </c>
      <c r="H1849">
        <v>0.41</v>
      </c>
      <c r="I1849">
        <v>0.71</v>
      </c>
      <c r="J1849" t="s">
        <v>67</v>
      </c>
      <c r="K1849">
        <v>7.6</v>
      </c>
      <c r="L1849" t="s">
        <v>67</v>
      </c>
      <c r="M1849">
        <v>51.73</v>
      </c>
      <c r="N1849" t="s">
        <v>67</v>
      </c>
      <c r="O1849">
        <v>26.75</v>
      </c>
      <c r="P1849" t="s">
        <v>67</v>
      </c>
      <c r="Q1849">
        <v>3.64</v>
      </c>
      <c r="R1849" t="s">
        <v>67</v>
      </c>
      <c r="S1849">
        <v>11.62</v>
      </c>
      <c r="T1849" t="s">
        <v>67</v>
      </c>
      <c r="U1849">
        <v>4.2000000000000003E-2</v>
      </c>
      <c r="V1849" t="s">
        <v>67</v>
      </c>
      <c r="W1849">
        <v>4.1000000000000002E-2</v>
      </c>
      <c r="X1849" t="s">
        <v>67</v>
      </c>
      <c r="Y1849">
        <v>2.7E-2</v>
      </c>
      <c r="Z1849" t="s">
        <v>67</v>
      </c>
      <c r="AA1849">
        <v>3.0000000000000001E-3</v>
      </c>
      <c r="AB1849" t="s">
        <v>68</v>
      </c>
      <c r="AC1849">
        <v>0.05</v>
      </c>
      <c r="AD1849" t="s">
        <v>69</v>
      </c>
      <c r="AE1849">
        <v>0.05</v>
      </c>
      <c r="AF1849" t="s">
        <v>69</v>
      </c>
      <c r="AG1849">
        <v>0.04</v>
      </c>
      <c r="AH1849" t="s">
        <v>68</v>
      </c>
      <c r="AI1849">
        <v>0</v>
      </c>
      <c r="AJ1849" t="s">
        <v>68</v>
      </c>
      <c r="AK1849">
        <v>0.05</v>
      </c>
      <c r="AL1849" t="s">
        <v>67</v>
      </c>
      <c r="AM1849">
        <v>0.05</v>
      </c>
      <c r="AN1849" t="s">
        <v>67</v>
      </c>
      <c r="AO1849">
        <v>6.0000000000000001E-3</v>
      </c>
      <c r="AP1849" t="s">
        <v>70</v>
      </c>
      <c r="AQ1849">
        <v>0</v>
      </c>
      <c r="AR1849" t="s">
        <v>70</v>
      </c>
      <c r="AS1849">
        <v>2.83</v>
      </c>
      <c r="AT1849" t="s">
        <v>67</v>
      </c>
      <c r="AU1849">
        <v>0.73</v>
      </c>
      <c r="AV1849" t="s">
        <v>67</v>
      </c>
      <c r="AW1849">
        <v>5.57</v>
      </c>
      <c r="AX1849" t="s">
        <v>67</v>
      </c>
      <c r="AY1849">
        <v>1.61</v>
      </c>
      <c r="AZ1849" t="s">
        <v>67</v>
      </c>
      <c r="BA1849">
        <v>0.06</v>
      </c>
      <c r="BB1849" t="s">
        <v>67</v>
      </c>
      <c r="BC1849">
        <v>0.76</v>
      </c>
      <c r="BD1849" t="s">
        <v>67</v>
      </c>
      <c r="BE1849">
        <v>0.68</v>
      </c>
      <c r="BF1849" t="s">
        <v>67</v>
      </c>
    </row>
    <row r="1850" spans="1:58" x14ac:dyDescent="0.25">
      <c r="A1850" t="s">
        <v>58</v>
      </c>
      <c r="B1850">
        <v>2</v>
      </c>
      <c r="C1850" t="s">
        <v>85</v>
      </c>
      <c r="D1850">
        <v>2004</v>
      </c>
      <c r="E1850">
        <v>2004</v>
      </c>
      <c r="F1850">
        <v>9</v>
      </c>
      <c r="G1850" t="s">
        <v>66</v>
      </c>
      <c r="H1850">
        <v>0.45</v>
      </c>
      <c r="I1850">
        <v>0.76</v>
      </c>
      <c r="J1850" t="s">
        <v>67</v>
      </c>
      <c r="K1850">
        <v>7.67</v>
      </c>
      <c r="L1850" t="s">
        <v>67</v>
      </c>
      <c r="M1850">
        <v>51.73</v>
      </c>
      <c r="N1850" t="s">
        <v>67</v>
      </c>
      <c r="O1850">
        <v>26.75</v>
      </c>
      <c r="P1850" t="s">
        <v>67</v>
      </c>
      <c r="Q1850">
        <v>2.2799999999999998</v>
      </c>
      <c r="R1850" t="s">
        <v>67</v>
      </c>
      <c r="S1850">
        <v>11.55</v>
      </c>
      <c r="T1850" t="s">
        <v>67</v>
      </c>
      <c r="U1850">
        <v>0.06</v>
      </c>
      <c r="V1850" t="s">
        <v>67</v>
      </c>
      <c r="W1850">
        <v>4.7E-2</v>
      </c>
      <c r="X1850" t="s">
        <v>67</v>
      </c>
      <c r="Y1850">
        <v>0.03</v>
      </c>
      <c r="Z1850" t="s">
        <v>67</v>
      </c>
      <c r="AA1850">
        <v>1.2E-2</v>
      </c>
      <c r="AB1850" t="s">
        <v>68</v>
      </c>
      <c r="AC1850">
        <v>0.06</v>
      </c>
      <c r="AD1850" t="s">
        <v>69</v>
      </c>
      <c r="AE1850">
        <v>0.04</v>
      </c>
      <c r="AF1850" t="s">
        <v>69</v>
      </c>
      <c r="AG1850">
        <v>0.03</v>
      </c>
      <c r="AH1850" t="s">
        <v>68</v>
      </c>
      <c r="AI1850">
        <v>0.02</v>
      </c>
      <c r="AJ1850" t="s">
        <v>68</v>
      </c>
      <c r="AK1850">
        <v>0.06</v>
      </c>
      <c r="AL1850" t="s">
        <v>67</v>
      </c>
      <c r="AM1850">
        <v>0.04</v>
      </c>
      <c r="AN1850" t="s">
        <v>67</v>
      </c>
      <c r="AO1850">
        <v>1.0999999999999999E-2</v>
      </c>
      <c r="AP1850" t="s">
        <v>70</v>
      </c>
      <c r="AQ1850">
        <v>1E-3</v>
      </c>
      <c r="AR1850" t="s">
        <v>70</v>
      </c>
      <c r="AS1850">
        <v>2.84</v>
      </c>
      <c r="AT1850" t="s">
        <v>67</v>
      </c>
      <c r="AU1850">
        <v>0.71</v>
      </c>
      <c r="AV1850" t="s">
        <v>67</v>
      </c>
      <c r="AW1850">
        <v>5.19</v>
      </c>
      <c r="AX1850" t="s">
        <v>67</v>
      </c>
      <c r="AY1850">
        <v>1.53</v>
      </c>
      <c r="AZ1850" t="s">
        <v>67</v>
      </c>
      <c r="BA1850">
        <v>0.06</v>
      </c>
      <c r="BB1850" t="s">
        <v>67</v>
      </c>
      <c r="BC1850">
        <v>0.71</v>
      </c>
      <c r="BD1850" t="s">
        <v>67</v>
      </c>
      <c r="BE1850">
        <v>0.76</v>
      </c>
      <c r="BF1850" t="s">
        <v>67</v>
      </c>
    </row>
    <row r="1851" spans="1:58" x14ac:dyDescent="0.25">
      <c r="A1851" t="s">
        <v>58</v>
      </c>
      <c r="B1851">
        <v>2</v>
      </c>
      <c r="C1851" t="s">
        <v>85</v>
      </c>
      <c r="D1851">
        <v>2005</v>
      </c>
      <c r="E1851">
        <v>2004</v>
      </c>
      <c r="F1851">
        <v>10</v>
      </c>
      <c r="G1851" t="s">
        <v>66</v>
      </c>
      <c r="H1851">
        <v>0.56000000000000005</v>
      </c>
      <c r="I1851">
        <v>0.98</v>
      </c>
      <c r="J1851" t="s">
        <v>73</v>
      </c>
      <c r="K1851">
        <v>7.6</v>
      </c>
      <c r="L1851" t="s">
        <v>67</v>
      </c>
      <c r="M1851">
        <v>48.88</v>
      </c>
      <c r="N1851" t="s">
        <v>67</v>
      </c>
      <c r="O1851">
        <v>24.58</v>
      </c>
      <c r="P1851" t="s">
        <v>67</v>
      </c>
      <c r="Q1851">
        <v>6.26</v>
      </c>
      <c r="R1851" t="s">
        <v>67</v>
      </c>
      <c r="S1851">
        <v>11.12</v>
      </c>
      <c r="T1851" t="s">
        <v>67</v>
      </c>
      <c r="U1851">
        <v>5.7000000000000002E-2</v>
      </c>
      <c r="V1851" t="s">
        <v>67</v>
      </c>
      <c r="W1851">
        <v>4.8000000000000001E-2</v>
      </c>
      <c r="X1851" t="s">
        <v>67</v>
      </c>
      <c r="Y1851">
        <v>3.1E-2</v>
      </c>
      <c r="Z1851" t="s">
        <v>67</v>
      </c>
      <c r="AA1851">
        <v>8.9999999999999993E-3</v>
      </c>
      <c r="AB1851" t="s">
        <v>68</v>
      </c>
      <c r="AC1851">
        <v>0.06</v>
      </c>
      <c r="AD1851" t="s">
        <v>69</v>
      </c>
      <c r="AE1851">
        <v>0.03</v>
      </c>
      <c r="AF1851" t="s">
        <v>69</v>
      </c>
      <c r="AG1851">
        <v>0.02</v>
      </c>
      <c r="AH1851" t="s">
        <v>68</v>
      </c>
      <c r="AI1851">
        <v>0.03</v>
      </c>
      <c r="AJ1851" t="s">
        <v>68</v>
      </c>
      <c r="AK1851">
        <v>0.06</v>
      </c>
      <c r="AL1851" t="s">
        <v>67</v>
      </c>
      <c r="AM1851">
        <v>0.03</v>
      </c>
      <c r="AN1851" t="s">
        <v>67</v>
      </c>
      <c r="AO1851">
        <v>8.9999999999999993E-3</v>
      </c>
      <c r="AP1851" t="s">
        <v>70</v>
      </c>
      <c r="AQ1851">
        <v>1E-3</v>
      </c>
      <c r="AR1851" t="s">
        <v>70</v>
      </c>
      <c r="AS1851">
        <v>2.63</v>
      </c>
      <c r="AT1851" t="s">
        <v>67</v>
      </c>
      <c r="AU1851">
        <v>0.66</v>
      </c>
      <c r="AV1851" t="s">
        <v>67</v>
      </c>
      <c r="AW1851">
        <v>5.03</v>
      </c>
      <c r="AX1851" t="s">
        <v>67</v>
      </c>
      <c r="AY1851">
        <v>1.56</v>
      </c>
      <c r="AZ1851" t="s">
        <v>67</v>
      </c>
      <c r="BA1851">
        <v>7.0000000000000007E-2</v>
      </c>
      <c r="BB1851" t="s">
        <v>67</v>
      </c>
      <c r="BC1851">
        <v>0.87</v>
      </c>
      <c r="BD1851" t="s">
        <v>67</v>
      </c>
      <c r="BE1851">
        <v>1.24</v>
      </c>
      <c r="BF1851" t="s">
        <v>67</v>
      </c>
    </row>
    <row r="1852" spans="1:58" x14ac:dyDescent="0.25">
      <c r="A1852" t="s">
        <v>58</v>
      </c>
      <c r="B1852">
        <v>2</v>
      </c>
      <c r="C1852" t="s">
        <v>85</v>
      </c>
      <c r="D1852">
        <v>2005</v>
      </c>
      <c r="E1852">
        <v>2004</v>
      </c>
      <c r="F1852">
        <v>11</v>
      </c>
      <c r="G1852" t="s">
        <v>66</v>
      </c>
      <c r="H1852">
        <v>0.98</v>
      </c>
      <c r="I1852">
        <v>1.66</v>
      </c>
      <c r="J1852" t="s">
        <v>67</v>
      </c>
      <c r="K1852">
        <v>7.57</v>
      </c>
      <c r="L1852" t="s">
        <v>67</v>
      </c>
      <c r="M1852">
        <v>45.38</v>
      </c>
      <c r="N1852" t="s">
        <v>67</v>
      </c>
      <c r="O1852">
        <v>23.42</v>
      </c>
      <c r="P1852" t="s">
        <v>67</v>
      </c>
      <c r="Q1852">
        <v>7.34</v>
      </c>
      <c r="R1852" t="s">
        <v>67</v>
      </c>
      <c r="S1852">
        <v>10.65</v>
      </c>
      <c r="T1852" t="s">
        <v>67</v>
      </c>
      <c r="U1852">
        <v>4.9000000000000002E-2</v>
      </c>
      <c r="V1852" t="s">
        <v>67</v>
      </c>
      <c r="W1852">
        <v>3.5999999999999997E-2</v>
      </c>
      <c r="X1852" t="s">
        <v>67</v>
      </c>
      <c r="Y1852">
        <v>2.5999999999999999E-2</v>
      </c>
      <c r="Z1852" t="s">
        <v>67</v>
      </c>
      <c r="AA1852">
        <v>1.4E-2</v>
      </c>
      <c r="AB1852" t="s">
        <v>68</v>
      </c>
      <c r="AC1852">
        <v>0.06</v>
      </c>
      <c r="AD1852" t="s">
        <v>69</v>
      </c>
      <c r="AE1852">
        <v>0.04</v>
      </c>
      <c r="AF1852" t="s">
        <v>69</v>
      </c>
      <c r="AG1852">
        <v>0.03</v>
      </c>
      <c r="AH1852" t="s">
        <v>68</v>
      </c>
      <c r="AI1852">
        <v>0.03</v>
      </c>
      <c r="AJ1852" t="s">
        <v>68</v>
      </c>
      <c r="AK1852">
        <v>0.06</v>
      </c>
      <c r="AL1852" t="s">
        <v>67</v>
      </c>
      <c r="AM1852">
        <v>0.04</v>
      </c>
      <c r="AN1852" t="s">
        <v>67</v>
      </c>
      <c r="AO1852">
        <v>8.0000000000000002E-3</v>
      </c>
      <c r="AP1852" t="s">
        <v>70</v>
      </c>
      <c r="AQ1852">
        <v>0</v>
      </c>
      <c r="AR1852" t="s">
        <v>70</v>
      </c>
      <c r="AS1852">
        <v>2.4700000000000002</v>
      </c>
      <c r="AT1852" t="s">
        <v>67</v>
      </c>
      <c r="AU1852">
        <v>0.59</v>
      </c>
      <c r="AV1852" t="s">
        <v>67</v>
      </c>
      <c r="AW1852">
        <v>4.59</v>
      </c>
      <c r="AX1852" t="s">
        <v>67</v>
      </c>
      <c r="AY1852">
        <v>1.25</v>
      </c>
      <c r="AZ1852" t="s">
        <v>67</v>
      </c>
      <c r="BA1852">
        <v>7.0000000000000007E-2</v>
      </c>
      <c r="BB1852" t="s">
        <v>67</v>
      </c>
      <c r="BC1852">
        <v>0.69</v>
      </c>
      <c r="BD1852" t="s">
        <v>67</v>
      </c>
      <c r="BE1852">
        <v>0.75</v>
      </c>
      <c r="BF1852" t="s">
        <v>67</v>
      </c>
    </row>
    <row r="1853" spans="1:58" x14ac:dyDescent="0.25">
      <c r="A1853" t="s">
        <v>58</v>
      </c>
      <c r="B1853">
        <v>2</v>
      </c>
      <c r="C1853" t="s">
        <v>85</v>
      </c>
      <c r="D1853">
        <v>2005</v>
      </c>
      <c r="E1853">
        <v>2004</v>
      </c>
      <c r="F1853">
        <v>12</v>
      </c>
      <c r="G1853" t="s">
        <v>66</v>
      </c>
      <c r="H1853">
        <v>6.24</v>
      </c>
      <c r="I1853">
        <v>10.86</v>
      </c>
      <c r="J1853" t="s">
        <v>67</v>
      </c>
      <c r="K1853">
        <v>7.5</v>
      </c>
      <c r="L1853" t="s">
        <v>67</v>
      </c>
      <c r="M1853">
        <v>41.17</v>
      </c>
      <c r="N1853" t="s">
        <v>67</v>
      </c>
      <c r="O1853">
        <v>21</v>
      </c>
      <c r="P1853" t="s">
        <v>67</v>
      </c>
      <c r="Q1853">
        <v>7.53</v>
      </c>
      <c r="R1853" t="s">
        <v>67</v>
      </c>
      <c r="S1853">
        <v>9.86</v>
      </c>
      <c r="T1853" t="s">
        <v>67</v>
      </c>
      <c r="U1853">
        <v>4.4999999999999998E-2</v>
      </c>
      <c r="V1853" t="s">
        <v>67</v>
      </c>
      <c r="W1853">
        <v>0.03</v>
      </c>
      <c r="X1853" t="s">
        <v>67</v>
      </c>
      <c r="Y1853">
        <v>2.1000000000000001E-2</v>
      </c>
      <c r="Z1853" t="s">
        <v>67</v>
      </c>
      <c r="AA1853">
        <v>1.4999999999999999E-2</v>
      </c>
      <c r="AB1853" t="s">
        <v>68</v>
      </c>
      <c r="AC1853">
        <v>0.11</v>
      </c>
      <c r="AD1853" t="s">
        <v>69</v>
      </c>
      <c r="AE1853">
        <v>0.04</v>
      </c>
      <c r="AF1853" t="s">
        <v>69</v>
      </c>
      <c r="AG1853">
        <v>0.03</v>
      </c>
      <c r="AH1853" t="s">
        <v>69</v>
      </c>
      <c r="AI1853">
        <v>7.0000000000000007E-2</v>
      </c>
      <c r="AJ1853" t="s">
        <v>69</v>
      </c>
      <c r="AK1853">
        <v>0.11</v>
      </c>
      <c r="AL1853" t="s">
        <v>67</v>
      </c>
      <c r="AM1853">
        <v>0.04</v>
      </c>
      <c r="AN1853" t="s">
        <v>70</v>
      </c>
      <c r="AO1853">
        <v>0.01</v>
      </c>
      <c r="AP1853" t="s">
        <v>70</v>
      </c>
      <c r="AQ1853">
        <v>1E-3</v>
      </c>
      <c r="AR1853" t="s">
        <v>70</v>
      </c>
      <c r="AS1853">
        <v>2.35</v>
      </c>
      <c r="AT1853" t="s">
        <v>67</v>
      </c>
      <c r="AU1853">
        <v>0.57999999999999996</v>
      </c>
      <c r="AV1853" t="s">
        <v>67</v>
      </c>
      <c r="AW1853">
        <v>4.17</v>
      </c>
      <c r="AX1853" t="s">
        <v>67</v>
      </c>
      <c r="AY1853">
        <v>0.63</v>
      </c>
      <c r="AZ1853" t="s">
        <v>67</v>
      </c>
      <c r="BA1853">
        <v>0.08</v>
      </c>
      <c r="BB1853" t="s">
        <v>67</v>
      </c>
      <c r="BC1853">
        <v>0.65</v>
      </c>
      <c r="BD1853" t="s">
        <v>67</v>
      </c>
      <c r="BE1853">
        <v>1.02</v>
      </c>
      <c r="BF1853" t="s">
        <v>67</v>
      </c>
    </row>
    <row r="1854" spans="1:58" x14ac:dyDescent="0.25">
      <c r="A1854" t="s">
        <v>58</v>
      </c>
      <c r="B1854">
        <v>2</v>
      </c>
      <c r="C1854" t="s">
        <v>85</v>
      </c>
      <c r="D1854">
        <v>2005</v>
      </c>
      <c r="E1854">
        <v>2005</v>
      </c>
      <c r="F1854">
        <v>1</v>
      </c>
      <c r="G1854" t="s">
        <v>66</v>
      </c>
      <c r="H1854">
        <v>3.74</v>
      </c>
      <c r="I1854">
        <v>6.51</v>
      </c>
      <c r="J1854" t="s">
        <v>67</v>
      </c>
      <c r="K1854">
        <v>7.52</v>
      </c>
      <c r="L1854" t="s">
        <v>67</v>
      </c>
      <c r="M1854">
        <v>40.869999999999997</v>
      </c>
      <c r="N1854" t="s">
        <v>67</v>
      </c>
      <c r="O1854">
        <v>20.71</v>
      </c>
      <c r="P1854" t="s">
        <v>67</v>
      </c>
      <c r="Q1854">
        <v>6.52</v>
      </c>
      <c r="R1854" t="s">
        <v>67</v>
      </c>
      <c r="S1854">
        <v>10.02</v>
      </c>
      <c r="T1854" t="s">
        <v>67</v>
      </c>
      <c r="U1854">
        <v>4.2000000000000003E-2</v>
      </c>
      <c r="V1854" t="s">
        <v>67</v>
      </c>
      <c r="W1854">
        <v>3.1E-2</v>
      </c>
      <c r="X1854" t="s">
        <v>67</v>
      </c>
      <c r="Y1854">
        <v>2.1999999999999999E-2</v>
      </c>
      <c r="Z1854" t="s">
        <v>67</v>
      </c>
      <c r="AA1854">
        <v>1.0999999999999999E-2</v>
      </c>
      <c r="AB1854" t="s">
        <v>68</v>
      </c>
      <c r="AC1854">
        <v>0.04</v>
      </c>
      <c r="AD1854" t="s">
        <v>69</v>
      </c>
      <c r="AE1854">
        <v>0.03</v>
      </c>
      <c r="AF1854" t="s">
        <v>69</v>
      </c>
      <c r="AG1854">
        <v>0.02</v>
      </c>
      <c r="AH1854" t="s">
        <v>69</v>
      </c>
      <c r="AI1854">
        <v>0.01</v>
      </c>
      <c r="AJ1854" t="s">
        <v>69</v>
      </c>
      <c r="AK1854">
        <v>0.04</v>
      </c>
      <c r="AL1854" t="s">
        <v>67</v>
      </c>
      <c r="AM1854">
        <v>0.03</v>
      </c>
      <c r="AN1854" t="s">
        <v>70</v>
      </c>
      <c r="AO1854">
        <v>6.0000000000000001E-3</v>
      </c>
      <c r="AP1854" t="s">
        <v>70</v>
      </c>
      <c r="AQ1854">
        <v>3.0000000000000001E-3</v>
      </c>
      <c r="AR1854" t="s">
        <v>70</v>
      </c>
      <c r="AS1854">
        <v>2.31</v>
      </c>
      <c r="AT1854" t="s">
        <v>67</v>
      </c>
      <c r="AU1854">
        <v>0.56000000000000005</v>
      </c>
      <c r="AV1854" t="s">
        <v>67</v>
      </c>
      <c r="AW1854">
        <v>3.98</v>
      </c>
      <c r="AX1854" t="s">
        <v>67</v>
      </c>
      <c r="AY1854">
        <v>0.6</v>
      </c>
      <c r="AZ1854" t="s">
        <v>67</v>
      </c>
      <c r="BA1854">
        <v>0.06</v>
      </c>
      <c r="BB1854" t="s">
        <v>67</v>
      </c>
      <c r="BC1854">
        <v>0.6</v>
      </c>
      <c r="BD1854" t="s">
        <v>67</v>
      </c>
      <c r="BE1854">
        <v>0.78</v>
      </c>
      <c r="BF1854" t="s">
        <v>67</v>
      </c>
    </row>
    <row r="1855" spans="1:58" x14ac:dyDescent="0.25">
      <c r="A1855" t="s">
        <v>58</v>
      </c>
      <c r="B1855">
        <v>2</v>
      </c>
      <c r="C1855" t="s">
        <v>85</v>
      </c>
      <c r="D1855">
        <v>2005</v>
      </c>
      <c r="E1855">
        <v>2005</v>
      </c>
      <c r="F1855">
        <v>2</v>
      </c>
      <c r="G1855" t="s">
        <v>66</v>
      </c>
      <c r="H1855">
        <v>2.0299999999999998</v>
      </c>
      <c r="I1855">
        <v>3.2</v>
      </c>
      <c r="J1855" t="s">
        <v>67</v>
      </c>
      <c r="K1855">
        <v>7.6</v>
      </c>
      <c r="L1855" t="s">
        <v>67</v>
      </c>
      <c r="M1855">
        <v>43.52</v>
      </c>
      <c r="N1855" t="s">
        <v>67</v>
      </c>
      <c r="O1855">
        <v>21.79</v>
      </c>
      <c r="P1855" t="s">
        <v>67</v>
      </c>
      <c r="Q1855">
        <v>3.02</v>
      </c>
      <c r="R1855" t="s">
        <v>67</v>
      </c>
      <c r="S1855">
        <v>10.47</v>
      </c>
      <c r="T1855" t="s">
        <v>67</v>
      </c>
      <c r="U1855">
        <v>3.5999999999999997E-2</v>
      </c>
      <c r="V1855" t="s">
        <v>67</v>
      </c>
      <c r="W1855">
        <v>2.9000000000000001E-2</v>
      </c>
      <c r="X1855" t="s">
        <v>67</v>
      </c>
      <c r="Y1855">
        <v>2.3E-2</v>
      </c>
      <c r="Z1855" t="s">
        <v>67</v>
      </c>
      <c r="AA1855">
        <v>8.0000000000000002E-3</v>
      </c>
      <c r="AB1855" t="s">
        <v>68</v>
      </c>
      <c r="AC1855">
        <v>0.03</v>
      </c>
      <c r="AD1855" t="s">
        <v>69</v>
      </c>
      <c r="AE1855">
        <v>0.03</v>
      </c>
      <c r="AF1855" t="s">
        <v>69</v>
      </c>
      <c r="AG1855">
        <v>0.02</v>
      </c>
      <c r="AH1855" t="s">
        <v>68</v>
      </c>
      <c r="AI1855">
        <v>0</v>
      </c>
      <c r="AJ1855" t="s">
        <v>68</v>
      </c>
      <c r="AK1855">
        <v>0.03</v>
      </c>
      <c r="AL1855" t="s">
        <v>67</v>
      </c>
      <c r="AM1855">
        <v>0.03</v>
      </c>
      <c r="AN1855" t="s">
        <v>67</v>
      </c>
      <c r="AO1855">
        <v>8.9999999999999993E-3</v>
      </c>
      <c r="AP1855" t="s">
        <v>70</v>
      </c>
      <c r="AQ1855">
        <v>1E-3</v>
      </c>
      <c r="AR1855" t="s">
        <v>70</v>
      </c>
      <c r="AS1855">
        <v>2.4500000000000002</v>
      </c>
      <c r="AT1855" t="s">
        <v>67</v>
      </c>
      <c r="AU1855">
        <v>0.56999999999999995</v>
      </c>
      <c r="AV1855" t="s">
        <v>67</v>
      </c>
      <c r="AW1855">
        <v>4.3600000000000003</v>
      </c>
      <c r="AX1855" t="s">
        <v>67</v>
      </c>
      <c r="AY1855">
        <v>0.66</v>
      </c>
      <c r="AZ1855" t="s">
        <v>67</v>
      </c>
      <c r="BA1855">
        <v>0.05</v>
      </c>
      <c r="BB1855" t="s">
        <v>67</v>
      </c>
      <c r="BC1855">
        <v>0.59</v>
      </c>
      <c r="BD1855" t="s">
        <v>67</v>
      </c>
      <c r="BE1855">
        <v>0.49</v>
      </c>
      <c r="BF1855" t="s">
        <v>67</v>
      </c>
    </row>
    <row r="1856" spans="1:58" x14ac:dyDescent="0.25">
      <c r="A1856" t="s">
        <v>58</v>
      </c>
      <c r="B1856">
        <v>2</v>
      </c>
      <c r="C1856" t="s">
        <v>85</v>
      </c>
      <c r="D1856">
        <v>2005</v>
      </c>
      <c r="E1856">
        <v>2005</v>
      </c>
      <c r="F1856">
        <v>3</v>
      </c>
      <c r="G1856" t="s">
        <v>66</v>
      </c>
      <c r="H1856">
        <v>4.1500000000000004</v>
      </c>
      <c r="I1856">
        <v>7.23</v>
      </c>
      <c r="J1856" t="s">
        <v>67</v>
      </c>
      <c r="K1856">
        <v>7.52</v>
      </c>
      <c r="L1856" t="s">
        <v>67</v>
      </c>
      <c r="M1856">
        <v>42.16</v>
      </c>
      <c r="N1856" t="s">
        <v>67</v>
      </c>
      <c r="O1856">
        <v>21.5</v>
      </c>
      <c r="P1856" t="s">
        <v>67</v>
      </c>
      <c r="Q1856">
        <v>10.4</v>
      </c>
      <c r="R1856" t="s">
        <v>67</v>
      </c>
      <c r="S1856">
        <v>9.9700000000000006</v>
      </c>
      <c r="T1856" t="s">
        <v>67</v>
      </c>
      <c r="U1856">
        <v>3.7999999999999999E-2</v>
      </c>
      <c r="V1856" t="s">
        <v>67</v>
      </c>
      <c r="W1856">
        <v>3.5999999999999997E-2</v>
      </c>
      <c r="X1856" t="s">
        <v>67</v>
      </c>
      <c r="Y1856">
        <v>2.1999999999999999E-2</v>
      </c>
      <c r="Z1856" t="s">
        <v>67</v>
      </c>
      <c r="AA1856">
        <v>2E-3</v>
      </c>
      <c r="AB1856" t="s">
        <v>68</v>
      </c>
      <c r="AC1856">
        <v>0.05</v>
      </c>
      <c r="AD1856" t="s">
        <v>69</v>
      </c>
      <c r="AE1856">
        <v>0.04</v>
      </c>
      <c r="AF1856" t="s">
        <v>69</v>
      </c>
      <c r="AG1856">
        <v>0.03</v>
      </c>
      <c r="AH1856" t="s">
        <v>68</v>
      </c>
      <c r="AI1856">
        <v>0.01</v>
      </c>
      <c r="AJ1856" t="s">
        <v>68</v>
      </c>
      <c r="AK1856">
        <v>0.05</v>
      </c>
      <c r="AL1856" t="s">
        <v>67</v>
      </c>
      <c r="AM1856">
        <v>0.04</v>
      </c>
      <c r="AN1856" t="s">
        <v>67</v>
      </c>
      <c r="AO1856">
        <v>1.2E-2</v>
      </c>
      <c r="AP1856" t="s">
        <v>70</v>
      </c>
      <c r="AQ1856">
        <v>0</v>
      </c>
      <c r="AR1856" t="s">
        <v>70</v>
      </c>
      <c r="AS1856">
        <v>2.39</v>
      </c>
      <c r="AT1856" t="s">
        <v>67</v>
      </c>
      <c r="AU1856">
        <v>0.56999999999999995</v>
      </c>
      <c r="AV1856" t="s">
        <v>67</v>
      </c>
      <c r="AW1856">
        <v>4.17</v>
      </c>
      <c r="AX1856" t="s">
        <v>67</v>
      </c>
      <c r="AY1856">
        <v>0.67</v>
      </c>
      <c r="AZ1856" t="s">
        <v>67</v>
      </c>
      <c r="BA1856">
        <v>0.06</v>
      </c>
      <c r="BB1856" t="s">
        <v>67</v>
      </c>
      <c r="BC1856">
        <v>0.56999999999999995</v>
      </c>
      <c r="BD1856" t="s">
        <v>67</v>
      </c>
      <c r="BE1856">
        <v>0.72</v>
      </c>
      <c r="BF1856" t="s">
        <v>67</v>
      </c>
    </row>
    <row r="1857" spans="1:58" x14ac:dyDescent="0.25">
      <c r="A1857" t="s">
        <v>58</v>
      </c>
      <c r="B1857">
        <v>2</v>
      </c>
      <c r="C1857" t="s">
        <v>85</v>
      </c>
      <c r="D1857">
        <v>2005</v>
      </c>
      <c r="E1857">
        <v>2005</v>
      </c>
      <c r="F1857">
        <v>4</v>
      </c>
      <c r="G1857" t="s">
        <v>66</v>
      </c>
      <c r="H1857">
        <v>6.68</v>
      </c>
      <c r="I1857">
        <v>11.26</v>
      </c>
      <c r="J1857" t="s">
        <v>67</v>
      </c>
      <c r="K1857">
        <v>7.6</v>
      </c>
      <c r="L1857" t="s">
        <v>67</v>
      </c>
      <c r="M1857">
        <v>39.67</v>
      </c>
      <c r="N1857" t="s">
        <v>67</v>
      </c>
      <c r="O1857">
        <v>20.329999999999998</v>
      </c>
      <c r="P1857" t="s">
        <v>67</v>
      </c>
      <c r="Q1857">
        <v>3.03</v>
      </c>
      <c r="R1857" t="s">
        <v>67</v>
      </c>
      <c r="S1857">
        <v>9.3699999999999992</v>
      </c>
      <c r="T1857" t="s">
        <v>67</v>
      </c>
      <c r="U1857">
        <v>2.7E-2</v>
      </c>
      <c r="V1857" t="s">
        <v>67</v>
      </c>
      <c r="W1857">
        <v>2.1000000000000001E-2</v>
      </c>
      <c r="X1857" t="s">
        <v>67</v>
      </c>
      <c r="Y1857">
        <v>1.7999999999999999E-2</v>
      </c>
      <c r="Z1857" t="s">
        <v>67</v>
      </c>
      <c r="AA1857">
        <v>5.0000000000000001E-3</v>
      </c>
      <c r="AB1857" t="s">
        <v>68</v>
      </c>
      <c r="AC1857">
        <v>0.03</v>
      </c>
      <c r="AD1857" t="s">
        <v>69</v>
      </c>
      <c r="AE1857">
        <v>0.03</v>
      </c>
      <c r="AF1857" t="s">
        <v>69</v>
      </c>
      <c r="AG1857">
        <v>0.02</v>
      </c>
      <c r="AH1857" t="s">
        <v>68</v>
      </c>
      <c r="AI1857">
        <v>0</v>
      </c>
      <c r="AJ1857" t="s">
        <v>68</v>
      </c>
      <c r="AK1857">
        <v>0.03</v>
      </c>
      <c r="AL1857" t="s">
        <v>67</v>
      </c>
      <c r="AM1857">
        <v>0.03</v>
      </c>
      <c r="AN1857" t="s">
        <v>67</v>
      </c>
      <c r="AO1857">
        <v>7.0000000000000001E-3</v>
      </c>
      <c r="AP1857" t="s">
        <v>70</v>
      </c>
      <c r="AQ1857">
        <v>0</v>
      </c>
      <c r="AR1857" t="s">
        <v>70</v>
      </c>
      <c r="AS1857">
        <v>2.23</v>
      </c>
      <c r="AT1857" t="s">
        <v>67</v>
      </c>
      <c r="AU1857">
        <v>0.52</v>
      </c>
      <c r="AV1857" t="s">
        <v>67</v>
      </c>
      <c r="AW1857">
        <v>3.85</v>
      </c>
      <c r="AX1857" t="s">
        <v>67</v>
      </c>
      <c r="AY1857">
        <v>0.64</v>
      </c>
      <c r="AZ1857" t="s">
        <v>67</v>
      </c>
      <c r="BA1857">
        <v>0.05</v>
      </c>
      <c r="BB1857" t="s">
        <v>67</v>
      </c>
      <c r="BC1857">
        <v>0.55000000000000004</v>
      </c>
      <c r="BD1857" t="s">
        <v>67</v>
      </c>
      <c r="BE1857">
        <v>0.56000000000000005</v>
      </c>
      <c r="BF1857" t="s">
        <v>67</v>
      </c>
    </row>
    <row r="1858" spans="1:58" x14ac:dyDescent="0.25">
      <c r="A1858" t="s">
        <v>58</v>
      </c>
      <c r="B1858">
        <v>2</v>
      </c>
      <c r="C1858" t="s">
        <v>85</v>
      </c>
      <c r="D1858">
        <v>2005</v>
      </c>
      <c r="E1858">
        <v>2005</v>
      </c>
      <c r="F1858">
        <v>5</v>
      </c>
      <c r="G1858" t="s">
        <v>66</v>
      </c>
      <c r="H1858">
        <v>4.99</v>
      </c>
      <c r="I1858">
        <v>8.69</v>
      </c>
      <c r="J1858" t="s">
        <v>67</v>
      </c>
      <c r="K1858">
        <v>7.6</v>
      </c>
      <c r="L1858" t="s">
        <v>67</v>
      </c>
      <c r="M1858">
        <v>42.28</v>
      </c>
      <c r="N1858" t="s">
        <v>67</v>
      </c>
      <c r="O1858">
        <v>21.92</v>
      </c>
      <c r="P1858" t="s">
        <v>67</v>
      </c>
      <c r="Q1858">
        <v>2.89</v>
      </c>
      <c r="R1858" t="s">
        <v>67</v>
      </c>
      <c r="S1858">
        <v>9.91</v>
      </c>
      <c r="T1858" t="s">
        <v>67</v>
      </c>
      <c r="U1858">
        <v>3.4000000000000002E-2</v>
      </c>
      <c r="V1858" t="s">
        <v>67</v>
      </c>
      <c r="W1858">
        <v>0.03</v>
      </c>
      <c r="X1858" t="s">
        <v>67</v>
      </c>
      <c r="Y1858">
        <v>1.7999999999999999E-2</v>
      </c>
      <c r="Z1858" t="s">
        <v>67</v>
      </c>
      <c r="AA1858">
        <v>4.0000000000000001E-3</v>
      </c>
      <c r="AB1858" t="s">
        <v>68</v>
      </c>
      <c r="AC1858">
        <v>0.03</v>
      </c>
      <c r="AD1858" t="s">
        <v>69</v>
      </c>
      <c r="AE1858">
        <v>0.02</v>
      </c>
      <c r="AF1858" t="s">
        <v>69</v>
      </c>
      <c r="AG1858">
        <v>0.02</v>
      </c>
      <c r="AH1858" t="s">
        <v>69</v>
      </c>
      <c r="AI1858">
        <v>0.01</v>
      </c>
      <c r="AJ1858" t="s">
        <v>68</v>
      </c>
      <c r="AK1858">
        <v>0.03</v>
      </c>
      <c r="AL1858" t="s">
        <v>61</v>
      </c>
      <c r="AM1858">
        <v>0.03</v>
      </c>
      <c r="AN1858" t="s">
        <v>61</v>
      </c>
      <c r="AO1858">
        <v>3.0000000000000001E-3</v>
      </c>
      <c r="AP1858" t="s">
        <v>70</v>
      </c>
      <c r="AQ1858">
        <v>0</v>
      </c>
      <c r="AR1858" t="s">
        <v>70</v>
      </c>
      <c r="AS1858">
        <v>2.34</v>
      </c>
      <c r="AT1858" t="s">
        <v>67</v>
      </c>
      <c r="AU1858">
        <v>0.55000000000000004</v>
      </c>
      <c r="AV1858" t="s">
        <v>67</v>
      </c>
      <c r="AW1858">
        <v>4.1399999999999997</v>
      </c>
      <c r="AX1858" t="s">
        <v>67</v>
      </c>
      <c r="AY1858">
        <v>0.84</v>
      </c>
      <c r="AZ1858" t="s">
        <v>67</v>
      </c>
      <c r="BA1858">
        <v>0.05</v>
      </c>
      <c r="BB1858" t="s">
        <v>67</v>
      </c>
      <c r="BC1858">
        <v>0.53</v>
      </c>
      <c r="BD1858" t="s">
        <v>67</v>
      </c>
      <c r="BE1858">
        <v>0.53</v>
      </c>
      <c r="BF1858" t="s">
        <v>67</v>
      </c>
    </row>
    <row r="1859" spans="1:58" x14ac:dyDescent="0.25">
      <c r="A1859" t="s">
        <v>58</v>
      </c>
      <c r="B1859">
        <v>2</v>
      </c>
      <c r="C1859" t="s">
        <v>85</v>
      </c>
      <c r="D1859">
        <v>2005</v>
      </c>
      <c r="E1859">
        <v>2005</v>
      </c>
      <c r="F1859">
        <v>6</v>
      </c>
      <c r="G1859" t="s">
        <v>66</v>
      </c>
      <c r="H1859">
        <v>2.54</v>
      </c>
      <c r="I1859">
        <v>4.28</v>
      </c>
      <c r="J1859" t="s">
        <v>67</v>
      </c>
      <c r="K1859">
        <v>7.6</v>
      </c>
      <c r="L1859" t="s">
        <v>67</v>
      </c>
      <c r="M1859">
        <v>45.33</v>
      </c>
      <c r="N1859" t="s">
        <v>67</v>
      </c>
      <c r="O1859">
        <v>23.5</v>
      </c>
      <c r="P1859" t="s">
        <v>67</v>
      </c>
      <c r="Q1859">
        <v>2.4300000000000002</v>
      </c>
      <c r="R1859" t="s">
        <v>67</v>
      </c>
      <c r="S1859">
        <v>10.65</v>
      </c>
      <c r="T1859" t="s">
        <v>67</v>
      </c>
      <c r="U1859">
        <v>4.5999999999999999E-2</v>
      </c>
      <c r="V1859" t="s">
        <v>67</v>
      </c>
      <c r="W1859">
        <v>4.5999999999999999E-2</v>
      </c>
      <c r="X1859" t="s">
        <v>67</v>
      </c>
      <c r="Y1859">
        <v>2.1000000000000001E-2</v>
      </c>
      <c r="Z1859" t="s">
        <v>67</v>
      </c>
      <c r="AA1859">
        <v>1E-3</v>
      </c>
      <c r="AB1859" t="s">
        <v>68</v>
      </c>
      <c r="AC1859">
        <v>0.05</v>
      </c>
      <c r="AD1859" t="s">
        <v>67</v>
      </c>
      <c r="AE1859">
        <v>0.03</v>
      </c>
      <c r="AF1859" t="s">
        <v>67</v>
      </c>
      <c r="AG1859">
        <v>0.03</v>
      </c>
      <c r="AH1859" t="s">
        <v>69</v>
      </c>
      <c r="AI1859">
        <v>0.02</v>
      </c>
      <c r="AJ1859" t="s">
        <v>68</v>
      </c>
      <c r="AL1859" t="s">
        <v>64</v>
      </c>
      <c r="AN1859" t="s">
        <v>64</v>
      </c>
      <c r="AO1859">
        <v>4.0000000000000001E-3</v>
      </c>
      <c r="AP1859" t="s">
        <v>70</v>
      </c>
      <c r="AQ1859">
        <v>0</v>
      </c>
      <c r="AR1859" t="s">
        <v>70</v>
      </c>
      <c r="AS1859">
        <v>2.5</v>
      </c>
      <c r="AT1859" t="s">
        <v>67</v>
      </c>
      <c r="AU1859">
        <v>0.63</v>
      </c>
      <c r="AV1859" t="s">
        <v>67</v>
      </c>
      <c r="AW1859">
        <v>4.7</v>
      </c>
      <c r="AX1859" t="s">
        <v>67</v>
      </c>
      <c r="AY1859">
        <v>1.55</v>
      </c>
      <c r="AZ1859" t="s">
        <v>67</v>
      </c>
      <c r="BA1859">
        <v>0.05</v>
      </c>
      <c r="BB1859" t="s">
        <v>67</v>
      </c>
      <c r="BC1859">
        <v>0.56000000000000005</v>
      </c>
      <c r="BD1859" t="s">
        <v>67</v>
      </c>
      <c r="BE1859">
        <v>0.53</v>
      </c>
      <c r="BF1859" t="s">
        <v>67</v>
      </c>
    </row>
    <row r="1860" spans="1:58" x14ac:dyDescent="0.25">
      <c r="A1860" t="s">
        <v>58</v>
      </c>
      <c r="B1860">
        <v>2</v>
      </c>
      <c r="C1860" t="s">
        <v>85</v>
      </c>
      <c r="D1860">
        <v>2005</v>
      </c>
      <c r="E1860">
        <v>2005</v>
      </c>
      <c r="F1860">
        <v>7</v>
      </c>
      <c r="G1860" t="s">
        <v>66</v>
      </c>
      <c r="H1860">
        <v>0.79</v>
      </c>
      <c r="I1860">
        <v>1.37</v>
      </c>
      <c r="J1860" t="s">
        <v>67</v>
      </c>
      <c r="K1860">
        <v>7.6</v>
      </c>
      <c r="L1860" t="s">
        <v>67</v>
      </c>
      <c r="M1860">
        <v>49.61</v>
      </c>
      <c r="N1860" t="s">
        <v>67</v>
      </c>
      <c r="O1860">
        <v>25.5</v>
      </c>
      <c r="P1860" t="s">
        <v>67</v>
      </c>
      <c r="Q1860">
        <v>1.56</v>
      </c>
      <c r="R1860" t="s">
        <v>67</v>
      </c>
      <c r="S1860">
        <v>11.34</v>
      </c>
      <c r="T1860" t="s">
        <v>67</v>
      </c>
      <c r="U1860">
        <v>4.9000000000000002E-2</v>
      </c>
      <c r="V1860" t="s">
        <v>67</v>
      </c>
      <c r="W1860">
        <v>4.4999999999999998E-2</v>
      </c>
      <c r="X1860" t="s">
        <v>67</v>
      </c>
      <c r="Y1860">
        <v>2.5000000000000001E-2</v>
      </c>
      <c r="Z1860" t="s">
        <v>67</v>
      </c>
      <c r="AA1860">
        <v>3.0000000000000001E-3</v>
      </c>
      <c r="AB1860" t="s">
        <v>68</v>
      </c>
      <c r="AC1860">
        <v>0.03</v>
      </c>
      <c r="AD1860" t="s">
        <v>67</v>
      </c>
      <c r="AE1860">
        <v>0.02</v>
      </c>
      <c r="AF1860" t="s">
        <v>67</v>
      </c>
      <c r="AG1860">
        <v>0.01</v>
      </c>
      <c r="AH1860" t="s">
        <v>69</v>
      </c>
      <c r="AI1860">
        <v>0.01</v>
      </c>
      <c r="AJ1860" t="s">
        <v>68</v>
      </c>
      <c r="AL1860" t="s">
        <v>64</v>
      </c>
      <c r="AN1860" t="s">
        <v>64</v>
      </c>
      <c r="AO1860">
        <v>1.4999999999999999E-2</v>
      </c>
      <c r="AP1860" t="s">
        <v>70</v>
      </c>
      <c r="AQ1860">
        <v>0</v>
      </c>
      <c r="AR1860" t="s">
        <v>70</v>
      </c>
      <c r="AS1860">
        <v>2.71</v>
      </c>
      <c r="AT1860" t="s">
        <v>67</v>
      </c>
      <c r="AU1860">
        <v>0.71</v>
      </c>
      <c r="AV1860" t="s">
        <v>67</v>
      </c>
      <c r="AW1860">
        <v>5.01</v>
      </c>
      <c r="AX1860" t="s">
        <v>67</v>
      </c>
      <c r="AY1860">
        <v>1.5</v>
      </c>
      <c r="AZ1860" t="s">
        <v>67</v>
      </c>
      <c r="BA1860">
        <v>0.04</v>
      </c>
      <c r="BB1860" t="s">
        <v>67</v>
      </c>
      <c r="BC1860">
        <v>0.67</v>
      </c>
      <c r="BD1860" t="s">
        <v>67</v>
      </c>
      <c r="BE1860">
        <v>0.52</v>
      </c>
      <c r="BF1860" t="s">
        <v>67</v>
      </c>
    </row>
    <row r="1861" spans="1:58" x14ac:dyDescent="0.25">
      <c r="A1861" t="s">
        <v>58</v>
      </c>
      <c r="B1861">
        <v>2</v>
      </c>
      <c r="C1861" t="s">
        <v>85</v>
      </c>
      <c r="D1861">
        <v>2005</v>
      </c>
      <c r="E1861">
        <v>2005</v>
      </c>
      <c r="F1861">
        <v>8</v>
      </c>
      <c r="G1861" t="s">
        <v>66</v>
      </c>
      <c r="H1861">
        <v>0.24</v>
      </c>
      <c r="I1861">
        <v>0.42</v>
      </c>
      <c r="J1861" t="s">
        <v>67</v>
      </c>
      <c r="K1861">
        <v>7.69</v>
      </c>
      <c r="L1861" t="s">
        <v>67</v>
      </c>
      <c r="M1861">
        <v>53.67</v>
      </c>
      <c r="N1861" t="s">
        <v>67</v>
      </c>
      <c r="O1861">
        <v>27.83</v>
      </c>
      <c r="P1861" t="s">
        <v>67</v>
      </c>
      <c r="Q1861">
        <v>0.85</v>
      </c>
      <c r="R1861" t="s">
        <v>67</v>
      </c>
      <c r="S1861">
        <v>12.01</v>
      </c>
      <c r="T1861" t="s">
        <v>67</v>
      </c>
      <c r="U1861">
        <v>4.7E-2</v>
      </c>
      <c r="V1861" t="s">
        <v>67</v>
      </c>
      <c r="W1861">
        <v>4.2000000000000003E-2</v>
      </c>
      <c r="X1861" t="s">
        <v>67</v>
      </c>
      <c r="Y1861">
        <v>2.8000000000000001E-2</v>
      </c>
      <c r="Z1861" t="s">
        <v>67</v>
      </c>
      <c r="AA1861">
        <v>5.0000000000000001E-3</v>
      </c>
      <c r="AB1861" t="s">
        <v>68</v>
      </c>
      <c r="AC1861">
        <v>0.04</v>
      </c>
      <c r="AD1861" t="s">
        <v>67</v>
      </c>
      <c r="AE1861">
        <v>0.03</v>
      </c>
      <c r="AF1861" t="s">
        <v>67</v>
      </c>
      <c r="AG1861">
        <v>0.03</v>
      </c>
      <c r="AH1861" t="s">
        <v>69</v>
      </c>
      <c r="AI1861">
        <v>0.02</v>
      </c>
      <c r="AJ1861" t="s">
        <v>68</v>
      </c>
      <c r="AL1861" t="s">
        <v>64</v>
      </c>
      <c r="AN1861" t="s">
        <v>64</v>
      </c>
      <c r="AO1861">
        <v>6.0000000000000001E-3</v>
      </c>
      <c r="AP1861" t="s">
        <v>70</v>
      </c>
      <c r="AQ1861">
        <v>0</v>
      </c>
      <c r="AR1861" t="s">
        <v>70</v>
      </c>
      <c r="AS1861">
        <v>2.95</v>
      </c>
      <c r="AT1861" t="s">
        <v>67</v>
      </c>
      <c r="AU1861">
        <v>0.77</v>
      </c>
      <c r="AV1861" t="s">
        <v>67</v>
      </c>
      <c r="AW1861">
        <v>5.37</v>
      </c>
      <c r="AX1861" t="s">
        <v>67</v>
      </c>
      <c r="AY1861">
        <v>1.47</v>
      </c>
      <c r="AZ1861" t="s">
        <v>67</v>
      </c>
      <c r="BA1861">
        <v>0.05</v>
      </c>
      <c r="BB1861" t="s">
        <v>67</v>
      </c>
      <c r="BC1861">
        <v>0.64</v>
      </c>
      <c r="BD1861" t="s">
        <v>67</v>
      </c>
      <c r="BE1861">
        <v>0.57999999999999996</v>
      </c>
      <c r="BF1861" t="s">
        <v>67</v>
      </c>
    </row>
    <row r="1862" spans="1:58" x14ac:dyDescent="0.25">
      <c r="A1862" t="s">
        <v>58</v>
      </c>
      <c r="B1862">
        <v>2</v>
      </c>
      <c r="C1862" t="s">
        <v>85</v>
      </c>
      <c r="D1862">
        <v>2005</v>
      </c>
      <c r="E1862">
        <v>2005</v>
      </c>
      <c r="F1862">
        <v>9</v>
      </c>
      <c r="G1862" t="s">
        <v>66</v>
      </c>
      <c r="H1862">
        <v>0.14000000000000001</v>
      </c>
      <c r="I1862">
        <v>0.23</v>
      </c>
      <c r="J1862" t="s">
        <v>67</v>
      </c>
      <c r="K1862">
        <v>7.7</v>
      </c>
      <c r="L1862" t="s">
        <v>67</v>
      </c>
      <c r="M1862">
        <v>54.39</v>
      </c>
      <c r="N1862" t="s">
        <v>67</v>
      </c>
      <c r="O1862">
        <v>28.21</v>
      </c>
      <c r="P1862" t="s">
        <v>67</v>
      </c>
      <c r="Q1862">
        <v>0.59</v>
      </c>
      <c r="R1862" t="s">
        <v>67</v>
      </c>
      <c r="S1862">
        <v>12.13</v>
      </c>
      <c r="T1862" t="s">
        <v>67</v>
      </c>
      <c r="U1862">
        <v>4.4999999999999998E-2</v>
      </c>
      <c r="V1862" t="s">
        <v>67</v>
      </c>
      <c r="W1862">
        <v>4.2999999999999997E-2</v>
      </c>
      <c r="X1862" t="s">
        <v>67</v>
      </c>
      <c r="Y1862">
        <v>2.9000000000000001E-2</v>
      </c>
      <c r="Z1862" t="s">
        <v>67</v>
      </c>
      <c r="AA1862">
        <v>2E-3</v>
      </c>
      <c r="AB1862" t="s">
        <v>68</v>
      </c>
      <c r="AC1862">
        <v>0.03</v>
      </c>
      <c r="AD1862" t="s">
        <v>67</v>
      </c>
      <c r="AE1862">
        <v>0.03</v>
      </c>
      <c r="AF1862" t="s">
        <v>67</v>
      </c>
      <c r="AG1862">
        <v>0.02</v>
      </c>
      <c r="AH1862" t="s">
        <v>69</v>
      </c>
      <c r="AI1862">
        <v>0.01</v>
      </c>
      <c r="AJ1862" t="s">
        <v>68</v>
      </c>
      <c r="AL1862" t="s">
        <v>64</v>
      </c>
      <c r="AN1862" t="s">
        <v>64</v>
      </c>
      <c r="AO1862">
        <v>8.0000000000000002E-3</v>
      </c>
      <c r="AP1862" t="s">
        <v>70</v>
      </c>
      <c r="AQ1862">
        <v>0</v>
      </c>
      <c r="AR1862" t="s">
        <v>70</v>
      </c>
      <c r="AS1862">
        <v>3</v>
      </c>
      <c r="AT1862" t="s">
        <v>67</v>
      </c>
      <c r="AU1862">
        <v>0.72</v>
      </c>
      <c r="AV1862" t="s">
        <v>67</v>
      </c>
      <c r="AW1862">
        <v>5.82</v>
      </c>
      <c r="AX1862" t="s">
        <v>67</v>
      </c>
      <c r="AY1862">
        <v>1.61</v>
      </c>
      <c r="AZ1862" t="s">
        <v>67</v>
      </c>
      <c r="BA1862">
        <v>0.04</v>
      </c>
      <c r="BB1862" t="s">
        <v>67</v>
      </c>
      <c r="BC1862">
        <v>0.64</v>
      </c>
      <c r="BD1862" t="s">
        <v>67</v>
      </c>
      <c r="BE1862">
        <v>0.66</v>
      </c>
      <c r="BF1862" t="s">
        <v>67</v>
      </c>
    </row>
    <row r="1863" spans="1:58" x14ac:dyDescent="0.25">
      <c r="A1863" t="s">
        <v>58</v>
      </c>
      <c r="B1863">
        <v>2</v>
      </c>
      <c r="C1863" t="s">
        <v>85</v>
      </c>
      <c r="D1863">
        <v>2006</v>
      </c>
      <c r="E1863">
        <v>2005</v>
      </c>
      <c r="F1863">
        <v>10</v>
      </c>
      <c r="G1863" t="s">
        <v>66</v>
      </c>
      <c r="H1863">
        <v>0.37</v>
      </c>
      <c r="I1863">
        <v>0.65</v>
      </c>
      <c r="J1863" t="s">
        <v>67</v>
      </c>
      <c r="K1863">
        <v>7.79</v>
      </c>
      <c r="L1863" t="s">
        <v>67</v>
      </c>
      <c r="M1863">
        <v>48.74</v>
      </c>
      <c r="N1863" t="s">
        <v>67</v>
      </c>
      <c r="O1863">
        <v>25.04</v>
      </c>
      <c r="P1863" t="s">
        <v>67</v>
      </c>
      <c r="Q1863">
        <v>2.65</v>
      </c>
      <c r="R1863" t="s">
        <v>67</v>
      </c>
      <c r="S1863">
        <v>11.66</v>
      </c>
      <c r="T1863" t="s">
        <v>67</v>
      </c>
      <c r="U1863">
        <v>4.2000000000000003E-2</v>
      </c>
      <c r="V1863" t="s">
        <v>67</v>
      </c>
      <c r="W1863">
        <v>4.1000000000000002E-2</v>
      </c>
      <c r="X1863" t="s">
        <v>67</v>
      </c>
      <c r="Y1863">
        <v>3.1E-2</v>
      </c>
      <c r="Z1863" t="s">
        <v>67</v>
      </c>
      <c r="AA1863">
        <v>2E-3</v>
      </c>
      <c r="AB1863" t="s">
        <v>68</v>
      </c>
      <c r="AC1863">
        <v>0.04</v>
      </c>
      <c r="AD1863" t="s">
        <v>67</v>
      </c>
      <c r="AE1863">
        <v>0.04</v>
      </c>
      <c r="AF1863" t="s">
        <v>67</v>
      </c>
      <c r="AG1863">
        <v>0.03</v>
      </c>
      <c r="AH1863" t="s">
        <v>69</v>
      </c>
      <c r="AI1863">
        <v>0</v>
      </c>
      <c r="AJ1863" t="s">
        <v>68</v>
      </c>
      <c r="AL1863" t="s">
        <v>64</v>
      </c>
      <c r="AN1863" t="s">
        <v>64</v>
      </c>
      <c r="AO1863">
        <v>0.01</v>
      </c>
      <c r="AP1863" t="s">
        <v>70</v>
      </c>
      <c r="AQ1863">
        <v>1E-3</v>
      </c>
      <c r="AR1863" t="s">
        <v>70</v>
      </c>
      <c r="AS1863">
        <v>2.86</v>
      </c>
      <c r="AT1863" t="s">
        <v>67</v>
      </c>
      <c r="AU1863">
        <v>0.7</v>
      </c>
      <c r="AV1863" t="s">
        <v>67</v>
      </c>
      <c r="AW1863">
        <v>5.36</v>
      </c>
      <c r="AX1863" t="s">
        <v>67</v>
      </c>
      <c r="AY1863">
        <v>1.45</v>
      </c>
      <c r="AZ1863" t="s">
        <v>67</v>
      </c>
      <c r="BA1863">
        <v>0.04</v>
      </c>
      <c r="BB1863" t="s">
        <v>67</v>
      </c>
      <c r="BC1863">
        <v>0.73</v>
      </c>
      <c r="BD1863" t="s">
        <v>67</v>
      </c>
      <c r="BE1863">
        <v>0.86</v>
      </c>
      <c r="BF1863" t="s">
        <v>67</v>
      </c>
    </row>
    <row r="1864" spans="1:58" x14ac:dyDescent="0.25">
      <c r="A1864" t="s">
        <v>58</v>
      </c>
      <c r="B1864">
        <v>2</v>
      </c>
      <c r="C1864" t="s">
        <v>85</v>
      </c>
      <c r="D1864">
        <v>2006</v>
      </c>
      <c r="E1864">
        <v>2005</v>
      </c>
      <c r="F1864">
        <v>11</v>
      </c>
      <c r="G1864" t="s">
        <v>66</v>
      </c>
      <c r="H1864">
        <v>3.29</v>
      </c>
      <c r="I1864">
        <v>5.54</v>
      </c>
      <c r="J1864" t="s">
        <v>67</v>
      </c>
      <c r="K1864">
        <v>7.86</v>
      </c>
      <c r="L1864" t="s">
        <v>67</v>
      </c>
      <c r="M1864">
        <v>37.68</v>
      </c>
      <c r="N1864" t="s">
        <v>67</v>
      </c>
      <c r="O1864">
        <v>20</v>
      </c>
      <c r="P1864" t="s">
        <v>67</v>
      </c>
      <c r="Q1864">
        <v>4.6900000000000004</v>
      </c>
      <c r="R1864" t="s">
        <v>67</v>
      </c>
      <c r="S1864">
        <v>10.41</v>
      </c>
      <c r="T1864" t="s">
        <v>67</v>
      </c>
      <c r="U1864">
        <v>3.4000000000000002E-2</v>
      </c>
      <c r="V1864" t="s">
        <v>67</v>
      </c>
      <c r="W1864">
        <v>2.9000000000000001E-2</v>
      </c>
      <c r="X1864" t="s">
        <v>67</v>
      </c>
      <c r="Y1864">
        <v>2.5000000000000001E-2</v>
      </c>
      <c r="Z1864" t="s">
        <v>67</v>
      </c>
      <c r="AA1864">
        <v>5.0000000000000001E-3</v>
      </c>
      <c r="AB1864" t="s">
        <v>68</v>
      </c>
      <c r="AC1864">
        <v>0.04</v>
      </c>
      <c r="AD1864" t="s">
        <v>67</v>
      </c>
      <c r="AE1864">
        <v>0.05</v>
      </c>
      <c r="AF1864" t="s">
        <v>67</v>
      </c>
      <c r="AG1864">
        <v>0.05</v>
      </c>
      <c r="AH1864" t="s">
        <v>69</v>
      </c>
      <c r="AI1864">
        <v>0</v>
      </c>
      <c r="AJ1864" t="s">
        <v>68</v>
      </c>
      <c r="AL1864" t="s">
        <v>64</v>
      </c>
      <c r="AN1864" t="s">
        <v>64</v>
      </c>
      <c r="AO1864">
        <v>8.0000000000000002E-3</v>
      </c>
      <c r="AP1864" t="s">
        <v>70</v>
      </c>
      <c r="AQ1864">
        <v>1E-3</v>
      </c>
      <c r="AR1864" t="s">
        <v>70</v>
      </c>
      <c r="AS1864">
        <v>2.54</v>
      </c>
      <c r="AT1864" t="s">
        <v>67</v>
      </c>
      <c r="AU1864">
        <v>0.6</v>
      </c>
      <c r="AV1864" t="s">
        <v>67</v>
      </c>
      <c r="AW1864">
        <v>4.53</v>
      </c>
      <c r="AX1864" t="s">
        <v>67</v>
      </c>
      <c r="AY1864">
        <v>1.07</v>
      </c>
      <c r="AZ1864" t="s">
        <v>67</v>
      </c>
      <c r="BA1864">
        <v>0.04</v>
      </c>
      <c r="BB1864" t="s">
        <v>67</v>
      </c>
      <c r="BC1864">
        <v>0.71</v>
      </c>
      <c r="BD1864" t="s">
        <v>67</v>
      </c>
      <c r="BE1864">
        <v>1</v>
      </c>
      <c r="BF1864" t="s">
        <v>67</v>
      </c>
    </row>
    <row r="1865" spans="1:58" x14ac:dyDescent="0.25">
      <c r="A1865" t="s">
        <v>58</v>
      </c>
      <c r="B1865">
        <v>2</v>
      </c>
      <c r="C1865" t="s">
        <v>85</v>
      </c>
      <c r="D1865">
        <v>2006</v>
      </c>
      <c r="E1865">
        <v>2005</v>
      </c>
      <c r="F1865">
        <v>12</v>
      </c>
      <c r="G1865" t="s">
        <v>66</v>
      </c>
      <c r="H1865">
        <v>14.38</v>
      </c>
      <c r="I1865">
        <v>25.04</v>
      </c>
      <c r="J1865" t="s">
        <v>67</v>
      </c>
      <c r="K1865">
        <v>7.41</v>
      </c>
      <c r="L1865" t="s">
        <v>67</v>
      </c>
      <c r="M1865">
        <v>33.92</v>
      </c>
      <c r="N1865" t="s">
        <v>67</v>
      </c>
      <c r="O1865">
        <v>17.37</v>
      </c>
      <c r="P1865" t="s">
        <v>67</v>
      </c>
      <c r="Q1865">
        <v>30.15</v>
      </c>
      <c r="R1865" t="s">
        <v>67</v>
      </c>
      <c r="S1865">
        <v>8.08</v>
      </c>
      <c r="T1865" t="s">
        <v>67</v>
      </c>
      <c r="U1865">
        <v>4.1000000000000002E-2</v>
      </c>
      <c r="V1865" t="s">
        <v>67</v>
      </c>
      <c r="W1865">
        <v>2.4E-2</v>
      </c>
      <c r="X1865" t="s">
        <v>67</v>
      </c>
      <c r="Y1865">
        <v>1.6E-2</v>
      </c>
      <c r="Z1865" t="s">
        <v>67</v>
      </c>
      <c r="AA1865">
        <v>1.7999999999999999E-2</v>
      </c>
      <c r="AB1865" t="s">
        <v>68</v>
      </c>
      <c r="AC1865">
        <v>0.06</v>
      </c>
      <c r="AD1865" t="s">
        <v>67</v>
      </c>
      <c r="AE1865">
        <v>0.03</v>
      </c>
      <c r="AF1865" t="s">
        <v>67</v>
      </c>
      <c r="AG1865">
        <v>0.02</v>
      </c>
      <c r="AH1865" t="s">
        <v>69</v>
      </c>
      <c r="AI1865">
        <v>0.03</v>
      </c>
      <c r="AJ1865" t="s">
        <v>68</v>
      </c>
      <c r="AL1865" t="s">
        <v>64</v>
      </c>
      <c r="AN1865" t="s">
        <v>64</v>
      </c>
      <c r="AO1865">
        <v>5.0000000000000001E-3</v>
      </c>
      <c r="AP1865" t="s">
        <v>70</v>
      </c>
      <c r="AQ1865">
        <v>1E-3</v>
      </c>
      <c r="AR1865" t="s">
        <v>70</v>
      </c>
      <c r="AS1865">
        <v>1.94</v>
      </c>
      <c r="AT1865" t="s">
        <v>67</v>
      </c>
      <c r="AU1865">
        <v>0.51</v>
      </c>
      <c r="AV1865" t="s">
        <v>67</v>
      </c>
      <c r="AW1865">
        <v>3.34</v>
      </c>
      <c r="AX1865" t="s">
        <v>67</v>
      </c>
      <c r="AY1865">
        <v>0.81</v>
      </c>
      <c r="AZ1865" t="s">
        <v>67</v>
      </c>
      <c r="BA1865">
        <v>0.05</v>
      </c>
      <c r="BB1865" t="s">
        <v>67</v>
      </c>
      <c r="BC1865">
        <v>0.62</v>
      </c>
      <c r="BD1865" t="s">
        <v>67</v>
      </c>
      <c r="BE1865">
        <v>0.83</v>
      </c>
      <c r="BF1865" t="s">
        <v>67</v>
      </c>
    </row>
    <row r="1866" spans="1:58" x14ac:dyDescent="0.25">
      <c r="A1866" t="s">
        <v>58</v>
      </c>
      <c r="B1866">
        <v>2</v>
      </c>
      <c r="C1866" t="s">
        <v>85</v>
      </c>
      <c r="D1866">
        <v>2006</v>
      </c>
      <c r="E1866">
        <v>2006</v>
      </c>
      <c r="F1866">
        <v>1</v>
      </c>
      <c r="G1866" t="s">
        <v>66</v>
      </c>
      <c r="H1866">
        <v>20.04</v>
      </c>
      <c r="I1866">
        <v>34.909999999999997</v>
      </c>
      <c r="J1866" t="s">
        <v>67</v>
      </c>
      <c r="K1866">
        <v>7.32</v>
      </c>
      <c r="L1866" t="s">
        <v>67</v>
      </c>
      <c r="M1866">
        <v>30.54</v>
      </c>
      <c r="N1866" t="s">
        <v>67</v>
      </c>
      <c r="O1866">
        <v>15.79</v>
      </c>
      <c r="P1866" t="s">
        <v>67</v>
      </c>
      <c r="Q1866">
        <v>35.880000000000003</v>
      </c>
      <c r="R1866" t="s">
        <v>67</v>
      </c>
      <c r="S1866">
        <v>7.28</v>
      </c>
      <c r="T1866" t="s">
        <v>67</v>
      </c>
      <c r="U1866">
        <v>3.6999999999999998E-2</v>
      </c>
      <c r="V1866" t="s">
        <v>67</v>
      </c>
      <c r="W1866">
        <v>2.1000000000000001E-2</v>
      </c>
      <c r="X1866" t="s">
        <v>67</v>
      </c>
      <c r="Y1866">
        <v>1.2999999999999999E-2</v>
      </c>
      <c r="Z1866" t="s">
        <v>67</v>
      </c>
      <c r="AA1866">
        <v>1.6E-2</v>
      </c>
      <c r="AB1866" t="s">
        <v>68</v>
      </c>
      <c r="AC1866">
        <v>0.05</v>
      </c>
      <c r="AD1866" t="s">
        <v>70</v>
      </c>
      <c r="AE1866">
        <v>0.03</v>
      </c>
      <c r="AF1866" t="s">
        <v>67</v>
      </c>
      <c r="AG1866">
        <v>0.02</v>
      </c>
      <c r="AH1866" t="s">
        <v>69</v>
      </c>
      <c r="AI1866">
        <v>0.02</v>
      </c>
      <c r="AJ1866" t="s">
        <v>69</v>
      </c>
      <c r="AL1866" t="s">
        <v>64</v>
      </c>
      <c r="AN1866" t="s">
        <v>64</v>
      </c>
      <c r="AO1866">
        <v>5.0000000000000001E-3</v>
      </c>
      <c r="AP1866" t="s">
        <v>70</v>
      </c>
      <c r="AQ1866">
        <v>1E-3</v>
      </c>
      <c r="AR1866" t="s">
        <v>70</v>
      </c>
      <c r="AS1866">
        <v>1.72</v>
      </c>
      <c r="AT1866" t="s">
        <v>67</v>
      </c>
      <c r="AU1866">
        <v>0.46</v>
      </c>
      <c r="AV1866" t="s">
        <v>67</v>
      </c>
      <c r="AW1866">
        <v>2.93</v>
      </c>
      <c r="AX1866" t="s">
        <v>67</v>
      </c>
      <c r="AY1866">
        <v>0.74</v>
      </c>
      <c r="AZ1866" t="s">
        <v>67</v>
      </c>
      <c r="BA1866">
        <v>0.05</v>
      </c>
      <c r="BB1866" t="s">
        <v>67</v>
      </c>
      <c r="BC1866">
        <v>0.59</v>
      </c>
      <c r="BD1866" t="s">
        <v>67</v>
      </c>
      <c r="BE1866">
        <v>0.82</v>
      </c>
      <c r="BF1866" t="s">
        <v>67</v>
      </c>
    </row>
    <row r="1867" spans="1:58" x14ac:dyDescent="0.25">
      <c r="A1867" t="s">
        <v>58</v>
      </c>
      <c r="B1867">
        <v>2</v>
      </c>
      <c r="C1867" t="s">
        <v>85</v>
      </c>
      <c r="D1867">
        <v>2006</v>
      </c>
      <c r="E1867">
        <v>2006</v>
      </c>
      <c r="F1867">
        <v>2</v>
      </c>
      <c r="G1867" t="s">
        <v>66</v>
      </c>
      <c r="H1867">
        <v>10.1</v>
      </c>
      <c r="I1867">
        <v>15.89</v>
      </c>
      <c r="J1867" t="s">
        <v>67</v>
      </c>
      <c r="K1867">
        <v>7.44</v>
      </c>
      <c r="L1867" t="s">
        <v>67</v>
      </c>
      <c r="M1867">
        <v>35.380000000000003</v>
      </c>
      <c r="N1867" t="s">
        <v>67</v>
      </c>
      <c r="O1867">
        <v>18.579999999999998</v>
      </c>
      <c r="P1867" t="s">
        <v>67</v>
      </c>
      <c r="Q1867">
        <v>0.64</v>
      </c>
      <c r="R1867" t="s">
        <v>67</v>
      </c>
      <c r="S1867">
        <v>8.68</v>
      </c>
      <c r="T1867" t="s">
        <v>67</v>
      </c>
      <c r="U1867">
        <v>2.5999999999999999E-2</v>
      </c>
      <c r="V1867" t="s">
        <v>67</v>
      </c>
      <c r="W1867">
        <v>2.4E-2</v>
      </c>
      <c r="X1867" t="s">
        <v>67</v>
      </c>
      <c r="Y1867">
        <v>1.4999999999999999E-2</v>
      </c>
      <c r="Z1867" t="s">
        <v>67</v>
      </c>
      <c r="AA1867">
        <v>2E-3</v>
      </c>
      <c r="AB1867" t="s">
        <v>68</v>
      </c>
      <c r="AC1867">
        <v>0.01</v>
      </c>
      <c r="AD1867" t="s">
        <v>70</v>
      </c>
      <c r="AE1867">
        <v>0.02</v>
      </c>
      <c r="AF1867" t="s">
        <v>67</v>
      </c>
      <c r="AG1867">
        <v>0.02</v>
      </c>
      <c r="AH1867" t="s">
        <v>69</v>
      </c>
      <c r="AI1867">
        <v>0</v>
      </c>
      <c r="AJ1867" t="s">
        <v>69</v>
      </c>
      <c r="AL1867" t="s">
        <v>64</v>
      </c>
      <c r="AN1867" t="s">
        <v>64</v>
      </c>
      <c r="AO1867">
        <v>8.0000000000000002E-3</v>
      </c>
      <c r="AP1867" t="s">
        <v>70</v>
      </c>
      <c r="AQ1867">
        <v>0</v>
      </c>
      <c r="AR1867" t="s">
        <v>70</v>
      </c>
      <c r="AS1867">
        <v>2.2999999999999998</v>
      </c>
      <c r="AT1867" t="s">
        <v>67</v>
      </c>
      <c r="AU1867">
        <v>0.49</v>
      </c>
      <c r="AV1867" t="s">
        <v>67</v>
      </c>
      <c r="AW1867">
        <v>3.5</v>
      </c>
      <c r="AX1867" t="s">
        <v>67</v>
      </c>
      <c r="AY1867">
        <v>0.91</v>
      </c>
      <c r="AZ1867" t="s">
        <v>67</v>
      </c>
      <c r="BA1867">
        <v>0.05</v>
      </c>
      <c r="BB1867" t="s">
        <v>67</v>
      </c>
      <c r="BC1867">
        <v>0.59</v>
      </c>
      <c r="BD1867" t="s">
        <v>67</v>
      </c>
      <c r="BE1867">
        <v>0.55000000000000004</v>
      </c>
      <c r="BF1867" t="s">
        <v>67</v>
      </c>
    </row>
    <row r="1868" spans="1:58" x14ac:dyDescent="0.25">
      <c r="A1868" t="s">
        <v>58</v>
      </c>
      <c r="B1868">
        <v>2</v>
      </c>
      <c r="C1868" t="s">
        <v>85</v>
      </c>
      <c r="D1868">
        <v>2006</v>
      </c>
      <c r="E1868">
        <v>2006</v>
      </c>
      <c r="F1868">
        <v>3</v>
      </c>
      <c r="G1868" t="s">
        <v>66</v>
      </c>
      <c r="H1868">
        <v>5.57</v>
      </c>
      <c r="I1868">
        <v>9.6999999999999993</v>
      </c>
      <c r="J1868" t="s">
        <v>67</v>
      </c>
      <c r="K1868">
        <v>7.5</v>
      </c>
      <c r="L1868" t="s">
        <v>67</v>
      </c>
      <c r="M1868">
        <v>36.96</v>
      </c>
      <c r="N1868" t="s">
        <v>67</v>
      </c>
      <c r="O1868">
        <v>19.21</v>
      </c>
      <c r="P1868" t="s">
        <v>67</v>
      </c>
      <c r="Q1868">
        <v>0.55000000000000004</v>
      </c>
      <c r="R1868" t="s">
        <v>67</v>
      </c>
      <c r="S1868">
        <v>9.1999999999999993</v>
      </c>
      <c r="T1868" t="s">
        <v>67</v>
      </c>
      <c r="U1868">
        <v>0.03</v>
      </c>
      <c r="V1868" t="s">
        <v>67</v>
      </c>
      <c r="W1868">
        <v>2.5999999999999999E-2</v>
      </c>
      <c r="X1868" t="s">
        <v>67</v>
      </c>
      <c r="Y1868">
        <v>1.6E-2</v>
      </c>
      <c r="Z1868" t="s">
        <v>67</v>
      </c>
      <c r="AA1868">
        <v>4.0000000000000001E-3</v>
      </c>
      <c r="AB1868" t="s">
        <v>68</v>
      </c>
      <c r="AC1868">
        <v>0.02</v>
      </c>
      <c r="AD1868" t="s">
        <v>67</v>
      </c>
      <c r="AE1868">
        <v>0.02</v>
      </c>
      <c r="AF1868" t="s">
        <v>70</v>
      </c>
      <c r="AG1868">
        <v>0.01</v>
      </c>
      <c r="AH1868" t="s">
        <v>69</v>
      </c>
      <c r="AI1868">
        <v>0</v>
      </c>
      <c r="AJ1868" t="s">
        <v>69</v>
      </c>
      <c r="AL1868" t="s">
        <v>64</v>
      </c>
      <c r="AN1868" t="s">
        <v>64</v>
      </c>
      <c r="AO1868">
        <v>6.0000000000000001E-3</v>
      </c>
      <c r="AP1868" t="s">
        <v>70</v>
      </c>
      <c r="AQ1868">
        <v>1E-3</v>
      </c>
      <c r="AR1868" t="s">
        <v>70</v>
      </c>
      <c r="AS1868">
        <v>2.41</v>
      </c>
      <c r="AT1868" t="s">
        <v>67</v>
      </c>
      <c r="AU1868">
        <v>0.5</v>
      </c>
      <c r="AV1868" t="s">
        <v>67</v>
      </c>
      <c r="AW1868">
        <v>3.58</v>
      </c>
      <c r="AX1868" t="s">
        <v>67</v>
      </c>
      <c r="AY1868">
        <v>1.02</v>
      </c>
      <c r="AZ1868" t="s">
        <v>67</v>
      </c>
      <c r="BA1868">
        <v>0.06</v>
      </c>
      <c r="BB1868" t="s">
        <v>67</v>
      </c>
      <c r="BC1868">
        <v>0.57999999999999996</v>
      </c>
      <c r="BD1868" t="s">
        <v>67</v>
      </c>
      <c r="BE1868">
        <v>0.52</v>
      </c>
      <c r="BF1868" t="s">
        <v>67</v>
      </c>
    </row>
    <row r="1869" spans="1:58" x14ac:dyDescent="0.25">
      <c r="A1869" t="s">
        <v>58</v>
      </c>
      <c r="B1869">
        <v>2</v>
      </c>
      <c r="C1869" t="s">
        <v>85</v>
      </c>
      <c r="D1869">
        <v>2006</v>
      </c>
      <c r="E1869">
        <v>2006</v>
      </c>
      <c r="F1869">
        <v>4</v>
      </c>
      <c r="G1869" t="s">
        <v>66</v>
      </c>
      <c r="H1869">
        <v>7.56</v>
      </c>
      <c r="I1869">
        <v>12.75</v>
      </c>
      <c r="J1869" t="s">
        <v>67</v>
      </c>
      <c r="K1869">
        <v>7.5</v>
      </c>
      <c r="L1869" t="s">
        <v>67</v>
      </c>
      <c r="M1869">
        <v>37.299999999999997</v>
      </c>
      <c r="N1869" t="s">
        <v>67</v>
      </c>
      <c r="O1869">
        <v>19.12</v>
      </c>
      <c r="P1869" t="s">
        <v>67</v>
      </c>
      <c r="Q1869">
        <v>0.54</v>
      </c>
      <c r="R1869" t="s">
        <v>67</v>
      </c>
      <c r="S1869">
        <v>9.19</v>
      </c>
      <c r="T1869" t="s">
        <v>67</v>
      </c>
      <c r="U1869">
        <v>3.2000000000000001E-2</v>
      </c>
      <c r="V1869" t="s">
        <v>67</v>
      </c>
      <c r="W1869">
        <v>3.1E-2</v>
      </c>
      <c r="X1869" t="s">
        <v>67</v>
      </c>
      <c r="Y1869">
        <v>1.6E-2</v>
      </c>
      <c r="Z1869" t="s">
        <v>67</v>
      </c>
      <c r="AA1869">
        <v>1E-3</v>
      </c>
      <c r="AB1869" t="s">
        <v>68</v>
      </c>
      <c r="AC1869">
        <v>0.03</v>
      </c>
      <c r="AD1869" t="s">
        <v>67</v>
      </c>
      <c r="AE1869">
        <v>0</v>
      </c>
      <c r="AF1869" t="s">
        <v>70</v>
      </c>
      <c r="AG1869">
        <v>0</v>
      </c>
      <c r="AH1869" t="s">
        <v>69</v>
      </c>
      <c r="AI1869">
        <v>0.03</v>
      </c>
      <c r="AJ1869" t="s">
        <v>69</v>
      </c>
      <c r="AL1869" t="s">
        <v>64</v>
      </c>
      <c r="AN1869" t="s">
        <v>64</v>
      </c>
      <c r="AO1869">
        <v>5.0000000000000001E-3</v>
      </c>
      <c r="AP1869" t="s">
        <v>70</v>
      </c>
      <c r="AQ1869">
        <v>0</v>
      </c>
      <c r="AR1869" t="s">
        <v>70</v>
      </c>
      <c r="AS1869">
        <v>2.21</v>
      </c>
      <c r="AT1869" t="s">
        <v>67</v>
      </c>
      <c r="AU1869">
        <v>0.51</v>
      </c>
      <c r="AV1869" t="s">
        <v>67</v>
      </c>
      <c r="AW1869">
        <v>3.57</v>
      </c>
      <c r="AX1869" t="s">
        <v>67</v>
      </c>
      <c r="AY1869">
        <v>1.1200000000000001</v>
      </c>
      <c r="AZ1869" t="s">
        <v>67</v>
      </c>
      <c r="BA1869">
        <v>0.06</v>
      </c>
      <c r="BB1869" t="s">
        <v>67</v>
      </c>
      <c r="BC1869">
        <v>0.59</v>
      </c>
      <c r="BD1869" t="s">
        <v>67</v>
      </c>
      <c r="BE1869">
        <v>0.45</v>
      </c>
      <c r="BF1869" t="s">
        <v>67</v>
      </c>
    </row>
    <row r="1870" spans="1:58" x14ac:dyDescent="0.25">
      <c r="A1870" t="s">
        <v>58</v>
      </c>
      <c r="B1870">
        <v>2</v>
      </c>
      <c r="C1870" t="s">
        <v>85</v>
      </c>
      <c r="D1870">
        <v>2006</v>
      </c>
      <c r="E1870">
        <v>2006</v>
      </c>
      <c r="F1870">
        <v>5</v>
      </c>
      <c r="G1870" t="s">
        <v>66</v>
      </c>
      <c r="H1870">
        <v>1.58</v>
      </c>
      <c r="I1870">
        <v>2.75</v>
      </c>
      <c r="J1870" t="s">
        <v>67</v>
      </c>
      <c r="K1870">
        <v>7.52</v>
      </c>
      <c r="L1870" t="s">
        <v>67</v>
      </c>
      <c r="M1870">
        <v>43.75</v>
      </c>
      <c r="N1870" t="s">
        <v>67</v>
      </c>
      <c r="O1870">
        <v>22.46</v>
      </c>
      <c r="P1870" t="s">
        <v>67</v>
      </c>
      <c r="Q1870">
        <v>0.97</v>
      </c>
      <c r="R1870" t="s">
        <v>67</v>
      </c>
      <c r="S1870">
        <v>10.47</v>
      </c>
      <c r="T1870" t="s">
        <v>67</v>
      </c>
      <c r="U1870">
        <v>3.9E-2</v>
      </c>
      <c r="V1870" t="s">
        <v>67</v>
      </c>
      <c r="W1870">
        <v>3.2000000000000001E-2</v>
      </c>
      <c r="X1870" t="s">
        <v>67</v>
      </c>
      <c r="Y1870">
        <v>2.1999999999999999E-2</v>
      </c>
      <c r="Z1870" t="s">
        <v>67</v>
      </c>
      <c r="AA1870">
        <v>7.0000000000000001E-3</v>
      </c>
      <c r="AB1870" t="s">
        <v>68</v>
      </c>
      <c r="AC1870">
        <v>0.03</v>
      </c>
      <c r="AD1870" t="s">
        <v>67</v>
      </c>
      <c r="AE1870">
        <v>0.02</v>
      </c>
      <c r="AF1870" t="s">
        <v>70</v>
      </c>
      <c r="AG1870">
        <v>0.01</v>
      </c>
      <c r="AH1870" t="s">
        <v>69</v>
      </c>
      <c r="AI1870">
        <v>0.02</v>
      </c>
      <c r="AJ1870" t="s">
        <v>69</v>
      </c>
      <c r="AL1870" t="s">
        <v>64</v>
      </c>
      <c r="AN1870" t="s">
        <v>64</v>
      </c>
      <c r="AO1870">
        <v>6.0000000000000001E-3</v>
      </c>
      <c r="AP1870" t="s">
        <v>70</v>
      </c>
      <c r="AQ1870">
        <v>0</v>
      </c>
      <c r="AR1870" t="s">
        <v>70</v>
      </c>
      <c r="AS1870">
        <v>2.4500000000000002</v>
      </c>
      <c r="AT1870" t="s">
        <v>67</v>
      </c>
      <c r="AU1870">
        <v>0.6</v>
      </c>
      <c r="AV1870" t="s">
        <v>67</v>
      </c>
      <c r="AW1870">
        <v>4.1900000000000004</v>
      </c>
      <c r="AX1870" t="s">
        <v>67</v>
      </c>
      <c r="AY1870">
        <v>1.25</v>
      </c>
      <c r="AZ1870" t="s">
        <v>67</v>
      </c>
      <c r="BA1870">
        <v>0.09</v>
      </c>
      <c r="BB1870" t="s">
        <v>67</v>
      </c>
      <c r="BC1870">
        <v>0.6</v>
      </c>
      <c r="BD1870" t="s">
        <v>67</v>
      </c>
      <c r="BE1870">
        <v>0.53</v>
      </c>
      <c r="BF1870" t="s">
        <v>67</v>
      </c>
    </row>
    <row r="1871" spans="1:58" x14ac:dyDescent="0.25">
      <c r="A1871" t="s">
        <v>58</v>
      </c>
      <c r="B1871">
        <v>2</v>
      </c>
      <c r="C1871" t="s">
        <v>85</v>
      </c>
      <c r="D1871">
        <v>2006</v>
      </c>
      <c r="E1871">
        <v>2006</v>
      </c>
      <c r="F1871">
        <v>6</v>
      </c>
      <c r="G1871" t="s">
        <v>66</v>
      </c>
      <c r="H1871">
        <v>1.35</v>
      </c>
      <c r="I1871">
        <v>2.2799999999999998</v>
      </c>
      <c r="J1871" t="s">
        <v>67</v>
      </c>
      <c r="K1871">
        <v>7.6</v>
      </c>
      <c r="L1871" t="s">
        <v>67</v>
      </c>
      <c r="M1871">
        <v>45.84</v>
      </c>
      <c r="N1871" t="s">
        <v>67</v>
      </c>
      <c r="O1871">
        <v>23.25</v>
      </c>
      <c r="P1871" t="s">
        <v>67</v>
      </c>
      <c r="Q1871">
        <v>0.83</v>
      </c>
      <c r="R1871" t="s">
        <v>67</v>
      </c>
      <c r="S1871">
        <v>10.8</v>
      </c>
      <c r="T1871" t="s">
        <v>67</v>
      </c>
      <c r="U1871">
        <v>3.6999999999999998E-2</v>
      </c>
      <c r="V1871" t="s">
        <v>67</v>
      </c>
      <c r="W1871">
        <v>3.5000000000000003E-2</v>
      </c>
      <c r="X1871" t="s">
        <v>67</v>
      </c>
      <c r="Y1871">
        <v>2.4E-2</v>
      </c>
      <c r="Z1871" t="s">
        <v>67</v>
      </c>
      <c r="AA1871">
        <v>3.0000000000000001E-3</v>
      </c>
      <c r="AB1871" t="s">
        <v>68</v>
      </c>
      <c r="AC1871">
        <v>0.03</v>
      </c>
      <c r="AD1871" t="s">
        <v>67</v>
      </c>
      <c r="AE1871">
        <v>0.03</v>
      </c>
      <c r="AF1871" t="s">
        <v>67</v>
      </c>
      <c r="AG1871">
        <v>0.02</v>
      </c>
      <c r="AH1871" t="s">
        <v>69</v>
      </c>
      <c r="AI1871">
        <v>0.01</v>
      </c>
      <c r="AJ1871" t="s">
        <v>68</v>
      </c>
      <c r="AL1871" t="s">
        <v>64</v>
      </c>
      <c r="AN1871" t="s">
        <v>64</v>
      </c>
      <c r="AO1871">
        <v>6.0000000000000001E-3</v>
      </c>
      <c r="AP1871" t="s">
        <v>70</v>
      </c>
      <c r="AQ1871">
        <v>0</v>
      </c>
      <c r="AR1871" t="s">
        <v>70</v>
      </c>
      <c r="AS1871">
        <v>2.56</v>
      </c>
      <c r="AT1871" t="s">
        <v>67</v>
      </c>
      <c r="AU1871">
        <v>0.6</v>
      </c>
      <c r="AV1871" t="s">
        <v>67</v>
      </c>
      <c r="AW1871">
        <v>4.5599999999999996</v>
      </c>
      <c r="AX1871" t="s">
        <v>67</v>
      </c>
      <c r="AY1871">
        <v>1.33</v>
      </c>
      <c r="AZ1871" t="s">
        <v>67</v>
      </c>
      <c r="BA1871">
        <v>0.12</v>
      </c>
      <c r="BB1871" t="s">
        <v>67</v>
      </c>
      <c r="BC1871">
        <v>0.57999999999999996</v>
      </c>
      <c r="BD1871" t="s">
        <v>67</v>
      </c>
      <c r="BE1871">
        <v>0.57999999999999996</v>
      </c>
      <c r="BF1871" t="s">
        <v>67</v>
      </c>
    </row>
    <row r="1872" spans="1:58" x14ac:dyDescent="0.25">
      <c r="A1872" t="s">
        <v>58</v>
      </c>
      <c r="B1872">
        <v>2</v>
      </c>
      <c r="C1872" t="s">
        <v>85</v>
      </c>
      <c r="D1872">
        <v>2006</v>
      </c>
      <c r="E1872">
        <v>2006</v>
      </c>
      <c r="F1872">
        <v>7</v>
      </c>
      <c r="G1872" t="s">
        <v>66</v>
      </c>
      <c r="H1872">
        <v>0.47</v>
      </c>
      <c r="I1872">
        <v>0.81</v>
      </c>
      <c r="J1872" t="s">
        <v>67</v>
      </c>
      <c r="K1872">
        <v>7.67</v>
      </c>
      <c r="L1872" t="s">
        <v>67</v>
      </c>
      <c r="M1872">
        <v>49.83</v>
      </c>
      <c r="N1872" t="s">
        <v>67</v>
      </c>
      <c r="O1872">
        <v>25.83</v>
      </c>
      <c r="P1872" t="s">
        <v>67</v>
      </c>
      <c r="Q1872">
        <v>0.61</v>
      </c>
      <c r="R1872" t="s">
        <v>67</v>
      </c>
      <c r="S1872">
        <v>11.46</v>
      </c>
      <c r="T1872" t="s">
        <v>67</v>
      </c>
      <c r="U1872">
        <v>3.9E-2</v>
      </c>
      <c r="V1872" t="s">
        <v>67</v>
      </c>
      <c r="W1872">
        <v>0.04</v>
      </c>
      <c r="X1872" t="s">
        <v>67</v>
      </c>
      <c r="Y1872">
        <v>2.5999999999999999E-2</v>
      </c>
      <c r="Z1872" t="s">
        <v>67</v>
      </c>
      <c r="AA1872">
        <v>0</v>
      </c>
      <c r="AB1872" t="s">
        <v>68</v>
      </c>
      <c r="AC1872">
        <v>0.02</v>
      </c>
      <c r="AD1872" t="s">
        <v>67</v>
      </c>
      <c r="AE1872">
        <v>0.02</v>
      </c>
      <c r="AF1872" t="s">
        <v>67</v>
      </c>
      <c r="AG1872">
        <v>0.01</v>
      </c>
      <c r="AH1872" t="s">
        <v>69</v>
      </c>
      <c r="AI1872">
        <v>0</v>
      </c>
      <c r="AJ1872" t="s">
        <v>68</v>
      </c>
      <c r="AL1872" t="s">
        <v>64</v>
      </c>
      <c r="AN1872" t="s">
        <v>64</v>
      </c>
      <c r="AO1872">
        <v>6.0000000000000001E-3</v>
      </c>
      <c r="AP1872" t="s">
        <v>70</v>
      </c>
      <c r="AQ1872">
        <v>0</v>
      </c>
      <c r="AR1872" t="s">
        <v>70</v>
      </c>
      <c r="AS1872">
        <v>2.81</v>
      </c>
      <c r="AT1872" t="s">
        <v>67</v>
      </c>
      <c r="AU1872">
        <v>0.67</v>
      </c>
      <c r="AV1872" t="s">
        <v>67</v>
      </c>
      <c r="AW1872">
        <v>4.93</v>
      </c>
      <c r="AX1872" t="s">
        <v>67</v>
      </c>
      <c r="AY1872">
        <v>1.52</v>
      </c>
      <c r="AZ1872" t="s">
        <v>67</v>
      </c>
      <c r="BA1872">
        <v>0.05</v>
      </c>
      <c r="BB1872" t="s">
        <v>67</v>
      </c>
      <c r="BC1872">
        <v>0.56999999999999995</v>
      </c>
      <c r="BD1872" t="s">
        <v>67</v>
      </c>
      <c r="BE1872">
        <v>0.56999999999999995</v>
      </c>
      <c r="BF1872" t="s">
        <v>67</v>
      </c>
    </row>
    <row r="1873" spans="1:58" x14ac:dyDescent="0.25">
      <c r="A1873" t="s">
        <v>58</v>
      </c>
      <c r="B1873">
        <v>2</v>
      </c>
      <c r="C1873" t="s">
        <v>85</v>
      </c>
      <c r="D1873">
        <v>2006</v>
      </c>
      <c r="E1873">
        <v>2006</v>
      </c>
      <c r="F1873">
        <v>8</v>
      </c>
      <c r="G1873" t="s">
        <v>66</v>
      </c>
      <c r="H1873">
        <v>0.21</v>
      </c>
      <c r="I1873">
        <v>0.36</v>
      </c>
      <c r="J1873" t="s">
        <v>67</v>
      </c>
      <c r="K1873">
        <v>7.53</v>
      </c>
      <c r="L1873" t="s">
        <v>67</v>
      </c>
      <c r="M1873">
        <v>52.41</v>
      </c>
      <c r="N1873" t="s">
        <v>67</v>
      </c>
      <c r="O1873">
        <v>26.87</v>
      </c>
      <c r="P1873" t="s">
        <v>67</v>
      </c>
      <c r="Q1873">
        <v>0.15</v>
      </c>
      <c r="R1873" t="s">
        <v>67</v>
      </c>
      <c r="S1873">
        <v>11.77</v>
      </c>
      <c r="T1873" t="s">
        <v>67</v>
      </c>
      <c r="U1873">
        <v>3.9E-2</v>
      </c>
      <c r="V1873" t="s">
        <v>67</v>
      </c>
      <c r="W1873">
        <v>0.04</v>
      </c>
      <c r="X1873" t="s">
        <v>67</v>
      </c>
      <c r="Y1873">
        <v>2.8000000000000001E-2</v>
      </c>
      <c r="Z1873" t="s">
        <v>67</v>
      </c>
      <c r="AA1873">
        <v>0</v>
      </c>
      <c r="AB1873" t="s">
        <v>68</v>
      </c>
      <c r="AC1873">
        <v>0.03</v>
      </c>
      <c r="AD1873" t="s">
        <v>67</v>
      </c>
      <c r="AE1873">
        <v>0.03</v>
      </c>
      <c r="AF1873" t="s">
        <v>67</v>
      </c>
      <c r="AG1873">
        <v>0.03</v>
      </c>
      <c r="AH1873" t="s">
        <v>69</v>
      </c>
      <c r="AI1873">
        <v>0.01</v>
      </c>
      <c r="AJ1873" t="s">
        <v>68</v>
      </c>
      <c r="AL1873" t="s">
        <v>64</v>
      </c>
      <c r="AN1873" t="s">
        <v>64</v>
      </c>
      <c r="AO1873">
        <v>3.0000000000000001E-3</v>
      </c>
      <c r="AP1873" t="s">
        <v>70</v>
      </c>
      <c r="AQ1873">
        <v>1E-3</v>
      </c>
      <c r="AR1873" t="s">
        <v>70</v>
      </c>
      <c r="AS1873">
        <v>3.02</v>
      </c>
      <c r="AT1873" t="s">
        <v>67</v>
      </c>
      <c r="AU1873">
        <v>0.75</v>
      </c>
      <c r="AV1873" t="s">
        <v>67</v>
      </c>
      <c r="AW1873">
        <v>5.16</v>
      </c>
      <c r="AX1873" t="s">
        <v>67</v>
      </c>
      <c r="AY1873">
        <v>1.91</v>
      </c>
      <c r="AZ1873" t="s">
        <v>67</v>
      </c>
      <c r="BA1873">
        <v>0.05</v>
      </c>
      <c r="BB1873" t="s">
        <v>67</v>
      </c>
      <c r="BC1873">
        <v>0.56000000000000005</v>
      </c>
      <c r="BD1873" t="s">
        <v>67</v>
      </c>
      <c r="BE1873">
        <v>0.48</v>
      </c>
      <c r="BF1873" t="s">
        <v>67</v>
      </c>
    </row>
    <row r="1874" spans="1:58" x14ac:dyDescent="0.25">
      <c r="A1874" t="s">
        <v>58</v>
      </c>
      <c r="B1874">
        <v>2</v>
      </c>
      <c r="C1874" t="s">
        <v>85</v>
      </c>
      <c r="D1874">
        <v>2006</v>
      </c>
      <c r="E1874">
        <v>2006</v>
      </c>
      <c r="F1874">
        <v>9</v>
      </c>
      <c r="G1874" t="s">
        <v>66</v>
      </c>
      <c r="H1874">
        <v>0.15</v>
      </c>
      <c r="I1874">
        <v>0.26</v>
      </c>
      <c r="J1874" t="s">
        <v>67</v>
      </c>
      <c r="K1874">
        <v>7.62</v>
      </c>
      <c r="L1874" t="s">
        <v>67</v>
      </c>
      <c r="M1874">
        <v>53.15</v>
      </c>
      <c r="N1874" t="s">
        <v>67</v>
      </c>
      <c r="O1874">
        <v>27.12</v>
      </c>
      <c r="P1874" t="s">
        <v>67</v>
      </c>
      <c r="Q1874">
        <v>0.28999999999999998</v>
      </c>
      <c r="R1874" t="s">
        <v>67</v>
      </c>
      <c r="S1874">
        <v>11.82</v>
      </c>
      <c r="T1874" t="s">
        <v>67</v>
      </c>
      <c r="U1874">
        <v>5.0999999999999997E-2</v>
      </c>
      <c r="V1874" t="s">
        <v>67</v>
      </c>
      <c r="W1874">
        <v>0.05</v>
      </c>
      <c r="X1874" t="s">
        <v>67</v>
      </c>
      <c r="Y1874">
        <v>3.1E-2</v>
      </c>
      <c r="Z1874" t="s">
        <v>67</v>
      </c>
      <c r="AA1874">
        <v>1E-3</v>
      </c>
      <c r="AB1874" t="s">
        <v>68</v>
      </c>
      <c r="AC1874">
        <v>0.03</v>
      </c>
      <c r="AD1874" t="s">
        <v>67</v>
      </c>
      <c r="AE1874">
        <v>0.02</v>
      </c>
      <c r="AF1874" t="s">
        <v>70</v>
      </c>
      <c r="AG1874">
        <v>0.01</v>
      </c>
      <c r="AH1874" t="s">
        <v>69</v>
      </c>
      <c r="AI1874">
        <v>0.02</v>
      </c>
      <c r="AJ1874" t="s">
        <v>69</v>
      </c>
      <c r="AL1874" t="s">
        <v>64</v>
      </c>
      <c r="AN1874" t="s">
        <v>64</v>
      </c>
      <c r="AO1874">
        <v>5.0000000000000001E-3</v>
      </c>
      <c r="AP1874" t="s">
        <v>70</v>
      </c>
      <c r="AQ1874">
        <v>0</v>
      </c>
      <c r="AR1874" t="s">
        <v>70</v>
      </c>
      <c r="AS1874">
        <v>3.05</v>
      </c>
      <c r="AT1874" t="s">
        <v>67</v>
      </c>
      <c r="AU1874">
        <v>0.72</v>
      </c>
      <c r="AV1874" t="s">
        <v>67</v>
      </c>
      <c r="AW1874">
        <v>5.33</v>
      </c>
      <c r="AX1874" t="s">
        <v>67</v>
      </c>
      <c r="AY1874">
        <v>1.92</v>
      </c>
      <c r="AZ1874" t="s">
        <v>67</v>
      </c>
      <c r="BA1874">
        <v>0.05</v>
      </c>
      <c r="BB1874" t="s">
        <v>67</v>
      </c>
      <c r="BC1874">
        <v>0.61</v>
      </c>
      <c r="BD1874" t="s">
        <v>67</v>
      </c>
      <c r="BE1874">
        <v>0.53</v>
      </c>
      <c r="BF1874" t="s">
        <v>67</v>
      </c>
    </row>
    <row r="1875" spans="1:58" x14ac:dyDescent="0.25">
      <c r="A1875" t="s">
        <v>58</v>
      </c>
      <c r="B1875">
        <v>2</v>
      </c>
      <c r="C1875" t="s">
        <v>85</v>
      </c>
      <c r="D1875">
        <v>2007</v>
      </c>
      <c r="E1875">
        <v>2006</v>
      </c>
      <c r="F1875">
        <v>10</v>
      </c>
      <c r="G1875" t="s">
        <v>66</v>
      </c>
      <c r="H1875">
        <v>0.25</v>
      </c>
      <c r="I1875">
        <v>0.44</v>
      </c>
      <c r="J1875" t="s">
        <v>67</v>
      </c>
      <c r="K1875">
        <v>7.6</v>
      </c>
      <c r="L1875" t="s">
        <v>67</v>
      </c>
      <c r="M1875">
        <v>51.6</v>
      </c>
      <c r="N1875" t="s">
        <v>67</v>
      </c>
      <c r="O1875">
        <v>26.37</v>
      </c>
      <c r="P1875" t="s">
        <v>67</v>
      </c>
      <c r="Q1875">
        <v>1.56</v>
      </c>
      <c r="R1875" t="s">
        <v>67</v>
      </c>
      <c r="S1875">
        <v>11.48</v>
      </c>
      <c r="T1875" t="s">
        <v>67</v>
      </c>
      <c r="U1875">
        <v>5.2999999999999999E-2</v>
      </c>
      <c r="V1875" t="s">
        <v>67</v>
      </c>
      <c r="W1875">
        <v>5.2999999999999999E-2</v>
      </c>
      <c r="X1875" t="s">
        <v>67</v>
      </c>
      <c r="Y1875">
        <v>3.1E-2</v>
      </c>
      <c r="Z1875" t="s">
        <v>67</v>
      </c>
      <c r="AA1875">
        <v>1E-3</v>
      </c>
      <c r="AB1875" t="s">
        <v>68</v>
      </c>
      <c r="AC1875">
        <v>0.04</v>
      </c>
      <c r="AD1875" t="s">
        <v>67</v>
      </c>
      <c r="AE1875">
        <v>0.03</v>
      </c>
      <c r="AF1875" t="s">
        <v>67</v>
      </c>
      <c r="AG1875">
        <v>0.02</v>
      </c>
      <c r="AH1875" t="s">
        <v>69</v>
      </c>
      <c r="AI1875">
        <v>0.01</v>
      </c>
      <c r="AJ1875" t="s">
        <v>68</v>
      </c>
      <c r="AL1875" t="s">
        <v>64</v>
      </c>
      <c r="AN1875" t="s">
        <v>64</v>
      </c>
      <c r="AO1875">
        <v>6.0000000000000001E-3</v>
      </c>
      <c r="AP1875" t="s">
        <v>70</v>
      </c>
      <c r="AQ1875">
        <v>0</v>
      </c>
      <c r="AR1875" t="s">
        <v>70</v>
      </c>
      <c r="AS1875">
        <v>2.94</v>
      </c>
      <c r="AT1875" t="s">
        <v>67</v>
      </c>
      <c r="AU1875">
        <v>0.7</v>
      </c>
      <c r="AV1875" t="s">
        <v>67</v>
      </c>
      <c r="AW1875">
        <v>5.25</v>
      </c>
      <c r="AX1875" t="s">
        <v>67</v>
      </c>
      <c r="AY1875">
        <v>1.87</v>
      </c>
      <c r="AZ1875" t="s">
        <v>67</v>
      </c>
      <c r="BA1875">
        <v>0.05</v>
      </c>
      <c r="BB1875" t="s">
        <v>67</v>
      </c>
      <c r="BC1875">
        <v>0.69</v>
      </c>
      <c r="BD1875" t="s">
        <v>67</v>
      </c>
      <c r="BE1875">
        <v>0.77</v>
      </c>
      <c r="BF1875" t="s">
        <v>67</v>
      </c>
    </row>
    <row r="1876" spans="1:58" x14ac:dyDescent="0.25">
      <c r="A1876" t="s">
        <v>58</v>
      </c>
      <c r="B1876">
        <v>2</v>
      </c>
      <c r="C1876" t="s">
        <v>85</v>
      </c>
      <c r="D1876">
        <v>2007</v>
      </c>
      <c r="E1876">
        <v>2006</v>
      </c>
      <c r="F1876">
        <v>11</v>
      </c>
      <c r="G1876" t="s">
        <v>60</v>
      </c>
      <c r="H1876">
        <v>8.19</v>
      </c>
      <c r="I1876">
        <v>13.8</v>
      </c>
      <c r="J1876" t="s">
        <v>67</v>
      </c>
      <c r="K1876">
        <v>7.41</v>
      </c>
      <c r="L1876" t="s">
        <v>67</v>
      </c>
      <c r="M1876">
        <v>36.64</v>
      </c>
      <c r="N1876" t="s">
        <v>67</v>
      </c>
      <c r="O1876">
        <v>18.170000000000002</v>
      </c>
      <c r="P1876" t="s">
        <v>67</v>
      </c>
      <c r="Q1876">
        <v>5.75</v>
      </c>
      <c r="R1876" t="s">
        <v>67</v>
      </c>
      <c r="S1876">
        <v>9.08</v>
      </c>
      <c r="T1876" t="s">
        <v>67</v>
      </c>
      <c r="U1876">
        <v>3.9E-2</v>
      </c>
      <c r="V1876" t="s">
        <v>67</v>
      </c>
      <c r="W1876">
        <v>3.3000000000000002E-2</v>
      </c>
      <c r="X1876" t="s">
        <v>67</v>
      </c>
      <c r="Y1876">
        <v>1.7999999999999999E-2</v>
      </c>
      <c r="Z1876" t="s">
        <v>67</v>
      </c>
      <c r="AA1876">
        <v>7.0000000000000001E-3</v>
      </c>
      <c r="AB1876" t="s">
        <v>68</v>
      </c>
      <c r="AC1876">
        <v>0.06</v>
      </c>
      <c r="AD1876" t="s">
        <v>67</v>
      </c>
      <c r="AE1876">
        <v>0.03</v>
      </c>
      <c r="AF1876" t="s">
        <v>67</v>
      </c>
      <c r="AG1876">
        <v>0.03</v>
      </c>
      <c r="AH1876" t="s">
        <v>69</v>
      </c>
      <c r="AI1876">
        <v>0.03</v>
      </c>
      <c r="AJ1876" t="s">
        <v>68</v>
      </c>
      <c r="AL1876" t="s">
        <v>64</v>
      </c>
      <c r="AN1876" t="s">
        <v>64</v>
      </c>
      <c r="AO1876">
        <v>2E-3</v>
      </c>
      <c r="AP1876" t="s">
        <v>70</v>
      </c>
      <c r="AQ1876">
        <v>1E-3</v>
      </c>
      <c r="AR1876" t="s">
        <v>70</v>
      </c>
      <c r="AS1876">
        <v>2.31</v>
      </c>
      <c r="AT1876" t="s">
        <v>67</v>
      </c>
      <c r="AU1876">
        <v>0.56000000000000005</v>
      </c>
      <c r="AV1876" t="s">
        <v>67</v>
      </c>
      <c r="AW1876">
        <v>3.58</v>
      </c>
      <c r="AX1876" t="s">
        <v>67</v>
      </c>
      <c r="AY1876">
        <v>1.2</v>
      </c>
      <c r="AZ1876" t="s">
        <v>67</v>
      </c>
      <c r="BA1876">
        <v>0.06</v>
      </c>
      <c r="BB1876" t="s">
        <v>67</v>
      </c>
      <c r="BC1876">
        <v>0.66</v>
      </c>
      <c r="BD1876" t="s">
        <v>67</v>
      </c>
      <c r="BE1876">
        <v>1.01</v>
      </c>
      <c r="BF1876" t="s">
        <v>67</v>
      </c>
    </row>
    <row r="1877" spans="1:58" x14ac:dyDescent="0.25">
      <c r="A1877" t="s">
        <v>58</v>
      </c>
      <c r="B1877">
        <v>2</v>
      </c>
      <c r="C1877" t="s">
        <v>85</v>
      </c>
      <c r="D1877">
        <v>2007</v>
      </c>
      <c r="E1877">
        <v>2006</v>
      </c>
      <c r="F1877">
        <v>12</v>
      </c>
      <c r="G1877" t="s">
        <v>60</v>
      </c>
      <c r="H1877">
        <v>17.64</v>
      </c>
      <c r="I1877">
        <v>30.72</v>
      </c>
      <c r="J1877" t="s">
        <v>73</v>
      </c>
      <c r="K1877">
        <v>7.4</v>
      </c>
      <c r="L1877" t="s">
        <v>67</v>
      </c>
      <c r="M1877">
        <v>32.75</v>
      </c>
      <c r="N1877" t="s">
        <v>67</v>
      </c>
      <c r="O1877">
        <v>16.5</v>
      </c>
      <c r="P1877" t="s">
        <v>67</v>
      </c>
      <c r="Q1877">
        <v>4.51</v>
      </c>
      <c r="R1877" t="s">
        <v>67</v>
      </c>
      <c r="S1877">
        <v>8.3000000000000007</v>
      </c>
      <c r="T1877" t="s">
        <v>67</v>
      </c>
      <c r="U1877">
        <v>3.4000000000000002E-2</v>
      </c>
      <c r="V1877" t="s">
        <v>67</v>
      </c>
      <c r="W1877">
        <v>2.9000000000000001E-2</v>
      </c>
      <c r="X1877" t="s">
        <v>67</v>
      </c>
      <c r="Y1877">
        <v>1.4999999999999999E-2</v>
      </c>
      <c r="Z1877" t="s">
        <v>67</v>
      </c>
      <c r="AA1877">
        <v>4.0000000000000001E-3</v>
      </c>
      <c r="AB1877" t="s">
        <v>68</v>
      </c>
      <c r="AC1877">
        <v>0.04</v>
      </c>
      <c r="AD1877" t="s">
        <v>67</v>
      </c>
      <c r="AE1877">
        <v>0.03</v>
      </c>
      <c r="AF1877" t="s">
        <v>67</v>
      </c>
      <c r="AG1877">
        <v>0.03</v>
      </c>
      <c r="AH1877" t="s">
        <v>69</v>
      </c>
      <c r="AI1877">
        <v>0.01</v>
      </c>
      <c r="AJ1877" t="s">
        <v>68</v>
      </c>
      <c r="AL1877" t="s">
        <v>64</v>
      </c>
      <c r="AN1877" t="s">
        <v>64</v>
      </c>
      <c r="AO1877">
        <v>3.0000000000000001E-3</v>
      </c>
      <c r="AP1877" t="s">
        <v>70</v>
      </c>
      <c r="AQ1877">
        <v>0</v>
      </c>
      <c r="AR1877" t="s">
        <v>70</v>
      </c>
      <c r="AS1877">
        <v>2.0299999999999998</v>
      </c>
      <c r="AT1877" t="s">
        <v>67</v>
      </c>
      <c r="AU1877">
        <v>0.5</v>
      </c>
      <c r="AV1877" t="s">
        <v>67</v>
      </c>
      <c r="AW1877">
        <v>3.21</v>
      </c>
      <c r="AX1877" t="s">
        <v>67</v>
      </c>
      <c r="AY1877">
        <v>1.07</v>
      </c>
      <c r="AZ1877" t="s">
        <v>67</v>
      </c>
      <c r="BA1877">
        <v>0.06</v>
      </c>
      <c r="BB1877" t="s">
        <v>67</v>
      </c>
      <c r="BC1877">
        <v>0.65</v>
      </c>
      <c r="BD1877" t="s">
        <v>67</v>
      </c>
      <c r="BE1877">
        <v>0.64</v>
      </c>
      <c r="BF1877" t="s">
        <v>67</v>
      </c>
    </row>
    <row r="1878" spans="1:58" x14ac:dyDescent="0.25">
      <c r="A1878" t="s">
        <v>58</v>
      </c>
      <c r="B1878">
        <v>2</v>
      </c>
      <c r="C1878" t="s">
        <v>85</v>
      </c>
      <c r="D1878">
        <v>2007</v>
      </c>
      <c r="E1878">
        <v>2007</v>
      </c>
      <c r="F1878">
        <v>1</v>
      </c>
      <c r="G1878" t="s">
        <v>60</v>
      </c>
      <c r="H1878">
        <v>6.89</v>
      </c>
      <c r="I1878">
        <v>12</v>
      </c>
      <c r="J1878" t="s">
        <v>67</v>
      </c>
      <c r="K1878">
        <v>7.45</v>
      </c>
      <c r="L1878" t="s">
        <v>67</v>
      </c>
      <c r="M1878">
        <v>34.35</v>
      </c>
      <c r="N1878" t="s">
        <v>67</v>
      </c>
      <c r="O1878">
        <v>17.25</v>
      </c>
      <c r="P1878" t="s">
        <v>67</v>
      </c>
      <c r="Q1878">
        <v>1.18</v>
      </c>
      <c r="R1878" t="s">
        <v>67</v>
      </c>
      <c r="S1878">
        <v>8.86</v>
      </c>
      <c r="T1878" t="s">
        <v>67</v>
      </c>
      <c r="U1878">
        <v>3.2000000000000001E-2</v>
      </c>
      <c r="V1878" t="s">
        <v>67</v>
      </c>
      <c r="W1878">
        <v>2.7E-2</v>
      </c>
      <c r="X1878" t="s">
        <v>67</v>
      </c>
      <c r="Y1878">
        <v>1.6E-2</v>
      </c>
      <c r="Z1878" t="s">
        <v>67</v>
      </c>
      <c r="AA1878">
        <v>5.0000000000000001E-3</v>
      </c>
      <c r="AB1878" t="s">
        <v>68</v>
      </c>
      <c r="AC1878">
        <v>0.03</v>
      </c>
      <c r="AD1878" t="s">
        <v>67</v>
      </c>
      <c r="AE1878">
        <v>0.03</v>
      </c>
      <c r="AF1878" t="s">
        <v>67</v>
      </c>
      <c r="AG1878">
        <v>0.02</v>
      </c>
      <c r="AH1878" t="s">
        <v>69</v>
      </c>
      <c r="AI1878">
        <v>0</v>
      </c>
      <c r="AJ1878" t="s">
        <v>68</v>
      </c>
      <c r="AL1878" t="s">
        <v>64</v>
      </c>
      <c r="AN1878" t="s">
        <v>64</v>
      </c>
      <c r="AO1878">
        <v>7.0000000000000001E-3</v>
      </c>
      <c r="AP1878" t="s">
        <v>70</v>
      </c>
      <c r="AQ1878">
        <v>0</v>
      </c>
      <c r="AR1878" t="s">
        <v>70</v>
      </c>
      <c r="AS1878">
        <v>2.0699999999999998</v>
      </c>
      <c r="AT1878" t="s">
        <v>67</v>
      </c>
      <c r="AU1878">
        <v>0.5</v>
      </c>
      <c r="AV1878" t="s">
        <v>67</v>
      </c>
      <c r="AW1878">
        <v>2.88</v>
      </c>
      <c r="AX1878" t="s">
        <v>67</v>
      </c>
      <c r="AY1878">
        <v>1.1399999999999999</v>
      </c>
      <c r="AZ1878" t="s">
        <v>67</v>
      </c>
      <c r="BA1878">
        <v>0.06</v>
      </c>
      <c r="BB1878" t="s">
        <v>67</v>
      </c>
      <c r="BC1878">
        <v>0.57999999999999996</v>
      </c>
      <c r="BD1878" t="s">
        <v>67</v>
      </c>
      <c r="BE1878">
        <v>0.5</v>
      </c>
      <c r="BF1878" t="s">
        <v>67</v>
      </c>
    </row>
    <row r="1879" spans="1:58" x14ac:dyDescent="0.25">
      <c r="A1879" t="s">
        <v>58</v>
      </c>
      <c r="B1879">
        <v>2</v>
      </c>
      <c r="C1879" t="s">
        <v>85</v>
      </c>
      <c r="D1879">
        <v>2007</v>
      </c>
      <c r="E1879">
        <v>2007</v>
      </c>
      <c r="F1879">
        <v>2</v>
      </c>
      <c r="G1879" t="s">
        <v>66</v>
      </c>
      <c r="H1879">
        <v>7.35</v>
      </c>
      <c r="I1879">
        <v>11.56</v>
      </c>
      <c r="J1879" t="s">
        <v>67</v>
      </c>
      <c r="K1879">
        <v>7.47</v>
      </c>
      <c r="L1879" t="s">
        <v>67</v>
      </c>
      <c r="M1879">
        <v>35.950000000000003</v>
      </c>
      <c r="N1879" t="s">
        <v>67</v>
      </c>
      <c r="O1879">
        <v>18.37</v>
      </c>
      <c r="P1879" t="s">
        <v>67</v>
      </c>
      <c r="Q1879">
        <v>1.6</v>
      </c>
      <c r="R1879" t="s">
        <v>67</v>
      </c>
      <c r="S1879">
        <v>9.2100000000000009</v>
      </c>
      <c r="T1879" t="s">
        <v>67</v>
      </c>
      <c r="U1879">
        <v>0.03</v>
      </c>
      <c r="V1879" t="s">
        <v>67</v>
      </c>
      <c r="W1879">
        <v>2.8000000000000001E-2</v>
      </c>
      <c r="X1879" t="s">
        <v>67</v>
      </c>
      <c r="Y1879">
        <v>1.7000000000000001E-2</v>
      </c>
      <c r="Z1879" t="s">
        <v>67</v>
      </c>
      <c r="AA1879">
        <v>2E-3</v>
      </c>
      <c r="AB1879" t="s">
        <v>68</v>
      </c>
      <c r="AC1879">
        <v>0.03</v>
      </c>
      <c r="AD1879" t="s">
        <v>67</v>
      </c>
      <c r="AE1879">
        <v>0.02</v>
      </c>
      <c r="AF1879" t="s">
        <v>70</v>
      </c>
      <c r="AG1879">
        <v>0.02</v>
      </c>
      <c r="AH1879" t="s">
        <v>69</v>
      </c>
      <c r="AI1879">
        <v>0.01</v>
      </c>
      <c r="AJ1879" t="s">
        <v>69</v>
      </c>
      <c r="AL1879" t="s">
        <v>64</v>
      </c>
      <c r="AN1879" t="s">
        <v>64</v>
      </c>
      <c r="AO1879">
        <v>1E-3</v>
      </c>
      <c r="AP1879" t="s">
        <v>70</v>
      </c>
      <c r="AQ1879">
        <v>0</v>
      </c>
      <c r="AR1879" t="s">
        <v>70</v>
      </c>
      <c r="AS1879">
        <v>2.09</v>
      </c>
      <c r="AT1879" t="s">
        <v>67</v>
      </c>
      <c r="AU1879">
        <v>0.52</v>
      </c>
      <c r="AV1879" t="s">
        <v>67</v>
      </c>
      <c r="AW1879">
        <v>3.42</v>
      </c>
      <c r="AX1879" t="s">
        <v>67</v>
      </c>
      <c r="AY1879">
        <v>1.27</v>
      </c>
      <c r="AZ1879" t="s">
        <v>67</v>
      </c>
      <c r="BA1879">
        <v>0.06</v>
      </c>
      <c r="BB1879" t="s">
        <v>67</v>
      </c>
      <c r="BC1879">
        <v>0.59</v>
      </c>
      <c r="BD1879" t="s">
        <v>67</v>
      </c>
      <c r="BE1879">
        <v>0.52</v>
      </c>
      <c r="BF1879" t="s">
        <v>67</v>
      </c>
    </row>
    <row r="1880" spans="1:58" x14ac:dyDescent="0.25">
      <c r="A1880" t="s">
        <v>58</v>
      </c>
      <c r="B1880">
        <v>2</v>
      </c>
      <c r="C1880" t="s">
        <v>85</v>
      </c>
      <c r="D1880">
        <v>2007</v>
      </c>
      <c r="E1880">
        <v>2007</v>
      </c>
      <c r="F1880">
        <v>3</v>
      </c>
      <c r="G1880" t="s">
        <v>66</v>
      </c>
      <c r="H1880">
        <v>8.4</v>
      </c>
      <c r="I1880">
        <v>14.63</v>
      </c>
      <c r="J1880" t="s">
        <v>67</v>
      </c>
      <c r="K1880">
        <v>7.44</v>
      </c>
      <c r="L1880" t="s">
        <v>67</v>
      </c>
      <c r="M1880">
        <v>35.909999999999997</v>
      </c>
      <c r="N1880" t="s">
        <v>67</v>
      </c>
      <c r="O1880">
        <v>18.21</v>
      </c>
      <c r="P1880" t="s">
        <v>67</v>
      </c>
      <c r="Q1880">
        <v>1.2</v>
      </c>
      <c r="R1880" t="s">
        <v>67</v>
      </c>
      <c r="S1880">
        <v>9.1300000000000008</v>
      </c>
      <c r="T1880" t="s">
        <v>67</v>
      </c>
      <c r="U1880">
        <v>2.8000000000000001E-2</v>
      </c>
      <c r="V1880" t="s">
        <v>67</v>
      </c>
      <c r="W1880">
        <v>2.8000000000000001E-2</v>
      </c>
      <c r="X1880" t="s">
        <v>67</v>
      </c>
      <c r="Y1880">
        <v>1.6E-2</v>
      </c>
      <c r="Z1880" t="s">
        <v>67</v>
      </c>
      <c r="AA1880">
        <v>1E-3</v>
      </c>
      <c r="AB1880" t="s">
        <v>68</v>
      </c>
      <c r="AC1880">
        <v>0.04</v>
      </c>
      <c r="AD1880" t="s">
        <v>67</v>
      </c>
      <c r="AE1880">
        <v>0.01</v>
      </c>
      <c r="AF1880" t="s">
        <v>70</v>
      </c>
      <c r="AG1880">
        <v>0.01</v>
      </c>
      <c r="AH1880" t="s">
        <v>69</v>
      </c>
      <c r="AI1880">
        <v>0.02</v>
      </c>
      <c r="AJ1880" t="s">
        <v>69</v>
      </c>
      <c r="AL1880" t="s">
        <v>64</v>
      </c>
      <c r="AN1880" t="s">
        <v>64</v>
      </c>
      <c r="AO1880">
        <v>3.0000000000000001E-3</v>
      </c>
      <c r="AP1880" t="s">
        <v>70</v>
      </c>
      <c r="AQ1880">
        <v>0</v>
      </c>
      <c r="AR1880" t="s">
        <v>70</v>
      </c>
      <c r="AS1880">
        <v>2.1</v>
      </c>
      <c r="AT1880" t="s">
        <v>67</v>
      </c>
      <c r="AU1880">
        <v>0.5</v>
      </c>
      <c r="AV1880" t="s">
        <v>67</v>
      </c>
      <c r="AW1880">
        <v>3.45</v>
      </c>
      <c r="AX1880" t="s">
        <v>67</v>
      </c>
      <c r="AY1880">
        <v>1.1100000000000001</v>
      </c>
      <c r="AZ1880" t="s">
        <v>67</v>
      </c>
      <c r="BA1880">
        <v>0.06</v>
      </c>
      <c r="BB1880" t="s">
        <v>67</v>
      </c>
      <c r="BC1880">
        <v>0.56000000000000005</v>
      </c>
      <c r="BD1880" t="s">
        <v>67</v>
      </c>
      <c r="BE1880">
        <v>0.44</v>
      </c>
      <c r="BF1880" t="s">
        <v>67</v>
      </c>
    </row>
    <row r="1881" spans="1:58" x14ac:dyDescent="0.25">
      <c r="A1881" t="s">
        <v>58</v>
      </c>
      <c r="B1881">
        <v>2</v>
      </c>
      <c r="C1881" t="s">
        <v>85</v>
      </c>
      <c r="D1881">
        <v>2007</v>
      </c>
      <c r="E1881">
        <v>2007</v>
      </c>
      <c r="F1881">
        <v>4</v>
      </c>
      <c r="G1881" t="s">
        <v>66</v>
      </c>
      <c r="H1881">
        <v>3.35</v>
      </c>
      <c r="I1881">
        <v>5.64</v>
      </c>
      <c r="J1881" t="s">
        <v>67</v>
      </c>
      <c r="K1881">
        <v>7.5</v>
      </c>
      <c r="L1881" t="s">
        <v>67</v>
      </c>
      <c r="M1881">
        <v>39.799999999999997</v>
      </c>
      <c r="N1881" t="s">
        <v>67</v>
      </c>
      <c r="O1881">
        <v>20.25</v>
      </c>
      <c r="P1881" t="s">
        <v>67</v>
      </c>
      <c r="Q1881">
        <v>1.06</v>
      </c>
      <c r="R1881" t="s">
        <v>67</v>
      </c>
      <c r="S1881">
        <v>9.84</v>
      </c>
      <c r="T1881" t="s">
        <v>67</v>
      </c>
      <c r="U1881">
        <v>2.9000000000000001E-2</v>
      </c>
      <c r="V1881" t="s">
        <v>67</v>
      </c>
      <c r="W1881">
        <v>0.03</v>
      </c>
      <c r="X1881" t="s">
        <v>67</v>
      </c>
      <c r="Y1881">
        <v>1.9E-2</v>
      </c>
      <c r="Z1881" t="s">
        <v>67</v>
      </c>
      <c r="AA1881">
        <v>0</v>
      </c>
      <c r="AB1881" t="s">
        <v>68</v>
      </c>
      <c r="AC1881">
        <v>0.04</v>
      </c>
      <c r="AD1881" t="s">
        <v>67</v>
      </c>
      <c r="AE1881">
        <v>0.02</v>
      </c>
      <c r="AF1881" t="s">
        <v>70</v>
      </c>
      <c r="AG1881">
        <v>0.02</v>
      </c>
      <c r="AH1881" t="s">
        <v>69</v>
      </c>
      <c r="AI1881">
        <v>0.02</v>
      </c>
      <c r="AJ1881" t="s">
        <v>69</v>
      </c>
      <c r="AL1881" t="s">
        <v>64</v>
      </c>
      <c r="AN1881" t="s">
        <v>64</v>
      </c>
      <c r="AO1881">
        <v>2E-3</v>
      </c>
      <c r="AP1881" t="s">
        <v>70</v>
      </c>
      <c r="AQ1881">
        <v>0</v>
      </c>
      <c r="AR1881" t="s">
        <v>70</v>
      </c>
      <c r="AS1881">
        <v>2.21</v>
      </c>
      <c r="AT1881" t="s">
        <v>67</v>
      </c>
      <c r="AU1881">
        <v>0.55000000000000004</v>
      </c>
      <c r="AV1881" t="s">
        <v>67</v>
      </c>
      <c r="AW1881">
        <v>4.0599999999999996</v>
      </c>
      <c r="AX1881" t="s">
        <v>67</v>
      </c>
      <c r="AY1881">
        <v>1.08</v>
      </c>
      <c r="AZ1881" t="s">
        <v>67</v>
      </c>
      <c r="BA1881">
        <v>0.05</v>
      </c>
      <c r="BB1881" t="s">
        <v>67</v>
      </c>
      <c r="BC1881">
        <v>0.56000000000000005</v>
      </c>
      <c r="BD1881" t="s">
        <v>67</v>
      </c>
      <c r="BE1881">
        <v>0.43</v>
      </c>
      <c r="BF1881" t="s">
        <v>67</v>
      </c>
    </row>
    <row r="1882" spans="1:58" x14ac:dyDescent="0.25">
      <c r="A1882" t="s">
        <v>58</v>
      </c>
      <c r="B1882">
        <v>2</v>
      </c>
      <c r="C1882" t="s">
        <v>85</v>
      </c>
      <c r="D1882">
        <v>2007</v>
      </c>
      <c r="E1882">
        <v>2007</v>
      </c>
      <c r="F1882">
        <v>5</v>
      </c>
      <c r="G1882" t="s">
        <v>66</v>
      </c>
      <c r="H1882">
        <v>1.64</v>
      </c>
      <c r="I1882">
        <v>2.86</v>
      </c>
      <c r="J1882" t="s">
        <v>67</v>
      </c>
      <c r="K1882">
        <v>7.5</v>
      </c>
      <c r="L1882" t="s">
        <v>67</v>
      </c>
      <c r="M1882">
        <v>43</v>
      </c>
      <c r="N1882" t="s">
        <v>67</v>
      </c>
      <c r="O1882">
        <v>21.87</v>
      </c>
      <c r="P1882" t="s">
        <v>67</v>
      </c>
      <c r="Q1882">
        <v>0.89</v>
      </c>
      <c r="R1882" t="s">
        <v>67</v>
      </c>
      <c r="S1882">
        <v>10.6</v>
      </c>
      <c r="T1882" t="s">
        <v>67</v>
      </c>
      <c r="U1882">
        <v>3.1E-2</v>
      </c>
      <c r="V1882" t="s">
        <v>67</v>
      </c>
      <c r="W1882">
        <v>3.2000000000000001E-2</v>
      </c>
      <c r="X1882" t="s">
        <v>67</v>
      </c>
      <c r="Y1882">
        <v>0.02</v>
      </c>
      <c r="Z1882" t="s">
        <v>67</v>
      </c>
      <c r="AA1882">
        <v>0</v>
      </c>
      <c r="AB1882" t="s">
        <v>68</v>
      </c>
      <c r="AC1882">
        <v>0.02</v>
      </c>
      <c r="AD1882" t="s">
        <v>67</v>
      </c>
      <c r="AE1882">
        <v>0.02</v>
      </c>
      <c r="AF1882" t="s">
        <v>70</v>
      </c>
      <c r="AG1882">
        <v>0.02</v>
      </c>
      <c r="AH1882" t="s">
        <v>69</v>
      </c>
      <c r="AI1882">
        <v>0.01</v>
      </c>
      <c r="AJ1882" t="s">
        <v>69</v>
      </c>
      <c r="AL1882" t="s">
        <v>64</v>
      </c>
      <c r="AN1882" t="s">
        <v>64</v>
      </c>
      <c r="AO1882">
        <v>1E-3</v>
      </c>
      <c r="AP1882" t="s">
        <v>70</v>
      </c>
      <c r="AQ1882">
        <v>0</v>
      </c>
      <c r="AR1882" t="s">
        <v>70</v>
      </c>
      <c r="AS1882">
        <v>2.37</v>
      </c>
      <c r="AT1882" t="s">
        <v>67</v>
      </c>
      <c r="AU1882">
        <v>0.59</v>
      </c>
      <c r="AV1882" t="s">
        <v>67</v>
      </c>
      <c r="AW1882">
        <v>4.1399999999999997</v>
      </c>
      <c r="AX1882" t="s">
        <v>67</v>
      </c>
      <c r="AY1882">
        <v>1.1599999999999999</v>
      </c>
      <c r="AZ1882" t="s">
        <v>67</v>
      </c>
      <c r="BA1882">
        <v>0.05</v>
      </c>
      <c r="BB1882" t="s">
        <v>67</v>
      </c>
      <c r="BC1882">
        <v>0.56999999999999995</v>
      </c>
      <c r="BD1882" t="s">
        <v>67</v>
      </c>
      <c r="BE1882">
        <v>0.42</v>
      </c>
      <c r="BF1882" t="s">
        <v>67</v>
      </c>
    </row>
    <row r="1883" spans="1:58" x14ac:dyDescent="0.25">
      <c r="A1883" t="s">
        <v>58</v>
      </c>
      <c r="B1883">
        <v>2</v>
      </c>
      <c r="C1883" t="s">
        <v>85</v>
      </c>
      <c r="D1883">
        <v>2007</v>
      </c>
      <c r="E1883">
        <v>2007</v>
      </c>
      <c r="F1883">
        <v>6</v>
      </c>
      <c r="G1883" t="s">
        <v>66</v>
      </c>
      <c r="H1883">
        <v>0.68</v>
      </c>
      <c r="I1883">
        <v>1.1499999999999999</v>
      </c>
      <c r="J1883" t="s">
        <v>67</v>
      </c>
      <c r="K1883">
        <v>7.59</v>
      </c>
      <c r="L1883" t="s">
        <v>67</v>
      </c>
      <c r="M1883">
        <v>47.94</v>
      </c>
      <c r="N1883" t="s">
        <v>67</v>
      </c>
      <c r="O1883">
        <v>24.5</v>
      </c>
      <c r="P1883" t="s">
        <v>67</v>
      </c>
      <c r="Q1883">
        <v>0.88</v>
      </c>
      <c r="R1883" t="s">
        <v>67</v>
      </c>
      <c r="S1883">
        <v>11.37</v>
      </c>
      <c r="T1883" t="s">
        <v>67</v>
      </c>
      <c r="U1883">
        <v>4.7E-2</v>
      </c>
      <c r="V1883" t="s">
        <v>67</v>
      </c>
      <c r="W1883">
        <v>4.1000000000000002E-2</v>
      </c>
      <c r="X1883" t="s">
        <v>67</v>
      </c>
      <c r="Y1883">
        <v>2.4E-2</v>
      </c>
      <c r="Z1883" t="s">
        <v>67</v>
      </c>
      <c r="AA1883">
        <v>6.0000000000000001E-3</v>
      </c>
      <c r="AB1883" t="s">
        <v>68</v>
      </c>
      <c r="AC1883">
        <v>0.04</v>
      </c>
      <c r="AD1883" t="s">
        <v>67</v>
      </c>
      <c r="AE1883">
        <v>0.03</v>
      </c>
      <c r="AF1883" t="s">
        <v>67</v>
      </c>
      <c r="AG1883">
        <v>0.03</v>
      </c>
      <c r="AH1883" t="s">
        <v>69</v>
      </c>
      <c r="AI1883">
        <v>0.01</v>
      </c>
      <c r="AJ1883" t="s">
        <v>68</v>
      </c>
      <c r="AL1883" t="s">
        <v>64</v>
      </c>
      <c r="AN1883" t="s">
        <v>64</v>
      </c>
      <c r="AO1883">
        <v>4.0000000000000001E-3</v>
      </c>
      <c r="AP1883" t="s">
        <v>70</v>
      </c>
      <c r="AQ1883">
        <v>0</v>
      </c>
      <c r="AR1883" t="s">
        <v>70</v>
      </c>
      <c r="AS1883">
        <v>2.58</v>
      </c>
      <c r="AT1883" t="s">
        <v>67</v>
      </c>
      <c r="AU1883">
        <v>0.64</v>
      </c>
      <c r="AV1883" t="s">
        <v>67</v>
      </c>
      <c r="AW1883">
        <v>4.83</v>
      </c>
      <c r="AX1883" t="s">
        <v>67</v>
      </c>
      <c r="AY1883">
        <v>1.19</v>
      </c>
      <c r="AZ1883" t="s">
        <v>67</v>
      </c>
      <c r="BA1883">
        <v>0.05</v>
      </c>
      <c r="BB1883" t="s">
        <v>67</v>
      </c>
      <c r="BC1883">
        <v>0.59</v>
      </c>
      <c r="BD1883" t="s">
        <v>67</v>
      </c>
      <c r="BE1883">
        <v>0.41</v>
      </c>
      <c r="BF1883" t="s">
        <v>67</v>
      </c>
    </row>
    <row r="1884" spans="1:58" x14ac:dyDescent="0.25">
      <c r="A1884" t="s">
        <v>58</v>
      </c>
      <c r="B1884">
        <v>2</v>
      </c>
      <c r="C1884" t="s">
        <v>85</v>
      </c>
      <c r="D1884">
        <v>2007</v>
      </c>
      <c r="E1884">
        <v>2007</v>
      </c>
      <c r="F1884">
        <v>7</v>
      </c>
      <c r="G1884" t="s">
        <v>66</v>
      </c>
      <c r="H1884">
        <v>0.19</v>
      </c>
      <c r="I1884">
        <v>0.33</v>
      </c>
      <c r="J1884" t="s">
        <v>67</v>
      </c>
      <c r="K1884">
        <v>7.7</v>
      </c>
      <c r="L1884" t="s">
        <v>67</v>
      </c>
      <c r="M1884">
        <v>52</v>
      </c>
      <c r="N1884" t="s">
        <v>67</v>
      </c>
      <c r="O1884">
        <v>26.54</v>
      </c>
      <c r="P1884" t="s">
        <v>67</v>
      </c>
      <c r="Q1884">
        <v>0.52</v>
      </c>
      <c r="R1884" t="s">
        <v>67</v>
      </c>
      <c r="S1884">
        <v>12.46</v>
      </c>
      <c r="T1884" t="s">
        <v>67</v>
      </c>
      <c r="U1884">
        <v>4.9000000000000002E-2</v>
      </c>
      <c r="V1884" t="s">
        <v>67</v>
      </c>
      <c r="W1884">
        <v>0.05</v>
      </c>
      <c r="X1884" t="s">
        <v>67</v>
      </c>
      <c r="Y1884">
        <v>2.7E-2</v>
      </c>
      <c r="Z1884" t="s">
        <v>67</v>
      </c>
      <c r="AA1884">
        <v>0</v>
      </c>
      <c r="AB1884" t="s">
        <v>68</v>
      </c>
      <c r="AC1884">
        <v>0.04</v>
      </c>
      <c r="AD1884" t="s">
        <v>67</v>
      </c>
      <c r="AE1884">
        <v>0.02</v>
      </c>
      <c r="AF1884" t="s">
        <v>67</v>
      </c>
      <c r="AG1884">
        <v>0.02</v>
      </c>
      <c r="AH1884" t="s">
        <v>69</v>
      </c>
      <c r="AI1884">
        <v>0.01</v>
      </c>
      <c r="AJ1884" t="s">
        <v>68</v>
      </c>
      <c r="AL1884" t="s">
        <v>64</v>
      </c>
      <c r="AN1884" t="s">
        <v>64</v>
      </c>
      <c r="AO1884">
        <v>2E-3</v>
      </c>
      <c r="AP1884" t="s">
        <v>70</v>
      </c>
      <c r="AQ1884">
        <v>1E-3</v>
      </c>
      <c r="AR1884" t="s">
        <v>70</v>
      </c>
      <c r="AS1884">
        <v>2.76</v>
      </c>
      <c r="AT1884" t="s">
        <v>67</v>
      </c>
      <c r="AU1884">
        <v>0.71</v>
      </c>
      <c r="AV1884" t="s">
        <v>67</v>
      </c>
      <c r="AW1884">
        <v>5.42</v>
      </c>
      <c r="AX1884" t="s">
        <v>67</v>
      </c>
      <c r="AY1884">
        <v>1.34</v>
      </c>
      <c r="AZ1884" t="s">
        <v>67</v>
      </c>
      <c r="BA1884">
        <v>0.05</v>
      </c>
      <c r="BB1884" t="s">
        <v>67</v>
      </c>
      <c r="BC1884">
        <v>0.61</v>
      </c>
      <c r="BD1884" t="s">
        <v>67</v>
      </c>
      <c r="BE1884">
        <v>0.4</v>
      </c>
      <c r="BF1884" t="s">
        <v>67</v>
      </c>
    </row>
    <row r="1885" spans="1:58" x14ac:dyDescent="0.25">
      <c r="A1885" t="s">
        <v>58</v>
      </c>
      <c r="B1885">
        <v>2</v>
      </c>
      <c r="C1885" t="s">
        <v>85</v>
      </c>
      <c r="D1885">
        <v>2007</v>
      </c>
      <c r="E1885">
        <v>2007</v>
      </c>
      <c r="F1885">
        <v>8</v>
      </c>
      <c r="G1885" t="s">
        <v>66</v>
      </c>
      <c r="H1885">
        <v>0.09</v>
      </c>
      <c r="I1885">
        <v>0.15</v>
      </c>
      <c r="J1885" t="s">
        <v>67</v>
      </c>
      <c r="K1885">
        <v>7.69</v>
      </c>
      <c r="L1885" t="s">
        <v>67</v>
      </c>
      <c r="M1885">
        <v>53.01</v>
      </c>
      <c r="N1885" t="s">
        <v>67</v>
      </c>
      <c r="O1885">
        <v>26.91</v>
      </c>
      <c r="P1885" t="s">
        <v>67</v>
      </c>
      <c r="Q1885">
        <v>0.23</v>
      </c>
      <c r="R1885" t="s">
        <v>67</v>
      </c>
      <c r="S1885">
        <v>12.56</v>
      </c>
      <c r="T1885" t="s">
        <v>67</v>
      </c>
      <c r="U1885">
        <v>4.2999999999999997E-2</v>
      </c>
      <c r="V1885" t="s">
        <v>67</v>
      </c>
      <c r="W1885">
        <v>4.4999999999999998E-2</v>
      </c>
      <c r="X1885" t="s">
        <v>67</v>
      </c>
      <c r="Y1885">
        <v>2.9000000000000001E-2</v>
      </c>
      <c r="Z1885" t="s">
        <v>67</v>
      </c>
      <c r="AA1885">
        <v>0</v>
      </c>
      <c r="AB1885" t="s">
        <v>68</v>
      </c>
      <c r="AC1885">
        <v>0.02</v>
      </c>
      <c r="AD1885" t="s">
        <v>67</v>
      </c>
      <c r="AE1885">
        <v>0.04</v>
      </c>
      <c r="AF1885" t="s">
        <v>67</v>
      </c>
      <c r="AG1885">
        <v>0.04</v>
      </c>
      <c r="AH1885" t="s">
        <v>69</v>
      </c>
      <c r="AI1885">
        <v>0</v>
      </c>
      <c r="AJ1885" t="s">
        <v>68</v>
      </c>
      <c r="AL1885" t="s">
        <v>64</v>
      </c>
      <c r="AN1885" t="s">
        <v>64</v>
      </c>
      <c r="AO1885">
        <v>1E-3</v>
      </c>
      <c r="AP1885" t="s">
        <v>70</v>
      </c>
      <c r="AQ1885">
        <v>0</v>
      </c>
      <c r="AR1885" t="s">
        <v>70</v>
      </c>
      <c r="AS1885">
        <v>2.82</v>
      </c>
      <c r="AT1885" t="s">
        <v>67</v>
      </c>
      <c r="AU1885">
        <v>0.73</v>
      </c>
      <c r="AV1885" t="s">
        <v>67</v>
      </c>
      <c r="AW1885">
        <v>5.4</v>
      </c>
      <c r="AX1885" t="s">
        <v>67</v>
      </c>
      <c r="AY1885">
        <v>1.23</v>
      </c>
      <c r="AZ1885" t="s">
        <v>67</v>
      </c>
      <c r="BA1885">
        <v>0.05</v>
      </c>
      <c r="BB1885" t="s">
        <v>67</v>
      </c>
      <c r="BC1885">
        <v>0.59</v>
      </c>
      <c r="BD1885" t="s">
        <v>67</v>
      </c>
      <c r="BE1885">
        <v>0.5</v>
      </c>
      <c r="BF1885" t="s">
        <v>67</v>
      </c>
    </row>
    <row r="1886" spans="1:58" x14ac:dyDescent="0.25">
      <c r="A1886" t="s">
        <v>58</v>
      </c>
      <c r="B1886">
        <v>2</v>
      </c>
      <c r="C1886" t="s">
        <v>85</v>
      </c>
      <c r="D1886">
        <v>2007</v>
      </c>
      <c r="E1886">
        <v>2007</v>
      </c>
      <c r="F1886">
        <v>9</v>
      </c>
      <c r="G1886" t="s">
        <v>66</v>
      </c>
      <c r="H1886">
        <v>7.0000000000000007E-2</v>
      </c>
      <c r="I1886">
        <v>0.11</v>
      </c>
      <c r="J1886" t="s">
        <v>67</v>
      </c>
      <c r="K1886">
        <v>7.6</v>
      </c>
      <c r="L1886" t="s">
        <v>67</v>
      </c>
      <c r="M1886">
        <v>51.35</v>
      </c>
      <c r="N1886" t="s">
        <v>67</v>
      </c>
      <c r="O1886">
        <v>26.25</v>
      </c>
      <c r="P1886" t="s">
        <v>67</v>
      </c>
      <c r="Q1886">
        <v>0.47</v>
      </c>
      <c r="R1886" t="s">
        <v>67</v>
      </c>
      <c r="S1886">
        <v>12.03</v>
      </c>
      <c r="T1886" t="s">
        <v>67</v>
      </c>
      <c r="U1886">
        <v>4.7E-2</v>
      </c>
      <c r="V1886" t="s">
        <v>67</v>
      </c>
      <c r="W1886">
        <v>4.5999999999999999E-2</v>
      </c>
      <c r="X1886" t="s">
        <v>67</v>
      </c>
      <c r="Y1886">
        <v>2.9000000000000001E-2</v>
      </c>
      <c r="Z1886" t="s">
        <v>67</v>
      </c>
      <c r="AA1886">
        <v>1E-3</v>
      </c>
      <c r="AB1886" t="s">
        <v>68</v>
      </c>
      <c r="AC1886">
        <v>0.03</v>
      </c>
      <c r="AD1886" t="s">
        <v>67</v>
      </c>
      <c r="AE1886">
        <v>0.03</v>
      </c>
      <c r="AF1886" t="s">
        <v>67</v>
      </c>
      <c r="AG1886">
        <v>0.03</v>
      </c>
      <c r="AH1886" t="s">
        <v>69</v>
      </c>
      <c r="AI1886">
        <v>0</v>
      </c>
      <c r="AJ1886" t="s">
        <v>68</v>
      </c>
      <c r="AL1886" t="s">
        <v>64</v>
      </c>
      <c r="AN1886" t="s">
        <v>64</v>
      </c>
      <c r="AO1886">
        <v>2E-3</v>
      </c>
      <c r="AP1886" t="s">
        <v>70</v>
      </c>
      <c r="AQ1886">
        <v>0</v>
      </c>
      <c r="AR1886" t="s">
        <v>70</v>
      </c>
      <c r="AS1886">
        <v>2.73</v>
      </c>
      <c r="AT1886" t="s">
        <v>67</v>
      </c>
      <c r="AU1886">
        <v>0.69</v>
      </c>
      <c r="AV1886" t="s">
        <v>67</v>
      </c>
      <c r="AW1886">
        <v>5.3</v>
      </c>
      <c r="AX1886" t="s">
        <v>67</v>
      </c>
      <c r="AY1886">
        <v>1.23</v>
      </c>
      <c r="AZ1886" t="s">
        <v>67</v>
      </c>
      <c r="BA1886">
        <v>0.05</v>
      </c>
      <c r="BB1886" t="s">
        <v>67</v>
      </c>
      <c r="BC1886">
        <v>0.63</v>
      </c>
      <c r="BD1886" t="s">
        <v>67</v>
      </c>
      <c r="BE1886">
        <v>0.69</v>
      </c>
      <c r="BF1886" t="s">
        <v>67</v>
      </c>
    </row>
    <row r="1887" spans="1:58" x14ac:dyDescent="0.25">
      <c r="A1887" t="s">
        <v>58</v>
      </c>
      <c r="B1887">
        <v>2</v>
      </c>
      <c r="C1887" t="s">
        <v>85</v>
      </c>
      <c r="D1887">
        <v>2008</v>
      </c>
      <c r="E1887">
        <v>2007</v>
      </c>
      <c r="F1887">
        <v>10</v>
      </c>
      <c r="G1887" t="s">
        <v>66</v>
      </c>
      <c r="H1887">
        <v>1.46</v>
      </c>
      <c r="I1887">
        <v>2.5499999999999998</v>
      </c>
      <c r="J1887" t="s">
        <v>73</v>
      </c>
      <c r="K1887">
        <v>7.6</v>
      </c>
      <c r="L1887" t="s">
        <v>67</v>
      </c>
      <c r="M1887">
        <v>45.85</v>
      </c>
      <c r="N1887" t="s">
        <v>67</v>
      </c>
      <c r="O1887">
        <v>23.33</v>
      </c>
      <c r="P1887" t="s">
        <v>67</v>
      </c>
      <c r="Q1887">
        <v>3.86</v>
      </c>
      <c r="R1887" t="s">
        <v>67</v>
      </c>
      <c r="S1887">
        <v>11.15</v>
      </c>
      <c r="T1887" t="s">
        <v>67</v>
      </c>
      <c r="U1887">
        <v>4.8000000000000001E-2</v>
      </c>
      <c r="V1887" t="s">
        <v>67</v>
      </c>
      <c r="W1887">
        <v>4.2000000000000003E-2</v>
      </c>
      <c r="X1887" t="s">
        <v>67</v>
      </c>
      <c r="Y1887">
        <v>2.8000000000000001E-2</v>
      </c>
      <c r="Z1887" t="s">
        <v>67</v>
      </c>
      <c r="AA1887">
        <v>6.0000000000000001E-3</v>
      </c>
      <c r="AB1887" t="s">
        <v>68</v>
      </c>
      <c r="AC1887">
        <v>0.05</v>
      </c>
      <c r="AD1887" t="s">
        <v>67</v>
      </c>
      <c r="AE1887">
        <v>0.04</v>
      </c>
      <c r="AF1887" t="s">
        <v>67</v>
      </c>
      <c r="AG1887">
        <v>0.04</v>
      </c>
      <c r="AH1887" t="s">
        <v>69</v>
      </c>
      <c r="AI1887">
        <v>0.01</v>
      </c>
      <c r="AJ1887" t="s">
        <v>68</v>
      </c>
      <c r="AL1887" t="s">
        <v>64</v>
      </c>
      <c r="AN1887" t="s">
        <v>64</v>
      </c>
      <c r="AO1887">
        <v>2E-3</v>
      </c>
      <c r="AP1887" t="s">
        <v>70</v>
      </c>
      <c r="AQ1887">
        <v>0</v>
      </c>
      <c r="AR1887" t="s">
        <v>70</v>
      </c>
      <c r="AS1887">
        <v>2.5299999999999998</v>
      </c>
      <c r="AT1887" t="s">
        <v>67</v>
      </c>
      <c r="AU1887">
        <v>0.64</v>
      </c>
      <c r="AV1887" t="s">
        <v>67</v>
      </c>
      <c r="AW1887">
        <v>4.63</v>
      </c>
      <c r="AX1887" t="s">
        <v>67</v>
      </c>
      <c r="AY1887">
        <v>1.1200000000000001</v>
      </c>
      <c r="AZ1887" t="s">
        <v>67</v>
      </c>
      <c r="BA1887">
        <v>0.05</v>
      </c>
      <c r="BB1887" t="s">
        <v>67</v>
      </c>
      <c r="BC1887">
        <v>0.67</v>
      </c>
      <c r="BD1887" t="s">
        <v>67</v>
      </c>
      <c r="BE1887">
        <v>0.98</v>
      </c>
      <c r="BF1887" t="s">
        <v>67</v>
      </c>
    </row>
    <row r="1888" spans="1:58" x14ac:dyDescent="0.25">
      <c r="A1888" t="s">
        <v>58</v>
      </c>
      <c r="B1888">
        <v>2</v>
      </c>
      <c r="C1888" t="s">
        <v>85</v>
      </c>
      <c r="D1888">
        <v>2008</v>
      </c>
      <c r="E1888">
        <v>2007</v>
      </c>
      <c r="F1888">
        <v>11</v>
      </c>
      <c r="G1888" t="s">
        <v>66</v>
      </c>
      <c r="H1888">
        <v>5.32</v>
      </c>
      <c r="I1888">
        <v>8.9700000000000006</v>
      </c>
      <c r="J1888" t="s">
        <v>67</v>
      </c>
      <c r="K1888">
        <v>7.57</v>
      </c>
      <c r="L1888" t="s">
        <v>67</v>
      </c>
      <c r="M1888">
        <v>41.19</v>
      </c>
      <c r="N1888" t="s">
        <v>67</v>
      </c>
      <c r="O1888">
        <v>20.79</v>
      </c>
      <c r="P1888" t="s">
        <v>67</v>
      </c>
      <c r="Q1888">
        <v>3.48</v>
      </c>
      <c r="R1888" t="s">
        <v>67</v>
      </c>
      <c r="S1888">
        <v>9.89</v>
      </c>
      <c r="T1888" t="s">
        <v>67</v>
      </c>
      <c r="U1888">
        <v>0.04</v>
      </c>
      <c r="V1888" t="s">
        <v>67</v>
      </c>
      <c r="W1888">
        <v>3.3000000000000002E-2</v>
      </c>
      <c r="X1888" t="s">
        <v>67</v>
      </c>
      <c r="Y1888">
        <v>2.1999999999999999E-2</v>
      </c>
      <c r="Z1888" t="s">
        <v>67</v>
      </c>
      <c r="AA1888">
        <v>7.0000000000000001E-3</v>
      </c>
      <c r="AB1888" t="s">
        <v>68</v>
      </c>
      <c r="AC1888">
        <v>0.04</v>
      </c>
      <c r="AD1888" t="s">
        <v>67</v>
      </c>
      <c r="AE1888">
        <v>0.04</v>
      </c>
      <c r="AF1888" t="s">
        <v>67</v>
      </c>
      <c r="AG1888">
        <v>0.04</v>
      </c>
      <c r="AH1888" t="s">
        <v>69</v>
      </c>
      <c r="AI1888">
        <v>0</v>
      </c>
      <c r="AJ1888" t="s">
        <v>68</v>
      </c>
      <c r="AL1888" t="s">
        <v>64</v>
      </c>
      <c r="AN1888" t="s">
        <v>64</v>
      </c>
      <c r="AO1888">
        <v>1E-3</v>
      </c>
      <c r="AP1888" t="s">
        <v>70</v>
      </c>
      <c r="AQ1888">
        <v>0</v>
      </c>
      <c r="AR1888" t="s">
        <v>70</v>
      </c>
      <c r="AS1888">
        <v>2.4</v>
      </c>
      <c r="AT1888" t="s">
        <v>67</v>
      </c>
      <c r="AU1888">
        <v>0.56000000000000005</v>
      </c>
      <c r="AV1888" t="s">
        <v>67</v>
      </c>
      <c r="AW1888">
        <v>4.1900000000000004</v>
      </c>
      <c r="AX1888" t="s">
        <v>67</v>
      </c>
      <c r="AY1888">
        <v>0.92</v>
      </c>
      <c r="AZ1888" t="s">
        <v>67</v>
      </c>
      <c r="BA1888">
        <v>0.05</v>
      </c>
      <c r="BB1888" t="s">
        <v>67</v>
      </c>
      <c r="BC1888">
        <v>0.63</v>
      </c>
      <c r="BD1888" t="s">
        <v>67</v>
      </c>
      <c r="BE1888">
        <v>0.85</v>
      </c>
      <c r="BF1888" t="s">
        <v>67</v>
      </c>
    </row>
    <row r="1889" spans="1:58" x14ac:dyDescent="0.25">
      <c r="A1889" t="s">
        <v>58</v>
      </c>
      <c r="B1889">
        <v>2</v>
      </c>
      <c r="C1889" t="s">
        <v>85</v>
      </c>
      <c r="D1889">
        <v>2008</v>
      </c>
      <c r="E1889">
        <v>2007</v>
      </c>
      <c r="F1889">
        <v>12</v>
      </c>
      <c r="G1889" t="s">
        <v>60</v>
      </c>
      <c r="H1889">
        <v>10.58</v>
      </c>
      <c r="I1889">
        <v>18.43</v>
      </c>
      <c r="J1889" t="s">
        <v>67</v>
      </c>
      <c r="K1889">
        <v>7.5</v>
      </c>
      <c r="L1889" t="s">
        <v>67</v>
      </c>
      <c r="M1889">
        <v>36.99</v>
      </c>
      <c r="N1889" t="s">
        <v>67</v>
      </c>
      <c r="O1889">
        <v>18.670000000000002</v>
      </c>
      <c r="P1889" t="s">
        <v>67</v>
      </c>
      <c r="Q1889">
        <v>10.99</v>
      </c>
      <c r="R1889" t="s">
        <v>67</v>
      </c>
      <c r="S1889">
        <v>9.17</v>
      </c>
      <c r="T1889" t="s">
        <v>67</v>
      </c>
      <c r="U1889">
        <v>3.3000000000000002E-2</v>
      </c>
      <c r="V1889" t="s">
        <v>67</v>
      </c>
      <c r="W1889">
        <v>2.7E-2</v>
      </c>
      <c r="X1889" t="s">
        <v>67</v>
      </c>
      <c r="Y1889">
        <v>1.7000000000000001E-2</v>
      </c>
      <c r="Z1889" t="s">
        <v>67</v>
      </c>
      <c r="AA1889">
        <v>6.0000000000000001E-3</v>
      </c>
      <c r="AB1889" t="s">
        <v>68</v>
      </c>
      <c r="AC1889">
        <v>0.03</v>
      </c>
      <c r="AD1889" t="s">
        <v>67</v>
      </c>
      <c r="AE1889">
        <v>0.03</v>
      </c>
      <c r="AF1889" t="s">
        <v>67</v>
      </c>
      <c r="AG1889">
        <v>0.03</v>
      </c>
      <c r="AH1889" t="s">
        <v>69</v>
      </c>
      <c r="AI1889">
        <v>0</v>
      </c>
      <c r="AJ1889" t="s">
        <v>68</v>
      </c>
      <c r="AL1889" t="s">
        <v>64</v>
      </c>
      <c r="AN1889" t="s">
        <v>64</v>
      </c>
      <c r="AO1889">
        <v>0</v>
      </c>
      <c r="AP1889" t="s">
        <v>70</v>
      </c>
      <c r="AQ1889">
        <v>0</v>
      </c>
      <c r="AR1889" t="s">
        <v>70</v>
      </c>
      <c r="AS1889">
        <v>2.2000000000000002</v>
      </c>
      <c r="AT1889" t="s">
        <v>67</v>
      </c>
      <c r="AU1889">
        <v>0.51</v>
      </c>
      <c r="AV1889" t="s">
        <v>67</v>
      </c>
      <c r="AW1889">
        <v>3.73</v>
      </c>
      <c r="AX1889" t="s">
        <v>67</v>
      </c>
      <c r="AY1889">
        <v>0.82</v>
      </c>
      <c r="AZ1889" t="s">
        <v>67</v>
      </c>
      <c r="BA1889">
        <v>0.05</v>
      </c>
      <c r="BB1889" t="s">
        <v>67</v>
      </c>
      <c r="BC1889">
        <v>0.56999999999999995</v>
      </c>
      <c r="BD1889" t="s">
        <v>67</v>
      </c>
      <c r="BE1889">
        <v>0.6</v>
      </c>
      <c r="BF1889" t="s">
        <v>67</v>
      </c>
    </row>
    <row r="1890" spans="1:58" x14ac:dyDescent="0.25">
      <c r="A1890" t="s">
        <v>58</v>
      </c>
      <c r="B1890">
        <v>2</v>
      </c>
      <c r="C1890" t="s">
        <v>85</v>
      </c>
      <c r="D1890">
        <v>2008</v>
      </c>
      <c r="E1890">
        <v>2008</v>
      </c>
      <c r="F1890">
        <v>1</v>
      </c>
      <c r="G1890" t="s">
        <v>60</v>
      </c>
      <c r="H1890">
        <v>7.06</v>
      </c>
      <c r="I1890">
        <v>12.29</v>
      </c>
      <c r="J1890" t="s">
        <v>67</v>
      </c>
      <c r="K1890">
        <v>7.5</v>
      </c>
      <c r="L1890" t="s">
        <v>67</v>
      </c>
      <c r="M1890">
        <v>37.630000000000003</v>
      </c>
      <c r="N1890" t="s">
        <v>67</v>
      </c>
      <c r="O1890">
        <v>18.920000000000002</v>
      </c>
      <c r="P1890" t="s">
        <v>67</v>
      </c>
      <c r="Q1890">
        <v>2.1800000000000002</v>
      </c>
      <c r="R1890" t="s">
        <v>67</v>
      </c>
      <c r="S1890">
        <v>9.26</v>
      </c>
      <c r="T1890" t="s">
        <v>67</v>
      </c>
      <c r="U1890">
        <v>2.7E-2</v>
      </c>
      <c r="V1890" t="s">
        <v>67</v>
      </c>
      <c r="W1890">
        <v>0.03</v>
      </c>
      <c r="X1890" t="s">
        <v>67</v>
      </c>
      <c r="Y1890">
        <v>1.7000000000000001E-2</v>
      </c>
      <c r="Z1890" t="s">
        <v>67</v>
      </c>
      <c r="AA1890">
        <v>0</v>
      </c>
      <c r="AB1890" t="s">
        <v>68</v>
      </c>
      <c r="AC1890">
        <v>0.03</v>
      </c>
      <c r="AD1890" t="s">
        <v>67</v>
      </c>
      <c r="AE1890">
        <v>0.03</v>
      </c>
      <c r="AF1890" t="s">
        <v>67</v>
      </c>
      <c r="AG1890">
        <v>0.03</v>
      </c>
      <c r="AH1890" t="s">
        <v>69</v>
      </c>
      <c r="AI1890">
        <v>0</v>
      </c>
      <c r="AJ1890" t="s">
        <v>68</v>
      </c>
      <c r="AL1890" t="s">
        <v>64</v>
      </c>
      <c r="AN1890" t="s">
        <v>64</v>
      </c>
      <c r="AO1890">
        <v>2E-3</v>
      </c>
      <c r="AP1890" t="s">
        <v>70</v>
      </c>
      <c r="AQ1890">
        <v>1E-3</v>
      </c>
      <c r="AR1890" t="s">
        <v>70</v>
      </c>
      <c r="AS1890">
        <v>2.2200000000000002</v>
      </c>
      <c r="AT1890" t="s">
        <v>67</v>
      </c>
      <c r="AU1890">
        <v>0.51</v>
      </c>
      <c r="AV1890" t="s">
        <v>67</v>
      </c>
      <c r="AW1890">
        <v>3.78</v>
      </c>
      <c r="AX1890" t="s">
        <v>67</v>
      </c>
      <c r="AY1890">
        <v>0.91</v>
      </c>
      <c r="AZ1890" t="s">
        <v>67</v>
      </c>
      <c r="BA1890">
        <v>0.06</v>
      </c>
      <c r="BB1890" t="s">
        <v>67</v>
      </c>
      <c r="BC1890">
        <v>0.62</v>
      </c>
      <c r="BD1890" t="s">
        <v>67</v>
      </c>
      <c r="BE1890">
        <v>0.45</v>
      </c>
      <c r="BF1890" t="s">
        <v>67</v>
      </c>
    </row>
    <row r="1891" spans="1:58" x14ac:dyDescent="0.25">
      <c r="A1891" t="s">
        <v>58</v>
      </c>
      <c r="B1891">
        <v>2</v>
      </c>
      <c r="C1891" t="s">
        <v>85</v>
      </c>
      <c r="D1891">
        <v>2008</v>
      </c>
      <c r="E1891">
        <v>2008</v>
      </c>
      <c r="F1891">
        <v>2</v>
      </c>
      <c r="G1891" t="s">
        <v>66</v>
      </c>
      <c r="H1891">
        <v>5.2</v>
      </c>
      <c r="I1891">
        <v>8.48</v>
      </c>
      <c r="J1891" t="s">
        <v>67</v>
      </c>
      <c r="K1891">
        <v>7.5</v>
      </c>
      <c r="L1891" t="s">
        <v>67</v>
      </c>
      <c r="M1891">
        <v>38.590000000000003</v>
      </c>
      <c r="N1891" t="s">
        <v>67</v>
      </c>
      <c r="O1891">
        <v>19.079999999999998</v>
      </c>
      <c r="P1891" t="s">
        <v>67</v>
      </c>
      <c r="Q1891">
        <v>0.99</v>
      </c>
      <c r="R1891" t="s">
        <v>67</v>
      </c>
      <c r="S1891">
        <v>9.01</v>
      </c>
      <c r="T1891" t="s">
        <v>67</v>
      </c>
      <c r="U1891">
        <v>2.9000000000000001E-2</v>
      </c>
      <c r="V1891" t="s">
        <v>67</v>
      </c>
      <c r="W1891">
        <v>0.03</v>
      </c>
      <c r="X1891" t="s">
        <v>67</v>
      </c>
      <c r="Y1891">
        <v>1.7000000000000001E-2</v>
      </c>
      <c r="Z1891" t="s">
        <v>67</v>
      </c>
      <c r="AA1891">
        <v>0</v>
      </c>
      <c r="AB1891" t="s">
        <v>68</v>
      </c>
      <c r="AC1891">
        <v>0.03</v>
      </c>
      <c r="AD1891" t="s">
        <v>67</v>
      </c>
      <c r="AE1891">
        <v>0.03</v>
      </c>
      <c r="AF1891" t="s">
        <v>67</v>
      </c>
      <c r="AG1891">
        <v>0.03</v>
      </c>
      <c r="AH1891" t="s">
        <v>69</v>
      </c>
      <c r="AI1891">
        <v>0</v>
      </c>
      <c r="AJ1891" t="s">
        <v>68</v>
      </c>
      <c r="AL1891" t="s">
        <v>64</v>
      </c>
      <c r="AN1891" t="s">
        <v>64</v>
      </c>
      <c r="AO1891">
        <v>2E-3</v>
      </c>
      <c r="AP1891" t="s">
        <v>70</v>
      </c>
      <c r="AQ1891">
        <v>0</v>
      </c>
      <c r="AR1891" t="s">
        <v>70</v>
      </c>
      <c r="AS1891">
        <v>2.25</v>
      </c>
      <c r="AT1891" t="s">
        <v>67</v>
      </c>
      <c r="AU1891">
        <v>0.53</v>
      </c>
      <c r="AV1891" t="s">
        <v>67</v>
      </c>
      <c r="AW1891">
        <v>3.91</v>
      </c>
      <c r="AX1891" t="s">
        <v>67</v>
      </c>
      <c r="AY1891">
        <v>0.94</v>
      </c>
      <c r="AZ1891" t="s">
        <v>67</v>
      </c>
      <c r="BA1891">
        <v>0.06</v>
      </c>
      <c r="BB1891" t="s">
        <v>67</v>
      </c>
      <c r="BC1891">
        <v>0.63</v>
      </c>
      <c r="BD1891" t="s">
        <v>67</v>
      </c>
      <c r="BE1891">
        <v>0.4</v>
      </c>
      <c r="BF1891" t="s">
        <v>67</v>
      </c>
    </row>
    <row r="1892" spans="1:58" x14ac:dyDescent="0.25">
      <c r="A1892" t="s">
        <v>58</v>
      </c>
      <c r="B1892">
        <v>2</v>
      </c>
      <c r="C1892" t="s">
        <v>85</v>
      </c>
      <c r="D1892">
        <v>2008</v>
      </c>
      <c r="E1892">
        <v>2008</v>
      </c>
      <c r="F1892">
        <v>3</v>
      </c>
      <c r="G1892" t="s">
        <v>66</v>
      </c>
      <c r="H1892">
        <v>9.98</v>
      </c>
      <c r="I1892">
        <v>17.38</v>
      </c>
      <c r="J1892" t="s">
        <v>67</v>
      </c>
      <c r="K1892">
        <v>7.5</v>
      </c>
      <c r="L1892" t="s">
        <v>67</v>
      </c>
      <c r="M1892">
        <v>37.409999999999997</v>
      </c>
      <c r="N1892" t="s">
        <v>67</v>
      </c>
      <c r="O1892">
        <v>19.29</v>
      </c>
      <c r="P1892" t="s">
        <v>67</v>
      </c>
      <c r="Q1892">
        <v>1.31</v>
      </c>
      <c r="R1892" t="s">
        <v>67</v>
      </c>
      <c r="S1892">
        <v>8.58</v>
      </c>
      <c r="T1892" t="s">
        <v>67</v>
      </c>
      <c r="U1892">
        <v>0.03</v>
      </c>
      <c r="V1892" t="s">
        <v>67</v>
      </c>
      <c r="W1892">
        <v>2.8000000000000001E-2</v>
      </c>
      <c r="X1892" t="s">
        <v>67</v>
      </c>
      <c r="Y1892">
        <v>1.4999999999999999E-2</v>
      </c>
      <c r="Z1892" t="s">
        <v>67</v>
      </c>
      <c r="AA1892">
        <v>1E-3</v>
      </c>
      <c r="AB1892" t="s">
        <v>68</v>
      </c>
      <c r="AC1892">
        <v>0.02</v>
      </c>
      <c r="AD1892" t="s">
        <v>67</v>
      </c>
      <c r="AE1892">
        <v>0.01</v>
      </c>
      <c r="AF1892" t="s">
        <v>70</v>
      </c>
      <c r="AG1892">
        <v>0.01</v>
      </c>
      <c r="AH1892" t="s">
        <v>69</v>
      </c>
      <c r="AI1892">
        <v>0.01</v>
      </c>
      <c r="AJ1892" t="s">
        <v>69</v>
      </c>
      <c r="AL1892" t="s">
        <v>64</v>
      </c>
      <c r="AN1892" t="s">
        <v>64</v>
      </c>
      <c r="AO1892">
        <v>5.0000000000000001E-3</v>
      </c>
      <c r="AP1892" t="s">
        <v>70</v>
      </c>
      <c r="AQ1892">
        <v>1E-3</v>
      </c>
      <c r="AR1892" t="s">
        <v>70</v>
      </c>
      <c r="AS1892">
        <v>2.21</v>
      </c>
      <c r="AT1892" t="s">
        <v>67</v>
      </c>
      <c r="AU1892">
        <v>0.5</v>
      </c>
      <c r="AV1892" t="s">
        <v>67</v>
      </c>
      <c r="AW1892">
        <v>3.82</v>
      </c>
      <c r="AX1892" t="s">
        <v>67</v>
      </c>
      <c r="AY1892">
        <v>0.93</v>
      </c>
      <c r="AZ1892" t="s">
        <v>67</v>
      </c>
      <c r="BA1892">
        <v>0.06</v>
      </c>
      <c r="BB1892" t="s">
        <v>67</v>
      </c>
      <c r="BC1892">
        <v>0.6</v>
      </c>
      <c r="BD1892" t="s">
        <v>67</v>
      </c>
      <c r="BE1892">
        <v>0.55000000000000004</v>
      </c>
      <c r="BF1892" t="s">
        <v>67</v>
      </c>
    </row>
    <row r="1893" spans="1:58" x14ac:dyDescent="0.25">
      <c r="A1893" t="s">
        <v>58</v>
      </c>
      <c r="B1893">
        <v>2</v>
      </c>
      <c r="C1893" t="s">
        <v>85</v>
      </c>
      <c r="D1893">
        <v>2008</v>
      </c>
      <c r="E1893">
        <v>2008</v>
      </c>
      <c r="F1893">
        <v>4</v>
      </c>
      <c r="G1893" t="s">
        <v>66</v>
      </c>
      <c r="H1893">
        <v>8.9499999999999993</v>
      </c>
      <c r="I1893">
        <v>15.09</v>
      </c>
      <c r="J1893" t="s">
        <v>67</v>
      </c>
      <c r="K1893">
        <v>7.5</v>
      </c>
      <c r="L1893" t="s">
        <v>67</v>
      </c>
      <c r="M1893">
        <v>36.36</v>
      </c>
      <c r="N1893" t="s">
        <v>67</v>
      </c>
      <c r="O1893">
        <v>18.829999999999998</v>
      </c>
      <c r="P1893" t="s">
        <v>67</v>
      </c>
      <c r="Q1893">
        <v>1.42</v>
      </c>
      <c r="R1893" t="s">
        <v>67</v>
      </c>
      <c r="S1893">
        <v>8.44</v>
      </c>
      <c r="T1893" t="s">
        <v>67</v>
      </c>
      <c r="U1893">
        <v>3.3000000000000002E-2</v>
      </c>
      <c r="V1893" t="s">
        <v>67</v>
      </c>
      <c r="W1893">
        <v>2.7E-2</v>
      </c>
      <c r="X1893" t="s">
        <v>67</v>
      </c>
      <c r="Y1893">
        <v>1.4999999999999999E-2</v>
      </c>
      <c r="Z1893" t="s">
        <v>67</v>
      </c>
      <c r="AA1893">
        <v>5.0000000000000001E-3</v>
      </c>
      <c r="AB1893" t="s">
        <v>68</v>
      </c>
      <c r="AC1893">
        <v>0.03</v>
      </c>
      <c r="AD1893" t="s">
        <v>67</v>
      </c>
      <c r="AE1893">
        <v>0.03</v>
      </c>
      <c r="AF1893" t="s">
        <v>67</v>
      </c>
      <c r="AG1893">
        <v>0.02</v>
      </c>
      <c r="AH1893" t="s">
        <v>69</v>
      </c>
      <c r="AI1893">
        <v>0</v>
      </c>
      <c r="AJ1893" t="s">
        <v>68</v>
      </c>
      <c r="AL1893" t="s">
        <v>64</v>
      </c>
      <c r="AN1893" t="s">
        <v>64</v>
      </c>
      <c r="AO1893">
        <v>3.0000000000000001E-3</v>
      </c>
      <c r="AP1893" t="s">
        <v>70</v>
      </c>
      <c r="AQ1893">
        <v>0</v>
      </c>
      <c r="AR1893" t="s">
        <v>70</v>
      </c>
      <c r="AS1893">
        <v>2.19</v>
      </c>
      <c r="AT1893" t="s">
        <v>67</v>
      </c>
      <c r="AU1893">
        <v>0.47</v>
      </c>
      <c r="AV1893" t="s">
        <v>67</v>
      </c>
      <c r="AW1893">
        <v>3.71</v>
      </c>
      <c r="AX1893" t="s">
        <v>67</v>
      </c>
      <c r="AY1893">
        <v>0.91</v>
      </c>
      <c r="AZ1893" t="s">
        <v>67</v>
      </c>
      <c r="BA1893">
        <v>0.06</v>
      </c>
      <c r="BB1893" t="s">
        <v>67</v>
      </c>
      <c r="BC1893">
        <v>0.56000000000000005</v>
      </c>
      <c r="BD1893" t="s">
        <v>67</v>
      </c>
      <c r="BE1893">
        <v>0.43</v>
      </c>
      <c r="BF1893" t="s">
        <v>67</v>
      </c>
    </row>
    <row r="1894" spans="1:58" x14ac:dyDescent="0.25">
      <c r="A1894" t="s">
        <v>58</v>
      </c>
      <c r="B1894">
        <v>2</v>
      </c>
      <c r="C1894" t="s">
        <v>85</v>
      </c>
      <c r="D1894">
        <v>2008</v>
      </c>
      <c r="E1894">
        <v>2008</v>
      </c>
      <c r="F1894">
        <v>5</v>
      </c>
      <c r="G1894" t="s">
        <v>60</v>
      </c>
      <c r="H1894">
        <v>15.09</v>
      </c>
      <c r="I1894">
        <v>26.29</v>
      </c>
      <c r="J1894" t="s">
        <v>67</v>
      </c>
      <c r="K1894">
        <v>7.5</v>
      </c>
      <c r="L1894" t="s">
        <v>67</v>
      </c>
      <c r="M1894">
        <v>35.07</v>
      </c>
      <c r="N1894" t="s">
        <v>67</v>
      </c>
      <c r="O1894">
        <v>18.12</v>
      </c>
      <c r="P1894" t="s">
        <v>67</v>
      </c>
      <c r="Q1894">
        <v>1.27</v>
      </c>
      <c r="R1894" t="s">
        <v>67</v>
      </c>
      <c r="S1894">
        <v>8.0500000000000007</v>
      </c>
      <c r="T1894" t="s">
        <v>67</v>
      </c>
      <c r="U1894">
        <v>3.3000000000000002E-2</v>
      </c>
      <c r="V1894" t="s">
        <v>67</v>
      </c>
      <c r="W1894">
        <v>2.5999999999999999E-2</v>
      </c>
      <c r="X1894" t="s">
        <v>67</v>
      </c>
      <c r="Y1894">
        <v>1.4E-2</v>
      </c>
      <c r="Z1894" t="s">
        <v>67</v>
      </c>
      <c r="AA1894">
        <v>6.0000000000000001E-3</v>
      </c>
      <c r="AB1894" t="s">
        <v>68</v>
      </c>
      <c r="AC1894">
        <v>0.02</v>
      </c>
      <c r="AD1894" t="s">
        <v>67</v>
      </c>
      <c r="AE1894">
        <v>0.02</v>
      </c>
      <c r="AF1894" t="s">
        <v>67</v>
      </c>
      <c r="AG1894">
        <v>0.02</v>
      </c>
      <c r="AH1894" t="s">
        <v>69</v>
      </c>
      <c r="AI1894">
        <v>0</v>
      </c>
      <c r="AJ1894" t="s">
        <v>68</v>
      </c>
      <c r="AL1894" t="s">
        <v>64</v>
      </c>
      <c r="AN1894" t="s">
        <v>64</v>
      </c>
      <c r="AO1894">
        <v>4.0000000000000001E-3</v>
      </c>
      <c r="AP1894" t="s">
        <v>70</v>
      </c>
      <c r="AQ1894">
        <v>0</v>
      </c>
      <c r="AR1894" t="s">
        <v>70</v>
      </c>
      <c r="AS1894">
        <v>2.0699999999999998</v>
      </c>
      <c r="AT1894" t="s">
        <v>67</v>
      </c>
      <c r="AU1894">
        <v>0.46</v>
      </c>
      <c r="AV1894" t="s">
        <v>67</v>
      </c>
      <c r="AW1894">
        <v>3.53</v>
      </c>
      <c r="AX1894" t="s">
        <v>67</v>
      </c>
      <c r="AY1894">
        <v>0.93</v>
      </c>
      <c r="AZ1894" t="s">
        <v>67</v>
      </c>
      <c r="BA1894">
        <v>0.06</v>
      </c>
      <c r="BB1894" t="s">
        <v>67</v>
      </c>
      <c r="BC1894">
        <v>0.52</v>
      </c>
      <c r="BD1894" t="s">
        <v>67</v>
      </c>
      <c r="BE1894">
        <v>0.45</v>
      </c>
      <c r="BF1894" t="s">
        <v>67</v>
      </c>
    </row>
    <row r="1895" spans="1:58" x14ac:dyDescent="0.25">
      <c r="A1895" t="s">
        <v>58</v>
      </c>
      <c r="B1895">
        <v>2</v>
      </c>
      <c r="C1895" t="s">
        <v>85</v>
      </c>
      <c r="D1895">
        <v>2008</v>
      </c>
      <c r="E1895">
        <v>2008</v>
      </c>
      <c r="F1895">
        <v>6</v>
      </c>
      <c r="G1895" t="s">
        <v>60</v>
      </c>
      <c r="H1895">
        <v>3.64</v>
      </c>
      <c r="I1895">
        <v>6.14</v>
      </c>
      <c r="J1895" t="s">
        <v>67</v>
      </c>
      <c r="K1895">
        <v>7.52</v>
      </c>
      <c r="L1895" t="s">
        <v>67</v>
      </c>
      <c r="M1895">
        <v>41.73</v>
      </c>
      <c r="N1895" t="s">
        <v>67</v>
      </c>
      <c r="O1895">
        <v>19.96</v>
      </c>
      <c r="P1895" t="s">
        <v>67</v>
      </c>
      <c r="Q1895">
        <v>1.04</v>
      </c>
      <c r="R1895" t="s">
        <v>67</v>
      </c>
      <c r="S1895">
        <v>8.99</v>
      </c>
      <c r="T1895" t="s">
        <v>67</v>
      </c>
      <c r="U1895">
        <v>0.04</v>
      </c>
      <c r="V1895" t="s">
        <v>67</v>
      </c>
      <c r="W1895">
        <v>3.3000000000000002E-2</v>
      </c>
      <c r="X1895" t="s">
        <v>67</v>
      </c>
      <c r="Y1895">
        <v>1.4999999999999999E-2</v>
      </c>
      <c r="Z1895" t="s">
        <v>67</v>
      </c>
      <c r="AA1895">
        <v>7.0000000000000001E-3</v>
      </c>
      <c r="AB1895" t="s">
        <v>68</v>
      </c>
      <c r="AC1895">
        <v>0.02</v>
      </c>
      <c r="AD1895" t="s">
        <v>67</v>
      </c>
      <c r="AE1895">
        <v>0.02</v>
      </c>
      <c r="AF1895" t="s">
        <v>67</v>
      </c>
      <c r="AG1895">
        <v>0.02</v>
      </c>
      <c r="AH1895" t="s">
        <v>69</v>
      </c>
      <c r="AI1895">
        <v>0</v>
      </c>
      <c r="AJ1895" t="s">
        <v>68</v>
      </c>
      <c r="AL1895" t="s">
        <v>64</v>
      </c>
      <c r="AN1895" t="s">
        <v>64</v>
      </c>
      <c r="AO1895">
        <v>2E-3</v>
      </c>
      <c r="AP1895" t="s">
        <v>70</v>
      </c>
      <c r="AQ1895">
        <v>1E-3</v>
      </c>
      <c r="AR1895" t="s">
        <v>70</v>
      </c>
      <c r="AS1895">
        <v>2.67</v>
      </c>
      <c r="AT1895" t="s">
        <v>67</v>
      </c>
      <c r="AU1895">
        <v>0.52</v>
      </c>
      <c r="AV1895" t="s">
        <v>67</v>
      </c>
      <c r="AW1895">
        <v>3.94</v>
      </c>
      <c r="AX1895" t="s">
        <v>67</v>
      </c>
      <c r="AY1895">
        <v>1.06</v>
      </c>
      <c r="AZ1895" t="s">
        <v>67</v>
      </c>
      <c r="BA1895">
        <v>0.06</v>
      </c>
      <c r="BB1895" t="s">
        <v>67</v>
      </c>
      <c r="BC1895">
        <v>1.38</v>
      </c>
      <c r="BD1895" t="s">
        <v>67</v>
      </c>
      <c r="BE1895">
        <v>0.45</v>
      </c>
      <c r="BF1895" t="s">
        <v>67</v>
      </c>
    </row>
    <row r="1896" spans="1:58" x14ac:dyDescent="0.25">
      <c r="A1896" t="s">
        <v>58</v>
      </c>
      <c r="B1896">
        <v>2</v>
      </c>
      <c r="C1896" t="s">
        <v>85</v>
      </c>
      <c r="D1896">
        <v>2008</v>
      </c>
      <c r="E1896">
        <v>2008</v>
      </c>
      <c r="F1896">
        <v>7</v>
      </c>
      <c r="G1896" t="s">
        <v>66</v>
      </c>
      <c r="H1896">
        <v>0.86</v>
      </c>
      <c r="I1896">
        <v>1.5</v>
      </c>
      <c r="J1896" t="s">
        <v>67</v>
      </c>
      <c r="K1896">
        <v>7.66</v>
      </c>
      <c r="L1896" t="s">
        <v>67</v>
      </c>
      <c r="M1896">
        <v>50.19</v>
      </c>
      <c r="N1896" t="s">
        <v>67</v>
      </c>
      <c r="O1896">
        <v>24.04</v>
      </c>
      <c r="P1896" t="s">
        <v>67</v>
      </c>
      <c r="Q1896">
        <v>0.65</v>
      </c>
      <c r="R1896" t="s">
        <v>67</v>
      </c>
      <c r="S1896">
        <v>10.42</v>
      </c>
      <c r="T1896" t="s">
        <v>67</v>
      </c>
      <c r="U1896">
        <v>4.3999999999999997E-2</v>
      </c>
      <c r="V1896" t="s">
        <v>67</v>
      </c>
      <c r="W1896">
        <v>3.9E-2</v>
      </c>
      <c r="X1896" t="s">
        <v>67</v>
      </c>
      <c r="Y1896">
        <v>0.02</v>
      </c>
      <c r="Z1896" t="s">
        <v>67</v>
      </c>
      <c r="AA1896">
        <v>5.0000000000000001E-3</v>
      </c>
      <c r="AB1896" t="s">
        <v>68</v>
      </c>
      <c r="AC1896">
        <v>0.03</v>
      </c>
      <c r="AD1896" t="s">
        <v>67</v>
      </c>
      <c r="AE1896">
        <v>0.03</v>
      </c>
      <c r="AF1896" t="s">
        <v>67</v>
      </c>
      <c r="AG1896">
        <v>0.02</v>
      </c>
      <c r="AH1896" t="s">
        <v>69</v>
      </c>
      <c r="AI1896">
        <v>0.01</v>
      </c>
      <c r="AJ1896" t="s">
        <v>68</v>
      </c>
      <c r="AL1896" t="s">
        <v>64</v>
      </c>
      <c r="AN1896" t="s">
        <v>64</v>
      </c>
      <c r="AO1896">
        <v>7.0000000000000001E-3</v>
      </c>
      <c r="AP1896" t="s">
        <v>70</v>
      </c>
      <c r="AQ1896">
        <v>1E-3</v>
      </c>
      <c r="AR1896" t="s">
        <v>70</v>
      </c>
      <c r="AS1896">
        <v>3.36</v>
      </c>
      <c r="AT1896" t="s">
        <v>67</v>
      </c>
      <c r="AU1896">
        <v>0.62</v>
      </c>
      <c r="AV1896" t="s">
        <v>67</v>
      </c>
      <c r="AW1896">
        <v>4.72</v>
      </c>
      <c r="AX1896" t="s">
        <v>67</v>
      </c>
      <c r="AY1896">
        <v>1.24</v>
      </c>
      <c r="AZ1896" t="s">
        <v>67</v>
      </c>
      <c r="BA1896">
        <v>0.05</v>
      </c>
      <c r="BB1896" t="s">
        <v>67</v>
      </c>
      <c r="BC1896">
        <v>1.83</v>
      </c>
      <c r="BD1896" t="s">
        <v>67</v>
      </c>
      <c r="BE1896">
        <v>0.41</v>
      </c>
      <c r="BF1896" t="s">
        <v>67</v>
      </c>
    </row>
    <row r="1897" spans="1:58" x14ac:dyDescent="0.25">
      <c r="A1897" t="s">
        <v>58</v>
      </c>
      <c r="B1897">
        <v>2</v>
      </c>
      <c r="C1897" t="s">
        <v>85</v>
      </c>
      <c r="D1897">
        <v>2008</v>
      </c>
      <c r="E1897">
        <v>2008</v>
      </c>
      <c r="F1897">
        <v>8</v>
      </c>
      <c r="G1897" t="s">
        <v>66</v>
      </c>
      <c r="H1897">
        <v>0.42</v>
      </c>
      <c r="I1897">
        <v>0.74</v>
      </c>
      <c r="J1897" t="s">
        <v>67</v>
      </c>
      <c r="K1897">
        <v>7.7</v>
      </c>
      <c r="L1897" t="s">
        <v>67</v>
      </c>
      <c r="M1897">
        <v>50.24</v>
      </c>
      <c r="N1897" t="s">
        <v>67</v>
      </c>
      <c r="O1897">
        <v>26.29</v>
      </c>
      <c r="P1897" t="s">
        <v>67</v>
      </c>
      <c r="Q1897">
        <v>0.37</v>
      </c>
      <c r="R1897" t="s">
        <v>67</v>
      </c>
      <c r="S1897">
        <v>10.88</v>
      </c>
      <c r="T1897" t="s">
        <v>67</v>
      </c>
      <c r="U1897">
        <v>4.2999999999999997E-2</v>
      </c>
      <c r="V1897" t="s">
        <v>67</v>
      </c>
      <c r="W1897">
        <v>4.1000000000000002E-2</v>
      </c>
      <c r="X1897" t="s">
        <v>67</v>
      </c>
      <c r="Y1897">
        <v>2.1000000000000001E-2</v>
      </c>
      <c r="Z1897" t="s">
        <v>67</v>
      </c>
      <c r="AA1897">
        <v>2E-3</v>
      </c>
      <c r="AB1897" t="s">
        <v>68</v>
      </c>
      <c r="AC1897">
        <v>0.03</v>
      </c>
      <c r="AD1897" t="s">
        <v>67</v>
      </c>
      <c r="AE1897">
        <v>0.02</v>
      </c>
      <c r="AF1897" t="s">
        <v>67</v>
      </c>
      <c r="AG1897">
        <v>0.02</v>
      </c>
      <c r="AH1897" t="s">
        <v>69</v>
      </c>
      <c r="AI1897">
        <v>0.01</v>
      </c>
      <c r="AJ1897" t="s">
        <v>68</v>
      </c>
      <c r="AL1897" t="s">
        <v>64</v>
      </c>
      <c r="AN1897" t="s">
        <v>64</v>
      </c>
      <c r="AO1897">
        <v>2E-3</v>
      </c>
      <c r="AP1897" t="s">
        <v>70</v>
      </c>
      <c r="AQ1897">
        <v>0</v>
      </c>
      <c r="AR1897" t="s">
        <v>70</v>
      </c>
      <c r="AS1897">
        <v>2.76</v>
      </c>
      <c r="AT1897" t="s">
        <v>67</v>
      </c>
      <c r="AU1897">
        <v>0.67</v>
      </c>
      <c r="AV1897" t="s">
        <v>67</v>
      </c>
      <c r="AW1897">
        <v>5.0599999999999996</v>
      </c>
      <c r="AX1897" t="s">
        <v>67</v>
      </c>
      <c r="AY1897">
        <v>1.39</v>
      </c>
      <c r="AZ1897" t="s">
        <v>67</v>
      </c>
      <c r="BA1897">
        <v>0.05</v>
      </c>
      <c r="BB1897" t="s">
        <v>67</v>
      </c>
      <c r="BC1897">
        <v>0.6</v>
      </c>
      <c r="BD1897" t="s">
        <v>67</v>
      </c>
      <c r="BE1897">
        <v>0.5</v>
      </c>
      <c r="BF1897" t="s">
        <v>67</v>
      </c>
    </row>
    <row r="1898" spans="1:58" x14ac:dyDescent="0.25">
      <c r="A1898" t="s">
        <v>58</v>
      </c>
      <c r="B1898">
        <v>2</v>
      </c>
      <c r="C1898" t="s">
        <v>85</v>
      </c>
      <c r="D1898">
        <v>2008</v>
      </c>
      <c r="E1898">
        <v>2008</v>
      </c>
      <c r="F1898">
        <v>9</v>
      </c>
      <c r="G1898" t="s">
        <v>60</v>
      </c>
      <c r="H1898">
        <v>0.24</v>
      </c>
      <c r="I1898">
        <v>0.41</v>
      </c>
      <c r="J1898" t="s">
        <v>67</v>
      </c>
      <c r="K1898">
        <v>7.76</v>
      </c>
      <c r="L1898" t="s">
        <v>67</v>
      </c>
      <c r="M1898">
        <v>51.52</v>
      </c>
      <c r="N1898" t="s">
        <v>67</v>
      </c>
      <c r="O1898">
        <v>26.87</v>
      </c>
      <c r="P1898" t="s">
        <v>67</v>
      </c>
      <c r="Q1898">
        <v>0.32</v>
      </c>
      <c r="R1898" t="s">
        <v>67</v>
      </c>
      <c r="S1898">
        <v>10.96</v>
      </c>
      <c r="T1898" t="s">
        <v>67</v>
      </c>
      <c r="U1898">
        <v>4.7E-2</v>
      </c>
      <c r="V1898" t="s">
        <v>67</v>
      </c>
      <c r="W1898">
        <v>4.4999999999999998E-2</v>
      </c>
      <c r="X1898" t="s">
        <v>67</v>
      </c>
      <c r="Y1898">
        <v>1.9E-2</v>
      </c>
      <c r="Z1898" t="s">
        <v>67</v>
      </c>
      <c r="AA1898">
        <v>2E-3</v>
      </c>
      <c r="AB1898" t="s">
        <v>68</v>
      </c>
      <c r="AC1898">
        <v>0.04</v>
      </c>
      <c r="AD1898" t="s">
        <v>67</v>
      </c>
      <c r="AE1898">
        <v>0.03</v>
      </c>
      <c r="AF1898" t="s">
        <v>67</v>
      </c>
      <c r="AG1898">
        <v>0.03</v>
      </c>
      <c r="AH1898" t="s">
        <v>69</v>
      </c>
      <c r="AI1898">
        <v>0.01</v>
      </c>
      <c r="AJ1898" t="s">
        <v>68</v>
      </c>
      <c r="AL1898" t="s">
        <v>64</v>
      </c>
      <c r="AN1898" t="s">
        <v>64</v>
      </c>
      <c r="AO1898">
        <v>2E-3</v>
      </c>
      <c r="AP1898" t="s">
        <v>70</v>
      </c>
      <c r="AQ1898">
        <v>1E-3</v>
      </c>
      <c r="AR1898" t="s">
        <v>70</v>
      </c>
      <c r="AS1898">
        <v>2.83</v>
      </c>
      <c r="AT1898" t="s">
        <v>67</v>
      </c>
      <c r="AU1898">
        <v>0.68</v>
      </c>
      <c r="AV1898" t="s">
        <v>67</v>
      </c>
      <c r="AW1898">
        <v>5.25</v>
      </c>
      <c r="AX1898" t="s">
        <v>67</v>
      </c>
      <c r="AY1898">
        <v>1.31</v>
      </c>
      <c r="AZ1898" t="s">
        <v>67</v>
      </c>
      <c r="BA1898">
        <v>0.05</v>
      </c>
      <c r="BB1898" t="s">
        <v>67</v>
      </c>
      <c r="BC1898">
        <v>0.61</v>
      </c>
      <c r="BD1898" t="s">
        <v>67</v>
      </c>
      <c r="BE1898">
        <v>0.48</v>
      </c>
      <c r="BF1898" t="s">
        <v>67</v>
      </c>
    </row>
    <row r="1899" spans="1:58" x14ac:dyDescent="0.25">
      <c r="A1899" t="s">
        <v>58</v>
      </c>
      <c r="B1899">
        <v>2</v>
      </c>
      <c r="C1899" t="s">
        <v>85</v>
      </c>
      <c r="D1899">
        <v>2009</v>
      </c>
      <c r="E1899">
        <v>2008</v>
      </c>
      <c r="F1899">
        <v>10</v>
      </c>
      <c r="G1899" t="s">
        <v>60</v>
      </c>
      <c r="H1899">
        <v>0.31</v>
      </c>
      <c r="I1899">
        <v>0.54</v>
      </c>
      <c r="J1899" t="s">
        <v>67</v>
      </c>
      <c r="K1899">
        <v>7.67</v>
      </c>
      <c r="L1899" t="s">
        <v>67</v>
      </c>
      <c r="M1899">
        <v>50.25</v>
      </c>
      <c r="N1899" t="s">
        <v>67</v>
      </c>
      <c r="O1899">
        <v>26.21</v>
      </c>
      <c r="P1899" t="s">
        <v>67</v>
      </c>
      <c r="Q1899">
        <v>0.91</v>
      </c>
      <c r="R1899" t="s">
        <v>67</v>
      </c>
      <c r="S1899">
        <v>10.69</v>
      </c>
      <c r="T1899" t="s">
        <v>67</v>
      </c>
      <c r="U1899">
        <v>5.0999999999999997E-2</v>
      </c>
      <c r="V1899" t="s">
        <v>67</v>
      </c>
      <c r="W1899">
        <v>4.8000000000000001E-2</v>
      </c>
      <c r="X1899" t="s">
        <v>67</v>
      </c>
      <c r="Y1899">
        <v>2.7E-2</v>
      </c>
      <c r="Z1899" t="s">
        <v>67</v>
      </c>
      <c r="AA1899">
        <v>3.0000000000000001E-3</v>
      </c>
      <c r="AB1899" t="s">
        <v>68</v>
      </c>
      <c r="AC1899">
        <v>0.04</v>
      </c>
      <c r="AD1899" t="s">
        <v>67</v>
      </c>
      <c r="AE1899">
        <v>0.03</v>
      </c>
      <c r="AF1899" t="s">
        <v>67</v>
      </c>
      <c r="AG1899">
        <v>0.02</v>
      </c>
      <c r="AH1899" t="s">
        <v>69</v>
      </c>
      <c r="AI1899">
        <v>0.01</v>
      </c>
      <c r="AJ1899" t="s">
        <v>68</v>
      </c>
      <c r="AL1899" t="s">
        <v>64</v>
      </c>
      <c r="AN1899" t="s">
        <v>64</v>
      </c>
      <c r="AO1899">
        <v>7.0000000000000001E-3</v>
      </c>
      <c r="AP1899" t="s">
        <v>70</v>
      </c>
      <c r="AQ1899">
        <v>0</v>
      </c>
      <c r="AR1899" t="s">
        <v>70</v>
      </c>
      <c r="AS1899">
        <v>2.87</v>
      </c>
      <c r="AT1899" t="s">
        <v>67</v>
      </c>
      <c r="AU1899">
        <v>0.67</v>
      </c>
      <c r="AV1899" t="s">
        <v>67</v>
      </c>
      <c r="AW1899">
        <v>5.13</v>
      </c>
      <c r="AX1899" t="s">
        <v>67</v>
      </c>
      <c r="AY1899">
        <v>1.34</v>
      </c>
      <c r="AZ1899" t="s">
        <v>67</v>
      </c>
      <c r="BA1899">
        <v>0.05</v>
      </c>
      <c r="BB1899" t="s">
        <v>67</v>
      </c>
      <c r="BC1899">
        <v>0.6</v>
      </c>
      <c r="BD1899" t="s">
        <v>67</v>
      </c>
      <c r="BE1899">
        <v>0.89</v>
      </c>
      <c r="BF1899" t="s">
        <v>67</v>
      </c>
    </row>
    <row r="1900" spans="1:58" x14ac:dyDescent="0.25">
      <c r="A1900" t="s">
        <v>58</v>
      </c>
      <c r="B1900">
        <v>2</v>
      </c>
      <c r="C1900" t="s">
        <v>85</v>
      </c>
      <c r="D1900">
        <v>2009</v>
      </c>
      <c r="E1900">
        <v>2008</v>
      </c>
      <c r="F1900">
        <v>11</v>
      </c>
      <c r="G1900" t="s">
        <v>66</v>
      </c>
      <c r="H1900">
        <v>1.84</v>
      </c>
      <c r="I1900">
        <v>3.1</v>
      </c>
      <c r="J1900" t="s">
        <v>67</v>
      </c>
      <c r="K1900">
        <v>7.6</v>
      </c>
      <c r="L1900" t="s">
        <v>67</v>
      </c>
      <c r="M1900">
        <v>44.91</v>
      </c>
      <c r="N1900" t="s">
        <v>67</v>
      </c>
      <c r="O1900">
        <v>23.12</v>
      </c>
      <c r="P1900" t="s">
        <v>67</v>
      </c>
      <c r="Q1900">
        <v>1.76</v>
      </c>
      <c r="R1900" t="s">
        <v>67</v>
      </c>
      <c r="S1900">
        <v>9.94</v>
      </c>
      <c r="T1900" t="s">
        <v>67</v>
      </c>
      <c r="U1900">
        <v>4.7E-2</v>
      </c>
      <c r="V1900" t="s">
        <v>67</v>
      </c>
      <c r="W1900">
        <v>4.2999999999999997E-2</v>
      </c>
      <c r="X1900" t="s">
        <v>67</v>
      </c>
      <c r="Y1900">
        <v>2.3E-2</v>
      </c>
      <c r="Z1900" t="s">
        <v>67</v>
      </c>
      <c r="AA1900">
        <v>5.0000000000000001E-3</v>
      </c>
      <c r="AB1900" t="s">
        <v>68</v>
      </c>
      <c r="AC1900">
        <v>0.03</v>
      </c>
      <c r="AD1900" t="s">
        <v>67</v>
      </c>
      <c r="AE1900">
        <v>0.03</v>
      </c>
      <c r="AF1900" t="s">
        <v>67</v>
      </c>
      <c r="AG1900">
        <v>0.02</v>
      </c>
      <c r="AH1900" t="s">
        <v>69</v>
      </c>
      <c r="AI1900">
        <v>0</v>
      </c>
      <c r="AJ1900" t="s">
        <v>68</v>
      </c>
      <c r="AL1900" t="s">
        <v>64</v>
      </c>
      <c r="AN1900" t="s">
        <v>64</v>
      </c>
      <c r="AO1900">
        <v>8.9999999999999993E-3</v>
      </c>
      <c r="AP1900" t="s">
        <v>70</v>
      </c>
      <c r="AQ1900">
        <v>1E-3</v>
      </c>
      <c r="AR1900" t="s">
        <v>70</v>
      </c>
      <c r="AS1900">
        <v>2.61</v>
      </c>
      <c r="AT1900" t="s">
        <v>67</v>
      </c>
      <c r="AU1900">
        <v>0.6</v>
      </c>
      <c r="AV1900" t="s">
        <v>67</v>
      </c>
      <c r="AW1900">
        <v>4.5</v>
      </c>
      <c r="AX1900" t="s">
        <v>67</v>
      </c>
      <c r="AY1900">
        <v>1.0900000000000001</v>
      </c>
      <c r="AZ1900" t="s">
        <v>67</v>
      </c>
      <c r="BA1900">
        <v>0.06</v>
      </c>
      <c r="BB1900" t="s">
        <v>67</v>
      </c>
      <c r="BC1900">
        <v>0.66</v>
      </c>
      <c r="BD1900" t="s">
        <v>67</v>
      </c>
      <c r="BE1900">
        <v>0.79</v>
      </c>
      <c r="BF1900" t="s">
        <v>67</v>
      </c>
    </row>
    <row r="1901" spans="1:58" x14ac:dyDescent="0.25">
      <c r="A1901" t="s">
        <v>58</v>
      </c>
      <c r="B1901">
        <v>2</v>
      </c>
      <c r="C1901" t="s">
        <v>85</v>
      </c>
      <c r="D1901">
        <v>2009</v>
      </c>
      <c r="E1901">
        <v>2008</v>
      </c>
      <c r="F1901">
        <v>12</v>
      </c>
      <c r="G1901" t="s">
        <v>60</v>
      </c>
      <c r="H1901">
        <v>4.53</v>
      </c>
      <c r="I1901">
        <v>7.89</v>
      </c>
      <c r="J1901" t="s">
        <v>67</v>
      </c>
      <c r="K1901">
        <v>7.51</v>
      </c>
      <c r="L1901" t="s">
        <v>67</v>
      </c>
      <c r="M1901">
        <v>38.79</v>
      </c>
      <c r="N1901" t="s">
        <v>67</v>
      </c>
      <c r="O1901">
        <v>19.96</v>
      </c>
      <c r="P1901" t="s">
        <v>67</v>
      </c>
      <c r="Q1901">
        <v>8.4600000000000009</v>
      </c>
      <c r="R1901" t="s">
        <v>67</v>
      </c>
      <c r="S1901">
        <v>8.7899999999999991</v>
      </c>
      <c r="T1901" t="s">
        <v>67</v>
      </c>
      <c r="U1901">
        <v>4.5999999999999999E-2</v>
      </c>
      <c r="V1901" t="s">
        <v>67</v>
      </c>
      <c r="W1901">
        <v>3.5999999999999997E-2</v>
      </c>
      <c r="X1901" t="s">
        <v>67</v>
      </c>
      <c r="Y1901">
        <v>1.9E-2</v>
      </c>
      <c r="Z1901" t="s">
        <v>67</v>
      </c>
      <c r="AA1901">
        <v>1.0999999999999999E-2</v>
      </c>
      <c r="AB1901" t="s">
        <v>68</v>
      </c>
      <c r="AC1901">
        <v>0.05</v>
      </c>
      <c r="AD1901" t="s">
        <v>67</v>
      </c>
      <c r="AE1901">
        <v>0.03</v>
      </c>
      <c r="AF1901" t="s">
        <v>67</v>
      </c>
      <c r="AG1901">
        <v>0.02</v>
      </c>
      <c r="AH1901" t="s">
        <v>69</v>
      </c>
      <c r="AI1901">
        <v>0.02</v>
      </c>
      <c r="AJ1901" t="s">
        <v>68</v>
      </c>
      <c r="AL1901" t="s">
        <v>64</v>
      </c>
      <c r="AN1901" t="s">
        <v>64</v>
      </c>
      <c r="AO1901">
        <v>5.0000000000000001E-3</v>
      </c>
      <c r="AP1901" t="s">
        <v>70</v>
      </c>
      <c r="AQ1901">
        <v>1E-3</v>
      </c>
      <c r="AR1901" t="s">
        <v>70</v>
      </c>
      <c r="AS1901">
        <v>2.31</v>
      </c>
      <c r="AT1901" t="s">
        <v>67</v>
      </c>
      <c r="AU1901">
        <v>0.54</v>
      </c>
      <c r="AV1901" t="s">
        <v>67</v>
      </c>
      <c r="AW1901">
        <v>3.98</v>
      </c>
      <c r="AX1901" t="s">
        <v>67</v>
      </c>
      <c r="AY1901">
        <v>0.92</v>
      </c>
      <c r="AZ1901" t="s">
        <v>67</v>
      </c>
      <c r="BA1901">
        <v>0.06</v>
      </c>
      <c r="BB1901" t="s">
        <v>67</v>
      </c>
      <c r="BC1901">
        <v>0.65</v>
      </c>
      <c r="BD1901" t="s">
        <v>67</v>
      </c>
      <c r="BE1901">
        <v>0.75</v>
      </c>
      <c r="BF1901" t="s">
        <v>67</v>
      </c>
    </row>
    <row r="1902" spans="1:58" x14ac:dyDescent="0.25">
      <c r="A1902" t="s">
        <v>58</v>
      </c>
      <c r="B1902">
        <v>2</v>
      </c>
      <c r="C1902" t="s">
        <v>85</v>
      </c>
      <c r="D1902">
        <v>2009</v>
      </c>
      <c r="E1902">
        <v>2009</v>
      </c>
      <c r="F1902">
        <v>1</v>
      </c>
      <c r="G1902" t="s">
        <v>60</v>
      </c>
      <c r="H1902">
        <v>15.99</v>
      </c>
      <c r="I1902">
        <v>27.85</v>
      </c>
      <c r="J1902" t="s">
        <v>67</v>
      </c>
      <c r="K1902">
        <v>7.5</v>
      </c>
      <c r="L1902" t="s">
        <v>67</v>
      </c>
      <c r="M1902">
        <v>37.61</v>
      </c>
      <c r="N1902" t="s">
        <v>67</v>
      </c>
      <c r="O1902">
        <v>19.37</v>
      </c>
      <c r="P1902" t="s">
        <v>67</v>
      </c>
      <c r="Q1902">
        <v>6.3</v>
      </c>
      <c r="R1902" t="s">
        <v>67</v>
      </c>
      <c r="S1902">
        <v>8.68</v>
      </c>
      <c r="T1902" t="s">
        <v>67</v>
      </c>
      <c r="U1902">
        <v>4.1000000000000002E-2</v>
      </c>
      <c r="V1902" t="s">
        <v>67</v>
      </c>
      <c r="W1902">
        <v>3.3000000000000002E-2</v>
      </c>
      <c r="X1902" t="s">
        <v>67</v>
      </c>
      <c r="Y1902">
        <v>1.6E-2</v>
      </c>
      <c r="Z1902" t="s">
        <v>67</v>
      </c>
      <c r="AA1902">
        <v>8.0000000000000002E-3</v>
      </c>
      <c r="AB1902" t="s">
        <v>68</v>
      </c>
      <c r="AC1902">
        <v>0.04</v>
      </c>
      <c r="AD1902" t="s">
        <v>67</v>
      </c>
      <c r="AE1902">
        <v>0.03</v>
      </c>
      <c r="AF1902" t="s">
        <v>67</v>
      </c>
      <c r="AG1902">
        <v>0.02</v>
      </c>
      <c r="AH1902" t="s">
        <v>69</v>
      </c>
      <c r="AI1902">
        <v>0.01</v>
      </c>
      <c r="AJ1902" t="s">
        <v>68</v>
      </c>
      <c r="AL1902" t="s">
        <v>64</v>
      </c>
      <c r="AN1902" t="s">
        <v>64</v>
      </c>
      <c r="AO1902">
        <v>4.0000000000000001E-3</v>
      </c>
      <c r="AP1902" t="s">
        <v>70</v>
      </c>
      <c r="AQ1902">
        <v>1E-3</v>
      </c>
      <c r="AR1902" t="s">
        <v>70</v>
      </c>
      <c r="AS1902">
        <v>2.25</v>
      </c>
      <c r="AT1902" t="s">
        <v>67</v>
      </c>
      <c r="AU1902">
        <v>0.53</v>
      </c>
      <c r="AV1902" t="s">
        <v>67</v>
      </c>
      <c r="AW1902">
        <v>3.85</v>
      </c>
      <c r="AX1902" t="s">
        <v>67</v>
      </c>
      <c r="AY1902">
        <v>0.91</v>
      </c>
      <c r="AZ1902" t="s">
        <v>67</v>
      </c>
      <c r="BA1902">
        <v>0.06</v>
      </c>
      <c r="BB1902" t="s">
        <v>67</v>
      </c>
      <c r="BC1902">
        <v>0.63</v>
      </c>
      <c r="BD1902" t="s">
        <v>67</v>
      </c>
      <c r="BE1902">
        <v>0.7</v>
      </c>
      <c r="BF1902" t="s">
        <v>67</v>
      </c>
    </row>
    <row r="1903" spans="1:58" x14ac:dyDescent="0.25">
      <c r="A1903" t="s">
        <v>58</v>
      </c>
      <c r="B1903">
        <v>2</v>
      </c>
      <c r="C1903" t="s">
        <v>85</v>
      </c>
      <c r="D1903">
        <v>2009</v>
      </c>
      <c r="E1903">
        <v>2009</v>
      </c>
      <c r="F1903">
        <v>2</v>
      </c>
      <c r="G1903" t="s">
        <v>66</v>
      </c>
      <c r="H1903">
        <v>5.64</v>
      </c>
      <c r="I1903">
        <v>8.8699999999999992</v>
      </c>
      <c r="J1903" t="s">
        <v>67</v>
      </c>
      <c r="K1903">
        <v>7.59</v>
      </c>
      <c r="L1903" t="s">
        <v>67</v>
      </c>
      <c r="M1903">
        <v>37.71</v>
      </c>
      <c r="N1903" t="s">
        <v>67</v>
      </c>
      <c r="O1903">
        <v>19.54</v>
      </c>
      <c r="P1903" t="s">
        <v>67</v>
      </c>
      <c r="Q1903">
        <v>0.67</v>
      </c>
      <c r="R1903" t="s">
        <v>67</v>
      </c>
      <c r="S1903">
        <v>9</v>
      </c>
      <c r="T1903" t="s">
        <v>67</v>
      </c>
      <c r="U1903">
        <v>0.03</v>
      </c>
      <c r="V1903" t="s">
        <v>67</v>
      </c>
      <c r="W1903">
        <v>2.8000000000000001E-2</v>
      </c>
      <c r="X1903" t="s">
        <v>67</v>
      </c>
      <c r="Y1903">
        <v>1.6E-2</v>
      </c>
      <c r="Z1903" t="s">
        <v>67</v>
      </c>
      <c r="AA1903">
        <v>2E-3</v>
      </c>
      <c r="AB1903" t="s">
        <v>68</v>
      </c>
      <c r="AC1903">
        <v>0.03</v>
      </c>
      <c r="AD1903" t="s">
        <v>67</v>
      </c>
      <c r="AE1903">
        <v>0.03</v>
      </c>
      <c r="AF1903" t="s">
        <v>67</v>
      </c>
      <c r="AG1903">
        <v>0.03</v>
      </c>
      <c r="AH1903" t="s">
        <v>69</v>
      </c>
      <c r="AI1903">
        <v>0</v>
      </c>
      <c r="AJ1903" t="s">
        <v>68</v>
      </c>
      <c r="AL1903" t="s">
        <v>64</v>
      </c>
      <c r="AN1903" t="s">
        <v>64</v>
      </c>
      <c r="AO1903">
        <v>2E-3</v>
      </c>
      <c r="AP1903" t="s">
        <v>70</v>
      </c>
      <c r="AQ1903">
        <v>0</v>
      </c>
      <c r="AR1903" t="s">
        <v>70</v>
      </c>
      <c r="AS1903">
        <v>2.23</v>
      </c>
      <c r="AT1903" t="s">
        <v>67</v>
      </c>
      <c r="AU1903">
        <v>0.51</v>
      </c>
      <c r="AV1903" t="s">
        <v>67</v>
      </c>
      <c r="AW1903">
        <v>3.85</v>
      </c>
      <c r="AX1903" t="s">
        <v>67</v>
      </c>
      <c r="AY1903">
        <v>0.96</v>
      </c>
      <c r="AZ1903" t="s">
        <v>67</v>
      </c>
      <c r="BA1903">
        <v>0.06</v>
      </c>
      <c r="BB1903" t="s">
        <v>67</v>
      </c>
      <c r="BC1903">
        <v>0.57999999999999996</v>
      </c>
      <c r="BD1903" t="s">
        <v>67</v>
      </c>
      <c r="BE1903">
        <v>0.48</v>
      </c>
      <c r="BF1903" t="s">
        <v>67</v>
      </c>
    </row>
    <row r="1904" spans="1:58" x14ac:dyDescent="0.25">
      <c r="A1904" t="s">
        <v>58</v>
      </c>
      <c r="B1904">
        <v>2</v>
      </c>
      <c r="C1904" t="s">
        <v>85</v>
      </c>
      <c r="D1904">
        <v>2009</v>
      </c>
      <c r="E1904">
        <v>2009</v>
      </c>
      <c r="F1904">
        <v>3</v>
      </c>
      <c r="G1904" t="s">
        <v>66</v>
      </c>
      <c r="H1904">
        <v>7.3</v>
      </c>
      <c r="I1904">
        <v>12.71</v>
      </c>
      <c r="J1904" t="s">
        <v>67</v>
      </c>
      <c r="K1904">
        <v>7.54</v>
      </c>
      <c r="L1904" t="s">
        <v>67</v>
      </c>
      <c r="M1904">
        <v>35.950000000000003</v>
      </c>
      <c r="N1904" t="s">
        <v>67</v>
      </c>
      <c r="O1904">
        <v>18.579999999999998</v>
      </c>
      <c r="P1904" t="s">
        <v>67</v>
      </c>
      <c r="Q1904">
        <v>0.93</v>
      </c>
      <c r="R1904" t="s">
        <v>67</v>
      </c>
      <c r="S1904">
        <v>8.3800000000000008</v>
      </c>
      <c r="T1904" t="s">
        <v>67</v>
      </c>
      <c r="U1904">
        <v>0.03</v>
      </c>
      <c r="V1904" t="s">
        <v>67</v>
      </c>
      <c r="W1904">
        <v>2.9000000000000001E-2</v>
      </c>
      <c r="X1904" t="s">
        <v>67</v>
      </c>
      <c r="Y1904">
        <v>1.4999999999999999E-2</v>
      </c>
      <c r="Z1904" t="s">
        <v>67</v>
      </c>
      <c r="AA1904">
        <v>1E-3</v>
      </c>
      <c r="AB1904" t="s">
        <v>68</v>
      </c>
      <c r="AC1904">
        <v>0.03</v>
      </c>
      <c r="AD1904" t="s">
        <v>67</v>
      </c>
      <c r="AE1904">
        <v>0.02</v>
      </c>
      <c r="AF1904" t="s">
        <v>67</v>
      </c>
      <c r="AG1904">
        <v>0.02</v>
      </c>
      <c r="AH1904" t="s">
        <v>69</v>
      </c>
      <c r="AI1904">
        <v>0.01</v>
      </c>
      <c r="AJ1904" t="s">
        <v>68</v>
      </c>
      <c r="AL1904" t="s">
        <v>64</v>
      </c>
      <c r="AN1904" t="s">
        <v>64</v>
      </c>
      <c r="AO1904">
        <v>2E-3</v>
      </c>
      <c r="AP1904" t="s">
        <v>70</v>
      </c>
      <c r="AQ1904">
        <v>0</v>
      </c>
      <c r="AR1904" t="s">
        <v>70</v>
      </c>
      <c r="AS1904">
        <v>2.19</v>
      </c>
      <c r="AT1904" t="s">
        <v>67</v>
      </c>
      <c r="AU1904">
        <v>0.48</v>
      </c>
      <c r="AV1904" t="s">
        <v>67</v>
      </c>
      <c r="AW1904">
        <v>3.62</v>
      </c>
      <c r="AX1904" t="s">
        <v>67</v>
      </c>
      <c r="AY1904">
        <v>0.89</v>
      </c>
      <c r="AZ1904" t="s">
        <v>67</v>
      </c>
      <c r="BA1904">
        <v>0.06</v>
      </c>
      <c r="BB1904" t="s">
        <v>67</v>
      </c>
      <c r="BC1904">
        <v>0.55000000000000004</v>
      </c>
      <c r="BD1904" t="s">
        <v>67</v>
      </c>
      <c r="BE1904">
        <v>0.48</v>
      </c>
      <c r="BF1904" t="s">
        <v>67</v>
      </c>
    </row>
    <row r="1905" spans="1:58" x14ac:dyDescent="0.25">
      <c r="A1905" t="s">
        <v>58</v>
      </c>
      <c r="B1905">
        <v>2</v>
      </c>
      <c r="C1905" t="s">
        <v>85</v>
      </c>
      <c r="D1905">
        <v>2009</v>
      </c>
      <c r="E1905">
        <v>2009</v>
      </c>
      <c r="F1905">
        <v>4</v>
      </c>
      <c r="G1905" t="s">
        <v>66</v>
      </c>
      <c r="H1905">
        <v>8.51</v>
      </c>
      <c r="I1905">
        <v>14.34</v>
      </c>
      <c r="J1905" t="s">
        <v>67</v>
      </c>
      <c r="K1905">
        <v>7.57</v>
      </c>
      <c r="L1905" t="s">
        <v>67</v>
      </c>
      <c r="M1905">
        <v>36.58</v>
      </c>
      <c r="N1905" t="s">
        <v>67</v>
      </c>
      <c r="O1905">
        <v>18.96</v>
      </c>
      <c r="P1905" t="s">
        <v>67</v>
      </c>
      <c r="Q1905">
        <v>1.44</v>
      </c>
      <c r="R1905" t="s">
        <v>67</v>
      </c>
      <c r="S1905">
        <v>8.42</v>
      </c>
      <c r="T1905" t="s">
        <v>67</v>
      </c>
      <c r="U1905">
        <v>2.8000000000000001E-2</v>
      </c>
      <c r="V1905" t="s">
        <v>67</v>
      </c>
      <c r="W1905">
        <v>2.7E-2</v>
      </c>
      <c r="X1905" t="s">
        <v>67</v>
      </c>
      <c r="Y1905">
        <v>1.7000000000000001E-2</v>
      </c>
      <c r="Z1905" t="s">
        <v>67</v>
      </c>
      <c r="AA1905">
        <v>1E-3</v>
      </c>
      <c r="AB1905" t="s">
        <v>68</v>
      </c>
      <c r="AC1905">
        <v>0.05</v>
      </c>
      <c r="AD1905" t="s">
        <v>67</v>
      </c>
      <c r="AE1905">
        <v>0.02</v>
      </c>
      <c r="AF1905" t="s">
        <v>67</v>
      </c>
      <c r="AG1905">
        <v>0.01</v>
      </c>
      <c r="AH1905" t="s">
        <v>69</v>
      </c>
      <c r="AI1905">
        <v>0.02</v>
      </c>
      <c r="AJ1905" t="s">
        <v>68</v>
      </c>
      <c r="AL1905" t="s">
        <v>64</v>
      </c>
      <c r="AN1905" t="s">
        <v>64</v>
      </c>
      <c r="AO1905">
        <v>6.0000000000000001E-3</v>
      </c>
      <c r="AP1905" t="s">
        <v>70</v>
      </c>
      <c r="AQ1905">
        <v>1E-3</v>
      </c>
      <c r="AR1905" t="s">
        <v>70</v>
      </c>
      <c r="AS1905">
        <v>2.16</v>
      </c>
      <c r="AT1905" t="s">
        <v>67</v>
      </c>
      <c r="AU1905">
        <v>0.5</v>
      </c>
      <c r="AV1905" t="s">
        <v>67</v>
      </c>
      <c r="AW1905">
        <v>3.69</v>
      </c>
      <c r="AX1905" t="s">
        <v>67</v>
      </c>
      <c r="AY1905">
        <v>0.9</v>
      </c>
      <c r="AZ1905" t="s">
        <v>67</v>
      </c>
      <c r="BA1905">
        <v>0.06</v>
      </c>
      <c r="BB1905" t="s">
        <v>67</v>
      </c>
      <c r="BC1905">
        <v>0.53</v>
      </c>
      <c r="BD1905" t="s">
        <v>67</v>
      </c>
      <c r="BE1905">
        <v>0.43</v>
      </c>
      <c r="BF1905" t="s">
        <v>67</v>
      </c>
    </row>
    <row r="1906" spans="1:58" x14ac:dyDescent="0.25">
      <c r="A1906" t="s">
        <v>58</v>
      </c>
      <c r="B1906">
        <v>2</v>
      </c>
      <c r="C1906" t="s">
        <v>85</v>
      </c>
      <c r="D1906">
        <v>2009</v>
      </c>
      <c r="E1906">
        <v>2009</v>
      </c>
      <c r="F1906">
        <v>5</v>
      </c>
      <c r="G1906" t="s">
        <v>66</v>
      </c>
      <c r="H1906">
        <v>5.76</v>
      </c>
      <c r="I1906">
        <v>10.039999999999999</v>
      </c>
      <c r="J1906" t="s">
        <v>67</v>
      </c>
      <c r="K1906">
        <v>7.6</v>
      </c>
      <c r="L1906" t="s">
        <v>67</v>
      </c>
      <c r="M1906">
        <v>38.89</v>
      </c>
      <c r="N1906" t="s">
        <v>67</v>
      </c>
      <c r="O1906">
        <v>20</v>
      </c>
      <c r="P1906" t="s">
        <v>67</v>
      </c>
      <c r="Q1906">
        <v>1.56</v>
      </c>
      <c r="R1906" t="s">
        <v>67</v>
      </c>
      <c r="S1906">
        <v>8.89</v>
      </c>
      <c r="T1906" t="s">
        <v>67</v>
      </c>
      <c r="U1906">
        <v>4.4999999999999998E-2</v>
      </c>
      <c r="V1906" t="s">
        <v>67</v>
      </c>
      <c r="W1906">
        <v>3.7999999999999999E-2</v>
      </c>
      <c r="X1906" t="s">
        <v>67</v>
      </c>
      <c r="Y1906">
        <v>2.3E-2</v>
      </c>
      <c r="Z1906" t="s">
        <v>67</v>
      </c>
      <c r="AA1906">
        <v>8.0000000000000002E-3</v>
      </c>
      <c r="AB1906" t="s">
        <v>68</v>
      </c>
      <c r="AC1906">
        <v>0.13</v>
      </c>
      <c r="AD1906" t="s">
        <v>67</v>
      </c>
      <c r="AE1906">
        <v>0.13</v>
      </c>
      <c r="AF1906" t="s">
        <v>67</v>
      </c>
      <c r="AG1906">
        <v>0.11</v>
      </c>
      <c r="AH1906" t="s">
        <v>69</v>
      </c>
      <c r="AI1906">
        <v>0.01</v>
      </c>
      <c r="AJ1906" t="s">
        <v>68</v>
      </c>
      <c r="AL1906" t="s">
        <v>64</v>
      </c>
      <c r="AN1906" t="s">
        <v>64</v>
      </c>
      <c r="AO1906">
        <v>8.9999999999999993E-3</v>
      </c>
      <c r="AP1906" t="s">
        <v>70</v>
      </c>
      <c r="AQ1906">
        <v>2E-3</v>
      </c>
      <c r="AR1906" t="s">
        <v>70</v>
      </c>
      <c r="AS1906">
        <v>2.21</v>
      </c>
      <c r="AT1906" t="s">
        <v>67</v>
      </c>
      <c r="AU1906">
        <v>0.55000000000000004</v>
      </c>
      <c r="AV1906" t="s">
        <v>67</v>
      </c>
      <c r="AW1906">
        <v>3.87</v>
      </c>
      <c r="AX1906" t="s">
        <v>67</v>
      </c>
      <c r="AY1906">
        <v>0.95</v>
      </c>
      <c r="AZ1906" t="s">
        <v>67</v>
      </c>
      <c r="BA1906">
        <v>0.05</v>
      </c>
      <c r="BB1906" t="s">
        <v>67</v>
      </c>
      <c r="BC1906">
        <v>0.55000000000000004</v>
      </c>
      <c r="BD1906" t="s">
        <v>67</v>
      </c>
      <c r="BE1906">
        <v>0.56000000000000005</v>
      </c>
      <c r="BF1906" t="s">
        <v>67</v>
      </c>
    </row>
    <row r="1907" spans="1:58" x14ac:dyDescent="0.25">
      <c r="A1907" t="s">
        <v>58</v>
      </c>
      <c r="B1907">
        <v>2</v>
      </c>
      <c r="C1907" t="s">
        <v>85</v>
      </c>
      <c r="D1907">
        <v>2009</v>
      </c>
      <c r="E1907">
        <v>2009</v>
      </c>
      <c r="F1907">
        <v>6</v>
      </c>
      <c r="G1907" t="s">
        <v>66</v>
      </c>
      <c r="H1907">
        <v>1.1000000000000001</v>
      </c>
      <c r="I1907">
        <v>1.86</v>
      </c>
      <c r="J1907" t="s">
        <v>67</v>
      </c>
      <c r="K1907">
        <v>7.66</v>
      </c>
      <c r="L1907" t="s">
        <v>67</v>
      </c>
      <c r="M1907">
        <v>45.14</v>
      </c>
      <c r="N1907" t="s">
        <v>67</v>
      </c>
      <c r="O1907">
        <v>23.71</v>
      </c>
      <c r="P1907" t="s">
        <v>67</v>
      </c>
      <c r="Q1907">
        <v>0.93</v>
      </c>
      <c r="R1907" t="s">
        <v>67</v>
      </c>
      <c r="S1907">
        <v>10.23</v>
      </c>
      <c r="T1907" t="s">
        <v>67</v>
      </c>
      <c r="U1907">
        <v>3.5999999999999997E-2</v>
      </c>
      <c r="V1907" t="s">
        <v>67</v>
      </c>
      <c r="W1907">
        <v>3.5999999999999997E-2</v>
      </c>
      <c r="X1907" t="s">
        <v>67</v>
      </c>
      <c r="Y1907">
        <v>2.1000000000000001E-2</v>
      </c>
      <c r="Z1907" t="s">
        <v>67</v>
      </c>
      <c r="AA1907">
        <v>2E-3</v>
      </c>
      <c r="AB1907" t="s">
        <v>68</v>
      </c>
      <c r="AC1907">
        <v>0.04</v>
      </c>
      <c r="AD1907" t="s">
        <v>67</v>
      </c>
      <c r="AE1907">
        <v>0.04</v>
      </c>
      <c r="AF1907" t="s">
        <v>67</v>
      </c>
      <c r="AG1907">
        <v>0.02</v>
      </c>
      <c r="AH1907" t="s">
        <v>69</v>
      </c>
      <c r="AI1907">
        <v>0</v>
      </c>
      <c r="AJ1907" t="s">
        <v>68</v>
      </c>
      <c r="AL1907" t="s">
        <v>64</v>
      </c>
      <c r="AN1907" t="s">
        <v>64</v>
      </c>
      <c r="AO1907">
        <v>5.0000000000000001E-3</v>
      </c>
      <c r="AP1907" t="s">
        <v>70</v>
      </c>
      <c r="AQ1907">
        <v>8.0000000000000002E-3</v>
      </c>
      <c r="AR1907" t="s">
        <v>67</v>
      </c>
      <c r="AS1907">
        <v>2.5099999999999998</v>
      </c>
      <c r="AT1907" t="s">
        <v>67</v>
      </c>
      <c r="AU1907">
        <v>0.61</v>
      </c>
      <c r="AV1907" t="s">
        <v>67</v>
      </c>
      <c r="AW1907">
        <v>4.5999999999999996</v>
      </c>
      <c r="AX1907" t="s">
        <v>67</v>
      </c>
      <c r="AY1907">
        <v>1.1000000000000001</v>
      </c>
      <c r="AZ1907" t="s">
        <v>67</v>
      </c>
      <c r="BA1907">
        <v>0.06</v>
      </c>
      <c r="BB1907" t="s">
        <v>67</v>
      </c>
      <c r="BC1907">
        <v>0.55000000000000004</v>
      </c>
      <c r="BD1907" t="s">
        <v>67</v>
      </c>
      <c r="BE1907">
        <v>0.45</v>
      </c>
      <c r="BF1907" t="s">
        <v>67</v>
      </c>
    </row>
    <row r="1908" spans="1:58" x14ac:dyDescent="0.25">
      <c r="A1908" t="s">
        <v>58</v>
      </c>
      <c r="B1908">
        <v>2</v>
      </c>
      <c r="C1908" t="s">
        <v>85</v>
      </c>
      <c r="D1908">
        <v>2009</v>
      </c>
      <c r="E1908">
        <v>2009</v>
      </c>
      <c r="F1908">
        <v>7</v>
      </c>
      <c r="G1908" t="s">
        <v>60</v>
      </c>
      <c r="H1908">
        <v>0.33</v>
      </c>
      <c r="I1908">
        <v>0.57999999999999996</v>
      </c>
      <c r="J1908" t="s">
        <v>67</v>
      </c>
      <c r="K1908">
        <v>7.72</v>
      </c>
      <c r="L1908" t="s">
        <v>67</v>
      </c>
      <c r="M1908">
        <v>51.32</v>
      </c>
      <c r="N1908" t="s">
        <v>67</v>
      </c>
      <c r="O1908">
        <v>26.25</v>
      </c>
      <c r="P1908" t="s">
        <v>67</v>
      </c>
      <c r="Q1908">
        <v>0.67</v>
      </c>
      <c r="R1908" t="s">
        <v>67</v>
      </c>
      <c r="S1908">
        <v>11.13</v>
      </c>
      <c r="T1908" t="s">
        <v>67</v>
      </c>
      <c r="U1908">
        <v>4.3999999999999997E-2</v>
      </c>
      <c r="V1908" t="s">
        <v>67</v>
      </c>
      <c r="W1908">
        <v>4.1000000000000002E-2</v>
      </c>
      <c r="X1908" t="s">
        <v>67</v>
      </c>
      <c r="Y1908">
        <v>2.7E-2</v>
      </c>
      <c r="Z1908" t="s">
        <v>67</v>
      </c>
      <c r="AA1908">
        <v>4.0000000000000001E-3</v>
      </c>
      <c r="AB1908" t="s">
        <v>68</v>
      </c>
      <c r="AC1908">
        <v>0.04</v>
      </c>
      <c r="AD1908" t="s">
        <v>67</v>
      </c>
      <c r="AE1908">
        <v>0.02</v>
      </c>
      <c r="AF1908" t="s">
        <v>70</v>
      </c>
      <c r="AG1908">
        <v>0.02</v>
      </c>
      <c r="AH1908" t="s">
        <v>69</v>
      </c>
      <c r="AI1908">
        <v>0.01</v>
      </c>
      <c r="AJ1908" t="s">
        <v>69</v>
      </c>
      <c r="AL1908" t="s">
        <v>64</v>
      </c>
      <c r="AN1908" t="s">
        <v>64</v>
      </c>
      <c r="AO1908">
        <v>1E-3</v>
      </c>
      <c r="AP1908" t="s">
        <v>70</v>
      </c>
      <c r="AQ1908">
        <v>5.0000000000000001E-3</v>
      </c>
      <c r="AR1908" t="s">
        <v>67</v>
      </c>
      <c r="AS1908">
        <v>3</v>
      </c>
      <c r="AT1908" t="s">
        <v>67</v>
      </c>
      <c r="AU1908">
        <v>0.9</v>
      </c>
      <c r="AV1908" t="s">
        <v>67</v>
      </c>
      <c r="AW1908">
        <v>5.04</v>
      </c>
      <c r="AX1908" t="s">
        <v>67</v>
      </c>
      <c r="AY1908">
        <v>1.21</v>
      </c>
      <c r="AZ1908" t="s">
        <v>67</v>
      </c>
      <c r="BA1908">
        <v>0.05</v>
      </c>
      <c r="BB1908" t="s">
        <v>67</v>
      </c>
      <c r="BC1908">
        <v>0.7</v>
      </c>
      <c r="BD1908" t="s">
        <v>67</v>
      </c>
      <c r="BE1908">
        <v>0.47</v>
      </c>
      <c r="BF1908" t="s">
        <v>67</v>
      </c>
    </row>
    <row r="1909" spans="1:58" x14ac:dyDescent="0.25">
      <c r="A1909" t="s">
        <v>58</v>
      </c>
      <c r="B1909">
        <v>2</v>
      </c>
      <c r="C1909" t="s">
        <v>85</v>
      </c>
      <c r="D1909">
        <v>2009</v>
      </c>
      <c r="E1909">
        <v>2009</v>
      </c>
      <c r="F1909">
        <v>8</v>
      </c>
      <c r="G1909" t="s">
        <v>60</v>
      </c>
      <c r="H1909">
        <v>0.17</v>
      </c>
      <c r="I1909">
        <v>0.28999999999999998</v>
      </c>
      <c r="J1909" t="s">
        <v>73</v>
      </c>
      <c r="K1909">
        <v>7.74</v>
      </c>
      <c r="L1909" t="s">
        <v>67</v>
      </c>
      <c r="M1909">
        <v>52.31</v>
      </c>
      <c r="N1909" t="s">
        <v>67</v>
      </c>
      <c r="O1909">
        <v>26.91</v>
      </c>
      <c r="P1909" t="s">
        <v>67</v>
      </c>
      <c r="Q1909">
        <v>0.48</v>
      </c>
      <c r="R1909" t="s">
        <v>67</v>
      </c>
      <c r="S1909">
        <v>11.39</v>
      </c>
      <c r="T1909" t="s">
        <v>67</v>
      </c>
      <c r="U1909">
        <v>4.3999999999999997E-2</v>
      </c>
      <c r="V1909" t="s">
        <v>67</v>
      </c>
      <c r="W1909">
        <v>4.2999999999999997E-2</v>
      </c>
      <c r="X1909" t="s">
        <v>67</v>
      </c>
      <c r="Y1909">
        <v>2.9000000000000001E-2</v>
      </c>
      <c r="Z1909" t="s">
        <v>67</v>
      </c>
      <c r="AA1909">
        <v>1E-3</v>
      </c>
      <c r="AB1909" t="s">
        <v>68</v>
      </c>
      <c r="AC1909">
        <v>0.03</v>
      </c>
      <c r="AD1909" t="s">
        <v>67</v>
      </c>
      <c r="AE1909">
        <v>0.03</v>
      </c>
      <c r="AF1909" t="s">
        <v>70</v>
      </c>
      <c r="AG1909">
        <v>0.02</v>
      </c>
      <c r="AH1909" t="s">
        <v>69</v>
      </c>
      <c r="AI1909">
        <v>0.01</v>
      </c>
      <c r="AJ1909" t="s">
        <v>69</v>
      </c>
      <c r="AL1909" t="s">
        <v>64</v>
      </c>
      <c r="AN1909" t="s">
        <v>64</v>
      </c>
      <c r="AO1909">
        <v>2E-3</v>
      </c>
      <c r="AP1909" t="s">
        <v>70</v>
      </c>
      <c r="AQ1909">
        <v>3.0000000000000001E-3</v>
      </c>
      <c r="AR1909" t="s">
        <v>67</v>
      </c>
      <c r="AS1909">
        <v>2.92</v>
      </c>
      <c r="AT1909" t="s">
        <v>67</v>
      </c>
      <c r="AU1909">
        <v>0.79</v>
      </c>
      <c r="AV1909" t="s">
        <v>67</v>
      </c>
      <c r="AW1909">
        <v>5.3</v>
      </c>
      <c r="AX1909" t="s">
        <v>67</v>
      </c>
      <c r="AY1909">
        <v>1.19</v>
      </c>
      <c r="AZ1909" t="s">
        <v>67</v>
      </c>
      <c r="BA1909">
        <v>0.05</v>
      </c>
      <c r="BB1909" t="s">
        <v>67</v>
      </c>
      <c r="BC1909">
        <v>0.62</v>
      </c>
      <c r="BD1909" t="s">
        <v>67</v>
      </c>
      <c r="BE1909">
        <v>0.45</v>
      </c>
      <c r="BF1909" t="s">
        <v>67</v>
      </c>
    </row>
    <row r="1910" spans="1:58" x14ac:dyDescent="0.25">
      <c r="A1910" t="s">
        <v>58</v>
      </c>
      <c r="B1910">
        <v>2</v>
      </c>
      <c r="C1910" t="s">
        <v>85</v>
      </c>
      <c r="D1910">
        <v>2009</v>
      </c>
      <c r="E1910">
        <v>2009</v>
      </c>
      <c r="F1910">
        <v>9</v>
      </c>
      <c r="G1910" t="s">
        <v>60</v>
      </c>
      <c r="H1910">
        <v>0.14000000000000001</v>
      </c>
      <c r="I1910">
        <v>0.24</v>
      </c>
      <c r="J1910" t="s">
        <v>73</v>
      </c>
      <c r="K1910">
        <v>7.7</v>
      </c>
      <c r="L1910" t="s">
        <v>61</v>
      </c>
      <c r="M1910">
        <v>54.7</v>
      </c>
      <c r="N1910" t="s">
        <v>61</v>
      </c>
      <c r="O1910">
        <v>26.58</v>
      </c>
      <c r="P1910" t="s">
        <v>61</v>
      </c>
      <c r="Q1910">
        <v>1.35</v>
      </c>
      <c r="R1910" t="s">
        <v>61</v>
      </c>
      <c r="S1910">
        <v>10.94</v>
      </c>
      <c r="T1910" t="s">
        <v>61</v>
      </c>
      <c r="U1910">
        <v>4.2999999999999997E-2</v>
      </c>
      <c r="V1910" t="s">
        <v>61</v>
      </c>
      <c r="W1910">
        <v>4.2000000000000003E-2</v>
      </c>
      <c r="X1910" t="s">
        <v>61</v>
      </c>
      <c r="Y1910">
        <v>2.7E-2</v>
      </c>
      <c r="Z1910" t="s">
        <v>61</v>
      </c>
      <c r="AA1910">
        <v>1E-3</v>
      </c>
      <c r="AB1910" t="s">
        <v>62</v>
      </c>
      <c r="AC1910">
        <v>0.05</v>
      </c>
      <c r="AD1910" t="s">
        <v>61</v>
      </c>
      <c r="AE1910">
        <v>0.06</v>
      </c>
      <c r="AF1910" t="s">
        <v>61</v>
      </c>
      <c r="AG1910">
        <v>0.05</v>
      </c>
      <c r="AH1910" t="s">
        <v>63</v>
      </c>
      <c r="AI1910">
        <v>0</v>
      </c>
      <c r="AJ1910" t="s">
        <v>62</v>
      </c>
      <c r="AL1910" t="s">
        <v>64</v>
      </c>
      <c r="AN1910" t="s">
        <v>64</v>
      </c>
      <c r="AO1910">
        <v>1.2E-2</v>
      </c>
      <c r="AP1910" t="s">
        <v>65</v>
      </c>
      <c r="AQ1910">
        <v>2E-3</v>
      </c>
      <c r="AR1910" t="s">
        <v>61</v>
      </c>
      <c r="AS1910">
        <v>2.77</v>
      </c>
      <c r="AT1910" t="s">
        <v>61</v>
      </c>
      <c r="AU1910">
        <v>0.66</v>
      </c>
      <c r="AV1910" t="s">
        <v>61</v>
      </c>
      <c r="AW1910">
        <v>5.25</v>
      </c>
      <c r="AX1910" t="s">
        <v>61</v>
      </c>
      <c r="AY1910">
        <v>1.1399999999999999</v>
      </c>
      <c r="AZ1910" t="s">
        <v>61</v>
      </c>
      <c r="BA1910">
        <v>0.05</v>
      </c>
      <c r="BB1910" t="s">
        <v>61</v>
      </c>
      <c r="BC1910">
        <v>0.67</v>
      </c>
      <c r="BD1910" t="s">
        <v>61</v>
      </c>
      <c r="BE1910">
        <v>0.74</v>
      </c>
      <c r="BF1910" t="s">
        <v>61</v>
      </c>
    </row>
    <row r="1911" spans="1:58" x14ac:dyDescent="0.25">
      <c r="A1911" t="s">
        <v>58</v>
      </c>
      <c r="B1911">
        <v>2</v>
      </c>
      <c r="C1911" t="s">
        <v>85</v>
      </c>
      <c r="D1911">
        <v>2010</v>
      </c>
      <c r="E1911">
        <v>2009</v>
      </c>
      <c r="F1911">
        <v>10</v>
      </c>
      <c r="G1911" t="s">
        <v>60</v>
      </c>
      <c r="H1911">
        <v>0.42</v>
      </c>
      <c r="I1911">
        <v>0.74</v>
      </c>
      <c r="J1911" t="s">
        <v>61</v>
      </c>
      <c r="K1911">
        <v>7.7</v>
      </c>
      <c r="L1911" t="s">
        <v>61</v>
      </c>
      <c r="M1911">
        <v>51.16</v>
      </c>
      <c r="N1911" t="s">
        <v>61</v>
      </c>
      <c r="O1911">
        <v>25.59</v>
      </c>
      <c r="P1911" t="s">
        <v>61</v>
      </c>
      <c r="Q1911">
        <v>4.42</v>
      </c>
      <c r="R1911" t="s">
        <v>61</v>
      </c>
      <c r="S1911">
        <v>10.79</v>
      </c>
      <c r="T1911" t="s">
        <v>61</v>
      </c>
      <c r="U1911">
        <v>5.3999999999999999E-2</v>
      </c>
      <c r="V1911" t="s">
        <v>61</v>
      </c>
      <c r="W1911">
        <v>4.4999999999999998E-2</v>
      </c>
      <c r="X1911" t="s">
        <v>61</v>
      </c>
      <c r="Y1911">
        <v>0.03</v>
      </c>
      <c r="Z1911" t="s">
        <v>61</v>
      </c>
      <c r="AA1911">
        <v>8.9999999999999993E-3</v>
      </c>
      <c r="AB1911" t="s">
        <v>62</v>
      </c>
      <c r="AC1911">
        <v>0.08</v>
      </c>
      <c r="AD1911" t="s">
        <v>61</v>
      </c>
      <c r="AE1911">
        <v>0.08</v>
      </c>
      <c r="AF1911" t="s">
        <v>61</v>
      </c>
      <c r="AG1911">
        <v>0.06</v>
      </c>
      <c r="AH1911" t="s">
        <v>62</v>
      </c>
      <c r="AI1911">
        <v>0</v>
      </c>
      <c r="AJ1911" t="s">
        <v>62</v>
      </c>
      <c r="AL1911" t="s">
        <v>64</v>
      </c>
      <c r="AN1911" t="s">
        <v>64</v>
      </c>
      <c r="AO1911">
        <v>2.1999999999999999E-2</v>
      </c>
      <c r="AP1911" t="s">
        <v>61</v>
      </c>
      <c r="AQ1911">
        <v>3.0000000000000001E-3</v>
      </c>
      <c r="AR1911" t="s">
        <v>61</v>
      </c>
      <c r="AS1911">
        <v>2.69</v>
      </c>
      <c r="AT1911" t="s">
        <v>61</v>
      </c>
      <c r="AU1911">
        <v>0.68</v>
      </c>
      <c r="AV1911" t="s">
        <v>61</v>
      </c>
      <c r="AW1911">
        <v>5.09</v>
      </c>
      <c r="AX1911" t="s">
        <v>61</v>
      </c>
      <c r="AY1911">
        <v>1.06</v>
      </c>
      <c r="AZ1911" t="s">
        <v>61</v>
      </c>
      <c r="BA1911">
        <v>0.05</v>
      </c>
      <c r="BB1911" t="s">
        <v>61</v>
      </c>
      <c r="BC1911">
        <v>0.74</v>
      </c>
      <c r="BD1911" t="s">
        <v>61</v>
      </c>
      <c r="BE1911">
        <v>1.46</v>
      </c>
      <c r="BF1911" t="s">
        <v>61</v>
      </c>
    </row>
    <row r="1912" spans="1:58" x14ac:dyDescent="0.25">
      <c r="A1912" t="s">
        <v>58</v>
      </c>
      <c r="B1912">
        <v>2</v>
      </c>
      <c r="C1912" t="s">
        <v>85</v>
      </c>
      <c r="D1912">
        <v>2010</v>
      </c>
      <c r="E1912">
        <v>2009</v>
      </c>
      <c r="F1912">
        <v>11</v>
      </c>
      <c r="G1912" t="s">
        <v>66</v>
      </c>
      <c r="H1912">
        <v>2.31</v>
      </c>
      <c r="I1912">
        <v>3.9</v>
      </c>
      <c r="J1912" t="s">
        <v>67</v>
      </c>
      <c r="K1912">
        <v>7.55</v>
      </c>
      <c r="L1912" t="s">
        <v>67</v>
      </c>
      <c r="M1912">
        <v>43.36</v>
      </c>
      <c r="N1912" t="s">
        <v>67</v>
      </c>
      <c r="O1912">
        <v>21.89</v>
      </c>
      <c r="P1912" t="s">
        <v>67</v>
      </c>
      <c r="Q1912">
        <v>2.58</v>
      </c>
      <c r="R1912" t="s">
        <v>67</v>
      </c>
      <c r="S1912">
        <v>9.9</v>
      </c>
      <c r="T1912" t="s">
        <v>67</v>
      </c>
      <c r="U1912">
        <v>4.1000000000000002E-2</v>
      </c>
      <c r="V1912" t="s">
        <v>67</v>
      </c>
      <c r="W1912">
        <v>3.5999999999999997E-2</v>
      </c>
      <c r="X1912" t="s">
        <v>67</v>
      </c>
      <c r="Y1912">
        <v>2.3E-2</v>
      </c>
      <c r="Z1912" t="s">
        <v>67</v>
      </c>
      <c r="AA1912">
        <v>6.0000000000000001E-3</v>
      </c>
      <c r="AB1912" t="s">
        <v>68</v>
      </c>
      <c r="AC1912">
        <v>0.03</v>
      </c>
      <c r="AD1912" t="s">
        <v>67</v>
      </c>
      <c r="AE1912">
        <v>0.03</v>
      </c>
      <c r="AF1912" t="s">
        <v>67</v>
      </c>
      <c r="AG1912">
        <v>0.02</v>
      </c>
      <c r="AH1912" t="s">
        <v>69</v>
      </c>
      <c r="AI1912">
        <v>0.01</v>
      </c>
      <c r="AJ1912" t="s">
        <v>68</v>
      </c>
      <c r="AL1912" t="s">
        <v>64</v>
      </c>
      <c r="AN1912" t="s">
        <v>64</v>
      </c>
      <c r="AO1912">
        <v>5.0000000000000001E-3</v>
      </c>
      <c r="AP1912" t="s">
        <v>70</v>
      </c>
      <c r="AQ1912">
        <v>1E-3</v>
      </c>
      <c r="AR1912" t="s">
        <v>70</v>
      </c>
      <c r="AS1912">
        <v>2.4900000000000002</v>
      </c>
      <c r="AT1912" t="s">
        <v>67</v>
      </c>
      <c r="AU1912">
        <v>0.57999999999999996</v>
      </c>
      <c r="AV1912" t="s">
        <v>67</v>
      </c>
      <c r="AW1912">
        <v>4.3499999999999996</v>
      </c>
      <c r="AX1912" t="s">
        <v>67</v>
      </c>
      <c r="AY1912">
        <v>0.86</v>
      </c>
      <c r="AZ1912" t="s">
        <v>67</v>
      </c>
      <c r="BA1912">
        <v>0.05</v>
      </c>
      <c r="BB1912" t="s">
        <v>67</v>
      </c>
      <c r="BC1912">
        <v>0.73</v>
      </c>
      <c r="BD1912" t="s">
        <v>67</v>
      </c>
      <c r="BE1912">
        <v>0.94</v>
      </c>
      <c r="BF1912" t="s">
        <v>67</v>
      </c>
    </row>
    <row r="1913" spans="1:58" x14ac:dyDescent="0.25">
      <c r="A1913" t="s">
        <v>58</v>
      </c>
      <c r="B1913">
        <v>2</v>
      </c>
      <c r="C1913" t="s">
        <v>85</v>
      </c>
      <c r="D1913">
        <v>2010</v>
      </c>
      <c r="E1913">
        <v>2009</v>
      </c>
      <c r="F1913">
        <v>12</v>
      </c>
      <c r="G1913" t="s">
        <v>66</v>
      </c>
      <c r="H1913">
        <v>4.7300000000000004</v>
      </c>
      <c r="I1913">
        <v>8.23</v>
      </c>
      <c r="J1913" t="s">
        <v>67</v>
      </c>
      <c r="K1913">
        <v>7.5</v>
      </c>
      <c r="L1913" t="s">
        <v>67</v>
      </c>
      <c r="M1913">
        <v>37.479999999999997</v>
      </c>
      <c r="N1913" t="s">
        <v>67</v>
      </c>
      <c r="O1913">
        <v>19.149999999999999</v>
      </c>
      <c r="P1913" t="s">
        <v>67</v>
      </c>
      <c r="Q1913">
        <v>6.85</v>
      </c>
      <c r="R1913" t="s">
        <v>67</v>
      </c>
      <c r="S1913">
        <v>8.61</v>
      </c>
      <c r="T1913" t="s">
        <v>67</v>
      </c>
      <c r="U1913">
        <v>4.1000000000000002E-2</v>
      </c>
      <c r="V1913" t="s">
        <v>67</v>
      </c>
      <c r="W1913">
        <v>0.03</v>
      </c>
      <c r="X1913" t="s">
        <v>67</v>
      </c>
      <c r="Y1913">
        <v>1.6E-2</v>
      </c>
      <c r="Z1913" t="s">
        <v>67</v>
      </c>
      <c r="AA1913">
        <v>1.0999999999999999E-2</v>
      </c>
      <c r="AB1913" t="s">
        <v>68</v>
      </c>
      <c r="AC1913">
        <v>0.04</v>
      </c>
      <c r="AD1913" t="s">
        <v>67</v>
      </c>
      <c r="AE1913">
        <v>0.03</v>
      </c>
      <c r="AF1913" t="s">
        <v>67</v>
      </c>
      <c r="AG1913">
        <v>0.03</v>
      </c>
      <c r="AH1913" t="s">
        <v>69</v>
      </c>
      <c r="AI1913">
        <v>0.02</v>
      </c>
      <c r="AJ1913" t="s">
        <v>68</v>
      </c>
      <c r="AL1913" t="s">
        <v>64</v>
      </c>
      <c r="AN1913" t="s">
        <v>64</v>
      </c>
      <c r="AO1913">
        <v>0</v>
      </c>
      <c r="AP1913" t="s">
        <v>70</v>
      </c>
      <c r="AQ1913">
        <v>1E-3</v>
      </c>
      <c r="AR1913" t="s">
        <v>70</v>
      </c>
      <c r="AS1913">
        <v>2.2000000000000002</v>
      </c>
      <c r="AT1913" t="s">
        <v>67</v>
      </c>
      <c r="AU1913">
        <v>0.53</v>
      </c>
      <c r="AV1913" t="s">
        <v>67</v>
      </c>
      <c r="AW1913">
        <v>3.75</v>
      </c>
      <c r="AX1913" t="s">
        <v>67</v>
      </c>
      <c r="AY1913">
        <v>0.72</v>
      </c>
      <c r="AZ1913" t="s">
        <v>67</v>
      </c>
      <c r="BA1913">
        <v>0.06</v>
      </c>
      <c r="BB1913" t="s">
        <v>67</v>
      </c>
      <c r="BC1913">
        <v>0.74</v>
      </c>
      <c r="BD1913" t="s">
        <v>67</v>
      </c>
      <c r="BE1913">
        <v>0.73</v>
      </c>
      <c r="BF1913" t="s">
        <v>67</v>
      </c>
    </row>
    <row r="1914" spans="1:58" x14ac:dyDescent="0.25">
      <c r="A1914" t="s">
        <v>58</v>
      </c>
      <c r="B1914">
        <v>2</v>
      </c>
      <c r="C1914" t="s">
        <v>85</v>
      </c>
      <c r="D1914">
        <v>2010</v>
      </c>
      <c r="E1914">
        <v>2010</v>
      </c>
      <c r="F1914">
        <v>1</v>
      </c>
      <c r="G1914" t="s">
        <v>66</v>
      </c>
      <c r="H1914">
        <v>10.199999999999999</v>
      </c>
      <c r="I1914">
        <v>17.760000000000002</v>
      </c>
      <c r="J1914" t="s">
        <v>67</v>
      </c>
      <c r="K1914">
        <v>7.57</v>
      </c>
      <c r="L1914" t="s">
        <v>67</v>
      </c>
      <c r="M1914">
        <v>37.729999999999997</v>
      </c>
      <c r="N1914" t="s">
        <v>67</v>
      </c>
      <c r="O1914">
        <v>19.29</v>
      </c>
      <c r="P1914" t="s">
        <v>67</v>
      </c>
      <c r="Q1914">
        <v>3.3</v>
      </c>
      <c r="R1914" t="s">
        <v>67</v>
      </c>
      <c r="S1914">
        <v>8.5299999999999994</v>
      </c>
      <c r="T1914" t="s">
        <v>67</v>
      </c>
      <c r="U1914">
        <v>3.5000000000000003E-2</v>
      </c>
      <c r="V1914" t="s">
        <v>67</v>
      </c>
      <c r="W1914">
        <v>2.8000000000000001E-2</v>
      </c>
      <c r="X1914" t="s">
        <v>67</v>
      </c>
      <c r="Y1914">
        <v>1.6E-2</v>
      </c>
      <c r="Z1914" t="s">
        <v>67</v>
      </c>
      <c r="AA1914">
        <v>7.0000000000000001E-3</v>
      </c>
      <c r="AB1914" t="s">
        <v>68</v>
      </c>
      <c r="AC1914">
        <v>0.03</v>
      </c>
      <c r="AD1914" t="s">
        <v>67</v>
      </c>
      <c r="AE1914">
        <v>0.03</v>
      </c>
      <c r="AF1914" t="s">
        <v>67</v>
      </c>
      <c r="AG1914">
        <v>0.03</v>
      </c>
      <c r="AH1914" t="s">
        <v>69</v>
      </c>
      <c r="AI1914">
        <v>0.01</v>
      </c>
      <c r="AJ1914" t="s">
        <v>68</v>
      </c>
      <c r="AL1914" t="s">
        <v>64</v>
      </c>
      <c r="AN1914" t="s">
        <v>64</v>
      </c>
      <c r="AO1914">
        <v>4.0000000000000001E-3</v>
      </c>
      <c r="AP1914" t="s">
        <v>70</v>
      </c>
      <c r="AQ1914">
        <v>0</v>
      </c>
      <c r="AR1914" t="s">
        <v>70</v>
      </c>
      <c r="AS1914">
        <v>2.08</v>
      </c>
      <c r="AT1914" t="s">
        <v>67</v>
      </c>
      <c r="AU1914">
        <v>0.51</v>
      </c>
      <c r="AV1914" t="s">
        <v>67</v>
      </c>
      <c r="AW1914">
        <v>3.77</v>
      </c>
      <c r="AX1914" t="s">
        <v>67</v>
      </c>
      <c r="AY1914">
        <v>0.65</v>
      </c>
      <c r="AZ1914" t="s">
        <v>67</v>
      </c>
      <c r="BA1914">
        <v>0.06</v>
      </c>
      <c r="BB1914" t="s">
        <v>67</v>
      </c>
      <c r="BC1914">
        <v>0.71</v>
      </c>
      <c r="BD1914" t="s">
        <v>67</v>
      </c>
      <c r="BE1914">
        <v>0.61</v>
      </c>
      <c r="BF1914" t="s">
        <v>67</v>
      </c>
    </row>
    <row r="1915" spans="1:58" x14ac:dyDescent="0.25">
      <c r="A1915" t="s">
        <v>58</v>
      </c>
      <c r="B1915">
        <v>2</v>
      </c>
      <c r="C1915" t="s">
        <v>85</v>
      </c>
      <c r="D1915">
        <v>2010</v>
      </c>
      <c r="E1915">
        <v>2010</v>
      </c>
      <c r="F1915">
        <v>2</v>
      </c>
      <c r="G1915" t="s">
        <v>66</v>
      </c>
      <c r="H1915">
        <v>4.43</v>
      </c>
      <c r="I1915">
        <v>6.97</v>
      </c>
      <c r="J1915" t="s">
        <v>67</v>
      </c>
      <c r="K1915">
        <v>7.66</v>
      </c>
      <c r="L1915" t="s">
        <v>67</v>
      </c>
      <c r="M1915">
        <v>41.18</v>
      </c>
      <c r="N1915" t="s">
        <v>67</v>
      </c>
      <c r="O1915">
        <v>21.27</v>
      </c>
      <c r="P1915" t="s">
        <v>67</v>
      </c>
      <c r="Q1915">
        <v>1.1399999999999999</v>
      </c>
      <c r="R1915" t="s">
        <v>67</v>
      </c>
      <c r="S1915">
        <v>9.44</v>
      </c>
      <c r="T1915" t="s">
        <v>67</v>
      </c>
      <c r="U1915">
        <v>3.4000000000000002E-2</v>
      </c>
      <c r="V1915" t="s">
        <v>67</v>
      </c>
      <c r="W1915">
        <v>3.1E-2</v>
      </c>
      <c r="X1915" t="s">
        <v>67</v>
      </c>
      <c r="Y1915">
        <v>1.7999999999999999E-2</v>
      </c>
      <c r="Z1915" t="s">
        <v>67</v>
      </c>
      <c r="AA1915">
        <v>3.0000000000000001E-3</v>
      </c>
      <c r="AB1915" t="s">
        <v>68</v>
      </c>
      <c r="AC1915">
        <v>0.03</v>
      </c>
      <c r="AD1915" t="s">
        <v>67</v>
      </c>
      <c r="AE1915">
        <v>0.02</v>
      </c>
      <c r="AF1915" t="s">
        <v>67</v>
      </c>
      <c r="AG1915">
        <v>0.02</v>
      </c>
      <c r="AH1915" t="s">
        <v>69</v>
      </c>
      <c r="AI1915">
        <v>0.01</v>
      </c>
      <c r="AJ1915" t="s">
        <v>68</v>
      </c>
      <c r="AL1915" t="s">
        <v>64</v>
      </c>
      <c r="AN1915" t="s">
        <v>64</v>
      </c>
      <c r="AO1915">
        <v>5.0000000000000001E-3</v>
      </c>
      <c r="AP1915" t="s">
        <v>70</v>
      </c>
      <c r="AQ1915">
        <v>0</v>
      </c>
      <c r="AR1915" t="s">
        <v>70</v>
      </c>
      <c r="AS1915">
        <v>2.12</v>
      </c>
      <c r="AT1915" t="s">
        <v>67</v>
      </c>
      <c r="AU1915">
        <v>0.54</v>
      </c>
      <c r="AV1915" t="s">
        <v>67</v>
      </c>
      <c r="AW1915">
        <v>4.1900000000000004</v>
      </c>
      <c r="AX1915" t="s">
        <v>67</v>
      </c>
      <c r="AY1915">
        <v>0.73</v>
      </c>
      <c r="AZ1915" t="s">
        <v>67</v>
      </c>
      <c r="BA1915">
        <v>0.05</v>
      </c>
      <c r="BB1915" t="s">
        <v>67</v>
      </c>
      <c r="BC1915">
        <v>0.74</v>
      </c>
      <c r="BD1915" t="s">
        <v>67</v>
      </c>
      <c r="BE1915">
        <v>0.47</v>
      </c>
      <c r="BF1915" t="s">
        <v>67</v>
      </c>
    </row>
    <row r="1916" spans="1:58" x14ac:dyDescent="0.25">
      <c r="A1916" t="s">
        <v>58</v>
      </c>
      <c r="B1916">
        <v>2</v>
      </c>
      <c r="C1916" t="s">
        <v>85</v>
      </c>
      <c r="D1916">
        <v>2010</v>
      </c>
      <c r="E1916">
        <v>2010</v>
      </c>
      <c r="F1916">
        <v>3</v>
      </c>
      <c r="G1916" t="s">
        <v>66</v>
      </c>
      <c r="H1916">
        <v>5.54</v>
      </c>
      <c r="I1916">
        <v>9.65</v>
      </c>
      <c r="J1916" t="s">
        <v>67</v>
      </c>
      <c r="K1916">
        <v>7.6</v>
      </c>
      <c r="L1916" t="s">
        <v>67</v>
      </c>
      <c r="M1916">
        <v>40.4</v>
      </c>
      <c r="N1916" t="s">
        <v>67</v>
      </c>
      <c r="O1916">
        <v>20.73</v>
      </c>
      <c r="P1916" t="s">
        <v>67</v>
      </c>
      <c r="Q1916">
        <v>4.12</v>
      </c>
      <c r="R1916" t="s">
        <v>67</v>
      </c>
      <c r="S1916">
        <v>9.16</v>
      </c>
      <c r="T1916" t="s">
        <v>67</v>
      </c>
      <c r="U1916">
        <v>3.3000000000000002E-2</v>
      </c>
      <c r="V1916" t="s">
        <v>67</v>
      </c>
      <c r="W1916">
        <v>2.8000000000000001E-2</v>
      </c>
      <c r="X1916" t="s">
        <v>67</v>
      </c>
      <c r="Y1916">
        <v>1.7000000000000001E-2</v>
      </c>
      <c r="Z1916" t="s">
        <v>67</v>
      </c>
      <c r="AA1916">
        <v>5.0000000000000001E-3</v>
      </c>
      <c r="AB1916" t="s">
        <v>68</v>
      </c>
      <c r="AC1916">
        <v>0.04</v>
      </c>
      <c r="AD1916" t="s">
        <v>70</v>
      </c>
      <c r="AE1916">
        <v>0.03</v>
      </c>
      <c r="AF1916" t="s">
        <v>70</v>
      </c>
      <c r="AG1916">
        <v>0.03</v>
      </c>
      <c r="AH1916" t="s">
        <v>69</v>
      </c>
      <c r="AI1916">
        <v>0.01</v>
      </c>
      <c r="AJ1916" t="s">
        <v>69</v>
      </c>
      <c r="AL1916" t="s">
        <v>64</v>
      </c>
      <c r="AN1916" t="s">
        <v>64</v>
      </c>
      <c r="AO1916">
        <v>4.0000000000000001E-3</v>
      </c>
      <c r="AP1916" t="s">
        <v>70</v>
      </c>
      <c r="AQ1916">
        <v>0</v>
      </c>
      <c r="AR1916" t="s">
        <v>70</v>
      </c>
      <c r="AS1916">
        <v>2</v>
      </c>
      <c r="AT1916" t="s">
        <v>67</v>
      </c>
      <c r="AU1916">
        <v>0.52</v>
      </c>
      <c r="AV1916" t="s">
        <v>67</v>
      </c>
      <c r="AW1916">
        <v>4.0999999999999996</v>
      </c>
      <c r="AX1916" t="s">
        <v>67</v>
      </c>
      <c r="AY1916">
        <v>0.78</v>
      </c>
      <c r="AZ1916" t="s">
        <v>67</v>
      </c>
      <c r="BA1916">
        <v>0.06</v>
      </c>
      <c r="BB1916" t="s">
        <v>67</v>
      </c>
      <c r="BC1916">
        <v>0.63</v>
      </c>
      <c r="BD1916" t="s">
        <v>67</v>
      </c>
      <c r="BE1916">
        <v>0.56999999999999995</v>
      </c>
      <c r="BF1916" t="s">
        <v>67</v>
      </c>
    </row>
    <row r="1917" spans="1:58" x14ac:dyDescent="0.25">
      <c r="A1917" t="s">
        <v>58</v>
      </c>
      <c r="B1917">
        <v>2</v>
      </c>
      <c r="C1917" t="s">
        <v>85</v>
      </c>
      <c r="D1917">
        <v>2010</v>
      </c>
      <c r="E1917">
        <v>2010</v>
      </c>
      <c r="F1917">
        <v>4</v>
      </c>
      <c r="G1917" t="s">
        <v>66</v>
      </c>
      <c r="H1917">
        <v>7.11</v>
      </c>
      <c r="I1917">
        <v>11.99</v>
      </c>
      <c r="J1917" t="s">
        <v>67</v>
      </c>
      <c r="K1917">
        <v>7.6</v>
      </c>
      <c r="L1917" t="s">
        <v>67</v>
      </c>
      <c r="M1917">
        <v>39.14</v>
      </c>
      <c r="N1917" t="s">
        <v>67</v>
      </c>
      <c r="O1917">
        <v>19.989999999999998</v>
      </c>
      <c r="P1917" t="s">
        <v>67</v>
      </c>
      <c r="Q1917">
        <v>1.66</v>
      </c>
      <c r="R1917" t="s">
        <v>67</v>
      </c>
      <c r="S1917">
        <v>8.77</v>
      </c>
      <c r="T1917" t="s">
        <v>67</v>
      </c>
      <c r="U1917">
        <v>2.7E-2</v>
      </c>
      <c r="V1917" t="s">
        <v>67</v>
      </c>
      <c r="W1917">
        <v>2.5000000000000001E-2</v>
      </c>
      <c r="X1917" t="s">
        <v>67</v>
      </c>
      <c r="Y1917">
        <v>1.4999999999999999E-2</v>
      </c>
      <c r="Z1917" t="s">
        <v>67</v>
      </c>
      <c r="AA1917">
        <v>2E-3</v>
      </c>
      <c r="AB1917" t="s">
        <v>68</v>
      </c>
      <c r="AC1917">
        <v>0.01</v>
      </c>
      <c r="AD1917" t="s">
        <v>70</v>
      </c>
      <c r="AE1917">
        <v>0</v>
      </c>
      <c r="AF1917" t="s">
        <v>70</v>
      </c>
      <c r="AG1917">
        <v>0</v>
      </c>
      <c r="AH1917" t="s">
        <v>69</v>
      </c>
      <c r="AI1917">
        <v>0.01</v>
      </c>
      <c r="AJ1917" t="s">
        <v>69</v>
      </c>
      <c r="AL1917" t="s">
        <v>64</v>
      </c>
      <c r="AN1917" t="s">
        <v>64</v>
      </c>
      <c r="AO1917">
        <v>5.0000000000000001E-3</v>
      </c>
      <c r="AP1917" t="s">
        <v>70</v>
      </c>
      <c r="AQ1917">
        <v>0</v>
      </c>
      <c r="AR1917" t="s">
        <v>70</v>
      </c>
      <c r="AS1917">
        <v>2.02</v>
      </c>
      <c r="AT1917" t="s">
        <v>67</v>
      </c>
      <c r="AU1917">
        <v>0.5</v>
      </c>
      <c r="AV1917" t="s">
        <v>67</v>
      </c>
      <c r="AW1917">
        <v>3.91</v>
      </c>
      <c r="AX1917" t="s">
        <v>67</v>
      </c>
      <c r="AY1917">
        <v>0.75</v>
      </c>
      <c r="AZ1917" t="s">
        <v>67</v>
      </c>
      <c r="BA1917">
        <v>0.05</v>
      </c>
      <c r="BB1917" t="s">
        <v>67</v>
      </c>
      <c r="BC1917">
        <v>0.57999999999999996</v>
      </c>
      <c r="BD1917" t="s">
        <v>67</v>
      </c>
      <c r="BE1917">
        <v>0.54</v>
      </c>
      <c r="BF1917" t="s">
        <v>67</v>
      </c>
    </row>
    <row r="1918" spans="1:58" x14ac:dyDescent="0.25">
      <c r="A1918" t="s">
        <v>58</v>
      </c>
      <c r="B1918">
        <v>2</v>
      </c>
      <c r="C1918" t="s">
        <v>85</v>
      </c>
      <c r="D1918">
        <v>2010</v>
      </c>
      <c r="E1918">
        <v>2010</v>
      </c>
      <c r="F1918">
        <v>5</v>
      </c>
      <c r="G1918" t="s">
        <v>66</v>
      </c>
      <c r="H1918">
        <v>5.25</v>
      </c>
      <c r="I1918">
        <v>9.14</v>
      </c>
      <c r="J1918" t="s">
        <v>67</v>
      </c>
      <c r="K1918">
        <v>7.6</v>
      </c>
      <c r="L1918" t="s">
        <v>67</v>
      </c>
      <c r="M1918">
        <v>41.66</v>
      </c>
      <c r="N1918" t="s">
        <v>67</v>
      </c>
      <c r="O1918">
        <v>21.15</v>
      </c>
      <c r="P1918" t="s">
        <v>67</v>
      </c>
      <c r="Q1918">
        <v>1.71</v>
      </c>
      <c r="R1918" t="s">
        <v>67</v>
      </c>
      <c r="S1918">
        <v>9.23</v>
      </c>
      <c r="T1918" t="s">
        <v>67</v>
      </c>
      <c r="U1918">
        <v>0.02</v>
      </c>
      <c r="V1918" t="s">
        <v>67</v>
      </c>
      <c r="W1918">
        <v>1.9E-2</v>
      </c>
      <c r="X1918" t="s">
        <v>67</v>
      </c>
      <c r="Y1918">
        <v>1.4999999999999999E-2</v>
      </c>
      <c r="Z1918" t="s">
        <v>67</v>
      </c>
      <c r="AA1918">
        <v>1E-3</v>
      </c>
      <c r="AB1918" t="s">
        <v>68</v>
      </c>
      <c r="AC1918">
        <v>0.03</v>
      </c>
      <c r="AD1918" t="s">
        <v>67</v>
      </c>
      <c r="AE1918">
        <v>0.01</v>
      </c>
      <c r="AF1918" t="s">
        <v>70</v>
      </c>
      <c r="AG1918">
        <v>0.01</v>
      </c>
      <c r="AH1918" t="s">
        <v>69</v>
      </c>
      <c r="AI1918">
        <v>0.01</v>
      </c>
      <c r="AJ1918" t="s">
        <v>69</v>
      </c>
      <c r="AL1918" t="s">
        <v>64</v>
      </c>
      <c r="AN1918" t="s">
        <v>64</v>
      </c>
      <c r="AO1918">
        <v>4.0000000000000001E-3</v>
      </c>
      <c r="AP1918" t="s">
        <v>70</v>
      </c>
      <c r="AQ1918">
        <v>0</v>
      </c>
      <c r="AR1918" t="s">
        <v>70</v>
      </c>
      <c r="AS1918">
        <v>2.29</v>
      </c>
      <c r="AT1918" t="s">
        <v>67</v>
      </c>
      <c r="AU1918">
        <v>0.55000000000000004</v>
      </c>
      <c r="AV1918" t="s">
        <v>67</v>
      </c>
      <c r="AW1918">
        <v>4.08</v>
      </c>
      <c r="AX1918" t="s">
        <v>67</v>
      </c>
      <c r="AY1918">
        <v>0.78</v>
      </c>
      <c r="AZ1918" t="s">
        <v>67</v>
      </c>
      <c r="BA1918">
        <v>0.05</v>
      </c>
      <c r="BB1918" t="s">
        <v>67</v>
      </c>
      <c r="BC1918">
        <v>0.6</v>
      </c>
      <c r="BD1918" t="s">
        <v>67</v>
      </c>
      <c r="BE1918">
        <v>0.51</v>
      </c>
      <c r="BF1918" t="s">
        <v>67</v>
      </c>
    </row>
    <row r="1919" spans="1:58" x14ac:dyDescent="0.25">
      <c r="A1919" t="s">
        <v>58</v>
      </c>
      <c r="B1919">
        <v>2</v>
      </c>
      <c r="C1919" t="s">
        <v>85</v>
      </c>
      <c r="D1919">
        <v>2010</v>
      </c>
      <c r="E1919">
        <v>2010</v>
      </c>
      <c r="F1919">
        <v>6</v>
      </c>
      <c r="G1919" t="s">
        <v>66</v>
      </c>
      <c r="H1919">
        <v>7.43</v>
      </c>
      <c r="I1919">
        <v>12.53</v>
      </c>
      <c r="J1919" t="s">
        <v>67</v>
      </c>
      <c r="K1919">
        <v>7.61</v>
      </c>
      <c r="L1919" t="s">
        <v>67</v>
      </c>
      <c r="M1919">
        <v>40.950000000000003</v>
      </c>
      <c r="N1919" t="s">
        <v>67</v>
      </c>
      <c r="O1919">
        <v>21</v>
      </c>
      <c r="P1919" t="s">
        <v>67</v>
      </c>
      <c r="Q1919">
        <v>12.02</v>
      </c>
      <c r="R1919" t="s">
        <v>67</v>
      </c>
      <c r="S1919">
        <v>8.73</v>
      </c>
      <c r="T1919" t="s">
        <v>67</v>
      </c>
      <c r="U1919">
        <v>2.5999999999999999E-2</v>
      </c>
      <c r="V1919" t="s">
        <v>67</v>
      </c>
      <c r="W1919">
        <v>1.9E-2</v>
      </c>
      <c r="X1919" t="s">
        <v>67</v>
      </c>
      <c r="Y1919">
        <v>1.9E-2</v>
      </c>
      <c r="Z1919" t="s">
        <v>67</v>
      </c>
      <c r="AA1919">
        <v>6.0000000000000001E-3</v>
      </c>
      <c r="AB1919" t="s">
        <v>68</v>
      </c>
      <c r="AC1919">
        <v>7.0000000000000007E-2</v>
      </c>
      <c r="AD1919" t="s">
        <v>67</v>
      </c>
      <c r="AE1919">
        <v>0.05</v>
      </c>
      <c r="AF1919" t="s">
        <v>70</v>
      </c>
      <c r="AG1919">
        <v>0.01</v>
      </c>
      <c r="AH1919" t="s">
        <v>69</v>
      </c>
      <c r="AI1919">
        <v>0.02</v>
      </c>
      <c r="AJ1919" t="s">
        <v>69</v>
      </c>
      <c r="AL1919" t="s">
        <v>64</v>
      </c>
      <c r="AN1919" t="s">
        <v>64</v>
      </c>
      <c r="AO1919">
        <v>3.5000000000000003E-2</v>
      </c>
      <c r="AP1919" t="s">
        <v>70</v>
      </c>
      <c r="AQ1919">
        <v>0</v>
      </c>
      <c r="AR1919" t="s">
        <v>70</v>
      </c>
      <c r="AS1919">
        <v>2.17</v>
      </c>
      <c r="AT1919" t="s">
        <v>67</v>
      </c>
      <c r="AU1919">
        <v>0.56000000000000005</v>
      </c>
      <c r="AV1919" t="s">
        <v>67</v>
      </c>
      <c r="AW1919">
        <v>4.08</v>
      </c>
      <c r="AX1919" t="s">
        <v>67</v>
      </c>
      <c r="AY1919">
        <v>0.79</v>
      </c>
      <c r="AZ1919" t="s">
        <v>67</v>
      </c>
      <c r="BA1919">
        <v>0.05</v>
      </c>
      <c r="BB1919" t="s">
        <v>67</v>
      </c>
      <c r="BC1919">
        <v>0.57999999999999996</v>
      </c>
      <c r="BD1919" t="s">
        <v>67</v>
      </c>
      <c r="BE1919">
        <v>0.56000000000000005</v>
      </c>
      <c r="BF1919" t="s">
        <v>67</v>
      </c>
    </row>
    <row r="1920" spans="1:58" x14ac:dyDescent="0.25">
      <c r="A1920" t="s">
        <v>58</v>
      </c>
      <c r="B1920">
        <v>2</v>
      </c>
      <c r="C1920" t="s">
        <v>85</v>
      </c>
      <c r="D1920">
        <v>2010</v>
      </c>
      <c r="E1920">
        <v>2010</v>
      </c>
      <c r="F1920">
        <v>7</v>
      </c>
      <c r="G1920" t="s">
        <v>66</v>
      </c>
      <c r="H1920">
        <v>0.85</v>
      </c>
      <c r="I1920">
        <v>1.48</v>
      </c>
      <c r="J1920" t="s">
        <v>67</v>
      </c>
      <c r="K1920">
        <v>7.7</v>
      </c>
      <c r="L1920" t="s">
        <v>67</v>
      </c>
      <c r="M1920">
        <v>48.54</v>
      </c>
      <c r="N1920" t="s">
        <v>67</v>
      </c>
      <c r="O1920">
        <v>25.5</v>
      </c>
      <c r="P1920" t="s">
        <v>67</v>
      </c>
      <c r="Q1920">
        <v>1.23</v>
      </c>
      <c r="R1920" t="s">
        <v>67</v>
      </c>
      <c r="S1920">
        <v>10.7</v>
      </c>
      <c r="T1920" t="s">
        <v>67</v>
      </c>
      <c r="U1920">
        <v>2.5000000000000001E-2</v>
      </c>
      <c r="V1920" t="s">
        <v>67</v>
      </c>
      <c r="W1920">
        <v>2.4E-2</v>
      </c>
      <c r="X1920" t="s">
        <v>67</v>
      </c>
      <c r="Y1920">
        <v>2.1999999999999999E-2</v>
      </c>
      <c r="Z1920" t="s">
        <v>67</v>
      </c>
      <c r="AA1920">
        <v>1E-3</v>
      </c>
      <c r="AB1920" t="s">
        <v>68</v>
      </c>
      <c r="AC1920">
        <v>0.03</v>
      </c>
      <c r="AD1920" t="s">
        <v>67</v>
      </c>
      <c r="AE1920">
        <v>0.02</v>
      </c>
      <c r="AF1920" t="s">
        <v>70</v>
      </c>
      <c r="AG1920">
        <v>0.01</v>
      </c>
      <c r="AH1920" t="s">
        <v>69</v>
      </c>
      <c r="AI1920">
        <v>0.01</v>
      </c>
      <c r="AJ1920" t="s">
        <v>69</v>
      </c>
      <c r="AL1920" t="s">
        <v>64</v>
      </c>
      <c r="AN1920" t="s">
        <v>64</v>
      </c>
      <c r="AO1920">
        <v>4.0000000000000001E-3</v>
      </c>
      <c r="AP1920" t="s">
        <v>70</v>
      </c>
      <c r="AQ1920">
        <v>0</v>
      </c>
      <c r="AR1920" t="s">
        <v>70</v>
      </c>
      <c r="AS1920">
        <v>2.37</v>
      </c>
      <c r="AT1920" t="s">
        <v>67</v>
      </c>
      <c r="AU1920">
        <v>0.61</v>
      </c>
      <c r="AV1920" t="s">
        <v>67</v>
      </c>
      <c r="AW1920">
        <v>4.99</v>
      </c>
      <c r="AX1920" t="s">
        <v>67</v>
      </c>
      <c r="AY1920">
        <v>0.84</v>
      </c>
      <c r="AZ1920" t="s">
        <v>67</v>
      </c>
      <c r="BA1920">
        <v>0.05</v>
      </c>
      <c r="BB1920" t="s">
        <v>67</v>
      </c>
      <c r="BC1920">
        <v>0.63</v>
      </c>
      <c r="BD1920" t="s">
        <v>67</v>
      </c>
      <c r="BE1920">
        <v>0.49</v>
      </c>
      <c r="BF1920" t="s">
        <v>67</v>
      </c>
    </row>
    <row r="1921" spans="1:58" x14ac:dyDescent="0.25">
      <c r="A1921" t="s">
        <v>58</v>
      </c>
      <c r="B1921">
        <v>2</v>
      </c>
      <c r="C1921" t="s">
        <v>85</v>
      </c>
      <c r="D1921">
        <v>2010</v>
      </c>
      <c r="E1921">
        <v>2010</v>
      </c>
      <c r="F1921">
        <v>8</v>
      </c>
      <c r="G1921" t="s">
        <v>66</v>
      </c>
      <c r="H1921">
        <v>0.3</v>
      </c>
      <c r="I1921">
        <v>0.52</v>
      </c>
      <c r="J1921" t="s">
        <v>67</v>
      </c>
      <c r="K1921">
        <v>7.7</v>
      </c>
      <c r="L1921" t="s">
        <v>67</v>
      </c>
      <c r="M1921">
        <v>52.6</v>
      </c>
      <c r="N1921" t="s">
        <v>67</v>
      </c>
      <c r="O1921">
        <v>27.64</v>
      </c>
      <c r="P1921" t="s">
        <v>67</v>
      </c>
      <c r="Q1921">
        <v>1.36</v>
      </c>
      <c r="R1921" t="s">
        <v>67</v>
      </c>
      <c r="S1921">
        <v>11.35</v>
      </c>
      <c r="T1921" t="s">
        <v>67</v>
      </c>
      <c r="U1921">
        <v>0.03</v>
      </c>
      <c r="V1921" t="s">
        <v>67</v>
      </c>
      <c r="W1921">
        <v>2.8000000000000001E-2</v>
      </c>
      <c r="X1921" t="s">
        <v>67</v>
      </c>
      <c r="Y1921">
        <v>2.5000000000000001E-2</v>
      </c>
      <c r="Z1921" t="s">
        <v>67</v>
      </c>
      <c r="AA1921">
        <v>2E-3</v>
      </c>
      <c r="AB1921" t="s">
        <v>68</v>
      </c>
      <c r="AC1921">
        <v>0.02</v>
      </c>
      <c r="AD1921" t="s">
        <v>67</v>
      </c>
      <c r="AE1921">
        <v>0.01</v>
      </c>
      <c r="AF1921" t="s">
        <v>70</v>
      </c>
      <c r="AG1921">
        <v>0.01</v>
      </c>
      <c r="AH1921" t="s">
        <v>69</v>
      </c>
      <c r="AI1921">
        <v>0.01</v>
      </c>
      <c r="AJ1921" t="s">
        <v>69</v>
      </c>
      <c r="AL1921" t="s">
        <v>64</v>
      </c>
      <c r="AN1921" t="s">
        <v>64</v>
      </c>
      <c r="AO1921">
        <v>4.0000000000000001E-3</v>
      </c>
      <c r="AP1921" t="s">
        <v>70</v>
      </c>
      <c r="AQ1921">
        <v>0</v>
      </c>
      <c r="AR1921" t="s">
        <v>70</v>
      </c>
      <c r="AS1921">
        <v>2.75</v>
      </c>
      <c r="AT1921" t="s">
        <v>67</v>
      </c>
      <c r="AU1921">
        <v>0.67</v>
      </c>
      <c r="AV1921" t="s">
        <v>67</v>
      </c>
      <c r="AW1921">
        <v>5.43</v>
      </c>
      <c r="AX1921" t="s">
        <v>67</v>
      </c>
      <c r="AY1921">
        <v>1</v>
      </c>
      <c r="AZ1921" t="s">
        <v>67</v>
      </c>
      <c r="BA1921">
        <v>0.05</v>
      </c>
      <c r="BB1921" t="s">
        <v>67</v>
      </c>
      <c r="BC1921">
        <v>0.62</v>
      </c>
      <c r="BD1921" t="s">
        <v>67</v>
      </c>
      <c r="BE1921">
        <v>0.53</v>
      </c>
      <c r="BF1921" t="s">
        <v>67</v>
      </c>
    </row>
    <row r="1922" spans="1:58" x14ac:dyDescent="0.25">
      <c r="A1922" t="s">
        <v>58</v>
      </c>
      <c r="B1922">
        <v>2</v>
      </c>
      <c r="C1922" t="s">
        <v>85</v>
      </c>
      <c r="D1922">
        <v>2010</v>
      </c>
      <c r="E1922">
        <v>2010</v>
      </c>
      <c r="F1922">
        <v>9</v>
      </c>
      <c r="G1922" t="s">
        <v>66</v>
      </c>
      <c r="H1922">
        <v>0.3</v>
      </c>
      <c r="I1922">
        <v>0.5</v>
      </c>
      <c r="J1922" t="s">
        <v>67</v>
      </c>
      <c r="K1922">
        <v>7.7</v>
      </c>
      <c r="L1922" t="s">
        <v>67</v>
      </c>
      <c r="M1922">
        <v>53.36</v>
      </c>
      <c r="N1922" t="s">
        <v>67</v>
      </c>
      <c r="O1922">
        <v>27.88</v>
      </c>
      <c r="P1922" t="s">
        <v>67</v>
      </c>
      <c r="Q1922">
        <v>2.31</v>
      </c>
      <c r="R1922" t="s">
        <v>67</v>
      </c>
      <c r="S1922">
        <v>11.22</v>
      </c>
      <c r="T1922" t="s">
        <v>67</v>
      </c>
      <c r="U1922">
        <v>3.3000000000000002E-2</v>
      </c>
      <c r="V1922" t="s">
        <v>67</v>
      </c>
      <c r="W1922">
        <v>2.9000000000000001E-2</v>
      </c>
      <c r="X1922" t="s">
        <v>67</v>
      </c>
      <c r="Y1922">
        <v>2.5999999999999999E-2</v>
      </c>
      <c r="Z1922" t="s">
        <v>67</v>
      </c>
      <c r="AA1922">
        <v>4.0000000000000001E-3</v>
      </c>
      <c r="AB1922" t="s">
        <v>68</v>
      </c>
      <c r="AC1922">
        <v>0.05</v>
      </c>
      <c r="AD1922" t="s">
        <v>67</v>
      </c>
      <c r="AE1922">
        <v>0.03</v>
      </c>
      <c r="AF1922" t="s">
        <v>67</v>
      </c>
      <c r="AG1922">
        <v>0.02</v>
      </c>
      <c r="AH1922" t="s">
        <v>69</v>
      </c>
      <c r="AI1922">
        <v>0.02</v>
      </c>
      <c r="AJ1922" t="s">
        <v>68</v>
      </c>
      <c r="AL1922" t="s">
        <v>64</v>
      </c>
      <c r="AN1922" t="s">
        <v>64</v>
      </c>
      <c r="AO1922">
        <v>1.2E-2</v>
      </c>
      <c r="AP1922" t="s">
        <v>70</v>
      </c>
      <c r="AQ1922">
        <v>1E-3</v>
      </c>
      <c r="AR1922" t="s">
        <v>70</v>
      </c>
      <c r="AS1922">
        <v>2.79</v>
      </c>
      <c r="AT1922" t="s">
        <v>67</v>
      </c>
      <c r="AU1922">
        <v>0.68</v>
      </c>
      <c r="AV1922" t="s">
        <v>67</v>
      </c>
      <c r="AW1922">
        <v>5.59</v>
      </c>
      <c r="AX1922" t="s">
        <v>67</v>
      </c>
      <c r="AY1922">
        <v>1.0900000000000001</v>
      </c>
      <c r="AZ1922" t="s">
        <v>67</v>
      </c>
      <c r="BA1922">
        <v>0.04</v>
      </c>
      <c r="BB1922" t="s">
        <v>67</v>
      </c>
      <c r="BC1922">
        <v>0.64</v>
      </c>
      <c r="BD1922" t="s">
        <v>67</v>
      </c>
      <c r="BE1922">
        <v>0.79</v>
      </c>
      <c r="BF1922" t="s">
        <v>67</v>
      </c>
    </row>
    <row r="1923" spans="1:58" x14ac:dyDescent="0.25">
      <c r="A1923" t="s">
        <v>58</v>
      </c>
      <c r="B1923">
        <v>2</v>
      </c>
      <c r="C1923" t="s">
        <v>85</v>
      </c>
      <c r="D1923">
        <v>2011</v>
      </c>
      <c r="E1923">
        <v>2010</v>
      </c>
      <c r="F1923">
        <v>10</v>
      </c>
      <c r="G1923" t="s">
        <v>66</v>
      </c>
      <c r="H1923">
        <v>0.7</v>
      </c>
      <c r="I1923">
        <v>1.22</v>
      </c>
      <c r="J1923" t="s">
        <v>67</v>
      </c>
      <c r="K1923">
        <v>7.7</v>
      </c>
      <c r="L1923" t="s">
        <v>67</v>
      </c>
      <c r="M1923">
        <v>49.91</v>
      </c>
      <c r="N1923" t="s">
        <v>67</v>
      </c>
      <c r="O1923">
        <v>26.06</v>
      </c>
      <c r="P1923" t="s">
        <v>67</v>
      </c>
      <c r="Q1923">
        <v>3.41</v>
      </c>
      <c r="R1923" t="s">
        <v>67</v>
      </c>
      <c r="S1923">
        <v>10.67</v>
      </c>
      <c r="T1923" t="s">
        <v>67</v>
      </c>
      <c r="U1923">
        <v>3.3000000000000002E-2</v>
      </c>
      <c r="V1923" t="s">
        <v>67</v>
      </c>
      <c r="W1923">
        <v>2.8000000000000001E-2</v>
      </c>
      <c r="X1923" t="s">
        <v>67</v>
      </c>
      <c r="Y1923">
        <v>2.7E-2</v>
      </c>
      <c r="Z1923" t="s">
        <v>67</v>
      </c>
      <c r="AA1923">
        <v>5.0000000000000001E-3</v>
      </c>
      <c r="AB1923" t="s">
        <v>68</v>
      </c>
      <c r="AC1923">
        <v>0.03</v>
      </c>
      <c r="AD1923" t="s">
        <v>67</v>
      </c>
      <c r="AE1923">
        <v>0.04</v>
      </c>
      <c r="AF1923" t="s">
        <v>67</v>
      </c>
      <c r="AG1923">
        <v>0.03</v>
      </c>
      <c r="AH1923" t="s">
        <v>69</v>
      </c>
      <c r="AI1923">
        <v>0</v>
      </c>
      <c r="AJ1923" t="s">
        <v>68</v>
      </c>
      <c r="AL1923" t="s">
        <v>64</v>
      </c>
      <c r="AN1923" t="s">
        <v>64</v>
      </c>
      <c r="AO1923">
        <v>1.2999999999999999E-2</v>
      </c>
      <c r="AP1923" t="s">
        <v>67</v>
      </c>
      <c r="AQ1923">
        <v>0</v>
      </c>
      <c r="AR1923" t="s">
        <v>70</v>
      </c>
      <c r="AS1923">
        <v>2.67</v>
      </c>
      <c r="AT1923" t="s">
        <v>67</v>
      </c>
      <c r="AU1923">
        <v>0.66</v>
      </c>
      <c r="AV1923" t="s">
        <v>67</v>
      </c>
      <c r="AW1923">
        <v>5.2</v>
      </c>
      <c r="AX1923" t="s">
        <v>67</v>
      </c>
      <c r="AY1923">
        <v>1.04</v>
      </c>
      <c r="AZ1923" t="s">
        <v>67</v>
      </c>
      <c r="BA1923">
        <v>0.05</v>
      </c>
      <c r="BB1923" t="s">
        <v>67</v>
      </c>
      <c r="BC1923">
        <v>0.71</v>
      </c>
      <c r="BD1923" t="s">
        <v>67</v>
      </c>
      <c r="BE1923">
        <v>0.81</v>
      </c>
      <c r="BF1923" t="s">
        <v>67</v>
      </c>
    </row>
    <row r="1924" spans="1:58" x14ac:dyDescent="0.25">
      <c r="A1924" t="s">
        <v>58</v>
      </c>
      <c r="B1924">
        <v>2</v>
      </c>
      <c r="C1924" t="s">
        <v>85</v>
      </c>
      <c r="D1924">
        <v>2011</v>
      </c>
      <c r="E1924">
        <v>2010</v>
      </c>
      <c r="F1924">
        <v>11</v>
      </c>
      <c r="G1924" t="s">
        <v>66</v>
      </c>
      <c r="H1924">
        <v>3.47</v>
      </c>
      <c r="I1924">
        <v>5.85</v>
      </c>
      <c r="J1924" t="s">
        <v>67</v>
      </c>
      <c r="K1924">
        <v>7.63</v>
      </c>
      <c r="L1924" t="s">
        <v>67</v>
      </c>
      <c r="M1924">
        <v>43.45</v>
      </c>
      <c r="N1924" t="s">
        <v>67</v>
      </c>
      <c r="O1924">
        <v>22.44</v>
      </c>
      <c r="P1924" t="s">
        <v>67</v>
      </c>
      <c r="Q1924">
        <v>4.54</v>
      </c>
      <c r="R1924" t="s">
        <v>67</v>
      </c>
      <c r="S1924">
        <v>9.4700000000000006</v>
      </c>
      <c r="T1924" t="s">
        <v>67</v>
      </c>
      <c r="U1924">
        <v>2.9000000000000001E-2</v>
      </c>
      <c r="V1924" t="s">
        <v>67</v>
      </c>
      <c r="W1924">
        <v>2.3E-2</v>
      </c>
      <c r="X1924" t="s">
        <v>67</v>
      </c>
      <c r="Y1924">
        <v>0.02</v>
      </c>
      <c r="Z1924" t="s">
        <v>67</v>
      </c>
      <c r="AA1924">
        <v>7.0000000000000001E-3</v>
      </c>
      <c r="AB1924" t="s">
        <v>68</v>
      </c>
      <c r="AC1924">
        <v>7.0000000000000007E-2</v>
      </c>
      <c r="AD1924" t="s">
        <v>67</v>
      </c>
      <c r="AE1924">
        <v>0.04</v>
      </c>
      <c r="AF1924" t="s">
        <v>67</v>
      </c>
      <c r="AG1924">
        <v>0.02</v>
      </c>
      <c r="AH1924" t="s">
        <v>69</v>
      </c>
      <c r="AI1924">
        <v>0.04</v>
      </c>
      <c r="AJ1924" t="s">
        <v>68</v>
      </c>
      <c r="AL1924" t="s">
        <v>64</v>
      </c>
      <c r="AN1924" t="s">
        <v>64</v>
      </c>
      <c r="AO1924">
        <v>1.2999999999999999E-2</v>
      </c>
      <c r="AP1924" t="s">
        <v>67</v>
      </c>
      <c r="AQ1924">
        <v>1E-3</v>
      </c>
      <c r="AR1924" t="s">
        <v>70</v>
      </c>
      <c r="AS1924">
        <v>2.4300000000000002</v>
      </c>
      <c r="AT1924" t="s">
        <v>67</v>
      </c>
      <c r="AU1924">
        <v>0.6</v>
      </c>
      <c r="AV1924" t="s">
        <v>67</v>
      </c>
      <c r="AW1924">
        <v>4.45</v>
      </c>
      <c r="AX1924" t="s">
        <v>67</v>
      </c>
      <c r="AY1924">
        <v>0.87</v>
      </c>
      <c r="AZ1924" t="s">
        <v>67</v>
      </c>
      <c r="BA1924">
        <v>0.06</v>
      </c>
      <c r="BB1924" t="s">
        <v>67</v>
      </c>
      <c r="BC1924">
        <v>0.72</v>
      </c>
      <c r="BD1924" t="s">
        <v>67</v>
      </c>
      <c r="BE1924">
        <v>0.69</v>
      </c>
      <c r="BF1924" t="s">
        <v>67</v>
      </c>
    </row>
    <row r="1925" spans="1:58" x14ac:dyDescent="0.25">
      <c r="A1925" t="s">
        <v>58</v>
      </c>
      <c r="B1925">
        <v>2</v>
      </c>
      <c r="C1925" t="s">
        <v>85</v>
      </c>
      <c r="D1925">
        <v>2011</v>
      </c>
      <c r="E1925">
        <v>2010</v>
      </c>
      <c r="F1925">
        <v>12</v>
      </c>
      <c r="G1925" t="s">
        <v>60</v>
      </c>
      <c r="H1925">
        <v>15.3</v>
      </c>
      <c r="I1925">
        <v>26.65</v>
      </c>
      <c r="J1925" t="s">
        <v>67</v>
      </c>
      <c r="K1925">
        <v>7.42</v>
      </c>
      <c r="L1925" t="s">
        <v>67</v>
      </c>
      <c r="M1925">
        <v>36.229999999999997</v>
      </c>
      <c r="N1925" t="s">
        <v>67</v>
      </c>
      <c r="O1925">
        <v>18.41</v>
      </c>
      <c r="P1925" t="s">
        <v>67</v>
      </c>
      <c r="Q1925">
        <v>18.34</v>
      </c>
      <c r="R1925" t="s">
        <v>67</v>
      </c>
      <c r="S1925">
        <v>7.66</v>
      </c>
      <c r="T1925" t="s">
        <v>67</v>
      </c>
      <c r="U1925">
        <v>2.8000000000000001E-2</v>
      </c>
      <c r="V1925" t="s">
        <v>67</v>
      </c>
      <c r="W1925">
        <v>1.6E-2</v>
      </c>
      <c r="X1925" t="s">
        <v>67</v>
      </c>
      <c r="Y1925">
        <v>1.4999999999999999E-2</v>
      </c>
      <c r="Z1925" t="s">
        <v>67</v>
      </c>
      <c r="AA1925">
        <v>1.2E-2</v>
      </c>
      <c r="AB1925" t="s">
        <v>68</v>
      </c>
      <c r="AC1925">
        <v>0.06</v>
      </c>
      <c r="AD1925" t="s">
        <v>71</v>
      </c>
      <c r="AE1925">
        <v>0.09</v>
      </c>
      <c r="AF1925" t="s">
        <v>71</v>
      </c>
      <c r="AG1925">
        <v>0.08</v>
      </c>
      <c r="AH1925" t="s">
        <v>74</v>
      </c>
      <c r="AI1925">
        <v>0.01</v>
      </c>
      <c r="AJ1925" t="s">
        <v>72</v>
      </c>
      <c r="AL1925" t="s">
        <v>64</v>
      </c>
      <c r="AN1925" t="s">
        <v>64</v>
      </c>
      <c r="AO1925">
        <v>0.01</v>
      </c>
      <c r="AP1925" t="s">
        <v>70</v>
      </c>
      <c r="AQ1925">
        <v>0</v>
      </c>
      <c r="AR1925" t="s">
        <v>70</v>
      </c>
      <c r="AS1925">
        <v>2.0299999999999998</v>
      </c>
      <c r="AT1925" t="s">
        <v>67</v>
      </c>
      <c r="AU1925">
        <v>0.51</v>
      </c>
      <c r="AV1925" t="s">
        <v>67</v>
      </c>
      <c r="AW1925">
        <v>3.56</v>
      </c>
      <c r="AX1925" t="s">
        <v>67</v>
      </c>
      <c r="AY1925">
        <v>0.71</v>
      </c>
      <c r="AZ1925" t="s">
        <v>67</v>
      </c>
      <c r="BA1925">
        <v>0.06</v>
      </c>
      <c r="BB1925" t="s">
        <v>67</v>
      </c>
      <c r="BC1925">
        <v>0.63</v>
      </c>
      <c r="BD1925" t="s">
        <v>67</v>
      </c>
      <c r="BE1925">
        <v>0.66</v>
      </c>
      <c r="BF1925" t="s">
        <v>67</v>
      </c>
    </row>
    <row r="1926" spans="1:58" x14ac:dyDescent="0.25">
      <c r="A1926" t="s">
        <v>58</v>
      </c>
      <c r="B1926">
        <v>2</v>
      </c>
      <c r="C1926" t="s">
        <v>85</v>
      </c>
      <c r="D1926">
        <v>2011</v>
      </c>
      <c r="E1926">
        <v>2011</v>
      </c>
      <c r="F1926">
        <v>1</v>
      </c>
      <c r="G1926" t="s">
        <v>60</v>
      </c>
      <c r="H1926">
        <v>13.18</v>
      </c>
      <c r="I1926">
        <v>22.95</v>
      </c>
      <c r="J1926" t="s">
        <v>67</v>
      </c>
      <c r="K1926">
        <v>7.35</v>
      </c>
      <c r="L1926" t="s">
        <v>67</v>
      </c>
      <c r="M1926">
        <v>34.11</v>
      </c>
      <c r="N1926" t="s">
        <v>67</v>
      </c>
      <c r="O1926">
        <v>16.97</v>
      </c>
      <c r="P1926" t="s">
        <v>67</v>
      </c>
      <c r="Q1926">
        <v>65.290000000000006</v>
      </c>
      <c r="R1926" t="s">
        <v>67</v>
      </c>
      <c r="S1926">
        <v>7.71</v>
      </c>
      <c r="T1926" t="s">
        <v>67</v>
      </c>
      <c r="U1926">
        <v>2.8000000000000001E-2</v>
      </c>
      <c r="V1926" t="s">
        <v>67</v>
      </c>
      <c r="W1926">
        <v>1.6E-2</v>
      </c>
      <c r="X1926" t="s">
        <v>67</v>
      </c>
      <c r="Y1926">
        <v>1.4E-2</v>
      </c>
      <c r="Z1926" t="s">
        <v>67</v>
      </c>
      <c r="AA1926">
        <v>1.2E-2</v>
      </c>
      <c r="AB1926" t="s">
        <v>68</v>
      </c>
      <c r="AC1926">
        <v>0.06</v>
      </c>
      <c r="AD1926" t="s">
        <v>67</v>
      </c>
      <c r="AE1926">
        <v>0.03</v>
      </c>
      <c r="AF1926" t="s">
        <v>70</v>
      </c>
      <c r="AG1926">
        <v>0.02</v>
      </c>
      <c r="AH1926" t="s">
        <v>69</v>
      </c>
      <c r="AI1926">
        <v>0.03</v>
      </c>
      <c r="AJ1926" t="s">
        <v>69</v>
      </c>
      <c r="AL1926" t="s">
        <v>64</v>
      </c>
      <c r="AN1926" t="s">
        <v>64</v>
      </c>
      <c r="AO1926">
        <v>5.0000000000000001E-3</v>
      </c>
      <c r="AP1926" t="s">
        <v>70</v>
      </c>
      <c r="AQ1926">
        <v>1E-3</v>
      </c>
      <c r="AR1926" t="s">
        <v>70</v>
      </c>
      <c r="AS1926">
        <v>1.96</v>
      </c>
      <c r="AT1926" t="s">
        <v>67</v>
      </c>
      <c r="AU1926">
        <v>0.47</v>
      </c>
      <c r="AV1926" t="s">
        <v>67</v>
      </c>
      <c r="AW1926">
        <v>3.36</v>
      </c>
      <c r="AX1926" t="s">
        <v>67</v>
      </c>
      <c r="AY1926">
        <v>0.68</v>
      </c>
      <c r="AZ1926" t="s">
        <v>67</v>
      </c>
      <c r="BA1926">
        <v>0.06</v>
      </c>
      <c r="BB1926" t="s">
        <v>67</v>
      </c>
      <c r="BC1926">
        <v>0.57999999999999996</v>
      </c>
      <c r="BD1926" t="s">
        <v>67</v>
      </c>
      <c r="BE1926">
        <v>0.59</v>
      </c>
      <c r="BF1926" t="s">
        <v>67</v>
      </c>
    </row>
    <row r="1927" spans="1:58" x14ac:dyDescent="0.25">
      <c r="A1927" t="s">
        <v>58</v>
      </c>
      <c r="B1927">
        <v>2</v>
      </c>
      <c r="C1927" t="s">
        <v>85</v>
      </c>
      <c r="D1927">
        <v>2011</v>
      </c>
      <c r="E1927">
        <v>2011</v>
      </c>
      <c r="F1927">
        <v>2</v>
      </c>
      <c r="G1927" t="s">
        <v>60</v>
      </c>
      <c r="H1927">
        <v>2.1800000000000002</v>
      </c>
      <c r="I1927">
        <v>3.43</v>
      </c>
      <c r="J1927" t="s">
        <v>67</v>
      </c>
      <c r="K1927">
        <v>7.6</v>
      </c>
      <c r="L1927" t="s">
        <v>67</v>
      </c>
      <c r="M1927">
        <v>40.01</v>
      </c>
      <c r="N1927" t="s">
        <v>67</v>
      </c>
      <c r="O1927">
        <v>20.100000000000001</v>
      </c>
      <c r="P1927" t="s">
        <v>67</v>
      </c>
      <c r="Q1927">
        <v>1.87</v>
      </c>
      <c r="R1927" t="s">
        <v>67</v>
      </c>
      <c r="S1927">
        <v>9.26</v>
      </c>
      <c r="T1927" t="s">
        <v>67</v>
      </c>
      <c r="U1927">
        <v>2.1000000000000001E-2</v>
      </c>
      <c r="V1927" t="s">
        <v>67</v>
      </c>
      <c r="W1927">
        <v>1.9E-2</v>
      </c>
      <c r="X1927" t="s">
        <v>67</v>
      </c>
      <c r="Y1927">
        <v>1.7000000000000001E-2</v>
      </c>
      <c r="Z1927" t="s">
        <v>67</v>
      </c>
      <c r="AA1927">
        <v>2E-3</v>
      </c>
      <c r="AB1927" t="s">
        <v>68</v>
      </c>
      <c r="AC1927">
        <v>0.01</v>
      </c>
      <c r="AD1927" t="s">
        <v>70</v>
      </c>
      <c r="AE1927">
        <v>0.01</v>
      </c>
      <c r="AF1927" t="s">
        <v>70</v>
      </c>
      <c r="AG1927">
        <v>0.01</v>
      </c>
      <c r="AH1927" t="s">
        <v>69</v>
      </c>
      <c r="AI1927">
        <v>0</v>
      </c>
      <c r="AJ1927" t="s">
        <v>69</v>
      </c>
      <c r="AL1927" t="s">
        <v>64</v>
      </c>
      <c r="AN1927" t="s">
        <v>64</v>
      </c>
      <c r="AO1927">
        <v>3.0000000000000001E-3</v>
      </c>
      <c r="AP1927" t="s">
        <v>70</v>
      </c>
      <c r="AQ1927">
        <v>0</v>
      </c>
      <c r="AR1927" t="s">
        <v>70</v>
      </c>
      <c r="AS1927">
        <v>2.2400000000000002</v>
      </c>
      <c r="AT1927" t="s">
        <v>67</v>
      </c>
      <c r="AU1927">
        <v>0.52</v>
      </c>
      <c r="AV1927" t="s">
        <v>67</v>
      </c>
      <c r="AW1927">
        <v>4.08</v>
      </c>
      <c r="AX1927" t="s">
        <v>67</v>
      </c>
      <c r="AY1927">
        <v>0.89</v>
      </c>
      <c r="AZ1927" t="s">
        <v>67</v>
      </c>
      <c r="BA1927">
        <v>0.05</v>
      </c>
      <c r="BB1927" t="s">
        <v>67</v>
      </c>
      <c r="BC1927">
        <v>0.59</v>
      </c>
      <c r="BD1927" t="s">
        <v>67</v>
      </c>
      <c r="BE1927">
        <v>0.44</v>
      </c>
      <c r="BF1927" t="s">
        <v>67</v>
      </c>
    </row>
    <row r="1928" spans="1:58" x14ac:dyDescent="0.25">
      <c r="A1928" t="s">
        <v>58</v>
      </c>
      <c r="B1928">
        <v>2</v>
      </c>
      <c r="C1928" t="s">
        <v>85</v>
      </c>
      <c r="D1928">
        <v>2011</v>
      </c>
      <c r="E1928">
        <v>2011</v>
      </c>
      <c r="F1928">
        <v>3</v>
      </c>
      <c r="G1928" t="s">
        <v>66</v>
      </c>
      <c r="H1928">
        <v>9.5</v>
      </c>
      <c r="I1928">
        <v>16.55</v>
      </c>
      <c r="J1928" t="s">
        <v>67</v>
      </c>
      <c r="K1928">
        <v>7.43</v>
      </c>
      <c r="L1928" t="s">
        <v>67</v>
      </c>
      <c r="M1928">
        <v>36.479999999999997</v>
      </c>
      <c r="N1928" t="s">
        <v>67</v>
      </c>
      <c r="O1928">
        <v>18.45</v>
      </c>
      <c r="P1928" t="s">
        <v>67</v>
      </c>
      <c r="Q1928">
        <v>2.4500000000000002</v>
      </c>
      <c r="R1928" t="s">
        <v>67</v>
      </c>
      <c r="S1928">
        <v>8.3000000000000007</v>
      </c>
      <c r="T1928" t="s">
        <v>67</v>
      </c>
      <c r="U1928">
        <v>1.7999999999999999E-2</v>
      </c>
      <c r="V1928" t="s">
        <v>67</v>
      </c>
      <c r="W1928">
        <v>1.4999999999999999E-2</v>
      </c>
      <c r="X1928" t="s">
        <v>67</v>
      </c>
      <c r="Y1928">
        <v>1.4E-2</v>
      </c>
      <c r="Z1928" t="s">
        <v>67</v>
      </c>
      <c r="AA1928">
        <v>3.0000000000000001E-3</v>
      </c>
      <c r="AB1928" t="s">
        <v>68</v>
      </c>
      <c r="AC1928">
        <v>0.02</v>
      </c>
      <c r="AD1928" t="s">
        <v>70</v>
      </c>
      <c r="AE1928">
        <v>0.02</v>
      </c>
      <c r="AF1928" t="s">
        <v>70</v>
      </c>
      <c r="AG1928">
        <v>0.02</v>
      </c>
      <c r="AH1928" t="s">
        <v>69</v>
      </c>
      <c r="AI1928">
        <v>0</v>
      </c>
      <c r="AJ1928" t="s">
        <v>69</v>
      </c>
      <c r="AL1928" t="s">
        <v>64</v>
      </c>
      <c r="AN1928" t="s">
        <v>64</v>
      </c>
      <c r="AO1928">
        <v>5.0000000000000001E-3</v>
      </c>
      <c r="AP1928" t="s">
        <v>70</v>
      </c>
      <c r="AQ1928">
        <v>0</v>
      </c>
      <c r="AR1928" t="s">
        <v>70</v>
      </c>
      <c r="AS1928">
        <v>2.08</v>
      </c>
      <c r="AT1928" t="s">
        <v>67</v>
      </c>
      <c r="AU1928">
        <v>0.48</v>
      </c>
      <c r="AV1928" t="s">
        <v>67</v>
      </c>
      <c r="AW1928">
        <v>3.68</v>
      </c>
      <c r="AX1928" t="s">
        <v>67</v>
      </c>
      <c r="AY1928">
        <v>0.83</v>
      </c>
      <c r="AZ1928" t="s">
        <v>67</v>
      </c>
      <c r="BA1928">
        <v>0.06</v>
      </c>
      <c r="BB1928" t="s">
        <v>67</v>
      </c>
      <c r="BC1928">
        <v>0.56000000000000005</v>
      </c>
      <c r="BD1928" t="s">
        <v>67</v>
      </c>
      <c r="BE1928">
        <v>0.48</v>
      </c>
      <c r="BF1928" t="s">
        <v>67</v>
      </c>
    </row>
    <row r="1929" spans="1:58" x14ac:dyDescent="0.25">
      <c r="A1929" t="s">
        <v>58</v>
      </c>
      <c r="B1929">
        <v>2</v>
      </c>
      <c r="C1929" t="s">
        <v>85</v>
      </c>
      <c r="D1929">
        <v>2011</v>
      </c>
      <c r="E1929">
        <v>2011</v>
      </c>
      <c r="F1929">
        <v>4</v>
      </c>
      <c r="G1929" t="s">
        <v>60</v>
      </c>
      <c r="H1929">
        <v>12.91</v>
      </c>
      <c r="I1929">
        <v>21.76</v>
      </c>
      <c r="J1929" t="s">
        <v>67</v>
      </c>
      <c r="K1929">
        <v>7.44</v>
      </c>
      <c r="L1929" t="s">
        <v>67</v>
      </c>
      <c r="M1929">
        <v>34.979999999999997</v>
      </c>
      <c r="N1929" t="s">
        <v>67</v>
      </c>
      <c r="O1929">
        <v>18.05</v>
      </c>
      <c r="P1929" t="s">
        <v>67</v>
      </c>
      <c r="Q1929">
        <v>4.28</v>
      </c>
      <c r="R1929" t="s">
        <v>67</v>
      </c>
      <c r="S1929">
        <v>7.93</v>
      </c>
      <c r="T1929" t="s">
        <v>67</v>
      </c>
      <c r="U1929">
        <v>1.7000000000000001E-2</v>
      </c>
      <c r="V1929" t="s">
        <v>67</v>
      </c>
      <c r="W1929">
        <v>1.4E-2</v>
      </c>
      <c r="X1929" t="s">
        <v>67</v>
      </c>
      <c r="Y1929">
        <v>1.2E-2</v>
      </c>
      <c r="Z1929" t="s">
        <v>67</v>
      </c>
      <c r="AA1929">
        <v>3.0000000000000001E-3</v>
      </c>
      <c r="AB1929" t="s">
        <v>68</v>
      </c>
      <c r="AC1929">
        <v>0.03</v>
      </c>
      <c r="AD1929" t="s">
        <v>70</v>
      </c>
      <c r="AE1929">
        <v>0.01</v>
      </c>
      <c r="AF1929" t="s">
        <v>70</v>
      </c>
      <c r="AG1929">
        <v>0</v>
      </c>
      <c r="AH1929" t="s">
        <v>69</v>
      </c>
      <c r="AI1929">
        <v>0.02</v>
      </c>
      <c r="AJ1929" t="s">
        <v>69</v>
      </c>
      <c r="AL1929" t="s">
        <v>64</v>
      </c>
      <c r="AN1929" t="s">
        <v>64</v>
      </c>
      <c r="AO1929">
        <v>7.0000000000000001E-3</v>
      </c>
      <c r="AP1929" t="s">
        <v>70</v>
      </c>
      <c r="AQ1929">
        <v>1E-3</v>
      </c>
      <c r="AR1929" t="s">
        <v>70</v>
      </c>
      <c r="AS1929">
        <v>2.04</v>
      </c>
      <c r="AT1929" t="s">
        <v>67</v>
      </c>
      <c r="AU1929">
        <v>0.46</v>
      </c>
      <c r="AV1929" t="s">
        <v>67</v>
      </c>
      <c r="AW1929">
        <v>3.47</v>
      </c>
      <c r="AX1929" t="s">
        <v>67</v>
      </c>
      <c r="AY1929">
        <v>0.91</v>
      </c>
      <c r="AZ1929" t="s">
        <v>67</v>
      </c>
      <c r="BA1929">
        <v>0.06</v>
      </c>
      <c r="BB1929" t="s">
        <v>67</v>
      </c>
      <c r="BC1929">
        <v>0.55000000000000004</v>
      </c>
      <c r="BD1929" t="s">
        <v>67</v>
      </c>
      <c r="BE1929">
        <v>0.52</v>
      </c>
      <c r="BF1929" t="s">
        <v>67</v>
      </c>
    </row>
    <row r="1930" spans="1:58" x14ac:dyDescent="0.25">
      <c r="A1930" t="s">
        <v>58</v>
      </c>
      <c r="B1930">
        <v>2</v>
      </c>
      <c r="C1930" t="s">
        <v>85</v>
      </c>
      <c r="D1930">
        <v>2011</v>
      </c>
      <c r="E1930">
        <v>2011</v>
      </c>
      <c r="F1930">
        <v>5</v>
      </c>
      <c r="G1930" t="s">
        <v>60</v>
      </c>
      <c r="H1930">
        <v>6.03</v>
      </c>
      <c r="I1930">
        <v>10.51</v>
      </c>
      <c r="J1930" t="s">
        <v>67</v>
      </c>
      <c r="K1930">
        <v>7.74</v>
      </c>
      <c r="L1930" t="s">
        <v>67</v>
      </c>
      <c r="M1930">
        <v>39.11</v>
      </c>
      <c r="N1930" t="s">
        <v>67</v>
      </c>
      <c r="O1930">
        <v>19.920000000000002</v>
      </c>
      <c r="P1930" t="s">
        <v>67</v>
      </c>
      <c r="Q1930">
        <v>0.8</v>
      </c>
      <c r="R1930" t="s">
        <v>67</v>
      </c>
      <c r="S1930">
        <v>8.9499999999999993</v>
      </c>
      <c r="T1930" t="s">
        <v>67</v>
      </c>
      <c r="U1930">
        <v>1.6E-2</v>
      </c>
      <c r="V1930" t="s">
        <v>67</v>
      </c>
      <c r="W1930">
        <v>1.6E-2</v>
      </c>
      <c r="X1930" t="s">
        <v>67</v>
      </c>
      <c r="Y1930">
        <v>1.6E-2</v>
      </c>
      <c r="Z1930" t="s">
        <v>67</v>
      </c>
      <c r="AA1930">
        <v>1E-3</v>
      </c>
      <c r="AB1930" t="s">
        <v>68</v>
      </c>
      <c r="AC1930">
        <v>0.02</v>
      </c>
      <c r="AD1930" t="s">
        <v>70</v>
      </c>
      <c r="AE1930">
        <v>0.01</v>
      </c>
      <c r="AF1930" t="s">
        <v>70</v>
      </c>
      <c r="AG1930">
        <v>0</v>
      </c>
      <c r="AH1930" t="s">
        <v>69</v>
      </c>
      <c r="AI1930">
        <v>0.01</v>
      </c>
      <c r="AJ1930" t="s">
        <v>69</v>
      </c>
      <c r="AL1930" t="s">
        <v>64</v>
      </c>
      <c r="AN1930" t="s">
        <v>64</v>
      </c>
      <c r="AO1930">
        <v>7.0000000000000001E-3</v>
      </c>
      <c r="AP1930" t="s">
        <v>70</v>
      </c>
      <c r="AQ1930">
        <v>0</v>
      </c>
      <c r="AR1930" t="s">
        <v>70</v>
      </c>
      <c r="AS1930">
        <v>2.2599999999999998</v>
      </c>
      <c r="AT1930" t="s">
        <v>67</v>
      </c>
      <c r="AU1930">
        <v>0.49</v>
      </c>
      <c r="AV1930" t="s">
        <v>67</v>
      </c>
      <c r="AW1930">
        <v>3.96</v>
      </c>
      <c r="AX1930" t="s">
        <v>67</v>
      </c>
      <c r="AY1930">
        <v>1.1299999999999999</v>
      </c>
      <c r="AZ1930" t="s">
        <v>67</v>
      </c>
      <c r="BA1930">
        <v>0.06</v>
      </c>
      <c r="BB1930" t="s">
        <v>67</v>
      </c>
      <c r="BC1930">
        <v>0.57999999999999996</v>
      </c>
      <c r="BD1930" t="s">
        <v>67</v>
      </c>
      <c r="BE1930">
        <v>0.42</v>
      </c>
      <c r="BF1930" t="s">
        <v>67</v>
      </c>
    </row>
    <row r="1931" spans="1:58" x14ac:dyDescent="0.25">
      <c r="A1931" t="s">
        <v>58</v>
      </c>
      <c r="B1931">
        <v>2</v>
      </c>
      <c r="C1931" t="s">
        <v>85</v>
      </c>
      <c r="D1931">
        <v>2011</v>
      </c>
      <c r="E1931">
        <v>2011</v>
      </c>
      <c r="F1931">
        <v>6</v>
      </c>
      <c r="G1931" t="s">
        <v>66</v>
      </c>
      <c r="H1931">
        <v>2.74</v>
      </c>
      <c r="I1931">
        <v>4.62</v>
      </c>
      <c r="J1931" t="s">
        <v>67</v>
      </c>
      <c r="K1931">
        <v>7.6</v>
      </c>
      <c r="L1931" t="s">
        <v>67</v>
      </c>
      <c r="M1931">
        <v>41.92</v>
      </c>
      <c r="N1931" t="s">
        <v>67</v>
      </c>
      <c r="O1931">
        <v>21.2</v>
      </c>
      <c r="P1931" t="s">
        <v>67</v>
      </c>
      <c r="Q1931">
        <v>0.66</v>
      </c>
      <c r="R1931" t="s">
        <v>67</v>
      </c>
      <c r="S1931">
        <v>9.4499999999999993</v>
      </c>
      <c r="T1931" t="s">
        <v>67</v>
      </c>
      <c r="U1931">
        <v>1.9E-2</v>
      </c>
      <c r="V1931" t="s">
        <v>67</v>
      </c>
      <c r="W1931">
        <v>1.7000000000000001E-2</v>
      </c>
      <c r="X1931" t="s">
        <v>67</v>
      </c>
      <c r="Y1931">
        <v>1.7000000000000001E-2</v>
      </c>
      <c r="Z1931" t="s">
        <v>67</v>
      </c>
      <c r="AA1931">
        <v>2E-3</v>
      </c>
      <c r="AB1931" t="s">
        <v>68</v>
      </c>
      <c r="AC1931">
        <v>0.03</v>
      </c>
      <c r="AD1931" t="s">
        <v>67</v>
      </c>
      <c r="AE1931">
        <v>0</v>
      </c>
      <c r="AF1931" t="s">
        <v>70</v>
      </c>
      <c r="AG1931">
        <v>0</v>
      </c>
      <c r="AH1931" t="s">
        <v>69</v>
      </c>
      <c r="AI1931">
        <v>0.03</v>
      </c>
      <c r="AJ1931" t="s">
        <v>69</v>
      </c>
      <c r="AL1931" t="s">
        <v>64</v>
      </c>
      <c r="AN1931" t="s">
        <v>64</v>
      </c>
      <c r="AO1931">
        <v>4.0000000000000001E-3</v>
      </c>
      <c r="AP1931" t="s">
        <v>70</v>
      </c>
      <c r="AQ1931">
        <v>0</v>
      </c>
      <c r="AR1931" t="s">
        <v>70</v>
      </c>
      <c r="AS1931">
        <v>2.39</v>
      </c>
      <c r="AT1931" t="s">
        <v>67</v>
      </c>
      <c r="AU1931">
        <v>0.54</v>
      </c>
      <c r="AV1931" t="s">
        <v>67</v>
      </c>
      <c r="AW1931">
        <v>4.3099999999999996</v>
      </c>
      <c r="AX1931" t="s">
        <v>67</v>
      </c>
      <c r="AY1931">
        <v>1.21</v>
      </c>
      <c r="AZ1931" t="s">
        <v>67</v>
      </c>
      <c r="BA1931">
        <v>0.05</v>
      </c>
      <c r="BB1931" t="s">
        <v>67</v>
      </c>
      <c r="BC1931">
        <v>0.61</v>
      </c>
      <c r="BD1931" t="s">
        <v>67</v>
      </c>
      <c r="BE1931">
        <v>0.45</v>
      </c>
      <c r="BF1931" t="s">
        <v>67</v>
      </c>
    </row>
    <row r="1932" spans="1:58" x14ac:dyDescent="0.25">
      <c r="A1932" t="s">
        <v>58</v>
      </c>
      <c r="B1932">
        <v>2</v>
      </c>
      <c r="C1932" t="s">
        <v>85</v>
      </c>
      <c r="D1932">
        <v>2011</v>
      </c>
      <c r="E1932">
        <v>2011</v>
      </c>
      <c r="F1932">
        <v>7</v>
      </c>
      <c r="G1932" t="s">
        <v>66</v>
      </c>
      <c r="H1932">
        <v>0.71</v>
      </c>
      <c r="I1932">
        <v>1.23</v>
      </c>
      <c r="J1932" t="s">
        <v>67</v>
      </c>
      <c r="K1932">
        <v>7.68</v>
      </c>
      <c r="L1932" t="s">
        <v>67</v>
      </c>
      <c r="M1932">
        <v>47.83</v>
      </c>
      <c r="N1932" t="s">
        <v>67</v>
      </c>
      <c r="O1932">
        <v>24.48</v>
      </c>
      <c r="P1932" t="s">
        <v>67</v>
      </c>
      <c r="Q1932">
        <v>0.72</v>
      </c>
      <c r="R1932" t="s">
        <v>67</v>
      </c>
      <c r="S1932">
        <v>10.61</v>
      </c>
      <c r="T1932" t="s">
        <v>67</v>
      </c>
      <c r="U1932">
        <v>2.4E-2</v>
      </c>
      <c r="V1932" t="s">
        <v>67</v>
      </c>
      <c r="W1932">
        <v>2.1999999999999999E-2</v>
      </c>
      <c r="X1932" t="s">
        <v>67</v>
      </c>
      <c r="Y1932">
        <v>2.1999999999999999E-2</v>
      </c>
      <c r="Z1932" t="s">
        <v>67</v>
      </c>
      <c r="AA1932">
        <v>2E-3</v>
      </c>
      <c r="AB1932" t="s">
        <v>68</v>
      </c>
      <c r="AC1932">
        <v>0.02</v>
      </c>
      <c r="AD1932" t="s">
        <v>67</v>
      </c>
      <c r="AE1932">
        <v>0.01</v>
      </c>
      <c r="AF1932" t="s">
        <v>70</v>
      </c>
      <c r="AG1932">
        <v>0.01</v>
      </c>
      <c r="AH1932" t="s">
        <v>69</v>
      </c>
      <c r="AI1932">
        <v>0.01</v>
      </c>
      <c r="AJ1932" t="s">
        <v>69</v>
      </c>
      <c r="AL1932" t="s">
        <v>64</v>
      </c>
      <c r="AN1932" t="s">
        <v>64</v>
      </c>
      <c r="AO1932">
        <v>6.0000000000000001E-3</v>
      </c>
      <c r="AP1932" t="s">
        <v>70</v>
      </c>
      <c r="AQ1932">
        <v>0</v>
      </c>
      <c r="AR1932" t="s">
        <v>70</v>
      </c>
      <c r="AS1932">
        <v>2.7</v>
      </c>
      <c r="AT1932" t="s">
        <v>67</v>
      </c>
      <c r="AU1932">
        <v>0.64</v>
      </c>
      <c r="AV1932" t="s">
        <v>67</v>
      </c>
      <c r="AW1932">
        <v>4.96</v>
      </c>
      <c r="AX1932" t="s">
        <v>67</v>
      </c>
      <c r="AY1932">
        <v>1.38</v>
      </c>
      <c r="AZ1932" t="s">
        <v>67</v>
      </c>
      <c r="BA1932">
        <v>0.05</v>
      </c>
      <c r="BB1932" t="s">
        <v>67</v>
      </c>
      <c r="BC1932">
        <v>0.61</v>
      </c>
      <c r="BD1932" t="s">
        <v>67</v>
      </c>
      <c r="BE1932">
        <v>0.56000000000000005</v>
      </c>
      <c r="BF1932" t="s">
        <v>67</v>
      </c>
    </row>
    <row r="1933" spans="1:58" x14ac:dyDescent="0.25">
      <c r="A1933" t="s">
        <v>58</v>
      </c>
      <c r="B1933">
        <v>2</v>
      </c>
      <c r="C1933" t="s">
        <v>85</v>
      </c>
      <c r="D1933">
        <v>2011</v>
      </c>
      <c r="E1933">
        <v>2011</v>
      </c>
      <c r="F1933">
        <v>8</v>
      </c>
      <c r="G1933" t="s">
        <v>66</v>
      </c>
      <c r="H1933">
        <v>0.28000000000000003</v>
      </c>
      <c r="I1933">
        <v>0.49</v>
      </c>
      <c r="J1933" t="s">
        <v>67</v>
      </c>
      <c r="K1933">
        <v>7.7</v>
      </c>
      <c r="L1933" t="s">
        <v>67</v>
      </c>
      <c r="M1933">
        <v>51.15</v>
      </c>
      <c r="N1933" t="s">
        <v>67</v>
      </c>
      <c r="O1933">
        <v>26.44</v>
      </c>
      <c r="P1933" t="s">
        <v>67</v>
      </c>
      <c r="Q1933">
        <v>1.1200000000000001</v>
      </c>
      <c r="R1933" t="s">
        <v>67</v>
      </c>
      <c r="S1933">
        <v>11.2</v>
      </c>
      <c r="T1933" t="s">
        <v>67</v>
      </c>
      <c r="U1933">
        <v>2.9000000000000001E-2</v>
      </c>
      <c r="V1933" t="s">
        <v>67</v>
      </c>
      <c r="W1933">
        <v>2.5000000000000001E-2</v>
      </c>
      <c r="X1933" t="s">
        <v>67</v>
      </c>
      <c r="Y1933">
        <v>2.4E-2</v>
      </c>
      <c r="Z1933" t="s">
        <v>67</v>
      </c>
      <c r="AA1933">
        <v>3.0000000000000001E-3</v>
      </c>
      <c r="AB1933" t="s">
        <v>68</v>
      </c>
      <c r="AC1933">
        <v>0.03</v>
      </c>
      <c r="AD1933" t="s">
        <v>67</v>
      </c>
      <c r="AE1933">
        <v>0.02</v>
      </c>
      <c r="AF1933" t="s">
        <v>70</v>
      </c>
      <c r="AG1933">
        <v>0.01</v>
      </c>
      <c r="AH1933" t="s">
        <v>69</v>
      </c>
      <c r="AI1933">
        <v>0.01</v>
      </c>
      <c r="AJ1933" t="s">
        <v>69</v>
      </c>
      <c r="AL1933" t="s">
        <v>64</v>
      </c>
      <c r="AN1933" t="s">
        <v>64</v>
      </c>
      <c r="AO1933">
        <v>8.0000000000000002E-3</v>
      </c>
      <c r="AP1933" t="s">
        <v>70</v>
      </c>
      <c r="AQ1933">
        <v>1E-3</v>
      </c>
      <c r="AR1933" t="s">
        <v>70</v>
      </c>
      <c r="AS1933">
        <v>2.88</v>
      </c>
      <c r="AT1933" t="s">
        <v>67</v>
      </c>
      <c r="AU1933">
        <v>0.69</v>
      </c>
      <c r="AV1933" t="s">
        <v>67</v>
      </c>
      <c r="AW1933">
        <v>5.35</v>
      </c>
      <c r="AX1933" t="s">
        <v>67</v>
      </c>
      <c r="AY1933">
        <v>1.49</v>
      </c>
      <c r="AZ1933" t="s">
        <v>67</v>
      </c>
      <c r="BA1933">
        <v>0.05</v>
      </c>
      <c r="BB1933" t="s">
        <v>67</v>
      </c>
      <c r="BC1933">
        <v>0.55000000000000004</v>
      </c>
      <c r="BD1933" t="s">
        <v>67</v>
      </c>
      <c r="BE1933">
        <v>0.49</v>
      </c>
      <c r="BF1933" t="s">
        <v>67</v>
      </c>
    </row>
    <row r="1934" spans="1:58" x14ac:dyDescent="0.25">
      <c r="A1934" t="s">
        <v>58</v>
      </c>
      <c r="B1934">
        <v>2</v>
      </c>
      <c r="C1934" t="s">
        <v>85</v>
      </c>
      <c r="D1934">
        <v>2011</v>
      </c>
      <c r="E1934">
        <v>2011</v>
      </c>
      <c r="F1934">
        <v>9</v>
      </c>
      <c r="G1934" t="s">
        <v>66</v>
      </c>
      <c r="H1934">
        <v>0.1</v>
      </c>
      <c r="I1934">
        <v>0.17</v>
      </c>
      <c r="J1934" t="s">
        <v>67</v>
      </c>
      <c r="K1934">
        <v>7.7</v>
      </c>
      <c r="L1934" t="s">
        <v>67</v>
      </c>
      <c r="M1934">
        <v>52.93</v>
      </c>
      <c r="N1934" t="s">
        <v>67</v>
      </c>
      <c r="O1934">
        <v>27.47</v>
      </c>
      <c r="P1934" t="s">
        <v>67</v>
      </c>
      <c r="Q1934">
        <v>0.81</v>
      </c>
      <c r="R1934" t="s">
        <v>67</v>
      </c>
      <c r="S1934">
        <v>11.48</v>
      </c>
      <c r="T1934" t="s">
        <v>67</v>
      </c>
      <c r="U1934">
        <v>2.9000000000000001E-2</v>
      </c>
      <c r="V1934" t="s">
        <v>67</v>
      </c>
      <c r="W1934">
        <v>2.8000000000000001E-2</v>
      </c>
      <c r="X1934" t="s">
        <v>67</v>
      </c>
      <c r="Y1934">
        <v>2.4E-2</v>
      </c>
      <c r="Z1934" t="s">
        <v>67</v>
      </c>
      <c r="AA1934">
        <v>2E-3</v>
      </c>
      <c r="AB1934" t="s">
        <v>68</v>
      </c>
      <c r="AC1934">
        <v>0.02</v>
      </c>
      <c r="AD1934" t="s">
        <v>67</v>
      </c>
      <c r="AE1934">
        <v>0</v>
      </c>
      <c r="AF1934" t="s">
        <v>70</v>
      </c>
      <c r="AG1934">
        <v>0</v>
      </c>
      <c r="AH1934" t="s">
        <v>69</v>
      </c>
      <c r="AI1934">
        <v>0.02</v>
      </c>
      <c r="AJ1934" t="s">
        <v>69</v>
      </c>
      <c r="AL1934" t="s">
        <v>64</v>
      </c>
      <c r="AN1934" t="s">
        <v>64</v>
      </c>
      <c r="AO1934">
        <v>1.9E-2</v>
      </c>
      <c r="AP1934" t="s">
        <v>70</v>
      </c>
      <c r="AQ1934">
        <v>0</v>
      </c>
      <c r="AR1934" t="s">
        <v>70</v>
      </c>
      <c r="AS1934">
        <v>2.9</v>
      </c>
      <c r="AT1934" t="s">
        <v>67</v>
      </c>
      <c r="AU1934">
        <v>0.67</v>
      </c>
      <c r="AV1934" t="s">
        <v>67</v>
      </c>
      <c r="AW1934">
        <v>5.49</v>
      </c>
      <c r="AX1934" t="s">
        <v>67</v>
      </c>
      <c r="AY1934">
        <v>1.59</v>
      </c>
      <c r="AZ1934" t="s">
        <v>67</v>
      </c>
      <c r="BA1934">
        <v>0.05</v>
      </c>
      <c r="BB1934" t="s">
        <v>67</v>
      </c>
      <c r="BC1934">
        <v>0.6</v>
      </c>
      <c r="BD1934" t="s">
        <v>67</v>
      </c>
      <c r="BE1934">
        <v>0.6</v>
      </c>
      <c r="BF1934" t="s">
        <v>67</v>
      </c>
    </row>
    <row r="1935" spans="1:58" x14ac:dyDescent="0.25">
      <c r="A1935" t="s">
        <v>58</v>
      </c>
      <c r="B1935">
        <v>2</v>
      </c>
      <c r="C1935" t="s">
        <v>85</v>
      </c>
      <c r="D1935">
        <v>2012</v>
      </c>
      <c r="E1935">
        <v>2011</v>
      </c>
      <c r="F1935">
        <v>10</v>
      </c>
      <c r="G1935" t="s">
        <v>66</v>
      </c>
      <c r="H1935">
        <v>0.25</v>
      </c>
      <c r="I1935">
        <v>0.44</v>
      </c>
      <c r="J1935" t="s">
        <v>73</v>
      </c>
      <c r="K1935">
        <v>7.7</v>
      </c>
      <c r="L1935" t="s">
        <v>67</v>
      </c>
      <c r="M1935">
        <v>51.55</v>
      </c>
      <c r="N1935" t="s">
        <v>67</v>
      </c>
      <c r="O1935">
        <v>26.73</v>
      </c>
      <c r="P1935" t="s">
        <v>67</v>
      </c>
      <c r="Q1935">
        <v>2.29</v>
      </c>
      <c r="R1935" t="s">
        <v>67</v>
      </c>
      <c r="S1935">
        <v>11.17</v>
      </c>
      <c r="T1935" t="s">
        <v>67</v>
      </c>
      <c r="U1935">
        <v>3.2000000000000001E-2</v>
      </c>
      <c r="V1935" t="s">
        <v>67</v>
      </c>
      <c r="W1935">
        <v>2.8000000000000001E-2</v>
      </c>
      <c r="X1935" t="s">
        <v>67</v>
      </c>
      <c r="Y1935">
        <v>2.7E-2</v>
      </c>
      <c r="Z1935" t="s">
        <v>67</v>
      </c>
      <c r="AA1935">
        <v>4.0000000000000001E-3</v>
      </c>
      <c r="AB1935" t="s">
        <v>68</v>
      </c>
      <c r="AC1935">
        <v>0.02</v>
      </c>
      <c r="AD1935" t="s">
        <v>70</v>
      </c>
      <c r="AE1935">
        <v>0.01</v>
      </c>
      <c r="AF1935" t="s">
        <v>70</v>
      </c>
      <c r="AG1935">
        <v>0.01</v>
      </c>
      <c r="AH1935" t="s">
        <v>69</v>
      </c>
      <c r="AI1935">
        <v>0.01</v>
      </c>
      <c r="AJ1935" t="s">
        <v>69</v>
      </c>
      <c r="AL1935" t="s">
        <v>64</v>
      </c>
      <c r="AN1935" t="s">
        <v>64</v>
      </c>
      <c r="AO1935">
        <v>1.0999999999999999E-2</v>
      </c>
      <c r="AP1935" t="s">
        <v>70</v>
      </c>
      <c r="AQ1935">
        <v>1E-3</v>
      </c>
      <c r="AR1935" t="s">
        <v>70</v>
      </c>
      <c r="AS1935">
        <v>2.84</v>
      </c>
      <c r="AT1935" t="s">
        <v>67</v>
      </c>
      <c r="AU1935">
        <v>0.63</v>
      </c>
      <c r="AV1935" t="s">
        <v>67</v>
      </c>
      <c r="AW1935">
        <v>5.35</v>
      </c>
      <c r="AX1935" t="s">
        <v>67</v>
      </c>
      <c r="AY1935">
        <v>1.56</v>
      </c>
      <c r="AZ1935" t="s">
        <v>67</v>
      </c>
      <c r="BA1935">
        <v>0.05</v>
      </c>
      <c r="BB1935" t="s">
        <v>67</v>
      </c>
      <c r="BC1935">
        <v>0.6</v>
      </c>
      <c r="BD1935" t="s">
        <v>67</v>
      </c>
      <c r="BE1935">
        <v>0.73</v>
      </c>
      <c r="BF1935" t="s">
        <v>67</v>
      </c>
    </row>
    <row r="1936" spans="1:58" x14ac:dyDescent="0.25">
      <c r="A1936" t="s">
        <v>58</v>
      </c>
      <c r="B1936">
        <v>2</v>
      </c>
      <c r="C1936" t="s">
        <v>85</v>
      </c>
      <c r="D1936">
        <v>2012</v>
      </c>
      <c r="E1936">
        <v>2011</v>
      </c>
      <c r="F1936">
        <v>11</v>
      </c>
      <c r="G1936" t="s">
        <v>66</v>
      </c>
      <c r="H1936">
        <v>1.49</v>
      </c>
      <c r="I1936">
        <v>2.5099999999999998</v>
      </c>
      <c r="J1936" t="s">
        <v>67</v>
      </c>
      <c r="K1936">
        <v>7.6</v>
      </c>
      <c r="L1936" t="s">
        <v>67</v>
      </c>
      <c r="M1936">
        <v>44.54</v>
      </c>
      <c r="N1936" t="s">
        <v>67</v>
      </c>
      <c r="O1936">
        <v>23.07</v>
      </c>
      <c r="P1936" t="s">
        <v>67</v>
      </c>
      <c r="Q1936">
        <v>2.5499999999999998</v>
      </c>
      <c r="R1936" t="s">
        <v>67</v>
      </c>
      <c r="S1936">
        <v>10.23</v>
      </c>
      <c r="T1936" t="s">
        <v>67</v>
      </c>
      <c r="U1936">
        <v>3.3000000000000002E-2</v>
      </c>
      <c r="V1936" t="s">
        <v>67</v>
      </c>
      <c r="W1936">
        <v>2.9000000000000001E-2</v>
      </c>
      <c r="X1936" t="s">
        <v>67</v>
      </c>
      <c r="Y1936">
        <v>2.5999999999999999E-2</v>
      </c>
      <c r="Z1936" t="s">
        <v>67</v>
      </c>
      <c r="AA1936">
        <v>4.0000000000000001E-3</v>
      </c>
      <c r="AB1936" t="s">
        <v>68</v>
      </c>
      <c r="AC1936">
        <v>0.04</v>
      </c>
      <c r="AD1936" t="s">
        <v>70</v>
      </c>
      <c r="AE1936">
        <v>0.02</v>
      </c>
      <c r="AF1936" t="s">
        <v>70</v>
      </c>
      <c r="AG1936">
        <v>0.01</v>
      </c>
      <c r="AH1936" t="s">
        <v>69</v>
      </c>
      <c r="AI1936">
        <v>0.02</v>
      </c>
      <c r="AJ1936" t="s">
        <v>69</v>
      </c>
      <c r="AL1936" t="s">
        <v>64</v>
      </c>
      <c r="AN1936" t="s">
        <v>64</v>
      </c>
      <c r="AO1936">
        <v>6.0000000000000001E-3</v>
      </c>
      <c r="AP1936" t="s">
        <v>70</v>
      </c>
      <c r="AQ1936">
        <v>1E-3</v>
      </c>
      <c r="AR1936" t="s">
        <v>70</v>
      </c>
      <c r="AS1936">
        <v>2.52</v>
      </c>
      <c r="AT1936" t="s">
        <v>67</v>
      </c>
      <c r="AU1936">
        <v>0.57999999999999996</v>
      </c>
      <c r="AV1936" t="s">
        <v>67</v>
      </c>
      <c r="AW1936">
        <v>4.59</v>
      </c>
      <c r="AX1936" t="s">
        <v>67</v>
      </c>
      <c r="AY1936">
        <v>1.3</v>
      </c>
      <c r="AZ1936" t="s">
        <v>67</v>
      </c>
      <c r="BA1936">
        <v>0.06</v>
      </c>
      <c r="BB1936" t="s">
        <v>67</v>
      </c>
      <c r="BC1936">
        <v>0.69</v>
      </c>
      <c r="BD1936" t="s">
        <v>67</v>
      </c>
      <c r="BE1936">
        <v>1.01</v>
      </c>
      <c r="BF1936" t="s">
        <v>67</v>
      </c>
    </row>
    <row r="1937" spans="1:58" x14ac:dyDescent="0.25">
      <c r="A1937" t="s">
        <v>58</v>
      </c>
      <c r="B1937">
        <v>2</v>
      </c>
      <c r="C1937" t="s">
        <v>85</v>
      </c>
      <c r="D1937">
        <v>2012</v>
      </c>
      <c r="E1937">
        <v>2011</v>
      </c>
      <c r="F1937">
        <v>12</v>
      </c>
      <c r="G1937" t="s">
        <v>66</v>
      </c>
      <c r="H1937">
        <v>5.28</v>
      </c>
      <c r="I1937">
        <v>9.1999999999999993</v>
      </c>
      <c r="J1937" t="s">
        <v>67</v>
      </c>
      <c r="K1937">
        <v>7.51</v>
      </c>
      <c r="L1937" t="s">
        <v>67</v>
      </c>
      <c r="M1937">
        <v>38.700000000000003</v>
      </c>
      <c r="N1937" t="s">
        <v>67</v>
      </c>
      <c r="O1937">
        <v>20.04</v>
      </c>
      <c r="P1937" t="s">
        <v>67</v>
      </c>
      <c r="Q1937">
        <v>10.95</v>
      </c>
      <c r="R1937" t="s">
        <v>67</v>
      </c>
      <c r="S1937">
        <v>8.8800000000000008</v>
      </c>
      <c r="T1937" t="s">
        <v>67</v>
      </c>
      <c r="U1937">
        <v>2.9000000000000001E-2</v>
      </c>
      <c r="V1937" t="s">
        <v>67</v>
      </c>
      <c r="W1937">
        <v>0.02</v>
      </c>
      <c r="X1937" t="s">
        <v>67</v>
      </c>
      <c r="Y1937">
        <v>1.7999999999999999E-2</v>
      </c>
      <c r="Z1937" t="s">
        <v>67</v>
      </c>
      <c r="AA1937">
        <v>8.9999999999999993E-3</v>
      </c>
      <c r="AB1937" t="s">
        <v>68</v>
      </c>
      <c r="AC1937">
        <v>0.04</v>
      </c>
      <c r="AD1937" t="s">
        <v>70</v>
      </c>
      <c r="AE1937">
        <v>0.01</v>
      </c>
      <c r="AF1937" t="s">
        <v>70</v>
      </c>
      <c r="AG1937">
        <v>0</v>
      </c>
      <c r="AH1937" t="s">
        <v>69</v>
      </c>
      <c r="AI1937">
        <v>0.03</v>
      </c>
      <c r="AJ1937" t="s">
        <v>69</v>
      </c>
      <c r="AL1937" t="s">
        <v>64</v>
      </c>
      <c r="AN1937" t="s">
        <v>64</v>
      </c>
      <c r="AO1937">
        <v>8.0000000000000002E-3</v>
      </c>
      <c r="AP1937" t="s">
        <v>70</v>
      </c>
      <c r="AQ1937">
        <v>2E-3</v>
      </c>
      <c r="AR1937" t="s">
        <v>70</v>
      </c>
      <c r="AS1937">
        <v>2.2400000000000002</v>
      </c>
      <c r="AT1937" t="s">
        <v>67</v>
      </c>
      <c r="AU1937">
        <v>0.53</v>
      </c>
      <c r="AV1937" t="s">
        <v>67</v>
      </c>
      <c r="AW1937">
        <v>3.94</v>
      </c>
      <c r="AX1937" t="s">
        <v>67</v>
      </c>
      <c r="AY1937">
        <v>1.1000000000000001</v>
      </c>
      <c r="AZ1937" t="s">
        <v>67</v>
      </c>
      <c r="BA1937">
        <v>0.06</v>
      </c>
      <c r="BB1937" t="s">
        <v>67</v>
      </c>
      <c r="BC1937">
        <v>0.63</v>
      </c>
      <c r="BD1937" t="s">
        <v>67</v>
      </c>
      <c r="BE1937">
        <v>0.84</v>
      </c>
      <c r="BF1937" t="s">
        <v>67</v>
      </c>
    </row>
    <row r="1938" spans="1:58" x14ac:dyDescent="0.25">
      <c r="A1938" t="s">
        <v>58</v>
      </c>
      <c r="B1938">
        <v>2</v>
      </c>
      <c r="C1938" t="s">
        <v>85</v>
      </c>
      <c r="D1938">
        <v>2012</v>
      </c>
      <c r="E1938">
        <v>2012</v>
      </c>
      <c r="F1938">
        <v>1</v>
      </c>
      <c r="G1938" t="s">
        <v>66</v>
      </c>
      <c r="H1938">
        <v>15.66</v>
      </c>
      <c r="I1938">
        <v>27.27</v>
      </c>
      <c r="J1938" t="s">
        <v>67</v>
      </c>
      <c r="K1938">
        <v>7.41</v>
      </c>
      <c r="L1938" t="s">
        <v>67</v>
      </c>
      <c r="M1938">
        <v>33.340000000000003</v>
      </c>
      <c r="N1938" t="s">
        <v>67</v>
      </c>
      <c r="O1938">
        <v>17.14</v>
      </c>
      <c r="P1938" t="s">
        <v>67</v>
      </c>
      <c r="Q1938">
        <v>19.190000000000001</v>
      </c>
      <c r="R1938" t="s">
        <v>67</v>
      </c>
      <c r="S1938">
        <v>7.57</v>
      </c>
      <c r="T1938" t="s">
        <v>67</v>
      </c>
      <c r="U1938">
        <v>0.02</v>
      </c>
      <c r="V1938" t="s">
        <v>67</v>
      </c>
      <c r="W1938">
        <v>1.4999999999999999E-2</v>
      </c>
      <c r="X1938" t="s">
        <v>67</v>
      </c>
      <c r="Y1938">
        <v>1.4E-2</v>
      </c>
      <c r="Z1938" t="s">
        <v>67</v>
      </c>
      <c r="AA1938">
        <v>6.0000000000000001E-3</v>
      </c>
      <c r="AB1938" t="s">
        <v>68</v>
      </c>
      <c r="AC1938">
        <v>0.04</v>
      </c>
      <c r="AD1938" t="s">
        <v>67</v>
      </c>
      <c r="AE1938">
        <v>0.01</v>
      </c>
      <c r="AF1938" t="s">
        <v>70</v>
      </c>
      <c r="AG1938">
        <v>0.01</v>
      </c>
      <c r="AH1938" t="s">
        <v>69</v>
      </c>
      <c r="AI1938">
        <v>0.03</v>
      </c>
      <c r="AJ1938" t="s">
        <v>69</v>
      </c>
      <c r="AL1938" t="s">
        <v>64</v>
      </c>
      <c r="AN1938" t="s">
        <v>64</v>
      </c>
      <c r="AO1938">
        <v>5.0000000000000001E-3</v>
      </c>
      <c r="AP1938" t="s">
        <v>70</v>
      </c>
      <c r="AQ1938">
        <v>1E-3</v>
      </c>
      <c r="AR1938" t="s">
        <v>70</v>
      </c>
      <c r="AS1938">
        <v>1.96</v>
      </c>
      <c r="AT1938" t="s">
        <v>67</v>
      </c>
      <c r="AU1938">
        <v>0.43</v>
      </c>
      <c r="AV1938" t="s">
        <v>67</v>
      </c>
      <c r="AW1938">
        <v>3.36</v>
      </c>
      <c r="AX1938" t="s">
        <v>67</v>
      </c>
      <c r="AY1938">
        <v>0.93</v>
      </c>
      <c r="AZ1938" t="s">
        <v>67</v>
      </c>
      <c r="BA1938">
        <v>0.06</v>
      </c>
      <c r="BB1938" t="s">
        <v>67</v>
      </c>
      <c r="BC1938">
        <v>0.54</v>
      </c>
      <c r="BD1938" t="s">
        <v>67</v>
      </c>
      <c r="BE1938">
        <v>0.69</v>
      </c>
      <c r="BF1938" t="s">
        <v>67</v>
      </c>
    </row>
    <row r="1939" spans="1:58" x14ac:dyDescent="0.25">
      <c r="A1939" t="s">
        <v>58</v>
      </c>
      <c r="B1939">
        <v>2</v>
      </c>
      <c r="C1939" t="s">
        <v>85</v>
      </c>
      <c r="D1939">
        <v>2012</v>
      </c>
      <c r="E1939">
        <v>2012</v>
      </c>
      <c r="F1939">
        <v>2</v>
      </c>
      <c r="G1939" t="s">
        <v>66</v>
      </c>
      <c r="H1939">
        <v>8.3000000000000007</v>
      </c>
      <c r="I1939">
        <v>13.52</v>
      </c>
      <c r="J1939" t="s">
        <v>67</v>
      </c>
      <c r="K1939">
        <v>7.56</v>
      </c>
      <c r="L1939" t="s">
        <v>67</v>
      </c>
      <c r="M1939">
        <v>37.72</v>
      </c>
      <c r="N1939" t="s">
        <v>67</v>
      </c>
      <c r="O1939">
        <v>19.43</v>
      </c>
      <c r="P1939" t="s">
        <v>67</v>
      </c>
      <c r="Q1939">
        <v>62.91</v>
      </c>
      <c r="R1939" t="s">
        <v>67</v>
      </c>
      <c r="S1939">
        <v>8.9</v>
      </c>
      <c r="T1939" t="s">
        <v>67</v>
      </c>
      <c r="U1939">
        <v>1.7999999999999999E-2</v>
      </c>
      <c r="V1939" t="s">
        <v>67</v>
      </c>
      <c r="W1939">
        <v>1.4999999999999999E-2</v>
      </c>
      <c r="X1939" t="s">
        <v>67</v>
      </c>
      <c r="Y1939">
        <v>1.4999999999999999E-2</v>
      </c>
      <c r="Z1939" t="s">
        <v>67</v>
      </c>
      <c r="AA1939">
        <v>2E-3</v>
      </c>
      <c r="AB1939" t="s">
        <v>68</v>
      </c>
      <c r="AC1939">
        <v>0.02</v>
      </c>
      <c r="AD1939" t="s">
        <v>67</v>
      </c>
      <c r="AE1939">
        <v>0</v>
      </c>
      <c r="AF1939" t="s">
        <v>70</v>
      </c>
      <c r="AG1939">
        <v>0</v>
      </c>
      <c r="AH1939" t="s">
        <v>69</v>
      </c>
      <c r="AI1939">
        <v>0.02</v>
      </c>
      <c r="AJ1939" t="s">
        <v>69</v>
      </c>
      <c r="AL1939" t="s">
        <v>64</v>
      </c>
      <c r="AN1939" t="s">
        <v>64</v>
      </c>
      <c r="AO1939">
        <v>6.0000000000000001E-3</v>
      </c>
      <c r="AP1939" t="s">
        <v>70</v>
      </c>
      <c r="AQ1939">
        <v>1E-3</v>
      </c>
      <c r="AR1939" t="s">
        <v>70</v>
      </c>
      <c r="AS1939">
        <v>2.1800000000000002</v>
      </c>
      <c r="AT1939" t="s">
        <v>67</v>
      </c>
      <c r="AU1939">
        <v>0.52</v>
      </c>
      <c r="AV1939" t="s">
        <v>67</v>
      </c>
      <c r="AW1939">
        <v>3.87</v>
      </c>
      <c r="AX1939" t="s">
        <v>67</v>
      </c>
      <c r="AY1939">
        <v>1.07</v>
      </c>
      <c r="AZ1939" t="s">
        <v>67</v>
      </c>
      <c r="BA1939">
        <v>0.06</v>
      </c>
      <c r="BB1939" t="s">
        <v>67</v>
      </c>
      <c r="BC1939">
        <v>0.56000000000000005</v>
      </c>
      <c r="BD1939" t="s">
        <v>67</v>
      </c>
      <c r="BE1939">
        <v>0.43</v>
      </c>
      <c r="BF1939" t="s">
        <v>67</v>
      </c>
    </row>
    <row r="1940" spans="1:58" x14ac:dyDescent="0.25">
      <c r="A1940" t="s">
        <v>58</v>
      </c>
      <c r="B1940">
        <v>2</v>
      </c>
      <c r="C1940" t="s">
        <v>85</v>
      </c>
      <c r="D1940">
        <v>2012</v>
      </c>
      <c r="E1940">
        <v>2012</v>
      </c>
      <c r="F1940">
        <v>3</v>
      </c>
      <c r="G1940" t="s">
        <v>66</v>
      </c>
      <c r="H1940">
        <v>14.22</v>
      </c>
      <c r="I1940">
        <v>24.77</v>
      </c>
      <c r="J1940" t="s">
        <v>67</v>
      </c>
      <c r="K1940">
        <v>7.5</v>
      </c>
      <c r="L1940" t="s">
        <v>67</v>
      </c>
      <c r="M1940">
        <v>33.380000000000003</v>
      </c>
      <c r="N1940" t="s">
        <v>67</v>
      </c>
      <c r="O1940">
        <v>17.48</v>
      </c>
      <c r="P1940" t="s">
        <v>67</v>
      </c>
      <c r="Q1940">
        <v>33.1</v>
      </c>
      <c r="R1940" t="s">
        <v>67</v>
      </c>
      <c r="S1940">
        <v>7.57</v>
      </c>
      <c r="T1940" t="s">
        <v>67</v>
      </c>
      <c r="U1940">
        <v>1.7000000000000001E-2</v>
      </c>
      <c r="V1940" t="s">
        <v>67</v>
      </c>
      <c r="W1940">
        <v>1.2999999999999999E-2</v>
      </c>
      <c r="X1940" t="s">
        <v>67</v>
      </c>
      <c r="Y1940">
        <v>1.0999999999999999E-2</v>
      </c>
      <c r="Z1940" t="s">
        <v>67</v>
      </c>
      <c r="AA1940">
        <v>5.0000000000000001E-3</v>
      </c>
      <c r="AB1940" t="s">
        <v>68</v>
      </c>
      <c r="AC1940">
        <v>0.02</v>
      </c>
      <c r="AD1940" t="s">
        <v>67</v>
      </c>
      <c r="AE1940">
        <v>0</v>
      </c>
      <c r="AF1940" t="s">
        <v>70</v>
      </c>
      <c r="AG1940">
        <v>0</v>
      </c>
      <c r="AH1940" t="s">
        <v>69</v>
      </c>
      <c r="AI1940">
        <v>0.02</v>
      </c>
      <c r="AJ1940" t="s">
        <v>69</v>
      </c>
      <c r="AL1940" t="s">
        <v>64</v>
      </c>
      <c r="AN1940" t="s">
        <v>64</v>
      </c>
      <c r="AO1940">
        <v>1E-3</v>
      </c>
      <c r="AP1940" t="s">
        <v>70</v>
      </c>
      <c r="AQ1940">
        <v>0</v>
      </c>
      <c r="AR1940" t="s">
        <v>70</v>
      </c>
      <c r="AS1940">
        <v>1.9</v>
      </c>
      <c r="AT1940" t="s">
        <v>67</v>
      </c>
      <c r="AU1940">
        <v>0.47</v>
      </c>
      <c r="AV1940" t="s">
        <v>67</v>
      </c>
      <c r="AW1940">
        <v>3.44</v>
      </c>
      <c r="AX1940" t="s">
        <v>67</v>
      </c>
      <c r="AY1940">
        <v>0.95</v>
      </c>
      <c r="AZ1940" t="s">
        <v>67</v>
      </c>
      <c r="BA1940">
        <v>0.06</v>
      </c>
      <c r="BB1940" t="s">
        <v>67</v>
      </c>
      <c r="BC1940">
        <v>0.54</v>
      </c>
      <c r="BD1940" t="s">
        <v>67</v>
      </c>
      <c r="BE1940">
        <v>0.54</v>
      </c>
      <c r="BF1940" t="s">
        <v>67</v>
      </c>
    </row>
    <row r="1941" spans="1:58" x14ac:dyDescent="0.25">
      <c r="A1941" t="s">
        <v>58</v>
      </c>
      <c r="B1941">
        <v>2</v>
      </c>
      <c r="C1941" t="s">
        <v>85</v>
      </c>
      <c r="D1941">
        <v>2012</v>
      </c>
      <c r="E1941">
        <v>2012</v>
      </c>
      <c r="F1941">
        <v>4</v>
      </c>
      <c r="G1941" t="s">
        <v>60</v>
      </c>
      <c r="H1941">
        <v>12.24</v>
      </c>
      <c r="I1941">
        <v>20.63</v>
      </c>
      <c r="J1941" t="s">
        <v>67</v>
      </c>
      <c r="K1941">
        <v>7.51</v>
      </c>
      <c r="L1941" t="s">
        <v>67</v>
      </c>
      <c r="M1941">
        <v>35.04</v>
      </c>
      <c r="N1941" t="s">
        <v>67</v>
      </c>
      <c r="O1941">
        <v>18.38</v>
      </c>
      <c r="P1941" t="s">
        <v>67</v>
      </c>
      <c r="Q1941">
        <v>2.96</v>
      </c>
      <c r="R1941" t="s">
        <v>67</v>
      </c>
      <c r="S1941">
        <v>8.16</v>
      </c>
      <c r="T1941" t="s">
        <v>67</v>
      </c>
      <c r="U1941">
        <v>1.4E-2</v>
      </c>
      <c r="V1941" t="s">
        <v>67</v>
      </c>
      <c r="W1941">
        <v>1.2999999999999999E-2</v>
      </c>
      <c r="X1941" t="s">
        <v>67</v>
      </c>
      <c r="Y1941">
        <v>1.2E-2</v>
      </c>
      <c r="Z1941" t="s">
        <v>67</v>
      </c>
      <c r="AA1941">
        <v>1E-3</v>
      </c>
      <c r="AB1941" t="s">
        <v>68</v>
      </c>
      <c r="AC1941">
        <v>0.02</v>
      </c>
      <c r="AD1941" t="s">
        <v>70</v>
      </c>
      <c r="AE1941">
        <v>0.01</v>
      </c>
      <c r="AF1941" t="s">
        <v>70</v>
      </c>
      <c r="AG1941">
        <v>0.01</v>
      </c>
      <c r="AH1941" t="s">
        <v>69</v>
      </c>
      <c r="AI1941">
        <v>0.01</v>
      </c>
      <c r="AJ1941" t="s">
        <v>69</v>
      </c>
      <c r="AL1941" t="s">
        <v>64</v>
      </c>
      <c r="AN1941" t="s">
        <v>64</v>
      </c>
      <c r="AO1941">
        <v>4.0000000000000001E-3</v>
      </c>
      <c r="AP1941" t="s">
        <v>70</v>
      </c>
      <c r="AQ1941">
        <v>0</v>
      </c>
      <c r="AR1941" t="s">
        <v>70</v>
      </c>
      <c r="AS1941">
        <v>1.93</v>
      </c>
      <c r="AT1941" t="s">
        <v>67</v>
      </c>
      <c r="AU1941">
        <v>0.5</v>
      </c>
      <c r="AV1941" t="s">
        <v>67</v>
      </c>
      <c r="AW1941">
        <v>3.63</v>
      </c>
      <c r="AX1941" t="s">
        <v>67</v>
      </c>
      <c r="AY1941">
        <v>0.99</v>
      </c>
      <c r="AZ1941" t="s">
        <v>67</v>
      </c>
      <c r="BA1941">
        <v>0.06</v>
      </c>
      <c r="BB1941" t="s">
        <v>67</v>
      </c>
      <c r="BC1941">
        <v>0.53</v>
      </c>
      <c r="BD1941" t="s">
        <v>67</v>
      </c>
      <c r="BE1941">
        <v>0.45</v>
      </c>
      <c r="BF1941" t="s">
        <v>67</v>
      </c>
    </row>
    <row r="1942" spans="1:58" x14ac:dyDescent="0.25">
      <c r="A1942" t="s">
        <v>58</v>
      </c>
      <c r="B1942">
        <v>2</v>
      </c>
      <c r="C1942" t="s">
        <v>85</v>
      </c>
      <c r="D1942">
        <v>2012</v>
      </c>
      <c r="E1942">
        <v>2012</v>
      </c>
      <c r="F1942">
        <v>5</v>
      </c>
      <c r="G1942" t="s">
        <v>60</v>
      </c>
      <c r="H1942">
        <v>3.57</v>
      </c>
      <c r="I1942">
        <v>6.21</v>
      </c>
      <c r="J1942" t="s">
        <v>67</v>
      </c>
      <c r="K1942">
        <v>7.6</v>
      </c>
      <c r="L1942" t="s">
        <v>67</v>
      </c>
      <c r="M1942">
        <v>40.28</v>
      </c>
      <c r="N1942" t="s">
        <v>67</v>
      </c>
      <c r="O1942">
        <v>20.93</v>
      </c>
      <c r="P1942" t="s">
        <v>67</v>
      </c>
      <c r="Q1942">
        <v>1.02</v>
      </c>
      <c r="R1942" t="s">
        <v>67</v>
      </c>
      <c r="S1942">
        <v>9.57</v>
      </c>
      <c r="T1942" t="s">
        <v>67</v>
      </c>
      <c r="U1942">
        <v>1.7000000000000001E-2</v>
      </c>
      <c r="V1942" t="s">
        <v>67</v>
      </c>
      <c r="W1942">
        <v>1.7000000000000001E-2</v>
      </c>
      <c r="X1942" t="s">
        <v>67</v>
      </c>
      <c r="Y1942">
        <v>1.6E-2</v>
      </c>
      <c r="Z1942" t="s">
        <v>67</v>
      </c>
      <c r="AA1942">
        <v>0</v>
      </c>
      <c r="AB1942" t="s">
        <v>68</v>
      </c>
      <c r="AC1942">
        <v>0.01</v>
      </c>
      <c r="AD1942" t="s">
        <v>70</v>
      </c>
      <c r="AE1942">
        <v>0.01</v>
      </c>
      <c r="AF1942" t="s">
        <v>70</v>
      </c>
      <c r="AG1942">
        <v>0.01</v>
      </c>
      <c r="AH1942" t="s">
        <v>69</v>
      </c>
      <c r="AI1942">
        <v>0</v>
      </c>
      <c r="AJ1942" t="s">
        <v>69</v>
      </c>
      <c r="AL1942" t="s">
        <v>64</v>
      </c>
      <c r="AN1942" t="s">
        <v>64</v>
      </c>
      <c r="AO1942">
        <v>3.0000000000000001E-3</v>
      </c>
      <c r="AP1942" t="s">
        <v>70</v>
      </c>
      <c r="AQ1942">
        <v>1E-3</v>
      </c>
      <c r="AR1942" t="s">
        <v>70</v>
      </c>
      <c r="AS1942">
        <v>2.33</v>
      </c>
      <c r="AT1942" t="s">
        <v>67</v>
      </c>
      <c r="AU1942">
        <v>0.5</v>
      </c>
      <c r="AV1942" t="s">
        <v>67</v>
      </c>
      <c r="AW1942">
        <v>4.1399999999999997</v>
      </c>
      <c r="AX1942" t="s">
        <v>67</v>
      </c>
      <c r="AY1942">
        <v>1.1599999999999999</v>
      </c>
      <c r="AZ1942" t="s">
        <v>67</v>
      </c>
      <c r="BA1942">
        <v>0.06</v>
      </c>
      <c r="BB1942" t="s">
        <v>67</v>
      </c>
      <c r="BC1942">
        <v>0.54</v>
      </c>
      <c r="BD1942" t="s">
        <v>67</v>
      </c>
      <c r="BE1942">
        <v>0.44</v>
      </c>
      <c r="BF1942" t="s">
        <v>67</v>
      </c>
    </row>
    <row r="1943" spans="1:58" x14ac:dyDescent="0.25">
      <c r="A1943" t="s">
        <v>58</v>
      </c>
      <c r="B1943">
        <v>2</v>
      </c>
      <c r="C1943" t="s">
        <v>85</v>
      </c>
      <c r="D1943">
        <v>2012</v>
      </c>
      <c r="E1943">
        <v>2012</v>
      </c>
      <c r="F1943">
        <v>6</v>
      </c>
      <c r="G1943" t="s">
        <v>66</v>
      </c>
      <c r="H1943">
        <v>2.66</v>
      </c>
      <c r="I1943">
        <v>4.49</v>
      </c>
      <c r="J1943" t="s">
        <v>73</v>
      </c>
      <c r="K1943">
        <v>7.61</v>
      </c>
      <c r="L1943" t="s">
        <v>67</v>
      </c>
      <c r="M1943">
        <v>42.4</v>
      </c>
      <c r="N1943" t="s">
        <v>67</v>
      </c>
      <c r="O1943">
        <v>21.95</v>
      </c>
      <c r="P1943" t="s">
        <v>67</v>
      </c>
      <c r="Q1943">
        <v>0.64</v>
      </c>
      <c r="R1943" t="s">
        <v>67</v>
      </c>
      <c r="S1943">
        <v>9.86</v>
      </c>
      <c r="T1943" t="s">
        <v>67</v>
      </c>
      <c r="U1943">
        <v>0.02</v>
      </c>
      <c r="V1943" t="s">
        <v>67</v>
      </c>
      <c r="W1943">
        <v>1.7999999999999999E-2</v>
      </c>
      <c r="X1943" t="s">
        <v>67</v>
      </c>
      <c r="Y1943">
        <v>1.7999999999999999E-2</v>
      </c>
      <c r="Z1943" t="s">
        <v>67</v>
      </c>
      <c r="AA1943">
        <v>2E-3</v>
      </c>
      <c r="AB1943" t="s">
        <v>68</v>
      </c>
      <c r="AC1943">
        <v>0.02</v>
      </c>
      <c r="AD1943" t="s">
        <v>70</v>
      </c>
      <c r="AE1943">
        <v>0.03</v>
      </c>
      <c r="AF1943" t="s">
        <v>70</v>
      </c>
      <c r="AG1943">
        <v>0.03</v>
      </c>
      <c r="AH1943" t="s">
        <v>69</v>
      </c>
      <c r="AI1943">
        <v>0</v>
      </c>
      <c r="AJ1943" t="s">
        <v>69</v>
      </c>
      <c r="AL1943" t="s">
        <v>64</v>
      </c>
      <c r="AN1943" t="s">
        <v>64</v>
      </c>
      <c r="AO1943">
        <v>3.0000000000000001E-3</v>
      </c>
      <c r="AP1943" t="s">
        <v>70</v>
      </c>
      <c r="AQ1943">
        <v>0</v>
      </c>
      <c r="AR1943" t="s">
        <v>70</v>
      </c>
      <c r="AS1943">
        <v>2.42</v>
      </c>
      <c r="AT1943" t="s">
        <v>67</v>
      </c>
      <c r="AU1943">
        <v>0.54</v>
      </c>
      <c r="AV1943" t="s">
        <v>67</v>
      </c>
      <c r="AW1943">
        <v>4.37</v>
      </c>
      <c r="AX1943" t="s">
        <v>67</v>
      </c>
      <c r="AY1943">
        <v>1.25</v>
      </c>
      <c r="AZ1943" t="s">
        <v>67</v>
      </c>
      <c r="BA1943">
        <v>0.05</v>
      </c>
      <c r="BB1943" t="s">
        <v>67</v>
      </c>
      <c r="BC1943">
        <v>0.52</v>
      </c>
      <c r="BD1943" t="s">
        <v>67</v>
      </c>
      <c r="BE1943">
        <v>0.48</v>
      </c>
      <c r="BF1943" t="s">
        <v>67</v>
      </c>
    </row>
    <row r="1944" spans="1:58" x14ac:dyDescent="0.25">
      <c r="A1944" t="s">
        <v>58</v>
      </c>
      <c r="B1944">
        <v>2</v>
      </c>
      <c r="C1944" t="s">
        <v>85</v>
      </c>
      <c r="D1944">
        <v>2012</v>
      </c>
      <c r="E1944">
        <v>2012</v>
      </c>
      <c r="F1944">
        <v>7</v>
      </c>
      <c r="G1944" t="s">
        <v>66</v>
      </c>
      <c r="H1944">
        <v>1.08</v>
      </c>
      <c r="I1944">
        <v>1.88</v>
      </c>
      <c r="J1944" t="s">
        <v>67</v>
      </c>
      <c r="K1944">
        <v>7.7</v>
      </c>
      <c r="L1944" t="s">
        <v>67</v>
      </c>
      <c r="M1944">
        <v>46.75</v>
      </c>
      <c r="N1944" t="s">
        <v>67</v>
      </c>
      <c r="O1944">
        <v>24.07</v>
      </c>
      <c r="P1944" t="s">
        <v>67</v>
      </c>
      <c r="Q1944">
        <v>0.39</v>
      </c>
      <c r="R1944" t="s">
        <v>67</v>
      </c>
      <c r="S1944">
        <v>10.67</v>
      </c>
      <c r="T1944" t="s">
        <v>67</v>
      </c>
      <c r="U1944">
        <v>2.1000000000000001E-2</v>
      </c>
      <c r="V1944" t="s">
        <v>67</v>
      </c>
      <c r="W1944">
        <v>2.1999999999999999E-2</v>
      </c>
      <c r="X1944" t="s">
        <v>67</v>
      </c>
      <c r="Y1944">
        <v>2.1000000000000001E-2</v>
      </c>
      <c r="Z1944" t="s">
        <v>67</v>
      </c>
      <c r="AA1944">
        <v>0</v>
      </c>
      <c r="AB1944" t="s">
        <v>68</v>
      </c>
      <c r="AC1944">
        <v>0.01</v>
      </c>
      <c r="AD1944" t="s">
        <v>70</v>
      </c>
      <c r="AE1944">
        <v>0.01</v>
      </c>
      <c r="AF1944" t="s">
        <v>70</v>
      </c>
      <c r="AG1944">
        <v>0.01</v>
      </c>
      <c r="AH1944" t="s">
        <v>69</v>
      </c>
      <c r="AI1944">
        <v>0</v>
      </c>
      <c r="AJ1944" t="s">
        <v>69</v>
      </c>
      <c r="AL1944" t="s">
        <v>64</v>
      </c>
      <c r="AN1944" t="s">
        <v>64</v>
      </c>
      <c r="AO1944">
        <v>3.0000000000000001E-3</v>
      </c>
      <c r="AP1944" t="s">
        <v>70</v>
      </c>
      <c r="AQ1944">
        <v>0</v>
      </c>
      <c r="AR1944" t="s">
        <v>70</v>
      </c>
      <c r="AS1944">
        <v>2.61</v>
      </c>
      <c r="AT1944" t="s">
        <v>67</v>
      </c>
      <c r="AU1944">
        <v>0.62</v>
      </c>
      <c r="AV1944" t="s">
        <v>67</v>
      </c>
      <c r="AW1944">
        <v>4.7</v>
      </c>
      <c r="AX1944" t="s">
        <v>67</v>
      </c>
      <c r="AY1944">
        <v>1.37</v>
      </c>
      <c r="AZ1944" t="s">
        <v>67</v>
      </c>
      <c r="BA1944">
        <v>0.05</v>
      </c>
      <c r="BB1944" t="s">
        <v>67</v>
      </c>
      <c r="BC1944">
        <v>0.54</v>
      </c>
      <c r="BD1944" t="s">
        <v>67</v>
      </c>
      <c r="BE1944">
        <v>0.44</v>
      </c>
      <c r="BF1944" t="s">
        <v>67</v>
      </c>
    </row>
    <row r="1945" spans="1:58" x14ac:dyDescent="0.25">
      <c r="A1945" t="s">
        <v>58</v>
      </c>
      <c r="B1945">
        <v>2</v>
      </c>
      <c r="C1945" t="s">
        <v>85</v>
      </c>
      <c r="D1945">
        <v>2012</v>
      </c>
      <c r="E1945">
        <v>2012</v>
      </c>
      <c r="F1945">
        <v>8</v>
      </c>
      <c r="G1945" t="s">
        <v>66</v>
      </c>
      <c r="H1945">
        <v>0.34</v>
      </c>
      <c r="I1945">
        <v>0.6</v>
      </c>
      <c r="J1945" t="s">
        <v>67</v>
      </c>
      <c r="K1945">
        <v>7.7</v>
      </c>
      <c r="L1945" t="s">
        <v>67</v>
      </c>
      <c r="M1945">
        <v>51.35</v>
      </c>
      <c r="N1945" t="s">
        <v>67</v>
      </c>
      <c r="O1945">
        <v>26.63</v>
      </c>
      <c r="P1945" t="s">
        <v>67</v>
      </c>
      <c r="Q1945">
        <v>0.44</v>
      </c>
      <c r="R1945" t="s">
        <v>67</v>
      </c>
      <c r="S1945">
        <v>11.47</v>
      </c>
      <c r="T1945" t="s">
        <v>67</v>
      </c>
      <c r="U1945">
        <v>2.7E-2</v>
      </c>
      <c r="V1945" t="s">
        <v>67</v>
      </c>
      <c r="W1945">
        <v>2.5000000000000001E-2</v>
      </c>
      <c r="X1945" t="s">
        <v>67</v>
      </c>
      <c r="Y1945">
        <v>2.5999999999999999E-2</v>
      </c>
      <c r="Z1945" t="s">
        <v>67</v>
      </c>
      <c r="AA1945">
        <v>2E-3</v>
      </c>
      <c r="AB1945" t="s">
        <v>68</v>
      </c>
      <c r="AC1945">
        <v>0.01</v>
      </c>
      <c r="AD1945" t="s">
        <v>70</v>
      </c>
      <c r="AE1945">
        <v>0</v>
      </c>
      <c r="AF1945" t="s">
        <v>70</v>
      </c>
      <c r="AG1945">
        <v>0</v>
      </c>
      <c r="AH1945" t="s">
        <v>69</v>
      </c>
      <c r="AI1945">
        <v>0.01</v>
      </c>
      <c r="AJ1945" t="s">
        <v>69</v>
      </c>
      <c r="AL1945" t="s">
        <v>64</v>
      </c>
      <c r="AN1945" t="s">
        <v>64</v>
      </c>
      <c r="AO1945">
        <v>1E-3</v>
      </c>
      <c r="AP1945" t="s">
        <v>70</v>
      </c>
      <c r="AQ1945">
        <v>0</v>
      </c>
      <c r="AR1945" t="s">
        <v>70</v>
      </c>
      <c r="AS1945">
        <v>2.79</v>
      </c>
      <c r="AT1945" t="s">
        <v>67</v>
      </c>
      <c r="AU1945">
        <v>0.68</v>
      </c>
      <c r="AV1945" t="s">
        <v>67</v>
      </c>
      <c r="AW1945">
        <v>5.29</v>
      </c>
      <c r="AX1945" t="s">
        <v>67</v>
      </c>
      <c r="AY1945">
        <v>1.53</v>
      </c>
      <c r="AZ1945" t="s">
        <v>67</v>
      </c>
      <c r="BA1945">
        <v>0.05</v>
      </c>
      <c r="BB1945" t="s">
        <v>67</v>
      </c>
      <c r="BC1945">
        <v>0.55000000000000004</v>
      </c>
      <c r="BD1945" t="s">
        <v>67</v>
      </c>
      <c r="BE1945">
        <v>0.41</v>
      </c>
      <c r="BF1945" t="s">
        <v>67</v>
      </c>
    </row>
    <row r="1946" spans="1:58" x14ac:dyDescent="0.25">
      <c r="A1946" t="s">
        <v>58</v>
      </c>
      <c r="B1946">
        <v>2</v>
      </c>
      <c r="C1946" t="s">
        <v>85</v>
      </c>
      <c r="D1946">
        <v>2012</v>
      </c>
      <c r="E1946">
        <v>2012</v>
      </c>
      <c r="F1946">
        <v>9</v>
      </c>
      <c r="G1946" t="s">
        <v>66</v>
      </c>
      <c r="H1946">
        <v>0.17</v>
      </c>
      <c r="I1946">
        <v>0.28999999999999998</v>
      </c>
      <c r="J1946" t="s">
        <v>67</v>
      </c>
      <c r="K1946">
        <v>7.7</v>
      </c>
      <c r="L1946" t="s">
        <v>67</v>
      </c>
      <c r="M1946">
        <v>53.2</v>
      </c>
      <c r="N1946" t="s">
        <v>67</v>
      </c>
      <c r="O1946">
        <v>27.93</v>
      </c>
      <c r="P1946" t="s">
        <v>67</v>
      </c>
      <c r="Q1946">
        <v>1.4</v>
      </c>
      <c r="R1946" t="s">
        <v>67</v>
      </c>
      <c r="S1946">
        <v>11.62</v>
      </c>
      <c r="T1946" t="s">
        <v>67</v>
      </c>
      <c r="U1946">
        <v>2.8000000000000001E-2</v>
      </c>
      <c r="V1946" t="s">
        <v>67</v>
      </c>
      <c r="W1946">
        <v>2.5000000000000001E-2</v>
      </c>
      <c r="X1946" t="s">
        <v>67</v>
      </c>
      <c r="Y1946">
        <v>2.7E-2</v>
      </c>
      <c r="Z1946" t="s">
        <v>67</v>
      </c>
      <c r="AA1946">
        <v>2E-3</v>
      </c>
      <c r="AB1946" t="s">
        <v>68</v>
      </c>
      <c r="AC1946">
        <v>0.03</v>
      </c>
      <c r="AD1946" t="s">
        <v>67</v>
      </c>
      <c r="AE1946">
        <v>0.02</v>
      </c>
      <c r="AF1946" t="s">
        <v>67</v>
      </c>
      <c r="AG1946">
        <v>0.02</v>
      </c>
      <c r="AH1946" t="s">
        <v>69</v>
      </c>
      <c r="AI1946">
        <v>0.01</v>
      </c>
      <c r="AJ1946" t="s">
        <v>68</v>
      </c>
      <c r="AL1946" t="s">
        <v>64</v>
      </c>
      <c r="AN1946" t="s">
        <v>64</v>
      </c>
      <c r="AO1946">
        <v>4.0000000000000001E-3</v>
      </c>
      <c r="AP1946" t="s">
        <v>70</v>
      </c>
      <c r="AQ1946">
        <v>0</v>
      </c>
      <c r="AR1946" t="s">
        <v>70</v>
      </c>
      <c r="AS1946">
        <v>2.89</v>
      </c>
      <c r="AT1946" t="s">
        <v>67</v>
      </c>
      <c r="AU1946">
        <v>0.67</v>
      </c>
      <c r="AV1946" t="s">
        <v>67</v>
      </c>
      <c r="AW1946">
        <v>5.35</v>
      </c>
      <c r="AX1946" t="s">
        <v>67</v>
      </c>
      <c r="AY1946">
        <v>1.62</v>
      </c>
      <c r="AZ1946" t="s">
        <v>67</v>
      </c>
      <c r="BA1946">
        <v>0.05</v>
      </c>
      <c r="BB1946" t="s">
        <v>67</v>
      </c>
      <c r="BC1946">
        <v>0.56000000000000005</v>
      </c>
      <c r="BD1946" t="s">
        <v>67</v>
      </c>
      <c r="BE1946">
        <v>0.41</v>
      </c>
      <c r="BF1946" t="s">
        <v>67</v>
      </c>
    </row>
    <row r="1947" spans="1:58" x14ac:dyDescent="0.25">
      <c r="A1947" t="s">
        <v>58</v>
      </c>
      <c r="B1947">
        <v>2</v>
      </c>
      <c r="C1947" t="s">
        <v>85</v>
      </c>
      <c r="D1947">
        <v>2013</v>
      </c>
      <c r="E1947">
        <v>2012</v>
      </c>
      <c r="F1947">
        <v>10</v>
      </c>
      <c r="G1947" t="s">
        <v>60</v>
      </c>
      <c r="H1947">
        <v>0.84</v>
      </c>
      <c r="I1947">
        <v>1.46</v>
      </c>
      <c r="J1947" t="s">
        <v>67</v>
      </c>
      <c r="K1947">
        <v>7.6</v>
      </c>
      <c r="L1947" t="s">
        <v>67</v>
      </c>
      <c r="M1947">
        <v>45.97</v>
      </c>
      <c r="N1947" t="s">
        <v>67</v>
      </c>
      <c r="O1947">
        <v>23.86</v>
      </c>
      <c r="P1947" t="s">
        <v>67</v>
      </c>
      <c r="Q1947">
        <v>1.64</v>
      </c>
      <c r="R1947" t="s">
        <v>67</v>
      </c>
      <c r="S1947">
        <v>10.46</v>
      </c>
      <c r="T1947" t="s">
        <v>67</v>
      </c>
      <c r="U1947">
        <v>3.4000000000000002E-2</v>
      </c>
      <c r="V1947" t="s">
        <v>67</v>
      </c>
      <c r="W1947">
        <v>2.8000000000000001E-2</v>
      </c>
      <c r="X1947" t="s">
        <v>67</v>
      </c>
      <c r="Y1947">
        <v>3.2000000000000001E-2</v>
      </c>
      <c r="Z1947" t="s">
        <v>67</v>
      </c>
      <c r="AA1947">
        <v>6.0000000000000001E-3</v>
      </c>
      <c r="AB1947" t="s">
        <v>68</v>
      </c>
      <c r="AC1947">
        <v>0.04</v>
      </c>
      <c r="AD1947" t="s">
        <v>67</v>
      </c>
      <c r="AE1947">
        <v>0.04</v>
      </c>
      <c r="AF1947" t="s">
        <v>67</v>
      </c>
      <c r="AG1947">
        <v>0.03</v>
      </c>
      <c r="AH1947" t="s">
        <v>69</v>
      </c>
      <c r="AI1947">
        <v>0</v>
      </c>
      <c r="AJ1947" t="s">
        <v>68</v>
      </c>
      <c r="AL1947" t="s">
        <v>64</v>
      </c>
      <c r="AN1947" t="s">
        <v>64</v>
      </c>
      <c r="AO1947">
        <v>7.0000000000000001E-3</v>
      </c>
      <c r="AP1947" t="s">
        <v>70</v>
      </c>
      <c r="AQ1947">
        <v>1E-3</v>
      </c>
      <c r="AR1947" t="s">
        <v>70</v>
      </c>
      <c r="AS1947">
        <v>2.58</v>
      </c>
      <c r="AT1947" t="s">
        <v>67</v>
      </c>
      <c r="AU1947">
        <v>0.63</v>
      </c>
      <c r="AV1947" t="s">
        <v>67</v>
      </c>
      <c r="AW1947">
        <v>4.82</v>
      </c>
      <c r="AX1947" t="s">
        <v>67</v>
      </c>
      <c r="AY1947">
        <v>1.38</v>
      </c>
      <c r="AZ1947" t="s">
        <v>67</v>
      </c>
      <c r="BA1947">
        <v>0.05</v>
      </c>
      <c r="BB1947" t="s">
        <v>67</v>
      </c>
      <c r="BC1947">
        <v>0.6</v>
      </c>
      <c r="BD1947" t="s">
        <v>67</v>
      </c>
      <c r="BE1947">
        <v>1.33</v>
      </c>
      <c r="BF1947" t="s">
        <v>67</v>
      </c>
    </row>
    <row r="1948" spans="1:58" x14ac:dyDescent="0.25">
      <c r="A1948" t="s">
        <v>58</v>
      </c>
      <c r="B1948">
        <v>2</v>
      </c>
      <c r="C1948" t="s">
        <v>85</v>
      </c>
      <c r="D1948">
        <v>2013</v>
      </c>
      <c r="E1948">
        <v>2012</v>
      </c>
      <c r="F1948">
        <v>11</v>
      </c>
      <c r="G1948" t="s">
        <v>66</v>
      </c>
      <c r="H1948">
        <v>6.73</v>
      </c>
      <c r="I1948">
        <v>11.35</v>
      </c>
      <c r="J1948" t="s">
        <v>67</v>
      </c>
      <c r="K1948">
        <v>7.45</v>
      </c>
      <c r="L1948" t="s">
        <v>67</v>
      </c>
      <c r="M1948">
        <v>36.159999999999997</v>
      </c>
      <c r="N1948" t="s">
        <v>67</v>
      </c>
      <c r="O1948">
        <v>18.61</v>
      </c>
      <c r="P1948" t="s">
        <v>67</v>
      </c>
      <c r="Q1948">
        <v>11.27</v>
      </c>
      <c r="R1948" t="s">
        <v>67</v>
      </c>
      <c r="S1948">
        <v>8.26</v>
      </c>
      <c r="T1948" t="s">
        <v>67</v>
      </c>
      <c r="U1948">
        <v>1.9E-2</v>
      </c>
      <c r="V1948" t="s">
        <v>67</v>
      </c>
      <c r="W1948">
        <v>1.6E-2</v>
      </c>
      <c r="X1948" t="s">
        <v>67</v>
      </c>
      <c r="Y1948">
        <v>1.6E-2</v>
      </c>
      <c r="Z1948" t="s">
        <v>67</v>
      </c>
      <c r="AA1948">
        <v>4.0000000000000001E-3</v>
      </c>
      <c r="AB1948" t="s">
        <v>68</v>
      </c>
      <c r="AC1948">
        <v>0.04</v>
      </c>
      <c r="AD1948" t="s">
        <v>67</v>
      </c>
      <c r="AE1948">
        <v>0.03</v>
      </c>
      <c r="AF1948" t="s">
        <v>67</v>
      </c>
      <c r="AG1948">
        <v>0.02</v>
      </c>
      <c r="AH1948" t="s">
        <v>69</v>
      </c>
      <c r="AI1948">
        <v>0.01</v>
      </c>
      <c r="AJ1948" t="s">
        <v>68</v>
      </c>
      <c r="AL1948" t="s">
        <v>64</v>
      </c>
      <c r="AN1948" t="s">
        <v>64</v>
      </c>
      <c r="AO1948">
        <v>5.0000000000000001E-3</v>
      </c>
      <c r="AP1948" t="s">
        <v>70</v>
      </c>
      <c r="AQ1948">
        <v>1E-3</v>
      </c>
      <c r="AR1948" t="s">
        <v>70</v>
      </c>
      <c r="AS1948">
        <v>2.08</v>
      </c>
      <c r="AT1948" t="s">
        <v>67</v>
      </c>
      <c r="AU1948">
        <v>0.51</v>
      </c>
      <c r="AV1948" t="s">
        <v>67</v>
      </c>
      <c r="AW1948">
        <v>3.67</v>
      </c>
      <c r="AX1948" t="s">
        <v>67</v>
      </c>
      <c r="AY1948">
        <v>1.03</v>
      </c>
      <c r="AZ1948" t="s">
        <v>67</v>
      </c>
      <c r="BA1948">
        <v>0.06</v>
      </c>
      <c r="BB1948" t="s">
        <v>67</v>
      </c>
      <c r="BC1948">
        <v>0.53</v>
      </c>
      <c r="BD1948" t="s">
        <v>67</v>
      </c>
      <c r="BE1948">
        <v>0.77</v>
      </c>
      <c r="BF1948" t="s">
        <v>67</v>
      </c>
    </row>
    <row r="1949" spans="1:58" x14ac:dyDescent="0.25">
      <c r="A1949" t="s">
        <v>58</v>
      </c>
      <c r="B1949">
        <v>2</v>
      </c>
      <c r="C1949" t="s">
        <v>85</v>
      </c>
      <c r="D1949">
        <v>2013</v>
      </c>
      <c r="E1949">
        <v>2012</v>
      </c>
      <c r="F1949">
        <v>12</v>
      </c>
      <c r="G1949" t="s">
        <v>66</v>
      </c>
      <c r="H1949">
        <v>12.38</v>
      </c>
      <c r="I1949">
        <v>21.56</v>
      </c>
      <c r="J1949" t="s">
        <v>67</v>
      </c>
      <c r="K1949">
        <v>7.43</v>
      </c>
      <c r="L1949" t="s">
        <v>67</v>
      </c>
      <c r="M1949">
        <v>34.92</v>
      </c>
      <c r="N1949" t="s">
        <v>67</v>
      </c>
      <c r="O1949">
        <v>17.91</v>
      </c>
      <c r="P1949" t="s">
        <v>67</v>
      </c>
      <c r="Q1949">
        <v>10.61</v>
      </c>
      <c r="R1949" t="s">
        <v>67</v>
      </c>
      <c r="S1949">
        <v>8.08</v>
      </c>
      <c r="T1949" t="s">
        <v>67</v>
      </c>
      <c r="U1949">
        <v>1.7000000000000001E-2</v>
      </c>
      <c r="V1949" t="s">
        <v>67</v>
      </c>
      <c r="W1949">
        <v>1.4E-2</v>
      </c>
      <c r="X1949" t="s">
        <v>67</v>
      </c>
      <c r="Y1949">
        <v>1.2999999999999999E-2</v>
      </c>
      <c r="Z1949" t="s">
        <v>67</v>
      </c>
      <c r="AA1949">
        <v>4.0000000000000001E-3</v>
      </c>
      <c r="AB1949" t="s">
        <v>68</v>
      </c>
      <c r="AC1949">
        <v>0.03</v>
      </c>
      <c r="AD1949" t="s">
        <v>70</v>
      </c>
      <c r="AE1949">
        <v>0.02</v>
      </c>
      <c r="AF1949" t="s">
        <v>67</v>
      </c>
      <c r="AG1949">
        <v>0.01</v>
      </c>
      <c r="AH1949" t="s">
        <v>69</v>
      </c>
      <c r="AI1949">
        <v>0.01</v>
      </c>
      <c r="AJ1949" t="s">
        <v>69</v>
      </c>
      <c r="AL1949" t="s">
        <v>64</v>
      </c>
      <c r="AN1949" t="s">
        <v>64</v>
      </c>
      <c r="AO1949">
        <v>4.0000000000000001E-3</v>
      </c>
      <c r="AP1949" t="s">
        <v>70</v>
      </c>
      <c r="AQ1949">
        <v>1E-3</v>
      </c>
      <c r="AR1949" t="s">
        <v>70</v>
      </c>
      <c r="AS1949">
        <v>2</v>
      </c>
      <c r="AT1949" t="s">
        <v>67</v>
      </c>
      <c r="AU1949">
        <v>0.49</v>
      </c>
      <c r="AV1949" t="s">
        <v>67</v>
      </c>
      <c r="AW1949">
        <v>3.54</v>
      </c>
      <c r="AX1949" t="s">
        <v>67</v>
      </c>
      <c r="AY1949">
        <v>1</v>
      </c>
      <c r="AZ1949" t="s">
        <v>67</v>
      </c>
      <c r="BA1949">
        <v>0.06</v>
      </c>
      <c r="BB1949" t="s">
        <v>67</v>
      </c>
      <c r="BC1949">
        <v>0.52</v>
      </c>
      <c r="BD1949" t="s">
        <v>67</v>
      </c>
      <c r="BE1949">
        <v>0.64</v>
      </c>
      <c r="BF1949" t="s">
        <v>67</v>
      </c>
    </row>
    <row r="1950" spans="1:58" x14ac:dyDescent="0.25">
      <c r="A1950" t="s">
        <v>58</v>
      </c>
      <c r="B1950">
        <v>2</v>
      </c>
      <c r="C1950" t="s">
        <v>85</v>
      </c>
      <c r="D1950">
        <v>2013</v>
      </c>
      <c r="E1950">
        <v>2013</v>
      </c>
      <c r="F1950">
        <v>1</v>
      </c>
      <c r="G1950" t="s">
        <v>60</v>
      </c>
      <c r="H1950">
        <v>7.07</v>
      </c>
      <c r="I1950">
        <v>12.31</v>
      </c>
      <c r="J1950" t="s">
        <v>67</v>
      </c>
      <c r="K1950">
        <v>7.5</v>
      </c>
      <c r="L1950" t="s">
        <v>67</v>
      </c>
      <c r="M1950">
        <v>37.35</v>
      </c>
      <c r="N1950" t="s">
        <v>67</v>
      </c>
      <c r="O1950">
        <v>19.52</v>
      </c>
      <c r="P1950" t="s">
        <v>67</v>
      </c>
      <c r="Q1950">
        <v>0.56999999999999995</v>
      </c>
      <c r="R1950" t="s">
        <v>67</v>
      </c>
      <c r="S1950">
        <v>8.98</v>
      </c>
      <c r="T1950" t="s">
        <v>67</v>
      </c>
      <c r="U1950">
        <v>1.6E-2</v>
      </c>
      <c r="V1950" t="s">
        <v>67</v>
      </c>
      <c r="W1950">
        <v>1.6E-2</v>
      </c>
      <c r="X1950" t="s">
        <v>67</v>
      </c>
      <c r="Y1950">
        <v>1.4999999999999999E-2</v>
      </c>
      <c r="Z1950" t="s">
        <v>67</v>
      </c>
      <c r="AA1950">
        <v>1E-3</v>
      </c>
      <c r="AB1950" t="s">
        <v>68</v>
      </c>
      <c r="AC1950">
        <v>0.01</v>
      </c>
      <c r="AD1950" t="s">
        <v>70</v>
      </c>
      <c r="AE1950">
        <v>0.02</v>
      </c>
      <c r="AF1950" t="s">
        <v>70</v>
      </c>
      <c r="AG1950">
        <v>0.02</v>
      </c>
      <c r="AH1950" t="s">
        <v>69</v>
      </c>
      <c r="AI1950">
        <v>0</v>
      </c>
      <c r="AJ1950" t="s">
        <v>69</v>
      </c>
      <c r="AL1950" t="s">
        <v>64</v>
      </c>
      <c r="AN1950" t="s">
        <v>64</v>
      </c>
      <c r="AO1950">
        <v>2E-3</v>
      </c>
      <c r="AP1950" t="s">
        <v>70</v>
      </c>
      <c r="AQ1950">
        <v>1E-3</v>
      </c>
      <c r="AR1950" t="s">
        <v>70</v>
      </c>
      <c r="AS1950">
        <v>2.14</v>
      </c>
      <c r="AT1950" t="s">
        <v>67</v>
      </c>
      <c r="AU1950">
        <v>0.5</v>
      </c>
      <c r="AV1950" t="s">
        <v>67</v>
      </c>
      <c r="AW1950">
        <v>3.78</v>
      </c>
      <c r="AX1950" t="s">
        <v>67</v>
      </c>
      <c r="AY1950">
        <v>1.07</v>
      </c>
      <c r="AZ1950" t="s">
        <v>67</v>
      </c>
      <c r="BA1950">
        <v>0.06</v>
      </c>
      <c r="BB1950" t="s">
        <v>67</v>
      </c>
      <c r="BC1950">
        <v>0.54</v>
      </c>
      <c r="BD1950" t="s">
        <v>67</v>
      </c>
      <c r="BE1950">
        <v>0.44</v>
      </c>
      <c r="BF1950" t="s">
        <v>67</v>
      </c>
    </row>
    <row r="1951" spans="1:58" x14ac:dyDescent="0.25">
      <c r="A1951" t="s">
        <v>58</v>
      </c>
      <c r="B1951">
        <v>2</v>
      </c>
      <c r="C1951" t="s">
        <v>85</v>
      </c>
      <c r="D1951">
        <v>2013</v>
      </c>
      <c r="E1951">
        <v>2013</v>
      </c>
      <c r="F1951">
        <v>2</v>
      </c>
      <c r="G1951" t="s">
        <v>66</v>
      </c>
      <c r="H1951">
        <v>5.52</v>
      </c>
      <c r="I1951">
        <v>8.69</v>
      </c>
      <c r="J1951" t="s">
        <v>67</v>
      </c>
      <c r="K1951">
        <v>7.55</v>
      </c>
      <c r="L1951" t="s">
        <v>67</v>
      </c>
      <c r="M1951">
        <v>37.380000000000003</v>
      </c>
      <c r="N1951" t="s">
        <v>67</v>
      </c>
      <c r="O1951">
        <v>19.47</v>
      </c>
      <c r="P1951" t="s">
        <v>67</v>
      </c>
      <c r="Q1951">
        <v>0.62</v>
      </c>
      <c r="R1951" t="s">
        <v>67</v>
      </c>
      <c r="S1951">
        <v>8.91</v>
      </c>
      <c r="T1951" t="s">
        <v>67</v>
      </c>
      <c r="U1951">
        <v>1.4999999999999999E-2</v>
      </c>
      <c r="V1951" t="s">
        <v>67</v>
      </c>
      <c r="W1951">
        <v>1.4999999999999999E-2</v>
      </c>
      <c r="X1951" t="s">
        <v>67</v>
      </c>
      <c r="Y1951">
        <v>1.4E-2</v>
      </c>
      <c r="Z1951" t="s">
        <v>67</v>
      </c>
      <c r="AA1951">
        <v>0</v>
      </c>
      <c r="AB1951" t="s">
        <v>68</v>
      </c>
      <c r="AC1951">
        <v>0.03</v>
      </c>
      <c r="AD1951" t="s">
        <v>70</v>
      </c>
      <c r="AE1951">
        <v>0.01</v>
      </c>
      <c r="AF1951" t="s">
        <v>70</v>
      </c>
      <c r="AG1951">
        <v>0.01</v>
      </c>
      <c r="AH1951" t="s">
        <v>69</v>
      </c>
      <c r="AI1951">
        <v>0.02</v>
      </c>
      <c r="AJ1951" t="s">
        <v>69</v>
      </c>
      <c r="AL1951" t="s">
        <v>64</v>
      </c>
      <c r="AN1951" t="s">
        <v>64</v>
      </c>
      <c r="AO1951">
        <v>4.0000000000000001E-3</v>
      </c>
      <c r="AP1951" t="s">
        <v>70</v>
      </c>
      <c r="AQ1951">
        <v>0</v>
      </c>
      <c r="AR1951" t="s">
        <v>70</v>
      </c>
      <c r="AS1951">
        <v>2.14</v>
      </c>
      <c r="AT1951" t="s">
        <v>67</v>
      </c>
      <c r="AU1951">
        <v>0.5</v>
      </c>
      <c r="AV1951" t="s">
        <v>67</v>
      </c>
      <c r="AW1951">
        <v>3.77</v>
      </c>
      <c r="AX1951" t="s">
        <v>67</v>
      </c>
      <c r="AY1951">
        <v>1.06</v>
      </c>
      <c r="AZ1951" t="s">
        <v>67</v>
      </c>
      <c r="BA1951">
        <v>0.06</v>
      </c>
      <c r="BB1951" t="s">
        <v>67</v>
      </c>
      <c r="BC1951">
        <v>0.55000000000000004</v>
      </c>
      <c r="BD1951" t="s">
        <v>67</v>
      </c>
      <c r="BE1951">
        <v>0.42</v>
      </c>
      <c r="BF1951" t="s">
        <v>67</v>
      </c>
    </row>
    <row r="1952" spans="1:58" x14ac:dyDescent="0.25">
      <c r="A1952" t="s">
        <v>58</v>
      </c>
      <c r="B1952">
        <v>2</v>
      </c>
      <c r="C1952" t="s">
        <v>85</v>
      </c>
      <c r="D1952">
        <v>2013</v>
      </c>
      <c r="E1952">
        <v>2013</v>
      </c>
      <c r="F1952">
        <v>3</v>
      </c>
      <c r="G1952" t="s">
        <v>66</v>
      </c>
      <c r="H1952">
        <v>7.35</v>
      </c>
      <c r="I1952">
        <v>12.8</v>
      </c>
      <c r="J1952" t="s">
        <v>67</v>
      </c>
      <c r="K1952">
        <v>7.6</v>
      </c>
      <c r="L1952" t="s">
        <v>67</v>
      </c>
      <c r="M1952">
        <v>37.549999999999997</v>
      </c>
      <c r="N1952" t="s">
        <v>67</v>
      </c>
      <c r="O1952">
        <v>19.7</v>
      </c>
      <c r="P1952" t="s">
        <v>67</v>
      </c>
      <c r="Q1952">
        <v>0.6</v>
      </c>
      <c r="R1952" t="s">
        <v>67</v>
      </c>
      <c r="S1952">
        <v>8.89</v>
      </c>
      <c r="T1952" t="s">
        <v>67</v>
      </c>
      <c r="U1952">
        <v>1.6E-2</v>
      </c>
      <c r="V1952" t="s">
        <v>67</v>
      </c>
      <c r="W1952">
        <v>1.4E-2</v>
      </c>
      <c r="X1952" t="s">
        <v>67</v>
      </c>
      <c r="Y1952">
        <v>1.4999999999999999E-2</v>
      </c>
      <c r="Z1952" t="s">
        <v>67</v>
      </c>
      <c r="AA1952">
        <v>2E-3</v>
      </c>
      <c r="AB1952" t="s">
        <v>68</v>
      </c>
      <c r="AC1952">
        <v>0.02</v>
      </c>
      <c r="AD1952" t="s">
        <v>70</v>
      </c>
      <c r="AE1952">
        <v>0.01</v>
      </c>
      <c r="AF1952" t="s">
        <v>70</v>
      </c>
      <c r="AG1952">
        <v>0.01</v>
      </c>
      <c r="AH1952" t="s">
        <v>69</v>
      </c>
      <c r="AI1952">
        <v>0.01</v>
      </c>
      <c r="AJ1952" t="s">
        <v>69</v>
      </c>
      <c r="AL1952" t="s">
        <v>64</v>
      </c>
      <c r="AN1952" t="s">
        <v>64</v>
      </c>
      <c r="AO1952">
        <v>2E-3</v>
      </c>
      <c r="AP1952" t="s">
        <v>70</v>
      </c>
      <c r="AQ1952">
        <v>0</v>
      </c>
      <c r="AR1952" t="s">
        <v>70</v>
      </c>
      <c r="AS1952">
        <v>2.17</v>
      </c>
      <c r="AT1952" t="s">
        <v>67</v>
      </c>
      <c r="AU1952">
        <v>0.5</v>
      </c>
      <c r="AV1952" t="s">
        <v>67</v>
      </c>
      <c r="AW1952">
        <v>3.82</v>
      </c>
      <c r="AX1952" t="s">
        <v>67</v>
      </c>
      <c r="AY1952">
        <v>1.06</v>
      </c>
      <c r="AZ1952" t="s">
        <v>67</v>
      </c>
      <c r="BA1952">
        <v>0.06</v>
      </c>
      <c r="BB1952" t="s">
        <v>67</v>
      </c>
      <c r="BC1952">
        <v>0.55000000000000004</v>
      </c>
      <c r="BD1952" t="s">
        <v>67</v>
      </c>
      <c r="BE1952">
        <v>0.43</v>
      </c>
      <c r="BF1952" t="s">
        <v>67</v>
      </c>
    </row>
    <row r="1953" spans="1:58" x14ac:dyDescent="0.25">
      <c r="A1953" t="s">
        <v>58</v>
      </c>
      <c r="B1953">
        <v>2</v>
      </c>
      <c r="C1953" t="s">
        <v>85</v>
      </c>
      <c r="D1953">
        <v>2013</v>
      </c>
      <c r="E1953">
        <v>2013</v>
      </c>
      <c r="F1953">
        <v>4</v>
      </c>
      <c r="G1953" t="s">
        <v>66</v>
      </c>
      <c r="H1953">
        <v>6.25</v>
      </c>
      <c r="I1953">
        <v>10.53</v>
      </c>
      <c r="J1953" t="s">
        <v>67</v>
      </c>
      <c r="K1953">
        <v>7.6</v>
      </c>
      <c r="L1953" t="s">
        <v>67</v>
      </c>
      <c r="M1953">
        <v>38.270000000000003</v>
      </c>
      <c r="N1953" t="s">
        <v>67</v>
      </c>
      <c r="O1953">
        <v>20.010000000000002</v>
      </c>
      <c r="P1953" t="s">
        <v>67</v>
      </c>
      <c r="Q1953">
        <v>1.04</v>
      </c>
      <c r="R1953" t="s">
        <v>67</v>
      </c>
      <c r="S1953">
        <v>8.9700000000000006</v>
      </c>
      <c r="T1953" t="s">
        <v>67</v>
      </c>
      <c r="U1953">
        <v>1.7999999999999999E-2</v>
      </c>
      <c r="V1953" t="s">
        <v>67</v>
      </c>
      <c r="W1953">
        <v>1.7000000000000001E-2</v>
      </c>
      <c r="X1953" t="s">
        <v>67</v>
      </c>
      <c r="Y1953">
        <v>1.4999999999999999E-2</v>
      </c>
      <c r="Z1953" t="s">
        <v>67</v>
      </c>
      <c r="AA1953">
        <v>1E-3</v>
      </c>
      <c r="AB1953" t="s">
        <v>68</v>
      </c>
      <c r="AC1953">
        <v>0.03</v>
      </c>
      <c r="AD1953" t="s">
        <v>67</v>
      </c>
      <c r="AE1953">
        <v>0.02</v>
      </c>
      <c r="AF1953" t="s">
        <v>67</v>
      </c>
      <c r="AG1953">
        <v>0.01</v>
      </c>
      <c r="AH1953" t="s">
        <v>69</v>
      </c>
      <c r="AI1953">
        <v>0.01</v>
      </c>
      <c r="AJ1953" t="s">
        <v>68</v>
      </c>
      <c r="AL1953" t="s">
        <v>64</v>
      </c>
      <c r="AN1953" t="s">
        <v>64</v>
      </c>
      <c r="AO1953">
        <v>5.0000000000000001E-3</v>
      </c>
      <c r="AP1953" t="s">
        <v>70</v>
      </c>
      <c r="AQ1953">
        <v>0</v>
      </c>
      <c r="AR1953" t="s">
        <v>70</v>
      </c>
      <c r="AS1953">
        <v>2.17</v>
      </c>
      <c r="AT1953" t="s">
        <v>67</v>
      </c>
      <c r="AU1953">
        <v>0.51</v>
      </c>
      <c r="AV1953" t="s">
        <v>67</v>
      </c>
      <c r="AW1953">
        <v>3.88</v>
      </c>
      <c r="AX1953" t="s">
        <v>67</v>
      </c>
      <c r="AY1953">
        <v>1.1000000000000001</v>
      </c>
      <c r="AZ1953" t="s">
        <v>67</v>
      </c>
      <c r="BA1953">
        <v>0.06</v>
      </c>
      <c r="BB1953" t="s">
        <v>67</v>
      </c>
      <c r="BC1953">
        <v>0.53</v>
      </c>
      <c r="BD1953" t="s">
        <v>67</v>
      </c>
      <c r="BE1953">
        <v>0.44</v>
      </c>
      <c r="BF1953" t="s">
        <v>67</v>
      </c>
    </row>
    <row r="1954" spans="1:58" x14ac:dyDescent="0.25">
      <c r="A1954" t="s">
        <v>58</v>
      </c>
      <c r="B1954">
        <v>2</v>
      </c>
      <c r="C1954" t="s">
        <v>85</v>
      </c>
      <c r="D1954">
        <v>2013</v>
      </c>
      <c r="E1954">
        <v>2013</v>
      </c>
      <c r="F1954">
        <v>5</v>
      </c>
      <c r="G1954" t="s">
        <v>66</v>
      </c>
      <c r="H1954">
        <v>1.85</v>
      </c>
      <c r="I1954">
        <v>3.22</v>
      </c>
      <c r="J1954" t="s">
        <v>67</v>
      </c>
      <c r="K1954">
        <v>7.6</v>
      </c>
      <c r="L1954" t="s">
        <v>67</v>
      </c>
      <c r="M1954">
        <v>43.26</v>
      </c>
      <c r="N1954" t="s">
        <v>67</v>
      </c>
      <c r="O1954">
        <v>22.96</v>
      </c>
      <c r="P1954" t="s">
        <v>67</v>
      </c>
      <c r="Q1954">
        <v>0.87</v>
      </c>
      <c r="R1954" t="s">
        <v>67</v>
      </c>
      <c r="S1954">
        <v>10.11</v>
      </c>
      <c r="T1954" t="s">
        <v>67</v>
      </c>
      <c r="U1954">
        <v>2.1999999999999999E-2</v>
      </c>
      <c r="V1954" t="s">
        <v>67</v>
      </c>
      <c r="W1954">
        <v>2.1000000000000001E-2</v>
      </c>
      <c r="X1954" t="s">
        <v>67</v>
      </c>
      <c r="Y1954">
        <v>1.9E-2</v>
      </c>
      <c r="Z1954" t="s">
        <v>67</v>
      </c>
      <c r="AA1954">
        <v>1E-3</v>
      </c>
      <c r="AB1954" t="s">
        <v>68</v>
      </c>
      <c r="AC1954">
        <v>0.02</v>
      </c>
      <c r="AD1954" t="s">
        <v>67</v>
      </c>
      <c r="AE1954">
        <v>0</v>
      </c>
      <c r="AF1954" t="s">
        <v>70</v>
      </c>
      <c r="AG1954">
        <v>0</v>
      </c>
      <c r="AH1954" t="s">
        <v>69</v>
      </c>
      <c r="AI1954">
        <v>0.02</v>
      </c>
      <c r="AJ1954" t="s">
        <v>69</v>
      </c>
      <c r="AL1954" t="s">
        <v>64</v>
      </c>
      <c r="AN1954" t="s">
        <v>64</v>
      </c>
      <c r="AO1954">
        <v>4.0000000000000001E-3</v>
      </c>
      <c r="AP1954" t="s">
        <v>70</v>
      </c>
      <c r="AQ1954">
        <v>0</v>
      </c>
      <c r="AR1954" t="s">
        <v>70</v>
      </c>
      <c r="AS1954">
        <v>2.4</v>
      </c>
      <c r="AT1954" t="s">
        <v>67</v>
      </c>
      <c r="AU1954">
        <v>0.59</v>
      </c>
      <c r="AV1954" t="s">
        <v>67</v>
      </c>
      <c r="AW1954">
        <v>4.49</v>
      </c>
      <c r="AX1954" t="s">
        <v>67</v>
      </c>
      <c r="AY1954">
        <v>1.24</v>
      </c>
      <c r="AZ1954" t="s">
        <v>67</v>
      </c>
      <c r="BA1954">
        <v>0.05</v>
      </c>
      <c r="BB1954" t="s">
        <v>67</v>
      </c>
      <c r="BC1954">
        <v>0.54</v>
      </c>
      <c r="BD1954" t="s">
        <v>67</v>
      </c>
      <c r="BE1954">
        <v>0.48</v>
      </c>
      <c r="BF1954" t="s">
        <v>67</v>
      </c>
    </row>
    <row r="1955" spans="1:58" x14ac:dyDescent="0.25">
      <c r="A1955" t="s">
        <v>58</v>
      </c>
      <c r="B1955">
        <v>2</v>
      </c>
      <c r="C1955" t="s">
        <v>85</v>
      </c>
      <c r="D1955">
        <v>2013</v>
      </c>
      <c r="E1955">
        <v>2013</v>
      </c>
      <c r="F1955">
        <v>6</v>
      </c>
      <c r="G1955" t="s">
        <v>66</v>
      </c>
      <c r="H1955">
        <v>1.45</v>
      </c>
      <c r="I1955">
        <v>2.4500000000000002</v>
      </c>
      <c r="J1955" t="s">
        <v>73</v>
      </c>
      <c r="K1955">
        <v>7.63</v>
      </c>
      <c r="L1955" t="s">
        <v>67</v>
      </c>
      <c r="M1955">
        <v>45.03</v>
      </c>
      <c r="N1955" t="s">
        <v>67</v>
      </c>
      <c r="O1955">
        <v>23.86</v>
      </c>
      <c r="P1955" t="s">
        <v>67</v>
      </c>
      <c r="Q1955">
        <v>0.83</v>
      </c>
      <c r="R1955" t="s">
        <v>67</v>
      </c>
      <c r="S1955">
        <v>10.42</v>
      </c>
      <c r="T1955" t="s">
        <v>67</v>
      </c>
      <c r="U1955">
        <v>2.4E-2</v>
      </c>
      <c r="V1955" t="s">
        <v>67</v>
      </c>
      <c r="W1955">
        <v>2.1999999999999999E-2</v>
      </c>
      <c r="X1955" t="s">
        <v>67</v>
      </c>
      <c r="Y1955">
        <v>2.1000000000000001E-2</v>
      </c>
      <c r="Z1955" t="s">
        <v>67</v>
      </c>
      <c r="AA1955">
        <v>2E-3</v>
      </c>
      <c r="AB1955" t="s">
        <v>68</v>
      </c>
      <c r="AC1955">
        <v>0.02</v>
      </c>
      <c r="AD1955" t="s">
        <v>67</v>
      </c>
      <c r="AE1955">
        <v>0.01</v>
      </c>
      <c r="AF1955" t="s">
        <v>70</v>
      </c>
      <c r="AG1955">
        <v>0.01</v>
      </c>
      <c r="AH1955" t="s">
        <v>69</v>
      </c>
      <c r="AI1955">
        <v>0.01</v>
      </c>
      <c r="AJ1955" t="s">
        <v>69</v>
      </c>
      <c r="AL1955" t="s">
        <v>64</v>
      </c>
      <c r="AN1955" t="s">
        <v>64</v>
      </c>
      <c r="AO1955">
        <v>3.0000000000000001E-3</v>
      </c>
      <c r="AP1955" t="s">
        <v>70</v>
      </c>
      <c r="AQ1955">
        <v>0</v>
      </c>
      <c r="AR1955" t="s">
        <v>70</v>
      </c>
      <c r="AS1955">
        <v>2.4900000000000002</v>
      </c>
      <c r="AT1955" t="s">
        <v>67</v>
      </c>
      <c r="AU1955">
        <v>0.6</v>
      </c>
      <c r="AV1955" t="s">
        <v>67</v>
      </c>
      <c r="AW1955">
        <v>4.6900000000000004</v>
      </c>
      <c r="AX1955" t="s">
        <v>67</v>
      </c>
      <c r="AY1955">
        <v>1.29</v>
      </c>
      <c r="AZ1955" t="s">
        <v>67</v>
      </c>
      <c r="BA1955">
        <v>0.05</v>
      </c>
      <c r="BB1955" t="s">
        <v>67</v>
      </c>
      <c r="BC1955">
        <v>0.54</v>
      </c>
      <c r="BD1955" t="s">
        <v>67</v>
      </c>
      <c r="BE1955">
        <v>0.42</v>
      </c>
      <c r="BF1955" t="s">
        <v>67</v>
      </c>
    </row>
    <row r="1956" spans="1:58" x14ac:dyDescent="0.25">
      <c r="A1956" t="s">
        <v>58</v>
      </c>
      <c r="B1956">
        <v>2</v>
      </c>
      <c r="C1956" t="s">
        <v>85</v>
      </c>
      <c r="D1956">
        <v>2013</v>
      </c>
      <c r="E1956">
        <v>2013</v>
      </c>
      <c r="F1956">
        <v>7</v>
      </c>
      <c r="G1956" t="s">
        <v>66</v>
      </c>
      <c r="H1956">
        <v>0.48</v>
      </c>
      <c r="I1956">
        <v>0.83</v>
      </c>
      <c r="J1956" t="s">
        <v>67</v>
      </c>
      <c r="K1956">
        <v>7.7</v>
      </c>
      <c r="L1956" t="s">
        <v>67</v>
      </c>
      <c r="M1956">
        <v>49.8</v>
      </c>
      <c r="N1956" t="s">
        <v>67</v>
      </c>
      <c r="O1956">
        <v>26.18</v>
      </c>
      <c r="P1956" t="s">
        <v>67</v>
      </c>
      <c r="Q1956">
        <v>0.82</v>
      </c>
      <c r="R1956" t="s">
        <v>67</v>
      </c>
      <c r="S1956">
        <v>11.26</v>
      </c>
      <c r="T1956" t="s">
        <v>67</v>
      </c>
      <c r="U1956">
        <v>2.7E-2</v>
      </c>
      <c r="V1956" t="s">
        <v>67</v>
      </c>
      <c r="W1956">
        <v>2.5000000000000001E-2</v>
      </c>
      <c r="X1956" t="s">
        <v>67</v>
      </c>
      <c r="Y1956">
        <v>2.4E-2</v>
      </c>
      <c r="Z1956" t="s">
        <v>67</v>
      </c>
      <c r="AA1956">
        <v>2E-3</v>
      </c>
      <c r="AB1956" t="s">
        <v>68</v>
      </c>
      <c r="AC1956">
        <v>0.03</v>
      </c>
      <c r="AD1956" t="s">
        <v>67</v>
      </c>
      <c r="AE1956">
        <v>0.02</v>
      </c>
      <c r="AF1956" t="s">
        <v>67</v>
      </c>
      <c r="AG1956">
        <v>0.02</v>
      </c>
      <c r="AH1956" t="s">
        <v>69</v>
      </c>
      <c r="AI1956">
        <v>0.01</v>
      </c>
      <c r="AJ1956" t="s">
        <v>68</v>
      </c>
      <c r="AL1956" t="s">
        <v>64</v>
      </c>
      <c r="AN1956" t="s">
        <v>64</v>
      </c>
      <c r="AO1956">
        <v>3.0000000000000001E-3</v>
      </c>
      <c r="AP1956" t="s">
        <v>70</v>
      </c>
      <c r="AQ1956">
        <v>0</v>
      </c>
      <c r="AR1956" t="s">
        <v>70</v>
      </c>
      <c r="AS1956">
        <v>2.69</v>
      </c>
      <c r="AT1956" t="s">
        <v>67</v>
      </c>
      <c r="AU1956">
        <v>0.66</v>
      </c>
      <c r="AV1956" t="s">
        <v>67</v>
      </c>
      <c r="AW1956">
        <v>5.17</v>
      </c>
      <c r="AX1956" t="s">
        <v>67</v>
      </c>
      <c r="AY1956">
        <v>1.45</v>
      </c>
      <c r="AZ1956" t="s">
        <v>67</v>
      </c>
      <c r="BA1956">
        <v>0.05</v>
      </c>
      <c r="BB1956" t="s">
        <v>67</v>
      </c>
      <c r="BC1956">
        <v>0.55000000000000004</v>
      </c>
      <c r="BD1956" t="s">
        <v>67</v>
      </c>
      <c r="BE1956">
        <v>0.44</v>
      </c>
      <c r="BF1956" t="s">
        <v>67</v>
      </c>
    </row>
    <row r="1957" spans="1:58" x14ac:dyDescent="0.25">
      <c r="A1957" t="s">
        <v>58</v>
      </c>
      <c r="B1957">
        <v>2</v>
      </c>
      <c r="C1957" t="s">
        <v>85</v>
      </c>
      <c r="D1957">
        <v>2013</v>
      </c>
      <c r="E1957">
        <v>2013</v>
      </c>
      <c r="F1957">
        <v>8</v>
      </c>
      <c r="G1957" t="s">
        <v>66</v>
      </c>
      <c r="H1957">
        <v>0.22</v>
      </c>
      <c r="I1957">
        <v>0.38</v>
      </c>
      <c r="J1957" t="s">
        <v>67</v>
      </c>
      <c r="K1957">
        <v>7.7</v>
      </c>
      <c r="L1957" t="s">
        <v>67</v>
      </c>
      <c r="M1957">
        <v>53.26</v>
      </c>
      <c r="N1957" t="s">
        <v>67</v>
      </c>
      <c r="O1957">
        <v>27.99</v>
      </c>
      <c r="P1957" t="s">
        <v>67</v>
      </c>
      <c r="Q1957">
        <v>0.61</v>
      </c>
      <c r="R1957" t="s">
        <v>67</v>
      </c>
      <c r="S1957">
        <v>11.66</v>
      </c>
      <c r="T1957" t="s">
        <v>67</v>
      </c>
      <c r="U1957">
        <v>0.03</v>
      </c>
      <c r="V1957" t="s">
        <v>67</v>
      </c>
      <c r="W1957">
        <v>2.8000000000000001E-2</v>
      </c>
      <c r="X1957" t="s">
        <v>67</v>
      </c>
      <c r="Y1957">
        <v>2.5999999999999999E-2</v>
      </c>
      <c r="Z1957" t="s">
        <v>67</v>
      </c>
      <c r="AA1957">
        <v>2E-3</v>
      </c>
      <c r="AB1957" t="s">
        <v>68</v>
      </c>
      <c r="AC1957">
        <v>0.02</v>
      </c>
      <c r="AD1957" t="s">
        <v>67</v>
      </c>
      <c r="AE1957">
        <v>0.02</v>
      </c>
      <c r="AF1957" t="s">
        <v>70</v>
      </c>
      <c r="AG1957">
        <v>0.01</v>
      </c>
      <c r="AH1957" t="s">
        <v>69</v>
      </c>
      <c r="AI1957">
        <v>0</v>
      </c>
      <c r="AJ1957" t="s">
        <v>69</v>
      </c>
      <c r="AL1957" t="s">
        <v>64</v>
      </c>
      <c r="AN1957" t="s">
        <v>64</v>
      </c>
      <c r="AO1957">
        <v>7.0000000000000001E-3</v>
      </c>
      <c r="AP1957" t="s">
        <v>70</v>
      </c>
      <c r="AQ1957">
        <v>0</v>
      </c>
      <c r="AR1957" t="s">
        <v>70</v>
      </c>
      <c r="AS1957">
        <v>2.82</v>
      </c>
      <c r="AT1957" t="s">
        <v>67</v>
      </c>
      <c r="AU1957">
        <v>0.7</v>
      </c>
      <c r="AV1957" t="s">
        <v>67</v>
      </c>
      <c r="AW1957">
        <v>5.52</v>
      </c>
      <c r="AX1957" t="s">
        <v>67</v>
      </c>
      <c r="AY1957">
        <v>1.56</v>
      </c>
      <c r="AZ1957" t="s">
        <v>67</v>
      </c>
      <c r="BA1957">
        <v>0.05</v>
      </c>
      <c r="BB1957" t="s">
        <v>67</v>
      </c>
      <c r="BC1957">
        <v>0.57999999999999996</v>
      </c>
      <c r="BD1957" t="s">
        <v>67</v>
      </c>
      <c r="BE1957">
        <v>0.47</v>
      </c>
      <c r="BF1957" t="s">
        <v>67</v>
      </c>
    </row>
    <row r="1958" spans="1:58" x14ac:dyDescent="0.25">
      <c r="A1958" t="s">
        <v>58</v>
      </c>
      <c r="B1958">
        <v>2</v>
      </c>
      <c r="C1958" t="s">
        <v>85</v>
      </c>
      <c r="D1958">
        <v>2013</v>
      </c>
      <c r="E1958">
        <v>2013</v>
      </c>
      <c r="F1958">
        <v>9</v>
      </c>
      <c r="G1958" t="s">
        <v>66</v>
      </c>
      <c r="H1958">
        <v>0.97</v>
      </c>
      <c r="I1958">
        <v>1.64</v>
      </c>
      <c r="J1958" t="s">
        <v>73</v>
      </c>
      <c r="K1958">
        <v>7.7</v>
      </c>
      <c r="L1958" t="s">
        <v>67</v>
      </c>
      <c r="M1958">
        <v>50.6</v>
      </c>
      <c r="N1958" t="s">
        <v>67</v>
      </c>
      <c r="O1958">
        <v>26.22</v>
      </c>
      <c r="P1958" t="s">
        <v>67</v>
      </c>
      <c r="Q1958">
        <v>1.94</v>
      </c>
      <c r="R1958" t="s">
        <v>67</v>
      </c>
      <c r="S1958">
        <v>11.16</v>
      </c>
      <c r="T1958" t="s">
        <v>67</v>
      </c>
      <c r="U1958">
        <v>3.2000000000000001E-2</v>
      </c>
      <c r="V1958" t="s">
        <v>67</v>
      </c>
      <c r="W1958">
        <v>2.9000000000000001E-2</v>
      </c>
      <c r="X1958" t="s">
        <v>67</v>
      </c>
      <c r="Y1958">
        <v>2.5999999999999999E-2</v>
      </c>
      <c r="Z1958" t="s">
        <v>67</v>
      </c>
      <c r="AA1958">
        <v>3.0000000000000001E-3</v>
      </c>
      <c r="AB1958" t="s">
        <v>68</v>
      </c>
      <c r="AC1958">
        <v>0.04</v>
      </c>
      <c r="AD1958" t="s">
        <v>67</v>
      </c>
      <c r="AE1958">
        <v>0.04</v>
      </c>
      <c r="AF1958" t="s">
        <v>70</v>
      </c>
      <c r="AG1958">
        <v>0.04</v>
      </c>
      <c r="AH1958" t="s">
        <v>69</v>
      </c>
      <c r="AI1958">
        <v>0</v>
      </c>
      <c r="AJ1958" t="s">
        <v>69</v>
      </c>
      <c r="AL1958" t="s">
        <v>64</v>
      </c>
      <c r="AN1958" t="s">
        <v>64</v>
      </c>
      <c r="AO1958">
        <v>3.0000000000000001E-3</v>
      </c>
      <c r="AP1958" t="s">
        <v>70</v>
      </c>
      <c r="AQ1958">
        <v>0</v>
      </c>
      <c r="AR1958" t="s">
        <v>70</v>
      </c>
      <c r="AS1958">
        <v>2.74</v>
      </c>
      <c r="AT1958" t="s">
        <v>67</v>
      </c>
      <c r="AU1958">
        <v>0.68</v>
      </c>
      <c r="AV1958" t="s">
        <v>67</v>
      </c>
      <c r="AW1958">
        <v>5.3</v>
      </c>
      <c r="AX1958" t="s">
        <v>67</v>
      </c>
      <c r="AY1958">
        <v>1.5</v>
      </c>
      <c r="AZ1958" t="s">
        <v>67</v>
      </c>
      <c r="BA1958">
        <v>0.05</v>
      </c>
      <c r="BB1958" t="s">
        <v>67</v>
      </c>
      <c r="BC1958">
        <v>0.6</v>
      </c>
      <c r="BD1958" t="s">
        <v>67</v>
      </c>
      <c r="BE1958">
        <v>0.99</v>
      </c>
      <c r="BF1958" t="s">
        <v>67</v>
      </c>
    </row>
    <row r="1959" spans="1:58" x14ac:dyDescent="0.25">
      <c r="A1959" t="s">
        <v>58</v>
      </c>
      <c r="B1959">
        <v>2</v>
      </c>
      <c r="C1959" t="s">
        <v>85</v>
      </c>
      <c r="D1959">
        <v>2014</v>
      </c>
      <c r="E1959">
        <v>2013</v>
      </c>
      <c r="F1959">
        <v>10</v>
      </c>
      <c r="G1959" t="s">
        <v>66</v>
      </c>
      <c r="H1959">
        <v>1.21</v>
      </c>
      <c r="I1959">
        <v>2.11</v>
      </c>
      <c r="J1959" t="s">
        <v>67</v>
      </c>
      <c r="K1959">
        <v>7.61</v>
      </c>
      <c r="L1959" t="s">
        <v>67</v>
      </c>
      <c r="M1959">
        <v>47.59</v>
      </c>
      <c r="N1959" t="s">
        <v>67</v>
      </c>
      <c r="O1959">
        <v>24.78</v>
      </c>
      <c r="P1959" t="s">
        <v>67</v>
      </c>
      <c r="Q1959">
        <v>1.54</v>
      </c>
      <c r="R1959" t="s">
        <v>67</v>
      </c>
      <c r="S1959">
        <v>10.79</v>
      </c>
      <c r="T1959" t="s">
        <v>67</v>
      </c>
      <c r="U1959">
        <v>2.8000000000000001E-2</v>
      </c>
      <c r="V1959" t="s">
        <v>67</v>
      </c>
      <c r="W1959">
        <v>2.5999999999999999E-2</v>
      </c>
      <c r="X1959" t="s">
        <v>67</v>
      </c>
      <c r="Y1959">
        <v>2.5000000000000001E-2</v>
      </c>
      <c r="Z1959" t="s">
        <v>67</v>
      </c>
      <c r="AA1959">
        <v>2E-3</v>
      </c>
      <c r="AB1959" t="s">
        <v>68</v>
      </c>
      <c r="AC1959">
        <v>0.02</v>
      </c>
      <c r="AD1959" t="s">
        <v>67</v>
      </c>
      <c r="AE1959">
        <v>0.02</v>
      </c>
      <c r="AF1959" t="s">
        <v>70</v>
      </c>
      <c r="AG1959">
        <v>0.02</v>
      </c>
      <c r="AH1959" t="s">
        <v>69</v>
      </c>
      <c r="AI1959">
        <v>0.01</v>
      </c>
      <c r="AJ1959" t="s">
        <v>69</v>
      </c>
      <c r="AL1959" t="s">
        <v>64</v>
      </c>
      <c r="AN1959" t="s">
        <v>64</v>
      </c>
      <c r="AO1959">
        <v>2E-3</v>
      </c>
      <c r="AP1959" t="s">
        <v>70</v>
      </c>
      <c r="AQ1959">
        <v>0</v>
      </c>
      <c r="AR1959" t="s">
        <v>70</v>
      </c>
      <c r="AS1959">
        <v>2.68</v>
      </c>
      <c r="AT1959" t="s">
        <v>67</v>
      </c>
      <c r="AU1959">
        <v>0.64</v>
      </c>
      <c r="AV1959" t="s">
        <v>67</v>
      </c>
      <c r="AW1959">
        <v>4.83</v>
      </c>
      <c r="AX1959" t="s">
        <v>67</v>
      </c>
      <c r="AY1959">
        <v>1.38</v>
      </c>
      <c r="AZ1959" t="s">
        <v>67</v>
      </c>
      <c r="BA1959">
        <v>0.05</v>
      </c>
      <c r="BB1959" t="s">
        <v>67</v>
      </c>
      <c r="BC1959">
        <v>0.62</v>
      </c>
      <c r="BD1959" t="s">
        <v>67</v>
      </c>
      <c r="BE1959">
        <v>0.55000000000000004</v>
      </c>
      <c r="BF1959" t="s">
        <v>67</v>
      </c>
    </row>
    <row r="1960" spans="1:58" x14ac:dyDescent="0.25">
      <c r="A1960" t="s">
        <v>58</v>
      </c>
      <c r="B1960">
        <v>2</v>
      </c>
      <c r="C1960" t="s">
        <v>85</v>
      </c>
      <c r="D1960">
        <v>2014</v>
      </c>
      <c r="E1960">
        <v>2013</v>
      </c>
      <c r="F1960">
        <v>11</v>
      </c>
      <c r="G1960" t="s">
        <v>66</v>
      </c>
      <c r="H1960">
        <v>2.5</v>
      </c>
      <c r="I1960">
        <v>4.22</v>
      </c>
      <c r="J1960" t="s">
        <v>67</v>
      </c>
      <c r="K1960">
        <v>7.52</v>
      </c>
      <c r="L1960" t="s">
        <v>67</v>
      </c>
      <c r="M1960">
        <v>45.39</v>
      </c>
      <c r="N1960" t="s">
        <v>67</v>
      </c>
      <c r="O1960">
        <v>23.63</v>
      </c>
      <c r="P1960" t="s">
        <v>67</v>
      </c>
      <c r="Q1960">
        <v>1.46</v>
      </c>
      <c r="R1960" t="s">
        <v>67</v>
      </c>
      <c r="S1960">
        <v>10.24</v>
      </c>
      <c r="T1960" t="s">
        <v>67</v>
      </c>
      <c r="U1960">
        <v>2.8000000000000001E-2</v>
      </c>
      <c r="V1960" t="s">
        <v>67</v>
      </c>
      <c r="W1960">
        <v>2.5999999999999999E-2</v>
      </c>
      <c r="X1960" t="s">
        <v>67</v>
      </c>
      <c r="Y1960">
        <v>2.3E-2</v>
      </c>
      <c r="Z1960" t="s">
        <v>67</v>
      </c>
      <c r="AA1960">
        <v>2E-3</v>
      </c>
      <c r="AB1960" t="s">
        <v>68</v>
      </c>
      <c r="AC1960">
        <v>0.03</v>
      </c>
      <c r="AD1960" t="s">
        <v>67</v>
      </c>
      <c r="AE1960">
        <v>0.04</v>
      </c>
      <c r="AF1960" t="s">
        <v>67</v>
      </c>
      <c r="AG1960">
        <v>0.03</v>
      </c>
      <c r="AH1960" t="s">
        <v>69</v>
      </c>
      <c r="AI1960">
        <v>0</v>
      </c>
      <c r="AJ1960" t="s">
        <v>68</v>
      </c>
      <c r="AL1960" t="s">
        <v>64</v>
      </c>
      <c r="AN1960" t="s">
        <v>64</v>
      </c>
      <c r="AO1960">
        <v>4.0000000000000001E-3</v>
      </c>
      <c r="AP1960" t="s">
        <v>70</v>
      </c>
      <c r="AQ1960">
        <v>1E-3</v>
      </c>
      <c r="AR1960" t="s">
        <v>70</v>
      </c>
      <c r="AS1960">
        <v>2.61</v>
      </c>
      <c r="AT1960" t="s">
        <v>67</v>
      </c>
      <c r="AU1960">
        <v>0.63</v>
      </c>
      <c r="AV1960" t="s">
        <v>67</v>
      </c>
      <c r="AW1960">
        <v>4.66</v>
      </c>
      <c r="AX1960" t="s">
        <v>67</v>
      </c>
      <c r="AY1960">
        <v>1.31</v>
      </c>
      <c r="AZ1960" t="s">
        <v>67</v>
      </c>
      <c r="BA1960">
        <v>0.05</v>
      </c>
      <c r="BB1960" t="s">
        <v>67</v>
      </c>
      <c r="BC1960">
        <v>0.65</v>
      </c>
      <c r="BD1960" t="s">
        <v>67</v>
      </c>
      <c r="BE1960">
        <v>0.74</v>
      </c>
      <c r="BF1960" t="s">
        <v>67</v>
      </c>
    </row>
    <row r="1961" spans="1:58" x14ac:dyDescent="0.25">
      <c r="A1961" t="s">
        <v>58</v>
      </c>
      <c r="B1961">
        <v>2</v>
      </c>
      <c r="C1961" t="s">
        <v>85</v>
      </c>
      <c r="D1961">
        <v>2014</v>
      </c>
      <c r="E1961">
        <v>2013</v>
      </c>
      <c r="F1961">
        <v>12</v>
      </c>
      <c r="G1961" t="s">
        <v>66</v>
      </c>
      <c r="H1961">
        <v>2.61</v>
      </c>
      <c r="I1961">
        <v>4.54</v>
      </c>
      <c r="J1961" t="s">
        <v>67</v>
      </c>
      <c r="K1961">
        <v>7.56</v>
      </c>
      <c r="L1961" t="s">
        <v>67</v>
      </c>
      <c r="M1961">
        <v>44.01</v>
      </c>
      <c r="N1961" t="s">
        <v>67</v>
      </c>
      <c r="O1961">
        <v>23.26</v>
      </c>
      <c r="P1961" t="s">
        <v>67</v>
      </c>
      <c r="Q1961">
        <v>1.75</v>
      </c>
      <c r="R1961" t="s">
        <v>67</v>
      </c>
      <c r="S1961">
        <v>10.26</v>
      </c>
      <c r="T1961" t="s">
        <v>67</v>
      </c>
      <c r="U1961">
        <v>2.5000000000000001E-2</v>
      </c>
      <c r="V1961" t="s">
        <v>67</v>
      </c>
      <c r="W1961">
        <v>2.3E-2</v>
      </c>
      <c r="X1961" t="s">
        <v>67</v>
      </c>
      <c r="Y1961">
        <v>0.02</v>
      </c>
      <c r="Z1961" t="s">
        <v>67</v>
      </c>
      <c r="AA1961">
        <v>2E-3</v>
      </c>
      <c r="AB1961" t="s">
        <v>68</v>
      </c>
      <c r="AC1961">
        <v>0.03</v>
      </c>
      <c r="AD1961" t="s">
        <v>67</v>
      </c>
      <c r="AE1961">
        <v>0.02</v>
      </c>
      <c r="AF1961" t="s">
        <v>67</v>
      </c>
      <c r="AG1961">
        <v>0.02</v>
      </c>
      <c r="AH1961" t="s">
        <v>69</v>
      </c>
      <c r="AI1961">
        <v>0.01</v>
      </c>
      <c r="AJ1961" t="s">
        <v>68</v>
      </c>
      <c r="AL1961" t="s">
        <v>64</v>
      </c>
      <c r="AN1961" t="s">
        <v>64</v>
      </c>
      <c r="AO1961">
        <v>2E-3</v>
      </c>
      <c r="AP1961" t="s">
        <v>70</v>
      </c>
      <c r="AQ1961">
        <v>0</v>
      </c>
      <c r="AR1961" t="s">
        <v>70</v>
      </c>
      <c r="AS1961">
        <v>2.52</v>
      </c>
      <c r="AT1961" t="s">
        <v>67</v>
      </c>
      <c r="AU1961">
        <v>0.6</v>
      </c>
      <c r="AV1961" t="s">
        <v>67</v>
      </c>
      <c r="AW1961">
        <v>4.5199999999999996</v>
      </c>
      <c r="AX1961" t="s">
        <v>67</v>
      </c>
      <c r="AY1961">
        <v>1.25</v>
      </c>
      <c r="AZ1961" t="s">
        <v>67</v>
      </c>
      <c r="BA1961">
        <v>0.06</v>
      </c>
      <c r="BB1961" t="s">
        <v>67</v>
      </c>
      <c r="BC1961">
        <v>0.61</v>
      </c>
      <c r="BD1961" t="s">
        <v>67</v>
      </c>
      <c r="BE1961">
        <v>0.56000000000000005</v>
      </c>
      <c r="BF1961" t="s">
        <v>67</v>
      </c>
    </row>
    <row r="1962" spans="1:58" x14ac:dyDescent="0.25">
      <c r="A1962" t="s">
        <v>58</v>
      </c>
      <c r="B1962">
        <v>2</v>
      </c>
      <c r="C1962" t="s">
        <v>85</v>
      </c>
      <c r="D1962">
        <v>2014</v>
      </c>
      <c r="E1962">
        <v>2014</v>
      </c>
      <c r="F1962">
        <v>1</v>
      </c>
      <c r="G1962" t="s">
        <v>66</v>
      </c>
      <c r="H1962">
        <v>3.88</v>
      </c>
      <c r="I1962">
        <v>6.76</v>
      </c>
      <c r="J1962" t="s">
        <v>67</v>
      </c>
      <c r="K1962">
        <v>7.55</v>
      </c>
      <c r="L1962" t="s">
        <v>67</v>
      </c>
      <c r="M1962">
        <v>43.6</v>
      </c>
      <c r="N1962" t="s">
        <v>67</v>
      </c>
      <c r="O1962">
        <v>22.55</v>
      </c>
      <c r="P1962" t="s">
        <v>67</v>
      </c>
      <c r="Q1962">
        <v>1.85</v>
      </c>
      <c r="R1962" t="s">
        <v>67</v>
      </c>
      <c r="S1962">
        <v>10.08</v>
      </c>
      <c r="T1962" t="s">
        <v>67</v>
      </c>
      <c r="U1962">
        <v>2.4E-2</v>
      </c>
      <c r="V1962" t="s">
        <v>67</v>
      </c>
      <c r="W1962">
        <v>2.1999999999999999E-2</v>
      </c>
      <c r="X1962" t="s">
        <v>67</v>
      </c>
      <c r="Y1962">
        <v>0.02</v>
      </c>
      <c r="Z1962" t="s">
        <v>67</v>
      </c>
      <c r="AA1962">
        <v>2E-3</v>
      </c>
      <c r="AB1962" t="s">
        <v>68</v>
      </c>
      <c r="AC1962">
        <v>0.02</v>
      </c>
      <c r="AD1962" t="s">
        <v>67</v>
      </c>
      <c r="AE1962">
        <v>0.02</v>
      </c>
      <c r="AF1962" t="s">
        <v>70</v>
      </c>
      <c r="AG1962">
        <v>0.01</v>
      </c>
      <c r="AH1962" t="s">
        <v>69</v>
      </c>
      <c r="AI1962">
        <v>0</v>
      </c>
      <c r="AJ1962" t="s">
        <v>69</v>
      </c>
      <c r="AL1962" t="s">
        <v>64</v>
      </c>
      <c r="AN1962" t="s">
        <v>64</v>
      </c>
      <c r="AO1962">
        <v>5.0000000000000001E-3</v>
      </c>
      <c r="AP1962" t="s">
        <v>70</v>
      </c>
      <c r="AQ1962">
        <v>0</v>
      </c>
      <c r="AR1962" t="s">
        <v>70</v>
      </c>
      <c r="AS1962">
        <v>2.48</v>
      </c>
      <c r="AT1962" t="s">
        <v>67</v>
      </c>
      <c r="AU1962">
        <v>0.56999999999999995</v>
      </c>
      <c r="AV1962" t="s">
        <v>67</v>
      </c>
      <c r="AW1962">
        <v>4.4800000000000004</v>
      </c>
      <c r="AX1962" t="s">
        <v>67</v>
      </c>
      <c r="AY1962">
        <v>1.25</v>
      </c>
      <c r="AZ1962" t="s">
        <v>67</v>
      </c>
      <c r="BA1962">
        <v>0.05</v>
      </c>
      <c r="BB1962" t="s">
        <v>67</v>
      </c>
      <c r="BC1962">
        <v>0.62</v>
      </c>
      <c r="BD1962" t="s">
        <v>67</v>
      </c>
      <c r="BE1962">
        <v>0.57999999999999996</v>
      </c>
      <c r="BF1962" t="s">
        <v>67</v>
      </c>
    </row>
    <row r="1963" spans="1:58" x14ac:dyDescent="0.25">
      <c r="A1963" t="s">
        <v>58</v>
      </c>
      <c r="B1963">
        <v>2</v>
      </c>
      <c r="C1963" t="s">
        <v>85</v>
      </c>
      <c r="D1963">
        <v>2014</v>
      </c>
      <c r="E1963">
        <v>2014</v>
      </c>
      <c r="F1963">
        <v>2</v>
      </c>
      <c r="G1963" t="s">
        <v>60</v>
      </c>
      <c r="H1963">
        <v>17.53</v>
      </c>
      <c r="I1963">
        <v>27.57</v>
      </c>
      <c r="J1963" t="s">
        <v>67</v>
      </c>
      <c r="K1963">
        <v>7.51</v>
      </c>
      <c r="L1963" t="s">
        <v>67</v>
      </c>
      <c r="M1963">
        <v>34.31</v>
      </c>
      <c r="N1963" t="s">
        <v>67</v>
      </c>
      <c r="O1963">
        <v>17.829999999999998</v>
      </c>
      <c r="P1963" t="s">
        <v>67</v>
      </c>
      <c r="Q1963">
        <v>9.6199999999999992</v>
      </c>
      <c r="R1963" t="s">
        <v>67</v>
      </c>
      <c r="S1963">
        <v>7.7</v>
      </c>
      <c r="T1963" t="s">
        <v>67</v>
      </c>
      <c r="U1963">
        <v>2.1000000000000001E-2</v>
      </c>
      <c r="V1963" t="s">
        <v>67</v>
      </c>
      <c r="W1963">
        <v>1.4E-2</v>
      </c>
      <c r="X1963" t="s">
        <v>67</v>
      </c>
      <c r="Y1963">
        <v>1.2999999999999999E-2</v>
      </c>
      <c r="Z1963" t="s">
        <v>67</v>
      </c>
      <c r="AA1963">
        <v>7.0000000000000001E-3</v>
      </c>
      <c r="AB1963" t="s">
        <v>68</v>
      </c>
      <c r="AC1963">
        <v>0.04</v>
      </c>
      <c r="AD1963" t="s">
        <v>67</v>
      </c>
      <c r="AE1963">
        <v>0</v>
      </c>
      <c r="AF1963" t="s">
        <v>70</v>
      </c>
      <c r="AG1963">
        <v>0</v>
      </c>
      <c r="AH1963" t="s">
        <v>69</v>
      </c>
      <c r="AI1963">
        <v>0.04</v>
      </c>
      <c r="AJ1963" t="s">
        <v>69</v>
      </c>
      <c r="AL1963" t="s">
        <v>64</v>
      </c>
      <c r="AN1963" t="s">
        <v>64</v>
      </c>
      <c r="AO1963">
        <v>6.0000000000000001E-3</v>
      </c>
      <c r="AP1963" t="s">
        <v>70</v>
      </c>
      <c r="AQ1963">
        <v>0</v>
      </c>
      <c r="AR1963" t="s">
        <v>70</v>
      </c>
      <c r="AS1963">
        <v>1.95</v>
      </c>
      <c r="AT1963" t="s">
        <v>67</v>
      </c>
      <c r="AU1963">
        <v>0.47</v>
      </c>
      <c r="AV1963" t="s">
        <v>67</v>
      </c>
      <c r="AW1963">
        <v>3.51</v>
      </c>
      <c r="AX1963" t="s">
        <v>67</v>
      </c>
      <c r="AY1963">
        <v>0.97</v>
      </c>
      <c r="AZ1963" t="s">
        <v>67</v>
      </c>
      <c r="BA1963">
        <v>0.06</v>
      </c>
      <c r="BB1963" t="s">
        <v>67</v>
      </c>
      <c r="BC1963">
        <v>0.59</v>
      </c>
      <c r="BD1963" t="s">
        <v>67</v>
      </c>
      <c r="BE1963">
        <v>0.62</v>
      </c>
      <c r="BF1963" t="s">
        <v>67</v>
      </c>
    </row>
    <row r="1964" spans="1:58" x14ac:dyDescent="0.25">
      <c r="A1964" t="s">
        <v>58</v>
      </c>
      <c r="B1964">
        <v>2</v>
      </c>
      <c r="C1964" t="s">
        <v>85</v>
      </c>
      <c r="D1964">
        <v>2014</v>
      </c>
      <c r="E1964">
        <v>2014</v>
      </c>
      <c r="F1964">
        <v>3</v>
      </c>
      <c r="G1964" t="s">
        <v>66</v>
      </c>
      <c r="H1964">
        <v>13.73</v>
      </c>
      <c r="I1964">
        <v>23.91</v>
      </c>
      <c r="J1964" t="s">
        <v>67</v>
      </c>
      <c r="K1964">
        <v>7.6</v>
      </c>
      <c r="L1964" t="s">
        <v>67</v>
      </c>
      <c r="M1964">
        <v>36.770000000000003</v>
      </c>
      <c r="N1964" t="s">
        <v>67</v>
      </c>
      <c r="O1964">
        <v>18.899999999999999</v>
      </c>
      <c r="P1964" t="s">
        <v>67</v>
      </c>
      <c r="Q1964">
        <v>2.02</v>
      </c>
      <c r="R1964" t="s">
        <v>67</v>
      </c>
      <c r="S1964">
        <v>8.25</v>
      </c>
      <c r="T1964" t="s">
        <v>67</v>
      </c>
      <c r="U1964">
        <v>1.7000000000000001E-2</v>
      </c>
      <c r="V1964" t="s">
        <v>67</v>
      </c>
      <c r="W1964">
        <v>1.4999999999999999E-2</v>
      </c>
      <c r="X1964" t="s">
        <v>67</v>
      </c>
      <c r="Y1964">
        <v>1.2999999999999999E-2</v>
      </c>
      <c r="Z1964" t="s">
        <v>67</v>
      </c>
      <c r="AA1964">
        <v>3.0000000000000001E-3</v>
      </c>
      <c r="AB1964" t="s">
        <v>68</v>
      </c>
      <c r="AC1964">
        <v>0.01</v>
      </c>
      <c r="AD1964" t="s">
        <v>70</v>
      </c>
      <c r="AE1964">
        <v>0.01</v>
      </c>
      <c r="AF1964" t="s">
        <v>70</v>
      </c>
      <c r="AG1964">
        <v>0.01</v>
      </c>
      <c r="AH1964" t="s">
        <v>69</v>
      </c>
      <c r="AI1964">
        <v>0.01</v>
      </c>
      <c r="AJ1964" t="s">
        <v>69</v>
      </c>
      <c r="AL1964" t="s">
        <v>64</v>
      </c>
      <c r="AN1964" t="s">
        <v>64</v>
      </c>
      <c r="AO1964">
        <v>2E-3</v>
      </c>
      <c r="AP1964" t="s">
        <v>70</v>
      </c>
      <c r="AQ1964">
        <v>1E-3</v>
      </c>
      <c r="AR1964" t="s">
        <v>70</v>
      </c>
      <c r="AS1964">
        <v>2.11</v>
      </c>
      <c r="AT1964" t="s">
        <v>67</v>
      </c>
      <c r="AU1964">
        <v>0.5</v>
      </c>
      <c r="AV1964" t="s">
        <v>67</v>
      </c>
      <c r="AW1964">
        <v>3.83</v>
      </c>
      <c r="AX1964" t="s">
        <v>67</v>
      </c>
      <c r="AY1964">
        <v>1.05</v>
      </c>
      <c r="AZ1964" t="s">
        <v>67</v>
      </c>
      <c r="BA1964">
        <v>0.06</v>
      </c>
      <c r="BB1964" t="s">
        <v>67</v>
      </c>
      <c r="BC1964">
        <v>0.57999999999999996</v>
      </c>
      <c r="BD1964" t="s">
        <v>67</v>
      </c>
      <c r="BE1964">
        <v>0.5</v>
      </c>
      <c r="BF1964" t="s">
        <v>67</v>
      </c>
    </row>
    <row r="1965" spans="1:58" x14ac:dyDescent="0.25">
      <c r="A1965" t="s">
        <v>58</v>
      </c>
      <c r="B1965">
        <v>2</v>
      </c>
      <c r="C1965" t="s">
        <v>85</v>
      </c>
      <c r="D1965">
        <v>2014</v>
      </c>
      <c r="E1965">
        <v>2014</v>
      </c>
      <c r="F1965">
        <v>4</v>
      </c>
      <c r="G1965" t="s">
        <v>66</v>
      </c>
      <c r="H1965">
        <v>6.62</v>
      </c>
      <c r="I1965">
        <v>11.15</v>
      </c>
      <c r="J1965" t="s">
        <v>67</v>
      </c>
      <c r="K1965">
        <v>7.6</v>
      </c>
      <c r="L1965" t="s">
        <v>67</v>
      </c>
      <c r="M1965">
        <v>39.229999999999997</v>
      </c>
      <c r="N1965" t="s">
        <v>67</v>
      </c>
      <c r="O1965">
        <v>20.13</v>
      </c>
      <c r="P1965" t="s">
        <v>67</v>
      </c>
      <c r="Q1965">
        <v>2.4</v>
      </c>
      <c r="R1965" t="s">
        <v>67</v>
      </c>
      <c r="S1965">
        <v>8.9499999999999993</v>
      </c>
      <c r="T1965" t="s">
        <v>67</v>
      </c>
      <c r="U1965">
        <v>1.7999999999999999E-2</v>
      </c>
      <c r="V1965" t="s">
        <v>67</v>
      </c>
      <c r="W1965">
        <v>1.6E-2</v>
      </c>
      <c r="X1965" t="s">
        <v>67</v>
      </c>
      <c r="Y1965">
        <v>1.4999999999999999E-2</v>
      </c>
      <c r="Z1965" t="s">
        <v>67</v>
      </c>
      <c r="AA1965">
        <v>2E-3</v>
      </c>
      <c r="AB1965" t="s">
        <v>68</v>
      </c>
      <c r="AC1965">
        <v>0.01</v>
      </c>
      <c r="AD1965" t="s">
        <v>70</v>
      </c>
      <c r="AE1965">
        <v>0.01</v>
      </c>
      <c r="AF1965" t="s">
        <v>70</v>
      </c>
      <c r="AG1965">
        <v>0.01</v>
      </c>
      <c r="AH1965" t="s">
        <v>69</v>
      </c>
      <c r="AI1965">
        <v>0</v>
      </c>
      <c r="AJ1965" t="s">
        <v>69</v>
      </c>
      <c r="AL1965" t="s">
        <v>64</v>
      </c>
      <c r="AN1965" t="s">
        <v>64</v>
      </c>
      <c r="AO1965">
        <v>2E-3</v>
      </c>
      <c r="AP1965" t="s">
        <v>70</v>
      </c>
      <c r="AQ1965">
        <v>1E-3</v>
      </c>
      <c r="AR1965" t="s">
        <v>70</v>
      </c>
      <c r="AS1965">
        <v>2.21</v>
      </c>
      <c r="AT1965" t="s">
        <v>67</v>
      </c>
      <c r="AU1965">
        <v>0.53</v>
      </c>
      <c r="AV1965" t="s">
        <v>67</v>
      </c>
      <c r="AW1965">
        <v>4.03</v>
      </c>
      <c r="AX1965" t="s">
        <v>67</v>
      </c>
      <c r="AY1965">
        <v>1.1299999999999999</v>
      </c>
      <c r="AZ1965" t="s">
        <v>67</v>
      </c>
      <c r="BA1965">
        <v>0.06</v>
      </c>
      <c r="BB1965" t="s">
        <v>67</v>
      </c>
      <c r="BC1965">
        <v>0.56999999999999995</v>
      </c>
      <c r="BD1965" t="s">
        <v>67</v>
      </c>
      <c r="BE1965">
        <v>0.49</v>
      </c>
      <c r="BF1965" t="s">
        <v>67</v>
      </c>
    </row>
    <row r="1966" spans="1:58" x14ac:dyDescent="0.25">
      <c r="A1966" t="s">
        <v>58</v>
      </c>
      <c r="B1966">
        <v>2</v>
      </c>
      <c r="C1966" t="s">
        <v>85</v>
      </c>
      <c r="D1966">
        <v>2014</v>
      </c>
      <c r="E1966">
        <v>2014</v>
      </c>
      <c r="F1966">
        <v>5</v>
      </c>
      <c r="G1966" t="s">
        <v>66</v>
      </c>
      <c r="H1966">
        <v>4.4400000000000004</v>
      </c>
      <c r="I1966">
        <v>7.74</v>
      </c>
      <c r="J1966" t="s">
        <v>67</v>
      </c>
      <c r="K1966">
        <v>7.6</v>
      </c>
      <c r="L1966" t="s">
        <v>67</v>
      </c>
      <c r="M1966">
        <v>41</v>
      </c>
      <c r="N1966" t="s">
        <v>67</v>
      </c>
      <c r="O1966">
        <v>21.27</v>
      </c>
      <c r="P1966" t="s">
        <v>67</v>
      </c>
      <c r="Q1966">
        <v>0.97</v>
      </c>
      <c r="R1966" t="s">
        <v>67</v>
      </c>
      <c r="S1966">
        <v>9.43</v>
      </c>
      <c r="T1966" t="s">
        <v>67</v>
      </c>
      <c r="U1966">
        <v>1.7000000000000001E-2</v>
      </c>
      <c r="V1966" t="s">
        <v>67</v>
      </c>
      <c r="W1966">
        <v>1.4999999999999999E-2</v>
      </c>
      <c r="X1966" t="s">
        <v>67</v>
      </c>
      <c r="Y1966">
        <v>1.6E-2</v>
      </c>
      <c r="Z1966" t="s">
        <v>67</v>
      </c>
      <c r="AA1966">
        <v>1E-3</v>
      </c>
      <c r="AB1966" t="s">
        <v>68</v>
      </c>
      <c r="AC1966">
        <v>0.02</v>
      </c>
      <c r="AD1966" t="s">
        <v>67</v>
      </c>
      <c r="AE1966">
        <v>0.02</v>
      </c>
      <c r="AF1966" t="s">
        <v>70</v>
      </c>
      <c r="AG1966">
        <v>0.02</v>
      </c>
      <c r="AH1966" t="s">
        <v>69</v>
      </c>
      <c r="AI1966">
        <v>0</v>
      </c>
      <c r="AJ1966" t="s">
        <v>69</v>
      </c>
      <c r="AL1966" t="s">
        <v>64</v>
      </c>
      <c r="AN1966" t="s">
        <v>64</v>
      </c>
      <c r="AO1966">
        <v>3.0000000000000001E-3</v>
      </c>
      <c r="AP1966" t="s">
        <v>70</v>
      </c>
      <c r="AQ1966">
        <v>0</v>
      </c>
      <c r="AR1966" t="s">
        <v>70</v>
      </c>
      <c r="AS1966">
        <v>2.2999999999999998</v>
      </c>
      <c r="AT1966" t="s">
        <v>67</v>
      </c>
      <c r="AU1966">
        <v>0.55000000000000004</v>
      </c>
      <c r="AV1966" t="s">
        <v>67</v>
      </c>
      <c r="AW1966">
        <v>4.2300000000000004</v>
      </c>
      <c r="AX1966" t="s">
        <v>67</v>
      </c>
      <c r="AY1966">
        <v>1.19</v>
      </c>
      <c r="AZ1966" t="s">
        <v>67</v>
      </c>
      <c r="BA1966">
        <v>0.05</v>
      </c>
      <c r="BB1966" t="s">
        <v>67</v>
      </c>
      <c r="BC1966">
        <v>0.56000000000000005</v>
      </c>
      <c r="BD1966" t="s">
        <v>67</v>
      </c>
      <c r="BE1966">
        <v>0.53</v>
      </c>
      <c r="BF1966" t="s">
        <v>67</v>
      </c>
    </row>
    <row r="1967" spans="1:58" x14ac:dyDescent="0.25">
      <c r="A1967" t="s">
        <v>58</v>
      </c>
      <c r="B1967">
        <v>2</v>
      </c>
      <c r="C1967" t="s">
        <v>85</v>
      </c>
      <c r="D1967">
        <v>2014</v>
      </c>
      <c r="E1967">
        <v>2014</v>
      </c>
      <c r="F1967">
        <v>6</v>
      </c>
      <c r="G1967" t="s">
        <v>66</v>
      </c>
      <c r="H1967">
        <v>0.95</v>
      </c>
      <c r="I1967">
        <v>1.6</v>
      </c>
      <c r="J1967" t="s">
        <v>67</v>
      </c>
      <c r="K1967">
        <v>7.6</v>
      </c>
      <c r="L1967" t="s">
        <v>67</v>
      </c>
      <c r="M1967">
        <v>46.96</v>
      </c>
      <c r="N1967" t="s">
        <v>67</v>
      </c>
      <c r="O1967">
        <v>24.26</v>
      </c>
      <c r="P1967" t="s">
        <v>67</v>
      </c>
      <c r="Q1967">
        <v>1.26</v>
      </c>
      <c r="R1967" t="s">
        <v>67</v>
      </c>
      <c r="S1967">
        <v>10.55</v>
      </c>
      <c r="T1967" t="s">
        <v>67</v>
      </c>
      <c r="U1967">
        <v>2.1999999999999999E-2</v>
      </c>
      <c r="V1967" t="s">
        <v>67</v>
      </c>
      <c r="W1967">
        <v>1.9E-2</v>
      </c>
      <c r="X1967" t="s">
        <v>67</v>
      </c>
      <c r="Y1967">
        <v>2.1000000000000001E-2</v>
      </c>
      <c r="Z1967" t="s">
        <v>67</v>
      </c>
      <c r="AA1967">
        <v>2E-3</v>
      </c>
      <c r="AB1967" t="s">
        <v>68</v>
      </c>
      <c r="AC1967">
        <v>0.02</v>
      </c>
      <c r="AD1967" t="s">
        <v>67</v>
      </c>
      <c r="AE1967">
        <v>0.01</v>
      </c>
      <c r="AF1967" t="s">
        <v>70</v>
      </c>
      <c r="AG1967">
        <v>0.01</v>
      </c>
      <c r="AH1967" t="s">
        <v>69</v>
      </c>
      <c r="AI1967">
        <v>0.01</v>
      </c>
      <c r="AJ1967" t="s">
        <v>69</v>
      </c>
      <c r="AL1967" t="s">
        <v>64</v>
      </c>
      <c r="AN1967" t="s">
        <v>64</v>
      </c>
      <c r="AO1967">
        <v>2E-3</v>
      </c>
      <c r="AP1967" t="s">
        <v>70</v>
      </c>
      <c r="AQ1967">
        <v>0</v>
      </c>
      <c r="AR1967" t="s">
        <v>70</v>
      </c>
      <c r="AS1967">
        <v>2.61</v>
      </c>
      <c r="AT1967" t="s">
        <v>67</v>
      </c>
      <c r="AU1967">
        <v>0.62</v>
      </c>
      <c r="AV1967" t="s">
        <v>67</v>
      </c>
      <c r="AW1967">
        <v>4.9400000000000004</v>
      </c>
      <c r="AX1967" t="s">
        <v>67</v>
      </c>
      <c r="AY1967">
        <v>1.38</v>
      </c>
      <c r="AZ1967" t="s">
        <v>67</v>
      </c>
      <c r="BA1967">
        <v>0.05</v>
      </c>
      <c r="BB1967" t="s">
        <v>67</v>
      </c>
      <c r="BC1967">
        <v>0.56999999999999995</v>
      </c>
      <c r="BD1967" t="s">
        <v>67</v>
      </c>
      <c r="BE1967">
        <v>0.49</v>
      </c>
      <c r="BF1967" t="s">
        <v>67</v>
      </c>
    </row>
    <row r="1968" spans="1:58" x14ac:dyDescent="0.25">
      <c r="A1968" t="s">
        <v>58</v>
      </c>
      <c r="B1968">
        <v>2</v>
      </c>
      <c r="C1968" t="s">
        <v>85</v>
      </c>
      <c r="D1968">
        <v>2014</v>
      </c>
      <c r="E1968">
        <v>2014</v>
      </c>
      <c r="F1968">
        <v>7</v>
      </c>
      <c r="G1968" t="s">
        <v>66</v>
      </c>
      <c r="H1968">
        <v>0.31</v>
      </c>
      <c r="I1968">
        <v>0.54</v>
      </c>
      <c r="J1968" t="s">
        <v>67</v>
      </c>
      <c r="K1968">
        <v>7.69</v>
      </c>
      <c r="L1968" t="s">
        <v>67</v>
      </c>
      <c r="M1968">
        <v>51.85</v>
      </c>
      <c r="N1968" t="s">
        <v>67</v>
      </c>
      <c r="O1968">
        <v>26.82</v>
      </c>
      <c r="P1968" t="s">
        <v>67</v>
      </c>
      <c r="Q1968">
        <v>1.2</v>
      </c>
      <c r="R1968" t="s">
        <v>67</v>
      </c>
      <c r="S1968">
        <v>11.45</v>
      </c>
      <c r="T1968" t="s">
        <v>67</v>
      </c>
      <c r="U1968">
        <v>2.8000000000000001E-2</v>
      </c>
      <c r="V1968" t="s">
        <v>67</v>
      </c>
      <c r="W1968">
        <v>2.7E-2</v>
      </c>
      <c r="X1968" t="s">
        <v>67</v>
      </c>
      <c r="Y1968">
        <v>2.5000000000000001E-2</v>
      </c>
      <c r="Z1968" t="s">
        <v>67</v>
      </c>
      <c r="AA1968">
        <v>2E-3</v>
      </c>
      <c r="AB1968" t="s">
        <v>68</v>
      </c>
      <c r="AC1968">
        <v>0.02</v>
      </c>
      <c r="AD1968" t="s">
        <v>67</v>
      </c>
      <c r="AE1968">
        <v>0.01</v>
      </c>
      <c r="AF1968" t="s">
        <v>70</v>
      </c>
      <c r="AG1968">
        <v>0.01</v>
      </c>
      <c r="AH1968" t="s">
        <v>69</v>
      </c>
      <c r="AI1968">
        <v>0.01</v>
      </c>
      <c r="AJ1968" t="s">
        <v>69</v>
      </c>
      <c r="AL1968" t="s">
        <v>64</v>
      </c>
      <c r="AN1968" t="s">
        <v>64</v>
      </c>
      <c r="AO1968">
        <v>4.0000000000000001E-3</v>
      </c>
      <c r="AP1968" t="s">
        <v>70</v>
      </c>
      <c r="AQ1968">
        <v>0</v>
      </c>
      <c r="AR1968" t="s">
        <v>70</v>
      </c>
      <c r="AS1968">
        <v>2.83</v>
      </c>
      <c r="AT1968" t="s">
        <v>67</v>
      </c>
      <c r="AU1968">
        <v>0.71</v>
      </c>
      <c r="AV1968" t="s">
        <v>67</v>
      </c>
      <c r="AW1968">
        <v>5.55</v>
      </c>
      <c r="AX1968" t="s">
        <v>67</v>
      </c>
      <c r="AY1968">
        <v>1.55</v>
      </c>
      <c r="AZ1968" t="s">
        <v>67</v>
      </c>
      <c r="BA1968">
        <v>0.05</v>
      </c>
      <c r="BB1968" t="s">
        <v>67</v>
      </c>
      <c r="BC1968">
        <v>0.6</v>
      </c>
      <c r="BD1968" t="s">
        <v>67</v>
      </c>
      <c r="BE1968">
        <v>0.48</v>
      </c>
      <c r="BF1968" t="s">
        <v>67</v>
      </c>
    </row>
    <row r="1969" spans="1:58" x14ac:dyDescent="0.25">
      <c r="A1969" t="s">
        <v>58</v>
      </c>
      <c r="B1969">
        <v>2</v>
      </c>
      <c r="C1969" t="s">
        <v>85</v>
      </c>
      <c r="D1969">
        <v>2014</v>
      </c>
      <c r="E1969">
        <v>2014</v>
      </c>
      <c r="F1969">
        <v>8</v>
      </c>
      <c r="G1969" t="s">
        <v>66</v>
      </c>
      <c r="H1969">
        <v>0.12</v>
      </c>
      <c r="I1969">
        <v>0.21</v>
      </c>
      <c r="J1969" t="s">
        <v>67</v>
      </c>
      <c r="K1969">
        <v>7.7</v>
      </c>
      <c r="L1969" t="s">
        <v>67</v>
      </c>
      <c r="M1969">
        <v>54.15</v>
      </c>
      <c r="N1969" t="s">
        <v>67</v>
      </c>
      <c r="O1969">
        <v>28.25</v>
      </c>
      <c r="P1969" t="s">
        <v>67</v>
      </c>
      <c r="Q1969">
        <v>0.86</v>
      </c>
      <c r="R1969" t="s">
        <v>67</v>
      </c>
      <c r="S1969">
        <v>11.73</v>
      </c>
      <c r="T1969" t="s">
        <v>67</v>
      </c>
      <c r="U1969">
        <v>2.9000000000000001E-2</v>
      </c>
      <c r="V1969" t="s">
        <v>67</v>
      </c>
      <c r="W1969">
        <v>2.7E-2</v>
      </c>
      <c r="X1969" t="s">
        <v>67</v>
      </c>
      <c r="Y1969">
        <v>2.8000000000000001E-2</v>
      </c>
      <c r="Z1969" t="s">
        <v>67</v>
      </c>
      <c r="AA1969">
        <v>2E-3</v>
      </c>
      <c r="AB1969" t="s">
        <v>68</v>
      </c>
      <c r="AC1969">
        <v>0.02</v>
      </c>
      <c r="AD1969" t="s">
        <v>67</v>
      </c>
      <c r="AE1969">
        <v>0.01</v>
      </c>
      <c r="AF1969" t="s">
        <v>70</v>
      </c>
      <c r="AG1969">
        <v>0.01</v>
      </c>
      <c r="AH1969" t="s">
        <v>69</v>
      </c>
      <c r="AI1969">
        <v>0.01</v>
      </c>
      <c r="AJ1969" t="s">
        <v>69</v>
      </c>
      <c r="AL1969" t="s">
        <v>64</v>
      </c>
      <c r="AN1969" t="s">
        <v>64</v>
      </c>
      <c r="AO1969">
        <v>1E-3</v>
      </c>
      <c r="AP1969" t="s">
        <v>70</v>
      </c>
      <c r="AQ1969">
        <v>0</v>
      </c>
      <c r="AR1969" t="s">
        <v>70</v>
      </c>
      <c r="AS1969">
        <v>3</v>
      </c>
      <c r="AT1969" t="s">
        <v>67</v>
      </c>
      <c r="AU1969">
        <v>0.72</v>
      </c>
      <c r="AV1969" t="s">
        <v>67</v>
      </c>
      <c r="AW1969">
        <v>5.76</v>
      </c>
      <c r="AX1969" t="s">
        <v>67</v>
      </c>
      <c r="AY1969">
        <v>1.62</v>
      </c>
      <c r="AZ1969" t="s">
        <v>67</v>
      </c>
      <c r="BA1969">
        <v>0.05</v>
      </c>
      <c r="BB1969" t="s">
        <v>67</v>
      </c>
      <c r="BC1969">
        <v>0.63</v>
      </c>
      <c r="BD1969" t="s">
        <v>67</v>
      </c>
      <c r="BE1969">
        <v>0.44</v>
      </c>
      <c r="BF1969" t="s">
        <v>67</v>
      </c>
    </row>
    <row r="1970" spans="1:58" x14ac:dyDescent="0.25">
      <c r="A1970" t="s">
        <v>58</v>
      </c>
      <c r="B1970">
        <v>2</v>
      </c>
      <c r="C1970" t="s">
        <v>85</v>
      </c>
      <c r="D1970">
        <v>2014</v>
      </c>
      <c r="E1970">
        <v>2014</v>
      </c>
      <c r="F1970">
        <v>9</v>
      </c>
      <c r="G1970" t="s">
        <v>66</v>
      </c>
      <c r="H1970">
        <v>0.09</v>
      </c>
      <c r="I1970">
        <v>0.15</v>
      </c>
      <c r="J1970" t="s">
        <v>67</v>
      </c>
      <c r="K1970">
        <v>7.75</v>
      </c>
      <c r="L1970" t="s">
        <v>67</v>
      </c>
      <c r="M1970">
        <v>54.56</v>
      </c>
      <c r="N1970" t="s">
        <v>67</v>
      </c>
      <c r="O1970">
        <v>28.56</v>
      </c>
      <c r="P1970" t="s">
        <v>67</v>
      </c>
      <c r="Q1970">
        <v>1.32</v>
      </c>
      <c r="R1970" t="s">
        <v>67</v>
      </c>
      <c r="S1970">
        <v>11.66</v>
      </c>
      <c r="T1970" t="s">
        <v>67</v>
      </c>
      <c r="U1970">
        <v>2.9000000000000001E-2</v>
      </c>
      <c r="V1970" t="s">
        <v>67</v>
      </c>
      <c r="W1970">
        <v>2.5999999999999999E-2</v>
      </c>
      <c r="X1970" t="s">
        <v>67</v>
      </c>
      <c r="Y1970">
        <v>2.9000000000000001E-2</v>
      </c>
      <c r="Z1970" t="s">
        <v>67</v>
      </c>
      <c r="AA1970">
        <v>2E-3</v>
      </c>
      <c r="AB1970" t="s">
        <v>68</v>
      </c>
      <c r="AC1970">
        <v>0.02</v>
      </c>
      <c r="AD1970" t="s">
        <v>67</v>
      </c>
      <c r="AE1970">
        <v>0.01</v>
      </c>
      <c r="AF1970" t="s">
        <v>70</v>
      </c>
      <c r="AG1970">
        <v>0.01</v>
      </c>
      <c r="AH1970" t="s">
        <v>69</v>
      </c>
      <c r="AI1970">
        <v>0.01</v>
      </c>
      <c r="AJ1970" t="s">
        <v>69</v>
      </c>
      <c r="AL1970" t="s">
        <v>64</v>
      </c>
      <c r="AN1970" t="s">
        <v>64</v>
      </c>
      <c r="AO1970">
        <v>1E-3</v>
      </c>
      <c r="AP1970" t="s">
        <v>70</v>
      </c>
      <c r="AQ1970">
        <v>0</v>
      </c>
      <c r="AR1970" t="s">
        <v>70</v>
      </c>
      <c r="AS1970">
        <v>2.95</v>
      </c>
      <c r="AT1970" t="s">
        <v>67</v>
      </c>
      <c r="AU1970">
        <v>0.71</v>
      </c>
      <c r="AV1970" t="s">
        <v>67</v>
      </c>
      <c r="AW1970">
        <v>5.76</v>
      </c>
      <c r="AX1970" t="s">
        <v>67</v>
      </c>
      <c r="AY1970">
        <v>1.62</v>
      </c>
      <c r="AZ1970" t="s">
        <v>67</v>
      </c>
      <c r="BA1970">
        <v>0.05</v>
      </c>
      <c r="BB1970" t="s">
        <v>67</v>
      </c>
      <c r="BC1970">
        <v>0.63</v>
      </c>
      <c r="BD1970" t="s">
        <v>67</v>
      </c>
      <c r="BE1970">
        <v>0.54</v>
      </c>
      <c r="BF1970" t="s">
        <v>67</v>
      </c>
    </row>
    <row r="1971" spans="1:58" x14ac:dyDescent="0.25">
      <c r="A1971" t="s">
        <v>58</v>
      </c>
      <c r="B1971">
        <v>2</v>
      </c>
      <c r="C1971" t="s">
        <v>85</v>
      </c>
      <c r="D1971">
        <v>2015</v>
      </c>
      <c r="E1971">
        <v>2014</v>
      </c>
      <c r="F1971">
        <v>10</v>
      </c>
      <c r="G1971" t="s">
        <v>66</v>
      </c>
      <c r="H1971">
        <v>0.56999999999999995</v>
      </c>
      <c r="I1971">
        <v>1</v>
      </c>
      <c r="J1971" t="s">
        <v>67</v>
      </c>
      <c r="K1971">
        <v>7.62</v>
      </c>
      <c r="L1971" t="s">
        <v>67</v>
      </c>
      <c r="M1971">
        <v>49.17</v>
      </c>
      <c r="N1971" t="s">
        <v>67</v>
      </c>
      <c r="O1971">
        <v>25.01</v>
      </c>
      <c r="P1971" t="s">
        <v>67</v>
      </c>
      <c r="Q1971">
        <v>2.93</v>
      </c>
      <c r="R1971" t="s">
        <v>67</v>
      </c>
      <c r="S1971">
        <v>10.79</v>
      </c>
      <c r="T1971" t="s">
        <v>67</v>
      </c>
      <c r="U1971">
        <v>3.4000000000000002E-2</v>
      </c>
      <c r="V1971" t="s">
        <v>67</v>
      </c>
      <c r="W1971">
        <v>3.5000000000000003E-2</v>
      </c>
      <c r="X1971" t="s">
        <v>67</v>
      </c>
      <c r="Y1971">
        <v>3.2000000000000001E-2</v>
      </c>
      <c r="Z1971" t="s">
        <v>67</v>
      </c>
      <c r="AA1971">
        <v>0</v>
      </c>
      <c r="AB1971" t="s">
        <v>68</v>
      </c>
      <c r="AC1971">
        <v>0.05</v>
      </c>
      <c r="AD1971" t="s">
        <v>67</v>
      </c>
      <c r="AE1971">
        <v>0.05</v>
      </c>
      <c r="AF1971" t="s">
        <v>67</v>
      </c>
      <c r="AG1971">
        <v>0.05</v>
      </c>
      <c r="AH1971" t="s">
        <v>69</v>
      </c>
      <c r="AI1971">
        <v>0</v>
      </c>
      <c r="AJ1971" t="s">
        <v>68</v>
      </c>
      <c r="AL1971" t="s">
        <v>64</v>
      </c>
      <c r="AN1971" t="s">
        <v>64</v>
      </c>
      <c r="AO1971">
        <v>4.0000000000000001E-3</v>
      </c>
      <c r="AP1971" t="s">
        <v>70</v>
      </c>
      <c r="AQ1971">
        <v>0</v>
      </c>
      <c r="AR1971" t="s">
        <v>70</v>
      </c>
      <c r="AS1971">
        <v>2.66</v>
      </c>
      <c r="AT1971" t="s">
        <v>67</v>
      </c>
      <c r="AU1971">
        <v>0.65</v>
      </c>
      <c r="AV1971" t="s">
        <v>67</v>
      </c>
      <c r="AW1971">
        <v>5.23</v>
      </c>
      <c r="AX1971" t="s">
        <v>67</v>
      </c>
      <c r="AY1971">
        <v>1.49</v>
      </c>
      <c r="AZ1971" t="s">
        <v>67</v>
      </c>
      <c r="BA1971">
        <v>0.05</v>
      </c>
      <c r="BB1971" t="s">
        <v>67</v>
      </c>
      <c r="BC1971">
        <v>0.69</v>
      </c>
      <c r="BD1971" t="s">
        <v>67</v>
      </c>
      <c r="BE1971">
        <v>1.28</v>
      </c>
      <c r="BF1971" t="s">
        <v>67</v>
      </c>
    </row>
    <row r="1972" spans="1:58" x14ac:dyDescent="0.25">
      <c r="A1972" t="s">
        <v>58</v>
      </c>
      <c r="B1972">
        <v>2</v>
      </c>
      <c r="C1972" t="s">
        <v>85</v>
      </c>
      <c r="D1972">
        <v>2015</v>
      </c>
      <c r="E1972">
        <v>2014</v>
      </c>
      <c r="F1972">
        <v>11</v>
      </c>
      <c r="G1972" t="s">
        <v>66</v>
      </c>
      <c r="H1972">
        <v>5.66</v>
      </c>
      <c r="I1972">
        <v>9.5399999999999991</v>
      </c>
      <c r="J1972" t="s">
        <v>67</v>
      </c>
      <c r="K1972">
        <v>7.34</v>
      </c>
      <c r="L1972" t="s">
        <v>67</v>
      </c>
      <c r="M1972">
        <v>41.59</v>
      </c>
      <c r="N1972" t="s">
        <v>67</v>
      </c>
      <c r="O1972">
        <v>21.2</v>
      </c>
      <c r="P1972" t="s">
        <v>67</v>
      </c>
      <c r="Q1972">
        <v>4.75</v>
      </c>
      <c r="R1972" t="s">
        <v>67</v>
      </c>
      <c r="S1972">
        <v>9.32</v>
      </c>
      <c r="T1972" t="s">
        <v>67</v>
      </c>
      <c r="U1972">
        <v>2.5999999999999999E-2</v>
      </c>
      <c r="V1972" t="s">
        <v>67</v>
      </c>
      <c r="W1972">
        <v>2.4E-2</v>
      </c>
      <c r="X1972" t="s">
        <v>67</v>
      </c>
      <c r="Y1972">
        <v>2.1000000000000001E-2</v>
      </c>
      <c r="Z1972" t="s">
        <v>67</v>
      </c>
      <c r="AA1972">
        <v>2E-3</v>
      </c>
      <c r="AB1972" t="s">
        <v>68</v>
      </c>
      <c r="AC1972">
        <v>0.04</v>
      </c>
      <c r="AD1972" t="s">
        <v>67</v>
      </c>
      <c r="AE1972">
        <v>0.03</v>
      </c>
      <c r="AF1972" t="s">
        <v>67</v>
      </c>
      <c r="AG1972">
        <v>0.03</v>
      </c>
      <c r="AH1972" t="s">
        <v>69</v>
      </c>
      <c r="AI1972">
        <v>0.01</v>
      </c>
      <c r="AJ1972" t="s">
        <v>68</v>
      </c>
      <c r="AL1972" t="s">
        <v>64</v>
      </c>
      <c r="AN1972" t="s">
        <v>64</v>
      </c>
      <c r="AO1972">
        <v>3.0000000000000001E-3</v>
      </c>
      <c r="AP1972" t="s">
        <v>70</v>
      </c>
      <c r="AQ1972">
        <v>1E-3</v>
      </c>
      <c r="AR1972" t="s">
        <v>70</v>
      </c>
      <c r="AS1972">
        <v>2.29</v>
      </c>
      <c r="AT1972" t="s">
        <v>67</v>
      </c>
      <c r="AU1972">
        <v>0.55000000000000004</v>
      </c>
      <c r="AV1972" t="s">
        <v>67</v>
      </c>
      <c r="AW1972">
        <v>4.2699999999999996</v>
      </c>
      <c r="AX1972" t="s">
        <v>67</v>
      </c>
      <c r="AY1972">
        <v>1.2</v>
      </c>
      <c r="AZ1972" t="s">
        <v>67</v>
      </c>
      <c r="BA1972">
        <v>0.06</v>
      </c>
      <c r="BB1972" t="s">
        <v>67</v>
      </c>
      <c r="BC1972">
        <v>0.63</v>
      </c>
      <c r="BD1972" t="s">
        <v>67</v>
      </c>
      <c r="BE1972">
        <v>0.8</v>
      </c>
      <c r="BF1972" t="s">
        <v>67</v>
      </c>
    </row>
    <row r="1973" spans="1:58" x14ac:dyDescent="0.25">
      <c r="A1973" t="s">
        <v>58</v>
      </c>
      <c r="B1973">
        <v>2</v>
      </c>
      <c r="C1973" t="s">
        <v>85</v>
      </c>
      <c r="D1973">
        <v>2015</v>
      </c>
      <c r="E1973">
        <v>2014</v>
      </c>
      <c r="F1973">
        <v>12</v>
      </c>
      <c r="G1973" t="s">
        <v>66</v>
      </c>
      <c r="H1973">
        <v>11.98</v>
      </c>
      <c r="I1973">
        <v>20.86</v>
      </c>
      <c r="J1973" t="s">
        <v>67</v>
      </c>
      <c r="K1973">
        <v>7.27</v>
      </c>
      <c r="L1973" t="s">
        <v>67</v>
      </c>
      <c r="M1973">
        <v>36.17</v>
      </c>
      <c r="N1973" t="s">
        <v>67</v>
      </c>
      <c r="O1973">
        <v>18.100000000000001</v>
      </c>
      <c r="P1973" t="s">
        <v>67</v>
      </c>
      <c r="Q1973">
        <v>15.27</v>
      </c>
      <c r="R1973" t="s">
        <v>67</v>
      </c>
      <c r="S1973">
        <v>8.1</v>
      </c>
      <c r="T1973" t="s">
        <v>67</v>
      </c>
      <c r="U1973">
        <v>2.5000000000000001E-2</v>
      </c>
      <c r="V1973" t="s">
        <v>67</v>
      </c>
      <c r="W1973">
        <v>1.7999999999999999E-2</v>
      </c>
      <c r="X1973" t="s">
        <v>67</v>
      </c>
      <c r="Y1973">
        <v>1.7000000000000001E-2</v>
      </c>
      <c r="Z1973" t="s">
        <v>67</v>
      </c>
      <c r="AA1973">
        <v>7.0000000000000001E-3</v>
      </c>
      <c r="AB1973" t="s">
        <v>68</v>
      </c>
      <c r="AC1973">
        <v>0.04</v>
      </c>
      <c r="AD1973" t="s">
        <v>67</v>
      </c>
      <c r="AE1973">
        <v>0.04</v>
      </c>
      <c r="AF1973" t="s">
        <v>67</v>
      </c>
      <c r="AG1973">
        <v>0.04</v>
      </c>
      <c r="AH1973" t="s">
        <v>69</v>
      </c>
      <c r="AI1973">
        <v>0.01</v>
      </c>
      <c r="AJ1973" t="s">
        <v>68</v>
      </c>
      <c r="AL1973" t="s">
        <v>64</v>
      </c>
      <c r="AN1973" t="s">
        <v>64</v>
      </c>
      <c r="AO1973">
        <v>3.0000000000000001E-3</v>
      </c>
      <c r="AP1973" t="s">
        <v>70</v>
      </c>
      <c r="AQ1973">
        <v>0</v>
      </c>
      <c r="AR1973" t="s">
        <v>70</v>
      </c>
      <c r="AS1973">
        <v>1.99</v>
      </c>
      <c r="AT1973" t="s">
        <v>67</v>
      </c>
      <c r="AU1973">
        <v>0.49</v>
      </c>
      <c r="AV1973" t="s">
        <v>67</v>
      </c>
      <c r="AW1973">
        <v>3.62</v>
      </c>
      <c r="AX1973" t="s">
        <v>67</v>
      </c>
      <c r="AY1973">
        <v>1.02</v>
      </c>
      <c r="AZ1973" t="s">
        <v>67</v>
      </c>
      <c r="BA1973">
        <v>0.06</v>
      </c>
      <c r="BB1973" t="s">
        <v>67</v>
      </c>
      <c r="BC1973">
        <v>0.56999999999999995</v>
      </c>
      <c r="BD1973" t="s">
        <v>67</v>
      </c>
      <c r="BE1973">
        <v>0.79</v>
      </c>
      <c r="BF1973" t="s">
        <v>67</v>
      </c>
    </row>
    <row r="1974" spans="1:58" x14ac:dyDescent="0.25">
      <c r="A1974" t="s">
        <v>58</v>
      </c>
      <c r="B1974">
        <v>2</v>
      </c>
      <c r="C1974" t="s">
        <v>85</v>
      </c>
      <c r="D1974">
        <v>2015</v>
      </c>
      <c r="E1974">
        <v>2015</v>
      </c>
      <c r="F1974">
        <v>1</v>
      </c>
      <c r="G1974" t="s">
        <v>66</v>
      </c>
      <c r="H1974">
        <v>5.95</v>
      </c>
      <c r="I1974">
        <v>10.37</v>
      </c>
      <c r="J1974" t="s">
        <v>67</v>
      </c>
      <c r="K1974">
        <v>7.31</v>
      </c>
      <c r="L1974" t="s">
        <v>67</v>
      </c>
      <c r="M1974">
        <v>38.65</v>
      </c>
      <c r="N1974" t="s">
        <v>67</v>
      </c>
      <c r="O1974">
        <v>19.010000000000002</v>
      </c>
      <c r="P1974" t="s">
        <v>67</v>
      </c>
      <c r="Q1974">
        <v>3.33</v>
      </c>
      <c r="R1974" t="s">
        <v>67</v>
      </c>
      <c r="S1974">
        <v>8.85</v>
      </c>
      <c r="T1974" t="s">
        <v>67</v>
      </c>
      <c r="U1974">
        <v>0.02</v>
      </c>
      <c r="V1974" t="s">
        <v>67</v>
      </c>
      <c r="W1974">
        <v>1.7000000000000001E-2</v>
      </c>
      <c r="X1974" t="s">
        <v>67</v>
      </c>
      <c r="Y1974">
        <v>1.7000000000000001E-2</v>
      </c>
      <c r="Z1974" t="s">
        <v>67</v>
      </c>
      <c r="AA1974">
        <v>3.0000000000000001E-3</v>
      </c>
      <c r="AB1974" t="s">
        <v>68</v>
      </c>
      <c r="AC1974">
        <v>0.04</v>
      </c>
      <c r="AD1974" t="s">
        <v>67</v>
      </c>
      <c r="AE1974">
        <v>0.03</v>
      </c>
      <c r="AF1974" t="s">
        <v>67</v>
      </c>
      <c r="AG1974">
        <v>0.03</v>
      </c>
      <c r="AH1974" t="s">
        <v>69</v>
      </c>
      <c r="AI1974">
        <v>0.01</v>
      </c>
      <c r="AJ1974" t="s">
        <v>68</v>
      </c>
      <c r="AL1974" t="s">
        <v>64</v>
      </c>
      <c r="AN1974" t="s">
        <v>64</v>
      </c>
      <c r="AO1974">
        <v>0</v>
      </c>
      <c r="AP1974" t="s">
        <v>70</v>
      </c>
      <c r="AQ1974">
        <v>1E-3</v>
      </c>
      <c r="AR1974" t="s">
        <v>70</v>
      </c>
      <c r="AS1974">
        <v>2.17</v>
      </c>
      <c r="AT1974" t="s">
        <v>67</v>
      </c>
      <c r="AU1974">
        <v>0.52</v>
      </c>
      <c r="AV1974" t="s">
        <v>67</v>
      </c>
      <c r="AW1974">
        <v>3.92</v>
      </c>
      <c r="AX1974" t="s">
        <v>67</v>
      </c>
      <c r="AY1974">
        <v>1.1000000000000001</v>
      </c>
      <c r="AZ1974" t="s">
        <v>67</v>
      </c>
      <c r="BA1974">
        <v>0.06</v>
      </c>
      <c r="BB1974" t="s">
        <v>67</v>
      </c>
      <c r="BC1974">
        <v>0.56999999999999995</v>
      </c>
      <c r="BD1974" t="s">
        <v>67</v>
      </c>
      <c r="BE1974">
        <v>0.61</v>
      </c>
      <c r="BF1974" t="s">
        <v>67</v>
      </c>
    </row>
    <row r="1975" spans="1:58" x14ac:dyDescent="0.25">
      <c r="A1975" t="s">
        <v>58</v>
      </c>
      <c r="B1975">
        <v>2</v>
      </c>
      <c r="C1975" t="s">
        <v>85</v>
      </c>
      <c r="D1975">
        <v>2015</v>
      </c>
      <c r="E1975">
        <v>2015</v>
      </c>
      <c r="F1975">
        <v>2</v>
      </c>
      <c r="G1975" t="s">
        <v>66</v>
      </c>
      <c r="H1975">
        <v>5.16</v>
      </c>
      <c r="I1975">
        <v>8.1199999999999992</v>
      </c>
      <c r="J1975" t="s">
        <v>67</v>
      </c>
      <c r="K1975">
        <v>7.51</v>
      </c>
      <c r="L1975" t="s">
        <v>67</v>
      </c>
      <c r="M1975">
        <v>41.38</v>
      </c>
      <c r="N1975" t="s">
        <v>67</v>
      </c>
      <c r="O1975">
        <v>20.61</v>
      </c>
      <c r="P1975" t="s">
        <v>67</v>
      </c>
      <c r="Q1975">
        <v>0.92</v>
      </c>
      <c r="R1975" t="s">
        <v>67</v>
      </c>
      <c r="S1975">
        <v>9.3699999999999992</v>
      </c>
      <c r="T1975" t="s">
        <v>67</v>
      </c>
      <c r="U1975">
        <v>1.9E-2</v>
      </c>
      <c r="V1975" t="s">
        <v>67</v>
      </c>
      <c r="W1975">
        <v>1.7999999999999999E-2</v>
      </c>
      <c r="X1975" t="s">
        <v>67</v>
      </c>
      <c r="Y1975">
        <v>1.7999999999999999E-2</v>
      </c>
      <c r="Z1975" t="s">
        <v>67</v>
      </c>
      <c r="AA1975">
        <v>1E-3</v>
      </c>
      <c r="AB1975" t="s">
        <v>68</v>
      </c>
      <c r="AC1975">
        <v>0.02</v>
      </c>
      <c r="AD1975" t="s">
        <v>70</v>
      </c>
      <c r="AE1975">
        <v>0.02</v>
      </c>
      <c r="AF1975" t="s">
        <v>70</v>
      </c>
      <c r="AG1975">
        <v>0.02</v>
      </c>
      <c r="AH1975" t="s">
        <v>69</v>
      </c>
      <c r="AI1975">
        <v>0</v>
      </c>
      <c r="AJ1975" t="s">
        <v>69</v>
      </c>
      <c r="AL1975" t="s">
        <v>64</v>
      </c>
      <c r="AN1975" t="s">
        <v>64</v>
      </c>
      <c r="AO1975">
        <v>0</v>
      </c>
      <c r="AP1975" t="s">
        <v>70</v>
      </c>
      <c r="AQ1975">
        <v>0</v>
      </c>
      <c r="AR1975" t="s">
        <v>70</v>
      </c>
      <c r="AS1975">
        <v>2.2999999999999998</v>
      </c>
      <c r="AT1975" t="s">
        <v>67</v>
      </c>
      <c r="AU1975">
        <v>0.54</v>
      </c>
      <c r="AV1975" t="s">
        <v>67</v>
      </c>
      <c r="AW1975">
        <v>4.22</v>
      </c>
      <c r="AX1975" t="s">
        <v>67</v>
      </c>
      <c r="AY1975">
        <v>1.19</v>
      </c>
      <c r="AZ1975" t="s">
        <v>67</v>
      </c>
      <c r="BA1975">
        <v>0.05</v>
      </c>
      <c r="BB1975" t="s">
        <v>67</v>
      </c>
      <c r="BC1975">
        <v>0.56000000000000005</v>
      </c>
      <c r="BD1975" t="s">
        <v>67</v>
      </c>
      <c r="BE1975">
        <v>0.72</v>
      </c>
      <c r="BF1975" t="s">
        <v>67</v>
      </c>
    </row>
    <row r="1976" spans="1:58" x14ac:dyDescent="0.25">
      <c r="A1976" t="s">
        <v>58</v>
      </c>
      <c r="B1976">
        <v>2</v>
      </c>
      <c r="C1976" t="s">
        <v>85</v>
      </c>
      <c r="D1976">
        <v>2015</v>
      </c>
      <c r="E1976">
        <v>2015</v>
      </c>
      <c r="F1976">
        <v>3</v>
      </c>
      <c r="G1976" t="s">
        <v>66</v>
      </c>
      <c r="H1976">
        <v>1.83</v>
      </c>
      <c r="I1976">
        <v>3.19</v>
      </c>
      <c r="J1976" t="s">
        <v>67</v>
      </c>
      <c r="K1976">
        <v>7.6</v>
      </c>
      <c r="L1976" t="s">
        <v>67</v>
      </c>
      <c r="M1976">
        <v>45.2</v>
      </c>
      <c r="N1976" t="s">
        <v>67</v>
      </c>
      <c r="O1976">
        <v>22.49</v>
      </c>
      <c r="P1976" t="s">
        <v>67</v>
      </c>
      <c r="Q1976">
        <v>0.87</v>
      </c>
      <c r="R1976" t="s">
        <v>67</v>
      </c>
      <c r="S1976">
        <v>10.09</v>
      </c>
      <c r="T1976" t="s">
        <v>67</v>
      </c>
      <c r="U1976">
        <v>2.3E-2</v>
      </c>
      <c r="V1976" t="s">
        <v>67</v>
      </c>
      <c r="W1976">
        <v>2.1999999999999999E-2</v>
      </c>
      <c r="X1976" t="s">
        <v>67</v>
      </c>
      <c r="Y1976">
        <v>2.3E-2</v>
      </c>
      <c r="Z1976" t="s">
        <v>67</v>
      </c>
      <c r="AA1976">
        <v>1E-3</v>
      </c>
      <c r="AB1976" t="s">
        <v>68</v>
      </c>
      <c r="AC1976">
        <v>0.02</v>
      </c>
      <c r="AD1976" t="s">
        <v>70</v>
      </c>
      <c r="AE1976">
        <v>0.02</v>
      </c>
      <c r="AF1976" t="s">
        <v>70</v>
      </c>
      <c r="AG1976">
        <v>0.02</v>
      </c>
      <c r="AH1976" t="s">
        <v>69</v>
      </c>
      <c r="AI1976">
        <v>0.01</v>
      </c>
      <c r="AJ1976" t="s">
        <v>69</v>
      </c>
      <c r="AL1976" t="s">
        <v>64</v>
      </c>
      <c r="AN1976" t="s">
        <v>64</v>
      </c>
      <c r="AO1976">
        <v>4.0000000000000001E-3</v>
      </c>
      <c r="AP1976" t="s">
        <v>70</v>
      </c>
      <c r="AQ1976">
        <v>0</v>
      </c>
      <c r="AR1976" t="s">
        <v>70</v>
      </c>
      <c r="AS1976">
        <v>2.5499999999999998</v>
      </c>
      <c r="AT1976" t="s">
        <v>67</v>
      </c>
      <c r="AU1976">
        <v>0.59</v>
      </c>
      <c r="AV1976" t="s">
        <v>67</v>
      </c>
      <c r="AW1976">
        <v>4.62</v>
      </c>
      <c r="AX1976" t="s">
        <v>67</v>
      </c>
      <c r="AY1976">
        <v>1.32</v>
      </c>
      <c r="AZ1976" t="s">
        <v>67</v>
      </c>
      <c r="BA1976">
        <v>0.05</v>
      </c>
      <c r="BB1976" t="s">
        <v>67</v>
      </c>
      <c r="BC1976">
        <v>0.56999999999999995</v>
      </c>
      <c r="BD1976" t="s">
        <v>67</v>
      </c>
      <c r="BE1976">
        <v>0.59</v>
      </c>
      <c r="BF1976" t="s">
        <v>67</v>
      </c>
    </row>
    <row r="1977" spans="1:58" x14ac:dyDescent="0.25">
      <c r="A1977" t="s">
        <v>58</v>
      </c>
      <c r="B1977">
        <v>2</v>
      </c>
      <c r="C1977" t="s">
        <v>85</v>
      </c>
      <c r="D1977">
        <v>2015</v>
      </c>
      <c r="E1977">
        <v>2015</v>
      </c>
      <c r="F1977">
        <v>4</v>
      </c>
      <c r="G1977" t="s">
        <v>66</v>
      </c>
      <c r="H1977">
        <v>2.0299999999999998</v>
      </c>
      <c r="I1977">
        <v>3.42</v>
      </c>
      <c r="J1977" t="s">
        <v>67</v>
      </c>
      <c r="K1977">
        <v>7.6</v>
      </c>
      <c r="L1977" t="s">
        <v>67</v>
      </c>
      <c r="M1977">
        <v>45.13</v>
      </c>
      <c r="N1977" t="s">
        <v>67</v>
      </c>
      <c r="O1977">
        <v>22.78</v>
      </c>
      <c r="P1977" t="s">
        <v>67</v>
      </c>
      <c r="Q1977">
        <v>0.55000000000000004</v>
      </c>
      <c r="R1977" t="s">
        <v>67</v>
      </c>
      <c r="S1977">
        <v>10.130000000000001</v>
      </c>
      <c r="T1977" t="s">
        <v>67</v>
      </c>
      <c r="U1977">
        <v>2.1999999999999999E-2</v>
      </c>
      <c r="V1977" t="s">
        <v>67</v>
      </c>
      <c r="W1977">
        <v>2.1000000000000001E-2</v>
      </c>
      <c r="X1977" t="s">
        <v>67</v>
      </c>
      <c r="Y1977">
        <v>2.1999999999999999E-2</v>
      </c>
      <c r="Z1977" t="s">
        <v>67</v>
      </c>
      <c r="AA1977">
        <v>1E-3</v>
      </c>
      <c r="AB1977" t="s">
        <v>68</v>
      </c>
      <c r="AC1977">
        <v>0.01</v>
      </c>
      <c r="AD1977" t="s">
        <v>70</v>
      </c>
      <c r="AE1977">
        <v>0.02</v>
      </c>
      <c r="AF1977" t="s">
        <v>70</v>
      </c>
      <c r="AG1977">
        <v>0.02</v>
      </c>
      <c r="AH1977" t="s">
        <v>69</v>
      </c>
      <c r="AI1977">
        <v>0</v>
      </c>
      <c r="AJ1977" t="s">
        <v>69</v>
      </c>
      <c r="AL1977" t="s">
        <v>64</v>
      </c>
      <c r="AN1977" t="s">
        <v>64</v>
      </c>
      <c r="AO1977">
        <v>2E-3</v>
      </c>
      <c r="AP1977" t="s">
        <v>70</v>
      </c>
      <c r="AQ1977">
        <v>0</v>
      </c>
      <c r="AR1977" t="s">
        <v>70</v>
      </c>
      <c r="AS1977">
        <v>2.5499999999999998</v>
      </c>
      <c r="AT1977" t="s">
        <v>67</v>
      </c>
      <c r="AU1977">
        <v>0.6</v>
      </c>
      <c r="AV1977" t="s">
        <v>67</v>
      </c>
      <c r="AW1977">
        <v>4.58</v>
      </c>
      <c r="AX1977" t="s">
        <v>67</v>
      </c>
      <c r="AY1977">
        <v>1.31</v>
      </c>
      <c r="AZ1977" t="s">
        <v>67</v>
      </c>
      <c r="BA1977">
        <v>0.05</v>
      </c>
      <c r="BB1977" t="s">
        <v>67</v>
      </c>
      <c r="BC1977">
        <v>0.57999999999999996</v>
      </c>
      <c r="BD1977" t="s">
        <v>67</v>
      </c>
      <c r="BE1977">
        <v>0.46</v>
      </c>
      <c r="BF1977" t="s">
        <v>67</v>
      </c>
    </row>
    <row r="1978" spans="1:58" x14ac:dyDescent="0.25">
      <c r="A1978" t="s">
        <v>58</v>
      </c>
      <c r="B1978">
        <v>2</v>
      </c>
      <c r="C1978" t="s">
        <v>85</v>
      </c>
      <c r="D1978">
        <v>2015</v>
      </c>
      <c r="E1978">
        <v>2015</v>
      </c>
      <c r="F1978">
        <v>5</v>
      </c>
      <c r="G1978" t="s">
        <v>66</v>
      </c>
      <c r="H1978">
        <v>0.83</v>
      </c>
      <c r="I1978">
        <v>1.45</v>
      </c>
      <c r="J1978" t="s">
        <v>67</v>
      </c>
      <c r="K1978">
        <v>7.6</v>
      </c>
      <c r="L1978" t="s">
        <v>67</v>
      </c>
      <c r="M1978">
        <v>49.53</v>
      </c>
      <c r="N1978" t="s">
        <v>67</v>
      </c>
      <c r="O1978">
        <v>24.94</v>
      </c>
      <c r="P1978" t="s">
        <v>67</v>
      </c>
      <c r="Q1978">
        <v>0.66</v>
      </c>
      <c r="R1978" t="s">
        <v>67</v>
      </c>
      <c r="S1978">
        <v>10.88</v>
      </c>
      <c r="T1978" t="s">
        <v>67</v>
      </c>
      <c r="U1978">
        <v>2.5999999999999999E-2</v>
      </c>
      <c r="V1978" t="s">
        <v>67</v>
      </c>
      <c r="W1978">
        <v>2.5000000000000001E-2</v>
      </c>
      <c r="X1978" t="s">
        <v>67</v>
      </c>
      <c r="Y1978">
        <v>2.5999999999999999E-2</v>
      </c>
      <c r="Z1978" t="s">
        <v>67</v>
      </c>
      <c r="AA1978">
        <v>1E-3</v>
      </c>
      <c r="AB1978" t="s">
        <v>68</v>
      </c>
      <c r="AC1978">
        <v>0.04</v>
      </c>
      <c r="AD1978" t="s">
        <v>67</v>
      </c>
      <c r="AE1978">
        <v>0.03</v>
      </c>
      <c r="AF1978" t="s">
        <v>70</v>
      </c>
      <c r="AG1978">
        <v>0.02</v>
      </c>
      <c r="AH1978" t="s">
        <v>69</v>
      </c>
      <c r="AI1978">
        <v>0.02</v>
      </c>
      <c r="AJ1978" t="s">
        <v>69</v>
      </c>
      <c r="AL1978" t="s">
        <v>64</v>
      </c>
      <c r="AN1978" t="s">
        <v>64</v>
      </c>
      <c r="AO1978">
        <v>5.0000000000000001E-3</v>
      </c>
      <c r="AP1978" t="s">
        <v>70</v>
      </c>
      <c r="AQ1978">
        <v>0</v>
      </c>
      <c r="AR1978" t="s">
        <v>70</v>
      </c>
      <c r="AS1978">
        <v>2.66</v>
      </c>
      <c r="AT1978" t="s">
        <v>67</v>
      </c>
      <c r="AU1978">
        <v>0.65</v>
      </c>
      <c r="AV1978" t="s">
        <v>67</v>
      </c>
      <c r="AW1978">
        <v>5.1100000000000003</v>
      </c>
      <c r="AX1978" t="s">
        <v>67</v>
      </c>
      <c r="AY1978">
        <v>1.43</v>
      </c>
      <c r="AZ1978" t="s">
        <v>67</v>
      </c>
      <c r="BA1978">
        <v>0.05</v>
      </c>
      <c r="BB1978" t="s">
        <v>67</v>
      </c>
      <c r="BC1978">
        <v>0.61</v>
      </c>
      <c r="BD1978" t="s">
        <v>67</v>
      </c>
      <c r="BE1978">
        <v>0.48</v>
      </c>
      <c r="BF1978" t="s">
        <v>67</v>
      </c>
    </row>
    <row r="1979" spans="1:58" x14ac:dyDescent="0.25">
      <c r="A1979" t="s">
        <v>58</v>
      </c>
      <c r="B1979">
        <v>2</v>
      </c>
      <c r="C1979" t="s">
        <v>85</v>
      </c>
      <c r="D1979">
        <v>2015</v>
      </c>
      <c r="E1979">
        <v>2015</v>
      </c>
      <c r="F1979">
        <v>6</v>
      </c>
      <c r="G1979" t="s">
        <v>66</v>
      </c>
      <c r="H1979">
        <v>0.39</v>
      </c>
      <c r="I1979">
        <v>0.65</v>
      </c>
      <c r="J1979" t="s">
        <v>67</v>
      </c>
      <c r="K1979">
        <v>7.69</v>
      </c>
      <c r="L1979" t="s">
        <v>67</v>
      </c>
      <c r="M1979">
        <v>53.76</v>
      </c>
      <c r="N1979" t="s">
        <v>67</v>
      </c>
      <c r="O1979">
        <v>27.87</v>
      </c>
      <c r="P1979" t="s">
        <v>67</v>
      </c>
      <c r="Q1979">
        <v>1.38</v>
      </c>
      <c r="R1979" t="s">
        <v>67</v>
      </c>
      <c r="S1979">
        <v>11.52</v>
      </c>
      <c r="T1979" t="s">
        <v>67</v>
      </c>
      <c r="U1979">
        <v>2.9000000000000001E-2</v>
      </c>
      <c r="V1979" t="s">
        <v>67</v>
      </c>
      <c r="W1979">
        <v>2.7E-2</v>
      </c>
      <c r="X1979" t="s">
        <v>67</v>
      </c>
      <c r="Y1979">
        <v>2.8000000000000001E-2</v>
      </c>
      <c r="Z1979" t="s">
        <v>67</v>
      </c>
      <c r="AA1979">
        <v>2E-3</v>
      </c>
      <c r="AB1979" t="s">
        <v>68</v>
      </c>
      <c r="AC1979">
        <v>0.02</v>
      </c>
      <c r="AD1979" t="s">
        <v>67</v>
      </c>
      <c r="AE1979">
        <v>0.01</v>
      </c>
      <c r="AF1979" t="s">
        <v>70</v>
      </c>
      <c r="AG1979">
        <v>0.01</v>
      </c>
      <c r="AH1979" t="s">
        <v>69</v>
      </c>
      <c r="AI1979">
        <v>0.01</v>
      </c>
      <c r="AJ1979" t="s">
        <v>69</v>
      </c>
      <c r="AL1979" t="s">
        <v>64</v>
      </c>
      <c r="AN1979" t="s">
        <v>64</v>
      </c>
      <c r="AO1979">
        <v>3.0000000000000001E-3</v>
      </c>
      <c r="AP1979" t="s">
        <v>70</v>
      </c>
      <c r="AQ1979">
        <v>0</v>
      </c>
      <c r="AR1979" t="s">
        <v>70</v>
      </c>
      <c r="AS1979">
        <v>2.87</v>
      </c>
      <c r="AT1979" t="s">
        <v>67</v>
      </c>
      <c r="AU1979">
        <v>0.71</v>
      </c>
      <c r="AV1979" t="s">
        <v>67</v>
      </c>
      <c r="AW1979">
        <v>5.62</v>
      </c>
      <c r="AX1979" t="s">
        <v>67</v>
      </c>
      <c r="AY1979">
        <v>1.57</v>
      </c>
      <c r="AZ1979" t="s">
        <v>67</v>
      </c>
      <c r="BA1979">
        <v>0.05</v>
      </c>
      <c r="BB1979" t="s">
        <v>67</v>
      </c>
      <c r="BC1979">
        <v>0.6</v>
      </c>
      <c r="BD1979" t="s">
        <v>67</v>
      </c>
      <c r="BE1979">
        <v>0.48</v>
      </c>
      <c r="BF1979" t="s">
        <v>67</v>
      </c>
    </row>
    <row r="1980" spans="1:58" x14ac:dyDescent="0.25">
      <c r="A1980" t="s">
        <v>58</v>
      </c>
      <c r="B1980">
        <v>2</v>
      </c>
      <c r="C1980" t="s">
        <v>85</v>
      </c>
      <c r="D1980">
        <v>2015</v>
      </c>
      <c r="E1980">
        <v>2015</v>
      </c>
      <c r="F1980">
        <v>7</v>
      </c>
      <c r="G1980" t="s">
        <v>66</v>
      </c>
      <c r="H1980">
        <v>0.18</v>
      </c>
      <c r="I1980">
        <v>0.31</v>
      </c>
      <c r="J1980" t="s">
        <v>67</v>
      </c>
      <c r="K1980">
        <v>7.7</v>
      </c>
      <c r="L1980" t="s">
        <v>67</v>
      </c>
      <c r="M1980">
        <v>56.44</v>
      </c>
      <c r="N1980" t="s">
        <v>67</v>
      </c>
      <c r="O1980">
        <v>29.34</v>
      </c>
      <c r="P1980" t="s">
        <v>67</v>
      </c>
      <c r="Q1980">
        <v>1.63</v>
      </c>
      <c r="R1980" t="s">
        <v>67</v>
      </c>
      <c r="S1980">
        <v>11.93</v>
      </c>
      <c r="T1980" t="s">
        <v>67</v>
      </c>
      <c r="U1980">
        <v>3.1E-2</v>
      </c>
      <c r="V1980" t="s">
        <v>67</v>
      </c>
      <c r="W1980">
        <v>2.8000000000000001E-2</v>
      </c>
      <c r="X1980" t="s">
        <v>67</v>
      </c>
      <c r="Y1980">
        <v>2.8000000000000001E-2</v>
      </c>
      <c r="Z1980" t="s">
        <v>67</v>
      </c>
      <c r="AA1980">
        <v>2E-3</v>
      </c>
      <c r="AB1980" t="s">
        <v>68</v>
      </c>
      <c r="AC1980">
        <v>0.02</v>
      </c>
      <c r="AD1980" t="s">
        <v>67</v>
      </c>
      <c r="AE1980">
        <v>0.01</v>
      </c>
      <c r="AF1980" t="s">
        <v>70</v>
      </c>
      <c r="AG1980">
        <v>0.01</v>
      </c>
      <c r="AH1980" t="s">
        <v>69</v>
      </c>
      <c r="AI1980">
        <v>0.01</v>
      </c>
      <c r="AJ1980" t="s">
        <v>69</v>
      </c>
      <c r="AL1980" t="s">
        <v>64</v>
      </c>
      <c r="AN1980" t="s">
        <v>64</v>
      </c>
      <c r="AO1980">
        <v>1E-3</v>
      </c>
      <c r="AP1980" t="s">
        <v>70</v>
      </c>
      <c r="AQ1980">
        <v>0</v>
      </c>
      <c r="AR1980" t="s">
        <v>70</v>
      </c>
      <c r="AS1980">
        <v>3.02</v>
      </c>
      <c r="AT1980" t="s">
        <v>67</v>
      </c>
      <c r="AU1980">
        <v>0.73</v>
      </c>
      <c r="AV1980" t="s">
        <v>67</v>
      </c>
      <c r="AW1980">
        <v>5.87</v>
      </c>
      <c r="AX1980" t="s">
        <v>67</v>
      </c>
      <c r="AY1980">
        <v>1.64</v>
      </c>
      <c r="AZ1980" t="s">
        <v>67</v>
      </c>
      <c r="BA1980">
        <v>0.05</v>
      </c>
      <c r="BB1980" t="s">
        <v>67</v>
      </c>
      <c r="BC1980">
        <v>0.64</v>
      </c>
      <c r="BD1980" t="s">
        <v>67</v>
      </c>
      <c r="BE1980">
        <v>0.48</v>
      </c>
      <c r="BF1980" t="s">
        <v>67</v>
      </c>
    </row>
    <row r="1981" spans="1:58" x14ac:dyDescent="0.25">
      <c r="A1981" t="s">
        <v>58</v>
      </c>
      <c r="B1981">
        <v>2</v>
      </c>
      <c r="C1981" t="s">
        <v>85</v>
      </c>
      <c r="D1981">
        <v>2015</v>
      </c>
      <c r="E1981">
        <v>2015</v>
      </c>
      <c r="F1981">
        <v>8</v>
      </c>
      <c r="G1981" t="s">
        <v>66</v>
      </c>
      <c r="H1981">
        <v>0.1</v>
      </c>
      <c r="I1981">
        <v>0.18</v>
      </c>
      <c r="J1981" t="s">
        <v>67</v>
      </c>
      <c r="K1981">
        <v>7.7</v>
      </c>
      <c r="L1981" t="s">
        <v>67</v>
      </c>
      <c r="M1981">
        <v>56.96</v>
      </c>
      <c r="N1981" t="s">
        <v>67</v>
      </c>
      <c r="O1981">
        <v>29.35</v>
      </c>
      <c r="P1981" t="s">
        <v>67</v>
      </c>
      <c r="Q1981">
        <v>0.94</v>
      </c>
      <c r="R1981" t="s">
        <v>67</v>
      </c>
      <c r="S1981">
        <v>11.95</v>
      </c>
      <c r="T1981" t="s">
        <v>67</v>
      </c>
      <c r="U1981">
        <v>3.1E-2</v>
      </c>
      <c r="V1981" t="s">
        <v>67</v>
      </c>
      <c r="W1981">
        <v>2.9000000000000001E-2</v>
      </c>
      <c r="X1981" t="s">
        <v>67</v>
      </c>
      <c r="Y1981">
        <v>2.8000000000000001E-2</v>
      </c>
      <c r="Z1981" t="s">
        <v>67</v>
      </c>
      <c r="AA1981">
        <v>2E-3</v>
      </c>
      <c r="AB1981" t="s">
        <v>68</v>
      </c>
      <c r="AC1981">
        <v>0.02</v>
      </c>
      <c r="AD1981" t="s">
        <v>67</v>
      </c>
      <c r="AE1981">
        <v>0.03</v>
      </c>
      <c r="AF1981" t="s">
        <v>67</v>
      </c>
      <c r="AG1981">
        <v>0.03</v>
      </c>
      <c r="AH1981" t="s">
        <v>69</v>
      </c>
      <c r="AI1981">
        <v>0</v>
      </c>
      <c r="AJ1981" t="s">
        <v>68</v>
      </c>
      <c r="AL1981" t="s">
        <v>64</v>
      </c>
      <c r="AN1981" t="s">
        <v>64</v>
      </c>
      <c r="AO1981">
        <v>3.0000000000000001E-3</v>
      </c>
      <c r="AP1981" t="s">
        <v>70</v>
      </c>
      <c r="AQ1981">
        <v>0</v>
      </c>
      <c r="AR1981" t="s">
        <v>70</v>
      </c>
      <c r="AS1981">
        <v>3.09</v>
      </c>
      <c r="AT1981" t="s">
        <v>67</v>
      </c>
      <c r="AU1981">
        <v>0.74</v>
      </c>
      <c r="AV1981" t="s">
        <v>67</v>
      </c>
      <c r="AW1981">
        <v>5.99</v>
      </c>
      <c r="AX1981" t="s">
        <v>67</v>
      </c>
      <c r="AY1981">
        <v>1.66</v>
      </c>
      <c r="AZ1981" t="s">
        <v>67</v>
      </c>
      <c r="BA1981">
        <v>0.05</v>
      </c>
      <c r="BB1981" t="s">
        <v>67</v>
      </c>
      <c r="BC1981">
        <v>0.63</v>
      </c>
      <c r="BD1981" t="s">
        <v>67</v>
      </c>
      <c r="BE1981">
        <v>0.56999999999999995</v>
      </c>
      <c r="BF1981" t="s">
        <v>67</v>
      </c>
    </row>
    <row r="1982" spans="1:58" x14ac:dyDescent="0.25">
      <c r="A1982" t="s">
        <v>58</v>
      </c>
      <c r="B1982">
        <v>2</v>
      </c>
      <c r="C1982" t="s">
        <v>85</v>
      </c>
      <c r="D1982">
        <v>2015</v>
      </c>
      <c r="E1982">
        <v>2015</v>
      </c>
      <c r="F1982">
        <v>9</v>
      </c>
      <c r="G1982" t="s">
        <v>66</v>
      </c>
      <c r="H1982">
        <v>0.14000000000000001</v>
      </c>
      <c r="I1982">
        <v>0.24</v>
      </c>
      <c r="J1982" t="s">
        <v>67</v>
      </c>
      <c r="K1982">
        <v>7.7</v>
      </c>
      <c r="L1982" t="s">
        <v>67</v>
      </c>
      <c r="M1982">
        <v>56.56</v>
      </c>
      <c r="N1982" t="s">
        <v>67</v>
      </c>
      <c r="O1982">
        <v>29.01</v>
      </c>
      <c r="P1982" t="s">
        <v>67</v>
      </c>
      <c r="Q1982">
        <v>1.72</v>
      </c>
      <c r="R1982" t="s">
        <v>67</v>
      </c>
      <c r="S1982">
        <v>11.65</v>
      </c>
      <c r="T1982" t="s">
        <v>67</v>
      </c>
      <c r="U1982">
        <v>3.5000000000000003E-2</v>
      </c>
      <c r="V1982" t="s">
        <v>67</v>
      </c>
      <c r="W1982">
        <v>3.2000000000000001E-2</v>
      </c>
      <c r="X1982" t="s">
        <v>67</v>
      </c>
      <c r="Y1982">
        <v>3.2000000000000001E-2</v>
      </c>
      <c r="Z1982" t="s">
        <v>67</v>
      </c>
      <c r="AA1982">
        <v>2E-3</v>
      </c>
      <c r="AB1982" t="s">
        <v>68</v>
      </c>
      <c r="AC1982">
        <v>0.02</v>
      </c>
      <c r="AD1982" t="s">
        <v>70</v>
      </c>
      <c r="AE1982">
        <v>0.02</v>
      </c>
      <c r="AF1982" t="s">
        <v>67</v>
      </c>
      <c r="AG1982">
        <v>0.02</v>
      </c>
      <c r="AH1982" t="s">
        <v>69</v>
      </c>
      <c r="AI1982">
        <v>0</v>
      </c>
      <c r="AJ1982" t="s">
        <v>69</v>
      </c>
      <c r="AL1982" t="s">
        <v>64</v>
      </c>
      <c r="AN1982" t="s">
        <v>64</v>
      </c>
      <c r="AO1982">
        <v>4.0000000000000001E-3</v>
      </c>
      <c r="AP1982" t="s">
        <v>70</v>
      </c>
      <c r="AQ1982">
        <v>0</v>
      </c>
      <c r="AR1982" t="s">
        <v>70</v>
      </c>
      <c r="AS1982">
        <v>3.05</v>
      </c>
      <c r="AT1982" t="s">
        <v>67</v>
      </c>
      <c r="AU1982">
        <v>0.72</v>
      </c>
      <c r="AV1982" t="s">
        <v>67</v>
      </c>
      <c r="AW1982">
        <v>5.86</v>
      </c>
      <c r="AX1982" t="s">
        <v>67</v>
      </c>
      <c r="AY1982">
        <v>1.63</v>
      </c>
      <c r="AZ1982" t="s">
        <v>67</v>
      </c>
      <c r="BA1982">
        <v>0.05</v>
      </c>
      <c r="BB1982" t="s">
        <v>67</v>
      </c>
      <c r="BC1982">
        <v>0.63</v>
      </c>
      <c r="BD1982" t="s">
        <v>67</v>
      </c>
      <c r="BE1982">
        <v>0.69</v>
      </c>
      <c r="BF1982" t="s">
        <v>67</v>
      </c>
    </row>
    <row r="1983" spans="1:58" x14ac:dyDescent="0.25">
      <c r="A1983" t="s">
        <v>58</v>
      </c>
      <c r="B1983">
        <v>2</v>
      </c>
      <c r="C1983" t="s">
        <v>85</v>
      </c>
      <c r="D1983">
        <v>2016</v>
      </c>
      <c r="E1983">
        <v>2015</v>
      </c>
      <c r="F1983">
        <v>10</v>
      </c>
      <c r="G1983" t="s">
        <v>60</v>
      </c>
      <c r="H1983">
        <v>0.18</v>
      </c>
      <c r="I1983">
        <v>0.32</v>
      </c>
      <c r="J1983" t="s">
        <v>67</v>
      </c>
      <c r="K1983">
        <v>7.75</v>
      </c>
      <c r="L1983" t="s">
        <v>67</v>
      </c>
      <c r="M1983">
        <v>54.73</v>
      </c>
      <c r="N1983" t="s">
        <v>67</v>
      </c>
      <c r="O1983">
        <v>28.13</v>
      </c>
      <c r="P1983" t="s">
        <v>67</v>
      </c>
      <c r="Q1983">
        <v>2.4500000000000002</v>
      </c>
      <c r="R1983" t="s">
        <v>67</v>
      </c>
      <c r="S1983">
        <v>11.35</v>
      </c>
      <c r="T1983" t="s">
        <v>67</v>
      </c>
      <c r="U1983">
        <v>3.7999999999999999E-2</v>
      </c>
      <c r="V1983" t="s">
        <v>67</v>
      </c>
      <c r="W1983">
        <v>3.5000000000000003E-2</v>
      </c>
      <c r="X1983" t="s">
        <v>67</v>
      </c>
      <c r="Y1983">
        <v>3.5000000000000003E-2</v>
      </c>
      <c r="Z1983" t="s">
        <v>67</v>
      </c>
      <c r="AA1983">
        <v>3.0000000000000001E-3</v>
      </c>
      <c r="AB1983" t="s">
        <v>68</v>
      </c>
      <c r="AC1983">
        <v>0.03</v>
      </c>
      <c r="AD1983" t="s">
        <v>70</v>
      </c>
      <c r="AE1983">
        <v>0.02</v>
      </c>
      <c r="AF1983" t="s">
        <v>67</v>
      </c>
      <c r="AG1983">
        <v>0.02</v>
      </c>
      <c r="AH1983" t="s">
        <v>69</v>
      </c>
      <c r="AI1983">
        <v>0.01</v>
      </c>
      <c r="AJ1983" t="s">
        <v>69</v>
      </c>
      <c r="AL1983" t="s">
        <v>64</v>
      </c>
      <c r="AN1983" t="s">
        <v>64</v>
      </c>
      <c r="AO1983">
        <v>3.0000000000000001E-3</v>
      </c>
      <c r="AP1983" t="s">
        <v>70</v>
      </c>
      <c r="AQ1983">
        <v>0</v>
      </c>
      <c r="AR1983" t="s">
        <v>70</v>
      </c>
      <c r="AS1983">
        <v>2.96</v>
      </c>
      <c r="AT1983" t="s">
        <v>67</v>
      </c>
      <c r="AU1983">
        <v>0.7</v>
      </c>
      <c r="AV1983" t="s">
        <v>67</v>
      </c>
      <c r="AW1983">
        <v>5.71</v>
      </c>
      <c r="AX1983" t="s">
        <v>67</v>
      </c>
      <c r="AY1983">
        <v>1.61</v>
      </c>
      <c r="AZ1983" t="s">
        <v>67</v>
      </c>
      <c r="BA1983">
        <v>0.05</v>
      </c>
      <c r="BB1983" t="s">
        <v>67</v>
      </c>
      <c r="BC1983">
        <v>0.7</v>
      </c>
      <c r="BD1983" t="s">
        <v>67</v>
      </c>
      <c r="BE1983">
        <v>1.03</v>
      </c>
      <c r="BF1983" t="s">
        <v>67</v>
      </c>
    </row>
    <row r="1984" spans="1:58" x14ac:dyDescent="0.25">
      <c r="A1984" t="s">
        <v>58</v>
      </c>
      <c r="B1984">
        <v>2</v>
      </c>
      <c r="C1984" t="s">
        <v>85</v>
      </c>
      <c r="D1984">
        <v>2016</v>
      </c>
      <c r="E1984">
        <v>2015</v>
      </c>
      <c r="F1984">
        <v>11</v>
      </c>
      <c r="G1984" t="s">
        <v>60</v>
      </c>
      <c r="H1984">
        <v>1.55</v>
      </c>
      <c r="I1984">
        <v>2.62</v>
      </c>
      <c r="J1984" t="s">
        <v>67</v>
      </c>
      <c r="K1984">
        <v>7.62</v>
      </c>
      <c r="L1984" t="s">
        <v>67</v>
      </c>
      <c r="M1984">
        <v>45.86</v>
      </c>
      <c r="N1984" t="s">
        <v>67</v>
      </c>
      <c r="O1984">
        <v>23.43</v>
      </c>
      <c r="P1984" t="s">
        <v>67</v>
      </c>
      <c r="Q1984">
        <v>2.72</v>
      </c>
      <c r="R1984" t="s">
        <v>67</v>
      </c>
      <c r="S1984">
        <v>10.210000000000001</v>
      </c>
      <c r="T1984" t="s">
        <v>67</v>
      </c>
      <c r="U1984">
        <v>3.3000000000000002E-2</v>
      </c>
      <c r="V1984" t="s">
        <v>67</v>
      </c>
      <c r="W1984">
        <v>2.8000000000000001E-2</v>
      </c>
      <c r="X1984" t="s">
        <v>67</v>
      </c>
      <c r="Y1984">
        <v>0.03</v>
      </c>
      <c r="Z1984" t="s">
        <v>67</v>
      </c>
      <c r="AA1984">
        <v>5.0000000000000001E-3</v>
      </c>
      <c r="AB1984" t="s">
        <v>68</v>
      </c>
      <c r="AC1984">
        <v>0.05</v>
      </c>
      <c r="AD1984" t="s">
        <v>67</v>
      </c>
      <c r="AE1984">
        <v>0.04</v>
      </c>
      <c r="AF1984" t="s">
        <v>67</v>
      </c>
      <c r="AG1984">
        <v>0.04</v>
      </c>
      <c r="AH1984" t="s">
        <v>69</v>
      </c>
      <c r="AI1984">
        <v>0.01</v>
      </c>
      <c r="AJ1984" t="s">
        <v>68</v>
      </c>
      <c r="AL1984" t="s">
        <v>64</v>
      </c>
      <c r="AN1984" t="s">
        <v>64</v>
      </c>
      <c r="AO1984">
        <v>3.0000000000000001E-3</v>
      </c>
      <c r="AP1984" t="s">
        <v>70</v>
      </c>
      <c r="AQ1984">
        <v>0</v>
      </c>
      <c r="AR1984" t="s">
        <v>70</v>
      </c>
      <c r="AS1984">
        <v>2.46</v>
      </c>
      <c r="AT1984" t="s">
        <v>67</v>
      </c>
      <c r="AU1984">
        <v>0.6</v>
      </c>
      <c r="AV1984" t="s">
        <v>67</v>
      </c>
      <c r="AW1984">
        <v>4.72</v>
      </c>
      <c r="AX1984" t="s">
        <v>67</v>
      </c>
      <c r="AY1984">
        <v>1.32</v>
      </c>
      <c r="AZ1984" t="s">
        <v>67</v>
      </c>
      <c r="BA1984">
        <v>0.06</v>
      </c>
      <c r="BB1984" t="s">
        <v>67</v>
      </c>
      <c r="BC1984">
        <v>0.68</v>
      </c>
      <c r="BD1984" t="s">
        <v>67</v>
      </c>
      <c r="BE1984">
        <v>1.1100000000000001</v>
      </c>
      <c r="BF1984" t="s">
        <v>67</v>
      </c>
    </row>
    <row r="1985" spans="1:58" x14ac:dyDescent="0.25">
      <c r="A1985" t="s">
        <v>58</v>
      </c>
      <c r="B1985">
        <v>2</v>
      </c>
      <c r="C1985" t="s">
        <v>85</v>
      </c>
      <c r="D1985">
        <v>2016</v>
      </c>
      <c r="E1985">
        <v>2015</v>
      </c>
      <c r="F1985">
        <v>12</v>
      </c>
      <c r="G1985" t="s">
        <v>66</v>
      </c>
      <c r="H1985">
        <v>13.88</v>
      </c>
      <c r="I1985">
        <v>24.17</v>
      </c>
      <c r="J1985" t="s">
        <v>67</v>
      </c>
      <c r="K1985">
        <v>7.51</v>
      </c>
      <c r="L1985" t="s">
        <v>67</v>
      </c>
      <c r="M1985">
        <v>36.19</v>
      </c>
      <c r="N1985" t="s">
        <v>67</v>
      </c>
      <c r="O1985">
        <v>18.649999999999999</v>
      </c>
      <c r="P1985" t="s">
        <v>67</v>
      </c>
      <c r="Q1985">
        <v>5.89</v>
      </c>
      <c r="R1985" t="s">
        <v>67</v>
      </c>
      <c r="S1985">
        <v>8.0399999999999991</v>
      </c>
      <c r="T1985" t="s">
        <v>67</v>
      </c>
      <c r="U1985">
        <v>1.9E-2</v>
      </c>
      <c r="V1985" t="s">
        <v>67</v>
      </c>
      <c r="W1985">
        <v>1.6E-2</v>
      </c>
      <c r="X1985" t="s">
        <v>67</v>
      </c>
      <c r="Y1985">
        <v>1.4999999999999999E-2</v>
      </c>
      <c r="Z1985" t="s">
        <v>67</v>
      </c>
      <c r="AA1985">
        <v>3.0000000000000001E-3</v>
      </c>
      <c r="AB1985" t="s">
        <v>68</v>
      </c>
      <c r="AC1985">
        <v>0.02</v>
      </c>
      <c r="AD1985" t="s">
        <v>67</v>
      </c>
      <c r="AE1985">
        <v>0.02</v>
      </c>
      <c r="AF1985" t="s">
        <v>67</v>
      </c>
      <c r="AG1985">
        <v>0.02</v>
      </c>
      <c r="AH1985" t="s">
        <v>69</v>
      </c>
      <c r="AI1985">
        <v>0</v>
      </c>
      <c r="AJ1985" t="s">
        <v>68</v>
      </c>
      <c r="AL1985" t="s">
        <v>64</v>
      </c>
      <c r="AN1985" t="s">
        <v>64</v>
      </c>
      <c r="AO1985">
        <v>2E-3</v>
      </c>
      <c r="AP1985" t="s">
        <v>70</v>
      </c>
      <c r="AQ1985">
        <v>0</v>
      </c>
      <c r="AR1985" t="s">
        <v>70</v>
      </c>
      <c r="AS1985">
        <v>1.97</v>
      </c>
      <c r="AT1985" t="s">
        <v>67</v>
      </c>
      <c r="AU1985">
        <v>0.5</v>
      </c>
      <c r="AV1985" t="s">
        <v>67</v>
      </c>
      <c r="AW1985">
        <v>3.64</v>
      </c>
      <c r="AX1985" t="s">
        <v>67</v>
      </c>
      <c r="AY1985">
        <v>1.01</v>
      </c>
      <c r="AZ1985" t="s">
        <v>67</v>
      </c>
      <c r="BA1985">
        <v>0.06</v>
      </c>
      <c r="BB1985" t="s">
        <v>67</v>
      </c>
      <c r="BC1985">
        <v>0.65</v>
      </c>
      <c r="BD1985" t="s">
        <v>67</v>
      </c>
      <c r="BE1985">
        <v>0.73</v>
      </c>
      <c r="BF1985" t="s">
        <v>67</v>
      </c>
    </row>
    <row r="1986" spans="1:58" x14ac:dyDescent="0.25">
      <c r="A1986" t="s">
        <v>58</v>
      </c>
      <c r="B1986">
        <v>2</v>
      </c>
      <c r="C1986" t="s">
        <v>85</v>
      </c>
      <c r="D1986">
        <v>2016</v>
      </c>
      <c r="E1986">
        <v>2016</v>
      </c>
      <c r="F1986">
        <v>1</v>
      </c>
      <c r="G1986" t="s">
        <v>66</v>
      </c>
      <c r="H1986">
        <v>11.19</v>
      </c>
      <c r="I1986">
        <v>19.489999999999998</v>
      </c>
      <c r="J1986" t="s">
        <v>67</v>
      </c>
      <c r="K1986">
        <v>7.54</v>
      </c>
      <c r="L1986" t="s">
        <v>67</v>
      </c>
      <c r="M1986">
        <v>37.71</v>
      </c>
      <c r="N1986" t="s">
        <v>67</v>
      </c>
      <c r="O1986">
        <v>19.7</v>
      </c>
      <c r="P1986" t="s">
        <v>67</v>
      </c>
      <c r="Q1986">
        <v>0.89</v>
      </c>
      <c r="R1986" t="s">
        <v>67</v>
      </c>
      <c r="S1986">
        <v>8.68</v>
      </c>
      <c r="T1986" t="s">
        <v>67</v>
      </c>
      <c r="U1986">
        <v>1.7999999999999999E-2</v>
      </c>
      <c r="V1986" t="s">
        <v>67</v>
      </c>
      <c r="W1986">
        <v>1.7000000000000001E-2</v>
      </c>
      <c r="X1986" t="s">
        <v>67</v>
      </c>
      <c r="Y1986">
        <v>1.7000000000000001E-2</v>
      </c>
      <c r="Z1986" t="s">
        <v>67</v>
      </c>
      <c r="AA1986">
        <v>2E-3</v>
      </c>
      <c r="AB1986" t="s">
        <v>68</v>
      </c>
      <c r="AC1986">
        <v>0.02</v>
      </c>
      <c r="AD1986" t="s">
        <v>67</v>
      </c>
      <c r="AE1986">
        <v>0.02</v>
      </c>
      <c r="AF1986" t="s">
        <v>67</v>
      </c>
      <c r="AG1986">
        <v>0.02</v>
      </c>
      <c r="AH1986" t="s">
        <v>69</v>
      </c>
      <c r="AI1986">
        <v>0</v>
      </c>
      <c r="AJ1986" t="s">
        <v>68</v>
      </c>
      <c r="AL1986" t="s">
        <v>64</v>
      </c>
      <c r="AN1986" t="s">
        <v>64</v>
      </c>
      <c r="AO1986">
        <v>3.0000000000000001E-3</v>
      </c>
      <c r="AP1986" t="s">
        <v>70</v>
      </c>
      <c r="AQ1986">
        <v>0</v>
      </c>
      <c r="AR1986" t="s">
        <v>70</v>
      </c>
      <c r="AS1986">
        <v>2.15</v>
      </c>
      <c r="AT1986" t="s">
        <v>67</v>
      </c>
      <c r="AU1986">
        <v>0.51</v>
      </c>
      <c r="AV1986" t="s">
        <v>67</v>
      </c>
      <c r="AW1986">
        <v>3.73</v>
      </c>
      <c r="AX1986" t="s">
        <v>67</v>
      </c>
      <c r="AY1986">
        <v>1.07</v>
      </c>
      <c r="AZ1986" t="s">
        <v>67</v>
      </c>
      <c r="BA1986">
        <v>0.05</v>
      </c>
      <c r="BB1986" t="s">
        <v>67</v>
      </c>
      <c r="BC1986">
        <v>0.62</v>
      </c>
      <c r="BD1986" t="s">
        <v>67</v>
      </c>
      <c r="BE1986">
        <v>0.54</v>
      </c>
      <c r="BF1986" t="s">
        <v>67</v>
      </c>
    </row>
    <row r="1987" spans="1:58" x14ac:dyDescent="0.25">
      <c r="A1987" t="s">
        <v>58</v>
      </c>
      <c r="B1987">
        <v>2</v>
      </c>
      <c r="C1987" t="s">
        <v>85</v>
      </c>
      <c r="D1987">
        <v>2016</v>
      </c>
      <c r="E1987">
        <v>2016</v>
      </c>
      <c r="F1987">
        <v>2</v>
      </c>
      <c r="G1987" t="s">
        <v>66</v>
      </c>
      <c r="H1987">
        <v>7.91</v>
      </c>
      <c r="I1987">
        <v>12.88</v>
      </c>
      <c r="J1987" t="s">
        <v>67</v>
      </c>
      <c r="K1987">
        <v>7.56</v>
      </c>
      <c r="L1987" t="s">
        <v>67</v>
      </c>
      <c r="M1987">
        <v>38.49</v>
      </c>
      <c r="N1987" t="s">
        <v>67</v>
      </c>
      <c r="O1987">
        <v>20.329999999999998</v>
      </c>
      <c r="P1987" t="s">
        <v>67</v>
      </c>
      <c r="Q1987">
        <v>0.25</v>
      </c>
      <c r="R1987" t="s">
        <v>67</v>
      </c>
      <c r="S1987">
        <v>8.8000000000000007</v>
      </c>
      <c r="T1987" t="s">
        <v>67</v>
      </c>
      <c r="U1987">
        <v>1.7000000000000001E-2</v>
      </c>
      <c r="V1987" t="s">
        <v>67</v>
      </c>
      <c r="W1987">
        <v>1.4999999999999999E-2</v>
      </c>
      <c r="X1987" t="s">
        <v>67</v>
      </c>
      <c r="Y1987">
        <v>1.7000000000000001E-2</v>
      </c>
      <c r="Z1987" t="s">
        <v>67</v>
      </c>
      <c r="AA1987">
        <v>3.0000000000000001E-3</v>
      </c>
      <c r="AB1987" t="s">
        <v>68</v>
      </c>
      <c r="AC1987">
        <v>0.03</v>
      </c>
      <c r="AD1987" t="s">
        <v>67</v>
      </c>
      <c r="AE1987">
        <v>0.03</v>
      </c>
      <c r="AF1987" t="s">
        <v>67</v>
      </c>
      <c r="AG1987">
        <v>0.03</v>
      </c>
      <c r="AH1987" t="s">
        <v>69</v>
      </c>
      <c r="AI1987">
        <v>0</v>
      </c>
      <c r="AJ1987" t="s">
        <v>68</v>
      </c>
      <c r="AL1987" t="s">
        <v>64</v>
      </c>
      <c r="AN1987" t="s">
        <v>64</v>
      </c>
      <c r="AO1987">
        <v>3.0000000000000001E-3</v>
      </c>
      <c r="AP1987" t="s">
        <v>70</v>
      </c>
      <c r="AQ1987">
        <v>0</v>
      </c>
      <c r="AR1987" t="s">
        <v>70</v>
      </c>
      <c r="AS1987">
        <v>2.19</v>
      </c>
      <c r="AT1987" t="s">
        <v>67</v>
      </c>
      <c r="AU1987">
        <v>0.52</v>
      </c>
      <c r="AV1987" t="s">
        <v>67</v>
      </c>
      <c r="AW1987">
        <v>3.86</v>
      </c>
      <c r="AX1987" t="s">
        <v>67</v>
      </c>
      <c r="AY1987">
        <v>1.1000000000000001</v>
      </c>
      <c r="AZ1987" t="s">
        <v>67</v>
      </c>
      <c r="BA1987">
        <v>0.05</v>
      </c>
      <c r="BB1987" t="s">
        <v>67</v>
      </c>
      <c r="BC1987">
        <v>0.61</v>
      </c>
      <c r="BD1987" t="s">
        <v>67</v>
      </c>
      <c r="BE1987">
        <v>0.46</v>
      </c>
      <c r="BF1987" t="s">
        <v>67</v>
      </c>
    </row>
    <row r="1988" spans="1:58" x14ac:dyDescent="0.25">
      <c r="A1988" t="s">
        <v>58</v>
      </c>
      <c r="B1988">
        <v>2</v>
      </c>
      <c r="C1988" t="s">
        <v>85</v>
      </c>
      <c r="D1988">
        <v>2016</v>
      </c>
      <c r="E1988">
        <v>2016</v>
      </c>
      <c r="F1988">
        <v>3</v>
      </c>
      <c r="G1988" t="s">
        <v>66</v>
      </c>
      <c r="H1988">
        <v>9.1</v>
      </c>
      <c r="I1988">
        <v>15.85</v>
      </c>
      <c r="J1988" t="s">
        <v>67</v>
      </c>
      <c r="K1988">
        <v>7.6</v>
      </c>
      <c r="L1988" t="s">
        <v>67</v>
      </c>
      <c r="M1988">
        <v>39.94</v>
      </c>
      <c r="N1988" t="s">
        <v>67</v>
      </c>
      <c r="O1988">
        <v>20.97</v>
      </c>
      <c r="P1988" t="s">
        <v>67</v>
      </c>
      <c r="Q1988">
        <v>0.68</v>
      </c>
      <c r="R1988" t="s">
        <v>67</v>
      </c>
      <c r="S1988">
        <v>9.01</v>
      </c>
      <c r="T1988" t="s">
        <v>67</v>
      </c>
      <c r="U1988">
        <v>1.7999999999999999E-2</v>
      </c>
      <c r="V1988" t="s">
        <v>67</v>
      </c>
      <c r="W1988">
        <v>1.4999999999999999E-2</v>
      </c>
      <c r="X1988" t="s">
        <v>67</v>
      </c>
      <c r="Y1988">
        <v>1.7000000000000001E-2</v>
      </c>
      <c r="Z1988" t="s">
        <v>67</v>
      </c>
      <c r="AA1988">
        <v>3.0000000000000001E-3</v>
      </c>
      <c r="AB1988" t="s">
        <v>68</v>
      </c>
      <c r="AC1988">
        <v>0.02</v>
      </c>
      <c r="AD1988" t="s">
        <v>67</v>
      </c>
      <c r="AE1988">
        <v>0.02</v>
      </c>
      <c r="AF1988" t="s">
        <v>67</v>
      </c>
      <c r="AG1988">
        <v>0.02</v>
      </c>
      <c r="AH1988" t="s">
        <v>69</v>
      </c>
      <c r="AI1988">
        <v>0</v>
      </c>
      <c r="AJ1988" t="s">
        <v>68</v>
      </c>
      <c r="AL1988" t="s">
        <v>64</v>
      </c>
      <c r="AN1988" t="s">
        <v>64</v>
      </c>
      <c r="AO1988">
        <v>3.0000000000000001E-3</v>
      </c>
      <c r="AP1988" t="s">
        <v>70</v>
      </c>
      <c r="AQ1988">
        <v>1E-3</v>
      </c>
      <c r="AR1988" t="s">
        <v>70</v>
      </c>
      <c r="AS1988">
        <v>2.25</v>
      </c>
      <c r="AT1988" t="s">
        <v>67</v>
      </c>
      <c r="AU1988">
        <v>0.51</v>
      </c>
      <c r="AV1988" t="s">
        <v>67</v>
      </c>
      <c r="AW1988">
        <v>3.93</v>
      </c>
      <c r="AX1988" t="s">
        <v>67</v>
      </c>
      <c r="AY1988">
        <v>1.1200000000000001</v>
      </c>
      <c r="AZ1988" t="s">
        <v>67</v>
      </c>
      <c r="BA1988">
        <v>0.06</v>
      </c>
      <c r="BB1988" t="s">
        <v>67</v>
      </c>
      <c r="BC1988">
        <v>0.63</v>
      </c>
      <c r="BD1988" t="s">
        <v>67</v>
      </c>
      <c r="BE1988">
        <v>0.45</v>
      </c>
      <c r="BF1988" t="s">
        <v>67</v>
      </c>
    </row>
    <row r="1989" spans="1:58" x14ac:dyDescent="0.25">
      <c r="A1989" t="s">
        <v>58</v>
      </c>
      <c r="B1989">
        <v>2</v>
      </c>
      <c r="C1989" t="s">
        <v>85</v>
      </c>
      <c r="D1989">
        <v>2016</v>
      </c>
      <c r="E1989">
        <v>2016</v>
      </c>
      <c r="F1989">
        <v>4</v>
      </c>
      <c r="G1989" t="s">
        <v>66</v>
      </c>
      <c r="H1989">
        <v>2.78</v>
      </c>
      <c r="I1989">
        <v>4.68</v>
      </c>
      <c r="J1989" t="s">
        <v>67</v>
      </c>
      <c r="K1989">
        <v>7.65</v>
      </c>
      <c r="L1989" t="s">
        <v>67</v>
      </c>
      <c r="M1989">
        <v>42.69</v>
      </c>
      <c r="N1989" t="s">
        <v>67</v>
      </c>
      <c r="O1989">
        <v>22.2</v>
      </c>
      <c r="P1989" t="s">
        <v>67</v>
      </c>
      <c r="Q1989">
        <v>0.36</v>
      </c>
      <c r="R1989" t="s">
        <v>67</v>
      </c>
      <c r="S1989">
        <v>9.57</v>
      </c>
      <c r="T1989" t="s">
        <v>67</v>
      </c>
      <c r="U1989">
        <v>1.9E-2</v>
      </c>
      <c r="V1989" t="s">
        <v>67</v>
      </c>
      <c r="W1989">
        <v>1.7000000000000001E-2</v>
      </c>
      <c r="X1989" t="s">
        <v>67</v>
      </c>
      <c r="Y1989">
        <v>1.9E-2</v>
      </c>
      <c r="Z1989" t="s">
        <v>67</v>
      </c>
      <c r="AA1989">
        <v>2E-3</v>
      </c>
      <c r="AB1989" t="s">
        <v>68</v>
      </c>
      <c r="AC1989">
        <v>0.01</v>
      </c>
      <c r="AD1989" t="s">
        <v>70</v>
      </c>
      <c r="AE1989">
        <v>0.02</v>
      </c>
      <c r="AF1989" t="s">
        <v>70</v>
      </c>
      <c r="AG1989">
        <v>0.02</v>
      </c>
      <c r="AH1989" t="s">
        <v>69</v>
      </c>
      <c r="AI1989">
        <v>0</v>
      </c>
      <c r="AJ1989" t="s">
        <v>69</v>
      </c>
      <c r="AL1989" t="s">
        <v>64</v>
      </c>
      <c r="AN1989" t="s">
        <v>64</v>
      </c>
      <c r="AO1989">
        <v>3.0000000000000001E-3</v>
      </c>
      <c r="AP1989" t="s">
        <v>70</v>
      </c>
      <c r="AQ1989">
        <v>0</v>
      </c>
      <c r="AR1989" t="s">
        <v>70</v>
      </c>
      <c r="AS1989">
        <v>2.25</v>
      </c>
      <c r="AT1989" t="s">
        <v>67</v>
      </c>
      <c r="AU1989">
        <v>0.52</v>
      </c>
      <c r="AV1989" t="s">
        <v>67</v>
      </c>
      <c r="AW1989">
        <v>4.25</v>
      </c>
      <c r="AX1989" t="s">
        <v>67</v>
      </c>
      <c r="AY1989">
        <v>1.1599999999999999</v>
      </c>
      <c r="AZ1989" t="s">
        <v>67</v>
      </c>
      <c r="BA1989">
        <v>0.06</v>
      </c>
      <c r="BB1989" t="s">
        <v>67</v>
      </c>
      <c r="BC1989">
        <v>0.63</v>
      </c>
      <c r="BD1989" t="s">
        <v>67</v>
      </c>
      <c r="BE1989">
        <v>0.42</v>
      </c>
      <c r="BF1989" t="s">
        <v>67</v>
      </c>
    </row>
    <row r="1990" spans="1:58" x14ac:dyDescent="0.25">
      <c r="A1990" t="s">
        <v>58</v>
      </c>
      <c r="B1990">
        <v>2</v>
      </c>
      <c r="C1990" t="s">
        <v>85</v>
      </c>
      <c r="D1990">
        <v>2016</v>
      </c>
      <c r="E1990">
        <v>2016</v>
      </c>
      <c r="F1990">
        <v>5</v>
      </c>
      <c r="G1990" t="s">
        <v>66</v>
      </c>
      <c r="H1990">
        <v>1.04</v>
      </c>
      <c r="I1990">
        <v>1.82</v>
      </c>
      <c r="J1990" t="s">
        <v>67</v>
      </c>
      <c r="K1990">
        <v>7.71</v>
      </c>
      <c r="L1990" t="s">
        <v>67</v>
      </c>
      <c r="M1990">
        <v>46.97</v>
      </c>
      <c r="N1990" t="s">
        <v>67</v>
      </c>
      <c r="O1990">
        <v>24.8</v>
      </c>
      <c r="P1990" t="s">
        <v>67</v>
      </c>
      <c r="Q1990">
        <v>0.61</v>
      </c>
      <c r="R1990" t="s">
        <v>67</v>
      </c>
      <c r="S1990">
        <v>10.55</v>
      </c>
      <c r="T1990" t="s">
        <v>67</v>
      </c>
      <c r="U1990">
        <v>2.1999999999999999E-2</v>
      </c>
      <c r="V1990" t="s">
        <v>67</v>
      </c>
      <c r="W1990">
        <v>2.3E-2</v>
      </c>
      <c r="X1990" t="s">
        <v>67</v>
      </c>
      <c r="Y1990">
        <v>2.3E-2</v>
      </c>
      <c r="Z1990" t="s">
        <v>67</v>
      </c>
      <c r="AA1990">
        <v>1E-3</v>
      </c>
      <c r="AB1990" t="s">
        <v>68</v>
      </c>
      <c r="AC1990">
        <v>0.01</v>
      </c>
      <c r="AD1990" t="s">
        <v>70</v>
      </c>
      <c r="AE1990">
        <v>0</v>
      </c>
      <c r="AF1990" t="s">
        <v>70</v>
      </c>
      <c r="AG1990">
        <v>0</v>
      </c>
      <c r="AH1990" t="s">
        <v>69</v>
      </c>
      <c r="AI1990">
        <v>0</v>
      </c>
      <c r="AJ1990" t="s">
        <v>69</v>
      </c>
      <c r="AL1990" t="s">
        <v>64</v>
      </c>
      <c r="AN1990" t="s">
        <v>64</v>
      </c>
      <c r="AO1990">
        <v>2E-3</v>
      </c>
      <c r="AP1990" t="s">
        <v>70</v>
      </c>
      <c r="AQ1990">
        <v>0</v>
      </c>
      <c r="AR1990" t="s">
        <v>70</v>
      </c>
      <c r="AS1990">
        <v>2.5</v>
      </c>
      <c r="AT1990" t="s">
        <v>67</v>
      </c>
      <c r="AU1990">
        <v>0.57999999999999996</v>
      </c>
      <c r="AV1990" t="s">
        <v>67</v>
      </c>
      <c r="AW1990">
        <v>4.68</v>
      </c>
      <c r="AX1990" t="s">
        <v>67</v>
      </c>
      <c r="AY1990">
        <v>1.34</v>
      </c>
      <c r="AZ1990" t="s">
        <v>67</v>
      </c>
      <c r="BA1990">
        <v>0.05</v>
      </c>
      <c r="BB1990" t="s">
        <v>67</v>
      </c>
      <c r="BC1990">
        <v>0.6</v>
      </c>
      <c r="BD1990" t="s">
        <v>67</v>
      </c>
      <c r="BE1990">
        <v>0.47</v>
      </c>
      <c r="BF1990" t="s">
        <v>67</v>
      </c>
    </row>
    <row r="1991" spans="1:58" x14ac:dyDescent="0.25">
      <c r="A1991" t="s">
        <v>58</v>
      </c>
      <c r="B1991">
        <v>2</v>
      </c>
      <c r="C1991" t="s">
        <v>85</v>
      </c>
      <c r="D1991">
        <v>2016</v>
      </c>
      <c r="E1991">
        <v>2016</v>
      </c>
      <c r="F1991">
        <v>6</v>
      </c>
      <c r="G1991" t="s">
        <v>66</v>
      </c>
      <c r="H1991">
        <v>0.44</v>
      </c>
      <c r="I1991">
        <v>0.75</v>
      </c>
      <c r="J1991" t="s">
        <v>67</v>
      </c>
      <c r="K1991">
        <v>7.8</v>
      </c>
      <c r="L1991" t="s">
        <v>67</v>
      </c>
      <c r="M1991">
        <v>50.91</v>
      </c>
      <c r="N1991" t="s">
        <v>67</v>
      </c>
      <c r="O1991">
        <v>26.94</v>
      </c>
      <c r="P1991" t="s">
        <v>67</v>
      </c>
      <c r="Q1991">
        <v>0.88</v>
      </c>
      <c r="R1991" t="s">
        <v>67</v>
      </c>
      <c r="S1991">
        <v>11.27</v>
      </c>
      <c r="T1991" t="s">
        <v>67</v>
      </c>
      <c r="U1991">
        <v>2.9000000000000001E-2</v>
      </c>
      <c r="V1991" t="s">
        <v>67</v>
      </c>
      <c r="W1991">
        <v>2.7E-2</v>
      </c>
      <c r="X1991" t="s">
        <v>67</v>
      </c>
      <c r="Y1991">
        <v>2.5999999999999999E-2</v>
      </c>
      <c r="Z1991" t="s">
        <v>67</v>
      </c>
      <c r="AA1991">
        <v>2E-3</v>
      </c>
      <c r="AB1991" t="s">
        <v>68</v>
      </c>
      <c r="AC1991">
        <v>0.04</v>
      </c>
      <c r="AD1991" t="s">
        <v>67</v>
      </c>
      <c r="AE1991">
        <v>0.03</v>
      </c>
      <c r="AF1991" t="s">
        <v>67</v>
      </c>
      <c r="AG1991">
        <v>0.03</v>
      </c>
      <c r="AH1991" t="s">
        <v>69</v>
      </c>
      <c r="AI1991">
        <v>0.02</v>
      </c>
      <c r="AJ1991" t="s">
        <v>68</v>
      </c>
      <c r="AL1991" t="s">
        <v>64</v>
      </c>
      <c r="AN1991" t="s">
        <v>64</v>
      </c>
      <c r="AO1991">
        <v>2E-3</v>
      </c>
      <c r="AP1991" t="s">
        <v>70</v>
      </c>
      <c r="AQ1991">
        <v>0</v>
      </c>
      <c r="AR1991" t="s">
        <v>70</v>
      </c>
      <c r="AS1991">
        <v>2.68</v>
      </c>
      <c r="AT1991" t="s">
        <v>67</v>
      </c>
      <c r="AU1991">
        <v>0.64</v>
      </c>
      <c r="AV1991" t="s">
        <v>67</v>
      </c>
      <c r="AW1991">
        <v>5.19</v>
      </c>
      <c r="AX1991" t="s">
        <v>67</v>
      </c>
      <c r="AY1991">
        <v>1.51</v>
      </c>
      <c r="AZ1991" t="s">
        <v>67</v>
      </c>
      <c r="BA1991">
        <v>0.05</v>
      </c>
      <c r="BB1991" t="s">
        <v>67</v>
      </c>
      <c r="BC1991">
        <v>0.6</v>
      </c>
      <c r="BD1991" t="s">
        <v>67</v>
      </c>
      <c r="BE1991">
        <v>0.52</v>
      </c>
      <c r="BF1991" t="s">
        <v>67</v>
      </c>
    </row>
    <row r="1992" spans="1:58" x14ac:dyDescent="0.25">
      <c r="A1992" t="s">
        <v>58</v>
      </c>
      <c r="B1992">
        <v>2</v>
      </c>
      <c r="C1992" t="s">
        <v>85</v>
      </c>
      <c r="D1992">
        <v>2016</v>
      </c>
      <c r="E1992">
        <v>2016</v>
      </c>
      <c r="F1992">
        <v>7</v>
      </c>
      <c r="G1992" t="s">
        <v>60</v>
      </c>
      <c r="H1992">
        <v>0.22</v>
      </c>
      <c r="I1992">
        <v>0.38</v>
      </c>
      <c r="J1992" t="s">
        <v>73</v>
      </c>
      <c r="K1992">
        <v>7.71</v>
      </c>
      <c r="L1992" t="s">
        <v>67</v>
      </c>
      <c r="M1992">
        <v>52.88</v>
      </c>
      <c r="N1992" t="s">
        <v>67</v>
      </c>
      <c r="O1992">
        <v>28.69</v>
      </c>
      <c r="P1992" t="s">
        <v>67</v>
      </c>
      <c r="Q1992">
        <v>2.08</v>
      </c>
      <c r="R1992" t="s">
        <v>67</v>
      </c>
      <c r="S1992">
        <v>11.18</v>
      </c>
      <c r="T1992" t="s">
        <v>67</v>
      </c>
      <c r="U1992">
        <v>3.1E-2</v>
      </c>
      <c r="V1992" t="s">
        <v>67</v>
      </c>
      <c r="W1992">
        <v>2.8000000000000001E-2</v>
      </c>
      <c r="X1992" t="s">
        <v>67</v>
      </c>
      <c r="Y1992">
        <v>2.9000000000000001E-2</v>
      </c>
      <c r="Z1992" t="s">
        <v>67</v>
      </c>
      <c r="AA1992">
        <v>3.0000000000000001E-3</v>
      </c>
      <c r="AB1992" t="s">
        <v>68</v>
      </c>
      <c r="AC1992">
        <v>0.02</v>
      </c>
      <c r="AD1992" t="s">
        <v>70</v>
      </c>
      <c r="AE1992">
        <v>0.01</v>
      </c>
      <c r="AF1992" t="s">
        <v>70</v>
      </c>
      <c r="AG1992">
        <v>0.01</v>
      </c>
      <c r="AH1992" t="s">
        <v>69</v>
      </c>
      <c r="AI1992">
        <v>0</v>
      </c>
      <c r="AJ1992" t="s">
        <v>69</v>
      </c>
      <c r="AL1992" t="s">
        <v>64</v>
      </c>
      <c r="AN1992" t="s">
        <v>64</v>
      </c>
      <c r="AO1992">
        <v>3.0000000000000001E-3</v>
      </c>
      <c r="AP1992" t="s">
        <v>70</v>
      </c>
      <c r="AQ1992">
        <v>1E-3</v>
      </c>
      <c r="AR1992" t="s">
        <v>70</v>
      </c>
      <c r="AS1992">
        <v>2.87</v>
      </c>
      <c r="AT1992" t="s">
        <v>67</v>
      </c>
      <c r="AU1992">
        <v>0.7</v>
      </c>
      <c r="AV1992" t="s">
        <v>67</v>
      </c>
      <c r="AW1992">
        <v>5.59</v>
      </c>
      <c r="AX1992" t="s">
        <v>67</v>
      </c>
      <c r="AY1992">
        <v>1.58</v>
      </c>
      <c r="AZ1992" t="s">
        <v>67</v>
      </c>
      <c r="BA1992">
        <v>0.04</v>
      </c>
      <c r="BB1992" t="s">
        <v>67</v>
      </c>
      <c r="BC1992">
        <v>0.57999999999999996</v>
      </c>
      <c r="BD1992" t="s">
        <v>67</v>
      </c>
      <c r="BE1992">
        <v>0.64</v>
      </c>
      <c r="BF1992" t="s">
        <v>67</v>
      </c>
    </row>
    <row r="1993" spans="1:58" x14ac:dyDescent="0.25">
      <c r="A1993" t="s">
        <v>58</v>
      </c>
      <c r="B1993">
        <v>2</v>
      </c>
      <c r="C1993" t="s">
        <v>85</v>
      </c>
      <c r="D1993">
        <v>2016</v>
      </c>
      <c r="E1993">
        <v>2016</v>
      </c>
      <c r="F1993">
        <v>8</v>
      </c>
      <c r="G1993" t="s">
        <v>60</v>
      </c>
      <c r="H1993">
        <v>0.19</v>
      </c>
      <c r="I1993">
        <v>0.33</v>
      </c>
      <c r="J1993" t="s">
        <v>73</v>
      </c>
      <c r="K1993">
        <v>7.8</v>
      </c>
      <c r="L1993" t="s">
        <v>61</v>
      </c>
      <c r="M1993">
        <v>56.5</v>
      </c>
      <c r="N1993" t="s">
        <v>61</v>
      </c>
      <c r="O1993">
        <v>28.88</v>
      </c>
      <c r="P1993" t="s">
        <v>61</v>
      </c>
      <c r="Q1993">
        <v>0.54</v>
      </c>
      <c r="R1993" t="s">
        <v>61</v>
      </c>
      <c r="S1993">
        <v>11.18</v>
      </c>
      <c r="T1993" t="s">
        <v>61</v>
      </c>
      <c r="U1993">
        <v>2.9000000000000001E-2</v>
      </c>
      <c r="V1993" t="s">
        <v>61</v>
      </c>
      <c r="W1993">
        <v>2.8000000000000001E-2</v>
      </c>
      <c r="X1993" t="s">
        <v>61</v>
      </c>
      <c r="Y1993">
        <v>2.8000000000000001E-2</v>
      </c>
      <c r="Z1993" t="s">
        <v>61</v>
      </c>
      <c r="AA1993">
        <v>1E-3</v>
      </c>
      <c r="AB1993" t="s">
        <v>62</v>
      </c>
      <c r="AC1993">
        <v>0</v>
      </c>
      <c r="AD1993" t="s">
        <v>65</v>
      </c>
      <c r="AE1993">
        <v>0.01</v>
      </c>
      <c r="AF1993" t="s">
        <v>65</v>
      </c>
      <c r="AG1993">
        <v>0</v>
      </c>
      <c r="AH1993" t="s">
        <v>63</v>
      </c>
      <c r="AI1993">
        <v>0</v>
      </c>
      <c r="AJ1993" t="s">
        <v>63</v>
      </c>
      <c r="AL1993" t="s">
        <v>64</v>
      </c>
      <c r="AN1993" t="s">
        <v>64</v>
      </c>
      <c r="AO1993">
        <v>5.0000000000000001E-3</v>
      </c>
      <c r="AP1993" t="s">
        <v>65</v>
      </c>
      <c r="AQ1993">
        <v>1E-3</v>
      </c>
      <c r="AR1993" t="s">
        <v>65</v>
      </c>
      <c r="AS1993">
        <v>3.03</v>
      </c>
      <c r="AT1993" t="s">
        <v>61</v>
      </c>
      <c r="AU1993">
        <v>0.71</v>
      </c>
      <c r="AV1993" t="s">
        <v>61</v>
      </c>
      <c r="AW1993">
        <v>5.74</v>
      </c>
      <c r="AX1993" t="s">
        <v>61</v>
      </c>
      <c r="AY1993">
        <v>1.66</v>
      </c>
      <c r="AZ1993" t="s">
        <v>61</v>
      </c>
      <c r="BA1993">
        <v>0.05</v>
      </c>
      <c r="BB1993" t="s">
        <v>61</v>
      </c>
      <c r="BC1993">
        <v>0.66</v>
      </c>
      <c r="BD1993" t="s">
        <v>61</v>
      </c>
      <c r="BE1993">
        <v>0.56000000000000005</v>
      </c>
      <c r="BF1993" t="s">
        <v>61</v>
      </c>
    </row>
    <row r="1994" spans="1:58" x14ac:dyDescent="0.25">
      <c r="A1994" t="s">
        <v>58</v>
      </c>
      <c r="B1994">
        <v>2</v>
      </c>
      <c r="C1994" t="s">
        <v>85</v>
      </c>
      <c r="D1994">
        <v>2016</v>
      </c>
      <c r="E1994">
        <v>2016</v>
      </c>
      <c r="F1994">
        <v>9</v>
      </c>
      <c r="G1994" t="s">
        <v>60</v>
      </c>
      <c r="H1994">
        <v>0.17</v>
      </c>
      <c r="I1994">
        <v>0.28999999999999998</v>
      </c>
      <c r="J1994" t="s">
        <v>73</v>
      </c>
      <c r="K1994">
        <v>7.94</v>
      </c>
      <c r="L1994" t="s">
        <v>67</v>
      </c>
      <c r="M1994">
        <v>55.72</v>
      </c>
      <c r="N1994" t="s">
        <v>67</v>
      </c>
      <c r="O1994">
        <v>28.23</v>
      </c>
      <c r="P1994" t="s">
        <v>67</v>
      </c>
      <c r="Q1994">
        <v>1.21</v>
      </c>
      <c r="R1994" t="s">
        <v>67</v>
      </c>
      <c r="S1994">
        <v>11.01</v>
      </c>
      <c r="T1994" t="s">
        <v>67</v>
      </c>
      <c r="U1994">
        <v>0.03</v>
      </c>
      <c r="V1994" t="s">
        <v>67</v>
      </c>
      <c r="W1994">
        <v>0.03</v>
      </c>
      <c r="X1994" t="s">
        <v>67</v>
      </c>
      <c r="Y1994">
        <v>2.9000000000000001E-2</v>
      </c>
      <c r="Z1994" t="s">
        <v>67</v>
      </c>
      <c r="AA1994">
        <v>0</v>
      </c>
      <c r="AB1994" t="s">
        <v>68</v>
      </c>
      <c r="AC1994">
        <v>0.04</v>
      </c>
      <c r="AD1994" t="s">
        <v>70</v>
      </c>
      <c r="AE1994">
        <v>0.04</v>
      </c>
      <c r="AF1994" t="s">
        <v>70</v>
      </c>
      <c r="AG1994">
        <v>0.04</v>
      </c>
      <c r="AH1994" t="s">
        <v>69</v>
      </c>
      <c r="AI1994">
        <v>0.01</v>
      </c>
      <c r="AJ1994" t="s">
        <v>69</v>
      </c>
      <c r="AL1994" t="s">
        <v>64</v>
      </c>
      <c r="AN1994" t="s">
        <v>64</v>
      </c>
      <c r="AO1994">
        <v>2E-3</v>
      </c>
      <c r="AP1994" t="s">
        <v>70</v>
      </c>
      <c r="AQ1994">
        <v>0</v>
      </c>
      <c r="AR1994" t="s">
        <v>70</v>
      </c>
      <c r="AS1994">
        <v>2.99</v>
      </c>
      <c r="AT1994" t="s">
        <v>67</v>
      </c>
      <c r="AU1994">
        <v>0.69</v>
      </c>
      <c r="AV1994" t="s">
        <v>67</v>
      </c>
      <c r="AW1994">
        <v>5.7</v>
      </c>
      <c r="AX1994" t="s">
        <v>67</v>
      </c>
      <c r="AY1994">
        <v>1.63</v>
      </c>
      <c r="AZ1994" t="s">
        <v>67</v>
      </c>
      <c r="BA1994">
        <v>0.05</v>
      </c>
      <c r="BB1994" t="s">
        <v>67</v>
      </c>
      <c r="BC1994">
        <v>0.64</v>
      </c>
      <c r="BD1994" t="s">
        <v>67</v>
      </c>
      <c r="BE1994">
        <v>0.72</v>
      </c>
      <c r="BF1994" t="s">
        <v>67</v>
      </c>
    </row>
    <row r="1995" spans="1:58" x14ac:dyDescent="0.25">
      <c r="A1995" t="s">
        <v>58</v>
      </c>
      <c r="B1995">
        <v>2</v>
      </c>
      <c r="C1995" t="s">
        <v>85</v>
      </c>
      <c r="D1995">
        <v>2017</v>
      </c>
      <c r="E1995">
        <v>2016</v>
      </c>
      <c r="F1995">
        <v>10</v>
      </c>
      <c r="G1995" t="s">
        <v>66</v>
      </c>
      <c r="H1995">
        <v>3.07</v>
      </c>
      <c r="I1995">
        <v>5.34</v>
      </c>
      <c r="J1995" t="s">
        <v>67</v>
      </c>
      <c r="K1995">
        <v>7.72</v>
      </c>
      <c r="L1995" t="s">
        <v>67</v>
      </c>
      <c r="M1995">
        <v>48.47</v>
      </c>
      <c r="N1995" t="s">
        <v>67</v>
      </c>
      <c r="O1995">
        <v>25.59</v>
      </c>
      <c r="P1995" t="s">
        <v>67</v>
      </c>
      <c r="Q1995">
        <v>1.57</v>
      </c>
      <c r="R1995" t="s">
        <v>67</v>
      </c>
      <c r="S1995">
        <v>10.51</v>
      </c>
      <c r="T1995" t="s">
        <v>67</v>
      </c>
      <c r="U1995">
        <v>2.9000000000000001E-2</v>
      </c>
      <c r="V1995" t="s">
        <v>67</v>
      </c>
      <c r="W1995">
        <v>2.8000000000000001E-2</v>
      </c>
      <c r="X1995" t="s">
        <v>67</v>
      </c>
      <c r="Y1995">
        <v>2.9000000000000001E-2</v>
      </c>
      <c r="Z1995" t="s">
        <v>67</v>
      </c>
      <c r="AA1995">
        <v>1E-3</v>
      </c>
      <c r="AB1995" t="s">
        <v>68</v>
      </c>
      <c r="AC1995">
        <v>0.03</v>
      </c>
      <c r="AD1995" t="s">
        <v>70</v>
      </c>
      <c r="AE1995">
        <v>0.02</v>
      </c>
      <c r="AF1995" t="s">
        <v>70</v>
      </c>
      <c r="AG1995">
        <v>0.01</v>
      </c>
      <c r="AH1995" t="s">
        <v>69</v>
      </c>
      <c r="AI1995">
        <v>0.01</v>
      </c>
      <c r="AJ1995" t="s">
        <v>69</v>
      </c>
      <c r="AL1995" t="s">
        <v>64</v>
      </c>
      <c r="AN1995" t="s">
        <v>64</v>
      </c>
      <c r="AO1995">
        <v>4.0000000000000001E-3</v>
      </c>
      <c r="AP1995" t="s">
        <v>70</v>
      </c>
      <c r="AQ1995">
        <v>0</v>
      </c>
      <c r="AR1995" t="s">
        <v>70</v>
      </c>
      <c r="AS1995">
        <v>2.64</v>
      </c>
      <c r="AT1995" t="s">
        <v>67</v>
      </c>
      <c r="AU1995">
        <v>0.62</v>
      </c>
      <c r="AV1995" t="s">
        <v>67</v>
      </c>
      <c r="AW1995">
        <v>4.97</v>
      </c>
      <c r="AX1995" t="s">
        <v>67</v>
      </c>
      <c r="AY1995">
        <v>1.41</v>
      </c>
      <c r="AZ1995" t="s">
        <v>67</v>
      </c>
      <c r="BA1995">
        <v>0.05</v>
      </c>
      <c r="BB1995" t="s">
        <v>67</v>
      </c>
      <c r="BC1995">
        <v>0.67</v>
      </c>
      <c r="BD1995" t="s">
        <v>67</v>
      </c>
      <c r="BE1995">
        <v>0.91</v>
      </c>
      <c r="BF1995" t="s">
        <v>67</v>
      </c>
    </row>
    <row r="1996" spans="1:58" x14ac:dyDescent="0.25">
      <c r="A1996" t="s">
        <v>58</v>
      </c>
      <c r="B1996">
        <v>2</v>
      </c>
      <c r="C1996" t="s">
        <v>85</v>
      </c>
      <c r="D1996">
        <v>2017</v>
      </c>
      <c r="E1996">
        <v>2016</v>
      </c>
      <c r="F1996">
        <v>11</v>
      </c>
      <c r="G1996" t="s">
        <v>66</v>
      </c>
      <c r="H1996">
        <v>4.2699999999999996</v>
      </c>
      <c r="I1996">
        <v>7.2</v>
      </c>
      <c r="J1996" t="s">
        <v>67</v>
      </c>
      <c r="K1996">
        <v>7.6</v>
      </c>
      <c r="L1996" t="s">
        <v>67</v>
      </c>
      <c r="M1996">
        <v>46.11</v>
      </c>
      <c r="N1996" t="s">
        <v>67</v>
      </c>
      <c r="O1996">
        <v>23.66</v>
      </c>
      <c r="P1996" t="s">
        <v>67</v>
      </c>
      <c r="Q1996">
        <v>2.29</v>
      </c>
      <c r="R1996" t="s">
        <v>67</v>
      </c>
      <c r="S1996">
        <v>10.220000000000001</v>
      </c>
      <c r="T1996" t="s">
        <v>67</v>
      </c>
      <c r="U1996">
        <v>2.4E-2</v>
      </c>
      <c r="V1996" t="s">
        <v>67</v>
      </c>
      <c r="W1996">
        <v>2.1000000000000001E-2</v>
      </c>
      <c r="X1996" t="s">
        <v>67</v>
      </c>
      <c r="Y1996">
        <v>2.3E-2</v>
      </c>
      <c r="Z1996" t="s">
        <v>67</v>
      </c>
      <c r="AA1996">
        <v>3.0000000000000001E-3</v>
      </c>
      <c r="AB1996" t="s">
        <v>68</v>
      </c>
      <c r="AC1996">
        <v>0.01</v>
      </c>
      <c r="AD1996" t="s">
        <v>70</v>
      </c>
      <c r="AE1996">
        <v>0</v>
      </c>
      <c r="AF1996" t="s">
        <v>70</v>
      </c>
      <c r="AG1996">
        <v>0</v>
      </c>
      <c r="AH1996" t="s">
        <v>69</v>
      </c>
      <c r="AI1996">
        <v>0.01</v>
      </c>
      <c r="AJ1996" t="s">
        <v>69</v>
      </c>
      <c r="AL1996" t="s">
        <v>64</v>
      </c>
      <c r="AN1996" t="s">
        <v>64</v>
      </c>
      <c r="AO1996">
        <v>6.0000000000000001E-3</v>
      </c>
      <c r="AP1996" t="s">
        <v>70</v>
      </c>
      <c r="AQ1996">
        <v>0</v>
      </c>
      <c r="AR1996" t="s">
        <v>70</v>
      </c>
      <c r="AS1996">
        <v>2.5299999999999998</v>
      </c>
      <c r="AT1996" t="s">
        <v>67</v>
      </c>
      <c r="AU1996">
        <v>0.6</v>
      </c>
      <c r="AV1996" t="s">
        <v>67</v>
      </c>
      <c r="AW1996">
        <v>4.71</v>
      </c>
      <c r="AX1996" t="s">
        <v>67</v>
      </c>
      <c r="AY1996">
        <v>1.34</v>
      </c>
      <c r="AZ1996" t="s">
        <v>67</v>
      </c>
      <c r="BA1996">
        <v>0.05</v>
      </c>
      <c r="BB1996" t="s">
        <v>67</v>
      </c>
      <c r="BC1996">
        <v>0.64</v>
      </c>
      <c r="BD1996" t="s">
        <v>67</v>
      </c>
      <c r="BE1996">
        <v>0.65</v>
      </c>
      <c r="BF1996" t="s">
        <v>67</v>
      </c>
    </row>
    <row r="1997" spans="1:58" x14ac:dyDescent="0.25">
      <c r="A1997" t="s">
        <v>58</v>
      </c>
      <c r="B1997">
        <v>2</v>
      </c>
      <c r="C1997" t="s">
        <v>85</v>
      </c>
      <c r="D1997">
        <v>2017</v>
      </c>
      <c r="E1997">
        <v>2016</v>
      </c>
      <c r="F1997">
        <v>12</v>
      </c>
      <c r="G1997" t="s">
        <v>60</v>
      </c>
      <c r="H1997">
        <v>7.98</v>
      </c>
      <c r="I1997">
        <v>13.9</v>
      </c>
      <c r="J1997" t="s">
        <v>67</v>
      </c>
      <c r="K1997">
        <v>7.67</v>
      </c>
      <c r="L1997" t="s">
        <v>67</v>
      </c>
      <c r="M1997">
        <v>41.1</v>
      </c>
      <c r="N1997" t="s">
        <v>67</v>
      </c>
      <c r="O1997">
        <v>20.59</v>
      </c>
      <c r="P1997" t="s">
        <v>67</v>
      </c>
      <c r="Q1997">
        <v>15.85</v>
      </c>
      <c r="R1997" t="s">
        <v>67</v>
      </c>
      <c r="S1997">
        <v>9.34</v>
      </c>
      <c r="T1997" t="s">
        <v>67</v>
      </c>
      <c r="U1997">
        <v>1.9E-2</v>
      </c>
      <c r="V1997" t="s">
        <v>67</v>
      </c>
      <c r="W1997">
        <v>1.6E-2</v>
      </c>
      <c r="X1997" t="s">
        <v>67</v>
      </c>
      <c r="Y1997">
        <v>1.7999999999999999E-2</v>
      </c>
      <c r="Z1997" t="s">
        <v>67</v>
      </c>
      <c r="AA1997">
        <v>3.0000000000000001E-3</v>
      </c>
      <c r="AB1997" t="s">
        <v>68</v>
      </c>
      <c r="AC1997">
        <v>0.01</v>
      </c>
      <c r="AD1997" t="s">
        <v>70</v>
      </c>
      <c r="AE1997">
        <v>0</v>
      </c>
      <c r="AF1997" t="s">
        <v>70</v>
      </c>
      <c r="AG1997">
        <v>0</v>
      </c>
      <c r="AH1997" t="s">
        <v>69</v>
      </c>
      <c r="AI1997">
        <v>0.01</v>
      </c>
      <c r="AJ1997" t="s">
        <v>69</v>
      </c>
      <c r="AL1997" t="s">
        <v>64</v>
      </c>
      <c r="AN1997" t="s">
        <v>64</v>
      </c>
      <c r="AO1997">
        <v>3.0000000000000001E-3</v>
      </c>
      <c r="AP1997" t="s">
        <v>70</v>
      </c>
      <c r="AQ1997">
        <v>0</v>
      </c>
      <c r="AR1997" t="s">
        <v>70</v>
      </c>
      <c r="AS1997">
        <v>2.29</v>
      </c>
      <c r="AT1997" t="s">
        <v>67</v>
      </c>
      <c r="AU1997">
        <v>0.55000000000000004</v>
      </c>
      <c r="AV1997" t="s">
        <v>67</v>
      </c>
      <c r="AW1997">
        <v>4.2</v>
      </c>
      <c r="AX1997" t="s">
        <v>67</v>
      </c>
      <c r="AY1997">
        <v>1.1599999999999999</v>
      </c>
      <c r="AZ1997" t="s">
        <v>67</v>
      </c>
      <c r="BA1997">
        <v>0.06</v>
      </c>
      <c r="BB1997" t="s">
        <v>67</v>
      </c>
      <c r="BC1997">
        <v>0.62</v>
      </c>
      <c r="BD1997" t="s">
        <v>67</v>
      </c>
      <c r="BE1997">
        <v>0.45</v>
      </c>
      <c r="BF1997" t="s">
        <v>67</v>
      </c>
    </row>
    <row r="1998" spans="1:58" x14ac:dyDescent="0.25">
      <c r="A1998" t="s">
        <v>58</v>
      </c>
      <c r="B1998">
        <v>2</v>
      </c>
      <c r="C1998" t="s">
        <v>85</v>
      </c>
      <c r="D1998">
        <v>2017</v>
      </c>
      <c r="E1998">
        <v>2017</v>
      </c>
      <c r="F1998">
        <v>1</v>
      </c>
      <c r="G1998" t="s">
        <v>60</v>
      </c>
      <c r="H1998">
        <v>5.79</v>
      </c>
      <c r="I1998">
        <v>10.08</v>
      </c>
      <c r="J1998" t="s">
        <v>67</v>
      </c>
      <c r="K1998">
        <v>7.66</v>
      </c>
      <c r="L1998" t="s">
        <v>67</v>
      </c>
      <c r="M1998">
        <v>40.17</v>
      </c>
      <c r="N1998" t="s">
        <v>67</v>
      </c>
      <c r="O1998">
        <v>20.8</v>
      </c>
      <c r="P1998" t="s">
        <v>67</v>
      </c>
      <c r="Q1998">
        <v>6.64</v>
      </c>
      <c r="R1998" t="s">
        <v>67</v>
      </c>
      <c r="S1998">
        <v>9.02</v>
      </c>
      <c r="T1998" t="s">
        <v>67</v>
      </c>
      <c r="U1998">
        <v>1.9E-2</v>
      </c>
      <c r="V1998" t="s">
        <v>67</v>
      </c>
      <c r="W1998">
        <v>1.7999999999999999E-2</v>
      </c>
      <c r="X1998" t="s">
        <v>67</v>
      </c>
      <c r="Y1998">
        <v>1.9E-2</v>
      </c>
      <c r="Z1998" t="s">
        <v>67</v>
      </c>
      <c r="AA1998">
        <v>1E-3</v>
      </c>
      <c r="AB1998" t="s">
        <v>68</v>
      </c>
      <c r="AC1998">
        <v>0.02</v>
      </c>
      <c r="AD1998" t="s">
        <v>70</v>
      </c>
      <c r="AE1998">
        <v>0</v>
      </c>
      <c r="AF1998" t="s">
        <v>70</v>
      </c>
      <c r="AG1998">
        <v>0</v>
      </c>
      <c r="AH1998" t="s">
        <v>69</v>
      </c>
      <c r="AI1998">
        <v>0.02</v>
      </c>
      <c r="AJ1998" t="s">
        <v>69</v>
      </c>
      <c r="AL1998" t="s">
        <v>64</v>
      </c>
      <c r="AN1998" t="s">
        <v>64</v>
      </c>
      <c r="AO1998">
        <v>2E-3</v>
      </c>
      <c r="AP1998" t="s">
        <v>70</v>
      </c>
      <c r="AQ1998">
        <v>1E-3</v>
      </c>
      <c r="AR1998" t="s">
        <v>70</v>
      </c>
      <c r="AS1998">
        <v>2.3199999999999998</v>
      </c>
      <c r="AT1998" t="s">
        <v>67</v>
      </c>
      <c r="AU1998">
        <v>0.53</v>
      </c>
      <c r="AV1998" t="s">
        <v>67</v>
      </c>
      <c r="AW1998">
        <v>4.05</v>
      </c>
      <c r="AX1998" t="s">
        <v>67</v>
      </c>
      <c r="AY1998">
        <v>1.1200000000000001</v>
      </c>
      <c r="AZ1998" t="s">
        <v>67</v>
      </c>
      <c r="BA1998">
        <v>0.06</v>
      </c>
      <c r="BB1998" t="s">
        <v>67</v>
      </c>
      <c r="BC1998">
        <v>0.64</v>
      </c>
      <c r="BD1998" t="s">
        <v>67</v>
      </c>
      <c r="BE1998">
        <v>0.43</v>
      </c>
      <c r="BF1998" t="s">
        <v>67</v>
      </c>
    </row>
    <row r="1999" spans="1:58" x14ac:dyDescent="0.25">
      <c r="A1999" t="s">
        <v>58</v>
      </c>
      <c r="B1999">
        <v>2</v>
      </c>
      <c r="C1999" t="s">
        <v>85</v>
      </c>
      <c r="D1999">
        <v>2017</v>
      </c>
      <c r="E1999">
        <v>2017</v>
      </c>
      <c r="F1999">
        <v>2</v>
      </c>
      <c r="G1999" t="s">
        <v>66</v>
      </c>
      <c r="H1999">
        <v>14.81</v>
      </c>
      <c r="I1999">
        <v>23.3</v>
      </c>
      <c r="J1999" t="s">
        <v>67</v>
      </c>
      <c r="K1999">
        <v>7.67</v>
      </c>
      <c r="L1999" t="s">
        <v>67</v>
      </c>
      <c r="M1999">
        <v>35.14</v>
      </c>
      <c r="N1999" t="s">
        <v>67</v>
      </c>
      <c r="O1999">
        <v>17.95</v>
      </c>
      <c r="P1999" t="s">
        <v>67</v>
      </c>
      <c r="Q1999">
        <v>37.619999999999997</v>
      </c>
      <c r="R1999" t="s">
        <v>67</v>
      </c>
      <c r="S1999">
        <v>7.52</v>
      </c>
      <c r="T1999" t="s">
        <v>67</v>
      </c>
      <c r="U1999">
        <v>1.9E-2</v>
      </c>
      <c r="V1999" t="s">
        <v>67</v>
      </c>
      <c r="W1999">
        <v>1.4999999999999999E-2</v>
      </c>
      <c r="X1999" t="s">
        <v>67</v>
      </c>
      <c r="Y1999">
        <v>1.6E-2</v>
      </c>
      <c r="Z1999" t="s">
        <v>67</v>
      </c>
      <c r="AA1999">
        <v>4.0000000000000001E-3</v>
      </c>
      <c r="AB1999" t="s">
        <v>68</v>
      </c>
      <c r="AC1999">
        <v>0.03</v>
      </c>
      <c r="AD1999" t="s">
        <v>70</v>
      </c>
      <c r="AE1999">
        <v>0.01</v>
      </c>
      <c r="AF1999" t="s">
        <v>70</v>
      </c>
      <c r="AG1999">
        <v>0.01</v>
      </c>
      <c r="AH1999" t="s">
        <v>69</v>
      </c>
      <c r="AI1999">
        <v>0.02</v>
      </c>
      <c r="AJ1999" t="s">
        <v>69</v>
      </c>
      <c r="AL1999" t="s">
        <v>64</v>
      </c>
      <c r="AN1999" t="s">
        <v>64</v>
      </c>
      <c r="AO1999">
        <v>4.0000000000000001E-3</v>
      </c>
      <c r="AP1999" t="s">
        <v>70</v>
      </c>
      <c r="AQ1999">
        <v>1E-3</v>
      </c>
      <c r="AR1999" t="s">
        <v>70</v>
      </c>
      <c r="AS1999">
        <v>2.04</v>
      </c>
      <c r="AT1999" t="s">
        <v>67</v>
      </c>
      <c r="AU1999">
        <v>0.49</v>
      </c>
      <c r="AV1999" t="s">
        <v>67</v>
      </c>
      <c r="AW1999">
        <v>3.57</v>
      </c>
      <c r="AX1999" t="s">
        <v>67</v>
      </c>
      <c r="AY1999">
        <v>1</v>
      </c>
      <c r="AZ1999" t="s">
        <v>67</v>
      </c>
      <c r="BA1999">
        <v>0.06</v>
      </c>
      <c r="BB1999" t="s">
        <v>67</v>
      </c>
      <c r="BC1999">
        <v>0.61</v>
      </c>
      <c r="BD1999" t="s">
        <v>67</v>
      </c>
      <c r="BE1999">
        <v>0.56999999999999995</v>
      </c>
      <c r="BF1999" t="s">
        <v>67</v>
      </c>
    </row>
    <row r="2000" spans="1:58" x14ac:dyDescent="0.25">
      <c r="A2000" t="s">
        <v>58</v>
      </c>
      <c r="B2000">
        <v>2</v>
      </c>
      <c r="C2000" t="s">
        <v>85</v>
      </c>
      <c r="D2000">
        <v>2017</v>
      </c>
      <c r="E2000">
        <v>2017</v>
      </c>
      <c r="F2000">
        <v>3</v>
      </c>
      <c r="G2000" t="s">
        <v>66</v>
      </c>
      <c r="H2000">
        <v>18.52</v>
      </c>
      <c r="I2000">
        <v>32.25</v>
      </c>
      <c r="J2000" t="s">
        <v>67</v>
      </c>
      <c r="K2000">
        <v>7.55</v>
      </c>
      <c r="L2000" t="s">
        <v>67</v>
      </c>
      <c r="M2000">
        <v>35.15</v>
      </c>
      <c r="N2000" t="s">
        <v>67</v>
      </c>
      <c r="O2000">
        <v>17.48</v>
      </c>
      <c r="P2000" t="s">
        <v>67</v>
      </c>
      <c r="Q2000">
        <v>22.58</v>
      </c>
      <c r="R2000" t="s">
        <v>67</v>
      </c>
      <c r="S2000">
        <v>7.54</v>
      </c>
      <c r="T2000" t="s">
        <v>67</v>
      </c>
      <c r="U2000">
        <v>1.6E-2</v>
      </c>
      <c r="V2000" t="s">
        <v>67</v>
      </c>
      <c r="W2000">
        <v>1.2999999999999999E-2</v>
      </c>
      <c r="X2000" t="s">
        <v>67</v>
      </c>
      <c r="Y2000">
        <v>1.4999999999999999E-2</v>
      </c>
      <c r="Z2000" t="s">
        <v>67</v>
      </c>
      <c r="AA2000">
        <v>3.0000000000000001E-3</v>
      </c>
      <c r="AB2000" t="s">
        <v>68</v>
      </c>
      <c r="AC2000">
        <v>0.01</v>
      </c>
      <c r="AD2000" t="s">
        <v>70</v>
      </c>
      <c r="AE2000">
        <v>0.01</v>
      </c>
      <c r="AF2000" t="s">
        <v>70</v>
      </c>
      <c r="AG2000">
        <v>0.01</v>
      </c>
      <c r="AH2000" t="s">
        <v>69</v>
      </c>
      <c r="AI2000">
        <v>0</v>
      </c>
      <c r="AJ2000" t="s">
        <v>69</v>
      </c>
      <c r="AL2000" t="s">
        <v>64</v>
      </c>
      <c r="AN2000" t="s">
        <v>64</v>
      </c>
      <c r="AO2000">
        <v>4.0000000000000001E-3</v>
      </c>
      <c r="AP2000" t="s">
        <v>70</v>
      </c>
      <c r="AQ2000">
        <v>0</v>
      </c>
      <c r="AR2000" t="s">
        <v>70</v>
      </c>
      <c r="AS2000">
        <v>2.02</v>
      </c>
      <c r="AT2000" t="s">
        <v>67</v>
      </c>
      <c r="AU2000">
        <v>0.47</v>
      </c>
      <c r="AV2000" t="s">
        <v>67</v>
      </c>
      <c r="AW2000">
        <v>3.57</v>
      </c>
      <c r="AX2000" t="s">
        <v>67</v>
      </c>
      <c r="AY2000">
        <v>0.99</v>
      </c>
      <c r="AZ2000" t="s">
        <v>67</v>
      </c>
      <c r="BA2000">
        <v>0.06</v>
      </c>
      <c r="BB2000" t="s">
        <v>67</v>
      </c>
      <c r="BC2000">
        <v>0.56000000000000005</v>
      </c>
      <c r="BD2000" t="s">
        <v>67</v>
      </c>
      <c r="BE2000">
        <v>0.47</v>
      </c>
      <c r="BF2000" t="s">
        <v>67</v>
      </c>
    </row>
    <row r="2001" spans="1:58" x14ac:dyDescent="0.25">
      <c r="A2001" t="s">
        <v>58</v>
      </c>
      <c r="B2001">
        <v>2</v>
      </c>
      <c r="C2001" t="s">
        <v>85</v>
      </c>
      <c r="D2001">
        <v>2017</v>
      </c>
      <c r="E2001">
        <v>2017</v>
      </c>
      <c r="F2001">
        <v>4</v>
      </c>
      <c r="G2001" t="s">
        <v>66</v>
      </c>
      <c r="H2001">
        <v>7.86</v>
      </c>
      <c r="I2001">
        <v>13.24</v>
      </c>
      <c r="J2001" t="s">
        <v>67</v>
      </c>
      <c r="K2001">
        <v>7.65</v>
      </c>
      <c r="L2001" t="s">
        <v>67</v>
      </c>
      <c r="M2001">
        <v>38.090000000000003</v>
      </c>
      <c r="N2001" t="s">
        <v>67</v>
      </c>
      <c r="O2001">
        <v>18.93</v>
      </c>
      <c r="P2001" t="s">
        <v>67</v>
      </c>
      <c r="Q2001">
        <v>1.19</v>
      </c>
      <c r="R2001" t="s">
        <v>67</v>
      </c>
      <c r="S2001">
        <v>8.6199999999999992</v>
      </c>
      <c r="T2001" t="s">
        <v>67</v>
      </c>
      <c r="U2001">
        <v>1.4999999999999999E-2</v>
      </c>
      <c r="V2001" t="s">
        <v>67</v>
      </c>
      <c r="W2001">
        <v>1.4999999999999999E-2</v>
      </c>
      <c r="X2001" t="s">
        <v>67</v>
      </c>
      <c r="Y2001">
        <v>1.7000000000000001E-2</v>
      </c>
      <c r="Z2001" t="s">
        <v>67</v>
      </c>
      <c r="AA2001">
        <v>1E-3</v>
      </c>
      <c r="AB2001" t="s">
        <v>68</v>
      </c>
      <c r="AC2001">
        <v>0.01</v>
      </c>
      <c r="AD2001" t="s">
        <v>70</v>
      </c>
      <c r="AE2001">
        <v>0.01</v>
      </c>
      <c r="AF2001" t="s">
        <v>70</v>
      </c>
      <c r="AG2001">
        <v>0.01</v>
      </c>
      <c r="AH2001" t="s">
        <v>69</v>
      </c>
      <c r="AI2001">
        <v>0</v>
      </c>
      <c r="AJ2001" t="s">
        <v>69</v>
      </c>
      <c r="AL2001" t="s">
        <v>64</v>
      </c>
      <c r="AN2001" t="s">
        <v>64</v>
      </c>
      <c r="AO2001">
        <v>2E-3</v>
      </c>
      <c r="AP2001" t="s">
        <v>70</v>
      </c>
      <c r="AQ2001">
        <v>1E-3</v>
      </c>
      <c r="AR2001" t="s">
        <v>70</v>
      </c>
      <c r="AS2001">
        <v>2.17</v>
      </c>
      <c r="AT2001" t="s">
        <v>67</v>
      </c>
      <c r="AU2001">
        <v>0.51</v>
      </c>
      <c r="AV2001" t="s">
        <v>67</v>
      </c>
      <c r="AW2001">
        <v>3.92</v>
      </c>
      <c r="AX2001" t="s">
        <v>67</v>
      </c>
      <c r="AY2001">
        <v>1.08</v>
      </c>
      <c r="AZ2001" t="s">
        <v>67</v>
      </c>
      <c r="BA2001">
        <v>0.06</v>
      </c>
      <c r="BB2001" t="s">
        <v>67</v>
      </c>
      <c r="BC2001">
        <v>0.56999999999999995</v>
      </c>
      <c r="BD2001" t="s">
        <v>67</v>
      </c>
      <c r="BE2001">
        <v>0.45</v>
      </c>
      <c r="BF2001" t="s">
        <v>67</v>
      </c>
    </row>
    <row r="2002" spans="1:58" x14ac:dyDescent="0.25">
      <c r="A2002" t="s">
        <v>58</v>
      </c>
      <c r="B2002">
        <v>2</v>
      </c>
      <c r="C2002" t="s">
        <v>85</v>
      </c>
      <c r="D2002">
        <v>2017</v>
      </c>
      <c r="E2002">
        <v>2017</v>
      </c>
      <c r="F2002">
        <v>5</v>
      </c>
      <c r="G2002" t="s">
        <v>66</v>
      </c>
      <c r="H2002">
        <v>3.4</v>
      </c>
      <c r="I2002">
        <v>5.93</v>
      </c>
      <c r="J2002" t="s">
        <v>67</v>
      </c>
      <c r="K2002">
        <v>7.64</v>
      </c>
      <c r="L2002" t="s">
        <v>67</v>
      </c>
      <c r="M2002">
        <v>40.06</v>
      </c>
      <c r="N2002" t="s">
        <v>67</v>
      </c>
      <c r="O2002">
        <v>19.91</v>
      </c>
      <c r="P2002" t="s">
        <v>67</v>
      </c>
      <c r="Q2002">
        <v>0.85</v>
      </c>
      <c r="R2002" t="s">
        <v>67</v>
      </c>
      <c r="S2002">
        <v>9.25</v>
      </c>
      <c r="T2002" t="s">
        <v>67</v>
      </c>
      <c r="U2002">
        <v>1.7999999999999999E-2</v>
      </c>
      <c r="V2002" t="s">
        <v>67</v>
      </c>
      <c r="W2002">
        <v>1.7000000000000001E-2</v>
      </c>
      <c r="X2002" t="s">
        <v>67</v>
      </c>
      <c r="Y2002">
        <v>1.7000000000000001E-2</v>
      </c>
      <c r="Z2002" t="s">
        <v>67</v>
      </c>
      <c r="AA2002">
        <v>0</v>
      </c>
      <c r="AB2002" t="s">
        <v>68</v>
      </c>
      <c r="AC2002">
        <v>0.01</v>
      </c>
      <c r="AD2002" t="s">
        <v>70</v>
      </c>
      <c r="AE2002">
        <v>0</v>
      </c>
      <c r="AF2002" t="s">
        <v>70</v>
      </c>
      <c r="AG2002">
        <v>0</v>
      </c>
      <c r="AH2002" t="s">
        <v>69</v>
      </c>
      <c r="AI2002">
        <v>0.01</v>
      </c>
      <c r="AJ2002" t="s">
        <v>69</v>
      </c>
      <c r="AL2002" t="s">
        <v>64</v>
      </c>
      <c r="AN2002" t="s">
        <v>64</v>
      </c>
      <c r="AO2002">
        <v>4.0000000000000001E-3</v>
      </c>
      <c r="AP2002" t="s">
        <v>70</v>
      </c>
      <c r="AQ2002">
        <v>0</v>
      </c>
      <c r="AR2002" t="s">
        <v>70</v>
      </c>
      <c r="AS2002">
        <v>2.2799999999999998</v>
      </c>
      <c r="AT2002" t="s">
        <v>67</v>
      </c>
      <c r="AU2002">
        <v>0.54</v>
      </c>
      <c r="AV2002" t="s">
        <v>67</v>
      </c>
      <c r="AW2002">
        <v>4.1100000000000003</v>
      </c>
      <c r="AX2002" t="s">
        <v>67</v>
      </c>
      <c r="AY2002">
        <v>1.1299999999999999</v>
      </c>
      <c r="AZ2002" t="s">
        <v>67</v>
      </c>
      <c r="BA2002">
        <v>0.06</v>
      </c>
      <c r="BB2002" t="s">
        <v>67</v>
      </c>
      <c r="BC2002">
        <v>0.59</v>
      </c>
      <c r="BD2002" t="s">
        <v>67</v>
      </c>
      <c r="BE2002">
        <v>0.43</v>
      </c>
      <c r="BF2002" t="s">
        <v>67</v>
      </c>
    </row>
    <row r="2003" spans="1:58" x14ac:dyDescent="0.25">
      <c r="A2003" t="s">
        <v>58</v>
      </c>
      <c r="B2003">
        <v>2</v>
      </c>
      <c r="C2003" t="s">
        <v>85</v>
      </c>
      <c r="D2003">
        <v>2017</v>
      </c>
      <c r="E2003">
        <v>2017</v>
      </c>
      <c r="F2003">
        <v>6</v>
      </c>
      <c r="G2003" t="s">
        <v>66</v>
      </c>
      <c r="H2003">
        <v>1.03</v>
      </c>
      <c r="I2003">
        <v>1.74</v>
      </c>
      <c r="J2003" t="s">
        <v>67</v>
      </c>
      <c r="K2003">
        <v>7.63</v>
      </c>
      <c r="L2003" t="s">
        <v>67</v>
      </c>
      <c r="M2003">
        <v>45.59</v>
      </c>
      <c r="N2003" t="s">
        <v>67</v>
      </c>
      <c r="O2003">
        <v>22.87</v>
      </c>
      <c r="P2003" t="s">
        <v>67</v>
      </c>
      <c r="Q2003">
        <v>1.06</v>
      </c>
      <c r="R2003" t="s">
        <v>67</v>
      </c>
      <c r="S2003">
        <v>10.42</v>
      </c>
      <c r="T2003" t="s">
        <v>67</v>
      </c>
      <c r="U2003">
        <v>2.1999999999999999E-2</v>
      </c>
      <c r="V2003" t="s">
        <v>67</v>
      </c>
      <c r="W2003">
        <v>2.3E-2</v>
      </c>
      <c r="X2003" t="s">
        <v>67</v>
      </c>
      <c r="Y2003">
        <v>2.1999999999999999E-2</v>
      </c>
      <c r="Z2003" t="s">
        <v>67</v>
      </c>
      <c r="AA2003">
        <v>0</v>
      </c>
      <c r="AB2003" t="s">
        <v>68</v>
      </c>
      <c r="AC2003">
        <v>0.01</v>
      </c>
      <c r="AD2003" t="s">
        <v>70</v>
      </c>
      <c r="AE2003">
        <v>0.01</v>
      </c>
      <c r="AF2003" t="s">
        <v>70</v>
      </c>
      <c r="AG2003">
        <v>0</v>
      </c>
      <c r="AH2003" t="s">
        <v>69</v>
      </c>
      <c r="AI2003">
        <v>0</v>
      </c>
      <c r="AJ2003" t="s">
        <v>69</v>
      </c>
      <c r="AL2003" t="s">
        <v>64</v>
      </c>
      <c r="AN2003" t="s">
        <v>64</v>
      </c>
      <c r="AO2003">
        <v>6.0000000000000001E-3</v>
      </c>
      <c r="AP2003" t="s">
        <v>70</v>
      </c>
      <c r="AQ2003">
        <v>0</v>
      </c>
      <c r="AR2003" t="s">
        <v>70</v>
      </c>
      <c r="AS2003">
        <v>2.48</v>
      </c>
      <c r="AT2003" t="s">
        <v>67</v>
      </c>
      <c r="AU2003">
        <v>0.61</v>
      </c>
      <c r="AV2003" t="s">
        <v>67</v>
      </c>
      <c r="AW2003">
        <v>4.7</v>
      </c>
      <c r="AX2003" t="s">
        <v>67</v>
      </c>
      <c r="AY2003">
        <v>1.31</v>
      </c>
      <c r="AZ2003" t="s">
        <v>67</v>
      </c>
      <c r="BA2003">
        <v>0.05</v>
      </c>
      <c r="BB2003" t="s">
        <v>67</v>
      </c>
      <c r="BC2003">
        <v>0.6</v>
      </c>
      <c r="BD2003" t="s">
        <v>67</v>
      </c>
      <c r="BE2003">
        <v>0.45</v>
      </c>
      <c r="BF2003" t="s">
        <v>67</v>
      </c>
    </row>
    <row r="2004" spans="1:58" x14ac:dyDescent="0.25">
      <c r="A2004" t="s">
        <v>58</v>
      </c>
      <c r="B2004">
        <v>2</v>
      </c>
      <c r="C2004" t="s">
        <v>85</v>
      </c>
      <c r="D2004">
        <v>2017</v>
      </c>
      <c r="E2004">
        <v>2017</v>
      </c>
      <c r="F2004">
        <v>7</v>
      </c>
      <c r="G2004" t="s">
        <v>66</v>
      </c>
      <c r="H2004">
        <v>0.48</v>
      </c>
      <c r="I2004">
        <v>0.83</v>
      </c>
      <c r="J2004" t="s">
        <v>67</v>
      </c>
      <c r="K2004">
        <v>7.6</v>
      </c>
      <c r="L2004" t="s">
        <v>67</v>
      </c>
      <c r="M2004">
        <v>51.05</v>
      </c>
      <c r="N2004" t="s">
        <v>67</v>
      </c>
      <c r="O2004">
        <v>26.59</v>
      </c>
      <c r="P2004" t="s">
        <v>67</v>
      </c>
      <c r="Q2004">
        <v>1.5</v>
      </c>
      <c r="R2004" t="s">
        <v>67</v>
      </c>
      <c r="S2004">
        <v>11.34</v>
      </c>
      <c r="T2004" t="s">
        <v>67</v>
      </c>
      <c r="U2004">
        <v>2.8000000000000001E-2</v>
      </c>
      <c r="V2004" t="s">
        <v>67</v>
      </c>
      <c r="W2004">
        <v>2.5000000000000001E-2</v>
      </c>
      <c r="X2004" t="s">
        <v>67</v>
      </c>
      <c r="Y2004">
        <v>2.7E-2</v>
      </c>
      <c r="Z2004" t="s">
        <v>67</v>
      </c>
      <c r="AA2004">
        <v>2E-3</v>
      </c>
      <c r="AB2004" t="s">
        <v>68</v>
      </c>
      <c r="AC2004">
        <v>0.02</v>
      </c>
      <c r="AD2004" t="s">
        <v>67</v>
      </c>
      <c r="AE2004">
        <v>0.01</v>
      </c>
      <c r="AF2004" t="s">
        <v>70</v>
      </c>
      <c r="AG2004">
        <v>0.01</v>
      </c>
      <c r="AH2004" t="s">
        <v>69</v>
      </c>
      <c r="AI2004">
        <v>0.01</v>
      </c>
      <c r="AJ2004" t="s">
        <v>69</v>
      </c>
      <c r="AL2004" t="s">
        <v>64</v>
      </c>
      <c r="AN2004" t="s">
        <v>64</v>
      </c>
      <c r="AO2004">
        <v>4.0000000000000001E-3</v>
      </c>
      <c r="AP2004" t="s">
        <v>70</v>
      </c>
      <c r="AQ2004">
        <v>0</v>
      </c>
      <c r="AR2004" t="s">
        <v>70</v>
      </c>
      <c r="AS2004">
        <v>2.76</v>
      </c>
      <c r="AT2004" t="s">
        <v>67</v>
      </c>
      <c r="AU2004">
        <v>0.67</v>
      </c>
      <c r="AV2004" t="s">
        <v>67</v>
      </c>
      <c r="AW2004">
        <v>5.34</v>
      </c>
      <c r="AX2004" t="s">
        <v>67</v>
      </c>
      <c r="AY2004">
        <v>1.47</v>
      </c>
      <c r="AZ2004" t="s">
        <v>67</v>
      </c>
      <c r="BA2004">
        <v>0.05</v>
      </c>
      <c r="BB2004" t="s">
        <v>67</v>
      </c>
      <c r="BC2004">
        <v>0.61</v>
      </c>
      <c r="BD2004" t="s">
        <v>67</v>
      </c>
      <c r="BE2004">
        <v>0.45</v>
      </c>
      <c r="BF2004" t="s">
        <v>67</v>
      </c>
    </row>
    <row r="2005" spans="1:58" x14ac:dyDescent="0.25">
      <c r="A2005" t="s">
        <v>58</v>
      </c>
      <c r="B2005">
        <v>2</v>
      </c>
      <c r="C2005" t="s">
        <v>85</v>
      </c>
      <c r="D2005">
        <v>2017</v>
      </c>
      <c r="E2005">
        <v>2017</v>
      </c>
      <c r="F2005">
        <v>8</v>
      </c>
      <c r="G2005" t="s">
        <v>66</v>
      </c>
      <c r="H2005">
        <v>0.24</v>
      </c>
      <c r="I2005">
        <v>0.41</v>
      </c>
      <c r="J2005" t="s">
        <v>67</v>
      </c>
      <c r="K2005">
        <v>7.6</v>
      </c>
      <c r="L2005" t="s">
        <v>67</v>
      </c>
      <c r="M2005">
        <v>53.95</v>
      </c>
      <c r="N2005" t="s">
        <v>67</v>
      </c>
      <c r="O2005">
        <v>27.73</v>
      </c>
      <c r="P2005" t="s">
        <v>67</v>
      </c>
      <c r="Q2005">
        <v>1.52</v>
      </c>
      <c r="R2005" t="s">
        <v>67</v>
      </c>
      <c r="S2005">
        <v>12.08</v>
      </c>
      <c r="T2005" t="s">
        <v>67</v>
      </c>
      <c r="U2005">
        <v>2.8000000000000001E-2</v>
      </c>
      <c r="V2005" t="s">
        <v>67</v>
      </c>
      <c r="W2005">
        <v>2.7E-2</v>
      </c>
      <c r="X2005" t="s">
        <v>67</v>
      </c>
      <c r="Y2005">
        <v>2.7E-2</v>
      </c>
      <c r="Z2005" t="s">
        <v>67</v>
      </c>
      <c r="AA2005">
        <v>1E-3</v>
      </c>
      <c r="AB2005" t="s">
        <v>68</v>
      </c>
      <c r="AC2005">
        <v>0.03</v>
      </c>
      <c r="AD2005" t="s">
        <v>67</v>
      </c>
      <c r="AE2005">
        <v>0.01</v>
      </c>
      <c r="AF2005" t="s">
        <v>67</v>
      </c>
      <c r="AG2005">
        <v>0.01</v>
      </c>
      <c r="AH2005" t="s">
        <v>69</v>
      </c>
      <c r="AI2005">
        <v>0.02</v>
      </c>
      <c r="AJ2005" t="s">
        <v>68</v>
      </c>
      <c r="AL2005" t="s">
        <v>64</v>
      </c>
      <c r="AN2005" t="s">
        <v>64</v>
      </c>
      <c r="AO2005">
        <v>5.0000000000000001E-3</v>
      </c>
      <c r="AP2005" t="s">
        <v>70</v>
      </c>
      <c r="AQ2005">
        <v>0</v>
      </c>
      <c r="AR2005" t="s">
        <v>70</v>
      </c>
      <c r="AS2005">
        <v>2.86</v>
      </c>
      <c r="AT2005" t="s">
        <v>67</v>
      </c>
      <c r="AU2005">
        <v>0.68</v>
      </c>
      <c r="AV2005" t="s">
        <v>67</v>
      </c>
      <c r="AW2005">
        <v>5.54</v>
      </c>
      <c r="AX2005" t="s">
        <v>67</v>
      </c>
      <c r="AY2005">
        <v>1.53</v>
      </c>
      <c r="AZ2005" t="s">
        <v>67</v>
      </c>
      <c r="BA2005">
        <v>0.05</v>
      </c>
      <c r="BB2005" t="s">
        <v>67</v>
      </c>
      <c r="BC2005">
        <v>0.62</v>
      </c>
      <c r="BD2005" t="s">
        <v>67</v>
      </c>
      <c r="BE2005">
        <v>0.49</v>
      </c>
      <c r="BF2005" t="s">
        <v>67</v>
      </c>
    </row>
    <row r="2006" spans="1:58" x14ac:dyDescent="0.25">
      <c r="A2006" t="s">
        <v>58</v>
      </c>
      <c r="B2006">
        <v>2</v>
      </c>
      <c r="C2006" t="s">
        <v>85</v>
      </c>
      <c r="D2006">
        <v>2017</v>
      </c>
      <c r="E2006">
        <v>2017</v>
      </c>
      <c r="F2006">
        <v>9</v>
      </c>
      <c r="G2006" t="s">
        <v>66</v>
      </c>
      <c r="H2006">
        <v>0.27</v>
      </c>
      <c r="I2006">
        <v>0.46</v>
      </c>
      <c r="J2006" t="s">
        <v>67</v>
      </c>
      <c r="K2006">
        <v>7.6</v>
      </c>
      <c r="L2006" t="s">
        <v>67</v>
      </c>
      <c r="M2006">
        <v>52.52</v>
      </c>
      <c r="N2006" t="s">
        <v>67</v>
      </c>
      <c r="O2006">
        <v>27.43</v>
      </c>
      <c r="P2006" t="s">
        <v>67</v>
      </c>
      <c r="Q2006">
        <v>3.33</v>
      </c>
      <c r="R2006" t="s">
        <v>67</v>
      </c>
      <c r="S2006">
        <v>11.21</v>
      </c>
      <c r="T2006" t="s">
        <v>67</v>
      </c>
      <c r="U2006">
        <v>3.6999999999999998E-2</v>
      </c>
      <c r="V2006" t="s">
        <v>67</v>
      </c>
      <c r="W2006">
        <v>3.1E-2</v>
      </c>
      <c r="X2006" t="s">
        <v>67</v>
      </c>
      <c r="Y2006">
        <v>3.2000000000000001E-2</v>
      </c>
      <c r="Z2006" t="s">
        <v>67</v>
      </c>
      <c r="AA2006">
        <v>6.0000000000000001E-3</v>
      </c>
      <c r="AB2006" t="s">
        <v>68</v>
      </c>
      <c r="AC2006">
        <v>0.03</v>
      </c>
      <c r="AD2006" t="s">
        <v>67</v>
      </c>
      <c r="AE2006">
        <v>0.02</v>
      </c>
      <c r="AF2006" t="s">
        <v>67</v>
      </c>
      <c r="AG2006">
        <v>0.02</v>
      </c>
      <c r="AH2006" t="s">
        <v>69</v>
      </c>
      <c r="AI2006">
        <v>0.01</v>
      </c>
      <c r="AJ2006" t="s">
        <v>68</v>
      </c>
      <c r="AL2006" t="s">
        <v>64</v>
      </c>
      <c r="AN2006" t="s">
        <v>64</v>
      </c>
      <c r="AO2006">
        <v>5.0000000000000001E-3</v>
      </c>
      <c r="AP2006" t="s">
        <v>70</v>
      </c>
      <c r="AQ2006">
        <v>0</v>
      </c>
      <c r="AR2006" t="s">
        <v>70</v>
      </c>
      <c r="AS2006">
        <v>2.79</v>
      </c>
      <c r="AT2006" t="s">
        <v>67</v>
      </c>
      <c r="AU2006">
        <v>0.66</v>
      </c>
      <c r="AV2006" t="s">
        <v>67</v>
      </c>
      <c r="AW2006">
        <v>5.64</v>
      </c>
      <c r="AX2006" t="s">
        <v>67</v>
      </c>
      <c r="AY2006">
        <v>1.54</v>
      </c>
      <c r="AZ2006" t="s">
        <v>67</v>
      </c>
      <c r="BA2006">
        <v>0.05</v>
      </c>
      <c r="BB2006" t="s">
        <v>67</v>
      </c>
      <c r="BC2006">
        <v>0.68</v>
      </c>
      <c r="BD2006" t="s">
        <v>67</v>
      </c>
      <c r="BE2006">
        <v>0.75</v>
      </c>
      <c r="BF2006" t="s">
        <v>67</v>
      </c>
    </row>
    <row r="2007" spans="1:58" x14ac:dyDescent="0.25">
      <c r="A2007" t="s">
        <v>58</v>
      </c>
      <c r="B2007">
        <v>2</v>
      </c>
      <c r="C2007" t="s">
        <v>85</v>
      </c>
      <c r="D2007">
        <v>2018</v>
      </c>
      <c r="E2007">
        <v>2017</v>
      </c>
      <c r="F2007">
        <v>10</v>
      </c>
      <c r="G2007" t="s">
        <v>66</v>
      </c>
      <c r="H2007">
        <v>1.87</v>
      </c>
      <c r="I2007">
        <v>3.25</v>
      </c>
      <c r="J2007" t="s">
        <v>67</v>
      </c>
      <c r="K2007">
        <v>7.5</v>
      </c>
      <c r="L2007" t="s">
        <v>67</v>
      </c>
      <c r="M2007">
        <v>43.99</v>
      </c>
      <c r="N2007" t="s">
        <v>67</v>
      </c>
      <c r="O2007">
        <v>23.36</v>
      </c>
      <c r="P2007" t="s">
        <v>67</v>
      </c>
      <c r="Q2007">
        <v>3.48</v>
      </c>
      <c r="R2007" t="s">
        <v>67</v>
      </c>
      <c r="S2007">
        <v>9.9600000000000009</v>
      </c>
      <c r="T2007" t="s">
        <v>67</v>
      </c>
      <c r="U2007">
        <v>3.5000000000000003E-2</v>
      </c>
      <c r="V2007" t="s">
        <v>67</v>
      </c>
      <c r="W2007">
        <v>0.03</v>
      </c>
      <c r="X2007" t="s">
        <v>67</v>
      </c>
      <c r="Y2007">
        <v>3.1E-2</v>
      </c>
      <c r="Z2007" t="s">
        <v>67</v>
      </c>
      <c r="AA2007">
        <v>5.0000000000000001E-3</v>
      </c>
      <c r="AB2007" t="s">
        <v>68</v>
      </c>
      <c r="AC2007">
        <v>0.02</v>
      </c>
      <c r="AD2007" t="s">
        <v>67</v>
      </c>
      <c r="AE2007">
        <v>0.04</v>
      </c>
      <c r="AF2007" t="s">
        <v>67</v>
      </c>
      <c r="AG2007">
        <v>0.03</v>
      </c>
      <c r="AH2007" t="s">
        <v>69</v>
      </c>
      <c r="AI2007">
        <v>0</v>
      </c>
      <c r="AJ2007" t="s">
        <v>68</v>
      </c>
      <c r="AL2007" t="s">
        <v>64</v>
      </c>
      <c r="AN2007" t="s">
        <v>64</v>
      </c>
      <c r="AO2007">
        <v>6.0000000000000001E-3</v>
      </c>
      <c r="AP2007" t="s">
        <v>70</v>
      </c>
      <c r="AQ2007">
        <v>0</v>
      </c>
      <c r="AR2007" t="s">
        <v>70</v>
      </c>
      <c r="AS2007">
        <v>2.4500000000000002</v>
      </c>
      <c r="AT2007" t="s">
        <v>67</v>
      </c>
      <c r="AU2007">
        <v>0.56999999999999995</v>
      </c>
      <c r="AV2007" t="s">
        <v>67</v>
      </c>
      <c r="AW2007">
        <v>4.7</v>
      </c>
      <c r="AX2007" t="s">
        <v>67</v>
      </c>
      <c r="AY2007">
        <v>1.27</v>
      </c>
      <c r="AZ2007" t="s">
        <v>67</v>
      </c>
      <c r="BA2007">
        <v>0.06</v>
      </c>
      <c r="BB2007" t="s">
        <v>67</v>
      </c>
      <c r="BC2007">
        <v>0.66</v>
      </c>
      <c r="BD2007" t="s">
        <v>67</v>
      </c>
      <c r="BE2007">
        <v>0.83</v>
      </c>
      <c r="BF2007" t="s">
        <v>67</v>
      </c>
    </row>
    <row r="2008" spans="1:58" x14ac:dyDescent="0.25">
      <c r="A2008" t="s">
        <v>58</v>
      </c>
      <c r="B2008">
        <v>2</v>
      </c>
      <c r="C2008" t="s">
        <v>85</v>
      </c>
      <c r="D2008">
        <v>2018</v>
      </c>
      <c r="E2008">
        <v>2017</v>
      </c>
      <c r="F2008">
        <v>11</v>
      </c>
      <c r="G2008" t="s">
        <v>66</v>
      </c>
      <c r="H2008">
        <v>8.1</v>
      </c>
      <c r="I2008">
        <v>13.65</v>
      </c>
      <c r="J2008" t="s">
        <v>67</v>
      </c>
      <c r="K2008">
        <v>7.55</v>
      </c>
      <c r="L2008" t="s">
        <v>67</v>
      </c>
      <c r="M2008">
        <v>40.11</v>
      </c>
      <c r="N2008" t="s">
        <v>61</v>
      </c>
      <c r="O2008">
        <v>20.57</v>
      </c>
      <c r="P2008" t="s">
        <v>67</v>
      </c>
      <c r="Q2008">
        <v>1.21</v>
      </c>
      <c r="R2008" t="s">
        <v>67</v>
      </c>
      <c r="S2008">
        <v>9.14</v>
      </c>
      <c r="T2008" t="s">
        <v>67</v>
      </c>
      <c r="U2008">
        <v>2.5000000000000001E-2</v>
      </c>
      <c r="V2008" t="s">
        <v>67</v>
      </c>
      <c r="W2008">
        <v>2.1000000000000001E-2</v>
      </c>
      <c r="X2008" t="s">
        <v>67</v>
      </c>
      <c r="Y2008">
        <v>2.1999999999999999E-2</v>
      </c>
      <c r="Z2008" t="s">
        <v>67</v>
      </c>
      <c r="AA2008">
        <v>4.0000000000000001E-3</v>
      </c>
      <c r="AB2008" t="s">
        <v>68</v>
      </c>
      <c r="AC2008">
        <v>0.02</v>
      </c>
      <c r="AD2008" t="s">
        <v>70</v>
      </c>
      <c r="AE2008">
        <v>0.01</v>
      </c>
      <c r="AF2008" t="s">
        <v>70</v>
      </c>
      <c r="AG2008">
        <v>0.01</v>
      </c>
      <c r="AH2008" t="s">
        <v>69</v>
      </c>
      <c r="AI2008">
        <v>0.01</v>
      </c>
      <c r="AJ2008" t="s">
        <v>69</v>
      </c>
      <c r="AL2008" t="s">
        <v>64</v>
      </c>
      <c r="AN2008" t="s">
        <v>64</v>
      </c>
      <c r="AO2008">
        <v>5.0000000000000001E-3</v>
      </c>
      <c r="AP2008" t="s">
        <v>70</v>
      </c>
      <c r="AQ2008">
        <v>1E-3</v>
      </c>
      <c r="AR2008" t="s">
        <v>70</v>
      </c>
      <c r="AS2008">
        <v>2.2599999999999998</v>
      </c>
      <c r="AT2008" t="s">
        <v>67</v>
      </c>
      <c r="AU2008">
        <v>0.53</v>
      </c>
      <c r="AV2008" t="s">
        <v>67</v>
      </c>
      <c r="AW2008">
        <v>4.08</v>
      </c>
      <c r="AX2008" t="s">
        <v>67</v>
      </c>
      <c r="AY2008">
        <v>1.1000000000000001</v>
      </c>
      <c r="AZ2008" t="s">
        <v>67</v>
      </c>
      <c r="BA2008">
        <v>0.06</v>
      </c>
      <c r="BB2008" t="s">
        <v>67</v>
      </c>
      <c r="BC2008">
        <v>0.6</v>
      </c>
      <c r="BD2008" t="s">
        <v>67</v>
      </c>
      <c r="BE2008">
        <v>0.6</v>
      </c>
      <c r="BF2008" t="s">
        <v>67</v>
      </c>
    </row>
    <row r="2009" spans="1:58" x14ac:dyDescent="0.25">
      <c r="A2009" t="s">
        <v>58</v>
      </c>
      <c r="B2009">
        <v>2</v>
      </c>
      <c r="C2009" t="s">
        <v>85</v>
      </c>
      <c r="D2009">
        <v>2018</v>
      </c>
      <c r="E2009">
        <v>2017</v>
      </c>
      <c r="F2009">
        <v>12</v>
      </c>
      <c r="G2009" t="s">
        <v>66</v>
      </c>
      <c r="H2009">
        <v>3.32</v>
      </c>
      <c r="I2009">
        <v>5.78</v>
      </c>
      <c r="J2009" t="s">
        <v>67</v>
      </c>
      <c r="K2009">
        <v>7.6</v>
      </c>
      <c r="L2009" t="s">
        <v>67</v>
      </c>
      <c r="N2009" t="s">
        <v>64</v>
      </c>
      <c r="O2009">
        <v>21.15</v>
      </c>
      <c r="P2009" t="s">
        <v>67</v>
      </c>
      <c r="Q2009">
        <v>0.62</v>
      </c>
      <c r="R2009" t="s">
        <v>67</v>
      </c>
      <c r="S2009">
        <v>9.56</v>
      </c>
      <c r="T2009" t="s">
        <v>67</v>
      </c>
      <c r="U2009">
        <v>0.02</v>
      </c>
      <c r="V2009" t="s">
        <v>67</v>
      </c>
      <c r="W2009">
        <v>1.9E-2</v>
      </c>
      <c r="X2009" t="s">
        <v>67</v>
      </c>
      <c r="Y2009">
        <v>2.1000000000000001E-2</v>
      </c>
      <c r="Z2009" t="s">
        <v>67</v>
      </c>
      <c r="AA2009">
        <v>1E-3</v>
      </c>
      <c r="AB2009" t="s">
        <v>68</v>
      </c>
      <c r="AC2009">
        <v>0.01</v>
      </c>
      <c r="AD2009" t="s">
        <v>70</v>
      </c>
      <c r="AE2009">
        <v>0.01</v>
      </c>
      <c r="AF2009" t="s">
        <v>70</v>
      </c>
      <c r="AG2009">
        <v>0.01</v>
      </c>
      <c r="AH2009" t="s">
        <v>69</v>
      </c>
      <c r="AI2009">
        <v>0</v>
      </c>
      <c r="AJ2009" t="s">
        <v>69</v>
      </c>
      <c r="AL2009" t="s">
        <v>64</v>
      </c>
      <c r="AN2009" t="s">
        <v>64</v>
      </c>
      <c r="AO2009">
        <v>4.0000000000000001E-3</v>
      </c>
      <c r="AP2009" t="s">
        <v>70</v>
      </c>
      <c r="AQ2009">
        <v>0</v>
      </c>
      <c r="AR2009" t="s">
        <v>70</v>
      </c>
      <c r="AS2009">
        <v>2.31</v>
      </c>
      <c r="AT2009" t="s">
        <v>67</v>
      </c>
      <c r="AU2009">
        <v>0.53</v>
      </c>
      <c r="AV2009" t="s">
        <v>67</v>
      </c>
      <c r="AW2009">
        <v>4.18</v>
      </c>
      <c r="AX2009" t="s">
        <v>67</v>
      </c>
      <c r="AY2009">
        <v>1.1299999999999999</v>
      </c>
      <c r="AZ2009" t="s">
        <v>67</v>
      </c>
      <c r="BA2009">
        <v>0.06</v>
      </c>
      <c r="BB2009" t="s">
        <v>67</v>
      </c>
      <c r="BC2009">
        <v>0.59</v>
      </c>
      <c r="BD2009" t="s">
        <v>67</v>
      </c>
      <c r="BE2009">
        <v>0.48</v>
      </c>
      <c r="BF2009" t="s">
        <v>67</v>
      </c>
    </row>
    <row r="2010" spans="1:58" x14ac:dyDescent="0.25">
      <c r="A2010" t="s">
        <v>58</v>
      </c>
      <c r="B2010">
        <v>2</v>
      </c>
      <c r="C2010" t="s">
        <v>85</v>
      </c>
      <c r="D2010">
        <v>2018</v>
      </c>
      <c r="E2010">
        <v>2018</v>
      </c>
      <c r="F2010">
        <v>1</v>
      </c>
      <c r="G2010" t="s">
        <v>66</v>
      </c>
      <c r="H2010">
        <v>9.07</v>
      </c>
      <c r="I2010">
        <v>15.79</v>
      </c>
      <c r="J2010" t="s">
        <v>67</v>
      </c>
      <c r="K2010">
        <v>7.45</v>
      </c>
      <c r="L2010" t="s">
        <v>67</v>
      </c>
      <c r="N2010" t="s">
        <v>64</v>
      </c>
      <c r="O2010">
        <v>21.17</v>
      </c>
      <c r="P2010" t="s">
        <v>67</v>
      </c>
      <c r="Q2010">
        <v>0.6</v>
      </c>
      <c r="R2010" t="s">
        <v>67</v>
      </c>
      <c r="S2010">
        <v>8.93</v>
      </c>
      <c r="T2010" t="s">
        <v>67</v>
      </c>
      <c r="U2010">
        <v>1.9E-2</v>
      </c>
      <c r="V2010" t="s">
        <v>67</v>
      </c>
      <c r="W2010">
        <v>1.7999999999999999E-2</v>
      </c>
      <c r="X2010" t="s">
        <v>67</v>
      </c>
      <c r="Y2010">
        <v>1.7999999999999999E-2</v>
      </c>
      <c r="Z2010" t="s">
        <v>67</v>
      </c>
      <c r="AA2010">
        <v>1E-3</v>
      </c>
      <c r="AB2010" t="s">
        <v>68</v>
      </c>
      <c r="AC2010">
        <v>0.01</v>
      </c>
      <c r="AD2010" t="s">
        <v>70</v>
      </c>
      <c r="AE2010">
        <v>0.02</v>
      </c>
      <c r="AF2010" t="s">
        <v>70</v>
      </c>
      <c r="AG2010">
        <v>0.01</v>
      </c>
      <c r="AH2010" t="s">
        <v>69</v>
      </c>
      <c r="AI2010">
        <v>0</v>
      </c>
      <c r="AJ2010" t="s">
        <v>69</v>
      </c>
      <c r="AL2010" t="s">
        <v>64</v>
      </c>
      <c r="AN2010" t="s">
        <v>64</v>
      </c>
      <c r="AO2010">
        <v>6.0000000000000001E-3</v>
      </c>
      <c r="AP2010" t="s">
        <v>70</v>
      </c>
      <c r="AQ2010">
        <v>0</v>
      </c>
      <c r="AR2010" t="s">
        <v>70</v>
      </c>
      <c r="AS2010">
        <v>2.23</v>
      </c>
      <c r="AT2010" t="s">
        <v>67</v>
      </c>
      <c r="AU2010">
        <v>0.52</v>
      </c>
      <c r="AV2010" t="s">
        <v>67</v>
      </c>
      <c r="AW2010">
        <v>3.99</v>
      </c>
      <c r="AX2010" t="s">
        <v>67</v>
      </c>
      <c r="AY2010">
        <v>1.1299999999999999</v>
      </c>
      <c r="AZ2010" t="s">
        <v>67</v>
      </c>
      <c r="BA2010">
        <v>0.06</v>
      </c>
      <c r="BB2010" t="s">
        <v>67</v>
      </c>
      <c r="BC2010">
        <v>0.56999999999999995</v>
      </c>
      <c r="BD2010" t="s">
        <v>67</v>
      </c>
      <c r="BE2010">
        <v>0.45</v>
      </c>
      <c r="BF2010" t="s">
        <v>67</v>
      </c>
    </row>
    <row r="2011" spans="1:58" x14ac:dyDescent="0.25">
      <c r="A2011" t="s">
        <v>58</v>
      </c>
      <c r="B2011">
        <v>2</v>
      </c>
      <c r="C2011" t="s">
        <v>85</v>
      </c>
      <c r="D2011">
        <v>2018</v>
      </c>
      <c r="E2011">
        <v>2018</v>
      </c>
      <c r="F2011">
        <v>2</v>
      </c>
      <c r="G2011" t="s">
        <v>66</v>
      </c>
      <c r="H2011">
        <v>4.17</v>
      </c>
      <c r="I2011">
        <v>6.56</v>
      </c>
      <c r="J2011" t="s">
        <v>67</v>
      </c>
      <c r="K2011">
        <v>7.43</v>
      </c>
      <c r="L2011" t="s">
        <v>67</v>
      </c>
      <c r="N2011" t="s">
        <v>64</v>
      </c>
      <c r="O2011">
        <v>20.76</v>
      </c>
      <c r="P2011" t="s">
        <v>67</v>
      </c>
      <c r="Q2011">
        <v>0.55000000000000004</v>
      </c>
      <c r="R2011" t="s">
        <v>67</v>
      </c>
      <c r="S2011">
        <v>8.9700000000000006</v>
      </c>
      <c r="T2011" t="s">
        <v>67</v>
      </c>
      <c r="U2011">
        <v>1.7999999999999999E-2</v>
      </c>
      <c r="V2011" t="s">
        <v>67</v>
      </c>
      <c r="W2011">
        <v>1.9E-2</v>
      </c>
      <c r="X2011" t="s">
        <v>67</v>
      </c>
      <c r="Y2011">
        <v>1.9E-2</v>
      </c>
      <c r="Z2011" t="s">
        <v>67</v>
      </c>
      <c r="AA2011">
        <v>0</v>
      </c>
      <c r="AB2011" t="s">
        <v>68</v>
      </c>
      <c r="AC2011">
        <v>0.01</v>
      </c>
      <c r="AD2011" t="s">
        <v>70</v>
      </c>
      <c r="AE2011">
        <v>0.02</v>
      </c>
      <c r="AF2011" t="s">
        <v>67</v>
      </c>
      <c r="AG2011">
        <v>0.02</v>
      </c>
      <c r="AH2011" t="s">
        <v>69</v>
      </c>
      <c r="AI2011">
        <v>0</v>
      </c>
      <c r="AJ2011" t="s">
        <v>69</v>
      </c>
      <c r="AL2011" t="s">
        <v>64</v>
      </c>
      <c r="AN2011" t="s">
        <v>64</v>
      </c>
      <c r="AO2011">
        <v>8.9999999999999993E-3</v>
      </c>
      <c r="AP2011" t="s">
        <v>70</v>
      </c>
      <c r="AQ2011">
        <v>0</v>
      </c>
      <c r="AR2011" t="s">
        <v>70</v>
      </c>
      <c r="AS2011">
        <v>2.2000000000000002</v>
      </c>
      <c r="AT2011" t="s">
        <v>67</v>
      </c>
      <c r="AU2011">
        <v>0.51</v>
      </c>
      <c r="AV2011" t="s">
        <v>67</v>
      </c>
      <c r="AW2011">
        <v>3.96</v>
      </c>
      <c r="AX2011" t="s">
        <v>67</v>
      </c>
      <c r="AY2011">
        <v>1.1299999999999999</v>
      </c>
      <c r="AZ2011" t="s">
        <v>67</v>
      </c>
      <c r="BA2011">
        <v>0.06</v>
      </c>
      <c r="BB2011" t="s">
        <v>67</v>
      </c>
      <c r="BC2011">
        <v>0.56999999999999995</v>
      </c>
      <c r="BD2011" t="s">
        <v>67</v>
      </c>
      <c r="BE2011">
        <v>0.41</v>
      </c>
      <c r="BF2011" t="s">
        <v>67</v>
      </c>
    </row>
    <row r="2012" spans="1:58" x14ac:dyDescent="0.25">
      <c r="A2012" t="s">
        <v>58</v>
      </c>
      <c r="B2012">
        <v>2</v>
      </c>
      <c r="C2012" t="s">
        <v>85</v>
      </c>
      <c r="D2012">
        <v>2018</v>
      </c>
      <c r="E2012">
        <v>2018</v>
      </c>
      <c r="F2012">
        <v>3</v>
      </c>
      <c r="G2012" t="s">
        <v>66</v>
      </c>
      <c r="H2012">
        <v>6.77</v>
      </c>
      <c r="I2012">
        <v>11.79</v>
      </c>
      <c r="J2012" t="s">
        <v>67</v>
      </c>
      <c r="K2012">
        <v>7.41</v>
      </c>
      <c r="L2012" t="s">
        <v>67</v>
      </c>
      <c r="N2012" t="s">
        <v>64</v>
      </c>
      <c r="O2012">
        <v>19.71</v>
      </c>
      <c r="P2012" t="s">
        <v>67</v>
      </c>
      <c r="Q2012">
        <v>0.98</v>
      </c>
      <c r="R2012" t="s">
        <v>67</v>
      </c>
      <c r="S2012">
        <v>9.1</v>
      </c>
      <c r="T2012" t="s">
        <v>67</v>
      </c>
      <c r="U2012">
        <v>1.9E-2</v>
      </c>
      <c r="V2012" t="s">
        <v>67</v>
      </c>
      <c r="W2012">
        <v>1.9E-2</v>
      </c>
      <c r="X2012" t="s">
        <v>67</v>
      </c>
      <c r="Y2012">
        <v>1.7999999999999999E-2</v>
      </c>
      <c r="Z2012" t="s">
        <v>67</v>
      </c>
      <c r="AA2012">
        <v>0</v>
      </c>
      <c r="AB2012" t="s">
        <v>68</v>
      </c>
      <c r="AC2012">
        <v>0.01</v>
      </c>
      <c r="AD2012" t="s">
        <v>70</v>
      </c>
      <c r="AE2012">
        <v>0.05</v>
      </c>
      <c r="AF2012" t="s">
        <v>70</v>
      </c>
      <c r="AG2012">
        <v>0.04</v>
      </c>
      <c r="AH2012" t="s">
        <v>69</v>
      </c>
      <c r="AI2012">
        <v>0</v>
      </c>
      <c r="AJ2012" t="s">
        <v>69</v>
      </c>
      <c r="AL2012" t="s">
        <v>64</v>
      </c>
      <c r="AN2012" t="s">
        <v>64</v>
      </c>
      <c r="AO2012">
        <v>1.0999999999999999E-2</v>
      </c>
      <c r="AP2012" t="s">
        <v>70</v>
      </c>
      <c r="AQ2012">
        <v>0</v>
      </c>
      <c r="AR2012" t="s">
        <v>70</v>
      </c>
      <c r="AS2012">
        <v>2.13</v>
      </c>
      <c r="AT2012" t="s">
        <v>67</v>
      </c>
      <c r="AU2012">
        <v>0.5</v>
      </c>
      <c r="AV2012" t="s">
        <v>67</v>
      </c>
      <c r="AW2012">
        <v>3.93</v>
      </c>
      <c r="AX2012" t="s">
        <v>67</v>
      </c>
      <c r="AY2012">
        <v>1.08</v>
      </c>
      <c r="AZ2012" t="s">
        <v>67</v>
      </c>
      <c r="BA2012">
        <v>0.05</v>
      </c>
      <c r="BB2012" t="s">
        <v>67</v>
      </c>
      <c r="BC2012">
        <v>0.56000000000000005</v>
      </c>
      <c r="BD2012" t="s">
        <v>67</v>
      </c>
      <c r="BE2012">
        <v>0.45</v>
      </c>
      <c r="BF2012" t="s">
        <v>67</v>
      </c>
    </row>
    <row r="2013" spans="1:58" x14ac:dyDescent="0.25">
      <c r="A2013" t="s">
        <v>58</v>
      </c>
      <c r="B2013">
        <v>2</v>
      </c>
      <c r="C2013" t="s">
        <v>85</v>
      </c>
      <c r="D2013">
        <v>2018</v>
      </c>
      <c r="E2013">
        <v>2018</v>
      </c>
      <c r="F2013">
        <v>4</v>
      </c>
      <c r="G2013" t="s">
        <v>66</v>
      </c>
      <c r="H2013">
        <v>8.02</v>
      </c>
      <c r="I2013">
        <v>13.51</v>
      </c>
      <c r="J2013" t="s">
        <v>67</v>
      </c>
      <c r="K2013">
        <v>7.42</v>
      </c>
      <c r="L2013" t="s">
        <v>67</v>
      </c>
      <c r="N2013" t="s">
        <v>64</v>
      </c>
      <c r="O2013">
        <v>20.309999999999999</v>
      </c>
      <c r="P2013" t="s">
        <v>67</v>
      </c>
      <c r="Q2013">
        <v>0.79</v>
      </c>
      <c r="R2013" t="s">
        <v>67</v>
      </c>
      <c r="S2013">
        <v>9.1300000000000008</v>
      </c>
      <c r="T2013" t="s">
        <v>67</v>
      </c>
      <c r="U2013">
        <v>1.7000000000000001E-2</v>
      </c>
      <c r="V2013" t="s">
        <v>67</v>
      </c>
      <c r="W2013">
        <v>1.4999999999999999E-2</v>
      </c>
      <c r="X2013" t="s">
        <v>67</v>
      </c>
      <c r="Y2013">
        <v>1.7000000000000001E-2</v>
      </c>
      <c r="Z2013" t="s">
        <v>67</v>
      </c>
      <c r="AA2013">
        <v>2E-3</v>
      </c>
      <c r="AB2013" t="s">
        <v>68</v>
      </c>
      <c r="AC2013">
        <v>0.02</v>
      </c>
      <c r="AD2013" t="s">
        <v>70</v>
      </c>
      <c r="AE2013">
        <v>0.01</v>
      </c>
      <c r="AF2013" t="s">
        <v>70</v>
      </c>
      <c r="AG2013">
        <v>0.01</v>
      </c>
      <c r="AH2013" t="s">
        <v>69</v>
      </c>
      <c r="AI2013">
        <v>0.01</v>
      </c>
      <c r="AJ2013" t="s">
        <v>69</v>
      </c>
      <c r="AL2013" t="s">
        <v>64</v>
      </c>
      <c r="AN2013" t="s">
        <v>64</v>
      </c>
      <c r="AO2013">
        <v>5.0000000000000001E-3</v>
      </c>
      <c r="AP2013" t="s">
        <v>70</v>
      </c>
      <c r="AQ2013">
        <v>0</v>
      </c>
      <c r="AR2013" t="s">
        <v>70</v>
      </c>
      <c r="AS2013">
        <v>2.19</v>
      </c>
      <c r="AT2013" t="s">
        <v>67</v>
      </c>
      <c r="AU2013">
        <v>0.51</v>
      </c>
      <c r="AV2013" t="s">
        <v>67</v>
      </c>
      <c r="AW2013">
        <v>4.03</v>
      </c>
      <c r="AX2013" t="s">
        <v>67</v>
      </c>
      <c r="AY2013">
        <v>1.1000000000000001</v>
      </c>
      <c r="AZ2013" t="s">
        <v>67</v>
      </c>
      <c r="BA2013">
        <v>0.06</v>
      </c>
      <c r="BB2013" t="s">
        <v>67</v>
      </c>
      <c r="BC2013">
        <v>0.54</v>
      </c>
      <c r="BD2013" t="s">
        <v>67</v>
      </c>
      <c r="BE2013">
        <v>0.44</v>
      </c>
      <c r="BF2013" t="s">
        <v>67</v>
      </c>
    </row>
    <row r="2014" spans="1:58" x14ac:dyDescent="0.25">
      <c r="A2014" t="s">
        <v>58</v>
      </c>
      <c r="B2014">
        <v>2</v>
      </c>
      <c r="C2014" t="s">
        <v>85</v>
      </c>
      <c r="D2014">
        <v>2018</v>
      </c>
      <c r="E2014">
        <v>2018</v>
      </c>
      <c r="F2014">
        <v>5</v>
      </c>
      <c r="G2014" t="s">
        <v>66</v>
      </c>
      <c r="H2014">
        <v>1.24</v>
      </c>
      <c r="I2014">
        <v>2.16</v>
      </c>
      <c r="J2014" t="s">
        <v>67</v>
      </c>
      <c r="K2014">
        <v>7.5</v>
      </c>
      <c r="L2014" t="s">
        <v>67</v>
      </c>
      <c r="N2014" t="s">
        <v>64</v>
      </c>
      <c r="O2014">
        <v>22.92</v>
      </c>
      <c r="P2014" t="s">
        <v>67</v>
      </c>
      <c r="Q2014">
        <v>1.48</v>
      </c>
      <c r="R2014" t="s">
        <v>67</v>
      </c>
      <c r="S2014">
        <v>10.23</v>
      </c>
      <c r="T2014" t="s">
        <v>67</v>
      </c>
      <c r="U2014">
        <v>2.1999999999999999E-2</v>
      </c>
      <c r="V2014" t="s">
        <v>67</v>
      </c>
      <c r="W2014">
        <v>0.02</v>
      </c>
      <c r="X2014" t="s">
        <v>67</v>
      </c>
      <c r="Y2014">
        <v>0.02</v>
      </c>
      <c r="Z2014" t="s">
        <v>67</v>
      </c>
      <c r="AA2014">
        <v>2E-3</v>
      </c>
      <c r="AB2014" t="s">
        <v>68</v>
      </c>
      <c r="AC2014">
        <v>0.02</v>
      </c>
      <c r="AD2014" t="s">
        <v>70</v>
      </c>
      <c r="AE2014">
        <v>0.01</v>
      </c>
      <c r="AF2014" t="s">
        <v>70</v>
      </c>
      <c r="AG2014">
        <v>0.01</v>
      </c>
      <c r="AH2014" t="s">
        <v>69</v>
      </c>
      <c r="AI2014">
        <v>0.01</v>
      </c>
      <c r="AJ2014" t="s">
        <v>69</v>
      </c>
      <c r="AL2014" t="s">
        <v>64</v>
      </c>
      <c r="AN2014" t="s">
        <v>64</v>
      </c>
      <c r="AO2014">
        <v>6.0000000000000001E-3</v>
      </c>
      <c r="AP2014" t="s">
        <v>70</v>
      </c>
      <c r="AQ2014">
        <v>0</v>
      </c>
      <c r="AR2014" t="s">
        <v>70</v>
      </c>
      <c r="AS2014">
        <v>2.46</v>
      </c>
      <c r="AT2014" t="s">
        <v>67</v>
      </c>
      <c r="AU2014">
        <v>0.56999999999999995</v>
      </c>
      <c r="AV2014" t="s">
        <v>67</v>
      </c>
      <c r="AW2014">
        <v>4.7</v>
      </c>
      <c r="AX2014" t="s">
        <v>67</v>
      </c>
      <c r="AY2014">
        <v>1.28</v>
      </c>
      <c r="AZ2014" t="s">
        <v>67</v>
      </c>
      <c r="BA2014">
        <v>0.05</v>
      </c>
      <c r="BB2014" t="s">
        <v>67</v>
      </c>
      <c r="BC2014">
        <v>0.56999999999999995</v>
      </c>
      <c r="BD2014" t="s">
        <v>67</v>
      </c>
      <c r="BE2014">
        <v>0.4</v>
      </c>
      <c r="BF2014" t="s">
        <v>67</v>
      </c>
    </row>
    <row r="2015" spans="1:58" x14ac:dyDescent="0.25">
      <c r="A2015" t="s">
        <v>58</v>
      </c>
      <c r="B2015">
        <v>2</v>
      </c>
      <c r="C2015" t="s">
        <v>85</v>
      </c>
      <c r="D2015">
        <v>2018</v>
      </c>
      <c r="E2015">
        <v>2018</v>
      </c>
      <c r="F2015">
        <v>6</v>
      </c>
      <c r="G2015" t="s">
        <v>66</v>
      </c>
      <c r="H2015">
        <v>0.49</v>
      </c>
      <c r="I2015">
        <v>0.82</v>
      </c>
      <c r="J2015" t="s">
        <v>67</v>
      </c>
      <c r="K2015">
        <v>7.55</v>
      </c>
      <c r="L2015" t="s">
        <v>67</v>
      </c>
      <c r="N2015" t="s">
        <v>64</v>
      </c>
      <c r="O2015">
        <v>25.82</v>
      </c>
      <c r="P2015" t="s">
        <v>67</v>
      </c>
      <c r="Q2015">
        <v>1.44</v>
      </c>
      <c r="R2015" t="s">
        <v>67</v>
      </c>
      <c r="S2015">
        <v>11.15</v>
      </c>
      <c r="T2015" t="s">
        <v>67</v>
      </c>
      <c r="U2015">
        <v>2.8000000000000001E-2</v>
      </c>
      <c r="V2015" t="s">
        <v>67</v>
      </c>
      <c r="W2015">
        <v>2.5000000000000001E-2</v>
      </c>
      <c r="X2015" t="s">
        <v>67</v>
      </c>
      <c r="Y2015">
        <v>2.5999999999999999E-2</v>
      </c>
      <c r="Z2015" t="s">
        <v>67</v>
      </c>
      <c r="AA2015">
        <v>3.0000000000000001E-3</v>
      </c>
      <c r="AB2015" t="s">
        <v>68</v>
      </c>
      <c r="AC2015">
        <v>0.02</v>
      </c>
      <c r="AD2015" t="s">
        <v>70</v>
      </c>
      <c r="AE2015">
        <v>0.02</v>
      </c>
      <c r="AF2015" t="s">
        <v>70</v>
      </c>
      <c r="AG2015">
        <v>0.01</v>
      </c>
      <c r="AH2015" t="s">
        <v>69</v>
      </c>
      <c r="AI2015">
        <v>0</v>
      </c>
      <c r="AJ2015" t="s">
        <v>69</v>
      </c>
      <c r="AL2015" t="s">
        <v>64</v>
      </c>
      <c r="AN2015" t="s">
        <v>64</v>
      </c>
      <c r="AO2015">
        <v>6.0000000000000001E-3</v>
      </c>
      <c r="AP2015" t="s">
        <v>70</v>
      </c>
      <c r="AQ2015">
        <v>0</v>
      </c>
      <c r="AR2015" t="s">
        <v>70</v>
      </c>
      <c r="AS2015">
        <v>2.69</v>
      </c>
      <c r="AT2015" t="s">
        <v>67</v>
      </c>
      <c r="AU2015">
        <v>0.64</v>
      </c>
      <c r="AV2015" t="s">
        <v>67</v>
      </c>
      <c r="AW2015">
        <v>5.15</v>
      </c>
      <c r="AX2015" t="s">
        <v>67</v>
      </c>
      <c r="AY2015">
        <v>1.48</v>
      </c>
      <c r="AZ2015" t="s">
        <v>67</v>
      </c>
      <c r="BA2015">
        <v>0.05</v>
      </c>
      <c r="BB2015" t="s">
        <v>67</v>
      </c>
      <c r="BC2015">
        <v>0.57999999999999996</v>
      </c>
      <c r="BD2015" t="s">
        <v>67</v>
      </c>
      <c r="BE2015">
        <v>0.48</v>
      </c>
      <c r="BF2015" t="s">
        <v>67</v>
      </c>
    </row>
    <row r="2016" spans="1:58" x14ac:dyDescent="0.25">
      <c r="A2016" t="s">
        <v>58</v>
      </c>
      <c r="B2016">
        <v>2</v>
      </c>
      <c r="C2016" t="s">
        <v>85</v>
      </c>
      <c r="D2016">
        <v>2018</v>
      </c>
      <c r="E2016">
        <v>2018</v>
      </c>
      <c r="F2016">
        <v>7</v>
      </c>
      <c r="G2016" t="s">
        <v>66</v>
      </c>
      <c r="H2016">
        <v>0.22</v>
      </c>
      <c r="I2016">
        <v>0.39</v>
      </c>
      <c r="J2016" t="s">
        <v>67</v>
      </c>
      <c r="K2016">
        <v>7.64</v>
      </c>
      <c r="L2016" t="s">
        <v>67</v>
      </c>
      <c r="N2016" t="s">
        <v>64</v>
      </c>
      <c r="O2016">
        <v>27.77</v>
      </c>
      <c r="P2016" t="s">
        <v>67</v>
      </c>
      <c r="Q2016">
        <v>1.01</v>
      </c>
      <c r="R2016" t="s">
        <v>67</v>
      </c>
      <c r="S2016">
        <v>11.71</v>
      </c>
      <c r="T2016" t="s">
        <v>67</v>
      </c>
      <c r="U2016">
        <v>2.9000000000000001E-2</v>
      </c>
      <c r="V2016" t="s">
        <v>67</v>
      </c>
      <c r="W2016">
        <v>2.1999999999999999E-2</v>
      </c>
      <c r="X2016" t="s">
        <v>67</v>
      </c>
      <c r="Y2016">
        <v>2.1000000000000001E-2</v>
      </c>
      <c r="Z2016" t="s">
        <v>67</v>
      </c>
      <c r="AA2016">
        <v>7.0000000000000001E-3</v>
      </c>
      <c r="AB2016" t="s">
        <v>68</v>
      </c>
      <c r="AC2016">
        <v>0.01</v>
      </c>
      <c r="AD2016" t="s">
        <v>70</v>
      </c>
      <c r="AE2016">
        <v>0.02</v>
      </c>
      <c r="AF2016" t="s">
        <v>70</v>
      </c>
      <c r="AG2016">
        <v>0.02</v>
      </c>
      <c r="AH2016" t="s">
        <v>69</v>
      </c>
      <c r="AI2016">
        <v>0</v>
      </c>
      <c r="AJ2016" t="s">
        <v>69</v>
      </c>
      <c r="AL2016" t="s">
        <v>64</v>
      </c>
      <c r="AN2016" t="s">
        <v>64</v>
      </c>
      <c r="AO2016">
        <v>7.0000000000000001E-3</v>
      </c>
      <c r="AP2016" t="s">
        <v>70</v>
      </c>
      <c r="AQ2016">
        <v>0</v>
      </c>
      <c r="AR2016" t="s">
        <v>70</v>
      </c>
      <c r="AS2016">
        <v>3.55</v>
      </c>
      <c r="AT2016" t="s">
        <v>67</v>
      </c>
      <c r="AU2016">
        <v>0.4</v>
      </c>
      <c r="AV2016" t="s">
        <v>67</v>
      </c>
      <c r="AW2016">
        <v>7.11</v>
      </c>
      <c r="AX2016" t="s">
        <v>67</v>
      </c>
      <c r="AY2016">
        <v>1.96</v>
      </c>
      <c r="AZ2016" t="s">
        <v>67</v>
      </c>
      <c r="BA2016">
        <v>0.13</v>
      </c>
      <c r="BB2016" t="s">
        <v>67</v>
      </c>
      <c r="BC2016">
        <v>0.92</v>
      </c>
      <c r="BD2016" t="s">
        <v>67</v>
      </c>
      <c r="BE2016">
        <v>1.04</v>
      </c>
      <c r="BF2016" t="s">
        <v>67</v>
      </c>
    </row>
    <row r="2017" spans="1:58" x14ac:dyDescent="0.25">
      <c r="A2017" t="s">
        <v>58</v>
      </c>
      <c r="B2017">
        <v>2</v>
      </c>
      <c r="C2017" t="s">
        <v>85</v>
      </c>
      <c r="D2017">
        <v>2018</v>
      </c>
      <c r="E2017">
        <v>2018</v>
      </c>
      <c r="F2017">
        <v>8</v>
      </c>
      <c r="G2017" t="s">
        <v>66</v>
      </c>
      <c r="H2017">
        <v>0.11</v>
      </c>
      <c r="I2017">
        <v>0.19</v>
      </c>
      <c r="J2017" t="s">
        <v>67</v>
      </c>
      <c r="K2017">
        <v>7.6</v>
      </c>
      <c r="L2017" t="s">
        <v>67</v>
      </c>
      <c r="N2017" t="s">
        <v>64</v>
      </c>
      <c r="O2017">
        <v>29.12</v>
      </c>
      <c r="P2017" t="s">
        <v>67</v>
      </c>
      <c r="Q2017">
        <v>0.37</v>
      </c>
      <c r="R2017" t="s">
        <v>67</v>
      </c>
      <c r="S2017">
        <v>12.24</v>
      </c>
      <c r="T2017" t="s">
        <v>67</v>
      </c>
      <c r="U2017">
        <v>2.9000000000000001E-2</v>
      </c>
      <c r="V2017" t="s">
        <v>67</v>
      </c>
      <c r="W2017">
        <v>2.7E-2</v>
      </c>
      <c r="X2017" t="s">
        <v>67</v>
      </c>
      <c r="Y2017">
        <v>2.8000000000000001E-2</v>
      </c>
      <c r="Z2017" t="s">
        <v>67</v>
      </c>
      <c r="AA2017">
        <v>2E-3</v>
      </c>
      <c r="AB2017" t="s">
        <v>68</v>
      </c>
      <c r="AC2017">
        <v>0.03</v>
      </c>
      <c r="AD2017" t="s">
        <v>67</v>
      </c>
      <c r="AE2017">
        <v>0.02</v>
      </c>
      <c r="AF2017" t="s">
        <v>70</v>
      </c>
      <c r="AG2017">
        <v>0.01</v>
      </c>
      <c r="AH2017" t="s">
        <v>69</v>
      </c>
      <c r="AI2017">
        <v>0.02</v>
      </c>
      <c r="AJ2017" t="s">
        <v>69</v>
      </c>
      <c r="AL2017" t="s">
        <v>64</v>
      </c>
      <c r="AN2017" t="s">
        <v>64</v>
      </c>
      <c r="AO2017">
        <v>5.0000000000000001E-3</v>
      </c>
      <c r="AP2017" t="s">
        <v>70</v>
      </c>
      <c r="AQ2017">
        <v>0</v>
      </c>
      <c r="AR2017" t="s">
        <v>70</v>
      </c>
      <c r="AS2017">
        <v>2.94</v>
      </c>
      <c r="AT2017" t="s">
        <v>67</v>
      </c>
      <c r="AU2017">
        <v>0.72</v>
      </c>
      <c r="AV2017" t="s">
        <v>67</v>
      </c>
      <c r="AW2017">
        <v>5.82</v>
      </c>
      <c r="AX2017" t="s">
        <v>67</v>
      </c>
      <c r="AY2017">
        <v>1.65</v>
      </c>
      <c r="AZ2017" t="s">
        <v>67</v>
      </c>
      <c r="BA2017">
        <v>0.05</v>
      </c>
      <c r="BB2017" t="s">
        <v>67</v>
      </c>
      <c r="BC2017">
        <v>0.63</v>
      </c>
      <c r="BD2017" t="s">
        <v>67</v>
      </c>
      <c r="BE2017">
        <v>0.56000000000000005</v>
      </c>
      <c r="BF2017" t="s">
        <v>67</v>
      </c>
    </row>
    <row r="2018" spans="1:58" x14ac:dyDescent="0.25">
      <c r="A2018" t="s">
        <v>58</v>
      </c>
      <c r="B2018">
        <v>2</v>
      </c>
      <c r="C2018" t="s">
        <v>85</v>
      </c>
      <c r="D2018">
        <v>2018</v>
      </c>
      <c r="E2018">
        <v>2018</v>
      </c>
      <c r="F2018">
        <v>9</v>
      </c>
      <c r="G2018" t="s">
        <v>66</v>
      </c>
      <c r="H2018">
        <v>0.1</v>
      </c>
      <c r="I2018">
        <v>0.17</v>
      </c>
      <c r="J2018" t="s">
        <v>73</v>
      </c>
      <c r="K2018">
        <v>7.6</v>
      </c>
      <c r="L2018" t="s">
        <v>67</v>
      </c>
      <c r="N2018" t="s">
        <v>64</v>
      </c>
      <c r="O2018">
        <v>28.25</v>
      </c>
      <c r="P2018" t="s">
        <v>67</v>
      </c>
      <c r="Q2018">
        <v>1.22</v>
      </c>
      <c r="R2018" t="s">
        <v>67</v>
      </c>
      <c r="S2018">
        <v>11.71</v>
      </c>
      <c r="T2018" t="s">
        <v>67</v>
      </c>
      <c r="U2018">
        <v>0.03</v>
      </c>
      <c r="V2018" t="s">
        <v>67</v>
      </c>
      <c r="W2018">
        <v>2.7E-2</v>
      </c>
      <c r="X2018" t="s">
        <v>67</v>
      </c>
      <c r="Y2018">
        <v>2.8000000000000001E-2</v>
      </c>
      <c r="Z2018" t="s">
        <v>67</v>
      </c>
      <c r="AA2018">
        <v>3.0000000000000001E-3</v>
      </c>
      <c r="AB2018" t="s">
        <v>68</v>
      </c>
      <c r="AC2018">
        <v>0.03</v>
      </c>
      <c r="AD2018" t="s">
        <v>67</v>
      </c>
      <c r="AE2018">
        <v>0</v>
      </c>
      <c r="AF2018" t="s">
        <v>70</v>
      </c>
      <c r="AG2018">
        <v>0</v>
      </c>
      <c r="AH2018" t="s">
        <v>69</v>
      </c>
      <c r="AI2018">
        <v>0.02</v>
      </c>
      <c r="AJ2018" t="s">
        <v>69</v>
      </c>
      <c r="AL2018" t="s">
        <v>64</v>
      </c>
      <c r="AN2018" t="s">
        <v>64</v>
      </c>
      <c r="AO2018">
        <v>3.0000000000000001E-3</v>
      </c>
      <c r="AP2018" t="s">
        <v>70</v>
      </c>
      <c r="AQ2018">
        <v>1E-3</v>
      </c>
      <c r="AR2018" t="s">
        <v>70</v>
      </c>
      <c r="AS2018">
        <v>2.86</v>
      </c>
      <c r="AT2018" t="s">
        <v>67</v>
      </c>
      <c r="AU2018">
        <v>0.65</v>
      </c>
      <c r="AV2018" t="s">
        <v>67</v>
      </c>
      <c r="AW2018">
        <v>5.67</v>
      </c>
      <c r="AX2018" t="s">
        <v>67</v>
      </c>
      <c r="AY2018">
        <v>1.64</v>
      </c>
      <c r="AZ2018" t="s">
        <v>67</v>
      </c>
      <c r="BA2018">
        <v>0.05</v>
      </c>
      <c r="BB2018" t="s">
        <v>67</v>
      </c>
      <c r="BC2018">
        <v>0.62</v>
      </c>
      <c r="BD2018" t="s">
        <v>67</v>
      </c>
      <c r="BE2018">
        <v>0.47</v>
      </c>
      <c r="BF2018" t="s">
        <v>67</v>
      </c>
    </row>
    <row r="2019" spans="1:58" x14ac:dyDescent="0.25">
      <c r="A2019" t="s">
        <v>58</v>
      </c>
      <c r="B2019">
        <v>2</v>
      </c>
      <c r="C2019" t="s">
        <v>86</v>
      </c>
      <c r="D2019">
        <v>1972</v>
      </c>
      <c r="E2019">
        <v>1971</v>
      </c>
      <c r="F2019">
        <v>10</v>
      </c>
      <c r="G2019" t="s">
        <v>66</v>
      </c>
      <c r="H2019">
        <v>1.1100000000000001</v>
      </c>
      <c r="I2019">
        <v>1.38</v>
      </c>
      <c r="J2019" t="s">
        <v>67</v>
      </c>
      <c r="K2019">
        <v>7.22</v>
      </c>
      <c r="L2019" t="s">
        <v>67</v>
      </c>
      <c r="N2019" t="s">
        <v>64</v>
      </c>
      <c r="O2019">
        <v>19.25</v>
      </c>
      <c r="P2019" t="s">
        <v>67</v>
      </c>
      <c r="Q2019">
        <v>3.43</v>
      </c>
      <c r="R2019" t="s">
        <v>67</v>
      </c>
      <c r="S2019">
        <v>6.62</v>
      </c>
      <c r="T2019" t="s">
        <v>71</v>
      </c>
      <c r="V2019" t="s">
        <v>64</v>
      </c>
      <c r="W2019">
        <v>6.2E-2</v>
      </c>
      <c r="X2019" t="s">
        <v>67</v>
      </c>
      <c r="Y2019">
        <v>3.1E-2</v>
      </c>
      <c r="Z2019" t="s">
        <v>67</v>
      </c>
      <c r="AB2019" t="s">
        <v>64</v>
      </c>
      <c r="AD2019" t="s">
        <v>64</v>
      </c>
      <c r="AE2019">
        <v>0.05</v>
      </c>
      <c r="AF2019" t="s">
        <v>68</v>
      </c>
      <c r="AG2019">
        <v>0.05</v>
      </c>
      <c r="AH2019" t="s">
        <v>68</v>
      </c>
      <c r="AJ2019" t="s">
        <v>64</v>
      </c>
      <c r="AL2019" t="s">
        <v>64</v>
      </c>
      <c r="AM2019">
        <v>0.05</v>
      </c>
      <c r="AN2019" t="s">
        <v>67</v>
      </c>
      <c r="AO2019">
        <v>8.0000000000000002E-3</v>
      </c>
      <c r="AP2019" t="s">
        <v>67</v>
      </c>
      <c r="AQ2019">
        <v>0</v>
      </c>
      <c r="AR2019" t="s">
        <v>67</v>
      </c>
      <c r="AS2019">
        <v>3.54</v>
      </c>
      <c r="AT2019" t="s">
        <v>67</v>
      </c>
      <c r="AU2019">
        <v>0.27</v>
      </c>
      <c r="AV2019" t="s">
        <v>67</v>
      </c>
      <c r="AW2019">
        <v>3.67</v>
      </c>
      <c r="AX2019" t="s">
        <v>67</v>
      </c>
      <c r="AY2019">
        <v>0.67</v>
      </c>
      <c r="AZ2019" t="s">
        <v>67</v>
      </c>
      <c r="BB2019" t="s">
        <v>64</v>
      </c>
      <c r="BD2019" t="s">
        <v>64</v>
      </c>
      <c r="BF2019" t="s">
        <v>64</v>
      </c>
    </row>
    <row r="2020" spans="1:58" x14ac:dyDescent="0.25">
      <c r="A2020" t="s">
        <v>58</v>
      </c>
      <c r="B2020">
        <v>2</v>
      </c>
      <c r="C2020" t="s">
        <v>86</v>
      </c>
      <c r="D2020">
        <v>1972</v>
      </c>
      <c r="E2020">
        <v>1971</v>
      </c>
      <c r="F2020">
        <v>11</v>
      </c>
      <c r="G2020" t="s">
        <v>66</v>
      </c>
      <c r="H2020">
        <v>16.440000000000001</v>
      </c>
      <c r="I2020">
        <v>19.87</v>
      </c>
      <c r="J2020" t="s">
        <v>73</v>
      </c>
      <c r="K2020">
        <v>7.04</v>
      </c>
      <c r="L2020" t="s">
        <v>67</v>
      </c>
      <c r="N2020" t="s">
        <v>64</v>
      </c>
      <c r="O2020">
        <v>14.21</v>
      </c>
      <c r="P2020" t="s">
        <v>67</v>
      </c>
      <c r="Q2020">
        <v>2.48</v>
      </c>
      <c r="R2020" t="s">
        <v>67</v>
      </c>
      <c r="S2020">
        <v>4.03</v>
      </c>
      <c r="T2020" t="s">
        <v>71</v>
      </c>
      <c r="V2020" t="s">
        <v>64</v>
      </c>
      <c r="W2020">
        <v>0.05</v>
      </c>
      <c r="X2020" t="s">
        <v>67</v>
      </c>
      <c r="Y2020">
        <v>2.1999999999999999E-2</v>
      </c>
      <c r="Z2020" t="s">
        <v>67</v>
      </c>
      <c r="AB2020" t="s">
        <v>64</v>
      </c>
      <c r="AD2020" t="s">
        <v>64</v>
      </c>
      <c r="AE2020">
        <v>0.1</v>
      </c>
      <c r="AF2020" t="s">
        <v>68</v>
      </c>
      <c r="AG2020">
        <v>7.0000000000000007E-2</v>
      </c>
      <c r="AH2020" t="s">
        <v>68</v>
      </c>
      <c r="AJ2020" t="s">
        <v>64</v>
      </c>
      <c r="AL2020" t="s">
        <v>64</v>
      </c>
      <c r="AM2020">
        <v>0.1</v>
      </c>
      <c r="AN2020" t="s">
        <v>67</v>
      </c>
      <c r="AO2020">
        <v>2.1999999999999999E-2</v>
      </c>
      <c r="AP2020" t="s">
        <v>67</v>
      </c>
      <c r="AQ2020">
        <v>2E-3</v>
      </c>
      <c r="AR2020" t="s">
        <v>67</v>
      </c>
      <c r="AS2020">
        <v>2.36</v>
      </c>
      <c r="AT2020" t="s">
        <v>67</v>
      </c>
      <c r="AU2020">
        <v>0.13</v>
      </c>
      <c r="AV2020" t="s">
        <v>67</v>
      </c>
      <c r="AW2020">
        <v>2.57</v>
      </c>
      <c r="AX2020" t="s">
        <v>67</v>
      </c>
      <c r="AY2020">
        <v>0.51</v>
      </c>
      <c r="AZ2020" t="s">
        <v>67</v>
      </c>
      <c r="BB2020" t="s">
        <v>64</v>
      </c>
      <c r="BD2020" t="s">
        <v>64</v>
      </c>
      <c r="BF2020" t="s">
        <v>64</v>
      </c>
    </row>
    <row r="2021" spans="1:58" x14ac:dyDescent="0.25">
      <c r="A2021" t="s">
        <v>58</v>
      </c>
      <c r="B2021">
        <v>2</v>
      </c>
      <c r="C2021" t="s">
        <v>86</v>
      </c>
      <c r="D2021">
        <v>1972</v>
      </c>
      <c r="E2021">
        <v>1971</v>
      </c>
      <c r="F2021">
        <v>12</v>
      </c>
      <c r="G2021" t="s">
        <v>66</v>
      </c>
      <c r="H2021">
        <v>16.66</v>
      </c>
      <c r="I2021">
        <v>20.81</v>
      </c>
      <c r="J2021" t="s">
        <v>67</v>
      </c>
      <c r="L2021" t="s">
        <v>64</v>
      </c>
      <c r="N2021" t="s">
        <v>64</v>
      </c>
      <c r="O2021">
        <v>10.87</v>
      </c>
      <c r="P2021" t="s">
        <v>67</v>
      </c>
      <c r="Q2021">
        <v>8.17</v>
      </c>
      <c r="R2021" t="s">
        <v>67</v>
      </c>
      <c r="S2021">
        <v>4.51</v>
      </c>
      <c r="T2021" t="s">
        <v>71</v>
      </c>
      <c r="V2021" t="s">
        <v>64</v>
      </c>
      <c r="W2021">
        <v>3.7999999999999999E-2</v>
      </c>
      <c r="X2021" t="s">
        <v>67</v>
      </c>
      <c r="Y2021">
        <v>1.2999999999999999E-2</v>
      </c>
      <c r="Z2021" t="s">
        <v>67</v>
      </c>
      <c r="AB2021" t="s">
        <v>64</v>
      </c>
      <c r="AD2021" t="s">
        <v>64</v>
      </c>
      <c r="AE2021">
        <v>0.05</v>
      </c>
      <c r="AF2021" t="s">
        <v>68</v>
      </c>
      <c r="AG2021">
        <v>0.04</v>
      </c>
      <c r="AH2021" t="s">
        <v>68</v>
      </c>
      <c r="AJ2021" t="s">
        <v>64</v>
      </c>
      <c r="AL2021" t="s">
        <v>64</v>
      </c>
      <c r="AM2021">
        <v>0.05</v>
      </c>
      <c r="AN2021" t="s">
        <v>67</v>
      </c>
      <c r="AO2021">
        <v>7.0000000000000001E-3</v>
      </c>
      <c r="AP2021" t="s">
        <v>67</v>
      </c>
      <c r="AQ2021">
        <v>0</v>
      </c>
      <c r="AR2021" t="s">
        <v>67</v>
      </c>
      <c r="AS2021">
        <v>2.4500000000000002</v>
      </c>
      <c r="AT2021" t="s">
        <v>67</v>
      </c>
      <c r="AU2021">
        <v>0.1</v>
      </c>
      <c r="AV2021" t="s">
        <v>67</v>
      </c>
      <c r="AW2021">
        <v>1.92</v>
      </c>
      <c r="AX2021" t="s">
        <v>67</v>
      </c>
      <c r="AY2021">
        <v>0.4</v>
      </c>
      <c r="AZ2021" t="s">
        <v>67</v>
      </c>
      <c r="BB2021" t="s">
        <v>64</v>
      </c>
      <c r="BD2021" t="s">
        <v>64</v>
      </c>
      <c r="BF2021" t="s">
        <v>64</v>
      </c>
    </row>
    <row r="2022" spans="1:58" x14ac:dyDescent="0.25">
      <c r="A2022" t="s">
        <v>58</v>
      </c>
      <c r="B2022">
        <v>2</v>
      </c>
      <c r="C2022" t="s">
        <v>86</v>
      </c>
      <c r="D2022">
        <v>1972</v>
      </c>
      <c r="E2022">
        <v>1972</v>
      </c>
      <c r="F2022">
        <v>1</v>
      </c>
      <c r="G2022" t="s">
        <v>66</v>
      </c>
      <c r="H2022">
        <v>26.95</v>
      </c>
      <c r="I2022">
        <v>33.659999999999997</v>
      </c>
      <c r="J2022" t="s">
        <v>73</v>
      </c>
      <c r="K2022">
        <v>7.1</v>
      </c>
      <c r="L2022" t="s">
        <v>61</v>
      </c>
      <c r="N2022" t="s">
        <v>64</v>
      </c>
      <c r="O2022">
        <v>12.42</v>
      </c>
      <c r="P2022" t="s">
        <v>67</v>
      </c>
      <c r="Q2022">
        <v>24.19</v>
      </c>
      <c r="R2022" t="s">
        <v>67</v>
      </c>
      <c r="S2022">
        <v>4.58</v>
      </c>
      <c r="T2022" t="s">
        <v>71</v>
      </c>
      <c r="V2022" t="s">
        <v>64</v>
      </c>
      <c r="W2022">
        <v>3.1E-2</v>
      </c>
      <c r="X2022" t="s">
        <v>67</v>
      </c>
      <c r="Y2022">
        <v>1.9E-2</v>
      </c>
      <c r="Z2022" t="s">
        <v>67</v>
      </c>
      <c r="AB2022" t="s">
        <v>64</v>
      </c>
      <c r="AD2022" t="s">
        <v>64</v>
      </c>
      <c r="AE2022">
        <v>0.04</v>
      </c>
      <c r="AF2022" t="s">
        <v>68</v>
      </c>
      <c r="AG2022">
        <v>0.04</v>
      </c>
      <c r="AH2022" t="s">
        <v>68</v>
      </c>
      <c r="AJ2022" t="s">
        <v>64</v>
      </c>
      <c r="AL2022" t="s">
        <v>64</v>
      </c>
      <c r="AM2022">
        <v>0.04</v>
      </c>
      <c r="AN2022" t="s">
        <v>67</v>
      </c>
      <c r="AO2022">
        <v>7.0000000000000001E-3</v>
      </c>
      <c r="AP2022" t="s">
        <v>67</v>
      </c>
      <c r="AQ2022">
        <v>3.0000000000000001E-3</v>
      </c>
      <c r="AR2022" t="s">
        <v>67</v>
      </c>
      <c r="AS2022">
        <v>2.0699999999999998</v>
      </c>
      <c r="AT2022" t="s">
        <v>67</v>
      </c>
      <c r="AU2022">
        <v>0.23</v>
      </c>
      <c r="AV2022" t="s">
        <v>67</v>
      </c>
      <c r="AW2022">
        <v>2.98</v>
      </c>
      <c r="AX2022" t="s">
        <v>67</v>
      </c>
      <c r="AY2022">
        <v>0.55000000000000004</v>
      </c>
      <c r="AZ2022" t="s">
        <v>67</v>
      </c>
      <c r="BB2022" t="s">
        <v>64</v>
      </c>
      <c r="BD2022" t="s">
        <v>64</v>
      </c>
      <c r="BF2022" t="s">
        <v>64</v>
      </c>
    </row>
    <row r="2023" spans="1:58" x14ac:dyDescent="0.25">
      <c r="A2023" t="s">
        <v>58</v>
      </c>
      <c r="B2023">
        <v>2</v>
      </c>
      <c r="C2023" t="s">
        <v>86</v>
      </c>
      <c r="D2023">
        <v>1972</v>
      </c>
      <c r="E2023">
        <v>1972</v>
      </c>
      <c r="F2023">
        <v>2</v>
      </c>
      <c r="G2023" t="s">
        <v>60</v>
      </c>
      <c r="H2023">
        <v>29.27</v>
      </c>
      <c r="I2023">
        <v>34.19</v>
      </c>
      <c r="J2023" t="s">
        <v>73</v>
      </c>
      <c r="K2023">
        <v>7.2</v>
      </c>
      <c r="L2023" t="s">
        <v>61</v>
      </c>
      <c r="N2023" t="s">
        <v>64</v>
      </c>
      <c r="O2023">
        <v>12.46</v>
      </c>
      <c r="P2023" t="s">
        <v>61</v>
      </c>
      <c r="Q2023">
        <v>10.49</v>
      </c>
      <c r="R2023" t="s">
        <v>61</v>
      </c>
      <c r="S2023">
        <v>5.78</v>
      </c>
      <c r="T2023" t="s">
        <v>76</v>
      </c>
      <c r="V2023" t="s">
        <v>64</v>
      </c>
      <c r="W2023">
        <v>2.1000000000000001E-2</v>
      </c>
      <c r="X2023" t="s">
        <v>61</v>
      </c>
      <c r="Y2023">
        <v>0.02</v>
      </c>
      <c r="Z2023" t="s">
        <v>61</v>
      </c>
      <c r="AB2023" t="s">
        <v>64</v>
      </c>
      <c r="AD2023" t="s">
        <v>64</v>
      </c>
      <c r="AE2023">
        <v>7.0000000000000007E-2</v>
      </c>
      <c r="AF2023" t="s">
        <v>62</v>
      </c>
      <c r="AG2023">
        <v>0.04</v>
      </c>
      <c r="AH2023" t="s">
        <v>62</v>
      </c>
      <c r="AJ2023" t="s">
        <v>64</v>
      </c>
      <c r="AL2023" t="s">
        <v>64</v>
      </c>
      <c r="AM2023">
        <v>7.0000000000000007E-2</v>
      </c>
      <c r="AN2023" t="s">
        <v>61</v>
      </c>
      <c r="AO2023">
        <v>2.7E-2</v>
      </c>
      <c r="AP2023" t="s">
        <v>61</v>
      </c>
      <c r="AQ2023">
        <v>0</v>
      </c>
      <c r="AR2023" t="s">
        <v>61</v>
      </c>
      <c r="AS2023">
        <v>2.89</v>
      </c>
      <c r="AT2023" t="s">
        <v>61</v>
      </c>
      <c r="AU2023">
        <v>0.1</v>
      </c>
      <c r="AV2023" t="s">
        <v>61</v>
      </c>
      <c r="AW2023">
        <v>2.21</v>
      </c>
      <c r="AX2023" t="s">
        <v>61</v>
      </c>
      <c r="AY2023">
        <v>0.84</v>
      </c>
      <c r="AZ2023" t="s">
        <v>61</v>
      </c>
      <c r="BB2023" t="s">
        <v>64</v>
      </c>
      <c r="BD2023" t="s">
        <v>64</v>
      </c>
      <c r="BF2023" t="s">
        <v>64</v>
      </c>
    </row>
    <row r="2024" spans="1:58" x14ac:dyDescent="0.25">
      <c r="A2024" t="s">
        <v>58</v>
      </c>
      <c r="B2024">
        <v>2</v>
      </c>
      <c r="C2024" t="s">
        <v>86</v>
      </c>
      <c r="D2024">
        <v>1972</v>
      </c>
      <c r="E2024">
        <v>1972</v>
      </c>
      <c r="F2024">
        <v>3</v>
      </c>
      <c r="G2024" t="s">
        <v>60</v>
      </c>
      <c r="H2024">
        <v>38.86</v>
      </c>
      <c r="I2024">
        <v>48.53</v>
      </c>
      <c r="J2024" t="s">
        <v>67</v>
      </c>
      <c r="K2024">
        <v>7.06</v>
      </c>
      <c r="L2024" t="s">
        <v>67</v>
      </c>
      <c r="N2024" t="s">
        <v>64</v>
      </c>
      <c r="O2024">
        <v>12.54</v>
      </c>
      <c r="P2024" t="s">
        <v>67</v>
      </c>
      <c r="Q2024">
        <v>7.46</v>
      </c>
      <c r="R2024" t="s">
        <v>67</v>
      </c>
      <c r="S2024">
        <v>5.87</v>
      </c>
      <c r="T2024" t="s">
        <v>71</v>
      </c>
      <c r="V2024" t="s">
        <v>64</v>
      </c>
      <c r="W2024">
        <v>3.6999999999999998E-2</v>
      </c>
      <c r="X2024" t="s">
        <v>67</v>
      </c>
      <c r="Y2024">
        <v>1.7999999999999999E-2</v>
      </c>
      <c r="Z2024" t="s">
        <v>67</v>
      </c>
      <c r="AB2024" t="s">
        <v>64</v>
      </c>
      <c r="AD2024" t="s">
        <v>64</v>
      </c>
      <c r="AE2024">
        <v>0.08</v>
      </c>
      <c r="AF2024" t="s">
        <v>68</v>
      </c>
      <c r="AG2024">
        <v>0.05</v>
      </c>
      <c r="AH2024" t="s">
        <v>68</v>
      </c>
      <c r="AJ2024" t="s">
        <v>64</v>
      </c>
      <c r="AL2024" t="s">
        <v>64</v>
      </c>
      <c r="AM2024">
        <v>0.08</v>
      </c>
      <c r="AN2024" t="s">
        <v>67</v>
      </c>
      <c r="AO2024">
        <v>2.5999999999999999E-2</v>
      </c>
      <c r="AP2024" t="s">
        <v>67</v>
      </c>
      <c r="AQ2024">
        <v>0</v>
      </c>
      <c r="AR2024" t="s">
        <v>67</v>
      </c>
      <c r="AS2024">
        <v>2.3199999999999998</v>
      </c>
      <c r="AT2024" t="s">
        <v>67</v>
      </c>
      <c r="AU2024">
        <v>0.11</v>
      </c>
      <c r="AV2024" t="s">
        <v>67</v>
      </c>
      <c r="AW2024">
        <v>2.2599999999999998</v>
      </c>
      <c r="AX2024" t="s">
        <v>67</v>
      </c>
      <c r="AY2024">
        <v>0.61</v>
      </c>
      <c r="AZ2024" t="s">
        <v>67</v>
      </c>
      <c r="BB2024" t="s">
        <v>64</v>
      </c>
      <c r="BD2024" t="s">
        <v>64</v>
      </c>
      <c r="BF2024" t="s">
        <v>64</v>
      </c>
    </row>
    <row r="2025" spans="1:58" x14ac:dyDescent="0.25">
      <c r="A2025" t="s">
        <v>58</v>
      </c>
      <c r="B2025">
        <v>2</v>
      </c>
      <c r="C2025" t="s">
        <v>86</v>
      </c>
      <c r="D2025">
        <v>1972</v>
      </c>
      <c r="E2025">
        <v>1972</v>
      </c>
      <c r="F2025">
        <v>4</v>
      </c>
      <c r="G2025" t="s">
        <v>66</v>
      </c>
      <c r="H2025">
        <v>13.48</v>
      </c>
      <c r="I2025">
        <v>16.29</v>
      </c>
      <c r="J2025" t="s">
        <v>67</v>
      </c>
      <c r="K2025">
        <v>7.35</v>
      </c>
      <c r="L2025" t="s">
        <v>67</v>
      </c>
      <c r="N2025" t="s">
        <v>64</v>
      </c>
      <c r="O2025">
        <v>13.92</v>
      </c>
      <c r="P2025" t="s">
        <v>67</v>
      </c>
      <c r="Q2025">
        <v>89.08</v>
      </c>
      <c r="R2025" t="s">
        <v>67</v>
      </c>
      <c r="S2025">
        <v>6.62</v>
      </c>
      <c r="T2025" t="s">
        <v>71</v>
      </c>
      <c r="V2025" t="s">
        <v>64</v>
      </c>
      <c r="W2025">
        <v>3.1E-2</v>
      </c>
      <c r="X2025" t="s">
        <v>67</v>
      </c>
      <c r="Y2025">
        <v>1.0999999999999999E-2</v>
      </c>
      <c r="Z2025" t="s">
        <v>67</v>
      </c>
      <c r="AB2025" t="s">
        <v>64</v>
      </c>
      <c r="AD2025" t="s">
        <v>64</v>
      </c>
      <c r="AE2025">
        <v>0.04</v>
      </c>
      <c r="AF2025" t="s">
        <v>68</v>
      </c>
      <c r="AG2025">
        <v>0.03</v>
      </c>
      <c r="AH2025" t="s">
        <v>68</v>
      </c>
      <c r="AJ2025" t="s">
        <v>64</v>
      </c>
      <c r="AL2025" t="s">
        <v>64</v>
      </c>
      <c r="AM2025">
        <v>0.04</v>
      </c>
      <c r="AN2025" t="s">
        <v>67</v>
      </c>
      <c r="AO2025">
        <v>1.0999999999999999E-2</v>
      </c>
      <c r="AP2025" t="s">
        <v>67</v>
      </c>
      <c r="AQ2025">
        <v>0</v>
      </c>
      <c r="AR2025" t="s">
        <v>67</v>
      </c>
      <c r="AS2025">
        <v>1.8</v>
      </c>
      <c r="AT2025" t="s">
        <v>67</v>
      </c>
      <c r="AU2025">
        <v>0.25</v>
      </c>
      <c r="AV2025" t="s">
        <v>67</v>
      </c>
      <c r="AW2025">
        <v>2.39</v>
      </c>
      <c r="AX2025" t="s">
        <v>67</v>
      </c>
      <c r="AY2025">
        <v>0.49</v>
      </c>
      <c r="AZ2025" t="s">
        <v>67</v>
      </c>
      <c r="BB2025" t="s">
        <v>64</v>
      </c>
      <c r="BD2025" t="s">
        <v>64</v>
      </c>
      <c r="BF2025" t="s">
        <v>64</v>
      </c>
    </row>
    <row r="2026" spans="1:58" x14ac:dyDescent="0.25">
      <c r="A2026" t="s">
        <v>58</v>
      </c>
      <c r="B2026">
        <v>2</v>
      </c>
      <c r="C2026" t="s">
        <v>86</v>
      </c>
      <c r="D2026">
        <v>1972</v>
      </c>
      <c r="E2026">
        <v>1972</v>
      </c>
      <c r="F2026">
        <v>5</v>
      </c>
      <c r="G2026" t="s">
        <v>66</v>
      </c>
      <c r="H2026">
        <v>9.86</v>
      </c>
      <c r="I2026">
        <v>12.31</v>
      </c>
      <c r="J2026" t="s">
        <v>73</v>
      </c>
      <c r="K2026">
        <v>7.36</v>
      </c>
      <c r="L2026" t="s">
        <v>67</v>
      </c>
      <c r="N2026" t="s">
        <v>64</v>
      </c>
      <c r="O2026">
        <v>14.12</v>
      </c>
      <c r="P2026" t="s">
        <v>67</v>
      </c>
      <c r="Q2026">
        <v>0.91</v>
      </c>
      <c r="R2026" t="s">
        <v>67</v>
      </c>
      <c r="S2026">
        <v>7.19</v>
      </c>
      <c r="T2026" t="s">
        <v>71</v>
      </c>
      <c r="V2026" t="s">
        <v>64</v>
      </c>
      <c r="W2026">
        <v>3.2000000000000001E-2</v>
      </c>
      <c r="X2026" t="s">
        <v>67</v>
      </c>
      <c r="Y2026">
        <v>1.6E-2</v>
      </c>
      <c r="Z2026" t="s">
        <v>67</v>
      </c>
      <c r="AB2026" t="s">
        <v>64</v>
      </c>
      <c r="AD2026" t="s">
        <v>64</v>
      </c>
      <c r="AE2026">
        <v>0.03</v>
      </c>
      <c r="AF2026" t="s">
        <v>68</v>
      </c>
      <c r="AG2026">
        <v>0.03</v>
      </c>
      <c r="AH2026" t="s">
        <v>68</v>
      </c>
      <c r="AJ2026" t="s">
        <v>64</v>
      </c>
      <c r="AL2026" t="s">
        <v>64</v>
      </c>
      <c r="AM2026">
        <v>0.03</v>
      </c>
      <c r="AN2026" t="s">
        <v>67</v>
      </c>
      <c r="AO2026">
        <v>4.0000000000000001E-3</v>
      </c>
      <c r="AP2026" t="s">
        <v>67</v>
      </c>
      <c r="AQ2026">
        <v>0</v>
      </c>
      <c r="AR2026" t="s">
        <v>67</v>
      </c>
      <c r="AS2026">
        <v>2.38</v>
      </c>
      <c r="AT2026" t="s">
        <v>67</v>
      </c>
      <c r="AU2026">
        <v>0.28999999999999998</v>
      </c>
      <c r="AV2026" t="s">
        <v>67</v>
      </c>
      <c r="AW2026">
        <v>2.52</v>
      </c>
      <c r="AX2026" t="s">
        <v>67</v>
      </c>
      <c r="AY2026">
        <v>0.52</v>
      </c>
      <c r="AZ2026" t="s">
        <v>73</v>
      </c>
      <c r="BB2026" t="s">
        <v>64</v>
      </c>
      <c r="BD2026" t="s">
        <v>64</v>
      </c>
      <c r="BF2026" t="s">
        <v>64</v>
      </c>
    </row>
    <row r="2027" spans="1:58" x14ac:dyDescent="0.25">
      <c r="A2027" t="s">
        <v>58</v>
      </c>
      <c r="B2027">
        <v>2</v>
      </c>
      <c r="C2027" t="s">
        <v>86</v>
      </c>
      <c r="D2027">
        <v>1972</v>
      </c>
      <c r="E2027">
        <v>1972</v>
      </c>
      <c r="F2027">
        <v>6</v>
      </c>
      <c r="G2027" t="s">
        <v>77</v>
      </c>
      <c r="H2027">
        <v>1.8</v>
      </c>
      <c r="I2027">
        <v>2.1800000000000002</v>
      </c>
      <c r="J2027" t="s">
        <v>67</v>
      </c>
      <c r="K2027">
        <v>7.54</v>
      </c>
      <c r="L2027" t="s">
        <v>67</v>
      </c>
      <c r="N2027" t="s">
        <v>64</v>
      </c>
      <c r="O2027">
        <v>17.29</v>
      </c>
      <c r="P2027" t="s">
        <v>67</v>
      </c>
      <c r="Q2027">
        <v>0.87</v>
      </c>
      <c r="R2027" t="s">
        <v>67</v>
      </c>
      <c r="S2027">
        <v>7.3</v>
      </c>
      <c r="T2027" t="s">
        <v>71</v>
      </c>
      <c r="V2027" t="s">
        <v>64</v>
      </c>
      <c r="W2027">
        <v>0.03</v>
      </c>
      <c r="X2027" t="s">
        <v>67</v>
      </c>
      <c r="Y2027">
        <v>3.3000000000000002E-2</v>
      </c>
      <c r="Z2027" t="s">
        <v>67</v>
      </c>
      <c r="AB2027" t="s">
        <v>64</v>
      </c>
      <c r="AD2027" t="s">
        <v>64</v>
      </c>
      <c r="AE2027">
        <v>0.04</v>
      </c>
      <c r="AF2027" t="s">
        <v>68</v>
      </c>
      <c r="AG2027">
        <v>0.03</v>
      </c>
      <c r="AH2027" t="s">
        <v>68</v>
      </c>
      <c r="AJ2027" t="s">
        <v>64</v>
      </c>
      <c r="AL2027" t="s">
        <v>64</v>
      </c>
      <c r="AM2027">
        <v>0.04</v>
      </c>
      <c r="AN2027" t="s">
        <v>67</v>
      </c>
      <c r="AO2027">
        <v>7.0000000000000001E-3</v>
      </c>
      <c r="AP2027" t="s">
        <v>67</v>
      </c>
      <c r="AQ2027">
        <v>1E-3</v>
      </c>
      <c r="AR2027" t="s">
        <v>67</v>
      </c>
      <c r="AS2027">
        <v>3.85</v>
      </c>
      <c r="AT2027" t="s">
        <v>61</v>
      </c>
      <c r="AU2027">
        <v>0.3</v>
      </c>
      <c r="AV2027" t="s">
        <v>61</v>
      </c>
      <c r="AW2027">
        <v>2.89</v>
      </c>
      <c r="AX2027" t="s">
        <v>67</v>
      </c>
      <c r="AY2027">
        <v>0.72</v>
      </c>
      <c r="AZ2027" t="s">
        <v>73</v>
      </c>
      <c r="BB2027" t="s">
        <v>64</v>
      </c>
      <c r="BD2027" t="s">
        <v>64</v>
      </c>
      <c r="BF2027" t="s">
        <v>64</v>
      </c>
    </row>
    <row r="2028" spans="1:58" x14ac:dyDescent="0.25">
      <c r="A2028" t="s">
        <v>58</v>
      </c>
      <c r="B2028">
        <v>2</v>
      </c>
      <c r="C2028" t="s">
        <v>86</v>
      </c>
      <c r="D2028">
        <v>1972</v>
      </c>
      <c r="E2028">
        <v>1972</v>
      </c>
      <c r="F2028">
        <v>7</v>
      </c>
      <c r="G2028" t="s">
        <v>77</v>
      </c>
      <c r="H2028">
        <v>0.5</v>
      </c>
      <c r="I2028">
        <v>0.63</v>
      </c>
      <c r="J2028" t="s">
        <v>67</v>
      </c>
      <c r="K2028">
        <v>7.54</v>
      </c>
      <c r="L2028" t="s">
        <v>67</v>
      </c>
      <c r="N2028" t="s">
        <v>64</v>
      </c>
      <c r="O2028">
        <v>20.29</v>
      </c>
      <c r="P2028" t="s">
        <v>67</v>
      </c>
      <c r="Q2028">
        <v>0.31</v>
      </c>
      <c r="R2028" t="s">
        <v>67</v>
      </c>
      <c r="S2028">
        <v>7.18</v>
      </c>
      <c r="T2028" t="s">
        <v>71</v>
      </c>
      <c r="V2028" t="s">
        <v>64</v>
      </c>
      <c r="W2028">
        <v>2.8000000000000001E-2</v>
      </c>
      <c r="X2028" t="s">
        <v>67</v>
      </c>
      <c r="Y2028">
        <v>3.2000000000000001E-2</v>
      </c>
      <c r="Z2028" t="s">
        <v>67</v>
      </c>
      <c r="AB2028" t="s">
        <v>64</v>
      </c>
      <c r="AD2028" t="s">
        <v>64</v>
      </c>
      <c r="AE2028">
        <v>0.03</v>
      </c>
      <c r="AF2028" t="s">
        <v>68</v>
      </c>
      <c r="AG2028">
        <v>0.03</v>
      </c>
      <c r="AH2028" t="s">
        <v>68</v>
      </c>
      <c r="AJ2028" t="s">
        <v>64</v>
      </c>
      <c r="AL2028" t="s">
        <v>64</v>
      </c>
      <c r="AM2028">
        <v>0.03</v>
      </c>
      <c r="AN2028" t="s">
        <v>67</v>
      </c>
      <c r="AO2028">
        <v>1E-3</v>
      </c>
      <c r="AP2028" t="s">
        <v>67</v>
      </c>
      <c r="AQ2028">
        <v>1E-3</v>
      </c>
      <c r="AR2028" t="s">
        <v>67</v>
      </c>
      <c r="AS2028">
        <v>4.0199999999999996</v>
      </c>
      <c r="AT2028" t="s">
        <v>67</v>
      </c>
      <c r="AU2028">
        <v>0.33</v>
      </c>
      <c r="AV2028" t="s">
        <v>67</v>
      </c>
      <c r="AW2028">
        <v>3.38</v>
      </c>
      <c r="AX2028" t="s">
        <v>67</v>
      </c>
      <c r="AY2028">
        <v>0.77</v>
      </c>
      <c r="AZ2028" t="s">
        <v>67</v>
      </c>
      <c r="BB2028" t="s">
        <v>64</v>
      </c>
      <c r="BD2028" t="s">
        <v>64</v>
      </c>
      <c r="BF2028" t="s">
        <v>64</v>
      </c>
    </row>
    <row r="2029" spans="1:58" x14ac:dyDescent="0.25">
      <c r="A2029" t="s">
        <v>58</v>
      </c>
      <c r="B2029">
        <v>2</v>
      </c>
      <c r="C2029" t="s">
        <v>86</v>
      </c>
      <c r="D2029">
        <v>1972</v>
      </c>
      <c r="E2029">
        <v>1972</v>
      </c>
      <c r="F2029">
        <v>8</v>
      </c>
      <c r="G2029" t="s">
        <v>77</v>
      </c>
      <c r="H2029">
        <v>0.16</v>
      </c>
      <c r="I2029">
        <v>0.2</v>
      </c>
      <c r="J2029" t="s">
        <v>67</v>
      </c>
      <c r="K2029">
        <v>7.34</v>
      </c>
      <c r="L2029" t="s">
        <v>67</v>
      </c>
      <c r="N2029" t="s">
        <v>64</v>
      </c>
      <c r="O2029">
        <v>23.25</v>
      </c>
      <c r="P2029" t="s">
        <v>67</v>
      </c>
      <c r="Q2029">
        <v>0.05</v>
      </c>
      <c r="R2029" t="s">
        <v>67</v>
      </c>
      <c r="S2029">
        <v>6.83</v>
      </c>
      <c r="T2029" t="s">
        <v>71</v>
      </c>
      <c r="V2029" t="s">
        <v>64</v>
      </c>
      <c r="W2029">
        <v>2.7E-2</v>
      </c>
      <c r="X2029" t="s">
        <v>67</v>
      </c>
      <c r="Y2029">
        <v>0.02</v>
      </c>
      <c r="Z2029" t="s">
        <v>67</v>
      </c>
      <c r="AB2029" t="s">
        <v>64</v>
      </c>
      <c r="AD2029" t="s">
        <v>64</v>
      </c>
      <c r="AE2029">
        <v>0.05</v>
      </c>
      <c r="AF2029" t="s">
        <v>68</v>
      </c>
      <c r="AG2029">
        <v>0.05</v>
      </c>
      <c r="AH2029" t="s">
        <v>68</v>
      </c>
      <c r="AJ2029" t="s">
        <v>64</v>
      </c>
      <c r="AL2029" t="s">
        <v>64</v>
      </c>
      <c r="AM2029">
        <v>0.05</v>
      </c>
      <c r="AN2029" t="s">
        <v>67</v>
      </c>
      <c r="AO2029">
        <v>0</v>
      </c>
      <c r="AP2029" t="s">
        <v>67</v>
      </c>
      <c r="AQ2029">
        <v>0</v>
      </c>
      <c r="AR2029" t="s">
        <v>67</v>
      </c>
      <c r="AS2029">
        <v>4.26</v>
      </c>
      <c r="AT2029" t="s">
        <v>67</v>
      </c>
      <c r="AU2029">
        <v>0.43</v>
      </c>
      <c r="AV2029" t="s">
        <v>67</v>
      </c>
      <c r="AW2029">
        <v>3.76</v>
      </c>
      <c r="AX2029" t="s">
        <v>67</v>
      </c>
      <c r="AY2029">
        <v>0.77</v>
      </c>
      <c r="AZ2029" t="s">
        <v>67</v>
      </c>
      <c r="BB2029" t="s">
        <v>64</v>
      </c>
      <c r="BD2029" t="s">
        <v>64</v>
      </c>
      <c r="BF2029" t="s">
        <v>64</v>
      </c>
    </row>
    <row r="2030" spans="1:58" x14ac:dyDescent="0.25">
      <c r="A2030" t="s">
        <v>58</v>
      </c>
      <c r="B2030">
        <v>2</v>
      </c>
      <c r="C2030" t="s">
        <v>86</v>
      </c>
      <c r="D2030">
        <v>1972</v>
      </c>
      <c r="E2030">
        <v>1972</v>
      </c>
      <c r="F2030">
        <v>9</v>
      </c>
      <c r="G2030" t="s">
        <v>77</v>
      </c>
      <c r="H2030">
        <v>0.28999999999999998</v>
      </c>
      <c r="I2030">
        <v>0.35</v>
      </c>
      <c r="J2030" t="s">
        <v>67</v>
      </c>
      <c r="K2030">
        <v>7.34</v>
      </c>
      <c r="L2030" t="s">
        <v>67</v>
      </c>
      <c r="N2030" t="s">
        <v>64</v>
      </c>
      <c r="O2030">
        <v>20.62</v>
      </c>
      <c r="P2030" t="s">
        <v>67</v>
      </c>
      <c r="Q2030">
        <v>0.27</v>
      </c>
      <c r="R2030" t="s">
        <v>67</v>
      </c>
      <c r="S2030">
        <v>7.01</v>
      </c>
      <c r="T2030" t="s">
        <v>71</v>
      </c>
      <c r="V2030" t="s">
        <v>64</v>
      </c>
      <c r="W2030">
        <v>5.6000000000000001E-2</v>
      </c>
      <c r="X2030" t="s">
        <v>67</v>
      </c>
      <c r="Y2030">
        <v>2.7E-2</v>
      </c>
      <c r="Z2030" t="s">
        <v>67</v>
      </c>
      <c r="AB2030" t="s">
        <v>64</v>
      </c>
      <c r="AD2030" t="s">
        <v>64</v>
      </c>
      <c r="AE2030">
        <v>0.04</v>
      </c>
      <c r="AF2030" t="s">
        <v>68</v>
      </c>
      <c r="AG2030">
        <v>0.03</v>
      </c>
      <c r="AH2030" t="s">
        <v>68</v>
      </c>
      <c r="AJ2030" t="s">
        <v>64</v>
      </c>
      <c r="AL2030" t="s">
        <v>64</v>
      </c>
      <c r="AM2030">
        <v>0.03</v>
      </c>
      <c r="AN2030" t="s">
        <v>67</v>
      </c>
      <c r="AO2030">
        <v>0</v>
      </c>
      <c r="AP2030" t="s">
        <v>67</v>
      </c>
      <c r="AQ2030">
        <v>2E-3</v>
      </c>
      <c r="AR2030" t="s">
        <v>67</v>
      </c>
      <c r="AS2030">
        <v>4.2699999999999996</v>
      </c>
      <c r="AT2030" t="s">
        <v>67</v>
      </c>
      <c r="AU2030">
        <v>0.26</v>
      </c>
      <c r="AV2030" t="s">
        <v>67</v>
      </c>
      <c r="AW2030">
        <v>3.26</v>
      </c>
      <c r="AX2030" t="s">
        <v>67</v>
      </c>
      <c r="AY2030">
        <v>0.7</v>
      </c>
      <c r="AZ2030" t="s">
        <v>67</v>
      </c>
      <c r="BB2030" t="s">
        <v>64</v>
      </c>
      <c r="BD2030" t="s">
        <v>64</v>
      </c>
      <c r="BF2030" t="s">
        <v>64</v>
      </c>
    </row>
    <row r="2031" spans="1:58" x14ac:dyDescent="0.25">
      <c r="A2031" t="s">
        <v>58</v>
      </c>
      <c r="B2031">
        <v>2</v>
      </c>
      <c r="C2031" t="s">
        <v>86</v>
      </c>
      <c r="D2031">
        <v>1973</v>
      </c>
      <c r="E2031">
        <v>1972</v>
      </c>
      <c r="F2031">
        <v>10</v>
      </c>
      <c r="G2031" t="s">
        <v>66</v>
      </c>
      <c r="H2031">
        <v>0.18</v>
      </c>
      <c r="I2031">
        <v>0.22</v>
      </c>
      <c r="J2031" t="s">
        <v>67</v>
      </c>
      <c r="K2031">
        <v>7.58</v>
      </c>
      <c r="L2031" t="s">
        <v>67</v>
      </c>
      <c r="N2031" t="s">
        <v>64</v>
      </c>
      <c r="O2031">
        <v>21.87</v>
      </c>
      <c r="P2031" t="s">
        <v>67</v>
      </c>
      <c r="Q2031">
        <v>0.51</v>
      </c>
      <c r="R2031" t="s">
        <v>67</v>
      </c>
      <c r="S2031">
        <v>6.8</v>
      </c>
      <c r="T2031" t="s">
        <v>71</v>
      </c>
      <c r="V2031" t="s">
        <v>64</v>
      </c>
      <c r="W2031">
        <v>9.1999999999999998E-2</v>
      </c>
      <c r="X2031" t="s">
        <v>67</v>
      </c>
      <c r="Y2031">
        <v>0.04</v>
      </c>
      <c r="Z2031" t="s">
        <v>67</v>
      </c>
      <c r="AB2031" t="s">
        <v>64</v>
      </c>
      <c r="AD2031" t="s">
        <v>64</v>
      </c>
      <c r="AE2031">
        <v>0.06</v>
      </c>
      <c r="AF2031" t="s">
        <v>68</v>
      </c>
      <c r="AG2031">
        <v>0.05</v>
      </c>
      <c r="AH2031" t="s">
        <v>68</v>
      </c>
      <c r="AJ2031" t="s">
        <v>64</v>
      </c>
      <c r="AL2031" t="s">
        <v>64</v>
      </c>
      <c r="AM2031">
        <v>0.05</v>
      </c>
      <c r="AN2031" t="s">
        <v>67</v>
      </c>
      <c r="AO2031">
        <v>0</v>
      </c>
      <c r="AP2031" t="s">
        <v>67</v>
      </c>
      <c r="AQ2031">
        <v>5.0000000000000001E-3</v>
      </c>
      <c r="AR2031" t="s">
        <v>67</v>
      </c>
      <c r="AS2031">
        <v>4</v>
      </c>
      <c r="AT2031" t="s">
        <v>67</v>
      </c>
      <c r="AU2031">
        <v>0.27</v>
      </c>
      <c r="AV2031" t="s">
        <v>67</v>
      </c>
      <c r="AW2031">
        <v>1.73</v>
      </c>
      <c r="AX2031" t="s">
        <v>67</v>
      </c>
      <c r="AY2031">
        <v>0.69</v>
      </c>
      <c r="AZ2031" t="s">
        <v>67</v>
      </c>
      <c r="BB2031" t="s">
        <v>64</v>
      </c>
      <c r="BD2031" t="s">
        <v>64</v>
      </c>
      <c r="BF2031" t="s">
        <v>64</v>
      </c>
    </row>
    <row r="2032" spans="1:58" x14ac:dyDescent="0.25">
      <c r="A2032" t="s">
        <v>58</v>
      </c>
      <c r="B2032">
        <v>2</v>
      </c>
      <c r="C2032" t="s">
        <v>86</v>
      </c>
      <c r="D2032">
        <v>1973</v>
      </c>
      <c r="E2032">
        <v>1972</v>
      </c>
      <c r="F2032">
        <v>11</v>
      </c>
      <c r="G2032" t="s">
        <v>77</v>
      </c>
      <c r="H2032">
        <v>1.32</v>
      </c>
      <c r="I2032">
        <v>1.59</v>
      </c>
      <c r="J2032" t="s">
        <v>67</v>
      </c>
      <c r="K2032">
        <v>7.36</v>
      </c>
      <c r="L2032" t="s">
        <v>67</v>
      </c>
      <c r="N2032" t="s">
        <v>64</v>
      </c>
      <c r="O2032">
        <v>20.54</v>
      </c>
      <c r="P2032" t="s">
        <v>67</v>
      </c>
      <c r="Q2032">
        <v>1.17</v>
      </c>
      <c r="R2032" t="s">
        <v>67</v>
      </c>
      <c r="S2032">
        <v>6.42</v>
      </c>
      <c r="T2032" t="s">
        <v>71</v>
      </c>
      <c r="V2032" t="s">
        <v>64</v>
      </c>
      <c r="W2032">
        <v>7.1999999999999995E-2</v>
      </c>
      <c r="X2032" t="s">
        <v>67</v>
      </c>
      <c r="Y2032">
        <v>0.04</v>
      </c>
      <c r="Z2032" t="s">
        <v>67</v>
      </c>
      <c r="AB2032" t="s">
        <v>64</v>
      </c>
      <c r="AD2032" t="s">
        <v>64</v>
      </c>
      <c r="AE2032">
        <v>0.04</v>
      </c>
      <c r="AF2032" t="s">
        <v>68</v>
      </c>
      <c r="AG2032">
        <v>0.03</v>
      </c>
      <c r="AH2032" t="s">
        <v>68</v>
      </c>
      <c r="AJ2032" t="s">
        <v>64</v>
      </c>
      <c r="AL2032" t="s">
        <v>64</v>
      </c>
      <c r="AM2032">
        <v>0.03</v>
      </c>
      <c r="AN2032" t="s">
        <v>67</v>
      </c>
      <c r="AO2032">
        <v>0</v>
      </c>
      <c r="AP2032" t="s">
        <v>67</v>
      </c>
      <c r="AQ2032">
        <v>3.0000000000000001E-3</v>
      </c>
      <c r="AR2032" t="s">
        <v>67</v>
      </c>
      <c r="AS2032">
        <v>3.69</v>
      </c>
      <c r="AT2032" t="s">
        <v>67</v>
      </c>
      <c r="AU2032">
        <v>0.21</v>
      </c>
      <c r="AV2032" t="s">
        <v>67</v>
      </c>
      <c r="AW2032">
        <v>1.87</v>
      </c>
      <c r="AX2032" t="s">
        <v>67</v>
      </c>
      <c r="AY2032">
        <v>0.89</v>
      </c>
      <c r="AZ2032" t="s">
        <v>67</v>
      </c>
      <c r="BB2032" t="s">
        <v>64</v>
      </c>
      <c r="BD2032" t="s">
        <v>64</v>
      </c>
      <c r="BF2032" t="s">
        <v>64</v>
      </c>
    </row>
    <row r="2033" spans="1:58" x14ac:dyDescent="0.25">
      <c r="A2033" t="s">
        <v>58</v>
      </c>
      <c r="B2033">
        <v>2</v>
      </c>
      <c r="C2033" t="s">
        <v>86</v>
      </c>
      <c r="D2033">
        <v>1973</v>
      </c>
      <c r="E2033">
        <v>1972</v>
      </c>
      <c r="F2033">
        <v>12</v>
      </c>
      <c r="G2033" t="s">
        <v>66</v>
      </c>
      <c r="H2033">
        <v>16.66</v>
      </c>
      <c r="I2033">
        <v>20.81</v>
      </c>
      <c r="J2033" t="s">
        <v>73</v>
      </c>
      <c r="K2033">
        <v>7.22</v>
      </c>
      <c r="L2033" t="s">
        <v>67</v>
      </c>
      <c r="N2033" t="s">
        <v>64</v>
      </c>
      <c r="O2033">
        <v>14.71</v>
      </c>
      <c r="P2033" t="s">
        <v>67</v>
      </c>
      <c r="Q2033">
        <v>1.65</v>
      </c>
      <c r="R2033" t="s">
        <v>67</v>
      </c>
      <c r="S2033">
        <v>2.17</v>
      </c>
      <c r="T2033" t="s">
        <v>71</v>
      </c>
      <c r="V2033" t="s">
        <v>64</v>
      </c>
      <c r="W2033">
        <v>3.7999999999999999E-2</v>
      </c>
      <c r="X2033" t="s">
        <v>73</v>
      </c>
      <c r="Y2033">
        <v>3.2000000000000001E-2</v>
      </c>
      <c r="Z2033" t="s">
        <v>73</v>
      </c>
      <c r="AB2033" t="s">
        <v>64</v>
      </c>
      <c r="AD2033" t="s">
        <v>64</v>
      </c>
      <c r="AE2033">
        <v>0.04</v>
      </c>
      <c r="AF2033" t="s">
        <v>78</v>
      </c>
      <c r="AG2033">
        <v>0.04</v>
      </c>
      <c r="AH2033" t="s">
        <v>78</v>
      </c>
      <c r="AJ2033" t="s">
        <v>64</v>
      </c>
      <c r="AL2033" t="s">
        <v>64</v>
      </c>
      <c r="AM2033">
        <v>0.04</v>
      </c>
      <c r="AN2033" t="s">
        <v>73</v>
      </c>
      <c r="AO2033">
        <v>0</v>
      </c>
      <c r="AP2033" t="s">
        <v>73</v>
      </c>
      <c r="AQ2033">
        <v>0</v>
      </c>
      <c r="AR2033" t="s">
        <v>73</v>
      </c>
      <c r="AS2033">
        <v>2.7</v>
      </c>
      <c r="AT2033" t="s">
        <v>73</v>
      </c>
      <c r="AU2033">
        <v>0.24</v>
      </c>
      <c r="AV2033" t="s">
        <v>73</v>
      </c>
      <c r="AW2033">
        <v>1.62</v>
      </c>
      <c r="AX2033" t="s">
        <v>73</v>
      </c>
      <c r="AY2033">
        <v>0.99</v>
      </c>
      <c r="AZ2033" t="s">
        <v>73</v>
      </c>
      <c r="BB2033" t="s">
        <v>64</v>
      </c>
      <c r="BD2033" t="s">
        <v>64</v>
      </c>
      <c r="BF2033" t="s">
        <v>64</v>
      </c>
    </row>
    <row r="2034" spans="1:58" x14ac:dyDescent="0.25">
      <c r="A2034" t="s">
        <v>58</v>
      </c>
      <c r="B2034">
        <v>2</v>
      </c>
      <c r="C2034" t="s">
        <v>86</v>
      </c>
      <c r="D2034">
        <v>1973</v>
      </c>
      <c r="E2034">
        <v>1973</v>
      </c>
      <c r="F2034">
        <v>1</v>
      </c>
      <c r="G2034" t="s">
        <v>66</v>
      </c>
      <c r="H2034">
        <v>14.61</v>
      </c>
      <c r="I2034">
        <v>18.25</v>
      </c>
      <c r="J2034" t="s">
        <v>73</v>
      </c>
      <c r="K2034">
        <v>7.12</v>
      </c>
      <c r="L2034" t="s">
        <v>67</v>
      </c>
      <c r="N2034" t="s">
        <v>64</v>
      </c>
      <c r="O2034">
        <v>13.54</v>
      </c>
      <c r="P2034" t="s">
        <v>67</v>
      </c>
      <c r="Q2034">
        <v>3.16</v>
      </c>
      <c r="R2034" t="s">
        <v>67</v>
      </c>
      <c r="S2034">
        <v>2.2000000000000002</v>
      </c>
      <c r="T2034" t="s">
        <v>71</v>
      </c>
      <c r="V2034" t="s">
        <v>64</v>
      </c>
      <c r="W2034">
        <v>3.6999999999999998E-2</v>
      </c>
      <c r="X2034" t="s">
        <v>73</v>
      </c>
      <c r="Y2034">
        <v>1.4E-2</v>
      </c>
      <c r="Z2034" t="s">
        <v>73</v>
      </c>
      <c r="AB2034" t="s">
        <v>64</v>
      </c>
      <c r="AD2034" t="s">
        <v>64</v>
      </c>
      <c r="AE2034">
        <v>0.05</v>
      </c>
      <c r="AF2034" t="s">
        <v>78</v>
      </c>
      <c r="AG2034">
        <v>0.05</v>
      </c>
      <c r="AH2034" t="s">
        <v>78</v>
      </c>
      <c r="AJ2034" t="s">
        <v>64</v>
      </c>
      <c r="AL2034" t="s">
        <v>64</v>
      </c>
      <c r="AM2034">
        <v>0.05</v>
      </c>
      <c r="AN2034" t="s">
        <v>73</v>
      </c>
      <c r="AO2034">
        <v>0</v>
      </c>
      <c r="AP2034" t="s">
        <v>73</v>
      </c>
      <c r="AQ2034">
        <v>2E-3</v>
      </c>
      <c r="AR2034" t="s">
        <v>73</v>
      </c>
      <c r="AS2034">
        <v>2.42</v>
      </c>
      <c r="AT2034" t="s">
        <v>73</v>
      </c>
      <c r="AU2034">
        <v>0.16</v>
      </c>
      <c r="AV2034" t="s">
        <v>73</v>
      </c>
      <c r="AW2034">
        <v>1.53</v>
      </c>
      <c r="AX2034" t="s">
        <v>73</v>
      </c>
      <c r="AY2034">
        <v>1.01</v>
      </c>
      <c r="AZ2034" t="s">
        <v>73</v>
      </c>
      <c r="BB2034" t="s">
        <v>64</v>
      </c>
      <c r="BD2034" t="s">
        <v>64</v>
      </c>
      <c r="BF2034" t="s">
        <v>64</v>
      </c>
    </row>
    <row r="2035" spans="1:58" x14ac:dyDescent="0.25">
      <c r="A2035" t="s">
        <v>58</v>
      </c>
      <c r="B2035">
        <v>2</v>
      </c>
      <c r="C2035" t="s">
        <v>86</v>
      </c>
      <c r="D2035">
        <v>1973</v>
      </c>
      <c r="E2035">
        <v>1973</v>
      </c>
      <c r="F2035">
        <v>2</v>
      </c>
      <c r="G2035" t="s">
        <v>66</v>
      </c>
      <c r="H2035">
        <v>5.0999999999999996</v>
      </c>
      <c r="I2035">
        <v>5.75</v>
      </c>
      <c r="J2035" t="s">
        <v>67</v>
      </c>
      <c r="K2035">
        <v>7.34</v>
      </c>
      <c r="L2035" t="s">
        <v>67</v>
      </c>
      <c r="N2035" t="s">
        <v>64</v>
      </c>
      <c r="O2035">
        <v>15.96</v>
      </c>
      <c r="P2035" t="s">
        <v>67</v>
      </c>
      <c r="Q2035">
        <v>16.309999999999999</v>
      </c>
      <c r="R2035" t="s">
        <v>67</v>
      </c>
      <c r="S2035">
        <v>4.03</v>
      </c>
      <c r="T2035" t="s">
        <v>71</v>
      </c>
      <c r="V2035" t="s">
        <v>64</v>
      </c>
      <c r="W2035">
        <v>0.126</v>
      </c>
      <c r="X2035" t="s">
        <v>67</v>
      </c>
      <c r="Y2035">
        <v>0.02</v>
      </c>
      <c r="Z2035" t="s">
        <v>67</v>
      </c>
      <c r="AB2035" t="s">
        <v>64</v>
      </c>
      <c r="AD2035" t="s">
        <v>64</v>
      </c>
      <c r="AE2035">
        <v>0.03</v>
      </c>
      <c r="AF2035" t="s">
        <v>68</v>
      </c>
      <c r="AG2035">
        <v>0.03</v>
      </c>
      <c r="AH2035" t="s">
        <v>68</v>
      </c>
      <c r="AJ2035" t="s">
        <v>64</v>
      </c>
      <c r="AL2035" t="s">
        <v>64</v>
      </c>
      <c r="AM2035">
        <v>0.03</v>
      </c>
      <c r="AN2035" t="s">
        <v>67</v>
      </c>
      <c r="AO2035">
        <v>2E-3</v>
      </c>
      <c r="AP2035" t="s">
        <v>67</v>
      </c>
      <c r="AQ2035">
        <v>2E-3</v>
      </c>
      <c r="AR2035" t="s">
        <v>67</v>
      </c>
      <c r="AS2035">
        <v>1.42</v>
      </c>
      <c r="AT2035" t="s">
        <v>67</v>
      </c>
      <c r="AU2035">
        <v>0.22</v>
      </c>
      <c r="AV2035" t="s">
        <v>67</v>
      </c>
      <c r="AW2035">
        <v>2.2000000000000002</v>
      </c>
      <c r="AX2035" t="s">
        <v>67</v>
      </c>
      <c r="AY2035">
        <v>0.33</v>
      </c>
      <c r="AZ2035" t="s">
        <v>67</v>
      </c>
      <c r="BB2035" t="s">
        <v>64</v>
      </c>
      <c r="BD2035" t="s">
        <v>64</v>
      </c>
      <c r="BF2035" t="s">
        <v>64</v>
      </c>
    </row>
    <row r="2036" spans="1:58" x14ac:dyDescent="0.25">
      <c r="A2036" t="s">
        <v>58</v>
      </c>
      <c r="B2036">
        <v>2</v>
      </c>
      <c r="C2036" t="s">
        <v>86</v>
      </c>
      <c r="D2036">
        <v>1973</v>
      </c>
      <c r="E2036">
        <v>1973</v>
      </c>
      <c r="F2036">
        <v>3</v>
      </c>
      <c r="G2036" t="s">
        <v>66</v>
      </c>
      <c r="H2036">
        <v>6.73</v>
      </c>
      <c r="I2036">
        <v>8.41</v>
      </c>
      <c r="J2036" t="s">
        <v>67</v>
      </c>
      <c r="K2036">
        <v>7.36</v>
      </c>
      <c r="L2036" t="s">
        <v>67</v>
      </c>
      <c r="N2036" t="s">
        <v>64</v>
      </c>
      <c r="O2036">
        <v>15.67</v>
      </c>
      <c r="P2036" t="s">
        <v>67</v>
      </c>
      <c r="Q2036">
        <v>1.83</v>
      </c>
      <c r="R2036" t="s">
        <v>67</v>
      </c>
      <c r="S2036">
        <v>2.63</v>
      </c>
      <c r="T2036" t="s">
        <v>71</v>
      </c>
      <c r="V2036" t="s">
        <v>64</v>
      </c>
      <c r="W2036">
        <v>5.8000000000000003E-2</v>
      </c>
      <c r="X2036" t="s">
        <v>67</v>
      </c>
      <c r="Y2036">
        <v>1.4999999999999999E-2</v>
      </c>
      <c r="Z2036" t="s">
        <v>67</v>
      </c>
      <c r="AB2036" t="s">
        <v>64</v>
      </c>
      <c r="AD2036" t="s">
        <v>64</v>
      </c>
      <c r="AE2036">
        <v>0.05</v>
      </c>
      <c r="AF2036" t="s">
        <v>68</v>
      </c>
      <c r="AG2036">
        <v>0.05</v>
      </c>
      <c r="AH2036" t="s">
        <v>68</v>
      </c>
      <c r="AJ2036" t="s">
        <v>64</v>
      </c>
      <c r="AL2036" t="s">
        <v>64</v>
      </c>
      <c r="AM2036">
        <v>0.05</v>
      </c>
      <c r="AN2036" t="s">
        <v>67</v>
      </c>
      <c r="AO2036">
        <v>3.0000000000000001E-3</v>
      </c>
      <c r="AP2036" t="s">
        <v>67</v>
      </c>
      <c r="AQ2036">
        <v>0</v>
      </c>
      <c r="AR2036" t="s">
        <v>67</v>
      </c>
      <c r="AS2036">
        <v>1.63</v>
      </c>
      <c r="AT2036" t="s">
        <v>67</v>
      </c>
      <c r="AU2036">
        <v>0.25</v>
      </c>
      <c r="AV2036" t="s">
        <v>67</v>
      </c>
      <c r="AW2036">
        <v>2.2799999999999998</v>
      </c>
      <c r="AX2036" t="s">
        <v>67</v>
      </c>
      <c r="AY2036">
        <v>0.38</v>
      </c>
      <c r="AZ2036" t="s">
        <v>67</v>
      </c>
      <c r="BB2036" t="s">
        <v>64</v>
      </c>
      <c r="BD2036" t="s">
        <v>64</v>
      </c>
      <c r="BF2036" t="s">
        <v>64</v>
      </c>
    </row>
    <row r="2037" spans="1:58" x14ac:dyDescent="0.25">
      <c r="A2037" t="s">
        <v>58</v>
      </c>
      <c r="B2037">
        <v>2</v>
      </c>
      <c r="C2037" t="s">
        <v>86</v>
      </c>
      <c r="D2037">
        <v>1973</v>
      </c>
      <c r="E2037">
        <v>1973</v>
      </c>
      <c r="F2037">
        <v>4</v>
      </c>
      <c r="G2037" t="s">
        <v>66</v>
      </c>
      <c r="H2037">
        <v>5.57</v>
      </c>
      <c r="I2037">
        <v>6.73</v>
      </c>
      <c r="J2037" t="s">
        <v>67</v>
      </c>
      <c r="K2037">
        <v>7.43</v>
      </c>
      <c r="L2037" t="s">
        <v>67</v>
      </c>
      <c r="N2037" t="s">
        <v>64</v>
      </c>
      <c r="O2037">
        <v>15.67</v>
      </c>
      <c r="P2037" t="s">
        <v>67</v>
      </c>
      <c r="Q2037">
        <v>1.28</v>
      </c>
      <c r="R2037" t="s">
        <v>67</v>
      </c>
      <c r="S2037">
        <v>5.68</v>
      </c>
      <c r="T2037" t="s">
        <v>71</v>
      </c>
      <c r="V2037" t="s">
        <v>64</v>
      </c>
      <c r="W2037">
        <v>5.1999999999999998E-2</v>
      </c>
      <c r="X2037" t="s">
        <v>67</v>
      </c>
      <c r="Y2037">
        <v>2.3E-2</v>
      </c>
      <c r="Z2037" t="s">
        <v>67</v>
      </c>
      <c r="AB2037" t="s">
        <v>64</v>
      </c>
      <c r="AD2037" t="s">
        <v>64</v>
      </c>
      <c r="AE2037">
        <v>0.05</v>
      </c>
      <c r="AF2037" t="s">
        <v>68</v>
      </c>
      <c r="AG2037">
        <v>0.04</v>
      </c>
      <c r="AH2037" t="s">
        <v>68</v>
      </c>
      <c r="AJ2037" t="s">
        <v>64</v>
      </c>
      <c r="AL2037" t="s">
        <v>64</v>
      </c>
      <c r="AM2037">
        <v>0.04</v>
      </c>
      <c r="AN2037" t="s">
        <v>67</v>
      </c>
      <c r="AO2037">
        <v>7.0000000000000001E-3</v>
      </c>
      <c r="AP2037" t="s">
        <v>67</v>
      </c>
      <c r="AQ2037">
        <v>3.0000000000000001E-3</v>
      </c>
      <c r="AR2037" t="s">
        <v>67</v>
      </c>
      <c r="AS2037">
        <v>1.31</v>
      </c>
      <c r="AT2037" t="s">
        <v>67</v>
      </c>
      <c r="AU2037">
        <v>0.32</v>
      </c>
      <c r="AV2037" t="s">
        <v>67</v>
      </c>
      <c r="AW2037">
        <v>2.89</v>
      </c>
      <c r="AX2037" t="s">
        <v>67</v>
      </c>
      <c r="AY2037">
        <v>0.5</v>
      </c>
      <c r="AZ2037" t="s">
        <v>67</v>
      </c>
      <c r="BB2037" t="s">
        <v>64</v>
      </c>
      <c r="BD2037" t="s">
        <v>64</v>
      </c>
      <c r="BF2037" t="s">
        <v>64</v>
      </c>
    </row>
    <row r="2038" spans="1:58" x14ac:dyDescent="0.25">
      <c r="A2038" t="s">
        <v>58</v>
      </c>
      <c r="B2038">
        <v>2</v>
      </c>
      <c r="C2038" t="s">
        <v>86</v>
      </c>
      <c r="D2038">
        <v>1973</v>
      </c>
      <c r="E2038">
        <v>1973</v>
      </c>
      <c r="F2038">
        <v>5</v>
      </c>
      <c r="G2038" t="s">
        <v>77</v>
      </c>
      <c r="H2038">
        <v>2.37</v>
      </c>
      <c r="I2038">
        <v>2.96</v>
      </c>
      <c r="J2038" t="s">
        <v>67</v>
      </c>
      <c r="K2038">
        <v>7.33</v>
      </c>
      <c r="L2038" t="s">
        <v>67</v>
      </c>
      <c r="N2038" t="s">
        <v>64</v>
      </c>
      <c r="O2038">
        <v>17.170000000000002</v>
      </c>
      <c r="P2038" t="s">
        <v>67</v>
      </c>
      <c r="Q2038">
        <v>1.0900000000000001</v>
      </c>
      <c r="R2038" t="s">
        <v>73</v>
      </c>
      <c r="S2038">
        <v>5.54</v>
      </c>
      <c r="T2038" t="s">
        <v>71</v>
      </c>
      <c r="V2038" t="s">
        <v>64</v>
      </c>
      <c r="W2038">
        <v>5.8000000000000003E-2</v>
      </c>
      <c r="X2038" t="s">
        <v>67</v>
      </c>
      <c r="Y2038">
        <v>2.9000000000000001E-2</v>
      </c>
      <c r="Z2038" t="s">
        <v>67</v>
      </c>
      <c r="AB2038" t="s">
        <v>64</v>
      </c>
      <c r="AD2038" t="s">
        <v>64</v>
      </c>
      <c r="AE2038">
        <v>0.02</v>
      </c>
      <c r="AF2038" t="s">
        <v>68</v>
      </c>
      <c r="AG2038">
        <v>0.02</v>
      </c>
      <c r="AH2038" t="s">
        <v>68</v>
      </c>
      <c r="AJ2038" t="s">
        <v>64</v>
      </c>
      <c r="AL2038" t="s">
        <v>64</v>
      </c>
      <c r="AM2038">
        <v>0.02</v>
      </c>
      <c r="AN2038" t="s">
        <v>67</v>
      </c>
      <c r="AO2038">
        <v>0</v>
      </c>
      <c r="AP2038" t="s">
        <v>67</v>
      </c>
      <c r="AQ2038">
        <v>0</v>
      </c>
      <c r="AR2038" t="s">
        <v>67</v>
      </c>
      <c r="AS2038">
        <v>1.79</v>
      </c>
      <c r="AT2038" t="s">
        <v>67</v>
      </c>
      <c r="AU2038">
        <v>0.4</v>
      </c>
      <c r="AV2038" t="s">
        <v>67</v>
      </c>
      <c r="AW2038">
        <v>3.59</v>
      </c>
      <c r="AX2038" t="s">
        <v>67</v>
      </c>
      <c r="AY2038">
        <v>0.75</v>
      </c>
      <c r="AZ2038" t="s">
        <v>67</v>
      </c>
      <c r="BB2038" t="s">
        <v>64</v>
      </c>
      <c r="BD2038" t="s">
        <v>64</v>
      </c>
      <c r="BF2038" t="s">
        <v>64</v>
      </c>
    </row>
    <row r="2039" spans="1:58" x14ac:dyDescent="0.25">
      <c r="A2039" t="s">
        <v>58</v>
      </c>
      <c r="B2039">
        <v>2</v>
      </c>
      <c r="C2039" t="s">
        <v>86</v>
      </c>
      <c r="D2039">
        <v>1973</v>
      </c>
      <c r="E2039">
        <v>1973</v>
      </c>
      <c r="F2039">
        <v>6</v>
      </c>
      <c r="G2039" t="s">
        <v>77</v>
      </c>
      <c r="H2039">
        <v>1.35</v>
      </c>
      <c r="I2039">
        <v>1.63</v>
      </c>
      <c r="J2039" t="s">
        <v>67</v>
      </c>
      <c r="K2039">
        <v>7.48</v>
      </c>
      <c r="L2039" t="s">
        <v>67</v>
      </c>
      <c r="N2039" t="s">
        <v>64</v>
      </c>
      <c r="O2039">
        <v>21.75</v>
      </c>
      <c r="P2039" t="s">
        <v>67</v>
      </c>
      <c r="Q2039">
        <v>10.71</v>
      </c>
      <c r="R2039" t="s">
        <v>73</v>
      </c>
      <c r="S2039">
        <v>3.38</v>
      </c>
      <c r="T2039" t="s">
        <v>71</v>
      </c>
      <c r="V2039" t="s">
        <v>64</v>
      </c>
      <c r="W2039">
        <v>4.3999999999999997E-2</v>
      </c>
      <c r="X2039" t="s">
        <v>67</v>
      </c>
      <c r="Y2039">
        <v>8.0000000000000002E-3</v>
      </c>
      <c r="Z2039" t="s">
        <v>67</v>
      </c>
      <c r="AB2039" t="s">
        <v>64</v>
      </c>
      <c r="AD2039" t="s">
        <v>64</v>
      </c>
      <c r="AE2039">
        <v>0.02</v>
      </c>
      <c r="AF2039" t="s">
        <v>68</v>
      </c>
      <c r="AG2039">
        <v>0.02</v>
      </c>
      <c r="AH2039" t="s">
        <v>68</v>
      </c>
      <c r="AJ2039" t="s">
        <v>64</v>
      </c>
      <c r="AL2039" t="s">
        <v>64</v>
      </c>
      <c r="AM2039">
        <v>0.02</v>
      </c>
      <c r="AN2039" t="s">
        <v>67</v>
      </c>
      <c r="AO2039">
        <v>0</v>
      </c>
      <c r="AP2039" t="s">
        <v>67</v>
      </c>
      <c r="AQ2039">
        <v>2E-3</v>
      </c>
      <c r="AR2039" t="s">
        <v>67</v>
      </c>
      <c r="AS2039">
        <v>2.04</v>
      </c>
      <c r="AT2039" t="s">
        <v>67</v>
      </c>
      <c r="AU2039">
        <v>0.36</v>
      </c>
      <c r="AV2039" t="s">
        <v>67</v>
      </c>
      <c r="AW2039">
        <v>3.48</v>
      </c>
      <c r="AX2039" t="s">
        <v>67</v>
      </c>
      <c r="AY2039">
        <v>0.81</v>
      </c>
      <c r="AZ2039" t="s">
        <v>67</v>
      </c>
      <c r="BB2039" t="s">
        <v>64</v>
      </c>
      <c r="BD2039" t="s">
        <v>64</v>
      </c>
      <c r="BF2039" t="s">
        <v>64</v>
      </c>
    </row>
    <row r="2040" spans="1:58" x14ac:dyDescent="0.25">
      <c r="A2040" t="s">
        <v>58</v>
      </c>
      <c r="B2040">
        <v>2</v>
      </c>
      <c r="C2040" t="s">
        <v>86</v>
      </c>
      <c r="D2040">
        <v>1973</v>
      </c>
      <c r="E2040">
        <v>1973</v>
      </c>
      <c r="F2040">
        <v>7</v>
      </c>
      <c r="G2040" t="s">
        <v>66</v>
      </c>
      <c r="H2040">
        <v>0.57999999999999996</v>
      </c>
      <c r="I2040">
        <v>0.72</v>
      </c>
      <c r="J2040" t="s">
        <v>67</v>
      </c>
      <c r="K2040">
        <v>7.51</v>
      </c>
      <c r="L2040" t="s">
        <v>67</v>
      </c>
      <c r="N2040" t="s">
        <v>64</v>
      </c>
      <c r="O2040">
        <v>24.21</v>
      </c>
      <c r="P2040" t="s">
        <v>67</v>
      </c>
      <c r="Q2040">
        <v>13.54</v>
      </c>
      <c r="R2040" t="s">
        <v>73</v>
      </c>
      <c r="S2040">
        <v>2.73</v>
      </c>
      <c r="T2040" t="s">
        <v>71</v>
      </c>
      <c r="V2040" t="s">
        <v>64</v>
      </c>
      <c r="W2040">
        <v>5.8000000000000003E-2</v>
      </c>
      <c r="X2040" t="s">
        <v>67</v>
      </c>
      <c r="Y2040">
        <v>2.3E-2</v>
      </c>
      <c r="Z2040" t="s">
        <v>67</v>
      </c>
      <c r="AB2040" t="s">
        <v>64</v>
      </c>
      <c r="AD2040" t="s">
        <v>64</v>
      </c>
      <c r="AE2040">
        <v>0.02</v>
      </c>
      <c r="AF2040" t="s">
        <v>68</v>
      </c>
      <c r="AG2040">
        <v>0.02</v>
      </c>
      <c r="AH2040" t="s">
        <v>68</v>
      </c>
      <c r="AJ2040" t="s">
        <v>64</v>
      </c>
      <c r="AL2040" t="s">
        <v>64</v>
      </c>
      <c r="AM2040">
        <v>0.02</v>
      </c>
      <c r="AN2040" t="s">
        <v>67</v>
      </c>
      <c r="AO2040">
        <v>0</v>
      </c>
      <c r="AP2040" t="s">
        <v>67</v>
      </c>
      <c r="AQ2040">
        <v>2E-3</v>
      </c>
      <c r="AR2040" t="s">
        <v>67</v>
      </c>
      <c r="AS2040">
        <v>2.38</v>
      </c>
      <c r="AT2040" t="s">
        <v>67</v>
      </c>
      <c r="AU2040">
        <v>0.43</v>
      </c>
      <c r="AV2040" t="s">
        <v>67</v>
      </c>
      <c r="AW2040">
        <v>3.08</v>
      </c>
      <c r="AX2040" t="s">
        <v>67</v>
      </c>
      <c r="AY2040">
        <v>0.91</v>
      </c>
      <c r="AZ2040" t="s">
        <v>67</v>
      </c>
      <c r="BB2040" t="s">
        <v>64</v>
      </c>
      <c r="BD2040" t="s">
        <v>64</v>
      </c>
      <c r="BF2040" t="s">
        <v>64</v>
      </c>
    </row>
    <row r="2041" spans="1:58" x14ac:dyDescent="0.25">
      <c r="A2041" t="s">
        <v>58</v>
      </c>
      <c r="B2041">
        <v>2</v>
      </c>
      <c r="C2041" t="s">
        <v>86</v>
      </c>
      <c r="D2041">
        <v>1973</v>
      </c>
      <c r="E2041">
        <v>1973</v>
      </c>
      <c r="F2041">
        <v>8</v>
      </c>
      <c r="G2041" t="s">
        <v>66</v>
      </c>
      <c r="H2041">
        <v>0.2</v>
      </c>
      <c r="I2041">
        <v>0.25</v>
      </c>
      <c r="J2041" t="s">
        <v>67</v>
      </c>
      <c r="K2041">
        <v>7.6</v>
      </c>
      <c r="L2041" t="s">
        <v>67</v>
      </c>
      <c r="N2041" t="s">
        <v>64</v>
      </c>
      <c r="O2041">
        <v>25.33</v>
      </c>
      <c r="P2041" t="s">
        <v>67</v>
      </c>
      <c r="Q2041">
        <v>14.63</v>
      </c>
      <c r="R2041" t="s">
        <v>67</v>
      </c>
      <c r="S2041">
        <v>2.92</v>
      </c>
      <c r="T2041" t="s">
        <v>71</v>
      </c>
      <c r="V2041" t="s">
        <v>64</v>
      </c>
      <c r="W2041">
        <v>3.6999999999999998E-2</v>
      </c>
      <c r="X2041" t="s">
        <v>67</v>
      </c>
      <c r="Y2041">
        <v>2.9000000000000001E-2</v>
      </c>
      <c r="Z2041" t="s">
        <v>67</v>
      </c>
      <c r="AB2041" t="s">
        <v>64</v>
      </c>
      <c r="AD2041" t="s">
        <v>64</v>
      </c>
      <c r="AE2041">
        <v>0.02</v>
      </c>
      <c r="AF2041" t="s">
        <v>68</v>
      </c>
      <c r="AG2041">
        <v>0.02</v>
      </c>
      <c r="AH2041" t="s">
        <v>68</v>
      </c>
      <c r="AJ2041" t="s">
        <v>64</v>
      </c>
      <c r="AL2041" t="s">
        <v>64</v>
      </c>
      <c r="AM2041">
        <v>0.02</v>
      </c>
      <c r="AN2041" t="s">
        <v>67</v>
      </c>
      <c r="AO2041">
        <v>0</v>
      </c>
      <c r="AP2041" t="s">
        <v>67</v>
      </c>
      <c r="AQ2041">
        <v>3.0000000000000001E-3</v>
      </c>
      <c r="AR2041" t="s">
        <v>67</v>
      </c>
      <c r="AS2041">
        <v>2.59</v>
      </c>
      <c r="AT2041" t="s">
        <v>67</v>
      </c>
      <c r="AU2041">
        <v>0.53</v>
      </c>
      <c r="AV2041" t="s">
        <v>67</v>
      </c>
      <c r="AW2041">
        <v>3.25</v>
      </c>
      <c r="AX2041" t="s">
        <v>67</v>
      </c>
      <c r="AY2041">
        <v>1.01</v>
      </c>
      <c r="AZ2041" t="s">
        <v>67</v>
      </c>
      <c r="BB2041" t="s">
        <v>64</v>
      </c>
      <c r="BD2041" t="s">
        <v>64</v>
      </c>
      <c r="BF2041" t="s">
        <v>64</v>
      </c>
    </row>
    <row r="2042" spans="1:58" x14ac:dyDescent="0.25">
      <c r="A2042" t="s">
        <v>58</v>
      </c>
      <c r="B2042">
        <v>2</v>
      </c>
      <c r="C2042" t="s">
        <v>86</v>
      </c>
      <c r="D2042">
        <v>1973</v>
      </c>
      <c r="E2042">
        <v>1973</v>
      </c>
      <c r="F2042">
        <v>9</v>
      </c>
      <c r="G2042" t="s">
        <v>77</v>
      </c>
      <c r="H2042">
        <v>0.76</v>
      </c>
      <c r="I2042">
        <v>0.92</v>
      </c>
      <c r="J2042" t="s">
        <v>67</v>
      </c>
      <c r="K2042">
        <v>7.26</v>
      </c>
      <c r="L2042" t="s">
        <v>61</v>
      </c>
      <c r="N2042" t="s">
        <v>64</v>
      </c>
      <c r="O2042">
        <v>13.62</v>
      </c>
      <c r="P2042" t="s">
        <v>67</v>
      </c>
      <c r="Q2042">
        <v>1.37</v>
      </c>
      <c r="R2042" t="s">
        <v>67</v>
      </c>
      <c r="S2042">
        <v>6.97</v>
      </c>
      <c r="T2042" t="s">
        <v>71</v>
      </c>
      <c r="V2042" t="s">
        <v>64</v>
      </c>
      <c r="W2042">
        <v>7.3999999999999996E-2</v>
      </c>
      <c r="X2042" t="s">
        <v>67</v>
      </c>
      <c r="Y2042">
        <v>3.4000000000000002E-2</v>
      </c>
      <c r="Z2042" t="s">
        <v>67</v>
      </c>
      <c r="AB2042" t="s">
        <v>64</v>
      </c>
      <c r="AD2042" t="s">
        <v>64</v>
      </c>
      <c r="AE2042">
        <v>0.04</v>
      </c>
      <c r="AF2042" t="s">
        <v>68</v>
      </c>
      <c r="AG2042">
        <v>0.04</v>
      </c>
      <c r="AH2042" t="s">
        <v>68</v>
      </c>
      <c r="AJ2042" t="s">
        <v>64</v>
      </c>
      <c r="AL2042" t="s">
        <v>64</v>
      </c>
      <c r="AM2042">
        <v>0.04</v>
      </c>
      <c r="AN2042" t="s">
        <v>67</v>
      </c>
      <c r="AO2042">
        <v>0</v>
      </c>
      <c r="AP2042" t="s">
        <v>67</v>
      </c>
      <c r="AQ2042">
        <v>2E-3</v>
      </c>
      <c r="AR2042" t="s">
        <v>67</v>
      </c>
      <c r="AS2042">
        <v>2.74</v>
      </c>
      <c r="AT2042" t="s">
        <v>67</v>
      </c>
      <c r="AU2042">
        <v>0.46</v>
      </c>
      <c r="AV2042" t="s">
        <v>67</v>
      </c>
      <c r="AW2042">
        <v>2.77</v>
      </c>
      <c r="AX2042" t="s">
        <v>67</v>
      </c>
      <c r="AY2042">
        <v>0.88</v>
      </c>
      <c r="AZ2042" t="s">
        <v>67</v>
      </c>
      <c r="BB2042" t="s">
        <v>64</v>
      </c>
      <c r="BD2042" t="s">
        <v>64</v>
      </c>
      <c r="BF2042" t="s">
        <v>64</v>
      </c>
    </row>
    <row r="2043" spans="1:58" x14ac:dyDescent="0.25">
      <c r="A2043" t="s">
        <v>58</v>
      </c>
      <c r="B2043">
        <v>2</v>
      </c>
      <c r="C2043" t="s">
        <v>86</v>
      </c>
      <c r="D2043">
        <v>1974</v>
      </c>
      <c r="E2043">
        <v>1973</v>
      </c>
      <c r="F2043">
        <v>10</v>
      </c>
      <c r="G2043" t="s">
        <v>66</v>
      </c>
      <c r="H2043">
        <v>1.05</v>
      </c>
      <c r="I2043">
        <v>1.31</v>
      </c>
      <c r="J2043" t="s">
        <v>67</v>
      </c>
      <c r="K2043">
        <v>7.03</v>
      </c>
      <c r="L2043" t="s">
        <v>67</v>
      </c>
      <c r="N2043" t="s">
        <v>64</v>
      </c>
      <c r="O2043">
        <v>21.17</v>
      </c>
      <c r="P2043" t="s">
        <v>67</v>
      </c>
      <c r="Q2043">
        <v>0.94</v>
      </c>
      <c r="R2043" t="s">
        <v>67</v>
      </c>
      <c r="S2043">
        <v>7.04</v>
      </c>
      <c r="T2043" t="s">
        <v>71</v>
      </c>
      <c r="V2043" t="s">
        <v>64</v>
      </c>
      <c r="W2043">
        <v>4.8000000000000001E-2</v>
      </c>
      <c r="X2043" t="s">
        <v>67</v>
      </c>
      <c r="Y2043">
        <v>2.1000000000000001E-2</v>
      </c>
      <c r="Z2043" t="s">
        <v>67</v>
      </c>
      <c r="AB2043" t="s">
        <v>64</v>
      </c>
      <c r="AD2043" t="s">
        <v>64</v>
      </c>
      <c r="AE2043">
        <v>0.05</v>
      </c>
      <c r="AF2043" t="s">
        <v>68</v>
      </c>
      <c r="AH2043" t="s">
        <v>64</v>
      </c>
      <c r="AJ2043" t="s">
        <v>64</v>
      </c>
      <c r="AL2043" t="s">
        <v>64</v>
      </c>
      <c r="AM2043">
        <v>0.05</v>
      </c>
      <c r="AN2043" t="s">
        <v>67</v>
      </c>
      <c r="AP2043" t="s">
        <v>64</v>
      </c>
      <c r="AQ2043">
        <v>2E-3</v>
      </c>
      <c r="AR2043" t="s">
        <v>67</v>
      </c>
      <c r="AS2043">
        <v>4.83</v>
      </c>
      <c r="AT2043" t="s">
        <v>67</v>
      </c>
      <c r="AU2043">
        <v>0.96</v>
      </c>
      <c r="AV2043" t="s">
        <v>67</v>
      </c>
      <c r="AW2043">
        <v>4.04</v>
      </c>
      <c r="AX2043" t="s">
        <v>67</v>
      </c>
      <c r="AY2043">
        <v>0.78</v>
      </c>
      <c r="AZ2043" t="s">
        <v>67</v>
      </c>
      <c r="BB2043" t="s">
        <v>64</v>
      </c>
      <c r="BD2043" t="s">
        <v>64</v>
      </c>
      <c r="BF2043" t="s">
        <v>64</v>
      </c>
    </row>
    <row r="2044" spans="1:58" x14ac:dyDescent="0.25">
      <c r="A2044" t="s">
        <v>58</v>
      </c>
      <c r="B2044">
        <v>2</v>
      </c>
      <c r="C2044" t="s">
        <v>86</v>
      </c>
      <c r="D2044">
        <v>1974</v>
      </c>
      <c r="E2044">
        <v>1973</v>
      </c>
      <c r="F2044">
        <v>11</v>
      </c>
      <c r="G2044" t="s">
        <v>66</v>
      </c>
      <c r="H2044">
        <v>22.85</v>
      </c>
      <c r="I2044">
        <v>27.61</v>
      </c>
      <c r="J2044" t="s">
        <v>67</v>
      </c>
      <c r="K2044">
        <v>7</v>
      </c>
      <c r="L2044" t="s">
        <v>61</v>
      </c>
      <c r="N2044" t="s">
        <v>64</v>
      </c>
      <c r="O2044">
        <v>18.21</v>
      </c>
      <c r="P2044" t="s">
        <v>67</v>
      </c>
      <c r="Q2044">
        <v>2.9</v>
      </c>
      <c r="R2044" t="s">
        <v>67</v>
      </c>
      <c r="S2044">
        <v>3.12</v>
      </c>
      <c r="T2044" t="s">
        <v>71</v>
      </c>
      <c r="V2044" t="s">
        <v>64</v>
      </c>
      <c r="W2044">
        <v>3.1E-2</v>
      </c>
      <c r="X2044" t="s">
        <v>67</v>
      </c>
      <c r="Y2044">
        <v>1.2999999999999999E-2</v>
      </c>
      <c r="Z2044" t="s">
        <v>67</v>
      </c>
      <c r="AB2044" t="s">
        <v>64</v>
      </c>
      <c r="AD2044" t="s">
        <v>64</v>
      </c>
      <c r="AE2044">
        <v>0.02</v>
      </c>
      <c r="AF2044" t="s">
        <v>68</v>
      </c>
      <c r="AH2044" t="s">
        <v>64</v>
      </c>
      <c r="AJ2044" t="s">
        <v>64</v>
      </c>
      <c r="AL2044" t="s">
        <v>64</v>
      </c>
      <c r="AM2044">
        <v>0.02</v>
      </c>
      <c r="AN2044" t="s">
        <v>67</v>
      </c>
      <c r="AP2044" t="s">
        <v>64</v>
      </c>
      <c r="AQ2044">
        <v>0</v>
      </c>
      <c r="AR2044" t="s">
        <v>67</v>
      </c>
      <c r="AS2044">
        <v>2.74</v>
      </c>
      <c r="AT2044" t="s">
        <v>67</v>
      </c>
      <c r="AU2044">
        <v>0.71</v>
      </c>
      <c r="AV2044" t="s">
        <v>67</v>
      </c>
      <c r="AW2044">
        <v>3.12</v>
      </c>
      <c r="AX2044" t="s">
        <v>67</v>
      </c>
      <c r="AY2044">
        <v>0.6</v>
      </c>
      <c r="AZ2044" t="s">
        <v>67</v>
      </c>
      <c r="BB2044" t="s">
        <v>64</v>
      </c>
      <c r="BD2044" t="s">
        <v>64</v>
      </c>
      <c r="BF2044" t="s">
        <v>64</v>
      </c>
    </row>
    <row r="2045" spans="1:58" x14ac:dyDescent="0.25">
      <c r="A2045" t="s">
        <v>58</v>
      </c>
      <c r="B2045">
        <v>2</v>
      </c>
      <c r="C2045" t="s">
        <v>86</v>
      </c>
      <c r="D2045">
        <v>1974</v>
      </c>
      <c r="E2045">
        <v>1973</v>
      </c>
      <c r="F2045">
        <v>12</v>
      </c>
      <c r="G2045" t="s">
        <v>66</v>
      </c>
      <c r="H2045">
        <v>36.76</v>
      </c>
      <c r="I2045">
        <v>45.9</v>
      </c>
      <c r="J2045" t="s">
        <v>67</v>
      </c>
      <c r="L2045" t="s">
        <v>64</v>
      </c>
      <c r="N2045" t="s">
        <v>64</v>
      </c>
      <c r="O2045">
        <v>15.58</v>
      </c>
      <c r="P2045" t="s">
        <v>67</v>
      </c>
      <c r="Q2045">
        <v>3.61</v>
      </c>
      <c r="R2045" t="s">
        <v>67</v>
      </c>
      <c r="S2045">
        <v>3.19</v>
      </c>
      <c r="T2045" t="s">
        <v>71</v>
      </c>
      <c r="V2045" t="s">
        <v>64</v>
      </c>
      <c r="W2045">
        <v>2.8000000000000001E-2</v>
      </c>
      <c r="X2045" t="s">
        <v>67</v>
      </c>
      <c r="Y2045">
        <v>3.5000000000000003E-2</v>
      </c>
      <c r="Z2045" t="s">
        <v>67</v>
      </c>
      <c r="AB2045" t="s">
        <v>64</v>
      </c>
      <c r="AD2045" t="s">
        <v>64</v>
      </c>
      <c r="AE2045">
        <v>0.04</v>
      </c>
      <c r="AF2045" t="s">
        <v>68</v>
      </c>
      <c r="AH2045" t="s">
        <v>64</v>
      </c>
      <c r="AJ2045" t="s">
        <v>64</v>
      </c>
      <c r="AL2045" t="s">
        <v>64</v>
      </c>
      <c r="AM2045">
        <v>0.04</v>
      </c>
      <c r="AN2045" t="s">
        <v>67</v>
      </c>
      <c r="AP2045" t="s">
        <v>64</v>
      </c>
      <c r="AQ2045">
        <v>0</v>
      </c>
      <c r="AR2045" t="s">
        <v>67</v>
      </c>
      <c r="AS2045">
        <v>2.16</v>
      </c>
      <c r="AT2045" t="s">
        <v>67</v>
      </c>
      <c r="AU2045">
        <v>0.72</v>
      </c>
      <c r="AV2045" t="s">
        <v>67</v>
      </c>
      <c r="AW2045">
        <v>2.72</v>
      </c>
      <c r="AX2045" t="s">
        <v>67</v>
      </c>
      <c r="AY2045">
        <v>0.53</v>
      </c>
      <c r="AZ2045" t="s">
        <v>67</v>
      </c>
      <c r="BB2045" t="s">
        <v>64</v>
      </c>
      <c r="BD2045" t="s">
        <v>64</v>
      </c>
      <c r="BF2045" t="s">
        <v>64</v>
      </c>
    </row>
    <row r="2046" spans="1:58" x14ac:dyDescent="0.25">
      <c r="A2046" t="s">
        <v>58</v>
      </c>
      <c r="B2046">
        <v>2</v>
      </c>
      <c r="C2046" t="s">
        <v>86</v>
      </c>
      <c r="D2046">
        <v>1974</v>
      </c>
      <c r="E2046">
        <v>1974</v>
      </c>
      <c r="F2046">
        <v>1</v>
      </c>
      <c r="G2046" t="s">
        <v>66</v>
      </c>
      <c r="H2046">
        <v>33.630000000000003</v>
      </c>
      <c r="I2046">
        <v>41.99</v>
      </c>
      <c r="J2046" t="s">
        <v>67</v>
      </c>
      <c r="L2046" t="s">
        <v>64</v>
      </c>
      <c r="N2046" t="s">
        <v>64</v>
      </c>
      <c r="O2046">
        <v>14.67</v>
      </c>
      <c r="P2046" t="s">
        <v>67</v>
      </c>
      <c r="Q2046">
        <v>6.31</v>
      </c>
      <c r="R2046" t="s">
        <v>67</v>
      </c>
      <c r="S2046">
        <v>4.3</v>
      </c>
      <c r="T2046" t="s">
        <v>71</v>
      </c>
      <c r="V2046" t="s">
        <v>64</v>
      </c>
      <c r="W2046">
        <v>2.8000000000000001E-2</v>
      </c>
      <c r="X2046" t="s">
        <v>67</v>
      </c>
      <c r="Y2046">
        <v>2.8000000000000001E-2</v>
      </c>
      <c r="Z2046" t="s">
        <v>67</v>
      </c>
      <c r="AB2046" t="s">
        <v>64</v>
      </c>
      <c r="AD2046" t="s">
        <v>64</v>
      </c>
      <c r="AE2046">
        <v>0.03</v>
      </c>
      <c r="AF2046" t="s">
        <v>68</v>
      </c>
      <c r="AH2046" t="s">
        <v>64</v>
      </c>
      <c r="AJ2046" t="s">
        <v>64</v>
      </c>
      <c r="AL2046" t="s">
        <v>64</v>
      </c>
      <c r="AM2046">
        <v>0.03</v>
      </c>
      <c r="AN2046" t="s">
        <v>67</v>
      </c>
      <c r="AP2046" t="s">
        <v>64</v>
      </c>
      <c r="AQ2046">
        <v>0</v>
      </c>
      <c r="AR2046" t="s">
        <v>67</v>
      </c>
      <c r="AS2046">
        <v>1.76</v>
      </c>
      <c r="AT2046" t="s">
        <v>67</v>
      </c>
      <c r="AU2046">
        <v>0.62</v>
      </c>
      <c r="AV2046" t="s">
        <v>67</v>
      </c>
      <c r="AW2046">
        <v>2.46</v>
      </c>
      <c r="AX2046" t="s">
        <v>67</v>
      </c>
      <c r="AY2046">
        <v>0.47</v>
      </c>
      <c r="AZ2046" t="s">
        <v>67</v>
      </c>
      <c r="BB2046" t="s">
        <v>64</v>
      </c>
      <c r="BD2046" t="s">
        <v>64</v>
      </c>
      <c r="BF2046" t="s">
        <v>64</v>
      </c>
    </row>
    <row r="2047" spans="1:58" x14ac:dyDescent="0.25">
      <c r="A2047" t="s">
        <v>58</v>
      </c>
      <c r="B2047">
        <v>2</v>
      </c>
      <c r="C2047" t="s">
        <v>86</v>
      </c>
      <c r="D2047">
        <v>1974</v>
      </c>
      <c r="E2047">
        <v>1974</v>
      </c>
      <c r="F2047">
        <v>2</v>
      </c>
      <c r="G2047" t="s">
        <v>66</v>
      </c>
      <c r="H2047">
        <v>16.36</v>
      </c>
      <c r="I2047">
        <v>18.45</v>
      </c>
      <c r="J2047" t="s">
        <v>67</v>
      </c>
      <c r="L2047" t="s">
        <v>64</v>
      </c>
      <c r="N2047" t="s">
        <v>64</v>
      </c>
      <c r="O2047">
        <v>14.79</v>
      </c>
      <c r="P2047" t="s">
        <v>67</v>
      </c>
      <c r="Q2047">
        <v>6.04</v>
      </c>
      <c r="R2047" t="s">
        <v>67</v>
      </c>
      <c r="S2047">
        <v>6.37</v>
      </c>
      <c r="T2047" t="s">
        <v>71</v>
      </c>
      <c r="V2047" t="s">
        <v>64</v>
      </c>
      <c r="W2047">
        <v>4.2999999999999997E-2</v>
      </c>
      <c r="X2047" t="s">
        <v>67</v>
      </c>
      <c r="Y2047">
        <v>2.1999999999999999E-2</v>
      </c>
      <c r="Z2047" t="s">
        <v>67</v>
      </c>
      <c r="AB2047" t="s">
        <v>64</v>
      </c>
      <c r="AD2047" t="s">
        <v>64</v>
      </c>
      <c r="AE2047">
        <v>0.05</v>
      </c>
      <c r="AF2047" t="s">
        <v>68</v>
      </c>
      <c r="AH2047" t="s">
        <v>64</v>
      </c>
      <c r="AJ2047" t="s">
        <v>64</v>
      </c>
      <c r="AL2047" t="s">
        <v>64</v>
      </c>
      <c r="AM2047">
        <v>0.05</v>
      </c>
      <c r="AN2047" t="s">
        <v>67</v>
      </c>
      <c r="AP2047" t="s">
        <v>64</v>
      </c>
      <c r="AQ2047">
        <v>0</v>
      </c>
      <c r="AR2047" t="s">
        <v>67</v>
      </c>
      <c r="AS2047">
        <v>1.88</v>
      </c>
      <c r="AT2047" t="s">
        <v>67</v>
      </c>
      <c r="AU2047">
        <v>0.55000000000000004</v>
      </c>
      <c r="AV2047" t="s">
        <v>67</v>
      </c>
      <c r="AW2047">
        <v>2.52</v>
      </c>
      <c r="AX2047" t="s">
        <v>67</v>
      </c>
      <c r="AY2047">
        <v>0.48</v>
      </c>
      <c r="AZ2047" t="s">
        <v>67</v>
      </c>
      <c r="BB2047" t="s">
        <v>64</v>
      </c>
      <c r="BD2047" t="s">
        <v>64</v>
      </c>
      <c r="BF2047" t="s">
        <v>64</v>
      </c>
    </row>
    <row r="2048" spans="1:58" x14ac:dyDescent="0.25">
      <c r="A2048" t="s">
        <v>58</v>
      </c>
      <c r="B2048">
        <v>2</v>
      </c>
      <c r="C2048" t="s">
        <v>86</v>
      </c>
      <c r="D2048">
        <v>1974</v>
      </c>
      <c r="E2048">
        <v>1974</v>
      </c>
      <c r="F2048">
        <v>3</v>
      </c>
      <c r="G2048" t="s">
        <v>66</v>
      </c>
      <c r="H2048">
        <v>21.89</v>
      </c>
      <c r="I2048">
        <v>27.33</v>
      </c>
      <c r="J2048" t="s">
        <v>67</v>
      </c>
      <c r="L2048" t="s">
        <v>64</v>
      </c>
      <c r="N2048" t="s">
        <v>64</v>
      </c>
      <c r="O2048">
        <v>15.37</v>
      </c>
      <c r="P2048" t="s">
        <v>67</v>
      </c>
      <c r="Q2048">
        <v>1.58</v>
      </c>
      <c r="R2048" t="s">
        <v>67</v>
      </c>
      <c r="S2048">
        <v>5.0999999999999996</v>
      </c>
      <c r="T2048" t="s">
        <v>71</v>
      </c>
      <c r="V2048" t="s">
        <v>64</v>
      </c>
      <c r="W2048">
        <v>6.3E-2</v>
      </c>
      <c r="X2048" t="s">
        <v>67</v>
      </c>
      <c r="Y2048">
        <v>0.02</v>
      </c>
      <c r="Z2048" t="s">
        <v>73</v>
      </c>
      <c r="AB2048" t="s">
        <v>64</v>
      </c>
      <c r="AD2048" t="s">
        <v>64</v>
      </c>
      <c r="AE2048">
        <v>0.04</v>
      </c>
      <c r="AF2048" t="s">
        <v>68</v>
      </c>
      <c r="AH2048" t="s">
        <v>64</v>
      </c>
      <c r="AJ2048" t="s">
        <v>64</v>
      </c>
      <c r="AL2048" t="s">
        <v>64</v>
      </c>
      <c r="AM2048">
        <v>0.04</v>
      </c>
      <c r="AN2048" t="s">
        <v>67</v>
      </c>
      <c r="AP2048" t="s">
        <v>64</v>
      </c>
      <c r="AQ2048">
        <v>0</v>
      </c>
      <c r="AR2048" t="s">
        <v>67</v>
      </c>
      <c r="AS2048">
        <v>2.31</v>
      </c>
      <c r="AT2048" t="s">
        <v>67</v>
      </c>
      <c r="AU2048">
        <v>0.59</v>
      </c>
      <c r="AV2048" t="s">
        <v>67</v>
      </c>
      <c r="AW2048">
        <v>2.79</v>
      </c>
      <c r="AX2048" t="s">
        <v>67</v>
      </c>
      <c r="AY2048">
        <v>0.53</v>
      </c>
      <c r="AZ2048" t="s">
        <v>67</v>
      </c>
      <c r="BB2048" t="s">
        <v>64</v>
      </c>
      <c r="BD2048" t="s">
        <v>64</v>
      </c>
      <c r="BF2048" t="s">
        <v>64</v>
      </c>
    </row>
    <row r="2049" spans="1:58" x14ac:dyDescent="0.25">
      <c r="A2049" t="s">
        <v>58</v>
      </c>
      <c r="B2049">
        <v>2</v>
      </c>
      <c r="C2049" t="s">
        <v>86</v>
      </c>
      <c r="D2049">
        <v>1974</v>
      </c>
      <c r="E2049">
        <v>1974</v>
      </c>
      <c r="F2049">
        <v>4</v>
      </c>
      <c r="G2049" t="s">
        <v>66</v>
      </c>
      <c r="H2049">
        <v>20.65</v>
      </c>
      <c r="I2049">
        <v>24.96</v>
      </c>
      <c r="J2049" t="s">
        <v>67</v>
      </c>
      <c r="L2049" t="s">
        <v>64</v>
      </c>
      <c r="N2049" t="s">
        <v>64</v>
      </c>
      <c r="O2049">
        <v>16</v>
      </c>
      <c r="P2049" t="s">
        <v>67</v>
      </c>
      <c r="Q2049">
        <v>0.71</v>
      </c>
      <c r="R2049" t="s">
        <v>67</v>
      </c>
      <c r="S2049">
        <v>3.53</v>
      </c>
      <c r="T2049" t="s">
        <v>71</v>
      </c>
      <c r="V2049" t="s">
        <v>64</v>
      </c>
      <c r="W2049">
        <v>6.6000000000000003E-2</v>
      </c>
      <c r="X2049" t="s">
        <v>67</v>
      </c>
      <c r="Y2049">
        <v>1.6E-2</v>
      </c>
      <c r="Z2049" t="s">
        <v>73</v>
      </c>
      <c r="AB2049" t="s">
        <v>64</v>
      </c>
      <c r="AD2049" t="s">
        <v>64</v>
      </c>
      <c r="AE2049">
        <v>0.02</v>
      </c>
      <c r="AF2049" t="s">
        <v>68</v>
      </c>
      <c r="AH2049" t="s">
        <v>64</v>
      </c>
      <c r="AJ2049" t="s">
        <v>64</v>
      </c>
      <c r="AL2049" t="s">
        <v>64</v>
      </c>
      <c r="AM2049">
        <v>0.02</v>
      </c>
      <c r="AN2049" t="s">
        <v>67</v>
      </c>
      <c r="AP2049" t="s">
        <v>64</v>
      </c>
      <c r="AQ2049">
        <v>2E-3</v>
      </c>
      <c r="AR2049" t="s">
        <v>67</v>
      </c>
      <c r="AS2049">
        <v>2.66</v>
      </c>
      <c r="AT2049" t="s">
        <v>67</v>
      </c>
      <c r="AU2049">
        <v>0.76</v>
      </c>
      <c r="AV2049" t="s">
        <v>67</v>
      </c>
      <c r="AW2049">
        <v>2.88</v>
      </c>
      <c r="AX2049" t="s">
        <v>67</v>
      </c>
      <c r="AY2049">
        <v>0.54</v>
      </c>
      <c r="AZ2049" t="s">
        <v>67</v>
      </c>
      <c r="BB2049" t="s">
        <v>64</v>
      </c>
      <c r="BD2049" t="s">
        <v>64</v>
      </c>
      <c r="BF2049" t="s">
        <v>64</v>
      </c>
    </row>
    <row r="2050" spans="1:58" x14ac:dyDescent="0.25">
      <c r="A2050" t="s">
        <v>58</v>
      </c>
      <c r="B2050">
        <v>2</v>
      </c>
      <c r="C2050" t="s">
        <v>86</v>
      </c>
      <c r="D2050">
        <v>1974</v>
      </c>
      <c r="E2050">
        <v>1974</v>
      </c>
      <c r="F2050">
        <v>5</v>
      </c>
      <c r="G2050" t="s">
        <v>66</v>
      </c>
      <c r="H2050">
        <v>15.11</v>
      </c>
      <c r="I2050">
        <v>18.87</v>
      </c>
      <c r="J2050" t="s">
        <v>67</v>
      </c>
      <c r="L2050" t="s">
        <v>64</v>
      </c>
      <c r="N2050" t="s">
        <v>64</v>
      </c>
      <c r="O2050">
        <v>15.79</v>
      </c>
      <c r="P2050" t="s">
        <v>67</v>
      </c>
      <c r="Q2050">
        <v>0.54</v>
      </c>
      <c r="R2050" t="s">
        <v>67</v>
      </c>
      <c r="S2050">
        <v>4.16</v>
      </c>
      <c r="T2050" t="s">
        <v>71</v>
      </c>
      <c r="V2050" t="s">
        <v>64</v>
      </c>
      <c r="W2050">
        <v>6.5000000000000002E-2</v>
      </c>
      <c r="X2050" t="s">
        <v>73</v>
      </c>
      <c r="Y2050">
        <v>1.6E-2</v>
      </c>
      <c r="Z2050" t="s">
        <v>73</v>
      </c>
      <c r="AB2050" t="s">
        <v>64</v>
      </c>
      <c r="AD2050" t="s">
        <v>64</v>
      </c>
      <c r="AE2050">
        <v>0.02</v>
      </c>
      <c r="AF2050" t="s">
        <v>78</v>
      </c>
      <c r="AH2050" t="s">
        <v>64</v>
      </c>
      <c r="AJ2050" t="s">
        <v>64</v>
      </c>
      <c r="AL2050" t="s">
        <v>64</v>
      </c>
      <c r="AM2050">
        <v>0.02</v>
      </c>
      <c r="AN2050" t="s">
        <v>73</v>
      </c>
      <c r="AP2050" t="s">
        <v>64</v>
      </c>
      <c r="AQ2050">
        <v>1E-3</v>
      </c>
      <c r="AR2050" t="s">
        <v>73</v>
      </c>
      <c r="AS2050">
        <v>2.64</v>
      </c>
      <c r="AT2050" t="s">
        <v>67</v>
      </c>
      <c r="AU2050">
        <v>0.74</v>
      </c>
      <c r="AV2050" t="s">
        <v>67</v>
      </c>
      <c r="AW2050">
        <v>2.8</v>
      </c>
      <c r="AX2050" t="s">
        <v>67</v>
      </c>
      <c r="AY2050">
        <v>0.54</v>
      </c>
      <c r="AZ2050" t="s">
        <v>67</v>
      </c>
      <c r="BB2050" t="s">
        <v>64</v>
      </c>
      <c r="BD2050" t="s">
        <v>64</v>
      </c>
      <c r="BF2050" t="s">
        <v>64</v>
      </c>
    </row>
    <row r="2051" spans="1:58" x14ac:dyDescent="0.25">
      <c r="A2051" t="s">
        <v>58</v>
      </c>
      <c r="B2051">
        <v>2</v>
      </c>
      <c r="C2051" t="s">
        <v>86</v>
      </c>
      <c r="D2051">
        <v>1974</v>
      </c>
      <c r="E2051">
        <v>1974</v>
      </c>
      <c r="F2051">
        <v>6</v>
      </c>
      <c r="G2051" t="s">
        <v>66</v>
      </c>
      <c r="H2051">
        <v>4.67</v>
      </c>
      <c r="I2051">
        <v>5.64</v>
      </c>
      <c r="J2051" t="s">
        <v>67</v>
      </c>
      <c r="K2051">
        <v>7.06</v>
      </c>
      <c r="L2051" t="s">
        <v>67</v>
      </c>
      <c r="N2051" t="s">
        <v>64</v>
      </c>
      <c r="O2051">
        <v>16.71</v>
      </c>
      <c r="P2051" t="s">
        <v>67</v>
      </c>
      <c r="Q2051">
        <v>0.76</v>
      </c>
      <c r="R2051" t="s">
        <v>67</v>
      </c>
      <c r="S2051">
        <v>4.18</v>
      </c>
      <c r="T2051" t="s">
        <v>71</v>
      </c>
      <c r="V2051" t="s">
        <v>64</v>
      </c>
      <c r="W2051">
        <v>0.04</v>
      </c>
      <c r="X2051" t="s">
        <v>67</v>
      </c>
      <c r="Y2051">
        <v>2.1999999999999999E-2</v>
      </c>
      <c r="Z2051" t="s">
        <v>67</v>
      </c>
      <c r="AB2051" t="s">
        <v>64</v>
      </c>
      <c r="AD2051" t="s">
        <v>64</v>
      </c>
      <c r="AE2051">
        <v>0.02</v>
      </c>
      <c r="AF2051" t="s">
        <v>68</v>
      </c>
      <c r="AH2051" t="s">
        <v>64</v>
      </c>
      <c r="AJ2051" t="s">
        <v>64</v>
      </c>
      <c r="AL2051" t="s">
        <v>64</v>
      </c>
      <c r="AM2051">
        <v>0.02</v>
      </c>
      <c r="AN2051" t="s">
        <v>67</v>
      </c>
      <c r="AP2051" t="s">
        <v>64</v>
      </c>
      <c r="AQ2051">
        <v>0</v>
      </c>
      <c r="AR2051" t="s">
        <v>67</v>
      </c>
      <c r="AS2051">
        <v>2.7</v>
      </c>
      <c r="AT2051" t="s">
        <v>67</v>
      </c>
      <c r="AU2051">
        <v>0.7</v>
      </c>
      <c r="AV2051" t="s">
        <v>67</v>
      </c>
      <c r="AW2051">
        <v>2.92</v>
      </c>
      <c r="AX2051" t="s">
        <v>67</v>
      </c>
      <c r="AY2051">
        <v>0.56999999999999995</v>
      </c>
      <c r="AZ2051" t="s">
        <v>67</v>
      </c>
      <c r="BB2051" t="s">
        <v>64</v>
      </c>
      <c r="BD2051" t="s">
        <v>64</v>
      </c>
      <c r="BF2051" t="s">
        <v>64</v>
      </c>
    </row>
    <row r="2052" spans="1:58" x14ac:dyDescent="0.25">
      <c r="A2052" t="s">
        <v>58</v>
      </c>
      <c r="B2052">
        <v>2</v>
      </c>
      <c r="C2052" t="s">
        <v>86</v>
      </c>
      <c r="D2052">
        <v>1974</v>
      </c>
      <c r="E2052">
        <v>1974</v>
      </c>
      <c r="F2052">
        <v>7</v>
      </c>
      <c r="G2052" t="s">
        <v>77</v>
      </c>
      <c r="H2052">
        <v>0.98</v>
      </c>
      <c r="I2052">
        <v>1.22</v>
      </c>
      <c r="J2052" t="s">
        <v>67</v>
      </c>
      <c r="K2052">
        <v>7.28</v>
      </c>
      <c r="L2052" t="s">
        <v>67</v>
      </c>
      <c r="N2052" t="s">
        <v>64</v>
      </c>
      <c r="O2052">
        <v>20.46</v>
      </c>
      <c r="P2052" t="s">
        <v>67</v>
      </c>
      <c r="Q2052">
        <v>0.45</v>
      </c>
      <c r="R2052" t="s">
        <v>67</v>
      </c>
      <c r="S2052">
        <v>4.8</v>
      </c>
      <c r="T2052" t="s">
        <v>71</v>
      </c>
      <c r="V2052" t="s">
        <v>64</v>
      </c>
      <c r="W2052">
        <v>4.9000000000000002E-2</v>
      </c>
      <c r="X2052" t="s">
        <v>67</v>
      </c>
      <c r="Y2052">
        <v>2.5000000000000001E-2</v>
      </c>
      <c r="Z2052" t="s">
        <v>73</v>
      </c>
      <c r="AB2052" t="s">
        <v>64</v>
      </c>
      <c r="AD2052" t="s">
        <v>64</v>
      </c>
      <c r="AE2052">
        <v>0.01</v>
      </c>
      <c r="AF2052" t="s">
        <v>68</v>
      </c>
      <c r="AH2052" t="s">
        <v>64</v>
      </c>
      <c r="AJ2052" t="s">
        <v>64</v>
      </c>
      <c r="AL2052" t="s">
        <v>64</v>
      </c>
      <c r="AM2052">
        <v>0.01</v>
      </c>
      <c r="AN2052" t="s">
        <v>67</v>
      </c>
      <c r="AP2052" t="s">
        <v>64</v>
      </c>
      <c r="AQ2052">
        <v>0</v>
      </c>
      <c r="AR2052" t="s">
        <v>67</v>
      </c>
      <c r="AS2052">
        <v>3.51</v>
      </c>
      <c r="AT2052" t="s">
        <v>67</v>
      </c>
      <c r="AU2052">
        <v>0.88</v>
      </c>
      <c r="AV2052" t="s">
        <v>67</v>
      </c>
      <c r="AW2052">
        <v>3.75</v>
      </c>
      <c r="AX2052" t="s">
        <v>67</v>
      </c>
      <c r="AY2052">
        <v>0.73</v>
      </c>
      <c r="AZ2052" t="s">
        <v>67</v>
      </c>
      <c r="BB2052" t="s">
        <v>64</v>
      </c>
      <c r="BD2052" t="s">
        <v>64</v>
      </c>
      <c r="BF2052" t="s">
        <v>64</v>
      </c>
    </row>
    <row r="2053" spans="1:58" x14ac:dyDescent="0.25">
      <c r="A2053" t="s">
        <v>58</v>
      </c>
      <c r="B2053">
        <v>2</v>
      </c>
      <c r="C2053" t="s">
        <v>86</v>
      </c>
      <c r="D2053">
        <v>1974</v>
      </c>
      <c r="E2053">
        <v>1974</v>
      </c>
      <c r="F2053">
        <v>8</v>
      </c>
      <c r="G2053" t="s">
        <v>77</v>
      </c>
      <c r="H2053">
        <v>0.31</v>
      </c>
      <c r="I2053">
        <v>0.39</v>
      </c>
      <c r="J2053" t="s">
        <v>67</v>
      </c>
      <c r="K2053">
        <v>7.6</v>
      </c>
      <c r="L2053" t="s">
        <v>61</v>
      </c>
      <c r="N2053" t="s">
        <v>64</v>
      </c>
      <c r="O2053">
        <v>21.79</v>
      </c>
      <c r="P2053" t="s">
        <v>67</v>
      </c>
      <c r="Q2053">
        <v>1.35</v>
      </c>
      <c r="R2053" t="s">
        <v>67</v>
      </c>
      <c r="S2053">
        <v>6</v>
      </c>
      <c r="T2053" t="s">
        <v>71</v>
      </c>
      <c r="V2053" t="s">
        <v>64</v>
      </c>
      <c r="W2053">
        <v>4.5999999999999999E-2</v>
      </c>
      <c r="X2053" t="s">
        <v>67</v>
      </c>
      <c r="Y2053">
        <v>3.1E-2</v>
      </c>
      <c r="Z2053" t="s">
        <v>67</v>
      </c>
      <c r="AB2053" t="s">
        <v>64</v>
      </c>
      <c r="AD2053" t="s">
        <v>64</v>
      </c>
      <c r="AE2053">
        <v>0.02</v>
      </c>
      <c r="AF2053" t="s">
        <v>78</v>
      </c>
      <c r="AH2053" t="s">
        <v>64</v>
      </c>
      <c r="AJ2053" t="s">
        <v>64</v>
      </c>
      <c r="AL2053" t="s">
        <v>64</v>
      </c>
      <c r="AM2053">
        <v>0.02</v>
      </c>
      <c r="AN2053" t="s">
        <v>67</v>
      </c>
      <c r="AP2053" t="s">
        <v>64</v>
      </c>
      <c r="AQ2053">
        <v>1E-3</v>
      </c>
      <c r="AR2053" t="s">
        <v>73</v>
      </c>
      <c r="AS2053">
        <v>3.84</v>
      </c>
      <c r="AT2053" t="s">
        <v>67</v>
      </c>
      <c r="AU2053">
        <v>0.83</v>
      </c>
      <c r="AV2053" t="s">
        <v>67</v>
      </c>
      <c r="AW2053">
        <v>4.0199999999999996</v>
      </c>
      <c r="AX2053" t="s">
        <v>67</v>
      </c>
      <c r="AY2053">
        <v>0.78</v>
      </c>
      <c r="AZ2053" t="s">
        <v>67</v>
      </c>
      <c r="BB2053" t="s">
        <v>64</v>
      </c>
      <c r="BD2053" t="s">
        <v>64</v>
      </c>
      <c r="BF2053" t="s">
        <v>64</v>
      </c>
    </row>
    <row r="2054" spans="1:58" x14ac:dyDescent="0.25">
      <c r="A2054" t="s">
        <v>58</v>
      </c>
      <c r="B2054">
        <v>2</v>
      </c>
      <c r="C2054" t="s">
        <v>86</v>
      </c>
      <c r="D2054">
        <v>1974</v>
      </c>
      <c r="E2054">
        <v>1974</v>
      </c>
      <c r="F2054">
        <v>9</v>
      </c>
      <c r="G2054" t="s">
        <v>66</v>
      </c>
      <c r="H2054">
        <v>0.09</v>
      </c>
      <c r="I2054">
        <v>0.11</v>
      </c>
      <c r="J2054" t="s">
        <v>67</v>
      </c>
      <c r="K2054">
        <v>7.1</v>
      </c>
      <c r="L2054" t="s">
        <v>61</v>
      </c>
      <c r="N2054" t="s">
        <v>64</v>
      </c>
      <c r="O2054">
        <v>22.46</v>
      </c>
      <c r="P2054" t="s">
        <v>67</v>
      </c>
      <c r="Q2054">
        <v>1.49</v>
      </c>
      <c r="R2054" t="s">
        <v>67</v>
      </c>
      <c r="S2054">
        <v>5.23</v>
      </c>
      <c r="T2054" t="s">
        <v>71</v>
      </c>
      <c r="V2054" t="s">
        <v>64</v>
      </c>
      <c r="W2054">
        <v>4.8000000000000001E-2</v>
      </c>
      <c r="X2054" t="s">
        <v>67</v>
      </c>
      <c r="Y2054">
        <v>3.1E-2</v>
      </c>
      <c r="Z2054" t="s">
        <v>67</v>
      </c>
      <c r="AB2054" t="s">
        <v>64</v>
      </c>
      <c r="AD2054" t="s">
        <v>64</v>
      </c>
      <c r="AE2054">
        <v>0.03</v>
      </c>
      <c r="AF2054" t="s">
        <v>78</v>
      </c>
      <c r="AH2054" t="s">
        <v>64</v>
      </c>
      <c r="AJ2054" t="s">
        <v>64</v>
      </c>
      <c r="AL2054" t="s">
        <v>64</v>
      </c>
      <c r="AM2054">
        <v>0.03</v>
      </c>
      <c r="AN2054" t="s">
        <v>67</v>
      </c>
      <c r="AP2054" t="s">
        <v>64</v>
      </c>
      <c r="AQ2054">
        <v>0</v>
      </c>
      <c r="AR2054" t="s">
        <v>73</v>
      </c>
      <c r="AS2054">
        <v>4.05</v>
      </c>
      <c r="AT2054" t="s">
        <v>67</v>
      </c>
      <c r="AU2054">
        <v>0.86</v>
      </c>
      <c r="AV2054" t="s">
        <v>67</v>
      </c>
      <c r="AW2054">
        <v>3.95</v>
      </c>
      <c r="AX2054" t="s">
        <v>67</v>
      </c>
      <c r="AY2054">
        <v>0.83</v>
      </c>
      <c r="AZ2054" t="s">
        <v>67</v>
      </c>
      <c r="BB2054" t="s">
        <v>64</v>
      </c>
      <c r="BD2054" t="s">
        <v>64</v>
      </c>
      <c r="BF2054" t="s">
        <v>64</v>
      </c>
    </row>
    <row r="2055" spans="1:58" x14ac:dyDescent="0.25">
      <c r="A2055" t="s">
        <v>58</v>
      </c>
      <c r="B2055">
        <v>2</v>
      </c>
      <c r="C2055" t="s">
        <v>86</v>
      </c>
      <c r="D2055">
        <v>1975</v>
      </c>
      <c r="E2055">
        <v>1974</v>
      </c>
      <c r="F2055">
        <v>10</v>
      </c>
      <c r="G2055" t="s">
        <v>66</v>
      </c>
      <c r="H2055">
        <v>0.12</v>
      </c>
      <c r="I2055">
        <v>0.15</v>
      </c>
      <c r="J2055" t="s">
        <v>67</v>
      </c>
      <c r="K2055">
        <v>7.22</v>
      </c>
      <c r="L2055" t="s">
        <v>61</v>
      </c>
      <c r="N2055" t="s">
        <v>64</v>
      </c>
      <c r="O2055">
        <v>22.42</v>
      </c>
      <c r="P2055" t="s">
        <v>67</v>
      </c>
      <c r="Q2055">
        <v>0.71</v>
      </c>
      <c r="R2055" t="s">
        <v>67</v>
      </c>
      <c r="S2055">
        <v>4.9000000000000004</v>
      </c>
      <c r="T2055" t="s">
        <v>71</v>
      </c>
      <c r="U2055">
        <v>5.8999999999999997E-2</v>
      </c>
      <c r="V2055" t="s">
        <v>61</v>
      </c>
      <c r="W2055">
        <v>5.0999999999999997E-2</v>
      </c>
      <c r="X2055" t="s">
        <v>67</v>
      </c>
      <c r="Y2055">
        <v>2.9000000000000001E-2</v>
      </c>
      <c r="Z2055" t="s">
        <v>67</v>
      </c>
      <c r="AA2055">
        <v>5.0000000000000001E-3</v>
      </c>
      <c r="AB2055" t="s">
        <v>62</v>
      </c>
      <c r="AD2055" t="s">
        <v>64</v>
      </c>
      <c r="AE2055">
        <v>0.03</v>
      </c>
      <c r="AF2055" t="s">
        <v>62</v>
      </c>
      <c r="AH2055" t="s">
        <v>64</v>
      </c>
      <c r="AJ2055" t="s">
        <v>64</v>
      </c>
      <c r="AL2055" t="s">
        <v>64</v>
      </c>
      <c r="AM2055">
        <v>0.06</v>
      </c>
      <c r="AN2055" t="s">
        <v>67</v>
      </c>
      <c r="AP2055" t="s">
        <v>64</v>
      </c>
      <c r="AQ2055">
        <v>0</v>
      </c>
      <c r="AR2055" t="s">
        <v>61</v>
      </c>
      <c r="AS2055">
        <v>3.92</v>
      </c>
      <c r="AT2055" t="s">
        <v>67</v>
      </c>
      <c r="AU2055">
        <v>0.59</v>
      </c>
      <c r="AV2055" t="s">
        <v>67</v>
      </c>
      <c r="AW2055">
        <v>3.48</v>
      </c>
      <c r="AX2055" t="s">
        <v>67</v>
      </c>
      <c r="AY2055">
        <v>0.71</v>
      </c>
      <c r="AZ2055" t="s">
        <v>67</v>
      </c>
      <c r="BB2055" t="s">
        <v>64</v>
      </c>
      <c r="BD2055" t="s">
        <v>64</v>
      </c>
      <c r="BF2055" t="s">
        <v>64</v>
      </c>
    </row>
    <row r="2056" spans="1:58" x14ac:dyDescent="0.25">
      <c r="A2056" t="s">
        <v>58</v>
      </c>
      <c r="B2056">
        <v>2</v>
      </c>
      <c r="C2056" t="s">
        <v>86</v>
      </c>
      <c r="D2056">
        <v>1975</v>
      </c>
      <c r="E2056">
        <v>1974</v>
      </c>
      <c r="F2056">
        <v>11</v>
      </c>
      <c r="G2056" t="s">
        <v>66</v>
      </c>
      <c r="H2056">
        <v>2.0299999999999998</v>
      </c>
      <c r="I2056">
        <v>2.4500000000000002</v>
      </c>
      <c r="J2056" t="s">
        <v>67</v>
      </c>
      <c r="L2056" t="s">
        <v>64</v>
      </c>
      <c r="N2056" t="s">
        <v>64</v>
      </c>
      <c r="O2056">
        <v>20.58</v>
      </c>
      <c r="P2056" t="s">
        <v>67</v>
      </c>
      <c r="Q2056">
        <v>0.28999999999999998</v>
      </c>
      <c r="R2056" t="s">
        <v>67</v>
      </c>
      <c r="S2056">
        <v>5.63</v>
      </c>
      <c r="T2056" t="s">
        <v>71</v>
      </c>
      <c r="U2056">
        <v>4.9000000000000002E-2</v>
      </c>
      <c r="V2056" t="s">
        <v>67</v>
      </c>
      <c r="W2056">
        <v>6.7000000000000004E-2</v>
      </c>
      <c r="X2056" t="s">
        <v>67</v>
      </c>
      <c r="Y2056">
        <v>2.5999999999999999E-2</v>
      </c>
      <c r="Z2056" t="s">
        <v>67</v>
      </c>
      <c r="AA2056">
        <v>1E-3</v>
      </c>
      <c r="AB2056" t="s">
        <v>68</v>
      </c>
      <c r="AD2056" t="s">
        <v>64</v>
      </c>
      <c r="AF2056" t="s">
        <v>64</v>
      </c>
      <c r="AH2056" t="s">
        <v>64</v>
      </c>
      <c r="AJ2056" t="s">
        <v>64</v>
      </c>
      <c r="AL2056" t="s">
        <v>64</v>
      </c>
      <c r="AM2056">
        <v>0.1</v>
      </c>
      <c r="AN2056" t="s">
        <v>67</v>
      </c>
      <c r="AP2056" t="s">
        <v>64</v>
      </c>
      <c r="AR2056" t="s">
        <v>64</v>
      </c>
      <c r="AS2056">
        <v>3.57</v>
      </c>
      <c r="AT2056" t="s">
        <v>67</v>
      </c>
      <c r="AU2056">
        <v>0.5</v>
      </c>
      <c r="AV2056" t="s">
        <v>67</v>
      </c>
      <c r="AW2056">
        <v>3.08</v>
      </c>
      <c r="AX2056" t="s">
        <v>67</v>
      </c>
      <c r="AY2056">
        <v>0.56000000000000005</v>
      </c>
      <c r="AZ2056" t="s">
        <v>67</v>
      </c>
      <c r="BB2056" t="s">
        <v>64</v>
      </c>
      <c r="BD2056" t="s">
        <v>64</v>
      </c>
      <c r="BF2056" t="s">
        <v>64</v>
      </c>
    </row>
    <row r="2057" spans="1:58" x14ac:dyDescent="0.25">
      <c r="A2057" t="s">
        <v>58</v>
      </c>
      <c r="B2057">
        <v>2</v>
      </c>
      <c r="C2057" t="s">
        <v>86</v>
      </c>
      <c r="D2057">
        <v>1975</v>
      </c>
      <c r="E2057">
        <v>1974</v>
      </c>
      <c r="F2057">
        <v>12</v>
      </c>
      <c r="G2057" t="s">
        <v>66</v>
      </c>
      <c r="H2057">
        <v>18.43</v>
      </c>
      <c r="I2057">
        <v>23.02</v>
      </c>
      <c r="J2057" t="s">
        <v>67</v>
      </c>
      <c r="L2057" t="s">
        <v>64</v>
      </c>
      <c r="N2057" t="s">
        <v>64</v>
      </c>
      <c r="O2057">
        <v>15.67</v>
      </c>
      <c r="P2057" t="s">
        <v>67</v>
      </c>
      <c r="Q2057">
        <v>3.73</v>
      </c>
      <c r="R2057" t="s">
        <v>67</v>
      </c>
      <c r="S2057">
        <v>4.28</v>
      </c>
      <c r="T2057" t="s">
        <v>71</v>
      </c>
      <c r="U2057">
        <v>3.7999999999999999E-2</v>
      </c>
      <c r="V2057" t="s">
        <v>61</v>
      </c>
      <c r="W2057">
        <v>3.9E-2</v>
      </c>
      <c r="X2057" t="s">
        <v>67</v>
      </c>
      <c r="Y2057">
        <v>2.1000000000000001E-2</v>
      </c>
      <c r="Z2057" t="s">
        <v>67</v>
      </c>
      <c r="AA2057">
        <v>0</v>
      </c>
      <c r="AB2057" t="s">
        <v>62</v>
      </c>
      <c r="AD2057" t="s">
        <v>64</v>
      </c>
      <c r="AF2057" t="s">
        <v>64</v>
      </c>
      <c r="AH2057" t="s">
        <v>64</v>
      </c>
      <c r="AJ2057" t="s">
        <v>64</v>
      </c>
      <c r="AL2057" t="s">
        <v>64</v>
      </c>
      <c r="AM2057">
        <v>0.09</v>
      </c>
      <c r="AN2057" t="s">
        <v>67</v>
      </c>
      <c r="AP2057" t="s">
        <v>64</v>
      </c>
      <c r="AR2057" t="s">
        <v>64</v>
      </c>
      <c r="AS2057">
        <v>2.5099999999999998</v>
      </c>
      <c r="AT2057" t="s">
        <v>67</v>
      </c>
      <c r="AU2057">
        <v>0.43</v>
      </c>
      <c r="AV2057" t="s">
        <v>67</v>
      </c>
      <c r="AW2057">
        <v>2.44</v>
      </c>
      <c r="AX2057" t="s">
        <v>67</v>
      </c>
      <c r="AY2057">
        <v>0.53</v>
      </c>
      <c r="AZ2057" t="s">
        <v>67</v>
      </c>
      <c r="BB2057" t="s">
        <v>64</v>
      </c>
      <c r="BD2057" t="s">
        <v>64</v>
      </c>
      <c r="BF2057" t="s">
        <v>64</v>
      </c>
    </row>
    <row r="2058" spans="1:58" x14ac:dyDescent="0.25">
      <c r="A2058" t="s">
        <v>58</v>
      </c>
      <c r="B2058">
        <v>2</v>
      </c>
      <c r="C2058" t="s">
        <v>86</v>
      </c>
      <c r="D2058">
        <v>1975</v>
      </c>
      <c r="E2058">
        <v>1975</v>
      </c>
      <c r="F2058">
        <v>1</v>
      </c>
      <c r="G2058" t="s">
        <v>66</v>
      </c>
      <c r="H2058">
        <v>28.84</v>
      </c>
      <c r="I2058">
        <v>36.020000000000003</v>
      </c>
      <c r="J2058" t="s">
        <v>67</v>
      </c>
      <c r="L2058" t="s">
        <v>64</v>
      </c>
      <c r="N2058" t="s">
        <v>64</v>
      </c>
      <c r="O2058">
        <v>14.08</v>
      </c>
      <c r="P2058" t="s">
        <v>67</v>
      </c>
      <c r="Q2058">
        <v>2.0099999999999998</v>
      </c>
      <c r="R2058" t="s">
        <v>67</v>
      </c>
      <c r="S2058">
        <v>2.38</v>
      </c>
      <c r="T2058" t="s">
        <v>71</v>
      </c>
      <c r="U2058">
        <v>4.2000000000000003E-2</v>
      </c>
      <c r="V2058" t="s">
        <v>61</v>
      </c>
      <c r="W2058">
        <v>2.7E-2</v>
      </c>
      <c r="X2058" t="s">
        <v>67</v>
      </c>
      <c r="Y2058">
        <v>1.7000000000000001E-2</v>
      </c>
      <c r="Z2058" t="s">
        <v>67</v>
      </c>
      <c r="AA2058">
        <v>1.6E-2</v>
      </c>
      <c r="AB2058" t="s">
        <v>62</v>
      </c>
      <c r="AD2058" t="s">
        <v>64</v>
      </c>
      <c r="AF2058" t="s">
        <v>64</v>
      </c>
      <c r="AH2058" t="s">
        <v>64</v>
      </c>
      <c r="AJ2058" t="s">
        <v>64</v>
      </c>
      <c r="AL2058" t="s">
        <v>64</v>
      </c>
      <c r="AM2058">
        <v>0.08</v>
      </c>
      <c r="AN2058" t="s">
        <v>67</v>
      </c>
      <c r="AP2058" t="s">
        <v>64</v>
      </c>
      <c r="AR2058" t="s">
        <v>64</v>
      </c>
      <c r="AS2058">
        <v>2.4</v>
      </c>
      <c r="AT2058" t="s">
        <v>67</v>
      </c>
      <c r="AU2058">
        <v>0.43</v>
      </c>
      <c r="AV2058" t="s">
        <v>67</v>
      </c>
      <c r="AW2058">
        <v>2.31</v>
      </c>
      <c r="AX2058" t="s">
        <v>67</v>
      </c>
      <c r="AY2058">
        <v>0.51</v>
      </c>
      <c r="AZ2058" t="s">
        <v>67</v>
      </c>
      <c r="BB2058" t="s">
        <v>64</v>
      </c>
      <c r="BD2058" t="s">
        <v>64</v>
      </c>
      <c r="BF2058" t="s">
        <v>64</v>
      </c>
    </row>
    <row r="2059" spans="1:58" x14ac:dyDescent="0.25">
      <c r="A2059" t="s">
        <v>58</v>
      </c>
      <c r="B2059">
        <v>2</v>
      </c>
      <c r="C2059" t="s">
        <v>86</v>
      </c>
      <c r="D2059">
        <v>1975</v>
      </c>
      <c r="E2059">
        <v>1975</v>
      </c>
      <c r="F2059">
        <v>2</v>
      </c>
      <c r="G2059" t="s">
        <v>66</v>
      </c>
      <c r="H2059">
        <v>18.91</v>
      </c>
      <c r="I2059">
        <v>21.33</v>
      </c>
      <c r="J2059" t="s">
        <v>67</v>
      </c>
      <c r="L2059" t="s">
        <v>64</v>
      </c>
      <c r="N2059" t="s">
        <v>64</v>
      </c>
      <c r="O2059">
        <v>12.17</v>
      </c>
      <c r="P2059" t="s">
        <v>67</v>
      </c>
      <c r="Q2059">
        <v>2.11</v>
      </c>
      <c r="R2059" t="s">
        <v>67</v>
      </c>
      <c r="S2059">
        <v>2.08</v>
      </c>
      <c r="T2059" t="s">
        <v>71</v>
      </c>
      <c r="U2059">
        <v>6.6000000000000003E-2</v>
      </c>
      <c r="V2059" t="s">
        <v>67</v>
      </c>
      <c r="W2059">
        <v>5.5E-2</v>
      </c>
      <c r="X2059" t="s">
        <v>67</v>
      </c>
      <c r="Y2059">
        <v>1.7000000000000001E-2</v>
      </c>
      <c r="Z2059" t="s">
        <v>67</v>
      </c>
      <c r="AA2059">
        <v>1.0999999999999999E-2</v>
      </c>
      <c r="AB2059" t="s">
        <v>68</v>
      </c>
      <c r="AD2059" t="s">
        <v>64</v>
      </c>
      <c r="AF2059" t="s">
        <v>64</v>
      </c>
      <c r="AH2059" t="s">
        <v>64</v>
      </c>
      <c r="AJ2059" t="s">
        <v>64</v>
      </c>
      <c r="AL2059" t="s">
        <v>64</v>
      </c>
      <c r="AM2059">
        <v>0.09</v>
      </c>
      <c r="AN2059" t="s">
        <v>67</v>
      </c>
      <c r="AP2059" t="s">
        <v>64</v>
      </c>
      <c r="AR2059" t="s">
        <v>64</v>
      </c>
      <c r="AS2059">
        <v>2.3199999999999998</v>
      </c>
      <c r="AT2059" t="s">
        <v>67</v>
      </c>
      <c r="AU2059">
        <v>0.34</v>
      </c>
      <c r="AV2059" t="s">
        <v>67</v>
      </c>
      <c r="AW2059">
        <v>2.16</v>
      </c>
      <c r="AX2059" t="s">
        <v>67</v>
      </c>
      <c r="AY2059">
        <v>0.46</v>
      </c>
      <c r="AZ2059" t="s">
        <v>67</v>
      </c>
      <c r="BB2059" t="s">
        <v>64</v>
      </c>
      <c r="BD2059" t="s">
        <v>64</v>
      </c>
      <c r="BF2059" t="s">
        <v>64</v>
      </c>
    </row>
    <row r="2060" spans="1:58" x14ac:dyDescent="0.25">
      <c r="A2060" t="s">
        <v>58</v>
      </c>
      <c r="B2060">
        <v>2</v>
      </c>
      <c r="C2060" t="s">
        <v>86</v>
      </c>
      <c r="D2060">
        <v>1975</v>
      </c>
      <c r="E2060">
        <v>1975</v>
      </c>
      <c r="F2060">
        <v>3</v>
      </c>
      <c r="G2060" t="s">
        <v>66</v>
      </c>
      <c r="H2060">
        <v>14.73</v>
      </c>
      <c r="I2060">
        <v>18.399999999999999</v>
      </c>
      <c r="J2060" t="s">
        <v>67</v>
      </c>
      <c r="L2060" t="s">
        <v>64</v>
      </c>
      <c r="N2060" t="s">
        <v>64</v>
      </c>
      <c r="O2060">
        <v>12.33</v>
      </c>
      <c r="P2060" t="s">
        <v>67</v>
      </c>
      <c r="Q2060">
        <v>1.42</v>
      </c>
      <c r="R2060" t="s">
        <v>67</v>
      </c>
      <c r="S2060">
        <v>4.5999999999999996</v>
      </c>
      <c r="T2060" t="s">
        <v>71</v>
      </c>
      <c r="U2060">
        <v>5.6000000000000001E-2</v>
      </c>
      <c r="V2060" t="s">
        <v>67</v>
      </c>
      <c r="W2060">
        <v>4.7E-2</v>
      </c>
      <c r="X2060" t="s">
        <v>67</v>
      </c>
      <c r="Y2060">
        <v>1.4999999999999999E-2</v>
      </c>
      <c r="Z2060" t="s">
        <v>67</v>
      </c>
      <c r="AA2060">
        <v>8.0000000000000002E-3</v>
      </c>
      <c r="AB2060" t="s">
        <v>68</v>
      </c>
      <c r="AD2060" t="s">
        <v>64</v>
      </c>
      <c r="AF2060" t="s">
        <v>64</v>
      </c>
      <c r="AH2060" t="s">
        <v>64</v>
      </c>
      <c r="AJ2060" t="s">
        <v>64</v>
      </c>
      <c r="AL2060" t="s">
        <v>64</v>
      </c>
      <c r="AM2060">
        <v>7.0000000000000007E-2</v>
      </c>
      <c r="AN2060" t="s">
        <v>67</v>
      </c>
      <c r="AP2060" t="s">
        <v>64</v>
      </c>
      <c r="AR2060" t="s">
        <v>64</v>
      </c>
      <c r="AS2060">
        <v>2.0699999999999998</v>
      </c>
      <c r="AT2060" t="s">
        <v>67</v>
      </c>
      <c r="AU2060">
        <v>0.3</v>
      </c>
      <c r="AV2060" t="s">
        <v>67</v>
      </c>
      <c r="AW2060">
        <v>1.82</v>
      </c>
      <c r="AX2060" t="s">
        <v>67</v>
      </c>
      <c r="AY2060">
        <v>0.38</v>
      </c>
      <c r="AZ2060" t="s">
        <v>67</v>
      </c>
      <c r="BB2060" t="s">
        <v>64</v>
      </c>
      <c r="BD2060" t="s">
        <v>64</v>
      </c>
      <c r="BF2060" t="s">
        <v>64</v>
      </c>
    </row>
    <row r="2061" spans="1:58" x14ac:dyDescent="0.25">
      <c r="A2061" t="s">
        <v>58</v>
      </c>
      <c r="B2061">
        <v>2</v>
      </c>
      <c r="C2061" t="s">
        <v>86</v>
      </c>
      <c r="D2061">
        <v>1975</v>
      </c>
      <c r="E2061">
        <v>1975</v>
      </c>
      <c r="F2061">
        <v>4</v>
      </c>
      <c r="G2061" t="s">
        <v>77</v>
      </c>
      <c r="H2061">
        <v>8.02</v>
      </c>
      <c r="I2061">
        <v>9.69</v>
      </c>
      <c r="J2061" t="s">
        <v>67</v>
      </c>
      <c r="L2061" t="s">
        <v>64</v>
      </c>
      <c r="N2061" t="s">
        <v>64</v>
      </c>
      <c r="O2061">
        <v>10.67</v>
      </c>
      <c r="P2061" t="s">
        <v>67</v>
      </c>
      <c r="Q2061">
        <v>0.49</v>
      </c>
      <c r="R2061" t="s">
        <v>67</v>
      </c>
      <c r="S2061">
        <v>3.95</v>
      </c>
      <c r="T2061" t="s">
        <v>71</v>
      </c>
      <c r="U2061">
        <v>6.8000000000000005E-2</v>
      </c>
      <c r="V2061" t="s">
        <v>67</v>
      </c>
      <c r="W2061">
        <v>0.04</v>
      </c>
      <c r="X2061" t="s">
        <v>67</v>
      </c>
      <c r="Y2061">
        <v>1.4999999999999999E-2</v>
      </c>
      <c r="Z2061" t="s">
        <v>67</v>
      </c>
      <c r="AA2061">
        <v>2.8000000000000001E-2</v>
      </c>
      <c r="AB2061" t="s">
        <v>68</v>
      </c>
      <c r="AD2061" t="s">
        <v>64</v>
      </c>
      <c r="AF2061" t="s">
        <v>64</v>
      </c>
      <c r="AH2061" t="s">
        <v>64</v>
      </c>
      <c r="AJ2061" t="s">
        <v>64</v>
      </c>
      <c r="AL2061" t="s">
        <v>64</v>
      </c>
      <c r="AM2061">
        <v>0.02</v>
      </c>
      <c r="AN2061" t="s">
        <v>67</v>
      </c>
      <c r="AP2061" t="s">
        <v>64</v>
      </c>
      <c r="AR2061" t="s">
        <v>64</v>
      </c>
      <c r="AS2061">
        <v>2.6</v>
      </c>
      <c r="AT2061" t="s">
        <v>67</v>
      </c>
      <c r="AU2061">
        <v>0.36</v>
      </c>
      <c r="AV2061" t="s">
        <v>67</v>
      </c>
      <c r="AW2061">
        <v>2.5499999999999998</v>
      </c>
      <c r="AX2061" t="s">
        <v>67</v>
      </c>
      <c r="AY2061">
        <v>0.5</v>
      </c>
      <c r="AZ2061" t="s">
        <v>67</v>
      </c>
      <c r="BB2061" t="s">
        <v>64</v>
      </c>
      <c r="BD2061" t="s">
        <v>64</v>
      </c>
      <c r="BF2061" t="s">
        <v>64</v>
      </c>
    </row>
    <row r="2062" spans="1:58" x14ac:dyDescent="0.25">
      <c r="A2062" t="s">
        <v>58</v>
      </c>
      <c r="B2062">
        <v>2</v>
      </c>
      <c r="C2062" t="s">
        <v>86</v>
      </c>
      <c r="D2062">
        <v>1975</v>
      </c>
      <c r="E2062">
        <v>1975</v>
      </c>
      <c r="F2062">
        <v>5</v>
      </c>
      <c r="G2062" t="s">
        <v>77</v>
      </c>
      <c r="H2062">
        <v>16.420000000000002</v>
      </c>
      <c r="I2062">
        <v>20.5</v>
      </c>
      <c r="J2062" t="s">
        <v>67</v>
      </c>
      <c r="K2062">
        <v>7.4</v>
      </c>
      <c r="L2062" t="s">
        <v>61</v>
      </c>
      <c r="N2062" t="s">
        <v>64</v>
      </c>
      <c r="O2062">
        <v>13.62</v>
      </c>
      <c r="P2062" t="s">
        <v>67</v>
      </c>
      <c r="Q2062">
        <v>0.81</v>
      </c>
      <c r="R2062" t="s">
        <v>67</v>
      </c>
      <c r="S2062">
        <v>5.97</v>
      </c>
      <c r="T2062" t="s">
        <v>71</v>
      </c>
      <c r="U2062">
        <v>5.0999999999999997E-2</v>
      </c>
      <c r="V2062" t="s">
        <v>67</v>
      </c>
      <c r="W2062">
        <v>2.7E-2</v>
      </c>
      <c r="X2062" t="s">
        <v>67</v>
      </c>
      <c r="Y2062">
        <v>1.4E-2</v>
      </c>
      <c r="Z2062" t="s">
        <v>67</v>
      </c>
      <c r="AA2062">
        <v>2.4E-2</v>
      </c>
      <c r="AB2062" t="s">
        <v>68</v>
      </c>
      <c r="AD2062" t="s">
        <v>64</v>
      </c>
      <c r="AE2062">
        <v>0.02</v>
      </c>
      <c r="AF2062" t="s">
        <v>62</v>
      </c>
      <c r="AH2062" t="s">
        <v>64</v>
      </c>
      <c r="AJ2062" t="s">
        <v>64</v>
      </c>
      <c r="AL2062" t="s">
        <v>64</v>
      </c>
      <c r="AM2062">
        <v>0.05</v>
      </c>
      <c r="AN2062" t="s">
        <v>67</v>
      </c>
      <c r="AP2062" t="s">
        <v>64</v>
      </c>
      <c r="AQ2062">
        <v>0</v>
      </c>
      <c r="AR2062" t="s">
        <v>61</v>
      </c>
      <c r="AS2062">
        <v>2.54</v>
      </c>
      <c r="AT2062" t="s">
        <v>67</v>
      </c>
      <c r="AU2062">
        <v>0.4</v>
      </c>
      <c r="AV2062" t="s">
        <v>67</v>
      </c>
      <c r="AW2062">
        <v>2.73</v>
      </c>
      <c r="AX2062" t="s">
        <v>67</v>
      </c>
      <c r="AY2062">
        <v>0.5</v>
      </c>
      <c r="AZ2062" t="s">
        <v>67</v>
      </c>
      <c r="BB2062" t="s">
        <v>64</v>
      </c>
      <c r="BD2062" t="s">
        <v>64</v>
      </c>
      <c r="BF2062" t="s">
        <v>64</v>
      </c>
    </row>
    <row r="2063" spans="1:58" x14ac:dyDescent="0.25">
      <c r="A2063" t="s">
        <v>58</v>
      </c>
      <c r="B2063">
        <v>2</v>
      </c>
      <c r="C2063" t="s">
        <v>86</v>
      </c>
      <c r="D2063">
        <v>1975</v>
      </c>
      <c r="E2063">
        <v>1975</v>
      </c>
      <c r="F2063">
        <v>6</v>
      </c>
      <c r="G2063" t="s">
        <v>77</v>
      </c>
      <c r="H2063">
        <v>1.57</v>
      </c>
      <c r="I2063">
        <v>1.9</v>
      </c>
      <c r="J2063" t="s">
        <v>67</v>
      </c>
      <c r="K2063">
        <v>7.4</v>
      </c>
      <c r="L2063" t="s">
        <v>61</v>
      </c>
      <c r="N2063" t="s">
        <v>64</v>
      </c>
      <c r="O2063">
        <v>17.670000000000002</v>
      </c>
      <c r="P2063" t="s">
        <v>73</v>
      </c>
      <c r="Q2063">
        <v>6.48</v>
      </c>
      <c r="R2063" t="s">
        <v>73</v>
      </c>
      <c r="S2063">
        <v>4.24</v>
      </c>
      <c r="T2063" t="s">
        <v>71</v>
      </c>
      <c r="U2063">
        <v>4.5999999999999999E-2</v>
      </c>
      <c r="V2063" t="s">
        <v>67</v>
      </c>
      <c r="W2063">
        <v>3.5000000000000003E-2</v>
      </c>
      <c r="X2063" t="s">
        <v>67</v>
      </c>
      <c r="Y2063">
        <v>1.4999999999999999E-2</v>
      </c>
      <c r="Z2063" t="s">
        <v>67</v>
      </c>
      <c r="AA2063">
        <v>1.0999999999999999E-2</v>
      </c>
      <c r="AB2063" t="s">
        <v>68</v>
      </c>
      <c r="AD2063" t="s">
        <v>64</v>
      </c>
      <c r="AE2063">
        <v>0.03</v>
      </c>
      <c r="AF2063" t="s">
        <v>68</v>
      </c>
      <c r="AH2063" t="s">
        <v>64</v>
      </c>
      <c r="AJ2063" t="s">
        <v>64</v>
      </c>
      <c r="AL2063" t="s">
        <v>64</v>
      </c>
      <c r="AM2063">
        <v>0.03</v>
      </c>
      <c r="AN2063" t="s">
        <v>67</v>
      </c>
      <c r="AP2063" t="s">
        <v>64</v>
      </c>
      <c r="AQ2063">
        <v>0</v>
      </c>
      <c r="AR2063" t="s">
        <v>67</v>
      </c>
      <c r="AS2063">
        <v>3.28</v>
      </c>
      <c r="AT2063" t="s">
        <v>67</v>
      </c>
      <c r="AU2063">
        <v>0.49</v>
      </c>
      <c r="AV2063" t="s">
        <v>67</v>
      </c>
      <c r="AW2063">
        <v>3.25</v>
      </c>
      <c r="AX2063" t="s">
        <v>67</v>
      </c>
      <c r="AY2063">
        <v>0.6</v>
      </c>
      <c r="AZ2063" t="s">
        <v>67</v>
      </c>
      <c r="BB2063" t="s">
        <v>64</v>
      </c>
      <c r="BD2063" t="s">
        <v>64</v>
      </c>
      <c r="BF2063" t="s">
        <v>64</v>
      </c>
    </row>
    <row r="2064" spans="1:58" x14ac:dyDescent="0.25">
      <c r="A2064" t="s">
        <v>58</v>
      </c>
      <c r="B2064">
        <v>2</v>
      </c>
      <c r="C2064" t="s">
        <v>86</v>
      </c>
      <c r="D2064">
        <v>1975</v>
      </c>
      <c r="E2064">
        <v>1975</v>
      </c>
      <c r="F2064">
        <v>7</v>
      </c>
      <c r="G2064" t="s">
        <v>66</v>
      </c>
      <c r="H2064">
        <v>0.71</v>
      </c>
      <c r="I2064">
        <v>0.89</v>
      </c>
      <c r="J2064" t="s">
        <v>67</v>
      </c>
      <c r="L2064" t="s">
        <v>64</v>
      </c>
      <c r="N2064" t="s">
        <v>64</v>
      </c>
      <c r="O2064">
        <v>20.67</v>
      </c>
      <c r="P2064" t="s">
        <v>73</v>
      </c>
      <c r="Q2064">
        <v>17.91</v>
      </c>
      <c r="R2064" t="s">
        <v>67</v>
      </c>
      <c r="S2064">
        <v>2.27</v>
      </c>
      <c r="T2064" t="s">
        <v>71</v>
      </c>
      <c r="U2064">
        <v>4.2000000000000003E-2</v>
      </c>
      <c r="V2064" t="s">
        <v>67</v>
      </c>
      <c r="W2064">
        <v>2.7E-2</v>
      </c>
      <c r="X2064" t="s">
        <v>67</v>
      </c>
      <c r="Y2064">
        <v>2.4E-2</v>
      </c>
      <c r="Z2064" t="s">
        <v>67</v>
      </c>
      <c r="AA2064">
        <v>1.4999999999999999E-2</v>
      </c>
      <c r="AB2064" t="s">
        <v>68</v>
      </c>
      <c r="AD2064" t="s">
        <v>64</v>
      </c>
      <c r="AE2064">
        <v>0.02</v>
      </c>
      <c r="AF2064" t="s">
        <v>68</v>
      </c>
      <c r="AH2064" t="s">
        <v>64</v>
      </c>
      <c r="AJ2064" t="s">
        <v>64</v>
      </c>
      <c r="AL2064" t="s">
        <v>64</v>
      </c>
      <c r="AM2064">
        <v>0.02</v>
      </c>
      <c r="AN2064" t="s">
        <v>67</v>
      </c>
      <c r="AP2064" t="s">
        <v>64</v>
      </c>
      <c r="AQ2064">
        <v>1E-3</v>
      </c>
      <c r="AR2064" t="s">
        <v>67</v>
      </c>
      <c r="AS2064">
        <v>4.03</v>
      </c>
      <c r="AT2064" t="s">
        <v>67</v>
      </c>
      <c r="AU2064">
        <v>0.56999999999999995</v>
      </c>
      <c r="AV2064" t="s">
        <v>67</v>
      </c>
      <c r="AW2064">
        <v>3.92</v>
      </c>
      <c r="AX2064" t="s">
        <v>67</v>
      </c>
      <c r="AY2064">
        <v>0.73</v>
      </c>
      <c r="AZ2064" t="s">
        <v>67</v>
      </c>
      <c r="BB2064" t="s">
        <v>64</v>
      </c>
      <c r="BD2064" t="s">
        <v>64</v>
      </c>
      <c r="BF2064" t="s">
        <v>64</v>
      </c>
    </row>
    <row r="2065" spans="1:58" x14ac:dyDescent="0.25">
      <c r="A2065" t="s">
        <v>58</v>
      </c>
      <c r="B2065">
        <v>2</v>
      </c>
      <c r="C2065" t="s">
        <v>86</v>
      </c>
      <c r="D2065">
        <v>1975</v>
      </c>
      <c r="E2065">
        <v>1975</v>
      </c>
      <c r="F2065">
        <v>8</v>
      </c>
      <c r="G2065" t="s">
        <v>66</v>
      </c>
      <c r="H2065">
        <v>0.46</v>
      </c>
      <c r="I2065">
        <v>0.56999999999999995</v>
      </c>
      <c r="J2065" t="s">
        <v>67</v>
      </c>
      <c r="L2065" t="s">
        <v>64</v>
      </c>
      <c r="N2065" t="s">
        <v>64</v>
      </c>
      <c r="O2065">
        <v>22.33</v>
      </c>
      <c r="P2065" t="s">
        <v>73</v>
      </c>
      <c r="Q2065">
        <v>21.92</v>
      </c>
      <c r="R2065" t="s">
        <v>67</v>
      </c>
      <c r="S2065">
        <v>2.62</v>
      </c>
      <c r="T2065" t="s">
        <v>71</v>
      </c>
      <c r="U2065">
        <v>4.2999999999999997E-2</v>
      </c>
      <c r="V2065" t="s">
        <v>67</v>
      </c>
      <c r="W2065">
        <v>2.8000000000000001E-2</v>
      </c>
      <c r="X2065" t="s">
        <v>67</v>
      </c>
      <c r="Y2065">
        <v>2.5999999999999999E-2</v>
      </c>
      <c r="Z2065" t="s">
        <v>67</v>
      </c>
      <c r="AA2065">
        <v>1.4999999999999999E-2</v>
      </c>
      <c r="AB2065" t="s">
        <v>68</v>
      </c>
      <c r="AD2065" t="s">
        <v>64</v>
      </c>
      <c r="AE2065">
        <v>0.02</v>
      </c>
      <c r="AF2065" t="s">
        <v>68</v>
      </c>
      <c r="AH2065" t="s">
        <v>64</v>
      </c>
      <c r="AJ2065" t="s">
        <v>64</v>
      </c>
      <c r="AL2065" t="s">
        <v>64</v>
      </c>
      <c r="AM2065">
        <v>0.02</v>
      </c>
      <c r="AN2065" t="s">
        <v>67</v>
      </c>
      <c r="AP2065" t="s">
        <v>64</v>
      </c>
      <c r="AQ2065">
        <v>0</v>
      </c>
      <c r="AR2065" t="s">
        <v>67</v>
      </c>
      <c r="AS2065">
        <v>4.5999999999999996</v>
      </c>
      <c r="AT2065" t="s">
        <v>67</v>
      </c>
      <c r="AU2065">
        <v>0.48</v>
      </c>
      <c r="AV2065" t="s">
        <v>67</v>
      </c>
      <c r="AW2065">
        <v>4.13</v>
      </c>
      <c r="AX2065" t="s">
        <v>67</v>
      </c>
      <c r="AY2065">
        <v>0.76</v>
      </c>
      <c r="AZ2065" t="s">
        <v>67</v>
      </c>
      <c r="BB2065" t="s">
        <v>64</v>
      </c>
      <c r="BD2065" t="s">
        <v>64</v>
      </c>
      <c r="BF2065" t="s">
        <v>64</v>
      </c>
    </row>
    <row r="2066" spans="1:58" x14ac:dyDescent="0.25">
      <c r="A2066" t="s">
        <v>58</v>
      </c>
      <c r="B2066">
        <v>2</v>
      </c>
      <c r="C2066" t="s">
        <v>86</v>
      </c>
      <c r="D2066">
        <v>1975</v>
      </c>
      <c r="E2066">
        <v>1975</v>
      </c>
      <c r="F2066">
        <v>9</v>
      </c>
      <c r="G2066" t="s">
        <v>66</v>
      </c>
      <c r="H2066">
        <v>0.19</v>
      </c>
      <c r="I2066">
        <v>0.23</v>
      </c>
      <c r="J2066" t="s">
        <v>67</v>
      </c>
      <c r="K2066">
        <v>7.59</v>
      </c>
      <c r="L2066" t="s">
        <v>67</v>
      </c>
      <c r="N2066" t="s">
        <v>64</v>
      </c>
      <c r="O2066">
        <v>22.46</v>
      </c>
      <c r="P2066" t="s">
        <v>73</v>
      </c>
      <c r="Q2066">
        <v>14.36</v>
      </c>
      <c r="R2066" t="s">
        <v>67</v>
      </c>
      <c r="S2066">
        <v>2.65</v>
      </c>
      <c r="T2066" t="s">
        <v>71</v>
      </c>
      <c r="U2066">
        <v>7.3999999999999996E-2</v>
      </c>
      <c r="V2066" t="s">
        <v>67</v>
      </c>
      <c r="W2066">
        <v>5.8000000000000003E-2</v>
      </c>
      <c r="X2066" t="s">
        <v>67</v>
      </c>
      <c r="Y2066">
        <v>2.7E-2</v>
      </c>
      <c r="Z2066" t="s">
        <v>67</v>
      </c>
      <c r="AA2066">
        <v>1.6E-2</v>
      </c>
      <c r="AB2066" t="s">
        <v>68</v>
      </c>
      <c r="AD2066" t="s">
        <v>64</v>
      </c>
      <c r="AE2066">
        <v>0.02</v>
      </c>
      <c r="AF2066" t="s">
        <v>68</v>
      </c>
      <c r="AH2066" t="s">
        <v>64</v>
      </c>
      <c r="AJ2066" t="s">
        <v>64</v>
      </c>
      <c r="AL2066" t="s">
        <v>64</v>
      </c>
      <c r="AM2066">
        <v>0.02</v>
      </c>
      <c r="AN2066" t="s">
        <v>67</v>
      </c>
      <c r="AP2066" t="s">
        <v>64</v>
      </c>
      <c r="AQ2066">
        <v>2E-3</v>
      </c>
      <c r="AR2066" t="s">
        <v>67</v>
      </c>
      <c r="AS2066">
        <v>4.6500000000000004</v>
      </c>
      <c r="AT2066" t="s">
        <v>67</v>
      </c>
      <c r="AU2066">
        <v>0.75</v>
      </c>
      <c r="AV2066" t="s">
        <v>67</v>
      </c>
      <c r="AW2066">
        <v>4.43</v>
      </c>
      <c r="AX2066" t="s">
        <v>67</v>
      </c>
      <c r="AY2066">
        <v>0.81</v>
      </c>
      <c r="AZ2066" t="s">
        <v>67</v>
      </c>
      <c r="BB2066" t="s">
        <v>64</v>
      </c>
      <c r="BD2066" t="s">
        <v>64</v>
      </c>
      <c r="BF2066" t="s">
        <v>64</v>
      </c>
    </row>
    <row r="2067" spans="1:58" x14ac:dyDescent="0.25">
      <c r="A2067" t="s">
        <v>58</v>
      </c>
      <c r="B2067">
        <v>2</v>
      </c>
      <c r="C2067" t="s">
        <v>86</v>
      </c>
      <c r="D2067">
        <v>1976</v>
      </c>
      <c r="E2067">
        <v>1975</v>
      </c>
      <c r="F2067">
        <v>10</v>
      </c>
      <c r="G2067" t="s">
        <v>66</v>
      </c>
      <c r="H2067">
        <v>3.18</v>
      </c>
      <c r="I2067">
        <v>3.97</v>
      </c>
      <c r="J2067" t="s">
        <v>67</v>
      </c>
      <c r="K2067">
        <v>7.21</v>
      </c>
      <c r="L2067" t="s">
        <v>67</v>
      </c>
      <c r="M2067">
        <v>29.3</v>
      </c>
      <c r="N2067" t="s">
        <v>82</v>
      </c>
      <c r="O2067">
        <v>18.75</v>
      </c>
      <c r="P2067" t="s">
        <v>67</v>
      </c>
      <c r="Q2067">
        <v>3.19</v>
      </c>
      <c r="R2067" t="s">
        <v>67</v>
      </c>
      <c r="S2067">
        <v>6.68</v>
      </c>
      <c r="T2067" t="s">
        <v>71</v>
      </c>
      <c r="U2067">
        <v>6.9000000000000006E-2</v>
      </c>
      <c r="V2067" t="s">
        <v>67</v>
      </c>
      <c r="W2067">
        <v>5.7000000000000002E-2</v>
      </c>
      <c r="X2067" t="s">
        <v>67</v>
      </c>
      <c r="Y2067">
        <v>2.1999999999999999E-2</v>
      </c>
      <c r="Z2067" t="s">
        <v>67</v>
      </c>
      <c r="AA2067">
        <v>1.2E-2</v>
      </c>
      <c r="AB2067" t="s">
        <v>68</v>
      </c>
      <c r="AD2067" t="s">
        <v>64</v>
      </c>
      <c r="AE2067">
        <v>7.0000000000000007E-2</v>
      </c>
      <c r="AF2067" t="s">
        <v>68</v>
      </c>
      <c r="AH2067" t="s">
        <v>64</v>
      </c>
      <c r="AJ2067" t="s">
        <v>64</v>
      </c>
      <c r="AL2067" t="s">
        <v>64</v>
      </c>
      <c r="AM2067">
        <v>7.0000000000000007E-2</v>
      </c>
      <c r="AN2067" t="s">
        <v>67</v>
      </c>
      <c r="AP2067" t="s">
        <v>64</v>
      </c>
      <c r="AQ2067">
        <v>0</v>
      </c>
      <c r="AR2067" t="s">
        <v>67</v>
      </c>
      <c r="AS2067">
        <v>3.48</v>
      </c>
      <c r="AT2067" t="s">
        <v>67</v>
      </c>
      <c r="AU2067">
        <v>0.43</v>
      </c>
      <c r="AV2067" t="s">
        <v>67</v>
      </c>
      <c r="AW2067">
        <v>3.92</v>
      </c>
      <c r="AX2067" t="s">
        <v>67</v>
      </c>
      <c r="AY2067">
        <v>0.7</v>
      </c>
      <c r="AZ2067" t="s">
        <v>67</v>
      </c>
      <c r="BB2067" t="s">
        <v>64</v>
      </c>
      <c r="BD2067" t="s">
        <v>64</v>
      </c>
      <c r="BF2067" t="s">
        <v>64</v>
      </c>
    </row>
    <row r="2068" spans="1:58" x14ac:dyDescent="0.25">
      <c r="A2068" t="s">
        <v>58</v>
      </c>
      <c r="B2068">
        <v>2</v>
      </c>
      <c r="C2068" t="s">
        <v>86</v>
      </c>
      <c r="D2068">
        <v>1976</v>
      </c>
      <c r="E2068">
        <v>1975</v>
      </c>
      <c r="F2068">
        <v>11</v>
      </c>
      <c r="G2068" t="s">
        <v>60</v>
      </c>
      <c r="H2068">
        <v>12.39</v>
      </c>
      <c r="I2068">
        <v>14.97</v>
      </c>
      <c r="J2068" t="s">
        <v>73</v>
      </c>
      <c r="K2068">
        <v>7.31</v>
      </c>
      <c r="L2068" t="s">
        <v>67</v>
      </c>
      <c r="M2068">
        <v>30.5</v>
      </c>
      <c r="N2068" t="s">
        <v>73</v>
      </c>
      <c r="O2068">
        <v>15.79</v>
      </c>
      <c r="P2068" t="s">
        <v>67</v>
      </c>
      <c r="Q2068">
        <v>1.98</v>
      </c>
      <c r="R2068" t="s">
        <v>67</v>
      </c>
      <c r="S2068">
        <v>5.1100000000000003</v>
      </c>
      <c r="T2068" t="s">
        <v>71</v>
      </c>
      <c r="U2068">
        <v>5.1999999999999998E-2</v>
      </c>
      <c r="V2068" t="s">
        <v>67</v>
      </c>
      <c r="W2068">
        <v>4.4999999999999998E-2</v>
      </c>
      <c r="X2068" t="s">
        <v>67</v>
      </c>
      <c r="Y2068">
        <v>2.1000000000000001E-2</v>
      </c>
      <c r="Z2068" t="s">
        <v>67</v>
      </c>
      <c r="AA2068">
        <v>6.0000000000000001E-3</v>
      </c>
      <c r="AB2068" t="s">
        <v>68</v>
      </c>
      <c r="AD2068" t="s">
        <v>64</v>
      </c>
      <c r="AE2068">
        <v>0.05</v>
      </c>
      <c r="AF2068" t="s">
        <v>68</v>
      </c>
      <c r="AH2068" t="s">
        <v>64</v>
      </c>
      <c r="AJ2068" t="s">
        <v>64</v>
      </c>
      <c r="AL2068" t="s">
        <v>64</v>
      </c>
      <c r="AM2068">
        <v>0.04</v>
      </c>
      <c r="AN2068" t="s">
        <v>67</v>
      </c>
      <c r="AP2068" t="s">
        <v>64</v>
      </c>
      <c r="AQ2068">
        <v>0.01</v>
      </c>
      <c r="AR2068" t="s">
        <v>67</v>
      </c>
      <c r="AS2068">
        <v>2.69</v>
      </c>
      <c r="AT2068" t="s">
        <v>67</v>
      </c>
      <c r="AU2068">
        <v>0.36</v>
      </c>
      <c r="AV2068" t="s">
        <v>67</v>
      </c>
      <c r="AW2068">
        <v>3.66</v>
      </c>
      <c r="AX2068" t="s">
        <v>67</v>
      </c>
      <c r="AY2068">
        <v>0.61</v>
      </c>
      <c r="AZ2068" t="s">
        <v>67</v>
      </c>
      <c r="BB2068" t="s">
        <v>64</v>
      </c>
      <c r="BD2068" t="s">
        <v>64</v>
      </c>
      <c r="BF2068" t="s">
        <v>64</v>
      </c>
    </row>
    <row r="2069" spans="1:58" x14ac:dyDescent="0.25">
      <c r="A2069" t="s">
        <v>58</v>
      </c>
      <c r="B2069">
        <v>2</v>
      </c>
      <c r="C2069" t="s">
        <v>86</v>
      </c>
      <c r="D2069">
        <v>1976</v>
      </c>
      <c r="E2069">
        <v>1975</v>
      </c>
      <c r="F2069">
        <v>12</v>
      </c>
      <c r="G2069" t="s">
        <v>60</v>
      </c>
      <c r="H2069">
        <v>29.28</v>
      </c>
      <c r="I2069">
        <v>36.56</v>
      </c>
      <c r="J2069" t="s">
        <v>73</v>
      </c>
      <c r="K2069">
        <v>7.33</v>
      </c>
      <c r="L2069" t="s">
        <v>67</v>
      </c>
      <c r="M2069">
        <v>28.4</v>
      </c>
      <c r="N2069" t="s">
        <v>73</v>
      </c>
      <c r="O2069">
        <v>15.33</v>
      </c>
      <c r="P2069" t="s">
        <v>67</v>
      </c>
      <c r="Q2069">
        <v>2.62</v>
      </c>
      <c r="R2069" t="s">
        <v>67</v>
      </c>
      <c r="S2069">
        <v>4.74</v>
      </c>
      <c r="T2069" t="s">
        <v>71</v>
      </c>
      <c r="U2069">
        <v>4.2000000000000003E-2</v>
      </c>
      <c r="V2069" t="s">
        <v>67</v>
      </c>
      <c r="W2069">
        <v>0.03</v>
      </c>
      <c r="X2069" t="s">
        <v>67</v>
      </c>
      <c r="Y2069">
        <v>2.3E-2</v>
      </c>
      <c r="Z2069" t="s">
        <v>67</v>
      </c>
      <c r="AA2069">
        <v>1.2E-2</v>
      </c>
      <c r="AB2069" t="s">
        <v>68</v>
      </c>
      <c r="AD2069" t="s">
        <v>64</v>
      </c>
      <c r="AE2069">
        <v>0.08</v>
      </c>
      <c r="AF2069" t="s">
        <v>68</v>
      </c>
      <c r="AH2069" t="s">
        <v>64</v>
      </c>
      <c r="AJ2069" t="s">
        <v>64</v>
      </c>
      <c r="AL2069" t="s">
        <v>64</v>
      </c>
      <c r="AM2069">
        <v>0.08</v>
      </c>
      <c r="AN2069" t="s">
        <v>67</v>
      </c>
      <c r="AP2069" t="s">
        <v>64</v>
      </c>
      <c r="AQ2069">
        <v>8.9999999999999993E-3</v>
      </c>
      <c r="AR2069" t="s">
        <v>67</v>
      </c>
      <c r="AS2069">
        <v>2.4</v>
      </c>
      <c r="AT2069" t="s">
        <v>67</v>
      </c>
      <c r="AU2069">
        <v>0.33</v>
      </c>
      <c r="AV2069" t="s">
        <v>67</v>
      </c>
      <c r="AW2069">
        <v>3.34</v>
      </c>
      <c r="AX2069" t="s">
        <v>67</v>
      </c>
      <c r="AY2069">
        <v>0.55000000000000004</v>
      </c>
      <c r="AZ2069" t="s">
        <v>67</v>
      </c>
      <c r="BB2069" t="s">
        <v>64</v>
      </c>
      <c r="BD2069" t="s">
        <v>64</v>
      </c>
      <c r="BF2069" t="s">
        <v>64</v>
      </c>
    </row>
    <row r="2070" spans="1:58" x14ac:dyDescent="0.25">
      <c r="A2070" t="s">
        <v>58</v>
      </c>
      <c r="B2070">
        <v>2</v>
      </c>
      <c r="C2070" t="s">
        <v>86</v>
      </c>
      <c r="D2070">
        <v>1976</v>
      </c>
      <c r="E2070">
        <v>1976</v>
      </c>
      <c r="F2070">
        <v>1</v>
      </c>
      <c r="G2070" t="s">
        <v>77</v>
      </c>
      <c r="H2070">
        <v>27.23</v>
      </c>
      <c r="I2070">
        <v>34.01</v>
      </c>
      <c r="J2070" t="s">
        <v>67</v>
      </c>
      <c r="K2070">
        <v>7.27</v>
      </c>
      <c r="L2070" t="s">
        <v>67</v>
      </c>
      <c r="M2070">
        <v>30.16</v>
      </c>
      <c r="N2070" t="s">
        <v>67</v>
      </c>
      <c r="O2070">
        <v>14.71</v>
      </c>
      <c r="P2070" t="s">
        <v>67</v>
      </c>
      <c r="Q2070">
        <v>53.12</v>
      </c>
      <c r="R2070" t="s">
        <v>67</v>
      </c>
      <c r="S2070">
        <v>4.62</v>
      </c>
      <c r="T2070" t="s">
        <v>71</v>
      </c>
      <c r="U2070">
        <v>5.3999999999999999E-2</v>
      </c>
      <c r="V2070" t="s">
        <v>67</v>
      </c>
      <c r="W2070">
        <v>4.2999999999999997E-2</v>
      </c>
      <c r="X2070" t="s">
        <v>67</v>
      </c>
      <c r="Y2070">
        <v>2.8000000000000001E-2</v>
      </c>
      <c r="Z2070" t="s">
        <v>67</v>
      </c>
      <c r="AA2070">
        <v>1.2E-2</v>
      </c>
      <c r="AB2070" t="s">
        <v>68</v>
      </c>
      <c r="AD2070" t="s">
        <v>64</v>
      </c>
      <c r="AE2070">
        <v>0.06</v>
      </c>
      <c r="AF2070" t="s">
        <v>68</v>
      </c>
      <c r="AH2070" t="s">
        <v>64</v>
      </c>
      <c r="AJ2070" t="s">
        <v>64</v>
      </c>
      <c r="AL2070" t="s">
        <v>64</v>
      </c>
      <c r="AM2070">
        <v>0.05</v>
      </c>
      <c r="AN2070" t="s">
        <v>67</v>
      </c>
      <c r="AP2070" t="s">
        <v>64</v>
      </c>
      <c r="AQ2070">
        <v>7.0000000000000001E-3</v>
      </c>
      <c r="AR2070" t="s">
        <v>67</v>
      </c>
      <c r="AS2070">
        <v>2.2599999999999998</v>
      </c>
      <c r="AT2070" t="s">
        <v>67</v>
      </c>
      <c r="AU2070">
        <v>0.31</v>
      </c>
      <c r="AV2070" t="s">
        <v>67</v>
      </c>
      <c r="AW2070">
        <v>3.15</v>
      </c>
      <c r="AX2070" t="s">
        <v>67</v>
      </c>
      <c r="AY2070">
        <v>0.56000000000000005</v>
      </c>
      <c r="AZ2070" t="s">
        <v>67</v>
      </c>
      <c r="BB2070" t="s">
        <v>64</v>
      </c>
      <c r="BD2070" t="s">
        <v>64</v>
      </c>
      <c r="BF2070" t="s">
        <v>64</v>
      </c>
    </row>
    <row r="2071" spans="1:58" x14ac:dyDescent="0.25">
      <c r="A2071" t="s">
        <v>58</v>
      </c>
      <c r="B2071">
        <v>2</v>
      </c>
      <c r="C2071" t="s">
        <v>86</v>
      </c>
      <c r="D2071">
        <v>1976</v>
      </c>
      <c r="E2071">
        <v>1976</v>
      </c>
      <c r="F2071">
        <v>2</v>
      </c>
      <c r="G2071" t="s">
        <v>66</v>
      </c>
      <c r="H2071">
        <v>10.46</v>
      </c>
      <c r="I2071">
        <v>12.22</v>
      </c>
      <c r="J2071" t="s">
        <v>73</v>
      </c>
      <c r="K2071">
        <v>7.24</v>
      </c>
      <c r="L2071" t="s">
        <v>67</v>
      </c>
      <c r="M2071">
        <v>29.44</v>
      </c>
      <c r="N2071" t="s">
        <v>67</v>
      </c>
      <c r="O2071">
        <v>14.54</v>
      </c>
      <c r="P2071" t="s">
        <v>67</v>
      </c>
      <c r="Q2071">
        <v>28.95</v>
      </c>
      <c r="R2071" t="s">
        <v>67</v>
      </c>
      <c r="S2071">
        <v>4.18</v>
      </c>
      <c r="T2071" t="s">
        <v>71</v>
      </c>
      <c r="U2071">
        <v>4.2999999999999997E-2</v>
      </c>
      <c r="V2071" t="s">
        <v>67</v>
      </c>
      <c r="W2071">
        <v>0.04</v>
      </c>
      <c r="X2071" t="s">
        <v>67</v>
      </c>
      <c r="Y2071">
        <v>1.9E-2</v>
      </c>
      <c r="Z2071" t="s">
        <v>67</v>
      </c>
      <c r="AA2071">
        <v>3.0000000000000001E-3</v>
      </c>
      <c r="AB2071" t="s">
        <v>68</v>
      </c>
      <c r="AD2071" t="s">
        <v>64</v>
      </c>
      <c r="AE2071">
        <v>0.06</v>
      </c>
      <c r="AF2071" t="s">
        <v>68</v>
      </c>
      <c r="AH2071" t="s">
        <v>64</v>
      </c>
      <c r="AJ2071" t="s">
        <v>64</v>
      </c>
      <c r="AL2071" t="s">
        <v>64</v>
      </c>
      <c r="AM2071">
        <v>0.05</v>
      </c>
      <c r="AN2071" t="s">
        <v>67</v>
      </c>
      <c r="AP2071" t="s">
        <v>64</v>
      </c>
      <c r="AQ2071">
        <v>7.0000000000000001E-3</v>
      </c>
      <c r="AR2071" t="s">
        <v>67</v>
      </c>
      <c r="AS2071">
        <v>2.4700000000000002</v>
      </c>
      <c r="AT2071" t="s">
        <v>67</v>
      </c>
      <c r="AU2071">
        <v>0.4</v>
      </c>
      <c r="AV2071" t="s">
        <v>67</v>
      </c>
      <c r="AW2071">
        <v>2.99</v>
      </c>
      <c r="AX2071" t="s">
        <v>67</v>
      </c>
      <c r="AY2071">
        <v>0.47</v>
      </c>
      <c r="AZ2071" t="s">
        <v>67</v>
      </c>
      <c r="BB2071" t="s">
        <v>64</v>
      </c>
      <c r="BD2071" t="s">
        <v>64</v>
      </c>
      <c r="BF2071" t="s">
        <v>64</v>
      </c>
    </row>
    <row r="2072" spans="1:58" x14ac:dyDescent="0.25">
      <c r="A2072" t="s">
        <v>58</v>
      </c>
      <c r="B2072">
        <v>2</v>
      </c>
      <c r="C2072" t="s">
        <v>86</v>
      </c>
      <c r="D2072">
        <v>1976</v>
      </c>
      <c r="E2072">
        <v>1976</v>
      </c>
      <c r="F2072">
        <v>3</v>
      </c>
      <c r="G2072" t="s">
        <v>66</v>
      </c>
      <c r="H2072">
        <v>9.9</v>
      </c>
      <c r="I2072">
        <v>12.36</v>
      </c>
      <c r="J2072" t="s">
        <v>73</v>
      </c>
      <c r="K2072">
        <v>7.3</v>
      </c>
      <c r="L2072" t="s">
        <v>67</v>
      </c>
      <c r="M2072">
        <v>32.520000000000003</v>
      </c>
      <c r="N2072" t="s">
        <v>67</v>
      </c>
      <c r="O2072">
        <v>15.67</v>
      </c>
      <c r="P2072" t="s">
        <v>67</v>
      </c>
      <c r="Q2072">
        <v>2.46</v>
      </c>
      <c r="R2072" t="s">
        <v>67</v>
      </c>
      <c r="S2072">
        <v>4.42</v>
      </c>
      <c r="T2072" t="s">
        <v>71</v>
      </c>
      <c r="U2072">
        <v>4.1000000000000002E-2</v>
      </c>
      <c r="V2072" t="s">
        <v>67</v>
      </c>
      <c r="W2072">
        <v>3.4000000000000002E-2</v>
      </c>
      <c r="X2072" t="s">
        <v>67</v>
      </c>
      <c r="Y2072">
        <v>1.4E-2</v>
      </c>
      <c r="Z2072" t="s">
        <v>67</v>
      </c>
      <c r="AA2072">
        <v>8.0000000000000002E-3</v>
      </c>
      <c r="AB2072" t="s">
        <v>68</v>
      </c>
      <c r="AD2072" t="s">
        <v>64</v>
      </c>
      <c r="AE2072">
        <v>0.09</v>
      </c>
      <c r="AF2072" t="s">
        <v>78</v>
      </c>
      <c r="AH2072" t="s">
        <v>64</v>
      </c>
      <c r="AJ2072" t="s">
        <v>64</v>
      </c>
      <c r="AL2072" t="s">
        <v>64</v>
      </c>
      <c r="AM2072">
        <v>0.08</v>
      </c>
      <c r="AN2072" t="s">
        <v>73</v>
      </c>
      <c r="AP2072" t="s">
        <v>64</v>
      </c>
      <c r="AQ2072">
        <v>1.2E-2</v>
      </c>
      <c r="AR2072" t="s">
        <v>67</v>
      </c>
      <c r="AS2072">
        <v>2.5499999999999998</v>
      </c>
      <c r="AT2072" t="s">
        <v>67</v>
      </c>
      <c r="AU2072">
        <v>0.42</v>
      </c>
      <c r="AV2072" t="s">
        <v>67</v>
      </c>
      <c r="AW2072">
        <v>3.14</v>
      </c>
      <c r="AX2072" t="s">
        <v>67</v>
      </c>
      <c r="AY2072">
        <v>0.48</v>
      </c>
      <c r="AZ2072" t="s">
        <v>67</v>
      </c>
      <c r="BB2072" t="s">
        <v>64</v>
      </c>
      <c r="BD2072" t="s">
        <v>64</v>
      </c>
      <c r="BF2072" t="s">
        <v>64</v>
      </c>
    </row>
    <row r="2073" spans="1:58" x14ac:dyDescent="0.25">
      <c r="A2073" t="s">
        <v>58</v>
      </c>
      <c r="B2073">
        <v>2</v>
      </c>
      <c r="C2073" t="s">
        <v>86</v>
      </c>
      <c r="D2073">
        <v>1976</v>
      </c>
      <c r="E2073">
        <v>1976</v>
      </c>
      <c r="F2073">
        <v>4</v>
      </c>
      <c r="G2073" t="s">
        <v>66</v>
      </c>
      <c r="H2073">
        <v>16.47</v>
      </c>
      <c r="I2073">
        <v>19.899999999999999</v>
      </c>
      <c r="J2073" t="s">
        <v>67</v>
      </c>
      <c r="K2073">
        <v>7.2</v>
      </c>
      <c r="L2073" t="s">
        <v>67</v>
      </c>
      <c r="M2073">
        <v>31</v>
      </c>
      <c r="N2073" t="s">
        <v>67</v>
      </c>
      <c r="O2073">
        <v>15.25</v>
      </c>
      <c r="P2073" t="s">
        <v>67</v>
      </c>
      <c r="Q2073">
        <v>0.85</v>
      </c>
      <c r="R2073" t="s">
        <v>67</v>
      </c>
      <c r="S2073">
        <v>3.95</v>
      </c>
      <c r="T2073" t="s">
        <v>71</v>
      </c>
      <c r="U2073">
        <v>0.03</v>
      </c>
      <c r="V2073" t="s">
        <v>67</v>
      </c>
      <c r="W2073">
        <v>2.5999999999999999E-2</v>
      </c>
      <c r="X2073" t="s">
        <v>67</v>
      </c>
      <c r="Y2073">
        <v>1.6E-2</v>
      </c>
      <c r="Z2073" t="s">
        <v>67</v>
      </c>
      <c r="AA2073">
        <v>4.0000000000000001E-3</v>
      </c>
      <c r="AB2073" t="s">
        <v>68</v>
      </c>
      <c r="AD2073" t="s">
        <v>64</v>
      </c>
      <c r="AE2073">
        <v>0.04</v>
      </c>
      <c r="AF2073" t="s">
        <v>68</v>
      </c>
      <c r="AH2073" t="s">
        <v>64</v>
      </c>
      <c r="AJ2073" t="s">
        <v>64</v>
      </c>
      <c r="AL2073" t="s">
        <v>64</v>
      </c>
      <c r="AM2073">
        <v>0.03</v>
      </c>
      <c r="AN2073" t="s">
        <v>67</v>
      </c>
      <c r="AP2073" t="s">
        <v>64</v>
      </c>
      <c r="AQ2073">
        <v>4.0000000000000001E-3</v>
      </c>
      <c r="AR2073" t="s">
        <v>67</v>
      </c>
      <c r="AS2073">
        <v>2.58</v>
      </c>
      <c r="AT2073" t="s">
        <v>67</v>
      </c>
      <c r="AU2073">
        <v>0.35</v>
      </c>
      <c r="AV2073" t="s">
        <v>67</v>
      </c>
      <c r="AW2073">
        <v>3.28</v>
      </c>
      <c r="AX2073" t="s">
        <v>67</v>
      </c>
      <c r="AY2073">
        <v>0.5</v>
      </c>
      <c r="AZ2073" t="s">
        <v>67</v>
      </c>
      <c r="BB2073" t="s">
        <v>64</v>
      </c>
      <c r="BD2073" t="s">
        <v>64</v>
      </c>
      <c r="BF2073" t="s">
        <v>64</v>
      </c>
    </row>
    <row r="2074" spans="1:58" x14ac:dyDescent="0.25">
      <c r="A2074" t="s">
        <v>58</v>
      </c>
      <c r="B2074">
        <v>2</v>
      </c>
      <c r="C2074" t="s">
        <v>86</v>
      </c>
      <c r="D2074">
        <v>1976</v>
      </c>
      <c r="E2074">
        <v>1976</v>
      </c>
      <c r="F2074">
        <v>5</v>
      </c>
      <c r="G2074" t="s">
        <v>66</v>
      </c>
      <c r="H2074">
        <v>8.39</v>
      </c>
      <c r="I2074">
        <v>10.48</v>
      </c>
      <c r="J2074" t="s">
        <v>67</v>
      </c>
      <c r="K2074">
        <v>7.26</v>
      </c>
      <c r="L2074" t="s">
        <v>67</v>
      </c>
      <c r="M2074">
        <v>30.32</v>
      </c>
      <c r="N2074" t="s">
        <v>67</v>
      </c>
      <c r="O2074">
        <v>15</v>
      </c>
      <c r="P2074" t="s">
        <v>67</v>
      </c>
      <c r="Q2074">
        <v>1.1100000000000001</v>
      </c>
      <c r="R2074" t="s">
        <v>67</v>
      </c>
      <c r="S2074">
        <v>3.98</v>
      </c>
      <c r="T2074" t="s">
        <v>71</v>
      </c>
      <c r="U2074">
        <v>0.04</v>
      </c>
      <c r="V2074" t="s">
        <v>67</v>
      </c>
      <c r="W2074">
        <v>3.6999999999999998E-2</v>
      </c>
      <c r="X2074" t="s">
        <v>67</v>
      </c>
      <c r="Y2074">
        <v>1.4E-2</v>
      </c>
      <c r="Z2074" t="s">
        <v>67</v>
      </c>
      <c r="AA2074">
        <v>2E-3</v>
      </c>
      <c r="AB2074" t="s">
        <v>68</v>
      </c>
      <c r="AD2074" t="s">
        <v>64</v>
      </c>
      <c r="AE2074">
        <v>0.02</v>
      </c>
      <c r="AF2074" t="s">
        <v>68</v>
      </c>
      <c r="AH2074" t="s">
        <v>64</v>
      </c>
      <c r="AJ2074" t="s">
        <v>64</v>
      </c>
      <c r="AL2074" t="s">
        <v>64</v>
      </c>
      <c r="AM2074">
        <v>0.02</v>
      </c>
      <c r="AN2074" t="s">
        <v>67</v>
      </c>
      <c r="AP2074" t="s">
        <v>64</v>
      </c>
      <c r="AQ2074">
        <v>2E-3</v>
      </c>
      <c r="AR2074" t="s">
        <v>67</v>
      </c>
      <c r="AS2074">
        <v>2.56</v>
      </c>
      <c r="AT2074" t="s">
        <v>67</v>
      </c>
      <c r="AU2074">
        <v>0.38</v>
      </c>
      <c r="AV2074" t="s">
        <v>67</v>
      </c>
      <c r="AW2074">
        <v>3.53</v>
      </c>
      <c r="AX2074" t="s">
        <v>67</v>
      </c>
      <c r="AY2074">
        <v>0.51</v>
      </c>
      <c r="AZ2074" t="s">
        <v>67</v>
      </c>
      <c r="BB2074" t="s">
        <v>64</v>
      </c>
      <c r="BD2074" t="s">
        <v>64</v>
      </c>
      <c r="BF2074" t="s">
        <v>64</v>
      </c>
    </row>
    <row r="2075" spans="1:58" x14ac:dyDescent="0.25">
      <c r="A2075" t="s">
        <v>58</v>
      </c>
      <c r="B2075">
        <v>2</v>
      </c>
      <c r="C2075" t="s">
        <v>86</v>
      </c>
      <c r="D2075">
        <v>1976</v>
      </c>
      <c r="E2075">
        <v>1976</v>
      </c>
      <c r="F2075">
        <v>6</v>
      </c>
      <c r="G2075" t="s">
        <v>66</v>
      </c>
      <c r="H2075">
        <v>1.37</v>
      </c>
      <c r="I2075">
        <v>1.66</v>
      </c>
      <c r="J2075" t="s">
        <v>73</v>
      </c>
      <c r="K2075">
        <v>7.52</v>
      </c>
      <c r="L2075" t="s">
        <v>67</v>
      </c>
      <c r="M2075">
        <v>37.89</v>
      </c>
      <c r="N2075" t="s">
        <v>67</v>
      </c>
      <c r="O2075">
        <v>18.62</v>
      </c>
      <c r="P2075" t="s">
        <v>67</v>
      </c>
      <c r="Q2075">
        <v>5.45</v>
      </c>
      <c r="R2075" t="s">
        <v>67</v>
      </c>
      <c r="S2075">
        <v>4.5199999999999996</v>
      </c>
      <c r="T2075" t="s">
        <v>71</v>
      </c>
      <c r="U2075">
        <v>7.3999999999999996E-2</v>
      </c>
      <c r="V2075" t="s">
        <v>67</v>
      </c>
      <c r="W2075">
        <v>6.2E-2</v>
      </c>
      <c r="X2075" t="s">
        <v>67</v>
      </c>
      <c r="Y2075">
        <v>3.3000000000000002E-2</v>
      </c>
      <c r="Z2075" t="s">
        <v>67</v>
      </c>
      <c r="AA2075">
        <v>1.2E-2</v>
      </c>
      <c r="AB2075" t="s">
        <v>68</v>
      </c>
      <c r="AD2075" t="s">
        <v>64</v>
      </c>
      <c r="AE2075">
        <v>0.03</v>
      </c>
      <c r="AF2075" t="s">
        <v>78</v>
      </c>
      <c r="AH2075" t="s">
        <v>64</v>
      </c>
      <c r="AJ2075" t="s">
        <v>64</v>
      </c>
      <c r="AL2075" t="s">
        <v>64</v>
      </c>
      <c r="AM2075">
        <v>0.03</v>
      </c>
      <c r="AN2075" t="s">
        <v>73</v>
      </c>
      <c r="AP2075" t="s">
        <v>64</v>
      </c>
      <c r="AQ2075">
        <v>2E-3</v>
      </c>
      <c r="AR2075" t="s">
        <v>67</v>
      </c>
      <c r="AS2075">
        <v>3.37</v>
      </c>
      <c r="AT2075" t="s">
        <v>67</v>
      </c>
      <c r="AU2075">
        <v>0.51</v>
      </c>
      <c r="AV2075" t="s">
        <v>67</v>
      </c>
      <c r="AW2075">
        <v>4.07</v>
      </c>
      <c r="AX2075" t="s">
        <v>67</v>
      </c>
      <c r="AY2075">
        <v>0.64</v>
      </c>
      <c r="AZ2075" t="s">
        <v>67</v>
      </c>
      <c r="BB2075" t="s">
        <v>64</v>
      </c>
      <c r="BD2075" t="s">
        <v>64</v>
      </c>
      <c r="BF2075" t="s">
        <v>64</v>
      </c>
    </row>
    <row r="2076" spans="1:58" x14ac:dyDescent="0.25">
      <c r="A2076" t="s">
        <v>58</v>
      </c>
      <c r="B2076">
        <v>2</v>
      </c>
      <c r="C2076" t="s">
        <v>86</v>
      </c>
      <c r="D2076">
        <v>1976</v>
      </c>
      <c r="E2076">
        <v>1976</v>
      </c>
      <c r="F2076">
        <v>7</v>
      </c>
      <c r="G2076" t="s">
        <v>66</v>
      </c>
      <c r="H2076">
        <v>0.61</v>
      </c>
      <c r="I2076">
        <v>0.76</v>
      </c>
      <c r="J2076" t="s">
        <v>67</v>
      </c>
      <c r="K2076">
        <v>7.54</v>
      </c>
      <c r="L2076" t="s">
        <v>67</v>
      </c>
      <c r="M2076">
        <v>43.12</v>
      </c>
      <c r="N2076" t="s">
        <v>67</v>
      </c>
      <c r="O2076">
        <v>21.87</v>
      </c>
      <c r="P2076" t="s">
        <v>67</v>
      </c>
      <c r="Q2076">
        <v>0.21</v>
      </c>
      <c r="R2076" t="s">
        <v>67</v>
      </c>
      <c r="S2076">
        <v>5.7</v>
      </c>
      <c r="T2076" t="s">
        <v>71</v>
      </c>
      <c r="U2076">
        <v>0.113</v>
      </c>
      <c r="V2076" t="s">
        <v>67</v>
      </c>
      <c r="W2076">
        <v>0.10100000000000001</v>
      </c>
      <c r="X2076" t="s">
        <v>67</v>
      </c>
      <c r="Y2076">
        <v>2.5000000000000001E-2</v>
      </c>
      <c r="Z2076" t="s">
        <v>67</v>
      </c>
      <c r="AA2076">
        <v>1.2E-2</v>
      </c>
      <c r="AB2076" t="s">
        <v>68</v>
      </c>
      <c r="AD2076" t="s">
        <v>64</v>
      </c>
      <c r="AE2076">
        <v>0.05</v>
      </c>
      <c r="AF2076" t="s">
        <v>68</v>
      </c>
      <c r="AH2076" t="s">
        <v>64</v>
      </c>
      <c r="AJ2076" t="s">
        <v>64</v>
      </c>
      <c r="AL2076" t="s">
        <v>64</v>
      </c>
      <c r="AM2076">
        <v>0.05</v>
      </c>
      <c r="AN2076" t="s">
        <v>67</v>
      </c>
      <c r="AP2076" t="s">
        <v>64</v>
      </c>
      <c r="AQ2076">
        <v>0</v>
      </c>
      <c r="AR2076" t="s">
        <v>67</v>
      </c>
      <c r="AS2076">
        <v>4.0599999999999996</v>
      </c>
      <c r="AT2076" t="s">
        <v>67</v>
      </c>
      <c r="AU2076">
        <v>0.52</v>
      </c>
      <c r="AV2076" t="s">
        <v>67</v>
      </c>
      <c r="AW2076">
        <v>4.3600000000000003</v>
      </c>
      <c r="AX2076" t="s">
        <v>67</v>
      </c>
      <c r="AY2076">
        <v>0.74</v>
      </c>
      <c r="AZ2076" t="s">
        <v>67</v>
      </c>
      <c r="BB2076" t="s">
        <v>64</v>
      </c>
      <c r="BD2076" t="s">
        <v>64</v>
      </c>
      <c r="BF2076" t="s">
        <v>64</v>
      </c>
    </row>
    <row r="2077" spans="1:58" x14ac:dyDescent="0.25">
      <c r="A2077" t="s">
        <v>58</v>
      </c>
      <c r="B2077">
        <v>2</v>
      </c>
      <c r="C2077" t="s">
        <v>86</v>
      </c>
      <c r="D2077">
        <v>1976</v>
      </c>
      <c r="E2077">
        <v>1976</v>
      </c>
      <c r="F2077">
        <v>8</v>
      </c>
      <c r="G2077" t="s">
        <v>66</v>
      </c>
      <c r="H2077">
        <v>0.56999999999999995</v>
      </c>
      <c r="I2077">
        <v>0.71</v>
      </c>
      <c r="J2077" t="s">
        <v>67</v>
      </c>
      <c r="K2077">
        <v>7.59</v>
      </c>
      <c r="L2077" t="s">
        <v>67</v>
      </c>
      <c r="M2077">
        <v>45.18</v>
      </c>
      <c r="N2077" t="s">
        <v>67</v>
      </c>
      <c r="O2077">
        <v>22.87</v>
      </c>
      <c r="P2077" t="s">
        <v>67</v>
      </c>
      <c r="Q2077">
        <v>7.0000000000000007E-2</v>
      </c>
      <c r="R2077" t="s">
        <v>67</v>
      </c>
      <c r="S2077">
        <v>4.49</v>
      </c>
      <c r="T2077" t="s">
        <v>71</v>
      </c>
      <c r="U2077">
        <v>5.1999999999999998E-2</v>
      </c>
      <c r="V2077" t="s">
        <v>67</v>
      </c>
      <c r="W2077">
        <v>4.2000000000000003E-2</v>
      </c>
      <c r="X2077" t="s">
        <v>67</v>
      </c>
      <c r="Y2077">
        <v>2.5999999999999999E-2</v>
      </c>
      <c r="Z2077" t="s">
        <v>67</v>
      </c>
      <c r="AA2077">
        <v>0.01</v>
      </c>
      <c r="AB2077" t="s">
        <v>68</v>
      </c>
      <c r="AD2077" t="s">
        <v>64</v>
      </c>
      <c r="AE2077">
        <v>0.04</v>
      </c>
      <c r="AF2077" t="s">
        <v>68</v>
      </c>
      <c r="AH2077" t="s">
        <v>64</v>
      </c>
      <c r="AJ2077" t="s">
        <v>64</v>
      </c>
      <c r="AL2077" t="s">
        <v>64</v>
      </c>
      <c r="AM2077">
        <v>0.04</v>
      </c>
      <c r="AN2077" t="s">
        <v>67</v>
      </c>
      <c r="AP2077" t="s">
        <v>64</v>
      </c>
      <c r="AQ2077">
        <v>1E-3</v>
      </c>
      <c r="AR2077" t="s">
        <v>67</v>
      </c>
      <c r="AS2077">
        <v>4.5199999999999996</v>
      </c>
      <c r="AT2077" t="s">
        <v>67</v>
      </c>
      <c r="AU2077">
        <v>0.51</v>
      </c>
      <c r="AV2077" t="s">
        <v>67</v>
      </c>
      <c r="AW2077">
        <v>4.42</v>
      </c>
      <c r="AX2077" t="s">
        <v>67</v>
      </c>
      <c r="AY2077">
        <v>0.75</v>
      </c>
      <c r="AZ2077" t="s">
        <v>67</v>
      </c>
      <c r="BB2077" t="s">
        <v>64</v>
      </c>
      <c r="BD2077" t="s">
        <v>64</v>
      </c>
      <c r="BF2077" t="s">
        <v>64</v>
      </c>
    </row>
    <row r="2078" spans="1:58" x14ac:dyDescent="0.25">
      <c r="A2078" t="s">
        <v>58</v>
      </c>
      <c r="B2078">
        <v>2</v>
      </c>
      <c r="C2078" t="s">
        <v>86</v>
      </c>
      <c r="D2078">
        <v>1976</v>
      </c>
      <c r="E2078">
        <v>1976</v>
      </c>
      <c r="F2078">
        <v>9</v>
      </c>
      <c r="G2078" t="s">
        <v>66</v>
      </c>
      <c r="H2078">
        <v>0.25</v>
      </c>
      <c r="I2078">
        <v>0.3</v>
      </c>
      <c r="J2078" t="s">
        <v>67</v>
      </c>
      <c r="K2078">
        <v>7.54</v>
      </c>
      <c r="L2078" t="s">
        <v>67</v>
      </c>
      <c r="M2078">
        <v>49.35</v>
      </c>
      <c r="N2078" t="s">
        <v>67</v>
      </c>
      <c r="O2078">
        <v>24.17</v>
      </c>
      <c r="P2078" t="s">
        <v>67</v>
      </c>
      <c r="Q2078">
        <v>0.32</v>
      </c>
      <c r="R2078" t="s">
        <v>67</v>
      </c>
      <c r="S2078">
        <v>6.31</v>
      </c>
      <c r="T2078" t="s">
        <v>71</v>
      </c>
      <c r="U2078">
        <v>6.8000000000000005E-2</v>
      </c>
      <c r="V2078" t="s">
        <v>67</v>
      </c>
      <c r="W2078">
        <v>5.8000000000000003E-2</v>
      </c>
      <c r="X2078" t="s">
        <v>67</v>
      </c>
      <c r="Y2078">
        <v>3.2000000000000001E-2</v>
      </c>
      <c r="Z2078" t="s">
        <v>67</v>
      </c>
      <c r="AA2078">
        <v>0.01</v>
      </c>
      <c r="AB2078" t="s">
        <v>68</v>
      </c>
      <c r="AD2078" t="s">
        <v>64</v>
      </c>
      <c r="AE2078">
        <v>0.04</v>
      </c>
      <c r="AF2078" t="s">
        <v>68</v>
      </c>
      <c r="AH2078" t="s">
        <v>64</v>
      </c>
      <c r="AJ2078" t="s">
        <v>64</v>
      </c>
      <c r="AL2078" t="s">
        <v>64</v>
      </c>
      <c r="AM2078">
        <v>0.04</v>
      </c>
      <c r="AN2078" t="s">
        <v>67</v>
      </c>
      <c r="AP2078" t="s">
        <v>64</v>
      </c>
      <c r="AQ2078">
        <v>1E-3</v>
      </c>
      <c r="AR2078" t="s">
        <v>67</v>
      </c>
      <c r="AS2078">
        <v>4.7699999999999996</v>
      </c>
      <c r="AT2078" t="s">
        <v>67</v>
      </c>
      <c r="AU2078">
        <v>0.62</v>
      </c>
      <c r="AV2078" t="s">
        <v>67</v>
      </c>
      <c r="AW2078">
        <v>4.7</v>
      </c>
      <c r="AX2078" t="s">
        <v>67</v>
      </c>
      <c r="AY2078">
        <v>0.79</v>
      </c>
      <c r="AZ2078" t="s">
        <v>67</v>
      </c>
      <c r="BB2078" t="s">
        <v>64</v>
      </c>
      <c r="BD2078" t="s">
        <v>64</v>
      </c>
      <c r="BF2078" t="s">
        <v>64</v>
      </c>
    </row>
    <row r="2079" spans="1:58" x14ac:dyDescent="0.25">
      <c r="A2079" t="s">
        <v>58</v>
      </c>
      <c r="B2079">
        <v>2</v>
      </c>
      <c r="C2079" t="s">
        <v>86</v>
      </c>
      <c r="D2079">
        <v>1977</v>
      </c>
      <c r="E2079">
        <v>1976</v>
      </c>
      <c r="F2079">
        <v>10</v>
      </c>
      <c r="G2079" t="s">
        <v>66</v>
      </c>
      <c r="H2079">
        <v>0.32</v>
      </c>
      <c r="I2079">
        <v>0.4</v>
      </c>
      <c r="J2079" t="s">
        <v>67</v>
      </c>
      <c r="K2079">
        <v>7.53</v>
      </c>
      <c r="L2079" t="s">
        <v>67</v>
      </c>
      <c r="M2079">
        <v>48.46</v>
      </c>
      <c r="N2079" t="s">
        <v>67</v>
      </c>
      <c r="O2079">
        <v>23.79</v>
      </c>
      <c r="P2079" t="s">
        <v>67</v>
      </c>
      <c r="Q2079">
        <v>0.39</v>
      </c>
      <c r="R2079" t="s">
        <v>67</v>
      </c>
      <c r="S2079">
        <v>5.52</v>
      </c>
      <c r="T2079" t="s">
        <v>71</v>
      </c>
      <c r="U2079">
        <v>6.7000000000000004E-2</v>
      </c>
      <c r="V2079" t="s">
        <v>67</v>
      </c>
      <c r="W2079">
        <v>5.8000000000000003E-2</v>
      </c>
      <c r="X2079" t="s">
        <v>67</v>
      </c>
      <c r="Y2079">
        <v>0.03</v>
      </c>
      <c r="Z2079" t="s">
        <v>67</v>
      </c>
      <c r="AA2079">
        <v>8.9999999999999993E-3</v>
      </c>
      <c r="AB2079" t="s">
        <v>68</v>
      </c>
      <c r="AD2079" t="s">
        <v>64</v>
      </c>
      <c r="AE2079">
        <v>0.04</v>
      </c>
      <c r="AF2079" t="s">
        <v>68</v>
      </c>
      <c r="AH2079" t="s">
        <v>64</v>
      </c>
      <c r="AJ2079" t="s">
        <v>64</v>
      </c>
      <c r="AL2079" t="s">
        <v>64</v>
      </c>
      <c r="AM2079">
        <v>0.04</v>
      </c>
      <c r="AN2079" t="s">
        <v>67</v>
      </c>
      <c r="AP2079" t="s">
        <v>64</v>
      </c>
      <c r="AQ2079">
        <v>3.0000000000000001E-3</v>
      </c>
      <c r="AR2079" t="s">
        <v>67</v>
      </c>
      <c r="AS2079">
        <v>4.41</v>
      </c>
      <c r="AT2079" t="s">
        <v>67</v>
      </c>
      <c r="AU2079">
        <v>0.66</v>
      </c>
      <c r="AV2079" t="s">
        <v>67</v>
      </c>
      <c r="AW2079">
        <v>4.58</v>
      </c>
      <c r="AX2079" t="s">
        <v>67</v>
      </c>
      <c r="AY2079">
        <v>0.8</v>
      </c>
      <c r="AZ2079" t="s">
        <v>67</v>
      </c>
      <c r="BB2079" t="s">
        <v>64</v>
      </c>
      <c r="BD2079" t="s">
        <v>64</v>
      </c>
      <c r="BF2079" t="s">
        <v>64</v>
      </c>
    </row>
    <row r="2080" spans="1:58" x14ac:dyDescent="0.25">
      <c r="A2080" t="s">
        <v>58</v>
      </c>
      <c r="B2080">
        <v>2</v>
      </c>
      <c r="C2080" t="s">
        <v>86</v>
      </c>
      <c r="D2080">
        <v>1977</v>
      </c>
      <c r="E2080">
        <v>1976</v>
      </c>
      <c r="F2080">
        <v>11</v>
      </c>
      <c r="G2080" t="s">
        <v>66</v>
      </c>
      <c r="H2080">
        <v>0.6</v>
      </c>
      <c r="I2080">
        <v>0.73</v>
      </c>
      <c r="J2080" t="s">
        <v>67</v>
      </c>
      <c r="K2080">
        <v>7.53</v>
      </c>
      <c r="L2080" t="s">
        <v>67</v>
      </c>
      <c r="M2080">
        <v>45.96</v>
      </c>
      <c r="N2080" t="s">
        <v>67</v>
      </c>
      <c r="O2080">
        <v>23.08</v>
      </c>
      <c r="P2080" t="s">
        <v>67</v>
      </c>
      <c r="Q2080">
        <v>0.37</v>
      </c>
      <c r="R2080" t="s">
        <v>67</v>
      </c>
      <c r="S2080">
        <v>6.35</v>
      </c>
      <c r="T2080" t="s">
        <v>71</v>
      </c>
      <c r="U2080">
        <v>5.7000000000000002E-2</v>
      </c>
      <c r="V2080" t="s">
        <v>67</v>
      </c>
      <c r="W2080">
        <v>0.05</v>
      </c>
      <c r="X2080" t="s">
        <v>67</v>
      </c>
      <c r="Y2080">
        <v>2.5999999999999999E-2</v>
      </c>
      <c r="Z2080" t="s">
        <v>67</v>
      </c>
      <c r="AA2080">
        <v>7.0000000000000001E-3</v>
      </c>
      <c r="AB2080" t="s">
        <v>68</v>
      </c>
      <c r="AD2080" t="s">
        <v>64</v>
      </c>
      <c r="AE2080">
        <v>0.04</v>
      </c>
      <c r="AF2080" t="s">
        <v>68</v>
      </c>
      <c r="AH2080" t="s">
        <v>64</v>
      </c>
      <c r="AJ2080" t="s">
        <v>64</v>
      </c>
      <c r="AL2080" t="s">
        <v>64</v>
      </c>
      <c r="AM2080">
        <v>0.04</v>
      </c>
      <c r="AN2080" t="s">
        <v>67</v>
      </c>
      <c r="AP2080" t="s">
        <v>64</v>
      </c>
      <c r="AQ2080">
        <v>1E-3</v>
      </c>
      <c r="AR2080" t="s">
        <v>67</v>
      </c>
      <c r="AS2080">
        <v>4.5199999999999996</v>
      </c>
      <c r="AT2080" t="s">
        <v>67</v>
      </c>
      <c r="AU2080">
        <v>0.65</v>
      </c>
      <c r="AV2080" t="s">
        <v>67</v>
      </c>
      <c r="AW2080">
        <v>4.53</v>
      </c>
      <c r="AX2080" t="s">
        <v>67</v>
      </c>
      <c r="AY2080">
        <v>0.75</v>
      </c>
      <c r="AZ2080" t="s">
        <v>67</v>
      </c>
      <c r="BB2080" t="s">
        <v>64</v>
      </c>
      <c r="BD2080" t="s">
        <v>64</v>
      </c>
      <c r="BF2080" t="s">
        <v>64</v>
      </c>
    </row>
    <row r="2081" spans="1:58" x14ac:dyDescent="0.25">
      <c r="A2081" t="s">
        <v>58</v>
      </c>
      <c r="B2081">
        <v>2</v>
      </c>
      <c r="C2081" t="s">
        <v>86</v>
      </c>
      <c r="D2081">
        <v>1977</v>
      </c>
      <c r="E2081">
        <v>1976</v>
      </c>
      <c r="F2081">
        <v>12</v>
      </c>
      <c r="G2081" t="s">
        <v>66</v>
      </c>
      <c r="H2081">
        <v>0.38</v>
      </c>
      <c r="I2081">
        <v>0.48</v>
      </c>
      <c r="J2081" t="s">
        <v>67</v>
      </c>
      <c r="K2081">
        <v>7.33</v>
      </c>
      <c r="L2081" t="s">
        <v>67</v>
      </c>
      <c r="M2081">
        <v>46.36</v>
      </c>
      <c r="N2081" t="s">
        <v>67</v>
      </c>
      <c r="O2081">
        <v>22.42</v>
      </c>
      <c r="P2081" t="s">
        <v>67</v>
      </c>
      <c r="Q2081">
        <v>0.36</v>
      </c>
      <c r="R2081" t="s">
        <v>67</v>
      </c>
      <c r="S2081">
        <v>4.1900000000000004</v>
      </c>
      <c r="T2081" t="s">
        <v>71</v>
      </c>
      <c r="U2081">
        <v>9.9000000000000005E-2</v>
      </c>
      <c r="V2081" t="s">
        <v>67</v>
      </c>
      <c r="W2081">
        <v>7.0999999999999994E-2</v>
      </c>
      <c r="X2081" t="s">
        <v>67</v>
      </c>
      <c r="Y2081">
        <v>2.7E-2</v>
      </c>
      <c r="Z2081" t="s">
        <v>67</v>
      </c>
      <c r="AA2081">
        <v>2.8000000000000001E-2</v>
      </c>
      <c r="AB2081" t="s">
        <v>68</v>
      </c>
      <c r="AD2081" t="s">
        <v>64</v>
      </c>
      <c r="AE2081">
        <v>0.04</v>
      </c>
      <c r="AF2081" t="s">
        <v>68</v>
      </c>
      <c r="AH2081" t="s">
        <v>64</v>
      </c>
      <c r="AJ2081" t="s">
        <v>64</v>
      </c>
      <c r="AL2081" t="s">
        <v>64</v>
      </c>
      <c r="AM2081">
        <v>0.04</v>
      </c>
      <c r="AN2081" t="s">
        <v>67</v>
      </c>
      <c r="AP2081" t="s">
        <v>64</v>
      </c>
      <c r="AQ2081">
        <v>4.0000000000000001E-3</v>
      </c>
      <c r="AR2081" t="s">
        <v>67</v>
      </c>
      <c r="AS2081">
        <v>4.5599999999999996</v>
      </c>
      <c r="AT2081" t="s">
        <v>67</v>
      </c>
      <c r="AU2081">
        <v>0.57999999999999996</v>
      </c>
      <c r="AV2081" t="s">
        <v>67</v>
      </c>
      <c r="AW2081">
        <v>4.07</v>
      </c>
      <c r="AX2081" t="s">
        <v>67</v>
      </c>
      <c r="AY2081">
        <v>0.7</v>
      </c>
      <c r="AZ2081" t="s">
        <v>67</v>
      </c>
      <c r="BB2081" t="s">
        <v>64</v>
      </c>
      <c r="BD2081" t="s">
        <v>64</v>
      </c>
      <c r="BF2081" t="s">
        <v>64</v>
      </c>
    </row>
    <row r="2082" spans="1:58" x14ac:dyDescent="0.25">
      <c r="A2082" t="s">
        <v>58</v>
      </c>
      <c r="B2082">
        <v>2</v>
      </c>
      <c r="C2082" t="s">
        <v>86</v>
      </c>
      <c r="D2082">
        <v>1977</v>
      </c>
      <c r="E2082">
        <v>1977</v>
      </c>
      <c r="F2082">
        <v>1</v>
      </c>
      <c r="G2082" t="s">
        <v>66</v>
      </c>
      <c r="H2082">
        <v>0.65</v>
      </c>
      <c r="I2082">
        <v>0.81</v>
      </c>
      <c r="J2082" t="s">
        <v>67</v>
      </c>
      <c r="K2082">
        <v>7.4</v>
      </c>
      <c r="L2082" t="s">
        <v>67</v>
      </c>
      <c r="M2082">
        <v>43.59</v>
      </c>
      <c r="N2082" t="s">
        <v>67</v>
      </c>
      <c r="O2082">
        <v>21.46</v>
      </c>
      <c r="P2082" t="s">
        <v>67</v>
      </c>
      <c r="Q2082">
        <v>0.46</v>
      </c>
      <c r="R2082" t="s">
        <v>67</v>
      </c>
      <c r="S2082">
        <v>4.6399999999999997</v>
      </c>
      <c r="T2082" t="s">
        <v>71</v>
      </c>
      <c r="U2082">
        <v>4.9000000000000002E-2</v>
      </c>
      <c r="V2082" t="s">
        <v>67</v>
      </c>
      <c r="W2082">
        <v>4.2999999999999997E-2</v>
      </c>
      <c r="X2082" t="s">
        <v>67</v>
      </c>
      <c r="Y2082">
        <v>2.3E-2</v>
      </c>
      <c r="Z2082" t="s">
        <v>67</v>
      </c>
      <c r="AA2082">
        <v>6.0000000000000001E-3</v>
      </c>
      <c r="AB2082" t="s">
        <v>68</v>
      </c>
      <c r="AD2082" t="s">
        <v>64</v>
      </c>
      <c r="AE2082">
        <v>0.06</v>
      </c>
      <c r="AF2082" t="s">
        <v>68</v>
      </c>
      <c r="AH2082" t="s">
        <v>64</v>
      </c>
      <c r="AJ2082" t="s">
        <v>64</v>
      </c>
      <c r="AL2082" t="s">
        <v>64</v>
      </c>
      <c r="AM2082">
        <v>0.05</v>
      </c>
      <c r="AN2082" t="s">
        <v>67</v>
      </c>
      <c r="AP2082" t="s">
        <v>64</v>
      </c>
      <c r="AQ2082">
        <v>5.0000000000000001E-3</v>
      </c>
      <c r="AR2082" t="s">
        <v>67</v>
      </c>
      <c r="AS2082">
        <v>4.41</v>
      </c>
      <c r="AT2082" t="s">
        <v>67</v>
      </c>
      <c r="AU2082">
        <v>0.59</v>
      </c>
      <c r="AV2082" t="s">
        <v>67</v>
      </c>
      <c r="AW2082">
        <v>3.79</v>
      </c>
      <c r="AX2082" t="s">
        <v>67</v>
      </c>
      <c r="AY2082">
        <v>0.65</v>
      </c>
      <c r="AZ2082" t="s">
        <v>67</v>
      </c>
      <c r="BB2082" t="s">
        <v>64</v>
      </c>
      <c r="BD2082" t="s">
        <v>64</v>
      </c>
      <c r="BF2082" t="s">
        <v>64</v>
      </c>
    </row>
    <row r="2083" spans="1:58" x14ac:dyDescent="0.25">
      <c r="A2083" t="s">
        <v>58</v>
      </c>
      <c r="B2083">
        <v>2</v>
      </c>
      <c r="C2083" t="s">
        <v>86</v>
      </c>
      <c r="D2083">
        <v>1977</v>
      </c>
      <c r="E2083">
        <v>1977</v>
      </c>
      <c r="F2083">
        <v>2</v>
      </c>
      <c r="G2083" t="s">
        <v>77</v>
      </c>
      <c r="H2083">
        <v>0.59</v>
      </c>
      <c r="I2083">
        <v>0.66</v>
      </c>
      <c r="J2083" t="s">
        <v>73</v>
      </c>
      <c r="K2083">
        <v>7.32</v>
      </c>
      <c r="L2083" t="s">
        <v>67</v>
      </c>
      <c r="M2083">
        <v>42.03</v>
      </c>
      <c r="N2083" t="s">
        <v>67</v>
      </c>
      <c r="O2083">
        <v>19.5</v>
      </c>
      <c r="P2083" t="s">
        <v>67</v>
      </c>
      <c r="Q2083">
        <v>0.37</v>
      </c>
      <c r="R2083" t="s">
        <v>67</v>
      </c>
      <c r="S2083">
        <v>5.63</v>
      </c>
      <c r="T2083" t="s">
        <v>71</v>
      </c>
      <c r="U2083">
        <v>5.8000000000000003E-2</v>
      </c>
      <c r="V2083" t="s">
        <v>67</v>
      </c>
      <c r="W2083">
        <v>3.2000000000000001E-2</v>
      </c>
      <c r="X2083" t="s">
        <v>67</v>
      </c>
      <c r="Y2083">
        <v>2.1999999999999999E-2</v>
      </c>
      <c r="Z2083" t="s">
        <v>67</v>
      </c>
      <c r="AA2083">
        <v>2.5999999999999999E-2</v>
      </c>
      <c r="AB2083" t="s">
        <v>68</v>
      </c>
      <c r="AD2083" t="s">
        <v>64</v>
      </c>
      <c r="AE2083">
        <v>0.03</v>
      </c>
      <c r="AF2083" t="s">
        <v>68</v>
      </c>
      <c r="AH2083" t="s">
        <v>64</v>
      </c>
      <c r="AJ2083" t="s">
        <v>64</v>
      </c>
      <c r="AL2083" t="s">
        <v>64</v>
      </c>
      <c r="AM2083">
        <v>0.03</v>
      </c>
      <c r="AN2083" t="s">
        <v>67</v>
      </c>
      <c r="AP2083" t="s">
        <v>64</v>
      </c>
      <c r="AQ2083">
        <v>1E-3</v>
      </c>
      <c r="AR2083" t="s">
        <v>67</v>
      </c>
      <c r="AS2083">
        <v>3.91</v>
      </c>
      <c r="AT2083" t="s">
        <v>67</v>
      </c>
      <c r="AU2083">
        <v>0.56000000000000005</v>
      </c>
      <c r="AV2083" t="s">
        <v>67</v>
      </c>
      <c r="AW2083">
        <v>3.36</v>
      </c>
      <c r="AX2083" t="s">
        <v>67</v>
      </c>
      <c r="AY2083">
        <v>0.61</v>
      </c>
      <c r="AZ2083" t="s">
        <v>67</v>
      </c>
      <c r="BB2083" t="s">
        <v>64</v>
      </c>
      <c r="BD2083" t="s">
        <v>64</v>
      </c>
      <c r="BF2083" t="s">
        <v>64</v>
      </c>
    </row>
    <row r="2084" spans="1:58" x14ac:dyDescent="0.25">
      <c r="A2084" t="s">
        <v>58</v>
      </c>
      <c r="B2084">
        <v>2</v>
      </c>
      <c r="C2084" t="s">
        <v>86</v>
      </c>
      <c r="D2084">
        <v>1977</v>
      </c>
      <c r="E2084">
        <v>1977</v>
      </c>
      <c r="F2084">
        <v>3</v>
      </c>
      <c r="G2084" t="s">
        <v>77</v>
      </c>
      <c r="H2084">
        <v>5.4</v>
      </c>
      <c r="I2084">
        <v>6.74</v>
      </c>
      <c r="J2084" t="s">
        <v>73</v>
      </c>
      <c r="K2084">
        <v>7.42</v>
      </c>
      <c r="L2084" t="s">
        <v>67</v>
      </c>
      <c r="M2084">
        <v>34.61</v>
      </c>
      <c r="N2084" t="s">
        <v>67</v>
      </c>
      <c r="O2084">
        <v>17.54</v>
      </c>
      <c r="P2084" t="s">
        <v>67</v>
      </c>
      <c r="Q2084">
        <v>0.9</v>
      </c>
      <c r="R2084" t="s">
        <v>67</v>
      </c>
      <c r="S2084">
        <v>4.45</v>
      </c>
      <c r="T2084" t="s">
        <v>71</v>
      </c>
      <c r="U2084">
        <v>4.2000000000000003E-2</v>
      </c>
      <c r="V2084" t="s">
        <v>67</v>
      </c>
      <c r="W2084">
        <v>3.7999999999999999E-2</v>
      </c>
      <c r="X2084" t="s">
        <v>67</v>
      </c>
      <c r="Y2084">
        <v>2.1000000000000001E-2</v>
      </c>
      <c r="Z2084" t="s">
        <v>67</v>
      </c>
      <c r="AA2084">
        <v>5.0000000000000001E-3</v>
      </c>
      <c r="AB2084" t="s">
        <v>68</v>
      </c>
      <c r="AD2084" t="s">
        <v>64</v>
      </c>
      <c r="AE2084">
        <v>0.05</v>
      </c>
      <c r="AF2084" t="s">
        <v>68</v>
      </c>
      <c r="AH2084" t="s">
        <v>64</v>
      </c>
      <c r="AJ2084" t="s">
        <v>64</v>
      </c>
      <c r="AL2084" t="s">
        <v>64</v>
      </c>
      <c r="AM2084">
        <v>0.04</v>
      </c>
      <c r="AN2084" t="s">
        <v>67</v>
      </c>
      <c r="AP2084" t="s">
        <v>64</v>
      </c>
      <c r="AQ2084">
        <v>8.0000000000000002E-3</v>
      </c>
      <c r="AR2084" t="s">
        <v>67</v>
      </c>
      <c r="AS2084">
        <v>3.02</v>
      </c>
      <c r="AT2084" t="s">
        <v>67</v>
      </c>
      <c r="AU2084">
        <v>0.55000000000000004</v>
      </c>
      <c r="AV2084" t="s">
        <v>67</v>
      </c>
      <c r="AW2084">
        <v>3.3</v>
      </c>
      <c r="AX2084" t="s">
        <v>67</v>
      </c>
      <c r="AY2084">
        <v>0.56999999999999995</v>
      </c>
      <c r="AZ2084" t="s">
        <v>67</v>
      </c>
      <c r="BB2084" t="s">
        <v>64</v>
      </c>
      <c r="BD2084" t="s">
        <v>64</v>
      </c>
      <c r="BF2084" t="s">
        <v>64</v>
      </c>
    </row>
    <row r="2085" spans="1:58" x14ac:dyDescent="0.25">
      <c r="A2085" t="s">
        <v>58</v>
      </c>
      <c r="B2085">
        <v>2</v>
      </c>
      <c r="C2085" t="s">
        <v>86</v>
      </c>
      <c r="D2085">
        <v>1977</v>
      </c>
      <c r="E2085">
        <v>1977</v>
      </c>
      <c r="F2085">
        <v>4</v>
      </c>
      <c r="G2085" t="s">
        <v>66</v>
      </c>
      <c r="H2085">
        <v>13</v>
      </c>
      <c r="I2085">
        <v>15.71</v>
      </c>
      <c r="J2085" t="s">
        <v>67</v>
      </c>
      <c r="K2085">
        <v>7.3</v>
      </c>
      <c r="L2085" t="s">
        <v>67</v>
      </c>
      <c r="M2085">
        <v>33.5</v>
      </c>
      <c r="N2085" t="s">
        <v>67</v>
      </c>
      <c r="O2085">
        <v>17.46</v>
      </c>
      <c r="P2085" t="s">
        <v>67</v>
      </c>
      <c r="Q2085">
        <v>1.24</v>
      </c>
      <c r="R2085" t="s">
        <v>67</v>
      </c>
      <c r="S2085">
        <v>4.46</v>
      </c>
      <c r="T2085" t="s">
        <v>71</v>
      </c>
      <c r="U2085">
        <v>6.9000000000000006E-2</v>
      </c>
      <c r="V2085" t="s">
        <v>67</v>
      </c>
      <c r="W2085">
        <v>3.6999999999999998E-2</v>
      </c>
      <c r="X2085" t="s">
        <v>67</v>
      </c>
      <c r="Y2085">
        <v>2.1000000000000001E-2</v>
      </c>
      <c r="Z2085" t="s">
        <v>67</v>
      </c>
      <c r="AA2085">
        <v>3.2000000000000001E-2</v>
      </c>
      <c r="AB2085" t="s">
        <v>68</v>
      </c>
      <c r="AD2085" t="s">
        <v>64</v>
      </c>
      <c r="AE2085">
        <v>0.06</v>
      </c>
      <c r="AF2085" t="s">
        <v>68</v>
      </c>
      <c r="AH2085" t="s">
        <v>64</v>
      </c>
      <c r="AJ2085" t="s">
        <v>64</v>
      </c>
      <c r="AL2085" t="s">
        <v>64</v>
      </c>
      <c r="AM2085">
        <v>0.04</v>
      </c>
      <c r="AN2085" t="s">
        <v>67</v>
      </c>
      <c r="AP2085" t="s">
        <v>64</v>
      </c>
      <c r="AQ2085">
        <v>0.01</v>
      </c>
      <c r="AR2085" t="s">
        <v>67</v>
      </c>
      <c r="AS2085">
        <v>2.5299999999999998</v>
      </c>
      <c r="AT2085" t="s">
        <v>67</v>
      </c>
      <c r="AU2085">
        <v>0.47</v>
      </c>
      <c r="AV2085" t="s">
        <v>67</v>
      </c>
      <c r="AW2085">
        <v>3.35</v>
      </c>
      <c r="AX2085" t="s">
        <v>67</v>
      </c>
      <c r="AY2085">
        <v>0.55000000000000004</v>
      </c>
      <c r="AZ2085" t="s">
        <v>67</v>
      </c>
      <c r="BB2085" t="s">
        <v>64</v>
      </c>
      <c r="BD2085" t="s">
        <v>64</v>
      </c>
      <c r="BF2085" t="s">
        <v>64</v>
      </c>
    </row>
    <row r="2086" spans="1:58" x14ac:dyDescent="0.25">
      <c r="A2086" t="s">
        <v>58</v>
      </c>
      <c r="B2086">
        <v>2</v>
      </c>
      <c r="C2086" t="s">
        <v>86</v>
      </c>
      <c r="D2086">
        <v>1977</v>
      </c>
      <c r="E2086">
        <v>1977</v>
      </c>
      <c r="F2086">
        <v>5</v>
      </c>
      <c r="G2086" t="s">
        <v>66</v>
      </c>
      <c r="H2086">
        <v>8.14</v>
      </c>
      <c r="I2086">
        <v>10.17</v>
      </c>
      <c r="J2086" t="s">
        <v>67</v>
      </c>
      <c r="K2086">
        <v>7.34</v>
      </c>
      <c r="L2086" t="s">
        <v>67</v>
      </c>
      <c r="M2086">
        <v>35.92</v>
      </c>
      <c r="N2086" t="s">
        <v>67</v>
      </c>
      <c r="O2086">
        <v>18.420000000000002</v>
      </c>
      <c r="P2086" t="s">
        <v>67</v>
      </c>
      <c r="Q2086">
        <v>0.75</v>
      </c>
      <c r="R2086" t="s">
        <v>67</v>
      </c>
      <c r="S2086">
        <v>4.1500000000000004</v>
      </c>
      <c r="T2086" t="s">
        <v>71</v>
      </c>
      <c r="U2086">
        <v>6.4000000000000001E-2</v>
      </c>
      <c r="V2086" t="s">
        <v>67</v>
      </c>
      <c r="W2086">
        <v>3.5999999999999997E-2</v>
      </c>
      <c r="X2086" t="s">
        <v>67</v>
      </c>
      <c r="Y2086">
        <v>0.02</v>
      </c>
      <c r="Z2086" t="s">
        <v>67</v>
      </c>
      <c r="AA2086">
        <v>2.8000000000000001E-2</v>
      </c>
      <c r="AB2086" t="s">
        <v>68</v>
      </c>
      <c r="AD2086" t="s">
        <v>64</v>
      </c>
      <c r="AE2086">
        <v>0.04</v>
      </c>
      <c r="AF2086" t="s">
        <v>68</v>
      </c>
      <c r="AH2086" t="s">
        <v>64</v>
      </c>
      <c r="AJ2086" t="s">
        <v>64</v>
      </c>
      <c r="AL2086" t="s">
        <v>64</v>
      </c>
      <c r="AM2086">
        <v>0.04</v>
      </c>
      <c r="AN2086" t="s">
        <v>67</v>
      </c>
      <c r="AP2086" t="s">
        <v>64</v>
      </c>
      <c r="AQ2086">
        <v>0</v>
      </c>
      <c r="AR2086" t="s">
        <v>67</v>
      </c>
      <c r="AS2086">
        <v>2.5</v>
      </c>
      <c r="AT2086" t="s">
        <v>67</v>
      </c>
      <c r="AU2086">
        <v>0.28000000000000003</v>
      </c>
      <c r="AV2086" t="s">
        <v>67</v>
      </c>
      <c r="AW2086">
        <v>3.39</v>
      </c>
      <c r="AX2086" t="s">
        <v>67</v>
      </c>
      <c r="AY2086">
        <v>0.5</v>
      </c>
      <c r="AZ2086" t="s">
        <v>67</v>
      </c>
      <c r="BB2086" t="s">
        <v>64</v>
      </c>
      <c r="BD2086" t="s">
        <v>64</v>
      </c>
      <c r="BF2086" t="s">
        <v>64</v>
      </c>
    </row>
    <row r="2087" spans="1:58" x14ac:dyDescent="0.25">
      <c r="A2087" t="s">
        <v>58</v>
      </c>
      <c r="B2087">
        <v>2</v>
      </c>
      <c r="C2087" t="s">
        <v>86</v>
      </c>
      <c r="D2087">
        <v>1977</v>
      </c>
      <c r="E2087">
        <v>1977</v>
      </c>
      <c r="F2087">
        <v>6</v>
      </c>
      <c r="G2087" t="s">
        <v>66</v>
      </c>
      <c r="H2087">
        <v>3.11</v>
      </c>
      <c r="I2087">
        <v>3.76</v>
      </c>
      <c r="J2087" t="s">
        <v>67</v>
      </c>
      <c r="K2087">
        <v>7.23</v>
      </c>
      <c r="L2087" t="s">
        <v>67</v>
      </c>
      <c r="M2087">
        <v>38.83</v>
      </c>
      <c r="N2087" t="s">
        <v>67</v>
      </c>
      <c r="O2087">
        <v>19.21</v>
      </c>
      <c r="P2087" t="s">
        <v>67</v>
      </c>
      <c r="Q2087">
        <v>0.38</v>
      </c>
      <c r="R2087" t="s">
        <v>67</v>
      </c>
      <c r="S2087">
        <v>5.03</v>
      </c>
      <c r="T2087" t="s">
        <v>71</v>
      </c>
      <c r="U2087">
        <v>4.2999999999999997E-2</v>
      </c>
      <c r="V2087" t="s">
        <v>67</v>
      </c>
      <c r="W2087">
        <v>0.03</v>
      </c>
      <c r="X2087" t="s">
        <v>67</v>
      </c>
      <c r="Y2087">
        <v>2.5999999999999999E-2</v>
      </c>
      <c r="Z2087" t="s">
        <v>67</v>
      </c>
      <c r="AA2087">
        <v>1.2999999999999999E-2</v>
      </c>
      <c r="AB2087" t="s">
        <v>68</v>
      </c>
      <c r="AD2087" t="s">
        <v>64</v>
      </c>
      <c r="AE2087">
        <v>0.04</v>
      </c>
      <c r="AF2087" t="s">
        <v>68</v>
      </c>
      <c r="AH2087" t="s">
        <v>64</v>
      </c>
      <c r="AJ2087" t="s">
        <v>64</v>
      </c>
      <c r="AL2087" t="s">
        <v>64</v>
      </c>
      <c r="AM2087">
        <v>0.04</v>
      </c>
      <c r="AN2087" t="s">
        <v>67</v>
      </c>
      <c r="AP2087" t="s">
        <v>64</v>
      </c>
      <c r="AQ2087">
        <v>0</v>
      </c>
      <c r="AR2087" t="s">
        <v>67</v>
      </c>
      <c r="AS2087">
        <v>2.67</v>
      </c>
      <c r="AT2087" t="s">
        <v>67</v>
      </c>
      <c r="AU2087">
        <v>0.35</v>
      </c>
      <c r="AV2087" t="s">
        <v>67</v>
      </c>
      <c r="AW2087">
        <v>3.77</v>
      </c>
      <c r="AX2087" t="s">
        <v>67</v>
      </c>
      <c r="AY2087">
        <v>0.53</v>
      </c>
      <c r="AZ2087" t="s">
        <v>67</v>
      </c>
      <c r="BB2087" t="s">
        <v>64</v>
      </c>
      <c r="BD2087" t="s">
        <v>64</v>
      </c>
      <c r="BF2087" t="s">
        <v>64</v>
      </c>
    </row>
    <row r="2088" spans="1:58" x14ac:dyDescent="0.25">
      <c r="A2088" t="s">
        <v>58</v>
      </c>
      <c r="B2088">
        <v>2</v>
      </c>
      <c r="C2088" t="s">
        <v>86</v>
      </c>
      <c r="D2088">
        <v>1977</v>
      </c>
      <c r="E2088">
        <v>1977</v>
      </c>
      <c r="F2088">
        <v>7</v>
      </c>
      <c r="G2088" t="s">
        <v>66</v>
      </c>
      <c r="H2088">
        <v>0.85</v>
      </c>
      <c r="I2088">
        <v>1.06</v>
      </c>
      <c r="J2088" t="s">
        <v>67</v>
      </c>
      <c r="K2088">
        <v>7.44</v>
      </c>
      <c r="L2088" t="s">
        <v>67</v>
      </c>
      <c r="M2088">
        <v>42.26</v>
      </c>
      <c r="N2088" t="s">
        <v>67</v>
      </c>
      <c r="O2088">
        <v>22.67</v>
      </c>
      <c r="P2088" t="s">
        <v>67</v>
      </c>
      <c r="Q2088">
        <v>0.61</v>
      </c>
      <c r="R2088" t="s">
        <v>67</v>
      </c>
      <c r="S2088">
        <v>7.34</v>
      </c>
      <c r="T2088" t="s">
        <v>71</v>
      </c>
      <c r="U2088">
        <v>4.2000000000000003E-2</v>
      </c>
      <c r="V2088" t="s">
        <v>67</v>
      </c>
      <c r="W2088">
        <v>3.6999999999999998E-2</v>
      </c>
      <c r="X2088" t="s">
        <v>67</v>
      </c>
      <c r="Y2088">
        <v>2.7E-2</v>
      </c>
      <c r="Z2088" t="s">
        <v>67</v>
      </c>
      <c r="AA2088">
        <v>5.0000000000000001E-3</v>
      </c>
      <c r="AB2088" t="s">
        <v>68</v>
      </c>
      <c r="AD2088" t="s">
        <v>64</v>
      </c>
      <c r="AE2088">
        <v>0.04</v>
      </c>
      <c r="AF2088" t="s">
        <v>68</v>
      </c>
      <c r="AH2088" t="s">
        <v>64</v>
      </c>
      <c r="AJ2088" t="s">
        <v>64</v>
      </c>
      <c r="AL2088" t="s">
        <v>64</v>
      </c>
      <c r="AM2088">
        <v>0.04</v>
      </c>
      <c r="AN2088" t="s">
        <v>67</v>
      </c>
      <c r="AP2088" t="s">
        <v>64</v>
      </c>
      <c r="AQ2088">
        <v>1E-3</v>
      </c>
      <c r="AR2088" t="s">
        <v>67</v>
      </c>
      <c r="AS2088">
        <v>3.26</v>
      </c>
      <c r="AT2088" t="s">
        <v>67</v>
      </c>
      <c r="AU2088">
        <v>0.49</v>
      </c>
      <c r="AV2088" t="s">
        <v>67</v>
      </c>
      <c r="AW2088">
        <v>4.3</v>
      </c>
      <c r="AX2088" t="s">
        <v>67</v>
      </c>
      <c r="AY2088">
        <v>0.61</v>
      </c>
      <c r="AZ2088" t="s">
        <v>67</v>
      </c>
      <c r="BB2088" t="s">
        <v>64</v>
      </c>
      <c r="BD2088" t="s">
        <v>64</v>
      </c>
      <c r="BF2088" t="s">
        <v>64</v>
      </c>
    </row>
    <row r="2089" spans="1:58" x14ac:dyDescent="0.25">
      <c r="A2089" t="s">
        <v>58</v>
      </c>
      <c r="B2089">
        <v>2</v>
      </c>
      <c r="C2089" t="s">
        <v>86</v>
      </c>
      <c r="D2089">
        <v>1977</v>
      </c>
      <c r="E2089">
        <v>1977</v>
      </c>
      <c r="F2089">
        <v>8</v>
      </c>
      <c r="G2089" t="s">
        <v>66</v>
      </c>
      <c r="H2089">
        <v>0.43</v>
      </c>
      <c r="I2089">
        <v>0.54</v>
      </c>
      <c r="J2089" t="s">
        <v>67</v>
      </c>
      <c r="K2089">
        <v>7.6</v>
      </c>
      <c r="L2089" t="s">
        <v>67</v>
      </c>
      <c r="M2089">
        <v>51.8</v>
      </c>
      <c r="N2089" t="s">
        <v>67</v>
      </c>
      <c r="O2089">
        <v>26.87</v>
      </c>
      <c r="P2089" t="s">
        <v>67</v>
      </c>
      <c r="Q2089">
        <v>0.57999999999999996</v>
      </c>
      <c r="R2089" t="s">
        <v>67</v>
      </c>
      <c r="S2089">
        <v>7.57</v>
      </c>
      <c r="T2089" t="s">
        <v>71</v>
      </c>
      <c r="U2089">
        <v>5.8000000000000003E-2</v>
      </c>
      <c r="V2089" t="s">
        <v>67</v>
      </c>
      <c r="W2089">
        <v>5.5E-2</v>
      </c>
      <c r="X2089" t="s">
        <v>67</v>
      </c>
      <c r="Y2089">
        <v>2.5000000000000001E-2</v>
      </c>
      <c r="Z2089" t="s">
        <v>67</v>
      </c>
      <c r="AA2089">
        <v>3.0000000000000001E-3</v>
      </c>
      <c r="AB2089" t="s">
        <v>68</v>
      </c>
      <c r="AD2089" t="s">
        <v>64</v>
      </c>
      <c r="AE2089">
        <v>0.05</v>
      </c>
      <c r="AF2089" t="s">
        <v>68</v>
      </c>
      <c r="AH2089" t="s">
        <v>64</v>
      </c>
      <c r="AJ2089" t="s">
        <v>64</v>
      </c>
      <c r="AL2089" t="s">
        <v>64</v>
      </c>
      <c r="AM2089">
        <v>0.05</v>
      </c>
      <c r="AN2089" t="s">
        <v>67</v>
      </c>
      <c r="AP2089" t="s">
        <v>64</v>
      </c>
      <c r="AQ2089">
        <v>1E-3</v>
      </c>
      <c r="AR2089" t="s">
        <v>67</v>
      </c>
      <c r="AS2089">
        <v>3.88</v>
      </c>
      <c r="AT2089" t="s">
        <v>67</v>
      </c>
      <c r="AU2089">
        <v>0.62</v>
      </c>
      <c r="AV2089" t="s">
        <v>67</v>
      </c>
      <c r="AW2089">
        <v>4.96</v>
      </c>
      <c r="AX2089" t="s">
        <v>67</v>
      </c>
      <c r="AY2089">
        <v>0.71</v>
      </c>
      <c r="AZ2089" t="s">
        <v>67</v>
      </c>
      <c r="BB2089" t="s">
        <v>64</v>
      </c>
      <c r="BD2089" t="s">
        <v>64</v>
      </c>
      <c r="BF2089" t="s">
        <v>64</v>
      </c>
    </row>
    <row r="2090" spans="1:58" x14ac:dyDescent="0.25">
      <c r="A2090" t="s">
        <v>58</v>
      </c>
      <c r="B2090">
        <v>2</v>
      </c>
      <c r="C2090" t="s">
        <v>86</v>
      </c>
      <c r="D2090">
        <v>1977</v>
      </c>
      <c r="E2090">
        <v>1977</v>
      </c>
      <c r="F2090">
        <v>9</v>
      </c>
      <c r="G2090" t="s">
        <v>66</v>
      </c>
      <c r="H2090">
        <v>0.79</v>
      </c>
      <c r="I2090">
        <v>0.95</v>
      </c>
      <c r="J2090" t="s">
        <v>67</v>
      </c>
      <c r="K2090">
        <v>7.49</v>
      </c>
      <c r="L2090" t="s">
        <v>67</v>
      </c>
      <c r="M2090">
        <v>51.04</v>
      </c>
      <c r="N2090" t="s">
        <v>67</v>
      </c>
      <c r="O2090">
        <v>25.54</v>
      </c>
      <c r="P2090" t="s">
        <v>67</v>
      </c>
      <c r="Q2090">
        <v>0.45</v>
      </c>
      <c r="R2090" t="s">
        <v>67</v>
      </c>
      <c r="S2090">
        <v>7.9</v>
      </c>
      <c r="T2090" t="s">
        <v>71</v>
      </c>
      <c r="U2090">
        <v>7.3999999999999996E-2</v>
      </c>
      <c r="V2090" t="s">
        <v>67</v>
      </c>
      <c r="W2090">
        <v>6.8000000000000005E-2</v>
      </c>
      <c r="X2090" t="s">
        <v>67</v>
      </c>
      <c r="Y2090">
        <v>2.7E-2</v>
      </c>
      <c r="Z2090" t="s">
        <v>67</v>
      </c>
      <c r="AA2090">
        <v>7.0000000000000001E-3</v>
      </c>
      <c r="AB2090" t="s">
        <v>68</v>
      </c>
      <c r="AD2090" t="s">
        <v>64</v>
      </c>
      <c r="AE2090">
        <v>0.06</v>
      </c>
      <c r="AF2090" t="s">
        <v>68</v>
      </c>
      <c r="AH2090" t="s">
        <v>64</v>
      </c>
      <c r="AJ2090" t="s">
        <v>64</v>
      </c>
      <c r="AL2090" t="s">
        <v>64</v>
      </c>
      <c r="AM2090">
        <v>0.06</v>
      </c>
      <c r="AN2090" t="s">
        <v>67</v>
      </c>
      <c r="AP2090" t="s">
        <v>64</v>
      </c>
      <c r="AQ2090">
        <v>0</v>
      </c>
      <c r="AR2090" t="s">
        <v>67</v>
      </c>
      <c r="AS2090">
        <v>3.92</v>
      </c>
      <c r="AT2090" t="s">
        <v>67</v>
      </c>
      <c r="AU2090">
        <v>0.55000000000000004</v>
      </c>
      <c r="AV2090" t="s">
        <v>67</v>
      </c>
      <c r="AW2090">
        <v>4.83</v>
      </c>
      <c r="AX2090" t="s">
        <v>67</v>
      </c>
      <c r="AY2090">
        <v>0.69</v>
      </c>
      <c r="AZ2090" t="s">
        <v>67</v>
      </c>
      <c r="BB2090" t="s">
        <v>64</v>
      </c>
      <c r="BD2090" t="s">
        <v>64</v>
      </c>
      <c r="BF2090" t="s">
        <v>64</v>
      </c>
    </row>
    <row r="2091" spans="1:58" x14ac:dyDescent="0.25">
      <c r="A2091" t="s">
        <v>58</v>
      </c>
      <c r="B2091">
        <v>2</v>
      </c>
      <c r="C2091" t="s">
        <v>86</v>
      </c>
      <c r="D2091">
        <v>1978</v>
      </c>
      <c r="E2091">
        <v>1977</v>
      </c>
      <c r="F2091">
        <v>10</v>
      </c>
      <c r="G2091" t="s">
        <v>60</v>
      </c>
      <c r="H2091">
        <v>1.19</v>
      </c>
      <c r="I2091">
        <v>1.49</v>
      </c>
      <c r="J2091" t="s">
        <v>67</v>
      </c>
      <c r="K2091">
        <v>7.4</v>
      </c>
      <c r="L2091" t="s">
        <v>67</v>
      </c>
      <c r="M2091">
        <v>47.65</v>
      </c>
      <c r="N2091" t="s">
        <v>67</v>
      </c>
      <c r="O2091">
        <v>23.54</v>
      </c>
      <c r="P2091" t="s">
        <v>67</v>
      </c>
      <c r="Q2091">
        <v>0.44</v>
      </c>
      <c r="R2091" t="s">
        <v>67</v>
      </c>
      <c r="S2091">
        <v>8.3800000000000008</v>
      </c>
      <c r="T2091" t="s">
        <v>71</v>
      </c>
      <c r="U2091">
        <v>5.6000000000000001E-2</v>
      </c>
      <c r="V2091" t="s">
        <v>67</v>
      </c>
      <c r="W2091">
        <v>4.2999999999999997E-2</v>
      </c>
      <c r="X2091" t="s">
        <v>67</v>
      </c>
      <c r="Y2091">
        <v>3.1E-2</v>
      </c>
      <c r="Z2091" t="s">
        <v>67</v>
      </c>
      <c r="AA2091">
        <v>1.2999999999999999E-2</v>
      </c>
      <c r="AB2091" t="s">
        <v>68</v>
      </c>
      <c r="AD2091" t="s">
        <v>64</v>
      </c>
      <c r="AE2091">
        <v>0.04</v>
      </c>
      <c r="AF2091" t="s">
        <v>68</v>
      </c>
      <c r="AH2091" t="s">
        <v>64</v>
      </c>
      <c r="AJ2091" t="s">
        <v>64</v>
      </c>
      <c r="AL2091" t="s">
        <v>64</v>
      </c>
      <c r="AM2091">
        <v>0.04</v>
      </c>
      <c r="AN2091" t="s">
        <v>67</v>
      </c>
      <c r="AP2091" t="s">
        <v>64</v>
      </c>
      <c r="AQ2091">
        <v>3.0000000000000001E-3</v>
      </c>
      <c r="AR2091" t="s">
        <v>67</v>
      </c>
      <c r="AS2091">
        <v>4.0599999999999996</v>
      </c>
      <c r="AT2091" t="s">
        <v>67</v>
      </c>
      <c r="AU2091">
        <v>0.53</v>
      </c>
      <c r="AV2091" t="s">
        <v>67</v>
      </c>
      <c r="AW2091">
        <v>4.0599999999999996</v>
      </c>
      <c r="AX2091" t="s">
        <v>67</v>
      </c>
      <c r="AY2091">
        <v>0.69</v>
      </c>
      <c r="AZ2091" t="s">
        <v>67</v>
      </c>
      <c r="BB2091" t="s">
        <v>64</v>
      </c>
      <c r="BD2091" t="s">
        <v>64</v>
      </c>
      <c r="BF2091" t="s">
        <v>64</v>
      </c>
    </row>
    <row r="2092" spans="1:58" x14ac:dyDescent="0.25">
      <c r="A2092" t="s">
        <v>58</v>
      </c>
      <c r="B2092">
        <v>2</v>
      </c>
      <c r="C2092" t="s">
        <v>86</v>
      </c>
      <c r="D2092">
        <v>1978</v>
      </c>
      <c r="E2092">
        <v>1977</v>
      </c>
      <c r="F2092">
        <v>11</v>
      </c>
      <c r="G2092" t="s">
        <v>60</v>
      </c>
      <c r="H2092">
        <v>24.74</v>
      </c>
      <c r="I2092">
        <v>29.9</v>
      </c>
      <c r="J2092" t="s">
        <v>67</v>
      </c>
      <c r="K2092">
        <v>7.05</v>
      </c>
      <c r="L2092" t="s">
        <v>67</v>
      </c>
      <c r="M2092">
        <v>29.34</v>
      </c>
      <c r="N2092" t="s">
        <v>67</v>
      </c>
      <c r="O2092">
        <v>13.71</v>
      </c>
      <c r="P2092" t="s">
        <v>67</v>
      </c>
      <c r="Q2092">
        <v>32.89</v>
      </c>
      <c r="R2092" t="s">
        <v>67</v>
      </c>
      <c r="S2092">
        <v>5.82</v>
      </c>
      <c r="T2092" t="s">
        <v>71</v>
      </c>
      <c r="U2092">
        <v>5.7000000000000002E-2</v>
      </c>
      <c r="V2092" t="s">
        <v>67</v>
      </c>
      <c r="W2092">
        <v>0.04</v>
      </c>
      <c r="X2092" t="s">
        <v>67</v>
      </c>
      <c r="Y2092">
        <v>0.02</v>
      </c>
      <c r="Z2092" t="s">
        <v>67</v>
      </c>
      <c r="AA2092">
        <v>1.7999999999999999E-2</v>
      </c>
      <c r="AB2092" t="s">
        <v>68</v>
      </c>
      <c r="AD2092" t="s">
        <v>64</v>
      </c>
      <c r="AE2092">
        <v>7.0000000000000007E-2</v>
      </c>
      <c r="AF2092" t="s">
        <v>68</v>
      </c>
      <c r="AH2092" t="s">
        <v>64</v>
      </c>
      <c r="AJ2092" t="s">
        <v>64</v>
      </c>
      <c r="AL2092" t="s">
        <v>64</v>
      </c>
      <c r="AM2092">
        <v>7.0000000000000007E-2</v>
      </c>
      <c r="AN2092" t="s">
        <v>67</v>
      </c>
      <c r="AP2092" t="s">
        <v>64</v>
      </c>
      <c r="AQ2092">
        <v>1E-3</v>
      </c>
      <c r="AR2092" t="s">
        <v>67</v>
      </c>
      <c r="AS2092">
        <v>2.25</v>
      </c>
      <c r="AT2092" t="s">
        <v>67</v>
      </c>
      <c r="AU2092">
        <v>0.38</v>
      </c>
      <c r="AV2092" t="s">
        <v>67</v>
      </c>
      <c r="AW2092">
        <v>2.58</v>
      </c>
      <c r="AX2092" t="s">
        <v>67</v>
      </c>
      <c r="AY2092">
        <v>0.48</v>
      </c>
      <c r="AZ2092" t="s">
        <v>67</v>
      </c>
      <c r="BB2092" t="s">
        <v>64</v>
      </c>
      <c r="BD2092" t="s">
        <v>64</v>
      </c>
      <c r="BF2092" t="s">
        <v>64</v>
      </c>
    </row>
    <row r="2093" spans="1:58" x14ac:dyDescent="0.25">
      <c r="A2093" t="s">
        <v>58</v>
      </c>
      <c r="B2093">
        <v>2</v>
      </c>
      <c r="C2093" t="s">
        <v>86</v>
      </c>
      <c r="D2093">
        <v>1978</v>
      </c>
      <c r="E2093">
        <v>1977</v>
      </c>
      <c r="F2093">
        <v>12</v>
      </c>
      <c r="G2093" t="s">
        <v>66</v>
      </c>
      <c r="H2093">
        <v>38.54</v>
      </c>
      <c r="I2093">
        <v>48.13</v>
      </c>
      <c r="J2093" t="s">
        <v>67</v>
      </c>
      <c r="K2093">
        <v>6.87</v>
      </c>
      <c r="L2093" t="s">
        <v>67</v>
      </c>
      <c r="M2093">
        <v>27.29</v>
      </c>
      <c r="N2093" t="s">
        <v>67</v>
      </c>
      <c r="O2093">
        <v>12.87</v>
      </c>
      <c r="P2093" t="s">
        <v>67</v>
      </c>
      <c r="Q2093">
        <v>16.64</v>
      </c>
      <c r="R2093" t="s">
        <v>67</v>
      </c>
      <c r="S2093">
        <v>4.34</v>
      </c>
      <c r="T2093" t="s">
        <v>71</v>
      </c>
      <c r="U2093">
        <v>4.3999999999999997E-2</v>
      </c>
      <c r="V2093" t="s">
        <v>67</v>
      </c>
      <c r="W2093">
        <v>3.5999999999999997E-2</v>
      </c>
      <c r="X2093" t="s">
        <v>67</v>
      </c>
      <c r="Y2093">
        <v>2.4E-2</v>
      </c>
      <c r="Z2093" t="s">
        <v>67</v>
      </c>
      <c r="AA2093">
        <v>8.0000000000000002E-3</v>
      </c>
      <c r="AB2093" t="s">
        <v>68</v>
      </c>
      <c r="AD2093" t="s">
        <v>64</v>
      </c>
      <c r="AE2093">
        <v>0.05</v>
      </c>
      <c r="AF2093" t="s">
        <v>68</v>
      </c>
      <c r="AH2093" t="s">
        <v>64</v>
      </c>
      <c r="AJ2093" t="s">
        <v>64</v>
      </c>
      <c r="AL2093" t="s">
        <v>64</v>
      </c>
      <c r="AM2093">
        <v>0.05</v>
      </c>
      <c r="AN2093" t="s">
        <v>67</v>
      </c>
      <c r="AP2093" t="s">
        <v>64</v>
      </c>
      <c r="AQ2093">
        <v>3.0000000000000001E-3</v>
      </c>
      <c r="AR2093" t="s">
        <v>67</v>
      </c>
      <c r="AS2093">
        <v>2.06</v>
      </c>
      <c r="AT2093" t="s">
        <v>67</v>
      </c>
      <c r="AU2093">
        <v>0.37</v>
      </c>
      <c r="AV2093" t="s">
        <v>67</v>
      </c>
      <c r="AW2093">
        <v>2.42</v>
      </c>
      <c r="AX2093" t="s">
        <v>67</v>
      </c>
      <c r="AY2093">
        <v>0.46</v>
      </c>
      <c r="AZ2093" t="s">
        <v>67</v>
      </c>
      <c r="BB2093" t="s">
        <v>64</v>
      </c>
      <c r="BD2093" t="s">
        <v>64</v>
      </c>
      <c r="BF2093" t="s">
        <v>64</v>
      </c>
    </row>
    <row r="2094" spans="1:58" x14ac:dyDescent="0.25">
      <c r="A2094" t="s">
        <v>58</v>
      </c>
      <c r="B2094">
        <v>2</v>
      </c>
      <c r="C2094" t="s">
        <v>86</v>
      </c>
      <c r="D2094">
        <v>1978</v>
      </c>
      <c r="E2094">
        <v>1978</v>
      </c>
      <c r="F2094">
        <v>1</v>
      </c>
      <c r="G2094" t="s">
        <v>66</v>
      </c>
      <c r="H2094">
        <v>12.45</v>
      </c>
      <c r="I2094">
        <v>15.55</v>
      </c>
      <c r="J2094" t="s">
        <v>67</v>
      </c>
      <c r="K2094">
        <v>7.29</v>
      </c>
      <c r="L2094" t="s">
        <v>67</v>
      </c>
      <c r="M2094">
        <v>32.6</v>
      </c>
      <c r="N2094" t="s">
        <v>67</v>
      </c>
      <c r="O2094">
        <v>16.62</v>
      </c>
      <c r="P2094" t="s">
        <v>67</v>
      </c>
      <c r="Q2094">
        <v>0.45</v>
      </c>
      <c r="R2094" t="s">
        <v>67</v>
      </c>
      <c r="S2094">
        <v>4</v>
      </c>
      <c r="T2094" t="s">
        <v>71</v>
      </c>
      <c r="U2094">
        <v>5.2999999999999999E-2</v>
      </c>
      <c r="V2094" t="s">
        <v>67</v>
      </c>
      <c r="W2094">
        <v>3.6999999999999998E-2</v>
      </c>
      <c r="X2094" t="s">
        <v>67</v>
      </c>
      <c r="Y2094">
        <v>1.7999999999999999E-2</v>
      </c>
      <c r="Z2094" t="s">
        <v>67</v>
      </c>
      <c r="AA2094">
        <v>1.4999999999999999E-2</v>
      </c>
      <c r="AB2094" t="s">
        <v>68</v>
      </c>
      <c r="AD2094" t="s">
        <v>64</v>
      </c>
      <c r="AE2094">
        <v>0.05</v>
      </c>
      <c r="AF2094" t="s">
        <v>68</v>
      </c>
      <c r="AH2094" t="s">
        <v>64</v>
      </c>
      <c r="AJ2094" t="s">
        <v>64</v>
      </c>
      <c r="AL2094" t="s">
        <v>64</v>
      </c>
      <c r="AM2094">
        <v>0.05</v>
      </c>
      <c r="AN2094" t="s">
        <v>67</v>
      </c>
      <c r="AP2094" t="s">
        <v>64</v>
      </c>
      <c r="AQ2094">
        <v>5.0000000000000001E-3</v>
      </c>
      <c r="AR2094" t="s">
        <v>67</v>
      </c>
      <c r="AS2094">
        <v>2.4700000000000002</v>
      </c>
      <c r="AT2094" t="s">
        <v>67</v>
      </c>
      <c r="AU2094">
        <v>0.4</v>
      </c>
      <c r="AV2094" t="s">
        <v>67</v>
      </c>
      <c r="AW2094">
        <v>2.65</v>
      </c>
      <c r="AX2094" t="s">
        <v>67</v>
      </c>
      <c r="AY2094">
        <v>0.53</v>
      </c>
      <c r="AZ2094" t="s">
        <v>67</v>
      </c>
      <c r="BB2094" t="s">
        <v>64</v>
      </c>
      <c r="BD2094" t="s">
        <v>64</v>
      </c>
      <c r="BF2094" t="s">
        <v>64</v>
      </c>
    </row>
    <row r="2095" spans="1:58" x14ac:dyDescent="0.25">
      <c r="A2095" t="s">
        <v>58</v>
      </c>
      <c r="B2095">
        <v>2</v>
      </c>
      <c r="C2095" t="s">
        <v>86</v>
      </c>
      <c r="D2095">
        <v>1978</v>
      </c>
      <c r="E2095">
        <v>1978</v>
      </c>
      <c r="F2095">
        <v>2</v>
      </c>
      <c r="G2095" t="s">
        <v>66</v>
      </c>
      <c r="H2095">
        <v>11.29</v>
      </c>
      <c r="I2095">
        <v>12.73</v>
      </c>
      <c r="J2095" t="s">
        <v>67</v>
      </c>
      <c r="K2095">
        <v>6.73</v>
      </c>
      <c r="L2095" t="s">
        <v>67</v>
      </c>
      <c r="M2095">
        <v>32.03</v>
      </c>
      <c r="N2095" t="s">
        <v>67</v>
      </c>
      <c r="O2095">
        <v>14.79</v>
      </c>
      <c r="P2095" t="s">
        <v>67</v>
      </c>
      <c r="Q2095">
        <v>0.84</v>
      </c>
      <c r="R2095" t="s">
        <v>67</v>
      </c>
      <c r="S2095">
        <v>1.6</v>
      </c>
      <c r="T2095" t="s">
        <v>71</v>
      </c>
      <c r="U2095">
        <v>3.5000000000000003E-2</v>
      </c>
      <c r="V2095" t="s">
        <v>67</v>
      </c>
      <c r="W2095">
        <v>2.9000000000000001E-2</v>
      </c>
      <c r="X2095" t="s">
        <v>67</v>
      </c>
      <c r="Y2095">
        <v>2.7E-2</v>
      </c>
      <c r="Z2095" t="s">
        <v>67</v>
      </c>
      <c r="AA2095">
        <v>6.0000000000000001E-3</v>
      </c>
      <c r="AB2095" t="s">
        <v>68</v>
      </c>
      <c r="AD2095" t="s">
        <v>64</v>
      </c>
      <c r="AE2095">
        <v>0.01</v>
      </c>
      <c r="AF2095" t="s">
        <v>68</v>
      </c>
      <c r="AH2095" t="s">
        <v>64</v>
      </c>
      <c r="AJ2095" t="s">
        <v>64</v>
      </c>
      <c r="AL2095" t="s">
        <v>64</v>
      </c>
      <c r="AM2095">
        <v>0.01</v>
      </c>
      <c r="AN2095" t="s">
        <v>67</v>
      </c>
      <c r="AP2095" t="s">
        <v>64</v>
      </c>
      <c r="AQ2095">
        <v>0</v>
      </c>
      <c r="AR2095" t="s">
        <v>67</v>
      </c>
      <c r="AS2095">
        <v>2.69</v>
      </c>
      <c r="AT2095" t="s">
        <v>67</v>
      </c>
      <c r="AU2095">
        <v>0.56999999999999995</v>
      </c>
      <c r="AV2095" t="s">
        <v>67</v>
      </c>
      <c r="AW2095">
        <v>2.82</v>
      </c>
      <c r="AX2095" t="s">
        <v>67</v>
      </c>
      <c r="AY2095">
        <v>0.55000000000000004</v>
      </c>
      <c r="AZ2095" t="s">
        <v>67</v>
      </c>
      <c r="BB2095" t="s">
        <v>64</v>
      </c>
      <c r="BD2095" t="s">
        <v>64</v>
      </c>
      <c r="BF2095" t="s">
        <v>64</v>
      </c>
    </row>
    <row r="2096" spans="1:58" x14ac:dyDescent="0.25">
      <c r="A2096" t="s">
        <v>58</v>
      </c>
      <c r="B2096">
        <v>2</v>
      </c>
      <c r="C2096" t="s">
        <v>86</v>
      </c>
      <c r="D2096">
        <v>1978</v>
      </c>
      <c r="E2096">
        <v>1978</v>
      </c>
      <c r="F2096">
        <v>3</v>
      </c>
      <c r="G2096" t="s">
        <v>66</v>
      </c>
      <c r="H2096">
        <v>3.04</v>
      </c>
      <c r="I2096">
        <v>3.8</v>
      </c>
      <c r="J2096" t="s">
        <v>67</v>
      </c>
      <c r="K2096">
        <v>7.25</v>
      </c>
      <c r="L2096" t="s">
        <v>67</v>
      </c>
      <c r="M2096">
        <v>36.49</v>
      </c>
      <c r="N2096" t="s">
        <v>67</v>
      </c>
      <c r="O2096">
        <v>17.079999999999998</v>
      </c>
      <c r="P2096" t="s">
        <v>67</v>
      </c>
      <c r="Q2096">
        <v>0.24</v>
      </c>
      <c r="R2096" t="s">
        <v>67</v>
      </c>
      <c r="S2096">
        <v>4.0199999999999996</v>
      </c>
      <c r="T2096" t="s">
        <v>71</v>
      </c>
      <c r="U2096">
        <v>4.1000000000000002E-2</v>
      </c>
      <c r="V2096" t="s">
        <v>67</v>
      </c>
      <c r="W2096">
        <v>3.1E-2</v>
      </c>
      <c r="X2096" t="s">
        <v>67</v>
      </c>
      <c r="Y2096">
        <v>1.7999999999999999E-2</v>
      </c>
      <c r="Z2096" t="s">
        <v>67</v>
      </c>
      <c r="AA2096">
        <v>1.0999999999999999E-2</v>
      </c>
      <c r="AB2096" t="s">
        <v>68</v>
      </c>
      <c r="AD2096" t="s">
        <v>64</v>
      </c>
      <c r="AE2096">
        <v>0.04</v>
      </c>
      <c r="AF2096" t="s">
        <v>68</v>
      </c>
      <c r="AH2096" t="s">
        <v>64</v>
      </c>
      <c r="AJ2096" t="s">
        <v>64</v>
      </c>
      <c r="AL2096" t="s">
        <v>64</v>
      </c>
      <c r="AM2096">
        <v>0.04</v>
      </c>
      <c r="AN2096" t="s">
        <v>67</v>
      </c>
      <c r="AP2096" t="s">
        <v>64</v>
      </c>
      <c r="AQ2096">
        <v>0</v>
      </c>
      <c r="AR2096" t="s">
        <v>67</v>
      </c>
      <c r="AS2096">
        <v>2.9</v>
      </c>
      <c r="AT2096" t="s">
        <v>67</v>
      </c>
      <c r="AU2096">
        <v>0.53</v>
      </c>
      <c r="AV2096" t="s">
        <v>67</v>
      </c>
      <c r="AW2096">
        <v>2.91</v>
      </c>
      <c r="AX2096" t="s">
        <v>67</v>
      </c>
      <c r="AY2096">
        <v>0.55000000000000004</v>
      </c>
      <c r="AZ2096" t="s">
        <v>67</v>
      </c>
      <c r="BB2096" t="s">
        <v>64</v>
      </c>
      <c r="BD2096" t="s">
        <v>64</v>
      </c>
      <c r="BF2096" t="s">
        <v>64</v>
      </c>
    </row>
    <row r="2097" spans="1:58" x14ac:dyDescent="0.25">
      <c r="A2097" t="s">
        <v>58</v>
      </c>
      <c r="B2097">
        <v>2</v>
      </c>
      <c r="C2097" t="s">
        <v>86</v>
      </c>
      <c r="D2097">
        <v>1978</v>
      </c>
      <c r="E2097">
        <v>1978</v>
      </c>
      <c r="F2097">
        <v>4</v>
      </c>
      <c r="G2097" t="s">
        <v>66</v>
      </c>
      <c r="H2097">
        <v>7.01</v>
      </c>
      <c r="I2097">
        <v>8.4700000000000006</v>
      </c>
      <c r="J2097" t="s">
        <v>67</v>
      </c>
      <c r="K2097">
        <v>7.23</v>
      </c>
      <c r="L2097" t="s">
        <v>67</v>
      </c>
      <c r="M2097">
        <v>34.46</v>
      </c>
      <c r="N2097" t="s">
        <v>67</v>
      </c>
      <c r="O2097">
        <v>16.670000000000002</v>
      </c>
      <c r="P2097" t="s">
        <v>67</v>
      </c>
      <c r="Q2097">
        <v>0.79</v>
      </c>
      <c r="R2097" t="s">
        <v>67</v>
      </c>
      <c r="S2097">
        <v>5.44</v>
      </c>
      <c r="T2097" t="s">
        <v>71</v>
      </c>
      <c r="U2097">
        <v>0.05</v>
      </c>
      <c r="V2097" t="s">
        <v>67</v>
      </c>
      <c r="W2097">
        <v>4.9000000000000002E-2</v>
      </c>
      <c r="X2097" t="s">
        <v>67</v>
      </c>
      <c r="Y2097">
        <v>2.4E-2</v>
      </c>
      <c r="Z2097" t="s">
        <v>67</v>
      </c>
      <c r="AA2097">
        <v>3.0000000000000001E-3</v>
      </c>
      <c r="AB2097" t="s">
        <v>68</v>
      </c>
      <c r="AD2097" t="s">
        <v>64</v>
      </c>
      <c r="AE2097">
        <v>0.04</v>
      </c>
      <c r="AF2097" t="s">
        <v>68</v>
      </c>
      <c r="AH2097" t="s">
        <v>64</v>
      </c>
      <c r="AJ2097" t="s">
        <v>64</v>
      </c>
      <c r="AL2097" t="s">
        <v>64</v>
      </c>
      <c r="AM2097">
        <v>0.03</v>
      </c>
      <c r="AN2097" t="s">
        <v>67</v>
      </c>
      <c r="AP2097" t="s">
        <v>64</v>
      </c>
      <c r="AQ2097">
        <v>4.0000000000000001E-3</v>
      </c>
      <c r="AR2097" t="s">
        <v>67</v>
      </c>
      <c r="AS2097">
        <v>2.83</v>
      </c>
      <c r="AT2097" t="s">
        <v>67</v>
      </c>
      <c r="AU2097">
        <v>0.41</v>
      </c>
      <c r="AV2097" t="s">
        <v>67</v>
      </c>
      <c r="AW2097">
        <v>2.86</v>
      </c>
      <c r="AX2097" t="s">
        <v>67</v>
      </c>
      <c r="AY2097">
        <v>0.55000000000000004</v>
      </c>
      <c r="AZ2097" t="s">
        <v>67</v>
      </c>
      <c r="BB2097" t="s">
        <v>64</v>
      </c>
      <c r="BD2097" t="s">
        <v>64</v>
      </c>
      <c r="BF2097" t="s">
        <v>64</v>
      </c>
    </row>
    <row r="2098" spans="1:58" x14ac:dyDescent="0.25">
      <c r="A2098" t="s">
        <v>58</v>
      </c>
      <c r="B2098">
        <v>2</v>
      </c>
      <c r="C2098" t="s">
        <v>86</v>
      </c>
      <c r="D2098">
        <v>1978</v>
      </c>
      <c r="E2098">
        <v>1978</v>
      </c>
      <c r="F2098">
        <v>5</v>
      </c>
      <c r="G2098" t="s">
        <v>66</v>
      </c>
      <c r="H2098">
        <v>6.75</v>
      </c>
      <c r="I2098">
        <v>8.43</v>
      </c>
      <c r="J2098" t="s">
        <v>67</v>
      </c>
      <c r="K2098">
        <v>7.3</v>
      </c>
      <c r="L2098" t="s">
        <v>67</v>
      </c>
      <c r="M2098">
        <v>36.65</v>
      </c>
      <c r="N2098" t="s">
        <v>67</v>
      </c>
      <c r="O2098">
        <v>17.25</v>
      </c>
      <c r="P2098" t="s">
        <v>67</v>
      </c>
      <c r="Q2098">
        <v>0.42</v>
      </c>
      <c r="R2098" t="s">
        <v>67</v>
      </c>
      <c r="S2098">
        <v>7.49</v>
      </c>
      <c r="T2098" t="s">
        <v>71</v>
      </c>
      <c r="U2098">
        <v>4.7E-2</v>
      </c>
      <c r="V2098" t="s">
        <v>67</v>
      </c>
      <c r="W2098">
        <v>4.1000000000000002E-2</v>
      </c>
      <c r="X2098" t="s">
        <v>67</v>
      </c>
      <c r="Y2098">
        <v>2.5999999999999999E-2</v>
      </c>
      <c r="Z2098" t="s">
        <v>67</v>
      </c>
      <c r="AA2098">
        <v>6.0000000000000001E-3</v>
      </c>
      <c r="AB2098" t="s">
        <v>68</v>
      </c>
      <c r="AD2098" t="s">
        <v>64</v>
      </c>
      <c r="AE2098">
        <v>0.03</v>
      </c>
      <c r="AF2098" t="s">
        <v>68</v>
      </c>
      <c r="AH2098" t="s">
        <v>64</v>
      </c>
      <c r="AJ2098" t="s">
        <v>64</v>
      </c>
      <c r="AL2098" t="s">
        <v>64</v>
      </c>
      <c r="AM2098">
        <v>0.03</v>
      </c>
      <c r="AN2098" t="s">
        <v>67</v>
      </c>
      <c r="AP2098" t="s">
        <v>64</v>
      </c>
      <c r="AQ2098">
        <v>1E-3</v>
      </c>
      <c r="AR2098" t="s">
        <v>67</v>
      </c>
      <c r="AS2098">
        <v>2.82</v>
      </c>
      <c r="AT2098" t="s">
        <v>67</v>
      </c>
      <c r="AU2098">
        <v>0.42</v>
      </c>
      <c r="AV2098" t="s">
        <v>67</v>
      </c>
      <c r="AW2098">
        <v>3.11</v>
      </c>
      <c r="AX2098" t="s">
        <v>67</v>
      </c>
      <c r="AY2098">
        <v>0.61</v>
      </c>
      <c r="AZ2098" t="s">
        <v>67</v>
      </c>
      <c r="BB2098" t="s">
        <v>64</v>
      </c>
      <c r="BD2098" t="s">
        <v>64</v>
      </c>
      <c r="BF2098" t="s">
        <v>64</v>
      </c>
    </row>
    <row r="2099" spans="1:58" x14ac:dyDescent="0.25">
      <c r="A2099" t="s">
        <v>58</v>
      </c>
      <c r="B2099">
        <v>2</v>
      </c>
      <c r="C2099" t="s">
        <v>86</v>
      </c>
      <c r="D2099">
        <v>1978</v>
      </c>
      <c r="E2099">
        <v>1978</v>
      </c>
      <c r="F2099">
        <v>6</v>
      </c>
      <c r="G2099" t="s">
        <v>66</v>
      </c>
      <c r="H2099">
        <v>1.93</v>
      </c>
      <c r="I2099">
        <v>2.33</v>
      </c>
      <c r="J2099" t="s">
        <v>67</v>
      </c>
      <c r="K2099">
        <v>7.42</v>
      </c>
      <c r="L2099" t="s">
        <v>67</v>
      </c>
      <c r="M2099">
        <v>42.22</v>
      </c>
      <c r="N2099" t="s">
        <v>67</v>
      </c>
      <c r="O2099">
        <v>19.079999999999998</v>
      </c>
      <c r="P2099" t="s">
        <v>67</v>
      </c>
      <c r="Q2099">
        <v>0.44</v>
      </c>
      <c r="R2099" t="s">
        <v>67</v>
      </c>
      <c r="S2099">
        <v>6.81</v>
      </c>
      <c r="T2099" t="s">
        <v>71</v>
      </c>
      <c r="U2099">
        <v>5.0999999999999997E-2</v>
      </c>
      <c r="V2099" t="s">
        <v>67</v>
      </c>
      <c r="W2099">
        <v>4.2000000000000003E-2</v>
      </c>
      <c r="X2099" t="s">
        <v>67</v>
      </c>
      <c r="Y2099">
        <v>2.4E-2</v>
      </c>
      <c r="Z2099" t="s">
        <v>67</v>
      </c>
      <c r="AA2099">
        <v>8.0000000000000002E-3</v>
      </c>
      <c r="AB2099" t="s">
        <v>68</v>
      </c>
      <c r="AC2099">
        <v>0.04</v>
      </c>
      <c r="AD2099" t="s">
        <v>62</v>
      </c>
      <c r="AE2099">
        <v>0.03</v>
      </c>
      <c r="AF2099" t="s">
        <v>68</v>
      </c>
      <c r="AH2099" t="s">
        <v>64</v>
      </c>
      <c r="AI2099">
        <v>0.02</v>
      </c>
      <c r="AJ2099" t="s">
        <v>62</v>
      </c>
      <c r="AK2099">
        <v>0.04</v>
      </c>
      <c r="AL2099" t="s">
        <v>61</v>
      </c>
      <c r="AM2099">
        <v>0.03</v>
      </c>
      <c r="AN2099" t="s">
        <v>67</v>
      </c>
      <c r="AP2099" t="s">
        <v>64</v>
      </c>
      <c r="AQ2099">
        <v>2E-3</v>
      </c>
      <c r="AR2099" t="s">
        <v>67</v>
      </c>
      <c r="AS2099">
        <v>3.18</v>
      </c>
      <c r="AT2099" t="s">
        <v>67</v>
      </c>
      <c r="AU2099">
        <v>0.48</v>
      </c>
      <c r="AV2099" t="s">
        <v>67</v>
      </c>
      <c r="AW2099">
        <v>3.32</v>
      </c>
      <c r="AX2099" t="s">
        <v>67</v>
      </c>
      <c r="AY2099">
        <v>0.65</v>
      </c>
      <c r="AZ2099" t="s">
        <v>67</v>
      </c>
      <c r="BB2099" t="s">
        <v>64</v>
      </c>
      <c r="BD2099" t="s">
        <v>64</v>
      </c>
      <c r="BF2099" t="s">
        <v>64</v>
      </c>
    </row>
    <row r="2100" spans="1:58" x14ac:dyDescent="0.25">
      <c r="A2100" t="s">
        <v>58</v>
      </c>
      <c r="B2100">
        <v>2</v>
      </c>
      <c r="C2100" t="s">
        <v>86</v>
      </c>
      <c r="D2100">
        <v>1978</v>
      </c>
      <c r="E2100">
        <v>1978</v>
      </c>
      <c r="F2100">
        <v>7</v>
      </c>
      <c r="G2100" t="s">
        <v>66</v>
      </c>
      <c r="H2100">
        <v>1.06</v>
      </c>
      <c r="I2100">
        <v>1.32</v>
      </c>
      <c r="J2100" t="s">
        <v>67</v>
      </c>
      <c r="K2100">
        <v>7.4</v>
      </c>
      <c r="L2100" t="s">
        <v>67</v>
      </c>
      <c r="M2100">
        <v>47.27</v>
      </c>
      <c r="N2100" t="s">
        <v>67</v>
      </c>
      <c r="O2100">
        <v>21.42</v>
      </c>
      <c r="P2100" t="s">
        <v>67</v>
      </c>
      <c r="Q2100">
        <v>0.34</v>
      </c>
      <c r="R2100" t="s">
        <v>67</v>
      </c>
      <c r="S2100">
        <v>6.44</v>
      </c>
      <c r="T2100" t="s">
        <v>71</v>
      </c>
      <c r="U2100">
        <v>7.2999999999999995E-2</v>
      </c>
      <c r="V2100" t="s">
        <v>67</v>
      </c>
      <c r="W2100">
        <v>5.1999999999999998E-2</v>
      </c>
      <c r="X2100" t="s">
        <v>67</v>
      </c>
      <c r="Y2100">
        <v>3.1E-2</v>
      </c>
      <c r="Z2100" t="s">
        <v>67</v>
      </c>
      <c r="AA2100">
        <v>0.02</v>
      </c>
      <c r="AB2100" t="s">
        <v>68</v>
      </c>
      <c r="AC2100">
        <v>0.05</v>
      </c>
      <c r="AD2100" t="s">
        <v>68</v>
      </c>
      <c r="AE2100">
        <v>0.05</v>
      </c>
      <c r="AF2100" t="s">
        <v>68</v>
      </c>
      <c r="AH2100" t="s">
        <v>64</v>
      </c>
      <c r="AI2100">
        <v>0</v>
      </c>
      <c r="AJ2100" t="s">
        <v>68</v>
      </c>
      <c r="AK2100">
        <v>0.05</v>
      </c>
      <c r="AL2100" t="s">
        <v>67</v>
      </c>
      <c r="AM2100">
        <v>0.05</v>
      </c>
      <c r="AN2100" t="s">
        <v>67</v>
      </c>
      <c r="AP2100" t="s">
        <v>64</v>
      </c>
      <c r="AQ2100">
        <v>1E-3</v>
      </c>
      <c r="AR2100" t="s">
        <v>67</v>
      </c>
      <c r="AS2100">
        <v>3.83</v>
      </c>
      <c r="AT2100" t="s">
        <v>67</v>
      </c>
      <c r="AU2100">
        <v>0.48</v>
      </c>
      <c r="AV2100" t="s">
        <v>67</v>
      </c>
      <c r="AW2100">
        <v>3.72</v>
      </c>
      <c r="AX2100" t="s">
        <v>67</v>
      </c>
      <c r="AY2100">
        <v>0.72</v>
      </c>
      <c r="AZ2100" t="s">
        <v>67</v>
      </c>
      <c r="BB2100" t="s">
        <v>64</v>
      </c>
      <c r="BD2100" t="s">
        <v>64</v>
      </c>
      <c r="BF2100" t="s">
        <v>64</v>
      </c>
    </row>
    <row r="2101" spans="1:58" x14ac:dyDescent="0.25">
      <c r="A2101" t="s">
        <v>58</v>
      </c>
      <c r="B2101">
        <v>2</v>
      </c>
      <c r="C2101" t="s">
        <v>86</v>
      </c>
      <c r="D2101">
        <v>1978</v>
      </c>
      <c r="E2101">
        <v>1978</v>
      </c>
      <c r="F2101">
        <v>8</v>
      </c>
      <c r="G2101" t="s">
        <v>66</v>
      </c>
      <c r="H2101">
        <v>0.89</v>
      </c>
      <c r="I2101">
        <v>1.1100000000000001</v>
      </c>
      <c r="J2101" t="s">
        <v>67</v>
      </c>
      <c r="K2101">
        <v>7.48</v>
      </c>
      <c r="L2101" t="s">
        <v>67</v>
      </c>
      <c r="M2101">
        <v>51.7</v>
      </c>
      <c r="N2101" t="s">
        <v>67</v>
      </c>
      <c r="O2101">
        <v>23.12</v>
      </c>
      <c r="P2101" t="s">
        <v>67</v>
      </c>
      <c r="Q2101">
        <v>1.77</v>
      </c>
      <c r="R2101" t="s">
        <v>67</v>
      </c>
      <c r="S2101">
        <v>7.81</v>
      </c>
      <c r="T2101" t="s">
        <v>71</v>
      </c>
      <c r="U2101">
        <v>8.8999999999999996E-2</v>
      </c>
      <c r="V2101" t="s">
        <v>67</v>
      </c>
      <c r="W2101">
        <v>6.8000000000000005E-2</v>
      </c>
      <c r="X2101" t="s">
        <v>67</v>
      </c>
      <c r="Y2101">
        <v>2.7E-2</v>
      </c>
      <c r="Z2101" t="s">
        <v>67</v>
      </c>
      <c r="AA2101">
        <v>2.1999999999999999E-2</v>
      </c>
      <c r="AB2101" t="s">
        <v>68</v>
      </c>
      <c r="AC2101">
        <v>0.05</v>
      </c>
      <c r="AD2101" t="s">
        <v>68</v>
      </c>
      <c r="AE2101">
        <v>0.03</v>
      </c>
      <c r="AF2101" t="s">
        <v>68</v>
      </c>
      <c r="AH2101" t="s">
        <v>64</v>
      </c>
      <c r="AI2101">
        <v>0.02</v>
      </c>
      <c r="AJ2101" t="s">
        <v>68</v>
      </c>
      <c r="AK2101">
        <v>0.05</v>
      </c>
      <c r="AL2101" t="s">
        <v>67</v>
      </c>
      <c r="AM2101">
        <v>0.03</v>
      </c>
      <c r="AN2101" t="s">
        <v>67</v>
      </c>
      <c r="AP2101" t="s">
        <v>64</v>
      </c>
      <c r="AQ2101">
        <v>3.0000000000000001E-3</v>
      </c>
      <c r="AR2101" t="s">
        <v>67</v>
      </c>
      <c r="AS2101">
        <v>4.25</v>
      </c>
      <c r="AT2101" t="s">
        <v>67</v>
      </c>
      <c r="AU2101">
        <v>0.53</v>
      </c>
      <c r="AV2101" t="s">
        <v>67</v>
      </c>
      <c r="AW2101">
        <v>3.89</v>
      </c>
      <c r="AX2101" t="s">
        <v>67</v>
      </c>
      <c r="AY2101">
        <v>0.76</v>
      </c>
      <c r="AZ2101" t="s">
        <v>67</v>
      </c>
      <c r="BB2101" t="s">
        <v>64</v>
      </c>
      <c r="BD2101" t="s">
        <v>64</v>
      </c>
      <c r="BF2101" t="s">
        <v>64</v>
      </c>
    </row>
    <row r="2102" spans="1:58" x14ac:dyDescent="0.25">
      <c r="A2102" t="s">
        <v>58</v>
      </c>
      <c r="B2102">
        <v>2</v>
      </c>
      <c r="C2102" t="s">
        <v>86</v>
      </c>
      <c r="D2102">
        <v>1978</v>
      </c>
      <c r="E2102">
        <v>1978</v>
      </c>
      <c r="F2102">
        <v>9</v>
      </c>
      <c r="G2102" t="s">
        <v>66</v>
      </c>
      <c r="H2102">
        <v>1.71</v>
      </c>
      <c r="I2102">
        <v>2.0699999999999998</v>
      </c>
      <c r="J2102" t="s">
        <v>67</v>
      </c>
      <c r="K2102">
        <v>7.44</v>
      </c>
      <c r="L2102" t="s">
        <v>67</v>
      </c>
      <c r="M2102">
        <v>52.89</v>
      </c>
      <c r="N2102" t="s">
        <v>67</v>
      </c>
      <c r="O2102">
        <v>22.37</v>
      </c>
      <c r="P2102" t="s">
        <v>67</v>
      </c>
      <c r="Q2102">
        <v>0.47</v>
      </c>
      <c r="R2102" t="s">
        <v>67</v>
      </c>
      <c r="S2102">
        <v>8.57</v>
      </c>
      <c r="T2102" t="s">
        <v>71</v>
      </c>
      <c r="U2102">
        <v>7.1999999999999995E-2</v>
      </c>
      <c r="V2102" t="s">
        <v>73</v>
      </c>
      <c r="W2102">
        <v>4.1000000000000002E-2</v>
      </c>
      <c r="X2102" t="s">
        <v>67</v>
      </c>
      <c r="Y2102">
        <v>2.8000000000000001E-2</v>
      </c>
      <c r="Z2102" t="s">
        <v>67</v>
      </c>
      <c r="AA2102">
        <v>0.03</v>
      </c>
      <c r="AB2102" t="s">
        <v>78</v>
      </c>
      <c r="AC2102">
        <v>0.1</v>
      </c>
      <c r="AD2102" t="s">
        <v>68</v>
      </c>
      <c r="AE2102">
        <v>0.09</v>
      </c>
      <c r="AF2102" t="s">
        <v>68</v>
      </c>
      <c r="AG2102">
        <v>0.01</v>
      </c>
      <c r="AH2102" t="s">
        <v>62</v>
      </c>
      <c r="AI2102">
        <v>0.01</v>
      </c>
      <c r="AJ2102" t="s">
        <v>68</v>
      </c>
      <c r="AK2102">
        <v>0.04</v>
      </c>
      <c r="AL2102" t="s">
        <v>67</v>
      </c>
      <c r="AM2102">
        <v>0.03</v>
      </c>
      <c r="AN2102" t="s">
        <v>67</v>
      </c>
      <c r="AO2102">
        <v>0.01</v>
      </c>
      <c r="AP2102" t="s">
        <v>61</v>
      </c>
      <c r="AQ2102">
        <v>5.8000000000000003E-2</v>
      </c>
      <c r="AR2102" t="s">
        <v>67</v>
      </c>
      <c r="AS2102">
        <v>3.84</v>
      </c>
      <c r="AT2102" t="s">
        <v>67</v>
      </c>
      <c r="AU2102">
        <v>0.57999999999999996</v>
      </c>
      <c r="AV2102" t="s">
        <v>67</v>
      </c>
      <c r="AW2102">
        <v>3.9</v>
      </c>
      <c r="AX2102" t="s">
        <v>67</v>
      </c>
      <c r="AY2102">
        <v>0.72</v>
      </c>
      <c r="AZ2102" t="s">
        <v>67</v>
      </c>
      <c r="BA2102">
        <v>0.12</v>
      </c>
      <c r="BB2102" t="s">
        <v>61</v>
      </c>
      <c r="BC2102">
        <v>1.21</v>
      </c>
      <c r="BD2102" t="s">
        <v>61</v>
      </c>
      <c r="BF2102" t="s">
        <v>64</v>
      </c>
    </row>
    <row r="2103" spans="1:58" x14ac:dyDescent="0.25">
      <c r="A2103" t="s">
        <v>58</v>
      </c>
      <c r="B2103">
        <v>2</v>
      </c>
      <c r="C2103" t="s">
        <v>86</v>
      </c>
      <c r="D2103">
        <v>1979</v>
      </c>
      <c r="E2103">
        <v>1978</v>
      </c>
      <c r="F2103">
        <v>10</v>
      </c>
      <c r="G2103" t="s">
        <v>66</v>
      </c>
      <c r="H2103">
        <v>0.54</v>
      </c>
      <c r="I2103">
        <v>0.67</v>
      </c>
      <c r="J2103" t="s">
        <v>67</v>
      </c>
      <c r="K2103">
        <v>7.55</v>
      </c>
      <c r="L2103" t="s">
        <v>67</v>
      </c>
      <c r="M2103">
        <v>50.4</v>
      </c>
      <c r="N2103" t="s">
        <v>67</v>
      </c>
      <c r="O2103">
        <v>24</v>
      </c>
      <c r="P2103" t="s">
        <v>67</v>
      </c>
      <c r="Q2103">
        <v>0.09</v>
      </c>
      <c r="R2103" t="s">
        <v>67</v>
      </c>
      <c r="S2103">
        <v>8.09</v>
      </c>
      <c r="T2103" t="s">
        <v>71</v>
      </c>
      <c r="U2103">
        <v>5.6000000000000001E-2</v>
      </c>
      <c r="V2103" t="s">
        <v>73</v>
      </c>
      <c r="W2103">
        <v>4.5999999999999999E-2</v>
      </c>
      <c r="X2103" t="s">
        <v>67</v>
      </c>
      <c r="Y2103">
        <v>2.8000000000000001E-2</v>
      </c>
      <c r="Z2103" t="s">
        <v>67</v>
      </c>
      <c r="AA2103">
        <v>1.0999999999999999E-2</v>
      </c>
      <c r="AB2103" t="s">
        <v>78</v>
      </c>
      <c r="AC2103">
        <v>0.04</v>
      </c>
      <c r="AD2103" t="s">
        <v>68</v>
      </c>
      <c r="AE2103">
        <v>0.03</v>
      </c>
      <c r="AF2103" t="s">
        <v>68</v>
      </c>
      <c r="AG2103">
        <v>0.02</v>
      </c>
      <c r="AH2103" t="s">
        <v>68</v>
      </c>
      <c r="AI2103">
        <v>0.01</v>
      </c>
      <c r="AJ2103" t="s">
        <v>68</v>
      </c>
      <c r="AK2103">
        <v>0.04</v>
      </c>
      <c r="AL2103" t="s">
        <v>67</v>
      </c>
      <c r="AM2103">
        <v>0.03</v>
      </c>
      <c r="AN2103" t="s">
        <v>67</v>
      </c>
      <c r="AO2103">
        <v>8.0000000000000002E-3</v>
      </c>
      <c r="AP2103" t="s">
        <v>67</v>
      </c>
      <c r="AQ2103">
        <v>0</v>
      </c>
      <c r="AR2103" t="s">
        <v>67</v>
      </c>
      <c r="AS2103">
        <v>3.56</v>
      </c>
      <c r="AT2103" t="s">
        <v>67</v>
      </c>
      <c r="AU2103">
        <v>0.78</v>
      </c>
      <c r="AV2103" t="s">
        <v>67</v>
      </c>
      <c r="AW2103">
        <v>4.6100000000000003</v>
      </c>
      <c r="AX2103" t="s">
        <v>67</v>
      </c>
      <c r="AY2103">
        <v>0.73</v>
      </c>
      <c r="AZ2103" t="s">
        <v>67</v>
      </c>
      <c r="BA2103">
        <v>0.11</v>
      </c>
      <c r="BB2103" t="s">
        <v>67</v>
      </c>
      <c r="BC2103">
        <v>1.1000000000000001</v>
      </c>
      <c r="BD2103" t="s">
        <v>67</v>
      </c>
      <c r="BF2103" t="s">
        <v>64</v>
      </c>
    </row>
    <row r="2104" spans="1:58" x14ac:dyDescent="0.25">
      <c r="A2104" t="s">
        <v>58</v>
      </c>
      <c r="B2104">
        <v>2</v>
      </c>
      <c r="C2104" t="s">
        <v>86</v>
      </c>
      <c r="D2104">
        <v>1979</v>
      </c>
      <c r="E2104">
        <v>1978</v>
      </c>
      <c r="F2104">
        <v>11</v>
      </c>
      <c r="G2104" t="s">
        <v>66</v>
      </c>
      <c r="H2104">
        <v>1.77</v>
      </c>
      <c r="I2104">
        <v>2.14</v>
      </c>
      <c r="J2104" t="s">
        <v>67</v>
      </c>
      <c r="K2104">
        <v>7.23</v>
      </c>
      <c r="L2104" t="s">
        <v>67</v>
      </c>
      <c r="M2104">
        <v>43.93</v>
      </c>
      <c r="N2104" t="s">
        <v>67</v>
      </c>
      <c r="O2104">
        <v>17.71</v>
      </c>
      <c r="P2104" t="s">
        <v>67</v>
      </c>
      <c r="Q2104">
        <v>0.48</v>
      </c>
      <c r="R2104" t="s">
        <v>67</v>
      </c>
      <c r="S2104">
        <v>4.7</v>
      </c>
      <c r="T2104" t="s">
        <v>71</v>
      </c>
      <c r="U2104">
        <v>3.9E-2</v>
      </c>
      <c r="V2104" t="s">
        <v>67</v>
      </c>
      <c r="W2104">
        <v>3.4000000000000002E-2</v>
      </c>
      <c r="X2104" t="s">
        <v>67</v>
      </c>
      <c r="Y2104">
        <v>2.5999999999999999E-2</v>
      </c>
      <c r="Z2104" t="s">
        <v>67</v>
      </c>
      <c r="AA2104">
        <v>5.0000000000000001E-3</v>
      </c>
      <c r="AB2104" t="s">
        <v>68</v>
      </c>
      <c r="AC2104">
        <v>0.05</v>
      </c>
      <c r="AD2104" t="s">
        <v>68</v>
      </c>
      <c r="AE2104">
        <v>0.04</v>
      </c>
      <c r="AF2104" t="s">
        <v>68</v>
      </c>
      <c r="AG2104">
        <v>0.03</v>
      </c>
      <c r="AH2104" t="s">
        <v>62</v>
      </c>
      <c r="AI2104">
        <v>0.01</v>
      </c>
      <c r="AJ2104" t="s">
        <v>68</v>
      </c>
      <c r="AK2104">
        <v>0.05</v>
      </c>
      <c r="AL2104" t="s">
        <v>67</v>
      </c>
      <c r="AM2104">
        <v>0.04</v>
      </c>
      <c r="AN2104" t="s">
        <v>67</v>
      </c>
      <c r="AO2104">
        <v>6.0000000000000001E-3</v>
      </c>
      <c r="AP2104" t="s">
        <v>61</v>
      </c>
      <c r="AQ2104">
        <v>3.0000000000000001E-3</v>
      </c>
      <c r="AR2104" t="s">
        <v>67</v>
      </c>
      <c r="AS2104">
        <v>2.57</v>
      </c>
      <c r="AT2104" t="s">
        <v>67</v>
      </c>
      <c r="AU2104">
        <v>0.65</v>
      </c>
      <c r="AV2104" t="s">
        <v>67</v>
      </c>
      <c r="AW2104">
        <v>3.71</v>
      </c>
      <c r="AX2104" t="s">
        <v>67</v>
      </c>
      <c r="AY2104">
        <v>0.54</v>
      </c>
      <c r="AZ2104" t="s">
        <v>67</v>
      </c>
      <c r="BA2104">
        <v>0.15</v>
      </c>
      <c r="BB2104" t="s">
        <v>67</v>
      </c>
      <c r="BC2104">
        <v>0.97</v>
      </c>
      <c r="BD2104" t="s">
        <v>67</v>
      </c>
      <c r="BF2104" t="s">
        <v>64</v>
      </c>
    </row>
    <row r="2105" spans="1:58" x14ac:dyDescent="0.25">
      <c r="A2105" t="s">
        <v>58</v>
      </c>
      <c r="B2105">
        <v>2</v>
      </c>
      <c r="C2105" t="s">
        <v>86</v>
      </c>
      <c r="D2105">
        <v>1979</v>
      </c>
      <c r="E2105">
        <v>1978</v>
      </c>
      <c r="F2105">
        <v>12</v>
      </c>
      <c r="G2105" t="s">
        <v>66</v>
      </c>
      <c r="H2105">
        <v>13.58</v>
      </c>
      <c r="I2105">
        <v>16.96</v>
      </c>
      <c r="J2105" t="s">
        <v>67</v>
      </c>
      <c r="K2105">
        <v>7.28</v>
      </c>
      <c r="L2105" t="s">
        <v>67</v>
      </c>
      <c r="M2105">
        <v>39.01</v>
      </c>
      <c r="N2105" t="s">
        <v>67</v>
      </c>
      <c r="O2105">
        <v>17.04</v>
      </c>
      <c r="P2105" t="s">
        <v>67</v>
      </c>
      <c r="Q2105">
        <v>0.63</v>
      </c>
      <c r="R2105" t="s">
        <v>67</v>
      </c>
      <c r="S2105">
        <v>4.62</v>
      </c>
      <c r="T2105" t="s">
        <v>71</v>
      </c>
      <c r="U2105">
        <v>3.4000000000000002E-2</v>
      </c>
      <c r="V2105" t="s">
        <v>67</v>
      </c>
      <c r="W2105">
        <v>2.9000000000000001E-2</v>
      </c>
      <c r="X2105" t="s">
        <v>67</v>
      </c>
      <c r="Y2105">
        <v>2.4E-2</v>
      </c>
      <c r="Z2105" t="s">
        <v>67</v>
      </c>
      <c r="AA2105">
        <v>5.0000000000000001E-3</v>
      </c>
      <c r="AB2105" t="s">
        <v>68</v>
      </c>
      <c r="AC2105">
        <v>0.04</v>
      </c>
      <c r="AD2105" t="s">
        <v>68</v>
      </c>
      <c r="AE2105">
        <v>0.03</v>
      </c>
      <c r="AF2105" t="s">
        <v>68</v>
      </c>
      <c r="AG2105">
        <v>0.02</v>
      </c>
      <c r="AH2105" t="s">
        <v>68</v>
      </c>
      <c r="AI2105">
        <v>0.01</v>
      </c>
      <c r="AJ2105" t="s">
        <v>68</v>
      </c>
      <c r="AK2105">
        <v>0.04</v>
      </c>
      <c r="AL2105" t="s">
        <v>67</v>
      </c>
      <c r="AM2105">
        <v>0.03</v>
      </c>
      <c r="AN2105" t="s">
        <v>67</v>
      </c>
      <c r="AO2105">
        <v>1.7000000000000001E-2</v>
      </c>
      <c r="AP2105" t="s">
        <v>67</v>
      </c>
      <c r="AQ2105">
        <v>4.0000000000000001E-3</v>
      </c>
      <c r="AR2105" t="s">
        <v>67</v>
      </c>
      <c r="AS2105">
        <v>2.25</v>
      </c>
      <c r="AT2105" t="s">
        <v>67</v>
      </c>
      <c r="AU2105">
        <v>0.62</v>
      </c>
      <c r="AV2105" t="s">
        <v>73</v>
      </c>
      <c r="AW2105">
        <v>4.24</v>
      </c>
      <c r="AX2105" t="s">
        <v>67</v>
      </c>
      <c r="AY2105">
        <v>0.5</v>
      </c>
      <c r="AZ2105" t="s">
        <v>67</v>
      </c>
      <c r="BA2105">
        <v>0.15</v>
      </c>
      <c r="BB2105" t="s">
        <v>67</v>
      </c>
      <c r="BC2105">
        <v>1.22</v>
      </c>
      <c r="BD2105" t="s">
        <v>67</v>
      </c>
      <c r="BF2105" t="s">
        <v>64</v>
      </c>
    </row>
    <row r="2106" spans="1:58" x14ac:dyDescent="0.25">
      <c r="A2106" t="s">
        <v>58</v>
      </c>
      <c r="B2106">
        <v>2</v>
      </c>
      <c r="C2106" t="s">
        <v>86</v>
      </c>
      <c r="D2106">
        <v>1979</v>
      </c>
      <c r="E2106">
        <v>1979</v>
      </c>
      <c r="F2106">
        <v>1</v>
      </c>
      <c r="G2106" t="s">
        <v>66</v>
      </c>
      <c r="H2106">
        <v>6.76</v>
      </c>
      <c r="I2106">
        <v>8.44</v>
      </c>
      <c r="J2106" t="s">
        <v>67</v>
      </c>
      <c r="K2106">
        <v>7.31</v>
      </c>
      <c r="L2106" t="s">
        <v>67</v>
      </c>
      <c r="N2106" t="s">
        <v>64</v>
      </c>
      <c r="O2106">
        <v>15.83</v>
      </c>
      <c r="P2106" t="s">
        <v>67</v>
      </c>
      <c r="Q2106">
        <v>1.87</v>
      </c>
      <c r="R2106" t="s">
        <v>67</v>
      </c>
      <c r="S2106">
        <v>5.22</v>
      </c>
      <c r="T2106" t="s">
        <v>71</v>
      </c>
      <c r="U2106">
        <v>4.2999999999999997E-2</v>
      </c>
      <c r="V2106" t="s">
        <v>67</v>
      </c>
      <c r="W2106">
        <v>3.4000000000000002E-2</v>
      </c>
      <c r="X2106" t="s">
        <v>67</v>
      </c>
      <c r="Y2106">
        <v>2.7E-2</v>
      </c>
      <c r="Z2106" t="s">
        <v>67</v>
      </c>
      <c r="AA2106">
        <v>8.9999999999999993E-3</v>
      </c>
      <c r="AB2106" t="s">
        <v>68</v>
      </c>
      <c r="AC2106">
        <v>0.03</v>
      </c>
      <c r="AD2106" t="s">
        <v>68</v>
      </c>
      <c r="AE2106">
        <v>0.02</v>
      </c>
      <c r="AF2106" t="s">
        <v>68</v>
      </c>
      <c r="AG2106">
        <v>0.01</v>
      </c>
      <c r="AH2106" t="s">
        <v>68</v>
      </c>
      <c r="AI2106">
        <v>0.01</v>
      </c>
      <c r="AJ2106" t="s">
        <v>68</v>
      </c>
      <c r="AK2106">
        <v>0.03</v>
      </c>
      <c r="AL2106" t="s">
        <v>67</v>
      </c>
      <c r="AM2106">
        <v>0.02</v>
      </c>
      <c r="AN2106" t="s">
        <v>67</v>
      </c>
      <c r="AO2106">
        <v>0.01</v>
      </c>
      <c r="AP2106" t="s">
        <v>67</v>
      </c>
      <c r="AQ2106">
        <v>1E-3</v>
      </c>
      <c r="AR2106" t="s">
        <v>67</v>
      </c>
      <c r="AS2106">
        <v>2.4</v>
      </c>
      <c r="AT2106" t="s">
        <v>67</v>
      </c>
      <c r="AU2106">
        <v>0.6</v>
      </c>
      <c r="AV2106" t="s">
        <v>73</v>
      </c>
      <c r="AW2106">
        <v>3.76</v>
      </c>
      <c r="AX2106" t="s">
        <v>73</v>
      </c>
      <c r="AY2106">
        <v>0.5</v>
      </c>
      <c r="AZ2106" t="s">
        <v>67</v>
      </c>
      <c r="BA2106">
        <v>0.13</v>
      </c>
      <c r="BB2106" t="s">
        <v>67</v>
      </c>
      <c r="BC2106">
        <v>0.99</v>
      </c>
      <c r="BD2106" t="s">
        <v>67</v>
      </c>
      <c r="BF2106" t="s">
        <v>64</v>
      </c>
    </row>
    <row r="2107" spans="1:58" x14ac:dyDescent="0.25">
      <c r="A2107" t="s">
        <v>58</v>
      </c>
      <c r="B2107">
        <v>2</v>
      </c>
      <c r="C2107" t="s">
        <v>86</v>
      </c>
      <c r="D2107">
        <v>1979</v>
      </c>
      <c r="E2107">
        <v>1979</v>
      </c>
      <c r="F2107">
        <v>2</v>
      </c>
      <c r="G2107" t="s">
        <v>66</v>
      </c>
      <c r="H2107">
        <v>23.14</v>
      </c>
      <c r="I2107">
        <v>26.1</v>
      </c>
      <c r="J2107" t="s">
        <v>67</v>
      </c>
      <c r="K2107">
        <v>7.33</v>
      </c>
      <c r="L2107" t="s">
        <v>67</v>
      </c>
      <c r="N2107" t="s">
        <v>64</v>
      </c>
      <c r="O2107">
        <v>14.75</v>
      </c>
      <c r="P2107" t="s">
        <v>67</v>
      </c>
      <c r="Q2107">
        <v>5.01</v>
      </c>
      <c r="R2107" t="s">
        <v>67</v>
      </c>
      <c r="S2107">
        <v>5.7</v>
      </c>
      <c r="T2107" t="s">
        <v>71</v>
      </c>
      <c r="U2107">
        <v>3.5999999999999997E-2</v>
      </c>
      <c r="V2107" t="s">
        <v>67</v>
      </c>
      <c r="W2107">
        <v>3.1E-2</v>
      </c>
      <c r="X2107" t="s">
        <v>67</v>
      </c>
      <c r="Y2107">
        <v>2.4E-2</v>
      </c>
      <c r="Z2107" t="s">
        <v>67</v>
      </c>
      <c r="AA2107">
        <v>5.0000000000000001E-3</v>
      </c>
      <c r="AB2107" t="s">
        <v>68</v>
      </c>
      <c r="AC2107">
        <v>0.04</v>
      </c>
      <c r="AD2107" t="s">
        <v>68</v>
      </c>
      <c r="AE2107">
        <v>0.02</v>
      </c>
      <c r="AF2107" t="s">
        <v>68</v>
      </c>
      <c r="AG2107">
        <v>0.01</v>
      </c>
      <c r="AH2107" t="s">
        <v>68</v>
      </c>
      <c r="AI2107">
        <v>0.02</v>
      </c>
      <c r="AJ2107" t="s">
        <v>68</v>
      </c>
      <c r="AK2107">
        <v>0.04</v>
      </c>
      <c r="AL2107" t="s">
        <v>67</v>
      </c>
      <c r="AM2107">
        <v>0.02</v>
      </c>
      <c r="AN2107" t="s">
        <v>67</v>
      </c>
      <c r="AO2107">
        <v>4.0000000000000001E-3</v>
      </c>
      <c r="AP2107" t="s">
        <v>67</v>
      </c>
      <c r="AQ2107">
        <v>1E-3</v>
      </c>
      <c r="AR2107" t="s">
        <v>67</v>
      </c>
      <c r="AS2107">
        <v>2.0099999999999998</v>
      </c>
      <c r="AT2107" t="s">
        <v>67</v>
      </c>
      <c r="AU2107">
        <v>0.57999999999999996</v>
      </c>
      <c r="AV2107" t="s">
        <v>67</v>
      </c>
      <c r="AW2107">
        <v>3.24</v>
      </c>
      <c r="AX2107" t="s">
        <v>67</v>
      </c>
      <c r="AY2107">
        <v>0.46</v>
      </c>
      <c r="AZ2107" t="s">
        <v>67</v>
      </c>
      <c r="BA2107">
        <v>0.09</v>
      </c>
      <c r="BB2107" t="s">
        <v>67</v>
      </c>
      <c r="BC2107">
        <v>0.84</v>
      </c>
      <c r="BD2107" t="s">
        <v>67</v>
      </c>
      <c r="BF2107" t="s">
        <v>64</v>
      </c>
    </row>
    <row r="2108" spans="1:58" x14ac:dyDescent="0.25">
      <c r="A2108" t="s">
        <v>58</v>
      </c>
      <c r="B2108">
        <v>2</v>
      </c>
      <c r="C2108" t="s">
        <v>86</v>
      </c>
      <c r="D2108">
        <v>1979</v>
      </c>
      <c r="E2108">
        <v>1979</v>
      </c>
      <c r="F2108">
        <v>3</v>
      </c>
      <c r="G2108" t="s">
        <v>66</v>
      </c>
      <c r="H2108">
        <v>17.510000000000002</v>
      </c>
      <c r="I2108">
        <v>21.87</v>
      </c>
      <c r="J2108" t="s">
        <v>73</v>
      </c>
      <c r="K2108">
        <v>7.34</v>
      </c>
      <c r="L2108" t="s">
        <v>67</v>
      </c>
      <c r="N2108" t="s">
        <v>64</v>
      </c>
      <c r="O2108">
        <v>15.25</v>
      </c>
      <c r="P2108" t="s">
        <v>67</v>
      </c>
      <c r="Q2108">
        <v>0.48</v>
      </c>
      <c r="R2108" t="s">
        <v>67</v>
      </c>
      <c r="S2108">
        <v>6.17</v>
      </c>
      <c r="T2108" t="s">
        <v>71</v>
      </c>
      <c r="U2108">
        <v>3.6999999999999998E-2</v>
      </c>
      <c r="V2108" t="s">
        <v>67</v>
      </c>
      <c r="W2108">
        <v>3.1E-2</v>
      </c>
      <c r="X2108" t="s">
        <v>67</v>
      </c>
      <c r="Y2108">
        <v>2.1999999999999999E-2</v>
      </c>
      <c r="Z2108" t="s">
        <v>67</v>
      </c>
      <c r="AA2108">
        <v>6.0000000000000001E-3</v>
      </c>
      <c r="AB2108" t="s">
        <v>68</v>
      </c>
      <c r="AC2108">
        <v>0.03</v>
      </c>
      <c r="AD2108" t="s">
        <v>68</v>
      </c>
      <c r="AE2108">
        <v>0.01</v>
      </c>
      <c r="AF2108" t="s">
        <v>68</v>
      </c>
      <c r="AG2108">
        <v>0.01</v>
      </c>
      <c r="AH2108" t="s">
        <v>68</v>
      </c>
      <c r="AI2108">
        <v>0.02</v>
      </c>
      <c r="AJ2108" t="s">
        <v>68</v>
      </c>
      <c r="AK2108">
        <v>0.03</v>
      </c>
      <c r="AL2108" t="s">
        <v>67</v>
      </c>
      <c r="AM2108">
        <v>0.01</v>
      </c>
      <c r="AN2108" t="s">
        <v>67</v>
      </c>
      <c r="AO2108">
        <v>6.0000000000000001E-3</v>
      </c>
      <c r="AP2108" t="s">
        <v>67</v>
      </c>
      <c r="AQ2108">
        <v>1E-3</v>
      </c>
      <c r="AR2108" t="s">
        <v>67</v>
      </c>
      <c r="AS2108">
        <v>2</v>
      </c>
      <c r="AT2108" t="s">
        <v>67</v>
      </c>
      <c r="AU2108">
        <v>0.49</v>
      </c>
      <c r="AV2108" t="s">
        <v>67</v>
      </c>
      <c r="AW2108">
        <v>3.22</v>
      </c>
      <c r="AX2108" t="s">
        <v>67</v>
      </c>
      <c r="AY2108">
        <v>0.5</v>
      </c>
      <c r="AZ2108" t="s">
        <v>67</v>
      </c>
      <c r="BA2108">
        <v>0.17</v>
      </c>
      <c r="BB2108" t="s">
        <v>67</v>
      </c>
      <c r="BC2108">
        <v>0.7</v>
      </c>
      <c r="BD2108" t="s">
        <v>67</v>
      </c>
      <c r="BF2108" t="s">
        <v>64</v>
      </c>
    </row>
    <row r="2109" spans="1:58" x14ac:dyDescent="0.25">
      <c r="A2109" t="s">
        <v>58</v>
      </c>
      <c r="B2109">
        <v>2</v>
      </c>
      <c r="C2109" t="s">
        <v>86</v>
      </c>
      <c r="D2109">
        <v>1979</v>
      </c>
      <c r="E2109">
        <v>1979</v>
      </c>
      <c r="F2109">
        <v>4</v>
      </c>
      <c r="G2109" t="s">
        <v>66</v>
      </c>
      <c r="H2109">
        <v>13.08</v>
      </c>
      <c r="I2109">
        <v>15.81</v>
      </c>
      <c r="J2109" t="s">
        <v>67</v>
      </c>
      <c r="K2109">
        <v>7.4</v>
      </c>
      <c r="L2109" t="s">
        <v>67</v>
      </c>
      <c r="N2109" t="s">
        <v>64</v>
      </c>
      <c r="O2109">
        <v>16.170000000000002</v>
      </c>
      <c r="P2109" t="s">
        <v>67</v>
      </c>
      <c r="Q2109">
        <v>0.64</v>
      </c>
      <c r="R2109" t="s">
        <v>67</v>
      </c>
      <c r="S2109">
        <v>7.2</v>
      </c>
      <c r="T2109" t="s">
        <v>71</v>
      </c>
      <c r="U2109">
        <v>4.5999999999999999E-2</v>
      </c>
      <c r="V2109" t="s">
        <v>67</v>
      </c>
      <c r="W2109">
        <v>3.7999999999999999E-2</v>
      </c>
      <c r="X2109" t="s">
        <v>67</v>
      </c>
      <c r="Y2109">
        <v>2.5000000000000001E-2</v>
      </c>
      <c r="Z2109" t="s">
        <v>67</v>
      </c>
      <c r="AA2109">
        <v>8.0000000000000002E-3</v>
      </c>
      <c r="AB2109" t="s">
        <v>68</v>
      </c>
      <c r="AC2109">
        <v>0.03</v>
      </c>
      <c r="AD2109" t="s">
        <v>68</v>
      </c>
      <c r="AE2109">
        <v>0.02</v>
      </c>
      <c r="AF2109" t="s">
        <v>68</v>
      </c>
      <c r="AG2109">
        <v>0.01</v>
      </c>
      <c r="AH2109" t="s">
        <v>68</v>
      </c>
      <c r="AI2109">
        <v>0.01</v>
      </c>
      <c r="AJ2109" t="s">
        <v>68</v>
      </c>
      <c r="AK2109">
        <v>0.03</v>
      </c>
      <c r="AL2109" t="s">
        <v>67</v>
      </c>
      <c r="AM2109">
        <v>0.02</v>
      </c>
      <c r="AN2109" t="s">
        <v>67</v>
      </c>
      <c r="AO2109">
        <v>1.7000000000000001E-2</v>
      </c>
      <c r="AP2109" t="s">
        <v>67</v>
      </c>
      <c r="AQ2109">
        <v>2E-3</v>
      </c>
      <c r="AR2109" t="s">
        <v>67</v>
      </c>
      <c r="AS2109">
        <v>2.12</v>
      </c>
      <c r="AT2109" t="s">
        <v>67</v>
      </c>
      <c r="AU2109">
        <v>0.38</v>
      </c>
      <c r="AV2109" t="s">
        <v>67</v>
      </c>
      <c r="AW2109">
        <v>3.3</v>
      </c>
      <c r="AX2109" t="s">
        <v>67</v>
      </c>
      <c r="AY2109">
        <v>0.53</v>
      </c>
      <c r="AZ2109" t="s">
        <v>67</v>
      </c>
      <c r="BA2109">
        <v>0.23</v>
      </c>
      <c r="BB2109" t="s">
        <v>67</v>
      </c>
      <c r="BC2109">
        <v>0.61</v>
      </c>
      <c r="BD2109" t="s">
        <v>67</v>
      </c>
      <c r="BF2109" t="s">
        <v>64</v>
      </c>
    </row>
    <row r="2110" spans="1:58" x14ac:dyDescent="0.25">
      <c r="A2110" t="s">
        <v>58</v>
      </c>
      <c r="B2110">
        <v>2</v>
      </c>
      <c r="C2110" t="s">
        <v>86</v>
      </c>
      <c r="D2110">
        <v>1979</v>
      </c>
      <c r="E2110">
        <v>1979</v>
      </c>
      <c r="F2110">
        <v>5</v>
      </c>
      <c r="G2110" t="s">
        <v>66</v>
      </c>
      <c r="H2110">
        <v>7.89</v>
      </c>
      <c r="I2110">
        <v>9.85</v>
      </c>
      <c r="J2110" t="s">
        <v>67</v>
      </c>
      <c r="K2110">
        <v>7.44</v>
      </c>
      <c r="L2110" t="s">
        <v>67</v>
      </c>
      <c r="N2110" t="s">
        <v>64</v>
      </c>
      <c r="O2110">
        <v>16.71</v>
      </c>
      <c r="P2110" t="s">
        <v>67</v>
      </c>
      <c r="Q2110">
        <v>0.97</v>
      </c>
      <c r="R2110" t="s">
        <v>67</v>
      </c>
      <c r="S2110">
        <v>7.61</v>
      </c>
      <c r="T2110" t="s">
        <v>71</v>
      </c>
      <c r="U2110">
        <v>5.7000000000000002E-2</v>
      </c>
      <c r="V2110" t="s">
        <v>67</v>
      </c>
      <c r="W2110">
        <v>4.3999999999999997E-2</v>
      </c>
      <c r="X2110" t="s">
        <v>67</v>
      </c>
      <c r="Y2110">
        <v>2.5999999999999999E-2</v>
      </c>
      <c r="Z2110" t="s">
        <v>67</v>
      </c>
      <c r="AA2110">
        <v>1.2E-2</v>
      </c>
      <c r="AB2110" t="s">
        <v>68</v>
      </c>
      <c r="AC2110">
        <v>0.04</v>
      </c>
      <c r="AD2110" t="s">
        <v>78</v>
      </c>
      <c r="AE2110">
        <v>0.06</v>
      </c>
      <c r="AF2110" t="s">
        <v>68</v>
      </c>
      <c r="AG2110">
        <v>0.04</v>
      </c>
      <c r="AH2110" t="s">
        <v>68</v>
      </c>
      <c r="AI2110">
        <v>0.01</v>
      </c>
      <c r="AJ2110" t="s">
        <v>78</v>
      </c>
      <c r="AK2110">
        <v>0.04</v>
      </c>
      <c r="AL2110" t="s">
        <v>73</v>
      </c>
      <c r="AM2110">
        <v>0.06</v>
      </c>
      <c r="AN2110" t="s">
        <v>67</v>
      </c>
      <c r="AO2110">
        <v>2.1000000000000001E-2</v>
      </c>
      <c r="AP2110" t="s">
        <v>67</v>
      </c>
      <c r="AQ2110">
        <v>1E-3</v>
      </c>
      <c r="AR2110" t="s">
        <v>67</v>
      </c>
      <c r="AS2110">
        <v>2.19</v>
      </c>
      <c r="AT2110" t="s">
        <v>67</v>
      </c>
      <c r="AU2110">
        <v>0.4</v>
      </c>
      <c r="AV2110" t="s">
        <v>67</v>
      </c>
      <c r="AW2110">
        <v>3.33</v>
      </c>
      <c r="AX2110" t="s">
        <v>67</v>
      </c>
      <c r="AY2110">
        <v>0.54</v>
      </c>
      <c r="AZ2110" t="s">
        <v>67</v>
      </c>
      <c r="BA2110">
        <v>0.24</v>
      </c>
      <c r="BB2110" t="s">
        <v>67</v>
      </c>
      <c r="BC2110">
        <v>0.79</v>
      </c>
      <c r="BD2110" t="s">
        <v>67</v>
      </c>
      <c r="BF2110" t="s">
        <v>64</v>
      </c>
    </row>
    <row r="2111" spans="1:58" x14ac:dyDescent="0.25">
      <c r="A2111" t="s">
        <v>58</v>
      </c>
      <c r="B2111">
        <v>2</v>
      </c>
      <c r="C2111" t="s">
        <v>86</v>
      </c>
      <c r="D2111">
        <v>1979</v>
      </c>
      <c r="E2111">
        <v>1979</v>
      </c>
      <c r="F2111">
        <v>6</v>
      </c>
      <c r="G2111" t="s">
        <v>66</v>
      </c>
      <c r="H2111">
        <v>1.08</v>
      </c>
      <c r="I2111">
        <v>1.3</v>
      </c>
      <c r="J2111" t="s">
        <v>67</v>
      </c>
      <c r="K2111">
        <v>7.5</v>
      </c>
      <c r="L2111" t="s">
        <v>67</v>
      </c>
      <c r="N2111" t="s">
        <v>64</v>
      </c>
      <c r="O2111">
        <v>19.829999999999998</v>
      </c>
      <c r="P2111" t="s">
        <v>67</v>
      </c>
      <c r="Q2111">
        <v>0.19</v>
      </c>
      <c r="R2111" t="s">
        <v>67</v>
      </c>
      <c r="S2111">
        <v>8.25</v>
      </c>
      <c r="T2111" t="s">
        <v>71</v>
      </c>
      <c r="U2111">
        <v>5.2999999999999999E-2</v>
      </c>
      <c r="V2111" t="s">
        <v>67</v>
      </c>
      <c r="W2111">
        <v>4.2999999999999997E-2</v>
      </c>
      <c r="X2111" t="s">
        <v>67</v>
      </c>
      <c r="Y2111">
        <v>2.8000000000000001E-2</v>
      </c>
      <c r="Z2111" t="s">
        <v>67</v>
      </c>
      <c r="AA2111">
        <v>0.01</v>
      </c>
      <c r="AB2111" t="s">
        <v>68</v>
      </c>
      <c r="AC2111">
        <v>0.03</v>
      </c>
      <c r="AD2111" t="s">
        <v>68</v>
      </c>
      <c r="AE2111">
        <v>0.01</v>
      </c>
      <c r="AF2111" t="s">
        <v>68</v>
      </c>
      <c r="AG2111">
        <v>0.01</v>
      </c>
      <c r="AH2111" t="s">
        <v>68</v>
      </c>
      <c r="AI2111">
        <v>0.02</v>
      </c>
      <c r="AJ2111" t="s">
        <v>68</v>
      </c>
      <c r="AK2111">
        <v>0.03</v>
      </c>
      <c r="AL2111" t="s">
        <v>67</v>
      </c>
      <c r="AM2111">
        <v>0.01</v>
      </c>
      <c r="AN2111" t="s">
        <v>67</v>
      </c>
      <c r="AO2111">
        <v>3.0000000000000001E-3</v>
      </c>
      <c r="AP2111" t="s">
        <v>67</v>
      </c>
      <c r="AQ2111">
        <v>0</v>
      </c>
      <c r="AR2111" t="s">
        <v>67</v>
      </c>
      <c r="AS2111">
        <v>2.95</v>
      </c>
      <c r="AT2111" t="s">
        <v>67</v>
      </c>
      <c r="AU2111">
        <v>0.47</v>
      </c>
      <c r="AV2111" t="s">
        <v>67</v>
      </c>
      <c r="AW2111">
        <v>4.07</v>
      </c>
      <c r="AX2111" t="s">
        <v>67</v>
      </c>
      <c r="AY2111">
        <v>0.63</v>
      </c>
      <c r="AZ2111" t="s">
        <v>67</v>
      </c>
      <c r="BA2111">
        <v>0.36</v>
      </c>
      <c r="BB2111" t="s">
        <v>67</v>
      </c>
      <c r="BC2111">
        <v>0.91</v>
      </c>
      <c r="BD2111" t="s">
        <v>67</v>
      </c>
      <c r="BF2111" t="s">
        <v>64</v>
      </c>
    </row>
    <row r="2112" spans="1:58" x14ac:dyDescent="0.25">
      <c r="A2112" t="s">
        <v>58</v>
      </c>
      <c r="B2112">
        <v>2</v>
      </c>
      <c r="C2112" t="s">
        <v>86</v>
      </c>
      <c r="D2112">
        <v>1979</v>
      </c>
      <c r="E2112">
        <v>1979</v>
      </c>
      <c r="F2112">
        <v>7</v>
      </c>
      <c r="G2112" t="s">
        <v>66</v>
      </c>
      <c r="H2112">
        <v>0.42</v>
      </c>
      <c r="I2112">
        <v>0.52</v>
      </c>
      <c r="J2112" t="s">
        <v>67</v>
      </c>
      <c r="K2112">
        <v>7.5</v>
      </c>
      <c r="L2112" t="s">
        <v>67</v>
      </c>
      <c r="N2112" t="s">
        <v>64</v>
      </c>
      <c r="O2112">
        <v>21.58</v>
      </c>
      <c r="P2112" t="s">
        <v>67</v>
      </c>
      <c r="Q2112">
        <v>0.55000000000000004</v>
      </c>
      <c r="R2112" t="s">
        <v>67</v>
      </c>
      <c r="S2112">
        <v>8.52</v>
      </c>
      <c r="T2112" t="s">
        <v>71</v>
      </c>
      <c r="U2112">
        <v>6.7000000000000004E-2</v>
      </c>
      <c r="V2112" t="s">
        <v>67</v>
      </c>
      <c r="W2112">
        <v>5.0999999999999997E-2</v>
      </c>
      <c r="X2112" t="s">
        <v>67</v>
      </c>
      <c r="Y2112">
        <v>3.5000000000000003E-2</v>
      </c>
      <c r="Z2112" t="s">
        <v>67</v>
      </c>
      <c r="AA2112">
        <v>1.6E-2</v>
      </c>
      <c r="AB2112" t="s">
        <v>68</v>
      </c>
      <c r="AC2112">
        <v>0.03</v>
      </c>
      <c r="AD2112" t="s">
        <v>68</v>
      </c>
      <c r="AE2112">
        <v>0.02</v>
      </c>
      <c r="AF2112" t="s">
        <v>68</v>
      </c>
      <c r="AG2112">
        <v>0.01</v>
      </c>
      <c r="AH2112" t="s">
        <v>68</v>
      </c>
      <c r="AI2112">
        <v>0.01</v>
      </c>
      <c r="AJ2112" t="s">
        <v>68</v>
      </c>
      <c r="AK2112">
        <v>0.03</v>
      </c>
      <c r="AL2112" t="s">
        <v>67</v>
      </c>
      <c r="AM2112">
        <v>0.02</v>
      </c>
      <c r="AN2112" t="s">
        <v>67</v>
      </c>
      <c r="AO2112">
        <v>1.2E-2</v>
      </c>
      <c r="AP2112" t="s">
        <v>67</v>
      </c>
      <c r="AQ2112">
        <v>1E-3</v>
      </c>
      <c r="AR2112" t="s">
        <v>67</v>
      </c>
      <c r="AS2112">
        <v>3.3</v>
      </c>
      <c r="AT2112" t="s">
        <v>67</v>
      </c>
      <c r="AU2112">
        <v>0.55000000000000004</v>
      </c>
      <c r="AV2112" t="s">
        <v>67</v>
      </c>
      <c r="AW2112">
        <v>4.41</v>
      </c>
      <c r="AX2112" t="s">
        <v>67</v>
      </c>
      <c r="AY2112">
        <v>0.68</v>
      </c>
      <c r="AZ2112" t="s">
        <v>67</v>
      </c>
      <c r="BA2112">
        <v>0.34</v>
      </c>
      <c r="BB2112" t="s">
        <v>67</v>
      </c>
      <c r="BC2112">
        <v>0.88</v>
      </c>
      <c r="BD2112" t="s">
        <v>67</v>
      </c>
      <c r="BF2112" t="s">
        <v>64</v>
      </c>
    </row>
    <row r="2113" spans="1:58" x14ac:dyDescent="0.25">
      <c r="A2113" t="s">
        <v>58</v>
      </c>
      <c r="B2113">
        <v>2</v>
      </c>
      <c r="C2113" t="s">
        <v>86</v>
      </c>
      <c r="D2113">
        <v>1979</v>
      </c>
      <c r="E2113">
        <v>1979</v>
      </c>
      <c r="F2113">
        <v>8</v>
      </c>
      <c r="G2113" t="s">
        <v>77</v>
      </c>
      <c r="H2113">
        <v>0.21</v>
      </c>
      <c r="I2113">
        <v>0.26</v>
      </c>
      <c r="J2113" t="s">
        <v>67</v>
      </c>
      <c r="K2113">
        <v>7.31</v>
      </c>
      <c r="L2113" t="s">
        <v>67</v>
      </c>
      <c r="N2113" t="s">
        <v>64</v>
      </c>
      <c r="O2113">
        <v>24.5</v>
      </c>
      <c r="P2113" t="s">
        <v>67</v>
      </c>
      <c r="Q2113">
        <v>0.03</v>
      </c>
      <c r="R2113" t="s">
        <v>67</v>
      </c>
      <c r="S2113">
        <v>8.82</v>
      </c>
      <c r="T2113" t="s">
        <v>71</v>
      </c>
      <c r="U2113">
        <v>5.2999999999999999E-2</v>
      </c>
      <c r="V2113" t="s">
        <v>67</v>
      </c>
      <c r="W2113">
        <v>4.2999999999999997E-2</v>
      </c>
      <c r="X2113" t="s">
        <v>67</v>
      </c>
      <c r="Y2113">
        <v>2.8000000000000001E-2</v>
      </c>
      <c r="Z2113" t="s">
        <v>67</v>
      </c>
      <c r="AA2113">
        <v>0.01</v>
      </c>
      <c r="AB2113" t="s">
        <v>68</v>
      </c>
      <c r="AC2113">
        <v>0.03</v>
      </c>
      <c r="AD2113" t="s">
        <v>68</v>
      </c>
      <c r="AE2113">
        <v>0.02</v>
      </c>
      <c r="AF2113" t="s">
        <v>68</v>
      </c>
      <c r="AG2113">
        <v>0.01</v>
      </c>
      <c r="AH2113" t="s">
        <v>68</v>
      </c>
      <c r="AI2113">
        <v>0.01</v>
      </c>
      <c r="AJ2113" t="s">
        <v>68</v>
      </c>
      <c r="AK2113">
        <v>0.03</v>
      </c>
      <c r="AL2113" t="s">
        <v>67</v>
      </c>
      <c r="AM2113">
        <v>0.02</v>
      </c>
      <c r="AN2113" t="s">
        <v>67</v>
      </c>
      <c r="AO2113">
        <v>1.4E-2</v>
      </c>
      <c r="AP2113" t="s">
        <v>67</v>
      </c>
      <c r="AQ2113">
        <v>1E-3</v>
      </c>
      <c r="AR2113" t="s">
        <v>67</v>
      </c>
      <c r="AS2113">
        <v>3.82</v>
      </c>
      <c r="AT2113" t="s">
        <v>67</v>
      </c>
      <c r="AU2113">
        <v>0.59</v>
      </c>
      <c r="AV2113" t="s">
        <v>67</v>
      </c>
      <c r="AW2113">
        <v>4.84</v>
      </c>
      <c r="AX2113" t="s">
        <v>67</v>
      </c>
      <c r="AY2113">
        <v>0.77</v>
      </c>
      <c r="AZ2113" t="s">
        <v>67</v>
      </c>
      <c r="BA2113">
        <v>0.34</v>
      </c>
      <c r="BB2113" t="s">
        <v>67</v>
      </c>
      <c r="BC2113">
        <v>0.8</v>
      </c>
      <c r="BD2113" t="s">
        <v>67</v>
      </c>
      <c r="BF2113" t="s">
        <v>64</v>
      </c>
    </row>
    <row r="2114" spans="1:58" x14ac:dyDescent="0.25">
      <c r="A2114" t="s">
        <v>58</v>
      </c>
      <c r="B2114">
        <v>2</v>
      </c>
      <c r="C2114" t="s">
        <v>86</v>
      </c>
      <c r="D2114">
        <v>1979</v>
      </c>
      <c r="E2114">
        <v>1979</v>
      </c>
      <c r="F2114">
        <v>9</v>
      </c>
      <c r="G2114" t="s">
        <v>66</v>
      </c>
      <c r="H2114">
        <v>0.28999999999999998</v>
      </c>
      <c r="I2114">
        <v>0.35</v>
      </c>
      <c r="J2114" t="s">
        <v>67</v>
      </c>
      <c r="K2114">
        <v>7.35</v>
      </c>
      <c r="L2114" t="s">
        <v>67</v>
      </c>
      <c r="N2114" t="s">
        <v>64</v>
      </c>
      <c r="O2114">
        <v>24.83</v>
      </c>
      <c r="P2114" t="s">
        <v>67</v>
      </c>
      <c r="Q2114">
        <v>0.02</v>
      </c>
      <c r="R2114" t="s">
        <v>67</v>
      </c>
      <c r="S2114">
        <v>10.06</v>
      </c>
      <c r="T2114" t="s">
        <v>71</v>
      </c>
      <c r="U2114">
        <v>4.4999999999999998E-2</v>
      </c>
      <c r="V2114" t="s">
        <v>67</v>
      </c>
      <c r="W2114">
        <v>3.3000000000000002E-2</v>
      </c>
      <c r="X2114" t="s">
        <v>67</v>
      </c>
      <c r="Y2114">
        <v>2.7E-2</v>
      </c>
      <c r="Z2114" t="s">
        <v>67</v>
      </c>
      <c r="AA2114">
        <v>1.2E-2</v>
      </c>
      <c r="AB2114" t="s">
        <v>68</v>
      </c>
      <c r="AC2114">
        <v>0.04</v>
      </c>
      <c r="AD2114" t="s">
        <v>68</v>
      </c>
      <c r="AE2114">
        <v>0.02</v>
      </c>
      <c r="AF2114" t="s">
        <v>68</v>
      </c>
      <c r="AG2114">
        <v>0.01</v>
      </c>
      <c r="AH2114" t="s">
        <v>68</v>
      </c>
      <c r="AI2114">
        <v>0.02</v>
      </c>
      <c r="AJ2114" t="s">
        <v>68</v>
      </c>
      <c r="AK2114">
        <v>0.04</v>
      </c>
      <c r="AL2114" t="s">
        <v>67</v>
      </c>
      <c r="AM2114">
        <v>0.02</v>
      </c>
      <c r="AN2114" t="s">
        <v>67</v>
      </c>
      <c r="AO2114">
        <v>1.0999999999999999E-2</v>
      </c>
      <c r="AP2114" t="s">
        <v>67</v>
      </c>
      <c r="AQ2114">
        <v>2E-3</v>
      </c>
      <c r="AR2114" t="s">
        <v>67</v>
      </c>
      <c r="AS2114">
        <v>4.05</v>
      </c>
      <c r="AT2114" t="s">
        <v>67</v>
      </c>
      <c r="AU2114">
        <v>0.62</v>
      </c>
      <c r="AV2114" t="s">
        <v>67</v>
      </c>
      <c r="AW2114">
        <v>4.91</v>
      </c>
      <c r="AX2114" t="s">
        <v>67</v>
      </c>
      <c r="AY2114">
        <v>0.78</v>
      </c>
      <c r="AZ2114" t="s">
        <v>67</v>
      </c>
      <c r="BA2114">
        <v>0.28999999999999998</v>
      </c>
      <c r="BB2114" t="s">
        <v>67</v>
      </c>
      <c r="BC2114">
        <v>0.8</v>
      </c>
      <c r="BD2114" t="s">
        <v>67</v>
      </c>
      <c r="BF2114" t="s">
        <v>64</v>
      </c>
    </row>
    <row r="2115" spans="1:58" x14ac:dyDescent="0.25">
      <c r="A2115" t="s">
        <v>58</v>
      </c>
      <c r="B2115">
        <v>2</v>
      </c>
      <c r="C2115" t="s">
        <v>86</v>
      </c>
      <c r="D2115">
        <v>1980</v>
      </c>
      <c r="E2115">
        <v>1979</v>
      </c>
      <c r="F2115">
        <v>10</v>
      </c>
      <c r="G2115" t="s">
        <v>66</v>
      </c>
      <c r="H2115">
        <v>1.27</v>
      </c>
      <c r="I2115">
        <v>1.58</v>
      </c>
      <c r="J2115" t="s">
        <v>67</v>
      </c>
      <c r="K2115">
        <v>7.32</v>
      </c>
      <c r="L2115" t="s">
        <v>67</v>
      </c>
      <c r="N2115" t="s">
        <v>64</v>
      </c>
      <c r="O2115">
        <v>22.67</v>
      </c>
      <c r="P2115" t="s">
        <v>67</v>
      </c>
      <c r="Q2115">
        <v>0.45</v>
      </c>
      <c r="R2115" t="s">
        <v>67</v>
      </c>
      <c r="S2115">
        <v>8.84</v>
      </c>
      <c r="T2115" t="s">
        <v>71</v>
      </c>
      <c r="U2115">
        <v>7.0000000000000007E-2</v>
      </c>
      <c r="V2115" t="s">
        <v>67</v>
      </c>
      <c r="W2115">
        <v>6.3E-2</v>
      </c>
      <c r="X2115" t="s">
        <v>67</v>
      </c>
      <c r="Y2115">
        <v>3.7999999999999999E-2</v>
      </c>
      <c r="Z2115" t="s">
        <v>67</v>
      </c>
      <c r="AA2115">
        <v>7.0000000000000001E-3</v>
      </c>
      <c r="AB2115" t="s">
        <v>68</v>
      </c>
      <c r="AC2115">
        <v>0.05</v>
      </c>
      <c r="AD2115" t="s">
        <v>68</v>
      </c>
      <c r="AE2115">
        <v>0.04</v>
      </c>
      <c r="AF2115" t="s">
        <v>68</v>
      </c>
      <c r="AG2115">
        <v>0.03</v>
      </c>
      <c r="AH2115" t="s">
        <v>68</v>
      </c>
      <c r="AI2115">
        <v>0</v>
      </c>
      <c r="AJ2115" t="s">
        <v>68</v>
      </c>
      <c r="AK2115">
        <v>0.05</v>
      </c>
      <c r="AL2115" t="s">
        <v>67</v>
      </c>
      <c r="AM2115">
        <v>0.04</v>
      </c>
      <c r="AN2115" t="s">
        <v>67</v>
      </c>
      <c r="AO2115">
        <v>8.0000000000000002E-3</v>
      </c>
      <c r="AP2115" t="s">
        <v>67</v>
      </c>
      <c r="AQ2115">
        <v>2E-3</v>
      </c>
      <c r="AR2115" t="s">
        <v>67</v>
      </c>
      <c r="AS2115">
        <v>4.24</v>
      </c>
      <c r="AT2115" t="s">
        <v>67</v>
      </c>
      <c r="AU2115">
        <v>0.64</v>
      </c>
      <c r="AV2115" t="s">
        <v>73</v>
      </c>
      <c r="AW2115">
        <v>4.33</v>
      </c>
      <c r="AX2115" t="s">
        <v>67</v>
      </c>
      <c r="AY2115">
        <v>0.82</v>
      </c>
      <c r="AZ2115" t="s">
        <v>67</v>
      </c>
      <c r="BB2115" t="s">
        <v>64</v>
      </c>
      <c r="BD2115" t="s">
        <v>64</v>
      </c>
      <c r="BF2115" t="s">
        <v>64</v>
      </c>
    </row>
    <row r="2116" spans="1:58" x14ac:dyDescent="0.25">
      <c r="A2116" t="s">
        <v>58</v>
      </c>
      <c r="B2116">
        <v>2</v>
      </c>
      <c r="C2116" t="s">
        <v>86</v>
      </c>
      <c r="D2116">
        <v>1980</v>
      </c>
      <c r="E2116">
        <v>1979</v>
      </c>
      <c r="F2116">
        <v>11</v>
      </c>
      <c r="G2116" t="s">
        <v>66</v>
      </c>
      <c r="H2116">
        <v>4.2</v>
      </c>
      <c r="I2116">
        <v>5.07</v>
      </c>
      <c r="J2116" t="s">
        <v>67</v>
      </c>
      <c r="K2116">
        <v>7.12</v>
      </c>
      <c r="L2116" t="s">
        <v>67</v>
      </c>
      <c r="N2116" t="s">
        <v>64</v>
      </c>
      <c r="O2116">
        <v>18.420000000000002</v>
      </c>
      <c r="P2116" t="s">
        <v>67</v>
      </c>
      <c r="Q2116">
        <v>1.52</v>
      </c>
      <c r="R2116" t="s">
        <v>67</v>
      </c>
      <c r="S2116">
        <v>7.87</v>
      </c>
      <c r="T2116" t="s">
        <v>71</v>
      </c>
      <c r="U2116">
        <v>5.8000000000000003E-2</v>
      </c>
      <c r="V2116" t="s">
        <v>67</v>
      </c>
      <c r="W2116">
        <v>5.2999999999999999E-2</v>
      </c>
      <c r="X2116" t="s">
        <v>67</v>
      </c>
      <c r="Y2116">
        <v>3.3000000000000002E-2</v>
      </c>
      <c r="Z2116" t="s">
        <v>67</v>
      </c>
      <c r="AA2116">
        <v>5.0000000000000001E-3</v>
      </c>
      <c r="AB2116" t="s">
        <v>68</v>
      </c>
      <c r="AC2116">
        <v>0.06</v>
      </c>
      <c r="AD2116" t="s">
        <v>68</v>
      </c>
      <c r="AE2116">
        <v>0.06</v>
      </c>
      <c r="AF2116" t="s">
        <v>68</v>
      </c>
      <c r="AG2116">
        <v>0.04</v>
      </c>
      <c r="AH2116" t="s">
        <v>68</v>
      </c>
      <c r="AI2116">
        <v>0.01</v>
      </c>
      <c r="AJ2116" t="s">
        <v>68</v>
      </c>
      <c r="AK2116">
        <v>0.06</v>
      </c>
      <c r="AL2116" t="s">
        <v>67</v>
      </c>
      <c r="AM2116">
        <v>0.05</v>
      </c>
      <c r="AN2116" t="s">
        <v>67</v>
      </c>
      <c r="AO2116">
        <v>1.2999999999999999E-2</v>
      </c>
      <c r="AP2116" t="s">
        <v>67</v>
      </c>
      <c r="AQ2116">
        <v>5.0000000000000001E-3</v>
      </c>
      <c r="AR2116" t="s">
        <v>67</v>
      </c>
      <c r="AS2116">
        <v>3.24</v>
      </c>
      <c r="AT2116" t="s">
        <v>67</v>
      </c>
      <c r="AU2116">
        <v>0.57999999999999996</v>
      </c>
      <c r="AV2116" t="s">
        <v>67</v>
      </c>
      <c r="AW2116">
        <v>3.47</v>
      </c>
      <c r="AX2116" t="s">
        <v>67</v>
      </c>
      <c r="AY2116">
        <v>0.69</v>
      </c>
      <c r="AZ2116" t="s">
        <v>67</v>
      </c>
      <c r="BB2116" t="s">
        <v>64</v>
      </c>
      <c r="BD2116" t="s">
        <v>64</v>
      </c>
      <c r="BF2116" t="s">
        <v>64</v>
      </c>
    </row>
    <row r="2117" spans="1:58" x14ac:dyDescent="0.25">
      <c r="A2117" t="s">
        <v>58</v>
      </c>
      <c r="B2117">
        <v>2</v>
      </c>
      <c r="C2117" t="s">
        <v>86</v>
      </c>
      <c r="D2117">
        <v>1980</v>
      </c>
      <c r="E2117">
        <v>1979</v>
      </c>
      <c r="F2117">
        <v>12</v>
      </c>
      <c r="G2117" t="s">
        <v>66</v>
      </c>
      <c r="H2117">
        <v>10.63</v>
      </c>
      <c r="I2117">
        <v>13.28</v>
      </c>
      <c r="J2117" t="s">
        <v>67</v>
      </c>
      <c r="K2117">
        <v>6.96</v>
      </c>
      <c r="L2117" t="s">
        <v>67</v>
      </c>
      <c r="N2117" t="s">
        <v>64</v>
      </c>
      <c r="O2117">
        <v>18</v>
      </c>
      <c r="P2117" t="s">
        <v>67</v>
      </c>
      <c r="Q2117">
        <v>2.54</v>
      </c>
      <c r="R2117" t="s">
        <v>67</v>
      </c>
      <c r="S2117">
        <v>7.95</v>
      </c>
      <c r="T2117" t="s">
        <v>71</v>
      </c>
      <c r="U2117">
        <v>5.0999999999999997E-2</v>
      </c>
      <c r="V2117" t="s">
        <v>67</v>
      </c>
      <c r="W2117">
        <v>4.2000000000000003E-2</v>
      </c>
      <c r="X2117" t="s">
        <v>67</v>
      </c>
      <c r="Y2117">
        <v>2.4E-2</v>
      </c>
      <c r="Z2117" t="s">
        <v>67</v>
      </c>
      <c r="AA2117">
        <v>8.9999999999999993E-3</v>
      </c>
      <c r="AB2117" t="s">
        <v>68</v>
      </c>
      <c r="AC2117">
        <v>0.04</v>
      </c>
      <c r="AD2117" t="s">
        <v>68</v>
      </c>
      <c r="AE2117">
        <v>0.03</v>
      </c>
      <c r="AF2117" t="s">
        <v>68</v>
      </c>
      <c r="AG2117">
        <v>0.02</v>
      </c>
      <c r="AH2117" t="s">
        <v>68</v>
      </c>
      <c r="AI2117">
        <v>0.01</v>
      </c>
      <c r="AJ2117" t="s">
        <v>68</v>
      </c>
      <c r="AK2117">
        <v>0.04</v>
      </c>
      <c r="AL2117" t="s">
        <v>67</v>
      </c>
      <c r="AM2117">
        <v>0.03</v>
      </c>
      <c r="AN2117" t="s">
        <v>67</v>
      </c>
      <c r="AO2117">
        <v>1.0999999999999999E-2</v>
      </c>
      <c r="AP2117" t="s">
        <v>67</v>
      </c>
      <c r="AQ2117">
        <v>4.0000000000000001E-3</v>
      </c>
      <c r="AR2117" t="s">
        <v>67</v>
      </c>
      <c r="AS2117">
        <v>2.86</v>
      </c>
      <c r="AT2117" t="s">
        <v>67</v>
      </c>
      <c r="AU2117">
        <v>0.55000000000000004</v>
      </c>
      <c r="AV2117" t="s">
        <v>67</v>
      </c>
      <c r="AW2117">
        <v>3.18</v>
      </c>
      <c r="AX2117" t="s">
        <v>67</v>
      </c>
      <c r="AY2117">
        <v>0.63</v>
      </c>
      <c r="AZ2117" t="s">
        <v>67</v>
      </c>
      <c r="BB2117" t="s">
        <v>64</v>
      </c>
      <c r="BD2117" t="s">
        <v>64</v>
      </c>
      <c r="BF2117" t="s">
        <v>64</v>
      </c>
    </row>
    <row r="2118" spans="1:58" x14ac:dyDescent="0.25">
      <c r="A2118" t="s">
        <v>58</v>
      </c>
      <c r="B2118">
        <v>2</v>
      </c>
      <c r="C2118" t="s">
        <v>86</v>
      </c>
      <c r="D2118">
        <v>1980</v>
      </c>
      <c r="E2118">
        <v>1980</v>
      </c>
      <c r="F2118">
        <v>1</v>
      </c>
      <c r="G2118" t="s">
        <v>66</v>
      </c>
      <c r="H2118">
        <v>24.02</v>
      </c>
      <c r="I2118">
        <v>30</v>
      </c>
      <c r="J2118" t="s">
        <v>67</v>
      </c>
      <c r="K2118">
        <v>7.04</v>
      </c>
      <c r="L2118" t="s">
        <v>67</v>
      </c>
      <c r="N2118" t="s">
        <v>64</v>
      </c>
      <c r="O2118">
        <v>17.079999999999998</v>
      </c>
      <c r="P2118" t="s">
        <v>67</v>
      </c>
      <c r="Q2118">
        <v>17.239999999999998</v>
      </c>
      <c r="R2118" t="s">
        <v>67</v>
      </c>
      <c r="S2118">
        <v>5.97</v>
      </c>
      <c r="T2118" t="s">
        <v>71</v>
      </c>
      <c r="U2118">
        <v>4.3999999999999997E-2</v>
      </c>
      <c r="V2118" t="s">
        <v>67</v>
      </c>
      <c r="W2118">
        <v>3.5000000000000003E-2</v>
      </c>
      <c r="X2118" t="s">
        <v>67</v>
      </c>
      <c r="Y2118">
        <v>1.9E-2</v>
      </c>
      <c r="Z2118" t="s">
        <v>67</v>
      </c>
      <c r="AA2118">
        <v>0.01</v>
      </c>
      <c r="AB2118" t="s">
        <v>68</v>
      </c>
      <c r="AC2118">
        <v>0.05</v>
      </c>
      <c r="AD2118" t="s">
        <v>68</v>
      </c>
      <c r="AE2118">
        <v>0.04</v>
      </c>
      <c r="AF2118" t="s">
        <v>68</v>
      </c>
      <c r="AG2118">
        <v>0.03</v>
      </c>
      <c r="AH2118" t="s">
        <v>68</v>
      </c>
      <c r="AI2118">
        <v>0.02</v>
      </c>
      <c r="AJ2118" t="s">
        <v>68</v>
      </c>
      <c r="AK2118">
        <v>0.05</v>
      </c>
      <c r="AL2118" t="s">
        <v>67</v>
      </c>
      <c r="AM2118">
        <v>0.03</v>
      </c>
      <c r="AN2118" t="s">
        <v>67</v>
      </c>
      <c r="AO2118">
        <v>8.0000000000000002E-3</v>
      </c>
      <c r="AP2118" t="s">
        <v>67</v>
      </c>
      <c r="AQ2118">
        <v>3.0000000000000001E-3</v>
      </c>
      <c r="AR2118" t="s">
        <v>67</v>
      </c>
      <c r="AS2118">
        <v>2.35</v>
      </c>
      <c r="AT2118" t="s">
        <v>67</v>
      </c>
      <c r="AU2118">
        <v>0.49</v>
      </c>
      <c r="AV2118" t="s">
        <v>67</v>
      </c>
      <c r="AW2118">
        <v>2.79</v>
      </c>
      <c r="AX2118" t="s">
        <v>67</v>
      </c>
      <c r="AY2118">
        <v>0.55000000000000004</v>
      </c>
      <c r="AZ2118" t="s">
        <v>67</v>
      </c>
      <c r="BB2118" t="s">
        <v>64</v>
      </c>
      <c r="BD2118" t="s">
        <v>64</v>
      </c>
      <c r="BF2118" t="s">
        <v>64</v>
      </c>
    </row>
    <row r="2119" spans="1:58" x14ac:dyDescent="0.25">
      <c r="A2119" t="s">
        <v>58</v>
      </c>
      <c r="B2119">
        <v>2</v>
      </c>
      <c r="C2119" t="s">
        <v>86</v>
      </c>
      <c r="D2119">
        <v>1980</v>
      </c>
      <c r="E2119">
        <v>1980</v>
      </c>
      <c r="F2119">
        <v>2</v>
      </c>
      <c r="G2119" t="s">
        <v>77</v>
      </c>
      <c r="H2119">
        <v>9.36</v>
      </c>
      <c r="I2119">
        <v>10.93</v>
      </c>
      <c r="J2119" t="s">
        <v>67</v>
      </c>
      <c r="K2119">
        <v>7.25</v>
      </c>
      <c r="L2119" t="s">
        <v>67</v>
      </c>
      <c r="N2119" t="s">
        <v>64</v>
      </c>
      <c r="O2119">
        <v>19.829999999999998</v>
      </c>
      <c r="P2119" t="s">
        <v>67</v>
      </c>
      <c r="Q2119">
        <v>2.0499999999999998</v>
      </c>
      <c r="R2119" t="s">
        <v>67</v>
      </c>
      <c r="S2119">
        <v>7.82</v>
      </c>
      <c r="T2119" t="s">
        <v>71</v>
      </c>
      <c r="U2119">
        <v>4.1000000000000002E-2</v>
      </c>
      <c r="V2119" t="s">
        <v>67</v>
      </c>
      <c r="W2119">
        <v>3.6999999999999998E-2</v>
      </c>
      <c r="X2119" t="s">
        <v>67</v>
      </c>
      <c r="Y2119">
        <v>2.1999999999999999E-2</v>
      </c>
      <c r="Z2119" t="s">
        <v>67</v>
      </c>
      <c r="AA2119">
        <v>4.0000000000000001E-3</v>
      </c>
      <c r="AB2119" t="s">
        <v>68</v>
      </c>
      <c r="AC2119">
        <v>0.03</v>
      </c>
      <c r="AD2119" t="s">
        <v>68</v>
      </c>
      <c r="AE2119">
        <v>0.02</v>
      </c>
      <c r="AF2119" t="s">
        <v>68</v>
      </c>
      <c r="AG2119">
        <v>0.02</v>
      </c>
      <c r="AH2119" t="s">
        <v>68</v>
      </c>
      <c r="AI2119">
        <v>0.01</v>
      </c>
      <c r="AJ2119" t="s">
        <v>68</v>
      </c>
      <c r="AK2119">
        <v>0.03</v>
      </c>
      <c r="AL2119" t="s">
        <v>67</v>
      </c>
      <c r="AM2119">
        <v>0.02</v>
      </c>
      <c r="AN2119" t="s">
        <v>67</v>
      </c>
      <c r="AO2119">
        <v>2E-3</v>
      </c>
      <c r="AP2119" t="s">
        <v>67</v>
      </c>
      <c r="AQ2119">
        <v>2E-3</v>
      </c>
      <c r="AR2119" t="s">
        <v>67</v>
      </c>
      <c r="AS2119">
        <v>2.64</v>
      </c>
      <c r="AT2119" t="s">
        <v>67</v>
      </c>
      <c r="AU2119">
        <v>0.52</v>
      </c>
      <c r="AV2119" t="s">
        <v>67</v>
      </c>
      <c r="AW2119">
        <v>2.98</v>
      </c>
      <c r="AX2119" t="s">
        <v>67</v>
      </c>
      <c r="AY2119">
        <v>0.6</v>
      </c>
      <c r="AZ2119" t="s">
        <v>67</v>
      </c>
      <c r="BB2119" t="s">
        <v>64</v>
      </c>
      <c r="BD2119" t="s">
        <v>64</v>
      </c>
      <c r="BF2119" t="s">
        <v>64</v>
      </c>
    </row>
    <row r="2120" spans="1:58" x14ac:dyDescent="0.25">
      <c r="A2120" t="s">
        <v>58</v>
      </c>
      <c r="B2120">
        <v>2</v>
      </c>
      <c r="C2120" t="s">
        <v>86</v>
      </c>
      <c r="D2120">
        <v>1980</v>
      </c>
      <c r="E2120">
        <v>1980</v>
      </c>
      <c r="F2120">
        <v>3</v>
      </c>
      <c r="G2120" t="s">
        <v>66</v>
      </c>
      <c r="H2120">
        <v>6.64</v>
      </c>
      <c r="I2120">
        <v>8.2899999999999991</v>
      </c>
      <c r="J2120" t="s">
        <v>73</v>
      </c>
      <c r="K2120">
        <v>7.17</v>
      </c>
      <c r="L2120" t="s">
        <v>67</v>
      </c>
      <c r="N2120" t="s">
        <v>64</v>
      </c>
      <c r="O2120">
        <v>18.670000000000002</v>
      </c>
      <c r="P2120" t="s">
        <v>67</v>
      </c>
      <c r="Q2120">
        <v>0.45</v>
      </c>
      <c r="R2120" t="s">
        <v>67</v>
      </c>
      <c r="S2120">
        <v>7.99</v>
      </c>
      <c r="T2120" t="s">
        <v>71</v>
      </c>
      <c r="U2120">
        <v>4.2000000000000003E-2</v>
      </c>
      <c r="V2120" t="s">
        <v>67</v>
      </c>
      <c r="W2120">
        <v>3.7999999999999999E-2</v>
      </c>
      <c r="X2120" t="s">
        <v>67</v>
      </c>
      <c r="Y2120">
        <v>2.1000000000000001E-2</v>
      </c>
      <c r="Z2120" t="s">
        <v>67</v>
      </c>
      <c r="AA2120">
        <v>4.0000000000000001E-3</v>
      </c>
      <c r="AB2120" t="s">
        <v>68</v>
      </c>
      <c r="AC2120">
        <v>0.03</v>
      </c>
      <c r="AD2120" t="s">
        <v>68</v>
      </c>
      <c r="AE2120">
        <v>0.02</v>
      </c>
      <c r="AF2120" t="s">
        <v>68</v>
      </c>
      <c r="AG2120">
        <v>0.02</v>
      </c>
      <c r="AH2120" t="s">
        <v>68</v>
      </c>
      <c r="AI2120">
        <v>0.01</v>
      </c>
      <c r="AJ2120" t="s">
        <v>68</v>
      </c>
      <c r="AK2120">
        <v>0.03</v>
      </c>
      <c r="AL2120" t="s">
        <v>67</v>
      </c>
      <c r="AM2120">
        <v>0.02</v>
      </c>
      <c r="AN2120" t="s">
        <v>67</v>
      </c>
      <c r="AO2120">
        <v>3.0000000000000001E-3</v>
      </c>
      <c r="AP2120" t="s">
        <v>67</v>
      </c>
      <c r="AQ2120">
        <v>2E-3</v>
      </c>
      <c r="AR2120" t="s">
        <v>67</v>
      </c>
      <c r="AS2120">
        <v>2.77</v>
      </c>
      <c r="AT2120" t="s">
        <v>67</v>
      </c>
      <c r="AU2120">
        <v>0.49</v>
      </c>
      <c r="AV2120" t="s">
        <v>67</v>
      </c>
      <c r="AW2120">
        <v>2.99</v>
      </c>
      <c r="AX2120" t="s">
        <v>67</v>
      </c>
      <c r="AY2120">
        <v>0.62</v>
      </c>
      <c r="AZ2120" t="s">
        <v>67</v>
      </c>
      <c r="BB2120" t="s">
        <v>64</v>
      </c>
      <c r="BD2120" t="s">
        <v>64</v>
      </c>
      <c r="BF2120" t="s">
        <v>64</v>
      </c>
    </row>
    <row r="2121" spans="1:58" x14ac:dyDescent="0.25">
      <c r="A2121" t="s">
        <v>58</v>
      </c>
      <c r="B2121">
        <v>2</v>
      </c>
      <c r="C2121" t="s">
        <v>86</v>
      </c>
      <c r="D2121">
        <v>1980</v>
      </c>
      <c r="E2121">
        <v>1980</v>
      </c>
      <c r="F2121">
        <v>4</v>
      </c>
      <c r="G2121" t="s">
        <v>66</v>
      </c>
      <c r="H2121">
        <v>14.8</v>
      </c>
      <c r="I2121">
        <v>17.88</v>
      </c>
      <c r="J2121" t="s">
        <v>73</v>
      </c>
      <c r="K2121">
        <v>7.3</v>
      </c>
      <c r="L2121" t="s">
        <v>67</v>
      </c>
      <c r="N2121" t="s">
        <v>64</v>
      </c>
      <c r="O2121">
        <v>18.04</v>
      </c>
      <c r="P2121" t="s">
        <v>67</v>
      </c>
      <c r="Q2121">
        <v>0.24</v>
      </c>
      <c r="R2121" t="s">
        <v>67</v>
      </c>
      <c r="S2121">
        <v>7.77</v>
      </c>
      <c r="T2121" t="s">
        <v>71</v>
      </c>
      <c r="U2121">
        <v>3.9E-2</v>
      </c>
      <c r="V2121" t="s">
        <v>67</v>
      </c>
      <c r="W2121">
        <v>3.6999999999999998E-2</v>
      </c>
      <c r="X2121" t="s">
        <v>67</v>
      </c>
      <c r="Y2121">
        <v>2.5000000000000001E-2</v>
      </c>
      <c r="Z2121" t="s">
        <v>67</v>
      </c>
      <c r="AA2121">
        <v>2E-3</v>
      </c>
      <c r="AB2121" t="s">
        <v>68</v>
      </c>
      <c r="AC2121">
        <v>0.03</v>
      </c>
      <c r="AD2121" t="s">
        <v>68</v>
      </c>
      <c r="AE2121">
        <v>0.02</v>
      </c>
      <c r="AF2121" t="s">
        <v>68</v>
      </c>
      <c r="AG2121">
        <v>0</v>
      </c>
      <c r="AH2121" t="s">
        <v>68</v>
      </c>
      <c r="AI2121">
        <v>0.01</v>
      </c>
      <c r="AJ2121" t="s">
        <v>68</v>
      </c>
      <c r="AK2121">
        <v>0.03</v>
      </c>
      <c r="AL2121" t="s">
        <v>67</v>
      </c>
      <c r="AM2121">
        <v>0.02</v>
      </c>
      <c r="AN2121" t="s">
        <v>67</v>
      </c>
      <c r="AO2121">
        <v>1.4E-2</v>
      </c>
      <c r="AP2121" t="s">
        <v>67</v>
      </c>
      <c r="AQ2121">
        <v>0</v>
      </c>
      <c r="AR2121" t="s">
        <v>67</v>
      </c>
      <c r="AS2121">
        <v>2.74</v>
      </c>
      <c r="AT2121" t="s">
        <v>67</v>
      </c>
      <c r="AU2121">
        <v>0.51</v>
      </c>
      <c r="AV2121" t="s">
        <v>67</v>
      </c>
      <c r="AW2121">
        <v>3.09</v>
      </c>
      <c r="AX2121" t="s">
        <v>67</v>
      </c>
      <c r="AY2121">
        <v>0.64</v>
      </c>
      <c r="AZ2121" t="s">
        <v>67</v>
      </c>
      <c r="BB2121" t="s">
        <v>64</v>
      </c>
      <c r="BD2121" t="s">
        <v>64</v>
      </c>
      <c r="BF2121" t="s">
        <v>64</v>
      </c>
    </row>
    <row r="2122" spans="1:58" x14ac:dyDescent="0.25">
      <c r="A2122" t="s">
        <v>58</v>
      </c>
      <c r="B2122">
        <v>2</v>
      </c>
      <c r="C2122" t="s">
        <v>86</v>
      </c>
      <c r="D2122">
        <v>1980</v>
      </c>
      <c r="E2122">
        <v>1980</v>
      </c>
      <c r="F2122">
        <v>5</v>
      </c>
      <c r="G2122" t="s">
        <v>66</v>
      </c>
      <c r="H2122">
        <v>2.75</v>
      </c>
      <c r="I2122">
        <v>3.44</v>
      </c>
      <c r="J2122" t="s">
        <v>67</v>
      </c>
      <c r="K2122">
        <v>7.1</v>
      </c>
      <c r="L2122" t="s">
        <v>67</v>
      </c>
      <c r="N2122" t="s">
        <v>64</v>
      </c>
      <c r="O2122">
        <v>19.920000000000002</v>
      </c>
      <c r="P2122" t="s">
        <v>67</v>
      </c>
      <c r="Q2122">
        <v>0.55000000000000004</v>
      </c>
      <c r="R2122" t="s">
        <v>67</v>
      </c>
      <c r="S2122">
        <v>8.56</v>
      </c>
      <c r="T2122" t="s">
        <v>71</v>
      </c>
      <c r="U2122">
        <v>4.3999999999999997E-2</v>
      </c>
      <c r="V2122" t="s">
        <v>67</v>
      </c>
      <c r="W2122">
        <v>4.1000000000000002E-2</v>
      </c>
      <c r="X2122" t="s">
        <v>67</v>
      </c>
      <c r="Y2122">
        <v>2.5999999999999999E-2</v>
      </c>
      <c r="Z2122" t="s">
        <v>67</v>
      </c>
      <c r="AA2122">
        <v>3.0000000000000001E-3</v>
      </c>
      <c r="AB2122" t="s">
        <v>68</v>
      </c>
      <c r="AC2122">
        <v>0.03</v>
      </c>
      <c r="AD2122" t="s">
        <v>68</v>
      </c>
      <c r="AE2122">
        <v>0.03</v>
      </c>
      <c r="AF2122" t="s">
        <v>68</v>
      </c>
      <c r="AG2122">
        <v>0.01</v>
      </c>
      <c r="AH2122" t="s">
        <v>68</v>
      </c>
      <c r="AI2122">
        <v>0</v>
      </c>
      <c r="AJ2122" t="s">
        <v>68</v>
      </c>
      <c r="AK2122">
        <v>0.03</v>
      </c>
      <c r="AL2122" t="s">
        <v>67</v>
      </c>
      <c r="AM2122">
        <v>0.03</v>
      </c>
      <c r="AN2122" t="s">
        <v>67</v>
      </c>
      <c r="AO2122">
        <v>1.4E-2</v>
      </c>
      <c r="AP2122" t="s">
        <v>67</v>
      </c>
      <c r="AQ2122">
        <v>1E-3</v>
      </c>
      <c r="AR2122" t="s">
        <v>67</v>
      </c>
      <c r="AS2122">
        <v>2.89</v>
      </c>
      <c r="AT2122" t="s">
        <v>67</v>
      </c>
      <c r="AU2122">
        <v>0.39</v>
      </c>
      <c r="AV2122" t="s">
        <v>67</v>
      </c>
      <c r="AW2122">
        <v>3.53</v>
      </c>
      <c r="AX2122" t="s">
        <v>67</v>
      </c>
      <c r="AY2122">
        <v>0.67</v>
      </c>
      <c r="AZ2122" t="s">
        <v>67</v>
      </c>
      <c r="BB2122" t="s">
        <v>64</v>
      </c>
      <c r="BD2122" t="s">
        <v>64</v>
      </c>
      <c r="BF2122" t="s">
        <v>64</v>
      </c>
    </row>
    <row r="2123" spans="1:58" x14ac:dyDescent="0.25">
      <c r="A2123" t="s">
        <v>58</v>
      </c>
      <c r="B2123">
        <v>2</v>
      </c>
      <c r="C2123" t="s">
        <v>86</v>
      </c>
      <c r="D2123">
        <v>1980</v>
      </c>
      <c r="E2123">
        <v>1980</v>
      </c>
      <c r="F2123">
        <v>6</v>
      </c>
      <c r="G2123" t="s">
        <v>66</v>
      </c>
      <c r="H2123">
        <v>2.67</v>
      </c>
      <c r="I2123">
        <v>3.23</v>
      </c>
      <c r="J2123" t="s">
        <v>67</v>
      </c>
      <c r="K2123">
        <v>7.27</v>
      </c>
      <c r="L2123" t="s">
        <v>67</v>
      </c>
      <c r="N2123" t="s">
        <v>64</v>
      </c>
      <c r="O2123">
        <v>21.71</v>
      </c>
      <c r="P2123" t="s">
        <v>67</v>
      </c>
      <c r="Q2123">
        <v>0.52</v>
      </c>
      <c r="R2123" t="s">
        <v>67</v>
      </c>
      <c r="S2123">
        <v>9.52</v>
      </c>
      <c r="T2123" t="s">
        <v>71</v>
      </c>
      <c r="U2123">
        <v>4.7E-2</v>
      </c>
      <c r="V2123" t="s">
        <v>67</v>
      </c>
      <c r="W2123">
        <v>4.2000000000000003E-2</v>
      </c>
      <c r="X2123" t="s">
        <v>67</v>
      </c>
      <c r="Y2123">
        <v>2.5999999999999999E-2</v>
      </c>
      <c r="Z2123" t="s">
        <v>67</v>
      </c>
      <c r="AA2123">
        <v>5.0000000000000001E-3</v>
      </c>
      <c r="AB2123" t="s">
        <v>68</v>
      </c>
      <c r="AC2123">
        <v>0.02</v>
      </c>
      <c r="AD2123" t="s">
        <v>68</v>
      </c>
      <c r="AE2123">
        <v>0.02</v>
      </c>
      <c r="AF2123" t="s">
        <v>68</v>
      </c>
      <c r="AG2123">
        <v>0.01</v>
      </c>
      <c r="AH2123" t="s">
        <v>68</v>
      </c>
      <c r="AI2123">
        <v>0</v>
      </c>
      <c r="AJ2123" t="s">
        <v>68</v>
      </c>
      <c r="AK2123">
        <v>0.02</v>
      </c>
      <c r="AL2123" t="s">
        <v>67</v>
      </c>
      <c r="AM2123">
        <v>0.02</v>
      </c>
      <c r="AN2123" t="s">
        <v>67</v>
      </c>
      <c r="AO2123">
        <v>5.0000000000000001E-3</v>
      </c>
      <c r="AP2123" t="s">
        <v>67</v>
      </c>
      <c r="AQ2123">
        <v>0</v>
      </c>
      <c r="AR2123" t="s">
        <v>67</v>
      </c>
      <c r="AS2123">
        <v>3.13</v>
      </c>
      <c r="AT2123" t="s">
        <v>67</v>
      </c>
      <c r="AU2123">
        <v>0.42</v>
      </c>
      <c r="AV2123" t="s">
        <v>67</v>
      </c>
      <c r="AW2123">
        <v>5.09</v>
      </c>
      <c r="AX2123" t="s">
        <v>67</v>
      </c>
      <c r="AY2123">
        <v>0.77</v>
      </c>
      <c r="AZ2123" t="s">
        <v>73</v>
      </c>
      <c r="BB2123" t="s">
        <v>64</v>
      </c>
      <c r="BD2123" t="s">
        <v>64</v>
      </c>
      <c r="BF2123" t="s">
        <v>64</v>
      </c>
    </row>
    <row r="2124" spans="1:58" x14ac:dyDescent="0.25">
      <c r="A2124" t="s">
        <v>58</v>
      </c>
      <c r="B2124">
        <v>2</v>
      </c>
      <c r="C2124" t="s">
        <v>86</v>
      </c>
      <c r="D2124">
        <v>1980</v>
      </c>
      <c r="E2124">
        <v>1980</v>
      </c>
      <c r="F2124">
        <v>7</v>
      </c>
      <c r="G2124" t="s">
        <v>66</v>
      </c>
      <c r="H2124">
        <v>1.25</v>
      </c>
      <c r="I2124">
        <v>1.56</v>
      </c>
      <c r="J2124" t="s">
        <v>73</v>
      </c>
      <c r="K2124">
        <v>7.6</v>
      </c>
      <c r="L2124" t="s">
        <v>67</v>
      </c>
      <c r="M2124">
        <v>48.2</v>
      </c>
      <c r="N2124" t="s">
        <v>67</v>
      </c>
      <c r="O2124">
        <v>24.08</v>
      </c>
      <c r="P2124" t="s">
        <v>67</v>
      </c>
      <c r="Q2124">
        <v>3</v>
      </c>
      <c r="R2124" t="s">
        <v>67</v>
      </c>
      <c r="S2124">
        <v>7.13</v>
      </c>
      <c r="T2124" t="s">
        <v>71</v>
      </c>
      <c r="U2124">
        <v>4.3999999999999997E-2</v>
      </c>
      <c r="V2124" t="s">
        <v>67</v>
      </c>
      <c r="W2124">
        <v>4.2999999999999997E-2</v>
      </c>
      <c r="X2124" t="s">
        <v>67</v>
      </c>
      <c r="Y2124">
        <v>2.8000000000000001E-2</v>
      </c>
      <c r="Z2124" t="s">
        <v>67</v>
      </c>
      <c r="AA2124">
        <v>1E-3</v>
      </c>
      <c r="AB2124" t="s">
        <v>68</v>
      </c>
      <c r="AC2124">
        <v>0.05</v>
      </c>
      <c r="AD2124" t="s">
        <v>68</v>
      </c>
      <c r="AE2124">
        <v>0.04</v>
      </c>
      <c r="AF2124" t="s">
        <v>68</v>
      </c>
      <c r="AG2124">
        <v>0.04</v>
      </c>
      <c r="AH2124" t="s">
        <v>68</v>
      </c>
      <c r="AI2124">
        <v>0.01</v>
      </c>
      <c r="AJ2124" t="s">
        <v>68</v>
      </c>
      <c r="AK2124">
        <v>0.05</v>
      </c>
      <c r="AL2124" t="s">
        <v>67</v>
      </c>
      <c r="AM2124">
        <v>0.04</v>
      </c>
      <c r="AN2124" t="s">
        <v>67</v>
      </c>
      <c r="AO2124">
        <v>1E-3</v>
      </c>
      <c r="AP2124" t="s">
        <v>67</v>
      </c>
      <c r="AQ2124">
        <v>0</v>
      </c>
      <c r="AR2124" t="s">
        <v>67</v>
      </c>
      <c r="AS2124">
        <v>3.76</v>
      </c>
      <c r="AT2124" t="s">
        <v>67</v>
      </c>
      <c r="AU2124">
        <v>0.53</v>
      </c>
      <c r="AV2124" t="s">
        <v>67</v>
      </c>
      <c r="AW2124">
        <v>4.0999999999999996</v>
      </c>
      <c r="AX2124" t="s">
        <v>67</v>
      </c>
      <c r="AY2124">
        <v>0.74</v>
      </c>
      <c r="AZ2124" t="s">
        <v>73</v>
      </c>
      <c r="BB2124" t="s">
        <v>64</v>
      </c>
      <c r="BD2124" t="s">
        <v>64</v>
      </c>
      <c r="BF2124" t="s">
        <v>64</v>
      </c>
    </row>
    <row r="2125" spans="1:58" x14ac:dyDescent="0.25">
      <c r="A2125" t="s">
        <v>58</v>
      </c>
      <c r="B2125">
        <v>2</v>
      </c>
      <c r="C2125" t="s">
        <v>86</v>
      </c>
      <c r="D2125">
        <v>1980</v>
      </c>
      <c r="E2125">
        <v>1980</v>
      </c>
      <c r="F2125">
        <v>8</v>
      </c>
      <c r="G2125" t="s">
        <v>66</v>
      </c>
      <c r="H2125">
        <v>0.44</v>
      </c>
      <c r="I2125">
        <v>0.55000000000000004</v>
      </c>
      <c r="J2125" t="s">
        <v>67</v>
      </c>
      <c r="K2125">
        <v>7.64</v>
      </c>
      <c r="L2125" t="s">
        <v>67</v>
      </c>
      <c r="M2125">
        <v>48.29</v>
      </c>
      <c r="N2125" t="s">
        <v>67</v>
      </c>
      <c r="O2125">
        <v>25</v>
      </c>
      <c r="P2125" t="s">
        <v>67</v>
      </c>
      <c r="Q2125">
        <v>1.69</v>
      </c>
      <c r="R2125" t="s">
        <v>67</v>
      </c>
      <c r="S2125">
        <v>7.73</v>
      </c>
      <c r="T2125" t="s">
        <v>71</v>
      </c>
      <c r="U2125">
        <v>4.1000000000000002E-2</v>
      </c>
      <c r="V2125" t="s">
        <v>67</v>
      </c>
      <c r="W2125">
        <v>0.04</v>
      </c>
      <c r="X2125" t="s">
        <v>67</v>
      </c>
      <c r="Y2125">
        <v>2.7E-2</v>
      </c>
      <c r="Z2125" t="s">
        <v>67</v>
      </c>
      <c r="AA2125">
        <v>1E-3</v>
      </c>
      <c r="AB2125" t="s">
        <v>68</v>
      </c>
      <c r="AC2125">
        <v>0.05</v>
      </c>
      <c r="AD2125" t="s">
        <v>68</v>
      </c>
      <c r="AE2125">
        <v>0.04</v>
      </c>
      <c r="AF2125" t="s">
        <v>68</v>
      </c>
      <c r="AG2125">
        <v>0.04</v>
      </c>
      <c r="AH2125" t="s">
        <v>68</v>
      </c>
      <c r="AI2125">
        <v>0.01</v>
      </c>
      <c r="AJ2125" t="s">
        <v>68</v>
      </c>
      <c r="AK2125">
        <v>0.05</v>
      </c>
      <c r="AL2125" t="s">
        <v>67</v>
      </c>
      <c r="AM2125">
        <v>0.04</v>
      </c>
      <c r="AN2125" t="s">
        <v>67</v>
      </c>
      <c r="AO2125">
        <v>2E-3</v>
      </c>
      <c r="AP2125" t="s">
        <v>67</v>
      </c>
      <c r="AQ2125">
        <v>0</v>
      </c>
      <c r="AR2125" t="s">
        <v>67</v>
      </c>
      <c r="AS2125">
        <v>3.94</v>
      </c>
      <c r="AT2125" t="s">
        <v>67</v>
      </c>
      <c r="AU2125">
        <v>0.53</v>
      </c>
      <c r="AV2125" t="s">
        <v>67</v>
      </c>
      <c r="AW2125">
        <v>4.2699999999999996</v>
      </c>
      <c r="AX2125" t="s">
        <v>67</v>
      </c>
      <c r="AY2125">
        <v>0.75</v>
      </c>
      <c r="AZ2125" t="s">
        <v>67</v>
      </c>
      <c r="BB2125" t="s">
        <v>64</v>
      </c>
      <c r="BD2125" t="s">
        <v>64</v>
      </c>
      <c r="BF2125" t="s">
        <v>64</v>
      </c>
    </row>
    <row r="2126" spans="1:58" x14ac:dyDescent="0.25">
      <c r="A2126" t="s">
        <v>58</v>
      </c>
      <c r="B2126">
        <v>2</v>
      </c>
      <c r="C2126" t="s">
        <v>86</v>
      </c>
      <c r="D2126">
        <v>1980</v>
      </c>
      <c r="E2126">
        <v>1980</v>
      </c>
      <c r="F2126">
        <v>9</v>
      </c>
      <c r="G2126" t="s">
        <v>77</v>
      </c>
      <c r="H2126">
        <v>0.24</v>
      </c>
      <c r="I2126">
        <v>0.28999999999999998</v>
      </c>
      <c r="J2126" t="s">
        <v>67</v>
      </c>
      <c r="K2126">
        <v>7.35</v>
      </c>
      <c r="L2126" t="s">
        <v>67</v>
      </c>
      <c r="M2126">
        <v>51.86</v>
      </c>
      <c r="N2126" t="s">
        <v>67</v>
      </c>
      <c r="O2126">
        <v>24.87</v>
      </c>
      <c r="P2126" t="s">
        <v>67</v>
      </c>
      <c r="Q2126">
        <v>0.32</v>
      </c>
      <c r="R2126" t="s">
        <v>67</v>
      </c>
      <c r="S2126">
        <v>8.52</v>
      </c>
      <c r="T2126" t="s">
        <v>71</v>
      </c>
      <c r="U2126">
        <v>4.9000000000000002E-2</v>
      </c>
      <c r="V2126" t="s">
        <v>67</v>
      </c>
      <c r="W2126">
        <v>3.7999999999999999E-2</v>
      </c>
      <c r="X2126" t="s">
        <v>67</v>
      </c>
      <c r="Y2126">
        <v>2.8000000000000001E-2</v>
      </c>
      <c r="Z2126" t="s">
        <v>67</v>
      </c>
      <c r="AA2126">
        <v>1.0999999999999999E-2</v>
      </c>
      <c r="AB2126" t="s">
        <v>68</v>
      </c>
      <c r="AC2126">
        <v>0.05</v>
      </c>
      <c r="AD2126" t="s">
        <v>68</v>
      </c>
      <c r="AE2126">
        <v>0.03</v>
      </c>
      <c r="AF2126" t="s">
        <v>68</v>
      </c>
      <c r="AG2126">
        <v>0.03</v>
      </c>
      <c r="AH2126" t="s">
        <v>68</v>
      </c>
      <c r="AI2126">
        <v>0.02</v>
      </c>
      <c r="AJ2126" t="s">
        <v>68</v>
      </c>
      <c r="AK2126">
        <v>0.05</v>
      </c>
      <c r="AL2126" t="s">
        <v>67</v>
      </c>
      <c r="AM2126">
        <v>0.03</v>
      </c>
      <c r="AN2126" t="s">
        <v>67</v>
      </c>
      <c r="AO2126">
        <v>3.0000000000000001E-3</v>
      </c>
      <c r="AP2126" t="s">
        <v>67</v>
      </c>
      <c r="AQ2126">
        <v>1E-3</v>
      </c>
      <c r="AR2126" t="s">
        <v>67</v>
      </c>
      <c r="AS2126">
        <v>4.43</v>
      </c>
      <c r="AT2126" t="s">
        <v>67</v>
      </c>
      <c r="AU2126">
        <v>0.55000000000000004</v>
      </c>
      <c r="AV2126" t="s">
        <v>67</v>
      </c>
      <c r="AW2126">
        <v>4.45</v>
      </c>
      <c r="AX2126" t="s">
        <v>67</v>
      </c>
      <c r="AY2126">
        <v>0.78</v>
      </c>
      <c r="AZ2126" t="s">
        <v>67</v>
      </c>
      <c r="BB2126" t="s">
        <v>64</v>
      </c>
      <c r="BD2126" t="s">
        <v>64</v>
      </c>
      <c r="BF2126" t="s">
        <v>64</v>
      </c>
    </row>
    <row r="2127" spans="1:58" x14ac:dyDescent="0.25">
      <c r="A2127" t="s">
        <v>58</v>
      </c>
      <c r="B2127">
        <v>2</v>
      </c>
      <c r="C2127" t="s">
        <v>86</v>
      </c>
      <c r="D2127">
        <v>1981</v>
      </c>
      <c r="E2127">
        <v>1980</v>
      </c>
      <c r="F2127">
        <v>10</v>
      </c>
      <c r="G2127" t="s">
        <v>66</v>
      </c>
      <c r="H2127">
        <v>0.22</v>
      </c>
      <c r="I2127">
        <v>0.27</v>
      </c>
      <c r="J2127" t="s">
        <v>67</v>
      </c>
      <c r="K2127">
        <v>7.34</v>
      </c>
      <c r="L2127" t="s">
        <v>67</v>
      </c>
      <c r="M2127">
        <v>53.98</v>
      </c>
      <c r="N2127" t="s">
        <v>67</v>
      </c>
      <c r="O2127">
        <v>25.08</v>
      </c>
      <c r="P2127" t="s">
        <v>67</v>
      </c>
      <c r="Q2127">
        <v>0.17</v>
      </c>
      <c r="R2127" t="s">
        <v>67</v>
      </c>
      <c r="S2127">
        <v>8.7899999999999991</v>
      </c>
      <c r="T2127" t="s">
        <v>71</v>
      </c>
      <c r="U2127">
        <v>5.7000000000000002E-2</v>
      </c>
      <c r="V2127" t="s">
        <v>67</v>
      </c>
      <c r="W2127">
        <v>5.1999999999999998E-2</v>
      </c>
      <c r="X2127" t="s">
        <v>67</v>
      </c>
      <c r="Y2127">
        <v>3.9E-2</v>
      </c>
      <c r="Z2127" t="s">
        <v>67</v>
      </c>
      <c r="AA2127">
        <v>6.0000000000000001E-3</v>
      </c>
      <c r="AB2127" t="s">
        <v>68</v>
      </c>
      <c r="AC2127">
        <v>0.05</v>
      </c>
      <c r="AD2127" t="s">
        <v>68</v>
      </c>
      <c r="AE2127">
        <v>0.04</v>
      </c>
      <c r="AF2127" t="s">
        <v>68</v>
      </c>
      <c r="AG2127">
        <v>0.03</v>
      </c>
      <c r="AH2127" t="s">
        <v>68</v>
      </c>
      <c r="AI2127">
        <v>0.01</v>
      </c>
      <c r="AJ2127" t="s">
        <v>68</v>
      </c>
      <c r="AK2127">
        <v>0.05</v>
      </c>
      <c r="AL2127" t="s">
        <v>67</v>
      </c>
      <c r="AM2127">
        <v>0.04</v>
      </c>
      <c r="AN2127" t="s">
        <v>67</v>
      </c>
      <c r="AO2127">
        <v>7.0000000000000001E-3</v>
      </c>
      <c r="AP2127" t="s">
        <v>67</v>
      </c>
      <c r="AQ2127">
        <v>1E-3</v>
      </c>
      <c r="AR2127" t="s">
        <v>67</v>
      </c>
      <c r="AS2127">
        <v>4.78</v>
      </c>
      <c r="AT2127" t="s">
        <v>67</v>
      </c>
      <c r="AU2127">
        <v>0.55000000000000004</v>
      </c>
      <c r="AV2127" t="s">
        <v>67</v>
      </c>
      <c r="AW2127">
        <v>4.16</v>
      </c>
      <c r="AX2127" t="s">
        <v>67</v>
      </c>
      <c r="AY2127">
        <v>0.77</v>
      </c>
      <c r="AZ2127" t="s">
        <v>67</v>
      </c>
      <c r="BB2127" t="s">
        <v>64</v>
      </c>
      <c r="BD2127" t="s">
        <v>64</v>
      </c>
      <c r="BF2127" t="s">
        <v>64</v>
      </c>
    </row>
    <row r="2128" spans="1:58" x14ac:dyDescent="0.25">
      <c r="A2128" t="s">
        <v>58</v>
      </c>
      <c r="B2128">
        <v>2</v>
      </c>
      <c r="C2128" t="s">
        <v>86</v>
      </c>
      <c r="D2128">
        <v>1981</v>
      </c>
      <c r="E2128">
        <v>1980</v>
      </c>
      <c r="F2128">
        <v>11</v>
      </c>
      <c r="G2128" t="s">
        <v>66</v>
      </c>
      <c r="H2128">
        <v>5.41</v>
      </c>
      <c r="I2128">
        <v>6.54</v>
      </c>
      <c r="J2128" t="s">
        <v>73</v>
      </c>
      <c r="K2128">
        <v>7.1</v>
      </c>
      <c r="L2128" t="s">
        <v>67</v>
      </c>
      <c r="M2128">
        <v>36.67</v>
      </c>
      <c r="N2128" t="s">
        <v>67</v>
      </c>
      <c r="O2128">
        <v>22.21</v>
      </c>
      <c r="P2128" t="s">
        <v>67</v>
      </c>
      <c r="Q2128">
        <v>2.5</v>
      </c>
      <c r="R2128" t="s">
        <v>67</v>
      </c>
      <c r="S2128">
        <v>7.8</v>
      </c>
      <c r="T2128" t="s">
        <v>71</v>
      </c>
      <c r="U2128">
        <v>4.4999999999999998E-2</v>
      </c>
      <c r="V2128" t="s">
        <v>67</v>
      </c>
      <c r="W2128">
        <v>3.7999999999999999E-2</v>
      </c>
      <c r="X2128" t="s">
        <v>67</v>
      </c>
      <c r="Y2128">
        <v>2.5000000000000001E-2</v>
      </c>
      <c r="Z2128" t="s">
        <v>67</v>
      </c>
      <c r="AA2128">
        <v>8.0000000000000002E-3</v>
      </c>
      <c r="AB2128" t="s">
        <v>68</v>
      </c>
      <c r="AC2128">
        <v>0.06</v>
      </c>
      <c r="AD2128" t="s">
        <v>68</v>
      </c>
      <c r="AE2128">
        <v>0.05</v>
      </c>
      <c r="AF2128" t="s">
        <v>68</v>
      </c>
      <c r="AG2128">
        <v>0.04</v>
      </c>
      <c r="AH2128" t="s">
        <v>68</v>
      </c>
      <c r="AI2128">
        <v>0.01</v>
      </c>
      <c r="AJ2128" t="s">
        <v>68</v>
      </c>
      <c r="AK2128">
        <v>0.06</v>
      </c>
      <c r="AL2128" t="s">
        <v>67</v>
      </c>
      <c r="AM2128">
        <v>0.05</v>
      </c>
      <c r="AN2128" t="s">
        <v>67</v>
      </c>
      <c r="AO2128">
        <v>7.0000000000000001E-3</v>
      </c>
      <c r="AP2128" t="s">
        <v>67</v>
      </c>
      <c r="AQ2128">
        <v>0</v>
      </c>
      <c r="AR2128" t="s">
        <v>67</v>
      </c>
      <c r="AS2128">
        <v>2.84</v>
      </c>
      <c r="AT2128" t="s">
        <v>67</v>
      </c>
      <c r="AU2128">
        <v>0.41</v>
      </c>
      <c r="AV2128" t="s">
        <v>67</v>
      </c>
      <c r="AW2128">
        <v>3.39</v>
      </c>
      <c r="AX2128" t="s">
        <v>67</v>
      </c>
      <c r="AY2128">
        <v>0.65</v>
      </c>
      <c r="AZ2128" t="s">
        <v>67</v>
      </c>
      <c r="BB2128" t="s">
        <v>64</v>
      </c>
      <c r="BD2128" t="s">
        <v>64</v>
      </c>
      <c r="BF2128" t="s">
        <v>64</v>
      </c>
    </row>
    <row r="2129" spans="1:58" x14ac:dyDescent="0.25">
      <c r="A2129" t="s">
        <v>58</v>
      </c>
      <c r="B2129">
        <v>2</v>
      </c>
      <c r="C2129" t="s">
        <v>86</v>
      </c>
      <c r="D2129">
        <v>1981</v>
      </c>
      <c r="E2129">
        <v>1980</v>
      </c>
      <c r="F2129">
        <v>12</v>
      </c>
      <c r="G2129" t="s">
        <v>66</v>
      </c>
      <c r="H2129">
        <v>31.9</v>
      </c>
      <c r="I2129">
        <v>39.840000000000003</v>
      </c>
      <c r="J2129" t="s">
        <v>73</v>
      </c>
      <c r="K2129">
        <v>7.1</v>
      </c>
      <c r="L2129" t="s">
        <v>67</v>
      </c>
      <c r="M2129">
        <v>31.44</v>
      </c>
      <c r="N2129" t="s">
        <v>67</v>
      </c>
      <c r="O2129">
        <v>17.96</v>
      </c>
      <c r="P2129" t="s">
        <v>67</v>
      </c>
      <c r="Q2129">
        <v>25.17</v>
      </c>
      <c r="R2129" t="s">
        <v>67</v>
      </c>
      <c r="S2129">
        <v>6.74</v>
      </c>
      <c r="T2129" t="s">
        <v>71</v>
      </c>
      <c r="U2129">
        <v>5.8000000000000003E-2</v>
      </c>
      <c r="V2129" t="s">
        <v>67</v>
      </c>
      <c r="W2129">
        <v>4.3999999999999997E-2</v>
      </c>
      <c r="X2129" t="s">
        <v>67</v>
      </c>
      <c r="Y2129">
        <v>2.1999999999999999E-2</v>
      </c>
      <c r="Z2129" t="s">
        <v>67</v>
      </c>
      <c r="AA2129">
        <v>1.4E-2</v>
      </c>
      <c r="AB2129" t="s">
        <v>68</v>
      </c>
      <c r="AC2129">
        <v>0.08</v>
      </c>
      <c r="AD2129" t="s">
        <v>68</v>
      </c>
      <c r="AE2129">
        <v>0.03</v>
      </c>
      <c r="AF2129" t="s">
        <v>68</v>
      </c>
      <c r="AG2129">
        <v>0.02</v>
      </c>
      <c r="AH2129" t="s">
        <v>68</v>
      </c>
      <c r="AI2129">
        <v>0.05</v>
      </c>
      <c r="AJ2129" t="s">
        <v>68</v>
      </c>
      <c r="AK2129">
        <v>0.08</v>
      </c>
      <c r="AL2129" t="s">
        <v>67</v>
      </c>
      <c r="AM2129">
        <v>0.03</v>
      </c>
      <c r="AN2129" t="s">
        <v>67</v>
      </c>
      <c r="AO2129">
        <v>3.0000000000000001E-3</v>
      </c>
      <c r="AP2129" t="s">
        <v>67</v>
      </c>
      <c r="AQ2129">
        <v>1E-3</v>
      </c>
      <c r="AR2129" t="s">
        <v>67</v>
      </c>
      <c r="AS2129">
        <v>2.12</v>
      </c>
      <c r="AT2129" t="s">
        <v>67</v>
      </c>
      <c r="AU2129">
        <v>0.37</v>
      </c>
      <c r="AV2129" t="s">
        <v>67</v>
      </c>
      <c r="AW2129">
        <v>2.72</v>
      </c>
      <c r="AX2129" t="s">
        <v>67</v>
      </c>
      <c r="AY2129">
        <v>0.53</v>
      </c>
      <c r="AZ2129" t="s">
        <v>67</v>
      </c>
      <c r="BB2129" t="s">
        <v>64</v>
      </c>
      <c r="BD2129" t="s">
        <v>64</v>
      </c>
      <c r="BF2129" t="s">
        <v>64</v>
      </c>
    </row>
    <row r="2130" spans="1:58" x14ac:dyDescent="0.25">
      <c r="A2130" t="s">
        <v>58</v>
      </c>
      <c r="B2130">
        <v>2</v>
      </c>
      <c r="C2130" t="s">
        <v>86</v>
      </c>
      <c r="D2130">
        <v>1981</v>
      </c>
      <c r="E2130">
        <v>1981</v>
      </c>
      <c r="F2130">
        <v>1</v>
      </c>
      <c r="G2130" t="s">
        <v>77</v>
      </c>
      <c r="H2130">
        <v>4.08</v>
      </c>
      <c r="I2130">
        <v>5.0999999999999996</v>
      </c>
      <c r="J2130" t="s">
        <v>67</v>
      </c>
      <c r="K2130">
        <v>7.19</v>
      </c>
      <c r="L2130" t="s">
        <v>67</v>
      </c>
      <c r="M2130">
        <v>34.53</v>
      </c>
      <c r="N2130" t="s">
        <v>67</v>
      </c>
      <c r="O2130">
        <v>20.329999999999998</v>
      </c>
      <c r="P2130" t="s">
        <v>67</v>
      </c>
      <c r="Q2130">
        <v>14.66</v>
      </c>
      <c r="R2130" t="s">
        <v>67</v>
      </c>
      <c r="S2130">
        <v>7.48</v>
      </c>
      <c r="T2130" t="s">
        <v>71</v>
      </c>
      <c r="U2130">
        <v>5.2999999999999999E-2</v>
      </c>
      <c r="V2130" t="s">
        <v>67</v>
      </c>
      <c r="W2130">
        <v>4.1000000000000002E-2</v>
      </c>
      <c r="X2130" t="s">
        <v>67</v>
      </c>
      <c r="Y2130">
        <v>2.1000000000000001E-2</v>
      </c>
      <c r="Z2130" t="s">
        <v>67</v>
      </c>
      <c r="AA2130">
        <v>1.2E-2</v>
      </c>
      <c r="AB2130" t="s">
        <v>68</v>
      </c>
      <c r="AC2130">
        <v>0.06</v>
      </c>
      <c r="AD2130" t="s">
        <v>68</v>
      </c>
      <c r="AE2130">
        <v>0.03</v>
      </c>
      <c r="AF2130" t="s">
        <v>78</v>
      </c>
      <c r="AG2130">
        <v>0.03</v>
      </c>
      <c r="AH2130" t="s">
        <v>78</v>
      </c>
      <c r="AI2130">
        <v>0.03</v>
      </c>
      <c r="AJ2130" t="s">
        <v>78</v>
      </c>
      <c r="AK2130">
        <v>0.06</v>
      </c>
      <c r="AL2130" t="s">
        <v>67</v>
      </c>
      <c r="AM2130">
        <v>0.03</v>
      </c>
      <c r="AN2130" t="s">
        <v>73</v>
      </c>
      <c r="AO2130">
        <v>3.0000000000000001E-3</v>
      </c>
      <c r="AP2130" t="s">
        <v>67</v>
      </c>
      <c r="AQ2130">
        <v>1E-3</v>
      </c>
      <c r="AR2130" t="s">
        <v>67</v>
      </c>
      <c r="AS2130">
        <v>2.5</v>
      </c>
      <c r="AT2130" t="s">
        <v>67</v>
      </c>
      <c r="AU2130">
        <v>0.45</v>
      </c>
      <c r="AV2130" t="s">
        <v>67</v>
      </c>
      <c r="AW2130">
        <v>2.87</v>
      </c>
      <c r="AX2130" t="s">
        <v>67</v>
      </c>
      <c r="AY2130">
        <v>0.59</v>
      </c>
      <c r="AZ2130" t="s">
        <v>67</v>
      </c>
      <c r="BB2130" t="s">
        <v>64</v>
      </c>
      <c r="BD2130" t="s">
        <v>64</v>
      </c>
      <c r="BF2130" t="s">
        <v>64</v>
      </c>
    </row>
    <row r="2131" spans="1:58" x14ac:dyDescent="0.25">
      <c r="A2131" t="s">
        <v>58</v>
      </c>
      <c r="B2131">
        <v>2</v>
      </c>
      <c r="C2131" t="s">
        <v>86</v>
      </c>
      <c r="D2131">
        <v>1981</v>
      </c>
      <c r="E2131">
        <v>1981</v>
      </c>
      <c r="F2131">
        <v>2</v>
      </c>
      <c r="G2131" t="s">
        <v>66</v>
      </c>
      <c r="H2131">
        <v>16.22</v>
      </c>
      <c r="I2131">
        <v>18.29</v>
      </c>
      <c r="J2131" t="s">
        <v>67</v>
      </c>
      <c r="K2131">
        <v>7.18</v>
      </c>
      <c r="L2131" t="s">
        <v>67</v>
      </c>
      <c r="M2131">
        <v>32.909999999999997</v>
      </c>
      <c r="N2131" t="s">
        <v>67</v>
      </c>
      <c r="O2131">
        <v>19.04</v>
      </c>
      <c r="P2131" t="s">
        <v>67</v>
      </c>
      <c r="Q2131">
        <v>2.35</v>
      </c>
      <c r="R2131" t="s">
        <v>67</v>
      </c>
      <c r="S2131">
        <v>7.21</v>
      </c>
      <c r="T2131" t="s">
        <v>71</v>
      </c>
      <c r="U2131">
        <v>5.7000000000000002E-2</v>
      </c>
      <c r="V2131" t="s">
        <v>67</v>
      </c>
      <c r="W2131">
        <v>4.8000000000000001E-2</v>
      </c>
      <c r="X2131" t="s">
        <v>67</v>
      </c>
      <c r="Y2131">
        <v>2.5999999999999999E-2</v>
      </c>
      <c r="Z2131" t="s">
        <v>67</v>
      </c>
      <c r="AA2131">
        <v>0.01</v>
      </c>
      <c r="AB2131" t="s">
        <v>68</v>
      </c>
      <c r="AC2131">
        <v>0.04</v>
      </c>
      <c r="AD2131" t="s">
        <v>78</v>
      </c>
      <c r="AE2131">
        <v>0.03</v>
      </c>
      <c r="AF2131" t="s">
        <v>78</v>
      </c>
      <c r="AG2131">
        <v>0.02</v>
      </c>
      <c r="AH2131" t="s">
        <v>78</v>
      </c>
      <c r="AI2131">
        <v>0.01</v>
      </c>
      <c r="AJ2131" t="s">
        <v>78</v>
      </c>
      <c r="AK2131">
        <v>0.04</v>
      </c>
      <c r="AL2131" t="s">
        <v>73</v>
      </c>
      <c r="AM2131">
        <v>0.03</v>
      </c>
      <c r="AN2131" t="s">
        <v>73</v>
      </c>
      <c r="AO2131">
        <v>7.0000000000000001E-3</v>
      </c>
      <c r="AP2131" t="s">
        <v>67</v>
      </c>
      <c r="AQ2131">
        <v>1E-3</v>
      </c>
      <c r="AR2131" t="s">
        <v>67</v>
      </c>
      <c r="AS2131">
        <v>2.4300000000000002</v>
      </c>
      <c r="AT2131" t="s">
        <v>67</v>
      </c>
      <c r="AU2131">
        <v>0.46</v>
      </c>
      <c r="AV2131" t="s">
        <v>67</v>
      </c>
      <c r="AW2131">
        <v>2.81</v>
      </c>
      <c r="AX2131" t="s">
        <v>67</v>
      </c>
      <c r="AY2131">
        <v>0.63</v>
      </c>
      <c r="AZ2131" t="s">
        <v>67</v>
      </c>
      <c r="BB2131" t="s">
        <v>64</v>
      </c>
      <c r="BD2131" t="s">
        <v>64</v>
      </c>
      <c r="BF2131" t="s">
        <v>64</v>
      </c>
    </row>
    <row r="2132" spans="1:58" x14ac:dyDescent="0.25">
      <c r="A2132" t="s">
        <v>58</v>
      </c>
      <c r="B2132">
        <v>2</v>
      </c>
      <c r="C2132" t="s">
        <v>86</v>
      </c>
      <c r="D2132">
        <v>1981</v>
      </c>
      <c r="E2132">
        <v>1981</v>
      </c>
      <c r="F2132">
        <v>3</v>
      </c>
      <c r="G2132" t="s">
        <v>66</v>
      </c>
      <c r="H2132">
        <v>4.84</v>
      </c>
      <c r="I2132">
        <v>6.05</v>
      </c>
      <c r="J2132" t="s">
        <v>67</v>
      </c>
      <c r="K2132">
        <v>7.4</v>
      </c>
      <c r="L2132" t="s">
        <v>67</v>
      </c>
      <c r="M2132">
        <v>35.46</v>
      </c>
      <c r="N2132" t="s">
        <v>67</v>
      </c>
      <c r="O2132">
        <v>20.96</v>
      </c>
      <c r="P2132" t="s">
        <v>67</v>
      </c>
      <c r="Q2132">
        <v>0.62</v>
      </c>
      <c r="R2132" t="s">
        <v>67</v>
      </c>
      <c r="S2132">
        <v>8.06</v>
      </c>
      <c r="T2132" t="s">
        <v>71</v>
      </c>
      <c r="U2132">
        <v>5.3999999999999999E-2</v>
      </c>
      <c r="V2132" t="s">
        <v>67</v>
      </c>
      <c r="W2132">
        <v>4.9000000000000002E-2</v>
      </c>
      <c r="X2132" t="s">
        <v>67</v>
      </c>
      <c r="Y2132">
        <v>2.8000000000000001E-2</v>
      </c>
      <c r="Z2132" t="s">
        <v>67</v>
      </c>
      <c r="AA2132">
        <v>5.0000000000000001E-3</v>
      </c>
      <c r="AB2132" t="s">
        <v>68</v>
      </c>
      <c r="AC2132">
        <v>0.05</v>
      </c>
      <c r="AD2132" t="s">
        <v>78</v>
      </c>
      <c r="AE2132">
        <v>0.04</v>
      </c>
      <c r="AF2132" t="s">
        <v>78</v>
      </c>
      <c r="AG2132">
        <v>0.02</v>
      </c>
      <c r="AH2132" t="s">
        <v>78</v>
      </c>
      <c r="AI2132">
        <v>0.01</v>
      </c>
      <c r="AJ2132" t="s">
        <v>78</v>
      </c>
      <c r="AK2132">
        <v>0.05</v>
      </c>
      <c r="AL2132" t="s">
        <v>73</v>
      </c>
      <c r="AM2132">
        <v>0.04</v>
      </c>
      <c r="AN2132" t="s">
        <v>73</v>
      </c>
      <c r="AO2132">
        <v>1.7999999999999999E-2</v>
      </c>
      <c r="AP2132" t="s">
        <v>67</v>
      </c>
      <c r="AQ2132">
        <v>0</v>
      </c>
      <c r="AR2132" t="s">
        <v>67</v>
      </c>
      <c r="AS2132">
        <v>2.75</v>
      </c>
      <c r="AT2132" t="s">
        <v>67</v>
      </c>
      <c r="AU2132">
        <v>0.47</v>
      </c>
      <c r="AV2132" t="s">
        <v>67</v>
      </c>
      <c r="AW2132">
        <v>2.99</v>
      </c>
      <c r="AX2132" t="s">
        <v>67</v>
      </c>
      <c r="AY2132">
        <v>0.67</v>
      </c>
      <c r="AZ2132" t="s">
        <v>67</v>
      </c>
      <c r="BB2132" t="s">
        <v>64</v>
      </c>
      <c r="BD2132" t="s">
        <v>64</v>
      </c>
      <c r="BF2132" t="s">
        <v>64</v>
      </c>
    </row>
    <row r="2133" spans="1:58" x14ac:dyDescent="0.25">
      <c r="A2133" t="s">
        <v>58</v>
      </c>
      <c r="B2133">
        <v>2</v>
      </c>
      <c r="C2133" t="s">
        <v>86</v>
      </c>
      <c r="D2133">
        <v>1981</v>
      </c>
      <c r="E2133">
        <v>1981</v>
      </c>
      <c r="F2133">
        <v>4</v>
      </c>
      <c r="G2133" t="s">
        <v>66</v>
      </c>
      <c r="H2133">
        <v>10.87</v>
      </c>
      <c r="I2133">
        <v>13.14</v>
      </c>
      <c r="J2133" t="s">
        <v>67</v>
      </c>
      <c r="K2133">
        <v>7.36</v>
      </c>
      <c r="L2133" t="s">
        <v>67</v>
      </c>
      <c r="M2133">
        <v>35.1</v>
      </c>
      <c r="N2133" t="s">
        <v>67</v>
      </c>
      <c r="O2133">
        <v>21.58</v>
      </c>
      <c r="P2133" t="s">
        <v>67</v>
      </c>
      <c r="Q2133">
        <v>0.38</v>
      </c>
      <c r="R2133" t="s">
        <v>67</v>
      </c>
      <c r="S2133">
        <v>9.7899999999999991</v>
      </c>
      <c r="T2133" t="s">
        <v>71</v>
      </c>
      <c r="U2133">
        <v>5.2999999999999999E-2</v>
      </c>
      <c r="V2133" t="s">
        <v>67</v>
      </c>
      <c r="W2133">
        <v>4.3999999999999997E-2</v>
      </c>
      <c r="X2133" t="s">
        <v>67</v>
      </c>
      <c r="Y2133">
        <v>2.4E-2</v>
      </c>
      <c r="Z2133" t="s">
        <v>67</v>
      </c>
      <c r="AA2133">
        <v>8.9999999999999993E-3</v>
      </c>
      <c r="AB2133" t="s">
        <v>68</v>
      </c>
      <c r="AC2133">
        <v>0.05</v>
      </c>
      <c r="AD2133" t="s">
        <v>68</v>
      </c>
      <c r="AE2133">
        <v>0.05</v>
      </c>
      <c r="AF2133" t="s">
        <v>68</v>
      </c>
      <c r="AG2133">
        <v>0.03</v>
      </c>
      <c r="AH2133" t="s">
        <v>68</v>
      </c>
      <c r="AI2133">
        <v>0</v>
      </c>
      <c r="AJ2133" t="s">
        <v>68</v>
      </c>
      <c r="AK2133">
        <v>0.05</v>
      </c>
      <c r="AL2133" t="s">
        <v>67</v>
      </c>
      <c r="AM2133">
        <v>0.05</v>
      </c>
      <c r="AN2133" t="s">
        <v>67</v>
      </c>
      <c r="AO2133">
        <v>1.4999999999999999E-2</v>
      </c>
      <c r="AP2133" t="s">
        <v>67</v>
      </c>
      <c r="AQ2133">
        <v>0</v>
      </c>
      <c r="AR2133" t="s">
        <v>67</v>
      </c>
      <c r="AS2133">
        <v>2.69</v>
      </c>
      <c r="AT2133" t="s">
        <v>67</v>
      </c>
      <c r="AU2133">
        <v>0.47</v>
      </c>
      <c r="AV2133" t="s">
        <v>67</v>
      </c>
      <c r="AW2133">
        <v>2.98</v>
      </c>
      <c r="AX2133" t="s">
        <v>67</v>
      </c>
      <c r="AY2133">
        <v>0.65</v>
      </c>
      <c r="AZ2133" t="s">
        <v>67</v>
      </c>
      <c r="BB2133" t="s">
        <v>64</v>
      </c>
      <c r="BD2133" t="s">
        <v>64</v>
      </c>
      <c r="BF2133" t="s">
        <v>64</v>
      </c>
    </row>
    <row r="2134" spans="1:58" x14ac:dyDescent="0.25">
      <c r="A2134" t="s">
        <v>58</v>
      </c>
      <c r="B2134">
        <v>2</v>
      </c>
      <c r="C2134" t="s">
        <v>86</v>
      </c>
      <c r="D2134">
        <v>1981</v>
      </c>
      <c r="E2134">
        <v>1981</v>
      </c>
      <c r="F2134">
        <v>5</v>
      </c>
      <c r="G2134" t="s">
        <v>66</v>
      </c>
      <c r="H2134">
        <v>4.79</v>
      </c>
      <c r="I2134">
        <v>5.98</v>
      </c>
      <c r="J2134" t="s">
        <v>67</v>
      </c>
      <c r="K2134">
        <v>7.46</v>
      </c>
      <c r="L2134" t="s">
        <v>67</v>
      </c>
      <c r="M2134">
        <v>39.43</v>
      </c>
      <c r="N2134" t="s">
        <v>67</v>
      </c>
      <c r="O2134">
        <v>20.83</v>
      </c>
      <c r="P2134" t="s">
        <v>67</v>
      </c>
      <c r="Q2134">
        <v>0.52</v>
      </c>
      <c r="R2134" t="s">
        <v>67</v>
      </c>
      <c r="S2134">
        <v>7.68</v>
      </c>
      <c r="T2134" t="s">
        <v>71</v>
      </c>
      <c r="U2134">
        <v>4.3999999999999997E-2</v>
      </c>
      <c r="V2134" t="s">
        <v>67</v>
      </c>
      <c r="W2134">
        <v>2.7E-2</v>
      </c>
      <c r="X2134" t="s">
        <v>67</v>
      </c>
      <c r="Y2134">
        <v>2.4E-2</v>
      </c>
      <c r="Z2134" t="s">
        <v>67</v>
      </c>
      <c r="AA2134">
        <v>1.7000000000000001E-2</v>
      </c>
      <c r="AB2134" t="s">
        <v>68</v>
      </c>
      <c r="AC2134">
        <v>0.04</v>
      </c>
      <c r="AD2134" t="s">
        <v>68</v>
      </c>
      <c r="AE2134">
        <v>0.04</v>
      </c>
      <c r="AF2134" t="s">
        <v>68</v>
      </c>
      <c r="AG2134">
        <v>0.03</v>
      </c>
      <c r="AH2134" t="s">
        <v>68</v>
      </c>
      <c r="AI2134">
        <v>0</v>
      </c>
      <c r="AJ2134" t="s">
        <v>68</v>
      </c>
      <c r="AK2134">
        <v>0.04</v>
      </c>
      <c r="AL2134" t="s">
        <v>67</v>
      </c>
      <c r="AM2134">
        <v>0.04</v>
      </c>
      <c r="AN2134" t="s">
        <v>67</v>
      </c>
      <c r="AO2134">
        <v>0.01</v>
      </c>
      <c r="AP2134" t="s">
        <v>67</v>
      </c>
      <c r="AQ2134">
        <v>0</v>
      </c>
      <c r="AR2134" t="s">
        <v>67</v>
      </c>
      <c r="AS2134">
        <v>2.89</v>
      </c>
      <c r="AT2134" t="s">
        <v>67</v>
      </c>
      <c r="AU2134">
        <v>0.5</v>
      </c>
      <c r="AV2134" t="s">
        <v>67</v>
      </c>
      <c r="AW2134">
        <v>3.27</v>
      </c>
      <c r="AX2134" t="s">
        <v>67</v>
      </c>
      <c r="AY2134">
        <v>0.7</v>
      </c>
      <c r="AZ2134" t="s">
        <v>67</v>
      </c>
      <c r="BB2134" t="s">
        <v>64</v>
      </c>
      <c r="BD2134" t="s">
        <v>64</v>
      </c>
      <c r="BF2134" t="s">
        <v>64</v>
      </c>
    </row>
    <row r="2135" spans="1:58" x14ac:dyDescent="0.25">
      <c r="A2135" t="s">
        <v>58</v>
      </c>
      <c r="B2135">
        <v>2</v>
      </c>
      <c r="C2135" t="s">
        <v>86</v>
      </c>
      <c r="D2135">
        <v>1981</v>
      </c>
      <c r="E2135">
        <v>1981</v>
      </c>
      <c r="F2135">
        <v>6</v>
      </c>
      <c r="G2135" t="s">
        <v>66</v>
      </c>
      <c r="H2135">
        <v>9.14</v>
      </c>
      <c r="I2135">
        <v>11.05</v>
      </c>
      <c r="J2135" t="s">
        <v>73</v>
      </c>
      <c r="K2135">
        <v>7.51</v>
      </c>
      <c r="L2135" t="s">
        <v>67</v>
      </c>
      <c r="M2135">
        <v>37.32</v>
      </c>
      <c r="N2135" t="s">
        <v>67</v>
      </c>
      <c r="O2135">
        <v>20.83</v>
      </c>
      <c r="P2135" t="s">
        <v>67</v>
      </c>
      <c r="Q2135">
        <v>1.08</v>
      </c>
      <c r="R2135" t="s">
        <v>67</v>
      </c>
      <c r="S2135">
        <v>8.44</v>
      </c>
      <c r="T2135" t="s">
        <v>71</v>
      </c>
      <c r="U2135">
        <v>5.5E-2</v>
      </c>
      <c r="V2135" t="s">
        <v>67</v>
      </c>
      <c r="W2135">
        <v>4.5999999999999999E-2</v>
      </c>
      <c r="X2135" t="s">
        <v>67</v>
      </c>
      <c r="Y2135">
        <v>2.7E-2</v>
      </c>
      <c r="Z2135" t="s">
        <v>67</v>
      </c>
      <c r="AA2135">
        <v>8.0000000000000002E-3</v>
      </c>
      <c r="AB2135" t="s">
        <v>68</v>
      </c>
      <c r="AC2135">
        <v>0.04</v>
      </c>
      <c r="AD2135" t="s">
        <v>78</v>
      </c>
      <c r="AE2135">
        <v>0.03</v>
      </c>
      <c r="AF2135" t="s">
        <v>78</v>
      </c>
      <c r="AG2135">
        <v>0.03</v>
      </c>
      <c r="AH2135" t="s">
        <v>78</v>
      </c>
      <c r="AI2135">
        <v>0.01</v>
      </c>
      <c r="AJ2135" t="s">
        <v>78</v>
      </c>
      <c r="AK2135">
        <v>0.04</v>
      </c>
      <c r="AL2135" t="s">
        <v>73</v>
      </c>
      <c r="AM2135">
        <v>0.03</v>
      </c>
      <c r="AN2135" t="s">
        <v>73</v>
      </c>
      <c r="AO2135">
        <v>5.0000000000000001E-3</v>
      </c>
      <c r="AP2135" t="s">
        <v>67</v>
      </c>
      <c r="AQ2135">
        <v>1E-3</v>
      </c>
      <c r="AR2135" t="s">
        <v>67</v>
      </c>
      <c r="AS2135">
        <v>2.88</v>
      </c>
      <c r="AT2135" t="s">
        <v>67</v>
      </c>
      <c r="AU2135">
        <v>0.51</v>
      </c>
      <c r="AV2135" t="s">
        <v>67</v>
      </c>
      <c r="AW2135">
        <v>3.41</v>
      </c>
      <c r="AX2135" t="s">
        <v>67</v>
      </c>
      <c r="AY2135">
        <v>0.74</v>
      </c>
      <c r="AZ2135" t="s">
        <v>67</v>
      </c>
      <c r="BB2135" t="s">
        <v>64</v>
      </c>
      <c r="BD2135" t="s">
        <v>64</v>
      </c>
      <c r="BF2135" t="s">
        <v>64</v>
      </c>
    </row>
    <row r="2136" spans="1:58" x14ac:dyDescent="0.25">
      <c r="A2136" t="s">
        <v>58</v>
      </c>
      <c r="B2136">
        <v>2</v>
      </c>
      <c r="C2136" t="s">
        <v>86</v>
      </c>
      <c r="D2136">
        <v>1981</v>
      </c>
      <c r="E2136">
        <v>1981</v>
      </c>
      <c r="F2136">
        <v>7</v>
      </c>
      <c r="G2136" t="s">
        <v>66</v>
      </c>
      <c r="H2136">
        <v>1.63</v>
      </c>
      <c r="I2136">
        <v>2.0299999999999998</v>
      </c>
      <c r="J2136" t="s">
        <v>73</v>
      </c>
      <c r="K2136">
        <v>7.54</v>
      </c>
      <c r="L2136" t="s">
        <v>67</v>
      </c>
      <c r="M2136">
        <v>43.85</v>
      </c>
      <c r="N2136" t="s">
        <v>67</v>
      </c>
      <c r="O2136">
        <v>23.33</v>
      </c>
      <c r="P2136" t="s">
        <v>67</v>
      </c>
      <c r="Q2136">
        <v>0.35</v>
      </c>
      <c r="R2136" t="s">
        <v>67</v>
      </c>
      <c r="S2136">
        <v>9.15</v>
      </c>
      <c r="T2136" t="s">
        <v>71</v>
      </c>
      <c r="U2136">
        <v>8.4000000000000005E-2</v>
      </c>
      <c r="V2136" t="s">
        <v>67</v>
      </c>
      <c r="W2136">
        <v>7.0000000000000007E-2</v>
      </c>
      <c r="X2136" t="s">
        <v>67</v>
      </c>
      <c r="Y2136">
        <v>3.5000000000000003E-2</v>
      </c>
      <c r="Z2136" t="s">
        <v>67</v>
      </c>
      <c r="AA2136">
        <v>1.4999999999999999E-2</v>
      </c>
      <c r="AB2136" t="s">
        <v>68</v>
      </c>
      <c r="AC2136">
        <v>0.06</v>
      </c>
      <c r="AD2136" t="s">
        <v>78</v>
      </c>
      <c r="AE2136">
        <v>0.05</v>
      </c>
      <c r="AF2136" t="s">
        <v>78</v>
      </c>
      <c r="AG2136">
        <v>0.05</v>
      </c>
      <c r="AH2136" t="s">
        <v>78</v>
      </c>
      <c r="AI2136">
        <v>0.01</v>
      </c>
      <c r="AJ2136" t="s">
        <v>78</v>
      </c>
      <c r="AK2136">
        <v>0.06</v>
      </c>
      <c r="AL2136" t="s">
        <v>73</v>
      </c>
      <c r="AM2136">
        <v>0.05</v>
      </c>
      <c r="AN2136" t="s">
        <v>73</v>
      </c>
      <c r="AO2136">
        <v>8.9999999999999993E-3</v>
      </c>
      <c r="AP2136" t="s">
        <v>67</v>
      </c>
      <c r="AQ2136">
        <v>1E-3</v>
      </c>
      <c r="AR2136" t="s">
        <v>67</v>
      </c>
      <c r="AS2136">
        <v>3.39</v>
      </c>
      <c r="AT2136" t="s">
        <v>67</v>
      </c>
      <c r="AU2136">
        <v>0.6</v>
      </c>
      <c r="AV2136" t="s">
        <v>67</v>
      </c>
      <c r="AW2136">
        <v>3.72</v>
      </c>
      <c r="AX2136" t="s">
        <v>67</v>
      </c>
      <c r="AY2136">
        <v>0.82</v>
      </c>
      <c r="AZ2136" t="s">
        <v>67</v>
      </c>
      <c r="BB2136" t="s">
        <v>64</v>
      </c>
      <c r="BD2136" t="s">
        <v>64</v>
      </c>
      <c r="BF2136" t="s">
        <v>64</v>
      </c>
    </row>
    <row r="2137" spans="1:58" x14ac:dyDescent="0.25">
      <c r="A2137" t="s">
        <v>58</v>
      </c>
      <c r="B2137">
        <v>2</v>
      </c>
      <c r="C2137" t="s">
        <v>86</v>
      </c>
      <c r="D2137">
        <v>1981</v>
      </c>
      <c r="E2137">
        <v>1981</v>
      </c>
      <c r="F2137">
        <v>8</v>
      </c>
      <c r="G2137" t="s">
        <v>66</v>
      </c>
      <c r="H2137">
        <v>0.46</v>
      </c>
      <c r="I2137">
        <v>0.56999999999999995</v>
      </c>
      <c r="J2137" t="s">
        <v>67</v>
      </c>
      <c r="K2137">
        <v>7.64</v>
      </c>
      <c r="L2137" t="s">
        <v>67</v>
      </c>
      <c r="M2137">
        <v>48.39</v>
      </c>
      <c r="N2137" t="s">
        <v>67</v>
      </c>
      <c r="O2137">
        <v>27.37</v>
      </c>
      <c r="P2137" t="s">
        <v>67</v>
      </c>
      <c r="Q2137">
        <v>0.61</v>
      </c>
      <c r="R2137" t="s">
        <v>67</v>
      </c>
      <c r="S2137">
        <v>9.41</v>
      </c>
      <c r="T2137" t="s">
        <v>71</v>
      </c>
      <c r="U2137">
        <v>7.4999999999999997E-2</v>
      </c>
      <c r="V2137" t="s">
        <v>67</v>
      </c>
      <c r="W2137">
        <v>7.0999999999999994E-2</v>
      </c>
      <c r="X2137" t="s">
        <v>67</v>
      </c>
      <c r="Y2137">
        <v>3.5999999999999997E-2</v>
      </c>
      <c r="Z2137" t="s">
        <v>67</v>
      </c>
      <c r="AA2137">
        <v>4.0000000000000001E-3</v>
      </c>
      <c r="AB2137" t="s">
        <v>68</v>
      </c>
      <c r="AC2137">
        <v>0.08</v>
      </c>
      <c r="AD2137" t="s">
        <v>78</v>
      </c>
      <c r="AE2137">
        <v>0.06</v>
      </c>
      <c r="AF2137" t="s">
        <v>78</v>
      </c>
      <c r="AG2137">
        <v>0.06</v>
      </c>
      <c r="AH2137" t="s">
        <v>78</v>
      </c>
      <c r="AI2137">
        <v>0.02</v>
      </c>
      <c r="AJ2137" t="s">
        <v>78</v>
      </c>
      <c r="AK2137">
        <v>0.08</v>
      </c>
      <c r="AL2137" t="s">
        <v>73</v>
      </c>
      <c r="AM2137">
        <v>0.06</v>
      </c>
      <c r="AN2137" t="s">
        <v>73</v>
      </c>
      <c r="AO2137">
        <v>4.0000000000000001E-3</v>
      </c>
      <c r="AP2137" t="s">
        <v>67</v>
      </c>
      <c r="AQ2137">
        <v>1E-3</v>
      </c>
      <c r="AR2137" t="s">
        <v>67</v>
      </c>
      <c r="AS2137">
        <v>3.96</v>
      </c>
      <c r="AT2137" t="s">
        <v>67</v>
      </c>
      <c r="AU2137">
        <v>0.65</v>
      </c>
      <c r="AV2137" t="s">
        <v>67</v>
      </c>
      <c r="AW2137">
        <v>4.51</v>
      </c>
      <c r="AX2137" t="s">
        <v>67</v>
      </c>
      <c r="AY2137">
        <v>0.91</v>
      </c>
      <c r="AZ2137" t="s">
        <v>67</v>
      </c>
      <c r="BB2137" t="s">
        <v>64</v>
      </c>
      <c r="BD2137" t="s">
        <v>64</v>
      </c>
      <c r="BF2137" t="s">
        <v>64</v>
      </c>
    </row>
    <row r="2138" spans="1:58" x14ac:dyDescent="0.25">
      <c r="A2138" t="s">
        <v>58</v>
      </c>
      <c r="B2138">
        <v>2</v>
      </c>
      <c r="C2138" t="s">
        <v>86</v>
      </c>
      <c r="D2138">
        <v>1981</v>
      </c>
      <c r="E2138">
        <v>1981</v>
      </c>
      <c r="F2138">
        <v>9</v>
      </c>
      <c r="G2138" t="s">
        <v>66</v>
      </c>
      <c r="H2138">
        <v>0.6</v>
      </c>
      <c r="I2138">
        <v>0.72</v>
      </c>
      <c r="J2138" t="s">
        <v>67</v>
      </c>
      <c r="K2138">
        <v>7.53</v>
      </c>
      <c r="L2138" t="s">
        <v>67</v>
      </c>
      <c r="M2138">
        <v>50.28</v>
      </c>
      <c r="N2138" t="s">
        <v>67</v>
      </c>
      <c r="O2138">
        <v>25.46</v>
      </c>
      <c r="P2138" t="s">
        <v>67</v>
      </c>
      <c r="Q2138">
        <v>0.41</v>
      </c>
      <c r="R2138" t="s">
        <v>67</v>
      </c>
      <c r="S2138">
        <v>8.2200000000000006</v>
      </c>
      <c r="T2138" t="s">
        <v>71</v>
      </c>
      <c r="U2138">
        <v>7.3999999999999996E-2</v>
      </c>
      <c r="V2138" t="s">
        <v>67</v>
      </c>
      <c r="W2138">
        <v>7.0000000000000007E-2</v>
      </c>
      <c r="X2138" t="s">
        <v>67</v>
      </c>
      <c r="Y2138">
        <v>3.4000000000000002E-2</v>
      </c>
      <c r="Z2138" t="s">
        <v>67</v>
      </c>
      <c r="AA2138">
        <v>4.0000000000000001E-3</v>
      </c>
      <c r="AB2138" t="s">
        <v>68</v>
      </c>
      <c r="AC2138">
        <v>0.09</v>
      </c>
      <c r="AD2138" t="s">
        <v>68</v>
      </c>
      <c r="AE2138">
        <v>7.0000000000000007E-2</v>
      </c>
      <c r="AF2138" t="s">
        <v>68</v>
      </c>
      <c r="AG2138">
        <v>7.0000000000000007E-2</v>
      </c>
      <c r="AH2138" t="s">
        <v>68</v>
      </c>
      <c r="AI2138">
        <v>0.03</v>
      </c>
      <c r="AJ2138" t="s">
        <v>68</v>
      </c>
      <c r="AK2138">
        <v>0.09</v>
      </c>
      <c r="AL2138" t="s">
        <v>67</v>
      </c>
      <c r="AM2138">
        <v>7.0000000000000007E-2</v>
      </c>
      <c r="AN2138" t="s">
        <v>67</v>
      </c>
      <c r="AO2138">
        <v>2E-3</v>
      </c>
      <c r="AP2138" t="s">
        <v>67</v>
      </c>
      <c r="AQ2138">
        <v>1E-3</v>
      </c>
      <c r="AR2138" t="s">
        <v>67</v>
      </c>
      <c r="AS2138">
        <v>4.09</v>
      </c>
      <c r="AT2138" t="s">
        <v>67</v>
      </c>
      <c r="AU2138">
        <v>0.6</v>
      </c>
      <c r="AV2138" t="s">
        <v>67</v>
      </c>
      <c r="AW2138">
        <v>4.62</v>
      </c>
      <c r="AX2138" t="s">
        <v>67</v>
      </c>
      <c r="AY2138">
        <v>0.91</v>
      </c>
      <c r="AZ2138" t="s">
        <v>67</v>
      </c>
      <c r="BB2138" t="s">
        <v>64</v>
      </c>
      <c r="BD2138" t="s">
        <v>64</v>
      </c>
      <c r="BF2138" t="s">
        <v>64</v>
      </c>
    </row>
    <row r="2139" spans="1:58" x14ac:dyDescent="0.25">
      <c r="A2139" t="s">
        <v>58</v>
      </c>
      <c r="B2139">
        <v>2</v>
      </c>
      <c r="C2139" t="s">
        <v>86</v>
      </c>
      <c r="D2139">
        <v>1982</v>
      </c>
      <c r="E2139">
        <v>1981</v>
      </c>
      <c r="F2139">
        <v>10</v>
      </c>
      <c r="G2139" t="s">
        <v>66</v>
      </c>
      <c r="H2139">
        <v>1.65</v>
      </c>
      <c r="I2139">
        <v>2.06</v>
      </c>
      <c r="J2139" t="s">
        <v>67</v>
      </c>
      <c r="K2139">
        <v>7.57</v>
      </c>
      <c r="L2139" t="s">
        <v>67</v>
      </c>
      <c r="M2139">
        <v>46.89</v>
      </c>
      <c r="N2139" t="s">
        <v>67</v>
      </c>
      <c r="O2139">
        <v>21.62</v>
      </c>
      <c r="P2139" t="s">
        <v>67</v>
      </c>
      <c r="Q2139">
        <v>0.2</v>
      </c>
      <c r="R2139" t="s">
        <v>67</v>
      </c>
      <c r="S2139">
        <v>9.0299999999999994</v>
      </c>
      <c r="T2139" t="s">
        <v>71</v>
      </c>
      <c r="U2139">
        <v>6.0999999999999999E-2</v>
      </c>
      <c r="V2139" t="s">
        <v>67</v>
      </c>
      <c r="W2139">
        <v>6.0999999999999999E-2</v>
      </c>
      <c r="X2139" t="s">
        <v>67</v>
      </c>
      <c r="Y2139">
        <v>3.1E-2</v>
      </c>
      <c r="Z2139" t="s">
        <v>67</v>
      </c>
      <c r="AA2139">
        <v>1E-3</v>
      </c>
      <c r="AB2139" t="s">
        <v>68</v>
      </c>
      <c r="AC2139">
        <v>0.09</v>
      </c>
      <c r="AD2139" t="s">
        <v>68</v>
      </c>
      <c r="AE2139">
        <v>0.08</v>
      </c>
      <c r="AF2139" t="s">
        <v>68</v>
      </c>
      <c r="AG2139">
        <v>0.06</v>
      </c>
      <c r="AH2139" t="s">
        <v>68</v>
      </c>
      <c r="AI2139">
        <v>0.01</v>
      </c>
      <c r="AJ2139" t="s">
        <v>68</v>
      </c>
      <c r="AK2139">
        <v>0.09</v>
      </c>
      <c r="AL2139" t="s">
        <v>67</v>
      </c>
      <c r="AM2139">
        <v>0.08</v>
      </c>
      <c r="AN2139" t="s">
        <v>67</v>
      </c>
      <c r="AO2139">
        <v>2.1000000000000001E-2</v>
      </c>
      <c r="AP2139" t="s">
        <v>67</v>
      </c>
      <c r="AQ2139">
        <v>1E-3</v>
      </c>
      <c r="AR2139" t="s">
        <v>67</v>
      </c>
      <c r="AS2139">
        <v>3.87</v>
      </c>
      <c r="AT2139" t="s">
        <v>67</v>
      </c>
      <c r="AU2139">
        <v>0.55000000000000004</v>
      </c>
      <c r="AV2139" t="s">
        <v>67</v>
      </c>
      <c r="AW2139">
        <v>4.08</v>
      </c>
      <c r="AX2139" t="s">
        <v>67</v>
      </c>
      <c r="AY2139">
        <v>0.81</v>
      </c>
      <c r="AZ2139" t="s">
        <v>67</v>
      </c>
      <c r="BB2139" t="s">
        <v>64</v>
      </c>
      <c r="BD2139" t="s">
        <v>64</v>
      </c>
      <c r="BF2139" t="s">
        <v>64</v>
      </c>
    </row>
    <row r="2140" spans="1:58" x14ac:dyDescent="0.25">
      <c r="A2140" t="s">
        <v>58</v>
      </c>
      <c r="B2140">
        <v>2</v>
      </c>
      <c r="C2140" t="s">
        <v>86</v>
      </c>
      <c r="D2140">
        <v>1982</v>
      </c>
      <c r="E2140">
        <v>1981</v>
      </c>
      <c r="F2140">
        <v>11</v>
      </c>
      <c r="G2140" t="s">
        <v>66</v>
      </c>
      <c r="H2140">
        <v>7.75</v>
      </c>
      <c r="I2140">
        <v>9.36</v>
      </c>
      <c r="J2140" t="s">
        <v>67</v>
      </c>
      <c r="K2140">
        <v>6.97</v>
      </c>
      <c r="L2140" t="s">
        <v>67</v>
      </c>
      <c r="M2140">
        <v>30.42</v>
      </c>
      <c r="N2140" t="s">
        <v>67</v>
      </c>
      <c r="O2140">
        <v>15.58</v>
      </c>
      <c r="P2140" t="s">
        <v>67</v>
      </c>
      <c r="Q2140">
        <v>10.119999999999999</v>
      </c>
      <c r="R2140" t="s">
        <v>67</v>
      </c>
      <c r="S2140">
        <v>7.74</v>
      </c>
      <c r="T2140" t="s">
        <v>71</v>
      </c>
      <c r="U2140">
        <v>6.0999999999999999E-2</v>
      </c>
      <c r="V2140" t="s">
        <v>67</v>
      </c>
      <c r="W2140">
        <v>5.5E-2</v>
      </c>
      <c r="X2140" t="s">
        <v>67</v>
      </c>
      <c r="Y2140">
        <v>2.4E-2</v>
      </c>
      <c r="Z2140" t="s">
        <v>67</v>
      </c>
      <c r="AA2140">
        <v>6.0000000000000001E-3</v>
      </c>
      <c r="AB2140" t="s">
        <v>68</v>
      </c>
      <c r="AC2140">
        <v>7.0000000000000007E-2</v>
      </c>
      <c r="AD2140" t="s">
        <v>68</v>
      </c>
      <c r="AE2140">
        <v>0.06</v>
      </c>
      <c r="AF2140" t="s">
        <v>68</v>
      </c>
      <c r="AG2140">
        <v>0.06</v>
      </c>
      <c r="AH2140" t="s">
        <v>68</v>
      </c>
      <c r="AI2140">
        <v>0.02</v>
      </c>
      <c r="AJ2140" t="s">
        <v>68</v>
      </c>
      <c r="AK2140">
        <v>7.0000000000000007E-2</v>
      </c>
      <c r="AL2140" t="s">
        <v>67</v>
      </c>
      <c r="AM2140">
        <v>0.06</v>
      </c>
      <c r="AN2140" t="s">
        <v>67</v>
      </c>
      <c r="AO2140">
        <v>1E-3</v>
      </c>
      <c r="AP2140" t="s">
        <v>67</v>
      </c>
      <c r="AQ2140">
        <v>0</v>
      </c>
      <c r="AR2140" t="s">
        <v>67</v>
      </c>
      <c r="AS2140">
        <v>2.89</v>
      </c>
      <c r="AT2140" t="s">
        <v>67</v>
      </c>
      <c r="AU2140">
        <v>0.47</v>
      </c>
      <c r="AV2140" t="s">
        <v>67</v>
      </c>
      <c r="AW2140">
        <v>3.07</v>
      </c>
      <c r="AX2140" t="s">
        <v>67</v>
      </c>
      <c r="AY2140">
        <v>0.64</v>
      </c>
      <c r="AZ2140" t="s">
        <v>67</v>
      </c>
      <c r="BB2140" t="s">
        <v>64</v>
      </c>
      <c r="BD2140" t="s">
        <v>64</v>
      </c>
      <c r="BF2140" t="s">
        <v>64</v>
      </c>
    </row>
    <row r="2141" spans="1:58" x14ac:dyDescent="0.25">
      <c r="A2141" t="s">
        <v>58</v>
      </c>
      <c r="B2141">
        <v>2</v>
      </c>
      <c r="C2141" t="s">
        <v>86</v>
      </c>
      <c r="D2141">
        <v>1982</v>
      </c>
      <c r="E2141">
        <v>1981</v>
      </c>
      <c r="F2141">
        <v>12</v>
      </c>
      <c r="G2141" t="s">
        <v>66</v>
      </c>
      <c r="H2141">
        <v>37.81</v>
      </c>
      <c r="I2141">
        <v>47.21</v>
      </c>
      <c r="J2141" t="s">
        <v>67</v>
      </c>
      <c r="K2141">
        <v>7.02</v>
      </c>
      <c r="L2141" t="s">
        <v>67</v>
      </c>
      <c r="M2141">
        <v>29.76</v>
      </c>
      <c r="N2141" t="s">
        <v>67</v>
      </c>
      <c r="O2141">
        <v>14.58</v>
      </c>
      <c r="P2141" t="s">
        <v>67</v>
      </c>
      <c r="Q2141">
        <v>7.19</v>
      </c>
      <c r="R2141" t="s">
        <v>67</v>
      </c>
      <c r="S2141">
        <v>7.56</v>
      </c>
      <c r="T2141" t="s">
        <v>71</v>
      </c>
      <c r="U2141">
        <v>5.5E-2</v>
      </c>
      <c r="V2141" t="s">
        <v>67</v>
      </c>
      <c r="W2141">
        <v>4.9000000000000002E-2</v>
      </c>
      <c r="X2141" t="s">
        <v>67</v>
      </c>
      <c r="Y2141">
        <v>2.3E-2</v>
      </c>
      <c r="Z2141" t="s">
        <v>67</v>
      </c>
      <c r="AA2141">
        <v>5.0000000000000001E-3</v>
      </c>
      <c r="AB2141" t="s">
        <v>68</v>
      </c>
      <c r="AC2141">
        <v>0.06</v>
      </c>
      <c r="AD2141" t="s">
        <v>68</v>
      </c>
      <c r="AE2141">
        <v>0.04</v>
      </c>
      <c r="AF2141" t="s">
        <v>68</v>
      </c>
      <c r="AG2141">
        <v>0.04</v>
      </c>
      <c r="AH2141" t="s">
        <v>68</v>
      </c>
      <c r="AI2141">
        <v>0.01</v>
      </c>
      <c r="AJ2141" t="s">
        <v>68</v>
      </c>
      <c r="AK2141">
        <v>0.06</v>
      </c>
      <c r="AL2141" t="s">
        <v>67</v>
      </c>
      <c r="AM2141">
        <v>0.04</v>
      </c>
      <c r="AN2141" t="s">
        <v>67</v>
      </c>
      <c r="AO2141">
        <v>2E-3</v>
      </c>
      <c r="AP2141" t="s">
        <v>67</v>
      </c>
      <c r="AQ2141">
        <v>2E-3</v>
      </c>
      <c r="AR2141" t="s">
        <v>67</v>
      </c>
      <c r="AS2141">
        <v>2.5299999999999998</v>
      </c>
      <c r="AT2141" t="s">
        <v>67</v>
      </c>
      <c r="AU2141">
        <v>0.43</v>
      </c>
      <c r="AV2141" t="s">
        <v>67</v>
      </c>
      <c r="AW2141">
        <v>2.81</v>
      </c>
      <c r="AX2141" t="s">
        <v>67</v>
      </c>
      <c r="AY2141">
        <v>0.59</v>
      </c>
      <c r="AZ2141" t="s">
        <v>67</v>
      </c>
      <c r="BB2141" t="s">
        <v>64</v>
      </c>
      <c r="BD2141" t="s">
        <v>64</v>
      </c>
      <c r="BF2141" t="s">
        <v>64</v>
      </c>
    </row>
    <row r="2142" spans="1:58" x14ac:dyDescent="0.25">
      <c r="A2142" t="s">
        <v>58</v>
      </c>
      <c r="B2142">
        <v>2</v>
      </c>
      <c r="C2142" t="s">
        <v>86</v>
      </c>
      <c r="D2142">
        <v>1982</v>
      </c>
      <c r="E2142">
        <v>1982</v>
      </c>
      <c r="F2142">
        <v>1</v>
      </c>
      <c r="G2142" t="s">
        <v>66</v>
      </c>
      <c r="H2142">
        <v>9.92</v>
      </c>
      <c r="I2142">
        <v>12.39</v>
      </c>
      <c r="J2142" t="s">
        <v>67</v>
      </c>
      <c r="K2142">
        <v>7.15</v>
      </c>
      <c r="L2142" t="s">
        <v>67</v>
      </c>
      <c r="M2142">
        <v>33.770000000000003</v>
      </c>
      <c r="N2142" t="s">
        <v>67</v>
      </c>
      <c r="O2142">
        <v>16.04</v>
      </c>
      <c r="P2142" t="s">
        <v>67</v>
      </c>
      <c r="Q2142">
        <v>1.96</v>
      </c>
      <c r="R2142" t="s">
        <v>67</v>
      </c>
      <c r="S2142">
        <v>7.74</v>
      </c>
      <c r="T2142" t="s">
        <v>71</v>
      </c>
      <c r="U2142">
        <v>0.05</v>
      </c>
      <c r="V2142" t="s">
        <v>67</v>
      </c>
      <c r="W2142">
        <v>0.04</v>
      </c>
      <c r="X2142" t="s">
        <v>67</v>
      </c>
      <c r="Z2142" t="s">
        <v>64</v>
      </c>
      <c r="AA2142">
        <v>1.0999999999999999E-2</v>
      </c>
      <c r="AB2142" t="s">
        <v>68</v>
      </c>
      <c r="AC2142">
        <v>0.05</v>
      </c>
      <c r="AD2142" t="s">
        <v>68</v>
      </c>
      <c r="AE2142">
        <v>0.04</v>
      </c>
      <c r="AF2142" t="s">
        <v>68</v>
      </c>
      <c r="AG2142">
        <v>0.03</v>
      </c>
      <c r="AH2142" t="s">
        <v>68</v>
      </c>
      <c r="AI2142">
        <v>0.01</v>
      </c>
      <c r="AJ2142" t="s">
        <v>68</v>
      </c>
      <c r="AK2142">
        <v>0.05</v>
      </c>
      <c r="AL2142" t="s">
        <v>67</v>
      </c>
      <c r="AM2142">
        <v>0.04</v>
      </c>
      <c r="AN2142" t="s">
        <v>67</v>
      </c>
      <c r="AO2142">
        <v>6.0000000000000001E-3</v>
      </c>
      <c r="AP2142" t="s">
        <v>67</v>
      </c>
      <c r="AQ2142">
        <v>6.0000000000000001E-3</v>
      </c>
      <c r="AR2142" t="s">
        <v>67</v>
      </c>
      <c r="AS2142">
        <v>2.66</v>
      </c>
      <c r="AT2142" t="s">
        <v>67</v>
      </c>
      <c r="AU2142">
        <v>0.43</v>
      </c>
      <c r="AV2142" t="s">
        <v>67</v>
      </c>
      <c r="AW2142">
        <v>3.19</v>
      </c>
      <c r="AX2142" t="s">
        <v>67</v>
      </c>
      <c r="AY2142">
        <v>0.71</v>
      </c>
      <c r="AZ2142" t="s">
        <v>67</v>
      </c>
      <c r="BB2142" t="s">
        <v>64</v>
      </c>
      <c r="BD2142" t="s">
        <v>64</v>
      </c>
      <c r="BF2142" t="s">
        <v>64</v>
      </c>
    </row>
    <row r="2143" spans="1:58" x14ac:dyDescent="0.25">
      <c r="A2143" t="s">
        <v>58</v>
      </c>
      <c r="B2143">
        <v>2</v>
      </c>
      <c r="C2143" t="s">
        <v>86</v>
      </c>
      <c r="D2143">
        <v>1982</v>
      </c>
      <c r="E2143">
        <v>1982</v>
      </c>
      <c r="F2143">
        <v>2</v>
      </c>
      <c r="G2143" t="s">
        <v>66</v>
      </c>
      <c r="H2143">
        <v>37.159999999999997</v>
      </c>
      <c r="I2143">
        <v>41.91</v>
      </c>
      <c r="J2143" t="s">
        <v>67</v>
      </c>
      <c r="K2143">
        <v>7.09</v>
      </c>
      <c r="L2143" t="s">
        <v>67</v>
      </c>
      <c r="M2143">
        <v>28.35</v>
      </c>
      <c r="N2143" t="s">
        <v>67</v>
      </c>
      <c r="O2143">
        <v>12.92</v>
      </c>
      <c r="P2143" t="s">
        <v>67</v>
      </c>
      <c r="Q2143">
        <v>15.07</v>
      </c>
      <c r="R2143" t="s">
        <v>67</v>
      </c>
      <c r="S2143">
        <v>6.82</v>
      </c>
      <c r="T2143" t="s">
        <v>71</v>
      </c>
      <c r="U2143">
        <v>4.4999999999999998E-2</v>
      </c>
      <c r="V2143" t="s">
        <v>67</v>
      </c>
      <c r="W2143">
        <v>3.7999999999999999E-2</v>
      </c>
      <c r="X2143" t="s">
        <v>67</v>
      </c>
      <c r="Z2143" t="s">
        <v>64</v>
      </c>
      <c r="AA2143">
        <v>7.0000000000000001E-3</v>
      </c>
      <c r="AB2143" t="s">
        <v>68</v>
      </c>
      <c r="AC2143">
        <v>0.05</v>
      </c>
      <c r="AD2143" t="s">
        <v>68</v>
      </c>
      <c r="AE2143">
        <v>0.04</v>
      </c>
      <c r="AF2143" t="s">
        <v>68</v>
      </c>
      <c r="AG2143">
        <v>0.04</v>
      </c>
      <c r="AH2143" t="s">
        <v>68</v>
      </c>
      <c r="AI2143">
        <v>0.01</v>
      </c>
      <c r="AJ2143" t="s">
        <v>68</v>
      </c>
      <c r="AK2143">
        <v>0.05</v>
      </c>
      <c r="AL2143" t="s">
        <v>67</v>
      </c>
      <c r="AM2143">
        <v>0.04</v>
      </c>
      <c r="AN2143" t="s">
        <v>67</v>
      </c>
      <c r="AO2143">
        <v>5.0000000000000001E-3</v>
      </c>
      <c r="AP2143" t="s">
        <v>67</v>
      </c>
      <c r="AQ2143">
        <v>2E-3</v>
      </c>
      <c r="AR2143" t="s">
        <v>67</v>
      </c>
      <c r="AS2143">
        <v>2.06</v>
      </c>
      <c r="AT2143" t="s">
        <v>67</v>
      </c>
      <c r="AU2143">
        <v>0.39</v>
      </c>
      <c r="AV2143" t="s">
        <v>67</v>
      </c>
      <c r="AW2143">
        <v>2.7</v>
      </c>
      <c r="AX2143" t="s">
        <v>67</v>
      </c>
      <c r="AY2143">
        <v>0.62</v>
      </c>
      <c r="AZ2143" t="s">
        <v>67</v>
      </c>
      <c r="BB2143" t="s">
        <v>64</v>
      </c>
      <c r="BD2143" t="s">
        <v>64</v>
      </c>
      <c r="BF2143" t="s">
        <v>64</v>
      </c>
    </row>
    <row r="2144" spans="1:58" x14ac:dyDescent="0.25">
      <c r="A2144" t="s">
        <v>58</v>
      </c>
      <c r="B2144">
        <v>2</v>
      </c>
      <c r="C2144" t="s">
        <v>86</v>
      </c>
      <c r="D2144">
        <v>1982</v>
      </c>
      <c r="E2144">
        <v>1982</v>
      </c>
      <c r="F2144">
        <v>3</v>
      </c>
      <c r="G2144" t="s">
        <v>66</v>
      </c>
      <c r="H2144">
        <v>11.47</v>
      </c>
      <c r="I2144">
        <v>14.32</v>
      </c>
      <c r="J2144" t="s">
        <v>73</v>
      </c>
      <c r="K2144">
        <v>7.2</v>
      </c>
      <c r="L2144" t="s">
        <v>67</v>
      </c>
      <c r="M2144">
        <v>30.92</v>
      </c>
      <c r="N2144" t="s">
        <v>67</v>
      </c>
      <c r="O2144">
        <v>14.96</v>
      </c>
      <c r="P2144" t="s">
        <v>67</v>
      </c>
      <c r="Q2144">
        <v>4.21</v>
      </c>
      <c r="R2144" t="s">
        <v>67</v>
      </c>
      <c r="S2144">
        <v>7.32</v>
      </c>
      <c r="T2144" t="s">
        <v>71</v>
      </c>
      <c r="U2144">
        <v>4.3999999999999997E-2</v>
      </c>
      <c r="V2144" t="s">
        <v>67</v>
      </c>
      <c r="W2144">
        <v>3.6999999999999998E-2</v>
      </c>
      <c r="X2144" t="s">
        <v>67</v>
      </c>
      <c r="Z2144" t="s">
        <v>64</v>
      </c>
      <c r="AA2144">
        <v>7.0000000000000001E-3</v>
      </c>
      <c r="AB2144" t="s">
        <v>68</v>
      </c>
      <c r="AC2144">
        <v>0.03</v>
      </c>
      <c r="AD2144" t="s">
        <v>68</v>
      </c>
      <c r="AE2144">
        <v>0.03</v>
      </c>
      <c r="AF2144" t="s">
        <v>68</v>
      </c>
      <c r="AG2144">
        <v>0.02</v>
      </c>
      <c r="AH2144" t="s">
        <v>68</v>
      </c>
      <c r="AI2144">
        <v>0</v>
      </c>
      <c r="AJ2144" t="s">
        <v>68</v>
      </c>
      <c r="AK2144">
        <v>0.02</v>
      </c>
      <c r="AL2144" t="s">
        <v>67</v>
      </c>
      <c r="AM2144">
        <v>0.02</v>
      </c>
      <c r="AN2144" t="s">
        <v>67</v>
      </c>
      <c r="AO2144">
        <v>3.0000000000000001E-3</v>
      </c>
      <c r="AP2144" t="s">
        <v>67</v>
      </c>
      <c r="AQ2144">
        <v>8.0000000000000002E-3</v>
      </c>
      <c r="AR2144" t="s">
        <v>67</v>
      </c>
      <c r="AS2144">
        <v>2.3199999999999998</v>
      </c>
      <c r="AT2144" t="s">
        <v>67</v>
      </c>
      <c r="AU2144">
        <v>0.38</v>
      </c>
      <c r="AV2144" t="s">
        <v>67</v>
      </c>
      <c r="AW2144">
        <v>2.64</v>
      </c>
      <c r="AX2144" t="s">
        <v>67</v>
      </c>
      <c r="AY2144">
        <v>0.56000000000000005</v>
      </c>
      <c r="AZ2144" t="s">
        <v>67</v>
      </c>
      <c r="BB2144" t="s">
        <v>64</v>
      </c>
      <c r="BD2144" t="s">
        <v>64</v>
      </c>
      <c r="BF2144" t="s">
        <v>64</v>
      </c>
    </row>
    <row r="2145" spans="1:58" x14ac:dyDescent="0.25">
      <c r="A2145" t="s">
        <v>58</v>
      </c>
      <c r="B2145">
        <v>2</v>
      </c>
      <c r="C2145" t="s">
        <v>86</v>
      </c>
      <c r="D2145">
        <v>1982</v>
      </c>
      <c r="E2145">
        <v>1982</v>
      </c>
      <c r="F2145">
        <v>4</v>
      </c>
      <c r="G2145" t="s">
        <v>66</v>
      </c>
      <c r="H2145">
        <v>15.09</v>
      </c>
      <c r="I2145">
        <v>18.239999999999998</v>
      </c>
      <c r="J2145" t="s">
        <v>73</v>
      </c>
      <c r="K2145">
        <v>7.22</v>
      </c>
      <c r="L2145" t="s">
        <v>67</v>
      </c>
      <c r="M2145">
        <v>32.35</v>
      </c>
      <c r="N2145" t="s">
        <v>67</v>
      </c>
      <c r="O2145">
        <v>15.17</v>
      </c>
      <c r="P2145" t="s">
        <v>67</v>
      </c>
      <c r="Q2145">
        <v>2.71</v>
      </c>
      <c r="R2145" t="s">
        <v>67</v>
      </c>
      <c r="S2145">
        <v>6.89</v>
      </c>
      <c r="T2145" t="s">
        <v>71</v>
      </c>
      <c r="U2145">
        <v>4.3999999999999997E-2</v>
      </c>
      <c r="V2145" t="s">
        <v>67</v>
      </c>
      <c r="W2145">
        <v>0.05</v>
      </c>
      <c r="X2145" t="s">
        <v>67</v>
      </c>
      <c r="Z2145" t="s">
        <v>64</v>
      </c>
      <c r="AA2145">
        <v>0</v>
      </c>
      <c r="AB2145" t="s">
        <v>68</v>
      </c>
      <c r="AC2145">
        <v>0.01</v>
      </c>
      <c r="AD2145" t="s">
        <v>68</v>
      </c>
      <c r="AE2145">
        <v>0.01</v>
      </c>
      <c r="AF2145" t="s">
        <v>68</v>
      </c>
      <c r="AG2145">
        <v>0.01</v>
      </c>
      <c r="AH2145" t="s">
        <v>68</v>
      </c>
      <c r="AI2145">
        <v>0</v>
      </c>
      <c r="AJ2145" t="s">
        <v>68</v>
      </c>
      <c r="AK2145">
        <v>0.01</v>
      </c>
      <c r="AL2145" t="s">
        <v>67</v>
      </c>
      <c r="AM2145">
        <v>0.01</v>
      </c>
      <c r="AN2145" t="s">
        <v>67</v>
      </c>
      <c r="AO2145">
        <v>4.0000000000000001E-3</v>
      </c>
      <c r="AP2145" t="s">
        <v>67</v>
      </c>
      <c r="AQ2145">
        <v>2E-3</v>
      </c>
      <c r="AR2145" t="s">
        <v>67</v>
      </c>
      <c r="AS2145">
        <v>2.35</v>
      </c>
      <c r="AT2145" t="s">
        <v>67</v>
      </c>
      <c r="AU2145">
        <v>0.39</v>
      </c>
      <c r="AV2145" t="s">
        <v>67</v>
      </c>
      <c r="AW2145">
        <v>2.73</v>
      </c>
      <c r="AX2145" t="s">
        <v>67</v>
      </c>
      <c r="AY2145">
        <v>0.56000000000000005</v>
      </c>
      <c r="AZ2145" t="s">
        <v>67</v>
      </c>
      <c r="BB2145" t="s">
        <v>64</v>
      </c>
      <c r="BD2145" t="s">
        <v>64</v>
      </c>
      <c r="BF2145" t="s">
        <v>64</v>
      </c>
    </row>
    <row r="2146" spans="1:58" x14ac:dyDescent="0.25">
      <c r="A2146" t="s">
        <v>58</v>
      </c>
      <c r="B2146">
        <v>2</v>
      </c>
      <c r="C2146" t="s">
        <v>86</v>
      </c>
      <c r="D2146">
        <v>1982</v>
      </c>
      <c r="E2146">
        <v>1982</v>
      </c>
      <c r="F2146">
        <v>5</v>
      </c>
      <c r="G2146" t="s">
        <v>66</v>
      </c>
      <c r="H2146">
        <v>8.6199999999999992</v>
      </c>
      <c r="I2146">
        <v>10.77</v>
      </c>
      <c r="J2146" t="s">
        <v>67</v>
      </c>
      <c r="K2146">
        <v>7.13</v>
      </c>
      <c r="L2146" t="s">
        <v>67</v>
      </c>
      <c r="M2146">
        <v>34.409999999999997</v>
      </c>
      <c r="N2146" t="s">
        <v>67</v>
      </c>
      <c r="O2146">
        <v>15.5</v>
      </c>
      <c r="P2146" t="s">
        <v>67</v>
      </c>
      <c r="Q2146">
        <v>0.45</v>
      </c>
      <c r="R2146" t="s">
        <v>67</v>
      </c>
      <c r="S2146">
        <v>7.6</v>
      </c>
      <c r="T2146" t="s">
        <v>71</v>
      </c>
      <c r="U2146">
        <v>5.2999999999999999E-2</v>
      </c>
      <c r="V2146" t="s">
        <v>67</v>
      </c>
      <c r="W2146">
        <v>0.05</v>
      </c>
      <c r="X2146" t="s">
        <v>67</v>
      </c>
      <c r="Z2146" t="s">
        <v>64</v>
      </c>
      <c r="AA2146">
        <v>4.0000000000000001E-3</v>
      </c>
      <c r="AB2146" t="s">
        <v>68</v>
      </c>
      <c r="AC2146">
        <v>0.01</v>
      </c>
      <c r="AD2146" t="s">
        <v>68</v>
      </c>
      <c r="AE2146">
        <v>0.01</v>
      </c>
      <c r="AF2146" t="s">
        <v>68</v>
      </c>
      <c r="AG2146">
        <v>0</v>
      </c>
      <c r="AH2146" t="s">
        <v>62</v>
      </c>
      <c r="AI2146">
        <v>0</v>
      </c>
      <c r="AJ2146" t="s">
        <v>68</v>
      </c>
      <c r="AK2146">
        <v>0.01</v>
      </c>
      <c r="AL2146" t="s">
        <v>67</v>
      </c>
      <c r="AM2146">
        <v>0.01</v>
      </c>
      <c r="AN2146" t="s">
        <v>67</v>
      </c>
      <c r="AO2146">
        <v>0</v>
      </c>
      <c r="AP2146" t="s">
        <v>61</v>
      </c>
      <c r="AQ2146">
        <v>0</v>
      </c>
      <c r="AR2146" t="s">
        <v>67</v>
      </c>
      <c r="AS2146">
        <v>2.5</v>
      </c>
      <c r="AT2146" t="s">
        <v>67</v>
      </c>
      <c r="AU2146">
        <v>0.42</v>
      </c>
      <c r="AV2146" t="s">
        <v>67</v>
      </c>
      <c r="AW2146">
        <v>2.87</v>
      </c>
      <c r="AX2146" t="s">
        <v>67</v>
      </c>
      <c r="AY2146">
        <v>0.59</v>
      </c>
      <c r="AZ2146" t="s">
        <v>67</v>
      </c>
      <c r="BB2146" t="s">
        <v>64</v>
      </c>
      <c r="BD2146" t="s">
        <v>64</v>
      </c>
      <c r="BF2146" t="s">
        <v>64</v>
      </c>
    </row>
    <row r="2147" spans="1:58" x14ac:dyDescent="0.25">
      <c r="A2147" t="s">
        <v>58</v>
      </c>
      <c r="B2147">
        <v>2</v>
      </c>
      <c r="C2147" t="s">
        <v>86</v>
      </c>
      <c r="D2147">
        <v>1982</v>
      </c>
      <c r="E2147">
        <v>1982</v>
      </c>
      <c r="F2147">
        <v>6</v>
      </c>
      <c r="G2147" t="s">
        <v>66</v>
      </c>
      <c r="H2147">
        <v>1.51</v>
      </c>
      <c r="I2147">
        <v>1.82</v>
      </c>
      <c r="J2147" t="s">
        <v>67</v>
      </c>
      <c r="K2147">
        <v>7.34</v>
      </c>
      <c r="L2147" t="s">
        <v>67</v>
      </c>
      <c r="M2147">
        <v>40.1</v>
      </c>
      <c r="N2147" t="s">
        <v>67</v>
      </c>
      <c r="O2147">
        <v>18.87</v>
      </c>
      <c r="P2147" t="s">
        <v>67</v>
      </c>
      <c r="Q2147">
        <v>0.61</v>
      </c>
      <c r="R2147" t="s">
        <v>67</v>
      </c>
      <c r="S2147">
        <v>8.48</v>
      </c>
      <c r="T2147" t="s">
        <v>71</v>
      </c>
      <c r="U2147">
        <v>6.7000000000000004E-2</v>
      </c>
      <c r="V2147" t="s">
        <v>67</v>
      </c>
      <c r="W2147">
        <v>6.0999999999999999E-2</v>
      </c>
      <c r="X2147" t="s">
        <v>67</v>
      </c>
      <c r="Z2147" t="s">
        <v>64</v>
      </c>
      <c r="AA2147">
        <v>7.0000000000000001E-3</v>
      </c>
      <c r="AB2147" t="s">
        <v>68</v>
      </c>
      <c r="AC2147">
        <v>0.04</v>
      </c>
      <c r="AD2147" t="s">
        <v>68</v>
      </c>
      <c r="AE2147">
        <v>0.03</v>
      </c>
      <c r="AF2147" t="s">
        <v>68</v>
      </c>
      <c r="AG2147">
        <v>0.03</v>
      </c>
      <c r="AH2147" t="s">
        <v>68</v>
      </c>
      <c r="AI2147">
        <v>0.02</v>
      </c>
      <c r="AJ2147" t="s">
        <v>68</v>
      </c>
      <c r="AK2147">
        <v>0.04</v>
      </c>
      <c r="AL2147" t="s">
        <v>67</v>
      </c>
      <c r="AM2147">
        <v>0.03</v>
      </c>
      <c r="AN2147" t="s">
        <v>67</v>
      </c>
      <c r="AO2147">
        <v>1E-3</v>
      </c>
      <c r="AP2147" t="s">
        <v>67</v>
      </c>
      <c r="AQ2147">
        <v>1E-3</v>
      </c>
      <c r="AR2147" t="s">
        <v>67</v>
      </c>
      <c r="AS2147">
        <v>3.22</v>
      </c>
      <c r="AT2147" t="s">
        <v>67</v>
      </c>
      <c r="AU2147">
        <v>0.52</v>
      </c>
      <c r="AV2147" t="s">
        <v>67</v>
      </c>
      <c r="AW2147">
        <v>3.48</v>
      </c>
      <c r="AX2147" t="s">
        <v>67</v>
      </c>
      <c r="AY2147">
        <v>0.7</v>
      </c>
      <c r="AZ2147" t="s">
        <v>67</v>
      </c>
      <c r="BB2147" t="s">
        <v>64</v>
      </c>
      <c r="BD2147" t="s">
        <v>64</v>
      </c>
      <c r="BF2147" t="s">
        <v>64</v>
      </c>
    </row>
    <row r="2148" spans="1:58" x14ac:dyDescent="0.25">
      <c r="A2148" t="s">
        <v>58</v>
      </c>
      <c r="B2148">
        <v>2</v>
      </c>
      <c r="C2148" t="s">
        <v>86</v>
      </c>
      <c r="D2148">
        <v>1982</v>
      </c>
      <c r="E2148">
        <v>1982</v>
      </c>
      <c r="F2148">
        <v>7</v>
      </c>
      <c r="G2148" t="s">
        <v>66</v>
      </c>
      <c r="H2148">
        <v>1.05</v>
      </c>
      <c r="I2148">
        <v>1.31</v>
      </c>
      <c r="J2148" t="s">
        <v>67</v>
      </c>
      <c r="K2148">
        <v>7.41</v>
      </c>
      <c r="L2148" t="s">
        <v>67</v>
      </c>
      <c r="M2148">
        <v>40.119999999999997</v>
      </c>
      <c r="N2148" t="s">
        <v>67</v>
      </c>
      <c r="O2148">
        <v>22.04</v>
      </c>
      <c r="P2148" t="s">
        <v>67</v>
      </c>
      <c r="Q2148">
        <v>1.7</v>
      </c>
      <c r="R2148" t="s">
        <v>67</v>
      </c>
      <c r="S2148">
        <v>8.35</v>
      </c>
      <c r="T2148" t="s">
        <v>71</v>
      </c>
      <c r="U2148">
        <v>0.06</v>
      </c>
      <c r="V2148" t="s">
        <v>67</v>
      </c>
      <c r="W2148">
        <v>5.3999999999999999E-2</v>
      </c>
      <c r="X2148" t="s">
        <v>67</v>
      </c>
      <c r="Z2148" t="s">
        <v>64</v>
      </c>
      <c r="AA2148">
        <v>6.0000000000000001E-3</v>
      </c>
      <c r="AB2148" t="s">
        <v>68</v>
      </c>
      <c r="AC2148">
        <v>0.03</v>
      </c>
      <c r="AD2148" t="s">
        <v>68</v>
      </c>
      <c r="AE2148">
        <v>0.04</v>
      </c>
      <c r="AF2148" t="s">
        <v>68</v>
      </c>
      <c r="AG2148">
        <v>0.04</v>
      </c>
      <c r="AH2148" t="s">
        <v>68</v>
      </c>
      <c r="AI2148">
        <v>0</v>
      </c>
      <c r="AJ2148" t="s">
        <v>68</v>
      </c>
      <c r="AK2148">
        <v>0.03</v>
      </c>
      <c r="AL2148" t="s">
        <v>67</v>
      </c>
      <c r="AM2148">
        <v>0.04</v>
      </c>
      <c r="AN2148" t="s">
        <v>67</v>
      </c>
      <c r="AO2148">
        <v>1E-3</v>
      </c>
      <c r="AP2148" t="s">
        <v>67</v>
      </c>
      <c r="AQ2148">
        <v>0</v>
      </c>
      <c r="AR2148" t="s">
        <v>67</v>
      </c>
      <c r="AS2148">
        <v>4.0199999999999996</v>
      </c>
      <c r="AT2148" t="s">
        <v>67</v>
      </c>
      <c r="AU2148">
        <v>0.6</v>
      </c>
      <c r="AV2148" t="s">
        <v>67</v>
      </c>
      <c r="AW2148">
        <v>3.97</v>
      </c>
      <c r="AX2148" t="s">
        <v>67</v>
      </c>
      <c r="AY2148">
        <v>0.8</v>
      </c>
      <c r="AZ2148" t="s">
        <v>67</v>
      </c>
      <c r="BB2148" t="s">
        <v>64</v>
      </c>
      <c r="BD2148" t="s">
        <v>64</v>
      </c>
      <c r="BF2148" t="s">
        <v>64</v>
      </c>
    </row>
    <row r="2149" spans="1:58" x14ac:dyDescent="0.25">
      <c r="A2149" t="s">
        <v>58</v>
      </c>
      <c r="B2149">
        <v>2</v>
      </c>
      <c r="C2149" t="s">
        <v>86</v>
      </c>
      <c r="D2149">
        <v>1982</v>
      </c>
      <c r="E2149">
        <v>1982</v>
      </c>
      <c r="F2149">
        <v>8</v>
      </c>
      <c r="G2149" t="s">
        <v>66</v>
      </c>
      <c r="H2149">
        <v>0.42</v>
      </c>
      <c r="I2149">
        <v>0.52</v>
      </c>
      <c r="J2149" t="s">
        <v>67</v>
      </c>
      <c r="K2149">
        <v>7.53</v>
      </c>
      <c r="L2149" t="s">
        <v>67</v>
      </c>
      <c r="M2149">
        <v>53.56</v>
      </c>
      <c r="N2149" t="s">
        <v>67</v>
      </c>
      <c r="O2149">
        <v>24.21</v>
      </c>
      <c r="P2149" t="s">
        <v>67</v>
      </c>
      <c r="Q2149">
        <v>0.97</v>
      </c>
      <c r="R2149" t="s">
        <v>67</v>
      </c>
      <c r="S2149">
        <v>4.6900000000000004</v>
      </c>
      <c r="T2149" t="s">
        <v>71</v>
      </c>
      <c r="U2149">
        <v>6.3E-2</v>
      </c>
      <c r="V2149" t="s">
        <v>67</v>
      </c>
      <c r="W2149">
        <v>5.8000000000000003E-2</v>
      </c>
      <c r="X2149" t="s">
        <v>67</v>
      </c>
      <c r="Z2149" t="s">
        <v>64</v>
      </c>
      <c r="AA2149">
        <v>5.0000000000000001E-3</v>
      </c>
      <c r="AB2149" t="s">
        <v>68</v>
      </c>
      <c r="AC2149">
        <v>0.06</v>
      </c>
      <c r="AD2149" t="s">
        <v>68</v>
      </c>
      <c r="AE2149">
        <v>0.05</v>
      </c>
      <c r="AF2149" t="s">
        <v>68</v>
      </c>
      <c r="AH2149" t="s">
        <v>64</v>
      </c>
      <c r="AI2149">
        <v>0.02</v>
      </c>
      <c r="AJ2149" t="s">
        <v>68</v>
      </c>
      <c r="AK2149">
        <v>0.06</v>
      </c>
      <c r="AL2149" t="s">
        <v>67</v>
      </c>
      <c r="AM2149">
        <v>0.05</v>
      </c>
      <c r="AN2149" t="s">
        <v>67</v>
      </c>
      <c r="AP2149" t="s">
        <v>64</v>
      </c>
      <c r="AQ2149">
        <v>1E-3</v>
      </c>
      <c r="AR2149" t="s">
        <v>67</v>
      </c>
      <c r="AS2149">
        <v>4.4400000000000004</v>
      </c>
      <c r="AT2149" t="s">
        <v>67</v>
      </c>
      <c r="AU2149">
        <v>0.75</v>
      </c>
      <c r="AV2149" t="s">
        <v>67</v>
      </c>
      <c r="AW2149">
        <v>4.45</v>
      </c>
      <c r="AX2149" t="s">
        <v>67</v>
      </c>
      <c r="AY2149">
        <v>0.87</v>
      </c>
      <c r="AZ2149" t="s">
        <v>67</v>
      </c>
      <c r="BB2149" t="s">
        <v>64</v>
      </c>
      <c r="BD2149" t="s">
        <v>64</v>
      </c>
      <c r="BF2149" t="s">
        <v>64</v>
      </c>
    </row>
    <row r="2150" spans="1:58" x14ac:dyDescent="0.25">
      <c r="A2150" t="s">
        <v>58</v>
      </c>
      <c r="B2150">
        <v>2</v>
      </c>
      <c r="C2150" t="s">
        <v>86</v>
      </c>
      <c r="D2150">
        <v>1982</v>
      </c>
      <c r="E2150">
        <v>1982</v>
      </c>
      <c r="F2150">
        <v>9</v>
      </c>
      <c r="G2150" t="s">
        <v>66</v>
      </c>
      <c r="H2150">
        <v>0.57999999999999996</v>
      </c>
      <c r="I2150">
        <v>0.7</v>
      </c>
      <c r="J2150" t="s">
        <v>67</v>
      </c>
      <c r="K2150">
        <v>7.51</v>
      </c>
      <c r="L2150" t="s">
        <v>67</v>
      </c>
      <c r="M2150">
        <v>53.34</v>
      </c>
      <c r="N2150" t="s">
        <v>67</v>
      </c>
      <c r="O2150">
        <v>24.29</v>
      </c>
      <c r="P2150" t="s">
        <v>67</v>
      </c>
      <c r="Q2150">
        <v>0.54</v>
      </c>
      <c r="R2150" t="s">
        <v>67</v>
      </c>
      <c r="S2150">
        <v>9.7100000000000009</v>
      </c>
      <c r="T2150" t="s">
        <v>71</v>
      </c>
      <c r="U2150">
        <v>5.0999999999999997E-2</v>
      </c>
      <c r="V2150" t="s">
        <v>67</v>
      </c>
      <c r="W2150">
        <v>5.0999999999999997E-2</v>
      </c>
      <c r="X2150" t="s">
        <v>67</v>
      </c>
      <c r="Z2150" t="s">
        <v>64</v>
      </c>
      <c r="AA2150">
        <v>3.0000000000000001E-3</v>
      </c>
      <c r="AB2150" t="s">
        <v>68</v>
      </c>
      <c r="AC2150">
        <v>0.04</v>
      </c>
      <c r="AD2150" t="s">
        <v>68</v>
      </c>
      <c r="AE2150">
        <v>0.03</v>
      </c>
      <c r="AF2150" t="s">
        <v>68</v>
      </c>
      <c r="AH2150" t="s">
        <v>64</v>
      </c>
      <c r="AI2150">
        <v>0.01</v>
      </c>
      <c r="AJ2150" t="s">
        <v>68</v>
      </c>
      <c r="AK2150">
        <v>0.04</v>
      </c>
      <c r="AL2150" t="s">
        <v>67</v>
      </c>
      <c r="AM2150">
        <v>0.03</v>
      </c>
      <c r="AN2150" t="s">
        <v>67</v>
      </c>
      <c r="AP2150" t="s">
        <v>64</v>
      </c>
      <c r="AQ2150">
        <v>1E-3</v>
      </c>
      <c r="AR2150" t="s">
        <v>67</v>
      </c>
      <c r="AS2150">
        <v>4.1399999999999997</v>
      </c>
      <c r="AT2150" t="s">
        <v>67</v>
      </c>
      <c r="AU2150">
        <v>0.88</v>
      </c>
      <c r="AV2150" t="s">
        <v>67</v>
      </c>
      <c r="AW2150">
        <v>4.5</v>
      </c>
      <c r="AX2150" t="s">
        <v>67</v>
      </c>
      <c r="AY2150">
        <v>0.87</v>
      </c>
      <c r="AZ2150" t="s">
        <v>67</v>
      </c>
      <c r="BB2150" t="s">
        <v>64</v>
      </c>
      <c r="BD2150" t="s">
        <v>64</v>
      </c>
      <c r="BF2150" t="s">
        <v>64</v>
      </c>
    </row>
    <row r="2151" spans="1:58" x14ac:dyDescent="0.25">
      <c r="A2151" t="s">
        <v>58</v>
      </c>
      <c r="B2151">
        <v>2</v>
      </c>
      <c r="C2151" t="s">
        <v>86</v>
      </c>
      <c r="D2151">
        <v>1983</v>
      </c>
      <c r="E2151">
        <v>1982</v>
      </c>
      <c r="F2151">
        <v>10</v>
      </c>
      <c r="G2151" t="s">
        <v>66</v>
      </c>
      <c r="H2151">
        <v>3.84</v>
      </c>
      <c r="I2151">
        <v>4.79</v>
      </c>
      <c r="J2151" t="s">
        <v>67</v>
      </c>
      <c r="K2151">
        <v>7.42</v>
      </c>
      <c r="L2151" t="s">
        <v>67</v>
      </c>
      <c r="M2151">
        <v>40.159999999999997</v>
      </c>
      <c r="N2151" t="s">
        <v>67</v>
      </c>
      <c r="O2151">
        <v>20.04</v>
      </c>
      <c r="P2151" t="s">
        <v>67</v>
      </c>
      <c r="Q2151">
        <v>1.68</v>
      </c>
      <c r="R2151" t="s">
        <v>67</v>
      </c>
      <c r="S2151">
        <v>6.15</v>
      </c>
      <c r="T2151" t="s">
        <v>71</v>
      </c>
      <c r="U2151">
        <v>5.8000000000000003E-2</v>
      </c>
      <c r="V2151" t="s">
        <v>67</v>
      </c>
      <c r="W2151">
        <v>5.0999999999999997E-2</v>
      </c>
      <c r="X2151" t="s">
        <v>67</v>
      </c>
      <c r="Z2151" t="s">
        <v>64</v>
      </c>
      <c r="AA2151">
        <v>7.0000000000000001E-3</v>
      </c>
      <c r="AB2151" t="s">
        <v>68</v>
      </c>
      <c r="AC2151">
        <v>0.04</v>
      </c>
      <c r="AD2151" t="s">
        <v>68</v>
      </c>
      <c r="AE2151">
        <v>0.04</v>
      </c>
      <c r="AF2151" t="s">
        <v>68</v>
      </c>
      <c r="AH2151" t="s">
        <v>64</v>
      </c>
      <c r="AI2151">
        <v>0</v>
      </c>
      <c r="AJ2151" t="s">
        <v>68</v>
      </c>
      <c r="AK2151">
        <v>0.04</v>
      </c>
      <c r="AL2151" t="s">
        <v>67</v>
      </c>
      <c r="AM2151">
        <v>0.04</v>
      </c>
      <c r="AN2151" t="s">
        <v>67</v>
      </c>
      <c r="AP2151" t="s">
        <v>64</v>
      </c>
      <c r="AQ2151">
        <v>1E-3</v>
      </c>
      <c r="AR2151" t="s">
        <v>67</v>
      </c>
      <c r="AS2151">
        <v>3.27</v>
      </c>
      <c r="AT2151" t="s">
        <v>67</v>
      </c>
      <c r="AU2151">
        <v>0.53</v>
      </c>
      <c r="AV2151" t="s">
        <v>67</v>
      </c>
      <c r="AW2151">
        <v>3.82</v>
      </c>
      <c r="AX2151" t="s">
        <v>67</v>
      </c>
      <c r="AY2151">
        <v>0.77</v>
      </c>
      <c r="AZ2151" t="s">
        <v>67</v>
      </c>
      <c r="BB2151" t="s">
        <v>64</v>
      </c>
      <c r="BD2151" t="s">
        <v>64</v>
      </c>
      <c r="BF2151" t="s">
        <v>64</v>
      </c>
    </row>
    <row r="2152" spans="1:58" x14ac:dyDescent="0.25">
      <c r="A2152" t="s">
        <v>58</v>
      </c>
      <c r="B2152">
        <v>2</v>
      </c>
      <c r="C2152" t="s">
        <v>86</v>
      </c>
      <c r="D2152">
        <v>1983</v>
      </c>
      <c r="E2152">
        <v>1982</v>
      </c>
      <c r="F2152">
        <v>11</v>
      </c>
      <c r="G2152" t="s">
        <v>60</v>
      </c>
      <c r="H2152">
        <v>6.92</v>
      </c>
      <c r="I2152">
        <v>8.36</v>
      </c>
      <c r="J2152" t="s">
        <v>67</v>
      </c>
      <c r="K2152">
        <v>7.24</v>
      </c>
      <c r="L2152" t="s">
        <v>67</v>
      </c>
      <c r="M2152">
        <v>36.770000000000003</v>
      </c>
      <c r="N2152" t="s">
        <v>67</v>
      </c>
      <c r="O2152">
        <v>18.21</v>
      </c>
      <c r="P2152" t="s">
        <v>67</v>
      </c>
      <c r="Q2152">
        <v>3.75</v>
      </c>
      <c r="R2152" t="s">
        <v>67</v>
      </c>
      <c r="S2152">
        <v>7.05</v>
      </c>
      <c r="T2152" t="s">
        <v>71</v>
      </c>
      <c r="U2152">
        <v>5.8999999999999997E-2</v>
      </c>
      <c r="V2152" t="s">
        <v>67</v>
      </c>
      <c r="W2152">
        <v>5.0999999999999997E-2</v>
      </c>
      <c r="X2152" t="s">
        <v>67</v>
      </c>
      <c r="Z2152" t="s">
        <v>64</v>
      </c>
      <c r="AA2152">
        <v>8.0000000000000002E-3</v>
      </c>
      <c r="AB2152" t="s">
        <v>68</v>
      </c>
      <c r="AC2152">
        <v>0.05</v>
      </c>
      <c r="AD2152" t="s">
        <v>68</v>
      </c>
      <c r="AE2152">
        <v>0.05</v>
      </c>
      <c r="AF2152" t="s">
        <v>68</v>
      </c>
      <c r="AH2152" t="s">
        <v>64</v>
      </c>
      <c r="AI2152">
        <v>0</v>
      </c>
      <c r="AJ2152" t="s">
        <v>68</v>
      </c>
      <c r="AK2152">
        <v>0.04</v>
      </c>
      <c r="AL2152" t="s">
        <v>67</v>
      </c>
      <c r="AM2152">
        <v>0.04</v>
      </c>
      <c r="AN2152" t="s">
        <v>67</v>
      </c>
      <c r="AP2152" t="s">
        <v>64</v>
      </c>
      <c r="AQ2152">
        <v>4.0000000000000001E-3</v>
      </c>
      <c r="AR2152" t="s">
        <v>67</v>
      </c>
      <c r="AS2152">
        <v>3.02</v>
      </c>
      <c r="AT2152" t="s">
        <v>67</v>
      </c>
      <c r="AU2152">
        <v>0.48</v>
      </c>
      <c r="AV2152" t="s">
        <v>67</v>
      </c>
      <c r="AW2152">
        <v>3.46</v>
      </c>
      <c r="AX2152" t="s">
        <v>67</v>
      </c>
      <c r="AY2152">
        <v>0.71</v>
      </c>
      <c r="AZ2152" t="s">
        <v>67</v>
      </c>
      <c r="BB2152" t="s">
        <v>64</v>
      </c>
      <c r="BD2152" t="s">
        <v>64</v>
      </c>
      <c r="BF2152" t="s">
        <v>64</v>
      </c>
    </row>
    <row r="2153" spans="1:58" x14ac:dyDescent="0.25">
      <c r="A2153" t="s">
        <v>58</v>
      </c>
      <c r="B2153">
        <v>2</v>
      </c>
      <c r="C2153" t="s">
        <v>86</v>
      </c>
      <c r="D2153">
        <v>1983</v>
      </c>
      <c r="E2153">
        <v>1982</v>
      </c>
      <c r="F2153">
        <v>12</v>
      </c>
      <c r="G2153" t="s">
        <v>66</v>
      </c>
      <c r="H2153">
        <v>29.65</v>
      </c>
      <c r="I2153">
        <v>37.03</v>
      </c>
      <c r="J2153" t="s">
        <v>73</v>
      </c>
      <c r="K2153">
        <v>7.2</v>
      </c>
      <c r="L2153" t="s">
        <v>67</v>
      </c>
      <c r="M2153">
        <v>30.99</v>
      </c>
      <c r="N2153" t="s">
        <v>67</v>
      </c>
      <c r="O2153">
        <v>14.21</v>
      </c>
      <c r="P2153" t="s">
        <v>67</v>
      </c>
      <c r="Q2153">
        <v>20.170000000000002</v>
      </c>
      <c r="R2153" t="s">
        <v>67</v>
      </c>
      <c r="S2153">
        <v>5.15</v>
      </c>
      <c r="T2153" t="s">
        <v>71</v>
      </c>
      <c r="U2153">
        <v>0.05</v>
      </c>
      <c r="V2153" t="s">
        <v>67</v>
      </c>
      <c r="W2153">
        <v>4.2999999999999997E-2</v>
      </c>
      <c r="X2153" t="s">
        <v>67</v>
      </c>
      <c r="Z2153" t="s">
        <v>64</v>
      </c>
      <c r="AA2153">
        <v>7.0000000000000001E-3</v>
      </c>
      <c r="AB2153" t="s">
        <v>68</v>
      </c>
      <c r="AC2153">
        <v>0.04</v>
      </c>
      <c r="AD2153" t="s">
        <v>68</v>
      </c>
      <c r="AE2153">
        <v>0.04</v>
      </c>
      <c r="AF2153" t="s">
        <v>68</v>
      </c>
      <c r="AH2153" t="s">
        <v>64</v>
      </c>
      <c r="AI2153">
        <v>0</v>
      </c>
      <c r="AJ2153" t="s">
        <v>68</v>
      </c>
      <c r="AK2153">
        <v>0.04</v>
      </c>
      <c r="AL2153" t="s">
        <v>67</v>
      </c>
      <c r="AM2153">
        <v>0.04</v>
      </c>
      <c r="AN2153" t="s">
        <v>67</v>
      </c>
      <c r="AP2153" t="s">
        <v>64</v>
      </c>
      <c r="AQ2153">
        <v>3.0000000000000001E-3</v>
      </c>
      <c r="AR2153" t="s">
        <v>67</v>
      </c>
      <c r="AS2153">
        <v>2.19</v>
      </c>
      <c r="AT2153" t="s">
        <v>67</v>
      </c>
      <c r="AU2153">
        <v>0.41</v>
      </c>
      <c r="AV2153" t="s">
        <v>67</v>
      </c>
      <c r="AW2153">
        <v>2.75</v>
      </c>
      <c r="AX2153" t="s">
        <v>67</v>
      </c>
      <c r="AY2153">
        <v>0.57999999999999996</v>
      </c>
      <c r="AZ2153" t="s">
        <v>67</v>
      </c>
      <c r="BB2153" t="s">
        <v>64</v>
      </c>
      <c r="BD2153" t="s">
        <v>64</v>
      </c>
      <c r="BF2153" t="s">
        <v>64</v>
      </c>
    </row>
    <row r="2154" spans="1:58" x14ac:dyDescent="0.25">
      <c r="A2154" t="s">
        <v>58</v>
      </c>
      <c r="B2154">
        <v>2</v>
      </c>
      <c r="C2154" t="s">
        <v>86</v>
      </c>
      <c r="D2154">
        <v>1983</v>
      </c>
      <c r="E2154">
        <v>1983</v>
      </c>
      <c r="F2154">
        <v>1</v>
      </c>
      <c r="G2154" t="s">
        <v>66</v>
      </c>
      <c r="H2154">
        <v>20.239999999999998</v>
      </c>
      <c r="I2154">
        <v>25.27</v>
      </c>
      <c r="J2154" t="s">
        <v>67</v>
      </c>
      <c r="K2154">
        <v>7.26</v>
      </c>
      <c r="L2154" t="s">
        <v>67</v>
      </c>
      <c r="M2154">
        <v>31.19</v>
      </c>
      <c r="N2154" t="s">
        <v>67</v>
      </c>
      <c r="O2154">
        <v>14.62</v>
      </c>
      <c r="P2154" t="s">
        <v>67</v>
      </c>
      <c r="Q2154">
        <v>14.3</v>
      </c>
      <c r="R2154" t="s">
        <v>67</v>
      </c>
      <c r="S2154">
        <v>4.28</v>
      </c>
      <c r="T2154" t="s">
        <v>71</v>
      </c>
      <c r="U2154">
        <v>4.4999999999999998E-2</v>
      </c>
      <c r="V2154" t="s">
        <v>67</v>
      </c>
      <c r="W2154">
        <v>3.6999999999999998E-2</v>
      </c>
      <c r="X2154" t="s">
        <v>67</v>
      </c>
      <c r="Z2154" t="s">
        <v>64</v>
      </c>
      <c r="AA2154">
        <v>8.0000000000000002E-3</v>
      </c>
      <c r="AB2154" t="s">
        <v>68</v>
      </c>
      <c r="AC2154">
        <v>0.03</v>
      </c>
      <c r="AD2154" t="s">
        <v>68</v>
      </c>
      <c r="AE2154">
        <v>0.02</v>
      </c>
      <c r="AF2154" t="s">
        <v>68</v>
      </c>
      <c r="AH2154" t="s">
        <v>64</v>
      </c>
      <c r="AI2154">
        <v>0.01</v>
      </c>
      <c r="AJ2154" t="s">
        <v>68</v>
      </c>
      <c r="AK2154">
        <v>0.03</v>
      </c>
      <c r="AL2154" t="s">
        <v>67</v>
      </c>
      <c r="AM2154">
        <v>0.02</v>
      </c>
      <c r="AN2154" t="s">
        <v>67</v>
      </c>
      <c r="AP2154" t="s">
        <v>64</v>
      </c>
      <c r="AQ2154">
        <v>4.0000000000000001E-3</v>
      </c>
      <c r="AR2154" t="s">
        <v>67</v>
      </c>
      <c r="AS2154">
        <v>2.2999999999999998</v>
      </c>
      <c r="AT2154" t="s">
        <v>67</v>
      </c>
      <c r="AU2154">
        <v>0.41</v>
      </c>
      <c r="AV2154" t="s">
        <v>67</v>
      </c>
      <c r="AW2154">
        <v>2.72</v>
      </c>
      <c r="AX2154" t="s">
        <v>67</v>
      </c>
      <c r="AY2154">
        <v>0.57999999999999996</v>
      </c>
      <c r="AZ2154" t="s">
        <v>67</v>
      </c>
      <c r="BB2154" t="s">
        <v>64</v>
      </c>
      <c r="BD2154" t="s">
        <v>64</v>
      </c>
      <c r="BF2154" t="s">
        <v>64</v>
      </c>
    </row>
    <row r="2155" spans="1:58" x14ac:dyDescent="0.25">
      <c r="A2155" t="s">
        <v>58</v>
      </c>
      <c r="B2155">
        <v>2</v>
      </c>
      <c r="C2155" t="s">
        <v>86</v>
      </c>
      <c r="D2155">
        <v>1983</v>
      </c>
      <c r="E2155">
        <v>1983</v>
      </c>
      <c r="F2155">
        <v>2</v>
      </c>
      <c r="G2155" t="s">
        <v>66</v>
      </c>
      <c r="H2155">
        <v>23.34</v>
      </c>
      <c r="I2155">
        <v>26.33</v>
      </c>
      <c r="J2155" t="s">
        <v>67</v>
      </c>
      <c r="K2155">
        <v>7.22</v>
      </c>
      <c r="L2155" t="s">
        <v>67</v>
      </c>
      <c r="M2155">
        <v>30.81</v>
      </c>
      <c r="N2155" t="s">
        <v>67</v>
      </c>
      <c r="O2155">
        <v>14.87</v>
      </c>
      <c r="P2155" t="s">
        <v>67</v>
      </c>
      <c r="Q2155">
        <v>9.6199999999999992</v>
      </c>
      <c r="R2155" t="s">
        <v>67</v>
      </c>
      <c r="S2155">
        <v>6.1</v>
      </c>
      <c r="T2155" t="s">
        <v>71</v>
      </c>
      <c r="U2155">
        <v>4.3999999999999997E-2</v>
      </c>
      <c r="V2155" t="s">
        <v>67</v>
      </c>
      <c r="W2155">
        <v>0.04</v>
      </c>
      <c r="X2155" t="s">
        <v>67</v>
      </c>
      <c r="Z2155" t="s">
        <v>64</v>
      </c>
      <c r="AA2155">
        <v>4.0000000000000001E-3</v>
      </c>
      <c r="AB2155" t="s">
        <v>68</v>
      </c>
      <c r="AC2155">
        <v>0.04</v>
      </c>
      <c r="AD2155" t="s">
        <v>68</v>
      </c>
      <c r="AE2155">
        <v>0.03</v>
      </c>
      <c r="AF2155" t="s">
        <v>68</v>
      </c>
      <c r="AH2155" t="s">
        <v>64</v>
      </c>
      <c r="AI2155">
        <v>0.01</v>
      </c>
      <c r="AJ2155" t="s">
        <v>68</v>
      </c>
      <c r="AK2155">
        <v>0.04</v>
      </c>
      <c r="AL2155" t="s">
        <v>67</v>
      </c>
      <c r="AM2155">
        <v>0.03</v>
      </c>
      <c r="AN2155" t="s">
        <v>67</v>
      </c>
      <c r="AP2155" t="s">
        <v>64</v>
      </c>
      <c r="AQ2155">
        <v>1E-3</v>
      </c>
      <c r="AR2155" t="s">
        <v>67</v>
      </c>
      <c r="AS2155">
        <v>2.27</v>
      </c>
      <c r="AT2155" t="s">
        <v>67</v>
      </c>
      <c r="AU2155">
        <v>0.39</v>
      </c>
      <c r="AV2155" t="s">
        <v>67</v>
      </c>
      <c r="AW2155">
        <v>2.77</v>
      </c>
      <c r="AX2155" t="s">
        <v>67</v>
      </c>
      <c r="AY2155">
        <v>0.6</v>
      </c>
      <c r="AZ2155" t="s">
        <v>67</v>
      </c>
      <c r="BB2155" t="s">
        <v>64</v>
      </c>
      <c r="BD2155" t="s">
        <v>64</v>
      </c>
      <c r="BF2155" t="s">
        <v>64</v>
      </c>
    </row>
    <row r="2156" spans="1:58" x14ac:dyDescent="0.25">
      <c r="A2156" t="s">
        <v>58</v>
      </c>
      <c r="B2156">
        <v>2</v>
      </c>
      <c r="C2156" t="s">
        <v>86</v>
      </c>
      <c r="D2156">
        <v>1983</v>
      </c>
      <c r="E2156">
        <v>1983</v>
      </c>
      <c r="F2156">
        <v>3</v>
      </c>
      <c r="G2156" t="s">
        <v>66</v>
      </c>
      <c r="H2156">
        <v>16.04</v>
      </c>
      <c r="I2156">
        <v>20.03</v>
      </c>
      <c r="J2156" t="s">
        <v>67</v>
      </c>
      <c r="K2156">
        <v>7.24</v>
      </c>
      <c r="L2156" t="s">
        <v>67</v>
      </c>
      <c r="M2156">
        <v>30.59</v>
      </c>
      <c r="N2156" t="s">
        <v>67</v>
      </c>
      <c r="O2156">
        <v>14.79</v>
      </c>
      <c r="P2156" t="s">
        <v>67</v>
      </c>
      <c r="Q2156">
        <v>12.19</v>
      </c>
      <c r="R2156" t="s">
        <v>67</v>
      </c>
      <c r="S2156">
        <v>6.86</v>
      </c>
      <c r="T2156" t="s">
        <v>67</v>
      </c>
      <c r="U2156">
        <v>4.2999999999999997E-2</v>
      </c>
      <c r="V2156" t="s">
        <v>67</v>
      </c>
      <c r="W2156">
        <v>0.04</v>
      </c>
      <c r="X2156" t="s">
        <v>67</v>
      </c>
      <c r="Z2156" t="s">
        <v>64</v>
      </c>
      <c r="AA2156">
        <v>3.0000000000000001E-3</v>
      </c>
      <c r="AB2156" t="s">
        <v>68</v>
      </c>
      <c r="AC2156">
        <v>0.05</v>
      </c>
      <c r="AD2156" t="s">
        <v>68</v>
      </c>
      <c r="AE2156">
        <v>0.02</v>
      </c>
      <c r="AF2156" t="s">
        <v>68</v>
      </c>
      <c r="AG2156">
        <v>0.01</v>
      </c>
      <c r="AH2156" t="s">
        <v>68</v>
      </c>
      <c r="AI2156">
        <v>0.03</v>
      </c>
      <c r="AJ2156" t="s">
        <v>68</v>
      </c>
      <c r="AK2156">
        <v>0.05</v>
      </c>
      <c r="AL2156" t="s">
        <v>67</v>
      </c>
      <c r="AM2156">
        <v>0.02</v>
      </c>
      <c r="AN2156" t="s">
        <v>67</v>
      </c>
      <c r="AO2156">
        <v>6.0000000000000001E-3</v>
      </c>
      <c r="AP2156" t="s">
        <v>67</v>
      </c>
      <c r="AQ2156">
        <v>0</v>
      </c>
      <c r="AR2156" t="s">
        <v>67</v>
      </c>
      <c r="AS2156">
        <v>2.37</v>
      </c>
      <c r="AT2156" t="s">
        <v>67</v>
      </c>
      <c r="AU2156">
        <v>0.4</v>
      </c>
      <c r="AV2156" t="s">
        <v>67</v>
      </c>
      <c r="AW2156">
        <v>2.98</v>
      </c>
      <c r="AX2156" t="s">
        <v>67</v>
      </c>
      <c r="AY2156">
        <v>0.61</v>
      </c>
      <c r="AZ2156" t="s">
        <v>67</v>
      </c>
      <c r="BB2156" t="s">
        <v>64</v>
      </c>
      <c r="BD2156" t="s">
        <v>64</v>
      </c>
      <c r="BF2156" t="s">
        <v>64</v>
      </c>
    </row>
    <row r="2157" spans="1:58" x14ac:dyDescent="0.25">
      <c r="A2157" t="s">
        <v>58</v>
      </c>
      <c r="B2157">
        <v>2</v>
      </c>
      <c r="C2157" t="s">
        <v>86</v>
      </c>
      <c r="D2157">
        <v>1983</v>
      </c>
      <c r="E2157">
        <v>1983</v>
      </c>
      <c r="F2157">
        <v>4</v>
      </c>
      <c r="G2157" t="s">
        <v>66</v>
      </c>
      <c r="H2157">
        <v>9.33</v>
      </c>
      <c r="I2157">
        <v>11.28</v>
      </c>
      <c r="J2157" t="s">
        <v>67</v>
      </c>
      <c r="K2157">
        <v>7.3</v>
      </c>
      <c r="L2157" t="s">
        <v>67</v>
      </c>
      <c r="M2157">
        <v>30.38</v>
      </c>
      <c r="N2157" t="s">
        <v>67</v>
      </c>
      <c r="O2157">
        <v>15.17</v>
      </c>
      <c r="P2157" t="s">
        <v>67</v>
      </c>
      <c r="Q2157">
        <v>10.15</v>
      </c>
      <c r="R2157" t="s">
        <v>67</v>
      </c>
      <c r="S2157">
        <v>7</v>
      </c>
      <c r="T2157" t="s">
        <v>67</v>
      </c>
      <c r="U2157">
        <v>4.7E-2</v>
      </c>
      <c r="V2157" t="s">
        <v>67</v>
      </c>
      <c r="W2157">
        <v>4.2999999999999997E-2</v>
      </c>
      <c r="X2157" t="s">
        <v>67</v>
      </c>
      <c r="Z2157" t="s">
        <v>64</v>
      </c>
      <c r="AA2157">
        <v>4.0000000000000001E-3</v>
      </c>
      <c r="AB2157" t="s">
        <v>68</v>
      </c>
      <c r="AC2157">
        <v>0.06</v>
      </c>
      <c r="AD2157" t="s">
        <v>78</v>
      </c>
      <c r="AE2157">
        <v>7.0000000000000007E-2</v>
      </c>
      <c r="AF2157" t="s">
        <v>78</v>
      </c>
      <c r="AG2157">
        <v>0.05</v>
      </c>
      <c r="AH2157" t="s">
        <v>68</v>
      </c>
      <c r="AI2157">
        <v>0.02</v>
      </c>
      <c r="AJ2157" t="s">
        <v>78</v>
      </c>
      <c r="AK2157">
        <v>0.05</v>
      </c>
      <c r="AL2157" t="s">
        <v>73</v>
      </c>
      <c r="AM2157">
        <v>0.06</v>
      </c>
      <c r="AN2157" t="s">
        <v>67</v>
      </c>
      <c r="AO2157">
        <v>8.9999999999999993E-3</v>
      </c>
      <c r="AP2157" t="s">
        <v>67</v>
      </c>
      <c r="AQ2157">
        <v>8.9999999999999993E-3</v>
      </c>
      <c r="AR2157" t="s">
        <v>73</v>
      </c>
      <c r="AS2157">
        <v>2.4300000000000002</v>
      </c>
      <c r="AT2157" t="s">
        <v>67</v>
      </c>
      <c r="AU2157">
        <v>0.45</v>
      </c>
      <c r="AV2157" t="s">
        <v>67</v>
      </c>
      <c r="AW2157">
        <v>3</v>
      </c>
      <c r="AX2157" t="s">
        <v>73</v>
      </c>
      <c r="AY2157">
        <v>0.62</v>
      </c>
      <c r="AZ2157" t="s">
        <v>67</v>
      </c>
      <c r="BB2157" t="s">
        <v>64</v>
      </c>
      <c r="BD2157" t="s">
        <v>64</v>
      </c>
      <c r="BF2157" t="s">
        <v>64</v>
      </c>
    </row>
    <row r="2158" spans="1:58" x14ac:dyDescent="0.25">
      <c r="A2158" t="s">
        <v>58</v>
      </c>
      <c r="B2158">
        <v>2</v>
      </c>
      <c r="C2158" t="s">
        <v>86</v>
      </c>
      <c r="D2158">
        <v>1983</v>
      </c>
      <c r="E2158">
        <v>1983</v>
      </c>
      <c r="F2158">
        <v>5</v>
      </c>
      <c r="G2158" t="s">
        <v>66</v>
      </c>
      <c r="H2158">
        <v>5.76</v>
      </c>
      <c r="I2158">
        <v>7.19</v>
      </c>
      <c r="J2158" t="s">
        <v>67</v>
      </c>
      <c r="K2158">
        <v>7.4</v>
      </c>
      <c r="L2158" t="s">
        <v>67</v>
      </c>
      <c r="M2158">
        <v>33.479999999999997</v>
      </c>
      <c r="N2158" t="s">
        <v>67</v>
      </c>
      <c r="O2158">
        <v>17.75</v>
      </c>
      <c r="P2158" t="s">
        <v>67</v>
      </c>
      <c r="Q2158">
        <v>3.32</v>
      </c>
      <c r="R2158" t="s">
        <v>67</v>
      </c>
      <c r="S2158">
        <v>7.77</v>
      </c>
      <c r="T2158" t="s">
        <v>67</v>
      </c>
      <c r="U2158">
        <v>6.0999999999999999E-2</v>
      </c>
      <c r="V2158" t="s">
        <v>67</v>
      </c>
      <c r="W2158">
        <v>4.7E-2</v>
      </c>
      <c r="X2158" t="s">
        <v>67</v>
      </c>
      <c r="Z2158" t="s">
        <v>64</v>
      </c>
      <c r="AA2158">
        <v>1.4E-2</v>
      </c>
      <c r="AB2158" t="s">
        <v>68</v>
      </c>
      <c r="AC2158">
        <v>0.04</v>
      </c>
      <c r="AD2158" t="s">
        <v>78</v>
      </c>
      <c r="AE2158">
        <v>0.1</v>
      </c>
      <c r="AF2158" t="s">
        <v>78</v>
      </c>
      <c r="AG2158">
        <v>0.06</v>
      </c>
      <c r="AH2158" t="s">
        <v>68</v>
      </c>
      <c r="AI2158">
        <v>0</v>
      </c>
      <c r="AJ2158" t="s">
        <v>78</v>
      </c>
      <c r="AK2158">
        <v>0.03</v>
      </c>
      <c r="AL2158" t="s">
        <v>73</v>
      </c>
      <c r="AM2158">
        <v>0.1</v>
      </c>
      <c r="AN2158" t="s">
        <v>67</v>
      </c>
      <c r="AO2158">
        <v>3.5000000000000003E-2</v>
      </c>
      <c r="AP2158" t="s">
        <v>67</v>
      </c>
      <c r="AQ2158">
        <v>4.0000000000000001E-3</v>
      </c>
      <c r="AR2158" t="s">
        <v>73</v>
      </c>
      <c r="AS2158">
        <v>2.81</v>
      </c>
      <c r="AT2158" t="s">
        <v>67</v>
      </c>
      <c r="AU2158">
        <v>0.5</v>
      </c>
      <c r="AV2158" t="s">
        <v>67</v>
      </c>
      <c r="AW2158">
        <v>2.92</v>
      </c>
      <c r="AX2158" t="s">
        <v>73</v>
      </c>
      <c r="AY2158">
        <v>0.56000000000000005</v>
      </c>
      <c r="AZ2158" t="s">
        <v>67</v>
      </c>
      <c r="BB2158" t="s">
        <v>64</v>
      </c>
      <c r="BD2158" t="s">
        <v>64</v>
      </c>
      <c r="BF2158" t="s">
        <v>64</v>
      </c>
    </row>
    <row r="2159" spans="1:58" x14ac:dyDescent="0.25">
      <c r="A2159" t="s">
        <v>58</v>
      </c>
      <c r="B2159">
        <v>2</v>
      </c>
      <c r="C2159" t="s">
        <v>86</v>
      </c>
      <c r="D2159">
        <v>1983</v>
      </c>
      <c r="E2159">
        <v>1983</v>
      </c>
      <c r="F2159">
        <v>6</v>
      </c>
      <c r="G2159" t="s">
        <v>77</v>
      </c>
      <c r="H2159">
        <v>1.99</v>
      </c>
      <c r="I2159">
        <v>2.41</v>
      </c>
      <c r="J2159" t="s">
        <v>67</v>
      </c>
      <c r="K2159">
        <v>7.33</v>
      </c>
      <c r="L2159" t="s">
        <v>67</v>
      </c>
      <c r="M2159">
        <v>37.299999999999997</v>
      </c>
      <c r="N2159" t="s">
        <v>67</v>
      </c>
      <c r="O2159">
        <v>20.79</v>
      </c>
      <c r="P2159" t="s">
        <v>67</v>
      </c>
      <c r="Q2159">
        <v>9.19</v>
      </c>
      <c r="R2159" t="s">
        <v>67</v>
      </c>
      <c r="S2159">
        <v>8.32</v>
      </c>
      <c r="T2159" t="s">
        <v>67</v>
      </c>
      <c r="U2159">
        <v>4.8000000000000001E-2</v>
      </c>
      <c r="V2159" t="s">
        <v>67</v>
      </c>
      <c r="W2159">
        <v>4.9000000000000002E-2</v>
      </c>
      <c r="X2159" t="s">
        <v>67</v>
      </c>
      <c r="Z2159" t="s">
        <v>64</v>
      </c>
      <c r="AA2159">
        <v>2E-3</v>
      </c>
      <c r="AB2159" t="s">
        <v>68</v>
      </c>
      <c r="AC2159">
        <v>0.09</v>
      </c>
      <c r="AD2159" t="s">
        <v>78</v>
      </c>
      <c r="AE2159">
        <v>0.17</v>
      </c>
      <c r="AF2159" t="s">
        <v>78</v>
      </c>
      <c r="AG2159">
        <v>0.03</v>
      </c>
      <c r="AH2159" t="s">
        <v>68</v>
      </c>
      <c r="AI2159">
        <v>0</v>
      </c>
      <c r="AJ2159" t="s">
        <v>78</v>
      </c>
      <c r="AK2159">
        <v>7.0000000000000007E-2</v>
      </c>
      <c r="AL2159" t="s">
        <v>73</v>
      </c>
      <c r="AM2159">
        <v>0.14000000000000001</v>
      </c>
      <c r="AN2159" t="s">
        <v>67</v>
      </c>
      <c r="AO2159">
        <v>0.11899999999999999</v>
      </c>
      <c r="AP2159" t="s">
        <v>67</v>
      </c>
      <c r="AQ2159">
        <v>2.1000000000000001E-2</v>
      </c>
      <c r="AR2159" t="s">
        <v>73</v>
      </c>
      <c r="AS2159">
        <v>3.08</v>
      </c>
      <c r="AT2159" t="s">
        <v>67</v>
      </c>
      <c r="AU2159">
        <v>0.55000000000000004</v>
      </c>
      <c r="AV2159" t="s">
        <v>67</v>
      </c>
      <c r="AW2159">
        <v>2.85</v>
      </c>
      <c r="AX2159" t="s">
        <v>73</v>
      </c>
      <c r="AY2159">
        <v>0.6</v>
      </c>
      <c r="AZ2159" t="s">
        <v>67</v>
      </c>
      <c r="BB2159" t="s">
        <v>64</v>
      </c>
      <c r="BD2159" t="s">
        <v>64</v>
      </c>
      <c r="BF2159" t="s">
        <v>64</v>
      </c>
    </row>
    <row r="2160" spans="1:58" x14ac:dyDescent="0.25">
      <c r="A2160" t="s">
        <v>58</v>
      </c>
      <c r="B2160">
        <v>2</v>
      </c>
      <c r="C2160" t="s">
        <v>86</v>
      </c>
      <c r="D2160">
        <v>1983</v>
      </c>
      <c r="E2160">
        <v>1983</v>
      </c>
      <c r="F2160">
        <v>7</v>
      </c>
      <c r="G2160" t="s">
        <v>66</v>
      </c>
      <c r="H2160">
        <v>2.2000000000000002</v>
      </c>
      <c r="I2160">
        <v>2.75</v>
      </c>
      <c r="J2160" t="s">
        <v>67</v>
      </c>
      <c r="K2160">
        <v>7.35</v>
      </c>
      <c r="L2160" t="s">
        <v>67</v>
      </c>
      <c r="M2160">
        <v>41.82</v>
      </c>
      <c r="N2160" t="s">
        <v>67</v>
      </c>
      <c r="O2160">
        <v>20.62</v>
      </c>
      <c r="P2160" t="s">
        <v>67</v>
      </c>
      <c r="Q2160">
        <v>6.96</v>
      </c>
      <c r="R2160" t="s">
        <v>67</v>
      </c>
      <c r="S2160">
        <v>8.36</v>
      </c>
      <c r="T2160" t="s">
        <v>67</v>
      </c>
      <c r="U2160">
        <v>5.6000000000000001E-2</v>
      </c>
      <c r="V2160" t="s">
        <v>67</v>
      </c>
      <c r="W2160">
        <v>5.2999999999999999E-2</v>
      </c>
      <c r="X2160" t="s">
        <v>67</v>
      </c>
      <c r="Z2160" t="s">
        <v>64</v>
      </c>
      <c r="AA2160">
        <v>3.0000000000000001E-3</v>
      </c>
      <c r="AB2160" t="s">
        <v>68</v>
      </c>
      <c r="AC2160">
        <v>0.04</v>
      </c>
      <c r="AD2160" t="s">
        <v>78</v>
      </c>
      <c r="AE2160">
        <v>0.1</v>
      </c>
      <c r="AF2160" t="s">
        <v>78</v>
      </c>
      <c r="AG2160">
        <v>0.06</v>
      </c>
      <c r="AH2160" t="s">
        <v>68</v>
      </c>
      <c r="AI2160">
        <v>0</v>
      </c>
      <c r="AJ2160" t="s">
        <v>78</v>
      </c>
      <c r="AK2160">
        <v>0.04</v>
      </c>
      <c r="AL2160" t="s">
        <v>73</v>
      </c>
      <c r="AM2160">
        <v>0.1</v>
      </c>
      <c r="AN2160" t="s">
        <v>67</v>
      </c>
      <c r="AO2160">
        <v>4.1000000000000002E-2</v>
      </c>
      <c r="AP2160" t="s">
        <v>67</v>
      </c>
      <c r="AQ2160">
        <v>3.0000000000000001E-3</v>
      </c>
      <c r="AR2160" t="s">
        <v>73</v>
      </c>
      <c r="AS2160">
        <v>3.28</v>
      </c>
      <c r="AT2160" t="s">
        <v>67</v>
      </c>
      <c r="AU2160">
        <v>0.57999999999999996</v>
      </c>
      <c r="AV2160" t="s">
        <v>67</v>
      </c>
      <c r="AW2160">
        <v>2.86</v>
      </c>
      <c r="AX2160" t="s">
        <v>73</v>
      </c>
      <c r="AY2160">
        <v>0.6</v>
      </c>
      <c r="AZ2160" t="s">
        <v>67</v>
      </c>
      <c r="BB2160" t="s">
        <v>64</v>
      </c>
      <c r="BD2160" t="s">
        <v>64</v>
      </c>
      <c r="BF2160" t="s">
        <v>64</v>
      </c>
    </row>
    <row r="2161" spans="1:58" x14ac:dyDescent="0.25">
      <c r="A2161" t="s">
        <v>58</v>
      </c>
      <c r="B2161">
        <v>2</v>
      </c>
      <c r="C2161" t="s">
        <v>86</v>
      </c>
      <c r="D2161">
        <v>1983</v>
      </c>
      <c r="E2161">
        <v>1983</v>
      </c>
      <c r="F2161">
        <v>8</v>
      </c>
      <c r="G2161" t="s">
        <v>77</v>
      </c>
      <c r="H2161">
        <v>0.89</v>
      </c>
      <c r="I2161">
        <v>1.1100000000000001</v>
      </c>
      <c r="J2161" t="s">
        <v>67</v>
      </c>
      <c r="K2161">
        <v>7.43</v>
      </c>
      <c r="L2161" t="s">
        <v>67</v>
      </c>
      <c r="M2161">
        <v>39.78</v>
      </c>
      <c r="N2161" t="s">
        <v>67</v>
      </c>
      <c r="O2161">
        <v>22.42</v>
      </c>
      <c r="P2161" t="s">
        <v>67</v>
      </c>
      <c r="Q2161">
        <v>8.4700000000000006</v>
      </c>
      <c r="R2161" t="s">
        <v>67</v>
      </c>
      <c r="S2161">
        <v>8.82</v>
      </c>
      <c r="T2161" t="s">
        <v>67</v>
      </c>
      <c r="U2161">
        <v>0.06</v>
      </c>
      <c r="V2161" t="s">
        <v>67</v>
      </c>
      <c r="W2161">
        <v>4.8000000000000001E-2</v>
      </c>
      <c r="X2161" t="s">
        <v>67</v>
      </c>
      <c r="Z2161" t="s">
        <v>64</v>
      </c>
      <c r="AA2161">
        <v>1.2E-2</v>
      </c>
      <c r="AB2161" t="s">
        <v>68</v>
      </c>
      <c r="AC2161">
        <v>0.04</v>
      </c>
      <c r="AD2161" t="s">
        <v>78</v>
      </c>
      <c r="AE2161">
        <v>7.0000000000000007E-2</v>
      </c>
      <c r="AF2161" t="s">
        <v>78</v>
      </c>
      <c r="AG2161">
        <v>7.0000000000000007E-2</v>
      </c>
      <c r="AH2161" t="s">
        <v>68</v>
      </c>
      <c r="AI2161">
        <v>0</v>
      </c>
      <c r="AJ2161" t="s">
        <v>78</v>
      </c>
      <c r="AK2161">
        <v>0.04</v>
      </c>
      <c r="AL2161" t="s">
        <v>73</v>
      </c>
      <c r="AM2161">
        <v>7.0000000000000007E-2</v>
      </c>
      <c r="AN2161" t="s">
        <v>67</v>
      </c>
      <c r="AO2161">
        <v>8.9999999999999993E-3</v>
      </c>
      <c r="AP2161" t="s">
        <v>67</v>
      </c>
      <c r="AQ2161">
        <v>5.0000000000000001E-3</v>
      </c>
      <c r="AR2161" t="s">
        <v>73</v>
      </c>
      <c r="AS2161">
        <v>3.7</v>
      </c>
      <c r="AT2161" t="s">
        <v>67</v>
      </c>
      <c r="AU2161">
        <v>0.6</v>
      </c>
      <c r="AV2161" t="s">
        <v>67</v>
      </c>
      <c r="AW2161">
        <v>3.15</v>
      </c>
      <c r="AX2161" t="s">
        <v>73</v>
      </c>
      <c r="AY2161">
        <v>0.7</v>
      </c>
      <c r="AZ2161" t="s">
        <v>67</v>
      </c>
      <c r="BB2161" t="s">
        <v>64</v>
      </c>
      <c r="BD2161" t="s">
        <v>64</v>
      </c>
      <c r="BF2161" t="s">
        <v>64</v>
      </c>
    </row>
    <row r="2162" spans="1:58" x14ac:dyDescent="0.25">
      <c r="A2162" t="s">
        <v>58</v>
      </c>
      <c r="B2162">
        <v>2</v>
      </c>
      <c r="C2162" t="s">
        <v>86</v>
      </c>
      <c r="D2162">
        <v>1983</v>
      </c>
      <c r="E2162">
        <v>1983</v>
      </c>
      <c r="F2162">
        <v>9</v>
      </c>
      <c r="G2162" t="s">
        <v>77</v>
      </c>
      <c r="H2162">
        <v>0.47</v>
      </c>
      <c r="I2162">
        <v>0.56999999999999995</v>
      </c>
      <c r="J2162" t="s">
        <v>67</v>
      </c>
      <c r="K2162">
        <v>7.17</v>
      </c>
      <c r="L2162" t="s">
        <v>67</v>
      </c>
      <c r="M2162">
        <v>43.1</v>
      </c>
      <c r="N2162" t="s">
        <v>67</v>
      </c>
      <c r="O2162">
        <v>23.5</v>
      </c>
      <c r="P2162" t="s">
        <v>67</v>
      </c>
      <c r="Q2162">
        <v>1.64</v>
      </c>
      <c r="R2162" t="s">
        <v>67</v>
      </c>
      <c r="S2162">
        <v>8.6</v>
      </c>
      <c r="T2162" t="s">
        <v>67</v>
      </c>
      <c r="U2162">
        <v>5.8000000000000003E-2</v>
      </c>
      <c r="V2162" t="s">
        <v>67</v>
      </c>
      <c r="W2162">
        <v>4.9000000000000002E-2</v>
      </c>
      <c r="X2162" t="s">
        <v>67</v>
      </c>
      <c r="Z2162" t="s">
        <v>64</v>
      </c>
      <c r="AA2162">
        <v>8.9999999999999993E-3</v>
      </c>
      <c r="AB2162" t="s">
        <v>68</v>
      </c>
      <c r="AC2162">
        <v>0.11</v>
      </c>
      <c r="AD2162" t="s">
        <v>78</v>
      </c>
      <c r="AE2162">
        <v>0.08</v>
      </c>
      <c r="AF2162" t="s">
        <v>78</v>
      </c>
      <c r="AG2162">
        <v>0.03</v>
      </c>
      <c r="AH2162" t="s">
        <v>68</v>
      </c>
      <c r="AI2162">
        <v>0.03</v>
      </c>
      <c r="AJ2162" t="s">
        <v>68</v>
      </c>
      <c r="AK2162">
        <v>0.06</v>
      </c>
      <c r="AL2162" t="s">
        <v>67</v>
      </c>
      <c r="AM2162">
        <v>0.03</v>
      </c>
      <c r="AN2162" t="s">
        <v>67</v>
      </c>
      <c r="AO2162">
        <v>2E-3</v>
      </c>
      <c r="AP2162" t="s">
        <v>67</v>
      </c>
      <c r="AQ2162">
        <v>4.2999999999999997E-2</v>
      </c>
      <c r="AR2162" t="s">
        <v>73</v>
      </c>
      <c r="AS2162">
        <v>4.0999999999999996</v>
      </c>
      <c r="AT2162" t="s">
        <v>67</v>
      </c>
      <c r="AU2162">
        <v>0.59</v>
      </c>
      <c r="AV2162" t="s">
        <v>67</v>
      </c>
      <c r="AW2162">
        <v>3.36</v>
      </c>
      <c r="AX2162" t="s">
        <v>73</v>
      </c>
      <c r="AY2162">
        <v>0.75</v>
      </c>
      <c r="AZ2162" t="s">
        <v>67</v>
      </c>
      <c r="BB2162" t="s">
        <v>64</v>
      </c>
      <c r="BD2162" t="s">
        <v>64</v>
      </c>
      <c r="BF2162" t="s">
        <v>64</v>
      </c>
    </row>
    <row r="2163" spans="1:58" x14ac:dyDescent="0.25">
      <c r="A2163" t="s">
        <v>58</v>
      </c>
      <c r="B2163">
        <v>2</v>
      </c>
      <c r="C2163" t="s">
        <v>86</v>
      </c>
      <c r="D2163">
        <v>1984</v>
      </c>
      <c r="E2163">
        <v>1983</v>
      </c>
      <c r="F2163">
        <v>10</v>
      </c>
      <c r="G2163" t="s">
        <v>66</v>
      </c>
      <c r="H2163">
        <v>0.33</v>
      </c>
      <c r="I2163">
        <v>0.41</v>
      </c>
      <c r="J2163" t="s">
        <v>67</v>
      </c>
      <c r="K2163">
        <v>7.57</v>
      </c>
      <c r="L2163" t="s">
        <v>67</v>
      </c>
      <c r="M2163">
        <v>45.06</v>
      </c>
      <c r="N2163" t="s">
        <v>67</v>
      </c>
      <c r="O2163">
        <v>26.54</v>
      </c>
      <c r="P2163" t="s">
        <v>67</v>
      </c>
      <c r="Q2163">
        <v>0.57999999999999996</v>
      </c>
      <c r="R2163" t="s">
        <v>67</v>
      </c>
      <c r="S2163">
        <v>8.75</v>
      </c>
      <c r="T2163" t="s">
        <v>67</v>
      </c>
      <c r="U2163">
        <v>4.5999999999999999E-2</v>
      </c>
      <c r="V2163" t="s">
        <v>67</v>
      </c>
      <c r="W2163">
        <v>4.9000000000000002E-2</v>
      </c>
      <c r="X2163" t="s">
        <v>67</v>
      </c>
      <c r="Z2163" t="s">
        <v>64</v>
      </c>
      <c r="AA2163">
        <v>3.0000000000000001E-3</v>
      </c>
      <c r="AB2163" t="s">
        <v>68</v>
      </c>
      <c r="AC2163">
        <v>0.05</v>
      </c>
      <c r="AD2163" t="s">
        <v>78</v>
      </c>
      <c r="AE2163">
        <v>0.04</v>
      </c>
      <c r="AF2163" t="s">
        <v>78</v>
      </c>
      <c r="AG2163">
        <v>0.03</v>
      </c>
      <c r="AH2163" t="s">
        <v>68</v>
      </c>
      <c r="AI2163">
        <v>0.01</v>
      </c>
      <c r="AJ2163" t="s">
        <v>68</v>
      </c>
      <c r="AK2163">
        <v>0.05</v>
      </c>
      <c r="AL2163" t="s">
        <v>67</v>
      </c>
      <c r="AM2163">
        <v>0.04</v>
      </c>
      <c r="AN2163" t="s">
        <v>67</v>
      </c>
      <c r="AO2163">
        <v>4.0000000000000001E-3</v>
      </c>
      <c r="AP2163" t="s">
        <v>67</v>
      </c>
      <c r="AQ2163">
        <v>1E-3</v>
      </c>
      <c r="AR2163" t="s">
        <v>73</v>
      </c>
      <c r="AS2163">
        <v>4.34</v>
      </c>
      <c r="AT2163" t="s">
        <v>67</v>
      </c>
      <c r="AU2163">
        <v>0.57999999999999996</v>
      </c>
      <c r="AV2163" t="s">
        <v>67</v>
      </c>
      <c r="AW2163">
        <v>3.41</v>
      </c>
      <c r="AX2163" t="s">
        <v>73</v>
      </c>
      <c r="AY2163">
        <v>0.78</v>
      </c>
      <c r="AZ2163" t="s">
        <v>67</v>
      </c>
      <c r="BB2163" t="s">
        <v>64</v>
      </c>
      <c r="BD2163" t="s">
        <v>64</v>
      </c>
      <c r="BF2163" t="s">
        <v>64</v>
      </c>
    </row>
    <row r="2164" spans="1:58" x14ac:dyDescent="0.25">
      <c r="A2164" t="s">
        <v>58</v>
      </c>
      <c r="B2164">
        <v>2</v>
      </c>
      <c r="C2164" t="s">
        <v>86</v>
      </c>
      <c r="D2164">
        <v>1984</v>
      </c>
      <c r="E2164">
        <v>1983</v>
      </c>
      <c r="F2164">
        <v>11</v>
      </c>
      <c r="G2164" t="s">
        <v>66</v>
      </c>
      <c r="H2164">
        <v>12.06</v>
      </c>
      <c r="I2164">
        <v>14.58</v>
      </c>
      <c r="J2164" t="s">
        <v>67</v>
      </c>
      <c r="K2164">
        <v>7.05</v>
      </c>
      <c r="L2164" t="s">
        <v>67</v>
      </c>
      <c r="M2164">
        <v>35.11</v>
      </c>
      <c r="N2164" t="s">
        <v>67</v>
      </c>
      <c r="O2164">
        <v>17.96</v>
      </c>
      <c r="P2164" t="s">
        <v>67</v>
      </c>
      <c r="Q2164">
        <v>16.29</v>
      </c>
      <c r="R2164" t="s">
        <v>67</v>
      </c>
      <c r="S2164">
        <v>7.89</v>
      </c>
      <c r="T2164" t="s">
        <v>67</v>
      </c>
      <c r="U2164">
        <v>4.5999999999999999E-2</v>
      </c>
      <c r="V2164" t="s">
        <v>67</v>
      </c>
      <c r="W2164">
        <v>3.4000000000000002E-2</v>
      </c>
      <c r="X2164" t="s">
        <v>67</v>
      </c>
      <c r="Z2164" t="s">
        <v>64</v>
      </c>
      <c r="AA2164">
        <v>1.2999999999999999E-2</v>
      </c>
      <c r="AB2164" t="s">
        <v>68</v>
      </c>
      <c r="AC2164">
        <v>7.0000000000000007E-2</v>
      </c>
      <c r="AD2164" t="s">
        <v>68</v>
      </c>
      <c r="AE2164">
        <v>0.04</v>
      </c>
      <c r="AF2164" t="s">
        <v>68</v>
      </c>
      <c r="AG2164">
        <v>0.04</v>
      </c>
      <c r="AH2164" t="s">
        <v>68</v>
      </c>
      <c r="AI2164">
        <v>0.02</v>
      </c>
      <c r="AJ2164" t="s">
        <v>68</v>
      </c>
      <c r="AK2164">
        <v>0.06</v>
      </c>
      <c r="AL2164" t="s">
        <v>67</v>
      </c>
      <c r="AM2164">
        <v>0.04</v>
      </c>
      <c r="AN2164" t="s">
        <v>67</v>
      </c>
      <c r="AO2164">
        <v>3.0000000000000001E-3</v>
      </c>
      <c r="AP2164" t="s">
        <v>67</v>
      </c>
      <c r="AQ2164">
        <v>4.0000000000000001E-3</v>
      </c>
      <c r="AR2164" t="s">
        <v>67</v>
      </c>
      <c r="AS2164">
        <v>3.16</v>
      </c>
      <c r="AT2164" t="s">
        <v>67</v>
      </c>
      <c r="AU2164">
        <v>0.5</v>
      </c>
      <c r="AV2164" t="s">
        <v>67</v>
      </c>
      <c r="AW2164">
        <v>3.86</v>
      </c>
      <c r="AX2164" t="s">
        <v>73</v>
      </c>
      <c r="AY2164">
        <v>0.75</v>
      </c>
      <c r="AZ2164" t="s">
        <v>67</v>
      </c>
      <c r="BA2164">
        <v>0.33</v>
      </c>
      <c r="BB2164" t="s">
        <v>61</v>
      </c>
      <c r="BC2164">
        <v>0.89</v>
      </c>
      <c r="BD2164" t="s">
        <v>61</v>
      </c>
      <c r="BF2164" t="s">
        <v>64</v>
      </c>
    </row>
    <row r="2165" spans="1:58" x14ac:dyDescent="0.25">
      <c r="A2165" t="s">
        <v>58</v>
      </c>
      <c r="B2165">
        <v>2</v>
      </c>
      <c r="C2165" t="s">
        <v>86</v>
      </c>
      <c r="D2165">
        <v>1984</v>
      </c>
      <c r="E2165">
        <v>1983</v>
      </c>
      <c r="F2165">
        <v>12</v>
      </c>
      <c r="G2165" t="s">
        <v>66</v>
      </c>
      <c r="H2165">
        <v>22.07</v>
      </c>
      <c r="I2165">
        <v>27.56</v>
      </c>
      <c r="J2165" t="s">
        <v>67</v>
      </c>
      <c r="K2165">
        <v>6.98</v>
      </c>
      <c r="L2165" t="s">
        <v>67</v>
      </c>
      <c r="M2165">
        <v>31.09</v>
      </c>
      <c r="N2165" t="s">
        <v>67</v>
      </c>
      <c r="O2165">
        <v>15.46</v>
      </c>
      <c r="P2165" t="s">
        <v>67</v>
      </c>
      <c r="Q2165">
        <v>22.04</v>
      </c>
      <c r="R2165" t="s">
        <v>67</v>
      </c>
      <c r="S2165">
        <v>6.15</v>
      </c>
      <c r="T2165" t="s">
        <v>67</v>
      </c>
      <c r="U2165">
        <v>3.6999999999999998E-2</v>
      </c>
      <c r="V2165" t="s">
        <v>67</v>
      </c>
      <c r="W2165">
        <v>2.7E-2</v>
      </c>
      <c r="X2165" t="s">
        <v>67</v>
      </c>
      <c r="Z2165" t="s">
        <v>64</v>
      </c>
      <c r="AA2165">
        <v>0.01</v>
      </c>
      <c r="AB2165" t="s">
        <v>68</v>
      </c>
      <c r="AC2165">
        <v>0.09</v>
      </c>
      <c r="AD2165" t="s">
        <v>68</v>
      </c>
      <c r="AE2165">
        <v>0.05</v>
      </c>
      <c r="AF2165" t="s">
        <v>68</v>
      </c>
      <c r="AG2165">
        <v>0.04</v>
      </c>
      <c r="AH2165" t="s">
        <v>68</v>
      </c>
      <c r="AI2165">
        <v>0.03</v>
      </c>
      <c r="AJ2165" t="s">
        <v>68</v>
      </c>
      <c r="AK2165">
        <v>0.08</v>
      </c>
      <c r="AL2165" t="s">
        <v>67</v>
      </c>
      <c r="AM2165">
        <v>0.04</v>
      </c>
      <c r="AN2165" t="s">
        <v>67</v>
      </c>
      <c r="AO2165">
        <v>4.0000000000000001E-3</v>
      </c>
      <c r="AP2165" t="s">
        <v>67</v>
      </c>
      <c r="AQ2165">
        <v>7.0000000000000001E-3</v>
      </c>
      <c r="AR2165" t="s">
        <v>67</v>
      </c>
      <c r="AS2165">
        <v>2.54</v>
      </c>
      <c r="AT2165" t="s">
        <v>67</v>
      </c>
      <c r="AU2165">
        <v>0.43</v>
      </c>
      <c r="AV2165" t="s">
        <v>67</v>
      </c>
      <c r="AW2165">
        <v>3.12</v>
      </c>
      <c r="AX2165" t="s">
        <v>73</v>
      </c>
      <c r="AY2165">
        <v>0.6</v>
      </c>
      <c r="AZ2165" t="s">
        <v>67</v>
      </c>
      <c r="BB2165" t="s">
        <v>64</v>
      </c>
      <c r="BD2165" t="s">
        <v>64</v>
      </c>
      <c r="BF2165" t="s">
        <v>64</v>
      </c>
    </row>
    <row r="2166" spans="1:58" x14ac:dyDescent="0.25">
      <c r="A2166" t="s">
        <v>58</v>
      </c>
      <c r="B2166">
        <v>2</v>
      </c>
      <c r="C2166" t="s">
        <v>86</v>
      </c>
      <c r="D2166">
        <v>1984</v>
      </c>
      <c r="E2166">
        <v>1984</v>
      </c>
      <c r="F2166">
        <v>1</v>
      </c>
      <c r="G2166" t="s">
        <v>60</v>
      </c>
      <c r="H2166">
        <v>17.28</v>
      </c>
      <c r="I2166">
        <v>21.58</v>
      </c>
      <c r="J2166" t="s">
        <v>67</v>
      </c>
      <c r="K2166">
        <v>7.16</v>
      </c>
      <c r="L2166" t="s">
        <v>67</v>
      </c>
      <c r="M2166">
        <v>30.14</v>
      </c>
      <c r="N2166" t="s">
        <v>67</v>
      </c>
      <c r="O2166">
        <v>15.75</v>
      </c>
      <c r="P2166" t="s">
        <v>67</v>
      </c>
      <c r="Q2166">
        <v>12.29</v>
      </c>
      <c r="R2166" t="s">
        <v>67</v>
      </c>
      <c r="S2166">
        <v>7.2</v>
      </c>
      <c r="T2166" t="s">
        <v>67</v>
      </c>
      <c r="U2166">
        <v>3.9E-2</v>
      </c>
      <c r="V2166" t="s">
        <v>67</v>
      </c>
      <c r="W2166">
        <v>2.9000000000000001E-2</v>
      </c>
      <c r="X2166" t="s">
        <v>67</v>
      </c>
      <c r="Z2166" t="s">
        <v>64</v>
      </c>
      <c r="AA2166">
        <v>0.01</v>
      </c>
      <c r="AB2166" t="s">
        <v>68</v>
      </c>
      <c r="AC2166">
        <v>0.06</v>
      </c>
      <c r="AD2166" t="s">
        <v>68</v>
      </c>
      <c r="AE2166">
        <v>0.04</v>
      </c>
      <c r="AF2166" t="s">
        <v>68</v>
      </c>
      <c r="AG2166">
        <v>0.03</v>
      </c>
      <c r="AH2166" t="s">
        <v>68</v>
      </c>
      <c r="AI2166">
        <v>0.02</v>
      </c>
      <c r="AJ2166" t="s">
        <v>68</v>
      </c>
      <c r="AK2166">
        <v>0.05</v>
      </c>
      <c r="AL2166" t="s">
        <v>67</v>
      </c>
      <c r="AM2166">
        <v>0.03</v>
      </c>
      <c r="AN2166" t="s">
        <v>67</v>
      </c>
      <c r="AO2166">
        <v>2E-3</v>
      </c>
      <c r="AP2166" t="s">
        <v>67</v>
      </c>
      <c r="AQ2166">
        <v>7.0000000000000001E-3</v>
      </c>
      <c r="AR2166" t="s">
        <v>67</v>
      </c>
      <c r="AS2166">
        <v>2.52</v>
      </c>
      <c r="AT2166" t="s">
        <v>67</v>
      </c>
      <c r="AU2166">
        <v>0.43</v>
      </c>
      <c r="AV2166" t="s">
        <v>67</v>
      </c>
      <c r="AW2166">
        <v>3.08</v>
      </c>
      <c r="AX2166" t="s">
        <v>73</v>
      </c>
      <c r="AY2166">
        <v>0.55000000000000004</v>
      </c>
      <c r="AZ2166" t="s">
        <v>67</v>
      </c>
      <c r="BB2166" t="s">
        <v>64</v>
      </c>
      <c r="BD2166" t="s">
        <v>64</v>
      </c>
      <c r="BF2166" t="s">
        <v>64</v>
      </c>
    </row>
    <row r="2167" spans="1:58" x14ac:dyDescent="0.25">
      <c r="A2167" t="s">
        <v>58</v>
      </c>
      <c r="B2167">
        <v>2</v>
      </c>
      <c r="C2167" t="s">
        <v>86</v>
      </c>
      <c r="D2167">
        <v>1984</v>
      </c>
      <c r="E2167">
        <v>1984</v>
      </c>
      <c r="F2167">
        <v>2</v>
      </c>
      <c r="G2167" t="s">
        <v>60</v>
      </c>
      <c r="H2167">
        <v>16.88</v>
      </c>
      <c r="I2167">
        <v>19.72</v>
      </c>
      <c r="J2167" t="s">
        <v>67</v>
      </c>
      <c r="K2167">
        <v>7.44</v>
      </c>
      <c r="L2167" t="s">
        <v>67</v>
      </c>
      <c r="M2167">
        <v>29.24</v>
      </c>
      <c r="N2167" t="s">
        <v>67</v>
      </c>
      <c r="O2167">
        <v>15.33</v>
      </c>
      <c r="P2167" t="s">
        <v>67</v>
      </c>
      <c r="Q2167">
        <v>21.55</v>
      </c>
      <c r="R2167" t="s">
        <v>67</v>
      </c>
      <c r="S2167">
        <v>7.76</v>
      </c>
      <c r="T2167" t="s">
        <v>67</v>
      </c>
      <c r="U2167">
        <v>4.2999999999999997E-2</v>
      </c>
      <c r="V2167" t="s">
        <v>67</v>
      </c>
      <c r="W2167">
        <v>3.2000000000000001E-2</v>
      </c>
      <c r="X2167" t="s">
        <v>67</v>
      </c>
      <c r="Z2167" t="s">
        <v>64</v>
      </c>
      <c r="AA2167">
        <v>1.0999999999999999E-2</v>
      </c>
      <c r="AB2167" t="s">
        <v>68</v>
      </c>
      <c r="AC2167">
        <v>0.05</v>
      </c>
      <c r="AD2167" t="s">
        <v>68</v>
      </c>
      <c r="AE2167">
        <v>0.02</v>
      </c>
      <c r="AF2167" t="s">
        <v>68</v>
      </c>
      <c r="AG2167">
        <v>0.02</v>
      </c>
      <c r="AH2167" t="s">
        <v>68</v>
      </c>
      <c r="AI2167">
        <v>0.02</v>
      </c>
      <c r="AJ2167" t="s">
        <v>68</v>
      </c>
      <c r="AK2167">
        <v>0.05</v>
      </c>
      <c r="AL2167" t="s">
        <v>67</v>
      </c>
      <c r="AM2167">
        <v>0.02</v>
      </c>
      <c r="AN2167" t="s">
        <v>67</v>
      </c>
      <c r="AO2167">
        <v>2E-3</v>
      </c>
      <c r="AP2167" t="s">
        <v>67</v>
      </c>
      <c r="AQ2167">
        <v>2E-3</v>
      </c>
      <c r="AR2167" t="s">
        <v>67</v>
      </c>
      <c r="AS2167">
        <v>2.4300000000000002</v>
      </c>
      <c r="AT2167" t="s">
        <v>67</v>
      </c>
      <c r="AU2167">
        <v>0.39</v>
      </c>
      <c r="AV2167" t="s">
        <v>67</v>
      </c>
      <c r="AW2167">
        <v>2.73</v>
      </c>
      <c r="AX2167" t="s">
        <v>73</v>
      </c>
      <c r="AY2167">
        <v>0.49</v>
      </c>
      <c r="AZ2167" t="s">
        <v>67</v>
      </c>
      <c r="BB2167" t="s">
        <v>64</v>
      </c>
      <c r="BD2167" t="s">
        <v>64</v>
      </c>
      <c r="BF2167" t="s">
        <v>64</v>
      </c>
    </row>
    <row r="2168" spans="1:58" x14ac:dyDescent="0.25">
      <c r="A2168" t="s">
        <v>58</v>
      </c>
      <c r="B2168">
        <v>2</v>
      </c>
      <c r="C2168" t="s">
        <v>86</v>
      </c>
      <c r="D2168">
        <v>1984</v>
      </c>
      <c r="E2168">
        <v>1984</v>
      </c>
      <c r="F2168">
        <v>3</v>
      </c>
      <c r="G2168" t="s">
        <v>66</v>
      </c>
      <c r="H2168">
        <v>19.86</v>
      </c>
      <c r="I2168">
        <v>24.8</v>
      </c>
      <c r="J2168" t="s">
        <v>67</v>
      </c>
      <c r="K2168">
        <v>7.5</v>
      </c>
      <c r="L2168" t="s">
        <v>67</v>
      </c>
      <c r="M2168">
        <v>30.78</v>
      </c>
      <c r="N2168" t="s">
        <v>67</v>
      </c>
      <c r="O2168">
        <v>15.79</v>
      </c>
      <c r="P2168" t="s">
        <v>67</v>
      </c>
      <c r="Q2168">
        <v>1.41</v>
      </c>
      <c r="R2168" t="s">
        <v>67</v>
      </c>
      <c r="S2168">
        <v>7.96</v>
      </c>
      <c r="T2168" t="s">
        <v>67</v>
      </c>
      <c r="U2168">
        <v>3.5999999999999997E-2</v>
      </c>
      <c r="V2168" t="s">
        <v>67</v>
      </c>
      <c r="W2168">
        <v>2.9000000000000001E-2</v>
      </c>
      <c r="X2168" t="s">
        <v>67</v>
      </c>
      <c r="Z2168" t="s">
        <v>64</v>
      </c>
      <c r="AA2168">
        <v>6.0000000000000001E-3</v>
      </c>
      <c r="AB2168" t="s">
        <v>68</v>
      </c>
      <c r="AC2168">
        <v>0.03</v>
      </c>
      <c r="AD2168" t="s">
        <v>78</v>
      </c>
      <c r="AE2168">
        <v>0.01</v>
      </c>
      <c r="AF2168" t="s">
        <v>78</v>
      </c>
      <c r="AG2168">
        <v>0.01</v>
      </c>
      <c r="AH2168" t="s">
        <v>68</v>
      </c>
      <c r="AI2168">
        <v>0.02</v>
      </c>
      <c r="AJ2168" t="s">
        <v>68</v>
      </c>
      <c r="AK2168">
        <v>0.03</v>
      </c>
      <c r="AL2168" t="s">
        <v>67</v>
      </c>
      <c r="AM2168">
        <v>0.01</v>
      </c>
      <c r="AN2168" t="s">
        <v>67</v>
      </c>
      <c r="AO2168">
        <v>0</v>
      </c>
      <c r="AP2168" t="s">
        <v>67</v>
      </c>
      <c r="AQ2168">
        <v>1E-3</v>
      </c>
      <c r="AR2168" t="s">
        <v>73</v>
      </c>
      <c r="AS2168">
        <v>2.46</v>
      </c>
      <c r="AT2168" t="s">
        <v>67</v>
      </c>
      <c r="AU2168">
        <v>0.41</v>
      </c>
      <c r="AV2168" t="s">
        <v>67</v>
      </c>
      <c r="AW2168">
        <v>2.86</v>
      </c>
      <c r="AX2168" t="s">
        <v>73</v>
      </c>
      <c r="AY2168">
        <v>0.53</v>
      </c>
      <c r="AZ2168" t="s">
        <v>67</v>
      </c>
      <c r="BB2168" t="s">
        <v>64</v>
      </c>
      <c r="BD2168" t="s">
        <v>64</v>
      </c>
      <c r="BF2168" t="s">
        <v>64</v>
      </c>
    </row>
    <row r="2169" spans="1:58" x14ac:dyDescent="0.25">
      <c r="A2169" t="s">
        <v>58</v>
      </c>
      <c r="B2169">
        <v>2</v>
      </c>
      <c r="C2169" t="s">
        <v>86</v>
      </c>
      <c r="D2169">
        <v>1984</v>
      </c>
      <c r="E2169">
        <v>1984</v>
      </c>
      <c r="F2169">
        <v>4</v>
      </c>
      <c r="G2169" t="s">
        <v>66</v>
      </c>
      <c r="H2169">
        <v>11.97</v>
      </c>
      <c r="I2169">
        <v>14.47</v>
      </c>
      <c r="J2169" t="s">
        <v>67</v>
      </c>
      <c r="K2169">
        <v>7.53</v>
      </c>
      <c r="L2169" t="s">
        <v>67</v>
      </c>
      <c r="M2169">
        <v>32.28</v>
      </c>
      <c r="N2169" t="s">
        <v>67</v>
      </c>
      <c r="O2169">
        <v>16.75</v>
      </c>
      <c r="P2169" t="s">
        <v>67</v>
      </c>
      <c r="Q2169">
        <v>0.56000000000000005</v>
      </c>
      <c r="R2169" t="s">
        <v>67</v>
      </c>
      <c r="S2169">
        <v>8.17</v>
      </c>
      <c r="T2169" t="s">
        <v>67</v>
      </c>
      <c r="U2169">
        <v>0.04</v>
      </c>
      <c r="V2169" t="s">
        <v>67</v>
      </c>
      <c r="W2169">
        <v>3.3000000000000002E-2</v>
      </c>
      <c r="X2169" t="s">
        <v>67</v>
      </c>
      <c r="Z2169" t="s">
        <v>64</v>
      </c>
      <c r="AA2169">
        <v>6.0000000000000001E-3</v>
      </c>
      <c r="AB2169" t="s">
        <v>68</v>
      </c>
      <c r="AC2169">
        <v>0.03</v>
      </c>
      <c r="AD2169" t="s">
        <v>78</v>
      </c>
      <c r="AE2169">
        <v>0.03</v>
      </c>
      <c r="AF2169" t="s">
        <v>78</v>
      </c>
      <c r="AG2169">
        <v>0.02</v>
      </c>
      <c r="AH2169" t="s">
        <v>68</v>
      </c>
      <c r="AI2169">
        <v>0</v>
      </c>
      <c r="AJ2169" t="s">
        <v>68</v>
      </c>
      <c r="AK2169">
        <v>0.02</v>
      </c>
      <c r="AL2169" t="s">
        <v>67</v>
      </c>
      <c r="AM2169">
        <v>0.02</v>
      </c>
      <c r="AN2169" t="s">
        <v>67</v>
      </c>
      <c r="AO2169">
        <v>3.0000000000000001E-3</v>
      </c>
      <c r="AP2169" t="s">
        <v>67</v>
      </c>
      <c r="AQ2169">
        <v>8.0000000000000002E-3</v>
      </c>
      <c r="AR2169" t="s">
        <v>73</v>
      </c>
      <c r="AS2169">
        <v>2.62</v>
      </c>
      <c r="AT2169" t="s">
        <v>67</v>
      </c>
      <c r="AU2169">
        <v>0.31</v>
      </c>
      <c r="AV2169" t="s">
        <v>67</v>
      </c>
      <c r="AW2169">
        <v>2.8</v>
      </c>
      <c r="AX2169" t="s">
        <v>73</v>
      </c>
      <c r="AY2169">
        <v>0.55000000000000004</v>
      </c>
      <c r="AZ2169" t="s">
        <v>67</v>
      </c>
      <c r="BB2169" t="s">
        <v>64</v>
      </c>
      <c r="BD2169" t="s">
        <v>64</v>
      </c>
      <c r="BF2169" t="s">
        <v>64</v>
      </c>
    </row>
    <row r="2170" spans="1:58" x14ac:dyDescent="0.25">
      <c r="A2170" t="s">
        <v>58</v>
      </c>
      <c r="B2170">
        <v>2</v>
      </c>
      <c r="C2170" t="s">
        <v>86</v>
      </c>
      <c r="D2170">
        <v>1984</v>
      </c>
      <c r="E2170">
        <v>1984</v>
      </c>
      <c r="F2170">
        <v>5</v>
      </c>
      <c r="G2170" t="s">
        <v>66</v>
      </c>
      <c r="H2170">
        <v>10.210000000000001</v>
      </c>
      <c r="I2170">
        <v>12.75</v>
      </c>
      <c r="J2170" t="s">
        <v>73</v>
      </c>
      <c r="K2170">
        <v>7.55</v>
      </c>
      <c r="L2170" t="s">
        <v>67</v>
      </c>
      <c r="M2170">
        <v>31.45</v>
      </c>
      <c r="N2170" t="s">
        <v>67</v>
      </c>
      <c r="O2170">
        <v>17.37</v>
      </c>
      <c r="P2170" t="s">
        <v>67</v>
      </c>
      <c r="Q2170">
        <v>0.24</v>
      </c>
      <c r="R2170" t="s">
        <v>67</v>
      </c>
      <c r="S2170">
        <v>8.24</v>
      </c>
      <c r="T2170" t="s">
        <v>67</v>
      </c>
      <c r="U2170">
        <v>3.5999999999999997E-2</v>
      </c>
      <c r="V2170" t="s">
        <v>67</v>
      </c>
      <c r="W2170">
        <v>0.03</v>
      </c>
      <c r="X2170" t="s">
        <v>67</v>
      </c>
      <c r="Z2170" t="s">
        <v>64</v>
      </c>
      <c r="AA2170">
        <v>5.0000000000000001E-3</v>
      </c>
      <c r="AB2170" t="s">
        <v>68</v>
      </c>
      <c r="AC2170">
        <v>0.03</v>
      </c>
      <c r="AD2170" t="s">
        <v>68</v>
      </c>
      <c r="AE2170">
        <v>0.03</v>
      </c>
      <c r="AF2170" t="s">
        <v>68</v>
      </c>
      <c r="AG2170">
        <v>0.02</v>
      </c>
      <c r="AH2170" t="s">
        <v>68</v>
      </c>
      <c r="AI2170">
        <v>0.01</v>
      </c>
      <c r="AJ2170" t="s">
        <v>68</v>
      </c>
      <c r="AK2170">
        <v>0.03</v>
      </c>
      <c r="AL2170" t="s">
        <v>67</v>
      </c>
      <c r="AM2170">
        <v>0.02</v>
      </c>
      <c r="AN2170" t="s">
        <v>67</v>
      </c>
      <c r="AO2170">
        <v>1E-3</v>
      </c>
      <c r="AP2170" t="s">
        <v>67</v>
      </c>
      <c r="AQ2170">
        <v>8.9999999999999993E-3</v>
      </c>
      <c r="AR2170" t="s">
        <v>67</v>
      </c>
      <c r="AS2170">
        <v>2.61</v>
      </c>
      <c r="AT2170" t="s">
        <v>67</v>
      </c>
      <c r="AU2170">
        <v>0.39</v>
      </c>
      <c r="AV2170" t="s">
        <v>67</v>
      </c>
      <c r="AW2170">
        <v>2.92</v>
      </c>
      <c r="AX2170" t="s">
        <v>73</v>
      </c>
      <c r="AY2170">
        <v>0.56000000000000005</v>
      </c>
      <c r="AZ2170" t="s">
        <v>67</v>
      </c>
      <c r="BB2170" t="s">
        <v>64</v>
      </c>
      <c r="BD2170" t="s">
        <v>64</v>
      </c>
      <c r="BF2170" t="s">
        <v>64</v>
      </c>
    </row>
    <row r="2171" spans="1:58" x14ac:dyDescent="0.25">
      <c r="A2171" t="s">
        <v>58</v>
      </c>
      <c r="B2171">
        <v>2</v>
      </c>
      <c r="C2171" t="s">
        <v>86</v>
      </c>
      <c r="D2171">
        <v>1984</v>
      </c>
      <c r="E2171">
        <v>1984</v>
      </c>
      <c r="F2171">
        <v>6</v>
      </c>
      <c r="G2171" t="s">
        <v>66</v>
      </c>
      <c r="H2171">
        <v>7.75</v>
      </c>
      <c r="I2171">
        <v>9.36</v>
      </c>
      <c r="J2171" t="s">
        <v>73</v>
      </c>
      <c r="K2171">
        <v>7.72</v>
      </c>
      <c r="L2171" t="s">
        <v>67</v>
      </c>
      <c r="M2171">
        <v>34.369999999999997</v>
      </c>
      <c r="N2171" t="s">
        <v>67</v>
      </c>
      <c r="O2171">
        <v>18.96</v>
      </c>
      <c r="P2171" t="s">
        <v>67</v>
      </c>
      <c r="Q2171">
        <v>0.86</v>
      </c>
      <c r="R2171" t="s">
        <v>67</v>
      </c>
      <c r="S2171">
        <v>8.31</v>
      </c>
      <c r="T2171" t="s">
        <v>67</v>
      </c>
      <c r="U2171">
        <v>2.8000000000000001E-2</v>
      </c>
      <c r="V2171" t="s">
        <v>67</v>
      </c>
      <c r="W2171">
        <v>2.5000000000000001E-2</v>
      </c>
      <c r="X2171" t="s">
        <v>67</v>
      </c>
      <c r="Z2171" t="s">
        <v>64</v>
      </c>
      <c r="AA2171">
        <v>2E-3</v>
      </c>
      <c r="AB2171" t="s">
        <v>68</v>
      </c>
      <c r="AC2171">
        <v>0.03</v>
      </c>
      <c r="AD2171" t="s">
        <v>68</v>
      </c>
      <c r="AE2171">
        <v>0.04</v>
      </c>
      <c r="AF2171" t="s">
        <v>68</v>
      </c>
      <c r="AG2171">
        <v>0.03</v>
      </c>
      <c r="AH2171" t="s">
        <v>68</v>
      </c>
      <c r="AI2171">
        <v>0</v>
      </c>
      <c r="AJ2171" t="s">
        <v>68</v>
      </c>
      <c r="AK2171">
        <v>0.02</v>
      </c>
      <c r="AL2171" t="s">
        <v>67</v>
      </c>
      <c r="AM2171">
        <v>0.03</v>
      </c>
      <c r="AN2171" t="s">
        <v>67</v>
      </c>
      <c r="AO2171">
        <v>3.0000000000000001E-3</v>
      </c>
      <c r="AP2171" t="s">
        <v>67</v>
      </c>
      <c r="AQ2171">
        <v>8.9999999999999993E-3</v>
      </c>
      <c r="AR2171" t="s">
        <v>67</v>
      </c>
      <c r="AS2171">
        <v>2.79</v>
      </c>
      <c r="AT2171" t="s">
        <v>67</v>
      </c>
      <c r="AU2171">
        <v>0.4</v>
      </c>
      <c r="AV2171" t="s">
        <v>67</v>
      </c>
      <c r="AW2171">
        <v>2.88</v>
      </c>
      <c r="AX2171" t="s">
        <v>73</v>
      </c>
      <c r="AY2171">
        <v>0.6</v>
      </c>
      <c r="AZ2171" t="s">
        <v>67</v>
      </c>
      <c r="BB2171" t="s">
        <v>64</v>
      </c>
      <c r="BD2171" t="s">
        <v>64</v>
      </c>
      <c r="BF2171" t="s">
        <v>64</v>
      </c>
    </row>
    <row r="2172" spans="1:58" x14ac:dyDescent="0.25">
      <c r="A2172" t="s">
        <v>58</v>
      </c>
      <c r="B2172">
        <v>2</v>
      </c>
      <c r="C2172" t="s">
        <v>86</v>
      </c>
      <c r="D2172">
        <v>1984</v>
      </c>
      <c r="E2172">
        <v>1984</v>
      </c>
      <c r="F2172">
        <v>7</v>
      </c>
      <c r="G2172" t="s">
        <v>77</v>
      </c>
      <c r="H2172">
        <v>1.43</v>
      </c>
      <c r="I2172">
        <v>1.79</v>
      </c>
      <c r="J2172" t="s">
        <v>67</v>
      </c>
      <c r="K2172">
        <v>7.63</v>
      </c>
      <c r="L2172" t="s">
        <v>67</v>
      </c>
      <c r="M2172">
        <v>29.21</v>
      </c>
      <c r="N2172" t="s">
        <v>67</v>
      </c>
      <c r="O2172">
        <v>21.79</v>
      </c>
      <c r="P2172" t="s">
        <v>67</v>
      </c>
      <c r="Q2172">
        <v>1.07</v>
      </c>
      <c r="R2172" t="s">
        <v>67</v>
      </c>
      <c r="S2172">
        <v>8.33</v>
      </c>
      <c r="T2172" t="s">
        <v>67</v>
      </c>
      <c r="U2172">
        <v>4.3999999999999997E-2</v>
      </c>
      <c r="V2172" t="s">
        <v>67</v>
      </c>
      <c r="W2172">
        <v>4.2000000000000003E-2</v>
      </c>
      <c r="X2172" t="s">
        <v>67</v>
      </c>
      <c r="Z2172" t="s">
        <v>64</v>
      </c>
      <c r="AA2172">
        <v>2E-3</v>
      </c>
      <c r="AB2172" t="s">
        <v>68</v>
      </c>
      <c r="AC2172">
        <v>0.04</v>
      </c>
      <c r="AD2172" t="s">
        <v>68</v>
      </c>
      <c r="AE2172">
        <v>0.02</v>
      </c>
      <c r="AF2172" t="s">
        <v>68</v>
      </c>
      <c r="AG2172">
        <v>0.02</v>
      </c>
      <c r="AH2172" t="s">
        <v>68</v>
      </c>
      <c r="AI2172">
        <v>0.02</v>
      </c>
      <c r="AJ2172" t="s">
        <v>68</v>
      </c>
      <c r="AK2172">
        <v>0.04</v>
      </c>
      <c r="AL2172" t="s">
        <v>67</v>
      </c>
      <c r="AM2172">
        <v>0.02</v>
      </c>
      <c r="AN2172" t="s">
        <v>67</v>
      </c>
      <c r="AO2172">
        <v>8.0000000000000002E-3</v>
      </c>
      <c r="AP2172" t="s">
        <v>67</v>
      </c>
      <c r="AQ2172">
        <v>2E-3</v>
      </c>
      <c r="AR2172" t="s">
        <v>67</v>
      </c>
      <c r="AS2172">
        <v>3.25</v>
      </c>
      <c r="AT2172" t="s">
        <v>67</v>
      </c>
      <c r="AU2172">
        <v>0.55000000000000004</v>
      </c>
      <c r="AV2172" t="s">
        <v>67</v>
      </c>
      <c r="AW2172">
        <v>3.1</v>
      </c>
      <c r="AX2172" t="s">
        <v>73</v>
      </c>
      <c r="AY2172">
        <v>0.7</v>
      </c>
      <c r="AZ2172" t="s">
        <v>67</v>
      </c>
      <c r="BB2172" t="s">
        <v>64</v>
      </c>
      <c r="BD2172" t="s">
        <v>64</v>
      </c>
      <c r="BF2172" t="s">
        <v>64</v>
      </c>
    </row>
    <row r="2173" spans="1:58" x14ac:dyDescent="0.25">
      <c r="A2173" t="s">
        <v>58</v>
      </c>
      <c r="B2173">
        <v>2</v>
      </c>
      <c r="C2173" t="s">
        <v>86</v>
      </c>
      <c r="D2173">
        <v>1984</v>
      </c>
      <c r="E2173">
        <v>1984</v>
      </c>
      <c r="F2173">
        <v>8</v>
      </c>
      <c r="G2173" t="s">
        <v>77</v>
      </c>
      <c r="H2173">
        <v>0.47</v>
      </c>
      <c r="I2173">
        <v>0.59</v>
      </c>
      <c r="J2173" t="s">
        <v>67</v>
      </c>
      <c r="K2173">
        <v>7.63</v>
      </c>
      <c r="L2173" t="s">
        <v>67</v>
      </c>
      <c r="M2173">
        <v>49.19</v>
      </c>
      <c r="N2173" t="s">
        <v>67</v>
      </c>
      <c r="O2173">
        <v>24.29</v>
      </c>
      <c r="P2173" t="s">
        <v>67</v>
      </c>
      <c r="Q2173">
        <v>2.36</v>
      </c>
      <c r="R2173" t="s">
        <v>67</v>
      </c>
      <c r="S2173">
        <v>9.02</v>
      </c>
      <c r="T2173" t="s">
        <v>67</v>
      </c>
      <c r="U2173">
        <v>4.8000000000000001E-2</v>
      </c>
      <c r="V2173" t="s">
        <v>67</v>
      </c>
      <c r="W2173">
        <v>4.1000000000000002E-2</v>
      </c>
      <c r="X2173" t="s">
        <v>67</v>
      </c>
      <c r="Z2173" t="s">
        <v>64</v>
      </c>
      <c r="AA2173">
        <v>7.0000000000000001E-3</v>
      </c>
      <c r="AB2173" t="s">
        <v>68</v>
      </c>
      <c r="AC2173">
        <v>0.03</v>
      </c>
      <c r="AD2173" t="s">
        <v>68</v>
      </c>
      <c r="AE2173">
        <v>0.02</v>
      </c>
      <c r="AF2173" t="s">
        <v>68</v>
      </c>
      <c r="AG2173">
        <v>0.02</v>
      </c>
      <c r="AH2173" t="s">
        <v>68</v>
      </c>
      <c r="AI2173">
        <v>0.01</v>
      </c>
      <c r="AJ2173" t="s">
        <v>68</v>
      </c>
      <c r="AK2173">
        <v>0.03</v>
      </c>
      <c r="AL2173" t="s">
        <v>67</v>
      </c>
      <c r="AM2173">
        <v>0.02</v>
      </c>
      <c r="AN2173" t="s">
        <v>67</v>
      </c>
      <c r="AO2173">
        <v>1E-3</v>
      </c>
      <c r="AP2173" t="s">
        <v>67</v>
      </c>
      <c r="AQ2173">
        <v>3.0000000000000001E-3</v>
      </c>
      <c r="AR2173" t="s">
        <v>67</v>
      </c>
      <c r="AS2173">
        <v>3.75</v>
      </c>
      <c r="AT2173" t="s">
        <v>67</v>
      </c>
      <c r="AU2173">
        <v>0.56999999999999995</v>
      </c>
      <c r="AV2173" t="s">
        <v>67</v>
      </c>
      <c r="AW2173">
        <v>3.47</v>
      </c>
      <c r="AX2173" t="s">
        <v>73</v>
      </c>
      <c r="AY2173">
        <v>0.79</v>
      </c>
      <c r="AZ2173" t="s">
        <v>67</v>
      </c>
      <c r="BB2173" t="s">
        <v>64</v>
      </c>
      <c r="BD2173" t="s">
        <v>64</v>
      </c>
      <c r="BF2173" t="s">
        <v>64</v>
      </c>
    </row>
    <row r="2174" spans="1:58" x14ac:dyDescent="0.25">
      <c r="A2174" t="s">
        <v>58</v>
      </c>
      <c r="B2174">
        <v>2</v>
      </c>
      <c r="C2174" t="s">
        <v>86</v>
      </c>
      <c r="D2174">
        <v>1984</v>
      </c>
      <c r="E2174">
        <v>1984</v>
      </c>
      <c r="F2174">
        <v>9</v>
      </c>
      <c r="G2174" t="s">
        <v>66</v>
      </c>
      <c r="H2174">
        <v>0.36</v>
      </c>
      <c r="I2174">
        <v>0.43</v>
      </c>
      <c r="J2174" t="s">
        <v>67</v>
      </c>
      <c r="K2174">
        <v>7.7</v>
      </c>
      <c r="L2174" t="s">
        <v>67</v>
      </c>
      <c r="M2174">
        <v>51.73</v>
      </c>
      <c r="N2174" t="s">
        <v>67</v>
      </c>
      <c r="O2174">
        <v>25.54</v>
      </c>
      <c r="P2174" t="s">
        <v>67</v>
      </c>
      <c r="Q2174">
        <v>13.35</v>
      </c>
      <c r="R2174" t="s">
        <v>67</v>
      </c>
      <c r="S2174">
        <v>8.9</v>
      </c>
      <c r="T2174" t="s">
        <v>67</v>
      </c>
      <c r="U2174">
        <v>6.5000000000000002E-2</v>
      </c>
      <c r="V2174" t="s">
        <v>67</v>
      </c>
      <c r="W2174">
        <v>4.9000000000000002E-2</v>
      </c>
      <c r="X2174" t="s">
        <v>67</v>
      </c>
      <c r="Z2174" t="s">
        <v>64</v>
      </c>
      <c r="AA2174">
        <v>1.6E-2</v>
      </c>
      <c r="AB2174" t="s">
        <v>68</v>
      </c>
      <c r="AC2174">
        <v>7.0000000000000007E-2</v>
      </c>
      <c r="AD2174" t="s">
        <v>68</v>
      </c>
      <c r="AE2174">
        <v>0.03</v>
      </c>
      <c r="AF2174" t="s">
        <v>68</v>
      </c>
      <c r="AG2174">
        <v>0.03</v>
      </c>
      <c r="AH2174" t="s">
        <v>68</v>
      </c>
      <c r="AI2174">
        <v>0.04</v>
      </c>
      <c r="AJ2174" t="s">
        <v>68</v>
      </c>
      <c r="AK2174">
        <v>7.0000000000000007E-2</v>
      </c>
      <c r="AL2174" t="s">
        <v>67</v>
      </c>
      <c r="AM2174">
        <v>0.03</v>
      </c>
      <c r="AN2174" t="s">
        <v>67</v>
      </c>
      <c r="AO2174">
        <v>4.0000000000000001E-3</v>
      </c>
      <c r="AP2174" t="s">
        <v>67</v>
      </c>
      <c r="AQ2174">
        <v>2E-3</v>
      </c>
      <c r="AR2174" t="s">
        <v>67</v>
      </c>
      <c r="AS2174">
        <v>4.22</v>
      </c>
      <c r="AT2174" t="s">
        <v>67</v>
      </c>
      <c r="AU2174">
        <v>0.55000000000000004</v>
      </c>
      <c r="AV2174" t="s">
        <v>67</v>
      </c>
      <c r="AW2174">
        <v>3.66</v>
      </c>
      <c r="AX2174" t="s">
        <v>73</v>
      </c>
      <c r="AY2174">
        <v>0.81</v>
      </c>
      <c r="AZ2174" t="s">
        <v>67</v>
      </c>
      <c r="BB2174" t="s">
        <v>64</v>
      </c>
      <c r="BD2174" t="s">
        <v>64</v>
      </c>
      <c r="BF2174" t="s">
        <v>64</v>
      </c>
    </row>
    <row r="2175" spans="1:58" x14ac:dyDescent="0.25">
      <c r="A2175" t="s">
        <v>58</v>
      </c>
      <c r="B2175">
        <v>2</v>
      </c>
      <c r="C2175" t="s">
        <v>86</v>
      </c>
      <c r="D2175">
        <v>1985</v>
      </c>
      <c r="E2175">
        <v>1984</v>
      </c>
      <c r="F2175">
        <v>10</v>
      </c>
      <c r="G2175" t="s">
        <v>66</v>
      </c>
      <c r="H2175">
        <v>1.91</v>
      </c>
      <c r="I2175">
        <v>2.39</v>
      </c>
      <c r="J2175" t="s">
        <v>67</v>
      </c>
      <c r="K2175">
        <v>7.69</v>
      </c>
      <c r="L2175" t="s">
        <v>67</v>
      </c>
      <c r="M2175">
        <v>40.33</v>
      </c>
      <c r="N2175" t="s">
        <v>67</v>
      </c>
      <c r="O2175">
        <v>20.21</v>
      </c>
      <c r="P2175" t="s">
        <v>67</v>
      </c>
      <c r="Q2175">
        <v>4.62</v>
      </c>
      <c r="R2175" t="s">
        <v>67</v>
      </c>
      <c r="S2175">
        <v>8.0500000000000007</v>
      </c>
      <c r="T2175" t="s">
        <v>67</v>
      </c>
      <c r="U2175">
        <v>4.1000000000000002E-2</v>
      </c>
      <c r="V2175" t="s">
        <v>67</v>
      </c>
      <c r="W2175">
        <v>0.04</v>
      </c>
      <c r="X2175" t="s">
        <v>67</v>
      </c>
      <c r="Z2175" t="s">
        <v>64</v>
      </c>
      <c r="AA2175">
        <v>6.0000000000000001E-3</v>
      </c>
      <c r="AB2175" t="s">
        <v>68</v>
      </c>
      <c r="AC2175">
        <v>0.08</v>
      </c>
      <c r="AD2175" t="s">
        <v>68</v>
      </c>
      <c r="AE2175">
        <v>0.05</v>
      </c>
      <c r="AF2175" t="s">
        <v>68</v>
      </c>
      <c r="AG2175">
        <v>0.04</v>
      </c>
      <c r="AH2175" t="s">
        <v>68</v>
      </c>
      <c r="AI2175">
        <v>0.03</v>
      </c>
      <c r="AJ2175" t="s">
        <v>68</v>
      </c>
      <c r="AK2175">
        <v>0.08</v>
      </c>
      <c r="AL2175" t="s">
        <v>67</v>
      </c>
      <c r="AM2175">
        <v>0.05</v>
      </c>
      <c r="AN2175" t="s">
        <v>67</v>
      </c>
      <c r="AO2175">
        <v>1.4E-2</v>
      </c>
      <c r="AP2175" t="s">
        <v>67</v>
      </c>
      <c r="AQ2175">
        <v>1E-3</v>
      </c>
      <c r="AR2175" t="s">
        <v>67</v>
      </c>
      <c r="AS2175">
        <v>3.33</v>
      </c>
      <c r="AT2175" t="s">
        <v>67</v>
      </c>
      <c r="AU2175">
        <v>0.43</v>
      </c>
      <c r="AV2175" t="s">
        <v>67</v>
      </c>
      <c r="AW2175">
        <v>3.25</v>
      </c>
      <c r="AX2175" t="s">
        <v>73</v>
      </c>
      <c r="AY2175">
        <v>0.64</v>
      </c>
      <c r="AZ2175" t="s">
        <v>67</v>
      </c>
      <c r="BB2175" t="s">
        <v>64</v>
      </c>
      <c r="BD2175" t="s">
        <v>64</v>
      </c>
      <c r="BF2175" t="s">
        <v>64</v>
      </c>
    </row>
    <row r="2176" spans="1:58" x14ac:dyDescent="0.25">
      <c r="A2176" t="s">
        <v>58</v>
      </c>
      <c r="B2176">
        <v>2</v>
      </c>
      <c r="C2176" t="s">
        <v>86</v>
      </c>
      <c r="D2176">
        <v>1985</v>
      </c>
      <c r="E2176">
        <v>1984</v>
      </c>
      <c r="F2176">
        <v>11</v>
      </c>
      <c r="G2176" t="s">
        <v>66</v>
      </c>
      <c r="H2176">
        <v>22.01</v>
      </c>
      <c r="I2176">
        <v>26.6</v>
      </c>
      <c r="J2176" t="s">
        <v>67</v>
      </c>
      <c r="K2176">
        <v>7.66</v>
      </c>
      <c r="L2176" t="s">
        <v>67</v>
      </c>
      <c r="M2176">
        <v>35.03</v>
      </c>
      <c r="N2176" t="s">
        <v>67</v>
      </c>
      <c r="O2176">
        <v>18.12</v>
      </c>
      <c r="P2176" t="s">
        <v>67</v>
      </c>
      <c r="Q2176">
        <v>4.08</v>
      </c>
      <c r="R2176" t="s">
        <v>67</v>
      </c>
      <c r="S2176">
        <v>7.7</v>
      </c>
      <c r="T2176" t="s">
        <v>67</v>
      </c>
      <c r="U2176">
        <v>4.2000000000000003E-2</v>
      </c>
      <c r="V2176" t="s">
        <v>67</v>
      </c>
      <c r="W2176">
        <v>3.2000000000000001E-2</v>
      </c>
      <c r="X2176" t="s">
        <v>67</v>
      </c>
      <c r="Z2176" t="s">
        <v>64</v>
      </c>
      <c r="AA2176">
        <v>0.01</v>
      </c>
      <c r="AB2176" t="s">
        <v>68</v>
      </c>
      <c r="AC2176">
        <v>0.06</v>
      </c>
      <c r="AD2176" t="s">
        <v>68</v>
      </c>
      <c r="AE2176">
        <v>0.06</v>
      </c>
      <c r="AF2176" t="s">
        <v>68</v>
      </c>
      <c r="AG2176">
        <v>0.03</v>
      </c>
      <c r="AH2176" t="s">
        <v>68</v>
      </c>
      <c r="AI2176">
        <v>0.01</v>
      </c>
      <c r="AJ2176" t="s">
        <v>68</v>
      </c>
      <c r="AK2176">
        <v>0.06</v>
      </c>
      <c r="AL2176" t="s">
        <v>67</v>
      </c>
      <c r="AM2176">
        <v>0.05</v>
      </c>
      <c r="AN2176" t="s">
        <v>67</v>
      </c>
      <c r="AO2176">
        <v>2.5999999999999999E-2</v>
      </c>
      <c r="AP2176" t="s">
        <v>67</v>
      </c>
      <c r="AQ2176">
        <v>3.0000000000000001E-3</v>
      </c>
      <c r="AR2176" t="s">
        <v>67</v>
      </c>
      <c r="AS2176">
        <v>2.71</v>
      </c>
      <c r="AT2176" t="s">
        <v>67</v>
      </c>
      <c r="AU2176">
        <v>0.34</v>
      </c>
      <c r="AV2176" t="s">
        <v>67</v>
      </c>
      <c r="AW2176">
        <v>3.11</v>
      </c>
      <c r="AX2176" t="s">
        <v>73</v>
      </c>
      <c r="AY2176">
        <v>0.59</v>
      </c>
      <c r="AZ2176" t="s">
        <v>67</v>
      </c>
      <c r="BB2176" t="s">
        <v>64</v>
      </c>
      <c r="BD2176" t="s">
        <v>64</v>
      </c>
      <c r="BF2176" t="s">
        <v>64</v>
      </c>
    </row>
    <row r="2177" spans="1:58" x14ac:dyDescent="0.25">
      <c r="A2177" t="s">
        <v>58</v>
      </c>
      <c r="B2177">
        <v>2</v>
      </c>
      <c r="C2177" t="s">
        <v>86</v>
      </c>
      <c r="D2177">
        <v>1985</v>
      </c>
      <c r="E2177">
        <v>1984</v>
      </c>
      <c r="F2177">
        <v>12</v>
      </c>
      <c r="G2177" t="s">
        <v>66</v>
      </c>
      <c r="H2177">
        <v>8.8800000000000008</v>
      </c>
      <c r="I2177">
        <v>11.09</v>
      </c>
      <c r="J2177" t="s">
        <v>67</v>
      </c>
      <c r="K2177">
        <v>7.57</v>
      </c>
      <c r="L2177" t="s">
        <v>67</v>
      </c>
      <c r="M2177">
        <v>36.24</v>
      </c>
      <c r="N2177" t="s">
        <v>67</v>
      </c>
      <c r="O2177">
        <v>16.920000000000002</v>
      </c>
      <c r="P2177" t="s">
        <v>67</v>
      </c>
      <c r="Q2177">
        <v>0.45</v>
      </c>
      <c r="R2177" t="s">
        <v>67</v>
      </c>
      <c r="S2177">
        <v>8.2200000000000006</v>
      </c>
      <c r="T2177" t="s">
        <v>67</v>
      </c>
      <c r="U2177">
        <v>3.3000000000000002E-2</v>
      </c>
      <c r="V2177" t="s">
        <v>67</v>
      </c>
      <c r="W2177">
        <v>3.5999999999999997E-2</v>
      </c>
      <c r="X2177" t="s">
        <v>67</v>
      </c>
      <c r="Z2177" t="s">
        <v>64</v>
      </c>
      <c r="AA2177">
        <v>2E-3</v>
      </c>
      <c r="AB2177" t="s">
        <v>68</v>
      </c>
      <c r="AC2177">
        <v>7.0000000000000007E-2</v>
      </c>
      <c r="AD2177" t="s">
        <v>68</v>
      </c>
      <c r="AE2177">
        <v>7.0000000000000007E-2</v>
      </c>
      <c r="AF2177" t="s">
        <v>68</v>
      </c>
      <c r="AG2177">
        <v>0.04</v>
      </c>
      <c r="AH2177" t="s">
        <v>68</v>
      </c>
      <c r="AI2177">
        <v>0</v>
      </c>
      <c r="AJ2177" t="s">
        <v>68</v>
      </c>
      <c r="AK2177">
        <v>0.06</v>
      </c>
      <c r="AL2177" t="s">
        <v>67</v>
      </c>
      <c r="AM2177">
        <v>0.06</v>
      </c>
      <c r="AN2177" t="s">
        <v>67</v>
      </c>
      <c r="AO2177">
        <v>2.1000000000000001E-2</v>
      </c>
      <c r="AP2177" t="s">
        <v>67</v>
      </c>
      <c r="AQ2177">
        <v>6.0000000000000001E-3</v>
      </c>
      <c r="AR2177" t="s">
        <v>67</v>
      </c>
      <c r="AS2177">
        <v>2.98</v>
      </c>
      <c r="AT2177" t="s">
        <v>67</v>
      </c>
      <c r="AU2177">
        <v>0.35</v>
      </c>
      <c r="AV2177" t="s">
        <v>67</v>
      </c>
      <c r="AW2177">
        <v>2.91</v>
      </c>
      <c r="AX2177" t="s">
        <v>73</v>
      </c>
      <c r="AY2177">
        <v>0.62</v>
      </c>
      <c r="AZ2177" t="s">
        <v>67</v>
      </c>
      <c r="BB2177" t="s">
        <v>64</v>
      </c>
      <c r="BD2177" t="s">
        <v>64</v>
      </c>
      <c r="BF2177" t="s">
        <v>64</v>
      </c>
    </row>
    <row r="2178" spans="1:58" x14ac:dyDescent="0.25">
      <c r="A2178" t="s">
        <v>58</v>
      </c>
      <c r="B2178">
        <v>2</v>
      </c>
      <c r="C2178" t="s">
        <v>86</v>
      </c>
      <c r="D2178">
        <v>1985</v>
      </c>
      <c r="E2178">
        <v>1985</v>
      </c>
      <c r="F2178">
        <v>1</v>
      </c>
      <c r="G2178" t="s">
        <v>66</v>
      </c>
      <c r="H2178">
        <v>9.94</v>
      </c>
      <c r="I2178">
        <v>12.41</v>
      </c>
      <c r="J2178" t="s">
        <v>67</v>
      </c>
      <c r="K2178">
        <v>7.14</v>
      </c>
      <c r="L2178" t="s">
        <v>67</v>
      </c>
      <c r="M2178">
        <v>34.700000000000003</v>
      </c>
      <c r="N2178" t="s">
        <v>67</v>
      </c>
      <c r="O2178">
        <v>16.21</v>
      </c>
      <c r="P2178" t="s">
        <v>67</v>
      </c>
      <c r="Q2178">
        <v>0.66</v>
      </c>
      <c r="R2178" t="s">
        <v>67</v>
      </c>
      <c r="S2178">
        <v>8.0399999999999991</v>
      </c>
      <c r="T2178" t="s">
        <v>67</v>
      </c>
      <c r="U2178">
        <v>5.0999999999999997E-2</v>
      </c>
      <c r="V2178" t="s">
        <v>67</v>
      </c>
      <c r="W2178">
        <v>4.2000000000000003E-2</v>
      </c>
      <c r="X2178" t="s">
        <v>67</v>
      </c>
      <c r="Z2178" t="s">
        <v>64</v>
      </c>
      <c r="AA2178">
        <v>8.9999999999999993E-3</v>
      </c>
      <c r="AB2178" t="s">
        <v>68</v>
      </c>
      <c r="AC2178">
        <v>0.02</v>
      </c>
      <c r="AD2178" t="s">
        <v>68</v>
      </c>
      <c r="AE2178">
        <v>0.02</v>
      </c>
      <c r="AF2178" t="s">
        <v>68</v>
      </c>
      <c r="AG2178">
        <v>0.02</v>
      </c>
      <c r="AH2178" t="s">
        <v>68</v>
      </c>
      <c r="AI2178">
        <v>0</v>
      </c>
      <c r="AJ2178" t="s">
        <v>68</v>
      </c>
      <c r="AK2178">
        <v>0.02</v>
      </c>
      <c r="AL2178" t="s">
        <v>67</v>
      </c>
      <c r="AM2178">
        <v>0.02</v>
      </c>
      <c r="AN2178" t="s">
        <v>67</v>
      </c>
      <c r="AO2178">
        <v>2E-3</v>
      </c>
      <c r="AP2178" t="s">
        <v>67</v>
      </c>
      <c r="AQ2178">
        <v>2E-3</v>
      </c>
      <c r="AR2178" t="s">
        <v>67</v>
      </c>
      <c r="AS2178">
        <v>2.64</v>
      </c>
      <c r="AT2178" t="s">
        <v>67</v>
      </c>
      <c r="AU2178">
        <v>0.38</v>
      </c>
      <c r="AV2178" t="s">
        <v>67</v>
      </c>
      <c r="AW2178">
        <v>2.91</v>
      </c>
      <c r="AX2178" t="s">
        <v>73</v>
      </c>
      <c r="AY2178">
        <v>0.62</v>
      </c>
      <c r="AZ2178" t="s">
        <v>67</v>
      </c>
      <c r="BB2178" t="s">
        <v>64</v>
      </c>
      <c r="BD2178" t="s">
        <v>64</v>
      </c>
      <c r="BF2178" t="s">
        <v>64</v>
      </c>
    </row>
    <row r="2179" spans="1:58" x14ac:dyDescent="0.25">
      <c r="A2179" t="s">
        <v>58</v>
      </c>
      <c r="B2179">
        <v>2</v>
      </c>
      <c r="C2179" t="s">
        <v>86</v>
      </c>
      <c r="D2179">
        <v>1985</v>
      </c>
      <c r="E2179">
        <v>1985</v>
      </c>
      <c r="F2179">
        <v>2</v>
      </c>
      <c r="G2179" t="s">
        <v>66</v>
      </c>
      <c r="H2179">
        <v>8.59</v>
      </c>
      <c r="I2179">
        <v>9.69</v>
      </c>
      <c r="J2179" t="s">
        <v>67</v>
      </c>
      <c r="K2179">
        <v>7.4</v>
      </c>
      <c r="L2179" t="s">
        <v>67</v>
      </c>
      <c r="M2179">
        <v>34.76</v>
      </c>
      <c r="N2179" t="s">
        <v>67</v>
      </c>
      <c r="O2179">
        <v>17.12</v>
      </c>
      <c r="P2179" t="s">
        <v>67</v>
      </c>
      <c r="Q2179">
        <v>0.5</v>
      </c>
      <c r="R2179" t="s">
        <v>67</v>
      </c>
      <c r="S2179">
        <v>7.91</v>
      </c>
      <c r="T2179" t="s">
        <v>67</v>
      </c>
      <c r="U2179">
        <v>3.4000000000000002E-2</v>
      </c>
      <c r="V2179" t="s">
        <v>67</v>
      </c>
      <c r="W2179">
        <v>3.3000000000000002E-2</v>
      </c>
      <c r="X2179" t="s">
        <v>67</v>
      </c>
      <c r="Z2179" t="s">
        <v>64</v>
      </c>
      <c r="AA2179">
        <v>1E-3</v>
      </c>
      <c r="AB2179" t="s">
        <v>68</v>
      </c>
      <c r="AC2179">
        <v>0.04</v>
      </c>
      <c r="AD2179" t="s">
        <v>68</v>
      </c>
      <c r="AE2179">
        <v>0.04</v>
      </c>
      <c r="AF2179" t="s">
        <v>68</v>
      </c>
      <c r="AG2179">
        <v>0.02</v>
      </c>
      <c r="AH2179" t="s">
        <v>68</v>
      </c>
      <c r="AI2179">
        <v>0.01</v>
      </c>
      <c r="AJ2179" t="s">
        <v>68</v>
      </c>
      <c r="AK2179">
        <v>0.04</v>
      </c>
      <c r="AL2179" t="s">
        <v>67</v>
      </c>
      <c r="AM2179">
        <v>0.03</v>
      </c>
      <c r="AN2179" t="s">
        <v>67</v>
      </c>
      <c r="AO2179">
        <v>8.0000000000000002E-3</v>
      </c>
      <c r="AP2179" t="s">
        <v>67</v>
      </c>
      <c r="AQ2179">
        <v>4.0000000000000001E-3</v>
      </c>
      <c r="AR2179" t="s">
        <v>67</v>
      </c>
      <c r="AS2179">
        <v>2.59</v>
      </c>
      <c r="AT2179" t="s">
        <v>67</v>
      </c>
      <c r="AU2179">
        <v>0.39</v>
      </c>
      <c r="AV2179" t="s">
        <v>67</v>
      </c>
      <c r="AW2179">
        <v>2.91</v>
      </c>
      <c r="AX2179" t="s">
        <v>73</v>
      </c>
      <c r="AY2179">
        <v>0.63</v>
      </c>
      <c r="AZ2179" t="s">
        <v>67</v>
      </c>
      <c r="BB2179" t="s">
        <v>64</v>
      </c>
      <c r="BD2179" t="s">
        <v>64</v>
      </c>
      <c r="BF2179" t="s">
        <v>64</v>
      </c>
    </row>
    <row r="2180" spans="1:58" x14ac:dyDescent="0.25">
      <c r="A2180" t="s">
        <v>58</v>
      </c>
      <c r="B2180">
        <v>2</v>
      </c>
      <c r="C2180" t="s">
        <v>86</v>
      </c>
      <c r="D2180">
        <v>1985</v>
      </c>
      <c r="E2180">
        <v>1985</v>
      </c>
      <c r="F2180">
        <v>3</v>
      </c>
      <c r="G2180" t="s">
        <v>66</v>
      </c>
      <c r="H2180">
        <v>10.51</v>
      </c>
      <c r="I2180">
        <v>13.13</v>
      </c>
      <c r="J2180" t="s">
        <v>67</v>
      </c>
      <c r="K2180">
        <v>7.59</v>
      </c>
      <c r="L2180" t="s">
        <v>67</v>
      </c>
      <c r="M2180">
        <v>35.01</v>
      </c>
      <c r="N2180" t="s">
        <v>67</v>
      </c>
      <c r="O2180">
        <v>16.96</v>
      </c>
      <c r="P2180" t="s">
        <v>67</v>
      </c>
      <c r="Q2180">
        <v>0.71</v>
      </c>
      <c r="R2180" t="s">
        <v>67</v>
      </c>
      <c r="S2180">
        <v>8.19</v>
      </c>
      <c r="T2180" t="s">
        <v>67</v>
      </c>
      <c r="U2180">
        <v>4.5999999999999999E-2</v>
      </c>
      <c r="V2180" t="s">
        <v>67</v>
      </c>
      <c r="W2180">
        <v>4.2999999999999997E-2</v>
      </c>
      <c r="X2180" t="s">
        <v>67</v>
      </c>
      <c r="Z2180" t="s">
        <v>64</v>
      </c>
      <c r="AA2180">
        <v>4.0000000000000001E-3</v>
      </c>
      <c r="AB2180" t="s">
        <v>68</v>
      </c>
      <c r="AC2180">
        <v>0.03</v>
      </c>
      <c r="AD2180" t="s">
        <v>68</v>
      </c>
      <c r="AE2180">
        <v>0.01</v>
      </c>
      <c r="AF2180" t="s">
        <v>68</v>
      </c>
      <c r="AG2180">
        <v>0</v>
      </c>
      <c r="AH2180" t="s">
        <v>68</v>
      </c>
      <c r="AI2180">
        <v>0.02</v>
      </c>
      <c r="AJ2180" t="s">
        <v>68</v>
      </c>
      <c r="AK2180">
        <v>0.03</v>
      </c>
      <c r="AL2180" t="s">
        <v>67</v>
      </c>
      <c r="AM2180">
        <v>0.01</v>
      </c>
      <c r="AN2180" t="s">
        <v>67</v>
      </c>
      <c r="AO2180">
        <v>1.2E-2</v>
      </c>
      <c r="AP2180" t="s">
        <v>67</v>
      </c>
      <c r="AQ2180">
        <v>2E-3</v>
      </c>
      <c r="AR2180" t="s">
        <v>67</v>
      </c>
      <c r="AS2180">
        <v>2.67</v>
      </c>
      <c r="AT2180" t="s">
        <v>67</v>
      </c>
      <c r="AU2180">
        <v>0.31</v>
      </c>
      <c r="AV2180" t="s">
        <v>67</v>
      </c>
      <c r="AW2180">
        <v>2.83</v>
      </c>
      <c r="AX2180" t="s">
        <v>73</v>
      </c>
      <c r="AY2180">
        <v>0.59</v>
      </c>
      <c r="AZ2180" t="s">
        <v>67</v>
      </c>
      <c r="BB2180" t="s">
        <v>64</v>
      </c>
      <c r="BD2180" t="s">
        <v>64</v>
      </c>
      <c r="BF2180" t="s">
        <v>64</v>
      </c>
    </row>
    <row r="2181" spans="1:58" x14ac:dyDescent="0.25">
      <c r="A2181" t="s">
        <v>58</v>
      </c>
      <c r="B2181">
        <v>2</v>
      </c>
      <c r="C2181" t="s">
        <v>86</v>
      </c>
      <c r="D2181">
        <v>1985</v>
      </c>
      <c r="E2181">
        <v>1985</v>
      </c>
      <c r="F2181">
        <v>4</v>
      </c>
      <c r="G2181" t="s">
        <v>66</v>
      </c>
      <c r="H2181">
        <v>19.07</v>
      </c>
      <c r="I2181">
        <v>23.04</v>
      </c>
      <c r="J2181" t="s">
        <v>67</v>
      </c>
      <c r="K2181">
        <v>7.54</v>
      </c>
      <c r="L2181" t="s">
        <v>67</v>
      </c>
      <c r="M2181">
        <v>34.26</v>
      </c>
      <c r="N2181" t="s">
        <v>67</v>
      </c>
      <c r="O2181">
        <v>16.46</v>
      </c>
      <c r="P2181" t="s">
        <v>67</v>
      </c>
      <c r="Q2181">
        <v>0.83</v>
      </c>
      <c r="R2181" t="s">
        <v>67</v>
      </c>
      <c r="S2181">
        <v>8.23</v>
      </c>
      <c r="T2181" t="s">
        <v>67</v>
      </c>
      <c r="U2181">
        <v>5.5E-2</v>
      </c>
      <c r="V2181" t="s">
        <v>61</v>
      </c>
      <c r="W2181">
        <v>4.3999999999999997E-2</v>
      </c>
      <c r="X2181" t="s">
        <v>67</v>
      </c>
      <c r="Z2181" t="s">
        <v>64</v>
      </c>
      <c r="AA2181">
        <v>8.0000000000000002E-3</v>
      </c>
      <c r="AB2181" t="s">
        <v>62</v>
      </c>
      <c r="AC2181">
        <v>0.03</v>
      </c>
      <c r="AD2181" t="s">
        <v>68</v>
      </c>
      <c r="AE2181">
        <v>0</v>
      </c>
      <c r="AF2181" t="s">
        <v>68</v>
      </c>
      <c r="AG2181">
        <v>0</v>
      </c>
      <c r="AH2181" t="s">
        <v>68</v>
      </c>
      <c r="AI2181">
        <v>0.02</v>
      </c>
      <c r="AJ2181" t="s">
        <v>68</v>
      </c>
      <c r="AK2181">
        <v>0.03</v>
      </c>
      <c r="AL2181" t="s">
        <v>67</v>
      </c>
      <c r="AM2181">
        <v>0</v>
      </c>
      <c r="AN2181" t="s">
        <v>67</v>
      </c>
      <c r="AO2181">
        <v>4.0000000000000001E-3</v>
      </c>
      <c r="AP2181" t="s">
        <v>67</v>
      </c>
      <c r="AQ2181">
        <v>1E-3</v>
      </c>
      <c r="AR2181" t="s">
        <v>67</v>
      </c>
      <c r="AS2181">
        <v>2.5299999999999998</v>
      </c>
      <c r="AT2181" t="s">
        <v>67</v>
      </c>
      <c r="AU2181">
        <v>0.31</v>
      </c>
      <c r="AV2181" t="s">
        <v>67</v>
      </c>
      <c r="AW2181">
        <v>2.83</v>
      </c>
      <c r="AX2181" t="s">
        <v>73</v>
      </c>
      <c r="AY2181">
        <v>0.59</v>
      </c>
      <c r="AZ2181" t="s">
        <v>67</v>
      </c>
      <c r="BB2181" t="s">
        <v>64</v>
      </c>
      <c r="BD2181" t="s">
        <v>64</v>
      </c>
      <c r="BF2181" t="s">
        <v>64</v>
      </c>
    </row>
    <row r="2182" spans="1:58" x14ac:dyDescent="0.25">
      <c r="A2182" t="s">
        <v>58</v>
      </c>
      <c r="B2182">
        <v>2</v>
      </c>
      <c r="C2182" t="s">
        <v>86</v>
      </c>
      <c r="D2182">
        <v>1985</v>
      </c>
      <c r="E2182">
        <v>1985</v>
      </c>
      <c r="F2182">
        <v>5</v>
      </c>
      <c r="G2182" t="s">
        <v>66</v>
      </c>
      <c r="H2182">
        <v>4.5</v>
      </c>
      <c r="I2182">
        <v>5.62</v>
      </c>
      <c r="J2182" t="s">
        <v>67</v>
      </c>
      <c r="K2182">
        <v>7.58</v>
      </c>
      <c r="L2182" t="s">
        <v>67</v>
      </c>
      <c r="M2182">
        <v>36.58</v>
      </c>
      <c r="N2182" t="s">
        <v>67</v>
      </c>
      <c r="O2182">
        <v>17.79</v>
      </c>
      <c r="P2182" t="s">
        <v>67</v>
      </c>
      <c r="Q2182">
        <v>0.39</v>
      </c>
      <c r="R2182" t="s">
        <v>67</v>
      </c>
      <c r="S2182">
        <v>8.4499999999999993</v>
      </c>
      <c r="T2182" t="s">
        <v>67</v>
      </c>
      <c r="U2182">
        <v>4.9000000000000002E-2</v>
      </c>
      <c r="V2182" t="s">
        <v>67</v>
      </c>
      <c r="W2182">
        <v>3.9E-2</v>
      </c>
      <c r="X2182" t="s">
        <v>67</v>
      </c>
      <c r="Z2182" t="s">
        <v>64</v>
      </c>
      <c r="AA2182">
        <v>0.01</v>
      </c>
      <c r="AB2182" t="s">
        <v>68</v>
      </c>
      <c r="AC2182">
        <v>0.03</v>
      </c>
      <c r="AD2182" t="s">
        <v>68</v>
      </c>
      <c r="AE2182">
        <v>0.06</v>
      </c>
      <c r="AF2182" t="s">
        <v>68</v>
      </c>
      <c r="AG2182">
        <v>0.05</v>
      </c>
      <c r="AH2182" t="s">
        <v>68</v>
      </c>
      <c r="AI2182">
        <v>0</v>
      </c>
      <c r="AJ2182" t="s">
        <v>68</v>
      </c>
      <c r="AK2182">
        <v>0.03</v>
      </c>
      <c r="AL2182" t="s">
        <v>67</v>
      </c>
      <c r="AM2182">
        <v>0.06</v>
      </c>
      <c r="AN2182" t="s">
        <v>67</v>
      </c>
      <c r="AO2182">
        <v>6.0000000000000001E-3</v>
      </c>
      <c r="AP2182" t="s">
        <v>67</v>
      </c>
      <c r="AQ2182">
        <v>1E-3</v>
      </c>
      <c r="AR2182" t="s">
        <v>67</v>
      </c>
      <c r="AS2182">
        <v>2.73</v>
      </c>
      <c r="AT2182" t="s">
        <v>67</v>
      </c>
      <c r="AU2182">
        <v>0.41</v>
      </c>
      <c r="AV2182" t="s">
        <v>67</v>
      </c>
      <c r="AW2182">
        <v>2.93</v>
      </c>
      <c r="AX2182" t="s">
        <v>73</v>
      </c>
      <c r="AY2182">
        <v>0.66</v>
      </c>
      <c r="AZ2182" t="s">
        <v>67</v>
      </c>
      <c r="BB2182" t="s">
        <v>64</v>
      </c>
      <c r="BD2182" t="s">
        <v>64</v>
      </c>
      <c r="BF2182" t="s">
        <v>64</v>
      </c>
    </row>
    <row r="2183" spans="1:58" x14ac:dyDescent="0.25">
      <c r="A2183" t="s">
        <v>58</v>
      </c>
      <c r="B2183">
        <v>2</v>
      </c>
      <c r="C2183" t="s">
        <v>86</v>
      </c>
      <c r="D2183">
        <v>1985</v>
      </c>
      <c r="E2183">
        <v>1985</v>
      </c>
      <c r="F2183">
        <v>6</v>
      </c>
      <c r="G2183" t="s">
        <v>66</v>
      </c>
      <c r="H2183">
        <v>3.52</v>
      </c>
      <c r="I2183">
        <v>4.25</v>
      </c>
      <c r="J2183" t="s">
        <v>67</v>
      </c>
      <c r="K2183">
        <v>7.58</v>
      </c>
      <c r="L2183" t="s">
        <v>67</v>
      </c>
      <c r="M2183">
        <v>41.06</v>
      </c>
      <c r="N2183" t="s">
        <v>67</v>
      </c>
      <c r="O2183">
        <v>19.87</v>
      </c>
      <c r="P2183" t="s">
        <v>67</v>
      </c>
      <c r="Q2183">
        <v>29.15</v>
      </c>
      <c r="R2183" t="s">
        <v>67</v>
      </c>
      <c r="S2183">
        <v>9.15</v>
      </c>
      <c r="T2183" t="s">
        <v>67</v>
      </c>
      <c r="U2183">
        <v>4.5999999999999999E-2</v>
      </c>
      <c r="V2183" t="s">
        <v>67</v>
      </c>
      <c r="W2183">
        <v>4.2000000000000003E-2</v>
      </c>
      <c r="X2183" t="s">
        <v>67</v>
      </c>
      <c r="Z2183" t="s">
        <v>64</v>
      </c>
      <c r="AA2183">
        <v>4.0000000000000001E-3</v>
      </c>
      <c r="AB2183" t="s">
        <v>68</v>
      </c>
      <c r="AC2183">
        <v>0.02</v>
      </c>
      <c r="AD2183" t="s">
        <v>68</v>
      </c>
      <c r="AE2183">
        <v>0.01</v>
      </c>
      <c r="AF2183" t="s">
        <v>68</v>
      </c>
      <c r="AG2183">
        <v>0.01</v>
      </c>
      <c r="AH2183" t="s">
        <v>68</v>
      </c>
      <c r="AI2183">
        <v>0.02</v>
      </c>
      <c r="AJ2183" t="s">
        <v>68</v>
      </c>
      <c r="AK2183">
        <v>0.02</v>
      </c>
      <c r="AL2183" t="s">
        <v>67</v>
      </c>
      <c r="AM2183">
        <v>0.01</v>
      </c>
      <c r="AN2183" t="s">
        <v>67</v>
      </c>
      <c r="AO2183">
        <v>6.0000000000000001E-3</v>
      </c>
      <c r="AP2183" t="s">
        <v>67</v>
      </c>
      <c r="AQ2183">
        <v>0</v>
      </c>
      <c r="AR2183" t="s">
        <v>67</v>
      </c>
      <c r="AS2183">
        <v>3.08</v>
      </c>
      <c r="AT2183" t="s">
        <v>67</v>
      </c>
      <c r="AU2183">
        <v>0.55000000000000004</v>
      </c>
      <c r="AV2183" t="s">
        <v>67</v>
      </c>
      <c r="AW2183">
        <v>3.02</v>
      </c>
      <c r="AX2183" t="s">
        <v>73</v>
      </c>
      <c r="AY2183">
        <v>0.65</v>
      </c>
      <c r="AZ2183" t="s">
        <v>67</v>
      </c>
      <c r="BB2183" t="s">
        <v>64</v>
      </c>
      <c r="BD2183" t="s">
        <v>64</v>
      </c>
      <c r="BF2183" t="s">
        <v>64</v>
      </c>
    </row>
    <row r="2184" spans="1:58" x14ac:dyDescent="0.25">
      <c r="A2184" t="s">
        <v>58</v>
      </c>
      <c r="B2184">
        <v>2</v>
      </c>
      <c r="C2184" t="s">
        <v>86</v>
      </c>
      <c r="D2184">
        <v>1985</v>
      </c>
      <c r="E2184">
        <v>1985</v>
      </c>
      <c r="F2184">
        <v>7</v>
      </c>
      <c r="G2184" t="s">
        <v>66</v>
      </c>
      <c r="H2184">
        <v>0.78</v>
      </c>
      <c r="I2184">
        <v>0.98</v>
      </c>
      <c r="J2184" t="s">
        <v>67</v>
      </c>
      <c r="K2184">
        <v>7.6</v>
      </c>
      <c r="L2184" t="s">
        <v>67</v>
      </c>
      <c r="M2184">
        <v>45.52</v>
      </c>
      <c r="N2184" t="s">
        <v>67</v>
      </c>
      <c r="O2184">
        <v>21.75</v>
      </c>
      <c r="P2184" t="s">
        <v>67</v>
      </c>
      <c r="Q2184">
        <v>16.739999999999998</v>
      </c>
      <c r="R2184" t="s">
        <v>67</v>
      </c>
      <c r="S2184">
        <v>9.66</v>
      </c>
      <c r="T2184" t="s">
        <v>67</v>
      </c>
      <c r="U2184">
        <v>5.2999999999999999E-2</v>
      </c>
      <c r="V2184" t="s">
        <v>67</v>
      </c>
      <c r="W2184">
        <v>4.4999999999999998E-2</v>
      </c>
      <c r="X2184" t="s">
        <v>67</v>
      </c>
      <c r="Z2184" t="s">
        <v>64</v>
      </c>
      <c r="AA2184">
        <v>8.0000000000000002E-3</v>
      </c>
      <c r="AB2184" t="s">
        <v>68</v>
      </c>
      <c r="AC2184">
        <v>0.02</v>
      </c>
      <c r="AD2184" t="s">
        <v>68</v>
      </c>
      <c r="AE2184">
        <v>0.01</v>
      </c>
      <c r="AF2184" t="s">
        <v>68</v>
      </c>
      <c r="AG2184">
        <v>0.01</v>
      </c>
      <c r="AH2184" t="s">
        <v>68</v>
      </c>
      <c r="AI2184">
        <v>0.01</v>
      </c>
      <c r="AJ2184" t="s">
        <v>68</v>
      </c>
      <c r="AK2184">
        <v>0.02</v>
      </c>
      <c r="AL2184" t="s">
        <v>67</v>
      </c>
      <c r="AM2184">
        <v>0.01</v>
      </c>
      <c r="AN2184" t="s">
        <v>67</v>
      </c>
      <c r="AO2184">
        <v>5.0000000000000001E-3</v>
      </c>
      <c r="AP2184" t="s">
        <v>67</v>
      </c>
      <c r="AQ2184">
        <v>0</v>
      </c>
      <c r="AR2184" t="s">
        <v>67</v>
      </c>
      <c r="AS2184">
        <v>3.44</v>
      </c>
      <c r="AT2184" t="s">
        <v>67</v>
      </c>
      <c r="AU2184">
        <v>0.63</v>
      </c>
      <c r="AV2184" t="s">
        <v>67</v>
      </c>
      <c r="AW2184">
        <v>3.13</v>
      </c>
      <c r="AX2184" t="s">
        <v>73</v>
      </c>
      <c r="AY2184">
        <v>0.69</v>
      </c>
      <c r="AZ2184" t="s">
        <v>67</v>
      </c>
      <c r="BB2184" t="s">
        <v>64</v>
      </c>
      <c r="BD2184" t="s">
        <v>64</v>
      </c>
      <c r="BF2184" t="s">
        <v>64</v>
      </c>
    </row>
    <row r="2185" spans="1:58" x14ac:dyDescent="0.25">
      <c r="A2185" t="s">
        <v>58</v>
      </c>
      <c r="B2185">
        <v>2</v>
      </c>
      <c r="C2185" t="s">
        <v>86</v>
      </c>
      <c r="D2185">
        <v>1985</v>
      </c>
      <c r="E2185">
        <v>1985</v>
      </c>
      <c r="F2185">
        <v>8</v>
      </c>
      <c r="G2185" t="s">
        <v>66</v>
      </c>
      <c r="H2185">
        <v>0.3</v>
      </c>
      <c r="I2185">
        <v>0.38</v>
      </c>
      <c r="J2185" t="s">
        <v>67</v>
      </c>
      <c r="K2185">
        <v>7.5</v>
      </c>
      <c r="L2185" t="s">
        <v>67</v>
      </c>
      <c r="M2185">
        <v>52.28</v>
      </c>
      <c r="N2185" t="s">
        <v>67</v>
      </c>
      <c r="O2185">
        <v>24.54</v>
      </c>
      <c r="P2185" t="s">
        <v>67</v>
      </c>
      <c r="Q2185">
        <v>0.69</v>
      </c>
      <c r="R2185" t="s">
        <v>67</v>
      </c>
      <c r="S2185">
        <v>9.27</v>
      </c>
      <c r="T2185" t="s">
        <v>67</v>
      </c>
      <c r="U2185">
        <v>4.7E-2</v>
      </c>
      <c r="V2185" t="s">
        <v>67</v>
      </c>
      <c r="W2185">
        <v>4.5999999999999999E-2</v>
      </c>
      <c r="X2185" t="s">
        <v>67</v>
      </c>
      <c r="Z2185" t="s">
        <v>64</v>
      </c>
      <c r="AA2185">
        <v>2E-3</v>
      </c>
      <c r="AB2185" t="s">
        <v>68</v>
      </c>
      <c r="AC2185">
        <v>0.02</v>
      </c>
      <c r="AD2185" t="s">
        <v>68</v>
      </c>
      <c r="AE2185">
        <v>0.01</v>
      </c>
      <c r="AF2185" t="s">
        <v>68</v>
      </c>
      <c r="AG2185">
        <v>0.01</v>
      </c>
      <c r="AH2185" t="s">
        <v>68</v>
      </c>
      <c r="AI2185">
        <v>0.01</v>
      </c>
      <c r="AJ2185" t="s">
        <v>68</v>
      </c>
      <c r="AK2185">
        <v>0.02</v>
      </c>
      <c r="AL2185" t="s">
        <v>67</v>
      </c>
      <c r="AM2185">
        <v>0.01</v>
      </c>
      <c r="AN2185" t="s">
        <v>67</v>
      </c>
      <c r="AO2185">
        <v>4.0000000000000001E-3</v>
      </c>
      <c r="AP2185" t="s">
        <v>67</v>
      </c>
      <c r="AQ2185">
        <v>0</v>
      </c>
      <c r="AR2185" t="s">
        <v>67</v>
      </c>
      <c r="AS2185">
        <v>4.1399999999999997</v>
      </c>
      <c r="AT2185" t="s">
        <v>67</v>
      </c>
      <c r="AU2185">
        <v>0.64</v>
      </c>
      <c r="AV2185" t="s">
        <v>67</v>
      </c>
      <c r="AW2185">
        <v>3.83</v>
      </c>
      <c r="AX2185" t="s">
        <v>73</v>
      </c>
      <c r="AY2185">
        <v>0.91</v>
      </c>
      <c r="AZ2185" t="s">
        <v>67</v>
      </c>
      <c r="BB2185" t="s">
        <v>64</v>
      </c>
      <c r="BD2185" t="s">
        <v>64</v>
      </c>
      <c r="BF2185" t="s">
        <v>64</v>
      </c>
    </row>
    <row r="2186" spans="1:58" x14ac:dyDescent="0.25">
      <c r="A2186" t="s">
        <v>58</v>
      </c>
      <c r="B2186">
        <v>2</v>
      </c>
      <c r="C2186" t="s">
        <v>86</v>
      </c>
      <c r="D2186">
        <v>1985</v>
      </c>
      <c r="E2186">
        <v>1985</v>
      </c>
      <c r="F2186">
        <v>9</v>
      </c>
      <c r="G2186" t="s">
        <v>66</v>
      </c>
      <c r="H2186">
        <v>0.49</v>
      </c>
      <c r="I2186">
        <v>0.59</v>
      </c>
      <c r="J2186" t="s">
        <v>67</v>
      </c>
      <c r="K2186">
        <v>7.64</v>
      </c>
      <c r="L2186" t="s">
        <v>67</v>
      </c>
      <c r="M2186">
        <v>52.72</v>
      </c>
      <c r="N2186" t="s">
        <v>67</v>
      </c>
      <c r="O2186">
        <v>25.12</v>
      </c>
      <c r="P2186" t="s">
        <v>67</v>
      </c>
      <c r="Q2186">
        <v>0.47</v>
      </c>
      <c r="R2186" t="s">
        <v>67</v>
      </c>
      <c r="S2186">
        <v>8.9499999999999993</v>
      </c>
      <c r="T2186" t="s">
        <v>67</v>
      </c>
      <c r="U2186">
        <v>3.5000000000000003E-2</v>
      </c>
      <c r="V2186" t="s">
        <v>67</v>
      </c>
      <c r="W2186">
        <v>3.3000000000000002E-2</v>
      </c>
      <c r="X2186" t="s">
        <v>67</v>
      </c>
      <c r="Z2186" t="s">
        <v>64</v>
      </c>
      <c r="AA2186">
        <v>4.0000000000000001E-3</v>
      </c>
      <c r="AB2186" t="s">
        <v>68</v>
      </c>
      <c r="AC2186">
        <v>0.03</v>
      </c>
      <c r="AD2186" t="s">
        <v>68</v>
      </c>
      <c r="AE2186">
        <v>0.02</v>
      </c>
      <c r="AF2186" t="s">
        <v>68</v>
      </c>
      <c r="AG2186">
        <v>0.02</v>
      </c>
      <c r="AH2186" t="s">
        <v>68</v>
      </c>
      <c r="AI2186">
        <v>0</v>
      </c>
      <c r="AJ2186" t="s">
        <v>68</v>
      </c>
      <c r="AK2186">
        <v>0.03</v>
      </c>
      <c r="AL2186" t="s">
        <v>67</v>
      </c>
      <c r="AM2186">
        <v>0.02</v>
      </c>
      <c r="AN2186" t="s">
        <v>67</v>
      </c>
      <c r="AO2186">
        <v>3.0000000000000001E-3</v>
      </c>
      <c r="AP2186" t="s">
        <v>67</v>
      </c>
      <c r="AQ2186">
        <v>1E-3</v>
      </c>
      <c r="AR2186" t="s">
        <v>67</v>
      </c>
      <c r="AS2186">
        <v>4.54</v>
      </c>
      <c r="AT2186" t="s">
        <v>67</v>
      </c>
      <c r="AU2186">
        <v>0.65</v>
      </c>
      <c r="AV2186" t="s">
        <v>67</v>
      </c>
      <c r="AW2186">
        <v>4.33</v>
      </c>
      <c r="AX2186" t="s">
        <v>73</v>
      </c>
      <c r="AY2186">
        <v>0.94</v>
      </c>
      <c r="AZ2186" t="s">
        <v>67</v>
      </c>
      <c r="BB2186" t="s">
        <v>64</v>
      </c>
      <c r="BD2186" t="s">
        <v>64</v>
      </c>
      <c r="BF2186" t="s">
        <v>64</v>
      </c>
    </row>
    <row r="2187" spans="1:58" x14ac:dyDescent="0.25">
      <c r="A2187" t="s">
        <v>58</v>
      </c>
      <c r="B2187">
        <v>2</v>
      </c>
      <c r="C2187" t="s">
        <v>86</v>
      </c>
      <c r="D2187">
        <v>1986</v>
      </c>
      <c r="E2187">
        <v>1985</v>
      </c>
      <c r="F2187">
        <v>10</v>
      </c>
      <c r="G2187" t="s">
        <v>77</v>
      </c>
      <c r="H2187">
        <v>1.43</v>
      </c>
      <c r="I2187">
        <v>1.78</v>
      </c>
      <c r="J2187" t="s">
        <v>67</v>
      </c>
      <c r="K2187">
        <v>7.51</v>
      </c>
      <c r="L2187" t="s">
        <v>67</v>
      </c>
      <c r="M2187">
        <v>44.81</v>
      </c>
      <c r="N2187" t="s">
        <v>67</v>
      </c>
      <c r="O2187">
        <v>20.71</v>
      </c>
      <c r="P2187" t="s">
        <v>67</v>
      </c>
      <c r="Q2187">
        <v>1.74</v>
      </c>
      <c r="R2187" t="s">
        <v>67</v>
      </c>
      <c r="S2187">
        <v>8.19</v>
      </c>
      <c r="T2187" t="s">
        <v>67</v>
      </c>
      <c r="U2187">
        <v>0.04</v>
      </c>
      <c r="V2187" t="s">
        <v>67</v>
      </c>
      <c r="W2187">
        <v>3.9E-2</v>
      </c>
      <c r="X2187" t="s">
        <v>67</v>
      </c>
      <c r="Z2187" t="s">
        <v>64</v>
      </c>
      <c r="AA2187">
        <v>2E-3</v>
      </c>
      <c r="AB2187" t="s">
        <v>68</v>
      </c>
      <c r="AC2187">
        <v>7.0000000000000007E-2</v>
      </c>
      <c r="AD2187" t="s">
        <v>68</v>
      </c>
      <c r="AE2187">
        <v>0.06</v>
      </c>
      <c r="AF2187" t="s">
        <v>68</v>
      </c>
      <c r="AG2187">
        <v>0.04</v>
      </c>
      <c r="AH2187" t="s">
        <v>68</v>
      </c>
      <c r="AI2187">
        <v>0.01</v>
      </c>
      <c r="AJ2187" t="s">
        <v>68</v>
      </c>
      <c r="AK2187">
        <v>0.06</v>
      </c>
      <c r="AL2187" t="s">
        <v>67</v>
      </c>
      <c r="AM2187">
        <v>0.05</v>
      </c>
      <c r="AN2187" t="s">
        <v>67</v>
      </c>
      <c r="AO2187">
        <v>8.0000000000000002E-3</v>
      </c>
      <c r="AP2187" t="s">
        <v>67</v>
      </c>
      <c r="AQ2187">
        <v>1.4E-2</v>
      </c>
      <c r="AR2187" t="s">
        <v>67</v>
      </c>
      <c r="AS2187">
        <v>3.8</v>
      </c>
      <c r="AT2187" t="s">
        <v>67</v>
      </c>
      <c r="AU2187">
        <v>0.55000000000000004</v>
      </c>
      <c r="AV2187" t="s">
        <v>67</v>
      </c>
      <c r="AW2187">
        <v>4.07</v>
      </c>
      <c r="AX2187" t="s">
        <v>73</v>
      </c>
      <c r="AY2187">
        <v>0.8</v>
      </c>
      <c r="AZ2187" t="s">
        <v>67</v>
      </c>
      <c r="BB2187" t="s">
        <v>64</v>
      </c>
      <c r="BD2187" t="s">
        <v>64</v>
      </c>
      <c r="BF2187" t="s">
        <v>64</v>
      </c>
    </row>
    <row r="2188" spans="1:58" x14ac:dyDescent="0.25">
      <c r="A2188" t="s">
        <v>58</v>
      </c>
      <c r="B2188">
        <v>2</v>
      </c>
      <c r="C2188" t="s">
        <v>86</v>
      </c>
      <c r="D2188">
        <v>1986</v>
      </c>
      <c r="E2188">
        <v>1985</v>
      </c>
      <c r="F2188">
        <v>11</v>
      </c>
      <c r="G2188" t="s">
        <v>66</v>
      </c>
      <c r="H2188">
        <v>6.04</v>
      </c>
      <c r="I2188">
        <v>7.3</v>
      </c>
      <c r="J2188" t="s">
        <v>67</v>
      </c>
      <c r="K2188">
        <v>7.36</v>
      </c>
      <c r="L2188" t="s">
        <v>67</v>
      </c>
      <c r="M2188">
        <v>38.61</v>
      </c>
      <c r="N2188" t="s">
        <v>67</v>
      </c>
      <c r="O2188">
        <v>18.170000000000002</v>
      </c>
      <c r="P2188" t="s">
        <v>67</v>
      </c>
      <c r="Q2188">
        <v>1.44</v>
      </c>
      <c r="R2188" t="s">
        <v>67</v>
      </c>
      <c r="S2188">
        <v>8.14</v>
      </c>
      <c r="T2188" t="s">
        <v>67</v>
      </c>
      <c r="U2188">
        <v>3.7999999999999999E-2</v>
      </c>
      <c r="V2188" t="s">
        <v>67</v>
      </c>
      <c r="W2188">
        <v>3.5000000000000003E-2</v>
      </c>
      <c r="X2188" t="s">
        <v>67</v>
      </c>
      <c r="Z2188" t="s">
        <v>64</v>
      </c>
      <c r="AA2188">
        <v>3.0000000000000001E-3</v>
      </c>
      <c r="AB2188" t="s">
        <v>68</v>
      </c>
      <c r="AC2188">
        <v>0.13</v>
      </c>
      <c r="AD2188" t="s">
        <v>68</v>
      </c>
      <c r="AE2188">
        <v>0.12</v>
      </c>
      <c r="AF2188" t="s">
        <v>68</v>
      </c>
      <c r="AG2188">
        <v>0.03</v>
      </c>
      <c r="AH2188" t="s">
        <v>68</v>
      </c>
      <c r="AI2188">
        <v>0.02</v>
      </c>
      <c r="AJ2188" t="s">
        <v>68</v>
      </c>
      <c r="AK2188">
        <v>0.06</v>
      </c>
      <c r="AL2188" t="s">
        <v>67</v>
      </c>
      <c r="AM2188">
        <v>0.05</v>
      </c>
      <c r="AN2188" t="s">
        <v>67</v>
      </c>
      <c r="AO2188">
        <v>1.2E-2</v>
      </c>
      <c r="AP2188" t="s">
        <v>67</v>
      </c>
      <c r="AQ2188">
        <v>7.0000000000000007E-2</v>
      </c>
      <c r="AR2188" t="s">
        <v>67</v>
      </c>
      <c r="AS2188">
        <v>3.15</v>
      </c>
      <c r="AT2188" t="s">
        <v>67</v>
      </c>
      <c r="AU2188">
        <v>0.48</v>
      </c>
      <c r="AV2188" t="s">
        <v>67</v>
      </c>
      <c r="AW2188">
        <v>3.68</v>
      </c>
      <c r="AX2188" t="s">
        <v>73</v>
      </c>
      <c r="AY2188">
        <v>0.69</v>
      </c>
      <c r="AZ2188" t="s">
        <v>67</v>
      </c>
      <c r="BB2188" t="s">
        <v>64</v>
      </c>
      <c r="BD2188" t="s">
        <v>64</v>
      </c>
      <c r="BF2188" t="s">
        <v>64</v>
      </c>
    </row>
    <row r="2189" spans="1:58" x14ac:dyDescent="0.25">
      <c r="A2189" t="s">
        <v>58</v>
      </c>
      <c r="B2189">
        <v>2</v>
      </c>
      <c r="C2189" t="s">
        <v>86</v>
      </c>
      <c r="D2189">
        <v>1986</v>
      </c>
      <c r="E2189">
        <v>1985</v>
      </c>
      <c r="F2189">
        <v>12</v>
      </c>
      <c r="G2189" t="s">
        <v>66</v>
      </c>
      <c r="H2189">
        <v>12.64</v>
      </c>
      <c r="I2189">
        <v>15.78</v>
      </c>
      <c r="J2189" t="s">
        <v>67</v>
      </c>
      <c r="K2189">
        <v>7.43</v>
      </c>
      <c r="L2189" t="s">
        <v>67</v>
      </c>
      <c r="M2189">
        <v>36.700000000000003</v>
      </c>
      <c r="N2189" t="s">
        <v>67</v>
      </c>
      <c r="O2189">
        <v>16.75</v>
      </c>
      <c r="P2189" t="s">
        <v>67</v>
      </c>
      <c r="Q2189">
        <v>1.28</v>
      </c>
      <c r="R2189" t="s">
        <v>67</v>
      </c>
      <c r="S2189">
        <v>8.09</v>
      </c>
      <c r="T2189" t="s">
        <v>67</v>
      </c>
      <c r="U2189">
        <v>3.7999999999999999E-2</v>
      </c>
      <c r="V2189" t="s">
        <v>67</v>
      </c>
      <c r="W2189">
        <v>3.6999999999999998E-2</v>
      </c>
      <c r="X2189" t="s">
        <v>67</v>
      </c>
      <c r="Z2189" t="s">
        <v>64</v>
      </c>
      <c r="AA2189">
        <v>1E-3</v>
      </c>
      <c r="AB2189" t="s">
        <v>68</v>
      </c>
      <c r="AC2189">
        <v>0.03</v>
      </c>
      <c r="AD2189" t="s">
        <v>68</v>
      </c>
      <c r="AE2189">
        <v>0.03</v>
      </c>
      <c r="AF2189" t="s">
        <v>68</v>
      </c>
      <c r="AG2189">
        <v>0.02</v>
      </c>
      <c r="AH2189" t="s">
        <v>68</v>
      </c>
      <c r="AI2189">
        <v>0.01</v>
      </c>
      <c r="AJ2189" t="s">
        <v>68</v>
      </c>
      <c r="AK2189">
        <v>0.03</v>
      </c>
      <c r="AL2189" t="s">
        <v>67</v>
      </c>
      <c r="AM2189">
        <v>0.02</v>
      </c>
      <c r="AN2189" t="s">
        <v>67</v>
      </c>
      <c r="AO2189">
        <v>5.0000000000000001E-3</v>
      </c>
      <c r="AP2189" t="s">
        <v>67</v>
      </c>
      <c r="AQ2189">
        <v>7.0000000000000001E-3</v>
      </c>
      <c r="AR2189" t="s">
        <v>67</v>
      </c>
      <c r="AS2189">
        <v>2.78</v>
      </c>
      <c r="AT2189" t="s">
        <v>67</v>
      </c>
      <c r="AU2189">
        <v>0.4</v>
      </c>
      <c r="AV2189" t="s">
        <v>67</v>
      </c>
      <c r="AW2189">
        <v>3.61</v>
      </c>
      <c r="AX2189" t="s">
        <v>73</v>
      </c>
      <c r="AY2189">
        <v>0.67</v>
      </c>
      <c r="AZ2189" t="s">
        <v>67</v>
      </c>
      <c r="BB2189" t="s">
        <v>64</v>
      </c>
      <c r="BD2189" t="s">
        <v>64</v>
      </c>
      <c r="BF2189" t="s">
        <v>64</v>
      </c>
    </row>
    <row r="2190" spans="1:58" x14ac:dyDescent="0.25">
      <c r="A2190" t="s">
        <v>58</v>
      </c>
      <c r="B2190">
        <v>2</v>
      </c>
      <c r="C2190" t="s">
        <v>86</v>
      </c>
      <c r="D2190">
        <v>1986</v>
      </c>
      <c r="E2190">
        <v>1986</v>
      </c>
      <c r="F2190">
        <v>1</v>
      </c>
      <c r="G2190" t="s">
        <v>66</v>
      </c>
      <c r="H2190">
        <v>13.38</v>
      </c>
      <c r="I2190">
        <v>16.71</v>
      </c>
      <c r="J2190" t="s">
        <v>67</v>
      </c>
      <c r="K2190">
        <v>7.43</v>
      </c>
      <c r="L2190" t="s">
        <v>67</v>
      </c>
      <c r="M2190">
        <v>36.33</v>
      </c>
      <c r="N2190" t="s">
        <v>67</v>
      </c>
      <c r="O2190">
        <v>17.12</v>
      </c>
      <c r="P2190" t="s">
        <v>67</v>
      </c>
      <c r="Q2190">
        <v>0.77</v>
      </c>
      <c r="R2190" t="s">
        <v>67</v>
      </c>
      <c r="S2190">
        <v>8.23</v>
      </c>
      <c r="T2190" t="s">
        <v>67</v>
      </c>
      <c r="U2190">
        <v>3.9E-2</v>
      </c>
      <c r="V2190" t="s">
        <v>67</v>
      </c>
      <c r="W2190">
        <v>3.7999999999999999E-2</v>
      </c>
      <c r="X2190" t="s">
        <v>67</v>
      </c>
      <c r="Z2190" t="s">
        <v>64</v>
      </c>
      <c r="AA2190">
        <v>2E-3</v>
      </c>
      <c r="AB2190" t="s">
        <v>68</v>
      </c>
      <c r="AC2190">
        <v>0.02</v>
      </c>
      <c r="AD2190" t="s">
        <v>68</v>
      </c>
      <c r="AE2190">
        <v>0.01</v>
      </c>
      <c r="AF2190" t="s">
        <v>68</v>
      </c>
      <c r="AG2190">
        <v>0.01</v>
      </c>
      <c r="AH2190" t="s">
        <v>68</v>
      </c>
      <c r="AI2190">
        <v>0.01</v>
      </c>
      <c r="AJ2190" t="s">
        <v>68</v>
      </c>
      <c r="AK2190">
        <v>0.02</v>
      </c>
      <c r="AL2190" t="s">
        <v>67</v>
      </c>
      <c r="AM2190">
        <v>0.01</v>
      </c>
      <c r="AN2190" t="s">
        <v>67</v>
      </c>
      <c r="AO2190">
        <v>6.0000000000000001E-3</v>
      </c>
      <c r="AP2190" t="s">
        <v>67</v>
      </c>
      <c r="AQ2190">
        <v>1E-3</v>
      </c>
      <c r="AR2190" t="s">
        <v>67</v>
      </c>
      <c r="AS2190">
        <v>2.76</v>
      </c>
      <c r="AT2190" t="s">
        <v>67</v>
      </c>
      <c r="AU2190">
        <v>0.41</v>
      </c>
      <c r="AV2190" t="s">
        <v>67</v>
      </c>
      <c r="AW2190">
        <v>3.62</v>
      </c>
      <c r="AX2190" t="s">
        <v>73</v>
      </c>
      <c r="AY2190">
        <v>0.68</v>
      </c>
      <c r="AZ2190" t="s">
        <v>67</v>
      </c>
      <c r="BB2190" t="s">
        <v>64</v>
      </c>
      <c r="BD2190" t="s">
        <v>64</v>
      </c>
      <c r="BF2190" t="s">
        <v>64</v>
      </c>
    </row>
    <row r="2191" spans="1:58" x14ac:dyDescent="0.25">
      <c r="A2191" t="s">
        <v>58</v>
      </c>
      <c r="B2191">
        <v>2</v>
      </c>
      <c r="C2191" t="s">
        <v>86</v>
      </c>
      <c r="D2191">
        <v>1986</v>
      </c>
      <c r="E2191">
        <v>1986</v>
      </c>
      <c r="F2191">
        <v>2</v>
      </c>
      <c r="G2191" t="s">
        <v>66</v>
      </c>
      <c r="H2191">
        <v>33.58</v>
      </c>
      <c r="I2191">
        <v>37.880000000000003</v>
      </c>
      <c r="J2191" t="s">
        <v>73</v>
      </c>
      <c r="K2191">
        <v>7.31</v>
      </c>
      <c r="L2191" t="s">
        <v>67</v>
      </c>
      <c r="M2191">
        <v>28.45</v>
      </c>
      <c r="N2191" t="s">
        <v>67</v>
      </c>
      <c r="O2191">
        <v>13.33</v>
      </c>
      <c r="P2191" t="s">
        <v>67</v>
      </c>
      <c r="Q2191">
        <v>62.09</v>
      </c>
      <c r="R2191" t="s">
        <v>67</v>
      </c>
      <c r="S2191">
        <v>6.73</v>
      </c>
      <c r="T2191" t="s">
        <v>67</v>
      </c>
      <c r="U2191">
        <v>7.1999999999999995E-2</v>
      </c>
      <c r="V2191" t="s">
        <v>67</v>
      </c>
      <c r="W2191">
        <v>3.6999999999999998E-2</v>
      </c>
      <c r="X2191" t="s">
        <v>67</v>
      </c>
      <c r="Z2191" t="s">
        <v>64</v>
      </c>
      <c r="AA2191">
        <v>3.5000000000000003E-2</v>
      </c>
      <c r="AB2191" t="s">
        <v>68</v>
      </c>
      <c r="AC2191">
        <v>0.1</v>
      </c>
      <c r="AD2191" t="s">
        <v>68</v>
      </c>
      <c r="AE2191">
        <v>0.03</v>
      </c>
      <c r="AF2191" t="s">
        <v>68</v>
      </c>
      <c r="AG2191">
        <v>0.02</v>
      </c>
      <c r="AH2191" t="s">
        <v>68</v>
      </c>
      <c r="AI2191">
        <v>7.0000000000000007E-2</v>
      </c>
      <c r="AJ2191" t="s">
        <v>68</v>
      </c>
      <c r="AK2191">
        <v>0.1</v>
      </c>
      <c r="AL2191" t="s">
        <v>67</v>
      </c>
      <c r="AM2191">
        <v>0.03</v>
      </c>
      <c r="AN2191" t="s">
        <v>67</v>
      </c>
      <c r="AO2191">
        <v>8.0000000000000002E-3</v>
      </c>
      <c r="AP2191" t="s">
        <v>67</v>
      </c>
      <c r="AQ2191">
        <v>5.0000000000000001E-3</v>
      </c>
      <c r="AR2191" t="s">
        <v>67</v>
      </c>
      <c r="AS2191">
        <v>2.2000000000000002</v>
      </c>
      <c r="AT2191" t="s">
        <v>67</v>
      </c>
      <c r="AU2191">
        <v>0.37</v>
      </c>
      <c r="AV2191" t="s">
        <v>67</v>
      </c>
      <c r="AW2191">
        <v>3.02</v>
      </c>
      <c r="AX2191" t="s">
        <v>73</v>
      </c>
      <c r="AY2191">
        <v>0.52</v>
      </c>
      <c r="AZ2191" t="s">
        <v>67</v>
      </c>
      <c r="BB2191" t="s">
        <v>64</v>
      </c>
      <c r="BD2191" t="s">
        <v>64</v>
      </c>
      <c r="BF2191" t="s">
        <v>64</v>
      </c>
    </row>
    <row r="2192" spans="1:58" x14ac:dyDescent="0.25">
      <c r="A2192" t="s">
        <v>58</v>
      </c>
      <c r="B2192">
        <v>2</v>
      </c>
      <c r="C2192" t="s">
        <v>86</v>
      </c>
      <c r="D2192">
        <v>1986</v>
      </c>
      <c r="E2192">
        <v>1986</v>
      </c>
      <c r="F2192">
        <v>3</v>
      </c>
      <c r="G2192" t="s">
        <v>66</v>
      </c>
      <c r="H2192">
        <v>9.5299999999999994</v>
      </c>
      <c r="I2192">
        <v>11.9</v>
      </c>
      <c r="J2192" t="s">
        <v>73</v>
      </c>
      <c r="K2192">
        <v>7.4</v>
      </c>
      <c r="L2192" t="s">
        <v>67</v>
      </c>
      <c r="M2192">
        <v>34.17</v>
      </c>
      <c r="N2192" t="s">
        <v>67</v>
      </c>
      <c r="O2192">
        <v>16.54</v>
      </c>
      <c r="P2192" t="s">
        <v>67</v>
      </c>
      <c r="Q2192">
        <v>17.440000000000001</v>
      </c>
      <c r="R2192" t="s">
        <v>67</v>
      </c>
      <c r="S2192">
        <v>7.83</v>
      </c>
      <c r="T2192" t="s">
        <v>67</v>
      </c>
      <c r="U2192">
        <v>3.5999999999999997E-2</v>
      </c>
      <c r="V2192" t="s">
        <v>67</v>
      </c>
      <c r="W2192">
        <v>3.2000000000000001E-2</v>
      </c>
      <c r="X2192" t="s">
        <v>67</v>
      </c>
      <c r="Z2192" t="s">
        <v>64</v>
      </c>
      <c r="AA2192">
        <v>4.0000000000000001E-3</v>
      </c>
      <c r="AB2192" t="s">
        <v>68</v>
      </c>
      <c r="AC2192">
        <v>0.13</v>
      </c>
      <c r="AD2192" t="s">
        <v>68</v>
      </c>
      <c r="AE2192">
        <v>0.12</v>
      </c>
      <c r="AF2192" t="s">
        <v>68</v>
      </c>
      <c r="AG2192">
        <v>0.05</v>
      </c>
      <c r="AH2192" t="s">
        <v>68</v>
      </c>
      <c r="AI2192">
        <v>0.01</v>
      </c>
      <c r="AJ2192" t="s">
        <v>68</v>
      </c>
      <c r="AK2192">
        <v>0.06</v>
      </c>
      <c r="AL2192" t="s">
        <v>67</v>
      </c>
      <c r="AM2192">
        <v>0.05</v>
      </c>
      <c r="AN2192" t="s">
        <v>67</v>
      </c>
      <c r="AO2192">
        <v>6.0000000000000001E-3</v>
      </c>
      <c r="AP2192" t="s">
        <v>67</v>
      </c>
      <c r="AQ2192">
        <v>7.0000000000000007E-2</v>
      </c>
      <c r="AR2192" t="s">
        <v>67</v>
      </c>
      <c r="AS2192">
        <v>2.86</v>
      </c>
      <c r="AT2192" t="s">
        <v>67</v>
      </c>
      <c r="AU2192">
        <v>0.43</v>
      </c>
      <c r="AV2192" t="s">
        <v>67</v>
      </c>
      <c r="AW2192">
        <v>3.27</v>
      </c>
      <c r="AX2192" t="s">
        <v>73</v>
      </c>
      <c r="AY2192">
        <v>0.66</v>
      </c>
      <c r="AZ2192" t="s">
        <v>67</v>
      </c>
      <c r="BB2192" t="s">
        <v>64</v>
      </c>
      <c r="BD2192" t="s">
        <v>64</v>
      </c>
      <c r="BF2192" t="s">
        <v>64</v>
      </c>
    </row>
    <row r="2193" spans="1:58" x14ac:dyDescent="0.25">
      <c r="A2193" t="s">
        <v>58</v>
      </c>
      <c r="B2193">
        <v>2</v>
      </c>
      <c r="C2193" t="s">
        <v>86</v>
      </c>
      <c r="D2193">
        <v>1986</v>
      </c>
      <c r="E2193">
        <v>1986</v>
      </c>
      <c r="F2193">
        <v>4</v>
      </c>
      <c r="G2193" t="s">
        <v>66</v>
      </c>
      <c r="H2193">
        <v>6.16</v>
      </c>
      <c r="I2193">
        <v>7.45</v>
      </c>
      <c r="J2193" t="s">
        <v>67</v>
      </c>
      <c r="K2193">
        <v>7.4</v>
      </c>
      <c r="L2193" t="s">
        <v>67</v>
      </c>
      <c r="M2193">
        <v>37.299999999999997</v>
      </c>
      <c r="N2193" t="s">
        <v>67</v>
      </c>
      <c r="O2193">
        <v>17.46</v>
      </c>
      <c r="P2193" t="s">
        <v>67</v>
      </c>
      <c r="Q2193">
        <v>8.98</v>
      </c>
      <c r="R2193" t="s">
        <v>67</v>
      </c>
      <c r="S2193">
        <v>9.2799999999999994</v>
      </c>
      <c r="T2193" t="s">
        <v>67</v>
      </c>
      <c r="U2193">
        <v>3.6999999999999998E-2</v>
      </c>
      <c r="V2193" t="s">
        <v>67</v>
      </c>
      <c r="W2193">
        <v>3.5000000000000003E-2</v>
      </c>
      <c r="X2193" t="s">
        <v>67</v>
      </c>
      <c r="Z2193" t="s">
        <v>64</v>
      </c>
      <c r="AA2193">
        <v>2E-3</v>
      </c>
      <c r="AB2193" t="s">
        <v>68</v>
      </c>
      <c r="AC2193">
        <v>0.09</v>
      </c>
      <c r="AD2193" t="s">
        <v>68</v>
      </c>
      <c r="AE2193">
        <v>0.09</v>
      </c>
      <c r="AF2193" t="s">
        <v>68</v>
      </c>
      <c r="AG2193">
        <v>0.03</v>
      </c>
      <c r="AH2193" t="s">
        <v>68</v>
      </c>
      <c r="AI2193">
        <v>0.01</v>
      </c>
      <c r="AJ2193" t="s">
        <v>68</v>
      </c>
      <c r="AK2193">
        <v>0.05</v>
      </c>
      <c r="AL2193" t="s">
        <v>67</v>
      </c>
      <c r="AM2193">
        <v>0.04</v>
      </c>
      <c r="AN2193" t="s">
        <v>67</v>
      </c>
      <c r="AO2193">
        <v>0.01</v>
      </c>
      <c r="AP2193" t="s">
        <v>67</v>
      </c>
      <c r="AQ2193">
        <v>4.2999999999999997E-2</v>
      </c>
      <c r="AR2193" t="s">
        <v>67</v>
      </c>
      <c r="AS2193">
        <v>2.82</v>
      </c>
      <c r="AT2193" t="s">
        <v>67</v>
      </c>
      <c r="AU2193">
        <v>0.43</v>
      </c>
      <c r="AV2193" t="s">
        <v>67</v>
      </c>
      <c r="AW2193">
        <v>3.34</v>
      </c>
      <c r="AX2193" t="s">
        <v>73</v>
      </c>
      <c r="AY2193">
        <v>0.67</v>
      </c>
      <c r="AZ2193" t="s">
        <v>67</v>
      </c>
      <c r="BB2193" t="s">
        <v>64</v>
      </c>
      <c r="BD2193" t="s">
        <v>64</v>
      </c>
      <c r="BF2193" t="s">
        <v>64</v>
      </c>
    </row>
    <row r="2194" spans="1:58" x14ac:dyDescent="0.25">
      <c r="A2194" t="s">
        <v>58</v>
      </c>
      <c r="B2194">
        <v>2</v>
      </c>
      <c r="C2194" t="s">
        <v>86</v>
      </c>
      <c r="D2194">
        <v>1986</v>
      </c>
      <c r="E2194">
        <v>1986</v>
      </c>
      <c r="F2194">
        <v>5</v>
      </c>
      <c r="G2194" t="s">
        <v>66</v>
      </c>
      <c r="H2194">
        <v>6.7</v>
      </c>
      <c r="I2194">
        <v>8.3699999999999992</v>
      </c>
      <c r="J2194" t="s">
        <v>73</v>
      </c>
      <c r="K2194">
        <v>7.42</v>
      </c>
      <c r="L2194" t="s">
        <v>67</v>
      </c>
      <c r="M2194">
        <v>38.049999999999997</v>
      </c>
      <c r="N2194" t="s">
        <v>67</v>
      </c>
      <c r="O2194">
        <v>17.96</v>
      </c>
      <c r="P2194" t="s">
        <v>67</v>
      </c>
      <c r="Q2194">
        <v>1.65</v>
      </c>
      <c r="R2194" t="s">
        <v>67</v>
      </c>
      <c r="S2194">
        <v>8.2100000000000009</v>
      </c>
      <c r="T2194" t="s">
        <v>67</v>
      </c>
      <c r="U2194">
        <v>4.2000000000000003E-2</v>
      </c>
      <c r="V2194" t="s">
        <v>67</v>
      </c>
      <c r="W2194">
        <v>3.2000000000000001E-2</v>
      </c>
      <c r="X2194" t="s">
        <v>67</v>
      </c>
      <c r="Z2194" t="s">
        <v>64</v>
      </c>
      <c r="AA2194">
        <v>0.01</v>
      </c>
      <c r="AB2194" t="s">
        <v>68</v>
      </c>
      <c r="AC2194">
        <v>0.05</v>
      </c>
      <c r="AD2194" t="s">
        <v>68</v>
      </c>
      <c r="AE2194">
        <v>0.04</v>
      </c>
      <c r="AF2194" t="s">
        <v>68</v>
      </c>
      <c r="AG2194">
        <v>0.01</v>
      </c>
      <c r="AH2194" t="s">
        <v>68</v>
      </c>
      <c r="AI2194">
        <v>0.02</v>
      </c>
      <c r="AJ2194" t="s">
        <v>68</v>
      </c>
      <c r="AK2194">
        <v>0.04</v>
      </c>
      <c r="AL2194" t="s">
        <v>67</v>
      </c>
      <c r="AM2194">
        <v>0.03</v>
      </c>
      <c r="AN2194" t="s">
        <v>67</v>
      </c>
      <c r="AO2194">
        <v>1.2999999999999999E-2</v>
      </c>
      <c r="AP2194" t="s">
        <v>67</v>
      </c>
      <c r="AQ2194">
        <v>7.0000000000000001E-3</v>
      </c>
      <c r="AR2194" t="s">
        <v>67</v>
      </c>
      <c r="AS2194">
        <v>2.83</v>
      </c>
      <c r="AT2194" t="s">
        <v>67</v>
      </c>
      <c r="AU2194">
        <v>0.43</v>
      </c>
      <c r="AV2194" t="s">
        <v>67</v>
      </c>
      <c r="AW2194">
        <v>3.55</v>
      </c>
      <c r="AX2194" t="s">
        <v>73</v>
      </c>
      <c r="AY2194">
        <v>0.67</v>
      </c>
      <c r="AZ2194" t="s">
        <v>67</v>
      </c>
      <c r="BB2194" t="s">
        <v>64</v>
      </c>
      <c r="BD2194" t="s">
        <v>64</v>
      </c>
      <c r="BF2194" t="s">
        <v>64</v>
      </c>
    </row>
    <row r="2195" spans="1:58" x14ac:dyDescent="0.25">
      <c r="A2195" t="s">
        <v>58</v>
      </c>
      <c r="B2195">
        <v>2</v>
      </c>
      <c r="C2195" t="s">
        <v>86</v>
      </c>
      <c r="D2195">
        <v>1986</v>
      </c>
      <c r="E2195">
        <v>1986</v>
      </c>
      <c r="F2195">
        <v>6</v>
      </c>
      <c r="G2195" t="s">
        <v>66</v>
      </c>
      <c r="H2195">
        <v>1.51</v>
      </c>
      <c r="I2195">
        <v>1.82</v>
      </c>
      <c r="J2195" t="s">
        <v>73</v>
      </c>
      <c r="K2195">
        <v>7.5</v>
      </c>
      <c r="L2195" t="s">
        <v>67</v>
      </c>
      <c r="M2195">
        <v>42.8</v>
      </c>
      <c r="N2195" t="s">
        <v>67</v>
      </c>
      <c r="O2195">
        <v>20.79</v>
      </c>
      <c r="P2195" t="s">
        <v>67</v>
      </c>
      <c r="Q2195">
        <v>3.5</v>
      </c>
      <c r="R2195" t="s">
        <v>67</v>
      </c>
      <c r="S2195">
        <v>8.8000000000000007</v>
      </c>
      <c r="T2195" t="s">
        <v>67</v>
      </c>
      <c r="U2195">
        <v>4.2000000000000003E-2</v>
      </c>
      <c r="V2195" t="s">
        <v>67</v>
      </c>
      <c r="W2195">
        <v>0.04</v>
      </c>
      <c r="X2195" t="s">
        <v>67</v>
      </c>
      <c r="Z2195" t="s">
        <v>64</v>
      </c>
      <c r="AA2195">
        <v>2E-3</v>
      </c>
      <c r="AB2195" t="s">
        <v>68</v>
      </c>
      <c r="AC2195">
        <v>0.08</v>
      </c>
      <c r="AD2195" t="s">
        <v>68</v>
      </c>
      <c r="AE2195">
        <v>0.05</v>
      </c>
      <c r="AF2195" t="s">
        <v>68</v>
      </c>
      <c r="AG2195">
        <v>0.02</v>
      </c>
      <c r="AH2195" t="s">
        <v>68</v>
      </c>
      <c r="AI2195">
        <v>0.03</v>
      </c>
      <c r="AJ2195" t="s">
        <v>68</v>
      </c>
      <c r="AK2195">
        <v>7.0000000000000007E-2</v>
      </c>
      <c r="AL2195" t="s">
        <v>67</v>
      </c>
      <c r="AM2195">
        <v>0.04</v>
      </c>
      <c r="AN2195" t="s">
        <v>67</v>
      </c>
      <c r="AO2195">
        <v>2.1999999999999999E-2</v>
      </c>
      <c r="AP2195" t="s">
        <v>67</v>
      </c>
      <c r="AQ2195">
        <v>3.0000000000000001E-3</v>
      </c>
      <c r="AR2195" t="s">
        <v>67</v>
      </c>
      <c r="AS2195">
        <v>3.27</v>
      </c>
      <c r="AT2195" t="s">
        <v>67</v>
      </c>
      <c r="AU2195">
        <v>0.53</v>
      </c>
      <c r="AV2195" t="s">
        <v>67</v>
      </c>
      <c r="AW2195">
        <v>3.79</v>
      </c>
      <c r="AX2195" t="s">
        <v>73</v>
      </c>
      <c r="AY2195">
        <v>0.79</v>
      </c>
      <c r="AZ2195" t="s">
        <v>67</v>
      </c>
      <c r="BB2195" t="s">
        <v>64</v>
      </c>
      <c r="BD2195" t="s">
        <v>64</v>
      </c>
      <c r="BF2195" t="s">
        <v>64</v>
      </c>
    </row>
    <row r="2196" spans="1:58" x14ac:dyDescent="0.25">
      <c r="A2196" t="s">
        <v>58</v>
      </c>
      <c r="B2196">
        <v>2</v>
      </c>
      <c r="C2196" t="s">
        <v>86</v>
      </c>
      <c r="D2196">
        <v>1986</v>
      </c>
      <c r="E2196">
        <v>1986</v>
      </c>
      <c r="F2196">
        <v>7</v>
      </c>
      <c r="G2196" t="s">
        <v>66</v>
      </c>
      <c r="H2196">
        <v>0.6</v>
      </c>
      <c r="I2196">
        <v>0.75</v>
      </c>
      <c r="J2196" t="s">
        <v>67</v>
      </c>
      <c r="K2196">
        <v>7.58</v>
      </c>
      <c r="L2196" t="s">
        <v>67</v>
      </c>
      <c r="M2196">
        <v>49.03</v>
      </c>
      <c r="N2196" t="s">
        <v>67</v>
      </c>
      <c r="O2196">
        <v>23.33</v>
      </c>
      <c r="P2196" t="s">
        <v>67</v>
      </c>
      <c r="Q2196">
        <v>0.96</v>
      </c>
      <c r="R2196" t="s">
        <v>67</v>
      </c>
      <c r="S2196">
        <v>9.19</v>
      </c>
      <c r="T2196" t="s">
        <v>67</v>
      </c>
      <c r="U2196">
        <v>4.2000000000000003E-2</v>
      </c>
      <c r="V2196" t="s">
        <v>67</v>
      </c>
      <c r="W2196">
        <v>4.9000000000000002E-2</v>
      </c>
      <c r="X2196" t="s">
        <v>67</v>
      </c>
      <c r="Z2196" t="s">
        <v>64</v>
      </c>
      <c r="AA2196">
        <v>2E-3</v>
      </c>
      <c r="AB2196" t="s">
        <v>68</v>
      </c>
      <c r="AC2196">
        <v>0.02</v>
      </c>
      <c r="AD2196" t="s">
        <v>68</v>
      </c>
      <c r="AE2196">
        <v>0.02</v>
      </c>
      <c r="AF2196" t="s">
        <v>68</v>
      </c>
      <c r="AG2196">
        <v>0.01</v>
      </c>
      <c r="AH2196" t="s">
        <v>68</v>
      </c>
      <c r="AI2196">
        <v>0</v>
      </c>
      <c r="AJ2196" t="s">
        <v>68</v>
      </c>
      <c r="AK2196">
        <v>0.02</v>
      </c>
      <c r="AL2196" t="s">
        <v>67</v>
      </c>
      <c r="AM2196">
        <v>0.02</v>
      </c>
      <c r="AN2196" t="s">
        <v>67</v>
      </c>
      <c r="AO2196">
        <v>6.0000000000000001E-3</v>
      </c>
      <c r="AP2196" t="s">
        <v>67</v>
      </c>
      <c r="AQ2196">
        <v>1E-3</v>
      </c>
      <c r="AR2196" t="s">
        <v>67</v>
      </c>
      <c r="AS2196">
        <v>3.97</v>
      </c>
      <c r="AT2196" t="s">
        <v>67</v>
      </c>
      <c r="AU2196">
        <v>0.57999999999999996</v>
      </c>
      <c r="AV2196" t="s">
        <v>67</v>
      </c>
      <c r="AW2196">
        <v>3.83</v>
      </c>
      <c r="AX2196" t="s">
        <v>73</v>
      </c>
      <c r="AY2196">
        <v>0.91</v>
      </c>
      <c r="AZ2196" t="s">
        <v>67</v>
      </c>
      <c r="BB2196" t="s">
        <v>64</v>
      </c>
      <c r="BD2196" t="s">
        <v>64</v>
      </c>
      <c r="BF2196" t="s">
        <v>64</v>
      </c>
    </row>
    <row r="2197" spans="1:58" x14ac:dyDescent="0.25">
      <c r="A2197" t="s">
        <v>58</v>
      </c>
      <c r="B2197">
        <v>2</v>
      </c>
      <c r="C2197" t="s">
        <v>86</v>
      </c>
      <c r="D2197">
        <v>1986</v>
      </c>
      <c r="E2197">
        <v>1986</v>
      </c>
      <c r="F2197">
        <v>8</v>
      </c>
      <c r="G2197" t="s">
        <v>77</v>
      </c>
      <c r="H2197">
        <v>0.24</v>
      </c>
      <c r="I2197">
        <v>0.3</v>
      </c>
      <c r="J2197" t="s">
        <v>73</v>
      </c>
      <c r="K2197">
        <v>7.58</v>
      </c>
      <c r="L2197" t="s">
        <v>67</v>
      </c>
      <c r="M2197">
        <v>55.07</v>
      </c>
      <c r="N2197" t="s">
        <v>67</v>
      </c>
      <c r="O2197">
        <v>25.75</v>
      </c>
      <c r="P2197" t="s">
        <v>67</v>
      </c>
      <c r="Q2197">
        <v>1.03</v>
      </c>
      <c r="R2197" t="s">
        <v>67</v>
      </c>
      <c r="S2197">
        <v>9.65</v>
      </c>
      <c r="T2197" t="s">
        <v>67</v>
      </c>
      <c r="U2197">
        <v>4.4999999999999998E-2</v>
      </c>
      <c r="V2197" t="s">
        <v>67</v>
      </c>
      <c r="W2197">
        <v>3.7999999999999999E-2</v>
      </c>
      <c r="X2197" t="s">
        <v>67</v>
      </c>
      <c r="Z2197" t="s">
        <v>64</v>
      </c>
      <c r="AA2197">
        <v>7.0000000000000001E-3</v>
      </c>
      <c r="AB2197" t="s">
        <v>68</v>
      </c>
      <c r="AC2197">
        <v>0.02</v>
      </c>
      <c r="AD2197" t="s">
        <v>68</v>
      </c>
      <c r="AE2197">
        <v>0.01</v>
      </c>
      <c r="AF2197" t="s">
        <v>68</v>
      </c>
      <c r="AG2197">
        <v>0.01</v>
      </c>
      <c r="AH2197" t="s">
        <v>68</v>
      </c>
      <c r="AI2197">
        <v>0.01</v>
      </c>
      <c r="AJ2197" t="s">
        <v>68</v>
      </c>
      <c r="AK2197">
        <v>0.02</v>
      </c>
      <c r="AL2197" t="s">
        <v>67</v>
      </c>
      <c r="AM2197">
        <v>0.01</v>
      </c>
      <c r="AN2197" t="s">
        <v>67</v>
      </c>
      <c r="AO2197">
        <v>2E-3</v>
      </c>
      <c r="AP2197" t="s">
        <v>67</v>
      </c>
      <c r="AQ2197">
        <v>1E-3</v>
      </c>
      <c r="AR2197" t="s">
        <v>67</v>
      </c>
      <c r="AS2197">
        <v>4.4400000000000004</v>
      </c>
      <c r="AT2197" t="s">
        <v>67</v>
      </c>
      <c r="AU2197">
        <v>0.66</v>
      </c>
      <c r="AV2197" t="s">
        <v>67</v>
      </c>
      <c r="AW2197">
        <v>4.1900000000000004</v>
      </c>
      <c r="AX2197" t="s">
        <v>73</v>
      </c>
      <c r="AY2197">
        <v>0.97</v>
      </c>
      <c r="AZ2197" t="s">
        <v>67</v>
      </c>
      <c r="BB2197" t="s">
        <v>64</v>
      </c>
      <c r="BD2197" t="s">
        <v>64</v>
      </c>
      <c r="BF2197" t="s">
        <v>64</v>
      </c>
    </row>
    <row r="2198" spans="1:58" x14ac:dyDescent="0.25">
      <c r="A2198" t="s">
        <v>58</v>
      </c>
      <c r="B2198">
        <v>2</v>
      </c>
      <c r="C2198" t="s">
        <v>86</v>
      </c>
      <c r="D2198">
        <v>1986</v>
      </c>
      <c r="E2198">
        <v>1986</v>
      </c>
      <c r="F2198">
        <v>9</v>
      </c>
      <c r="G2198" t="s">
        <v>77</v>
      </c>
      <c r="H2198">
        <v>1.64</v>
      </c>
      <c r="I2198">
        <v>1.98</v>
      </c>
      <c r="J2198" t="s">
        <v>73</v>
      </c>
      <c r="K2198">
        <v>7.5</v>
      </c>
      <c r="L2198" t="s">
        <v>67</v>
      </c>
      <c r="M2198">
        <v>47.88</v>
      </c>
      <c r="N2198" t="s">
        <v>67</v>
      </c>
      <c r="O2198">
        <v>21.75</v>
      </c>
      <c r="P2198" t="s">
        <v>67</v>
      </c>
      <c r="Q2198">
        <v>5.51</v>
      </c>
      <c r="R2198" t="s">
        <v>67</v>
      </c>
      <c r="S2198">
        <v>8.1199999999999992</v>
      </c>
      <c r="T2198" t="s">
        <v>67</v>
      </c>
      <c r="U2198">
        <v>0.05</v>
      </c>
      <c r="V2198" t="s">
        <v>67</v>
      </c>
      <c r="W2198">
        <v>4.3999999999999997E-2</v>
      </c>
      <c r="X2198" t="s">
        <v>67</v>
      </c>
      <c r="Z2198" t="s">
        <v>64</v>
      </c>
      <c r="AA2198">
        <v>6.0000000000000001E-3</v>
      </c>
      <c r="AB2198" t="s">
        <v>68</v>
      </c>
      <c r="AC2198">
        <v>0.05</v>
      </c>
      <c r="AD2198" t="s">
        <v>68</v>
      </c>
      <c r="AE2198">
        <v>0.04</v>
      </c>
      <c r="AF2198" t="s">
        <v>68</v>
      </c>
      <c r="AG2198">
        <v>0.03</v>
      </c>
      <c r="AH2198" t="s">
        <v>68</v>
      </c>
      <c r="AI2198">
        <v>0.01</v>
      </c>
      <c r="AJ2198" t="s">
        <v>68</v>
      </c>
      <c r="AK2198">
        <v>0.05</v>
      </c>
      <c r="AL2198" t="s">
        <v>67</v>
      </c>
      <c r="AM2198">
        <v>0.04</v>
      </c>
      <c r="AN2198" t="s">
        <v>67</v>
      </c>
      <c r="AO2198">
        <v>6.0000000000000001E-3</v>
      </c>
      <c r="AP2198" t="s">
        <v>67</v>
      </c>
      <c r="AQ2198">
        <v>2E-3</v>
      </c>
      <c r="AR2198" t="s">
        <v>67</v>
      </c>
      <c r="AS2198">
        <v>3.98</v>
      </c>
      <c r="AT2198" t="s">
        <v>67</v>
      </c>
      <c r="AU2198">
        <v>0.57999999999999996</v>
      </c>
      <c r="AV2198" t="s">
        <v>67</v>
      </c>
      <c r="AW2198">
        <v>4.2699999999999996</v>
      </c>
      <c r="AX2198" t="s">
        <v>73</v>
      </c>
      <c r="AY2198">
        <v>0.84</v>
      </c>
      <c r="AZ2198" t="s">
        <v>67</v>
      </c>
      <c r="BB2198" t="s">
        <v>64</v>
      </c>
      <c r="BD2198" t="s">
        <v>64</v>
      </c>
      <c r="BF2198" t="s">
        <v>64</v>
      </c>
    </row>
    <row r="2199" spans="1:58" x14ac:dyDescent="0.25">
      <c r="A2199" t="s">
        <v>58</v>
      </c>
      <c r="B2199">
        <v>2</v>
      </c>
      <c r="C2199" t="s">
        <v>86</v>
      </c>
      <c r="D2199">
        <v>1987</v>
      </c>
      <c r="E2199">
        <v>1986</v>
      </c>
      <c r="F2199">
        <v>10</v>
      </c>
      <c r="G2199" t="s">
        <v>77</v>
      </c>
      <c r="H2199">
        <v>1.3</v>
      </c>
      <c r="I2199">
        <v>1.62</v>
      </c>
      <c r="J2199" t="s">
        <v>67</v>
      </c>
      <c r="K2199">
        <v>7.44</v>
      </c>
      <c r="L2199" t="s">
        <v>67</v>
      </c>
      <c r="M2199">
        <v>46.46</v>
      </c>
      <c r="N2199" t="s">
        <v>67</v>
      </c>
      <c r="O2199">
        <v>21.42</v>
      </c>
      <c r="P2199" t="s">
        <v>67</v>
      </c>
      <c r="Q2199">
        <v>7.73</v>
      </c>
      <c r="R2199" t="s">
        <v>67</v>
      </c>
      <c r="S2199">
        <v>8.32</v>
      </c>
      <c r="T2199" t="s">
        <v>67</v>
      </c>
      <c r="U2199">
        <v>5.2999999999999999E-2</v>
      </c>
      <c r="V2199" t="s">
        <v>67</v>
      </c>
      <c r="W2199">
        <v>4.7E-2</v>
      </c>
      <c r="X2199" t="s">
        <v>67</v>
      </c>
      <c r="Z2199" t="s">
        <v>64</v>
      </c>
      <c r="AA2199">
        <v>6.0000000000000001E-3</v>
      </c>
      <c r="AB2199" t="s">
        <v>68</v>
      </c>
      <c r="AC2199">
        <v>0.03</v>
      </c>
      <c r="AD2199" t="s">
        <v>68</v>
      </c>
      <c r="AE2199">
        <v>0.02</v>
      </c>
      <c r="AF2199" t="s">
        <v>68</v>
      </c>
      <c r="AG2199">
        <v>0.01</v>
      </c>
      <c r="AH2199" t="s">
        <v>68</v>
      </c>
      <c r="AI2199">
        <v>0.01</v>
      </c>
      <c r="AJ2199" t="s">
        <v>68</v>
      </c>
      <c r="AK2199">
        <v>0.03</v>
      </c>
      <c r="AL2199" t="s">
        <v>67</v>
      </c>
      <c r="AM2199">
        <v>0.02</v>
      </c>
      <c r="AN2199" t="s">
        <v>67</v>
      </c>
      <c r="AO2199">
        <v>1.2999999999999999E-2</v>
      </c>
      <c r="AP2199" t="s">
        <v>67</v>
      </c>
      <c r="AQ2199">
        <v>1E-3</v>
      </c>
      <c r="AR2199" t="s">
        <v>67</v>
      </c>
      <c r="AS2199">
        <v>3.88</v>
      </c>
      <c r="AT2199" t="s">
        <v>67</v>
      </c>
      <c r="AU2199">
        <v>0.55000000000000004</v>
      </c>
      <c r="AV2199" t="s">
        <v>67</v>
      </c>
      <c r="AW2199">
        <v>4.1399999999999997</v>
      </c>
      <c r="AX2199" t="s">
        <v>73</v>
      </c>
      <c r="AY2199">
        <v>0.81</v>
      </c>
      <c r="AZ2199" t="s">
        <v>67</v>
      </c>
      <c r="BB2199" t="s">
        <v>64</v>
      </c>
      <c r="BD2199" t="s">
        <v>64</v>
      </c>
      <c r="BF2199" t="s">
        <v>64</v>
      </c>
    </row>
    <row r="2200" spans="1:58" x14ac:dyDescent="0.25">
      <c r="A2200" t="s">
        <v>58</v>
      </c>
      <c r="B2200">
        <v>2</v>
      </c>
      <c r="C2200" t="s">
        <v>86</v>
      </c>
      <c r="D2200">
        <v>1987</v>
      </c>
      <c r="E2200">
        <v>1986</v>
      </c>
      <c r="F2200">
        <v>11</v>
      </c>
      <c r="G2200" t="s">
        <v>77</v>
      </c>
      <c r="H2200">
        <v>20.27</v>
      </c>
      <c r="I2200">
        <v>24.49</v>
      </c>
      <c r="J2200" t="s">
        <v>73</v>
      </c>
      <c r="K2200">
        <v>7.45</v>
      </c>
      <c r="L2200" t="s">
        <v>67</v>
      </c>
      <c r="M2200">
        <v>37.270000000000003</v>
      </c>
      <c r="N2200" t="s">
        <v>67</v>
      </c>
      <c r="O2200">
        <v>17.079999999999998</v>
      </c>
      <c r="P2200" t="s">
        <v>67</v>
      </c>
      <c r="Q2200">
        <v>6.89</v>
      </c>
      <c r="R2200" t="s">
        <v>67</v>
      </c>
      <c r="S2200">
        <v>7.75</v>
      </c>
      <c r="T2200" t="s">
        <v>67</v>
      </c>
      <c r="U2200">
        <v>4.9000000000000002E-2</v>
      </c>
      <c r="V2200" t="s">
        <v>67</v>
      </c>
      <c r="W2200">
        <v>4.2999999999999997E-2</v>
      </c>
      <c r="X2200" t="s">
        <v>67</v>
      </c>
      <c r="Z2200" t="s">
        <v>64</v>
      </c>
      <c r="AA2200">
        <v>6.0000000000000001E-3</v>
      </c>
      <c r="AB2200" t="s">
        <v>68</v>
      </c>
      <c r="AC2200">
        <v>0.06</v>
      </c>
      <c r="AD2200" t="s">
        <v>68</v>
      </c>
      <c r="AE2200">
        <v>0.04</v>
      </c>
      <c r="AF2200" t="s">
        <v>68</v>
      </c>
      <c r="AG2200">
        <v>0.04</v>
      </c>
      <c r="AH2200" t="s">
        <v>68</v>
      </c>
      <c r="AI2200">
        <v>0.02</v>
      </c>
      <c r="AJ2200" t="s">
        <v>68</v>
      </c>
      <c r="AK2200">
        <v>0.05</v>
      </c>
      <c r="AL2200" t="s">
        <v>67</v>
      </c>
      <c r="AM2200">
        <v>0.04</v>
      </c>
      <c r="AN2200" t="s">
        <v>67</v>
      </c>
      <c r="AO2200">
        <v>0</v>
      </c>
      <c r="AP2200" t="s">
        <v>67</v>
      </c>
      <c r="AQ2200">
        <v>5.0000000000000001E-3</v>
      </c>
      <c r="AR2200" t="s">
        <v>67</v>
      </c>
      <c r="AS2200">
        <v>2.95</v>
      </c>
      <c r="AT2200" t="s">
        <v>67</v>
      </c>
      <c r="AU2200">
        <v>0.46</v>
      </c>
      <c r="AV2200" t="s">
        <v>67</v>
      </c>
      <c r="AW2200">
        <v>3.35</v>
      </c>
      <c r="AX2200" t="s">
        <v>73</v>
      </c>
      <c r="AY2200">
        <v>0.7</v>
      </c>
      <c r="AZ2200" t="s">
        <v>67</v>
      </c>
      <c r="BB2200" t="s">
        <v>64</v>
      </c>
      <c r="BD2200" t="s">
        <v>64</v>
      </c>
      <c r="BF2200" t="s">
        <v>64</v>
      </c>
    </row>
    <row r="2201" spans="1:58" x14ac:dyDescent="0.25">
      <c r="A2201" t="s">
        <v>58</v>
      </c>
      <c r="B2201">
        <v>2</v>
      </c>
      <c r="C2201" t="s">
        <v>86</v>
      </c>
      <c r="D2201">
        <v>1987</v>
      </c>
      <c r="E2201">
        <v>1986</v>
      </c>
      <c r="F2201">
        <v>12</v>
      </c>
      <c r="G2201" t="s">
        <v>66</v>
      </c>
      <c r="H2201">
        <v>5.54</v>
      </c>
      <c r="I2201">
        <v>6.92</v>
      </c>
      <c r="J2201" t="s">
        <v>67</v>
      </c>
      <c r="K2201">
        <v>7.46</v>
      </c>
      <c r="L2201" t="s">
        <v>67</v>
      </c>
      <c r="M2201">
        <v>36.89</v>
      </c>
      <c r="N2201" t="s">
        <v>67</v>
      </c>
      <c r="O2201">
        <v>16.87</v>
      </c>
      <c r="P2201" t="s">
        <v>67</v>
      </c>
      <c r="Q2201">
        <v>6.52</v>
      </c>
      <c r="R2201" t="s">
        <v>67</v>
      </c>
      <c r="S2201">
        <v>7.33</v>
      </c>
      <c r="T2201" t="s">
        <v>67</v>
      </c>
      <c r="U2201">
        <v>4.2000000000000003E-2</v>
      </c>
      <c r="V2201" t="s">
        <v>67</v>
      </c>
      <c r="W2201">
        <v>3.5000000000000003E-2</v>
      </c>
      <c r="X2201" t="s">
        <v>67</v>
      </c>
      <c r="Z2201" t="s">
        <v>64</v>
      </c>
      <c r="AA2201">
        <v>7.0000000000000001E-3</v>
      </c>
      <c r="AB2201" t="s">
        <v>68</v>
      </c>
      <c r="AC2201">
        <v>7.0000000000000007E-2</v>
      </c>
      <c r="AD2201" t="s">
        <v>68</v>
      </c>
      <c r="AE2201">
        <v>0.05</v>
      </c>
      <c r="AF2201" t="s">
        <v>68</v>
      </c>
      <c r="AG2201">
        <v>0.04</v>
      </c>
      <c r="AH2201" t="s">
        <v>68</v>
      </c>
      <c r="AI2201">
        <v>0.02</v>
      </c>
      <c r="AJ2201" t="s">
        <v>68</v>
      </c>
      <c r="AK2201">
        <v>0.06</v>
      </c>
      <c r="AL2201" t="s">
        <v>67</v>
      </c>
      <c r="AM2201">
        <v>0.04</v>
      </c>
      <c r="AN2201" t="s">
        <v>67</v>
      </c>
      <c r="AO2201">
        <v>3.0000000000000001E-3</v>
      </c>
      <c r="AP2201" t="s">
        <v>67</v>
      </c>
      <c r="AQ2201">
        <v>8.0000000000000002E-3</v>
      </c>
      <c r="AR2201" t="s">
        <v>67</v>
      </c>
      <c r="AS2201">
        <v>2.8</v>
      </c>
      <c r="AT2201" t="s">
        <v>67</v>
      </c>
      <c r="AU2201">
        <v>0.44</v>
      </c>
      <c r="AV2201" t="s">
        <v>67</v>
      </c>
      <c r="AW2201">
        <v>3.27</v>
      </c>
      <c r="AX2201" t="s">
        <v>73</v>
      </c>
      <c r="AY2201">
        <v>0.68</v>
      </c>
      <c r="AZ2201" t="s">
        <v>67</v>
      </c>
      <c r="BB2201" t="s">
        <v>64</v>
      </c>
      <c r="BD2201" t="s">
        <v>64</v>
      </c>
      <c r="BF2201" t="s">
        <v>64</v>
      </c>
    </row>
    <row r="2202" spans="1:58" x14ac:dyDescent="0.25">
      <c r="A2202" t="s">
        <v>58</v>
      </c>
      <c r="B2202">
        <v>2</v>
      </c>
      <c r="C2202" t="s">
        <v>86</v>
      </c>
      <c r="D2202">
        <v>1987</v>
      </c>
      <c r="E2202">
        <v>1987</v>
      </c>
      <c r="F2202">
        <v>1</v>
      </c>
      <c r="G2202" t="s">
        <v>77</v>
      </c>
      <c r="H2202">
        <v>12.95</v>
      </c>
      <c r="I2202">
        <v>16.170000000000002</v>
      </c>
      <c r="J2202" t="s">
        <v>67</v>
      </c>
      <c r="K2202">
        <v>7.37</v>
      </c>
      <c r="L2202" t="s">
        <v>67</v>
      </c>
      <c r="M2202">
        <v>35.5</v>
      </c>
      <c r="N2202" t="s">
        <v>67</v>
      </c>
      <c r="O2202">
        <v>16.670000000000002</v>
      </c>
      <c r="P2202" t="s">
        <v>67</v>
      </c>
      <c r="Q2202">
        <v>5.99</v>
      </c>
      <c r="R2202" t="s">
        <v>67</v>
      </c>
      <c r="S2202">
        <v>7.56</v>
      </c>
      <c r="T2202" t="s">
        <v>67</v>
      </c>
      <c r="U2202">
        <v>4.2000000000000003E-2</v>
      </c>
      <c r="V2202" t="s">
        <v>67</v>
      </c>
      <c r="W2202">
        <v>3.6999999999999998E-2</v>
      </c>
      <c r="X2202" t="s">
        <v>67</v>
      </c>
      <c r="Z2202" t="s">
        <v>64</v>
      </c>
      <c r="AA2202">
        <v>4.0000000000000001E-3</v>
      </c>
      <c r="AB2202" t="s">
        <v>68</v>
      </c>
      <c r="AC2202">
        <v>0.05</v>
      </c>
      <c r="AD2202" t="s">
        <v>68</v>
      </c>
      <c r="AE2202">
        <v>0.03</v>
      </c>
      <c r="AF2202" t="s">
        <v>68</v>
      </c>
      <c r="AG2202">
        <v>0.02</v>
      </c>
      <c r="AH2202" t="s">
        <v>68</v>
      </c>
      <c r="AI2202">
        <v>0.02</v>
      </c>
      <c r="AJ2202" t="s">
        <v>68</v>
      </c>
      <c r="AK2202">
        <v>0.04</v>
      </c>
      <c r="AL2202" t="s">
        <v>67</v>
      </c>
      <c r="AM2202">
        <v>0.03</v>
      </c>
      <c r="AN2202" t="s">
        <v>67</v>
      </c>
      <c r="AO2202">
        <v>1.2E-2</v>
      </c>
      <c r="AP2202" t="s">
        <v>67</v>
      </c>
      <c r="AQ2202">
        <v>6.0000000000000001E-3</v>
      </c>
      <c r="AR2202" t="s">
        <v>67</v>
      </c>
      <c r="AS2202">
        <v>2.7</v>
      </c>
      <c r="AT2202" t="s">
        <v>67</v>
      </c>
      <c r="AU2202">
        <v>0.42</v>
      </c>
      <c r="AV2202" t="s">
        <v>67</v>
      </c>
      <c r="AW2202">
        <v>3.36</v>
      </c>
      <c r="AX2202" t="s">
        <v>73</v>
      </c>
      <c r="AY2202">
        <v>0.68</v>
      </c>
      <c r="AZ2202" t="s">
        <v>67</v>
      </c>
      <c r="BB2202" t="s">
        <v>64</v>
      </c>
      <c r="BD2202" t="s">
        <v>64</v>
      </c>
      <c r="BF2202" t="s">
        <v>64</v>
      </c>
    </row>
    <row r="2203" spans="1:58" x14ac:dyDescent="0.25">
      <c r="A2203" t="s">
        <v>58</v>
      </c>
      <c r="B2203">
        <v>2</v>
      </c>
      <c r="C2203" t="s">
        <v>86</v>
      </c>
      <c r="D2203">
        <v>1987</v>
      </c>
      <c r="E2203">
        <v>1987</v>
      </c>
      <c r="F2203">
        <v>2</v>
      </c>
      <c r="G2203" t="s">
        <v>66</v>
      </c>
      <c r="H2203">
        <v>14.37</v>
      </c>
      <c r="I2203">
        <v>16.21</v>
      </c>
      <c r="J2203" t="s">
        <v>67</v>
      </c>
      <c r="K2203">
        <v>7.33</v>
      </c>
      <c r="L2203" t="s">
        <v>67</v>
      </c>
      <c r="M2203">
        <v>34.130000000000003</v>
      </c>
      <c r="N2203" t="s">
        <v>67</v>
      </c>
      <c r="O2203">
        <v>16.329999999999998</v>
      </c>
      <c r="P2203" t="s">
        <v>67</v>
      </c>
      <c r="Q2203">
        <v>5.42</v>
      </c>
      <c r="R2203" t="s">
        <v>67</v>
      </c>
      <c r="S2203">
        <v>7.58</v>
      </c>
      <c r="T2203" t="s">
        <v>67</v>
      </c>
      <c r="U2203">
        <v>5.0999999999999997E-2</v>
      </c>
      <c r="V2203" t="s">
        <v>67</v>
      </c>
      <c r="W2203">
        <v>4.3999999999999997E-2</v>
      </c>
      <c r="X2203" t="s">
        <v>67</v>
      </c>
      <c r="Z2203" t="s">
        <v>64</v>
      </c>
      <c r="AA2203">
        <v>7.0000000000000001E-3</v>
      </c>
      <c r="AB2203" t="s">
        <v>68</v>
      </c>
      <c r="AC2203">
        <v>0.04</v>
      </c>
      <c r="AD2203" t="s">
        <v>68</v>
      </c>
      <c r="AE2203">
        <v>0.03</v>
      </c>
      <c r="AF2203" t="s">
        <v>68</v>
      </c>
      <c r="AG2203">
        <v>0.02</v>
      </c>
      <c r="AH2203" t="s">
        <v>68</v>
      </c>
      <c r="AI2203">
        <v>0.01</v>
      </c>
      <c r="AJ2203" t="s">
        <v>68</v>
      </c>
      <c r="AK2203">
        <v>0.04</v>
      </c>
      <c r="AL2203" t="s">
        <v>67</v>
      </c>
      <c r="AM2203">
        <v>0.03</v>
      </c>
      <c r="AN2203" t="s">
        <v>67</v>
      </c>
      <c r="AO2203">
        <v>8.0000000000000002E-3</v>
      </c>
      <c r="AP2203" t="s">
        <v>67</v>
      </c>
      <c r="AQ2203">
        <v>2E-3</v>
      </c>
      <c r="AR2203" t="s">
        <v>67</v>
      </c>
      <c r="AS2203">
        <v>2.81</v>
      </c>
      <c r="AT2203" t="s">
        <v>67</v>
      </c>
      <c r="AU2203">
        <v>0.43</v>
      </c>
      <c r="AV2203" t="s">
        <v>67</v>
      </c>
      <c r="AW2203">
        <v>3.17</v>
      </c>
      <c r="AX2203" t="s">
        <v>73</v>
      </c>
      <c r="AY2203">
        <v>0.66</v>
      </c>
      <c r="AZ2203" t="s">
        <v>67</v>
      </c>
      <c r="BB2203" t="s">
        <v>64</v>
      </c>
      <c r="BD2203" t="s">
        <v>64</v>
      </c>
      <c r="BF2203" t="s">
        <v>64</v>
      </c>
    </row>
    <row r="2204" spans="1:58" x14ac:dyDescent="0.25">
      <c r="A2204" t="s">
        <v>58</v>
      </c>
      <c r="B2204">
        <v>2</v>
      </c>
      <c r="C2204" t="s">
        <v>86</v>
      </c>
      <c r="D2204">
        <v>1987</v>
      </c>
      <c r="E2204">
        <v>1987</v>
      </c>
      <c r="F2204">
        <v>3</v>
      </c>
      <c r="G2204" t="s">
        <v>77</v>
      </c>
      <c r="H2204">
        <v>8.02</v>
      </c>
      <c r="I2204">
        <v>10.02</v>
      </c>
      <c r="J2204" t="s">
        <v>67</v>
      </c>
      <c r="K2204">
        <v>7.42</v>
      </c>
      <c r="L2204" t="s">
        <v>67</v>
      </c>
      <c r="M2204">
        <v>37.54</v>
      </c>
      <c r="N2204" t="s">
        <v>67</v>
      </c>
      <c r="O2204">
        <v>17.54</v>
      </c>
      <c r="P2204" t="s">
        <v>67</v>
      </c>
      <c r="Q2204">
        <v>4.1100000000000003</v>
      </c>
      <c r="R2204" t="s">
        <v>67</v>
      </c>
      <c r="S2204">
        <v>7.94</v>
      </c>
      <c r="T2204" t="s">
        <v>67</v>
      </c>
      <c r="U2204">
        <v>4.9000000000000002E-2</v>
      </c>
      <c r="V2204" t="s">
        <v>67</v>
      </c>
      <c r="W2204">
        <v>3.9E-2</v>
      </c>
      <c r="X2204" t="s">
        <v>67</v>
      </c>
      <c r="Z2204" t="s">
        <v>64</v>
      </c>
      <c r="AA2204">
        <v>0.01</v>
      </c>
      <c r="AB2204" t="s">
        <v>68</v>
      </c>
      <c r="AC2204">
        <v>0.03</v>
      </c>
      <c r="AD2204" t="s">
        <v>68</v>
      </c>
      <c r="AE2204">
        <v>0.02</v>
      </c>
      <c r="AF2204" t="s">
        <v>68</v>
      </c>
      <c r="AG2204">
        <v>0.02</v>
      </c>
      <c r="AH2204" t="s">
        <v>68</v>
      </c>
      <c r="AI2204">
        <v>0.01</v>
      </c>
      <c r="AJ2204" t="s">
        <v>68</v>
      </c>
      <c r="AK2204">
        <v>0.03</v>
      </c>
      <c r="AL2204" t="s">
        <v>67</v>
      </c>
      <c r="AM2204">
        <v>0.02</v>
      </c>
      <c r="AN2204" t="s">
        <v>67</v>
      </c>
      <c r="AO2204">
        <v>4.0000000000000001E-3</v>
      </c>
      <c r="AP2204" t="s">
        <v>67</v>
      </c>
      <c r="AQ2204">
        <v>3.0000000000000001E-3</v>
      </c>
      <c r="AR2204" t="s">
        <v>67</v>
      </c>
      <c r="AS2204">
        <v>2.82</v>
      </c>
      <c r="AT2204" t="s">
        <v>67</v>
      </c>
      <c r="AU2204">
        <v>0.45</v>
      </c>
      <c r="AV2204" t="s">
        <v>67</v>
      </c>
      <c r="AW2204">
        <v>3.34</v>
      </c>
      <c r="AX2204" t="s">
        <v>73</v>
      </c>
      <c r="AY2204">
        <v>0.67</v>
      </c>
      <c r="AZ2204" t="s">
        <v>67</v>
      </c>
      <c r="BB2204" t="s">
        <v>64</v>
      </c>
      <c r="BD2204" t="s">
        <v>64</v>
      </c>
      <c r="BF2204" t="s">
        <v>64</v>
      </c>
    </row>
    <row r="2205" spans="1:58" x14ac:dyDescent="0.25">
      <c r="A2205" t="s">
        <v>58</v>
      </c>
      <c r="B2205">
        <v>2</v>
      </c>
      <c r="C2205" t="s">
        <v>86</v>
      </c>
      <c r="D2205">
        <v>1987</v>
      </c>
      <c r="E2205">
        <v>1987</v>
      </c>
      <c r="F2205">
        <v>4</v>
      </c>
      <c r="G2205" t="s">
        <v>77</v>
      </c>
      <c r="H2205">
        <v>2.93</v>
      </c>
      <c r="I2205">
        <v>3.54</v>
      </c>
      <c r="J2205" t="s">
        <v>67</v>
      </c>
      <c r="K2205">
        <v>7.48</v>
      </c>
      <c r="L2205" t="s">
        <v>67</v>
      </c>
      <c r="M2205">
        <v>40.86</v>
      </c>
      <c r="N2205" t="s">
        <v>67</v>
      </c>
      <c r="O2205">
        <v>19.46</v>
      </c>
      <c r="P2205" t="s">
        <v>67</v>
      </c>
      <c r="Q2205">
        <v>5.28</v>
      </c>
      <c r="R2205" t="s">
        <v>67</v>
      </c>
      <c r="S2205">
        <v>8.3699999999999992</v>
      </c>
      <c r="T2205" t="s">
        <v>61</v>
      </c>
      <c r="U2205">
        <v>3.9E-2</v>
      </c>
      <c r="V2205" t="s">
        <v>67</v>
      </c>
      <c r="W2205">
        <v>0.04</v>
      </c>
      <c r="X2205" t="s">
        <v>67</v>
      </c>
      <c r="Z2205" t="s">
        <v>64</v>
      </c>
      <c r="AA2205">
        <v>1E-3</v>
      </c>
      <c r="AB2205" t="s">
        <v>68</v>
      </c>
      <c r="AC2205">
        <v>0.03</v>
      </c>
      <c r="AD2205" t="s">
        <v>68</v>
      </c>
      <c r="AE2205">
        <v>0.02</v>
      </c>
      <c r="AF2205" t="s">
        <v>68</v>
      </c>
      <c r="AG2205">
        <v>0.02</v>
      </c>
      <c r="AH2205" t="s">
        <v>68</v>
      </c>
      <c r="AI2205">
        <v>0.01</v>
      </c>
      <c r="AJ2205" t="s">
        <v>68</v>
      </c>
      <c r="AK2205">
        <v>0.03</v>
      </c>
      <c r="AL2205" t="s">
        <v>67</v>
      </c>
      <c r="AM2205">
        <v>0.02</v>
      </c>
      <c r="AN2205" t="s">
        <v>67</v>
      </c>
      <c r="AO2205">
        <v>5.0000000000000001E-3</v>
      </c>
      <c r="AP2205" t="s">
        <v>67</v>
      </c>
      <c r="AQ2205">
        <v>1E-3</v>
      </c>
      <c r="AR2205" t="s">
        <v>67</v>
      </c>
      <c r="AS2205">
        <v>3.34</v>
      </c>
      <c r="AT2205" t="s">
        <v>67</v>
      </c>
      <c r="AU2205">
        <v>0.48</v>
      </c>
      <c r="AV2205" t="s">
        <v>67</v>
      </c>
      <c r="AW2205">
        <v>4.43</v>
      </c>
      <c r="AX2205" t="s">
        <v>73</v>
      </c>
      <c r="AY2205">
        <v>0.77</v>
      </c>
      <c r="AZ2205" t="s">
        <v>67</v>
      </c>
      <c r="BB2205" t="s">
        <v>64</v>
      </c>
      <c r="BD2205" t="s">
        <v>64</v>
      </c>
      <c r="BF2205" t="s">
        <v>64</v>
      </c>
    </row>
    <row r="2206" spans="1:58" x14ac:dyDescent="0.25">
      <c r="A2206" t="s">
        <v>58</v>
      </c>
      <c r="B2206">
        <v>2</v>
      </c>
      <c r="C2206" t="s">
        <v>86</v>
      </c>
      <c r="D2206">
        <v>1987</v>
      </c>
      <c r="E2206">
        <v>1987</v>
      </c>
      <c r="F2206">
        <v>5</v>
      </c>
      <c r="G2206" t="s">
        <v>66</v>
      </c>
      <c r="H2206">
        <v>1.52</v>
      </c>
      <c r="I2206">
        <v>1.9</v>
      </c>
      <c r="J2206" t="s">
        <v>67</v>
      </c>
      <c r="K2206">
        <v>7.45</v>
      </c>
      <c r="L2206" t="s">
        <v>67</v>
      </c>
      <c r="M2206">
        <v>44.48</v>
      </c>
      <c r="N2206" t="s">
        <v>67</v>
      </c>
      <c r="O2206">
        <v>20.71</v>
      </c>
      <c r="P2206" t="s">
        <v>67</v>
      </c>
      <c r="Q2206">
        <v>11.1</v>
      </c>
      <c r="R2206" t="s">
        <v>67</v>
      </c>
      <c r="S2206">
        <v>8.76</v>
      </c>
      <c r="T2206" t="s">
        <v>61</v>
      </c>
      <c r="U2206">
        <v>3.4000000000000002E-2</v>
      </c>
      <c r="V2206" t="s">
        <v>67</v>
      </c>
      <c r="W2206">
        <v>2.9000000000000001E-2</v>
      </c>
      <c r="X2206" t="s">
        <v>67</v>
      </c>
      <c r="Z2206" t="s">
        <v>64</v>
      </c>
      <c r="AA2206">
        <v>5.0000000000000001E-3</v>
      </c>
      <c r="AB2206" t="s">
        <v>68</v>
      </c>
      <c r="AC2206">
        <v>0.04</v>
      </c>
      <c r="AD2206" t="s">
        <v>68</v>
      </c>
      <c r="AE2206">
        <v>0.04</v>
      </c>
      <c r="AF2206" t="s">
        <v>68</v>
      </c>
      <c r="AG2206">
        <v>0.04</v>
      </c>
      <c r="AH2206" t="s">
        <v>68</v>
      </c>
      <c r="AI2206">
        <v>0.01</v>
      </c>
      <c r="AJ2206" t="s">
        <v>68</v>
      </c>
      <c r="AK2206">
        <v>0.04</v>
      </c>
      <c r="AL2206" t="s">
        <v>67</v>
      </c>
      <c r="AM2206">
        <v>0.04</v>
      </c>
      <c r="AN2206" t="s">
        <v>67</v>
      </c>
      <c r="AO2206">
        <v>4.0000000000000001E-3</v>
      </c>
      <c r="AP2206" t="s">
        <v>67</v>
      </c>
      <c r="AQ2206">
        <v>1E-3</v>
      </c>
      <c r="AR2206" t="s">
        <v>67</v>
      </c>
      <c r="AS2206">
        <v>3.5</v>
      </c>
      <c r="AT2206" t="s">
        <v>67</v>
      </c>
      <c r="AU2206">
        <v>0.51</v>
      </c>
      <c r="AV2206" t="s">
        <v>67</v>
      </c>
      <c r="AW2206">
        <v>4.4000000000000004</v>
      </c>
      <c r="AX2206" t="s">
        <v>73</v>
      </c>
      <c r="AY2206">
        <v>0.8</v>
      </c>
      <c r="AZ2206" t="s">
        <v>67</v>
      </c>
      <c r="BB2206" t="s">
        <v>64</v>
      </c>
      <c r="BD2206" t="s">
        <v>64</v>
      </c>
      <c r="BF2206" t="s">
        <v>64</v>
      </c>
    </row>
    <row r="2207" spans="1:58" x14ac:dyDescent="0.25">
      <c r="A2207" t="s">
        <v>58</v>
      </c>
      <c r="B2207">
        <v>2</v>
      </c>
      <c r="C2207" t="s">
        <v>86</v>
      </c>
      <c r="D2207">
        <v>1987</v>
      </c>
      <c r="E2207">
        <v>1987</v>
      </c>
      <c r="F2207">
        <v>6</v>
      </c>
      <c r="G2207" t="s">
        <v>66</v>
      </c>
      <c r="H2207">
        <v>0.87</v>
      </c>
      <c r="I2207">
        <v>1.05</v>
      </c>
      <c r="J2207" t="s">
        <v>73</v>
      </c>
      <c r="K2207">
        <v>7.57</v>
      </c>
      <c r="L2207" t="s">
        <v>67</v>
      </c>
      <c r="M2207">
        <v>50.26</v>
      </c>
      <c r="N2207" t="s">
        <v>67</v>
      </c>
      <c r="O2207">
        <v>22.87</v>
      </c>
      <c r="P2207" t="s">
        <v>67</v>
      </c>
      <c r="Q2207">
        <v>1.07</v>
      </c>
      <c r="R2207" t="s">
        <v>67</v>
      </c>
      <c r="S2207">
        <v>8.76</v>
      </c>
      <c r="T2207" t="s">
        <v>67</v>
      </c>
      <c r="U2207">
        <v>4.7E-2</v>
      </c>
      <c r="V2207" t="s">
        <v>67</v>
      </c>
      <c r="W2207">
        <v>3.6999999999999998E-2</v>
      </c>
      <c r="X2207" t="s">
        <v>67</v>
      </c>
      <c r="Z2207" t="s">
        <v>64</v>
      </c>
      <c r="AA2207">
        <v>0.01</v>
      </c>
      <c r="AB2207" t="s">
        <v>68</v>
      </c>
      <c r="AC2207">
        <v>0.04</v>
      </c>
      <c r="AD2207" t="s">
        <v>68</v>
      </c>
      <c r="AE2207">
        <v>0.03</v>
      </c>
      <c r="AF2207" t="s">
        <v>68</v>
      </c>
      <c r="AG2207">
        <v>0.02</v>
      </c>
      <c r="AH2207" t="s">
        <v>68</v>
      </c>
      <c r="AI2207">
        <v>0.01</v>
      </c>
      <c r="AJ2207" t="s">
        <v>68</v>
      </c>
      <c r="AK2207">
        <v>0.04</v>
      </c>
      <c r="AL2207" t="s">
        <v>67</v>
      </c>
      <c r="AM2207">
        <v>0.03</v>
      </c>
      <c r="AN2207" t="s">
        <v>67</v>
      </c>
      <c r="AO2207">
        <v>6.0000000000000001E-3</v>
      </c>
      <c r="AP2207" t="s">
        <v>67</v>
      </c>
      <c r="AQ2207">
        <v>1E-3</v>
      </c>
      <c r="AR2207" t="s">
        <v>67</v>
      </c>
      <c r="AS2207">
        <v>3.84</v>
      </c>
      <c r="AT2207" t="s">
        <v>67</v>
      </c>
      <c r="AU2207">
        <v>0.57999999999999996</v>
      </c>
      <c r="AV2207" t="s">
        <v>67</v>
      </c>
      <c r="AW2207">
        <v>4.51</v>
      </c>
      <c r="AX2207" t="s">
        <v>73</v>
      </c>
      <c r="AY2207">
        <v>0.84</v>
      </c>
      <c r="AZ2207" t="s">
        <v>67</v>
      </c>
      <c r="BB2207" t="s">
        <v>64</v>
      </c>
      <c r="BD2207" t="s">
        <v>64</v>
      </c>
      <c r="BF2207" t="s">
        <v>64</v>
      </c>
    </row>
    <row r="2208" spans="1:58" x14ac:dyDescent="0.25">
      <c r="A2208" t="s">
        <v>58</v>
      </c>
      <c r="B2208">
        <v>2</v>
      </c>
      <c r="C2208" t="s">
        <v>86</v>
      </c>
      <c r="D2208">
        <v>1987</v>
      </c>
      <c r="E2208">
        <v>1987</v>
      </c>
      <c r="F2208">
        <v>7</v>
      </c>
      <c r="G2208" t="s">
        <v>77</v>
      </c>
      <c r="H2208">
        <v>0.57999999999999996</v>
      </c>
      <c r="I2208">
        <v>0.73</v>
      </c>
      <c r="J2208" t="s">
        <v>73</v>
      </c>
      <c r="K2208">
        <v>7.54</v>
      </c>
      <c r="L2208" t="s">
        <v>67</v>
      </c>
      <c r="M2208">
        <v>53.21</v>
      </c>
      <c r="N2208" t="s">
        <v>67</v>
      </c>
      <c r="O2208">
        <v>23.79</v>
      </c>
      <c r="P2208" t="s">
        <v>67</v>
      </c>
      <c r="Q2208">
        <v>1.08</v>
      </c>
      <c r="R2208" t="s">
        <v>67</v>
      </c>
      <c r="S2208">
        <v>8.82</v>
      </c>
      <c r="T2208" t="s">
        <v>67</v>
      </c>
      <c r="U2208">
        <v>4.4999999999999998E-2</v>
      </c>
      <c r="V2208" t="s">
        <v>67</v>
      </c>
      <c r="W2208">
        <v>4.3999999999999997E-2</v>
      </c>
      <c r="X2208" t="s">
        <v>67</v>
      </c>
      <c r="Z2208" t="s">
        <v>64</v>
      </c>
      <c r="AA2208">
        <v>1E-3</v>
      </c>
      <c r="AB2208" t="s">
        <v>68</v>
      </c>
      <c r="AC2208">
        <v>0.03</v>
      </c>
      <c r="AD2208" t="s">
        <v>68</v>
      </c>
      <c r="AE2208">
        <v>0.02</v>
      </c>
      <c r="AF2208" t="s">
        <v>68</v>
      </c>
      <c r="AG2208">
        <v>0.02</v>
      </c>
      <c r="AH2208" t="s">
        <v>68</v>
      </c>
      <c r="AI2208">
        <v>0.01</v>
      </c>
      <c r="AJ2208" t="s">
        <v>68</v>
      </c>
      <c r="AK2208">
        <v>0.03</v>
      </c>
      <c r="AL2208" t="s">
        <v>67</v>
      </c>
      <c r="AM2208">
        <v>0.02</v>
      </c>
      <c r="AN2208" t="s">
        <v>67</v>
      </c>
      <c r="AO2208">
        <v>5.0000000000000001E-3</v>
      </c>
      <c r="AP2208" t="s">
        <v>67</v>
      </c>
      <c r="AQ2208">
        <v>1E-3</v>
      </c>
      <c r="AR2208" t="s">
        <v>67</v>
      </c>
      <c r="AS2208">
        <v>4.46</v>
      </c>
      <c r="AT2208" t="s">
        <v>67</v>
      </c>
      <c r="AU2208">
        <v>0.67</v>
      </c>
      <c r="AV2208" t="s">
        <v>67</v>
      </c>
      <c r="AW2208">
        <v>5.01</v>
      </c>
      <c r="AX2208" t="s">
        <v>73</v>
      </c>
      <c r="AY2208">
        <v>0.91</v>
      </c>
      <c r="AZ2208" t="s">
        <v>67</v>
      </c>
      <c r="BB2208" t="s">
        <v>64</v>
      </c>
      <c r="BD2208" t="s">
        <v>64</v>
      </c>
      <c r="BF2208" t="s">
        <v>64</v>
      </c>
    </row>
    <row r="2209" spans="1:58" x14ac:dyDescent="0.25">
      <c r="A2209" t="s">
        <v>58</v>
      </c>
      <c r="B2209">
        <v>2</v>
      </c>
      <c r="C2209" t="s">
        <v>86</v>
      </c>
      <c r="D2209">
        <v>1987</v>
      </c>
      <c r="E2209">
        <v>1987</v>
      </c>
      <c r="F2209">
        <v>8</v>
      </c>
      <c r="G2209" t="s">
        <v>77</v>
      </c>
      <c r="H2209">
        <v>0.32</v>
      </c>
      <c r="I2209">
        <v>0.4</v>
      </c>
      <c r="J2209" t="s">
        <v>73</v>
      </c>
      <c r="K2209">
        <v>7.6</v>
      </c>
      <c r="L2209" t="s">
        <v>67</v>
      </c>
      <c r="M2209">
        <v>57.01</v>
      </c>
      <c r="N2209" t="s">
        <v>67</v>
      </c>
      <c r="O2209">
        <v>26.79</v>
      </c>
      <c r="P2209" t="s">
        <v>67</v>
      </c>
      <c r="Q2209">
        <v>1.24</v>
      </c>
      <c r="R2209" t="s">
        <v>67</v>
      </c>
      <c r="S2209">
        <v>9.16</v>
      </c>
      <c r="T2209" t="s">
        <v>67</v>
      </c>
      <c r="U2209">
        <v>5.2999999999999999E-2</v>
      </c>
      <c r="V2209" t="s">
        <v>67</v>
      </c>
      <c r="W2209">
        <v>5.1999999999999998E-2</v>
      </c>
      <c r="X2209" t="s">
        <v>67</v>
      </c>
      <c r="Z2209" t="s">
        <v>64</v>
      </c>
      <c r="AA2209">
        <v>1E-3</v>
      </c>
      <c r="AB2209" t="s">
        <v>68</v>
      </c>
      <c r="AC2209">
        <v>0.02</v>
      </c>
      <c r="AD2209" t="s">
        <v>68</v>
      </c>
      <c r="AE2209">
        <v>0.02</v>
      </c>
      <c r="AF2209" t="s">
        <v>68</v>
      </c>
      <c r="AG2209">
        <v>0.02</v>
      </c>
      <c r="AH2209" t="s">
        <v>68</v>
      </c>
      <c r="AI2209">
        <v>0</v>
      </c>
      <c r="AJ2209" t="s">
        <v>68</v>
      </c>
      <c r="AK2209">
        <v>0.02</v>
      </c>
      <c r="AL2209" t="s">
        <v>67</v>
      </c>
      <c r="AM2209">
        <v>0.02</v>
      </c>
      <c r="AN2209" t="s">
        <v>67</v>
      </c>
      <c r="AO2209">
        <v>3.0000000000000001E-3</v>
      </c>
      <c r="AP2209" t="s">
        <v>67</v>
      </c>
      <c r="AQ2209">
        <v>0</v>
      </c>
      <c r="AR2209" t="s">
        <v>67</v>
      </c>
      <c r="AS2209">
        <v>5.03</v>
      </c>
      <c r="AT2209" t="s">
        <v>67</v>
      </c>
      <c r="AU2209">
        <v>0.68</v>
      </c>
      <c r="AV2209" t="s">
        <v>67</v>
      </c>
      <c r="AW2209">
        <v>5.33</v>
      </c>
      <c r="AX2209" t="s">
        <v>73</v>
      </c>
      <c r="AY2209">
        <v>1</v>
      </c>
      <c r="AZ2209" t="s">
        <v>67</v>
      </c>
      <c r="BB2209" t="s">
        <v>64</v>
      </c>
      <c r="BD2209" t="s">
        <v>64</v>
      </c>
      <c r="BF2209" t="s">
        <v>64</v>
      </c>
    </row>
    <row r="2210" spans="1:58" x14ac:dyDescent="0.25">
      <c r="A2210" t="s">
        <v>58</v>
      </c>
      <c r="B2210">
        <v>2</v>
      </c>
      <c r="C2210" t="s">
        <v>86</v>
      </c>
      <c r="D2210">
        <v>1987</v>
      </c>
      <c r="E2210">
        <v>1987</v>
      </c>
      <c r="F2210">
        <v>9</v>
      </c>
      <c r="G2210" t="s">
        <v>77</v>
      </c>
      <c r="H2210">
        <v>0.19</v>
      </c>
      <c r="I2210">
        <v>0.23</v>
      </c>
      <c r="J2210" t="s">
        <v>73</v>
      </c>
      <c r="K2210">
        <v>7.65</v>
      </c>
      <c r="L2210" t="s">
        <v>67</v>
      </c>
      <c r="M2210">
        <v>58.81</v>
      </c>
      <c r="N2210" t="s">
        <v>67</v>
      </c>
      <c r="O2210">
        <v>27.66</v>
      </c>
      <c r="P2210" t="s">
        <v>67</v>
      </c>
      <c r="Q2210">
        <v>1.02</v>
      </c>
      <c r="R2210" t="s">
        <v>67</v>
      </c>
      <c r="S2210">
        <v>9.01</v>
      </c>
      <c r="T2210" t="s">
        <v>67</v>
      </c>
      <c r="U2210">
        <v>4.2999999999999997E-2</v>
      </c>
      <c r="V2210" t="s">
        <v>67</v>
      </c>
      <c r="W2210">
        <v>4.4999999999999998E-2</v>
      </c>
      <c r="X2210" t="s">
        <v>67</v>
      </c>
      <c r="Z2210" t="s">
        <v>64</v>
      </c>
      <c r="AA2210">
        <v>0</v>
      </c>
      <c r="AB2210" t="s">
        <v>68</v>
      </c>
      <c r="AC2210">
        <v>0.03</v>
      </c>
      <c r="AD2210" t="s">
        <v>68</v>
      </c>
      <c r="AE2210">
        <v>0.03</v>
      </c>
      <c r="AF2210" t="s">
        <v>68</v>
      </c>
      <c r="AG2210">
        <v>0.03</v>
      </c>
      <c r="AH2210" t="s">
        <v>68</v>
      </c>
      <c r="AI2210">
        <v>0</v>
      </c>
      <c r="AJ2210" t="s">
        <v>68</v>
      </c>
      <c r="AK2210">
        <v>0.03</v>
      </c>
      <c r="AL2210" t="s">
        <v>67</v>
      </c>
      <c r="AM2210">
        <v>0.03</v>
      </c>
      <c r="AN2210" t="s">
        <v>67</v>
      </c>
      <c r="AO2210">
        <v>8.0000000000000002E-3</v>
      </c>
      <c r="AP2210" t="s">
        <v>67</v>
      </c>
      <c r="AQ2210">
        <v>2E-3</v>
      </c>
      <c r="AR2210" t="s">
        <v>67</v>
      </c>
      <c r="AS2210">
        <v>5.04</v>
      </c>
      <c r="AT2210" t="s">
        <v>67</v>
      </c>
      <c r="AU2210">
        <v>0.7</v>
      </c>
      <c r="AV2210" t="s">
        <v>67</v>
      </c>
      <c r="AW2210">
        <v>5.79</v>
      </c>
      <c r="AX2210" t="s">
        <v>73</v>
      </c>
      <c r="AY2210">
        <v>1.03</v>
      </c>
      <c r="AZ2210" t="s">
        <v>67</v>
      </c>
      <c r="BB2210" t="s">
        <v>64</v>
      </c>
      <c r="BD2210" t="s">
        <v>64</v>
      </c>
      <c r="BF2210" t="s">
        <v>64</v>
      </c>
    </row>
    <row r="2211" spans="1:58" x14ac:dyDescent="0.25">
      <c r="A2211" t="s">
        <v>58</v>
      </c>
      <c r="B2211">
        <v>2</v>
      </c>
      <c r="C2211" t="s">
        <v>86</v>
      </c>
      <c r="D2211">
        <v>1988</v>
      </c>
      <c r="E2211">
        <v>1987</v>
      </c>
      <c r="F2211">
        <v>10</v>
      </c>
      <c r="G2211" t="s">
        <v>66</v>
      </c>
      <c r="H2211">
        <v>0.03</v>
      </c>
      <c r="I2211">
        <v>0.04</v>
      </c>
      <c r="J2211" t="s">
        <v>73</v>
      </c>
      <c r="K2211">
        <v>7.7</v>
      </c>
      <c r="L2211" t="s">
        <v>67</v>
      </c>
      <c r="M2211">
        <v>58.6</v>
      </c>
      <c r="N2211" t="s">
        <v>67</v>
      </c>
      <c r="O2211">
        <v>28.33</v>
      </c>
      <c r="P2211" t="s">
        <v>67</v>
      </c>
      <c r="Q2211">
        <v>2.14</v>
      </c>
      <c r="R2211" t="s">
        <v>67</v>
      </c>
      <c r="S2211">
        <v>9.08</v>
      </c>
      <c r="T2211" t="s">
        <v>67</v>
      </c>
      <c r="U2211">
        <v>4.7E-2</v>
      </c>
      <c r="V2211" t="s">
        <v>67</v>
      </c>
      <c r="W2211">
        <v>4.7E-2</v>
      </c>
      <c r="X2211" t="s">
        <v>67</v>
      </c>
      <c r="Z2211" t="s">
        <v>64</v>
      </c>
      <c r="AA2211">
        <v>2E-3</v>
      </c>
      <c r="AB2211" t="s">
        <v>68</v>
      </c>
      <c r="AC2211">
        <v>0.04</v>
      </c>
      <c r="AD2211" t="s">
        <v>68</v>
      </c>
      <c r="AE2211">
        <v>0.03</v>
      </c>
      <c r="AF2211" t="s">
        <v>68</v>
      </c>
      <c r="AG2211">
        <v>0.02</v>
      </c>
      <c r="AH2211" t="s">
        <v>68</v>
      </c>
      <c r="AI2211">
        <v>0.01</v>
      </c>
      <c r="AJ2211" t="s">
        <v>68</v>
      </c>
      <c r="AK2211">
        <v>0.04</v>
      </c>
      <c r="AL2211" t="s">
        <v>67</v>
      </c>
      <c r="AM2211">
        <v>0.03</v>
      </c>
      <c r="AN2211" t="s">
        <v>67</v>
      </c>
      <c r="AO2211">
        <v>8.9999999999999993E-3</v>
      </c>
      <c r="AP2211" t="s">
        <v>67</v>
      </c>
      <c r="AQ2211">
        <v>2E-3</v>
      </c>
      <c r="AR2211" t="s">
        <v>67</v>
      </c>
      <c r="AS2211">
        <v>4.83</v>
      </c>
      <c r="AT2211" t="s">
        <v>67</v>
      </c>
      <c r="AU2211">
        <v>0.7</v>
      </c>
      <c r="AV2211" t="s">
        <v>67</v>
      </c>
      <c r="AW2211">
        <v>6</v>
      </c>
      <c r="AX2211" t="s">
        <v>73</v>
      </c>
      <c r="AY2211">
        <v>1.05</v>
      </c>
      <c r="AZ2211" t="s">
        <v>67</v>
      </c>
      <c r="BB2211" t="s">
        <v>64</v>
      </c>
      <c r="BD2211" t="s">
        <v>64</v>
      </c>
      <c r="BF2211" t="s">
        <v>64</v>
      </c>
    </row>
    <row r="2212" spans="1:58" x14ac:dyDescent="0.25">
      <c r="A2212" t="s">
        <v>58</v>
      </c>
      <c r="B2212">
        <v>2</v>
      </c>
      <c r="C2212" t="s">
        <v>86</v>
      </c>
      <c r="D2212">
        <v>1988</v>
      </c>
      <c r="E2212">
        <v>1987</v>
      </c>
      <c r="F2212">
        <v>11</v>
      </c>
      <c r="G2212" t="s">
        <v>66</v>
      </c>
      <c r="H2212">
        <v>0.46</v>
      </c>
      <c r="I2212">
        <v>0.56000000000000005</v>
      </c>
      <c r="J2212" t="s">
        <v>67</v>
      </c>
      <c r="K2212">
        <v>7.5</v>
      </c>
      <c r="L2212" t="s">
        <v>67</v>
      </c>
      <c r="M2212">
        <v>48.96</v>
      </c>
      <c r="N2212" t="s">
        <v>67</v>
      </c>
      <c r="O2212">
        <v>22.84</v>
      </c>
      <c r="P2212" t="s">
        <v>67</v>
      </c>
      <c r="Q2212">
        <v>2.92</v>
      </c>
      <c r="R2212" t="s">
        <v>67</v>
      </c>
      <c r="S2212">
        <v>8.19</v>
      </c>
      <c r="T2212" t="s">
        <v>67</v>
      </c>
      <c r="U2212">
        <v>4.4999999999999998E-2</v>
      </c>
      <c r="V2212" t="s">
        <v>67</v>
      </c>
      <c r="W2212">
        <v>4.4999999999999998E-2</v>
      </c>
      <c r="X2212" t="s">
        <v>67</v>
      </c>
      <c r="Z2212" t="s">
        <v>64</v>
      </c>
      <c r="AA2212">
        <v>1E-3</v>
      </c>
      <c r="AB2212" t="s">
        <v>68</v>
      </c>
      <c r="AC2212">
        <v>0.05</v>
      </c>
      <c r="AD2212" t="s">
        <v>68</v>
      </c>
      <c r="AE2212">
        <v>0.04</v>
      </c>
      <c r="AF2212" t="s">
        <v>68</v>
      </c>
      <c r="AG2212">
        <v>0.03</v>
      </c>
      <c r="AH2212" t="s">
        <v>68</v>
      </c>
      <c r="AI2212">
        <v>0</v>
      </c>
      <c r="AJ2212" t="s">
        <v>68</v>
      </c>
      <c r="AK2212">
        <v>0.04</v>
      </c>
      <c r="AL2212" t="s">
        <v>67</v>
      </c>
      <c r="AM2212">
        <v>0.04</v>
      </c>
      <c r="AN2212" t="s">
        <v>67</v>
      </c>
      <c r="AO2212">
        <v>7.0000000000000001E-3</v>
      </c>
      <c r="AP2212" t="s">
        <v>67</v>
      </c>
      <c r="AQ2212">
        <v>3.0000000000000001E-3</v>
      </c>
      <c r="AR2212" t="s">
        <v>67</v>
      </c>
      <c r="AS2212">
        <v>4.25</v>
      </c>
      <c r="AT2212" t="s">
        <v>67</v>
      </c>
      <c r="AU2212">
        <v>0.5</v>
      </c>
      <c r="AV2212" t="s">
        <v>67</v>
      </c>
      <c r="AW2212">
        <v>4.24</v>
      </c>
      <c r="AX2212" t="s">
        <v>67</v>
      </c>
      <c r="AY2212">
        <v>0.86</v>
      </c>
      <c r="AZ2212" t="s">
        <v>67</v>
      </c>
      <c r="BB2212" t="s">
        <v>64</v>
      </c>
      <c r="BD2212" t="s">
        <v>64</v>
      </c>
      <c r="BF2212" t="s">
        <v>64</v>
      </c>
    </row>
    <row r="2213" spans="1:58" x14ac:dyDescent="0.25">
      <c r="A2213" t="s">
        <v>58</v>
      </c>
      <c r="B2213">
        <v>2</v>
      </c>
      <c r="C2213" t="s">
        <v>86</v>
      </c>
      <c r="D2213">
        <v>1988</v>
      </c>
      <c r="E2213">
        <v>1987</v>
      </c>
      <c r="F2213">
        <v>12</v>
      </c>
      <c r="G2213" t="s">
        <v>66</v>
      </c>
      <c r="H2213">
        <v>9.73</v>
      </c>
      <c r="I2213">
        <v>12.15</v>
      </c>
      <c r="J2213" t="s">
        <v>67</v>
      </c>
      <c r="K2213">
        <v>7.32</v>
      </c>
      <c r="L2213" t="s">
        <v>67</v>
      </c>
      <c r="M2213">
        <v>34.659999999999997</v>
      </c>
      <c r="N2213" t="s">
        <v>67</v>
      </c>
      <c r="O2213">
        <v>15.95</v>
      </c>
      <c r="P2213" t="s">
        <v>67</v>
      </c>
      <c r="Q2213">
        <v>42.17</v>
      </c>
      <c r="R2213" t="s">
        <v>67</v>
      </c>
      <c r="S2213">
        <v>7.33</v>
      </c>
      <c r="T2213" t="s">
        <v>67</v>
      </c>
      <c r="U2213">
        <v>4.3999999999999997E-2</v>
      </c>
      <c r="V2213" t="s">
        <v>67</v>
      </c>
      <c r="W2213">
        <v>3.5999999999999997E-2</v>
      </c>
      <c r="X2213" t="s">
        <v>67</v>
      </c>
      <c r="Z2213" t="s">
        <v>64</v>
      </c>
      <c r="AA2213">
        <v>8.0000000000000002E-3</v>
      </c>
      <c r="AB2213" t="s">
        <v>68</v>
      </c>
      <c r="AC2213">
        <v>0.06</v>
      </c>
      <c r="AD2213" t="s">
        <v>68</v>
      </c>
      <c r="AE2213">
        <v>0.03</v>
      </c>
      <c r="AF2213" t="s">
        <v>68</v>
      </c>
      <c r="AG2213">
        <v>0.02</v>
      </c>
      <c r="AH2213" t="s">
        <v>68</v>
      </c>
      <c r="AI2213">
        <v>0.02</v>
      </c>
      <c r="AJ2213" t="s">
        <v>68</v>
      </c>
      <c r="AK2213">
        <v>0.06</v>
      </c>
      <c r="AL2213" t="s">
        <v>67</v>
      </c>
      <c r="AM2213">
        <v>0.03</v>
      </c>
      <c r="AN2213" t="s">
        <v>67</v>
      </c>
      <c r="AO2213">
        <v>7.0000000000000001E-3</v>
      </c>
      <c r="AP2213" t="s">
        <v>67</v>
      </c>
      <c r="AQ2213">
        <v>1E-3</v>
      </c>
      <c r="AR2213" t="s">
        <v>67</v>
      </c>
      <c r="AS2213">
        <v>2.86</v>
      </c>
      <c r="AT2213" t="s">
        <v>67</v>
      </c>
      <c r="AU2213">
        <v>0.38</v>
      </c>
      <c r="AV2213" t="s">
        <v>67</v>
      </c>
      <c r="AW2213">
        <v>3.17</v>
      </c>
      <c r="AX2213" t="s">
        <v>67</v>
      </c>
      <c r="AY2213">
        <v>0.62</v>
      </c>
      <c r="AZ2213" t="s">
        <v>67</v>
      </c>
      <c r="BB2213" t="s">
        <v>64</v>
      </c>
      <c r="BD2213" t="s">
        <v>64</v>
      </c>
      <c r="BF2213" t="s">
        <v>64</v>
      </c>
    </row>
    <row r="2214" spans="1:58" x14ac:dyDescent="0.25">
      <c r="A2214" t="s">
        <v>58</v>
      </c>
      <c r="B2214">
        <v>2</v>
      </c>
      <c r="C2214" t="s">
        <v>86</v>
      </c>
      <c r="D2214">
        <v>1988</v>
      </c>
      <c r="E2214">
        <v>1988</v>
      </c>
      <c r="F2214">
        <v>1</v>
      </c>
      <c r="G2214" t="s">
        <v>66</v>
      </c>
      <c r="H2214">
        <v>15.51</v>
      </c>
      <c r="I2214">
        <v>19.37</v>
      </c>
      <c r="J2214" t="s">
        <v>67</v>
      </c>
      <c r="K2214">
        <v>7.18</v>
      </c>
      <c r="L2214" t="s">
        <v>67</v>
      </c>
      <c r="M2214">
        <v>33.4</v>
      </c>
      <c r="N2214" t="s">
        <v>67</v>
      </c>
      <c r="O2214">
        <v>14.83</v>
      </c>
      <c r="P2214" t="s">
        <v>67</v>
      </c>
      <c r="Q2214">
        <v>9.18</v>
      </c>
      <c r="R2214" t="s">
        <v>67</v>
      </c>
      <c r="S2214">
        <v>7.47</v>
      </c>
      <c r="T2214" t="s">
        <v>67</v>
      </c>
      <c r="U2214">
        <v>3.9E-2</v>
      </c>
      <c r="V2214" t="s">
        <v>67</v>
      </c>
      <c r="W2214">
        <v>3.1E-2</v>
      </c>
      <c r="X2214" t="s">
        <v>67</v>
      </c>
      <c r="Z2214" t="s">
        <v>64</v>
      </c>
      <c r="AA2214">
        <v>8.0000000000000002E-3</v>
      </c>
      <c r="AB2214" t="s">
        <v>68</v>
      </c>
      <c r="AC2214">
        <v>0.05</v>
      </c>
      <c r="AD2214" t="s">
        <v>68</v>
      </c>
      <c r="AE2214">
        <v>0.04</v>
      </c>
      <c r="AF2214" t="s">
        <v>68</v>
      </c>
      <c r="AG2214">
        <v>0.03</v>
      </c>
      <c r="AH2214" t="s">
        <v>68</v>
      </c>
      <c r="AI2214">
        <v>0.01</v>
      </c>
      <c r="AJ2214" t="s">
        <v>68</v>
      </c>
      <c r="AK2214">
        <v>0.04</v>
      </c>
      <c r="AL2214" t="s">
        <v>67</v>
      </c>
      <c r="AM2214">
        <v>0.03</v>
      </c>
      <c r="AN2214" t="s">
        <v>67</v>
      </c>
      <c r="AO2214">
        <v>6.0000000000000001E-3</v>
      </c>
      <c r="AP2214" t="s">
        <v>67</v>
      </c>
      <c r="AQ2214">
        <v>1.2E-2</v>
      </c>
      <c r="AR2214" t="s">
        <v>67</v>
      </c>
      <c r="AS2214">
        <v>2.58</v>
      </c>
      <c r="AT2214" t="s">
        <v>67</v>
      </c>
      <c r="AU2214">
        <v>0.36</v>
      </c>
      <c r="AV2214" t="s">
        <v>67</v>
      </c>
      <c r="AW2214">
        <v>3.01</v>
      </c>
      <c r="AX2214" t="s">
        <v>67</v>
      </c>
      <c r="AY2214">
        <v>0.6</v>
      </c>
      <c r="AZ2214" t="s">
        <v>67</v>
      </c>
      <c r="BB2214" t="s">
        <v>64</v>
      </c>
      <c r="BD2214" t="s">
        <v>64</v>
      </c>
      <c r="BF2214" t="s">
        <v>64</v>
      </c>
    </row>
    <row r="2215" spans="1:58" x14ac:dyDescent="0.25">
      <c r="A2215" t="s">
        <v>58</v>
      </c>
      <c r="B2215">
        <v>2</v>
      </c>
      <c r="C2215" t="s">
        <v>86</v>
      </c>
      <c r="D2215">
        <v>1988</v>
      </c>
      <c r="E2215">
        <v>1988</v>
      </c>
      <c r="F2215">
        <v>2</v>
      </c>
      <c r="G2215" t="s">
        <v>66</v>
      </c>
      <c r="H2215">
        <v>9.8800000000000008</v>
      </c>
      <c r="I2215">
        <v>11.54</v>
      </c>
      <c r="J2215" t="s">
        <v>67</v>
      </c>
      <c r="K2215">
        <v>7.5</v>
      </c>
      <c r="L2215" t="s">
        <v>67</v>
      </c>
      <c r="M2215">
        <v>34.020000000000003</v>
      </c>
      <c r="N2215" t="s">
        <v>67</v>
      </c>
      <c r="O2215">
        <v>16.45</v>
      </c>
      <c r="P2215" t="s">
        <v>67</v>
      </c>
      <c r="Q2215">
        <v>0.65</v>
      </c>
      <c r="R2215" t="s">
        <v>67</v>
      </c>
      <c r="S2215">
        <v>7.96</v>
      </c>
      <c r="T2215" t="s">
        <v>67</v>
      </c>
      <c r="U2215">
        <v>3.7999999999999999E-2</v>
      </c>
      <c r="V2215" t="s">
        <v>67</v>
      </c>
      <c r="W2215">
        <v>3.6999999999999998E-2</v>
      </c>
      <c r="X2215" t="s">
        <v>67</v>
      </c>
      <c r="Z2215" t="s">
        <v>64</v>
      </c>
      <c r="AA2215">
        <v>1E-3</v>
      </c>
      <c r="AB2215" t="s">
        <v>68</v>
      </c>
      <c r="AC2215">
        <v>0.02</v>
      </c>
      <c r="AD2215" t="s">
        <v>68</v>
      </c>
      <c r="AE2215">
        <v>0.02</v>
      </c>
      <c r="AF2215" t="s">
        <v>68</v>
      </c>
      <c r="AG2215">
        <v>0.01</v>
      </c>
      <c r="AH2215" t="s">
        <v>68</v>
      </c>
      <c r="AI2215">
        <v>0</v>
      </c>
      <c r="AJ2215" t="s">
        <v>68</v>
      </c>
      <c r="AK2215">
        <v>0.02</v>
      </c>
      <c r="AL2215" t="s">
        <v>67</v>
      </c>
      <c r="AM2215">
        <v>0.02</v>
      </c>
      <c r="AN2215" t="s">
        <v>67</v>
      </c>
      <c r="AO2215">
        <v>0.01</v>
      </c>
      <c r="AP2215" t="s">
        <v>67</v>
      </c>
      <c r="AQ2215">
        <v>2E-3</v>
      </c>
      <c r="AR2215" t="s">
        <v>67</v>
      </c>
      <c r="AS2215">
        <v>2.75</v>
      </c>
      <c r="AT2215" t="s">
        <v>67</v>
      </c>
      <c r="AU2215">
        <v>0.41</v>
      </c>
      <c r="AV2215" t="s">
        <v>67</v>
      </c>
      <c r="AW2215">
        <v>3.15</v>
      </c>
      <c r="AX2215" t="s">
        <v>67</v>
      </c>
      <c r="AY2215">
        <v>0.66</v>
      </c>
      <c r="AZ2215" t="s">
        <v>67</v>
      </c>
      <c r="BB2215" t="s">
        <v>64</v>
      </c>
      <c r="BD2215" t="s">
        <v>64</v>
      </c>
      <c r="BF2215" t="s">
        <v>64</v>
      </c>
    </row>
    <row r="2216" spans="1:58" x14ac:dyDescent="0.25">
      <c r="A2216" t="s">
        <v>58</v>
      </c>
      <c r="B2216">
        <v>2</v>
      </c>
      <c r="C2216" t="s">
        <v>86</v>
      </c>
      <c r="D2216">
        <v>1988</v>
      </c>
      <c r="E2216">
        <v>1988</v>
      </c>
      <c r="F2216">
        <v>3</v>
      </c>
      <c r="G2216" t="s">
        <v>66</v>
      </c>
      <c r="H2216">
        <v>8.18</v>
      </c>
      <c r="I2216">
        <v>10.220000000000001</v>
      </c>
      <c r="J2216" t="s">
        <v>67</v>
      </c>
      <c r="K2216">
        <v>7.55</v>
      </c>
      <c r="L2216" t="s">
        <v>67</v>
      </c>
      <c r="M2216">
        <v>35.65</v>
      </c>
      <c r="N2216" t="s">
        <v>67</v>
      </c>
      <c r="O2216">
        <v>16.510000000000002</v>
      </c>
      <c r="P2216" t="s">
        <v>67</v>
      </c>
      <c r="Q2216">
        <v>1.02</v>
      </c>
      <c r="R2216" t="s">
        <v>67</v>
      </c>
      <c r="S2216">
        <v>7.98</v>
      </c>
      <c r="T2216" t="s">
        <v>67</v>
      </c>
      <c r="U2216">
        <v>3.7999999999999999E-2</v>
      </c>
      <c r="V2216" t="s">
        <v>67</v>
      </c>
      <c r="W2216">
        <v>3.6999999999999998E-2</v>
      </c>
      <c r="X2216" t="s">
        <v>67</v>
      </c>
      <c r="Z2216" t="s">
        <v>64</v>
      </c>
      <c r="AA2216">
        <v>1E-3</v>
      </c>
      <c r="AB2216" t="s">
        <v>68</v>
      </c>
      <c r="AC2216">
        <v>0.02</v>
      </c>
      <c r="AD2216" t="s">
        <v>68</v>
      </c>
      <c r="AE2216">
        <v>0.02</v>
      </c>
      <c r="AF2216" t="s">
        <v>68</v>
      </c>
      <c r="AG2216">
        <v>0.01</v>
      </c>
      <c r="AH2216" t="s">
        <v>68</v>
      </c>
      <c r="AI2216">
        <v>0.01</v>
      </c>
      <c r="AJ2216" t="s">
        <v>68</v>
      </c>
      <c r="AK2216">
        <v>0.02</v>
      </c>
      <c r="AL2216" t="s">
        <v>67</v>
      </c>
      <c r="AM2216">
        <v>0.02</v>
      </c>
      <c r="AN2216" t="s">
        <v>67</v>
      </c>
      <c r="AO2216">
        <v>0.01</v>
      </c>
      <c r="AP2216" t="s">
        <v>67</v>
      </c>
      <c r="AQ2216">
        <v>2E-3</v>
      </c>
      <c r="AR2216" t="s">
        <v>67</v>
      </c>
      <c r="AS2216">
        <v>2.74</v>
      </c>
      <c r="AT2216" t="s">
        <v>67</v>
      </c>
      <c r="AU2216">
        <v>0.36</v>
      </c>
      <c r="AV2216" t="s">
        <v>67</v>
      </c>
      <c r="AW2216">
        <v>3.28</v>
      </c>
      <c r="AX2216" t="s">
        <v>67</v>
      </c>
      <c r="AY2216">
        <v>0.65</v>
      </c>
      <c r="AZ2216" t="s">
        <v>67</v>
      </c>
      <c r="BB2216" t="s">
        <v>64</v>
      </c>
      <c r="BD2216" t="s">
        <v>64</v>
      </c>
      <c r="BF2216" t="s">
        <v>64</v>
      </c>
    </row>
    <row r="2217" spans="1:58" x14ac:dyDescent="0.25">
      <c r="A2217" t="s">
        <v>58</v>
      </c>
      <c r="B2217">
        <v>2</v>
      </c>
      <c r="C2217" t="s">
        <v>86</v>
      </c>
      <c r="D2217">
        <v>1988</v>
      </c>
      <c r="E2217">
        <v>1988</v>
      </c>
      <c r="F2217">
        <v>4</v>
      </c>
      <c r="G2217" t="s">
        <v>66</v>
      </c>
      <c r="H2217">
        <v>10.76</v>
      </c>
      <c r="I2217">
        <v>13</v>
      </c>
      <c r="J2217" t="s">
        <v>67</v>
      </c>
      <c r="K2217">
        <v>7.53</v>
      </c>
      <c r="L2217" t="s">
        <v>67</v>
      </c>
      <c r="M2217">
        <v>35.22</v>
      </c>
      <c r="N2217" t="s">
        <v>67</v>
      </c>
      <c r="O2217">
        <v>16.53</v>
      </c>
      <c r="P2217" t="s">
        <v>67</v>
      </c>
      <c r="Q2217">
        <v>2.5499999999999998</v>
      </c>
      <c r="R2217" t="s">
        <v>67</v>
      </c>
      <c r="S2217">
        <v>8.02</v>
      </c>
      <c r="T2217" t="s">
        <v>67</v>
      </c>
      <c r="U2217">
        <v>4.1000000000000002E-2</v>
      </c>
      <c r="V2217" t="s">
        <v>67</v>
      </c>
      <c r="W2217">
        <v>0.04</v>
      </c>
      <c r="X2217" t="s">
        <v>67</v>
      </c>
      <c r="Z2217" t="s">
        <v>64</v>
      </c>
      <c r="AA2217">
        <v>2E-3</v>
      </c>
      <c r="AB2217" t="s">
        <v>68</v>
      </c>
      <c r="AC2217">
        <v>0.02</v>
      </c>
      <c r="AD2217" t="s">
        <v>68</v>
      </c>
      <c r="AE2217">
        <v>0.03</v>
      </c>
      <c r="AF2217" t="s">
        <v>68</v>
      </c>
      <c r="AG2217">
        <v>0.02</v>
      </c>
      <c r="AH2217" t="s">
        <v>68</v>
      </c>
      <c r="AI2217">
        <v>0</v>
      </c>
      <c r="AJ2217" t="s">
        <v>68</v>
      </c>
      <c r="AK2217">
        <v>0.02</v>
      </c>
      <c r="AL2217" t="s">
        <v>67</v>
      </c>
      <c r="AM2217">
        <v>0.03</v>
      </c>
      <c r="AN2217" t="s">
        <v>67</v>
      </c>
      <c r="AO2217">
        <v>8.9999999999999993E-3</v>
      </c>
      <c r="AP2217" t="s">
        <v>67</v>
      </c>
      <c r="AQ2217">
        <v>1E-3</v>
      </c>
      <c r="AR2217" t="s">
        <v>67</v>
      </c>
      <c r="AS2217">
        <v>2.67</v>
      </c>
      <c r="AT2217" t="s">
        <v>67</v>
      </c>
      <c r="AU2217">
        <v>0.34</v>
      </c>
      <c r="AV2217" t="s">
        <v>67</v>
      </c>
      <c r="AW2217">
        <v>3.31</v>
      </c>
      <c r="AX2217" t="s">
        <v>67</v>
      </c>
      <c r="AY2217">
        <v>0.65</v>
      </c>
      <c r="AZ2217" t="s">
        <v>67</v>
      </c>
      <c r="BB2217" t="s">
        <v>64</v>
      </c>
      <c r="BD2217" t="s">
        <v>64</v>
      </c>
      <c r="BF2217" t="s">
        <v>64</v>
      </c>
    </row>
    <row r="2218" spans="1:58" x14ac:dyDescent="0.25">
      <c r="A2218" t="s">
        <v>58</v>
      </c>
      <c r="B2218">
        <v>2</v>
      </c>
      <c r="C2218" t="s">
        <v>86</v>
      </c>
      <c r="D2218">
        <v>1988</v>
      </c>
      <c r="E2218">
        <v>1988</v>
      </c>
      <c r="F2218">
        <v>5</v>
      </c>
      <c r="G2218" t="s">
        <v>66</v>
      </c>
      <c r="H2218">
        <v>7.03</v>
      </c>
      <c r="I2218">
        <v>8.7799999999999994</v>
      </c>
      <c r="J2218" t="s">
        <v>67</v>
      </c>
      <c r="K2218">
        <v>7.6</v>
      </c>
      <c r="L2218" t="s">
        <v>67</v>
      </c>
      <c r="M2218">
        <v>37.409999999999997</v>
      </c>
      <c r="N2218" t="s">
        <v>67</v>
      </c>
      <c r="O2218">
        <v>17.75</v>
      </c>
      <c r="P2218" t="s">
        <v>67</v>
      </c>
      <c r="Q2218">
        <v>0.98</v>
      </c>
      <c r="R2218" t="s">
        <v>67</v>
      </c>
      <c r="S2218">
        <v>8.48</v>
      </c>
      <c r="T2218" t="s">
        <v>67</v>
      </c>
      <c r="U2218">
        <v>4.1000000000000002E-2</v>
      </c>
      <c r="V2218" t="s">
        <v>67</v>
      </c>
      <c r="W2218">
        <v>3.9E-2</v>
      </c>
      <c r="X2218" t="s">
        <v>67</v>
      </c>
      <c r="Z2218" t="s">
        <v>64</v>
      </c>
      <c r="AA2218">
        <v>2E-3</v>
      </c>
      <c r="AB2218" t="s">
        <v>68</v>
      </c>
      <c r="AC2218">
        <v>0.02</v>
      </c>
      <c r="AD2218" t="s">
        <v>68</v>
      </c>
      <c r="AE2218">
        <v>0.01</v>
      </c>
      <c r="AF2218" t="s">
        <v>68</v>
      </c>
      <c r="AG2218">
        <v>0</v>
      </c>
      <c r="AH2218" t="s">
        <v>68</v>
      </c>
      <c r="AI2218">
        <v>0.01</v>
      </c>
      <c r="AJ2218" t="s">
        <v>68</v>
      </c>
      <c r="AK2218">
        <v>0.02</v>
      </c>
      <c r="AL2218" t="s">
        <v>67</v>
      </c>
      <c r="AM2218">
        <v>0.01</v>
      </c>
      <c r="AN2218" t="s">
        <v>67</v>
      </c>
      <c r="AO2218">
        <v>1.0999999999999999E-2</v>
      </c>
      <c r="AP2218" t="s">
        <v>67</v>
      </c>
      <c r="AQ2218">
        <v>1E-3</v>
      </c>
      <c r="AR2218" t="s">
        <v>67</v>
      </c>
      <c r="AS2218">
        <v>2.78</v>
      </c>
      <c r="AT2218" t="s">
        <v>67</v>
      </c>
      <c r="AU2218">
        <v>0.42</v>
      </c>
      <c r="AV2218" t="s">
        <v>67</v>
      </c>
      <c r="AW2218">
        <v>3.47</v>
      </c>
      <c r="AX2218" t="s">
        <v>67</v>
      </c>
      <c r="AY2218">
        <v>0.72</v>
      </c>
      <c r="AZ2218" t="s">
        <v>67</v>
      </c>
      <c r="BB2218" t="s">
        <v>64</v>
      </c>
      <c r="BD2218" t="s">
        <v>64</v>
      </c>
      <c r="BF2218" t="s">
        <v>64</v>
      </c>
    </row>
    <row r="2219" spans="1:58" x14ac:dyDescent="0.25">
      <c r="A2219" t="s">
        <v>58</v>
      </c>
      <c r="B2219">
        <v>2</v>
      </c>
      <c r="C2219" t="s">
        <v>86</v>
      </c>
      <c r="D2219">
        <v>1988</v>
      </c>
      <c r="E2219">
        <v>1988</v>
      </c>
      <c r="F2219">
        <v>6</v>
      </c>
      <c r="G2219" t="s">
        <v>66</v>
      </c>
      <c r="H2219">
        <v>5.21</v>
      </c>
      <c r="I2219">
        <v>6.3</v>
      </c>
      <c r="J2219" t="s">
        <v>67</v>
      </c>
      <c r="K2219">
        <v>7.6</v>
      </c>
      <c r="L2219" t="s">
        <v>67</v>
      </c>
      <c r="M2219">
        <v>39.19</v>
      </c>
      <c r="N2219" t="s">
        <v>67</v>
      </c>
      <c r="O2219">
        <v>18.72</v>
      </c>
      <c r="P2219" t="s">
        <v>67</v>
      </c>
      <c r="Q2219">
        <v>0.94</v>
      </c>
      <c r="R2219" t="s">
        <v>67</v>
      </c>
      <c r="S2219">
        <v>8.59</v>
      </c>
      <c r="T2219" t="s">
        <v>67</v>
      </c>
      <c r="U2219">
        <v>4.5999999999999999E-2</v>
      </c>
      <c r="V2219" t="s">
        <v>67</v>
      </c>
      <c r="W2219">
        <v>4.2000000000000003E-2</v>
      </c>
      <c r="X2219" t="s">
        <v>67</v>
      </c>
      <c r="Z2219" t="s">
        <v>64</v>
      </c>
      <c r="AA2219">
        <v>4.0000000000000001E-3</v>
      </c>
      <c r="AB2219" t="s">
        <v>68</v>
      </c>
      <c r="AC2219">
        <v>0.03</v>
      </c>
      <c r="AD2219" t="s">
        <v>68</v>
      </c>
      <c r="AE2219">
        <v>0.02</v>
      </c>
      <c r="AF2219" t="s">
        <v>68</v>
      </c>
      <c r="AG2219">
        <v>0.01</v>
      </c>
      <c r="AH2219" t="s">
        <v>68</v>
      </c>
      <c r="AI2219">
        <v>0.01</v>
      </c>
      <c r="AJ2219" t="s">
        <v>68</v>
      </c>
      <c r="AK2219">
        <v>0.03</v>
      </c>
      <c r="AL2219" t="s">
        <v>67</v>
      </c>
      <c r="AM2219">
        <v>0.02</v>
      </c>
      <c r="AN2219" t="s">
        <v>67</v>
      </c>
      <c r="AO2219">
        <v>8.9999999999999993E-3</v>
      </c>
      <c r="AP2219" t="s">
        <v>67</v>
      </c>
      <c r="AQ2219">
        <v>1E-3</v>
      </c>
      <c r="AR2219" t="s">
        <v>67</v>
      </c>
      <c r="AS2219">
        <v>2.94</v>
      </c>
      <c r="AT2219" t="s">
        <v>67</v>
      </c>
      <c r="AU2219">
        <v>0.45</v>
      </c>
      <c r="AV2219" t="s">
        <v>67</v>
      </c>
      <c r="AW2219">
        <v>3.68</v>
      </c>
      <c r="AX2219" t="s">
        <v>67</v>
      </c>
      <c r="AY2219">
        <v>0.74</v>
      </c>
      <c r="AZ2219" t="s">
        <v>67</v>
      </c>
      <c r="BB2219" t="s">
        <v>64</v>
      </c>
      <c r="BD2219" t="s">
        <v>64</v>
      </c>
      <c r="BF2219" t="s">
        <v>64</v>
      </c>
    </row>
    <row r="2220" spans="1:58" x14ac:dyDescent="0.25">
      <c r="A2220" t="s">
        <v>58</v>
      </c>
      <c r="B2220">
        <v>2</v>
      </c>
      <c r="C2220" t="s">
        <v>86</v>
      </c>
      <c r="D2220">
        <v>1988</v>
      </c>
      <c r="E2220">
        <v>1988</v>
      </c>
      <c r="F2220">
        <v>7</v>
      </c>
      <c r="G2220" t="s">
        <v>66</v>
      </c>
      <c r="H2220">
        <v>0.97</v>
      </c>
      <c r="I2220">
        <v>1.21</v>
      </c>
      <c r="J2220" t="s">
        <v>67</v>
      </c>
      <c r="K2220">
        <v>7.61</v>
      </c>
      <c r="L2220" t="s">
        <v>67</v>
      </c>
      <c r="M2220">
        <v>48.17</v>
      </c>
      <c r="N2220" t="s">
        <v>67</v>
      </c>
      <c r="O2220">
        <v>22.66</v>
      </c>
      <c r="P2220" t="s">
        <v>67</v>
      </c>
      <c r="Q2220">
        <v>0.64</v>
      </c>
      <c r="R2220" t="s">
        <v>67</v>
      </c>
      <c r="S2220">
        <v>9.25</v>
      </c>
      <c r="T2220" t="s">
        <v>67</v>
      </c>
      <c r="U2220">
        <v>5.6000000000000001E-2</v>
      </c>
      <c r="V2220" t="s">
        <v>67</v>
      </c>
      <c r="W2220">
        <v>4.9000000000000002E-2</v>
      </c>
      <c r="X2220" t="s">
        <v>67</v>
      </c>
      <c r="Z2220" t="s">
        <v>64</v>
      </c>
      <c r="AA2220">
        <v>7.0000000000000001E-3</v>
      </c>
      <c r="AB2220" t="s">
        <v>68</v>
      </c>
      <c r="AC2220">
        <v>0.03</v>
      </c>
      <c r="AD2220" t="s">
        <v>68</v>
      </c>
      <c r="AE2220">
        <v>0.02</v>
      </c>
      <c r="AF2220" t="s">
        <v>68</v>
      </c>
      <c r="AG2220">
        <v>0.02</v>
      </c>
      <c r="AH2220" t="s">
        <v>68</v>
      </c>
      <c r="AI2220">
        <v>0.01</v>
      </c>
      <c r="AJ2220" t="s">
        <v>68</v>
      </c>
      <c r="AK2220">
        <v>0.03</v>
      </c>
      <c r="AL2220" t="s">
        <v>67</v>
      </c>
      <c r="AM2220">
        <v>0.02</v>
      </c>
      <c r="AN2220" t="s">
        <v>67</v>
      </c>
      <c r="AO2220">
        <v>6.0000000000000001E-3</v>
      </c>
      <c r="AP2220" t="s">
        <v>67</v>
      </c>
      <c r="AQ2220">
        <v>2E-3</v>
      </c>
      <c r="AR2220" t="s">
        <v>67</v>
      </c>
      <c r="AS2220">
        <v>3.98</v>
      </c>
      <c r="AT2220" t="s">
        <v>67</v>
      </c>
      <c r="AU2220">
        <v>0.59</v>
      </c>
      <c r="AV2220" t="s">
        <v>67</v>
      </c>
      <c r="AW2220">
        <v>4.33</v>
      </c>
      <c r="AX2220" t="s">
        <v>67</v>
      </c>
      <c r="AY2220">
        <v>0.85</v>
      </c>
      <c r="AZ2220" t="s">
        <v>67</v>
      </c>
      <c r="BB2220" t="s">
        <v>64</v>
      </c>
      <c r="BD2220" t="s">
        <v>64</v>
      </c>
      <c r="BF2220" t="s">
        <v>64</v>
      </c>
    </row>
    <row r="2221" spans="1:58" x14ac:dyDescent="0.25">
      <c r="A2221" t="s">
        <v>58</v>
      </c>
      <c r="B2221">
        <v>2</v>
      </c>
      <c r="C2221" t="s">
        <v>86</v>
      </c>
      <c r="D2221">
        <v>1988</v>
      </c>
      <c r="E2221">
        <v>1988</v>
      </c>
      <c r="F2221">
        <v>8</v>
      </c>
      <c r="G2221" t="s">
        <v>66</v>
      </c>
      <c r="H2221">
        <v>0.26</v>
      </c>
      <c r="I2221">
        <v>0.32</v>
      </c>
      <c r="J2221" t="s">
        <v>67</v>
      </c>
      <c r="K2221">
        <v>7.67</v>
      </c>
      <c r="L2221" t="s">
        <v>67</v>
      </c>
      <c r="M2221">
        <v>52.64</v>
      </c>
      <c r="N2221" t="s">
        <v>67</v>
      </c>
      <c r="O2221">
        <v>24.87</v>
      </c>
      <c r="P2221" t="s">
        <v>67</v>
      </c>
      <c r="Q2221">
        <v>0.54</v>
      </c>
      <c r="R2221" t="s">
        <v>67</v>
      </c>
      <c r="S2221">
        <v>9.3000000000000007</v>
      </c>
      <c r="T2221" t="s">
        <v>67</v>
      </c>
      <c r="U2221">
        <v>4.2000000000000003E-2</v>
      </c>
      <c r="V2221" t="s">
        <v>67</v>
      </c>
      <c r="W2221">
        <v>4.2000000000000003E-2</v>
      </c>
      <c r="X2221" t="s">
        <v>67</v>
      </c>
      <c r="Z2221" t="s">
        <v>64</v>
      </c>
      <c r="AA2221">
        <v>0</v>
      </c>
      <c r="AB2221" t="s">
        <v>68</v>
      </c>
      <c r="AC2221">
        <v>0.02</v>
      </c>
      <c r="AD2221" t="s">
        <v>68</v>
      </c>
      <c r="AE2221">
        <v>0.02</v>
      </c>
      <c r="AF2221" t="s">
        <v>68</v>
      </c>
      <c r="AG2221">
        <v>0.02</v>
      </c>
      <c r="AH2221" t="s">
        <v>68</v>
      </c>
      <c r="AI2221">
        <v>0</v>
      </c>
      <c r="AJ2221" t="s">
        <v>68</v>
      </c>
      <c r="AK2221">
        <v>0.02</v>
      </c>
      <c r="AL2221" t="s">
        <v>67</v>
      </c>
      <c r="AM2221">
        <v>0.02</v>
      </c>
      <c r="AN2221" t="s">
        <v>67</v>
      </c>
      <c r="AO2221">
        <v>4.0000000000000001E-3</v>
      </c>
      <c r="AP2221" t="s">
        <v>67</v>
      </c>
      <c r="AQ2221">
        <v>1E-3</v>
      </c>
      <c r="AR2221" t="s">
        <v>67</v>
      </c>
      <c r="AS2221">
        <v>4.46</v>
      </c>
      <c r="AT2221" t="s">
        <v>67</v>
      </c>
      <c r="AU2221">
        <v>0.64</v>
      </c>
      <c r="AV2221" t="s">
        <v>67</v>
      </c>
      <c r="AW2221">
        <v>4.7300000000000004</v>
      </c>
      <c r="AX2221" t="s">
        <v>67</v>
      </c>
      <c r="AY2221">
        <v>0.93</v>
      </c>
      <c r="AZ2221" t="s">
        <v>67</v>
      </c>
      <c r="BB2221" t="s">
        <v>64</v>
      </c>
      <c r="BD2221" t="s">
        <v>64</v>
      </c>
      <c r="BF2221" t="s">
        <v>64</v>
      </c>
    </row>
    <row r="2222" spans="1:58" x14ac:dyDescent="0.25">
      <c r="A2222" t="s">
        <v>58</v>
      </c>
      <c r="B2222">
        <v>2</v>
      </c>
      <c r="C2222" t="s">
        <v>86</v>
      </c>
      <c r="D2222">
        <v>1988</v>
      </c>
      <c r="E2222">
        <v>1988</v>
      </c>
      <c r="F2222">
        <v>9</v>
      </c>
      <c r="G2222" t="s">
        <v>66</v>
      </c>
      <c r="H2222">
        <v>0.26</v>
      </c>
      <c r="I2222">
        <v>0.32</v>
      </c>
      <c r="J2222" t="s">
        <v>67</v>
      </c>
      <c r="K2222">
        <v>7.68</v>
      </c>
      <c r="L2222" t="s">
        <v>67</v>
      </c>
      <c r="M2222">
        <v>54.87</v>
      </c>
      <c r="N2222" t="s">
        <v>67</v>
      </c>
      <c r="O2222">
        <v>26.19</v>
      </c>
      <c r="P2222" t="s">
        <v>67</v>
      </c>
      <c r="Q2222">
        <v>1.32</v>
      </c>
      <c r="R2222" t="s">
        <v>67</v>
      </c>
      <c r="S2222">
        <v>8.94</v>
      </c>
      <c r="T2222" t="s">
        <v>67</v>
      </c>
      <c r="U2222">
        <v>5.8000000000000003E-2</v>
      </c>
      <c r="V2222" t="s">
        <v>67</v>
      </c>
      <c r="W2222">
        <v>5.2999999999999999E-2</v>
      </c>
      <c r="X2222" t="s">
        <v>67</v>
      </c>
      <c r="Z2222" t="s">
        <v>64</v>
      </c>
      <c r="AA2222">
        <v>5.0000000000000001E-3</v>
      </c>
      <c r="AB2222" t="s">
        <v>68</v>
      </c>
      <c r="AC2222">
        <v>0.05</v>
      </c>
      <c r="AD2222" t="s">
        <v>68</v>
      </c>
      <c r="AE2222">
        <v>0.03</v>
      </c>
      <c r="AF2222" t="s">
        <v>68</v>
      </c>
      <c r="AG2222">
        <v>0.02</v>
      </c>
      <c r="AH2222" t="s">
        <v>68</v>
      </c>
      <c r="AI2222">
        <v>0.02</v>
      </c>
      <c r="AJ2222" t="s">
        <v>68</v>
      </c>
      <c r="AK2222">
        <v>0.05</v>
      </c>
      <c r="AL2222" t="s">
        <v>67</v>
      </c>
      <c r="AM2222">
        <v>0.03</v>
      </c>
      <c r="AN2222" t="s">
        <v>67</v>
      </c>
      <c r="AO2222">
        <v>6.0000000000000001E-3</v>
      </c>
      <c r="AP2222" t="s">
        <v>67</v>
      </c>
      <c r="AQ2222">
        <v>1E-3</v>
      </c>
      <c r="AR2222" t="s">
        <v>67</v>
      </c>
      <c r="AS2222">
        <v>4.3600000000000003</v>
      </c>
      <c r="AT2222" t="s">
        <v>67</v>
      </c>
      <c r="AU2222">
        <v>0.62</v>
      </c>
      <c r="AV2222" t="s">
        <v>67</v>
      </c>
      <c r="AW2222">
        <v>4.88</v>
      </c>
      <c r="AX2222" t="s">
        <v>67</v>
      </c>
      <c r="AY2222">
        <v>0.96</v>
      </c>
      <c r="AZ2222" t="s">
        <v>67</v>
      </c>
      <c r="BB2222" t="s">
        <v>64</v>
      </c>
      <c r="BD2222" t="s">
        <v>64</v>
      </c>
      <c r="BF2222" t="s">
        <v>64</v>
      </c>
    </row>
    <row r="2223" spans="1:58" x14ac:dyDescent="0.25">
      <c r="A2223" t="s">
        <v>58</v>
      </c>
      <c r="B2223">
        <v>2</v>
      </c>
      <c r="C2223" t="s">
        <v>86</v>
      </c>
      <c r="D2223">
        <v>1989</v>
      </c>
      <c r="E2223">
        <v>1988</v>
      </c>
      <c r="F2223">
        <v>10</v>
      </c>
      <c r="G2223" t="s">
        <v>66</v>
      </c>
      <c r="H2223">
        <v>7.0000000000000007E-2</v>
      </c>
      <c r="I2223">
        <v>0.09</v>
      </c>
      <c r="J2223" t="s">
        <v>67</v>
      </c>
      <c r="K2223">
        <v>7.63</v>
      </c>
      <c r="L2223" t="s">
        <v>67</v>
      </c>
      <c r="M2223">
        <v>53.8</v>
      </c>
      <c r="N2223" t="s">
        <v>67</v>
      </c>
      <c r="O2223">
        <v>26.32</v>
      </c>
      <c r="P2223" t="s">
        <v>67</v>
      </c>
      <c r="Q2223">
        <v>1.1200000000000001</v>
      </c>
      <c r="R2223" t="s">
        <v>67</v>
      </c>
      <c r="S2223">
        <v>8.86</v>
      </c>
      <c r="T2223" t="s">
        <v>67</v>
      </c>
      <c r="U2223">
        <v>5.8000000000000003E-2</v>
      </c>
      <c r="V2223" t="s">
        <v>67</v>
      </c>
      <c r="W2223">
        <v>5.6000000000000001E-2</v>
      </c>
      <c r="X2223" t="s">
        <v>67</v>
      </c>
      <c r="Y2223">
        <v>4.1000000000000002E-2</v>
      </c>
      <c r="Z2223" t="s">
        <v>67</v>
      </c>
      <c r="AA2223">
        <v>2E-3</v>
      </c>
      <c r="AB2223" t="s">
        <v>68</v>
      </c>
      <c r="AC2223">
        <v>0.05</v>
      </c>
      <c r="AD2223" t="s">
        <v>68</v>
      </c>
      <c r="AE2223">
        <v>0.03</v>
      </c>
      <c r="AF2223" t="s">
        <v>68</v>
      </c>
      <c r="AG2223">
        <v>0.02</v>
      </c>
      <c r="AH2223" t="s">
        <v>68</v>
      </c>
      <c r="AI2223">
        <v>0.02</v>
      </c>
      <c r="AJ2223" t="s">
        <v>68</v>
      </c>
      <c r="AK2223">
        <v>0.05</v>
      </c>
      <c r="AL2223" t="s">
        <v>67</v>
      </c>
      <c r="AM2223">
        <v>0.03</v>
      </c>
      <c r="AN2223" t="s">
        <v>67</v>
      </c>
      <c r="AO2223">
        <v>7.0000000000000001E-3</v>
      </c>
      <c r="AP2223" t="s">
        <v>67</v>
      </c>
      <c r="AQ2223">
        <v>0</v>
      </c>
      <c r="AR2223" t="s">
        <v>67</v>
      </c>
      <c r="AS2223">
        <v>4.67</v>
      </c>
      <c r="AT2223" t="s">
        <v>67</v>
      </c>
      <c r="AU2223">
        <v>0.64</v>
      </c>
      <c r="AV2223" t="s">
        <v>67</v>
      </c>
      <c r="AW2223">
        <v>4.72</v>
      </c>
      <c r="AX2223" t="s">
        <v>67</v>
      </c>
      <c r="AY2223">
        <v>0.96</v>
      </c>
      <c r="AZ2223" t="s">
        <v>67</v>
      </c>
      <c r="BA2223">
        <v>0.3</v>
      </c>
      <c r="BB2223" t="s">
        <v>67</v>
      </c>
      <c r="BC2223">
        <v>0.85</v>
      </c>
      <c r="BD2223" t="s">
        <v>67</v>
      </c>
      <c r="BF2223" t="s">
        <v>64</v>
      </c>
    </row>
    <row r="2224" spans="1:58" x14ac:dyDescent="0.25">
      <c r="A2224" t="s">
        <v>58</v>
      </c>
      <c r="B2224">
        <v>2</v>
      </c>
      <c r="C2224" t="s">
        <v>86</v>
      </c>
      <c r="D2224">
        <v>1989</v>
      </c>
      <c r="E2224">
        <v>1988</v>
      </c>
      <c r="F2224">
        <v>11</v>
      </c>
      <c r="G2224" t="s">
        <v>66</v>
      </c>
      <c r="H2224">
        <v>16.3</v>
      </c>
      <c r="I2224">
        <v>19.7</v>
      </c>
      <c r="J2224" t="s">
        <v>67</v>
      </c>
      <c r="K2224">
        <v>7.42</v>
      </c>
      <c r="L2224" t="s">
        <v>67</v>
      </c>
      <c r="M2224">
        <v>34.659999999999997</v>
      </c>
      <c r="N2224" t="s">
        <v>67</v>
      </c>
      <c r="O2224">
        <v>16.71</v>
      </c>
      <c r="P2224" t="s">
        <v>67</v>
      </c>
      <c r="Q2224">
        <v>4.4400000000000004</v>
      </c>
      <c r="R2224" t="s">
        <v>67</v>
      </c>
      <c r="S2224">
        <v>8.6199999999999992</v>
      </c>
      <c r="T2224" t="s">
        <v>67</v>
      </c>
      <c r="U2224">
        <v>3.5999999999999997E-2</v>
      </c>
      <c r="V2224" t="s">
        <v>67</v>
      </c>
      <c r="W2224">
        <v>2.8000000000000001E-2</v>
      </c>
      <c r="X2224" t="s">
        <v>67</v>
      </c>
      <c r="Y2224">
        <v>2.5000000000000001E-2</v>
      </c>
      <c r="Z2224" t="s">
        <v>67</v>
      </c>
      <c r="AA2224">
        <v>8.0000000000000002E-3</v>
      </c>
      <c r="AB2224" t="s">
        <v>68</v>
      </c>
      <c r="AC2224">
        <v>0.05</v>
      </c>
      <c r="AD2224" t="s">
        <v>68</v>
      </c>
      <c r="AE2224">
        <v>0.03</v>
      </c>
      <c r="AF2224" t="s">
        <v>68</v>
      </c>
      <c r="AG2224">
        <v>0.02</v>
      </c>
      <c r="AH2224" t="s">
        <v>68</v>
      </c>
      <c r="AI2224">
        <v>0.02</v>
      </c>
      <c r="AJ2224" t="s">
        <v>68</v>
      </c>
      <c r="AK2224">
        <v>0.05</v>
      </c>
      <c r="AL2224" t="s">
        <v>67</v>
      </c>
      <c r="AM2224">
        <v>0.03</v>
      </c>
      <c r="AN2224" t="s">
        <v>67</v>
      </c>
      <c r="AO2224">
        <v>1.4E-2</v>
      </c>
      <c r="AP2224" t="s">
        <v>67</v>
      </c>
      <c r="AQ2224">
        <v>1E-3</v>
      </c>
      <c r="AR2224" t="s">
        <v>67</v>
      </c>
      <c r="AS2224">
        <v>2.81</v>
      </c>
      <c r="AT2224" t="s">
        <v>67</v>
      </c>
      <c r="AU2224">
        <v>0.45</v>
      </c>
      <c r="AV2224" t="s">
        <v>67</v>
      </c>
      <c r="AW2224">
        <v>3.17</v>
      </c>
      <c r="AX2224" t="s">
        <v>67</v>
      </c>
      <c r="AY2224">
        <v>0.65</v>
      </c>
      <c r="AZ2224" t="s">
        <v>67</v>
      </c>
      <c r="BA2224">
        <v>0.3</v>
      </c>
      <c r="BB2224" t="s">
        <v>67</v>
      </c>
      <c r="BC2224">
        <v>0.92</v>
      </c>
      <c r="BD2224" t="s">
        <v>67</v>
      </c>
      <c r="BF2224" t="s">
        <v>64</v>
      </c>
    </row>
    <row r="2225" spans="1:58" x14ac:dyDescent="0.25">
      <c r="A2225" t="s">
        <v>58</v>
      </c>
      <c r="B2225">
        <v>2</v>
      </c>
      <c r="C2225" t="s">
        <v>86</v>
      </c>
      <c r="D2225">
        <v>1989</v>
      </c>
      <c r="E2225">
        <v>1988</v>
      </c>
      <c r="F2225">
        <v>12</v>
      </c>
      <c r="G2225" t="s">
        <v>66</v>
      </c>
      <c r="H2225">
        <v>7.66</v>
      </c>
      <c r="I2225">
        <v>9.56</v>
      </c>
      <c r="J2225" t="s">
        <v>67</v>
      </c>
      <c r="K2225">
        <v>7.4</v>
      </c>
      <c r="L2225" t="s">
        <v>67</v>
      </c>
      <c r="M2225">
        <v>35.4</v>
      </c>
      <c r="N2225" t="s">
        <v>67</v>
      </c>
      <c r="O2225">
        <v>16.98</v>
      </c>
      <c r="P2225" t="s">
        <v>67</v>
      </c>
      <c r="Q2225">
        <v>4.9400000000000004</v>
      </c>
      <c r="R2225" t="s">
        <v>67</v>
      </c>
      <c r="S2225">
        <v>7.86</v>
      </c>
      <c r="T2225" t="s">
        <v>67</v>
      </c>
      <c r="U2225">
        <v>3.5999999999999997E-2</v>
      </c>
      <c r="V2225" t="s">
        <v>67</v>
      </c>
      <c r="W2225">
        <v>3.3000000000000002E-2</v>
      </c>
      <c r="X2225" t="s">
        <v>67</v>
      </c>
      <c r="Y2225">
        <v>0.02</v>
      </c>
      <c r="Z2225" t="s">
        <v>67</v>
      </c>
      <c r="AA2225">
        <v>3.0000000000000001E-3</v>
      </c>
      <c r="AB2225" t="s">
        <v>68</v>
      </c>
      <c r="AC2225">
        <v>0.03</v>
      </c>
      <c r="AD2225" t="s">
        <v>68</v>
      </c>
      <c r="AE2225">
        <v>0.02</v>
      </c>
      <c r="AF2225" t="s">
        <v>68</v>
      </c>
      <c r="AG2225">
        <v>0.01</v>
      </c>
      <c r="AH2225" t="s">
        <v>68</v>
      </c>
      <c r="AI2225">
        <v>0.01</v>
      </c>
      <c r="AJ2225" t="s">
        <v>68</v>
      </c>
      <c r="AK2225">
        <v>0.03</v>
      </c>
      <c r="AL2225" t="s">
        <v>67</v>
      </c>
      <c r="AM2225">
        <v>0.02</v>
      </c>
      <c r="AN2225" t="s">
        <v>67</v>
      </c>
      <c r="AO2225">
        <v>6.0000000000000001E-3</v>
      </c>
      <c r="AP2225" t="s">
        <v>67</v>
      </c>
      <c r="AQ2225">
        <v>2E-3</v>
      </c>
      <c r="AR2225" t="s">
        <v>67</v>
      </c>
      <c r="AS2225">
        <v>2.77</v>
      </c>
      <c r="AT2225" t="s">
        <v>67</v>
      </c>
      <c r="AU2225">
        <v>0.43</v>
      </c>
      <c r="AV2225" t="s">
        <v>67</v>
      </c>
      <c r="AW2225">
        <v>3.19</v>
      </c>
      <c r="AX2225" t="s">
        <v>67</v>
      </c>
      <c r="AY2225">
        <v>0.65</v>
      </c>
      <c r="AZ2225" t="s">
        <v>67</v>
      </c>
      <c r="BA2225">
        <v>0.05</v>
      </c>
      <c r="BB2225" t="s">
        <v>67</v>
      </c>
      <c r="BC2225">
        <v>0.88</v>
      </c>
      <c r="BD2225" t="s">
        <v>67</v>
      </c>
      <c r="BF2225" t="s">
        <v>64</v>
      </c>
    </row>
    <row r="2226" spans="1:58" x14ac:dyDescent="0.25">
      <c r="A2226" t="s">
        <v>58</v>
      </c>
      <c r="B2226">
        <v>2</v>
      </c>
      <c r="C2226" t="s">
        <v>86</v>
      </c>
      <c r="D2226">
        <v>1989</v>
      </c>
      <c r="E2226">
        <v>1989</v>
      </c>
      <c r="F2226">
        <v>1</v>
      </c>
      <c r="G2226" t="s">
        <v>60</v>
      </c>
      <c r="H2226">
        <v>14.41</v>
      </c>
      <c r="I2226">
        <v>17.989999999999998</v>
      </c>
      <c r="J2226" t="s">
        <v>67</v>
      </c>
      <c r="K2226">
        <v>7.46</v>
      </c>
      <c r="L2226" t="s">
        <v>67</v>
      </c>
      <c r="M2226">
        <v>34.03</v>
      </c>
      <c r="N2226" t="s">
        <v>67</v>
      </c>
      <c r="O2226">
        <v>16.579999999999998</v>
      </c>
      <c r="P2226" t="s">
        <v>67</v>
      </c>
      <c r="Q2226">
        <v>9.01</v>
      </c>
      <c r="R2226" t="s">
        <v>67</v>
      </c>
      <c r="S2226">
        <v>7.74</v>
      </c>
      <c r="T2226" t="s">
        <v>67</v>
      </c>
      <c r="U2226">
        <v>0.04</v>
      </c>
      <c r="V2226" t="s">
        <v>67</v>
      </c>
      <c r="W2226">
        <v>3.3000000000000002E-2</v>
      </c>
      <c r="X2226" t="s">
        <v>67</v>
      </c>
      <c r="Y2226">
        <v>2.4E-2</v>
      </c>
      <c r="Z2226" t="s">
        <v>67</v>
      </c>
      <c r="AA2226">
        <v>7.0000000000000001E-3</v>
      </c>
      <c r="AB2226" t="s">
        <v>68</v>
      </c>
      <c r="AC2226">
        <v>0.02</v>
      </c>
      <c r="AD2226" t="s">
        <v>68</v>
      </c>
      <c r="AE2226">
        <v>0.01</v>
      </c>
      <c r="AF2226" t="s">
        <v>68</v>
      </c>
      <c r="AG2226">
        <v>0</v>
      </c>
      <c r="AH2226" t="s">
        <v>68</v>
      </c>
      <c r="AI2226">
        <v>0.01</v>
      </c>
      <c r="AJ2226" t="s">
        <v>68</v>
      </c>
      <c r="AK2226">
        <v>0.02</v>
      </c>
      <c r="AL2226" t="s">
        <v>67</v>
      </c>
      <c r="AM2226">
        <v>0.01</v>
      </c>
      <c r="AN2226" t="s">
        <v>67</v>
      </c>
      <c r="AO2226">
        <v>7.0000000000000001E-3</v>
      </c>
      <c r="AP2226" t="s">
        <v>67</v>
      </c>
      <c r="AQ2226">
        <v>1E-3</v>
      </c>
      <c r="AR2226" t="s">
        <v>67</v>
      </c>
      <c r="AS2226">
        <v>2.64</v>
      </c>
      <c r="AT2226" t="s">
        <v>67</v>
      </c>
      <c r="AU2226">
        <v>0.4</v>
      </c>
      <c r="AV2226" t="s">
        <v>67</v>
      </c>
      <c r="AW2226">
        <v>3.11</v>
      </c>
      <c r="AX2226" t="s">
        <v>67</v>
      </c>
      <c r="AY2226">
        <v>0.64</v>
      </c>
      <c r="AZ2226" t="s">
        <v>67</v>
      </c>
      <c r="BA2226">
        <v>0.1</v>
      </c>
      <c r="BB2226" t="s">
        <v>67</v>
      </c>
      <c r="BC2226">
        <v>0.96</v>
      </c>
      <c r="BD2226" t="s">
        <v>67</v>
      </c>
      <c r="BF2226" t="s">
        <v>64</v>
      </c>
    </row>
    <row r="2227" spans="1:58" x14ac:dyDescent="0.25">
      <c r="A2227" t="s">
        <v>58</v>
      </c>
      <c r="B2227">
        <v>2</v>
      </c>
      <c r="C2227" t="s">
        <v>86</v>
      </c>
      <c r="D2227">
        <v>1989</v>
      </c>
      <c r="E2227">
        <v>1989</v>
      </c>
      <c r="F2227">
        <v>2</v>
      </c>
      <c r="G2227" t="s">
        <v>60</v>
      </c>
      <c r="H2227">
        <v>9.2200000000000006</v>
      </c>
      <c r="I2227">
        <v>10.4</v>
      </c>
      <c r="J2227" t="s">
        <v>67</v>
      </c>
      <c r="K2227">
        <v>7.41</v>
      </c>
      <c r="L2227" t="s">
        <v>67</v>
      </c>
      <c r="M2227">
        <v>32.82</v>
      </c>
      <c r="N2227" t="s">
        <v>67</v>
      </c>
      <c r="O2227">
        <v>16.2</v>
      </c>
      <c r="P2227" t="s">
        <v>67</v>
      </c>
      <c r="Q2227">
        <v>13.94</v>
      </c>
      <c r="R2227" t="s">
        <v>67</v>
      </c>
      <c r="S2227">
        <v>7.39</v>
      </c>
      <c r="T2227" t="s">
        <v>67</v>
      </c>
      <c r="U2227">
        <v>0.04</v>
      </c>
      <c r="V2227" t="s">
        <v>67</v>
      </c>
      <c r="W2227">
        <v>3.5000000000000003E-2</v>
      </c>
      <c r="X2227" t="s">
        <v>67</v>
      </c>
      <c r="Y2227">
        <v>2.4E-2</v>
      </c>
      <c r="Z2227" t="s">
        <v>67</v>
      </c>
      <c r="AA2227">
        <v>7.0000000000000001E-3</v>
      </c>
      <c r="AB2227" t="s">
        <v>68</v>
      </c>
      <c r="AC2227">
        <v>0.05</v>
      </c>
      <c r="AD2227" t="s">
        <v>68</v>
      </c>
      <c r="AE2227">
        <v>0.03</v>
      </c>
      <c r="AF2227" t="s">
        <v>68</v>
      </c>
      <c r="AG2227">
        <v>0.03</v>
      </c>
      <c r="AH2227" t="s">
        <v>68</v>
      </c>
      <c r="AI2227">
        <v>0.02</v>
      </c>
      <c r="AJ2227" t="s">
        <v>68</v>
      </c>
      <c r="AK2227">
        <v>0.05</v>
      </c>
      <c r="AL2227" t="s">
        <v>67</v>
      </c>
      <c r="AM2227">
        <v>0.03</v>
      </c>
      <c r="AN2227" t="s">
        <v>67</v>
      </c>
      <c r="AO2227">
        <v>7.0000000000000001E-3</v>
      </c>
      <c r="AP2227" t="s">
        <v>67</v>
      </c>
      <c r="AQ2227">
        <v>2E-3</v>
      </c>
      <c r="AR2227" t="s">
        <v>67</v>
      </c>
      <c r="AS2227">
        <v>2.65</v>
      </c>
      <c r="AT2227" t="s">
        <v>67</v>
      </c>
      <c r="AU2227">
        <v>0.38</v>
      </c>
      <c r="AV2227" t="s">
        <v>67</v>
      </c>
      <c r="AW2227">
        <v>3.04</v>
      </c>
      <c r="AX2227" t="s">
        <v>67</v>
      </c>
      <c r="AY2227">
        <v>0.63</v>
      </c>
      <c r="AZ2227" t="s">
        <v>67</v>
      </c>
      <c r="BA2227">
        <v>0.06</v>
      </c>
      <c r="BB2227" t="s">
        <v>67</v>
      </c>
      <c r="BC2227">
        <v>0.86</v>
      </c>
      <c r="BD2227" t="s">
        <v>67</v>
      </c>
      <c r="BF2227" t="s">
        <v>64</v>
      </c>
    </row>
    <row r="2228" spans="1:58" x14ac:dyDescent="0.25">
      <c r="A2228" t="s">
        <v>58</v>
      </c>
      <c r="B2228">
        <v>2</v>
      </c>
      <c r="C2228" t="s">
        <v>86</v>
      </c>
      <c r="D2228">
        <v>1989</v>
      </c>
      <c r="E2228">
        <v>1989</v>
      </c>
      <c r="F2228">
        <v>3</v>
      </c>
      <c r="G2228" t="s">
        <v>66</v>
      </c>
      <c r="H2228">
        <v>22.45</v>
      </c>
      <c r="I2228">
        <v>28.03</v>
      </c>
      <c r="J2228" t="s">
        <v>67</v>
      </c>
      <c r="K2228">
        <v>7.34</v>
      </c>
      <c r="L2228" t="s">
        <v>67</v>
      </c>
      <c r="M2228">
        <v>32.07</v>
      </c>
      <c r="N2228" t="s">
        <v>67</v>
      </c>
      <c r="O2228">
        <v>15.53</v>
      </c>
      <c r="P2228" t="s">
        <v>67</v>
      </c>
      <c r="Q2228">
        <v>2.19</v>
      </c>
      <c r="R2228" t="s">
        <v>67</v>
      </c>
      <c r="S2228">
        <v>7.38</v>
      </c>
      <c r="T2228" t="s">
        <v>67</v>
      </c>
      <c r="U2228">
        <v>0.04</v>
      </c>
      <c r="V2228" t="s">
        <v>67</v>
      </c>
      <c r="W2228">
        <v>3.7999999999999999E-2</v>
      </c>
      <c r="X2228" t="s">
        <v>67</v>
      </c>
      <c r="Y2228">
        <v>1.9E-2</v>
      </c>
      <c r="Z2228" t="s">
        <v>67</v>
      </c>
      <c r="AA2228">
        <v>2E-3</v>
      </c>
      <c r="AB2228" t="s">
        <v>68</v>
      </c>
      <c r="AC2228">
        <v>0.02</v>
      </c>
      <c r="AD2228" t="s">
        <v>68</v>
      </c>
      <c r="AE2228">
        <v>0.01</v>
      </c>
      <c r="AF2228" t="s">
        <v>68</v>
      </c>
      <c r="AG2228">
        <v>0.01</v>
      </c>
      <c r="AH2228" t="s">
        <v>68</v>
      </c>
      <c r="AI2228">
        <v>0.01</v>
      </c>
      <c r="AJ2228" t="s">
        <v>68</v>
      </c>
      <c r="AK2228">
        <v>0.02</v>
      </c>
      <c r="AL2228" t="s">
        <v>67</v>
      </c>
      <c r="AM2228">
        <v>0.01</v>
      </c>
      <c r="AN2228" t="s">
        <v>67</v>
      </c>
      <c r="AO2228">
        <v>6.0000000000000001E-3</v>
      </c>
      <c r="AP2228" t="s">
        <v>67</v>
      </c>
      <c r="AQ2228">
        <v>2E-3</v>
      </c>
      <c r="AR2228" t="s">
        <v>67</v>
      </c>
      <c r="AS2228">
        <v>2.42</v>
      </c>
      <c r="AT2228" t="s">
        <v>67</v>
      </c>
      <c r="AU2228">
        <v>0.39</v>
      </c>
      <c r="AV2228" t="s">
        <v>67</v>
      </c>
      <c r="AW2228">
        <v>2.95</v>
      </c>
      <c r="AX2228" t="s">
        <v>67</v>
      </c>
      <c r="AY2228">
        <v>0.6</v>
      </c>
      <c r="AZ2228" t="s">
        <v>67</v>
      </c>
      <c r="BA2228">
        <v>0.17</v>
      </c>
      <c r="BB2228" t="s">
        <v>67</v>
      </c>
      <c r="BC2228">
        <v>0.81</v>
      </c>
      <c r="BD2228" t="s">
        <v>67</v>
      </c>
      <c r="BF2228" t="s">
        <v>64</v>
      </c>
    </row>
    <row r="2229" spans="1:58" x14ac:dyDescent="0.25">
      <c r="A2229" t="s">
        <v>58</v>
      </c>
      <c r="B2229">
        <v>2</v>
      </c>
      <c r="C2229" t="s">
        <v>86</v>
      </c>
      <c r="D2229">
        <v>1989</v>
      </c>
      <c r="E2229">
        <v>1989</v>
      </c>
      <c r="F2229">
        <v>4</v>
      </c>
      <c r="G2229" t="s">
        <v>66</v>
      </c>
      <c r="H2229">
        <v>17.7</v>
      </c>
      <c r="I2229">
        <v>21.39</v>
      </c>
      <c r="J2229" t="s">
        <v>67</v>
      </c>
      <c r="K2229">
        <v>7.31</v>
      </c>
      <c r="L2229" t="s">
        <v>67</v>
      </c>
      <c r="M2229">
        <v>31.45</v>
      </c>
      <c r="N2229" t="s">
        <v>61</v>
      </c>
      <c r="O2229">
        <v>15.42</v>
      </c>
      <c r="P2229" t="s">
        <v>67</v>
      </c>
      <c r="Q2229">
        <v>1.68</v>
      </c>
      <c r="R2229" t="s">
        <v>67</v>
      </c>
      <c r="S2229">
        <v>7.5</v>
      </c>
      <c r="T2229" t="s">
        <v>67</v>
      </c>
      <c r="U2229">
        <v>3.5000000000000003E-2</v>
      </c>
      <c r="V2229" t="s">
        <v>67</v>
      </c>
      <c r="W2229">
        <v>3.2000000000000001E-2</v>
      </c>
      <c r="X2229" t="s">
        <v>67</v>
      </c>
      <c r="Y2229">
        <v>1.9E-2</v>
      </c>
      <c r="Z2229" t="s">
        <v>67</v>
      </c>
      <c r="AA2229">
        <v>4.0000000000000001E-3</v>
      </c>
      <c r="AB2229" t="s">
        <v>68</v>
      </c>
      <c r="AC2229">
        <v>0.03</v>
      </c>
      <c r="AD2229" t="s">
        <v>68</v>
      </c>
      <c r="AE2229">
        <v>0.02</v>
      </c>
      <c r="AF2229" t="s">
        <v>68</v>
      </c>
      <c r="AG2229">
        <v>0.01</v>
      </c>
      <c r="AH2229" t="s">
        <v>68</v>
      </c>
      <c r="AI2229">
        <v>0.01</v>
      </c>
      <c r="AJ2229" t="s">
        <v>68</v>
      </c>
      <c r="AK2229">
        <v>0.03</v>
      </c>
      <c r="AL2229" t="s">
        <v>67</v>
      </c>
      <c r="AM2229">
        <v>0.02</v>
      </c>
      <c r="AN2229" t="s">
        <v>67</v>
      </c>
      <c r="AO2229">
        <v>7.0000000000000001E-3</v>
      </c>
      <c r="AP2229" t="s">
        <v>67</v>
      </c>
      <c r="AQ2229">
        <v>3.0000000000000001E-3</v>
      </c>
      <c r="AR2229" t="s">
        <v>67</v>
      </c>
      <c r="AS2229">
        <v>2.46</v>
      </c>
      <c r="AT2229" t="s">
        <v>67</v>
      </c>
      <c r="AU2229">
        <v>0.39</v>
      </c>
      <c r="AV2229" t="s">
        <v>67</v>
      </c>
      <c r="AW2229">
        <v>3.03</v>
      </c>
      <c r="AX2229" t="s">
        <v>67</v>
      </c>
      <c r="AY2229">
        <v>0.6</v>
      </c>
      <c r="AZ2229" t="s">
        <v>67</v>
      </c>
      <c r="BA2229">
        <v>0.25</v>
      </c>
      <c r="BB2229" t="s">
        <v>67</v>
      </c>
      <c r="BC2229">
        <v>0.77</v>
      </c>
      <c r="BD2229" t="s">
        <v>67</v>
      </c>
      <c r="BF2229" t="s">
        <v>64</v>
      </c>
    </row>
    <row r="2230" spans="1:58" x14ac:dyDescent="0.25">
      <c r="A2230" t="s">
        <v>58</v>
      </c>
      <c r="B2230">
        <v>2</v>
      </c>
      <c r="C2230" t="s">
        <v>86</v>
      </c>
      <c r="D2230">
        <v>1989</v>
      </c>
      <c r="E2230">
        <v>1989</v>
      </c>
      <c r="F2230">
        <v>5</v>
      </c>
      <c r="G2230" t="s">
        <v>66</v>
      </c>
      <c r="H2230">
        <v>2.86</v>
      </c>
      <c r="I2230">
        <v>3.57</v>
      </c>
      <c r="J2230" t="s">
        <v>67</v>
      </c>
      <c r="K2230">
        <v>7.29</v>
      </c>
      <c r="L2230" t="s">
        <v>67</v>
      </c>
      <c r="M2230">
        <v>37.5</v>
      </c>
      <c r="N2230" t="s">
        <v>61</v>
      </c>
      <c r="O2230">
        <v>17.21</v>
      </c>
      <c r="P2230" t="s">
        <v>67</v>
      </c>
      <c r="Q2230">
        <v>1.04</v>
      </c>
      <c r="R2230" t="s">
        <v>67</v>
      </c>
      <c r="S2230">
        <v>8.0399999999999991</v>
      </c>
      <c r="T2230" t="s">
        <v>67</v>
      </c>
      <c r="U2230">
        <v>3.5999999999999997E-2</v>
      </c>
      <c r="V2230" t="s">
        <v>67</v>
      </c>
      <c r="W2230">
        <v>3.5999999999999997E-2</v>
      </c>
      <c r="X2230" t="s">
        <v>67</v>
      </c>
      <c r="Y2230">
        <v>2.1000000000000001E-2</v>
      </c>
      <c r="Z2230" t="s">
        <v>67</v>
      </c>
      <c r="AA2230">
        <v>1E-3</v>
      </c>
      <c r="AB2230" t="s">
        <v>68</v>
      </c>
      <c r="AC2230">
        <v>0.03</v>
      </c>
      <c r="AD2230" t="s">
        <v>68</v>
      </c>
      <c r="AE2230">
        <v>0.02</v>
      </c>
      <c r="AF2230" t="s">
        <v>68</v>
      </c>
      <c r="AG2230">
        <v>0.01</v>
      </c>
      <c r="AH2230" t="s">
        <v>68</v>
      </c>
      <c r="AI2230">
        <v>0.01</v>
      </c>
      <c r="AJ2230" t="s">
        <v>68</v>
      </c>
      <c r="AK2230">
        <v>0.03</v>
      </c>
      <c r="AL2230" t="s">
        <v>67</v>
      </c>
      <c r="AM2230">
        <v>0.02</v>
      </c>
      <c r="AN2230" t="s">
        <v>67</v>
      </c>
      <c r="AO2230">
        <v>6.0000000000000001E-3</v>
      </c>
      <c r="AP2230" t="s">
        <v>67</v>
      </c>
      <c r="AQ2230">
        <v>0</v>
      </c>
      <c r="AR2230" t="s">
        <v>67</v>
      </c>
      <c r="AS2230">
        <v>2.86</v>
      </c>
      <c r="AT2230" t="s">
        <v>67</v>
      </c>
      <c r="AU2230">
        <v>0.41</v>
      </c>
      <c r="AV2230" t="s">
        <v>67</v>
      </c>
      <c r="AW2230">
        <v>3.21</v>
      </c>
      <c r="AX2230" t="s">
        <v>67</v>
      </c>
      <c r="AY2230">
        <v>0.64</v>
      </c>
      <c r="AZ2230" t="s">
        <v>67</v>
      </c>
      <c r="BA2230">
        <v>0.26</v>
      </c>
      <c r="BB2230" t="s">
        <v>67</v>
      </c>
      <c r="BC2230">
        <v>0.82</v>
      </c>
      <c r="BD2230" t="s">
        <v>67</v>
      </c>
      <c r="BF2230" t="s">
        <v>64</v>
      </c>
    </row>
    <row r="2231" spans="1:58" x14ac:dyDescent="0.25">
      <c r="A2231" t="s">
        <v>58</v>
      </c>
      <c r="B2231">
        <v>2</v>
      </c>
      <c r="C2231" t="s">
        <v>86</v>
      </c>
      <c r="D2231">
        <v>1989</v>
      </c>
      <c r="E2231">
        <v>1989</v>
      </c>
      <c r="F2231">
        <v>6</v>
      </c>
      <c r="G2231" t="s">
        <v>66</v>
      </c>
      <c r="H2231">
        <v>1.68</v>
      </c>
      <c r="I2231">
        <v>2.0299999999999998</v>
      </c>
      <c r="J2231" t="s">
        <v>67</v>
      </c>
      <c r="K2231">
        <v>7.4</v>
      </c>
      <c r="L2231" t="s">
        <v>67</v>
      </c>
      <c r="M2231">
        <v>40.44</v>
      </c>
      <c r="N2231" t="s">
        <v>67</v>
      </c>
      <c r="O2231">
        <v>19.38</v>
      </c>
      <c r="P2231" t="s">
        <v>67</v>
      </c>
      <c r="Q2231">
        <v>0.83</v>
      </c>
      <c r="R2231" t="s">
        <v>67</v>
      </c>
      <c r="S2231">
        <v>8.39</v>
      </c>
      <c r="T2231" t="s">
        <v>67</v>
      </c>
      <c r="U2231">
        <v>3.9E-2</v>
      </c>
      <c r="V2231" t="s">
        <v>67</v>
      </c>
      <c r="W2231">
        <v>3.6999999999999998E-2</v>
      </c>
      <c r="X2231" t="s">
        <v>67</v>
      </c>
      <c r="Y2231">
        <v>2.4E-2</v>
      </c>
      <c r="Z2231" t="s">
        <v>67</v>
      </c>
      <c r="AA2231">
        <v>3.0000000000000001E-3</v>
      </c>
      <c r="AB2231" t="s">
        <v>68</v>
      </c>
      <c r="AC2231">
        <v>0.02</v>
      </c>
      <c r="AD2231" t="s">
        <v>68</v>
      </c>
      <c r="AE2231">
        <v>0.02</v>
      </c>
      <c r="AF2231" t="s">
        <v>68</v>
      </c>
      <c r="AG2231">
        <v>0.01</v>
      </c>
      <c r="AH2231" t="s">
        <v>68</v>
      </c>
      <c r="AI2231">
        <v>0</v>
      </c>
      <c r="AJ2231" t="s">
        <v>68</v>
      </c>
      <c r="AK2231">
        <v>0.02</v>
      </c>
      <c r="AL2231" t="s">
        <v>67</v>
      </c>
      <c r="AM2231">
        <v>0.02</v>
      </c>
      <c r="AN2231" t="s">
        <v>67</v>
      </c>
      <c r="AO2231">
        <v>0.01</v>
      </c>
      <c r="AP2231" t="s">
        <v>67</v>
      </c>
      <c r="AQ2231">
        <v>1E-3</v>
      </c>
      <c r="AR2231" t="s">
        <v>67</v>
      </c>
      <c r="AS2231">
        <v>3.19</v>
      </c>
      <c r="AT2231" t="s">
        <v>67</v>
      </c>
      <c r="AU2231">
        <v>0.46</v>
      </c>
      <c r="AV2231" t="s">
        <v>67</v>
      </c>
      <c r="AW2231">
        <v>3.53</v>
      </c>
      <c r="AX2231" t="s">
        <v>67</v>
      </c>
      <c r="AY2231">
        <v>0.71</v>
      </c>
      <c r="AZ2231" t="s">
        <v>67</v>
      </c>
      <c r="BA2231">
        <v>0.28000000000000003</v>
      </c>
      <c r="BB2231" t="s">
        <v>67</v>
      </c>
      <c r="BC2231">
        <v>0.86</v>
      </c>
      <c r="BD2231" t="s">
        <v>67</v>
      </c>
      <c r="BF2231" t="s">
        <v>64</v>
      </c>
    </row>
    <row r="2232" spans="1:58" x14ac:dyDescent="0.25">
      <c r="A2232" t="s">
        <v>58</v>
      </c>
      <c r="B2232">
        <v>2</v>
      </c>
      <c r="C2232" t="s">
        <v>86</v>
      </c>
      <c r="D2232">
        <v>1989</v>
      </c>
      <c r="E2232">
        <v>1989</v>
      </c>
      <c r="F2232">
        <v>7</v>
      </c>
      <c r="G2232" t="s">
        <v>66</v>
      </c>
      <c r="H2232">
        <v>0.67</v>
      </c>
      <c r="I2232">
        <v>0.84</v>
      </c>
      <c r="J2232" t="s">
        <v>67</v>
      </c>
      <c r="K2232">
        <v>7.6</v>
      </c>
      <c r="L2232" t="s">
        <v>67</v>
      </c>
      <c r="M2232">
        <v>48.04</v>
      </c>
      <c r="N2232" t="s">
        <v>67</v>
      </c>
      <c r="O2232">
        <v>22.59</v>
      </c>
      <c r="P2232" t="s">
        <v>67</v>
      </c>
      <c r="Q2232">
        <v>0.54</v>
      </c>
      <c r="R2232" t="s">
        <v>67</v>
      </c>
      <c r="S2232">
        <v>8.93</v>
      </c>
      <c r="T2232" t="s">
        <v>67</v>
      </c>
      <c r="U2232">
        <v>3.9E-2</v>
      </c>
      <c r="V2232" t="s">
        <v>67</v>
      </c>
      <c r="W2232">
        <v>3.5000000000000003E-2</v>
      </c>
      <c r="X2232" t="s">
        <v>67</v>
      </c>
      <c r="Y2232">
        <v>2.5999999999999999E-2</v>
      </c>
      <c r="Z2232" t="s">
        <v>67</v>
      </c>
      <c r="AA2232">
        <v>5.0000000000000001E-3</v>
      </c>
      <c r="AB2232" t="s">
        <v>68</v>
      </c>
      <c r="AC2232">
        <v>0.02</v>
      </c>
      <c r="AD2232" t="s">
        <v>68</v>
      </c>
      <c r="AE2232">
        <v>0.01</v>
      </c>
      <c r="AF2232" t="s">
        <v>68</v>
      </c>
      <c r="AG2232">
        <v>0</v>
      </c>
      <c r="AH2232" t="s">
        <v>68</v>
      </c>
      <c r="AI2232">
        <v>0.01</v>
      </c>
      <c r="AJ2232" t="s">
        <v>68</v>
      </c>
      <c r="AK2232">
        <v>0.02</v>
      </c>
      <c r="AL2232" t="s">
        <v>67</v>
      </c>
      <c r="AM2232">
        <v>0.01</v>
      </c>
      <c r="AN2232" t="s">
        <v>67</v>
      </c>
      <c r="AO2232">
        <v>0.01</v>
      </c>
      <c r="AP2232" t="s">
        <v>67</v>
      </c>
      <c r="AQ2232">
        <v>1E-3</v>
      </c>
      <c r="AR2232" t="s">
        <v>67</v>
      </c>
      <c r="AS2232">
        <v>3.66</v>
      </c>
      <c r="AT2232" t="s">
        <v>67</v>
      </c>
      <c r="AU2232">
        <v>0.54</v>
      </c>
      <c r="AV2232" t="s">
        <v>67</v>
      </c>
      <c r="AW2232">
        <v>3.92</v>
      </c>
      <c r="AX2232" t="s">
        <v>67</v>
      </c>
      <c r="AY2232">
        <v>0.77</v>
      </c>
      <c r="AZ2232" t="s">
        <v>67</v>
      </c>
      <c r="BA2232">
        <v>0.28000000000000003</v>
      </c>
      <c r="BB2232" t="s">
        <v>67</v>
      </c>
      <c r="BC2232">
        <v>0.84</v>
      </c>
      <c r="BD2232" t="s">
        <v>67</v>
      </c>
      <c r="BF2232" t="s">
        <v>64</v>
      </c>
    </row>
    <row r="2233" spans="1:58" x14ac:dyDescent="0.25">
      <c r="A2233" t="s">
        <v>58</v>
      </c>
      <c r="B2233">
        <v>2</v>
      </c>
      <c r="C2233" t="s">
        <v>86</v>
      </c>
      <c r="D2233">
        <v>1989</v>
      </c>
      <c r="E2233">
        <v>1989</v>
      </c>
      <c r="F2233">
        <v>8</v>
      </c>
      <c r="G2233" t="s">
        <v>66</v>
      </c>
      <c r="H2233">
        <v>0.54</v>
      </c>
      <c r="I2233">
        <v>0.68</v>
      </c>
      <c r="J2233" t="s">
        <v>67</v>
      </c>
      <c r="K2233">
        <v>7.6</v>
      </c>
      <c r="L2233" t="s">
        <v>67</v>
      </c>
      <c r="M2233">
        <v>51.79</v>
      </c>
      <c r="N2233" t="s">
        <v>67</v>
      </c>
      <c r="O2233">
        <v>25.02</v>
      </c>
      <c r="P2233" t="s">
        <v>67</v>
      </c>
      <c r="Q2233">
        <v>0.71</v>
      </c>
      <c r="R2233" t="s">
        <v>67</v>
      </c>
      <c r="S2233">
        <v>9.18</v>
      </c>
      <c r="T2233" t="s">
        <v>67</v>
      </c>
      <c r="U2233">
        <v>4.2000000000000003E-2</v>
      </c>
      <c r="V2233" t="s">
        <v>67</v>
      </c>
      <c r="W2233">
        <v>3.5000000000000003E-2</v>
      </c>
      <c r="X2233" t="s">
        <v>67</v>
      </c>
      <c r="Y2233">
        <v>2.7E-2</v>
      </c>
      <c r="Z2233" t="s">
        <v>67</v>
      </c>
      <c r="AA2233">
        <v>7.0000000000000001E-3</v>
      </c>
      <c r="AB2233" t="s">
        <v>68</v>
      </c>
      <c r="AC2233">
        <v>0.04</v>
      </c>
      <c r="AD2233" t="s">
        <v>68</v>
      </c>
      <c r="AE2233">
        <v>0.03</v>
      </c>
      <c r="AF2233" t="s">
        <v>68</v>
      </c>
      <c r="AG2233">
        <v>0.02</v>
      </c>
      <c r="AH2233" t="s">
        <v>68</v>
      </c>
      <c r="AI2233">
        <v>0.01</v>
      </c>
      <c r="AJ2233" t="s">
        <v>68</v>
      </c>
      <c r="AK2233">
        <v>0.04</v>
      </c>
      <c r="AL2233" t="s">
        <v>67</v>
      </c>
      <c r="AM2233">
        <v>0.03</v>
      </c>
      <c r="AN2233" t="s">
        <v>67</v>
      </c>
      <c r="AO2233">
        <v>5.0000000000000001E-3</v>
      </c>
      <c r="AP2233" t="s">
        <v>67</v>
      </c>
      <c r="AQ2233">
        <v>1E-3</v>
      </c>
      <c r="AR2233" t="s">
        <v>67</v>
      </c>
      <c r="AS2233">
        <v>4.1399999999999997</v>
      </c>
      <c r="AT2233" t="s">
        <v>67</v>
      </c>
      <c r="AU2233">
        <v>0.6</v>
      </c>
      <c r="AV2233" t="s">
        <v>67</v>
      </c>
      <c r="AW2233">
        <v>4.41</v>
      </c>
      <c r="AX2233" t="s">
        <v>67</v>
      </c>
      <c r="AY2233">
        <v>0.82</v>
      </c>
      <c r="AZ2233" t="s">
        <v>67</v>
      </c>
      <c r="BA2233">
        <v>0.28000000000000003</v>
      </c>
      <c r="BB2233" t="s">
        <v>67</v>
      </c>
      <c r="BC2233">
        <v>1.17</v>
      </c>
      <c r="BD2233" t="s">
        <v>67</v>
      </c>
      <c r="BF2233" t="s">
        <v>64</v>
      </c>
    </row>
    <row r="2234" spans="1:58" x14ac:dyDescent="0.25">
      <c r="A2234" t="s">
        <v>58</v>
      </c>
      <c r="B2234">
        <v>2</v>
      </c>
      <c r="C2234" t="s">
        <v>86</v>
      </c>
      <c r="D2234">
        <v>1989</v>
      </c>
      <c r="E2234">
        <v>1989</v>
      </c>
      <c r="F2234">
        <v>9</v>
      </c>
      <c r="G2234" t="s">
        <v>66</v>
      </c>
      <c r="H2234">
        <v>0.23</v>
      </c>
      <c r="I2234">
        <v>0.28000000000000003</v>
      </c>
      <c r="J2234" t="s">
        <v>67</v>
      </c>
      <c r="K2234">
        <v>7.6</v>
      </c>
      <c r="L2234" t="s">
        <v>67</v>
      </c>
      <c r="M2234">
        <v>53.67</v>
      </c>
      <c r="N2234" t="s">
        <v>67</v>
      </c>
      <c r="O2234">
        <v>25.94</v>
      </c>
      <c r="P2234" t="s">
        <v>67</v>
      </c>
      <c r="Q2234">
        <v>0.27</v>
      </c>
      <c r="R2234" t="s">
        <v>67</v>
      </c>
      <c r="S2234">
        <v>9.26</v>
      </c>
      <c r="T2234" t="s">
        <v>67</v>
      </c>
      <c r="U2234">
        <v>4.2000000000000003E-2</v>
      </c>
      <c r="V2234" t="s">
        <v>67</v>
      </c>
      <c r="W2234">
        <v>3.9E-2</v>
      </c>
      <c r="X2234" t="s">
        <v>67</v>
      </c>
      <c r="Y2234">
        <v>2.9000000000000001E-2</v>
      </c>
      <c r="Z2234" t="s">
        <v>67</v>
      </c>
      <c r="AA2234">
        <v>3.0000000000000001E-3</v>
      </c>
      <c r="AB2234" t="s">
        <v>68</v>
      </c>
      <c r="AC2234">
        <v>0.02</v>
      </c>
      <c r="AD2234" t="s">
        <v>68</v>
      </c>
      <c r="AE2234">
        <v>0.02</v>
      </c>
      <c r="AF2234" t="s">
        <v>68</v>
      </c>
      <c r="AG2234">
        <v>0.01</v>
      </c>
      <c r="AH2234" t="s">
        <v>68</v>
      </c>
      <c r="AI2234">
        <v>0</v>
      </c>
      <c r="AJ2234" t="s">
        <v>68</v>
      </c>
      <c r="AK2234">
        <v>0.02</v>
      </c>
      <c r="AL2234" t="s">
        <v>67</v>
      </c>
      <c r="AM2234">
        <v>0.02</v>
      </c>
      <c r="AN2234" t="s">
        <v>67</v>
      </c>
      <c r="AO2234">
        <v>0.01</v>
      </c>
      <c r="AP2234" t="s">
        <v>67</v>
      </c>
      <c r="AQ2234">
        <v>0</v>
      </c>
      <c r="AR2234" t="s">
        <v>67</v>
      </c>
      <c r="AS2234">
        <v>4.57</v>
      </c>
      <c r="AT2234" t="s">
        <v>67</v>
      </c>
      <c r="AU2234">
        <v>0.57999999999999996</v>
      </c>
      <c r="AV2234" t="s">
        <v>67</v>
      </c>
      <c r="AW2234">
        <v>4.6399999999999997</v>
      </c>
      <c r="AX2234" t="s">
        <v>67</v>
      </c>
      <c r="AY2234">
        <v>0.88</v>
      </c>
      <c r="AZ2234" t="s">
        <v>67</v>
      </c>
      <c r="BA2234">
        <v>0.3</v>
      </c>
      <c r="BB2234" t="s">
        <v>67</v>
      </c>
      <c r="BC2234">
        <v>0.84</v>
      </c>
      <c r="BD2234" t="s">
        <v>67</v>
      </c>
      <c r="BF2234" t="s">
        <v>64</v>
      </c>
    </row>
    <row r="2235" spans="1:58" x14ac:dyDescent="0.25">
      <c r="A2235" t="s">
        <v>58</v>
      </c>
      <c r="B2235">
        <v>2</v>
      </c>
      <c r="C2235" t="s">
        <v>86</v>
      </c>
      <c r="D2235">
        <v>1990</v>
      </c>
      <c r="E2235">
        <v>1989</v>
      </c>
      <c r="F2235">
        <v>10</v>
      </c>
      <c r="G2235" t="s">
        <v>66</v>
      </c>
      <c r="H2235">
        <v>0.38</v>
      </c>
      <c r="I2235">
        <v>0.47</v>
      </c>
      <c r="J2235" t="s">
        <v>67</v>
      </c>
      <c r="K2235">
        <v>7.6</v>
      </c>
      <c r="L2235" t="s">
        <v>67</v>
      </c>
      <c r="M2235">
        <v>53.17</v>
      </c>
      <c r="N2235" t="s">
        <v>67</v>
      </c>
      <c r="O2235">
        <v>25.9</v>
      </c>
      <c r="P2235" t="s">
        <v>67</v>
      </c>
      <c r="Q2235">
        <v>0.48</v>
      </c>
      <c r="R2235" t="s">
        <v>67</v>
      </c>
      <c r="S2235">
        <v>8.77</v>
      </c>
      <c r="T2235" t="s">
        <v>67</v>
      </c>
      <c r="U2235">
        <v>4.8000000000000001E-2</v>
      </c>
      <c r="V2235" t="s">
        <v>67</v>
      </c>
      <c r="W2235">
        <v>4.3999999999999997E-2</v>
      </c>
      <c r="X2235" t="s">
        <v>67</v>
      </c>
      <c r="Y2235">
        <v>3.3000000000000002E-2</v>
      </c>
      <c r="Z2235" t="s">
        <v>67</v>
      </c>
      <c r="AA2235">
        <v>4.0000000000000001E-3</v>
      </c>
      <c r="AB2235" t="s">
        <v>68</v>
      </c>
      <c r="AC2235">
        <v>0.03</v>
      </c>
      <c r="AD2235" t="s">
        <v>68</v>
      </c>
      <c r="AE2235">
        <v>0.03</v>
      </c>
      <c r="AF2235" t="s">
        <v>68</v>
      </c>
      <c r="AG2235">
        <v>0.02</v>
      </c>
      <c r="AH2235" t="s">
        <v>68</v>
      </c>
      <c r="AI2235">
        <v>0</v>
      </c>
      <c r="AJ2235" t="s">
        <v>68</v>
      </c>
      <c r="AK2235">
        <v>0.03</v>
      </c>
      <c r="AL2235" t="s">
        <v>67</v>
      </c>
      <c r="AM2235">
        <v>0.03</v>
      </c>
      <c r="AN2235" t="s">
        <v>67</v>
      </c>
      <c r="AO2235">
        <v>7.0000000000000001E-3</v>
      </c>
      <c r="AP2235" t="s">
        <v>67</v>
      </c>
      <c r="AQ2235">
        <v>1E-3</v>
      </c>
      <c r="AR2235" t="s">
        <v>67</v>
      </c>
      <c r="AS2235">
        <v>4.5999999999999996</v>
      </c>
      <c r="AT2235" t="s">
        <v>67</v>
      </c>
      <c r="AU2235">
        <v>0.55000000000000004</v>
      </c>
      <c r="AV2235" t="s">
        <v>67</v>
      </c>
      <c r="AW2235">
        <v>4.49</v>
      </c>
      <c r="AX2235" t="s">
        <v>67</v>
      </c>
      <c r="AY2235">
        <v>0.86</v>
      </c>
      <c r="AZ2235" t="s">
        <v>67</v>
      </c>
      <c r="BA2235">
        <v>0.36</v>
      </c>
      <c r="BB2235" t="s">
        <v>67</v>
      </c>
      <c r="BC2235">
        <v>0.79</v>
      </c>
      <c r="BD2235" t="s">
        <v>67</v>
      </c>
      <c r="BF2235" t="s">
        <v>64</v>
      </c>
    </row>
    <row r="2236" spans="1:58" x14ac:dyDescent="0.25">
      <c r="A2236" t="s">
        <v>58</v>
      </c>
      <c r="B2236">
        <v>2</v>
      </c>
      <c r="C2236" t="s">
        <v>86</v>
      </c>
      <c r="D2236">
        <v>1990</v>
      </c>
      <c r="E2236">
        <v>1989</v>
      </c>
      <c r="F2236">
        <v>11</v>
      </c>
      <c r="G2236" t="s">
        <v>66</v>
      </c>
      <c r="H2236">
        <v>1.1200000000000001</v>
      </c>
      <c r="I2236">
        <v>1.35</v>
      </c>
      <c r="J2236" t="s">
        <v>67</v>
      </c>
      <c r="K2236">
        <v>7.55</v>
      </c>
      <c r="L2236" t="s">
        <v>67</v>
      </c>
      <c r="M2236">
        <v>46.39</v>
      </c>
      <c r="N2236" t="s">
        <v>67</v>
      </c>
      <c r="O2236">
        <v>22.61</v>
      </c>
      <c r="P2236" t="s">
        <v>67</v>
      </c>
      <c r="Q2236">
        <v>1.1499999999999999</v>
      </c>
      <c r="R2236" t="s">
        <v>67</v>
      </c>
      <c r="S2236">
        <v>8.36</v>
      </c>
      <c r="T2236" t="s">
        <v>67</v>
      </c>
      <c r="U2236">
        <v>4.9000000000000002E-2</v>
      </c>
      <c r="V2236" t="s">
        <v>67</v>
      </c>
      <c r="W2236">
        <v>4.2999999999999997E-2</v>
      </c>
      <c r="X2236" t="s">
        <v>67</v>
      </c>
      <c r="Y2236">
        <v>3.1E-2</v>
      </c>
      <c r="Z2236" t="s">
        <v>67</v>
      </c>
      <c r="AA2236">
        <v>6.0000000000000001E-3</v>
      </c>
      <c r="AB2236" t="s">
        <v>68</v>
      </c>
      <c r="AC2236">
        <v>0.04</v>
      </c>
      <c r="AD2236" t="s">
        <v>68</v>
      </c>
      <c r="AE2236">
        <v>0.03</v>
      </c>
      <c r="AF2236" t="s">
        <v>68</v>
      </c>
      <c r="AG2236">
        <v>0.02</v>
      </c>
      <c r="AH2236" t="s">
        <v>68</v>
      </c>
      <c r="AI2236">
        <v>0.02</v>
      </c>
      <c r="AJ2236" t="s">
        <v>68</v>
      </c>
      <c r="AK2236">
        <v>0.04</v>
      </c>
      <c r="AL2236" t="s">
        <v>67</v>
      </c>
      <c r="AM2236">
        <v>0.03</v>
      </c>
      <c r="AN2236" t="s">
        <v>67</v>
      </c>
      <c r="AO2236">
        <v>6.0000000000000001E-3</v>
      </c>
      <c r="AP2236" t="s">
        <v>67</v>
      </c>
      <c r="AQ2236">
        <v>1E-3</v>
      </c>
      <c r="AR2236" t="s">
        <v>67</v>
      </c>
      <c r="AS2236">
        <v>4.08</v>
      </c>
      <c r="AT2236" t="s">
        <v>67</v>
      </c>
      <c r="AU2236">
        <v>0.51</v>
      </c>
      <c r="AV2236" t="s">
        <v>67</v>
      </c>
      <c r="AW2236">
        <v>3.83</v>
      </c>
      <c r="AX2236" t="s">
        <v>67</v>
      </c>
      <c r="AY2236">
        <v>0.77</v>
      </c>
      <c r="AZ2236" t="s">
        <v>67</v>
      </c>
      <c r="BA2236">
        <v>0.3</v>
      </c>
      <c r="BB2236" t="s">
        <v>67</v>
      </c>
      <c r="BC2236">
        <v>0.92</v>
      </c>
      <c r="BD2236" t="s">
        <v>67</v>
      </c>
      <c r="BF2236" t="s">
        <v>64</v>
      </c>
    </row>
    <row r="2237" spans="1:58" x14ac:dyDescent="0.25">
      <c r="A2237" t="s">
        <v>58</v>
      </c>
      <c r="B2237">
        <v>2</v>
      </c>
      <c r="C2237" t="s">
        <v>86</v>
      </c>
      <c r="D2237">
        <v>1990</v>
      </c>
      <c r="E2237">
        <v>1989</v>
      </c>
      <c r="F2237">
        <v>12</v>
      </c>
      <c r="G2237" t="s">
        <v>66</v>
      </c>
      <c r="H2237">
        <v>4.97</v>
      </c>
      <c r="I2237">
        <v>6.21</v>
      </c>
      <c r="J2237" t="s">
        <v>67</v>
      </c>
      <c r="K2237">
        <v>7.5</v>
      </c>
      <c r="L2237" t="s">
        <v>67</v>
      </c>
      <c r="M2237">
        <v>41.61</v>
      </c>
      <c r="N2237" t="s">
        <v>67</v>
      </c>
      <c r="O2237">
        <v>20.25</v>
      </c>
      <c r="P2237" t="s">
        <v>67</v>
      </c>
      <c r="Q2237">
        <v>1.87</v>
      </c>
      <c r="R2237" t="s">
        <v>67</v>
      </c>
      <c r="S2237">
        <v>8.2200000000000006</v>
      </c>
      <c r="T2237" t="s">
        <v>67</v>
      </c>
      <c r="U2237">
        <v>3.9E-2</v>
      </c>
      <c r="V2237" t="s">
        <v>67</v>
      </c>
      <c r="W2237">
        <v>3.5000000000000003E-2</v>
      </c>
      <c r="X2237" t="s">
        <v>67</v>
      </c>
      <c r="Y2237">
        <v>2.7E-2</v>
      </c>
      <c r="Z2237" t="s">
        <v>67</v>
      </c>
      <c r="AA2237">
        <v>4.0000000000000001E-3</v>
      </c>
      <c r="AB2237" t="s">
        <v>68</v>
      </c>
      <c r="AC2237">
        <v>0.04</v>
      </c>
      <c r="AD2237" t="s">
        <v>68</v>
      </c>
      <c r="AE2237">
        <v>0.03</v>
      </c>
      <c r="AF2237" t="s">
        <v>68</v>
      </c>
      <c r="AG2237">
        <v>0.02</v>
      </c>
      <c r="AH2237" t="s">
        <v>68</v>
      </c>
      <c r="AI2237">
        <v>0.01</v>
      </c>
      <c r="AJ2237" t="s">
        <v>68</v>
      </c>
      <c r="AK2237">
        <v>0.04</v>
      </c>
      <c r="AL2237" t="s">
        <v>67</v>
      </c>
      <c r="AM2237">
        <v>0.03</v>
      </c>
      <c r="AN2237" t="s">
        <v>67</v>
      </c>
      <c r="AO2237">
        <v>5.0000000000000001E-3</v>
      </c>
      <c r="AP2237" t="s">
        <v>67</v>
      </c>
      <c r="AQ2237">
        <v>1E-3</v>
      </c>
      <c r="AR2237" t="s">
        <v>67</v>
      </c>
      <c r="AS2237">
        <v>3.43</v>
      </c>
      <c r="AT2237" t="s">
        <v>67</v>
      </c>
      <c r="AU2237">
        <v>0.47</v>
      </c>
      <c r="AV2237" t="s">
        <v>67</v>
      </c>
      <c r="AW2237">
        <v>3.58</v>
      </c>
      <c r="AX2237" t="s">
        <v>67</v>
      </c>
      <c r="AY2237">
        <v>0.7</v>
      </c>
      <c r="AZ2237" t="s">
        <v>67</v>
      </c>
      <c r="BA2237">
        <v>0.17</v>
      </c>
      <c r="BB2237" t="s">
        <v>67</v>
      </c>
      <c r="BC2237">
        <v>0.87</v>
      </c>
      <c r="BD2237" t="s">
        <v>67</v>
      </c>
      <c r="BF2237" t="s">
        <v>64</v>
      </c>
    </row>
    <row r="2238" spans="1:58" x14ac:dyDescent="0.25">
      <c r="A2238" t="s">
        <v>58</v>
      </c>
      <c r="B2238">
        <v>2</v>
      </c>
      <c r="C2238" t="s">
        <v>86</v>
      </c>
      <c r="D2238">
        <v>1990</v>
      </c>
      <c r="E2238">
        <v>1990</v>
      </c>
      <c r="F2238">
        <v>1</v>
      </c>
      <c r="G2238" t="s">
        <v>60</v>
      </c>
      <c r="H2238">
        <v>15.78</v>
      </c>
      <c r="I2238">
        <v>19.7</v>
      </c>
      <c r="J2238" t="s">
        <v>67</v>
      </c>
      <c r="K2238">
        <v>7.4</v>
      </c>
      <c r="L2238" t="s">
        <v>67</v>
      </c>
      <c r="M2238">
        <v>32.729999999999997</v>
      </c>
      <c r="N2238" t="s">
        <v>67</v>
      </c>
      <c r="O2238">
        <v>16.05</v>
      </c>
      <c r="P2238" t="s">
        <v>67</v>
      </c>
      <c r="Q2238">
        <v>86.58</v>
      </c>
      <c r="R2238" t="s">
        <v>67</v>
      </c>
      <c r="S2238">
        <v>7.39</v>
      </c>
      <c r="T2238" t="s">
        <v>67</v>
      </c>
      <c r="U2238">
        <v>4.1000000000000002E-2</v>
      </c>
      <c r="V2238" t="s">
        <v>67</v>
      </c>
      <c r="W2238">
        <v>0.03</v>
      </c>
      <c r="X2238" t="s">
        <v>67</v>
      </c>
      <c r="Y2238">
        <v>0.02</v>
      </c>
      <c r="Z2238" t="s">
        <v>67</v>
      </c>
      <c r="AA2238">
        <v>1.0999999999999999E-2</v>
      </c>
      <c r="AB2238" t="s">
        <v>68</v>
      </c>
      <c r="AC2238">
        <v>0.08</v>
      </c>
      <c r="AD2238" t="s">
        <v>68</v>
      </c>
      <c r="AE2238">
        <v>0.03</v>
      </c>
      <c r="AF2238" t="s">
        <v>68</v>
      </c>
      <c r="AG2238">
        <v>0.02</v>
      </c>
      <c r="AH2238" t="s">
        <v>68</v>
      </c>
      <c r="AI2238">
        <v>0.05</v>
      </c>
      <c r="AJ2238" t="s">
        <v>68</v>
      </c>
      <c r="AK2238">
        <v>0.08</v>
      </c>
      <c r="AL2238" t="s">
        <v>67</v>
      </c>
      <c r="AM2238">
        <v>0.03</v>
      </c>
      <c r="AN2238" t="s">
        <v>67</v>
      </c>
      <c r="AO2238">
        <v>7.0000000000000001E-3</v>
      </c>
      <c r="AP2238" t="s">
        <v>67</v>
      </c>
      <c r="AQ2238">
        <v>2E-3</v>
      </c>
      <c r="AR2238" t="s">
        <v>67</v>
      </c>
      <c r="AS2238">
        <v>2.41</v>
      </c>
      <c r="AT2238" t="s">
        <v>67</v>
      </c>
      <c r="AU2238">
        <v>0.4</v>
      </c>
      <c r="AV2238" t="s">
        <v>67</v>
      </c>
      <c r="AW2238">
        <v>2.95</v>
      </c>
      <c r="AX2238" t="s">
        <v>67</v>
      </c>
      <c r="AY2238">
        <v>0.61</v>
      </c>
      <c r="AZ2238" t="s">
        <v>67</v>
      </c>
      <c r="BA2238">
        <v>0.16</v>
      </c>
      <c r="BB2238" t="s">
        <v>67</v>
      </c>
      <c r="BC2238">
        <v>0.93</v>
      </c>
      <c r="BD2238" t="s">
        <v>67</v>
      </c>
      <c r="BF2238" t="s">
        <v>64</v>
      </c>
    </row>
    <row r="2239" spans="1:58" x14ac:dyDescent="0.25">
      <c r="A2239" t="s">
        <v>58</v>
      </c>
      <c r="B2239">
        <v>2</v>
      </c>
      <c r="C2239" t="s">
        <v>86</v>
      </c>
      <c r="D2239">
        <v>1990</v>
      </c>
      <c r="E2239">
        <v>1990</v>
      </c>
      <c r="F2239">
        <v>2</v>
      </c>
      <c r="G2239" t="s">
        <v>66</v>
      </c>
      <c r="H2239">
        <v>10.99</v>
      </c>
      <c r="I2239">
        <v>12.4</v>
      </c>
      <c r="J2239" t="s">
        <v>67</v>
      </c>
      <c r="K2239">
        <v>7.4</v>
      </c>
      <c r="L2239" t="s">
        <v>67</v>
      </c>
      <c r="M2239">
        <v>36.119999999999997</v>
      </c>
      <c r="N2239" t="s">
        <v>67</v>
      </c>
      <c r="O2239">
        <v>17.71</v>
      </c>
      <c r="P2239" t="s">
        <v>67</v>
      </c>
      <c r="Q2239">
        <v>50.94</v>
      </c>
      <c r="R2239" t="s">
        <v>67</v>
      </c>
      <c r="S2239">
        <v>7.97</v>
      </c>
      <c r="T2239" t="s">
        <v>67</v>
      </c>
      <c r="U2239">
        <v>3.7999999999999999E-2</v>
      </c>
      <c r="V2239" t="s">
        <v>67</v>
      </c>
      <c r="W2239">
        <v>0.03</v>
      </c>
      <c r="X2239" t="s">
        <v>67</v>
      </c>
      <c r="Y2239">
        <v>1.9E-2</v>
      </c>
      <c r="Z2239" t="s">
        <v>67</v>
      </c>
      <c r="AA2239">
        <v>8.0000000000000002E-3</v>
      </c>
      <c r="AB2239" t="s">
        <v>68</v>
      </c>
      <c r="AC2239">
        <v>0.03</v>
      </c>
      <c r="AD2239" t="s">
        <v>68</v>
      </c>
      <c r="AE2239">
        <v>0.02</v>
      </c>
      <c r="AF2239" t="s">
        <v>68</v>
      </c>
      <c r="AG2239">
        <v>0.01</v>
      </c>
      <c r="AH2239" t="s">
        <v>68</v>
      </c>
      <c r="AI2239">
        <v>0.01</v>
      </c>
      <c r="AJ2239" t="s">
        <v>68</v>
      </c>
      <c r="AK2239">
        <v>0.03</v>
      </c>
      <c r="AL2239" t="s">
        <v>67</v>
      </c>
      <c r="AM2239">
        <v>0.02</v>
      </c>
      <c r="AN2239" t="s">
        <v>67</v>
      </c>
      <c r="AO2239">
        <v>5.0000000000000001E-3</v>
      </c>
      <c r="AP2239" t="s">
        <v>67</v>
      </c>
      <c r="AQ2239">
        <v>1E-3</v>
      </c>
      <c r="AR2239" t="s">
        <v>67</v>
      </c>
      <c r="AS2239">
        <v>2.67</v>
      </c>
      <c r="AT2239" t="s">
        <v>67</v>
      </c>
      <c r="AU2239">
        <v>0.39</v>
      </c>
      <c r="AV2239" t="s">
        <v>67</v>
      </c>
      <c r="AW2239">
        <v>3.24</v>
      </c>
      <c r="AX2239" t="s">
        <v>67</v>
      </c>
      <c r="AY2239">
        <v>0.66</v>
      </c>
      <c r="AZ2239" t="s">
        <v>67</v>
      </c>
      <c r="BA2239">
        <v>0.28000000000000003</v>
      </c>
      <c r="BB2239" t="s">
        <v>67</v>
      </c>
      <c r="BC2239">
        <v>0.96</v>
      </c>
      <c r="BD2239" t="s">
        <v>67</v>
      </c>
      <c r="BF2239" t="s">
        <v>64</v>
      </c>
    </row>
    <row r="2240" spans="1:58" x14ac:dyDescent="0.25">
      <c r="A2240" t="s">
        <v>58</v>
      </c>
      <c r="B2240">
        <v>2</v>
      </c>
      <c r="C2240" t="s">
        <v>86</v>
      </c>
      <c r="D2240">
        <v>1990</v>
      </c>
      <c r="E2240">
        <v>1990</v>
      </c>
      <c r="F2240">
        <v>3</v>
      </c>
      <c r="G2240" t="s">
        <v>66</v>
      </c>
      <c r="H2240">
        <v>17.850000000000001</v>
      </c>
      <c r="I2240">
        <v>22.29</v>
      </c>
      <c r="J2240" t="s">
        <v>67</v>
      </c>
      <c r="K2240">
        <v>7.4</v>
      </c>
      <c r="L2240" t="s">
        <v>67</v>
      </c>
      <c r="M2240">
        <v>35.270000000000003</v>
      </c>
      <c r="N2240" t="s">
        <v>67</v>
      </c>
      <c r="O2240">
        <v>17.420000000000002</v>
      </c>
      <c r="P2240" t="s">
        <v>67</v>
      </c>
      <c r="Q2240">
        <v>15.6</v>
      </c>
      <c r="R2240" t="s">
        <v>67</v>
      </c>
      <c r="S2240">
        <v>8</v>
      </c>
      <c r="T2240" t="s">
        <v>67</v>
      </c>
      <c r="U2240">
        <v>3.1E-2</v>
      </c>
      <c r="V2240" t="s">
        <v>67</v>
      </c>
      <c r="W2240">
        <v>2.8000000000000001E-2</v>
      </c>
      <c r="X2240" t="s">
        <v>67</v>
      </c>
      <c r="Y2240">
        <v>1.9E-2</v>
      </c>
      <c r="Z2240" t="s">
        <v>67</v>
      </c>
      <c r="AA2240">
        <v>3.0000000000000001E-3</v>
      </c>
      <c r="AB2240" t="s">
        <v>68</v>
      </c>
      <c r="AC2240">
        <v>0.02</v>
      </c>
      <c r="AD2240" t="s">
        <v>68</v>
      </c>
      <c r="AE2240">
        <v>0.02</v>
      </c>
      <c r="AF2240" t="s">
        <v>68</v>
      </c>
      <c r="AG2240">
        <v>0.02</v>
      </c>
      <c r="AH2240" t="s">
        <v>68</v>
      </c>
      <c r="AI2240">
        <v>0</v>
      </c>
      <c r="AJ2240" t="s">
        <v>68</v>
      </c>
      <c r="AK2240">
        <v>0.02</v>
      </c>
      <c r="AL2240" t="s">
        <v>67</v>
      </c>
      <c r="AM2240">
        <v>0.02</v>
      </c>
      <c r="AN2240" t="s">
        <v>67</v>
      </c>
      <c r="AO2240">
        <v>5.0000000000000001E-3</v>
      </c>
      <c r="AP2240" t="s">
        <v>67</v>
      </c>
      <c r="AQ2240">
        <v>2E-3</v>
      </c>
      <c r="AR2240" t="s">
        <v>67</v>
      </c>
      <c r="AS2240">
        <v>2.5299999999999998</v>
      </c>
      <c r="AT2240" t="s">
        <v>67</v>
      </c>
      <c r="AU2240">
        <v>0.4</v>
      </c>
      <c r="AV2240" t="s">
        <v>67</v>
      </c>
      <c r="AW2240">
        <v>3.2</v>
      </c>
      <c r="AX2240" t="s">
        <v>67</v>
      </c>
      <c r="AY2240">
        <v>0.64</v>
      </c>
      <c r="AZ2240" t="s">
        <v>67</v>
      </c>
      <c r="BA2240">
        <v>0.13</v>
      </c>
      <c r="BB2240" t="s">
        <v>67</v>
      </c>
      <c r="BC2240">
        <v>0.8</v>
      </c>
      <c r="BD2240" t="s">
        <v>67</v>
      </c>
      <c r="BF2240" t="s">
        <v>64</v>
      </c>
    </row>
    <row r="2241" spans="1:58" x14ac:dyDescent="0.25">
      <c r="A2241" t="s">
        <v>58</v>
      </c>
      <c r="B2241">
        <v>2</v>
      </c>
      <c r="C2241" t="s">
        <v>86</v>
      </c>
      <c r="D2241">
        <v>1990</v>
      </c>
      <c r="E2241">
        <v>1990</v>
      </c>
      <c r="F2241">
        <v>4</v>
      </c>
      <c r="G2241" t="s">
        <v>66</v>
      </c>
      <c r="H2241">
        <v>12.84</v>
      </c>
      <c r="I2241">
        <v>15.52</v>
      </c>
      <c r="J2241" t="s">
        <v>67</v>
      </c>
      <c r="K2241">
        <v>7.4</v>
      </c>
      <c r="L2241" t="s">
        <v>67</v>
      </c>
      <c r="M2241">
        <v>34.65</v>
      </c>
      <c r="N2241" t="s">
        <v>67</v>
      </c>
      <c r="O2241">
        <v>16.84</v>
      </c>
      <c r="P2241" t="s">
        <v>67</v>
      </c>
      <c r="Q2241">
        <v>5.71</v>
      </c>
      <c r="R2241" t="s">
        <v>67</v>
      </c>
      <c r="S2241">
        <v>7.8</v>
      </c>
      <c r="T2241" t="s">
        <v>67</v>
      </c>
      <c r="U2241">
        <v>3.4000000000000002E-2</v>
      </c>
      <c r="V2241" t="s">
        <v>67</v>
      </c>
      <c r="W2241">
        <v>0.03</v>
      </c>
      <c r="X2241" t="s">
        <v>67</v>
      </c>
      <c r="Y2241">
        <v>1.9E-2</v>
      </c>
      <c r="Z2241" t="s">
        <v>67</v>
      </c>
      <c r="AA2241">
        <v>4.0000000000000001E-3</v>
      </c>
      <c r="AB2241" t="s">
        <v>68</v>
      </c>
      <c r="AC2241">
        <v>0.03</v>
      </c>
      <c r="AD2241" t="s">
        <v>68</v>
      </c>
      <c r="AE2241">
        <v>0.02</v>
      </c>
      <c r="AF2241" t="s">
        <v>68</v>
      </c>
      <c r="AG2241">
        <v>0.02</v>
      </c>
      <c r="AH2241" t="s">
        <v>68</v>
      </c>
      <c r="AI2241">
        <v>0.01</v>
      </c>
      <c r="AJ2241" t="s">
        <v>68</v>
      </c>
      <c r="AK2241">
        <v>0.03</v>
      </c>
      <c r="AL2241" t="s">
        <v>67</v>
      </c>
      <c r="AM2241">
        <v>0.02</v>
      </c>
      <c r="AN2241" t="s">
        <v>67</v>
      </c>
      <c r="AO2241">
        <v>3.0000000000000001E-3</v>
      </c>
      <c r="AP2241" t="s">
        <v>67</v>
      </c>
      <c r="AQ2241">
        <v>0</v>
      </c>
      <c r="AR2241" t="s">
        <v>67</v>
      </c>
      <c r="AS2241">
        <v>2.46</v>
      </c>
      <c r="AT2241" t="s">
        <v>67</v>
      </c>
      <c r="AU2241">
        <v>0.4</v>
      </c>
      <c r="AV2241" t="s">
        <v>67</v>
      </c>
      <c r="AW2241">
        <v>3.13</v>
      </c>
      <c r="AX2241" t="s">
        <v>67</v>
      </c>
      <c r="AY2241">
        <v>0.63</v>
      </c>
      <c r="AZ2241" t="s">
        <v>67</v>
      </c>
      <c r="BA2241">
        <v>0.1</v>
      </c>
      <c r="BB2241" t="s">
        <v>67</v>
      </c>
      <c r="BC2241">
        <v>0.72</v>
      </c>
      <c r="BD2241" t="s">
        <v>67</v>
      </c>
      <c r="BF2241" t="s">
        <v>64</v>
      </c>
    </row>
    <row r="2242" spans="1:58" x14ac:dyDescent="0.25">
      <c r="A2242" t="s">
        <v>58</v>
      </c>
      <c r="B2242">
        <v>2</v>
      </c>
      <c r="C2242" t="s">
        <v>86</v>
      </c>
      <c r="D2242">
        <v>1990</v>
      </c>
      <c r="E2242">
        <v>1990</v>
      </c>
      <c r="F2242">
        <v>5</v>
      </c>
      <c r="G2242" t="s">
        <v>66</v>
      </c>
      <c r="H2242">
        <v>4.58</v>
      </c>
      <c r="I2242">
        <v>5.72</v>
      </c>
      <c r="J2242" t="s">
        <v>67</v>
      </c>
      <c r="K2242">
        <v>7.45</v>
      </c>
      <c r="L2242" t="s">
        <v>67</v>
      </c>
      <c r="M2242">
        <v>36.42</v>
      </c>
      <c r="N2242" t="s">
        <v>67</v>
      </c>
      <c r="O2242">
        <v>17.809999999999999</v>
      </c>
      <c r="P2242" t="s">
        <v>67</v>
      </c>
      <c r="Q2242">
        <v>5.46</v>
      </c>
      <c r="R2242" t="s">
        <v>67</v>
      </c>
      <c r="S2242">
        <v>8</v>
      </c>
      <c r="T2242" t="s">
        <v>67</v>
      </c>
      <c r="U2242">
        <v>3.6999999999999998E-2</v>
      </c>
      <c r="V2242" t="s">
        <v>67</v>
      </c>
      <c r="W2242">
        <v>3.1E-2</v>
      </c>
      <c r="X2242" t="s">
        <v>67</v>
      </c>
      <c r="Y2242">
        <v>2.1000000000000001E-2</v>
      </c>
      <c r="Z2242" t="s">
        <v>67</v>
      </c>
      <c r="AA2242">
        <v>6.0000000000000001E-3</v>
      </c>
      <c r="AB2242" t="s">
        <v>68</v>
      </c>
      <c r="AC2242">
        <v>0.03</v>
      </c>
      <c r="AD2242" t="s">
        <v>68</v>
      </c>
      <c r="AE2242">
        <v>0.02</v>
      </c>
      <c r="AF2242" t="s">
        <v>68</v>
      </c>
      <c r="AG2242">
        <v>0.02</v>
      </c>
      <c r="AH2242" t="s">
        <v>68</v>
      </c>
      <c r="AI2242">
        <v>0.01</v>
      </c>
      <c r="AJ2242" t="s">
        <v>68</v>
      </c>
      <c r="AK2242">
        <v>0.03</v>
      </c>
      <c r="AL2242" t="s">
        <v>67</v>
      </c>
      <c r="AM2242">
        <v>0.02</v>
      </c>
      <c r="AN2242" t="s">
        <v>67</v>
      </c>
      <c r="AO2242">
        <v>0.01</v>
      </c>
      <c r="AP2242" t="s">
        <v>67</v>
      </c>
      <c r="AQ2242">
        <v>1E-3</v>
      </c>
      <c r="AR2242" t="s">
        <v>67</v>
      </c>
      <c r="AS2242">
        <v>2.65</v>
      </c>
      <c r="AT2242" t="s">
        <v>67</v>
      </c>
      <c r="AU2242">
        <v>0.42</v>
      </c>
      <c r="AV2242" t="s">
        <v>67</v>
      </c>
      <c r="AW2242">
        <v>3.28</v>
      </c>
      <c r="AX2242" t="s">
        <v>67</v>
      </c>
      <c r="AY2242">
        <v>0.65</v>
      </c>
      <c r="AZ2242" t="s">
        <v>67</v>
      </c>
      <c r="BA2242">
        <v>0.1</v>
      </c>
      <c r="BB2242" t="s">
        <v>67</v>
      </c>
      <c r="BC2242">
        <v>0.67</v>
      </c>
      <c r="BD2242" t="s">
        <v>67</v>
      </c>
      <c r="BF2242" t="s">
        <v>64</v>
      </c>
    </row>
    <row r="2243" spans="1:58" x14ac:dyDescent="0.25">
      <c r="A2243" t="s">
        <v>58</v>
      </c>
      <c r="B2243">
        <v>2</v>
      </c>
      <c r="C2243" t="s">
        <v>86</v>
      </c>
      <c r="D2243">
        <v>1990</v>
      </c>
      <c r="E2243">
        <v>1990</v>
      </c>
      <c r="F2243">
        <v>6</v>
      </c>
      <c r="G2243" t="s">
        <v>66</v>
      </c>
      <c r="H2243">
        <v>5.0599999999999996</v>
      </c>
      <c r="I2243">
        <v>6.11</v>
      </c>
      <c r="J2243" t="s">
        <v>67</v>
      </c>
      <c r="K2243">
        <v>7.5</v>
      </c>
      <c r="L2243" t="s">
        <v>67</v>
      </c>
      <c r="M2243">
        <v>40.74</v>
      </c>
      <c r="N2243" t="s">
        <v>67</v>
      </c>
      <c r="O2243">
        <v>19.64</v>
      </c>
      <c r="P2243" t="s">
        <v>67</v>
      </c>
      <c r="Q2243">
        <v>0.78</v>
      </c>
      <c r="R2243" t="s">
        <v>67</v>
      </c>
      <c r="S2243">
        <v>8.5299999999999994</v>
      </c>
      <c r="T2243" t="s">
        <v>67</v>
      </c>
      <c r="U2243">
        <v>3.5000000000000003E-2</v>
      </c>
      <c r="V2243" t="s">
        <v>67</v>
      </c>
      <c r="W2243">
        <v>3.2000000000000001E-2</v>
      </c>
      <c r="X2243" t="s">
        <v>67</v>
      </c>
      <c r="Y2243">
        <v>2.3E-2</v>
      </c>
      <c r="Z2243" t="s">
        <v>67</v>
      </c>
      <c r="AA2243">
        <v>3.0000000000000001E-3</v>
      </c>
      <c r="AB2243" t="s">
        <v>68</v>
      </c>
      <c r="AC2243">
        <v>0.03</v>
      </c>
      <c r="AD2243" t="s">
        <v>68</v>
      </c>
      <c r="AE2243">
        <v>0.02</v>
      </c>
      <c r="AF2243" t="s">
        <v>68</v>
      </c>
      <c r="AG2243">
        <v>0.01</v>
      </c>
      <c r="AH2243" t="s">
        <v>68</v>
      </c>
      <c r="AI2243">
        <v>0.01</v>
      </c>
      <c r="AJ2243" t="s">
        <v>68</v>
      </c>
      <c r="AK2243">
        <v>0.03</v>
      </c>
      <c r="AL2243" t="s">
        <v>67</v>
      </c>
      <c r="AM2243">
        <v>0.02</v>
      </c>
      <c r="AN2243" t="s">
        <v>67</v>
      </c>
      <c r="AO2243">
        <v>1.4999999999999999E-2</v>
      </c>
      <c r="AP2243" t="s">
        <v>67</v>
      </c>
      <c r="AQ2243">
        <v>1E-3</v>
      </c>
      <c r="AR2243" t="s">
        <v>67</v>
      </c>
      <c r="AS2243">
        <v>2.89</v>
      </c>
      <c r="AT2243" t="s">
        <v>67</v>
      </c>
      <c r="AU2243">
        <v>0.45</v>
      </c>
      <c r="AV2243" t="s">
        <v>67</v>
      </c>
      <c r="AW2243">
        <v>3.67</v>
      </c>
      <c r="AX2243" t="s">
        <v>67</v>
      </c>
      <c r="AY2243">
        <v>0.7</v>
      </c>
      <c r="AZ2243" t="s">
        <v>67</v>
      </c>
      <c r="BA2243">
        <v>0.1</v>
      </c>
      <c r="BB2243" t="s">
        <v>67</v>
      </c>
      <c r="BC2243">
        <v>0.55000000000000004</v>
      </c>
      <c r="BD2243" t="s">
        <v>67</v>
      </c>
      <c r="BF2243" t="s">
        <v>64</v>
      </c>
    </row>
    <row r="2244" spans="1:58" x14ac:dyDescent="0.25">
      <c r="A2244" t="s">
        <v>58</v>
      </c>
      <c r="B2244">
        <v>2</v>
      </c>
      <c r="C2244" t="s">
        <v>86</v>
      </c>
      <c r="D2244">
        <v>1990</v>
      </c>
      <c r="E2244">
        <v>1990</v>
      </c>
      <c r="F2244">
        <v>7</v>
      </c>
      <c r="G2244" t="s">
        <v>66</v>
      </c>
      <c r="H2244">
        <v>1.08</v>
      </c>
      <c r="I2244">
        <v>1.35</v>
      </c>
      <c r="J2244" t="s">
        <v>67</v>
      </c>
      <c r="K2244">
        <v>7.55</v>
      </c>
      <c r="L2244" t="s">
        <v>67</v>
      </c>
      <c r="M2244">
        <v>47.45</v>
      </c>
      <c r="N2244" t="s">
        <v>67</v>
      </c>
      <c r="O2244">
        <v>22.48</v>
      </c>
      <c r="P2244" t="s">
        <v>67</v>
      </c>
      <c r="Q2244">
        <v>0.33</v>
      </c>
      <c r="R2244" t="s">
        <v>67</v>
      </c>
      <c r="S2244">
        <v>9.14</v>
      </c>
      <c r="T2244" t="s">
        <v>67</v>
      </c>
      <c r="U2244">
        <v>4.2000000000000003E-2</v>
      </c>
      <c r="V2244" t="s">
        <v>67</v>
      </c>
      <c r="W2244">
        <v>4.9000000000000002E-2</v>
      </c>
      <c r="X2244" t="s">
        <v>67</v>
      </c>
      <c r="Y2244">
        <v>2.5000000000000001E-2</v>
      </c>
      <c r="Z2244" t="s">
        <v>67</v>
      </c>
      <c r="AA2244">
        <v>0</v>
      </c>
      <c r="AB2244" t="s">
        <v>68</v>
      </c>
      <c r="AC2244">
        <v>0.02</v>
      </c>
      <c r="AD2244" t="s">
        <v>68</v>
      </c>
      <c r="AE2244">
        <v>0.02</v>
      </c>
      <c r="AF2244" t="s">
        <v>68</v>
      </c>
      <c r="AG2244">
        <v>0.01</v>
      </c>
      <c r="AH2244" t="s">
        <v>68</v>
      </c>
      <c r="AI2244">
        <v>0</v>
      </c>
      <c r="AJ2244" t="s">
        <v>68</v>
      </c>
      <c r="AK2244">
        <v>0.02</v>
      </c>
      <c r="AL2244" t="s">
        <v>67</v>
      </c>
      <c r="AM2244">
        <v>0.02</v>
      </c>
      <c r="AN2244" t="s">
        <v>67</v>
      </c>
      <c r="AO2244">
        <v>0.02</v>
      </c>
      <c r="AP2244" t="s">
        <v>67</v>
      </c>
      <c r="AQ2244">
        <v>1E-3</v>
      </c>
      <c r="AR2244" t="s">
        <v>67</v>
      </c>
      <c r="AS2244">
        <v>3.45</v>
      </c>
      <c r="AT2244" t="s">
        <v>67</v>
      </c>
      <c r="AU2244">
        <v>0.55000000000000004</v>
      </c>
      <c r="AV2244" t="s">
        <v>67</v>
      </c>
      <c r="AW2244">
        <v>4.1399999999999997</v>
      </c>
      <c r="AX2244" t="s">
        <v>67</v>
      </c>
      <c r="AY2244">
        <v>0.82</v>
      </c>
      <c r="AZ2244" t="s">
        <v>67</v>
      </c>
      <c r="BA2244">
        <v>0.1</v>
      </c>
      <c r="BB2244" t="s">
        <v>67</v>
      </c>
      <c r="BC2244">
        <v>0.47</v>
      </c>
      <c r="BD2244" t="s">
        <v>67</v>
      </c>
      <c r="BF2244" t="s">
        <v>64</v>
      </c>
    </row>
    <row r="2245" spans="1:58" x14ac:dyDescent="0.25">
      <c r="A2245" t="s">
        <v>58</v>
      </c>
      <c r="B2245">
        <v>2</v>
      </c>
      <c r="C2245" t="s">
        <v>86</v>
      </c>
      <c r="D2245">
        <v>1990</v>
      </c>
      <c r="E2245">
        <v>1990</v>
      </c>
      <c r="F2245">
        <v>8</v>
      </c>
      <c r="G2245" t="s">
        <v>66</v>
      </c>
      <c r="H2245">
        <v>0.41</v>
      </c>
      <c r="I2245">
        <v>0.51</v>
      </c>
      <c r="J2245" t="s">
        <v>67</v>
      </c>
      <c r="K2245">
        <v>7.6</v>
      </c>
      <c r="L2245" t="s">
        <v>67</v>
      </c>
      <c r="M2245">
        <v>52.9</v>
      </c>
      <c r="N2245" t="s">
        <v>67</v>
      </c>
      <c r="O2245">
        <v>25.82</v>
      </c>
      <c r="P2245" t="s">
        <v>67</v>
      </c>
      <c r="Q2245">
        <v>0.56999999999999995</v>
      </c>
      <c r="R2245" t="s">
        <v>67</v>
      </c>
      <c r="S2245">
        <v>9.51</v>
      </c>
      <c r="T2245" t="s">
        <v>67</v>
      </c>
      <c r="U2245">
        <v>5.0999999999999997E-2</v>
      </c>
      <c r="V2245" t="s">
        <v>67</v>
      </c>
      <c r="W2245">
        <v>4.1000000000000002E-2</v>
      </c>
      <c r="X2245" t="s">
        <v>67</v>
      </c>
      <c r="Y2245">
        <v>2.8000000000000001E-2</v>
      </c>
      <c r="Z2245" t="s">
        <v>67</v>
      </c>
      <c r="AA2245">
        <v>0.01</v>
      </c>
      <c r="AB2245" t="s">
        <v>68</v>
      </c>
      <c r="AC2245">
        <v>0.03</v>
      </c>
      <c r="AD2245" t="s">
        <v>68</v>
      </c>
      <c r="AE2245">
        <v>0.02</v>
      </c>
      <c r="AF2245" t="s">
        <v>68</v>
      </c>
      <c r="AG2245">
        <v>0.02</v>
      </c>
      <c r="AH2245" t="s">
        <v>68</v>
      </c>
      <c r="AI2245">
        <v>0.01</v>
      </c>
      <c r="AJ2245" t="s">
        <v>68</v>
      </c>
      <c r="AK2245">
        <v>0.03</v>
      </c>
      <c r="AL2245" t="s">
        <v>67</v>
      </c>
      <c r="AM2245">
        <v>0.02</v>
      </c>
      <c r="AN2245" t="s">
        <v>67</v>
      </c>
      <c r="AO2245">
        <v>8.0000000000000002E-3</v>
      </c>
      <c r="AP2245" t="s">
        <v>67</v>
      </c>
      <c r="AQ2245">
        <v>0</v>
      </c>
      <c r="AR2245" t="s">
        <v>67</v>
      </c>
      <c r="AS2245">
        <v>4.0599999999999996</v>
      </c>
      <c r="AT2245" t="s">
        <v>67</v>
      </c>
      <c r="AU2245">
        <v>0.62</v>
      </c>
      <c r="AV2245" t="s">
        <v>67</v>
      </c>
      <c r="AW2245">
        <v>4.6399999999999997</v>
      </c>
      <c r="AX2245" t="s">
        <v>67</v>
      </c>
      <c r="AY2245">
        <v>0.93</v>
      </c>
      <c r="AZ2245" t="s">
        <v>67</v>
      </c>
      <c r="BA2245">
        <v>0.1</v>
      </c>
      <c r="BB2245" t="s">
        <v>67</v>
      </c>
      <c r="BC2245">
        <v>0.84</v>
      </c>
      <c r="BD2245" t="s">
        <v>67</v>
      </c>
      <c r="BF2245" t="s">
        <v>64</v>
      </c>
    </row>
    <row r="2246" spans="1:58" x14ac:dyDescent="0.25">
      <c r="A2246" t="s">
        <v>58</v>
      </c>
      <c r="B2246">
        <v>2</v>
      </c>
      <c r="C2246" t="s">
        <v>86</v>
      </c>
      <c r="D2246">
        <v>1990</v>
      </c>
      <c r="E2246">
        <v>1990</v>
      </c>
      <c r="F2246">
        <v>9</v>
      </c>
      <c r="G2246" t="s">
        <v>66</v>
      </c>
      <c r="H2246">
        <v>0.17</v>
      </c>
      <c r="I2246">
        <v>0.21</v>
      </c>
      <c r="J2246" t="s">
        <v>67</v>
      </c>
      <c r="K2246">
        <v>7.6</v>
      </c>
      <c r="L2246" t="s">
        <v>67</v>
      </c>
      <c r="M2246">
        <v>55.64</v>
      </c>
      <c r="N2246" t="s">
        <v>67</v>
      </c>
      <c r="O2246">
        <v>27.11</v>
      </c>
      <c r="P2246" t="s">
        <v>67</v>
      </c>
      <c r="Q2246">
        <v>0.24</v>
      </c>
      <c r="R2246" t="s">
        <v>67</v>
      </c>
      <c r="S2246">
        <v>9.4</v>
      </c>
      <c r="T2246" t="s">
        <v>67</v>
      </c>
      <c r="U2246">
        <v>4.1000000000000002E-2</v>
      </c>
      <c r="V2246" t="s">
        <v>67</v>
      </c>
      <c r="W2246">
        <v>3.5000000000000003E-2</v>
      </c>
      <c r="X2246" t="s">
        <v>67</v>
      </c>
      <c r="Y2246">
        <v>2.9000000000000001E-2</v>
      </c>
      <c r="Z2246" t="s">
        <v>67</v>
      </c>
      <c r="AA2246">
        <v>5.0000000000000001E-3</v>
      </c>
      <c r="AB2246" t="s">
        <v>68</v>
      </c>
      <c r="AC2246">
        <v>0.03</v>
      </c>
      <c r="AD2246" t="s">
        <v>68</v>
      </c>
      <c r="AE2246">
        <v>0.03</v>
      </c>
      <c r="AF2246" t="s">
        <v>68</v>
      </c>
      <c r="AG2246">
        <v>0.02</v>
      </c>
      <c r="AH2246" t="s">
        <v>68</v>
      </c>
      <c r="AI2246">
        <v>0</v>
      </c>
      <c r="AJ2246" t="s">
        <v>68</v>
      </c>
      <c r="AK2246">
        <v>0.03</v>
      </c>
      <c r="AL2246" t="s">
        <v>67</v>
      </c>
      <c r="AM2246">
        <v>0.03</v>
      </c>
      <c r="AN2246" t="s">
        <v>67</v>
      </c>
      <c r="AO2246">
        <v>6.0000000000000001E-3</v>
      </c>
      <c r="AP2246" t="s">
        <v>67</v>
      </c>
      <c r="AQ2246">
        <v>1E-3</v>
      </c>
      <c r="AR2246" t="s">
        <v>67</v>
      </c>
      <c r="AS2246">
        <v>4.37</v>
      </c>
      <c r="AT2246" t="s">
        <v>67</v>
      </c>
      <c r="AU2246">
        <v>0.64</v>
      </c>
      <c r="AV2246" t="s">
        <v>67</v>
      </c>
      <c r="AW2246">
        <v>4.79</v>
      </c>
      <c r="AX2246" t="s">
        <v>67</v>
      </c>
      <c r="AY2246">
        <v>0.97</v>
      </c>
      <c r="AZ2246" t="s">
        <v>67</v>
      </c>
      <c r="BA2246">
        <v>0.09</v>
      </c>
      <c r="BB2246" t="s">
        <v>67</v>
      </c>
      <c r="BC2246">
        <v>0.79</v>
      </c>
      <c r="BD2246" t="s">
        <v>67</v>
      </c>
      <c r="BF2246" t="s">
        <v>64</v>
      </c>
    </row>
    <row r="2247" spans="1:58" x14ac:dyDescent="0.25">
      <c r="A2247" t="s">
        <v>58</v>
      </c>
      <c r="B2247">
        <v>2</v>
      </c>
      <c r="C2247" t="s">
        <v>86</v>
      </c>
      <c r="D2247">
        <v>1991</v>
      </c>
      <c r="E2247">
        <v>1990</v>
      </c>
      <c r="F2247">
        <v>10</v>
      </c>
      <c r="G2247" t="s">
        <v>66</v>
      </c>
      <c r="H2247">
        <v>0.83</v>
      </c>
      <c r="I2247">
        <v>1.04</v>
      </c>
      <c r="J2247" t="s">
        <v>67</v>
      </c>
      <c r="K2247">
        <v>7.54</v>
      </c>
      <c r="L2247" t="s">
        <v>67</v>
      </c>
      <c r="M2247">
        <v>48.7</v>
      </c>
      <c r="N2247" t="s">
        <v>67</v>
      </c>
      <c r="O2247">
        <v>23.67</v>
      </c>
      <c r="P2247" t="s">
        <v>67</v>
      </c>
      <c r="Q2247">
        <v>1.1599999999999999</v>
      </c>
      <c r="R2247" t="s">
        <v>67</v>
      </c>
      <c r="S2247">
        <v>8.6300000000000008</v>
      </c>
      <c r="T2247" t="s">
        <v>67</v>
      </c>
      <c r="U2247">
        <v>4.1000000000000002E-2</v>
      </c>
      <c r="V2247" t="s">
        <v>67</v>
      </c>
      <c r="W2247">
        <v>0.04</v>
      </c>
      <c r="X2247" t="s">
        <v>67</v>
      </c>
      <c r="Y2247">
        <v>2.9000000000000001E-2</v>
      </c>
      <c r="Z2247" t="s">
        <v>67</v>
      </c>
      <c r="AA2247">
        <v>1E-3</v>
      </c>
      <c r="AB2247" t="s">
        <v>68</v>
      </c>
      <c r="AC2247">
        <v>0.04</v>
      </c>
      <c r="AD2247" t="s">
        <v>68</v>
      </c>
      <c r="AE2247">
        <v>0.04</v>
      </c>
      <c r="AF2247" t="s">
        <v>68</v>
      </c>
      <c r="AG2247">
        <v>0.03</v>
      </c>
      <c r="AH2247" t="s">
        <v>68</v>
      </c>
      <c r="AI2247">
        <v>0</v>
      </c>
      <c r="AJ2247" t="s">
        <v>68</v>
      </c>
      <c r="AK2247">
        <v>0.04</v>
      </c>
      <c r="AL2247" t="s">
        <v>67</v>
      </c>
      <c r="AM2247">
        <v>0.04</v>
      </c>
      <c r="AN2247" t="s">
        <v>67</v>
      </c>
      <c r="AO2247">
        <v>8.9999999999999993E-3</v>
      </c>
      <c r="AP2247" t="s">
        <v>67</v>
      </c>
      <c r="AQ2247">
        <v>1E-3</v>
      </c>
      <c r="AR2247" t="s">
        <v>67</v>
      </c>
      <c r="AS2247">
        <v>4.0199999999999996</v>
      </c>
      <c r="AT2247" t="s">
        <v>67</v>
      </c>
      <c r="AU2247">
        <v>0.56000000000000005</v>
      </c>
      <c r="AV2247" t="s">
        <v>67</v>
      </c>
      <c r="AW2247">
        <v>4.2300000000000004</v>
      </c>
      <c r="AX2247" t="s">
        <v>67</v>
      </c>
      <c r="AY2247">
        <v>0.83</v>
      </c>
      <c r="AZ2247" t="s">
        <v>67</v>
      </c>
      <c r="BA2247">
        <v>0.12</v>
      </c>
      <c r="BB2247" t="s">
        <v>67</v>
      </c>
      <c r="BC2247">
        <v>1.29</v>
      </c>
      <c r="BD2247" t="s">
        <v>67</v>
      </c>
      <c r="BF2247" t="s">
        <v>64</v>
      </c>
    </row>
    <row r="2248" spans="1:58" x14ac:dyDescent="0.25">
      <c r="A2248" t="s">
        <v>58</v>
      </c>
      <c r="B2248">
        <v>2</v>
      </c>
      <c r="C2248" t="s">
        <v>86</v>
      </c>
      <c r="D2248">
        <v>1991</v>
      </c>
      <c r="E2248">
        <v>1990</v>
      </c>
      <c r="F2248">
        <v>11</v>
      </c>
      <c r="G2248" t="s">
        <v>66</v>
      </c>
      <c r="H2248">
        <v>8.25</v>
      </c>
      <c r="I2248">
        <v>9.9700000000000006</v>
      </c>
      <c r="J2248" t="s">
        <v>67</v>
      </c>
      <c r="K2248">
        <v>7.5</v>
      </c>
      <c r="L2248" t="s">
        <v>67</v>
      </c>
      <c r="M2248">
        <v>37.869999999999997</v>
      </c>
      <c r="N2248" t="s">
        <v>67</v>
      </c>
      <c r="O2248">
        <v>18.61</v>
      </c>
      <c r="P2248" t="s">
        <v>67</v>
      </c>
      <c r="Q2248">
        <v>2.29</v>
      </c>
      <c r="R2248" t="s">
        <v>67</v>
      </c>
      <c r="S2248">
        <v>8.14</v>
      </c>
      <c r="T2248" t="s">
        <v>67</v>
      </c>
      <c r="U2248">
        <v>3.7999999999999999E-2</v>
      </c>
      <c r="V2248" t="s">
        <v>67</v>
      </c>
      <c r="W2248">
        <v>3.4000000000000002E-2</v>
      </c>
      <c r="X2248" t="s">
        <v>67</v>
      </c>
      <c r="Y2248">
        <v>2.4E-2</v>
      </c>
      <c r="Z2248" t="s">
        <v>67</v>
      </c>
      <c r="AA2248">
        <v>4.0000000000000001E-3</v>
      </c>
      <c r="AB2248" t="s">
        <v>68</v>
      </c>
      <c r="AC2248">
        <v>0.04</v>
      </c>
      <c r="AD2248" t="s">
        <v>68</v>
      </c>
      <c r="AE2248">
        <v>0.03</v>
      </c>
      <c r="AF2248" t="s">
        <v>68</v>
      </c>
      <c r="AG2248">
        <v>0.02</v>
      </c>
      <c r="AH2248" t="s">
        <v>68</v>
      </c>
      <c r="AI2248">
        <v>0.01</v>
      </c>
      <c r="AJ2248" t="s">
        <v>68</v>
      </c>
      <c r="AK2248">
        <v>0.04</v>
      </c>
      <c r="AL2248" t="s">
        <v>67</v>
      </c>
      <c r="AM2248">
        <v>0.03</v>
      </c>
      <c r="AN2248" t="s">
        <v>67</v>
      </c>
      <c r="AO2248">
        <v>8.0000000000000002E-3</v>
      </c>
      <c r="AP2248" t="s">
        <v>67</v>
      </c>
      <c r="AQ2248">
        <v>1E-3</v>
      </c>
      <c r="AR2248" t="s">
        <v>67</v>
      </c>
      <c r="AS2248">
        <v>2.9</v>
      </c>
      <c r="AT2248" t="s">
        <v>67</v>
      </c>
      <c r="AU2248">
        <v>0.44</v>
      </c>
      <c r="AV2248" t="s">
        <v>67</v>
      </c>
      <c r="AW2248">
        <v>3.34</v>
      </c>
      <c r="AX2248" t="s">
        <v>67</v>
      </c>
      <c r="AY2248">
        <v>0.67</v>
      </c>
      <c r="AZ2248" t="s">
        <v>67</v>
      </c>
      <c r="BA2248">
        <v>0.12</v>
      </c>
      <c r="BB2248" t="s">
        <v>61</v>
      </c>
      <c r="BC2248">
        <v>1.59</v>
      </c>
      <c r="BD2248" t="s">
        <v>61</v>
      </c>
      <c r="BF2248" t="s">
        <v>64</v>
      </c>
    </row>
    <row r="2249" spans="1:58" x14ac:dyDescent="0.25">
      <c r="A2249" t="s">
        <v>58</v>
      </c>
      <c r="B2249">
        <v>2</v>
      </c>
      <c r="C2249" t="s">
        <v>86</v>
      </c>
      <c r="D2249">
        <v>1991</v>
      </c>
      <c r="E2249">
        <v>1990</v>
      </c>
      <c r="F2249">
        <v>12</v>
      </c>
      <c r="G2249" t="s">
        <v>66</v>
      </c>
      <c r="H2249">
        <v>8.98</v>
      </c>
      <c r="I2249">
        <v>11.21</v>
      </c>
      <c r="J2249" t="s">
        <v>67</v>
      </c>
      <c r="K2249">
        <v>7.49</v>
      </c>
      <c r="L2249" t="s">
        <v>67</v>
      </c>
      <c r="M2249">
        <v>34.89</v>
      </c>
      <c r="N2249" t="s">
        <v>67</v>
      </c>
      <c r="O2249">
        <v>17.190000000000001</v>
      </c>
      <c r="P2249" t="s">
        <v>67</v>
      </c>
      <c r="Q2249">
        <v>3.2</v>
      </c>
      <c r="R2249" t="s">
        <v>67</v>
      </c>
      <c r="S2249">
        <v>7.62</v>
      </c>
      <c r="T2249" t="s">
        <v>67</v>
      </c>
      <c r="U2249">
        <v>3.1E-2</v>
      </c>
      <c r="V2249" t="s">
        <v>67</v>
      </c>
      <c r="W2249">
        <v>2.9000000000000001E-2</v>
      </c>
      <c r="X2249" t="s">
        <v>67</v>
      </c>
      <c r="Y2249">
        <v>2.1000000000000001E-2</v>
      </c>
      <c r="Z2249" t="s">
        <v>67</v>
      </c>
      <c r="AA2249">
        <v>2E-3</v>
      </c>
      <c r="AB2249" t="s">
        <v>68</v>
      </c>
      <c r="AC2249">
        <v>0.03</v>
      </c>
      <c r="AD2249" t="s">
        <v>68</v>
      </c>
      <c r="AE2249">
        <v>0.02</v>
      </c>
      <c r="AF2249" t="s">
        <v>68</v>
      </c>
      <c r="AG2249">
        <v>0.02</v>
      </c>
      <c r="AH2249" t="s">
        <v>68</v>
      </c>
      <c r="AI2249">
        <v>0.01</v>
      </c>
      <c r="AJ2249" t="s">
        <v>68</v>
      </c>
      <c r="AK2249">
        <v>0.03</v>
      </c>
      <c r="AL2249" t="s">
        <v>67</v>
      </c>
      <c r="AM2249">
        <v>0.02</v>
      </c>
      <c r="AN2249" t="s">
        <v>67</v>
      </c>
      <c r="AO2249">
        <v>4.0000000000000001E-3</v>
      </c>
      <c r="AP2249" t="s">
        <v>67</v>
      </c>
      <c r="AQ2249">
        <v>1E-3</v>
      </c>
      <c r="AR2249" t="s">
        <v>67</v>
      </c>
      <c r="AS2249">
        <v>2.59</v>
      </c>
      <c r="AT2249" t="s">
        <v>67</v>
      </c>
      <c r="AU2249">
        <v>0.37</v>
      </c>
      <c r="AV2249" t="s">
        <v>67</v>
      </c>
      <c r="AW2249">
        <v>3.11</v>
      </c>
      <c r="AX2249" t="s">
        <v>67</v>
      </c>
      <c r="AY2249">
        <v>0.64</v>
      </c>
      <c r="AZ2249" t="s">
        <v>67</v>
      </c>
      <c r="BA2249">
        <v>0.11</v>
      </c>
      <c r="BB2249" t="s">
        <v>67</v>
      </c>
      <c r="BC2249">
        <v>0.81</v>
      </c>
      <c r="BD2249" t="s">
        <v>67</v>
      </c>
      <c r="BF2249" t="s">
        <v>64</v>
      </c>
    </row>
    <row r="2250" spans="1:58" x14ac:dyDescent="0.25">
      <c r="A2250" t="s">
        <v>58</v>
      </c>
      <c r="B2250">
        <v>2</v>
      </c>
      <c r="C2250" t="s">
        <v>86</v>
      </c>
      <c r="D2250">
        <v>1991</v>
      </c>
      <c r="E2250">
        <v>1991</v>
      </c>
      <c r="F2250">
        <v>1</v>
      </c>
      <c r="G2250" t="s">
        <v>66</v>
      </c>
      <c r="H2250">
        <v>15.87</v>
      </c>
      <c r="I2250">
        <v>19.82</v>
      </c>
      <c r="J2250" t="s">
        <v>67</v>
      </c>
      <c r="K2250">
        <v>7.34</v>
      </c>
      <c r="L2250" t="s">
        <v>67</v>
      </c>
      <c r="M2250">
        <v>32.520000000000003</v>
      </c>
      <c r="N2250" t="s">
        <v>67</v>
      </c>
      <c r="O2250">
        <v>15.75</v>
      </c>
      <c r="P2250" t="s">
        <v>67</v>
      </c>
      <c r="Q2250">
        <v>8.68</v>
      </c>
      <c r="R2250" t="s">
        <v>67</v>
      </c>
      <c r="S2250">
        <v>7.48</v>
      </c>
      <c r="T2250" t="s">
        <v>67</v>
      </c>
      <c r="U2250">
        <v>3.5999999999999997E-2</v>
      </c>
      <c r="V2250" t="s">
        <v>67</v>
      </c>
      <c r="W2250">
        <v>3.1E-2</v>
      </c>
      <c r="X2250" t="s">
        <v>67</v>
      </c>
      <c r="Y2250">
        <v>2.1000000000000001E-2</v>
      </c>
      <c r="Z2250" t="s">
        <v>67</v>
      </c>
      <c r="AA2250">
        <v>5.0000000000000001E-3</v>
      </c>
      <c r="AB2250" t="s">
        <v>68</v>
      </c>
      <c r="AC2250">
        <v>0.04</v>
      </c>
      <c r="AD2250" t="s">
        <v>68</v>
      </c>
      <c r="AE2250">
        <v>0.03</v>
      </c>
      <c r="AF2250" t="s">
        <v>68</v>
      </c>
      <c r="AG2250">
        <v>0.02</v>
      </c>
      <c r="AH2250" t="s">
        <v>68</v>
      </c>
      <c r="AI2250">
        <v>0.02</v>
      </c>
      <c r="AJ2250" t="s">
        <v>68</v>
      </c>
      <c r="AK2250">
        <v>0.04</v>
      </c>
      <c r="AL2250" t="s">
        <v>67</v>
      </c>
      <c r="AM2250">
        <v>0.03</v>
      </c>
      <c r="AN2250" t="s">
        <v>67</v>
      </c>
      <c r="AO2250">
        <v>7.0000000000000001E-3</v>
      </c>
      <c r="AP2250" t="s">
        <v>67</v>
      </c>
      <c r="AQ2250">
        <v>2E-3</v>
      </c>
      <c r="AR2250" t="s">
        <v>67</v>
      </c>
      <c r="AS2250">
        <v>2.35</v>
      </c>
      <c r="AT2250" t="s">
        <v>67</v>
      </c>
      <c r="AU2250">
        <v>0.35</v>
      </c>
      <c r="AV2250" t="s">
        <v>67</v>
      </c>
      <c r="AW2250">
        <v>2.87</v>
      </c>
      <c r="AX2250" t="s">
        <v>67</v>
      </c>
      <c r="AY2250">
        <v>0.56000000000000005</v>
      </c>
      <c r="AZ2250" t="s">
        <v>67</v>
      </c>
      <c r="BA2250">
        <v>0.12</v>
      </c>
      <c r="BB2250" t="s">
        <v>67</v>
      </c>
      <c r="BC2250">
        <v>0.82</v>
      </c>
      <c r="BD2250" t="s">
        <v>67</v>
      </c>
      <c r="BF2250" t="s">
        <v>64</v>
      </c>
    </row>
    <row r="2251" spans="1:58" x14ac:dyDescent="0.25">
      <c r="A2251" t="s">
        <v>58</v>
      </c>
      <c r="B2251">
        <v>2</v>
      </c>
      <c r="C2251" t="s">
        <v>86</v>
      </c>
      <c r="D2251">
        <v>1991</v>
      </c>
      <c r="E2251">
        <v>1991</v>
      </c>
      <c r="F2251">
        <v>2</v>
      </c>
      <c r="G2251" t="s">
        <v>66</v>
      </c>
      <c r="H2251">
        <v>8.4700000000000006</v>
      </c>
      <c r="I2251">
        <v>9.5500000000000007</v>
      </c>
      <c r="J2251" t="s">
        <v>67</v>
      </c>
      <c r="K2251">
        <v>7.48</v>
      </c>
      <c r="L2251" t="s">
        <v>67</v>
      </c>
      <c r="M2251">
        <v>34.97</v>
      </c>
      <c r="N2251" t="s">
        <v>67</v>
      </c>
      <c r="O2251">
        <v>17.13</v>
      </c>
      <c r="P2251" t="s">
        <v>67</v>
      </c>
      <c r="Q2251">
        <v>0.45</v>
      </c>
      <c r="R2251" t="s">
        <v>67</v>
      </c>
      <c r="S2251">
        <v>8.1300000000000008</v>
      </c>
      <c r="T2251" t="s">
        <v>67</v>
      </c>
      <c r="U2251">
        <v>3.5000000000000003E-2</v>
      </c>
      <c r="V2251" t="s">
        <v>67</v>
      </c>
      <c r="W2251">
        <v>3.3000000000000002E-2</v>
      </c>
      <c r="X2251" t="s">
        <v>67</v>
      </c>
      <c r="Y2251">
        <v>2.1000000000000001E-2</v>
      </c>
      <c r="Z2251" t="s">
        <v>67</v>
      </c>
      <c r="AA2251">
        <v>3.0000000000000001E-3</v>
      </c>
      <c r="AB2251" t="s">
        <v>68</v>
      </c>
      <c r="AC2251">
        <v>0.02</v>
      </c>
      <c r="AD2251" t="s">
        <v>68</v>
      </c>
      <c r="AE2251">
        <v>0.02</v>
      </c>
      <c r="AF2251" t="s">
        <v>68</v>
      </c>
      <c r="AG2251">
        <v>0.02</v>
      </c>
      <c r="AH2251" t="s">
        <v>68</v>
      </c>
      <c r="AI2251">
        <v>0</v>
      </c>
      <c r="AJ2251" t="s">
        <v>68</v>
      </c>
      <c r="AK2251">
        <v>0.02</v>
      </c>
      <c r="AL2251" t="s">
        <v>67</v>
      </c>
      <c r="AM2251">
        <v>0.02</v>
      </c>
      <c r="AN2251" t="s">
        <v>67</v>
      </c>
      <c r="AO2251">
        <v>5.0000000000000001E-3</v>
      </c>
      <c r="AP2251" t="s">
        <v>67</v>
      </c>
      <c r="AQ2251">
        <v>1E-3</v>
      </c>
      <c r="AR2251" t="s">
        <v>67</v>
      </c>
      <c r="AS2251">
        <v>2.67</v>
      </c>
      <c r="AT2251" t="s">
        <v>67</v>
      </c>
      <c r="AU2251">
        <v>0.39</v>
      </c>
      <c r="AV2251" t="s">
        <v>67</v>
      </c>
      <c r="AW2251">
        <v>3.16</v>
      </c>
      <c r="AX2251" t="s">
        <v>67</v>
      </c>
      <c r="AY2251">
        <v>0.62</v>
      </c>
      <c r="AZ2251" t="s">
        <v>67</v>
      </c>
      <c r="BA2251">
        <v>0.11</v>
      </c>
      <c r="BB2251" t="s">
        <v>67</v>
      </c>
      <c r="BC2251">
        <v>0.81</v>
      </c>
      <c r="BD2251" t="s">
        <v>67</v>
      </c>
      <c r="BF2251" t="s">
        <v>64</v>
      </c>
    </row>
    <row r="2252" spans="1:58" x14ac:dyDescent="0.25">
      <c r="A2252" t="s">
        <v>58</v>
      </c>
      <c r="B2252">
        <v>2</v>
      </c>
      <c r="C2252" t="s">
        <v>86</v>
      </c>
      <c r="D2252">
        <v>1991</v>
      </c>
      <c r="E2252">
        <v>1991</v>
      </c>
      <c r="F2252">
        <v>3</v>
      </c>
      <c r="G2252" t="s">
        <v>66</v>
      </c>
      <c r="H2252">
        <v>9.06</v>
      </c>
      <c r="I2252">
        <v>11.32</v>
      </c>
      <c r="J2252" t="s">
        <v>67</v>
      </c>
      <c r="K2252">
        <v>7.4</v>
      </c>
      <c r="L2252" t="s">
        <v>67</v>
      </c>
      <c r="M2252">
        <v>35.24</v>
      </c>
      <c r="N2252" t="s">
        <v>67</v>
      </c>
      <c r="O2252">
        <v>17.05</v>
      </c>
      <c r="P2252" t="s">
        <v>67</v>
      </c>
      <c r="Q2252">
        <v>0.71</v>
      </c>
      <c r="R2252" t="s">
        <v>67</v>
      </c>
      <c r="S2252">
        <v>8.06</v>
      </c>
      <c r="T2252" t="s">
        <v>67</v>
      </c>
      <c r="U2252">
        <v>3.2000000000000001E-2</v>
      </c>
      <c r="V2252" t="s">
        <v>67</v>
      </c>
      <c r="W2252">
        <v>3.3000000000000002E-2</v>
      </c>
      <c r="X2252" t="s">
        <v>67</v>
      </c>
      <c r="Y2252">
        <v>0.02</v>
      </c>
      <c r="Z2252" t="s">
        <v>67</v>
      </c>
      <c r="AA2252">
        <v>1E-3</v>
      </c>
      <c r="AB2252" t="s">
        <v>68</v>
      </c>
      <c r="AC2252">
        <v>0.03</v>
      </c>
      <c r="AD2252" t="s">
        <v>69</v>
      </c>
      <c r="AE2252">
        <v>0.02</v>
      </c>
      <c r="AF2252" t="s">
        <v>69</v>
      </c>
      <c r="AG2252">
        <v>0.02</v>
      </c>
      <c r="AH2252" t="s">
        <v>69</v>
      </c>
      <c r="AI2252">
        <v>0</v>
      </c>
      <c r="AJ2252" t="s">
        <v>69</v>
      </c>
      <c r="AK2252">
        <v>0.03</v>
      </c>
      <c r="AL2252" t="s">
        <v>67</v>
      </c>
      <c r="AM2252">
        <v>0.02</v>
      </c>
      <c r="AN2252" t="s">
        <v>70</v>
      </c>
      <c r="AO2252">
        <v>7.0000000000000001E-3</v>
      </c>
      <c r="AP2252" t="s">
        <v>67</v>
      </c>
      <c r="AQ2252">
        <v>1E-3</v>
      </c>
      <c r="AR2252" t="s">
        <v>70</v>
      </c>
      <c r="AS2252">
        <v>2.61</v>
      </c>
      <c r="AT2252" t="s">
        <v>67</v>
      </c>
      <c r="AU2252">
        <v>0.38</v>
      </c>
      <c r="AV2252" t="s">
        <v>67</v>
      </c>
      <c r="AW2252">
        <v>3.19</v>
      </c>
      <c r="AX2252" t="s">
        <v>67</v>
      </c>
      <c r="AY2252">
        <v>0.62</v>
      </c>
      <c r="AZ2252" t="s">
        <v>67</v>
      </c>
      <c r="BA2252">
        <v>0.11</v>
      </c>
      <c r="BB2252" t="s">
        <v>67</v>
      </c>
      <c r="BC2252">
        <v>0.83</v>
      </c>
      <c r="BD2252" t="s">
        <v>67</v>
      </c>
      <c r="BF2252" t="s">
        <v>64</v>
      </c>
    </row>
    <row r="2253" spans="1:58" x14ac:dyDescent="0.25">
      <c r="A2253" t="s">
        <v>58</v>
      </c>
      <c r="B2253">
        <v>2</v>
      </c>
      <c r="C2253" t="s">
        <v>86</v>
      </c>
      <c r="D2253">
        <v>1991</v>
      </c>
      <c r="E2253">
        <v>1991</v>
      </c>
      <c r="F2253">
        <v>4</v>
      </c>
      <c r="G2253" t="s">
        <v>66</v>
      </c>
      <c r="H2253">
        <v>11.64</v>
      </c>
      <c r="I2253">
        <v>14.07</v>
      </c>
      <c r="J2253" t="s">
        <v>67</v>
      </c>
      <c r="K2253">
        <v>7.4</v>
      </c>
      <c r="L2253" t="s">
        <v>67</v>
      </c>
      <c r="M2253">
        <v>35.049999999999997</v>
      </c>
      <c r="N2253" t="s">
        <v>67</v>
      </c>
      <c r="O2253">
        <v>17.71</v>
      </c>
      <c r="P2253" t="s">
        <v>67</v>
      </c>
      <c r="Q2253">
        <v>0.55000000000000004</v>
      </c>
      <c r="R2253" t="s">
        <v>67</v>
      </c>
      <c r="S2253">
        <v>8.14</v>
      </c>
      <c r="T2253" t="s">
        <v>67</v>
      </c>
      <c r="U2253">
        <v>2.9000000000000001E-2</v>
      </c>
      <c r="V2253" t="s">
        <v>67</v>
      </c>
      <c r="W2253">
        <v>0.03</v>
      </c>
      <c r="X2253" t="s">
        <v>67</v>
      </c>
      <c r="Y2253">
        <v>1.9E-2</v>
      </c>
      <c r="Z2253" t="s">
        <v>67</v>
      </c>
      <c r="AA2253">
        <v>0</v>
      </c>
      <c r="AB2253" t="s">
        <v>68</v>
      </c>
      <c r="AC2253">
        <v>0.02</v>
      </c>
      <c r="AD2253" t="s">
        <v>69</v>
      </c>
      <c r="AE2253">
        <v>0.02</v>
      </c>
      <c r="AF2253" t="s">
        <v>69</v>
      </c>
      <c r="AG2253">
        <v>0.01</v>
      </c>
      <c r="AH2253" t="s">
        <v>69</v>
      </c>
      <c r="AI2253">
        <v>0</v>
      </c>
      <c r="AJ2253" t="s">
        <v>69</v>
      </c>
      <c r="AK2253">
        <v>0.02</v>
      </c>
      <c r="AL2253" t="s">
        <v>70</v>
      </c>
      <c r="AM2253">
        <v>0.02</v>
      </c>
      <c r="AN2253" t="s">
        <v>70</v>
      </c>
      <c r="AO2253">
        <v>1.0999999999999999E-2</v>
      </c>
      <c r="AP2253" t="s">
        <v>70</v>
      </c>
      <c r="AQ2253">
        <v>1E-3</v>
      </c>
      <c r="AR2253" t="s">
        <v>70</v>
      </c>
      <c r="AS2253">
        <v>2.57</v>
      </c>
      <c r="AT2253" t="s">
        <v>67</v>
      </c>
      <c r="AU2253">
        <v>0.38</v>
      </c>
      <c r="AV2253" t="s">
        <v>67</v>
      </c>
      <c r="AW2253">
        <v>3.26</v>
      </c>
      <c r="AX2253" t="s">
        <v>67</v>
      </c>
      <c r="AY2253">
        <v>0.64</v>
      </c>
      <c r="AZ2253" t="s">
        <v>67</v>
      </c>
      <c r="BA2253">
        <v>0.11</v>
      </c>
      <c r="BB2253" t="s">
        <v>67</v>
      </c>
      <c r="BC2253">
        <v>0.82</v>
      </c>
      <c r="BD2253" t="s">
        <v>67</v>
      </c>
      <c r="BF2253" t="s">
        <v>64</v>
      </c>
    </row>
    <row r="2254" spans="1:58" x14ac:dyDescent="0.25">
      <c r="A2254" t="s">
        <v>58</v>
      </c>
      <c r="B2254">
        <v>2</v>
      </c>
      <c r="C2254" t="s">
        <v>86</v>
      </c>
      <c r="D2254">
        <v>1991</v>
      </c>
      <c r="E2254">
        <v>1991</v>
      </c>
      <c r="F2254">
        <v>5</v>
      </c>
      <c r="G2254" t="s">
        <v>66</v>
      </c>
      <c r="H2254">
        <v>8.6</v>
      </c>
      <c r="I2254">
        <v>10.74</v>
      </c>
      <c r="J2254" t="s">
        <v>67</v>
      </c>
      <c r="K2254">
        <v>7.4</v>
      </c>
      <c r="L2254" t="s">
        <v>67</v>
      </c>
      <c r="M2254">
        <v>37.340000000000003</v>
      </c>
      <c r="N2254" t="s">
        <v>67</v>
      </c>
      <c r="O2254">
        <v>18.79</v>
      </c>
      <c r="P2254" t="s">
        <v>67</v>
      </c>
      <c r="Q2254">
        <v>0.67</v>
      </c>
      <c r="R2254" t="s">
        <v>67</v>
      </c>
      <c r="S2254">
        <v>8.27</v>
      </c>
      <c r="T2254" t="s">
        <v>67</v>
      </c>
      <c r="U2254">
        <v>3.6999999999999998E-2</v>
      </c>
      <c r="V2254" t="s">
        <v>67</v>
      </c>
      <c r="W2254">
        <v>2.5999999999999999E-2</v>
      </c>
      <c r="X2254" t="s">
        <v>67</v>
      </c>
      <c r="Y2254">
        <v>0.02</v>
      </c>
      <c r="Z2254" t="s">
        <v>67</v>
      </c>
      <c r="AA2254">
        <v>1.0999999999999999E-2</v>
      </c>
      <c r="AB2254" t="s">
        <v>68</v>
      </c>
      <c r="AC2254">
        <v>0.02</v>
      </c>
      <c r="AD2254" t="s">
        <v>69</v>
      </c>
      <c r="AE2254">
        <v>0.02</v>
      </c>
      <c r="AF2254" t="s">
        <v>69</v>
      </c>
      <c r="AG2254">
        <v>0.01</v>
      </c>
      <c r="AH2254" t="s">
        <v>69</v>
      </c>
      <c r="AI2254">
        <v>0.01</v>
      </c>
      <c r="AJ2254" t="s">
        <v>69</v>
      </c>
      <c r="AK2254">
        <v>0.02</v>
      </c>
      <c r="AL2254" t="s">
        <v>70</v>
      </c>
      <c r="AM2254">
        <v>0.02</v>
      </c>
      <c r="AN2254" t="s">
        <v>70</v>
      </c>
      <c r="AO2254">
        <v>8.9999999999999993E-3</v>
      </c>
      <c r="AP2254" t="s">
        <v>70</v>
      </c>
      <c r="AQ2254">
        <v>1E-3</v>
      </c>
      <c r="AR2254" t="s">
        <v>70</v>
      </c>
      <c r="AS2254">
        <v>2.6</v>
      </c>
      <c r="AT2254" t="s">
        <v>67</v>
      </c>
      <c r="AU2254">
        <v>0.41</v>
      </c>
      <c r="AV2254" t="s">
        <v>67</v>
      </c>
      <c r="AW2254">
        <v>3.25</v>
      </c>
      <c r="AX2254" t="s">
        <v>67</v>
      </c>
      <c r="AY2254">
        <v>0.68</v>
      </c>
      <c r="AZ2254" t="s">
        <v>67</v>
      </c>
      <c r="BA2254">
        <v>0.11</v>
      </c>
      <c r="BB2254" t="s">
        <v>67</v>
      </c>
      <c r="BC2254">
        <v>0.79</v>
      </c>
      <c r="BD2254" t="s">
        <v>67</v>
      </c>
      <c r="BF2254" t="s">
        <v>64</v>
      </c>
    </row>
    <row r="2255" spans="1:58" x14ac:dyDescent="0.25">
      <c r="A2255" t="s">
        <v>58</v>
      </c>
      <c r="B2255">
        <v>2</v>
      </c>
      <c r="C2255" t="s">
        <v>86</v>
      </c>
      <c r="D2255">
        <v>1991</v>
      </c>
      <c r="E2255">
        <v>1991</v>
      </c>
      <c r="F2255">
        <v>6</v>
      </c>
      <c r="G2255" t="s">
        <v>66</v>
      </c>
      <c r="H2255">
        <v>1.96</v>
      </c>
      <c r="I2255">
        <v>2.37</v>
      </c>
      <c r="J2255" t="s">
        <v>67</v>
      </c>
      <c r="K2255">
        <v>7.45</v>
      </c>
      <c r="L2255" t="s">
        <v>67</v>
      </c>
      <c r="M2255">
        <v>41.48</v>
      </c>
      <c r="N2255" t="s">
        <v>67</v>
      </c>
      <c r="O2255">
        <v>20.27</v>
      </c>
      <c r="P2255" t="s">
        <v>67</v>
      </c>
      <c r="Q2255">
        <v>0.59</v>
      </c>
      <c r="R2255" t="s">
        <v>67</v>
      </c>
      <c r="S2255">
        <v>8.57</v>
      </c>
      <c r="T2255" t="s">
        <v>67</v>
      </c>
      <c r="U2255">
        <v>3.6999999999999998E-2</v>
      </c>
      <c r="V2255" t="s">
        <v>67</v>
      </c>
      <c r="W2255">
        <v>3.2000000000000001E-2</v>
      </c>
      <c r="X2255" t="s">
        <v>67</v>
      </c>
      <c r="Y2255">
        <v>2.1999999999999999E-2</v>
      </c>
      <c r="Z2255" t="s">
        <v>67</v>
      </c>
      <c r="AA2255">
        <v>4.0000000000000001E-3</v>
      </c>
      <c r="AB2255" t="s">
        <v>68</v>
      </c>
      <c r="AC2255">
        <v>0.02</v>
      </c>
      <c r="AD2255" t="s">
        <v>69</v>
      </c>
      <c r="AE2255">
        <v>0.02</v>
      </c>
      <c r="AF2255" t="s">
        <v>69</v>
      </c>
      <c r="AG2255">
        <v>0.01</v>
      </c>
      <c r="AH2255" t="s">
        <v>69</v>
      </c>
      <c r="AI2255">
        <v>0.01</v>
      </c>
      <c r="AJ2255" t="s">
        <v>69</v>
      </c>
      <c r="AK2255">
        <v>0.02</v>
      </c>
      <c r="AL2255" t="s">
        <v>67</v>
      </c>
      <c r="AM2255">
        <v>0.02</v>
      </c>
      <c r="AN2255" t="s">
        <v>70</v>
      </c>
      <c r="AO2255">
        <v>1.2E-2</v>
      </c>
      <c r="AP2255" t="s">
        <v>70</v>
      </c>
      <c r="AQ2255">
        <v>0</v>
      </c>
      <c r="AR2255" t="s">
        <v>70</v>
      </c>
      <c r="AS2255">
        <v>2.96</v>
      </c>
      <c r="AT2255" t="s">
        <v>67</v>
      </c>
      <c r="AU2255">
        <v>0.45</v>
      </c>
      <c r="AV2255" t="s">
        <v>67</v>
      </c>
      <c r="AW2255">
        <v>3.58</v>
      </c>
      <c r="AX2255" t="s">
        <v>67</v>
      </c>
      <c r="AY2255">
        <v>0.73</v>
      </c>
      <c r="AZ2255" t="s">
        <v>67</v>
      </c>
      <c r="BA2255">
        <v>0.11</v>
      </c>
      <c r="BB2255" t="s">
        <v>67</v>
      </c>
      <c r="BC2255">
        <v>0.84</v>
      </c>
      <c r="BD2255" t="s">
        <v>67</v>
      </c>
      <c r="BF2255" t="s">
        <v>64</v>
      </c>
    </row>
    <row r="2256" spans="1:58" x14ac:dyDescent="0.25">
      <c r="A2256" t="s">
        <v>58</v>
      </c>
      <c r="B2256">
        <v>2</v>
      </c>
      <c r="C2256" t="s">
        <v>86</v>
      </c>
      <c r="D2256">
        <v>1991</v>
      </c>
      <c r="E2256">
        <v>1991</v>
      </c>
      <c r="F2256">
        <v>7</v>
      </c>
      <c r="G2256" t="s">
        <v>66</v>
      </c>
      <c r="H2256">
        <v>1.03</v>
      </c>
      <c r="I2256">
        <v>1.29</v>
      </c>
      <c r="J2256" t="s">
        <v>67</v>
      </c>
      <c r="K2256">
        <v>7.59</v>
      </c>
      <c r="L2256" t="s">
        <v>67</v>
      </c>
      <c r="M2256">
        <v>48.44</v>
      </c>
      <c r="N2256" t="s">
        <v>67</v>
      </c>
      <c r="O2256">
        <v>24.28</v>
      </c>
      <c r="P2256" t="s">
        <v>67</v>
      </c>
      <c r="Q2256">
        <v>1.23</v>
      </c>
      <c r="R2256" t="s">
        <v>67</v>
      </c>
      <c r="S2256">
        <v>8.73</v>
      </c>
      <c r="T2256" t="s">
        <v>67</v>
      </c>
      <c r="U2256">
        <v>4.4999999999999998E-2</v>
      </c>
      <c r="V2256" t="s">
        <v>67</v>
      </c>
      <c r="W2256">
        <v>4.1000000000000002E-2</v>
      </c>
      <c r="X2256" t="s">
        <v>67</v>
      </c>
      <c r="Y2256">
        <v>2.7E-2</v>
      </c>
      <c r="Z2256" t="s">
        <v>67</v>
      </c>
      <c r="AA2256">
        <v>4.0000000000000001E-3</v>
      </c>
      <c r="AB2256" t="s">
        <v>68</v>
      </c>
      <c r="AC2256">
        <v>0.03</v>
      </c>
      <c r="AD2256" t="s">
        <v>69</v>
      </c>
      <c r="AE2256">
        <v>0.03</v>
      </c>
      <c r="AF2256" t="s">
        <v>69</v>
      </c>
      <c r="AG2256">
        <v>0.02</v>
      </c>
      <c r="AH2256" t="s">
        <v>68</v>
      </c>
      <c r="AI2256">
        <v>0.01</v>
      </c>
      <c r="AJ2256" t="s">
        <v>68</v>
      </c>
      <c r="AK2256">
        <v>0.03</v>
      </c>
      <c r="AL2256" t="s">
        <v>67</v>
      </c>
      <c r="AM2256">
        <v>0.03</v>
      </c>
      <c r="AN2256" t="s">
        <v>67</v>
      </c>
      <c r="AO2256">
        <v>8.0000000000000002E-3</v>
      </c>
      <c r="AP2256" t="s">
        <v>70</v>
      </c>
      <c r="AQ2256">
        <v>1E-3</v>
      </c>
      <c r="AR2256" t="s">
        <v>70</v>
      </c>
      <c r="AS2256">
        <v>3.69</v>
      </c>
      <c r="AT2256" t="s">
        <v>67</v>
      </c>
      <c r="AU2256">
        <v>0.55000000000000004</v>
      </c>
      <c r="AV2256" t="s">
        <v>67</v>
      </c>
      <c r="AW2256">
        <v>4.13</v>
      </c>
      <c r="AX2256" t="s">
        <v>67</v>
      </c>
      <c r="AY2256">
        <v>0.83</v>
      </c>
      <c r="AZ2256" t="s">
        <v>67</v>
      </c>
      <c r="BA2256">
        <v>0.11</v>
      </c>
      <c r="BB2256" t="s">
        <v>67</v>
      </c>
      <c r="BC2256">
        <v>0.79</v>
      </c>
      <c r="BD2256" t="s">
        <v>67</v>
      </c>
      <c r="BF2256" t="s">
        <v>64</v>
      </c>
    </row>
    <row r="2257" spans="1:58" x14ac:dyDescent="0.25">
      <c r="A2257" t="s">
        <v>58</v>
      </c>
      <c r="B2257">
        <v>2</v>
      </c>
      <c r="C2257" t="s">
        <v>86</v>
      </c>
      <c r="D2257">
        <v>1991</v>
      </c>
      <c r="E2257">
        <v>1991</v>
      </c>
      <c r="F2257">
        <v>8</v>
      </c>
      <c r="G2257" t="s">
        <v>66</v>
      </c>
      <c r="H2257">
        <v>0.46</v>
      </c>
      <c r="I2257">
        <v>0.56999999999999995</v>
      </c>
      <c r="J2257" t="s">
        <v>67</v>
      </c>
      <c r="K2257">
        <v>7.6</v>
      </c>
      <c r="L2257" t="s">
        <v>67</v>
      </c>
      <c r="M2257">
        <v>52.01</v>
      </c>
      <c r="N2257" t="s">
        <v>67</v>
      </c>
      <c r="O2257">
        <v>25.67</v>
      </c>
      <c r="P2257" t="s">
        <v>67</v>
      </c>
      <c r="Q2257">
        <v>1.43</v>
      </c>
      <c r="R2257" t="s">
        <v>67</v>
      </c>
      <c r="S2257">
        <v>9.2200000000000006</v>
      </c>
      <c r="T2257" t="s">
        <v>67</v>
      </c>
      <c r="U2257">
        <v>4.7E-2</v>
      </c>
      <c r="V2257" t="s">
        <v>67</v>
      </c>
      <c r="W2257">
        <v>0.04</v>
      </c>
      <c r="X2257" t="s">
        <v>67</v>
      </c>
      <c r="Y2257">
        <v>2.8000000000000001E-2</v>
      </c>
      <c r="Z2257" t="s">
        <v>67</v>
      </c>
      <c r="AA2257">
        <v>7.0000000000000001E-3</v>
      </c>
      <c r="AB2257" t="s">
        <v>68</v>
      </c>
      <c r="AC2257">
        <v>0.05</v>
      </c>
      <c r="AD2257" t="s">
        <v>69</v>
      </c>
      <c r="AE2257">
        <v>0.04</v>
      </c>
      <c r="AF2257" t="s">
        <v>69</v>
      </c>
      <c r="AG2257">
        <v>0.04</v>
      </c>
      <c r="AH2257" t="s">
        <v>68</v>
      </c>
      <c r="AI2257">
        <v>0.01</v>
      </c>
      <c r="AJ2257" t="s">
        <v>68</v>
      </c>
      <c r="AK2257">
        <v>0.05</v>
      </c>
      <c r="AL2257" t="s">
        <v>67</v>
      </c>
      <c r="AM2257">
        <v>0.04</v>
      </c>
      <c r="AN2257" t="s">
        <v>67</v>
      </c>
      <c r="AO2257">
        <v>5.0000000000000001E-3</v>
      </c>
      <c r="AP2257" t="s">
        <v>70</v>
      </c>
      <c r="AQ2257">
        <v>0</v>
      </c>
      <c r="AR2257" t="s">
        <v>70</v>
      </c>
      <c r="AS2257">
        <v>4.12</v>
      </c>
      <c r="AT2257" t="s">
        <v>67</v>
      </c>
      <c r="AU2257">
        <v>0.6</v>
      </c>
      <c r="AV2257" t="s">
        <v>67</v>
      </c>
      <c r="AW2257">
        <v>4.49</v>
      </c>
      <c r="AX2257" t="s">
        <v>67</v>
      </c>
      <c r="AY2257">
        <v>0.92</v>
      </c>
      <c r="AZ2257" t="s">
        <v>67</v>
      </c>
      <c r="BA2257">
        <v>0.1</v>
      </c>
      <c r="BB2257" t="s">
        <v>67</v>
      </c>
      <c r="BC2257">
        <v>0.83</v>
      </c>
      <c r="BD2257" t="s">
        <v>67</v>
      </c>
      <c r="BF2257" t="s">
        <v>64</v>
      </c>
    </row>
    <row r="2258" spans="1:58" x14ac:dyDescent="0.25">
      <c r="A2258" t="s">
        <v>58</v>
      </c>
      <c r="B2258">
        <v>2</v>
      </c>
      <c r="C2258" t="s">
        <v>86</v>
      </c>
      <c r="D2258">
        <v>1991</v>
      </c>
      <c r="E2258">
        <v>1991</v>
      </c>
      <c r="F2258">
        <v>9</v>
      </c>
      <c r="G2258" t="s">
        <v>66</v>
      </c>
      <c r="H2258">
        <v>0.18</v>
      </c>
      <c r="I2258">
        <v>0.22</v>
      </c>
      <c r="J2258" t="s">
        <v>67</v>
      </c>
      <c r="K2258">
        <v>7.62</v>
      </c>
      <c r="L2258" t="s">
        <v>67</v>
      </c>
      <c r="M2258">
        <v>56.03</v>
      </c>
      <c r="N2258" t="s">
        <v>67</v>
      </c>
      <c r="O2258">
        <v>27.74</v>
      </c>
      <c r="P2258" t="s">
        <v>67</v>
      </c>
      <c r="Q2258">
        <v>0.57999999999999996</v>
      </c>
      <c r="R2258" t="s">
        <v>67</v>
      </c>
      <c r="S2258">
        <v>9.26</v>
      </c>
      <c r="T2258" t="s">
        <v>67</v>
      </c>
      <c r="U2258">
        <v>4.3999999999999997E-2</v>
      </c>
      <c r="V2258" t="s">
        <v>67</v>
      </c>
      <c r="W2258">
        <v>4.2999999999999997E-2</v>
      </c>
      <c r="X2258" t="s">
        <v>67</v>
      </c>
      <c r="Y2258">
        <v>2.9000000000000001E-2</v>
      </c>
      <c r="Z2258" t="s">
        <v>67</v>
      </c>
      <c r="AA2258">
        <v>2E-3</v>
      </c>
      <c r="AB2258" t="s">
        <v>68</v>
      </c>
      <c r="AC2258">
        <v>0.03</v>
      </c>
      <c r="AD2258" t="s">
        <v>69</v>
      </c>
      <c r="AE2258">
        <v>0.02</v>
      </c>
      <c r="AF2258" t="s">
        <v>69</v>
      </c>
      <c r="AG2258">
        <v>0.02</v>
      </c>
      <c r="AH2258" t="s">
        <v>68</v>
      </c>
      <c r="AI2258">
        <v>0.01</v>
      </c>
      <c r="AJ2258" t="s">
        <v>68</v>
      </c>
      <c r="AK2258">
        <v>0.03</v>
      </c>
      <c r="AL2258" t="s">
        <v>67</v>
      </c>
      <c r="AM2258">
        <v>0.02</v>
      </c>
      <c r="AN2258" t="s">
        <v>67</v>
      </c>
      <c r="AO2258">
        <v>0.01</v>
      </c>
      <c r="AP2258" t="s">
        <v>70</v>
      </c>
      <c r="AQ2258">
        <v>0</v>
      </c>
      <c r="AR2258" t="s">
        <v>70</v>
      </c>
      <c r="AS2258">
        <v>4.4400000000000004</v>
      </c>
      <c r="AT2258" t="s">
        <v>67</v>
      </c>
      <c r="AU2258">
        <v>0.61</v>
      </c>
      <c r="AV2258" t="s">
        <v>67</v>
      </c>
      <c r="AW2258">
        <v>4.8899999999999997</v>
      </c>
      <c r="AX2258" t="s">
        <v>67</v>
      </c>
      <c r="AY2258">
        <v>0.96</v>
      </c>
      <c r="AZ2258" t="s">
        <v>67</v>
      </c>
      <c r="BA2258">
        <v>0.09</v>
      </c>
      <c r="BB2258" t="s">
        <v>67</v>
      </c>
      <c r="BC2258">
        <v>0.78</v>
      </c>
      <c r="BD2258" t="s">
        <v>67</v>
      </c>
      <c r="BF2258" t="s">
        <v>64</v>
      </c>
    </row>
    <row r="2259" spans="1:58" x14ac:dyDescent="0.25">
      <c r="A2259" t="s">
        <v>58</v>
      </c>
      <c r="B2259">
        <v>2</v>
      </c>
      <c r="C2259" t="s">
        <v>86</v>
      </c>
      <c r="D2259">
        <v>1992</v>
      </c>
      <c r="E2259">
        <v>1991</v>
      </c>
      <c r="F2259">
        <v>10</v>
      </c>
      <c r="G2259" t="s">
        <v>66</v>
      </c>
      <c r="H2259">
        <v>0.53</v>
      </c>
      <c r="I2259">
        <v>0.66</v>
      </c>
      <c r="J2259" t="s">
        <v>67</v>
      </c>
      <c r="K2259">
        <v>7.7</v>
      </c>
      <c r="L2259" t="s">
        <v>67</v>
      </c>
      <c r="M2259">
        <v>50.36</v>
      </c>
      <c r="N2259" t="s">
        <v>67</v>
      </c>
      <c r="O2259">
        <v>24.66</v>
      </c>
      <c r="P2259" t="s">
        <v>67</v>
      </c>
      <c r="Q2259">
        <v>1.21</v>
      </c>
      <c r="R2259" t="s">
        <v>67</v>
      </c>
      <c r="S2259">
        <v>8.4499999999999993</v>
      </c>
      <c r="T2259" t="s">
        <v>67</v>
      </c>
      <c r="U2259">
        <v>6.8000000000000005E-2</v>
      </c>
      <c r="V2259" t="s">
        <v>67</v>
      </c>
      <c r="W2259">
        <v>6.5000000000000002E-2</v>
      </c>
      <c r="X2259" t="s">
        <v>67</v>
      </c>
      <c r="Y2259">
        <v>3.3000000000000002E-2</v>
      </c>
      <c r="Z2259" t="s">
        <v>67</v>
      </c>
      <c r="AA2259">
        <v>4.0000000000000001E-3</v>
      </c>
      <c r="AB2259" t="s">
        <v>68</v>
      </c>
      <c r="AC2259">
        <v>0.04</v>
      </c>
      <c r="AD2259" t="s">
        <v>69</v>
      </c>
      <c r="AE2259">
        <v>0.04</v>
      </c>
      <c r="AF2259" t="s">
        <v>69</v>
      </c>
      <c r="AG2259">
        <v>0</v>
      </c>
      <c r="AH2259" t="s">
        <v>62</v>
      </c>
      <c r="AI2259">
        <v>0</v>
      </c>
      <c r="AJ2259" t="s">
        <v>68</v>
      </c>
      <c r="AK2259">
        <v>0.04</v>
      </c>
      <c r="AL2259" t="s">
        <v>67</v>
      </c>
      <c r="AM2259">
        <v>0.04</v>
      </c>
      <c r="AN2259" t="s">
        <v>67</v>
      </c>
      <c r="AO2259">
        <v>3.6999999999999998E-2</v>
      </c>
      <c r="AP2259" t="s">
        <v>61</v>
      </c>
      <c r="AQ2259">
        <v>0</v>
      </c>
      <c r="AR2259" t="s">
        <v>70</v>
      </c>
      <c r="AS2259">
        <v>4.22</v>
      </c>
      <c r="AT2259" t="s">
        <v>67</v>
      </c>
      <c r="AU2259">
        <v>0.56000000000000005</v>
      </c>
      <c r="AV2259" t="s">
        <v>67</v>
      </c>
      <c r="AW2259">
        <v>4.1399999999999997</v>
      </c>
      <c r="AX2259" t="s">
        <v>67</v>
      </c>
      <c r="AY2259">
        <v>0.86</v>
      </c>
      <c r="AZ2259" t="s">
        <v>67</v>
      </c>
      <c r="BA2259">
        <v>0.12</v>
      </c>
      <c r="BB2259" t="s">
        <v>67</v>
      </c>
      <c r="BC2259">
        <v>0.85</v>
      </c>
      <c r="BD2259" t="s">
        <v>67</v>
      </c>
      <c r="BF2259" t="s">
        <v>64</v>
      </c>
    </row>
    <row r="2260" spans="1:58" x14ac:dyDescent="0.25">
      <c r="A2260" t="s">
        <v>58</v>
      </c>
      <c r="B2260">
        <v>2</v>
      </c>
      <c r="C2260" t="s">
        <v>86</v>
      </c>
      <c r="D2260">
        <v>1992</v>
      </c>
      <c r="E2260">
        <v>1991</v>
      </c>
      <c r="F2260">
        <v>11</v>
      </c>
      <c r="G2260" t="s">
        <v>66</v>
      </c>
      <c r="H2260">
        <v>11.32</v>
      </c>
      <c r="I2260">
        <v>13.68</v>
      </c>
      <c r="J2260" t="s">
        <v>67</v>
      </c>
      <c r="K2260">
        <v>7.36</v>
      </c>
      <c r="L2260" t="s">
        <v>67</v>
      </c>
      <c r="M2260">
        <v>35.44</v>
      </c>
      <c r="N2260" t="s">
        <v>67</v>
      </c>
      <c r="O2260">
        <v>17.350000000000001</v>
      </c>
      <c r="P2260" t="s">
        <v>67</v>
      </c>
      <c r="Q2260">
        <v>3.27</v>
      </c>
      <c r="R2260" t="s">
        <v>67</v>
      </c>
      <c r="S2260">
        <v>7.64</v>
      </c>
      <c r="T2260" t="s">
        <v>67</v>
      </c>
      <c r="U2260">
        <v>4.1000000000000002E-2</v>
      </c>
      <c r="V2260" t="s">
        <v>67</v>
      </c>
      <c r="W2260">
        <v>3.6999999999999998E-2</v>
      </c>
      <c r="X2260" t="s">
        <v>67</v>
      </c>
      <c r="Y2260">
        <v>2.7E-2</v>
      </c>
      <c r="Z2260" t="s">
        <v>67</v>
      </c>
      <c r="AA2260">
        <v>4.0000000000000001E-3</v>
      </c>
      <c r="AB2260" t="s">
        <v>68</v>
      </c>
      <c r="AC2260">
        <v>0.06</v>
      </c>
      <c r="AD2260" t="s">
        <v>69</v>
      </c>
      <c r="AE2260">
        <v>0.05</v>
      </c>
      <c r="AF2260" t="s">
        <v>69</v>
      </c>
      <c r="AG2260">
        <v>0.03</v>
      </c>
      <c r="AH2260" t="s">
        <v>62</v>
      </c>
      <c r="AI2260">
        <v>0.01</v>
      </c>
      <c r="AJ2260" t="s">
        <v>68</v>
      </c>
      <c r="AK2260">
        <v>0.06</v>
      </c>
      <c r="AL2260" t="s">
        <v>67</v>
      </c>
      <c r="AM2260">
        <v>0.05</v>
      </c>
      <c r="AN2260" t="s">
        <v>67</v>
      </c>
      <c r="AO2260">
        <v>8.9999999999999993E-3</v>
      </c>
      <c r="AP2260" t="s">
        <v>65</v>
      </c>
      <c r="AQ2260">
        <v>1E-3</v>
      </c>
      <c r="AR2260" t="s">
        <v>70</v>
      </c>
      <c r="AS2260">
        <v>2.72</v>
      </c>
      <c r="AT2260" t="s">
        <v>67</v>
      </c>
      <c r="AU2260">
        <v>0.43</v>
      </c>
      <c r="AV2260" t="s">
        <v>67</v>
      </c>
      <c r="AW2260">
        <v>2.97</v>
      </c>
      <c r="AX2260" t="s">
        <v>67</v>
      </c>
      <c r="AY2260">
        <v>0.62</v>
      </c>
      <c r="AZ2260" t="s">
        <v>67</v>
      </c>
      <c r="BA2260">
        <v>0.12</v>
      </c>
      <c r="BB2260" t="s">
        <v>67</v>
      </c>
      <c r="BC2260">
        <v>0.88</v>
      </c>
      <c r="BD2260" t="s">
        <v>67</v>
      </c>
      <c r="BF2260" t="s">
        <v>64</v>
      </c>
    </row>
    <row r="2261" spans="1:58" x14ac:dyDescent="0.25">
      <c r="A2261" t="s">
        <v>58</v>
      </c>
      <c r="B2261">
        <v>2</v>
      </c>
      <c r="C2261" t="s">
        <v>86</v>
      </c>
      <c r="D2261">
        <v>1992</v>
      </c>
      <c r="E2261">
        <v>1991</v>
      </c>
      <c r="F2261">
        <v>12</v>
      </c>
      <c r="G2261" t="s">
        <v>66</v>
      </c>
      <c r="H2261">
        <v>12.62</v>
      </c>
      <c r="I2261">
        <v>15.76</v>
      </c>
      <c r="J2261" t="s">
        <v>67</v>
      </c>
      <c r="K2261">
        <v>7.32</v>
      </c>
      <c r="L2261" t="s">
        <v>67</v>
      </c>
      <c r="M2261">
        <v>32.380000000000003</v>
      </c>
      <c r="N2261" t="s">
        <v>67</v>
      </c>
      <c r="O2261">
        <v>16.09</v>
      </c>
      <c r="P2261" t="s">
        <v>67</v>
      </c>
      <c r="Q2261">
        <v>1.52</v>
      </c>
      <c r="R2261" t="s">
        <v>67</v>
      </c>
      <c r="S2261">
        <v>7.59</v>
      </c>
      <c r="T2261" t="s">
        <v>67</v>
      </c>
      <c r="U2261">
        <v>3.7999999999999999E-2</v>
      </c>
      <c r="V2261" t="s">
        <v>67</v>
      </c>
      <c r="W2261">
        <v>3.4000000000000002E-2</v>
      </c>
      <c r="X2261" t="s">
        <v>67</v>
      </c>
      <c r="Y2261">
        <v>2.5000000000000001E-2</v>
      </c>
      <c r="Z2261" t="s">
        <v>67</v>
      </c>
      <c r="AA2261">
        <v>4.0000000000000001E-3</v>
      </c>
      <c r="AB2261" t="s">
        <v>68</v>
      </c>
      <c r="AC2261">
        <v>7.0000000000000007E-2</v>
      </c>
      <c r="AD2261" t="s">
        <v>68</v>
      </c>
      <c r="AE2261">
        <v>0.06</v>
      </c>
      <c r="AF2261" t="s">
        <v>68</v>
      </c>
      <c r="AG2261">
        <v>0.04</v>
      </c>
      <c r="AH2261" t="s">
        <v>62</v>
      </c>
      <c r="AI2261">
        <v>0.01</v>
      </c>
      <c r="AJ2261" t="s">
        <v>68</v>
      </c>
      <c r="AK2261">
        <v>7.0000000000000007E-2</v>
      </c>
      <c r="AL2261" t="s">
        <v>67</v>
      </c>
      <c r="AM2261">
        <v>0.06</v>
      </c>
      <c r="AN2261" t="s">
        <v>67</v>
      </c>
      <c r="AO2261">
        <v>0.01</v>
      </c>
      <c r="AP2261" t="s">
        <v>65</v>
      </c>
      <c r="AQ2261">
        <v>3.0000000000000001E-3</v>
      </c>
      <c r="AR2261" t="s">
        <v>67</v>
      </c>
      <c r="AS2261">
        <v>2.42</v>
      </c>
      <c r="AT2261" t="s">
        <v>67</v>
      </c>
      <c r="AU2261">
        <v>0.4</v>
      </c>
      <c r="AV2261" t="s">
        <v>67</v>
      </c>
      <c r="AW2261">
        <v>2.79</v>
      </c>
      <c r="AX2261" t="s">
        <v>67</v>
      </c>
      <c r="AY2261">
        <v>0.57999999999999996</v>
      </c>
      <c r="AZ2261" t="s">
        <v>67</v>
      </c>
      <c r="BA2261">
        <v>0.12</v>
      </c>
      <c r="BB2261" t="s">
        <v>67</v>
      </c>
      <c r="BC2261">
        <v>0.87</v>
      </c>
      <c r="BD2261" t="s">
        <v>67</v>
      </c>
      <c r="BF2261" t="s">
        <v>64</v>
      </c>
    </row>
    <row r="2262" spans="1:58" x14ac:dyDescent="0.25">
      <c r="A2262" t="s">
        <v>58</v>
      </c>
      <c r="B2262">
        <v>2</v>
      </c>
      <c r="C2262" t="s">
        <v>86</v>
      </c>
      <c r="D2262">
        <v>1992</v>
      </c>
      <c r="E2262">
        <v>1992</v>
      </c>
      <c r="F2262">
        <v>1</v>
      </c>
      <c r="G2262" t="s">
        <v>66</v>
      </c>
      <c r="H2262">
        <v>4.8099999999999996</v>
      </c>
      <c r="I2262">
        <v>6.01</v>
      </c>
      <c r="J2262" t="s">
        <v>67</v>
      </c>
      <c r="K2262">
        <v>7.42</v>
      </c>
      <c r="L2262" t="s">
        <v>67</v>
      </c>
      <c r="M2262">
        <v>36.81</v>
      </c>
      <c r="N2262" t="s">
        <v>67</v>
      </c>
      <c r="O2262">
        <v>18.170000000000002</v>
      </c>
      <c r="P2262" t="s">
        <v>67</v>
      </c>
      <c r="Q2262">
        <v>0.57999999999999996</v>
      </c>
      <c r="R2262" t="s">
        <v>67</v>
      </c>
      <c r="S2262">
        <v>8.16</v>
      </c>
      <c r="T2262" t="s">
        <v>67</v>
      </c>
      <c r="U2262">
        <v>4.1000000000000002E-2</v>
      </c>
      <c r="V2262" t="s">
        <v>67</v>
      </c>
      <c r="W2262">
        <v>3.9E-2</v>
      </c>
      <c r="X2262" t="s">
        <v>67</v>
      </c>
      <c r="Y2262">
        <v>2.7E-2</v>
      </c>
      <c r="Z2262" t="s">
        <v>67</v>
      </c>
      <c r="AA2262">
        <v>2E-3</v>
      </c>
      <c r="AB2262" t="s">
        <v>68</v>
      </c>
      <c r="AC2262">
        <v>0.06</v>
      </c>
      <c r="AD2262" t="s">
        <v>68</v>
      </c>
      <c r="AE2262">
        <v>0.06</v>
      </c>
      <c r="AF2262" t="s">
        <v>68</v>
      </c>
      <c r="AG2262">
        <v>0.03</v>
      </c>
      <c r="AH2262" t="s">
        <v>68</v>
      </c>
      <c r="AI2262">
        <v>0</v>
      </c>
      <c r="AJ2262" t="s">
        <v>68</v>
      </c>
      <c r="AK2262">
        <v>0.05</v>
      </c>
      <c r="AL2262" t="s">
        <v>67</v>
      </c>
      <c r="AM2262">
        <v>0.05</v>
      </c>
      <c r="AN2262" t="s">
        <v>67</v>
      </c>
      <c r="AO2262">
        <v>1.6E-2</v>
      </c>
      <c r="AP2262" t="s">
        <v>70</v>
      </c>
      <c r="AQ2262">
        <v>1.2E-2</v>
      </c>
      <c r="AR2262" t="s">
        <v>67</v>
      </c>
      <c r="AS2262">
        <v>2.87</v>
      </c>
      <c r="AT2262" t="s">
        <v>67</v>
      </c>
      <c r="AU2262">
        <v>0.42</v>
      </c>
      <c r="AV2262" t="s">
        <v>67</v>
      </c>
      <c r="AW2262">
        <v>3.11</v>
      </c>
      <c r="AX2262" t="s">
        <v>67</v>
      </c>
      <c r="AY2262">
        <v>1.67</v>
      </c>
      <c r="AZ2262" t="s">
        <v>67</v>
      </c>
      <c r="BA2262">
        <v>0.12</v>
      </c>
      <c r="BB2262" t="s">
        <v>67</v>
      </c>
      <c r="BC2262">
        <v>0.78</v>
      </c>
      <c r="BD2262" t="s">
        <v>67</v>
      </c>
      <c r="BF2262" t="s">
        <v>64</v>
      </c>
    </row>
    <row r="2263" spans="1:58" x14ac:dyDescent="0.25">
      <c r="A2263" t="s">
        <v>58</v>
      </c>
      <c r="B2263">
        <v>2</v>
      </c>
      <c r="C2263" t="s">
        <v>86</v>
      </c>
      <c r="D2263">
        <v>1992</v>
      </c>
      <c r="E2263">
        <v>1992</v>
      </c>
      <c r="F2263">
        <v>2</v>
      </c>
      <c r="G2263" t="s">
        <v>66</v>
      </c>
      <c r="H2263">
        <v>10.45</v>
      </c>
      <c r="I2263">
        <v>12.21</v>
      </c>
      <c r="J2263" t="s">
        <v>67</v>
      </c>
      <c r="K2263">
        <v>7.42</v>
      </c>
      <c r="L2263" t="s">
        <v>67</v>
      </c>
      <c r="M2263">
        <v>36.299999999999997</v>
      </c>
      <c r="N2263" t="s">
        <v>67</v>
      </c>
      <c r="O2263">
        <v>17.600000000000001</v>
      </c>
      <c r="P2263" t="s">
        <v>67</v>
      </c>
      <c r="Q2263">
        <v>1.01</v>
      </c>
      <c r="R2263" t="s">
        <v>67</v>
      </c>
      <c r="S2263">
        <v>7.82</v>
      </c>
      <c r="T2263" t="s">
        <v>67</v>
      </c>
      <c r="U2263">
        <v>0.04</v>
      </c>
      <c r="V2263" t="s">
        <v>67</v>
      </c>
      <c r="W2263">
        <v>3.5999999999999997E-2</v>
      </c>
      <c r="X2263" t="s">
        <v>67</v>
      </c>
      <c r="Y2263">
        <v>2.8000000000000001E-2</v>
      </c>
      <c r="Z2263" t="s">
        <v>67</v>
      </c>
      <c r="AA2263">
        <v>3.0000000000000001E-3</v>
      </c>
      <c r="AB2263" t="s">
        <v>68</v>
      </c>
      <c r="AC2263">
        <v>0.11</v>
      </c>
      <c r="AD2263" t="s">
        <v>68</v>
      </c>
      <c r="AE2263">
        <v>0.1</v>
      </c>
      <c r="AF2263" t="s">
        <v>68</v>
      </c>
      <c r="AG2263">
        <v>0.03</v>
      </c>
      <c r="AH2263" t="s">
        <v>68</v>
      </c>
      <c r="AI2263">
        <v>0.01</v>
      </c>
      <c r="AJ2263" t="s">
        <v>68</v>
      </c>
      <c r="AK2263">
        <v>7.0000000000000007E-2</v>
      </c>
      <c r="AL2263" t="s">
        <v>67</v>
      </c>
      <c r="AM2263">
        <v>7.0000000000000007E-2</v>
      </c>
      <c r="AN2263" t="s">
        <v>67</v>
      </c>
      <c r="AO2263">
        <v>3.3000000000000002E-2</v>
      </c>
      <c r="AP2263" t="s">
        <v>67</v>
      </c>
      <c r="AQ2263">
        <v>3.7999999999999999E-2</v>
      </c>
      <c r="AR2263" t="s">
        <v>67</v>
      </c>
      <c r="AS2263">
        <v>2.71</v>
      </c>
      <c r="AT2263" t="s">
        <v>67</v>
      </c>
      <c r="AU2263">
        <v>0.44</v>
      </c>
      <c r="AV2263" t="s">
        <v>67</v>
      </c>
      <c r="AW2263">
        <v>3.15</v>
      </c>
      <c r="AX2263" t="s">
        <v>67</v>
      </c>
      <c r="AY2263">
        <v>6.53</v>
      </c>
      <c r="AZ2263" t="s">
        <v>67</v>
      </c>
      <c r="BA2263">
        <v>0.12</v>
      </c>
      <c r="BB2263" t="s">
        <v>67</v>
      </c>
      <c r="BC2263">
        <v>0.81</v>
      </c>
      <c r="BD2263" t="s">
        <v>67</v>
      </c>
      <c r="BF2263" t="s">
        <v>64</v>
      </c>
    </row>
    <row r="2264" spans="1:58" x14ac:dyDescent="0.25">
      <c r="A2264" t="s">
        <v>58</v>
      </c>
      <c r="B2264">
        <v>2</v>
      </c>
      <c r="C2264" t="s">
        <v>86</v>
      </c>
      <c r="D2264">
        <v>1992</v>
      </c>
      <c r="E2264">
        <v>1992</v>
      </c>
      <c r="F2264">
        <v>3</v>
      </c>
      <c r="G2264" t="s">
        <v>66</v>
      </c>
      <c r="H2264">
        <v>2.17</v>
      </c>
      <c r="I2264">
        <v>2.71</v>
      </c>
      <c r="J2264" t="s">
        <v>67</v>
      </c>
      <c r="K2264">
        <v>7.45</v>
      </c>
      <c r="L2264" t="s">
        <v>67</v>
      </c>
      <c r="M2264">
        <v>37.659999999999997</v>
      </c>
      <c r="N2264" t="s">
        <v>67</v>
      </c>
      <c r="O2264">
        <v>18.73</v>
      </c>
      <c r="P2264" t="s">
        <v>67</v>
      </c>
      <c r="Q2264">
        <v>0.77</v>
      </c>
      <c r="R2264" t="s">
        <v>67</v>
      </c>
      <c r="S2264">
        <v>8.01</v>
      </c>
      <c r="T2264" t="s">
        <v>67</v>
      </c>
      <c r="U2264">
        <v>3.5000000000000003E-2</v>
      </c>
      <c r="V2264" t="s">
        <v>67</v>
      </c>
      <c r="W2264">
        <v>3.3000000000000002E-2</v>
      </c>
      <c r="X2264" t="s">
        <v>67</v>
      </c>
      <c r="Y2264">
        <v>2.7E-2</v>
      </c>
      <c r="Z2264" t="s">
        <v>67</v>
      </c>
      <c r="AA2264">
        <v>2E-3</v>
      </c>
      <c r="AB2264" t="s">
        <v>68</v>
      </c>
      <c r="AC2264">
        <v>7.0000000000000007E-2</v>
      </c>
      <c r="AD2264" t="s">
        <v>68</v>
      </c>
      <c r="AE2264">
        <v>0.06</v>
      </c>
      <c r="AF2264" t="s">
        <v>68</v>
      </c>
      <c r="AG2264">
        <v>0.02</v>
      </c>
      <c r="AH2264" t="s">
        <v>68</v>
      </c>
      <c r="AI2264">
        <v>0.01</v>
      </c>
      <c r="AJ2264" t="s">
        <v>68</v>
      </c>
      <c r="AK2264">
        <v>0.04</v>
      </c>
      <c r="AL2264" t="s">
        <v>67</v>
      </c>
      <c r="AM2264">
        <v>0.03</v>
      </c>
      <c r="AN2264" t="s">
        <v>67</v>
      </c>
      <c r="AO2264">
        <v>1.9E-2</v>
      </c>
      <c r="AP2264" t="s">
        <v>70</v>
      </c>
      <c r="AQ2264">
        <v>2.5999999999999999E-2</v>
      </c>
      <c r="AR2264" t="s">
        <v>67</v>
      </c>
      <c r="AS2264">
        <v>2.92</v>
      </c>
      <c r="AT2264" t="s">
        <v>67</v>
      </c>
      <c r="AU2264">
        <v>0.45</v>
      </c>
      <c r="AV2264" t="s">
        <v>67</v>
      </c>
      <c r="AW2264">
        <v>3.29</v>
      </c>
      <c r="AX2264" t="s">
        <v>67</v>
      </c>
      <c r="AY2264">
        <v>3.55</v>
      </c>
      <c r="AZ2264" t="s">
        <v>67</v>
      </c>
      <c r="BA2264">
        <v>0.12</v>
      </c>
      <c r="BB2264" t="s">
        <v>67</v>
      </c>
      <c r="BC2264">
        <v>0.76</v>
      </c>
      <c r="BD2264" t="s">
        <v>67</v>
      </c>
      <c r="BF2264" t="s">
        <v>64</v>
      </c>
    </row>
    <row r="2265" spans="1:58" x14ac:dyDescent="0.25">
      <c r="A2265" t="s">
        <v>58</v>
      </c>
      <c r="B2265">
        <v>2</v>
      </c>
      <c r="C2265" t="s">
        <v>86</v>
      </c>
      <c r="D2265">
        <v>1992</v>
      </c>
      <c r="E2265">
        <v>1992</v>
      </c>
      <c r="F2265">
        <v>4</v>
      </c>
      <c r="G2265" t="s">
        <v>66</v>
      </c>
      <c r="H2265">
        <v>7.99</v>
      </c>
      <c r="I2265">
        <v>9.66</v>
      </c>
      <c r="J2265" t="s">
        <v>67</v>
      </c>
      <c r="K2265">
        <v>7.48</v>
      </c>
      <c r="L2265" t="s">
        <v>67</v>
      </c>
      <c r="M2265">
        <v>38.28</v>
      </c>
      <c r="N2265" t="s">
        <v>67</v>
      </c>
      <c r="O2265">
        <v>18.739999999999998</v>
      </c>
      <c r="P2265" t="s">
        <v>67</v>
      </c>
      <c r="Q2265">
        <v>1.1100000000000001</v>
      </c>
      <c r="R2265" t="s">
        <v>67</v>
      </c>
      <c r="S2265">
        <v>8.1</v>
      </c>
      <c r="T2265" t="s">
        <v>67</v>
      </c>
      <c r="U2265">
        <v>3.3000000000000002E-2</v>
      </c>
      <c r="V2265" t="s">
        <v>67</v>
      </c>
      <c r="W2265">
        <v>3.2000000000000001E-2</v>
      </c>
      <c r="X2265" t="s">
        <v>67</v>
      </c>
      <c r="Y2265">
        <v>2.4E-2</v>
      </c>
      <c r="Z2265" t="s">
        <v>67</v>
      </c>
      <c r="AA2265">
        <v>1E-3</v>
      </c>
      <c r="AB2265" t="s">
        <v>68</v>
      </c>
      <c r="AC2265">
        <v>0.04</v>
      </c>
      <c r="AD2265" t="s">
        <v>69</v>
      </c>
      <c r="AE2265">
        <v>0.04</v>
      </c>
      <c r="AF2265" t="s">
        <v>69</v>
      </c>
      <c r="AG2265">
        <v>0.03</v>
      </c>
      <c r="AH2265" t="s">
        <v>68</v>
      </c>
      <c r="AI2265">
        <v>0.01</v>
      </c>
      <c r="AJ2265" t="s">
        <v>68</v>
      </c>
      <c r="AK2265">
        <v>0.04</v>
      </c>
      <c r="AL2265" t="s">
        <v>67</v>
      </c>
      <c r="AM2265">
        <v>0.03</v>
      </c>
      <c r="AN2265" t="s">
        <v>67</v>
      </c>
      <c r="AO2265">
        <v>5.0000000000000001E-3</v>
      </c>
      <c r="AP2265" t="s">
        <v>70</v>
      </c>
      <c r="AQ2265">
        <v>7.0000000000000001E-3</v>
      </c>
      <c r="AR2265" t="s">
        <v>70</v>
      </c>
      <c r="AS2265">
        <v>2.9</v>
      </c>
      <c r="AT2265" t="s">
        <v>67</v>
      </c>
      <c r="AU2265">
        <v>0.43</v>
      </c>
      <c r="AV2265" t="s">
        <v>67</v>
      </c>
      <c r="AW2265">
        <v>3.28</v>
      </c>
      <c r="AX2265" t="s">
        <v>67</v>
      </c>
      <c r="AY2265">
        <v>0.66</v>
      </c>
      <c r="AZ2265" t="s">
        <v>67</v>
      </c>
      <c r="BA2265">
        <v>0.12</v>
      </c>
      <c r="BB2265" t="s">
        <v>67</v>
      </c>
      <c r="BC2265">
        <v>0.79</v>
      </c>
      <c r="BD2265" t="s">
        <v>67</v>
      </c>
      <c r="BF2265" t="s">
        <v>64</v>
      </c>
    </row>
    <row r="2266" spans="1:58" x14ac:dyDescent="0.25">
      <c r="A2266" t="s">
        <v>58</v>
      </c>
      <c r="B2266">
        <v>2</v>
      </c>
      <c r="C2266" t="s">
        <v>86</v>
      </c>
      <c r="D2266">
        <v>1992</v>
      </c>
      <c r="E2266">
        <v>1992</v>
      </c>
      <c r="F2266">
        <v>5</v>
      </c>
      <c r="G2266" t="s">
        <v>66</v>
      </c>
      <c r="H2266">
        <v>1.88</v>
      </c>
      <c r="I2266">
        <v>2.35</v>
      </c>
      <c r="J2266" t="s">
        <v>73</v>
      </c>
      <c r="K2266">
        <v>7.47</v>
      </c>
      <c r="L2266" t="s">
        <v>67</v>
      </c>
      <c r="M2266">
        <v>42.62</v>
      </c>
      <c r="N2266" t="s">
        <v>67</v>
      </c>
      <c r="O2266">
        <v>20.71</v>
      </c>
      <c r="P2266" t="s">
        <v>67</v>
      </c>
      <c r="Q2266">
        <v>0.62</v>
      </c>
      <c r="R2266" t="s">
        <v>67</v>
      </c>
      <c r="S2266">
        <v>8.6300000000000008</v>
      </c>
      <c r="T2266" t="s">
        <v>67</v>
      </c>
      <c r="U2266">
        <v>4.2000000000000003E-2</v>
      </c>
      <c r="V2266" t="s">
        <v>67</v>
      </c>
      <c r="W2266">
        <v>4.1000000000000002E-2</v>
      </c>
      <c r="X2266" t="s">
        <v>67</v>
      </c>
      <c r="Y2266">
        <v>2.4E-2</v>
      </c>
      <c r="Z2266" t="s">
        <v>67</v>
      </c>
      <c r="AA2266">
        <v>2E-3</v>
      </c>
      <c r="AB2266" t="s">
        <v>68</v>
      </c>
      <c r="AC2266">
        <v>0.02</v>
      </c>
      <c r="AD2266" t="s">
        <v>69</v>
      </c>
      <c r="AE2266">
        <v>0.02</v>
      </c>
      <c r="AF2266" t="s">
        <v>69</v>
      </c>
      <c r="AG2266">
        <v>0.02</v>
      </c>
      <c r="AH2266" t="s">
        <v>69</v>
      </c>
      <c r="AI2266">
        <v>0</v>
      </c>
      <c r="AJ2266" t="s">
        <v>68</v>
      </c>
      <c r="AK2266">
        <v>0.02</v>
      </c>
      <c r="AL2266" t="s">
        <v>67</v>
      </c>
      <c r="AM2266">
        <v>0.02</v>
      </c>
      <c r="AN2266" t="s">
        <v>67</v>
      </c>
      <c r="AO2266">
        <v>3.0000000000000001E-3</v>
      </c>
      <c r="AP2266" t="s">
        <v>70</v>
      </c>
      <c r="AQ2266">
        <v>1E-3</v>
      </c>
      <c r="AR2266" t="s">
        <v>70</v>
      </c>
      <c r="AS2266">
        <v>3.15</v>
      </c>
      <c r="AT2266" t="s">
        <v>67</v>
      </c>
      <c r="AU2266">
        <v>0.46</v>
      </c>
      <c r="AV2266" t="s">
        <v>67</v>
      </c>
      <c r="AW2266">
        <v>3.63</v>
      </c>
      <c r="AX2266" t="s">
        <v>67</v>
      </c>
      <c r="AY2266">
        <v>0.72</v>
      </c>
      <c r="AZ2266" t="s">
        <v>67</v>
      </c>
      <c r="BA2266">
        <v>0.11</v>
      </c>
      <c r="BB2266" t="s">
        <v>67</v>
      </c>
      <c r="BC2266">
        <v>0.78</v>
      </c>
      <c r="BD2266" t="s">
        <v>67</v>
      </c>
      <c r="BF2266" t="s">
        <v>64</v>
      </c>
    </row>
    <row r="2267" spans="1:58" x14ac:dyDescent="0.25">
      <c r="A2267" t="s">
        <v>58</v>
      </c>
      <c r="B2267">
        <v>2</v>
      </c>
      <c r="C2267" t="s">
        <v>86</v>
      </c>
      <c r="D2267">
        <v>1992</v>
      </c>
      <c r="E2267">
        <v>1992</v>
      </c>
      <c r="F2267">
        <v>6</v>
      </c>
      <c r="G2267" t="s">
        <v>66</v>
      </c>
      <c r="H2267">
        <v>0.64</v>
      </c>
      <c r="I2267">
        <v>0.77</v>
      </c>
      <c r="J2267" t="s">
        <v>67</v>
      </c>
      <c r="K2267">
        <v>7.6</v>
      </c>
      <c r="L2267" t="s">
        <v>67</v>
      </c>
      <c r="M2267">
        <v>47.73</v>
      </c>
      <c r="N2267" t="s">
        <v>67</v>
      </c>
      <c r="O2267">
        <v>24.53</v>
      </c>
      <c r="P2267" t="s">
        <v>67</v>
      </c>
      <c r="Q2267">
        <v>1.24</v>
      </c>
      <c r="R2267" t="s">
        <v>67</v>
      </c>
      <c r="S2267">
        <v>9.16</v>
      </c>
      <c r="T2267" t="s">
        <v>67</v>
      </c>
      <c r="U2267">
        <v>4.4999999999999998E-2</v>
      </c>
      <c r="V2267" t="s">
        <v>67</v>
      </c>
      <c r="W2267">
        <v>0.04</v>
      </c>
      <c r="X2267" t="s">
        <v>67</v>
      </c>
      <c r="Y2267">
        <v>2.8000000000000001E-2</v>
      </c>
      <c r="Z2267" t="s">
        <v>67</v>
      </c>
      <c r="AA2267">
        <v>5.0000000000000001E-3</v>
      </c>
      <c r="AB2267" t="s">
        <v>68</v>
      </c>
      <c r="AC2267">
        <v>0.04</v>
      </c>
      <c r="AD2267" t="s">
        <v>69</v>
      </c>
      <c r="AE2267">
        <v>0.02</v>
      </c>
      <c r="AF2267" t="s">
        <v>69</v>
      </c>
      <c r="AG2267">
        <v>0.01</v>
      </c>
      <c r="AH2267" t="s">
        <v>69</v>
      </c>
      <c r="AI2267">
        <v>0.02</v>
      </c>
      <c r="AJ2267" t="s">
        <v>68</v>
      </c>
      <c r="AK2267">
        <v>0.04</v>
      </c>
      <c r="AL2267" t="s">
        <v>67</v>
      </c>
      <c r="AM2267">
        <v>0.02</v>
      </c>
      <c r="AN2267" t="s">
        <v>67</v>
      </c>
      <c r="AO2267">
        <v>6.0000000000000001E-3</v>
      </c>
      <c r="AP2267" t="s">
        <v>70</v>
      </c>
      <c r="AQ2267">
        <v>3.0000000000000001E-3</v>
      </c>
      <c r="AR2267" t="s">
        <v>70</v>
      </c>
      <c r="AS2267">
        <v>3.99</v>
      </c>
      <c r="AT2267" t="s">
        <v>67</v>
      </c>
      <c r="AU2267">
        <v>0.56999999999999995</v>
      </c>
      <c r="AV2267" t="s">
        <v>67</v>
      </c>
      <c r="AW2267">
        <v>4.01</v>
      </c>
      <c r="AX2267" t="s">
        <v>67</v>
      </c>
      <c r="AY2267">
        <v>0.81</v>
      </c>
      <c r="AZ2267" t="s">
        <v>67</v>
      </c>
      <c r="BA2267">
        <v>0.12</v>
      </c>
      <c r="BB2267" t="s">
        <v>67</v>
      </c>
      <c r="BC2267">
        <v>0.82</v>
      </c>
      <c r="BD2267" t="s">
        <v>67</v>
      </c>
      <c r="BF2267" t="s">
        <v>64</v>
      </c>
    </row>
    <row r="2268" spans="1:58" x14ac:dyDescent="0.25">
      <c r="A2268" t="s">
        <v>58</v>
      </c>
      <c r="B2268">
        <v>2</v>
      </c>
      <c r="C2268" t="s">
        <v>86</v>
      </c>
      <c r="D2268">
        <v>1992</v>
      </c>
      <c r="E2268">
        <v>1992</v>
      </c>
      <c r="F2268">
        <v>7</v>
      </c>
      <c r="G2268" t="s">
        <v>66</v>
      </c>
      <c r="H2268">
        <v>0.33</v>
      </c>
      <c r="I2268">
        <v>0.41</v>
      </c>
      <c r="J2268" t="s">
        <v>67</v>
      </c>
      <c r="K2268">
        <v>7.64</v>
      </c>
      <c r="L2268" t="s">
        <v>67</v>
      </c>
      <c r="M2268">
        <v>54.67</v>
      </c>
      <c r="N2268" t="s">
        <v>67</v>
      </c>
      <c r="O2268">
        <v>27.23</v>
      </c>
      <c r="P2268" t="s">
        <v>67</v>
      </c>
      <c r="Q2268">
        <v>0.81</v>
      </c>
      <c r="R2268" t="s">
        <v>67</v>
      </c>
      <c r="S2268">
        <v>9.34</v>
      </c>
      <c r="T2268" t="s">
        <v>67</v>
      </c>
      <c r="U2268">
        <v>5.0999999999999997E-2</v>
      </c>
      <c r="V2268" t="s">
        <v>67</v>
      </c>
      <c r="W2268">
        <v>4.4999999999999998E-2</v>
      </c>
      <c r="X2268" t="s">
        <v>67</v>
      </c>
      <c r="Y2268">
        <v>0.03</v>
      </c>
      <c r="Z2268" t="s">
        <v>67</v>
      </c>
      <c r="AA2268">
        <v>5.0000000000000001E-3</v>
      </c>
      <c r="AB2268" t="s">
        <v>68</v>
      </c>
      <c r="AC2268">
        <v>0.04</v>
      </c>
      <c r="AD2268" t="s">
        <v>69</v>
      </c>
      <c r="AE2268">
        <v>0.03</v>
      </c>
      <c r="AF2268" t="s">
        <v>69</v>
      </c>
      <c r="AG2268">
        <v>0.02</v>
      </c>
      <c r="AH2268" t="s">
        <v>68</v>
      </c>
      <c r="AI2268">
        <v>0.01</v>
      </c>
      <c r="AJ2268" t="s">
        <v>68</v>
      </c>
      <c r="AK2268">
        <v>0.04</v>
      </c>
      <c r="AL2268" t="s">
        <v>67</v>
      </c>
      <c r="AM2268">
        <v>0.03</v>
      </c>
      <c r="AN2268" t="s">
        <v>67</v>
      </c>
      <c r="AO2268">
        <v>6.0000000000000001E-3</v>
      </c>
      <c r="AP2268" t="s">
        <v>70</v>
      </c>
      <c r="AQ2268">
        <v>0</v>
      </c>
      <c r="AR2268" t="s">
        <v>70</v>
      </c>
      <c r="AS2268">
        <v>4.4800000000000004</v>
      </c>
      <c r="AT2268" t="s">
        <v>67</v>
      </c>
      <c r="AU2268">
        <v>0.63</v>
      </c>
      <c r="AV2268" t="s">
        <v>67</v>
      </c>
      <c r="AW2268">
        <v>4.46</v>
      </c>
      <c r="AX2268" t="s">
        <v>67</v>
      </c>
      <c r="AY2268">
        <v>0.9</v>
      </c>
      <c r="AZ2268" t="s">
        <v>67</v>
      </c>
      <c r="BA2268">
        <v>0.11</v>
      </c>
      <c r="BB2268" t="s">
        <v>67</v>
      </c>
      <c r="BC2268">
        <v>0.56000000000000005</v>
      </c>
      <c r="BD2268" t="s">
        <v>67</v>
      </c>
      <c r="BF2268" t="s">
        <v>64</v>
      </c>
    </row>
    <row r="2269" spans="1:58" x14ac:dyDescent="0.25">
      <c r="A2269" t="s">
        <v>58</v>
      </c>
      <c r="B2269">
        <v>2</v>
      </c>
      <c r="C2269" t="s">
        <v>86</v>
      </c>
      <c r="D2269">
        <v>1992</v>
      </c>
      <c r="E2269">
        <v>1992</v>
      </c>
      <c r="F2269">
        <v>8</v>
      </c>
      <c r="G2269" t="s">
        <v>66</v>
      </c>
      <c r="H2269">
        <v>0.09</v>
      </c>
      <c r="I2269">
        <v>0.11</v>
      </c>
      <c r="J2269" t="s">
        <v>67</v>
      </c>
      <c r="K2269">
        <v>7.7</v>
      </c>
      <c r="L2269" t="s">
        <v>67</v>
      </c>
      <c r="M2269">
        <v>58.01</v>
      </c>
      <c r="N2269" t="s">
        <v>67</v>
      </c>
      <c r="O2269">
        <v>28.84</v>
      </c>
      <c r="P2269" t="s">
        <v>67</v>
      </c>
      <c r="Q2269">
        <v>0.42</v>
      </c>
      <c r="R2269" t="s">
        <v>67</v>
      </c>
      <c r="S2269">
        <v>9.49</v>
      </c>
      <c r="T2269" t="s">
        <v>67</v>
      </c>
      <c r="U2269">
        <v>4.3999999999999997E-2</v>
      </c>
      <c r="V2269" t="s">
        <v>67</v>
      </c>
      <c r="W2269">
        <v>0.04</v>
      </c>
      <c r="X2269" t="s">
        <v>67</v>
      </c>
      <c r="Y2269">
        <v>2.8000000000000001E-2</v>
      </c>
      <c r="Z2269" t="s">
        <v>67</v>
      </c>
      <c r="AA2269">
        <v>3.0000000000000001E-3</v>
      </c>
      <c r="AB2269" t="s">
        <v>68</v>
      </c>
      <c r="AC2269">
        <v>0.02</v>
      </c>
      <c r="AD2269" t="s">
        <v>69</v>
      </c>
      <c r="AE2269">
        <v>0.03</v>
      </c>
      <c r="AF2269" t="s">
        <v>69</v>
      </c>
      <c r="AG2269">
        <v>0.03</v>
      </c>
      <c r="AH2269" t="s">
        <v>68</v>
      </c>
      <c r="AI2269">
        <v>0</v>
      </c>
      <c r="AJ2269" t="s">
        <v>68</v>
      </c>
      <c r="AK2269">
        <v>0.02</v>
      </c>
      <c r="AL2269" t="s">
        <v>67</v>
      </c>
      <c r="AM2269">
        <v>0.03</v>
      </c>
      <c r="AN2269" t="s">
        <v>67</v>
      </c>
      <c r="AO2269">
        <v>4.0000000000000001E-3</v>
      </c>
      <c r="AP2269" t="s">
        <v>70</v>
      </c>
      <c r="AQ2269">
        <v>1E-3</v>
      </c>
      <c r="AR2269" t="s">
        <v>70</v>
      </c>
      <c r="AS2269">
        <v>4.5199999999999996</v>
      </c>
      <c r="AT2269" t="s">
        <v>67</v>
      </c>
      <c r="AU2269">
        <v>0.68</v>
      </c>
      <c r="AV2269" t="s">
        <v>67</v>
      </c>
      <c r="AW2269">
        <v>5.16</v>
      </c>
      <c r="AX2269" t="s">
        <v>67</v>
      </c>
      <c r="AY2269">
        <v>0.97</v>
      </c>
      <c r="AZ2269" t="s">
        <v>67</v>
      </c>
      <c r="BA2269">
        <v>0.09</v>
      </c>
      <c r="BB2269" t="s">
        <v>67</v>
      </c>
      <c r="BC2269">
        <v>0.61</v>
      </c>
      <c r="BD2269" t="s">
        <v>67</v>
      </c>
      <c r="BF2269" t="s">
        <v>64</v>
      </c>
    </row>
    <row r="2270" spans="1:58" x14ac:dyDescent="0.25">
      <c r="A2270" t="s">
        <v>58</v>
      </c>
      <c r="B2270">
        <v>2</v>
      </c>
      <c r="C2270" t="s">
        <v>86</v>
      </c>
      <c r="D2270">
        <v>1992</v>
      </c>
      <c r="E2270">
        <v>1992</v>
      </c>
      <c r="F2270">
        <v>9</v>
      </c>
      <c r="G2270" t="s">
        <v>66</v>
      </c>
      <c r="H2270">
        <v>0.15</v>
      </c>
      <c r="I2270">
        <v>0.18</v>
      </c>
      <c r="J2270" t="s">
        <v>67</v>
      </c>
      <c r="K2270">
        <v>7.63</v>
      </c>
      <c r="L2270" t="s">
        <v>67</v>
      </c>
      <c r="M2270">
        <v>57.08</v>
      </c>
      <c r="N2270" t="s">
        <v>67</v>
      </c>
      <c r="O2270">
        <v>28.8</v>
      </c>
      <c r="P2270" t="s">
        <v>67</v>
      </c>
      <c r="Q2270">
        <v>0.72</v>
      </c>
      <c r="R2270" t="s">
        <v>67</v>
      </c>
      <c r="S2270">
        <v>9.1</v>
      </c>
      <c r="T2270" t="s">
        <v>67</v>
      </c>
      <c r="U2270">
        <v>4.2999999999999997E-2</v>
      </c>
      <c r="V2270" t="s">
        <v>67</v>
      </c>
      <c r="W2270">
        <v>4.1000000000000002E-2</v>
      </c>
      <c r="X2270" t="s">
        <v>67</v>
      </c>
      <c r="Y2270">
        <v>2.8000000000000001E-2</v>
      </c>
      <c r="Z2270" t="s">
        <v>67</v>
      </c>
      <c r="AA2270">
        <v>2E-3</v>
      </c>
      <c r="AB2270" t="s">
        <v>68</v>
      </c>
      <c r="AC2270">
        <v>0.03</v>
      </c>
      <c r="AD2270" t="s">
        <v>69</v>
      </c>
      <c r="AE2270">
        <v>0.04</v>
      </c>
      <c r="AF2270" t="s">
        <v>69</v>
      </c>
      <c r="AG2270">
        <v>0.03</v>
      </c>
      <c r="AH2270" t="s">
        <v>68</v>
      </c>
      <c r="AI2270">
        <v>0</v>
      </c>
      <c r="AJ2270" t="s">
        <v>68</v>
      </c>
      <c r="AK2270">
        <v>0.03</v>
      </c>
      <c r="AL2270" t="s">
        <v>67</v>
      </c>
      <c r="AM2270">
        <v>0.04</v>
      </c>
      <c r="AN2270" t="s">
        <v>67</v>
      </c>
      <c r="AO2270">
        <v>8.0000000000000002E-3</v>
      </c>
      <c r="AP2270" t="s">
        <v>70</v>
      </c>
      <c r="AQ2270">
        <v>0</v>
      </c>
      <c r="AR2270" t="s">
        <v>70</v>
      </c>
      <c r="AS2270">
        <v>4.6399999999999997</v>
      </c>
      <c r="AT2270" t="s">
        <v>67</v>
      </c>
      <c r="AU2270">
        <v>0.64</v>
      </c>
      <c r="AV2270" t="s">
        <v>67</v>
      </c>
      <c r="AW2270">
        <v>5.29</v>
      </c>
      <c r="AX2270" t="s">
        <v>67</v>
      </c>
      <c r="AY2270">
        <v>0.98</v>
      </c>
      <c r="AZ2270" t="s">
        <v>67</v>
      </c>
      <c r="BA2270">
        <v>0.1</v>
      </c>
      <c r="BB2270" t="s">
        <v>67</v>
      </c>
      <c r="BC2270">
        <v>0.75</v>
      </c>
      <c r="BD2270" t="s">
        <v>67</v>
      </c>
      <c r="BF2270" t="s">
        <v>64</v>
      </c>
    </row>
    <row r="2271" spans="1:58" x14ac:dyDescent="0.25">
      <c r="A2271" t="s">
        <v>58</v>
      </c>
      <c r="B2271">
        <v>2</v>
      </c>
      <c r="C2271" t="s">
        <v>86</v>
      </c>
      <c r="D2271">
        <v>1993</v>
      </c>
      <c r="E2271">
        <v>1992</v>
      </c>
      <c r="F2271">
        <v>10</v>
      </c>
      <c r="G2271" t="s">
        <v>66</v>
      </c>
      <c r="H2271">
        <v>0.52</v>
      </c>
      <c r="I2271">
        <v>0.65</v>
      </c>
      <c r="J2271" t="s">
        <v>67</v>
      </c>
      <c r="K2271">
        <v>7.52</v>
      </c>
      <c r="L2271" t="s">
        <v>67</v>
      </c>
      <c r="M2271">
        <v>48.69</v>
      </c>
      <c r="N2271" t="s">
        <v>67</v>
      </c>
      <c r="O2271">
        <v>23.76</v>
      </c>
      <c r="P2271" t="s">
        <v>67</v>
      </c>
      <c r="Q2271">
        <v>0.87</v>
      </c>
      <c r="R2271" t="s">
        <v>67</v>
      </c>
      <c r="S2271">
        <v>8.44</v>
      </c>
      <c r="T2271" t="s">
        <v>67</v>
      </c>
      <c r="U2271">
        <v>5.2999999999999999E-2</v>
      </c>
      <c r="V2271" t="s">
        <v>67</v>
      </c>
      <c r="W2271">
        <v>0.05</v>
      </c>
      <c r="X2271" t="s">
        <v>67</v>
      </c>
      <c r="Y2271">
        <v>3.3000000000000002E-2</v>
      </c>
      <c r="Z2271" t="s">
        <v>67</v>
      </c>
      <c r="AA2271">
        <v>3.0000000000000001E-3</v>
      </c>
      <c r="AB2271" t="s">
        <v>68</v>
      </c>
      <c r="AC2271">
        <v>0.06</v>
      </c>
      <c r="AD2271" t="s">
        <v>69</v>
      </c>
      <c r="AE2271">
        <v>0.05</v>
      </c>
      <c r="AF2271" t="s">
        <v>69</v>
      </c>
      <c r="AG2271">
        <v>0.04</v>
      </c>
      <c r="AH2271" t="s">
        <v>68</v>
      </c>
      <c r="AI2271">
        <v>0.01</v>
      </c>
      <c r="AJ2271" t="s">
        <v>68</v>
      </c>
      <c r="AK2271">
        <v>0.05</v>
      </c>
      <c r="AL2271" t="s">
        <v>67</v>
      </c>
      <c r="AM2271">
        <v>0.05</v>
      </c>
      <c r="AN2271" t="s">
        <v>67</v>
      </c>
      <c r="AO2271">
        <v>8.9999999999999993E-3</v>
      </c>
      <c r="AP2271" t="s">
        <v>70</v>
      </c>
      <c r="AQ2271">
        <v>4.0000000000000001E-3</v>
      </c>
      <c r="AR2271" t="s">
        <v>70</v>
      </c>
      <c r="AS2271">
        <v>4.1500000000000004</v>
      </c>
      <c r="AT2271" t="s">
        <v>67</v>
      </c>
      <c r="AU2271">
        <v>0.56000000000000005</v>
      </c>
      <c r="AV2271" t="s">
        <v>67</v>
      </c>
      <c r="AW2271">
        <v>4.2300000000000004</v>
      </c>
      <c r="AX2271" t="s">
        <v>67</v>
      </c>
      <c r="AY2271">
        <v>0.82</v>
      </c>
      <c r="AZ2271" t="s">
        <v>67</v>
      </c>
      <c r="BA2271">
        <v>0.13</v>
      </c>
      <c r="BB2271" t="s">
        <v>67</v>
      </c>
      <c r="BC2271">
        <v>0.96</v>
      </c>
      <c r="BD2271" t="s">
        <v>67</v>
      </c>
      <c r="BF2271" t="s">
        <v>64</v>
      </c>
    </row>
    <row r="2272" spans="1:58" x14ac:dyDescent="0.25">
      <c r="A2272" t="s">
        <v>58</v>
      </c>
      <c r="B2272">
        <v>2</v>
      </c>
      <c r="C2272" t="s">
        <v>86</v>
      </c>
      <c r="D2272">
        <v>1993</v>
      </c>
      <c r="E2272">
        <v>1992</v>
      </c>
      <c r="F2272">
        <v>11</v>
      </c>
      <c r="G2272" t="s">
        <v>66</v>
      </c>
      <c r="H2272">
        <v>7.64</v>
      </c>
      <c r="I2272">
        <v>9.23</v>
      </c>
      <c r="J2272" t="s">
        <v>67</v>
      </c>
      <c r="K2272">
        <v>7.5</v>
      </c>
      <c r="L2272" t="s">
        <v>67</v>
      </c>
      <c r="M2272">
        <v>38.950000000000003</v>
      </c>
      <c r="N2272" t="s">
        <v>67</v>
      </c>
      <c r="O2272">
        <v>18.86</v>
      </c>
      <c r="P2272" t="s">
        <v>67</v>
      </c>
      <c r="Q2272">
        <v>5.52</v>
      </c>
      <c r="R2272" t="s">
        <v>67</v>
      </c>
      <c r="S2272">
        <v>7.89</v>
      </c>
      <c r="T2272" t="s">
        <v>67</v>
      </c>
      <c r="U2272">
        <v>4.3999999999999997E-2</v>
      </c>
      <c r="V2272" t="s">
        <v>67</v>
      </c>
      <c r="W2272">
        <v>3.6999999999999998E-2</v>
      </c>
      <c r="X2272" t="s">
        <v>67</v>
      </c>
      <c r="Y2272">
        <v>2.5999999999999999E-2</v>
      </c>
      <c r="Z2272" t="s">
        <v>67</v>
      </c>
      <c r="AA2272">
        <v>7.0000000000000001E-3</v>
      </c>
      <c r="AB2272" t="s">
        <v>68</v>
      </c>
      <c r="AC2272">
        <v>0.06</v>
      </c>
      <c r="AD2272" t="s">
        <v>69</v>
      </c>
      <c r="AE2272">
        <v>0.04</v>
      </c>
      <c r="AF2272" t="s">
        <v>69</v>
      </c>
      <c r="AG2272">
        <v>0.04</v>
      </c>
      <c r="AH2272" t="s">
        <v>68</v>
      </c>
      <c r="AI2272">
        <v>0.02</v>
      </c>
      <c r="AJ2272" t="s">
        <v>68</v>
      </c>
      <c r="AK2272">
        <v>0.06</v>
      </c>
      <c r="AL2272" t="s">
        <v>67</v>
      </c>
      <c r="AM2272">
        <v>0.04</v>
      </c>
      <c r="AN2272" t="s">
        <v>67</v>
      </c>
      <c r="AO2272">
        <v>6.0000000000000001E-3</v>
      </c>
      <c r="AP2272" t="s">
        <v>70</v>
      </c>
      <c r="AQ2272">
        <v>2E-3</v>
      </c>
      <c r="AR2272" t="s">
        <v>70</v>
      </c>
      <c r="AS2272">
        <v>3.08</v>
      </c>
      <c r="AT2272" t="s">
        <v>67</v>
      </c>
      <c r="AU2272">
        <v>0.46</v>
      </c>
      <c r="AV2272" t="s">
        <v>67</v>
      </c>
      <c r="AW2272">
        <v>3.48</v>
      </c>
      <c r="AX2272" t="s">
        <v>67</v>
      </c>
      <c r="AY2272">
        <v>0.68</v>
      </c>
      <c r="AZ2272" t="s">
        <v>67</v>
      </c>
      <c r="BA2272">
        <v>0.12</v>
      </c>
      <c r="BB2272" t="s">
        <v>67</v>
      </c>
      <c r="BC2272">
        <v>0.88</v>
      </c>
      <c r="BD2272" t="s">
        <v>67</v>
      </c>
      <c r="BF2272" t="s">
        <v>64</v>
      </c>
    </row>
    <row r="2273" spans="1:58" x14ac:dyDescent="0.25">
      <c r="A2273" t="s">
        <v>58</v>
      </c>
      <c r="B2273">
        <v>2</v>
      </c>
      <c r="C2273" t="s">
        <v>86</v>
      </c>
      <c r="D2273">
        <v>1993</v>
      </c>
      <c r="E2273">
        <v>1992</v>
      </c>
      <c r="F2273">
        <v>12</v>
      </c>
      <c r="G2273" t="s">
        <v>66</v>
      </c>
      <c r="H2273">
        <v>9.56</v>
      </c>
      <c r="I2273">
        <v>11.94</v>
      </c>
      <c r="J2273" t="s">
        <v>67</v>
      </c>
      <c r="K2273">
        <v>7.44</v>
      </c>
      <c r="L2273" t="s">
        <v>67</v>
      </c>
      <c r="M2273">
        <v>36.08</v>
      </c>
      <c r="N2273" t="s">
        <v>67</v>
      </c>
      <c r="O2273">
        <v>17.850000000000001</v>
      </c>
      <c r="P2273" t="s">
        <v>67</v>
      </c>
      <c r="Q2273">
        <v>3.05</v>
      </c>
      <c r="R2273" t="s">
        <v>67</v>
      </c>
      <c r="S2273">
        <v>7.99</v>
      </c>
      <c r="T2273" t="s">
        <v>67</v>
      </c>
      <c r="U2273">
        <v>3.5999999999999997E-2</v>
      </c>
      <c r="V2273" t="s">
        <v>67</v>
      </c>
      <c r="W2273">
        <v>3.1E-2</v>
      </c>
      <c r="X2273" t="s">
        <v>67</v>
      </c>
      <c r="Y2273">
        <v>2.3E-2</v>
      </c>
      <c r="Z2273" t="s">
        <v>67</v>
      </c>
      <c r="AA2273">
        <v>5.0000000000000001E-3</v>
      </c>
      <c r="AB2273" t="s">
        <v>68</v>
      </c>
      <c r="AC2273">
        <v>0.03</v>
      </c>
      <c r="AD2273" t="s">
        <v>69</v>
      </c>
      <c r="AE2273">
        <v>0.03</v>
      </c>
      <c r="AF2273" t="s">
        <v>69</v>
      </c>
      <c r="AG2273">
        <v>0.02</v>
      </c>
      <c r="AH2273" t="s">
        <v>68</v>
      </c>
      <c r="AI2273">
        <v>0.01</v>
      </c>
      <c r="AJ2273" t="s">
        <v>68</v>
      </c>
      <c r="AK2273">
        <v>0.03</v>
      </c>
      <c r="AL2273" t="s">
        <v>67</v>
      </c>
      <c r="AM2273">
        <v>0.03</v>
      </c>
      <c r="AN2273" t="s">
        <v>67</v>
      </c>
      <c r="AO2273">
        <v>7.0000000000000001E-3</v>
      </c>
      <c r="AP2273" t="s">
        <v>70</v>
      </c>
      <c r="AQ2273">
        <v>2E-3</v>
      </c>
      <c r="AR2273" t="s">
        <v>70</v>
      </c>
      <c r="AS2273">
        <v>2.84</v>
      </c>
      <c r="AT2273" t="s">
        <v>67</v>
      </c>
      <c r="AU2273">
        <v>0.43</v>
      </c>
      <c r="AV2273" t="s">
        <v>67</v>
      </c>
      <c r="AW2273">
        <v>3.33</v>
      </c>
      <c r="AX2273" t="s">
        <v>67</v>
      </c>
      <c r="AY2273">
        <v>0.64</v>
      </c>
      <c r="AZ2273" t="s">
        <v>67</v>
      </c>
      <c r="BA2273">
        <v>0.14000000000000001</v>
      </c>
      <c r="BB2273" t="s">
        <v>67</v>
      </c>
      <c r="BC2273">
        <v>0.84</v>
      </c>
      <c r="BD2273" t="s">
        <v>67</v>
      </c>
      <c r="BF2273" t="s">
        <v>64</v>
      </c>
    </row>
    <row r="2274" spans="1:58" x14ac:dyDescent="0.25">
      <c r="A2274" t="s">
        <v>58</v>
      </c>
      <c r="B2274">
        <v>2</v>
      </c>
      <c r="C2274" t="s">
        <v>86</v>
      </c>
      <c r="D2274">
        <v>1993</v>
      </c>
      <c r="E2274">
        <v>1993</v>
      </c>
      <c r="F2274">
        <v>1</v>
      </c>
      <c r="G2274" t="s">
        <v>66</v>
      </c>
      <c r="H2274">
        <v>9.27</v>
      </c>
      <c r="I2274">
        <v>11.57</v>
      </c>
      <c r="J2274" t="s">
        <v>67</v>
      </c>
      <c r="K2274">
        <v>7.42</v>
      </c>
      <c r="L2274" t="s">
        <v>67</v>
      </c>
      <c r="M2274">
        <v>33.85</v>
      </c>
      <c r="N2274" t="s">
        <v>67</v>
      </c>
      <c r="O2274">
        <v>17.899999999999999</v>
      </c>
      <c r="P2274" t="s">
        <v>67</v>
      </c>
      <c r="Q2274">
        <v>0.57999999999999996</v>
      </c>
      <c r="R2274" t="s">
        <v>67</v>
      </c>
      <c r="S2274">
        <v>7.9</v>
      </c>
      <c r="T2274" t="s">
        <v>67</v>
      </c>
      <c r="U2274">
        <v>3.2000000000000001E-2</v>
      </c>
      <c r="V2274" t="s">
        <v>67</v>
      </c>
      <c r="W2274">
        <v>3.1E-2</v>
      </c>
      <c r="X2274" t="s">
        <v>67</v>
      </c>
      <c r="Y2274">
        <v>2.1000000000000001E-2</v>
      </c>
      <c r="Z2274" t="s">
        <v>67</v>
      </c>
      <c r="AA2274">
        <v>1E-3</v>
      </c>
      <c r="AB2274" t="s">
        <v>68</v>
      </c>
      <c r="AC2274">
        <v>0.03</v>
      </c>
      <c r="AD2274" t="s">
        <v>68</v>
      </c>
      <c r="AE2274">
        <v>0.02</v>
      </c>
      <c r="AF2274" t="s">
        <v>68</v>
      </c>
      <c r="AG2274">
        <v>0.02</v>
      </c>
      <c r="AH2274" t="s">
        <v>69</v>
      </c>
      <c r="AI2274">
        <v>0.01</v>
      </c>
      <c r="AJ2274" t="s">
        <v>68</v>
      </c>
      <c r="AK2274">
        <v>0.03</v>
      </c>
      <c r="AL2274" t="s">
        <v>67</v>
      </c>
      <c r="AM2274">
        <v>0.02</v>
      </c>
      <c r="AN2274" t="s">
        <v>67</v>
      </c>
      <c r="AO2274">
        <v>3.0000000000000001E-3</v>
      </c>
      <c r="AP2274" t="s">
        <v>70</v>
      </c>
      <c r="AQ2274">
        <v>4.0000000000000001E-3</v>
      </c>
      <c r="AR2274" t="s">
        <v>67</v>
      </c>
      <c r="AS2274">
        <v>2.7</v>
      </c>
      <c r="AT2274" t="s">
        <v>67</v>
      </c>
      <c r="AU2274">
        <v>0.43</v>
      </c>
      <c r="AV2274" t="s">
        <v>67</v>
      </c>
      <c r="AW2274">
        <v>3.29</v>
      </c>
      <c r="AX2274" t="s">
        <v>67</v>
      </c>
      <c r="AY2274">
        <v>0.64</v>
      </c>
      <c r="AZ2274" t="s">
        <v>67</v>
      </c>
      <c r="BA2274">
        <v>0.12</v>
      </c>
      <c r="BB2274" t="s">
        <v>67</v>
      </c>
      <c r="BC2274">
        <v>0.75</v>
      </c>
      <c r="BD2274" t="s">
        <v>67</v>
      </c>
      <c r="BF2274" t="s">
        <v>64</v>
      </c>
    </row>
    <row r="2275" spans="1:58" x14ac:dyDescent="0.25">
      <c r="A2275" t="s">
        <v>58</v>
      </c>
      <c r="B2275">
        <v>2</v>
      </c>
      <c r="C2275" t="s">
        <v>86</v>
      </c>
      <c r="D2275">
        <v>1993</v>
      </c>
      <c r="E2275">
        <v>1993</v>
      </c>
      <c r="F2275">
        <v>2</v>
      </c>
      <c r="G2275" t="s">
        <v>66</v>
      </c>
      <c r="H2275">
        <v>10.98</v>
      </c>
      <c r="I2275">
        <v>12.38</v>
      </c>
      <c r="J2275" t="s">
        <v>67</v>
      </c>
      <c r="K2275">
        <v>7.4</v>
      </c>
      <c r="L2275" t="s">
        <v>67</v>
      </c>
      <c r="M2275">
        <v>34.159999999999997</v>
      </c>
      <c r="N2275" t="s">
        <v>67</v>
      </c>
      <c r="O2275">
        <v>17.73</v>
      </c>
      <c r="P2275" t="s">
        <v>67</v>
      </c>
      <c r="Q2275">
        <v>0.49</v>
      </c>
      <c r="R2275" t="s">
        <v>67</v>
      </c>
      <c r="S2275">
        <v>7.93</v>
      </c>
      <c r="T2275" t="s">
        <v>67</v>
      </c>
      <c r="U2275">
        <v>3.1E-2</v>
      </c>
      <c r="V2275" t="s">
        <v>67</v>
      </c>
      <c r="W2275">
        <v>0.03</v>
      </c>
      <c r="X2275" t="s">
        <v>67</v>
      </c>
      <c r="Y2275">
        <v>0.02</v>
      </c>
      <c r="Z2275" t="s">
        <v>67</v>
      </c>
      <c r="AA2275">
        <v>1E-3</v>
      </c>
      <c r="AB2275" t="s">
        <v>68</v>
      </c>
      <c r="AC2275">
        <v>0.02</v>
      </c>
      <c r="AD2275" t="s">
        <v>69</v>
      </c>
      <c r="AE2275">
        <v>0.02</v>
      </c>
      <c r="AF2275" t="s">
        <v>69</v>
      </c>
      <c r="AG2275">
        <v>0.02</v>
      </c>
      <c r="AH2275" t="s">
        <v>69</v>
      </c>
      <c r="AI2275">
        <v>0</v>
      </c>
      <c r="AJ2275" t="s">
        <v>68</v>
      </c>
      <c r="AK2275">
        <v>0.02</v>
      </c>
      <c r="AL2275" t="s">
        <v>67</v>
      </c>
      <c r="AM2275">
        <v>0.02</v>
      </c>
      <c r="AN2275" t="s">
        <v>67</v>
      </c>
      <c r="AO2275">
        <v>3.0000000000000001E-3</v>
      </c>
      <c r="AP2275" t="s">
        <v>70</v>
      </c>
      <c r="AQ2275">
        <v>2E-3</v>
      </c>
      <c r="AR2275" t="s">
        <v>70</v>
      </c>
      <c r="AS2275">
        <v>2.66</v>
      </c>
      <c r="AT2275" t="s">
        <v>67</v>
      </c>
      <c r="AU2275">
        <v>0.42</v>
      </c>
      <c r="AV2275" t="s">
        <v>67</v>
      </c>
      <c r="AW2275">
        <v>3.32</v>
      </c>
      <c r="AX2275" t="s">
        <v>67</v>
      </c>
      <c r="AY2275">
        <v>0.63</v>
      </c>
      <c r="AZ2275" t="s">
        <v>67</v>
      </c>
      <c r="BA2275">
        <v>0.13</v>
      </c>
      <c r="BB2275" t="s">
        <v>67</v>
      </c>
      <c r="BC2275">
        <v>0.76</v>
      </c>
      <c r="BD2275" t="s">
        <v>67</v>
      </c>
      <c r="BF2275" t="s">
        <v>64</v>
      </c>
    </row>
    <row r="2276" spans="1:58" x14ac:dyDescent="0.25">
      <c r="A2276" t="s">
        <v>58</v>
      </c>
      <c r="B2276">
        <v>2</v>
      </c>
      <c r="C2276" t="s">
        <v>86</v>
      </c>
      <c r="D2276">
        <v>1993</v>
      </c>
      <c r="E2276">
        <v>1993</v>
      </c>
      <c r="F2276">
        <v>3</v>
      </c>
      <c r="G2276" t="s">
        <v>66</v>
      </c>
      <c r="H2276">
        <v>28.37</v>
      </c>
      <c r="I2276">
        <v>35.43</v>
      </c>
      <c r="J2276" t="s">
        <v>67</v>
      </c>
      <c r="K2276">
        <v>7.4</v>
      </c>
      <c r="L2276" t="s">
        <v>67</v>
      </c>
      <c r="M2276">
        <v>30.56</v>
      </c>
      <c r="N2276" t="s">
        <v>67</v>
      </c>
      <c r="O2276">
        <v>15.45</v>
      </c>
      <c r="P2276" t="s">
        <v>67</v>
      </c>
      <c r="Q2276">
        <v>4.0599999999999996</v>
      </c>
      <c r="R2276" t="s">
        <v>67</v>
      </c>
      <c r="S2276">
        <v>6.93</v>
      </c>
      <c r="T2276" t="s">
        <v>67</v>
      </c>
      <c r="U2276">
        <v>3.3000000000000002E-2</v>
      </c>
      <c r="V2276" t="s">
        <v>67</v>
      </c>
      <c r="W2276">
        <v>2.7E-2</v>
      </c>
      <c r="X2276" t="s">
        <v>67</v>
      </c>
      <c r="Y2276">
        <v>1.9E-2</v>
      </c>
      <c r="Z2276" t="s">
        <v>67</v>
      </c>
      <c r="AA2276">
        <v>6.0000000000000001E-3</v>
      </c>
      <c r="AB2276" t="s">
        <v>68</v>
      </c>
      <c r="AC2276">
        <v>0.04</v>
      </c>
      <c r="AD2276" t="s">
        <v>69</v>
      </c>
      <c r="AE2276">
        <v>0.02</v>
      </c>
      <c r="AF2276" t="s">
        <v>69</v>
      </c>
      <c r="AG2276">
        <v>0.01</v>
      </c>
      <c r="AH2276" t="s">
        <v>68</v>
      </c>
      <c r="AI2276">
        <v>0.02</v>
      </c>
      <c r="AJ2276" t="s">
        <v>68</v>
      </c>
      <c r="AK2276">
        <v>0.04</v>
      </c>
      <c r="AL2276" t="s">
        <v>67</v>
      </c>
      <c r="AM2276">
        <v>0.02</v>
      </c>
      <c r="AN2276" t="s">
        <v>67</v>
      </c>
      <c r="AO2276">
        <v>1.2E-2</v>
      </c>
      <c r="AP2276" t="s">
        <v>70</v>
      </c>
      <c r="AQ2276">
        <v>2E-3</v>
      </c>
      <c r="AR2276" t="s">
        <v>70</v>
      </c>
      <c r="AS2276">
        <v>2.31</v>
      </c>
      <c r="AT2276" t="s">
        <v>67</v>
      </c>
      <c r="AU2276">
        <v>0.39</v>
      </c>
      <c r="AV2276" t="s">
        <v>67</v>
      </c>
      <c r="AW2276">
        <v>2.95</v>
      </c>
      <c r="AX2276" t="s">
        <v>67</v>
      </c>
      <c r="AY2276">
        <v>0.56000000000000005</v>
      </c>
      <c r="AZ2276" t="s">
        <v>67</v>
      </c>
      <c r="BA2276">
        <v>0.14000000000000001</v>
      </c>
      <c r="BB2276" t="s">
        <v>67</v>
      </c>
      <c r="BC2276">
        <v>0.87</v>
      </c>
      <c r="BD2276" t="s">
        <v>67</v>
      </c>
      <c r="BF2276" t="s">
        <v>64</v>
      </c>
    </row>
    <row r="2277" spans="1:58" x14ac:dyDescent="0.25">
      <c r="A2277" t="s">
        <v>58</v>
      </c>
      <c r="B2277">
        <v>2</v>
      </c>
      <c r="C2277" t="s">
        <v>86</v>
      </c>
      <c r="D2277">
        <v>1993</v>
      </c>
      <c r="E2277">
        <v>1993</v>
      </c>
      <c r="F2277">
        <v>4</v>
      </c>
      <c r="G2277" t="s">
        <v>66</v>
      </c>
      <c r="H2277">
        <v>18.27</v>
      </c>
      <c r="I2277">
        <v>22.08</v>
      </c>
      <c r="J2277" t="s">
        <v>67</v>
      </c>
      <c r="K2277">
        <v>7.4</v>
      </c>
      <c r="L2277" t="s">
        <v>67</v>
      </c>
      <c r="M2277">
        <v>33.01</v>
      </c>
      <c r="N2277" t="s">
        <v>67</v>
      </c>
      <c r="O2277">
        <v>16.690000000000001</v>
      </c>
      <c r="P2277" t="s">
        <v>67</v>
      </c>
      <c r="Q2277">
        <v>0.44</v>
      </c>
      <c r="R2277" t="s">
        <v>67</v>
      </c>
      <c r="S2277">
        <v>7.57</v>
      </c>
      <c r="T2277" t="s">
        <v>67</v>
      </c>
      <c r="U2277">
        <v>2.9000000000000001E-2</v>
      </c>
      <c r="V2277" t="s">
        <v>67</v>
      </c>
      <c r="W2277">
        <v>3.2000000000000001E-2</v>
      </c>
      <c r="X2277" t="s">
        <v>67</v>
      </c>
      <c r="Y2277">
        <v>1.9E-2</v>
      </c>
      <c r="Z2277" t="s">
        <v>67</v>
      </c>
      <c r="AA2277">
        <v>0</v>
      </c>
      <c r="AB2277" t="s">
        <v>68</v>
      </c>
      <c r="AC2277">
        <v>0.02</v>
      </c>
      <c r="AD2277" t="s">
        <v>69</v>
      </c>
      <c r="AE2277">
        <v>0.02</v>
      </c>
      <c r="AF2277" t="s">
        <v>69</v>
      </c>
      <c r="AG2277">
        <v>0.02</v>
      </c>
      <c r="AH2277" t="s">
        <v>68</v>
      </c>
      <c r="AI2277">
        <v>0</v>
      </c>
      <c r="AJ2277" t="s">
        <v>68</v>
      </c>
      <c r="AK2277">
        <v>0.02</v>
      </c>
      <c r="AL2277" t="s">
        <v>67</v>
      </c>
      <c r="AM2277">
        <v>0.02</v>
      </c>
      <c r="AN2277" t="s">
        <v>67</v>
      </c>
      <c r="AO2277">
        <v>5.0000000000000001E-3</v>
      </c>
      <c r="AP2277" t="s">
        <v>70</v>
      </c>
      <c r="AQ2277">
        <v>0</v>
      </c>
      <c r="AR2277" t="s">
        <v>70</v>
      </c>
      <c r="AS2277">
        <v>2.44</v>
      </c>
      <c r="AT2277" t="s">
        <v>67</v>
      </c>
      <c r="AU2277">
        <v>0.41</v>
      </c>
      <c r="AV2277" t="s">
        <v>67</v>
      </c>
      <c r="AW2277">
        <v>3.14</v>
      </c>
      <c r="AX2277" t="s">
        <v>67</v>
      </c>
      <c r="AY2277">
        <v>0.59</v>
      </c>
      <c r="AZ2277" t="s">
        <v>67</v>
      </c>
      <c r="BA2277">
        <v>0.12</v>
      </c>
      <c r="BB2277" t="s">
        <v>67</v>
      </c>
      <c r="BC2277">
        <v>0.79</v>
      </c>
      <c r="BD2277" t="s">
        <v>67</v>
      </c>
      <c r="BF2277" t="s">
        <v>64</v>
      </c>
    </row>
    <row r="2278" spans="1:58" x14ac:dyDescent="0.25">
      <c r="A2278" t="s">
        <v>58</v>
      </c>
      <c r="B2278">
        <v>2</v>
      </c>
      <c r="C2278" t="s">
        <v>86</v>
      </c>
      <c r="D2278">
        <v>1993</v>
      </c>
      <c r="E2278">
        <v>1993</v>
      </c>
      <c r="F2278">
        <v>5</v>
      </c>
      <c r="G2278" t="s">
        <v>66</v>
      </c>
      <c r="H2278">
        <v>8.64</v>
      </c>
      <c r="I2278">
        <v>10.79</v>
      </c>
      <c r="J2278" t="s">
        <v>67</v>
      </c>
      <c r="K2278">
        <v>7.48</v>
      </c>
      <c r="L2278" t="s">
        <v>67</v>
      </c>
      <c r="M2278">
        <v>36.49</v>
      </c>
      <c r="N2278" t="s">
        <v>67</v>
      </c>
      <c r="O2278">
        <v>18.07</v>
      </c>
      <c r="P2278" t="s">
        <v>67</v>
      </c>
      <c r="Q2278">
        <v>0.48</v>
      </c>
      <c r="R2278" t="s">
        <v>67</v>
      </c>
      <c r="S2278">
        <v>7.98</v>
      </c>
      <c r="T2278" t="s">
        <v>67</v>
      </c>
      <c r="U2278">
        <v>3.6999999999999998E-2</v>
      </c>
      <c r="V2278" t="s">
        <v>67</v>
      </c>
      <c r="W2278">
        <v>3.4000000000000002E-2</v>
      </c>
      <c r="X2278" t="s">
        <v>67</v>
      </c>
      <c r="Y2278">
        <v>1.7999999999999999E-2</v>
      </c>
      <c r="Z2278" t="s">
        <v>67</v>
      </c>
      <c r="AA2278">
        <v>4.0000000000000001E-3</v>
      </c>
      <c r="AB2278" t="s">
        <v>68</v>
      </c>
      <c r="AC2278">
        <v>0.03</v>
      </c>
      <c r="AD2278" t="s">
        <v>69</v>
      </c>
      <c r="AE2278">
        <v>0.02</v>
      </c>
      <c r="AF2278" t="s">
        <v>69</v>
      </c>
      <c r="AG2278">
        <v>0.01</v>
      </c>
      <c r="AH2278" t="s">
        <v>68</v>
      </c>
      <c r="AI2278">
        <v>0.01</v>
      </c>
      <c r="AJ2278" t="s">
        <v>68</v>
      </c>
      <c r="AK2278">
        <v>0.03</v>
      </c>
      <c r="AL2278" t="s">
        <v>67</v>
      </c>
      <c r="AM2278">
        <v>0.02</v>
      </c>
      <c r="AN2278" t="s">
        <v>67</v>
      </c>
      <c r="AO2278">
        <v>5.0000000000000001E-3</v>
      </c>
      <c r="AP2278" t="s">
        <v>70</v>
      </c>
      <c r="AQ2278">
        <v>0</v>
      </c>
      <c r="AR2278" t="s">
        <v>70</v>
      </c>
      <c r="AS2278">
        <v>2.66</v>
      </c>
      <c r="AT2278" t="s">
        <v>67</v>
      </c>
      <c r="AU2278">
        <v>0.44</v>
      </c>
      <c r="AV2278" t="s">
        <v>67</v>
      </c>
      <c r="AW2278">
        <v>3.42</v>
      </c>
      <c r="AX2278" t="s">
        <v>67</v>
      </c>
      <c r="AY2278">
        <v>0.65</v>
      </c>
      <c r="AZ2278" t="s">
        <v>67</v>
      </c>
      <c r="BA2278">
        <v>0.1</v>
      </c>
      <c r="BB2278" t="s">
        <v>67</v>
      </c>
      <c r="BC2278">
        <v>0.85</v>
      </c>
      <c r="BD2278" t="s">
        <v>67</v>
      </c>
      <c r="BF2278" t="s">
        <v>64</v>
      </c>
    </row>
    <row r="2279" spans="1:58" x14ac:dyDescent="0.25">
      <c r="A2279" t="s">
        <v>58</v>
      </c>
      <c r="B2279">
        <v>2</v>
      </c>
      <c r="C2279" t="s">
        <v>86</v>
      </c>
      <c r="D2279">
        <v>1993</v>
      </c>
      <c r="E2279">
        <v>1993</v>
      </c>
      <c r="F2279">
        <v>6</v>
      </c>
      <c r="G2279" t="s">
        <v>66</v>
      </c>
      <c r="H2279">
        <v>7.42</v>
      </c>
      <c r="I2279">
        <v>8.9700000000000006</v>
      </c>
      <c r="J2279" t="s">
        <v>67</v>
      </c>
      <c r="K2279">
        <v>7.5</v>
      </c>
      <c r="L2279" t="s">
        <v>67</v>
      </c>
      <c r="M2279">
        <v>38.549999999999997</v>
      </c>
      <c r="N2279" t="s">
        <v>67</v>
      </c>
      <c r="O2279">
        <v>19.48</v>
      </c>
      <c r="P2279" t="s">
        <v>67</v>
      </c>
      <c r="Q2279">
        <v>0.63</v>
      </c>
      <c r="R2279" t="s">
        <v>67</v>
      </c>
      <c r="S2279">
        <v>8.2899999999999991</v>
      </c>
      <c r="T2279" t="s">
        <v>67</v>
      </c>
      <c r="U2279">
        <v>3.4000000000000002E-2</v>
      </c>
      <c r="V2279" t="s">
        <v>67</v>
      </c>
      <c r="W2279">
        <v>3.3000000000000002E-2</v>
      </c>
      <c r="X2279" t="s">
        <v>67</v>
      </c>
      <c r="Y2279">
        <v>2.1000000000000001E-2</v>
      </c>
      <c r="Z2279" t="s">
        <v>67</v>
      </c>
      <c r="AA2279">
        <v>2E-3</v>
      </c>
      <c r="AB2279" t="s">
        <v>68</v>
      </c>
      <c r="AC2279">
        <v>0.04</v>
      </c>
      <c r="AD2279" t="s">
        <v>69</v>
      </c>
      <c r="AE2279">
        <v>0.03</v>
      </c>
      <c r="AF2279" t="s">
        <v>69</v>
      </c>
      <c r="AG2279">
        <v>0.02</v>
      </c>
      <c r="AH2279" t="s">
        <v>68</v>
      </c>
      <c r="AI2279">
        <v>0.01</v>
      </c>
      <c r="AJ2279" t="s">
        <v>68</v>
      </c>
      <c r="AK2279">
        <v>0.03</v>
      </c>
      <c r="AL2279" t="s">
        <v>67</v>
      </c>
      <c r="AM2279">
        <v>0.02</v>
      </c>
      <c r="AN2279" t="s">
        <v>67</v>
      </c>
      <c r="AO2279">
        <v>5.0000000000000001E-3</v>
      </c>
      <c r="AP2279" t="s">
        <v>70</v>
      </c>
      <c r="AQ2279">
        <v>1.4E-2</v>
      </c>
      <c r="AR2279" t="s">
        <v>70</v>
      </c>
      <c r="AS2279">
        <v>2.77</v>
      </c>
      <c r="AT2279" t="s">
        <v>67</v>
      </c>
      <c r="AU2279">
        <v>0.46</v>
      </c>
      <c r="AV2279" t="s">
        <v>67</v>
      </c>
      <c r="AW2279">
        <v>3.54</v>
      </c>
      <c r="AX2279" t="s">
        <v>67</v>
      </c>
      <c r="AY2279">
        <v>0.71</v>
      </c>
      <c r="AZ2279" t="s">
        <v>67</v>
      </c>
      <c r="BA2279">
        <v>0.12</v>
      </c>
      <c r="BB2279" t="s">
        <v>67</v>
      </c>
      <c r="BC2279">
        <v>0.81</v>
      </c>
      <c r="BD2279" t="s">
        <v>67</v>
      </c>
      <c r="BF2279" t="s">
        <v>64</v>
      </c>
    </row>
    <row r="2280" spans="1:58" x14ac:dyDescent="0.25">
      <c r="A2280" t="s">
        <v>58</v>
      </c>
      <c r="B2280">
        <v>2</v>
      </c>
      <c r="C2280" t="s">
        <v>86</v>
      </c>
      <c r="D2280">
        <v>1993</v>
      </c>
      <c r="E2280">
        <v>1993</v>
      </c>
      <c r="F2280">
        <v>7</v>
      </c>
      <c r="G2280" t="s">
        <v>66</v>
      </c>
      <c r="H2280">
        <v>1.44</v>
      </c>
      <c r="I2280">
        <v>1.8</v>
      </c>
      <c r="J2280" t="s">
        <v>67</v>
      </c>
      <c r="K2280">
        <v>7.51</v>
      </c>
      <c r="L2280" t="s">
        <v>67</v>
      </c>
      <c r="M2280">
        <v>44.53</v>
      </c>
      <c r="N2280" t="s">
        <v>67</v>
      </c>
      <c r="O2280">
        <v>22.02</v>
      </c>
      <c r="P2280" t="s">
        <v>67</v>
      </c>
      <c r="Q2280">
        <v>0.63</v>
      </c>
      <c r="R2280" t="s">
        <v>67</v>
      </c>
      <c r="S2280">
        <v>8.69</v>
      </c>
      <c r="T2280" t="s">
        <v>67</v>
      </c>
      <c r="U2280">
        <v>4.9000000000000002E-2</v>
      </c>
      <c r="V2280" t="s">
        <v>67</v>
      </c>
      <c r="W2280">
        <v>4.5999999999999999E-2</v>
      </c>
      <c r="X2280" t="s">
        <v>67</v>
      </c>
      <c r="Y2280">
        <v>2.5000000000000001E-2</v>
      </c>
      <c r="Z2280" t="s">
        <v>67</v>
      </c>
      <c r="AA2280">
        <v>4.0000000000000001E-3</v>
      </c>
      <c r="AB2280" t="s">
        <v>68</v>
      </c>
      <c r="AC2280">
        <v>0.06</v>
      </c>
      <c r="AD2280" t="s">
        <v>68</v>
      </c>
      <c r="AE2280">
        <v>0.06</v>
      </c>
      <c r="AF2280" t="s">
        <v>68</v>
      </c>
      <c r="AG2280">
        <v>0.03</v>
      </c>
      <c r="AH2280" t="s">
        <v>68</v>
      </c>
      <c r="AI2280">
        <v>0</v>
      </c>
      <c r="AJ2280" t="s">
        <v>68</v>
      </c>
      <c r="AK2280">
        <v>0.03</v>
      </c>
      <c r="AL2280" t="s">
        <v>67</v>
      </c>
      <c r="AM2280">
        <v>0.03</v>
      </c>
      <c r="AN2280" t="s">
        <v>67</v>
      </c>
      <c r="AO2280">
        <v>6.0000000000000001E-3</v>
      </c>
      <c r="AP2280" t="s">
        <v>70</v>
      </c>
      <c r="AQ2280">
        <v>3.1E-2</v>
      </c>
      <c r="AR2280" t="s">
        <v>67</v>
      </c>
      <c r="AS2280">
        <v>3.35</v>
      </c>
      <c r="AT2280" t="s">
        <v>67</v>
      </c>
      <c r="AU2280">
        <v>0.52</v>
      </c>
      <c r="AV2280" t="s">
        <v>67</v>
      </c>
      <c r="AW2280">
        <v>4.12</v>
      </c>
      <c r="AX2280" t="s">
        <v>67</v>
      </c>
      <c r="AY2280">
        <v>0.79</v>
      </c>
      <c r="AZ2280" t="s">
        <v>67</v>
      </c>
      <c r="BA2280">
        <v>0.11</v>
      </c>
      <c r="BB2280" t="s">
        <v>67</v>
      </c>
      <c r="BC2280">
        <v>0.7</v>
      </c>
      <c r="BD2280" t="s">
        <v>67</v>
      </c>
      <c r="BF2280" t="s">
        <v>64</v>
      </c>
    </row>
    <row r="2281" spans="1:58" x14ac:dyDescent="0.25">
      <c r="A2281" t="s">
        <v>58</v>
      </c>
      <c r="B2281">
        <v>2</v>
      </c>
      <c r="C2281" t="s">
        <v>86</v>
      </c>
      <c r="D2281">
        <v>1993</v>
      </c>
      <c r="E2281">
        <v>1993</v>
      </c>
      <c r="F2281">
        <v>8</v>
      </c>
      <c r="G2281" t="s">
        <v>66</v>
      </c>
      <c r="H2281">
        <v>0.62</v>
      </c>
      <c r="I2281">
        <v>0.77</v>
      </c>
      <c r="J2281" t="s">
        <v>67</v>
      </c>
      <c r="K2281">
        <v>7.6</v>
      </c>
      <c r="L2281" t="s">
        <v>67</v>
      </c>
      <c r="M2281">
        <v>50.61</v>
      </c>
      <c r="N2281" t="s">
        <v>67</v>
      </c>
      <c r="O2281">
        <v>24.33</v>
      </c>
      <c r="P2281" t="s">
        <v>67</v>
      </c>
      <c r="Q2281">
        <v>0.54</v>
      </c>
      <c r="R2281" t="s">
        <v>67</v>
      </c>
      <c r="S2281">
        <v>9.08</v>
      </c>
      <c r="T2281" t="s">
        <v>67</v>
      </c>
      <c r="U2281">
        <v>4.2000000000000003E-2</v>
      </c>
      <c r="V2281" t="s">
        <v>67</v>
      </c>
      <c r="W2281">
        <v>4.1000000000000002E-2</v>
      </c>
      <c r="X2281" t="s">
        <v>67</v>
      </c>
      <c r="Y2281">
        <v>2.7E-2</v>
      </c>
      <c r="Z2281" t="s">
        <v>67</v>
      </c>
      <c r="AA2281">
        <v>1E-3</v>
      </c>
      <c r="AB2281" t="s">
        <v>68</v>
      </c>
      <c r="AC2281">
        <v>7.0000000000000007E-2</v>
      </c>
      <c r="AD2281" t="s">
        <v>68</v>
      </c>
      <c r="AE2281">
        <v>0.08</v>
      </c>
      <c r="AF2281" t="s">
        <v>62</v>
      </c>
      <c r="AG2281">
        <v>0.02</v>
      </c>
      <c r="AH2281" t="s">
        <v>62</v>
      </c>
      <c r="AI2281">
        <v>0</v>
      </c>
      <c r="AJ2281" t="s">
        <v>62</v>
      </c>
      <c r="AK2281">
        <v>0.03</v>
      </c>
      <c r="AL2281" t="s">
        <v>67</v>
      </c>
      <c r="AM2281">
        <v>0.03</v>
      </c>
      <c r="AN2281" t="s">
        <v>61</v>
      </c>
      <c r="AO2281">
        <v>5.0000000000000001E-3</v>
      </c>
      <c r="AP2281" t="s">
        <v>70</v>
      </c>
      <c r="AQ2281">
        <v>4.1000000000000002E-2</v>
      </c>
      <c r="AR2281" t="s">
        <v>67</v>
      </c>
      <c r="AS2281">
        <v>3.91</v>
      </c>
      <c r="AT2281" t="s">
        <v>67</v>
      </c>
      <c r="AU2281">
        <v>0.57999999999999996</v>
      </c>
      <c r="AV2281" t="s">
        <v>67</v>
      </c>
      <c r="AW2281">
        <v>4.53</v>
      </c>
      <c r="AX2281" t="s">
        <v>67</v>
      </c>
      <c r="AY2281">
        <v>0.86</v>
      </c>
      <c r="AZ2281" t="s">
        <v>67</v>
      </c>
      <c r="BA2281">
        <v>0.11</v>
      </c>
      <c r="BB2281" t="s">
        <v>67</v>
      </c>
      <c r="BC2281">
        <v>0.85</v>
      </c>
      <c r="BD2281" t="s">
        <v>67</v>
      </c>
      <c r="BF2281" t="s">
        <v>64</v>
      </c>
    </row>
    <row r="2282" spans="1:58" x14ac:dyDescent="0.25">
      <c r="A2282" t="s">
        <v>58</v>
      </c>
      <c r="B2282">
        <v>2</v>
      </c>
      <c r="C2282" t="s">
        <v>86</v>
      </c>
      <c r="D2282">
        <v>1993</v>
      </c>
      <c r="E2282">
        <v>1993</v>
      </c>
      <c r="F2282">
        <v>9</v>
      </c>
      <c r="G2282" t="s">
        <v>66</v>
      </c>
      <c r="H2282">
        <v>0.25</v>
      </c>
      <c r="I2282">
        <v>0.3</v>
      </c>
      <c r="J2282" t="s">
        <v>67</v>
      </c>
      <c r="K2282">
        <v>7.67</v>
      </c>
      <c r="L2282" t="s">
        <v>67</v>
      </c>
      <c r="M2282">
        <v>53.41</v>
      </c>
      <c r="N2282" t="s">
        <v>67</v>
      </c>
      <c r="O2282">
        <v>26.22</v>
      </c>
      <c r="P2282" t="s">
        <v>67</v>
      </c>
      <c r="Q2282">
        <v>0.48</v>
      </c>
      <c r="R2282" t="s">
        <v>67</v>
      </c>
      <c r="S2282">
        <v>9.06</v>
      </c>
      <c r="T2282" t="s">
        <v>67</v>
      </c>
      <c r="U2282">
        <v>4.2000000000000003E-2</v>
      </c>
      <c r="V2282" t="s">
        <v>67</v>
      </c>
      <c r="W2282">
        <v>3.7999999999999999E-2</v>
      </c>
      <c r="X2282" t="s">
        <v>67</v>
      </c>
      <c r="Y2282">
        <v>2.5999999999999999E-2</v>
      </c>
      <c r="Z2282" t="s">
        <v>67</v>
      </c>
      <c r="AA2282">
        <v>4.0000000000000001E-3</v>
      </c>
      <c r="AB2282" t="s">
        <v>68</v>
      </c>
      <c r="AC2282">
        <v>0.05</v>
      </c>
      <c r="AD2282" t="s">
        <v>68</v>
      </c>
      <c r="AE2282">
        <v>0.03</v>
      </c>
      <c r="AF2282" t="s">
        <v>62</v>
      </c>
      <c r="AG2282">
        <v>0.01</v>
      </c>
      <c r="AH2282" t="s">
        <v>62</v>
      </c>
      <c r="AI2282">
        <v>0.01</v>
      </c>
      <c r="AJ2282" t="s">
        <v>62</v>
      </c>
      <c r="AK2282">
        <v>0.03</v>
      </c>
      <c r="AL2282" t="s">
        <v>67</v>
      </c>
      <c r="AM2282">
        <v>0.02</v>
      </c>
      <c r="AN2282" t="s">
        <v>61</v>
      </c>
      <c r="AO2282">
        <v>7.0000000000000001E-3</v>
      </c>
      <c r="AP2282" t="s">
        <v>70</v>
      </c>
      <c r="AQ2282">
        <v>1.9E-2</v>
      </c>
      <c r="AR2282" t="s">
        <v>67</v>
      </c>
      <c r="AS2282">
        <v>4.24</v>
      </c>
      <c r="AT2282" t="s">
        <v>67</v>
      </c>
      <c r="AU2282">
        <v>0.61</v>
      </c>
      <c r="AV2282" t="s">
        <v>67</v>
      </c>
      <c r="AW2282">
        <v>4.82</v>
      </c>
      <c r="AX2282" t="s">
        <v>67</v>
      </c>
      <c r="AY2282">
        <v>0.91</v>
      </c>
      <c r="AZ2282" t="s">
        <v>67</v>
      </c>
      <c r="BA2282">
        <v>0.1</v>
      </c>
      <c r="BB2282" t="s">
        <v>67</v>
      </c>
      <c r="BC2282">
        <v>0.88</v>
      </c>
      <c r="BD2282" t="s">
        <v>67</v>
      </c>
      <c r="BF2282" t="s">
        <v>64</v>
      </c>
    </row>
    <row r="2283" spans="1:58" x14ac:dyDescent="0.25">
      <c r="A2283" t="s">
        <v>58</v>
      </c>
      <c r="B2283">
        <v>2</v>
      </c>
      <c r="C2283" t="s">
        <v>86</v>
      </c>
      <c r="D2283">
        <v>1994</v>
      </c>
      <c r="E2283">
        <v>1993</v>
      </c>
      <c r="F2283">
        <v>10</v>
      </c>
      <c r="G2283" t="s">
        <v>66</v>
      </c>
      <c r="H2283">
        <v>0.18</v>
      </c>
      <c r="I2283">
        <v>0.23</v>
      </c>
      <c r="J2283" t="s">
        <v>67</v>
      </c>
      <c r="K2283">
        <v>7.67</v>
      </c>
      <c r="L2283" t="s">
        <v>67</v>
      </c>
      <c r="M2283">
        <v>54.33</v>
      </c>
      <c r="N2283" t="s">
        <v>67</v>
      </c>
      <c r="O2283">
        <v>26.57</v>
      </c>
      <c r="P2283" t="s">
        <v>67</v>
      </c>
      <c r="Q2283">
        <v>0.36</v>
      </c>
      <c r="R2283" t="s">
        <v>67</v>
      </c>
      <c r="S2283">
        <v>8.94</v>
      </c>
      <c r="T2283" t="s">
        <v>67</v>
      </c>
      <c r="U2283">
        <v>6.3E-2</v>
      </c>
      <c r="V2283" t="s">
        <v>67</v>
      </c>
      <c r="W2283">
        <v>5.5E-2</v>
      </c>
      <c r="X2283" t="s">
        <v>67</v>
      </c>
      <c r="Y2283">
        <v>2.9000000000000001E-2</v>
      </c>
      <c r="Z2283" t="s">
        <v>67</v>
      </c>
      <c r="AA2283">
        <v>8.0000000000000002E-3</v>
      </c>
      <c r="AB2283" t="s">
        <v>68</v>
      </c>
      <c r="AC2283">
        <v>0.04</v>
      </c>
      <c r="AD2283" t="s">
        <v>68</v>
      </c>
      <c r="AE2283">
        <v>0.04</v>
      </c>
      <c r="AF2283" t="s">
        <v>68</v>
      </c>
      <c r="AG2283">
        <v>0.02</v>
      </c>
      <c r="AH2283" t="s">
        <v>69</v>
      </c>
      <c r="AI2283">
        <v>0</v>
      </c>
      <c r="AJ2283" t="s">
        <v>68</v>
      </c>
      <c r="AK2283">
        <v>0.03</v>
      </c>
      <c r="AL2283" t="s">
        <v>67</v>
      </c>
      <c r="AM2283">
        <v>0.03</v>
      </c>
      <c r="AN2283" t="s">
        <v>67</v>
      </c>
      <c r="AO2283">
        <v>6.0000000000000001E-3</v>
      </c>
      <c r="AP2283" t="s">
        <v>70</v>
      </c>
      <c r="AQ2283">
        <v>1.7999999999999999E-2</v>
      </c>
      <c r="AR2283" t="s">
        <v>67</v>
      </c>
      <c r="AS2283">
        <v>4.57</v>
      </c>
      <c r="AT2283" t="s">
        <v>67</v>
      </c>
      <c r="AU2283">
        <v>0.62</v>
      </c>
      <c r="AV2283" t="s">
        <v>67</v>
      </c>
      <c r="AW2283">
        <v>4.8499999999999996</v>
      </c>
      <c r="AX2283" t="s">
        <v>67</v>
      </c>
      <c r="AY2283">
        <v>0.94</v>
      </c>
      <c r="AZ2283" t="s">
        <v>67</v>
      </c>
      <c r="BA2283">
        <v>0.13</v>
      </c>
      <c r="BB2283" t="s">
        <v>67</v>
      </c>
      <c r="BC2283">
        <v>0.95</v>
      </c>
      <c r="BD2283" t="s">
        <v>67</v>
      </c>
      <c r="BF2283" t="s">
        <v>64</v>
      </c>
    </row>
    <row r="2284" spans="1:58" x14ac:dyDescent="0.25">
      <c r="A2284" t="s">
        <v>58</v>
      </c>
      <c r="B2284">
        <v>2</v>
      </c>
      <c r="C2284" t="s">
        <v>86</v>
      </c>
      <c r="D2284">
        <v>1994</v>
      </c>
      <c r="E2284">
        <v>1993</v>
      </c>
      <c r="F2284">
        <v>11</v>
      </c>
      <c r="G2284" t="s">
        <v>66</v>
      </c>
      <c r="H2284">
        <v>0.24</v>
      </c>
      <c r="I2284">
        <v>0.28999999999999998</v>
      </c>
      <c r="J2284" t="s">
        <v>67</v>
      </c>
      <c r="K2284">
        <v>7.6</v>
      </c>
      <c r="L2284" t="s">
        <v>67</v>
      </c>
      <c r="M2284">
        <v>51.91</v>
      </c>
      <c r="N2284" t="s">
        <v>67</v>
      </c>
      <c r="O2284">
        <v>23.63</v>
      </c>
      <c r="P2284" t="s">
        <v>67</v>
      </c>
      <c r="Q2284">
        <v>0.4</v>
      </c>
      <c r="R2284" t="s">
        <v>67</v>
      </c>
      <c r="S2284">
        <v>7.33</v>
      </c>
      <c r="T2284" t="s">
        <v>67</v>
      </c>
      <c r="U2284">
        <v>0.04</v>
      </c>
      <c r="V2284" t="s">
        <v>67</v>
      </c>
      <c r="W2284">
        <v>3.6999999999999998E-2</v>
      </c>
      <c r="X2284" t="s">
        <v>67</v>
      </c>
      <c r="Y2284">
        <v>0.03</v>
      </c>
      <c r="Z2284" t="s">
        <v>67</v>
      </c>
      <c r="AA2284">
        <v>3.0000000000000001E-3</v>
      </c>
      <c r="AB2284" t="s">
        <v>68</v>
      </c>
      <c r="AC2284">
        <v>0.04</v>
      </c>
      <c r="AD2284" t="s">
        <v>69</v>
      </c>
      <c r="AE2284">
        <v>0.03</v>
      </c>
      <c r="AF2284" t="s">
        <v>69</v>
      </c>
      <c r="AG2284">
        <v>0.03</v>
      </c>
      <c r="AH2284" t="s">
        <v>69</v>
      </c>
      <c r="AI2284">
        <v>0.01</v>
      </c>
      <c r="AJ2284" t="s">
        <v>68</v>
      </c>
      <c r="AK2284">
        <v>0.04</v>
      </c>
      <c r="AL2284" t="s">
        <v>67</v>
      </c>
      <c r="AM2284">
        <v>0.03</v>
      </c>
      <c r="AN2284" t="s">
        <v>67</v>
      </c>
      <c r="AO2284">
        <v>4.0000000000000001E-3</v>
      </c>
      <c r="AP2284" t="s">
        <v>70</v>
      </c>
      <c r="AQ2284">
        <v>1E-3</v>
      </c>
      <c r="AR2284" t="s">
        <v>70</v>
      </c>
      <c r="AS2284">
        <v>4.4000000000000004</v>
      </c>
      <c r="AT2284" t="s">
        <v>67</v>
      </c>
      <c r="AU2284">
        <v>0.52</v>
      </c>
      <c r="AV2284" t="s">
        <v>67</v>
      </c>
      <c r="AW2284">
        <v>4.37</v>
      </c>
      <c r="AX2284" t="s">
        <v>67</v>
      </c>
      <c r="AY2284">
        <v>0.84</v>
      </c>
      <c r="AZ2284" t="s">
        <v>67</v>
      </c>
      <c r="BA2284">
        <v>0.16</v>
      </c>
      <c r="BB2284" t="s">
        <v>67</v>
      </c>
      <c r="BC2284">
        <v>1.99</v>
      </c>
      <c r="BD2284" t="s">
        <v>67</v>
      </c>
      <c r="BF2284" t="s">
        <v>64</v>
      </c>
    </row>
    <row r="2285" spans="1:58" x14ac:dyDescent="0.25">
      <c r="A2285" t="s">
        <v>58</v>
      </c>
      <c r="B2285">
        <v>2</v>
      </c>
      <c r="C2285" t="s">
        <v>86</v>
      </c>
      <c r="D2285">
        <v>1994</v>
      </c>
      <c r="E2285">
        <v>1993</v>
      </c>
      <c r="F2285">
        <v>12</v>
      </c>
      <c r="G2285" t="s">
        <v>66</v>
      </c>
      <c r="H2285">
        <v>3.15</v>
      </c>
      <c r="I2285">
        <v>3.93</v>
      </c>
      <c r="J2285" t="s">
        <v>67</v>
      </c>
      <c r="K2285">
        <v>7.57</v>
      </c>
      <c r="L2285" t="s">
        <v>67</v>
      </c>
      <c r="M2285">
        <v>39.01</v>
      </c>
      <c r="N2285" t="s">
        <v>67</v>
      </c>
      <c r="O2285">
        <v>19.52</v>
      </c>
      <c r="P2285" t="s">
        <v>67</v>
      </c>
      <c r="Q2285">
        <v>1.19</v>
      </c>
      <c r="R2285" t="s">
        <v>67</v>
      </c>
      <c r="S2285">
        <v>7.87</v>
      </c>
      <c r="T2285" t="s">
        <v>67</v>
      </c>
      <c r="U2285">
        <v>3.7999999999999999E-2</v>
      </c>
      <c r="V2285" t="s">
        <v>67</v>
      </c>
      <c r="W2285">
        <v>3.6999999999999998E-2</v>
      </c>
      <c r="X2285" t="s">
        <v>67</v>
      </c>
      <c r="Y2285">
        <v>2.8000000000000001E-2</v>
      </c>
      <c r="Z2285" t="s">
        <v>67</v>
      </c>
      <c r="AA2285">
        <v>1E-3</v>
      </c>
      <c r="AB2285" t="s">
        <v>68</v>
      </c>
      <c r="AC2285">
        <v>0.05</v>
      </c>
      <c r="AD2285" t="s">
        <v>68</v>
      </c>
      <c r="AE2285">
        <v>0.05</v>
      </c>
      <c r="AF2285" t="s">
        <v>68</v>
      </c>
      <c r="AG2285">
        <v>0.04</v>
      </c>
      <c r="AH2285" t="s">
        <v>68</v>
      </c>
      <c r="AI2285">
        <v>0</v>
      </c>
      <c r="AJ2285" t="s">
        <v>68</v>
      </c>
      <c r="AK2285">
        <v>0.05</v>
      </c>
      <c r="AL2285" t="s">
        <v>67</v>
      </c>
      <c r="AM2285">
        <v>0.05</v>
      </c>
      <c r="AN2285" t="s">
        <v>67</v>
      </c>
      <c r="AO2285">
        <v>4.0000000000000001E-3</v>
      </c>
      <c r="AP2285" t="s">
        <v>70</v>
      </c>
      <c r="AQ2285">
        <v>2E-3</v>
      </c>
      <c r="AR2285" t="s">
        <v>67</v>
      </c>
      <c r="AS2285">
        <v>3.38</v>
      </c>
      <c r="AT2285" t="s">
        <v>67</v>
      </c>
      <c r="AU2285">
        <v>0.46</v>
      </c>
      <c r="AV2285" t="s">
        <v>67</v>
      </c>
      <c r="AW2285">
        <v>3.43</v>
      </c>
      <c r="AX2285" t="s">
        <v>67</v>
      </c>
      <c r="AY2285">
        <v>0.66</v>
      </c>
      <c r="AZ2285" t="s">
        <v>67</v>
      </c>
      <c r="BA2285">
        <v>0.14000000000000001</v>
      </c>
      <c r="BB2285" t="s">
        <v>67</v>
      </c>
      <c r="BC2285">
        <v>0.79</v>
      </c>
      <c r="BD2285" t="s">
        <v>67</v>
      </c>
      <c r="BF2285" t="s">
        <v>64</v>
      </c>
    </row>
    <row r="2286" spans="1:58" x14ac:dyDescent="0.25">
      <c r="A2286" t="s">
        <v>58</v>
      </c>
      <c r="B2286">
        <v>2</v>
      </c>
      <c r="C2286" t="s">
        <v>86</v>
      </c>
      <c r="D2286">
        <v>1994</v>
      </c>
      <c r="E2286">
        <v>1994</v>
      </c>
      <c r="F2286">
        <v>1</v>
      </c>
      <c r="G2286" t="s">
        <v>66</v>
      </c>
      <c r="H2286">
        <v>9.92</v>
      </c>
      <c r="I2286">
        <v>12.39</v>
      </c>
      <c r="J2286" t="s">
        <v>67</v>
      </c>
      <c r="K2286">
        <v>7.4</v>
      </c>
      <c r="L2286" t="s">
        <v>67</v>
      </c>
      <c r="M2286">
        <v>37.200000000000003</v>
      </c>
      <c r="N2286" t="s">
        <v>67</v>
      </c>
      <c r="O2286">
        <v>18.739999999999998</v>
      </c>
      <c r="P2286" t="s">
        <v>67</v>
      </c>
      <c r="Q2286">
        <v>1</v>
      </c>
      <c r="R2286" t="s">
        <v>67</v>
      </c>
      <c r="S2286">
        <v>8.01</v>
      </c>
      <c r="T2286" t="s">
        <v>67</v>
      </c>
      <c r="U2286">
        <v>3.5000000000000003E-2</v>
      </c>
      <c r="V2286" t="s">
        <v>67</v>
      </c>
      <c r="W2286">
        <v>3.2000000000000001E-2</v>
      </c>
      <c r="X2286" t="s">
        <v>67</v>
      </c>
      <c r="Y2286">
        <v>2.3E-2</v>
      </c>
      <c r="Z2286" t="s">
        <v>67</v>
      </c>
      <c r="AA2286">
        <v>3.0000000000000001E-3</v>
      </c>
      <c r="AB2286" t="s">
        <v>68</v>
      </c>
      <c r="AC2286">
        <v>0.03</v>
      </c>
      <c r="AD2286" t="s">
        <v>68</v>
      </c>
      <c r="AE2286">
        <v>0.02</v>
      </c>
      <c r="AF2286" t="s">
        <v>68</v>
      </c>
      <c r="AG2286">
        <v>0.01</v>
      </c>
      <c r="AH2286" t="s">
        <v>68</v>
      </c>
      <c r="AI2286">
        <v>0.01</v>
      </c>
      <c r="AJ2286" t="s">
        <v>68</v>
      </c>
      <c r="AK2286">
        <v>0.03</v>
      </c>
      <c r="AL2286" t="s">
        <v>67</v>
      </c>
      <c r="AM2286">
        <v>0.02</v>
      </c>
      <c r="AN2286" t="s">
        <v>67</v>
      </c>
      <c r="AO2286">
        <v>5.0000000000000001E-3</v>
      </c>
      <c r="AP2286" t="s">
        <v>70</v>
      </c>
      <c r="AQ2286">
        <v>2E-3</v>
      </c>
      <c r="AR2286" t="s">
        <v>67</v>
      </c>
      <c r="AS2286">
        <v>2.95</v>
      </c>
      <c r="AT2286" t="s">
        <v>67</v>
      </c>
      <c r="AU2286">
        <v>0.44</v>
      </c>
      <c r="AV2286" t="s">
        <v>67</v>
      </c>
      <c r="AW2286">
        <v>3.38</v>
      </c>
      <c r="AX2286" t="s">
        <v>67</v>
      </c>
      <c r="AY2286">
        <v>0.65</v>
      </c>
      <c r="AZ2286" t="s">
        <v>67</v>
      </c>
      <c r="BA2286">
        <v>0.14000000000000001</v>
      </c>
      <c r="BB2286" t="s">
        <v>67</v>
      </c>
      <c r="BC2286">
        <v>0.88</v>
      </c>
      <c r="BD2286" t="s">
        <v>67</v>
      </c>
      <c r="BF2286" t="s">
        <v>64</v>
      </c>
    </row>
    <row r="2287" spans="1:58" x14ac:dyDescent="0.25">
      <c r="A2287" t="s">
        <v>58</v>
      </c>
      <c r="B2287">
        <v>2</v>
      </c>
      <c r="C2287" t="s">
        <v>86</v>
      </c>
      <c r="D2287">
        <v>1994</v>
      </c>
      <c r="E2287">
        <v>1994</v>
      </c>
      <c r="F2287">
        <v>2</v>
      </c>
      <c r="G2287" t="s">
        <v>66</v>
      </c>
      <c r="H2287">
        <v>5.9</v>
      </c>
      <c r="I2287">
        <v>6.66</v>
      </c>
      <c r="J2287" t="s">
        <v>73</v>
      </c>
      <c r="K2287">
        <v>7.42</v>
      </c>
      <c r="L2287" t="s">
        <v>67</v>
      </c>
      <c r="M2287">
        <v>34.96</v>
      </c>
      <c r="N2287" t="s">
        <v>67</v>
      </c>
      <c r="O2287">
        <v>17.37</v>
      </c>
      <c r="P2287" t="s">
        <v>67</v>
      </c>
      <c r="Q2287">
        <v>1.03</v>
      </c>
      <c r="R2287" t="s">
        <v>67</v>
      </c>
      <c r="S2287">
        <v>7.68</v>
      </c>
      <c r="T2287" t="s">
        <v>67</v>
      </c>
      <c r="U2287">
        <v>3.4000000000000002E-2</v>
      </c>
      <c r="V2287" t="s">
        <v>67</v>
      </c>
      <c r="W2287">
        <v>3.3000000000000002E-2</v>
      </c>
      <c r="X2287" t="s">
        <v>67</v>
      </c>
      <c r="Y2287">
        <v>2.1999999999999999E-2</v>
      </c>
      <c r="Z2287" t="s">
        <v>67</v>
      </c>
      <c r="AA2287">
        <v>1E-3</v>
      </c>
      <c r="AB2287" t="s">
        <v>68</v>
      </c>
      <c r="AC2287">
        <v>0.03</v>
      </c>
      <c r="AD2287" t="s">
        <v>68</v>
      </c>
      <c r="AE2287">
        <v>0.03</v>
      </c>
      <c r="AF2287" t="s">
        <v>68</v>
      </c>
      <c r="AG2287">
        <v>0.03</v>
      </c>
      <c r="AH2287" t="s">
        <v>68</v>
      </c>
      <c r="AI2287">
        <v>0</v>
      </c>
      <c r="AJ2287" t="s">
        <v>68</v>
      </c>
      <c r="AK2287">
        <v>0.03</v>
      </c>
      <c r="AL2287" t="s">
        <v>67</v>
      </c>
      <c r="AM2287">
        <v>0.03</v>
      </c>
      <c r="AN2287" t="s">
        <v>67</v>
      </c>
      <c r="AO2287">
        <v>4.0000000000000001E-3</v>
      </c>
      <c r="AP2287" t="s">
        <v>70</v>
      </c>
      <c r="AQ2287">
        <v>4.0000000000000001E-3</v>
      </c>
      <c r="AR2287" t="s">
        <v>67</v>
      </c>
      <c r="AS2287">
        <v>2.72</v>
      </c>
      <c r="AT2287" t="s">
        <v>67</v>
      </c>
      <c r="AU2287">
        <v>0.41</v>
      </c>
      <c r="AV2287" t="s">
        <v>67</v>
      </c>
      <c r="AW2287">
        <v>3.23</v>
      </c>
      <c r="AX2287" t="s">
        <v>67</v>
      </c>
      <c r="AY2287">
        <v>0.62</v>
      </c>
      <c r="AZ2287" t="s">
        <v>67</v>
      </c>
      <c r="BA2287">
        <v>0.13</v>
      </c>
      <c r="BB2287" t="s">
        <v>67</v>
      </c>
      <c r="BC2287">
        <v>0.79</v>
      </c>
      <c r="BD2287" t="s">
        <v>67</v>
      </c>
      <c r="BF2287" t="s">
        <v>64</v>
      </c>
    </row>
    <row r="2288" spans="1:58" x14ac:dyDescent="0.25">
      <c r="A2288" t="s">
        <v>58</v>
      </c>
      <c r="B2288">
        <v>2</v>
      </c>
      <c r="C2288" t="s">
        <v>86</v>
      </c>
      <c r="D2288">
        <v>1994</v>
      </c>
      <c r="E2288">
        <v>1994</v>
      </c>
      <c r="F2288">
        <v>3</v>
      </c>
      <c r="G2288" t="s">
        <v>66</v>
      </c>
      <c r="H2288">
        <v>10.94</v>
      </c>
      <c r="I2288">
        <v>13.66</v>
      </c>
      <c r="J2288" t="s">
        <v>67</v>
      </c>
      <c r="K2288">
        <v>7.42</v>
      </c>
      <c r="L2288" t="s">
        <v>67</v>
      </c>
      <c r="M2288">
        <v>34.130000000000003</v>
      </c>
      <c r="N2288" t="s">
        <v>67</v>
      </c>
      <c r="O2288">
        <v>17.37</v>
      </c>
      <c r="P2288" t="s">
        <v>67</v>
      </c>
      <c r="Q2288">
        <v>1.03</v>
      </c>
      <c r="R2288" t="s">
        <v>67</v>
      </c>
      <c r="S2288">
        <v>7.63</v>
      </c>
      <c r="T2288" t="s">
        <v>67</v>
      </c>
      <c r="U2288">
        <v>3.2000000000000001E-2</v>
      </c>
      <c r="V2288" t="s">
        <v>67</v>
      </c>
      <c r="W2288">
        <v>3.2000000000000001E-2</v>
      </c>
      <c r="X2288" t="s">
        <v>67</v>
      </c>
      <c r="Y2288">
        <v>2.1000000000000001E-2</v>
      </c>
      <c r="Z2288" t="s">
        <v>67</v>
      </c>
      <c r="AA2288">
        <v>1E-3</v>
      </c>
      <c r="AB2288" t="s">
        <v>68</v>
      </c>
      <c r="AC2288">
        <v>0.03</v>
      </c>
      <c r="AD2288" t="s">
        <v>69</v>
      </c>
      <c r="AE2288">
        <v>0.03</v>
      </c>
      <c r="AF2288" t="s">
        <v>69</v>
      </c>
      <c r="AG2288">
        <v>0.02</v>
      </c>
      <c r="AH2288" t="s">
        <v>68</v>
      </c>
      <c r="AI2288">
        <v>0</v>
      </c>
      <c r="AJ2288" t="s">
        <v>68</v>
      </c>
      <c r="AK2288">
        <v>0.03</v>
      </c>
      <c r="AL2288" t="s">
        <v>67</v>
      </c>
      <c r="AM2288">
        <v>0.03</v>
      </c>
      <c r="AN2288" t="s">
        <v>67</v>
      </c>
      <c r="AO2288">
        <v>1.0999999999999999E-2</v>
      </c>
      <c r="AP2288" t="s">
        <v>70</v>
      </c>
      <c r="AQ2288">
        <v>3.0000000000000001E-3</v>
      </c>
      <c r="AR2288" t="s">
        <v>70</v>
      </c>
      <c r="AS2288">
        <v>2.63</v>
      </c>
      <c r="AT2288" t="s">
        <v>67</v>
      </c>
      <c r="AU2288">
        <v>0.41</v>
      </c>
      <c r="AV2288" t="s">
        <v>67</v>
      </c>
      <c r="AW2288">
        <v>3.23</v>
      </c>
      <c r="AX2288" t="s">
        <v>67</v>
      </c>
      <c r="AY2288">
        <v>0.62</v>
      </c>
      <c r="AZ2288" t="s">
        <v>67</v>
      </c>
      <c r="BA2288">
        <v>0.12</v>
      </c>
      <c r="BB2288" t="s">
        <v>67</v>
      </c>
      <c r="BC2288">
        <v>0.56000000000000005</v>
      </c>
      <c r="BD2288" t="s">
        <v>67</v>
      </c>
      <c r="BF2288" t="s">
        <v>64</v>
      </c>
    </row>
    <row r="2289" spans="1:58" x14ac:dyDescent="0.25">
      <c r="A2289" t="s">
        <v>58</v>
      </c>
      <c r="B2289">
        <v>2</v>
      </c>
      <c r="C2289" t="s">
        <v>86</v>
      </c>
      <c r="D2289">
        <v>1994</v>
      </c>
      <c r="E2289">
        <v>1994</v>
      </c>
      <c r="F2289">
        <v>4</v>
      </c>
      <c r="G2289" t="s">
        <v>66</v>
      </c>
      <c r="H2289">
        <v>7.55</v>
      </c>
      <c r="I2289">
        <v>9.1300000000000008</v>
      </c>
      <c r="J2289" t="s">
        <v>67</v>
      </c>
      <c r="K2289">
        <v>7.42</v>
      </c>
      <c r="L2289" t="s">
        <v>67</v>
      </c>
      <c r="M2289">
        <v>37.299999999999997</v>
      </c>
      <c r="N2289" t="s">
        <v>67</v>
      </c>
      <c r="O2289">
        <v>18.41</v>
      </c>
      <c r="P2289" t="s">
        <v>67</v>
      </c>
      <c r="Q2289">
        <v>0.61</v>
      </c>
      <c r="R2289" t="s">
        <v>67</v>
      </c>
      <c r="S2289">
        <v>8</v>
      </c>
      <c r="T2289" t="s">
        <v>67</v>
      </c>
      <c r="U2289">
        <v>2.8000000000000001E-2</v>
      </c>
      <c r="V2289" t="s">
        <v>67</v>
      </c>
      <c r="W2289">
        <v>2.7E-2</v>
      </c>
      <c r="X2289" t="s">
        <v>67</v>
      </c>
      <c r="Y2289">
        <v>0.02</v>
      </c>
      <c r="Z2289" t="s">
        <v>67</v>
      </c>
      <c r="AA2289">
        <v>1E-3</v>
      </c>
      <c r="AB2289" t="s">
        <v>68</v>
      </c>
      <c r="AC2289">
        <v>0.04</v>
      </c>
      <c r="AD2289" t="s">
        <v>69</v>
      </c>
      <c r="AE2289">
        <v>0.03</v>
      </c>
      <c r="AF2289" t="s">
        <v>69</v>
      </c>
      <c r="AG2289">
        <v>0.02</v>
      </c>
      <c r="AH2289" t="s">
        <v>68</v>
      </c>
      <c r="AI2289">
        <v>0.01</v>
      </c>
      <c r="AJ2289" t="s">
        <v>68</v>
      </c>
      <c r="AK2289">
        <v>0.03</v>
      </c>
      <c r="AL2289" t="s">
        <v>67</v>
      </c>
      <c r="AM2289">
        <v>0.02</v>
      </c>
      <c r="AN2289" t="s">
        <v>67</v>
      </c>
      <c r="AO2289">
        <v>7.0000000000000001E-3</v>
      </c>
      <c r="AP2289" t="s">
        <v>70</v>
      </c>
      <c r="AQ2289">
        <v>4.0000000000000001E-3</v>
      </c>
      <c r="AR2289" t="s">
        <v>70</v>
      </c>
      <c r="AS2289">
        <v>2.89</v>
      </c>
      <c r="AT2289" t="s">
        <v>67</v>
      </c>
      <c r="AU2289">
        <v>0.44</v>
      </c>
      <c r="AV2289" t="s">
        <v>67</v>
      </c>
      <c r="AW2289">
        <v>3.48</v>
      </c>
      <c r="AX2289" t="s">
        <v>67</v>
      </c>
      <c r="AY2289">
        <v>0.67</v>
      </c>
      <c r="AZ2289" t="s">
        <v>67</v>
      </c>
      <c r="BA2289">
        <v>0.15</v>
      </c>
      <c r="BB2289" t="s">
        <v>67</v>
      </c>
      <c r="BC2289">
        <v>0.56000000000000005</v>
      </c>
      <c r="BD2289" t="s">
        <v>67</v>
      </c>
      <c r="BF2289" t="s">
        <v>64</v>
      </c>
    </row>
    <row r="2290" spans="1:58" x14ac:dyDescent="0.25">
      <c r="A2290" t="s">
        <v>58</v>
      </c>
      <c r="B2290">
        <v>2</v>
      </c>
      <c r="C2290" t="s">
        <v>86</v>
      </c>
      <c r="D2290">
        <v>1994</v>
      </c>
      <c r="E2290">
        <v>1994</v>
      </c>
      <c r="F2290">
        <v>5</v>
      </c>
      <c r="G2290" t="s">
        <v>66</v>
      </c>
      <c r="H2290">
        <v>2.0499999999999998</v>
      </c>
      <c r="I2290">
        <v>2.56</v>
      </c>
      <c r="J2290" t="s">
        <v>67</v>
      </c>
      <c r="K2290">
        <v>7.6</v>
      </c>
      <c r="L2290" t="s">
        <v>67</v>
      </c>
      <c r="M2290">
        <v>43.64</v>
      </c>
      <c r="N2290" t="s">
        <v>67</v>
      </c>
      <c r="O2290">
        <v>21.29</v>
      </c>
      <c r="P2290" t="s">
        <v>67</v>
      </c>
      <c r="Q2290">
        <v>0.63</v>
      </c>
      <c r="R2290" t="s">
        <v>67</v>
      </c>
      <c r="S2290">
        <v>8.42</v>
      </c>
      <c r="T2290" t="s">
        <v>67</v>
      </c>
      <c r="U2290">
        <v>3.4000000000000002E-2</v>
      </c>
      <c r="V2290" t="s">
        <v>67</v>
      </c>
      <c r="W2290">
        <v>3.4000000000000002E-2</v>
      </c>
      <c r="X2290" t="s">
        <v>67</v>
      </c>
      <c r="Y2290">
        <v>2.3E-2</v>
      </c>
      <c r="Z2290" t="s">
        <v>67</v>
      </c>
      <c r="AA2290">
        <v>1E-3</v>
      </c>
      <c r="AB2290" t="s">
        <v>68</v>
      </c>
      <c r="AC2290">
        <v>0.04</v>
      </c>
      <c r="AD2290" t="s">
        <v>68</v>
      </c>
      <c r="AE2290">
        <v>0.04</v>
      </c>
      <c r="AF2290" t="s">
        <v>68</v>
      </c>
      <c r="AG2290">
        <v>0.01</v>
      </c>
      <c r="AH2290" t="s">
        <v>68</v>
      </c>
      <c r="AI2290">
        <v>0.01</v>
      </c>
      <c r="AJ2290" t="s">
        <v>68</v>
      </c>
      <c r="AK2290">
        <v>0.03</v>
      </c>
      <c r="AL2290" t="s">
        <v>67</v>
      </c>
      <c r="AM2290">
        <v>0.02</v>
      </c>
      <c r="AN2290" t="s">
        <v>67</v>
      </c>
      <c r="AO2290">
        <v>7.0000000000000001E-3</v>
      </c>
      <c r="AP2290" t="s">
        <v>70</v>
      </c>
      <c r="AQ2290">
        <v>1.9E-2</v>
      </c>
      <c r="AR2290" t="s">
        <v>67</v>
      </c>
      <c r="AS2290">
        <v>3.43</v>
      </c>
      <c r="AT2290" t="s">
        <v>67</v>
      </c>
      <c r="AU2290">
        <v>0.49</v>
      </c>
      <c r="AV2290" t="s">
        <v>67</v>
      </c>
      <c r="AW2290">
        <v>3.89</v>
      </c>
      <c r="AX2290" t="s">
        <v>67</v>
      </c>
      <c r="AY2290">
        <v>0.77</v>
      </c>
      <c r="AZ2290" t="s">
        <v>67</v>
      </c>
      <c r="BA2290">
        <v>0.16</v>
      </c>
      <c r="BB2290" t="s">
        <v>67</v>
      </c>
      <c r="BC2290">
        <v>0.68</v>
      </c>
      <c r="BD2290" t="s">
        <v>67</v>
      </c>
      <c r="BF2290" t="s">
        <v>64</v>
      </c>
    </row>
    <row r="2291" spans="1:58" x14ac:dyDescent="0.25">
      <c r="A2291" t="s">
        <v>58</v>
      </c>
      <c r="B2291">
        <v>2</v>
      </c>
      <c r="C2291" t="s">
        <v>86</v>
      </c>
      <c r="D2291">
        <v>1994</v>
      </c>
      <c r="E2291">
        <v>1994</v>
      </c>
      <c r="F2291">
        <v>6</v>
      </c>
      <c r="G2291" t="s">
        <v>60</v>
      </c>
      <c r="H2291">
        <v>2.78</v>
      </c>
      <c r="I2291">
        <v>3.36</v>
      </c>
      <c r="J2291" t="s">
        <v>67</v>
      </c>
      <c r="K2291">
        <v>7.6</v>
      </c>
      <c r="L2291" t="s">
        <v>67</v>
      </c>
      <c r="M2291">
        <v>43.19</v>
      </c>
      <c r="N2291" t="s">
        <v>67</v>
      </c>
      <c r="O2291">
        <v>22.03</v>
      </c>
      <c r="P2291" t="s">
        <v>67</v>
      </c>
      <c r="Q2291">
        <v>0.77</v>
      </c>
      <c r="R2291" t="s">
        <v>67</v>
      </c>
      <c r="S2291">
        <v>8.5500000000000007</v>
      </c>
      <c r="T2291" t="s">
        <v>67</v>
      </c>
      <c r="U2291">
        <v>4.2999999999999997E-2</v>
      </c>
      <c r="V2291" t="s">
        <v>67</v>
      </c>
      <c r="W2291">
        <v>3.9E-2</v>
      </c>
      <c r="X2291" t="s">
        <v>67</v>
      </c>
      <c r="Y2291">
        <v>2.1999999999999999E-2</v>
      </c>
      <c r="Z2291" t="s">
        <v>67</v>
      </c>
      <c r="AA2291">
        <v>4.0000000000000001E-3</v>
      </c>
      <c r="AB2291" t="s">
        <v>68</v>
      </c>
      <c r="AC2291">
        <v>7.0000000000000007E-2</v>
      </c>
      <c r="AD2291" t="s">
        <v>68</v>
      </c>
      <c r="AE2291">
        <v>7.0000000000000007E-2</v>
      </c>
      <c r="AF2291" t="s">
        <v>68</v>
      </c>
      <c r="AG2291">
        <v>0.03</v>
      </c>
      <c r="AH2291" t="s">
        <v>68</v>
      </c>
      <c r="AI2291">
        <v>0</v>
      </c>
      <c r="AJ2291" t="s">
        <v>68</v>
      </c>
      <c r="AK2291">
        <v>0.03</v>
      </c>
      <c r="AL2291" t="s">
        <v>67</v>
      </c>
      <c r="AM2291">
        <v>0.03</v>
      </c>
      <c r="AN2291" t="s">
        <v>67</v>
      </c>
      <c r="AO2291">
        <v>5.0000000000000001E-3</v>
      </c>
      <c r="AP2291" t="s">
        <v>70</v>
      </c>
      <c r="AQ2291">
        <v>3.9E-2</v>
      </c>
      <c r="AR2291" t="s">
        <v>67</v>
      </c>
      <c r="AS2291">
        <v>3.38</v>
      </c>
      <c r="AT2291" t="s">
        <v>67</v>
      </c>
      <c r="AU2291">
        <v>0.51</v>
      </c>
      <c r="AV2291" t="s">
        <v>67</v>
      </c>
      <c r="AW2291">
        <v>3.93</v>
      </c>
      <c r="AX2291" t="s">
        <v>67</v>
      </c>
      <c r="AY2291">
        <v>0.78</v>
      </c>
      <c r="AZ2291" t="s">
        <v>67</v>
      </c>
      <c r="BA2291">
        <v>0.08</v>
      </c>
      <c r="BB2291" t="s">
        <v>67</v>
      </c>
      <c r="BC2291">
        <v>0.27</v>
      </c>
      <c r="BD2291" t="s">
        <v>67</v>
      </c>
      <c r="BF2291" t="s">
        <v>64</v>
      </c>
    </row>
    <row r="2292" spans="1:58" x14ac:dyDescent="0.25">
      <c r="A2292" t="s">
        <v>58</v>
      </c>
      <c r="B2292">
        <v>2</v>
      </c>
      <c r="C2292" t="s">
        <v>86</v>
      </c>
      <c r="D2292">
        <v>1994</v>
      </c>
      <c r="E2292">
        <v>1994</v>
      </c>
      <c r="F2292">
        <v>7</v>
      </c>
      <c r="G2292" t="s">
        <v>66</v>
      </c>
      <c r="H2292">
        <v>0.91</v>
      </c>
      <c r="I2292">
        <v>1.1399999999999999</v>
      </c>
      <c r="J2292" t="s">
        <v>67</v>
      </c>
      <c r="K2292">
        <v>7.62</v>
      </c>
      <c r="L2292" t="s">
        <v>67</v>
      </c>
      <c r="M2292">
        <v>49.95</v>
      </c>
      <c r="N2292" t="s">
        <v>67</v>
      </c>
      <c r="O2292">
        <v>24.59</v>
      </c>
      <c r="P2292" t="s">
        <v>67</v>
      </c>
      <c r="Q2292">
        <v>0.9</v>
      </c>
      <c r="R2292" t="s">
        <v>67</v>
      </c>
      <c r="S2292">
        <v>9.23</v>
      </c>
      <c r="T2292" t="s">
        <v>67</v>
      </c>
      <c r="U2292">
        <v>4.8000000000000001E-2</v>
      </c>
      <c r="V2292" t="s">
        <v>67</v>
      </c>
      <c r="W2292">
        <v>4.2999999999999997E-2</v>
      </c>
      <c r="X2292" t="s">
        <v>67</v>
      </c>
      <c r="Y2292">
        <v>2.9000000000000001E-2</v>
      </c>
      <c r="Z2292" t="s">
        <v>67</v>
      </c>
      <c r="AA2292">
        <v>5.0000000000000001E-3</v>
      </c>
      <c r="AB2292" t="s">
        <v>68</v>
      </c>
      <c r="AC2292">
        <v>0.06</v>
      </c>
      <c r="AD2292" t="s">
        <v>68</v>
      </c>
      <c r="AE2292">
        <v>0.05</v>
      </c>
      <c r="AF2292" t="s">
        <v>68</v>
      </c>
      <c r="AG2292">
        <v>0.02</v>
      </c>
      <c r="AH2292" t="s">
        <v>68</v>
      </c>
      <c r="AI2292">
        <v>0.01</v>
      </c>
      <c r="AJ2292" t="s">
        <v>68</v>
      </c>
      <c r="AK2292">
        <v>0.04</v>
      </c>
      <c r="AL2292" t="s">
        <v>67</v>
      </c>
      <c r="AM2292">
        <v>0.03</v>
      </c>
      <c r="AN2292" t="s">
        <v>67</v>
      </c>
      <c r="AO2292">
        <v>1.0999999999999999E-2</v>
      </c>
      <c r="AP2292" t="s">
        <v>70</v>
      </c>
      <c r="AQ2292">
        <v>2.7E-2</v>
      </c>
      <c r="AR2292" t="s">
        <v>67</v>
      </c>
      <c r="AS2292">
        <v>3.89</v>
      </c>
      <c r="AT2292" t="s">
        <v>67</v>
      </c>
      <c r="AU2292">
        <v>0.59</v>
      </c>
      <c r="AV2292" t="s">
        <v>67</v>
      </c>
      <c r="AW2292">
        <v>4.28</v>
      </c>
      <c r="AX2292" t="s">
        <v>67</v>
      </c>
      <c r="AY2292">
        <v>0.84</v>
      </c>
      <c r="AZ2292" t="s">
        <v>67</v>
      </c>
      <c r="BA2292">
        <v>0.12</v>
      </c>
      <c r="BB2292" t="s">
        <v>67</v>
      </c>
      <c r="BC2292">
        <v>0.82</v>
      </c>
      <c r="BD2292" t="s">
        <v>67</v>
      </c>
      <c r="BF2292" t="s">
        <v>64</v>
      </c>
    </row>
    <row r="2293" spans="1:58" x14ac:dyDescent="0.25">
      <c r="A2293" t="s">
        <v>58</v>
      </c>
      <c r="B2293">
        <v>2</v>
      </c>
      <c r="C2293" t="s">
        <v>86</v>
      </c>
      <c r="D2293">
        <v>1994</v>
      </c>
      <c r="E2293">
        <v>1994</v>
      </c>
      <c r="F2293">
        <v>8</v>
      </c>
      <c r="G2293" t="s">
        <v>66</v>
      </c>
      <c r="H2293">
        <v>0.28000000000000003</v>
      </c>
      <c r="I2293">
        <v>0.35</v>
      </c>
      <c r="J2293" t="s">
        <v>67</v>
      </c>
      <c r="K2293">
        <v>7.7</v>
      </c>
      <c r="L2293" t="s">
        <v>67</v>
      </c>
      <c r="M2293">
        <v>54.47</v>
      </c>
      <c r="N2293" t="s">
        <v>67</v>
      </c>
      <c r="O2293">
        <v>26.92</v>
      </c>
      <c r="P2293" t="s">
        <v>67</v>
      </c>
      <c r="Q2293">
        <v>0.95</v>
      </c>
      <c r="R2293" t="s">
        <v>67</v>
      </c>
      <c r="S2293">
        <v>9.42</v>
      </c>
      <c r="T2293" t="s">
        <v>67</v>
      </c>
      <c r="U2293">
        <v>4.2999999999999997E-2</v>
      </c>
      <c r="V2293" t="s">
        <v>67</v>
      </c>
      <c r="W2293">
        <v>4.1000000000000002E-2</v>
      </c>
      <c r="X2293" t="s">
        <v>67</v>
      </c>
      <c r="Y2293">
        <v>2.8000000000000001E-2</v>
      </c>
      <c r="Z2293" t="s">
        <v>67</v>
      </c>
      <c r="AA2293">
        <v>2E-3</v>
      </c>
      <c r="AB2293" t="s">
        <v>68</v>
      </c>
      <c r="AC2293">
        <v>0.05</v>
      </c>
      <c r="AD2293" t="s">
        <v>68</v>
      </c>
      <c r="AE2293">
        <v>0.03</v>
      </c>
      <c r="AF2293" t="s">
        <v>69</v>
      </c>
      <c r="AG2293">
        <v>0.02</v>
      </c>
      <c r="AH2293" t="s">
        <v>69</v>
      </c>
      <c r="AI2293">
        <v>0.02</v>
      </c>
      <c r="AJ2293" t="s">
        <v>69</v>
      </c>
      <c r="AK2293">
        <v>0.04</v>
      </c>
      <c r="AL2293" t="s">
        <v>67</v>
      </c>
      <c r="AM2293">
        <v>0.02</v>
      </c>
      <c r="AN2293" t="s">
        <v>70</v>
      </c>
      <c r="AO2293">
        <v>4.0000000000000001E-3</v>
      </c>
      <c r="AP2293" t="s">
        <v>70</v>
      </c>
      <c r="AQ2293">
        <v>0.01</v>
      </c>
      <c r="AR2293" t="s">
        <v>67</v>
      </c>
      <c r="AS2293">
        <v>4.37</v>
      </c>
      <c r="AT2293" t="s">
        <v>67</v>
      </c>
      <c r="AU2293">
        <v>0.65</v>
      </c>
      <c r="AV2293" t="s">
        <v>67</v>
      </c>
      <c r="AW2293">
        <v>4.6900000000000004</v>
      </c>
      <c r="AX2293" t="s">
        <v>67</v>
      </c>
      <c r="AY2293">
        <v>0.92</v>
      </c>
      <c r="AZ2293" t="s">
        <v>67</v>
      </c>
      <c r="BA2293">
        <v>0.11</v>
      </c>
      <c r="BB2293" t="s">
        <v>67</v>
      </c>
      <c r="BC2293">
        <v>0.99</v>
      </c>
      <c r="BD2293" t="s">
        <v>67</v>
      </c>
      <c r="BF2293" t="s">
        <v>64</v>
      </c>
    </row>
    <row r="2294" spans="1:58" x14ac:dyDescent="0.25">
      <c r="A2294" t="s">
        <v>58</v>
      </c>
      <c r="B2294">
        <v>2</v>
      </c>
      <c r="C2294" t="s">
        <v>86</v>
      </c>
      <c r="D2294">
        <v>1994</v>
      </c>
      <c r="E2294">
        <v>1994</v>
      </c>
      <c r="F2294">
        <v>9</v>
      </c>
      <c r="G2294" t="s">
        <v>66</v>
      </c>
      <c r="H2294">
        <v>0.21</v>
      </c>
      <c r="I2294">
        <v>0.25</v>
      </c>
      <c r="J2294" t="s">
        <v>67</v>
      </c>
      <c r="K2294">
        <v>7.7</v>
      </c>
      <c r="L2294" t="s">
        <v>67</v>
      </c>
      <c r="M2294">
        <v>57.88</v>
      </c>
      <c r="N2294" t="s">
        <v>67</v>
      </c>
      <c r="O2294">
        <v>29.24</v>
      </c>
      <c r="P2294" t="s">
        <v>67</v>
      </c>
      <c r="Q2294">
        <v>0.43</v>
      </c>
      <c r="R2294" t="s">
        <v>67</v>
      </c>
      <c r="S2294">
        <v>9.23</v>
      </c>
      <c r="T2294" t="s">
        <v>67</v>
      </c>
      <c r="U2294">
        <v>4.5999999999999999E-2</v>
      </c>
      <c r="V2294" t="s">
        <v>67</v>
      </c>
      <c r="W2294">
        <v>4.2000000000000003E-2</v>
      </c>
      <c r="X2294" t="s">
        <v>67</v>
      </c>
      <c r="Y2294">
        <v>0.03</v>
      </c>
      <c r="Z2294" t="s">
        <v>67</v>
      </c>
      <c r="AA2294">
        <v>3.0000000000000001E-3</v>
      </c>
      <c r="AB2294" t="s">
        <v>68</v>
      </c>
      <c r="AC2294">
        <v>0.05</v>
      </c>
      <c r="AD2294" t="s">
        <v>69</v>
      </c>
      <c r="AE2294">
        <v>0.04</v>
      </c>
      <c r="AF2294" t="s">
        <v>69</v>
      </c>
      <c r="AG2294">
        <v>0.03</v>
      </c>
      <c r="AH2294" t="s">
        <v>69</v>
      </c>
      <c r="AI2294">
        <v>0.01</v>
      </c>
      <c r="AJ2294" t="s">
        <v>68</v>
      </c>
      <c r="AK2294">
        <v>0.04</v>
      </c>
      <c r="AL2294" t="s">
        <v>67</v>
      </c>
      <c r="AM2294">
        <v>0.03</v>
      </c>
      <c r="AN2294" t="s">
        <v>67</v>
      </c>
      <c r="AO2294">
        <v>1E-3</v>
      </c>
      <c r="AP2294" t="s">
        <v>70</v>
      </c>
      <c r="AQ2294">
        <v>4.0000000000000001E-3</v>
      </c>
      <c r="AR2294" t="s">
        <v>70</v>
      </c>
      <c r="AS2294">
        <v>4.87</v>
      </c>
      <c r="AT2294" t="s">
        <v>67</v>
      </c>
      <c r="AU2294">
        <v>0.66</v>
      </c>
      <c r="AV2294" t="s">
        <v>67</v>
      </c>
      <c r="AW2294">
        <v>5.05</v>
      </c>
      <c r="AX2294" t="s">
        <v>67</v>
      </c>
      <c r="AY2294">
        <v>0.99</v>
      </c>
      <c r="AZ2294" t="s">
        <v>67</v>
      </c>
      <c r="BA2294">
        <v>0.13</v>
      </c>
      <c r="BB2294" t="s">
        <v>67</v>
      </c>
      <c r="BC2294">
        <v>0.91</v>
      </c>
      <c r="BD2294" t="s">
        <v>67</v>
      </c>
      <c r="BF2294" t="s">
        <v>64</v>
      </c>
    </row>
    <row r="2295" spans="1:58" x14ac:dyDescent="0.25">
      <c r="A2295" t="s">
        <v>58</v>
      </c>
      <c r="B2295">
        <v>2</v>
      </c>
      <c r="C2295" t="s">
        <v>86</v>
      </c>
      <c r="D2295">
        <v>1995</v>
      </c>
      <c r="E2295">
        <v>1994</v>
      </c>
      <c r="F2295">
        <v>10</v>
      </c>
      <c r="G2295" t="s">
        <v>60</v>
      </c>
      <c r="H2295">
        <v>1.41</v>
      </c>
      <c r="I2295">
        <v>1.76</v>
      </c>
      <c r="J2295" t="s">
        <v>67</v>
      </c>
      <c r="K2295">
        <v>7.32</v>
      </c>
      <c r="L2295" t="s">
        <v>67</v>
      </c>
      <c r="M2295">
        <v>44.33</v>
      </c>
      <c r="N2295" t="s">
        <v>67</v>
      </c>
      <c r="O2295">
        <v>14.37</v>
      </c>
      <c r="P2295" t="s">
        <v>67</v>
      </c>
      <c r="Q2295">
        <v>0.93</v>
      </c>
      <c r="R2295" t="s">
        <v>67</v>
      </c>
      <c r="S2295">
        <v>8.1999999999999993</v>
      </c>
      <c r="T2295" t="s">
        <v>67</v>
      </c>
      <c r="U2295">
        <v>4.1000000000000002E-2</v>
      </c>
      <c r="V2295" t="s">
        <v>67</v>
      </c>
      <c r="W2295">
        <v>4.2999999999999997E-2</v>
      </c>
      <c r="X2295" t="s">
        <v>67</v>
      </c>
      <c r="Y2295">
        <v>2.5000000000000001E-2</v>
      </c>
      <c r="Z2295" t="s">
        <v>67</v>
      </c>
      <c r="AA2295">
        <v>1E-3</v>
      </c>
      <c r="AB2295" t="s">
        <v>68</v>
      </c>
      <c r="AC2295">
        <v>0.04</v>
      </c>
      <c r="AD2295" t="s">
        <v>69</v>
      </c>
      <c r="AE2295">
        <v>0.03</v>
      </c>
      <c r="AF2295" t="s">
        <v>69</v>
      </c>
      <c r="AG2295">
        <v>0.02</v>
      </c>
      <c r="AH2295" t="s">
        <v>69</v>
      </c>
      <c r="AI2295">
        <v>0.01</v>
      </c>
      <c r="AJ2295" t="s">
        <v>68</v>
      </c>
      <c r="AK2295">
        <v>0.04</v>
      </c>
      <c r="AL2295" t="s">
        <v>67</v>
      </c>
      <c r="AM2295">
        <v>0.03</v>
      </c>
      <c r="AN2295" t="s">
        <v>67</v>
      </c>
      <c r="AO2295">
        <v>8.0000000000000002E-3</v>
      </c>
      <c r="AP2295" t="s">
        <v>70</v>
      </c>
      <c r="AQ2295">
        <v>2E-3</v>
      </c>
      <c r="AR2295" t="s">
        <v>70</v>
      </c>
      <c r="AS2295">
        <v>3.37</v>
      </c>
      <c r="AT2295" t="s">
        <v>67</v>
      </c>
      <c r="AU2295">
        <v>0.44</v>
      </c>
      <c r="AV2295" t="s">
        <v>67</v>
      </c>
      <c r="AW2295">
        <v>3.59</v>
      </c>
      <c r="AX2295" t="s">
        <v>67</v>
      </c>
      <c r="AY2295">
        <v>0.71</v>
      </c>
      <c r="AZ2295" t="s">
        <v>67</v>
      </c>
      <c r="BA2295">
        <v>0.15</v>
      </c>
      <c r="BB2295" t="s">
        <v>67</v>
      </c>
      <c r="BC2295">
        <v>4.91</v>
      </c>
      <c r="BD2295" t="s">
        <v>67</v>
      </c>
      <c r="BF2295" t="s">
        <v>64</v>
      </c>
    </row>
    <row r="2296" spans="1:58" x14ac:dyDescent="0.25">
      <c r="A2296" t="s">
        <v>58</v>
      </c>
      <c r="B2296">
        <v>2</v>
      </c>
      <c r="C2296" t="s">
        <v>86</v>
      </c>
      <c r="D2296">
        <v>1995</v>
      </c>
      <c r="E2296">
        <v>1994</v>
      </c>
      <c r="F2296">
        <v>11</v>
      </c>
      <c r="G2296" t="s">
        <v>60</v>
      </c>
      <c r="H2296">
        <v>7.53</v>
      </c>
      <c r="I2296">
        <v>9.1</v>
      </c>
      <c r="J2296" t="s">
        <v>67</v>
      </c>
      <c r="K2296">
        <v>7.38</v>
      </c>
      <c r="L2296" t="s">
        <v>67</v>
      </c>
      <c r="M2296">
        <v>40.9</v>
      </c>
      <c r="N2296" t="s">
        <v>67</v>
      </c>
      <c r="O2296">
        <v>14.8</v>
      </c>
      <c r="P2296" t="s">
        <v>67</v>
      </c>
      <c r="Q2296">
        <v>0.81</v>
      </c>
      <c r="R2296" t="s">
        <v>67</v>
      </c>
      <c r="S2296">
        <v>8.1</v>
      </c>
      <c r="T2296" t="s">
        <v>67</v>
      </c>
      <c r="U2296">
        <v>3.7999999999999999E-2</v>
      </c>
      <c r="V2296" t="s">
        <v>67</v>
      </c>
      <c r="W2296">
        <v>3.7999999999999999E-2</v>
      </c>
      <c r="X2296" t="s">
        <v>67</v>
      </c>
      <c r="Y2296">
        <v>2.4E-2</v>
      </c>
      <c r="Z2296" t="s">
        <v>67</v>
      </c>
      <c r="AA2296">
        <v>0</v>
      </c>
      <c r="AB2296" t="s">
        <v>68</v>
      </c>
      <c r="AC2296">
        <v>0.04</v>
      </c>
      <c r="AD2296" t="s">
        <v>69</v>
      </c>
      <c r="AE2296">
        <v>0.03</v>
      </c>
      <c r="AF2296" t="s">
        <v>69</v>
      </c>
      <c r="AG2296">
        <v>0.02</v>
      </c>
      <c r="AH2296" t="s">
        <v>68</v>
      </c>
      <c r="AI2296">
        <v>0.01</v>
      </c>
      <c r="AJ2296" t="s">
        <v>68</v>
      </c>
      <c r="AK2296">
        <v>0.04</v>
      </c>
      <c r="AL2296" t="s">
        <v>67</v>
      </c>
      <c r="AM2296">
        <v>0.03</v>
      </c>
      <c r="AN2296" t="s">
        <v>67</v>
      </c>
      <c r="AO2296">
        <v>7.0000000000000001E-3</v>
      </c>
      <c r="AP2296" t="s">
        <v>70</v>
      </c>
      <c r="AQ2296">
        <v>1E-3</v>
      </c>
      <c r="AR2296" t="s">
        <v>70</v>
      </c>
      <c r="AS2296">
        <v>3.08</v>
      </c>
      <c r="AT2296" t="s">
        <v>67</v>
      </c>
      <c r="AU2296">
        <v>0.42</v>
      </c>
      <c r="AV2296" t="s">
        <v>67</v>
      </c>
      <c r="AW2296">
        <v>3.38</v>
      </c>
      <c r="AX2296" t="s">
        <v>67</v>
      </c>
      <c r="AY2296">
        <v>0.67</v>
      </c>
      <c r="AZ2296" t="s">
        <v>67</v>
      </c>
      <c r="BA2296">
        <v>0.14000000000000001</v>
      </c>
      <c r="BB2296" t="s">
        <v>67</v>
      </c>
      <c r="BC2296">
        <v>3.69</v>
      </c>
      <c r="BD2296" t="s">
        <v>67</v>
      </c>
      <c r="BF2296" t="s">
        <v>64</v>
      </c>
    </row>
    <row r="2297" spans="1:58" x14ac:dyDescent="0.25">
      <c r="A2297" t="s">
        <v>58</v>
      </c>
      <c r="B2297">
        <v>2</v>
      </c>
      <c r="C2297" t="s">
        <v>86</v>
      </c>
      <c r="D2297">
        <v>1995</v>
      </c>
      <c r="E2297">
        <v>1994</v>
      </c>
      <c r="F2297">
        <v>12</v>
      </c>
      <c r="G2297" t="s">
        <v>60</v>
      </c>
      <c r="H2297">
        <v>18.47</v>
      </c>
      <c r="I2297">
        <v>23.06</v>
      </c>
      <c r="J2297" t="s">
        <v>67</v>
      </c>
      <c r="K2297">
        <v>7.5</v>
      </c>
      <c r="L2297" t="s">
        <v>67</v>
      </c>
      <c r="M2297">
        <v>36.18</v>
      </c>
      <c r="N2297" t="s">
        <v>67</v>
      </c>
      <c r="O2297">
        <v>17.43</v>
      </c>
      <c r="P2297" t="s">
        <v>67</v>
      </c>
      <c r="Q2297">
        <v>0.79</v>
      </c>
      <c r="R2297" t="s">
        <v>67</v>
      </c>
      <c r="S2297">
        <v>7.78</v>
      </c>
      <c r="T2297" t="s">
        <v>67</v>
      </c>
      <c r="U2297">
        <v>3.4000000000000002E-2</v>
      </c>
      <c r="V2297" t="s">
        <v>67</v>
      </c>
      <c r="W2297">
        <v>3.1E-2</v>
      </c>
      <c r="X2297" t="s">
        <v>67</v>
      </c>
      <c r="Y2297">
        <v>2.1999999999999999E-2</v>
      </c>
      <c r="Z2297" t="s">
        <v>67</v>
      </c>
      <c r="AA2297">
        <v>3.0000000000000001E-3</v>
      </c>
      <c r="AB2297" t="s">
        <v>68</v>
      </c>
      <c r="AC2297">
        <v>0.04</v>
      </c>
      <c r="AD2297" t="s">
        <v>69</v>
      </c>
      <c r="AE2297">
        <v>0.03</v>
      </c>
      <c r="AF2297" t="s">
        <v>69</v>
      </c>
      <c r="AG2297">
        <v>0.03</v>
      </c>
      <c r="AH2297" t="s">
        <v>68</v>
      </c>
      <c r="AI2297">
        <v>0.01</v>
      </c>
      <c r="AJ2297" t="s">
        <v>68</v>
      </c>
      <c r="AK2297">
        <v>0.04</v>
      </c>
      <c r="AL2297" t="s">
        <v>67</v>
      </c>
      <c r="AM2297">
        <v>0.03</v>
      </c>
      <c r="AN2297" t="s">
        <v>67</v>
      </c>
      <c r="AO2297">
        <v>4.0000000000000001E-3</v>
      </c>
      <c r="AP2297" t="s">
        <v>70</v>
      </c>
      <c r="AQ2297">
        <v>1E-3</v>
      </c>
      <c r="AR2297" t="s">
        <v>70</v>
      </c>
      <c r="AS2297">
        <v>2.72</v>
      </c>
      <c r="AT2297" t="s">
        <v>67</v>
      </c>
      <c r="AU2297">
        <v>0.4</v>
      </c>
      <c r="AV2297" t="s">
        <v>67</v>
      </c>
      <c r="AW2297">
        <v>3.26</v>
      </c>
      <c r="AX2297" t="s">
        <v>67</v>
      </c>
      <c r="AY2297">
        <v>0.64</v>
      </c>
      <c r="AZ2297" t="s">
        <v>67</v>
      </c>
      <c r="BA2297">
        <v>0.11</v>
      </c>
      <c r="BB2297" t="s">
        <v>67</v>
      </c>
      <c r="BC2297">
        <v>1.1599999999999999</v>
      </c>
      <c r="BD2297" t="s">
        <v>67</v>
      </c>
      <c r="BF2297" t="s">
        <v>64</v>
      </c>
    </row>
    <row r="2298" spans="1:58" x14ac:dyDescent="0.25">
      <c r="A2298" t="s">
        <v>58</v>
      </c>
      <c r="B2298">
        <v>2</v>
      </c>
      <c r="C2298" t="s">
        <v>86</v>
      </c>
      <c r="D2298">
        <v>1995</v>
      </c>
      <c r="E2298">
        <v>1995</v>
      </c>
      <c r="F2298">
        <v>1</v>
      </c>
      <c r="G2298" t="s">
        <v>66</v>
      </c>
      <c r="H2298">
        <v>22.84</v>
      </c>
      <c r="I2298">
        <v>28.52</v>
      </c>
      <c r="J2298" t="s">
        <v>67</v>
      </c>
      <c r="K2298">
        <v>7.4</v>
      </c>
      <c r="L2298" t="s">
        <v>67</v>
      </c>
      <c r="M2298">
        <v>30.7</v>
      </c>
      <c r="N2298" t="s">
        <v>67</v>
      </c>
      <c r="O2298">
        <v>15.54</v>
      </c>
      <c r="P2298" t="s">
        <v>67</v>
      </c>
      <c r="Q2298">
        <v>12.67</v>
      </c>
      <c r="R2298" t="s">
        <v>67</v>
      </c>
      <c r="S2298">
        <v>7.11</v>
      </c>
      <c r="T2298" t="s">
        <v>67</v>
      </c>
      <c r="U2298">
        <v>3.7999999999999999E-2</v>
      </c>
      <c r="V2298" t="s">
        <v>67</v>
      </c>
      <c r="W2298">
        <v>3.1E-2</v>
      </c>
      <c r="X2298" t="s">
        <v>67</v>
      </c>
      <c r="Y2298">
        <v>1.9E-2</v>
      </c>
      <c r="Z2298" t="s">
        <v>67</v>
      </c>
      <c r="AA2298">
        <v>7.0000000000000001E-3</v>
      </c>
      <c r="AB2298" t="s">
        <v>68</v>
      </c>
      <c r="AC2298">
        <v>0.05</v>
      </c>
      <c r="AD2298" t="s">
        <v>69</v>
      </c>
      <c r="AE2298">
        <v>0.03</v>
      </c>
      <c r="AF2298" t="s">
        <v>69</v>
      </c>
      <c r="AG2298">
        <v>0.02</v>
      </c>
      <c r="AH2298" t="s">
        <v>68</v>
      </c>
      <c r="AI2298">
        <v>0.02</v>
      </c>
      <c r="AJ2298" t="s">
        <v>68</v>
      </c>
      <c r="AK2298">
        <v>0.05</v>
      </c>
      <c r="AL2298" t="s">
        <v>67</v>
      </c>
      <c r="AM2298">
        <v>0.03</v>
      </c>
      <c r="AN2298" t="s">
        <v>67</v>
      </c>
      <c r="AO2298">
        <v>5.0000000000000001E-3</v>
      </c>
      <c r="AP2298" t="s">
        <v>70</v>
      </c>
      <c r="AQ2298">
        <v>3.0000000000000001E-3</v>
      </c>
      <c r="AR2298" t="s">
        <v>70</v>
      </c>
      <c r="AS2298">
        <v>2.31</v>
      </c>
      <c r="AT2298" t="s">
        <v>67</v>
      </c>
      <c r="AU2298">
        <v>0.37</v>
      </c>
      <c r="AV2298" t="s">
        <v>67</v>
      </c>
      <c r="AW2298">
        <v>2.92</v>
      </c>
      <c r="AX2298" t="s">
        <v>67</v>
      </c>
      <c r="AY2298">
        <v>0.56999999999999995</v>
      </c>
      <c r="AZ2298" t="s">
        <v>67</v>
      </c>
      <c r="BA2298">
        <v>0.12</v>
      </c>
      <c r="BB2298" t="s">
        <v>67</v>
      </c>
      <c r="BC2298">
        <v>0.7</v>
      </c>
      <c r="BD2298" t="s">
        <v>67</v>
      </c>
      <c r="BF2298" t="s">
        <v>64</v>
      </c>
    </row>
    <row r="2299" spans="1:58" x14ac:dyDescent="0.25">
      <c r="A2299" t="s">
        <v>58</v>
      </c>
      <c r="B2299">
        <v>2</v>
      </c>
      <c r="C2299" t="s">
        <v>86</v>
      </c>
      <c r="D2299">
        <v>1995</v>
      </c>
      <c r="E2299">
        <v>1995</v>
      </c>
      <c r="F2299">
        <v>2</v>
      </c>
      <c r="G2299" t="s">
        <v>66</v>
      </c>
      <c r="H2299">
        <v>19.97</v>
      </c>
      <c r="I2299">
        <v>22.53</v>
      </c>
      <c r="J2299" t="s">
        <v>67</v>
      </c>
      <c r="K2299">
        <v>7.4</v>
      </c>
      <c r="L2299" t="s">
        <v>67</v>
      </c>
      <c r="M2299">
        <v>30.29</v>
      </c>
      <c r="N2299" t="s">
        <v>67</v>
      </c>
      <c r="O2299">
        <v>15.3</v>
      </c>
      <c r="P2299" t="s">
        <v>67</v>
      </c>
      <c r="Q2299">
        <v>4.62</v>
      </c>
      <c r="R2299" t="s">
        <v>67</v>
      </c>
      <c r="S2299">
        <v>7.1</v>
      </c>
      <c r="T2299" t="s">
        <v>67</v>
      </c>
      <c r="U2299">
        <v>3.3000000000000002E-2</v>
      </c>
      <c r="V2299" t="s">
        <v>67</v>
      </c>
      <c r="W2299">
        <v>3.1E-2</v>
      </c>
      <c r="X2299" t="s">
        <v>67</v>
      </c>
      <c r="Y2299">
        <v>1.9E-2</v>
      </c>
      <c r="Z2299" t="s">
        <v>67</v>
      </c>
      <c r="AA2299">
        <v>2E-3</v>
      </c>
      <c r="AB2299" t="s">
        <v>68</v>
      </c>
      <c r="AC2299">
        <v>0.04</v>
      </c>
      <c r="AD2299" t="s">
        <v>69</v>
      </c>
      <c r="AE2299">
        <v>0.03</v>
      </c>
      <c r="AF2299" t="s">
        <v>69</v>
      </c>
      <c r="AG2299">
        <v>0.02</v>
      </c>
      <c r="AH2299" t="s">
        <v>68</v>
      </c>
      <c r="AI2299">
        <v>0.01</v>
      </c>
      <c r="AJ2299" t="s">
        <v>68</v>
      </c>
      <c r="AK2299">
        <v>0.04</v>
      </c>
      <c r="AL2299" t="s">
        <v>67</v>
      </c>
      <c r="AM2299">
        <v>0.03</v>
      </c>
      <c r="AN2299" t="s">
        <v>67</v>
      </c>
      <c r="AO2299">
        <v>7.0000000000000001E-3</v>
      </c>
      <c r="AP2299" t="s">
        <v>70</v>
      </c>
      <c r="AQ2299">
        <v>3.0000000000000001E-3</v>
      </c>
      <c r="AR2299" t="s">
        <v>70</v>
      </c>
      <c r="AS2299">
        <v>2.2799999999999998</v>
      </c>
      <c r="AT2299" t="s">
        <v>67</v>
      </c>
      <c r="AU2299">
        <v>0.36</v>
      </c>
      <c r="AV2299" t="s">
        <v>67</v>
      </c>
      <c r="AW2299">
        <v>2.82</v>
      </c>
      <c r="AX2299" t="s">
        <v>67</v>
      </c>
      <c r="AY2299">
        <v>0.55000000000000004</v>
      </c>
      <c r="AZ2299" t="s">
        <v>67</v>
      </c>
      <c r="BA2299">
        <v>0.11</v>
      </c>
      <c r="BB2299" t="s">
        <v>67</v>
      </c>
      <c r="BC2299">
        <v>0.67</v>
      </c>
      <c r="BD2299" t="s">
        <v>67</v>
      </c>
      <c r="BF2299" t="s">
        <v>64</v>
      </c>
    </row>
    <row r="2300" spans="1:58" x14ac:dyDescent="0.25">
      <c r="A2300" t="s">
        <v>58</v>
      </c>
      <c r="B2300">
        <v>2</v>
      </c>
      <c r="C2300" t="s">
        <v>86</v>
      </c>
      <c r="D2300">
        <v>1995</v>
      </c>
      <c r="E2300">
        <v>1995</v>
      </c>
      <c r="F2300">
        <v>3</v>
      </c>
      <c r="G2300" t="s">
        <v>66</v>
      </c>
      <c r="H2300">
        <v>7.31</v>
      </c>
      <c r="I2300">
        <v>9.1300000000000008</v>
      </c>
      <c r="J2300" t="s">
        <v>67</v>
      </c>
      <c r="K2300">
        <v>7.49</v>
      </c>
      <c r="L2300" t="s">
        <v>67</v>
      </c>
      <c r="M2300">
        <v>34.07</v>
      </c>
      <c r="N2300" t="s">
        <v>67</v>
      </c>
      <c r="O2300">
        <v>17.05</v>
      </c>
      <c r="P2300" t="s">
        <v>67</v>
      </c>
      <c r="Q2300">
        <v>0.98</v>
      </c>
      <c r="R2300" t="s">
        <v>67</v>
      </c>
      <c r="S2300">
        <v>7.68</v>
      </c>
      <c r="T2300" t="s">
        <v>67</v>
      </c>
      <c r="U2300">
        <v>0.03</v>
      </c>
      <c r="V2300" t="s">
        <v>67</v>
      </c>
      <c r="W2300">
        <v>2.8000000000000001E-2</v>
      </c>
      <c r="X2300" t="s">
        <v>67</v>
      </c>
      <c r="Y2300">
        <v>1.9E-2</v>
      </c>
      <c r="Z2300" t="s">
        <v>67</v>
      </c>
      <c r="AA2300">
        <v>3.0000000000000001E-3</v>
      </c>
      <c r="AB2300" t="s">
        <v>68</v>
      </c>
      <c r="AC2300">
        <v>0.02</v>
      </c>
      <c r="AD2300" t="s">
        <v>69</v>
      </c>
      <c r="AE2300">
        <v>0.03</v>
      </c>
      <c r="AF2300" t="s">
        <v>69</v>
      </c>
      <c r="AG2300">
        <v>0.01</v>
      </c>
      <c r="AH2300" t="s">
        <v>68</v>
      </c>
      <c r="AI2300">
        <v>0</v>
      </c>
      <c r="AJ2300" t="s">
        <v>68</v>
      </c>
      <c r="AK2300">
        <v>0.02</v>
      </c>
      <c r="AL2300" t="s">
        <v>67</v>
      </c>
      <c r="AM2300">
        <v>0.03</v>
      </c>
      <c r="AN2300" t="s">
        <v>67</v>
      </c>
      <c r="AO2300">
        <v>1.4999999999999999E-2</v>
      </c>
      <c r="AP2300" t="s">
        <v>70</v>
      </c>
      <c r="AQ2300">
        <v>2E-3</v>
      </c>
      <c r="AR2300" t="s">
        <v>70</v>
      </c>
      <c r="AS2300">
        <v>2.61</v>
      </c>
      <c r="AT2300" t="s">
        <v>67</v>
      </c>
      <c r="AU2300">
        <v>0.37</v>
      </c>
      <c r="AV2300" t="s">
        <v>67</v>
      </c>
      <c r="AW2300">
        <v>3.06</v>
      </c>
      <c r="AX2300" t="s">
        <v>67</v>
      </c>
      <c r="AY2300">
        <v>0.6</v>
      </c>
      <c r="AZ2300" t="s">
        <v>67</v>
      </c>
      <c r="BA2300">
        <v>0.09</v>
      </c>
      <c r="BB2300" t="s">
        <v>67</v>
      </c>
      <c r="BC2300">
        <v>0.77</v>
      </c>
      <c r="BD2300" t="s">
        <v>67</v>
      </c>
      <c r="BF2300" t="s">
        <v>64</v>
      </c>
    </row>
    <row r="2301" spans="1:58" x14ac:dyDescent="0.25">
      <c r="A2301" t="s">
        <v>58</v>
      </c>
      <c r="B2301">
        <v>2</v>
      </c>
      <c r="C2301" t="s">
        <v>86</v>
      </c>
      <c r="D2301">
        <v>1995</v>
      </c>
      <c r="E2301">
        <v>1995</v>
      </c>
      <c r="F2301">
        <v>4</v>
      </c>
      <c r="G2301" t="s">
        <v>66</v>
      </c>
      <c r="H2301">
        <v>8.9499999999999993</v>
      </c>
      <c r="I2301">
        <v>10.81</v>
      </c>
      <c r="J2301" t="s">
        <v>67</v>
      </c>
      <c r="K2301">
        <v>7.5</v>
      </c>
      <c r="L2301" t="s">
        <v>71</v>
      </c>
      <c r="M2301">
        <v>36.96</v>
      </c>
      <c r="N2301" t="s">
        <v>67</v>
      </c>
      <c r="O2301">
        <v>16.170000000000002</v>
      </c>
      <c r="P2301" t="s">
        <v>67</v>
      </c>
      <c r="Q2301">
        <v>0.4</v>
      </c>
      <c r="R2301" t="s">
        <v>67</v>
      </c>
      <c r="S2301">
        <v>7.85</v>
      </c>
      <c r="T2301" t="s">
        <v>67</v>
      </c>
      <c r="U2301">
        <v>2.9000000000000001E-2</v>
      </c>
      <c r="V2301" t="s">
        <v>67</v>
      </c>
      <c r="W2301">
        <v>2.9000000000000001E-2</v>
      </c>
      <c r="X2301" t="s">
        <v>67</v>
      </c>
      <c r="Y2301">
        <v>2.1000000000000001E-2</v>
      </c>
      <c r="Z2301" t="s">
        <v>67</v>
      </c>
      <c r="AA2301">
        <v>1E-3</v>
      </c>
      <c r="AB2301" t="s">
        <v>68</v>
      </c>
      <c r="AC2301">
        <v>0.02</v>
      </c>
      <c r="AD2301" t="s">
        <v>69</v>
      </c>
      <c r="AE2301">
        <v>0.03</v>
      </c>
      <c r="AF2301" t="s">
        <v>69</v>
      </c>
      <c r="AG2301">
        <v>0.02</v>
      </c>
      <c r="AH2301" t="s">
        <v>68</v>
      </c>
      <c r="AI2301">
        <v>0</v>
      </c>
      <c r="AJ2301" t="s">
        <v>68</v>
      </c>
      <c r="AK2301">
        <v>0.02</v>
      </c>
      <c r="AL2301" t="s">
        <v>67</v>
      </c>
      <c r="AM2301">
        <v>0.03</v>
      </c>
      <c r="AN2301" t="s">
        <v>67</v>
      </c>
      <c r="AO2301">
        <v>7.0000000000000001E-3</v>
      </c>
      <c r="AP2301" t="s">
        <v>70</v>
      </c>
      <c r="AQ2301">
        <v>2E-3</v>
      </c>
      <c r="AR2301" t="s">
        <v>70</v>
      </c>
      <c r="AS2301">
        <v>2.68</v>
      </c>
      <c r="AT2301" t="s">
        <v>67</v>
      </c>
      <c r="AU2301">
        <v>0.39</v>
      </c>
      <c r="AV2301" t="s">
        <v>67</v>
      </c>
      <c r="AW2301">
        <v>3.28</v>
      </c>
      <c r="AX2301" t="s">
        <v>67</v>
      </c>
      <c r="AY2301">
        <v>0.64</v>
      </c>
      <c r="AZ2301" t="s">
        <v>67</v>
      </c>
      <c r="BA2301">
        <v>0.1</v>
      </c>
      <c r="BB2301" t="s">
        <v>67</v>
      </c>
      <c r="BC2301">
        <v>1.76</v>
      </c>
      <c r="BD2301" t="s">
        <v>67</v>
      </c>
      <c r="BF2301" t="s">
        <v>64</v>
      </c>
    </row>
    <row r="2302" spans="1:58" x14ac:dyDescent="0.25">
      <c r="A2302" t="s">
        <v>58</v>
      </c>
      <c r="B2302">
        <v>2</v>
      </c>
      <c r="C2302" t="s">
        <v>86</v>
      </c>
      <c r="D2302">
        <v>1995</v>
      </c>
      <c r="E2302">
        <v>1995</v>
      </c>
      <c r="F2302">
        <v>5</v>
      </c>
      <c r="G2302" t="s">
        <v>66</v>
      </c>
      <c r="H2302">
        <v>7.46</v>
      </c>
      <c r="I2302">
        <v>9.32</v>
      </c>
      <c r="J2302" t="s">
        <v>67</v>
      </c>
      <c r="K2302">
        <v>7.62</v>
      </c>
      <c r="L2302" t="s">
        <v>71</v>
      </c>
      <c r="M2302">
        <v>39.29</v>
      </c>
      <c r="N2302" t="s">
        <v>67</v>
      </c>
      <c r="O2302">
        <v>16.399999999999999</v>
      </c>
      <c r="P2302" t="s">
        <v>67</v>
      </c>
      <c r="Q2302">
        <v>0.41</v>
      </c>
      <c r="R2302" t="s">
        <v>67</v>
      </c>
      <c r="S2302">
        <v>8.08</v>
      </c>
      <c r="T2302" t="s">
        <v>67</v>
      </c>
      <c r="U2302">
        <v>2.7E-2</v>
      </c>
      <c r="V2302" t="s">
        <v>67</v>
      </c>
      <c r="W2302">
        <v>2.7E-2</v>
      </c>
      <c r="X2302" t="s">
        <v>67</v>
      </c>
      <c r="Y2302">
        <v>2.1000000000000001E-2</v>
      </c>
      <c r="Z2302" t="s">
        <v>67</v>
      </c>
      <c r="AA2302">
        <v>1E-3</v>
      </c>
      <c r="AB2302" t="s">
        <v>68</v>
      </c>
      <c r="AC2302">
        <v>0.03</v>
      </c>
      <c r="AD2302" t="s">
        <v>69</v>
      </c>
      <c r="AE2302">
        <v>0.02</v>
      </c>
      <c r="AF2302" t="s">
        <v>69</v>
      </c>
      <c r="AG2302">
        <v>0.01</v>
      </c>
      <c r="AH2302" t="s">
        <v>68</v>
      </c>
      <c r="AI2302">
        <v>0.01</v>
      </c>
      <c r="AJ2302" t="s">
        <v>68</v>
      </c>
      <c r="AK2302">
        <v>0.03</v>
      </c>
      <c r="AL2302" t="s">
        <v>67</v>
      </c>
      <c r="AM2302">
        <v>0.02</v>
      </c>
      <c r="AN2302" t="s">
        <v>67</v>
      </c>
      <c r="AO2302">
        <v>8.0000000000000002E-3</v>
      </c>
      <c r="AP2302" t="s">
        <v>70</v>
      </c>
      <c r="AQ2302">
        <v>1E-3</v>
      </c>
      <c r="AR2302" t="s">
        <v>70</v>
      </c>
      <c r="AS2302">
        <v>2.76</v>
      </c>
      <c r="AT2302" t="s">
        <v>67</v>
      </c>
      <c r="AU2302">
        <v>0.42</v>
      </c>
      <c r="AV2302" t="s">
        <v>67</v>
      </c>
      <c r="AW2302">
        <v>3.44</v>
      </c>
      <c r="AX2302" t="s">
        <v>67</v>
      </c>
      <c r="AY2302">
        <v>0.65</v>
      </c>
      <c r="AZ2302" t="s">
        <v>67</v>
      </c>
      <c r="BA2302">
        <v>0.11</v>
      </c>
      <c r="BB2302" t="s">
        <v>67</v>
      </c>
      <c r="BC2302">
        <v>2.08</v>
      </c>
      <c r="BD2302" t="s">
        <v>67</v>
      </c>
      <c r="BF2302" t="s">
        <v>64</v>
      </c>
    </row>
    <row r="2303" spans="1:58" x14ac:dyDescent="0.25">
      <c r="A2303" t="s">
        <v>58</v>
      </c>
      <c r="B2303">
        <v>2</v>
      </c>
      <c r="C2303" t="s">
        <v>86</v>
      </c>
      <c r="D2303">
        <v>1995</v>
      </c>
      <c r="E2303">
        <v>1995</v>
      </c>
      <c r="F2303">
        <v>6</v>
      </c>
      <c r="G2303" t="s">
        <v>66</v>
      </c>
      <c r="H2303">
        <v>2.4500000000000002</v>
      </c>
      <c r="I2303">
        <v>2.96</v>
      </c>
      <c r="J2303" t="s">
        <v>67</v>
      </c>
      <c r="K2303">
        <v>7.84</v>
      </c>
      <c r="L2303" t="s">
        <v>71</v>
      </c>
      <c r="M2303">
        <v>43.57</v>
      </c>
      <c r="N2303" t="s">
        <v>71</v>
      </c>
      <c r="O2303">
        <v>21.16</v>
      </c>
      <c r="P2303" t="s">
        <v>71</v>
      </c>
      <c r="Q2303">
        <v>0.68</v>
      </c>
      <c r="R2303" t="s">
        <v>67</v>
      </c>
      <c r="S2303">
        <v>8.5500000000000007</v>
      </c>
      <c r="T2303" t="s">
        <v>67</v>
      </c>
      <c r="U2303">
        <v>3.6999999999999998E-2</v>
      </c>
      <c r="V2303" t="s">
        <v>67</v>
      </c>
      <c r="W2303">
        <v>3.4000000000000002E-2</v>
      </c>
      <c r="X2303" t="s">
        <v>67</v>
      </c>
      <c r="Y2303">
        <v>2.3E-2</v>
      </c>
      <c r="Z2303" t="s">
        <v>67</v>
      </c>
      <c r="AA2303">
        <v>3.0000000000000001E-3</v>
      </c>
      <c r="AB2303" t="s">
        <v>68</v>
      </c>
      <c r="AC2303">
        <v>0.03</v>
      </c>
      <c r="AD2303" t="s">
        <v>69</v>
      </c>
      <c r="AE2303">
        <v>0.03</v>
      </c>
      <c r="AF2303" t="s">
        <v>69</v>
      </c>
      <c r="AG2303">
        <v>0.03</v>
      </c>
      <c r="AH2303" t="s">
        <v>68</v>
      </c>
      <c r="AI2303">
        <v>0</v>
      </c>
      <c r="AJ2303" t="s">
        <v>68</v>
      </c>
      <c r="AK2303">
        <v>0.03</v>
      </c>
      <c r="AL2303" t="s">
        <v>67</v>
      </c>
      <c r="AM2303">
        <v>0.03</v>
      </c>
      <c r="AN2303" t="s">
        <v>67</v>
      </c>
      <c r="AO2303">
        <v>5.0000000000000001E-3</v>
      </c>
      <c r="AP2303" t="s">
        <v>70</v>
      </c>
      <c r="AQ2303">
        <v>1E-3</v>
      </c>
      <c r="AR2303" t="s">
        <v>70</v>
      </c>
      <c r="AS2303">
        <v>3.29</v>
      </c>
      <c r="AT2303" t="s">
        <v>67</v>
      </c>
      <c r="AU2303">
        <v>0.49</v>
      </c>
      <c r="AV2303" t="s">
        <v>67</v>
      </c>
      <c r="AW2303">
        <v>4</v>
      </c>
      <c r="AX2303" t="s">
        <v>67</v>
      </c>
      <c r="AY2303">
        <v>0.71</v>
      </c>
      <c r="AZ2303" t="s">
        <v>67</v>
      </c>
      <c r="BA2303">
        <v>0.1</v>
      </c>
      <c r="BB2303" t="s">
        <v>67</v>
      </c>
      <c r="BC2303">
        <v>0.73</v>
      </c>
      <c r="BD2303" t="s">
        <v>67</v>
      </c>
      <c r="BF2303" t="s">
        <v>64</v>
      </c>
    </row>
    <row r="2304" spans="1:58" x14ac:dyDescent="0.25">
      <c r="A2304" t="s">
        <v>58</v>
      </c>
      <c r="B2304">
        <v>2</v>
      </c>
      <c r="C2304" t="s">
        <v>86</v>
      </c>
      <c r="D2304">
        <v>1995</v>
      </c>
      <c r="E2304">
        <v>1995</v>
      </c>
      <c r="F2304">
        <v>7</v>
      </c>
      <c r="G2304" t="s">
        <v>66</v>
      </c>
      <c r="H2304">
        <v>1.18</v>
      </c>
      <c r="I2304">
        <v>1.47</v>
      </c>
      <c r="J2304" t="s">
        <v>67</v>
      </c>
      <c r="K2304">
        <v>7.79</v>
      </c>
      <c r="L2304" t="s">
        <v>71</v>
      </c>
      <c r="M2304">
        <v>46.73</v>
      </c>
      <c r="N2304" t="s">
        <v>71</v>
      </c>
      <c r="O2304">
        <v>22.83</v>
      </c>
      <c r="P2304" t="s">
        <v>71</v>
      </c>
      <c r="Q2304">
        <v>0.61</v>
      </c>
      <c r="R2304" t="s">
        <v>67</v>
      </c>
      <c r="S2304">
        <v>8.89</v>
      </c>
      <c r="T2304" t="s">
        <v>67</v>
      </c>
      <c r="U2304">
        <v>3.6999999999999998E-2</v>
      </c>
      <c r="V2304" t="s">
        <v>67</v>
      </c>
      <c r="W2304">
        <v>3.5000000000000003E-2</v>
      </c>
      <c r="X2304" t="s">
        <v>67</v>
      </c>
      <c r="Y2304">
        <v>2.5000000000000001E-2</v>
      </c>
      <c r="Z2304" t="s">
        <v>67</v>
      </c>
      <c r="AA2304">
        <v>2E-3</v>
      </c>
      <c r="AB2304" t="s">
        <v>68</v>
      </c>
      <c r="AC2304">
        <v>0.03</v>
      </c>
      <c r="AD2304" t="s">
        <v>69</v>
      </c>
      <c r="AE2304">
        <v>0.02</v>
      </c>
      <c r="AF2304" t="s">
        <v>69</v>
      </c>
      <c r="AG2304">
        <v>0.02</v>
      </c>
      <c r="AH2304" t="s">
        <v>68</v>
      </c>
      <c r="AI2304">
        <v>0.01</v>
      </c>
      <c r="AJ2304" t="s">
        <v>68</v>
      </c>
      <c r="AK2304">
        <v>0.03</v>
      </c>
      <c r="AL2304" t="s">
        <v>67</v>
      </c>
      <c r="AM2304">
        <v>0.02</v>
      </c>
      <c r="AN2304" t="s">
        <v>67</v>
      </c>
      <c r="AO2304">
        <v>5.0000000000000001E-3</v>
      </c>
      <c r="AP2304" t="s">
        <v>70</v>
      </c>
      <c r="AQ2304">
        <v>1E-3</v>
      </c>
      <c r="AR2304" t="s">
        <v>70</v>
      </c>
      <c r="AS2304">
        <v>3.56</v>
      </c>
      <c r="AT2304" t="s">
        <v>67</v>
      </c>
      <c r="AU2304">
        <v>0.54</v>
      </c>
      <c r="AV2304" t="s">
        <v>67</v>
      </c>
      <c r="AW2304">
        <v>4.3</v>
      </c>
      <c r="AX2304" t="s">
        <v>67</v>
      </c>
      <c r="AY2304">
        <v>0.76</v>
      </c>
      <c r="AZ2304" t="s">
        <v>67</v>
      </c>
      <c r="BA2304">
        <v>0.09</v>
      </c>
      <c r="BB2304" t="s">
        <v>67</v>
      </c>
      <c r="BC2304">
        <v>0.7</v>
      </c>
      <c r="BD2304" t="s">
        <v>67</v>
      </c>
      <c r="BF2304" t="s">
        <v>64</v>
      </c>
    </row>
    <row r="2305" spans="1:58" x14ac:dyDescent="0.25">
      <c r="A2305" t="s">
        <v>58</v>
      </c>
      <c r="B2305">
        <v>2</v>
      </c>
      <c r="C2305" t="s">
        <v>86</v>
      </c>
      <c r="D2305">
        <v>1995</v>
      </c>
      <c r="E2305">
        <v>1995</v>
      </c>
      <c r="F2305">
        <v>8</v>
      </c>
      <c r="G2305" t="s">
        <v>66</v>
      </c>
      <c r="H2305">
        <v>0.61</v>
      </c>
      <c r="I2305">
        <v>0.76</v>
      </c>
      <c r="J2305" t="s">
        <v>67</v>
      </c>
      <c r="K2305">
        <v>7.7</v>
      </c>
      <c r="L2305" t="s">
        <v>67</v>
      </c>
      <c r="M2305">
        <v>52.91</v>
      </c>
      <c r="N2305" t="s">
        <v>67</v>
      </c>
      <c r="O2305">
        <v>25</v>
      </c>
      <c r="P2305" t="s">
        <v>67</v>
      </c>
      <c r="Q2305">
        <v>0.72</v>
      </c>
      <c r="R2305" t="s">
        <v>67</v>
      </c>
      <c r="S2305">
        <v>9.16</v>
      </c>
      <c r="T2305" t="s">
        <v>67</v>
      </c>
      <c r="U2305">
        <v>3.7999999999999999E-2</v>
      </c>
      <c r="V2305" t="s">
        <v>67</v>
      </c>
      <c r="W2305">
        <v>3.5999999999999997E-2</v>
      </c>
      <c r="X2305" t="s">
        <v>67</v>
      </c>
      <c r="Y2305">
        <v>2.5999999999999999E-2</v>
      </c>
      <c r="Z2305" t="s">
        <v>67</v>
      </c>
      <c r="AA2305">
        <v>2E-3</v>
      </c>
      <c r="AB2305" t="s">
        <v>68</v>
      </c>
      <c r="AC2305">
        <v>0.03</v>
      </c>
      <c r="AD2305" t="s">
        <v>69</v>
      </c>
      <c r="AE2305">
        <v>0.02</v>
      </c>
      <c r="AF2305" t="s">
        <v>69</v>
      </c>
      <c r="AG2305">
        <v>0.01</v>
      </c>
      <c r="AH2305" t="s">
        <v>68</v>
      </c>
      <c r="AI2305">
        <v>0.01</v>
      </c>
      <c r="AJ2305" t="s">
        <v>68</v>
      </c>
      <c r="AK2305">
        <v>0.03</v>
      </c>
      <c r="AL2305" t="s">
        <v>67</v>
      </c>
      <c r="AM2305">
        <v>0.02</v>
      </c>
      <c r="AN2305" t="s">
        <v>67</v>
      </c>
      <c r="AO2305">
        <v>7.0000000000000001E-3</v>
      </c>
      <c r="AP2305" t="s">
        <v>70</v>
      </c>
      <c r="AQ2305">
        <v>3.0000000000000001E-3</v>
      </c>
      <c r="AR2305" t="s">
        <v>70</v>
      </c>
      <c r="AS2305">
        <v>4.1500000000000004</v>
      </c>
      <c r="AT2305" t="s">
        <v>67</v>
      </c>
      <c r="AU2305">
        <v>0.56999999999999995</v>
      </c>
      <c r="AV2305" t="s">
        <v>67</v>
      </c>
      <c r="AW2305">
        <v>4.63</v>
      </c>
      <c r="AX2305" t="s">
        <v>67</v>
      </c>
      <c r="AY2305">
        <v>0.84</v>
      </c>
      <c r="AZ2305" t="s">
        <v>67</v>
      </c>
      <c r="BA2305">
        <v>0.12</v>
      </c>
      <c r="BB2305" t="s">
        <v>67</v>
      </c>
      <c r="BC2305">
        <v>0.91</v>
      </c>
      <c r="BD2305" t="s">
        <v>67</v>
      </c>
      <c r="BF2305" t="s">
        <v>64</v>
      </c>
    </row>
    <row r="2306" spans="1:58" x14ac:dyDescent="0.25">
      <c r="A2306" t="s">
        <v>58</v>
      </c>
      <c r="B2306">
        <v>2</v>
      </c>
      <c r="C2306" t="s">
        <v>86</v>
      </c>
      <c r="D2306">
        <v>1995</v>
      </c>
      <c r="E2306">
        <v>1995</v>
      </c>
      <c r="F2306">
        <v>9</v>
      </c>
      <c r="G2306" t="s">
        <v>66</v>
      </c>
      <c r="H2306">
        <v>0.49</v>
      </c>
      <c r="I2306">
        <v>0.59</v>
      </c>
      <c r="J2306" t="s">
        <v>67</v>
      </c>
      <c r="K2306">
        <v>7.7</v>
      </c>
      <c r="L2306" t="s">
        <v>67</v>
      </c>
      <c r="M2306">
        <v>52.98</v>
      </c>
      <c r="N2306" t="s">
        <v>67</v>
      </c>
      <c r="O2306">
        <v>26.71</v>
      </c>
      <c r="P2306" t="s">
        <v>67</v>
      </c>
      <c r="Q2306">
        <v>1.07</v>
      </c>
      <c r="R2306" t="s">
        <v>67</v>
      </c>
      <c r="S2306">
        <v>9.23</v>
      </c>
      <c r="T2306" t="s">
        <v>67</v>
      </c>
      <c r="U2306">
        <v>4.4999999999999998E-2</v>
      </c>
      <c r="V2306" t="s">
        <v>67</v>
      </c>
      <c r="W2306">
        <v>4.1000000000000002E-2</v>
      </c>
      <c r="X2306" t="s">
        <v>67</v>
      </c>
      <c r="Y2306">
        <v>2.8000000000000001E-2</v>
      </c>
      <c r="Z2306" t="s">
        <v>67</v>
      </c>
      <c r="AA2306">
        <v>3.0000000000000001E-3</v>
      </c>
      <c r="AB2306" t="s">
        <v>68</v>
      </c>
      <c r="AC2306">
        <v>0.04</v>
      </c>
      <c r="AD2306" t="s">
        <v>69</v>
      </c>
      <c r="AE2306">
        <v>0.04</v>
      </c>
      <c r="AF2306" t="s">
        <v>69</v>
      </c>
      <c r="AG2306">
        <v>0.03</v>
      </c>
      <c r="AH2306" t="s">
        <v>68</v>
      </c>
      <c r="AI2306">
        <v>0</v>
      </c>
      <c r="AJ2306" t="s">
        <v>68</v>
      </c>
      <c r="AK2306">
        <v>0.04</v>
      </c>
      <c r="AL2306" t="s">
        <v>67</v>
      </c>
      <c r="AM2306">
        <v>0.04</v>
      </c>
      <c r="AN2306" t="s">
        <v>67</v>
      </c>
      <c r="AO2306">
        <v>7.0000000000000001E-3</v>
      </c>
      <c r="AP2306" t="s">
        <v>70</v>
      </c>
      <c r="AQ2306">
        <v>2E-3</v>
      </c>
      <c r="AR2306" t="s">
        <v>70</v>
      </c>
      <c r="AS2306">
        <v>4.51</v>
      </c>
      <c r="AT2306" t="s">
        <v>67</v>
      </c>
      <c r="AU2306">
        <v>0.61</v>
      </c>
      <c r="AV2306" t="s">
        <v>67</v>
      </c>
      <c r="AW2306">
        <v>4.76</v>
      </c>
      <c r="AX2306" t="s">
        <v>67</v>
      </c>
      <c r="AY2306">
        <v>0.91</v>
      </c>
      <c r="AZ2306" t="s">
        <v>67</v>
      </c>
      <c r="BA2306">
        <v>0.1</v>
      </c>
      <c r="BB2306" t="s">
        <v>67</v>
      </c>
      <c r="BC2306">
        <v>0.77</v>
      </c>
      <c r="BD2306" t="s">
        <v>67</v>
      </c>
      <c r="BF2306" t="s">
        <v>64</v>
      </c>
    </row>
    <row r="2307" spans="1:58" x14ac:dyDescent="0.25">
      <c r="A2307" t="s">
        <v>58</v>
      </c>
      <c r="B2307">
        <v>2</v>
      </c>
      <c r="C2307" t="s">
        <v>86</v>
      </c>
      <c r="D2307">
        <v>1996</v>
      </c>
      <c r="E2307">
        <v>1995</v>
      </c>
      <c r="F2307">
        <v>10</v>
      </c>
      <c r="G2307" t="s">
        <v>66</v>
      </c>
      <c r="H2307">
        <v>1.57</v>
      </c>
      <c r="I2307">
        <v>1.96</v>
      </c>
      <c r="J2307" t="s">
        <v>67</v>
      </c>
      <c r="K2307">
        <v>7.57</v>
      </c>
      <c r="L2307" t="s">
        <v>67</v>
      </c>
      <c r="M2307">
        <v>47.09</v>
      </c>
      <c r="N2307" t="s">
        <v>67</v>
      </c>
      <c r="O2307">
        <v>23.4</v>
      </c>
      <c r="P2307" t="s">
        <v>67</v>
      </c>
      <c r="Q2307">
        <v>2.35</v>
      </c>
      <c r="R2307" t="s">
        <v>67</v>
      </c>
      <c r="S2307">
        <v>8.6199999999999992</v>
      </c>
      <c r="T2307" t="s">
        <v>67</v>
      </c>
      <c r="U2307">
        <v>4.2999999999999997E-2</v>
      </c>
      <c r="V2307" t="s">
        <v>67</v>
      </c>
      <c r="W2307">
        <v>0.04</v>
      </c>
      <c r="X2307" t="s">
        <v>67</v>
      </c>
      <c r="Y2307">
        <v>2.9000000000000001E-2</v>
      </c>
      <c r="Z2307" t="s">
        <v>67</v>
      </c>
      <c r="AA2307">
        <v>3.0000000000000001E-3</v>
      </c>
      <c r="AB2307" t="s">
        <v>68</v>
      </c>
      <c r="AC2307">
        <v>0.05</v>
      </c>
      <c r="AD2307" t="s">
        <v>68</v>
      </c>
      <c r="AE2307">
        <v>0.04</v>
      </c>
      <c r="AF2307" t="s">
        <v>68</v>
      </c>
      <c r="AG2307">
        <v>0.03</v>
      </c>
      <c r="AH2307" t="s">
        <v>68</v>
      </c>
      <c r="AI2307">
        <v>0.01</v>
      </c>
      <c r="AJ2307" t="s">
        <v>68</v>
      </c>
      <c r="AK2307">
        <v>0.05</v>
      </c>
      <c r="AL2307" t="s">
        <v>67</v>
      </c>
      <c r="AM2307">
        <v>0.04</v>
      </c>
      <c r="AN2307" t="s">
        <v>67</v>
      </c>
      <c r="AO2307">
        <v>8.0000000000000002E-3</v>
      </c>
      <c r="AP2307" t="s">
        <v>70</v>
      </c>
      <c r="AQ2307">
        <v>6.0000000000000001E-3</v>
      </c>
      <c r="AR2307" t="s">
        <v>67</v>
      </c>
      <c r="AS2307">
        <v>3.94</v>
      </c>
      <c r="AT2307" t="s">
        <v>67</v>
      </c>
      <c r="AU2307">
        <v>0.54</v>
      </c>
      <c r="AV2307" t="s">
        <v>67</v>
      </c>
      <c r="AW2307">
        <v>4.24</v>
      </c>
      <c r="AX2307" t="s">
        <v>67</v>
      </c>
      <c r="AY2307">
        <v>0.82</v>
      </c>
      <c r="AZ2307" t="s">
        <v>67</v>
      </c>
      <c r="BA2307">
        <v>0.12</v>
      </c>
      <c r="BB2307" t="s">
        <v>67</v>
      </c>
      <c r="BC2307">
        <v>0.66</v>
      </c>
      <c r="BD2307" t="s">
        <v>67</v>
      </c>
      <c r="BF2307" t="s">
        <v>64</v>
      </c>
    </row>
    <row r="2308" spans="1:58" x14ac:dyDescent="0.25">
      <c r="A2308" t="s">
        <v>58</v>
      </c>
      <c r="B2308">
        <v>2</v>
      </c>
      <c r="C2308" t="s">
        <v>86</v>
      </c>
      <c r="D2308">
        <v>1996</v>
      </c>
      <c r="E2308">
        <v>1995</v>
      </c>
      <c r="F2308">
        <v>11</v>
      </c>
      <c r="G2308" t="s">
        <v>66</v>
      </c>
      <c r="H2308">
        <v>20.47</v>
      </c>
      <c r="I2308">
        <v>24.74</v>
      </c>
      <c r="J2308" t="s">
        <v>67</v>
      </c>
      <c r="K2308">
        <v>7.5</v>
      </c>
      <c r="L2308" t="s">
        <v>67</v>
      </c>
      <c r="M2308">
        <v>37.700000000000003</v>
      </c>
      <c r="N2308" t="s">
        <v>67</v>
      </c>
      <c r="O2308">
        <v>18.510000000000002</v>
      </c>
      <c r="P2308" t="s">
        <v>67</v>
      </c>
      <c r="Q2308">
        <v>3.41</v>
      </c>
      <c r="R2308" t="s">
        <v>67</v>
      </c>
      <c r="S2308">
        <v>7.77</v>
      </c>
      <c r="T2308" t="s">
        <v>67</v>
      </c>
      <c r="U2308">
        <v>4.5999999999999999E-2</v>
      </c>
      <c r="V2308" t="s">
        <v>67</v>
      </c>
      <c r="W2308">
        <v>0.04</v>
      </c>
      <c r="X2308" t="s">
        <v>67</v>
      </c>
      <c r="Y2308">
        <v>2.1999999999999999E-2</v>
      </c>
      <c r="Z2308" t="s">
        <v>67</v>
      </c>
      <c r="AA2308">
        <v>6.0000000000000001E-3</v>
      </c>
      <c r="AB2308" t="s">
        <v>68</v>
      </c>
      <c r="AC2308">
        <v>0.05</v>
      </c>
      <c r="AD2308" t="s">
        <v>68</v>
      </c>
      <c r="AE2308">
        <v>0.05</v>
      </c>
      <c r="AF2308" t="s">
        <v>68</v>
      </c>
      <c r="AG2308">
        <v>0.03</v>
      </c>
      <c r="AH2308" t="s">
        <v>68</v>
      </c>
      <c r="AI2308">
        <v>0</v>
      </c>
      <c r="AJ2308" t="s">
        <v>68</v>
      </c>
      <c r="AK2308">
        <v>0.05</v>
      </c>
      <c r="AL2308" t="s">
        <v>67</v>
      </c>
      <c r="AM2308">
        <v>0.04</v>
      </c>
      <c r="AN2308" t="s">
        <v>67</v>
      </c>
      <c r="AO2308">
        <v>7.0000000000000001E-3</v>
      </c>
      <c r="AP2308" t="s">
        <v>70</v>
      </c>
      <c r="AQ2308">
        <v>5.0000000000000001E-3</v>
      </c>
      <c r="AR2308" t="s">
        <v>67</v>
      </c>
      <c r="AS2308">
        <v>2.8</v>
      </c>
      <c r="AT2308" t="s">
        <v>67</v>
      </c>
      <c r="AU2308">
        <v>0.46</v>
      </c>
      <c r="AV2308" t="s">
        <v>67</v>
      </c>
      <c r="AW2308">
        <v>3.59</v>
      </c>
      <c r="AX2308" t="s">
        <v>67</v>
      </c>
      <c r="AY2308">
        <v>0.69</v>
      </c>
      <c r="AZ2308" t="s">
        <v>67</v>
      </c>
      <c r="BA2308">
        <v>0.22</v>
      </c>
      <c r="BB2308" t="s">
        <v>67</v>
      </c>
      <c r="BC2308">
        <v>0.71</v>
      </c>
      <c r="BD2308" t="s">
        <v>67</v>
      </c>
      <c r="BF2308" t="s">
        <v>64</v>
      </c>
    </row>
    <row r="2309" spans="1:58" x14ac:dyDescent="0.25">
      <c r="A2309" t="s">
        <v>58</v>
      </c>
      <c r="B2309">
        <v>2</v>
      </c>
      <c r="C2309" t="s">
        <v>86</v>
      </c>
      <c r="D2309">
        <v>1996</v>
      </c>
      <c r="E2309">
        <v>1995</v>
      </c>
      <c r="F2309">
        <v>12</v>
      </c>
      <c r="G2309" t="s">
        <v>66</v>
      </c>
      <c r="H2309">
        <v>24.86</v>
      </c>
      <c r="I2309">
        <v>31.04</v>
      </c>
      <c r="J2309" t="s">
        <v>67</v>
      </c>
      <c r="K2309">
        <v>7.5</v>
      </c>
      <c r="L2309" t="s">
        <v>67</v>
      </c>
      <c r="M2309">
        <v>35.270000000000003</v>
      </c>
      <c r="N2309" t="s">
        <v>67</v>
      </c>
      <c r="O2309">
        <v>17.54</v>
      </c>
      <c r="P2309" t="s">
        <v>67</v>
      </c>
      <c r="Q2309">
        <v>1.23</v>
      </c>
      <c r="R2309" t="s">
        <v>67</v>
      </c>
      <c r="S2309">
        <v>7.78</v>
      </c>
      <c r="T2309" t="s">
        <v>67</v>
      </c>
      <c r="U2309">
        <v>3.5999999999999997E-2</v>
      </c>
      <c r="V2309" t="s">
        <v>67</v>
      </c>
      <c r="W2309">
        <v>3.4000000000000002E-2</v>
      </c>
      <c r="X2309" t="s">
        <v>67</v>
      </c>
      <c r="Y2309">
        <v>2.1000000000000001E-2</v>
      </c>
      <c r="Z2309" t="s">
        <v>67</v>
      </c>
      <c r="AA2309">
        <v>2E-3</v>
      </c>
      <c r="AB2309" t="s">
        <v>68</v>
      </c>
      <c r="AC2309">
        <v>0.04</v>
      </c>
      <c r="AD2309" t="s">
        <v>69</v>
      </c>
      <c r="AE2309">
        <v>0.04</v>
      </c>
      <c r="AF2309" t="s">
        <v>69</v>
      </c>
      <c r="AG2309">
        <v>0.02</v>
      </c>
      <c r="AH2309" t="s">
        <v>68</v>
      </c>
      <c r="AI2309">
        <v>0.01</v>
      </c>
      <c r="AJ2309" t="s">
        <v>68</v>
      </c>
      <c r="AK2309">
        <v>0.03</v>
      </c>
      <c r="AL2309" t="s">
        <v>67</v>
      </c>
      <c r="AM2309">
        <v>0.03</v>
      </c>
      <c r="AN2309" t="s">
        <v>67</v>
      </c>
      <c r="AO2309">
        <v>0.01</v>
      </c>
      <c r="AP2309" t="s">
        <v>70</v>
      </c>
      <c r="AQ2309">
        <v>4.0000000000000001E-3</v>
      </c>
      <c r="AR2309" t="s">
        <v>70</v>
      </c>
      <c r="AS2309">
        <v>2.54</v>
      </c>
      <c r="AT2309" t="s">
        <v>67</v>
      </c>
      <c r="AU2309">
        <v>0.44</v>
      </c>
      <c r="AV2309" t="s">
        <v>67</v>
      </c>
      <c r="AW2309">
        <v>3.42</v>
      </c>
      <c r="AX2309" t="s">
        <v>67</v>
      </c>
      <c r="AY2309">
        <v>0.66</v>
      </c>
      <c r="AZ2309" t="s">
        <v>67</v>
      </c>
      <c r="BA2309">
        <v>0.22</v>
      </c>
      <c r="BB2309" t="s">
        <v>67</v>
      </c>
      <c r="BC2309">
        <v>0.82</v>
      </c>
      <c r="BD2309" t="s">
        <v>67</v>
      </c>
      <c r="BF2309" t="s">
        <v>64</v>
      </c>
    </row>
    <row r="2310" spans="1:58" x14ac:dyDescent="0.25">
      <c r="A2310" t="s">
        <v>58</v>
      </c>
      <c r="B2310">
        <v>2</v>
      </c>
      <c r="C2310" t="s">
        <v>86</v>
      </c>
      <c r="D2310">
        <v>1996</v>
      </c>
      <c r="E2310">
        <v>1996</v>
      </c>
      <c r="F2310">
        <v>1</v>
      </c>
      <c r="G2310" t="s">
        <v>66</v>
      </c>
      <c r="H2310">
        <v>15.93</v>
      </c>
      <c r="I2310">
        <v>19.89</v>
      </c>
      <c r="J2310" t="s">
        <v>67</v>
      </c>
      <c r="K2310">
        <v>7.5</v>
      </c>
      <c r="L2310" t="s">
        <v>67</v>
      </c>
      <c r="M2310">
        <v>33.770000000000003</v>
      </c>
      <c r="N2310" t="s">
        <v>67</v>
      </c>
      <c r="O2310">
        <v>17.21</v>
      </c>
      <c r="P2310" t="s">
        <v>67</v>
      </c>
      <c r="Q2310">
        <v>1.18</v>
      </c>
      <c r="R2310" t="s">
        <v>67</v>
      </c>
      <c r="S2310">
        <v>7.82</v>
      </c>
      <c r="T2310" t="s">
        <v>67</v>
      </c>
      <c r="U2310">
        <v>0.03</v>
      </c>
      <c r="V2310" t="s">
        <v>67</v>
      </c>
      <c r="W2310">
        <v>2.7E-2</v>
      </c>
      <c r="X2310" t="s">
        <v>67</v>
      </c>
      <c r="Y2310">
        <v>0.02</v>
      </c>
      <c r="Z2310" t="s">
        <v>67</v>
      </c>
      <c r="AA2310">
        <v>3.0000000000000001E-3</v>
      </c>
      <c r="AB2310" t="s">
        <v>68</v>
      </c>
      <c r="AC2310">
        <v>0.03</v>
      </c>
      <c r="AD2310" t="s">
        <v>69</v>
      </c>
      <c r="AE2310">
        <v>0.03</v>
      </c>
      <c r="AF2310" t="s">
        <v>69</v>
      </c>
      <c r="AG2310">
        <v>0.02</v>
      </c>
      <c r="AH2310" t="s">
        <v>68</v>
      </c>
      <c r="AI2310">
        <v>0</v>
      </c>
      <c r="AJ2310" t="s">
        <v>68</v>
      </c>
      <c r="AK2310">
        <v>0.03</v>
      </c>
      <c r="AL2310" t="s">
        <v>67</v>
      </c>
      <c r="AM2310">
        <v>0.03</v>
      </c>
      <c r="AN2310" t="s">
        <v>67</v>
      </c>
      <c r="AO2310">
        <v>0.01</v>
      </c>
      <c r="AP2310" t="s">
        <v>70</v>
      </c>
      <c r="AQ2310">
        <v>3.0000000000000001E-3</v>
      </c>
      <c r="AR2310" t="s">
        <v>70</v>
      </c>
      <c r="AS2310">
        <v>2.61</v>
      </c>
      <c r="AT2310" t="s">
        <v>67</v>
      </c>
      <c r="AU2310">
        <v>0.41</v>
      </c>
      <c r="AV2310" t="s">
        <v>67</v>
      </c>
      <c r="AW2310">
        <v>3.28</v>
      </c>
      <c r="AX2310" t="s">
        <v>67</v>
      </c>
      <c r="AY2310">
        <v>0.64</v>
      </c>
      <c r="AZ2310" t="s">
        <v>67</v>
      </c>
      <c r="BA2310">
        <v>0.24</v>
      </c>
      <c r="BB2310" t="s">
        <v>67</v>
      </c>
      <c r="BC2310">
        <v>0.68</v>
      </c>
      <c r="BD2310" t="s">
        <v>67</v>
      </c>
      <c r="BF2310" t="s">
        <v>64</v>
      </c>
    </row>
    <row r="2311" spans="1:58" x14ac:dyDescent="0.25">
      <c r="A2311" t="s">
        <v>58</v>
      </c>
      <c r="B2311">
        <v>2</v>
      </c>
      <c r="C2311" t="s">
        <v>86</v>
      </c>
      <c r="D2311">
        <v>1996</v>
      </c>
      <c r="E2311">
        <v>1996</v>
      </c>
      <c r="F2311">
        <v>2</v>
      </c>
      <c r="G2311" t="s">
        <v>60</v>
      </c>
      <c r="H2311">
        <v>42.78</v>
      </c>
      <c r="I2311">
        <v>49.98</v>
      </c>
      <c r="J2311" t="s">
        <v>67</v>
      </c>
      <c r="K2311">
        <v>7.21</v>
      </c>
      <c r="L2311" t="s">
        <v>61</v>
      </c>
      <c r="M2311">
        <v>23.93</v>
      </c>
      <c r="N2311" t="s">
        <v>61</v>
      </c>
      <c r="O2311">
        <v>12.73</v>
      </c>
      <c r="P2311" t="s">
        <v>61</v>
      </c>
      <c r="Q2311">
        <v>65.11</v>
      </c>
      <c r="R2311" t="s">
        <v>61</v>
      </c>
      <c r="S2311">
        <v>5.92</v>
      </c>
      <c r="T2311" t="s">
        <v>61</v>
      </c>
      <c r="U2311">
        <v>5.3999999999999999E-2</v>
      </c>
      <c r="V2311" t="s">
        <v>61</v>
      </c>
      <c r="W2311">
        <v>2.1999999999999999E-2</v>
      </c>
      <c r="X2311" t="s">
        <v>61</v>
      </c>
      <c r="Y2311">
        <v>1.4999999999999999E-2</v>
      </c>
      <c r="Z2311" t="s">
        <v>61</v>
      </c>
      <c r="AA2311">
        <v>3.2000000000000001E-2</v>
      </c>
      <c r="AB2311" t="s">
        <v>62</v>
      </c>
      <c r="AC2311">
        <v>0.11</v>
      </c>
      <c r="AD2311" t="s">
        <v>62</v>
      </c>
      <c r="AE2311">
        <v>0.06</v>
      </c>
      <c r="AF2311" t="s">
        <v>62</v>
      </c>
      <c r="AG2311">
        <v>0</v>
      </c>
      <c r="AH2311" t="s">
        <v>62</v>
      </c>
      <c r="AI2311">
        <v>0.05</v>
      </c>
      <c r="AJ2311" t="s">
        <v>62</v>
      </c>
      <c r="AK2311">
        <v>0.1</v>
      </c>
      <c r="AL2311" t="s">
        <v>61</v>
      </c>
      <c r="AM2311">
        <v>0.05</v>
      </c>
      <c r="AN2311" t="s">
        <v>61</v>
      </c>
      <c r="AO2311">
        <v>7.2999999999999995E-2</v>
      </c>
      <c r="AP2311" t="s">
        <v>61</v>
      </c>
      <c r="AQ2311">
        <v>5.0000000000000001E-3</v>
      </c>
      <c r="AR2311" t="s">
        <v>61</v>
      </c>
      <c r="AS2311">
        <v>2</v>
      </c>
      <c r="AT2311" t="s">
        <v>61</v>
      </c>
      <c r="AU2311">
        <v>0.34</v>
      </c>
      <c r="AV2311" t="s">
        <v>61</v>
      </c>
      <c r="AW2311">
        <v>2.2799999999999998</v>
      </c>
      <c r="AX2311" t="s">
        <v>61</v>
      </c>
      <c r="AY2311">
        <v>0.43</v>
      </c>
      <c r="AZ2311" t="s">
        <v>61</v>
      </c>
      <c r="BA2311">
        <v>0.15</v>
      </c>
      <c r="BB2311" t="s">
        <v>61</v>
      </c>
      <c r="BC2311">
        <v>1.4</v>
      </c>
      <c r="BD2311" t="s">
        <v>61</v>
      </c>
      <c r="BF2311" t="s">
        <v>64</v>
      </c>
    </row>
    <row r="2312" spans="1:58" x14ac:dyDescent="0.25">
      <c r="A2312" t="s">
        <v>58</v>
      </c>
      <c r="B2312">
        <v>2</v>
      </c>
      <c r="C2312" t="s">
        <v>86</v>
      </c>
      <c r="D2312">
        <v>1996</v>
      </c>
      <c r="E2312">
        <v>1996</v>
      </c>
      <c r="F2312">
        <v>3</v>
      </c>
      <c r="G2312" t="s">
        <v>60</v>
      </c>
      <c r="H2312">
        <v>9.4</v>
      </c>
      <c r="I2312">
        <v>11.74</v>
      </c>
      <c r="J2312" t="s">
        <v>67</v>
      </c>
      <c r="K2312">
        <v>7.4</v>
      </c>
      <c r="L2312" t="s">
        <v>61</v>
      </c>
      <c r="M2312">
        <v>32.700000000000003</v>
      </c>
      <c r="N2312" t="s">
        <v>61</v>
      </c>
      <c r="O2312">
        <v>16.579999999999998</v>
      </c>
      <c r="P2312" t="s">
        <v>61</v>
      </c>
      <c r="Q2312">
        <v>0.67</v>
      </c>
      <c r="R2312" t="s">
        <v>61</v>
      </c>
      <c r="S2312">
        <v>7.73</v>
      </c>
      <c r="T2312" t="s">
        <v>61</v>
      </c>
      <c r="U2312">
        <v>3.5000000000000003E-2</v>
      </c>
      <c r="V2312" t="s">
        <v>61</v>
      </c>
      <c r="W2312">
        <v>3.3000000000000002E-2</v>
      </c>
      <c r="X2312" t="s">
        <v>61</v>
      </c>
      <c r="Y2312">
        <v>0.02</v>
      </c>
      <c r="Z2312" t="s">
        <v>61</v>
      </c>
      <c r="AA2312">
        <v>2E-3</v>
      </c>
      <c r="AB2312" t="s">
        <v>62</v>
      </c>
      <c r="AC2312">
        <v>0.03</v>
      </c>
      <c r="AD2312" t="s">
        <v>62</v>
      </c>
      <c r="AE2312">
        <v>0.04</v>
      </c>
      <c r="AF2312" t="s">
        <v>62</v>
      </c>
      <c r="AG2312">
        <v>0.03</v>
      </c>
      <c r="AH2312" t="s">
        <v>62</v>
      </c>
      <c r="AI2312">
        <v>0</v>
      </c>
      <c r="AJ2312" t="s">
        <v>62</v>
      </c>
      <c r="AK2312">
        <v>0.02</v>
      </c>
      <c r="AL2312" t="s">
        <v>61</v>
      </c>
      <c r="AM2312">
        <v>0.03</v>
      </c>
      <c r="AN2312" t="s">
        <v>61</v>
      </c>
      <c r="AO2312">
        <v>4.0000000000000001E-3</v>
      </c>
      <c r="AP2312" t="s">
        <v>65</v>
      </c>
      <c r="AQ2312">
        <v>8.9999999999999993E-3</v>
      </c>
      <c r="AR2312" t="s">
        <v>61</v>
      </c>
      <c r="AS2312">
        <v>2.57</v>
      </c>
      <c r="AT2312" t="s">
        <v>61</v>
      </c>
      <c r="AU2312">
        <v>0.38</v>
      </c>
      <c r="AV2312" t="s">
        <v>61</v>
      </c>
      <c r="AW2312">
        <v>3.02</v>
      </c>
      <c r="AX2312" t="s">
        <v>61</v>
      </c>
      <c r="AY2312">
        <v>0.55000000000000004</v>
      </c>
      <c r="AZ2312" t="s">
        <v>61</v>
      </c>
      <c r="BA2312">
        <v>0.12</v>
      </c>
      <c r="BB2312" t="s">
        <v>61</v>
      </c>
      <c r="BC2312">
        <v>1.1000000000000001</v>
      </c>
      <c r="BD2312" t="s">
        <v>61</v>
      </c>
      <c r="BF2312" t="s">
        <v>64</v>
      </c>
    </row>
    <row r="2313" spans="1:58" x14ac:dyDescent="0.25">
      <c r="A2313" t="s">
        <v>58</v>
      </c>
      <c r="B2313">
        <v>2</v>
      </c>
      <c r="C2313" t="s">
        <v>86</v>
      </c>
      <c r="D2313">
        <v>1996</v>
      </c>
      <c r="E2313">
        <v>1996</v>
      </c>
      <c r="F2313">
        <v>4</v>
      </c>
      <c r="G2313" t="s">
        <v>60</v>
      </c>
      <c r="H2313">
        <v>15.8</v>
      </c>
      <c r="I2313">
        <v>19.09</v>
      </c>
      <c r="J2313" t="s">
        <v>67</v>
      </c>
      <c r="K2313">
        <v>7.4</v>
      </c>
      <c r="L2313" t="s">
        <v>67</v>
      </c>
      <c r="M2313">
        <v>31.01</v>
      </c>
      <c r="N2313" t="s">
        <v>67</v>
      </c>
      <c r="O2313">
        <v>16.149999999999999</v>
      </c>
      <c r="P2313" t="s">
        <v>67</v>
      </c>
      <c r="Q2313">
        <v>1.23</v>
      </c>
      <c r="R2313" t="s">
        <v>67</v>
      </c>
      <c r="S2313">
        <v>7.55</v>
      </c>
      <c r="T2313" t="s">
        <v>67</v>
      </c>
      <c r="U2313">
        <v>3.3000000000000002E-2</v>
      </c>
      <c r="V2313" t="s">
        <v>67</v>
      </c>
      <c r="W2313">
        <v>2.9000000000000001E-2</v>
      </c>
      <c r="X2313" t="s">
        <v>67</v>
      </c>
      <c r="Y2313">
        <v>0.02</v>
      </c>
      <c r="Z2313" t="s">
        <v>67</v>
      </c>
      <c r="AA2313">
        <v>4.0000000000000001E-3</v>
      </c>
      <c r="AB2313" t="s">
        <v>68</v>
      </c>
      <c r="AC2313">
        <v>0.03</v>
      </c>
      <c r="AD2313" t="s">
        <v>69</v>
      </c>
      <c r="AE2313">
        <v>0.02</v>
      </c>
      <c r="AF2313" t="s">
        <v>69</v>
      </c>
      <c r="AG2313">
        <v>0.02</v>
      </c>
      <c r="AH2313" t="s">
        <v>68</v>
      </c>
      <c r="AI2313">
        <v>0.01</v>
      </c>
      <c r="AJ2313" t="s">
        <v>68</v>
      </c>
      <c r="AK2313">
        <v>0.03</v>
      </c>
      <c r="AL2313" t="s">
        <v>67</v>
      </c>
      <c r="AM2313">
        <v>0.02</v>
      </c>
      <c r="AN2313" t="s">
        <v>67</v>
      </c>
      <c r="AO2313">
        <v>4.0000000000000001E-3</v>
      </c>
      <c r="AP2313" t="s">
        <v>70</v>
      </c>
      <c r="AQ2313">
        <v>2E-3</v>
      </c>
      <c r="AR2313" t="s">
        <v>70</v>
      </c>
      <c r="AS2313">
        <v>2.39</v>
      </c>
      <c r="AT2313" t="s">
        <v>67</v>
      </c>
      <c r="AU2313">
        <v>0.38</v>
      </c>
      <c r="AV2313" t="s">
        <v>67</v>
      </c>
      <c r="AW2313">
        <v>3.02</v>
      </c>
      <c r="AX2313" t="s">
        <v>67</v>
      </c>
      <c r="AY2313">
        <v>0.54</v>
      </c>
      <c r="AZ2313" t="s">
        <v>67</v>
      </c>
      <c r="BA2313">
        <v>0.12</v>
      </c>
      <c r="BB2313" t="s">
        <v>67</v>
      </c>
      <c r="BC2313">
        <v>0.6</v>
      </c>
      <c r="BD2313" t="s">
        <v>67</v>
      </c>
      <c r="BF2313" t="s">
        <v>64</v>
      </c>
    </row>
    <row r="2314" spans="1:58" x14ac:dyDescent="0.25">
      <c r="A2314" t="s">
        <v>58</v>
      </c>
      <c r="B2314">
        <v>2</v>
      </c>
      <c r="C2314" t="s">
        <v>86</v>
      </c>
      <c r="D2314">
        <v>1996</v>
      </c>
      <c r="E2314">
        <v>1996</v>
      </c>
      <c r="F2314">
        <v>5</v>
      </c>
      <c r="G2314" t="s">
        <v>66</v>
      </c>
      <c r="H2314">
        <v>10.15</v>
      </c>
      <c r="I2314">
        <v>12.67</v>
      </c>
      <c r="J2314" t="s">
        <v>67</v>
      </c>
      <c r="K2314">
        <v>7.5</v>
      </c>
      <c r="L2314" t="s">
        <v>67</v>
      </c>
      <c r="M2314">
        <v>34.729999999999997</v>
      </c>
      <c r="N2314" t="s">
        <v>67</v>
      </c>
      <c r="O2314">
        <v>17.510000000000002</v>
      </c>
      <c r="P2314" t="s">
        <v>67</v>
      </c>
      <c r="Q2314">
        <v>0.86</v>
      </c>
      <c r="R2314" t="s">
        <v>67</v>
      </c>
      <c r="S2314">
        <v>7.89</v>
      </c>
      <c r="T2314" t="s">
        <v>67</v>
      </c>
      <c r="U2314">
        <v>3.1E-2</v>
      </c>
      <c r="V2314" t="s">
        <v>67</v>
      </c>
      <c r="W2314">
        <v>2.9000000000000001E-2</v>
      </c>
      <c r="X2314" t="s">
        <v>67</v>
      </c>
      <c r="Y2314">
        <v>0.02</v>
      </c>
      <c r="Z2314" t="s">
        <v>67</v>
      </c>
      <c r="AA2314">
        <v>1E-3</v>
      </c>
      <c r="AB2314" t="s">
        <v>68</v>
      </c>
      <c r="AC2314">
        <v>0.03</v>
      </c>
      <c r="AD2314" t="s">
        <v>69</v>
      </c>
      <c r="AE2314">
        <v>0.03</v>
      </c>
      <c r="AF2314" t="s">
        <v>69</v>
      </c>
      <c r="AG2314">
        <v>0.01</v>
      </c>
      <c r="AH2314" t="s">
        <v>68</v>
      </c>
      <c r="AI2314">
        <v>0.01</v>
      </c>
      <c r="AJ2314" t="s">
        <v>68</v>
      </c>
      <c r="AK2314">
        <v>0.03</v>
      </c>
      <c r="AL2314" t="s">
        <v>67</v>
      </c>
      <c r="AM2314">
        <v>0.02</v>
      </c>
      <c r="AN2314" t="s">
        <v>67</v>
      </c>
      <c r="AO2314">
        <v>6.0000000000000001E-3</v>
      </c>
      <c r="AP2314" t="s">
        <v>70</v>
      </c>
      <c r="AQ2314">
        <v>3.0000000000000001E-3</v>
      </c>
      <c r="AR2314" t="s">
        <v>70</v>
      </c>
      <c r="AS2314">
        <v>2.54</v>
      </c>
      <c r="AT2314" t="s">
        <v>67</v>
      </c>
      <c r="AU2314">
        <v>0.4</v>
      </c>
      <c r="AV2314" t="s">
        <v>67</v>
      </c>
      <c r="AW2314">
        <v>3.19</v>
      </c>
      <c r="AX2314" t="s">
        <v>67</v>
      </c>
      <c r="AY2314">
        <v>0.62</v>
      </c>
      <c r="AZ2314" t="s">
        <v>67</v>
      </c>
      <c r="BA2314">
        <v>0.09</v>
      </c>
      <c r="BB2314" t="s">
        <v>67</v>
      </c>
      <c r="BC2314">
        <v>0.48</v>
      </c>
      <c r="BD2314" t="s">
        <v>67</v>
      </c>
      <c r="BF2314" t="s">
        <v>64</v>
      </c>
    </row>
    <row r="2315" spans="1:58" x14ac:dyDescent="0.25">
      <c r="A2315" t="s">
        <v>58</v>
      </c>
      <c r="B2315">
        <v>2</v>
      </c>
      <c r="C2315" t="s">
        <v>86</v>
      </c>
      <c r="D2315">
        <v>1996</v>
      </c>
      <c r="E2315">
        <v>1996</v>
      </c>
      <c r="F2315">
        <v>6</v>
      </c>
      <c r="G2315" t="s">
        <v>66</v>
      </c>
      <c r="H2315">
        <v>2.4900000000000002</v>
      </c>
      <c r="I2315">
        <v>3.01</v>
      </c>
      <c r="J2315" t="s">
        <v>67</v>
      </c>
      <c r="K2315">
        <v>7.55</v>
      </c>
      <c r="L2315" t="s">
        <v>67</v>
      </c>
      <c r="M2315">
        <v>38.1</v>
      </c>
      <c r="N2315" t="s">
        <v>67</v>
      </c>
      <c r="O2315">
        <v>19.27</v>
      </c>
      <c r="P2315" t="s">
        <v>67</v>
      </c>
      <c r="Q2315">
        <v>0.33</v>
      </c>
      <c r="R2315" t="s">
        <v>67</v>
      </c>
      <c r="S2315">
        <v>8.26</v>
      </c>
      <c r="T2315" t="s">
        <v>67</v>
      </c>
      <c r="U2315">
        <v>3.5000000000000003E-2</v>
      </c>
      <c r="V2315" t="s">
        <v>67</v>
      </c>
      <c r="W2315">
        <v>3.2000000000000001E-2</v>
      </c>
      <c r="X2315" t="s">
        <v>67</v>
      </c>
      <c r="Y2315">
        <v>2.1999999999999999E-2</v>
      </c>
      <c r="Z2315" t="s">
        <v>67</v>
      </c>
      <c r="AA2315">
        <v>3.0000000000000001E-3</v>
      </c>
      <c r="AB2315" t="s">
        <v>68</v>
      </c>
      <c r="AC2315">
        <v>0.03</v>
      </c>
      <c r="AD2315" t="s">
        <v>69</v>
      </c>
      <c r="AE2315">
        <v>0.03</v>
      </c>
      <c r="AF2315" t="s">
        <v>69</v>
      </c>
      <c r="AG2315">
        <v>0.02</v>
      </c>
      <c r="AH2315" t="s">
        <v>68</v>
      </c>
      <c r="AI2315">
        <v>0.01</v>
      </c>
      <c r="AJ2315" t="s">
        <v>68</v>
      </c>
      <c r="AK2315">
        <v>0.03</v>
      </c>
      <c r="AL2315" t="s">
        <v>67</v>
      </c>
      <c r="AM2315">
        <v>0.02</v>
      </c>
      <c r="AN2315" t="s">
        <v>67</v>
      </c>
      <c r="AO2315">
        <v>5.0000000000000001E-3</v>
      </c>
      <c r="AP2315" t="s">
        <v>70</v>
      </c>
      <c r="AQ2315">
        <v>6.0000000000000001E-3</v>
      </c>
      <c r="AR2315" t="s">
        <v>70</v>
      </c>
      <c r="AS2315">
        <v>2.91</v>
      </c>
      <c r="AT2315" t="s">
        <v>67</v>
      </c>
      <c r="AU2315">
        <v>0.44</v>
      </c>
      <c r="AV2315" t="s">
        <v>67</v>
      </c>
      <c r="AW2315">
        <v>3.42</v>
      </c>
      <c r="AX2315" t="s">
        <v>67</v>
      </c>
      <c r="AY2315">
        <v>0.68</v>
      </c>
      <c r="AZ2315" t="s">
        <v>67</v>
      </c>
      <c r="BA2315">
        <v>0.1</v>
      </c>
      <c r="BB2315" t="s">
        <v>67</v>
      </c>
      <c r="BC2315">
        <v>0.52</v>
      </c>
      <c r="BD2315" t="s">
        <v>67</v>
      </c>
      <c r="BF2315" t="s">
        <v>64</v>
      </c>
    </row>
    <row r="2316" spans="1:58" x14ac:dyDescent="0.25">
      <c r="A2316" t="s">
        <v>58</v>
      </c>
      <c r="B2316">
        <v>2</v>
      </c>
      <c r="C2316" t="s">
        <v>86</v>
      </c>
      <c r="D2316">
        <v>1996</v>
      </c>
      <c r="E2316">
        <v>1996</v>
      </c>
      <c r="F2316">
        <v>7</v>
      </c>
      <c r="G2316" t="s">
        <v>66</v>
      </c>
      <c r="H2316">
        <v>0.93</v>
      </c>
      <c r="I2316">
        <v>1.1599999999999999</v>
      </c>
      <c r="J2316" t="s">
        <v>73</v>
      </c>
      <c r="K2316">
        <v>7.69</v>
      </c>
      <c r="L2316" t="s">
        <v>67</v>
      </c>
      <c r="M2316">
        <v>44.72</v>
      </c>
      <c r="N2316" t="s">
        <v>67</v>
      </c>
      <c r="O2316">
        <v>22.47</v>
      </c>
      <c r="P2316" t="s">
        <v>67</v>
      </c>
      <c r="Q2316">
        <v>0.51</v>
      </c>
      <c r="R2316" t="s">
        <v>67</v>
      </c>
      <c r="S2316">
        <v>8.92</v>
      </c>
      <c r="T2316" t="s">
        <v>67</v>
      </c>
      <c r="U2316">
        <v>3.9E-2</v>
      </c>
      <c r="V2316" t="s">
        <v>67</v>
      </c>
      <c r="W2316">
        <v>3.6999999999999998E-2</v>
      </c>
      <c r="X2316" t="s">
        <v>67</v>
      </c>
      <c r="Y2316">
        <v>2.5000000000000001E-2</v>
      </c>
      <c r="Z2316" t="s">
        <v>67</v>
      </c>
      <c r="AA2316">
        <v>2E-3</v>
      </c>
      <c r="AB2316" t="s">
        <v>68</v>
      </c>
      <c r="AC2316">
        <v>0.05</v>
      </c>
      <c r="AD2316" t="s">
        <v>68</v>
      </c>
      <c r="AE2316">
        <v>0.04</v>
      </c>
      <c r="AF2316" t="s">
        <v>68</v>
      </c>
      <c r="AG2316">
        <v>0.03</v>
      </c>
      <c r="AH2316" t="s">
        <v>68</v>
      </c>
      <c r="AI2316">
        <v>0.01</v>
      </c>
      <c r="AJ2316" t="s">
        <v>68</v>
      </c>
      <c r="AK2316">
        <v>0.04</v>
      </c>
      <c r="AL2316" t="s">
        <v>67</v>
      </c>
      <c r="AM2316">
        <v>0.03</v>
      </c>
      <c r="AN2316" t="s">
        <v>67</v>
      </c>
      <c r="AO2316">
        <v>5.0000000000000001E-3</v>
      </c>
      <c r="AP2316" t="s">
        <v>70</v>
      </c>
      <c r="AQ2316">
        <v>6.0000000000000001E-3</v>
      </c>
      <c r="AR2316" t="s">
        <v>67</v>
      </c>
      <c r="AS2316">
        <v>3.6</v>
      </c>
      <c r="AT2316" t="s">
        <v>67</v>
      </c>
      <c r="AU2316">
        <v>0.55000000000000004</v>
      </c>
      <c r="AV2316" t="s">
        <v>67</v>
      </c>
      <c r="AW2316">
        <v>4.08</v>
      </c>
      <c r="AX2316" t="s">
        <v>67</v>
      </c>
      <c r="AY2316">
        <v>0.77</v>
      </c>
      <c r="AZ2316" t="s">
        <v>67</v>
      </c>
      <c r="BA2316">
        <v>0.11</v>
      </c>
      <c r="BB2316" t="s">
        <v>67</v>
      </c>
      <c r="BC2316">
        <v>0.6</v>
      </c>
      <c r="BD2316" t="s">
        <v>67</v>
      </c>
      <c r="BF2316" t="s">
        <v>64</v>
      </c>
    </row>
    <row r="2317" spans="1:58" x14ac:dyDescent="0.25">
      <c r="A2317" t="s">
        <v>58</v>
      </c>
      <c r="B2317">
        <v>2</v>
      </c>
      <c r="C2317" t="s">
        <v>86</v>
      </c>
      <c r="D2317">
        <v>1996</v>
      </c>
      <c r="E2317">
        <v>1996</v>
      </c>
      <c r="F2317">
        <v>8</v>
      </c>
      <c r="G2317" t="s">
        <v>77</v>
      </c>
      <c r="H2317">
        <v>0.4</v>
      </c>
      <c r="I2317">
        <v>0.5</v>
      </c>
      <c r="J2317" t="s">
        <v>67</v>
      </c>
      <c r="K2317">
        <v>7.7</v>
      </c>
      <c r="L2317" t="s">
        <v>67</v>
      </c>
      <c r="M2317">
        <v>49.45</v>
      </c>
      <c r="N2317" t="s">
        <v>67</v>
      </c>
      <c r="O2317">
        <v>24.82</v>
      </c>
      <c r="P2317" t="s">
        <v>67</v>
      </c>
      <c r="Q2317">
        <v>0.28999999999999998</v>
      </c>
      <c r="R2317" t="s">
        <v>67</v>
      </c>
      <c r="S2317">
        <v>9.1300000000000008</v>
      </c>
      <c r="T2317" t="s">
        <v>67</v>
      </c>
      <c r="U2317">
        <v>4.3999999999999997E-2</v>
      </c>
      <c r="V2317" t="s">
        <v>67</v>
      </c>
      <c r="W2317">
        <v>4.2000000000000003E-2</v>
      </c>
      <c r="X2317" t="s">
        <v>67</v>
      </c>
      <c r="Y2317">
        <v>0.03</v>
      </c>
      <c r="Z2317" t="s">
        <v>67</v>
      </c>
      <c r="AA2317">
        <v>2E-3</v>
      </c>
      <c r="AB2317" t="s">
        <v>68</v>
      </c>
      <c r="AC2317">
        <v>0.04</v>
      </c>
      <c r="AD2317" t="s">
        <v>69</v>
      </c>
      <c r="AE2317">
        <v>0.03</v>
      </c>
      <c r="AF2317" t="s">
        <v>69</v>
      </c>
      <c r="AG2317">
        <v>0.02</v>
      </c>
      <c r="AH2317" t="s">
        <v>69</v>
      </c>
      <c r="AI2317">
        <v>0.01</v>
      </c>
      <c r="AJ2317" t="s">
        <v>68</v>
      </c>
      <c r="AK2317">
        <v>0.03</v>
      </c>
      <c r="AL2317" t="s">
        <v>67</v>
      </c>
      <c r="AM2317">
        <v>0.03</v>
      </c>
      <c r="AN2317" t="s">
        <v>67</v>
      </c>
      <c r="AO2317">
        <v>8.9999999999999993E-3</v>
      </c>
      <c r="AP2317" t="s">
        <v>70</v>
      </c>
      <c r="AQ2317">
        <v>3.0000000000000001E-3</v>
      </c>
      <c r="AR2317" t="s">
        <v>70</v>
      </c>
      <c r="AS2317">
        <v>4.1500000000000004</v>
      </c>
      <c r="AT2317" t="s">
        <v>67</v>
      </c>
      <c r="AU2317">
        <v>0.61</v>
      </c>
      <c r="AV2317" t="s">
        <v>67</v>
      </c>
      <c r="AW2317">
        <v>4.38</v>
      </c>
      <c r="AX2317" t="s">
        <v>67</v>
      </c>
      <c r="AY2317">
        <v>0.84</v>
      </c>
      <c r="AZ2317" t="s">
        <v>67</v>
      </c>
      <c r="BA2317">
        <v>0.17</v>
      </c>
      <c r="BB2317" t="s">
        <v>67</v>
      </c>
      <c r="BC2317">
        <v>0.56999999999999995</v>
      </c>
      <c r="BD2317" t="s">
        <v>67</v>
      </c>
      <c r="BF2317" t="s">
        <v>64</v>
      </c>
    </row>
    <row r="2318" spans="1:58" x14ac:dyDescent="0.25">
      <c r="A2318" t="s">
        <v>58</v>
      </c>
      <c r="B2318">
        <v>2</v>
      </c>
      <c r="C2318" t="s">
        <v>86</v>
      </c>
      <c r="D2318">
        <v>1996</v>
      </c>
      <c r="E2318">
        <v>1996</v>
      </c>
      <c r="F2318">
        <v>9</v>
      </c>
      <c r="G2318" t="s">
        <v>60</v>
      </c>
      <c r="H2318">
        <v>0.4</v>
      </c>
      <c r="I2318">
        <v>0.48</v>
      </c>
      <c r="J2318" t="s">
        <v>67</v>
      </c>
      <c r="K2318">
        <v>7.69</v>
      </c>
      <c r="L2318" t="s">
        <v>67</v>
      </c>
      <c r="M2318">
        <v>52</v>
      </c>
      <c r="N2318" t="s">
        <v>67</v>
      </c>
      <c r="O2318">
        <v>25.29</v>
      </c>
      <c r="P2318" t="s">
        <v>67</v>
      </c>
      <c r="Q2318">
        <v>0.44</v>
      </c>
      <c r="R2318" t="s">
        <v>67</v>
      </c>
      <c r="S2318">
        <v>8.73</v>
      </c>
      <c r="T2318" t="s">
        <v>67</v>
      </c>
      <c r="U2318">
        <v>4.7E-2</v>
      </c>
      <c r="V2318" t="s">
        <v>67</v>
      </c>
      <c r="W2318">
        <v>4.3999999999999997E-2</v>
      </c>
      <c r="X2318" t="s">
        <v>67</v>
      </c>
      <c r="Y2318">
        <v>3.2000000000000001E-2</v>
      </c>
      <c r="Z2318" t="s">
        <v>67</v>
      </c>
      <c r="AA2318">
        <v>3.0000000000000001E-3</v>
      </c>
      <c r="AB2318" t="s">
        <v>68</v>
      </c>
      <c r="AC2318">
        <v>0.04</v>
      </c>
      <c r="AD2318" t="s">
        <v>69</v>
      </c>
      <c r="AE2318">
        <v>0.03</v>
      </c>
      <c r="AF2318" t="s">
        <v>69</v>
      </c>
      <c r="AG2318">
        <v>0.03</v>
      </c>
      <c r="AH2318" t="s">
        <v>69</v>
      </c>
      <c r="AI2318">
        <v>0</v>
      </c>
      <c r="AJ2318" t="s">
        <v>68</v>
      </c>
      <c r="AK2318">
        <v>0.03</v>
      </c>
      <c r="AL2318" t="s">
        <v>67</v>
      </c>
      <c r="AM2318">
        <v>0.03</v>
      </c>
      <c r="AN2318" t="s">
        <v>67</v>
      </c>
      <c r="AO2318">
        <v>5.0000000000000001E-3</v>
      </c>
      <c r="AP2318" t="s">
        <v>70</v>
      </c>
      <c r="AQ2318">
        <v>3.0000000000000001E-3</v>
      </c>
      <c r="AR2318" t="s">
        <v>70</v>
      </c>
      <c r="AS2318">
        <v>4.47</v>
      </c>
      <c r="AT2318" t="s">
        <v>67</v>
      </c>
      <c r="AU2318">
        <v>0.57999999999999996</v>
      </c>
      <c r="AV2318" t="s">
        <v>67</v>
      </c>
      <c r="AW2318">
        <v>4.46</v>
      </c>
      <c r="AX2318" t="s">
        <v>67</v>
      </c>
      <c r="AY2318">
        <v>0.87</v>
      </c>
      <c r="AZ2318" t="s">
        <v>67</v>
      </c>
      <c r="BA2318">
        <v>0.11</v>
      </c>
      <c r="BB2318" t="s">
        <v>67</v>
      </c>
      <c r="BC2318">
        <v>0.63</v>
      </c>
      <c r="BD2318" t="s">
        <v>67</v>
      </c>
      <c r="BF2318" t="s">
        <v>64</v>
      </c>
    </row>
    <row r="2319" spans="1:58" x14ac:dyDescent="0.25">
      <c r="A2319" t="s">
        <v>58</v>
      </c>
      <c r="B2319">
        <v>2</v>
      </c>
      <c r="C2319" t="s">
        <v>86</v>
      </c>
      <c r="D2319">
        <v>1997</v>
      </c>
      <c r="E2319">
        <v>1996</v>
      </c>
      <c r="F2319">
        <v>10</v>
      </c>
      <c r="G2319" t="s">
        <v>60</v>
      </c>
      <c r="H2319">
        <v>2.94</v>
      </c>
      <c r="I2319">
        <v>3.67</v>
      </c>
      <c r="J2319" t="s">
        <v>67</v>
      </c>
      <c r="K2319">
        <v>7.6</v>
      </c>
      <c r="L2319" t="s">
        <v>67</v>
      </c>
      <c r="M2319">
        <v>41.24</v>
      </c>
      <c r="N2319" t="s">
        <v>67</v>
      </c>
      <c r="O2319">
        <v>20.3</v>
      </c>
      <c r="P2319" t="s">
        <v>67</v>
      </c>
      <c r="Q2319">
        <v>0.7</v>
      </c>
      <c r="R2319" t="s">
        <v>67</v>
      </c>
      <c r="S2319">
        <v>8.17</v>
      </c>
      <c r="T2319" t="s">
        <v>67</v>
      </c>
      <c r="U2319">
        <v>0.05</v>
      </c>
      <c r="V2319" t="s">
        <v>67</v>
      </c>
      <c r="W2319">
        <v>4.7E-2</v>
      </c>
      <c r="X2319" t="s">
        <v>67</v>
      </c>
      <c r="Y2319">
        <v>3.3000000000000002E-2</v>
      </c>
      <c r="Z2319" t="s">
        <v>67</v>
      </c>
      <c r="AA2319">
        <v>3.0000000000000001E-3</v>
      </c>
      <c r="AB2319" t="s">
        <v>68</v>
      </c>
      <c r="AC2319">
        <v>7.0000000000000007E-2</v>
      </c>
      <c r="AD2319" t="s">
        <v>68</v>
      </c>
      <c r="AE2319">
        <v>0.06</v>
      </c>
      <c r="AF2319" t="s">
        <v>68</v>
      </c>
      <c r="AG2319">
        <v>0.03</v>
      </c>
      <c r="AH2319" t="s">
        <v>68</v>
      </c>
      <c r="AI2319">
        <v>0.01</v>
      </c>
      <c r="AJ2319" t="s">
        <v>68</v>
      </c>
      <c r="AK2319">
        <v>0.05</v>
      </c>
      <c r="AL2319" t="s">
        <v>67</v>
      </c>
      <c r="AM2319">
        <v>0.04</v>
      </c>
      <c r="AN2319" t="s">
        <v>67</v>
      </c>
      <c r="AO2319">
        <v>7.0000000000000001E-3</v>
      </c>
      <c r="AP2319" t="s">
        <v>70</v>
      </c>
      <c r="AQ2319">
        <v>0.02</v>
      </c>
      <c r="AR2319" t="s">
        <v>67</v>
      </c>
      <c r="AS2319">
        <v>3.59</v>
      </c>
      <c r="AT2319" t="s">
        <v>67</v>
      </c>
      <c r="AU2319">
        <v>0.5</v>
      </c>
      <c r="AV2319" t="s">
        <v>67</v>
      </c>
      <c r="AW2319">
        <v>3.65</v>
      </c>
      <c r="AX2319" t="s">
        <v>67</v>
      </c>
      <c r="AY2319">
        <v>0.73</v>
      </c>
      <c r="AZ2319" t="s">
        <v>67</v>
      </c>
      <c r="BA2319">
        <v>0.11</v>
      </c>
      <c r="BB2319" t="s">
        <v>67</v>
      </c>
      <c r="BC2319">
        <v>0.68</v>
      </c>
      <c r="BD2319" t="s">
        <v>67</v>
      </c>
      <c r="BF2319" t="s">
        <v>64</v>
      </c>
    </row>
    <row r="2320" spans="1:58" x14ac:dyDescent="0.25">
      <c r="A2320" t="s">
        <v>58</v>
      </c>
      <c r="B2320">
        <v>2</v>
      </c>
      <c r="C2320" t="s">
        <v>86</v>
      </c>
      <c r="D2320">
        <v>1997</v>
      </c>
      <c r="E2320">
        <v>1996</v>
      </c>
      <c r="F2320">
        <v>11</v>
      </c>
      <c r="G2320" t="s">
        <v>66</v>
      </c>
      <c r="H2320">
        <v>22.76</v>
      </c>
      <c r="I2320">
        <v>27.51</v>
      </c>
      <c r="J2320" t="s">
        <v>67</v>
      </c>
      <c r="K2320">
        <v>7.32</v>
      </c>
      <c r="L2320" t="s">
        <v>67</v>
      </c>
      <c r="M2320">
        <v>29.64</v>
      </c>
      <c r="N2320" t="s">
        <v>67</v>
      </c>
      <c r="O2320">
        <v>14.8</v>
      </c>
      <c r="P2320" t="s">
        <v>67</v>
      </c>
      <c r="Q2320">
        <v>9.33</v>
      </c>
      <c r="R2320" t="s">
        <v>67</v>
      </c>
      <c r="S2320">
        <v>7.02</v>
      </c>
      <c r="T2320" t="s">
        <v>67</v>
      </c>
      <c r="U2320">
        <v>4.1000000000000002E-2</v>
      </c>
      <c r="V2320" t="s">
        <v>67</v>
      </c>
      <c r="W2320">
        <v>3.5999999999999997E-2</v>
      </c>
      <c r="X2320" t="s">
        <v>67</v>
      </c>
      <c r="Y2320">
        <v>2.3E-2</v>
      </c>
      <c r="Z2320" t="s">
        <v>67</v>
      </c>
      <c r="AA2320">
        <v>6.0000000000000001E-3</v>
      </c>
      <c r="AB2320" t="s">
        <v>68</v>
      </c>
      <c r="AC2320">
        <v>7.0000000000000007E-2</v>
      </c>
      <c r="AD2320" t="s">
        <v>68</v>
      </c>
      <c r="AE2320">
        <v>0.05</v>
      </c>
      <c r="AF2320" t="s">
        <v>68</v>
      </c>
      <c r="AG2320">
        <v>0.03</v>
      </c>
      <c r="AH2320" t="s">
        <v>68</v>
      </c>
      <c r="AI2320">
        <v>0.02</v>
      </c>
      <c r="AJ2320" t="s">
        <v>68</v>
      </c>
      <c r="AK2320">
        <v>0.06</v>
      </c>
      <c r="AL2320" t="s">
        <v>67</v>
      </c>
      <c r="AM2320">
        <v>0.04</v>
      </c>
      <c r="AN2320" t="s">
        <v>67</v>
      </c>
      <c r="AO2320">
        <v>7.0000000000000001E-3</v>
      </c>
      <c r="AP2320" t="s">
        <v>70</v>
      </c>
      <c r="AQ2320">
        <v>8.0000000000000002E-3</v>
      </c>
      <c r="AR2320" t="s">
        <v>67</v>
      </c>
      <c r="AS2320">
        <v>2.35</v>
      </c>
      <c r="AT2320" t="s">
        <v>67</v>
      </c>
      <c r="AU2320">
        <v>0.41</v>
      </c>
      <c r="AV2320" t="s">
        <v>67</v>
      </c>
      <c r="AW2320">
        <v>2.76</v>
      </c>
      <c r="AX2320" t="s">
        <v>67</v>
      </c>
      <c r="AY2320">
        <v>0.54</v>
      </c>
      <c r="AZ2320" t="s">
        <v>67</v>
      </c>
      <c r="BA2320">
        <v>0.08</v>
      </c>
      <c r="BB2320" t="s">
        <v>67</v>
      </c>
      <c r="BC2320">
        <v>0.51</v>
      </c>
      <c r="BD2320" t="s">
        <v>67</v>
      </c>
      <c r="BF2320" t="s">
        <v>64</v>
      </c>
    </row>
    <row r="2321" spans="1:58" x14ac:dyDescent="0.25">
      <c r="A2321" t="s">
        <v>58</v>
      </c>
      <c r="B2321">
        <v>2</v>
      </c>
      <c r="C2321" t="s">
        <v>86</v>
      </c>
      <c r="D2321">
        <v>1997</v>
      </c>
      <c r="E2321">
        <v>1996</v>
      </c>
      <c r="F2321">
        <v>12</v>
      </c>
      <c r="G2321" t="s">
        <v>66</v>
      </c>
      <c r="H2321">
        <v>43.55</v>
      </c>
      <c r="I2321">
        <v>54.38</v>
      </c>
      <c r="J2321" t="s">
        <v>67</v>
      </c>
      <c r="K2321">
        <v>7.34</v>
      </c>
      <c r="L2321" t="s">
        <v>67</v>
      </c>
      <c r="M2321">
        <v>27.8</v>
      </c>
      <c r="N2321" t="s">
        <v>67</v>
      </c>
      <c r="O2321">
        <v>13.87</v>
      </c>
      <c r="P2321" t="s">
        <v>67</v>
      </c>
      <c r="Q2321">
        <v>1.96</v>
      </c>
      <c r="R2321" t="s">
        <v>67</v>
      </c>
      <c r="S2321">
        <v>6.82</v>
      </c>
      <c r="T2321" t="s">
        <v>67</v>
      </c>
      <c r="U2321">
        <v>0.03</v>
      </c>
      <c r="V2321" t="s">
        <v>67</v>
      </c>
      <c r="W2321">
        <v>2.9000000000000001E-2</v>
      </c>
      <c r="X2321" t="s">
        <v>67</v>
      </c>
      <c r="Y2321">
        <v>1.7999999999999999E-2</v>
      </c>
      <c r="Z2321" t="s">
        <v>67</v>
      </c>
      <c r="AA2321">
        <v>2E-3</v>
      </c>
      <c r="AB2321" t="s">
        <v>68</v>
      </c>
      <c r="AC2321">
        <v>0.03</v>
      </c>
      <c r="AD2321" t="s">
        <v>69</v>
      </c>
      <c r="AE2321">
        <v>0.02</v>
      </c>
      <c r="AF2321" t="s">
        <v>69</v>
      </c>
      <c r="AG2321">
        <v>0.01</v>
      </c>
      <c r="AH2321" t="s">
        <v>68</v>
      </c>
      <c r="AI2321">
        <v>0.01</v>
      </c>
      <c r="AJ2321" t="s">
        <v>68</v>
      </c>
      <c r="AK2321">
        <v>0.03</v>
      </c>
      <c r="AL2321" t="s">
        <v>67</v>
      </c>
      <c r="AM2321">
        <v>0.02</v>
      </c>
      <c r="AN2321" t="s">
        <v>67</v>
      </c>
      <c r="AO2321">
        <v>5.0000000000000001E-3</v>
      </c>
      <c r="AP2321" t="s">
        <v>70</v>
      </c>
      <c r="AQ2321">
        <v>4.0000000000000001E-3</v>
      </c>
      <c r="AR2321" t="s">
        <v>70</v>
      </c>
      <c r="AS2321">
        <v>2.12</v>
      </c>
      <c r="AT2321" t="s">
        <v>67</v>
      </c>
      <c r="AU2321">
        <v>0.37</v>
      </c>
      <c r="AV2321" t="s">
        <v>67</v>
      </c>
      <c r="AW2321">
        <v>2.6</v>
      </c>
      <c r="AX2321" t="s">
        <v>67</v>
      </c>
      <c r="AY2321">
        <v>0.51</v>
      </c>
      <c r="AZ2321" t="s">
        <v>67</v>
      </c>
      <c r="BA2321">
        <v>0.04</v>
      </c>
      <c r="BB2321" t="s">
        <v>67</v>
      </c>
      <c r="BC2321">
        <v>0.49</v>
      </c>
      <c r="BD2321" t="s">
        <v>67</v>
      </c>
      <c r="BF2321" t="s">
        <v>64</v>
      </c>
    </row>
    <row r="2322" spans="1:58" x14ac:dyDescent="0.25">
      <c r="A2322" t="s">
        <v>58</v>
      </c>
      <c r="B2322">
        <v>2</v>
      </c>
      <c r="C2322" t="s">
        <v>86</v>
      </c>
      <c r="D2322">
        <v>1997</v>
      </c>
      <c r="E2322">
        <v>1997</v>
      </c>
      <c r="F2322">
        <v>1</v>
      </c>
      <c r="G2322" t="s">
        <v>66</v>
      </c>
      <c r="H2322">
        <v>25.05</v>
      </c>
      <c r="I2322">
        <v>31.28</v>
      </c>
      <c r="J2322" t="s">
        <v>67</v>
      </c>
      <c r="K2322">
        <v>7.33</v>
      </c>
      <c r="L2322" t="s">
        <v>67</v>
      </c>
      <c r="M2322">
        <v>26.8</v>
      </c>
      <c r="N2322" t="s">
        <v>67</v>
      </c>
      <c r="O2322">
        <v>13.68</v>
      </c>
      <c r="P2322" t="s">
        <v>67</v>
      </c>
      <c r="Q2322">
        <v>21.75</v>
      </c>
      <c r="R2322" t="s">
        <v>67</v>
      </c>
      <c r="S2322">
        <v>6.84</v>
      </c>
      <c r="T2322" t="s">
        <v>67</v>
      </c>
      <c r="U2322">
        <v>3.1E-2</v>
      </c>
      <c r="V2322" t="s">
        <v>67</v>
      </c>
      <c r="W2322">
        <v>2.7E-2</v>
      </c>
      <c r="X2322" t="s">
        <v>67</v>
      </c>
      <c r="Y2322">
        <v>1.7999999999999999E-2</v>
      </c>
      <c r="Z2322" t="s">
        <v>67</v>
      </c>
      <c r="AA2322">
        <v>4.0000000000000001E-3</v>
      </c>
      <c r="AB2322" t="s">
        <v>68</v>
      </c>
      <c r="AC2322">
        <v>0.03</v>
      </c>
      <c r="AD2322" t="s">
        <v>69</v>
      </c>
      <c r="AE2322">
        <v>0.02</v>
      </c>
      <c r="AF2322" t="s">
        <v>69</v>
      </c>
      <c r="AG2322">
        <v>0.01</v>
      </c>
      <c r="AH2322" t="s">
        <v>68</v>
      </c>
      <c r="AI2322">
        <v>0</v>
      </c>
      <c r="AJ2322" t="s">
        <v>68</v>
      </c>
      <c r="AK2322">
        <v>0.03</v>
      </c>
      <c r="AL2322" t="s">
        <v>67</v>
      </c>
      <c r="AM2322">
        <v>0.02</v>
      </c>
      <c r="AN2322" t="s">
        <v>67</v>
      </c>
      <c r="AO2322">
        <v>8.0000000000000002E-3</v>
      </c>
      <c r="AP2322" t="s">
        <v>70</v>
      </c>
      <c r="AQ2322">
        <v>1E-3</v>
      </c>
      <c r="AR2322" t="s">
        <v>70</v>
      </c>
      <c r="AS2322">
        <v>2.1</v>
      </c>
      <c r="AT2322" t="s">
        <v>67</v>
      </c>
      <c r="AU2322">
        <v>0.35</v>
      </c>
      <c r="AV2322" t="s">
        <v>67</v>
      </c>
      <c r="AW2322">
        <v>2.5</v>
      </c>
      <c r="AX2322" t="s">
        <v>67</v>
      </c>
      <c r="AY2322">
        <v>0.5</v>
      </c>
      <c r="AZ2322" t="s">
        <v>67</v>
      </c>
      <c r="BA2322">
        <v>7.0000000000000007E-2</v>
      </c>
      <c r="BB2322" t="s">
        <v>67</v>
      </c>
      <c r="BC2322">
        <v>0.51</v>
      </c>
      <c r="BD2322" t="s">
        <v>67</v>
      </c>
      <c r="BF2322" t="s">
        <v>64</v>
      </c>
    </row>
    <row r="2323" spans="1:58" x14ac:dyDescent="0.25">
      <c r="A2323" t="s">
        <v>58</v>
      </c>
      <c r="B2323">
        <v>2</v>
      </c>
      <c r="C2323" t="s">
        <v>86</v>
      </c>
      <c r="D2323">
        <v>1997</v>
      </c>
      <c r="E2323">
        <v>1997</v>
      </c>
      <c r="F2323">
        <v>2</v>
      </c>
      <c r="G2323" t="s">
        <v>66</v>
      </c>
      <c r="H2323">
        <v>14.28</v>
      </c>
      <c r="I2323">
        <v>16.11</v>
      </c>
      <c r="J2323" t="s">
        <v>67</v>
      </c>
      <c r="K2323">
        <v>7.33</v>
      </c>
      <c r="L2323" t="s">
        <v>67</v>
      </c>
      <c r="M2323">
        <v>26.59</v>
      </c>
      <c r="N2323" t="s">
        <v>67</v>
      </c>
      <c r="O2323">
        <v>13.6</v>
      </c>
      <c r="P2323" t="s">
        <v>67</v>
      </c>
      <c r="Q2323">
        <v>62.07</v>
      </c>
      <c r="R2323" t="s">
        <v>67</v>
      </c>
      <c r="S2323">
        <v>6.83</v>
      </c>
      <c r="T2323" t="s">
        <v>67</v>
      </c>
      <c r="U2323">
        <v>3.1E-2</v>
      </c>
      <c r="V2323" t="s">
        <v>67</v>
      </c>
      <c r="W2323">
        <v>2.5999999999999999E-2</v>
      </c>
      <c r="X2323" t="s">
        <v>67</v>
      </c>
      <c r="Y2323">
        <v>1.7000000000000001E-2</v>
      </c>
      <c r="Z2323" t="s">
        <v>67</v>
      </c>
      <c r="AA2323">
        <v>5.0000000000000001E-3</v>
      </c>
      <c r="AB2323" t="s">
        <v>68</v>
      </c>
      <c r="AC2323">
        <v>0.03</v>
      </c>
      <c r="AD2323" t="s">
        <v>69</v>
      </c>
      <c r="AE2323">
        <v>0.03</v>
      </c>
      <c r="AF2323" t="s">
        <v>69</v>
      </c>
      <c r="AG2323">
        <v>0.01</v>
      </c>
      <c r="AH2323" t="s">
        <v>68</v>
      </c>
      <c r="AI2323">
        <v>0</v>
      </c>
      <c r="AJ2323" t="s">
        <v>68</v>
      </c>
      <c r="AK2323">
        <v>0.03</v>
      </c>
      <c r="AL2323" t="s">
        <v>67</v>
      </c>
      <c r="AM2323">
        <v>0.03</v>
      </c>
      <c r="AN2323" t="s">
        <v>67</v>
      </c>
      <c r="AO2323">
        <v>1.2999999999999999E-2</v>
      </c>
      <c r="AP2323" t="s">
        <v>70</v>
      </c>
      <c r="AQ2323">
        <v>2E-3</v>
      </c>
      <c r="AR2323" t="s">
        <v>70</v>
      </c>
      <c r="AS2323">
        <v>2.14</v>
      </c>
      <c r="AT2323" t="s">
        <v>67</v>
      </c>
      <c r="AU2323">
        <v>0.34</v>
      </c>
      <c r="AV2323" t="s">
        <v>67</v>
      </c>
      <c r="AW2323">
        <v>2.5</v>
      </c>
      <c r="AX2323" t="s">
        <v>67</v>
      </c>
      <c r="AY2323">
        <v>0.49</v>
      </c>
      <c r="AZ2323" t="s">
        <v>67</v>
      </c>
      <c r="BA2323">
        <v>0.12</v>
      </c>
      <c r="BB2323" t="s">
        <v>67</v>
      </c>
      <c r="BC2323">
        <v>0.56000000000000005</v>
      </c>
      <c r="BD2323" t="s">
        <v>67</v>
      </c>
      <c r="BF2323" t="s">
        <v>64</v>
      </c>
    </row>
    <row r="2324" spans="1:58" x14ac:dyDescent="0.25">
      <c r="A2324" t="s">
        <v>58</v>
      </c>
      <c r="B2324">
        <v>2</v>
      </c>
      <c r="C2324" t="s">
        <v>86</v>
      </c>
      <c r="D2324">
        <v>1997</v>
      </c>
      <c r="E2324">
        <v>1997</v>
      </c>
      <c r="F2324">
        <v>3</v>
      </c>
      <c r="G2324" t="s">
        <v>66</v>
      </c>
      <c r="H2324">
        <v>22.45</v>
      </c>
      <c r="I2324">
        <v>28.03</v>
      </c>
      <c r="J2324" t="s">
        <v>67</v>
      </c>
      <c r="K2324">
        <v>7.4</v>
      </c>
      <c r="L2324" t="s">
        <v>67</v>
      </c>
      <c r="M2324">
        <v>27.95</v>
      </c>
      <c r="N2324" t="s">
        <v>67</v>
      </c>
      <c r="O2324">
        <v>14.08</v>
      </c>
      <c r="P2324" t="s">
        <v>67</v>
      </c>
      <c r="Q2324">
        <v>5.5</v>
      </c>
      <c r="R2324" t="s">
        <v>67</v>
      </c>
      <c r="S2324">
        <v>7.03</v>
      </c>
      <c r="T2324" t="s">
        <v>67</v>
      </c>
      <c r="U2324">
        <v>3.2000000000000001E-2</v>
      </c>
      <c r="V2324" t="s">
        <v>67</v>
      </c>
      <c r="W2324">
        <v>2.7E-2</v>
      </c>
      <c r="X2324" t="s">
        <v>67</v>
      </c>
      <c r="Y2324">
        <v>1.7000000000000001E-2</v>
      </c>
      <c r="Z2324" t="s">
        <v>67</v>
      </c>
      <c r="AA2324">
        <v>5.0000000000000001E-3</v>
      </c>
      <c r="AB2324" t="s">
        <v>68</v>
      </c>
      <c r="AC2324">
        <v>0.02</v>
      </c>
      <c r="AD2324" t="s">
        <v>69</v>
      </c>
      <c r="AE2324">
        <v>0.02</v>
      </c>
      <c r="AF2324" t="s">
        <v>69</v>
      </c>
      <c r="AG2324">
        <v>0.01</v>
      </c>
      <c r="AH2324" t="s">
        <v>68</v>
      </c>
      <c r="AI2324">
        <v>0</v>
      </c>
      <c r="AJ2324" t="s">
        <v>68</v>
      </c>
      <c r="AK2324">
        <v>0.02</v>
      </c>
      <c r="AL2324" t="s">
        <v>67</v>
      </c>
      <c r="AM2324">
        <v>0.02</v>
      </c>
      <c r="AN2324" t="s">
        <v>67</v>
      </c>
      <c r="AO2324">
        <v>6.0000000000000001E-3</v>
      </c>
      <c r="AP2324" t="s">
        <v>70</v>
      </c>
      <c r="AQ2324">
        <v>2E-3</v>
      </c>
      <c r="AR2324" t="s">
        <v>70</v>
      </c>
      <c r="AS2324">
        <v>2.21</v>
      </c>
      <c r="AT2324" t="s">
        <v>67</v>
      </c>
      <c r="AU2324">
        <v>0.35</v>
      </c>
      <c r="AV2324" t="s">
        <v>67</v>
      </c>
      <c r="AW2324">
        <v>2.58</v>
      </c>
      <c r="AX2324" t="s">
        <v>67</v>
      </c>
      <c r="AY2324">
        <v>0.51</v>
      </c>
      <c r="AZ2324" t="s">
        <v>67</v>
      </c>
      <c r="BA2324">
        <v>0.12</v>
      </c>
      <c r="BB2324" t="s">
        <v>67</v>
      </c>
      <c r="BC2324">
        <v>0.7</v>
      </c>
      <c r="BD2324" t="s">
        <v>67</v>
      </c>
      <c r="BF2324" t="s">
        <v>64</v>
      </c>
    </row>
    <row r="2325" spans="1:58" x14ac:dyDescent="0.25">
      <c r="A2325" t="s">
        <v>58</v>
      </c>
      <c r="B2325">
        <v>2</v>
      </c>
      <c r="C2325" t="s">
        <v>86</v>
      </c>
      <c r="D2325">
        <v>1997</v>
      </c>
      <c r="E2325">
        <v>1997</v>
      </c>
      <c r="F2325">
        <v>4</v>
      </c>
      <c r="G2325" t="s">
        <v>66</v>
      </c>
      <c r="H2325">
        <v>10.64</v>
      </c>
      <c r="I2325">
        <v>12.86</v>
      </c>
      <c r="J2325" t="s">
        <v>67</v>
      </c>
      <c r="K2325">
        <v>7.45</v>
      </c>
      <c r="L2325" t="s">
        <v>67</v>
      </c>
      <c r="M2325">
        <v>30.58</v>
      </c>
      <c r="N2325" t="s">
        <v>67</v>
      </c>
      <c r="O2325">
        <v>15.76</v>
      </c>
      <c r="P2325" t="s">
        <v>67</v>
      </c>
      <c r="Q2325">
        <v>0.73</v>
      </c>
      <c r="R2325" t="s">
        <v>67</v>
      </c>
      <c r="S2325">
        <v>7.46</v>
      </c>
      <c r="T2325" t="s">
        <v>67</v>
      </c>
      <c r="U2325">
        <v>3.2000000000000001E-2</v>
      </c>
      <c r="V2325" t="s">
        <v>67</v>
      </c>
      <c r="W2325">
        <v>3.1E-2</v>
      </c>
      <c r="X2325" t="s">
        <v>67</v>
      </c>
      <c r="Y2325">
        <v>1.9E-2</v>
      </c>
      <c r="Z2325" t="s">
        <v>67</v>
      </c>
      <c r="AA2325">
        <v>2E-3</v>
      </c>
      <c r="AB2325" t="s">
        <v>68</v>
      </c>
      <c r="AC2325">
        <v>0.02</v>
      </c>
      <c r="AD2325" t="s">
        <v>69</v>
      </c>
      <c r="AE2325">
        <v>0.02</v>
      </c>
      <c r="AF2325" t="s">
        <v>69</v>
      </c>
      <c r="AG2325">
        <v>0</v>
      </c>
      <c r="AH2325" t="s">
        <v>68</v>
      </c>
      <c r="AI2325">
        <v>0</v>
      </c>
      <c r="AJ2325" t="s">
        <v>68</v>
      </c>
      <c r="AK2325">
        <v>0.02</v>
      </c>
      <c r="AL2325" t="s">
        <v>67</v>
      </c>
      <c r="AM2325">
        <v>0.02</v>
      </c>
      <c r="AN2325" t="s">
        <v>67</v>
      </c>
      <c r="AO2325">
        <v>1.2E-2</v>
      </c>
      <c r="AP2325" t="s">
        <v>70</v>
      </c>
      <c r="AQ2325">
        <v>1E-3</v>
      </c>
      <c r="AR2325" t="s">
        <v>70</v>
      </c>
      <c r="AS2325">
        <v>2.4300000000000002</v>
      </c>
      <c r="AT2325" t="s">
        <v>67</v>
      </c>
      <c r="AU2325">
        <v>0.39</v>
      </c>
      <c r="AV2325" t="s">
        <v>67</v>
      </c>
      <c r="AW2325">
        <v>2.92</v>
      </c>
      <c r="AX2325" t="s">
        <v>67</v>
      </c>
      <c r="AY2325">
        <v>0.56999999999999995</v>
      </c>
      <c r="AZ2325" t="s">
        <v>67</v>
      </c>
      <c r="BA2325">
        <v>0.12</v>
      </c>
      <c r="BB2325" t="s">
        <v>67</v>
      </c>
      <c r="BC2325">
        <v>0.63</v>
      </c>
      <c r="BD2325" t="s">
        <v>67</v>
      </c>
      <c r="BF2325" t="s">
        <v>64</v>
      </c>
    </row>
    <row r="2326" spans="1:58" x14ac:dyDescent="0.25">
      <c r="A2326" t="s">
        <v>58</v>
      </c>
      <c r="B2326">
        <v>2</v>
      </c>
      <c r="C2326" t="s">
        <v>86</v>
      </c>
      <c r="D2326">
        <v>1997</v>
      </c>
      <c r="E2326">
        <v>1997</v>
      </c>
      <c r="F2326">
        <v>5</v>
      </c>
      <c r="G2326" t="s">
        <v>66</v>
      </c>
      <c r="H2326">
        <v>4.12</v>
      </c>
      <c r="I2326">
        <v>5.14</v>
      </c>
      <c r="J2326" t="s">
        <v>67</v>
      </c>
      <c r="K2326">
        <v>7.43</v>
      </c>
      <c r="L2326" t="s">
        <v>67</v>
      </c>
      <c r="M2326">
        <v>33.06</v>
      </c>
      <c r="N2326" t="s">
        <v>67</v>
      </c>
      <c r="O2326">
        <v>16.579999999999998</v>
      </c>
      <c r="P2326" t="s">
        <v>67</v>
      </c>
      <c r="Q2326">
        <v>0.69</v>
      </c>
      <c r="R2326" t="s">
        <v>67</v>
      </c>
      <c r="S2326">
        <v>7.76</v>
      </c>
      <c r="T2326" t="s">
        <v>67</v>
      </c>
      <c r="U2326">
        <v>3.4000000000000002E-2</v>
      </c>
      <c r="V2326" t="s">
        <v>67</v>
      </c>
      <c r="W2326">
        <v>3.4000000000000002E-2</v>
      </c>
      <c r="X2326" t="s">
        <v>67</v>
      </c>
      <c r="Y2326">
        <v>1.9E-2</v>
      </c>
      <c r="Z2326" t="s">
        <v>67</v>
      </c>
      <c r="AA2326">
        <v>0</v>
      </c>
      <c r="AB2326" t="s">
        <v>68</v>
      </c>
      <c r="AC2326">
        <v>0.05</v>
      </c>
      <c r="AD2326" t="s">
        <v>69</v>
      </c>
      <c r="AE2326">
        <v>0.04</v>
      </c>
      <c r="AF2326" t="s">
        <v>69</v>
      </c>
      <c r="AG2326">
        <v>0.01</v>
      </c>
      <c r="AH2326" t="s">
        <v>68</v>
      </c>
      <c r="AI2326">
        <v>0.01</v>
      </c>
      <c r="AJ2326" t="s">
        <v>68</v>
      </c>
      <c r="AK2326">
        <v>0.03</v>
      </c>
      <c r="AL2326" t="s">
        <v>67</v>
      </c>
      <c r="AM2326">
        <v>0.02</v>
      </c>
      <c r="AN2326" t="s">
        <v>67</v>
      </c>
      <c r="AO2326">
        <v>8.9999999999999993E-3</v>
      </c>
      <c r="AP2326" t="s">
        <v>70</v>
      </c>
      <c r="AQ2326">
        <v>2.1000000000000001E-2</v>
      </c>
      <c r="AR2326" t="s">
        <v>70</v>
      </c>
      <c r="AS2326">
        <v>2.61</v>
      </c>
      <c r="AT2326" t="s">
        <v>67</v>
      </c>
      <c r="AU2326">
        <v>0.42</v>
      </c>
      <c r="AV2326" t="s">
        <v>67</v>
      </c>
      <c r="AW2326">
        <v>3.05</v>
      </c>
      <c r="AX2326" t="s">
        <v>67</v>
      </c>
      <c r="AY2326">
        <v>0.6</v>
      </c>
      <c r="AZ2326" t="s">
        <v>67</v>
      </c>
      <c r="BA2326">
        <v>0.11</v>
      </c>
      <c r="BB2326" t="s">
        <v>67</v>
      </c>
      <c r="BC2326">
        <v>0.73</v>
      </c>
      <c r="BD2326" t="s">
        <v>67</v>
      </c>
      <c r="BF2326" t="s">
        <v>64</v>
      </c>
    </row>
    <row r="2327" spans="1:58" x14ac:dyDescent="0.25">
      <c r="A2327" t="s">
        <v>58</v>
      </c>
      <c r="B2327">
        <v>2</v>
      </c>
      <c r="C2327" t="s">
        <v>86</v>
      </c>
      <c r="D2327">
        <v>1997</v>
      </c>
      <c r="E2327">
        <v>1997</v>
      </c>
      <c r="F2327">
        <v>6</v>
      </c>
      <c r="G2327" t="s">
        <v>66</v>
      </c>
      <c r="H2327">
        <v>1.83</v>
      </c>
      <c r="I2327">
        <v>2.21</v>
      </c>
      <c r="J2327" t="s">
        <v>73</v>
      </c>
      <c r="K2327">
        <v>7.57</v>
      </c>
      <c r="L2327" t="s">
        <v>67</v>
      </c>
      <c r="M2327">
        <v>40.869999999999997</v>
      </c>
      <c r="N2327" t="s">
        <v>67</v>
      </c>
      <c r="O2327">
        <v>19.52</v>
      </c>
      <c r="P2327" t="s">
        <v>67</v>
      </c>
      <c r="Q2327">
        <v>0.63</v>
      </c>
      <c r="R2327" t="s">
        <v>67</v>
      </c>
      <c r="S2327">
        <v>8.35</v>
      </c>
      <c r="T2327" t="s">
        <v>67</v>
      </c>
      <c r="U2327">
        <v>3.6999999999999998E-2</v>
      </c>
      <c r="V2327" t="s">
        <v>67</v>
      </c>
      <c r="W2327">
        <v>3.9E-2</v>
      </c>
      <c r="X2327" t="s">
        <v>67</v>
      </c>
      <c r="Y2327">
        <v>2.1999999999999999E-2</v>
      </c>
      <c r="Z2327" t="s">
        <v>67</v>
      </c>
      <c r="AA2327">
        <v>0</v>
      </c>
      <c r="AB2327" t="s">
        <v>68</v>
      </c>
      <c r="AC2327">
        <v>0.04</v>
      </c>
      <c r="AD2327" t="s">
        <v>68</v>
      </c>
      <c r="AE2327">
        <v>0.04</v>
      </c>
      <c r="AF2327" t="s">
        <v>68</v>
      </c>
      <c r="AG2327">
        <v>0.01</v>
      </c>
      <c r="AH2327" t="s">
        <v>68</v>
      </c>
      <c r="AI2327">
        <v>0.01</v>
      </c>
      <c r="AJ2327" t="s">
        <v>68</v>
      </c>
      <c r="AK2327">
        <v>0.03</v>
      </c>
      <c r="AL2327" t="s">
        <v>67</v>
      </c>
      <c r="AM2327">
        <v>0.02</v>
      </c>
      <c r="AN2327" t="s">
        <v>67</v>
      </c>
      <c r="AO2327">
        <v>0.01</v>
      </c>
      <c r="AP2327" t="s">
        <v>70</v>
      </c>
      <c r="AQ2327">
        <v>1.9E-2</v>
      </c>
      <c r="AR2327" t="s">
        <v>67</v>
      </c>
      <c r="AS2327">
        <v>3.21</v>
      </c>
      <c r="AT2327" t="s">
        <v>67</v>
      </c>
      <c r="AU2327">
        <v>0.49</v>
      </c>
      <c r="AV2327" t="s">
        <v>67</v>
      </c>
      <c r="AW2327">
        <v>3.54</v>
      </c>
      <c r="AX2327" t="s">
        <v>67</v>
      </c>
      <c r="AY2327">
        <v>0.73</v>
      </c>
      <c r="AZ2327" t="s">
        <v>67</v>
      </c>
      <c r="BA2327">
        <v>0.12</v>
      </c>
      <c r="BB2327" t="s">
        <v>67</v>
      </c>
      <c r="BC2327">
        <v>1.41</v>
      </c>
      <c r="BD2327" t="s">
        <v>67</v>
      </c>
      <c r="BF2327" t="s">
        <v>64</v>
      </c>
    </row>
    <row r="2328" spans="1:58" x14ac:dyDescent="0.25">
      <c r="A2328" t="s">
        <v>58</v>
      </c>
      <c r="B2328">
        <v>2</v>
      </c>
      <c r="C2328" t="s">
        <v>86</v>
      </c>
      <c r="D2328">
        <v>1997</v>
      </c>
      <c r="E2328">
        <v>1997</v>
      </c>
      <c r="F2328">
        <v>7</v>
      </c>
      <c r="G2328" t="s">
        <v>66</v>
      </c>
      <c r="H2328">
        <v>1.25</v>
      </c>
      <c r="I2328">
        <v>1.56</v>
      </c>
      <c r="J2328" t="s">
        <v>67</v>
      </c>
      <c r="K2328">
        <v>7.54</v>
      </c>
      <c r="L2328" t="s">
        <v>67</v>
      </c>
      <c r="M2328">
        <v>46.62</v>
      </c>
      <c r="N2328" t="s">
        <v>67</v>
      </c>
      <c r="O2328">
        <v>20.79</v>
      </c>
      <c r="P2328" t="s">
        <v>67</v>
      </c>
      <c r="Q2328">
        <v>0.78</v>
      </c>
      <c r="R2328" t="s">
        <v>67</v>
      </c>
      <c r="S2328">
        <v>8.51</v>
      </c>
      <c r="T2328" t="s">
        <v>67</v>
      </c>
      <c r="U2328">
        <v>3.5999999999999997E-2</v>
      </c>
      <c r="V2328" t="s">
        <v>67</v>
      </c>
      <c r="W2328">
        <v>3.5999999999999997E-2</v>
      </c>
      <c r="X2328" t="s">
        <v>67</v>
      </c>
      <c r="Y2328">
        <v>2.4E-2</v>
      </c>
      <c r="Z2328" t="s">
        <v>67</v>
      </c>
      <c r="AA2328">
        <v>0</v>
      </c>
      <c r="AB2328" t="s">
        <v>68</v>
      </c>
      <c r="AC2328">
        <v>0.04</v>
      </c>
      <c r="AD2328" t="s">
        <v>69</v>
      </c>
      <c r="AE2328">
        <v>0.03</v>
      </c>
      <c r="AF2328" t="s">
        <v>69</v>
      </c>
      <c r="AG2328">
        <v>0.02</v>
      </c>
      <c r="AH2328" t="s">
        <v>69</v>
      </c>
      <c r="AI2328">
        <v>0.01</v>
      </c>
      <c r="AJ2328" t="s">
        <v>68</v>
      </c>
      <c r="AK2328">
        <v>0.04</v>
      </c>
      <c r="AL2328" t="s">
        <v>67</v>
      </c>
      <c r="AM2328">
        <v>0.03</v>
      </c>
      <c r="AN2328" t="s">
        <v>67</v>
      </c>
      <c r="AO2328">
        <v>4.0000000000000001E-3</v>
      </c>
      <c r="AP2328" t="s">
        <v>70</v>
      </c>
      <c r="AQ2328">
        <v>7.0000000000000001E-3</v>
      </c>
      <c r="AR2328" t="s">
        <v>70</v>
      </c>
      <c r="AS2328">
        <v>3.64</v>
      </c>
      <c r="AT2328" t="s">
        <v>67</v>
      </c>
      <c r="AU2328">
        <v>0.55000000000000004</v>
      </c>
      <c r="AV2328" t="s">
        <v>67</v>
      </c>
      <c r="AW2328">
        <v>4</v>
      </c>
      <c r="AX2328" t="s">
        <v>67</v>
      </c>
      <c r="AY2328">
        <v>0.8</v>
      </c>
      <c r="AZ2328" t="s">
        <v>67</v>
      </c>
      <c r="BA2328">
        <v>0.11</v>
      </c>
      <c r="BB2328" t="s">
        <v>67</v>
      </c>
      <c r="BC2328">
        <v>1.76</v>
      </c>
      <c r="BD2328" t="s">
        <v>67</v>
      </c>
      <c r="BF2328" t="s">
        <v>64</v>
      </c>
    </row>
    <row r="2329" spans="1:58" x14ac:dyDescent="0.25">
      <c r="A2329" t="s">
        <v>58</v>
      </c>
      <c r="B2329">
        <v>2</v>
      </c>
      <c r="C2329" t="s">
        <v>86</v>
      </c>
      <c r="D2329">
        <v>1997</v>
      </c>
      <c r="E2329">
        <v>1997</v>
      </c>
      <c r="F2329">
        <v>8</v>
      </c>
      <c r="G2329" t="s">
        <v>66</v>
      </c>
      <c r="H2329">
        <v>0.53</v>
      </c>
      <c r="I2329">
        <v>0.66</v>
      </c>
      <c r="J2329" t="s">
        <v>67</v>
      </c>
      <c r="K2329">
        <v>7.6</v>
      </c>
      <c r="L2329" t="s">
        <v>67</v>
      </c>
      <c r="M2329">
        <v>48.83</v>
      </c>
      <c r="N2329" t="s">
        <v>67</v>
      </c>
      <c r="O2329">
        <v>23.81</v>
      </c>
      <c r="P2329" t="s">
        <v>67</v>
      </c>
      <c r="Q2329">
        <v>0.75</v>
      </c>
      <c r="R2329" t="s">
        <v>67</v>
      </c>
      <c r="S2329">
        <v>8.85</v>
      </c>
      <c r="T2329" t="s">
        <v>67</v>
      </c>
      <c r="U2329">
        <v>0.04</v>
      </c>
      <c r="V2329" t="s">
        <v>67</v>
      </c>
      <c r="W2329">
        <v>3.3000000000000002E-2</v>
      </c>
      <c r="X2329" t="s">
        <v>67</v>
      </c>
      <c r="Y2329">
        <v>2.5999999999999999E-2</v>
      </c>
      <c r="Z2329" t="s">
        <v>67</v>
      </c>
      <c r="AA2329">
        <v>6.0000000000000001E-3</v>
      </c>
      <c r="AB2329" t="s">
        <v>68</v>
      </c>
      <c r="AC2329">
        <v>0.04</v>
      </c>
      <c r="AD2329" t="s">
        <v>69</v>
      </c>
      <c r="AE2329">
        <v>0.02</v>
      </c>
      <c r="AF2329" t="s">
        <v>69</v>
      </c>
      <c r="AG2329">
        <v>0.02</v>
      </c>
      <c r="AH2329" t="s">
        <v>69</v>
      </c>
      <c r="AI2329">
        <v>0.02</v>
      </c>
      <c r="AJ2329" t="s">
        <v>68</v>
      </c>
      <c r="AK2329">
        <v>0.04</v>
      </c>
      <c r="AL2329" t="s">
        <v>67</v>
      </c>
      <c r="AM2329">
        <v>0.02</v>
      </c>
      <c r="AN2329" t="s">
        <v>67</v>
      </c>
      <c r="AO2329">
        <v>4.0000000000000001E-3</v>
      </c>
      <c r="AP2329" t="s">
        <v>70</v>
      </c>
      <c r="AQ2329">
        <v>0</v>
      </c>
      <c r="AR2329" t="s">
        <v>70</v>
      </c>
      <c r="AS2329">
        <v>3.99</v>
      </c>
      <c r="AT2329" t="s">
        <v>67</v>
      </c>
      <c r="AU2329">
        <v>0.6</v>
      </c>
      <c r="AV2329" t="s">
        <v>67</v>
      </c>
      <c r="AW2329">
        <v>4.24</v>
      </c>
      <c r="AX2329" t="s">
        <v>67</v>
      </c>
      <c r="AY2329">
        <v>0.84</v>
      </c>
      <c r="AZ2329" t="s">
        <v>67</v>
      </c>
      <c r="BA2329">
        <v>0.1</v>
      </c>
      <c r="BB2329" t="s">
        <v>67</v>
      </c>
      <c r="BC2329">
        <v>0.77</v>
      </c>
      <c r="BD2329" t="s">
        <v>67</v>
      </c>
      <c r="BF2329" t="s">
        <v>64</v>
      </c>
    </row>
    <row r="2330" spans="1:58" x14ac:dyDescent="0.25">
      <c r="A2330" t="s">
        <v>58</v>
      </c>
      <c r="B2330">
        <v>2</v>
      </c>
      <c r="C2330" t="s">
        <v>86</v>
      </c>
      <c r="D2330">
        <v>1997</v>
      </c>
      <c r="E2330">
        <v>1997</v>
      </c>
      <c r="F2330">
        <v>9</v>
      </c>
      <c r="G2330" t="s">
        <v>66</v>
      </c>
      <c r="H2330">
        <v>0.98</v>
      </c>
      <c r="I2330">
        <v>1.19</v>
      </c>
      <c r="J2330" t="s">
        <v>67</v>
      </c>
      <c r="K2330">
        <v>7.6</v>
      </c>
      <c r="L2330" t="s">
        <v>67</v>
      </c>
      <c r="M2330">
        <v>49.31</v>
      </c>
      <c r="N2330" t="s">
        <v>67</v>
      </c>
      <c r="O2330">
        <v>23.85</v>
      </c>
      <c r="P2330" t="s">
        <v>67</v>
      </c>
      <c r="Q2330">
        <v>0.57999999999999996</v>
      </c>
      <c r="R2330" t="s">
        <v>67</v>
      </c>
      <c r="S2330">
        <v>8.6199999999999992</v>
      </c>
      <c r="T2330" t="s">
        <v>67</v>
      </c>
      <c r="U2330">
        <v>4.2999999999999997E-2</v>
      </c>
      <c r="V2330" t="s">
        <v>67</v>
      </c>
      <c r="W2330">
        <v>4.2999999999999997E-2</v>
      </c>
      <c r="X2330" t="s">
        <v>67</v>
      </c>
      <c r="Y2330">
        <v>2.9000000000000001E-2</v>
      </c>
      <c r="Z2330" t="s">
        <v>67</v>
      </c>
      <c r="AA2330">
        <v>0</v>
      </c>
      <c r="AB2330" t="s">
        <v>68</v>
      </c>
      <c r="AC2330">
        <v>0.05</v>
      </c>
      <c r="AD2330" t="s">
        <v>68</v>
      </c>
      <c r="AE2330">
        <v>0.04</v>
      </c>
      <c r="AF2330" t="s">
        <v>68</v>
      </c>
      <c r="AG2330">
        <v>0.03</v>
      </c>
      <c r="AH2330" t="s">
        <v>68</v>
      </c>
      <c r="AI2330">
        <v>0.01</v>
      </c>
      <c r="AJ2330" t="s">
        <v>68</v>
      </c>
      <c r="AK2330">
        <v>0.05</v>
      </c>
      <c r="AL2330" t="s">
        <v>67</v>
      </c>
      <c r="AM2330">
        <v>0.04</v>
      </c>
      <c r="AN2330" t="s">
        <v>67</v>
      </c>
      <c r="AO2330">
        <v>7.0000000000000001E-3</v>
      </c>
      <c r="AP2330" t="s">
        <v>70</v>
      </c>
      <c r="AQ2330">
        <v>5.0000000000000001E-3</v>
      </c>
      <c r="AR2330" t="s">
        <v>67</v>
      </c>
      <c r="AS2330">
        <v>4.0999999999999996</v>
      </c>
      <c r="AT2330" t="s">
        <v>67</v>
      </c>
      <c r="AU2330">
        <v>0.6</v>
      </c>
      <c r="AV2330" t="s">
        <v>67</v>
      </c>
      <c r="AW2330">
        <v>4.42</v>
      </c>
      <c r="AX2330" t="s">
        <v>67</v>
      </c>
      <c r="AY2330">
        <v>0.84</v>
      </c>
      <c r="AZ2330" t="s">
        <v>67</v>
      </c>
      <c r="BA2330">
        <v>0.11</v>
      </c>
      <c r="BB2330" t="s">
        <v>67</v>
      </c>
      <c r="BC2330">
        <v>0.91</v>
      </c>
      <c r="BD2330" t="s">
        <v>67</v>
      </c>
      <c r="BF2330" t="s">
        <v>64</v>
      </c>
    </row>
    <row r="2331" spans="1:58" x14ac:dyDescent="0.25">
      <c r="A2331" t="s">
        <v>58</v>
      </c>
      <c r="B2331">
        <v>2</v>
      </c>
      <c r="C2331" t="s">
        <v>86</v>
      </c>
      <c r="D2331">
        <v>1998</v>
      </c>
      <c r="E2331">
        <v>1997</v>
      </c>
      <c r="F2331">
        <v>10</v>
      </c>
      <c r="G2331" t="s">
        <v>66</v>
      </c>
      <c r="H2331">
        <v>6.08</v>
      </c>
      <c r="I2331">
        <v>7.59</v>
      </c>
      <c r="J2331" t="s">
        <v>67</v>
      </c>
      <c r="K2331">
        <v>7.46</v>
      </c>
      <c r="L2331" t="s">
        <v>67</v>
      </c>
      <c r="M2331">
        <v>40.71</v>
      </c>
      <c r="N2331" t="s">
        <v>67</v>
      </c>
      <c r="O2331">
        <v>18.600000000000001</v>
      </c>
      <c r="P2331" t="s">
        <v>67</v>
      </c>
      <c r="Q2331">
        <v>15.31</v>
      </c>
      <c r="R2331" t="s">
        <v>67</v>
      </c>
      <c r="S2331">
        <v>8.2100000000000009</v>
      </c>
      <c r="T2331" t="s">
        <v>67</v>
      </c>
      <c r="U2331">
        <v>0.04</v>
      </c>
      <c r="V2331" t="s">
        <v>67</v>
      </c>
      <c r="W2331">
        <v>3.5000000000000003E-2</v>
      </c>
      <c r="X2331" t="s">
        <v>67</v>
      </c>
      <c r="Y2331">
        <v>2.4E-2</v>
      </c>
      <c r="Z2331" t="s">
        <v>67</v>
      </c>
      <c r="AA2331">
        <v>5.0000000000000001E-3</v>
      </c>
      <c r="AB2331" t="s">
        <v>68</v>
      </c>
      <c r="AC2331">
        <v>0.06</v>
      </c>
      <c r="AD2331" t="s">
        <v>68</v>
      </c>
      <c r="AE2331">
        <v>0.05</v>
      </c>
      <c r="AF2331" t="s">
        <v>68</v>
      </c>
      <c r="AG2331">
        <v>0.03</v>
      </c>
      <c r="AH2331" t="s">
        <v>68</v>
      </c>
      <c r="AI2331">
        <v>0.01</v>
      </c>
      <c r="AJ2331" t="s">
        <v>68</v>
      </c>
      <c r="AK2331">
        <v>0.05</v>
      </c>
      <c r="AL2331" t="s">
        <v>67</v>
      </c>
      <c r="AM2331">
        <v>0.04</v>
      </c>
      <c r="AN2331" t="s">
        <v>67</v>
      </c>
      <c r="AO2331">
        <v>1.2999999999999999E-2</v>
      </c>
      <c r="AP2331" t="s">
        <v>70</v>
      </c>
      <c r="AQ2331">
        <v>8.9999999999999993E-3</v>
      </c>
      <c r="AR2331" t="s">
        <v>67</v>
      </c>
      <c r="AS2331">
        <v>3.17</v>
      </c>
      <c r="AT2331" t="s">
        <v>67</v>
      </c>
      <c r="AU2331">
        <v>0.5</v>
      </c>
      <c r="AV2331" t="s">
        <v>67</v>
      </c>
      <c r="AW2331">
        <v>3.64</v>
      </c>
      <c r="AX2331" t="s">
        <v>67</v>
      </c>
      <c r="AY2331">
        <v>0.72</v>
      </c>
      <c r="AZ2331" t="s">
        <v>67</v>
      </c>
      <c r="BA2331">
        <v>0.13</v>
      </c>
      <c r="BB2331" t="s">
        <v>67</v>
      </c>
      <c r="BC2331">
        <v>1.52</v>
      </c>
      <c r="BD2331" t="s">
        <v>67</v>
      </c>
      <c r="BF2331" t="s">
        <v>64</v>
      </c>
    </row>
    <row r="2332" spans="1:58" x14ac:dyDescent="0.25">
      <c r="A2332" t="s">
        <v>58</v>
      </c>
      <c r="B2332">
        <v>2</v>
      </c>
      <c r="C2332" t="s">
        <v>86</v>
      </c>
      <c r="D2332">
        <v>1998</v>
      </c>
      <c r="E2332">
        <v>1997</v>
      </c>
      <c r="F2332">
        <v>11</v>
      </c>
      <c r="G2332" t="s">
        <v>66</v>
      </c>
      <c r="H2332">
        <v>6.03</v>
      </c>
      <c r="I2332">
        <v>7.29</v>
      </c>
      <c r="J2332" t="s">
        <v>67</v>
      </c>
      <c r="K2332">
        <v>7.43</v>
      </c>
      <c r="L2332" t="s">
        <v>67</v>
      </c>
      <c r="M2332">
        <v>37.869999999999997</v>
      </c>
      <c r="N2332" t="s">
        <v>67</v>
      </c>
      <c r="O2332">
        <v>17.14</v>
      </c>
      <c r="P2332" t="s">
        <v>67</v>
      </c>
      <c r="Q2332">
        <v>21.53</v>
      </c>
      <c r="R2332" t="s">
        <v>67</v>
      </c>
      <c r="S2332">
        <v>7.94</v>
      </c>
      <c r="T2332" t="s">
        <v>67</v>
      </c>
      <c r="U2332">
        <v>3.9E-2</v>
      </c>
      <c r="V2332" t="s">
        <v>67</v>
      </c>
      <c r="W2332">
        <v>3.2000000000000001E-2</v>
      </c>
      <c r="X2332" t="s">
        <v>67</v>
      </c>
      <c r="Y2332">
        <v>2.1999999999999999E-2</v>
      </c>
      <c r="Z2332" t="s">
        <v>67</v>
      </c>
      <c r="AA2332">
        <v>7.0000000000000001E-3</v>
      </c>
      <c r="AB2332" t="s">
        <v>68</v>
      </c>
      <c r="AC2332">
        <v>0.06</v>
      </c>
      <c r="AD2332" t="s">
        <v>69</v>
      </c>
      <c r="AE2332">
        <v>0.04</v>
      </c>
      <c r="AF2332" t="s">
        <v>69</v>
      </c>
      <c r="AG2332">
        <v>0.03</v>
      </c>
      <c r="AH2332" t="s">
        <v>68</v>
      </c>
      <c r="AI2332">
        <v>0.02</v>
      </c>
      <c r="AJ2332" t="s">
        <v>68</v>
      </c>
      <c r="AK2332">
        <v>0.06</v>
      </c>
      <c r="AL2332" t="s">
        <v>67</v>
      </c>
      <c r="AM2332">
        <v>0.04</v>
      </c>
      <c r="AN2332" t="s">
        <v>67</v>
      </c>
      <c r="AO2332">
        <v>1.4999999999999999E-2</v>
      </c>
      <c r="AP2332" t="s">
        <v>67</v>
      </c>
      <c r="AQ2332">
        <v>2E-3</v>
      </c>
      <c r="AR2332" t="s">
        <v>70</v>
      </c>
      <c r="AS2332">
        <v>2.85</v>
      </c>
      <c r="AT2332" t="s">
        <v>67</v>
      </c>
      <c r="AU2332">
        <v>0.47</v>
      </c>
      <c r="AV2332" t="s">
        <v>67</v>
      </c>
      <c r="AW2332">
        <v>3.42</v>
      </c>
      <c r="AX2332" t="s">
        <v>67</v>
      </c>
      <c r="AY2332">
        <v>0.67</v>
      </c>
      <c r="AZ2332" t="s">
        <v>67</v>
      </c>
      <c r="BA2332">
        <v>0.11</v>
      </c>
      <c r="BB2332" t="s">
        <v>67</v>
      </c>
      <c r="BC2332">
        <v>1.5</v>
      </c>
      <c r="BD2332" t="s">
        <v>67</v>
      </c>
      <c r="BF2332" t="s">
        <v>64</v>
      </c>
    </row>
    <row r="2333" spans="1:58" x14ac:dyDescent="0.25">
      <c r="A2333" t="s">
        <v>58</v>
      </c>
      <c r="B2333">
        <v>2</v>
      </c>
      <c r="C2333" t="s">
        <v>86</v>
      </c>
      <c r="D2333">
        <v>1998</v>
      </c>
      <c r="E2333">
        <v>1997</v>
      </c>
      <c r="F2333">
        <v>12</v>
      </c>
      <c r="G2333" t="s">
        <v>66</v>
      </c>
      <c r="H2333">
        <v>7.24</v>
      </c>
      <c r="I2333">
        <v>9.0399999999999991</v>
      </c>
      <c r="J2333" t="s">
        <v>67</v>
      </c>
      <c r="K2333">
        <v>7.41</v>
      </c>
      <c r="L2333" t="s">
        <v>67</v>
      </c>
      <c r="M2333">
        <v>36.07</v>
      </c>
      <c r="N2333" t="s">
        <v>67</v>
      </c>
      <c r="O2333">
        <v>17.55</v>
      </c>
      <c r="P2333" t="s">
        <v>67</v>
      </c>
      <c r="Q2333">
        <v>1.54</v>
      </c>
      <c r="R2333" t="s">
        <v>67</v>
      </c>
      <c r="S2333">
        <v>7.91</v>
      </c>
      <c r="T2333" t="s">
        <v>67</v>
      </c>
      <c r="U2333">
        <v>3.3000000000000002E-2</v>
      </c>
      <c r="V2333" t="s">
        <v>67</v>
      </c>
      <c r="W2333">
        <v>0.03</v>
      </c>
      <c r="X2333" t="s">
        <v>67</v>
      </c>
      <c r="Y2333">
        <v>2.1999999999999999E-2</v>
      </c>
      <c r="Z2333" t="s">
        <v>67</v>
      </c>
      <c r="AA2333">
        <v>3.0000000000000001E-3</v>
      </c>
      <c r="AB2333" t="s">
        <v>68</v>
      </c>
      <c r="AC2333">
        <v>0.03</v>
      </c>
      <c r="AD2333" t="s">
        <v>69</v>
      </c>
      <c r="AE2333">
        <v>0.03</v>
      </c>
      <c r="AF2333" t="s">
        <v>69</v>
      </c>
      <c r="AG2333">
        <v>0.03</v>
      </c>
      <c r="AH2333" t="s">
        <v>68</v>
      </c>
      <c r="AI2333">
        <v>0</v>
      </c>
      <c r="AJ2333" t="s">
        <v>68</v>
      </c>
      <c r="AK2333">
        <v>0.03</v>
      </c>
      <c r="AL2333" t="s">
        <v>67</v>
      </c>
      <c r="AM2333">
        <v>0.03</v>
      </c>
      <c r="AN2333" t="s">
        <v>67</v>
      </c>
      <c r="AO2333">
        <v>5.0000000000000001E-3</v>
      </c>
      <c r="AP2333" t="s">
        <v>70</v>
      </c>
      <c r="AQ2333">
        <v>2E-3</v>
      </c>
      <c r="AR2333" t="s">
        <v>70</v>
      </c>
      <c r="AS2333">
        <v>2.79</v>
      </c>
      <c r="AT2333" t="s">
        <v>67</v>
      </c>
      <c r="AU2333">
        <v>0.42</v>
      </c>
      <c r="AV2333" t="s">
        <v>67</v>
      </c>
      <c r="AW2333">
        <v>3.33</v>
      </c>
      <c r="AX2333" t="s">
        <v>67</v>
      </c>
      <c r="AY2333">
        <v>0.65</v>
      </c>
      <c r="AZ2333" t="s">
        <v>67</v>
      </c>
      <c r="BA2333">
        <v>0.1</v>
      </c>
      <c r="BB2333" t="s">
        <v>67</v>
      </c>
      <c r="BC2333">
        <v>0.96</v>
      </c>
      <c r="BD2333" t="s">
        <v>67</v>
      </c>
      <c r="BF2333" t="s">
        <v>64</v>
      </c>
    </row>
    <row r="2334" spans="1:58" x14ac:dyDescent="0.25">
      <c r="A2334" t="s">
        <v>58</v>
      </c>
      <c r="B2334">
        <v>2</v>
      </c>
      <c r="C2334" t="s">
        <v>86</v>
      </c>
      <c r="D2334">
        <v>1998</v>
      </c>
      <c r="E2334">
        <v>1998</v>
      </c>
      <c r="F2334">
        <v>1</v>
      </c>
      <c r="G2334" t="s">
        <v>66</v>
      </c>
      <c r="H2334">
        <v>26.36</v>
      </c>
      <c r="I2334">
        <v>32.92</v>
      </c>
      <c r="J2334" t="s">
        <v>67</v>
      </c>
      <c r="K2334">
        <v>7.4</v>
      </c>
      <c r="L2334" t="s">
        <v>67</v>
      </c>
      <c r="M2334">
        <v>32.56</v>
      </c>
      <c r="N2334" t="s">
        <v>67</v>
      </c>
      <c r="O2334">
        <v>15.67</v>
      </c>
      <c r="P2334" t="s">
        <v>67</v>
      </c>
      <c r="Q2334">
        <v>9.6300000000000008</v>
      </c>
      <c r="R2334" t="s">
        <v>67</v>
      </c>
      <c r="S2334">
        <v>7.31</v>
      </c>
      <c r="T2334" t="s">
        <v>67</v>
      </c>
      <c r="U2334">
        <v>3.2000000000000001E-2</v>
      </c>
      <c r="V2334" t="s">
        <v>67</v>
      </c>
      <c r="W2334">
        <v>2.8000000000000001E-2</v>
      </c>
      <c r="X2334" t="s">
        <v>67</v>
      </c>
      <c r="Y2334">
        <v>1.9E-2</v>
      </c>
      <c r="Z2334" t="s">
        <v>67</v>
      </c>
      <c r="AA2334">
        <v>4.0000000000000001E-3</v>
      </c>
      <c r="AB2334" t="s">
        <v>68</v>
      </c>
      <c r="AC2334">
        <v>0.04</v>
      </c>
      <c r="AD2334" t="s">
        <v>69</v>
      </c>
      <c r="AE2334">
        <v>0.03</v>
      </c>
      <c r="AF2334" t="s">
        <v>69</v>
      </c>
      <c r="AG2334">
        <v>0.02</v>
      </c>
      <c r="AH2334" t="s">
        <v>69</v>
      </c>
      <c r="AI2334">
        <v>0.01</v>
      </c>
      <c r="AJ2334" t="s">
        <v>69</v>
      </c>
      <c r="AK2334">
        <v>0.03</v>
      </c>
      <c r="AL2334" t="s">
        <v>70</v>
      </c>
      <c r="AM2334">
        <v>0.02</v>
      </c>
      <c r="AN2334" t="s">
        <v>70</v>
      </c>
      <c r="AO2334">
        <v>8.9999999999999993E-3</v>
      </c>
      <c r="AP2334" t="s">
        <v>70</v>
      </c>
      <c r="AQ2334">
        <v>6.0000000000000001E-3</v>
      </c>
      <c r="AR2334" t="s">
        <v>67</v>
      </c>
      <c r="AS2334">
        <v>2.44</v>
      </c>
      <c r="AT2334" t="s">
        <v>67</v>
      </c>
      <c r="AU2334">
        <v>0.39</v>
      </c>
      <c r="AV2334" t="s">
        <v>67</v>
      </c>
      <c r="AW2334">
        <v>3.1</v>
      </c>
      <c r="AX2334" t="s">
        <v>67</v>
      </c>
      <c r="AY2334">
        <v>0.6</v>
      </c>
      <c r="AZ2334" t="s">
        <v>67</v>
      </c>
      <c r="BA2334">
        <v>0.09</v>
      </c>
      <c r="BB2334" t="s">
        <v>67</v>
      </c>
      <c r="BC2334">
        <v>0.82</v>
      </c>
      <c r="BD2334" t="s">
        <v>67</v>
      </c>
      <c r="BF2334" t="s">
        <v>64</v>
      </c>
    </row>
    <row r="2335" spans="1:58" x14ac:dyDescent="0.25">
      <c r="A2335" t="s">
        <v>58</v>
      </c>
      <c r="B2335">
        <v>2</v>
      </c>
      <c r="C2335" t="s">
        <v>86</v>
      </c>
      <c r="D2335">
        <v>1998</v>
      </c>
      <c r="E2335">
        <v>1998</v>
      </c>
      <c r="F2335">
        <v>2</v>
      </c>
      <c r="G2335" t="s">
        <v>66</v>
      </c>
      <c r="H2335">
        <v>7.47</v>
      </c>
      <c r="I2335">
        <v>8.43</v>
      </c>
      <c r="J2335" t="s">
        <v>67</v>
      </c>
      <c r="K2335">
        <v>7.4</v>
      </c>
      <c r="L2335" t="s">
        <v>67</v>
      </c>
      <c r="M2335">
        <v>34.49</v>
      </c>
      <c r="N2335" t="s">
        <v>67</v>
      </c>
      <c r="O2335">
        <v>16.809999999999999</v>
      </c>
      <c r="P2335" t="s">
        <v>67</v>
      </c>
      <c r="Q2335">
        <v>0.52</v>
      </c>
      <c r="R2335" t="s">
        <v>67</v>
      </c>
      <c r="S2335">
        <v>7.72</v>
      </c>
      <c r="T2335" t="s">
        <v>67</v>
      </c>
      <c r="U2335">
        <v>2.8000000000000001E-2</v>
      </c>
      <c r="V2335" t="s">
        <v>67</v>
      </c>
      <c r="W2335">
        <v>3.1E-2</v>
      </c>
      <c r="X2335" t="s">
        <v>67</v>
      </c>
      <c r="Y2335">
        <v>1.9E-2</v>
      </c>
      <c r="Z2335" t="s">
        <v>67</v>
      </c>
      <c r="AA2335">
        <v>0</v>
      </c>
      <c r="AB2335" t="s">
        <v>68</v>
      </c>
      <c r="AC2335">
        <v>0.02</v>
      </c>
      <c r="AD2335" t="s">
        <v>69</v>
      </c>
      <c r="AE2335">
        <v>0.02</v>
      </c>
      <c r="AF2335" t="s">
        <v>69</v>
      </c>
      <c r="AG2335">
        <v>0.01</v>
      </c>
      <c r="AH2335" t="s">
        <v>69</v>
      </c>
      <c r="AI2335">
        <v>0.01</v>
      </c>
      <c r="AJ2335" t="s">
        <v>69</v>
      </c>
      <c r="AK2335">
        <v>0.02</v>
      </c>
      <c r="AL2335" t="s">
        <v>70</v>
      </c>
      <c r="AM2335">
        <v>0.01</v>
      </c>
      <c r="AN2335" t="s">
        <v>70</v>
      </c>
      <c r="AO2335">
        <v>2E-3</v>
      </c>
      <c r="AP2335" t="s">
        <v>70</v>
      </c>
      <c r="AQ2335">
        <v>5.0000000000000001E-3</v>
      </c>
      <c r="AR2335" t="s">
        <v>67</v>
      </c>
      <c r="AS2335">
        <v>2.66</v>
      </c>
      <c r="AT2335" t="s">
        <v>67</v>
      </c>
      <c r="AU2335">
        <v>0.4</v>
      </c>
      <c r="AV2335" t="s">
        <v>67</v>
      </c>
      <c r="AW2335">
        <v>3.22</v>
      </c>
      <c r="AX2335" t="s">
        <v>67</v>
      </c>
      <c r="AY2335">
        <v>0.62</v>
      </c>
      <c r="AZ2335" t="s">
        <v>67</v>
      </c>
      <c r="BA2335">
        <v>0.09</v>
      </c>
      <c r="BB2335" t="s">
        <v>67</v>
      </c>
      <c r="BC2335">
        <v>0.75</v>
      </c>
      <c r="BD2335" t="s">
        <v>67</v>
      </c>
      <c r="BF2335" t="s">
        <v>64</v>
      </c>
    </row>
    <row r="2336" spans="1:58" x14ac:dyDescent="0.25">
      <c r="A2336" t="s">
        <v>58</v>
      </c>
      <c r="B2336">
        <v>2</v>
      </c>
      <c r="C2336" t="s">
        <v>86</v>
      </c>
      <c r="D2336">
        <v>1998</v>
      </c>
      <c r="E2336">
        <v>1998</v>
      </c>
      <c r="F2336">
        <v>3</v>
      </c>
      <c r="G2336" t="s">
        <v>66</v>
      </c>
      <c r="H2336">
        <v>13.29</v>
      </c>
      <c r="I2336">
        <v>16.600000000000001</v>
      </c>
      <c r="J2336" t="s">
        <v>67</v>
      </c>
      <c r="K2336">
        <v>7.42</v>
      </c>
      <c r="L2336" t="s">
        <v>67</v>
      </c>
      <c r="M2336">
        <v>34.450000000000003</v>
      </c>
      <c r="N2336" t="s">
        <v>67</v>
      </c>
      <c r="O2336">
        <v>16.809999999999999</v>
      </c>
      <c r="P2336" t="s">
        <v>67</v>
      </c>
      <c r="Q2336">
        <v>0.4</v>
      </c>
      <c r="R2336" t="s">
        <v>67</v>
      </c>
      <c r="S2336">
        <v>7.62</v>
      </c>
      <c r="T2336" t="s">
        <v>67</v>
      </c>
      <c r="U2336">
        <v>2.7E-2</v>
      </c>
      <c r="V2336" t="s">
        <v>67</v>
      </c>
      <c r="W2336">
        <v>2.7E-2</v>
      </c>
      <c r="X2336" t="s">
        <v>67</v>
      </c>
      <c r="Y2336">
        <v>1.7999999999999999E-2</v>
      </c>
      <c r="Z2336" t="s">
        <v>67</v>
      </c>
      <c r="AA2336">
        <v>1E-3</v>
      </c>
      <c r="AB2336" t="s">
        <v>68</v>
      </c>
      <c r="AC2336">
        <v>0.03</v>
      </c>
      <c r="AD2336" t="s">
        <v>69</v>
      </c>
      <c r="AE2336">
        <v>0.02</v>
      </c>
      <c r="AF2336" t="s">
        <v>69</v>
      </c>
      <c r="AG2336">
        <v>0</v>
      </c>
      <c r="AH2336" t="s">
        <v>69</v>
      </c>
      <c r="AI2336">
        <v>0.01</v>
      </c>
      <c r="AJ2336" t="s">
        <v>69</v>
      </c>
      <c r="AK2336">
        <v>0.02</v>
      </c>
      <c r="AL2336" t="s">
        <v>70</v>
      </c>
      <c r="AM2336">
        <v>0.01</v>
      </c>
      <c r="AN2336" t="s">
        <v>70</v>
      </c>
      <c r="AO2336">
        <v>7.0000000000000001E-3</v>
      </c>
      <c r="AP2336" t="s">
        <v>70</v>
      </c>
      <c r="AQ2336">
        <v>1.0999999999999999E-2</v>
      </c>
      <c r="AR2336" t="s">
        <v>67</v>
      </c>
      <c r="AS2336">
        <v>2.67</v>
      </c>
      <c r="AT2336" t="s">
        <v>67</v>
      </c>
      <c r="AU2336">
        <v>0.4</v>
      </c>
      <c r="AV2336" t="s">
        <v>67</v>
      </c>
      <c r="AW2336">
        <v>3.21</v>
      </c>
      <c r="AX2336" t="s">
        <v>67</v>
      </c>
      <c r="AY2336">
        <v>0.62</v>
      </c>
      <c r="AZ2336" t="s">
        <v>67</v>
      </c>
      <c r="BA2336">
        <v>0.11</v>
      </c>
      <c r="BB2336" t="s">
        <v>67</v>
      </c>
      <c r="BC2336">
        <v>0.82</v>
      </c>
      <c r="BD2336" t="s">
        <v>67</v>
      </c>
      <c r="BF2336" t="s">
        <v>64</v>
      </c>
    </row>
    <row r="2337" spans="1:58" x14ac:dyDescent="0.25">
      <c r="A2337" t="s">
        <v>58</v>
      </c>
      <c r="B2337">
        <v>2</v>
      </c>
      <c r="C2337" t="s">
        <v>86</v>
      </c>
      <c r="D2337">
        <v>1998</v>
      </c>
      <c r="E2337">
        <v>1998</v>
      </c>
      <c r="F2337">
        <v>4</v>
      </c>
      <c r="G2337" t="s">
        <v>66</v>
      </c>
      <c r="H2337">
        <v>4.9000000000000004</v>
      </c>
      <c r="I2337">
        <v>5.92</v>
      </c>
      <c r="J2337" t="s">
        <v>67</v>
      </c>
      <c r="K2337">
        <v>7.5</v>
      </c>
      <c r="L2337" t="s">
        <v>67</v>
      </c>
      <c r="M2337">
        <v>36.14</v>
      </c>
      <c r="N2337" t="s">
        <v>67</v>
      </c>
      <c r="O2337">
        <v>17.22</v>
      </c>
      <c r="P2337" t="s">
        <v>67</v>
      </c>
      <c r="Q2337">
        <v>0.42</v>
      </c>
      <c r="R2337" t="s">
        <v>67</v>
      </c>
      <c r="S2337">
        <v>7.98</v>
      </c>
      <c r="T2337" t="s">
        <v>67</v>
      </c>
      <c r="U2337">
        <v>2.8000000000000001E-2</v>
      </c>
      <c r="V2337" t="s">
        <v>67</v>
      </c>
      <c r="W2337">
        <v>2.5999999999999999E-2</v>
      </c>
      <c r="X2337" t="s">
        <v>67</v>
      </c>
      <c r="Y2337">
        <v>1.9E-2</v>
      </c>
      <c r="Z2337" t="s">
        <v>67</v>
      </c>
      <c r="AA2337">
        <v>2E-3</v>
      </c>
      <c r="AB2337" t="s">
        <v>68</v>
      </c>
      <c r="AC2337">
        <v>0.03</v>
      </c>
      <c r="AD2337" t="s">
        <v>69</v>
      </c>
      <c r="AE2337">
        <v>0.03</v>
      </c>
      <c r="AF2337" t="s">
        <v>68</v>
      </c>
      <c r="AG2337">
        <v>0.02</v>
      </c>
      <c r="AH2337" t="s">
        <v>68</v>
      </c>
      <c r="AI2337">
        <v>0</v>
      </c>
      <c r="AJ2337" t="s">
        <v>69</v>
      </c>
      <c r="AK2337">
        <v>0.01</v>
      </c>
      <c r="AL2337" t="s">
        <v>70</v>
      </c>
      <c r="AM2337">
        <v>0.02</v>
      </c>
      <c r="AN2337" t="s">
        <v>67</v>
      </c>
      <c r="AO2337">
        <v>5.0000000000000001E-3</v>
      </c>
      <c r="AP2337" t="s">
        <v>70</v>
      </c>
      <c r="AQ2337">
        <v>1.6E-2</v>
      </c>
      <c r="AR2337" t="s">
        <v>67</v>
      </c>
      <c r="AS2337">
        <v>2.82</v>
      </c>
      <c r="AT2337" t="s">
        <v>67</v>
      </c>
      <c r="AU2337">
        <v>0.41</v>
      </c>
      <c r="AV2337" t="s">
        <v>67</v>
      </c>
      <c r="AW2337">
        <v>3.36</v>
      </c>
      <c r="AX2337" t="s">
        <v>67</v>
      </c>
      <c r="AY2337">
        <v>0.66</v>
      </c>
      <c r="AZ2337" t="s">
        <v>67</v>
      </c>
      <c r="BA2337">
        <v>0.12</v>
      </c>
      <c r="BB2337" t="s">
        <v>67</v>
      </c>
      <c r="BC2337">
        <v>0.94</v>
      </c>
      <c r="BD2337" t="s">
        <v>67</v>
      </c>
      <c r="BF2337" t="s">
        <v>64</v>
      </c>
    </row>
    <row r="2338" spans="1:58" x14ac:dyDescent="0.25">
      <c r="A2338" t="s">
        <v>58</v>
      </c>
      <c r="B2338">
        <v>2</v>
      </c>
      <c r="C2338" t="s">
        <v>86</v>
      </c>
      <c r="D2338">
        <v>1998</v>
      </c>
      <c r="E2338">
        <v>1998</v>
      </c>
      <c r="F2338">
        <v>5</v>
      </c>
      <c r="G2338" t="s">
        <v>66</v>
      </c>
      <c r="H2338">
        <v>6.77</v>
      </c>
      <c r="I2338">
        <v>8.4499999999999993</v>
      </c>
      <c r="J2338" t="s">
        <v>67</v>
      </c>
      <c r="K2338">
        <v>7.56</v>
      </c>
      <c r="L2338" t="s">
        <v>67</v>
      </c>
      <c r="M2338">
        <v>37.96</v>
      </c>
      <c r="N2338" t="s">
        <v>67</v>
      </c>
      <c r="O2338">
        <v>19.11</v>
      </c>
      <c r="P2338" t="s">
        <v>67</v>
      </c>
      <c r="Q2338">
        <v>0.63</v>
      </c>
      <c r="R2338" t="s">
        <v>67</v>
      </c>
      <c r="S2338">
        <v>8.2799999999999994</v>
      </c>
      <c r="T2338" t="s">
        <v>67</v>
      </c>
      <c r="U2338">
        <v>3.1E-2</v>
      </c>
      <c r="V2338" t="s">
        <v>67</v>
      </c>
      <c r="W2338">
        <v>2.8000000000000001E-2</v>
      </c>
      <c r="X2338" t="s">
        <v>67</v>
      </c>
      <c r="Y2338">
        <v>2.1000000000000001E-2</v>
      </c>
      <c r="Z2338" t="s">
        <v>67</v>
      </c>
      <c r="AA2338">
        <v>2E-3</v>
      </c>
      <c r="AB2338" t="s">
        <v>68</v>
      </c>
      <c r="AC2338">
        <v>0.05</v>
      </c>
      <c r="AD2338" t="s">
        <v>68</v>
      </c>
      <c r="AE2338">
        <v>0.04</v>
      </c>
      <c r="AF2338" t="s">
        <v>68</v>
      </c>
      <c r="AG2338">
        <v>0.02</v>
      </c>
      <c r="AH2338" t="s">
        <v>68</v>
      </c>
      <c r="AI2338">
        <v>0.01</v>
      </c>
      <c r="AJ2338" t="s">
        <v>68</v>
      </c>
      <c r="AK2338">
        <v>0.03</v>
      </c>
      <c r="AL2338" t="s">
        <v>67</v>
      </c>
      <c r="AM2338">
        <v>0.02</v>
      </c>
      <c r="AN2338" t="s">
        <v>67</v>
      </c>
      <c r="AO2338">
        <v>4.0000000000000001E-3</v>
      </c>
      <c r="AP2338" t="s">
        <v>70</v>
      </c>
      <c r="AQ2338">
        <v>1.2999999999999999E-2</v>
      </c>
      <c r="AR2338" t="s">
        <v>67</v>
      </c>
      <c r="AS2338">
        <v>3.03</v>
      </c>
      <c r="AT2338" t="s">
        <v>67</v>
      </c>
      <c r="AU2338">
        <v>0.45</v>
      </c>
      <c r="AV2338" t="s">
        <v>67</v>
      </c>
      <c r="AW2338">
        <v>3.7</v>
      </c>
      <c r="AX2338" t="s">
        <v>67</v>
      </c>
      <c r="AY2338">
        <v>0.72</v>
      </c>
      <c r="AZ2338" t="s">
        <v>67</v>
      </c>
      <c r="BA2338">
        <v>0.12</v>
      </c>
      <c r="BB2338" t="s">
        <v>67</v>
      </c>
      <c r="BC2338">
        <v>0.46</v>
      </c>
      <c r="BD2338" t="s">
        <v>67</v>
      </c>
      <c r="BF2338" t="s">
        <v>64</v>
      </c>
    </row>
    <row r="2339" spans="1:58" x14ac:dyDescent="0.25">
      <c r="A2339" t="s">
        <v>58</v>
      </c>
      <c r="B2339">
        <v>2</v>
      </c>
      <c r="C2339" t="s">
        <v>86</v>
      </c>
      <c r="D2339">
        <v>1998</v>
      </c>
      <c r="E2339">
        <v>1998</v>
      </c>
      <c r="F2339">
        <v>6</v>
      </c>
      <c r="G2339" t="s">
        <v>66</v>
      </c>
      <c r="H2339">
        <v>3.9</v>
      </c>
      <c r="I2339">
        <v>4.71</v>
      </c>
      <c r="J2339" t="s">
        <v>67</v>
      </c>
      <c r="K2339">
        <v>7.53</v>
      </c>
      <c r="L2339" t="s">
        <v>67</v>
      </c>
      <c r="M2339">
        <v>40.86</v>
      </c>
      <c r="N2339" t="s">
        <v>67</v>
      </c>
      <c r="O2339">
        <v>19.96</v>
      </c>
      <c r="P2339" t="s">
        <v>67</v>
      </c>
      <c r="Q2339">
        <v>0.74</v>
      </c>
      <c r="R2339" t="s">
        <v>67</v>
      </c>
      <c r="S2339">
        <v>8.41</v>
      </c>
      <c r="T2339" t="s">
        <v>67</v>
      </c>
      <c r="U2339">
        <v>3.2000000000000001E-2</v>
      </c>
      <c r="V2339" t="s">
        <v>67</v>
      </c>
      <c r="W2339">
        <v>2.9000000000000001E-2</v>
      </c>
      <c r="X2339" t="s">
        <v>67</v>
      </c>
      <c r="Y2339">
        <v>2.1000000000000001E-2</v>
      </c>
      <c r="Z2339" t="s">
        <v>67</v>
      </c>
      <c r="AA2339">
        <v>3.0000000000000001E-3</v>
      </c>
      <c r="AB2339" t="s">
        <v>68</v>
      </c>
      <c r="AC2339">
        <v>0.06</v>
      </c>
      <c r="AD2339" t="s">
        <v>68</v>
      </c>
      <c r="AE2339">
        <v>0.05</v>
      </c>
      <c r="AF2339" t="s">
        <v>68</v>
      </c>
      <c r="AG2339">
        <v>0.01</v>
      </c>
      <c r="AH2339" t="s">
        <v>68</v>
      </c>
      <c r="AI2339">
        <v>0.01</v>
      </c>
      <c r="AJ2339" t="s">
        <v>68</v>
      </c>
      <c r="AK2339">
        <v>0.03</v>
      </c>
      <c r="AL2339" t="s">
        <v>67</v>
      </c>
      <c r="AM2339">
        <v>0.02</v>
      </c>
      <c r="AN2339" t="s">
        <v>67</v>
      </c>
      <c r="AO2339">
        <v>6.0000000000000001E-3</v>
      </c>
      <c r="AP2339" t="s">
        <v>70</v>
      </c>
      <c r="AQ2339">
        <v>0.03</v>
      </c>
      <c r="AR2339" t="s">
        <v>67</v>
      </c>
      <c r="AS2339">
        <v>3.1</v>
      </c>
      <c r="AT2339" t="s">
        <v>67</v>
      </c>
      <c r="AU2339">
        <v>0.49</v>
      </c>
      <c r="AV2339" t="s">
        <v>67</v>
      </c>
      <c r="AW2339">
        <v>3.95</v>
      </c>
      <c r="AX2339" t="s">
        <v>67</v>
      </c>
      <c r="AY2339">
        <v>0.76</v>
      </c>
      <c r="AZ2339" t="s">
        <v>67</v>
      </c>
      <c r="BA2339">
        <v>0.12</v>
      </c>
      <c r="BB2339" t="s">
        <v>67</v>
      </c>
      <c r="BC2339">
        <v>0.51</v>
      </c>
      <c r="BD2339" t="s">
        <v>67</v>
      </c>
      <c r="BF2339" t="s">
        <v>64</v>
      </c>
    </row>
    <row r="2340" spans="1:58" x14ac:dyDescent="0.25">
      <c r="A2340" t="s">
        <v>58</v>
      </c>
      <c r="B2340">
        <v>2</v>
      </c>
      <c r="C2340" t="s">
        <v>86</v>
      </c>
      <c r="D2340">
        <v>1998</v>
      </c>
      <c r="E2340">
        <v>1998</v>
      </c>
      <c r="F2340">
        <v>7</v>
      </c>
      <c r="G2340" t="s">
        <v>60</v>
      </c>
      <c r="H2340">
        <v>1.21</v>
      </c>
      <c r="I2340">
        <v>1.51</v>
      </c>
      <c r="J2340" t="s">
        <v>67</v>
      </c>
      <c r="K2340">
        <v>7.66</v>
      </c>
      <c r="L2340" t="s">
        <v>67</v>
      </c>
      <c r="M2340">
        <v>45.51</v>
      </c>
      <c r="N2340" t="s">
        <v>67</v>
      </c>
      <c r="O2340">
        <v>22.95</v>
      </c>
      <c r="P2340" t="s">
        <v>67</v>
      </c>
      <c r="Q2340">
        <v>1.01</v>
      </c>
      <c r="R2340" t="s">
        <v>67</v>
      </c>
      <c r="S2340">
        <v>9.0500000000000007</v>
      </c>
      <c r="T2340" t="s">
        <v>67</v>
      </c>
      <c r="U2340">
        <v>3.9E-2</v>
      </c>
      <c r="V2340" t="s">
        <v>67</v>
      </c>
      <c r="W2340">
        <v>3.5999999999999997E-2</v>
      </c>
      <c r="X2340" t="s">
        <v>67</v>
      </c>
      <c r="Y2340">
        <v>2.5999999999999999E-2</v>
      </c>
      <c r="Z2340" t="s">
        <v>67</v>
      </c>
      <c r="AA2340">
        <v>3.0000000000000001E-3</v>
      </c>
      <c r="AB2340" t="s">
        <v>68</v>
      </c>
      <c r="AC2340">
        <v>0.08</v>
      </c>
      <c r="AD2340" t="s">
        <v>68</v>
      </c>
      <c r="AE2340">
        <v>7.0000000000000007E-2</v>
      </c>
      <c r="AF2340" t="s">
        <v>68</v>
      </c>
      <c r="AG2340">
        <v>0.03</v>
      </c>
      <c r="AH2340" t="s">
        <v>68</v>
      </c>
      <c r="AI2340">
        <v>0</v>
      </c>
      <c r="AJ2340" t="s">
        <v>68</v>
      </c>
      <c r="AK2340">
        <v>0.04</v>
      </c>
      <c r="AL2340" t="s">
        <v>67</v>
      </c>
      <c r="AM2340">
        <v>0.04</v>
      </c>
      <c r="AN2340" t="s">
        <v>67</v>
      </c>
      <c r="AO2340">
        <v>1.4E-2</v>
      </c>
      <c r="AP2340" t="s">
        <v>70</v>
      </c>
      <c r="AQ2340">
        <v>0.03</v>
      </c>
      <c r="AR2340" t="s">
        <v>67</v>
      </c>
      <c r="AS2340">
        <v>3.6</v>
      </c>
      <c r="AT2340" t="s">
        <v>67</v>
      </c>
      <c r="AU2340">
        <v>0.57999999999999996</v>
      </c>
      <c r="AV2340" t="s">
        <v>67</v>
      </c>
      <c r="AW2340">
        <v>4.3600000000000003</v>
      </c>
      <c r="AX2340" t="s">
        <v>67</v>
      </c>
      <c r="AY2340">
        <v>0.82</v>
      </c>
      <c r="AZ2340" t="s">
        <v>67</v>
      </c>
      <c r="BA2340">
        <v>0.11</v>
      </c>
      <c r="BB2340" t="s">
        <v>67</v>
      </c>
      <c r="BC2340">
        <v>0.72</v>
      </c>
      <c r="BD2340" t="s">
        <v>67</v>
      </c>
      <c r="BF2340" t="s">
        <v>64</v>
      </c>
    </row>
    <row r="2341" spans="1:58" x14ac:dyDescent="0.25">
      <c r="A2341" t="s">
        <v>58</v>
      </c>
      <c r="B2341">
        <v>2</v>
      </c>
      <c r="C2341" t="s">
        <v>86</v>
      </c>
      <c r="D2341">
        <v>1998</v>
      </c>
      <c r="E2341">
        <v>1998</v>
      </c>
      <c r="F2341">
        <v>8</v>
      </c>
      <c r="G2341" t="s">
        <v>60</v>
      </c>
      <c r="H2341">
        <v>0.47</v>
      </c>
      <c r="I2341">
        <v>0.59</v>
      </c>
      <c r="J2341" t="s">
        <v>67</v>
      </c>
      <c r="K2341">
        <v>7.7</v>
      </c>
      <c r="L2341" t="s">
        <v>67</v>
      </c>
      <c r="M2341">
        <v>50.24</v>
      </c>
      <c r="N2341" t="s">
        <v>67</v>
      </c>
      <c r="O2341">
        <v>25.63</v>
      </c>
      <c r="P2341" t="s">
        <v>67</v>
      </c>
      <c r="Q2341">
        <v>0.67</v>
      </c>
      <c r="R2341" t="s">
        <v>67</v>
      </c>
      <c r="S2341">
        <v>9.51</v>
      </c>
      <c r="T2341" t="s">
        <v>67</v>
      </c>
      <c r="U2341">
        <v>4.4999999999999998E-2</v>
      </c>
      <c r="V2341" t="s">
        <v>67</v>
      </c>
      <c r="W2341">
        <v>4.2999999999999997E-2</v>
      </c>
      <c r="X2341" t="s">
        <v>67</v>
      </c>
      <c r="Y2341">
        <v>3.3000000000000002E-2</v>
      </c>
      <c r="Z2341" t="s">
        <v>67</v>
      </c>
      <c r="AA2341">
        <v>2E-3</v>
      </c>
      <c r="AB2341" t="s">
        <v>68</v>
      </c>
      <c r="AC2341">
        <v>0.04</v>
      </c>
      <c r="AD2341" t="s">
        <v>68</v>
      </c>
      <c r="AE2341">
        <v>0.04</v>
      </c>
      <c r="AF2341" t="s">
        <v>68</v>
      </c>
      <c r="AG2341">
        <v>0.02</v>
      </c>
      <c r="AH2341" t="s">
        <v>68</v>
      </c>
      <c r="AI2341">
        <v>0</v>
      </c>
      <c r="AJ2341" t="s">
        <v>68</v>
      </c>
      <c r="AK2341">
        <v>0.04</v>
      </c>
      <c r="AL2341" t="s">
        <v>67</v>
      </c>
      <c r="AM2341">
        <v>0.03</v>
      </c>
      <c r="AN2341" t="s">
        <v>67</v>
      </c>
      <c r="AO2341">
        <v>1.4999999999999999E-2</v>
      </c>
      <c r="AP2341" t="s">
        <v>70</v>
      </c>
      <c r="AQ2341">
        <v>6.0000000000000001E-3</v>
      </c>
      <c r="AR2341" t="s">
        <v>67</v>
      </c>
      <c r="AS2341">
        <v>4.1900000000000004</v>
      </c>
      <c r="AT2341" t="s">
        <v>67</v>
      </c>
      <c r="AU2341">
        <v>0.65</v>
      </c>
      <c r="AV2341" t="s">
        <v>67</v>
      </c>
      <c r="AW2341">
        <v>4.71</v>
      </c>
      <c r="AX2341" t="s">
        <v>67</v>
      </c>
      <c r="AY2341">
        <v>0.89</v>
      </c>
      <c r="AZ2341" t="s">
        <v>67</v>
      </c>
      <c r="BA2341">
        <v>0.1</v>
      </c>
      <c r="BB2341" t="s">
        <v>67</v>
      </c>
      <c r="BC2341">
        <v>0.72</v>
      </c>
      <c r="BD2341" t="s">
        <v>67</v>
      </c>
      <c r="BF2341" t="s">
        <v>64</v>
      </c>
    </row>
    <row r="2342" spans="1:58" x14ac:dyDescent="0.25">
      <c r="A2342" t="s">
        <v>58</v>
      </c>
      <c r="B2342">
        <v>2</v>
      </c>
      <c r="C2342" t="s">
        <v>86</v>
      </c>
      <c r="D2342">
        <v>1998</v>
      </c>
      <c r="E2342">
        <v>1998</v>
      </c>
      <c r="F2342">
        <v>9</v>
      </c>
      <c r="G2342" t="s">
        <v>60</v>
      </c>
      <c r="H2342">
        <v>0.26</v>
      </c>
      <c r="I2342">
        <v>0.31</v>
      </c>
      <c r="J2342" t="s">
        <v>73</v>
      </c>
      <c r="K2342">
        <v>7.7</v>
      </c>
      <c r="L2342" t="s">
        <v>67</v>
      </c>
      <c r="M2342">
        <v>52.35</v>
      </c>
      <c r="N2342" t="s">
        <v>67</v>
      </c>
      <c r="O2342">
        <v>26.24</v>
      </c>
      <c r="P2342" t="s">
        <v>67</v>
      </c>
      <c r="Q2342">
        <v>0.3</v>
      </c>
      <c r="R2342" t="s">
        <v>67</v>
      </c>
      <c r="S2342">
        <v>9.27</v>
      </c>
      <c r="T2342" t="s">
        <v>67</v>
      </c>
      <c r="U2342">
        <v>4.2999999999999997E-2</v>
      </c>
      <c r="V2342" t="s">
        <v>67</v>
      </c>
      <c r="W2342">
        <v>3.6999999999999998E-2</v>
      </c>
      <c r="X2342" t="s">
        <v>67</v>
      </c>
      <c r="Y2342">
        <v>2.9000000000000001E-2</v>
      </c>
      <c r="Z2342" t="s">
        <v>67</v>
      </c>
      <c r="AA2342">
        <v>6.0000000000000001E-3</v>
      </c>
      <c r="AB2342" t="s">
        <v>68</v>
      </c>
      <c r="AC2342">
        <v>0.05</v>
      </c>
      <c r="AD2342" t="s">
        <v>68</v>
      </c>
      <c r="AE2342">
        <v>0.03</v>
      </c>
      <c r="AF2342" t="s">
        <v>68</v>
      </c>
      <c r="AG2342">
        <v>0.02</v>
      </c>
      <c r="AH2342" t="s">
        <v>68</v>
      </c>
      <c r="AI2342">
        <v>0.01</v>
      </c>
      <c r="AJ2342" t="s">
        <v>68</v>
      </c>
      <c r="AK2342">
        <v>0.04</v>
      </c>
      <c r="AL2342" t="s">
        <v>67</v>
      </c>
      <c r="AM2342">
        <v>0.03</v>
      </c>
      <c r="AN2342" t="s">
        <v>67</v>
      </c>
      <c r="AO2342">
        <v>6.0000000000000001E-3</v>
      </c>
      <c r="AP2342" t="s">
        <v>70</v>
      </c>
      <c r="AQ2342">
        <v>3.0000000000000001E-3</v>
      </c>
      <c r="AR2342" t="s">
        <v>67</v>
      </c>
      <c r="AS2342">
        <v>4.53</v>
      </c>
      <c r="AT2342" t="s">
        <v>67</v>
      </c>
      <c r="AU2342">
        <v>0.62</v>
      </c>
      <c r="AV2342" t="s">
        <v>67</v>
      </c>
      <c r="AW2342">
        <v>4.83</v>
      </c>
      <c r="AX2342" t="s">
        <v>67</v>
      </c>
      <c r="AY2342">
        <v>0.93</v>
      </c>
      <c r="AZ2342" t="s">
        <v>67</v>
      </c>
      <c r="BA2342">
        <v>0.11</v>
      </c>
      <c r="BB2342" t="s">
        <v>67</v>
      </c>
      <c r="BC2342">
        <v>0.97</v>
      </c>
      <c r="BD2342" t="s">
        <v>67</v>
      </c>
      <c r="BF2342" t="s">
        <v>64</v>
      </c>
    </row>
    <row r="2343" spans="1:58" x14ac:dyDescent="0.25">
      <c r="A2343" t="s">
        <v>58</v>
      </c>
      <c r="B2343">
        <v>2</v>
      </c>
      <c r="C2343" t="s">
        <v>86</v>
      </c>
      <c r="D2343">
        <v>1999</v>
      </c>
      <c r="E2343">
        <v>1998</v>
      </c>
      <c r="F2343">
        <v>10</v>
      </c>
      <c r="G2343" t="s">
        <v>60</v>
      </c>
      <c r="H2343">
        <v>0.69</v>
      </c>
      <c r="I2343">
        <v>0.86</v>
      </c>
      <c r="J2343" t="s">
        <v>73</v>
      </c>
      <c r="K2343">
        <v>7.68</v>
      </c>
      <c r="L2343" t="s">
        <v>67</v>
      </c>
      <c r="M2343">
        <v>52.32</v>
      </c>
      <c r="N2343" t="s">
        <v>67</v>
      </c>
      <c r="O2343">
        <v>25.68</v>
      </c>
      <c r="P2343" t="s">
        <v>67</v>
      </c>
      <c r="Q2343">
        <v>0.48</v>
      </c>
      <c r="R2343" t="s">
        <v>67</v>
      </c>
      <c r="S2343">
        <v>8.6999999999999993</v>
      </c>
      <c r="T2343" t="s">
        <v>67</v>
      </c>
      <c r="U2343">
        <v>4.2000000000000003E-2</v>
      </c>
      <c r="V2343" t="s">
        <v>67</v>
      </c>
      <c r="W2343">
        <v>4.1000000000000002E-2</v>
      </c>
      <c r="X2343" t="s">
        <v>67</v>
      </c>
      <c r="Y2343">
        <v>3.2000000000000001E-2</v>
      </c>
      <c r="Z2343" t="s">
        <v>67</v>
      </c>
      <c r="AA2343">
        <v>1E-3</v>
      </c>
      <c r="AB2343" t="s">
        <v>68</v>
      </c>
      <c r="AC2343">
        <v>0.05</v>
      </c>
      <c r="AD2343" t="s">
        <v>69</v>
      </c>
      <c r="AE2343">
        <v>0.04</v>
      </c>
      <c r="AF2343" t="s">
        <v>69</v>
      </c>
      <c r="AG2343">
        <v>0.03</v>
      </c>
      <c r="AH2343" t="s">
        <v>68</v>
      </c>
      <c r="AI2343">
        <v>0</v>
      </c>
      <c r="AJ2343" t="s">
        <v>68</v>
      </c>
      <c r="AK2343">
        <v>0.04</v>
      </c>
      <c r="AL2343" t="s">
        <v>67</v>
      </c>
      <c r="AM2343">
        <v>0.04</v>
      </c>
      <c r="AN2343" t="s">
        <v>67</v>
      </c>
      <c r="AO2343">
        <v>8.0000000000000002E-3</v>
      </c>
      <c r="AP2343" t="s">
        <v>70</v>
      </c>
      <c r="AQ2343">
        <v>5.0000000000000001E-3</v>
      </c>
      <c r="AR2343" t="s">
        <v>70</v>
      </c>
      <c r="AS2343">
        <v>4.78</v>
      </c>
      <c r="AT2343" t="s">
        <v>67</v>
      </c>
      <c r="AU2343">
        <v>0.56000000000000005</v>
      </c>
      <c r="AV2343" t="s">
        <v>67</v>
      </c>
      <c r="AW2343">
        <v>4.5999999999999996</v>
      </c>
      <c r="AX2343" t="s">
        <v>67</v>
      </c>
      <c r="AY2343">
        <v>0.88</v>
      </c>
      <c r="AZ2343" t="s">
        <v>67</v>
      </c>
      <c r="BA2343">
        <v>0.1</v>
      </c>
      <c r="BB2343" t="s">
        <v>61</v>
      </c>
      <c r="BC2343">
        <v>0.76</v>
      </c>
      <c r="BD2343" t="s">
        <v>61</v>
      </c>
      <c r="BF2343" t="s">
        <v>64</v>
      </c>
    </row>
    <row r="2344" spans="1:58" x14ac:dyDescent="0.25">
      <c r="A2344" t="s">
        <v>58</v>
      </c>
      <c r="B2344">
        <v>2</v>
      </c>
      <c r="C2344" t="s">
        <v>86</v>
      </c>
      <c r="D2344">
        <v>1999</v>
      </c>
      <c r="E2344">
        <v>1998</v>
      </c>
      <c r="F2344">
        <v>11</v>
      </c>
      <c r="G2344" t="s">
        <v>66</v>
      </c>
      <c r="H2344">
        <v>15.67</v>
      </c>
      <c r="I2344">
        <v>18.940000000000001</v>
      </c>
      <c r="J2344" t="s">
        <v>67</v>
      </c>
      <c r="K2344">
        <v>7.4</v>
      </c>
      <c r="L2344" t="s">
        <v>67</v>
      </c>
      <c r="M2344">
        <v>31.69</v>
      </c>
      <c r="N2344" t="s">
        <v>67</v>
      </c>
      <c r="O2344">
        <v>15.68</v>
      </c>
      <c r="P2344" t="s">
        <v>67</v>
      </c>
      <c r="Q2344">
        <v>12.4</v>
      </c>
      <c r="R2344" t="s">
        <v>67</v>
      </c>
      <c r="S2344">
        <v>7.29</v>
      </c>
      <c r="T2344" t="s">
        <v>67</v>
      </c>
      <c r="U2344">
        <v>0.04</v>
      </c>
      <c r="V2344" t="s">
        <v>67</v>
      </c>
      <c r="W2344">
        <v>3.1E-2</v>
      </c>
      <c r="X2344" t="s">
        <v>67</v>
      </c>
      <c r="Y2344">
        <v>2.3E-2</v>
      </c>
      <c r="Z2344" t="s">
        <v>67</v>
      </c>
      <c r="AA2344">
        <v>8.9999999999999993E-3</v>
      </c>
      <c r="AB2344" t="s">
        <v>68</v>
      </c>
      <c r="AC2344">
        <v>0.05</v>
      </c>
      <c r="AD2344" t="s">
        <v>69</v>
      </c>
      <c r="AE2344">
        <v>0.04</v>
      </c>
      <c r="AF2344" t="s">
        <v>69</v>
      </c>
      <c r="AG2344">
        <v>0.03</v>
      </c>
      <c r="AH2344" t="s">
        <v>68</v>
      </c>
      <c r="AI2344">
        <v>0.01</v>
      </c>
      <c r="AJ2344" t="s">
        <v>68</v>
      </c>
      <c r="AK2344">
        <v>0.05</v>
      </c>
      <c r="AL2344" t="s">
        <v>67</v>
      </c>
      <c r="AM2344">
        <v>0.04</v>
      </c>
      <c r="AN2344" t="s">
        <v>67</v>
      </c>
      <c r="AO2344">
        <v>7.0000000000000001E-3</v>
      </c>
      <c r="AP2344" t="s">
        <v>70</v>
      </c>
      <c r="AQ2344">
        <v>3.0000000000000001E-3</v>
      </c>
      <c r="AR2344" t="s">
        <v>70</v>
      </c>
      <c r="AS2344">
        <v>2.59</v>
      </c>
      <c r="AT2344" t="s">
        <v>67</v>
      </c>
      <c r="AU2344">
        <v>0.44</v>
      </c>
      <c r="AV2344" t="s">
        <v>67</v>
      </c>
      <c r="AW2344">
        <v>3.1</v>
      </c>
      <c r="AX2344" t="s">
        <v>67</v>
      </c>
      <c r="AY2344">
        <v>0.6</v>
      </c>
      <c r="AZ2344" t="s">
        <v>67</v>
      </c>
      <c r="BA2344">
        <v>0.13</v>
      </c>
      <c r="BB2344" t="s">
        <v>67</v>
      </c>
      <c r="BC2344">
        <v>0.72</v>
      </c>
      <c r="BD2344" t="s">
        <v>67</v>
      </c>
      <c r="BF2344" t="s">
        <v>64</v>
      </c>
    </row>
    <row r="2345" spans="1:58" x14ac:dyDescent="0.25">
      <c r="A2345" t="s">
        <v>58</v>
      </c>
      <c r="B2345">
        <v>2</v>
      </c>
      <c r="C2345" t="s">
        <v>86</v>
      </c>
      <c r="D2345">
        <v>1999</v>
      </c>
      <c r="E2345">
        <v>1998</v>
      </c>
      <c r="F2345">
        <v>12</v>
      </c>
      <c r="G2345" t="s">
        <v>60</v>
      </c>
      <c r="H2345">
        <v>30.99</v>
      </c>
      <c r="I2345">
        <v>38.700000000000003</v>
      </c>
      <c r="J2345" t="s">
        <v>67</v>
      </c>
      <c r="K2345">
        <v>7.29</v>
      </c>
      <c r="L2345" t="s">
        <v>67</v>
      </c>
      <c r="M2345">
        <v>28.45</v>
      </c>
      <c r="N2345" t="s">
        <v>67</v>
      </c>
      <c r="O2345">
        <v>14.13</v>
      </c>
      <c r="P2345" t="s">
        <v>67</v>
      </c>
      <c r="Q2345">
        <v>7.31</v>
      </c>
      <c r="R2345" t="s">
        <v>67</v>
      </c>
      <c r="S2345">
        <v>7.24</v>
      </c>
      <c r="T2345" t="s">
        <v>67</v>
      </c>
      <c r="U2345">
        <v>2.8000000000000001E-2</v>
      </c>
      <c r="V2345" t="s">
        <v>67</v>
      </c>
      <c r="W2345">
        <v>2.5000000000000001E-2</v>
      </c>
      <c r="X2345" t="s">
        <v>67</v>
      </c>
      <c r="Y2345">
        <v>0.02</v>
      </c>
      <c r="Z2345" t="s">
        <v>67</v>
      </c>
      <c r="AA2345">
        <v>3.0000000000000001E-3</v>
      </c>
      <c r="AB2345" t="s">
        <v>68</v>
      </c>
      <c r="AC2345">
        <v>0.04</v>
      </c>
      <c r="AD2345" t="s">
        <v>69</v>
      </c>
      <c r="AE2345">
        <v>0.03</v>
      </c>
      <c r="AF2345" t="s">
        <v>69</v>
      </c>
      <c r="AG2345">
        <v>0.02</v>
      </c>
      <c r="AH2345" t="s">
        <v>68</v>
      </c>
      <c r="AI2345">
        <v>0.01</v>
      </c>
      <c r="AJ2345" t="s">
        <v>68</v>
      </c>
      <c r="AK2345">
        <v>0.04</v>
      </c>
      <c r="AL2345" t="s">
        <v>67</v>
      </c>
      <c r="AM2345">
        <v>0.03</v>
      </c>
      <c r="AN2345" t="s">
        <v>67</v>
      </c>
      <c r="AO2345">
        <v>8.0000000000000002E-3</v>
      </c>
      <c r="AP2345" t="s">
        <v>70</v>
      </c>
      <c r="AQ2345">
        <v>2E-3</v>
      </c>
      <c r="AR2345" t="s">
        <v>70</v>
      </c>
      <c r="AS2345">
        <v>2.2000000000000002</v>
      </c>
      <c r="AT2345" t="s">
        <v>67</v>
      </c>
      <c r="AU2345">
        <v>0.37</v>
      </c>
      <c r="AV2345" t="s">
        <v>67</v>
      </c>
      <c r="AW2345">
        <v>2.78</v>
      </c>
      <c r="AX2345" t="s">
        <v>67</v>
      </c>
      <c r="AY2345">
        <v>0.53</v>
      </c>
      <c r="AZ2345" t="s">
        <v>67</v>
      </c>
      <c r="BA2345">
        <v>0.1</v>
      </c>
      <c r="BB2345" t="s">
        <v>67</v>
      </c>
      <c r="BC2345">
        <v>0.72</v>
      </c>
      <c r="BD2345" t="s">
        <v>67</v>
      </c>
      <c r="BF2345" t="s">
        <v>64</v>
      </c>
    </row>
    <row r="2346" spans="1:58" x14ac:dyDescent="0.25">
      <c r="A2346" t="s">
        <v>58</v>
      </c>
      <c r="B2346">
        <v>2</v>
      </c>
      <c r="C2346" t="s">
        <v>86</v>
      </c>
      <c r="D2346">
        <v>1999</v>
      </c>
      <c r="E2346">
        <v>1999</v>
      </c>
      <c r="F2346">
        <v>1</v>
      </c>
      <c r="G2346" t="s">
        <v>60</v>
      </c>
      <c r="H2346">
        <v>18.82</v>
      </c>
      <c r="I2346">
        <v>23.5</v>
      </c>
      <c r="J2346" t="s">
        <v>67</v>
      </c>
      <c r="K2346">
        <v>7.27</v>
      </c>
      <c r="L2346" t="s">
        <v>67</v>
      </c>
      <c r="M2346">
        <v>27.67</v>
      </c>
      <c r="N2346" t="s">
        <v>67</v>
      </c>
      <c r="O2346">
        <v>13.99</v>
      </c>
      <c r="P2346" t="s">
        <v>67</v>
      </c>
      <c r="Q2346">
        <v>3.04</v>
      </c>
      <c r="R2346" t="s">
        <v>67</v>
      </c>
      <c r="S2346">
        <v>7.28</v>
      </c>
      <c r="T2346" t="s">
        <v>67</v>
      </c>
      <c r="U2346">
        <v>2.8000000000000001E-2</v>
      </c>
      <c r="V2346" t="s">
        <v>67</v>
      </c>
      <c r="W2346">
        <v>2.5999999999999999E-2</v>
      </c>
      <c r="X2346" t="s">
        <v>67</v>
      </c>
      <c r="Y2346">
        <v>1.9E-2</v>
      </c>
      <c r="Z2346" t="s">
        <v>67</v>
      </c>
      <c r="AA2346">
        <v>2E-3</v>
      </c>
      <c r="AB2346" t="s">
        <v>68</v>
      </c>
      <c r="AC2346">
        <v>0.03</v>
      </c>
      <c r="AD2346" t="s">
        <v>68</v>
      </c>
      <c r="AE2346">
        <v>0.02</v>
      </c>
      <c r="AF2346" t="s">
        <v>68</v>
      </c>
      <c r="AG2346">
        <v>0.02</v>
      </c>
      <c r="AH2346" t="s">
        <v>68</v>
      </c>
      <c r="AI2346">
        <v>0.01</v>
      </c>
      <c r="AJ2346" t="s">
        <v>68</v>
      </c>
      <c r="AK2346">
        <v>0.03</v>
      </c>
      <c r="AL2346" t="s">
        <v>67</v>
      </c>
      <c r="AM2346">
        <v>0.02</v>
      </c>
      <c r="AN2346" t="s">
        <v>67</v>
      </c>
      <c r="AO2346">
        <v>4.0000000000000001E-3</v>
      </c>
      <c r="AP2346" t="s">
        <v>70</v>
      </c>
      <c r="AQ2346">
        <v>2E-3</v>
      </c>
      <c r="AR2346" t="s">
        <v>67</v>
      </c>
      <c r="AS2346">
        <v>2.17</v>
      </c>
      <c r="AT2346" t="s">
        <v>67</v>
      </c>
      <c r="AU2346">
        <v>0.36</v>
      </c>
      <c r="AV2346" t="s">
        <v>67</v>
      </c>
      <c r="AW2346">
        <v>2.68</v>
      </c>
      <c r="AX2346" t="s">
        <v>67</v>
      </c>
      <c r="AY2346">
        <v>0.51</v>
      </c>
      <c r="AZ2346" t="s">
        <v>67</v>
      </c>
      <c r="BA2346">
        <v>0.1</v>
      </c>
      <c r="BB2346" t="s">
        <v>67</v>
      </c>
      <c r="BC2346">
        <v>0.63</v>
      </c>
      <c r="BD2346" t="s">
        <v>67</v>
      </c>
      <c r="BF2346" t="s">
        <v>64</v>
      </c>
    </row>
    <row r="2347" spans="1:58" x14ac:dyDescent="0.25">
      <c r="A2347" t="s">
        <v>58</v>
      </c>
      <c r="B2347">
        <v>2</v>
      </c>
      <c r="C2347" t="s">
        <v>86</v>
      </c>
      <c r="D2347">
        <v>1999</v>
      </c>
      <c r="E2347">
        <v>1999</v>
      </c>
      <c r="F2347">
        <v>2</v>
      </c>
      <c r="G2347" t="s">
        <v>66</v>
      </c>
      <c r="H2347">
        <v>17.63</v>
      </c>
      <c r="I2347">
        <v>19.89</v>
      </c>
      <c r="J2347" t="s">
        <v>67</v>
      </c>
      <c r="K2347">
        <v>7.36</v>
      </c>
      <c r="L2347" t="s">
        <v>67</v>
      </c>
      <c r="M2347">
        <v>29.54</v>
      </c>
      <c r="N2347" t="s">
        <v>67</v>
      </c>
      <c r="O2347">
        <v>14.78</v>
      </c>
      <c r="P2347" t="s">
        <v>67</v>
      </c>
      <c r="Q2347">
        <v>2.78</v>
      </c>
      <c r="R2347" t="s">
        <v>67</v>
      </c>
      <c r="S2347">
        <v>7.27</v>
      </c>
      <c r="T2347" t="s">
        <v>67</v>
      </c>
      <c r="U2347">
        <v>2.5000000000000001E-2</v>
      </c>
      <c r="V2347" t="s">
        <v>67</v>
      </c>
      <c r="W2347">
        <v>2.3E-2</v>
      </c>
      <c r="X2347" t="s">
        <v>67</v>
      </c>
      <c r="Y2347">
        <v>1.7999999999999999E-2</v>
      </c>
      <c r="Z2347" t="s">
        <v>67</v>
      </c>
      <c r="AA2347">
        <v>1E-3</v>
      </c>
      <c r="AB2347" t="s">
        <v>68</v>
      </c>
      <c r="AC2347">
        <v>0.02</v>
      </c>
      <c r="AD2347" t="s">
        <v>69</v>
      </c>
      <c r="AE2347">
        <v>0.02</v>
      </c>
      <c r="AF2347" t="s">
        <v>69</v>
      </c>
      <c r="AG2347">
        <v>0.02</v>
      </c>
      <c r="AH2347" t="s">
        <v>69</v>
      </c>
      <c r="AI2347">
        <v>0</v>
      </c>
      <c r="AJ2347" t="s">
        <v>68</v>
      </c>
      <c r="AK2347">
        <v>0.02</v>
      </c>
      <c r="AL2347" t="s">
        <v>67</v>
      </c>
      <c r="AM2347">
        <v>0.02</v>
      </c>
      <c r="AN2347" t="s">
        <v>67</v>
      </c>
      <c r="AO2347">
        <v>5.0000000000000001E-3</v>
      </c>
      <c r="AP2347" t="s">
        <v>70</v>
      </c>
      <c r="AQ2347">
        <v>1E-3</v>
      </c>
      <c r="AR2347" t="s">
        <v>70</v>
      </c>
      <c r="AS2347">
        <v>2.2799999999999998</v>
      </c>
      <c r="AT2347" t="s">
        <v>67</v>
      </c>
      <c r="AU2347">
        <v>0.36</v>
      </c>
      <c r="AV2347" t="s">
        <v>67</v>
      </c>
      <c r="AW2347">
        <v>2.83</v>
      </c>
      <c r="AX2347" t="s">
        <v>67</v>
      </c>
      <c r="AY2347">
        <v>0.55000000000000004</v>
      </c>
      <c r="AZ2347" t="s">
        <v>67</v>
      </c>
      <c r="BA2347">
        <v>0.09</v>
      </c>
      <c r="BB2347" t="s">
        <v>67</v>
      </c>
      <c r="BC2347">
        <v>0.65</v>
      </c>
      <c r="BD2347" t="s">
        <v>67</v>
      </c>
      <c r="BF2347" t="s">
        <v>64</v>
      </c>
    </row>
    <row r="2348" spans="1:58" x14ac:dyDescent="0.25">
      <c r="A2348" t="s">
        <v>58</v>
      </c>
      <c r="B2348">
        <v>2</v>
      </c>
      <c r="C2348" t="s">
        <v>86</v>
      </c>
      <c r="D2348">
        <v>1999</v>
      </c>
      <c r="E2348">
        <v>1999</v>
      </c>
      <c r="F2348">
        <v>3</v>
      </c>
      <c r="G2348" t="s">
        <v>66</v>
      </c>
      <c r="H2348">
        <v>14.49</v>
      </c>
      <c r="I2348">
        <v>18.100000000000001</v>
      </c>
      <c r="J2348" t="s">
        <v>67</v>
      </c>
      <c r="K2348">
        <v>7.35</v>
      </c>
      <c r="L2348" t="s">
        <v>67</v>
      </c>
      <c r="M2348">
        <v>29.36</v>
      </c>
      <c r="N2348" t="s">
        <v>67</v>
      </c>
      <c r="O2348">
        <v>14.78</v>
      </c>
      <c r="P2348" t="s">
        <v>67</v>
      </c>
      <c r="Q2348">
        <v>1.82</v>
      </c>
      <c r="R2348" t="s">
        <v>67</v>
      </c>
      <c r="S2348">
        <v>7.35</v>
      </c>
      <c r="T2348" t="s">
        <v>67</v>
      </c>
      <c r="U2348">
        <v>3.1E-2</v>
      </c>
      <c r="V2348" t="s">
        <v>67</v>
      </c>
      <c r="W2348">
        <v>0.03</v>
      </c>
      <c r="X2348" t="s">
        <v>67</v>
      </c>
      <c r="Y2348">
        <v>1.7999999999999999E-2</v>
      </c>
      <c r="Z2348" t="s">
        <v>67</v>
      </c>
      <c r="AA2348">
        <v>1E-3</v>
      </c>
      <c r="AB2348" t="s">
        <v>68</v>
      </c>
      <c r="AC2348">
        <v>0.01</v>
      </c>
      <c r="AD2348" t="s">
        <v>69</v>
      </c>
      <c r="AE2348">
        <v>0.02</v>
      </c>
      <c r="AF2348" t="s">
        <v>69</v>
      </c>
      <c r="AG2348">
        <v>0.02</v>
      </c>
      <c r="AH2348" t="s">
        <v>69</v>
      </c>
      <c r="AI2348">
        <v>0</v>
      </c>
      <c r="AJ2348" t="s">
        <v>69</v>
      </c>
      <c r="AK2348">
        <v>0.01</v>
      </c>
      <c r="AL2348" t="s">
        <v>70</v>
      </c>
      <c r="AM2348">
        <v>0.02</v>
      </c>
      <c r="AN2348" t="s">
        <v>67</v>
      </c>
      <c r="AO2348">
        <v>6.0000000000000001E-3</v>
      </c>
      <c r="AP2348" t="s">
        <v>70</v>
      </c>
      <c r="AQ2348">
        <v>0</v>
      </c>
      <c r="AR2348" t="s">
        <v>70</v>
      </c>
      <c r="AS2348">
        <v>2.2799999999999998</v>
      </c>
      <c r="AT2348" t="s">
        <v>67</v>
      </c>
      <c r="AU2348">
        <v>0.36</v>
      </c>
      <c r="AV2348" t="s">
        <v>67</v>
      </c>
      <c r="AW2348">
        <v>2.76</v>
      </c>
      <c r="AX2348" t="s">
        <v>67</v>
      </c>
      <c r="AY2348">
        <v>0.55000000000000004</v>
      </c>
      <c r="AZ2348" t="s">
        <v>67</v>
      </c>
      <c r="BA2348">
        <v>0.11</v>
      </c>
      <c r="BB2348" t="s">
        <v>67</v>
      </c>
      <c r="BC2348">
        <v>0.63</v>
      </c>
      <c r="BD2348" t="s">
        <v>67</v>
      </c>
      <c r="BF2348" t="s">
        <v>64</v>
      </c>
    </row>
    <row r="2349" spans="1:58" x14ac:dyDescent="0.25">
      <c r="A2349" t="s">
        <v>58</v>
      </c>
      <c r="B2349">
        <v>2</v>
      </c>
      <c r="C2349" t="s">
        <v>86</v>
      </c>
      <c r="D2349">
        <v>1999</v>
      </c>
      <c r="E2349">
        <v>1999</v>
      </c>
      <c r="F2349">
        <v>4</v>
      </c>
      <c r="G2349" t="s">
        <v>66</v>
      </c>
      <c r="H2349">
        <v>14.08</v>
      </c>
      <c r="I2349">
        <v>17.02</v>
      </c>
      <c r="J2349" t="s">
        <v>67</v>
      </c>
      <c r="K2349">
        <v>7.32</v>
      </c>
      <c r="L2349" t="s">
        <v>67</v>
      </c>
      <c r="M2349">
        <v>29.89</v>
      </c>
      <c r="N2349" t="s">
        <v>67</v>
      </c>
      <c r="O2349">
        <v>15.44</v>
      </c>
      <c r="P2349" t="s">
        <v>67</v>
      </c>
      <c r="Q2349">
        <v>0.49</v>
      </c>
      <c r="R2349" t="s">
        <v>67</v>
      </c>
      <c r="S2349">
        <v>7.45</v>
      </c>
      <c r="T2349" t="s">
        <v>67</v>
      </c>
      <c r="U2349">
        <v>2.3E-2</v>
      </c>
      <c r="V2349" t="s">
        <v>67</v>
      </c>
      <c r="W2349">
        <v>2.4E-2</v>
      </c>
      <c r="X2349" t="s">
        <v>67</v>
      </c>
      <c r="Y2349">
        <v>1.7999999999999999E-2</v>
      </c>
      <c r="Z2349" t="s">
        <v>67</v>
      </c>
      <c r="AA2349">
        <v>0</v>
      </c>
      <c r="AB2349" t="s">
        <v>68</v>
      </c>
      <c r="AC2349">
        <v>0.02</v>
      </c>
      <c r="AD2349" t="s">
        <v>69</v>
      </c>
      <c r="AE2349">
        <v>0.02</v>
      </c>
      <c r="AF2349" t="s">
        <v>69</v>
      </c>
      <c r="AG2349">
        <v>0.02</v>
      </c>
      <c r="AH2349" t="s">
        <v>69</v>
      </c>
      <c r="AI2349">
        <v>0</v>
      </c>
      <c r="AJ2349" t="s">
        <v>69</v>
      </c>
      <c r="AK2349">
        <v>0.02</v>
      </c>
      <c r="AL2349" t="s">
        <v>70</v>
      </c>
      <c r="AM2349">
        <v>0.02</v>
      </c>
      <c r="AN2349" t="s">
        <v>70</v>
      </c>
      <c r="AO2349">
        <v>2E-3</v>
      </c>
      <c r="AP2349" t="s">
        <v>70</v>
      </c>
      <c r="AQ2349">
        <v>0</v>
      </c>
      <c r="AR2349" t="s">
        <v>70</v>
      </c>
      <c r="AS2349">
        <v>2.34</v>
      </c>
      <c r="AT2349" t="s">
        <v>67</v>
      </c>
      <c r="AU2349">
        <v>0.39</v>
      </c>
      <c r="AV2349" t="s">
        <v>67</v>
      </c>
      <c r="AW2349">
        <v>2.83</v>
      </c>
      <c r="AX2349" t="s">
        <v>67</v>
      </c>
      <c r="AY2349">
        <v>0.54</v>
      </c>
      <c r="AZ2349" t="s">
        <v>67</v>
      </c>
      <c r="BA2349">
        <v>0.11</v>
      </c>
      <c r="BB2349" t="s">
        <v>67</v>
      </c>
      <c r="BC2349">
        <v>0.63</v>
      </c>
      <c r="BD2349" t="s">
        <v>67</v>
      </c>
      <c r="BF2349" t="s">
        <v>64</v>
      </c>
    </row>
    <row r="2350" spans="1:58" x14ac:dyDescent="0.25">
      <c r="A2350" t="s">
        <v>58</v>
      </c>
      <c r="B2350">
        <v>2</v>
      </c>
      <c r="C2350" t="s">
        <v>86</v>
      </c>
      <c r="D2350">
        <v>1999</v>
      </c>
      <c r="E2350">
        <v>1999</v>
      </c>
      <c r="F2350">
        <v>5</v>
      </c>
      <c r="G2350" t="s">
        <v>66</v>
      </c>
      <c r="H2350">
        <v>13.81</v>
      </c>
      <c r="I2350">
        <v>17.239999999999998</v>
      </c>
      <c r="J2350" t="s">
        <v>67</v>
      </c>
      <c r="K2350">
        <v>7.46</v>
      </c>
      <c r="L2350" t="s">
        <v>67</v>
      </c>
      <c r="M2350">
        <v>30.26</v>
      </c>
      <c r="N2350" t="s">
        <v>67</v>
      </c>
      <c r="O2350">
        <v>15.62</v>
      </c>
      <c r="P2350" t="s">
        <v>67</v>
      </c>
      <c r="Q2350">
        <v>0.35</v>
      </c>
      <c r="R2350" t="s">
        <v>67</v>
      </c>
      <c r="S2350">
        <v>7.57</v>
      </c>
      <c r="T2350" t="s">
        <v>67</v>
      </c>
      <c r="U2350">
        <v>2.5999999999999999E-2</v>
      </c>
      <c r="V2350" t="s">
        <v>67</v>
      </c>
      <c r="W2350">
        <v>2.5999999999999999E-2</v>
      </c>
      <c r="X2350" t="s">
        <v>67</v>
      </c>
      <c r="Y2350">
        <v>1.7999999999999999E-2</v>
      </c>
      <c r="Z2350" t="s">
        <v>67</v>
      </c>
      <c r="AA2350">
        <v>1E-3</v>
      </c>
      <c r="AB2350" t="s">
        <v>68</v>
      </c>
      <c r="AC2350">
        <v>0.02</v>
      </c>
      <c r="AD2350" t="s">
        <v>69</v>
      </c>
      <c r="AE2350">
        <v>0.01</v>
      </c>
      <c r="AF2350" t="s">
        <v>69</v>
      </c>
      <c r="AG2350">
        <v>0.01</v>
      </c>
      <c r="AH2350" t="s">
        <v>69</v>
      </c>
      <c r="AI2350">
        <v>0.01</v>
      </c>
      <c r="AJ2350" t="s">
        <v>69</v>
      </c>
      <c r="AK2350">
        <v>0.02</v>
      </c>
      <c r="AL2350" t="s">
        <v>67</v>
      </c>
      <c r="AM2350">
        <v>0.01</v>
      </c>
      <c r="AN2350" t="s">
        <v>70</v>
      </c>
      <c r="AO2350">
        <v>3.0000000000000001E-3</v>
      </c>
      <c r="AP2350" t="s">
        <v>70</v>
      </c>
      <c r="AQ2350">
        <v>0</v>
      </c>
      <c r="AR2350" t="s">
        <v>70</v>
      </c>
      <c r="AS2350">
        <v>2.4</v>
      </c>
      <c r="AT2350" t="s">
        <v>67</v>
      </c>
      <c r="AU2350">
        <v>0.39</v>
      </c>
      <c r="AV2350" t="s">
        <v>67</v>
      </c>
      <c r="AW2350">
        <v>2.9</v>
      </c>
      <c r="AX2350" t="s">
        <v>67</v>
      </c>
      <c r="AY2350">
        <v>0.53</v>
      </c>
      <c r="AZ2350" t="s">
        <v>67</v>
      </c>
      <c r="BA2350">
        <v>0.12</v>
      </c>
      <c r="BB2350" t="s">
        <v>67</v>
      </c>
      <c r="BC2350">
        <v>0.62</v>
      </c>
      <c r="BD2350" t="s">
        <v>67</v>
      </c>
      <c r="BF2350" t="s">
        <v>64</v>
      </c>
    </row>
    <row r="2351" spans="1:58" x14ac:dyDescent="0.25">
      <c r="A2351" t="s">
        <v>58</v>
      </c>
      <c r="B2351">
        <v>2</v>
      </c>
      <c r="C2351" t="s">
        <v>86</v>
      </c>
      <c r="D2351">
        <v>1999</v>
      </c>
      <c r="E2351">
        <v>1999</v>
      </c>
      <c r="F2351">
        <v>6</v>
      </c>
      <c r="G2351" t="s">
        <v>66</v>
      </c>
      <c r="H2351">
        <v>2.06</v>
      </c>
      <c r="I2351">
        <v>2.4900000000000002</v>
      </c>
      <c r="J2351" t="s">
        <v>67</v>
      </c>
      <c r="K2351">
        <v>7.51</v>
      </c>
      <c r="L2351" t="s">
        <v>67</v>
      </c>
      <c r="M2351">
        <v>35.01</v>
      </c>
      <c r="N2351" t="s">
        <v>67</v>
      </c>
      <c r="O2351">
        <v>17.8</v>
      </c>
      <c r="P2351" t="s">
        <v>67</v>
      </c>
      <c r="Q2351">
        <v>0.53</v>
      </c>
      <c r="R2351" t="s">
        <v>67</v>
      </c>
      <c r="S2351">
        <v>8.11</v>
      </c>
      <c r="T2351" t="s">
        <v>67</v>
      </c>
      <c r="U2351">
        <v>2.9000000000000001E-2</v>
      </c>
      <c r="V2351" t="s">
        <v>67</v>
      </c>
      <c r="W2351">
        <v>2.8000000000000001E-2</v>
      </c>
      <c r="X2351" t="s">
        <v>67</v>
      </c>
      <c r="Y2351">
        <v>0.02</v>
      </c>
      <c r="Z2351" t="s">
        <v>67</v>
      </c>
      <c r="AA2351">
        <v>2E-3</v>
      </c>
      <c r="AB2351" t="s">
        <v>68</v>
      </c>
      <c r="AC2351">
        <v>0.03</v>
      </c>
      <c r="AD2351" t="s">
        <v>69</v>
      </c>
      <c r="AE2351">
        <v>0.02</v>
      </c>
      <c r="AF2351" t="s">
        <v>69</v>
      </c>
      <c r="AG2351">
        <v>0</v>
      </c>
      <c r="AH2351" t="s">
        <v>69</v>
      </c>
      <c r="AI2351">
        <v>0.01</v>
      </c>
      <c r="AJ2351" t="s">
        <v>69</v>
      </c>
      <c r="AK2351">
        <v>0.03</v>
      </c>
      <c r="AL2351" t="s">
        <v>67</v>
      </c>
      <c r="AM2351">
        <v>0.02</v>
      </c>
      <c r="AN2351" t="s">
        <v>70</v>
      </c>
      <c r="AO2351">
        <v>1.9E-2</v>
      </c>
      <c r="AP2351" t="s">
        <v>70</v>
      </c>
      <c r="AQ2351">
        <v>1E-3</v>
      </c>
      <c r="AR2351" t="s">
        <v>70</v>
      </c>
      <c r="AS2351">
        <v>2.83</v>
      </c>
      <c r="AT2351" t="s">
        <v>67</v>
      </c>
      <c r="AU2351">
        <v>0.45</v>
      </c>
      <c r="AV2351" t="s">
        <v>67</v>
      </c>
      <c r="AW2351">
        <v>3.28</v>
      </c>
      <c r="AX2351" t="s">
        <v>67</v>
      </c>
      <c r="AY2351">
        <v>0.56999999999999995</v>
      </c>
      <c r="AZ2351" t="s">
        <v>67</v>
      </c>
      <c r="BA2351">
        <v>0.14000000000000001</v>
      </c>
      <c r="BB2351" t="s">
        <v>67</v>
      </c>
      <c r="BC2351">
        <v>0.56999999999999995</v>
      </c>
      <c r="BD2351" t="s">
        <v>67</v>
      </c>
      <c r="BF2351" t="s">
        <v>64</v>
      </c>
    </row>
    <row r="2352" spans="1:58" x14ac:dyDescent="0.25">
      <c r="A2352" t="s">
        <v>58</v>
      </c>
      <c r="B2352">
        <v>2</v>
      </c>
      <c r="C2352" t="s">
        <v>86</v>
      </c>
      <c r="D2352">
        <v>1999</v>
      </c>
      <c r="E2352">
        <v>1999</v>
      </c>
      <c r="F2352">
        <v>7</v>
      </c>
      <c r="G2352" t="s">
        <v>66</v>
      </c>
      <c r="H2352">
        <v>0.76</v>
      </c>
      <c r="I2352">
        <v>0.95</v>
      </c>
      <c r="J2352" t="s">
        <v>73</v>
      </c>
      <c r="K2352">
        <v>7.53</v>
      </c>
      <c r="L2352" t="s">
        <v>67</v>
      </c>
      <c r="M2352">
        <v>41.12</v>
      </c>
      <c r="N2352" t="s">
        <v>67</v>
      </c>
      <c r="O2352">
        <v>20.239999999999998</v>
      </c>
      <c r="P2352" t="s">
        <v>67</v>
      </c>
      <c r="Q2352">
        <v>2</v>
      </c>
      <c r="R2352" t="s">
        <v>67</v>
      </c>
      <c r="S2352">
        <v>8.59</v>
      </c>
      <c r="T2352" t="s">
        <v>67</v>
      </c>
      <c r="U2352">
        <v>3.9E-2</v>
      </c>
      <c r="V2352" t="s">
        <v>67</v>
      </c>
      <c r="W2352">
        <v>3.2000000000000001E-2</v>
      </c>
      <c r="X2352" t="s">
        <v>67</v>
      </c>
      <c r="Y2352">
        <v>2.3E-2</v>
      </c>
      <c r="Z2352" t="s">
        <v>67</v>
      </c>
      <c r="AA2352">
        <v>7.0000000000000001E-3</v>
      </c>
      <c r="AB2352" t="s">
        <v>68</v>
      </c>
      <c r="AC2352">
        <v>7.0000000000000007E-2</v>
      </c>
      <c r="AD2352" t="s">
        <v>68</v>
      </c>
      <c r="AE2352">
        <v>0.04</v>
      </c>
      <c r="AF2352" t="s">
        <v>68</v>
      </c>
      <c r="AG2352">
        <v>0.02</v>
      </c>
      <c r="AH2352" t="s">
        <v>68</v>
      </c>
      <c r="AI2352">
        <v>0.03</v>
      </c>
      <c r="AJ2352" t="s">
        <v>68</v>
      </c>
      <c r="AK2352">
        <v>0.06</v>
      </c>
      <c r="AL2352" t="s">
        <v>67</v>
      </c>
      <c r="AM2352">
        <v>0.03</v>
      </c>
      <c r="AN2352" t="s">
        <v>67</v>
      </c>
      <c r="AO2352">
        <v>0.01</v>
      </c>
      <c r="AP2352" t="s">
        <v>70</v>
      </c>
      <c r="AQ2352">
        <v>7.0000000000000001E-3</v>
      </c>
      <c r="AR2352" t="s">
        <v>67</v>
      </c>
      <c r="AS2352">
        <v>3.57</v>
      </c>
      <c r="AT2352" t="s">
        <v>67</v>
      </c>
      <c r="AU2352">
        <v>0.55000000000000004</v>
      </c>
      <c r="AV2352" t="s">
        <v>67</v>
      </c>
      <c r="AW2352">
        <v>3.68</v>
      </c>
      <c r="AX2352" t="s">
        <v>67</v>
      </c>
      <c r="AY2352">
        <v>0.73</v>
      </c>
      <c r="AZ2352" t="s">
        <v>67</v>
      </c>
      <c r="BA2352">
        <v>0.16</v>
      </c>
      <c r="BB2352" t="s">
        <v>67</v>
      </c>
      <c r="BC2352">
        <v>0.65</v>
      </c>
      <c r="BD2352" t="s">
        <v>67</v>
      </c>
      <c r="BF2352" t="s">
        <v>64</v>
      </c>
    </row>
    <row r="2353" spans="1:58" x14ac:dyDescent="0.25">
      <c r="A2353" t="s">
        <v>58</v>
      </c>
      <c r="B2353">
        <v>2</v>
      </c>
      <c r="C2353" t="s">
        <v>86</v>
      </c>
      <c r="D2353">
        <v>1999</v>
      </c>
      <c r="E2353">
        <v>1999</v>
      </c>
      <c r="F2353">
        <v>8</v>
      </c>
      <c r="G2353" t="s">
        <v>60</v>
      </c>
      <c r="H2353">
        <v>0.7</v>
      </c>
      <c r="I2353">
        <v>0.87</v>
      </c>
      <c r="J2353" t="s">
        <v>67</v>
      </c>
      <c r="K2353">
        <v>7.65</v>
      </c>
      <c r="L2353" t="s">
        <v>67</v>
      </c>
      <c r="M2353">
        <v>46.28</v>
      </c>
      <c r="N2353" t="s">
        <v>67</v>
      </c>
      <c r="O2353">
        <v>23.65</v>
      </c>
      <c r="P2353" t="s">
        <v>67</v>
      </c>
      <c r="Q2353">
        <v>0.4</v>
      </c>
      <c r="R2353" t="s">
        <v>67</v>
      </c>
      <c r="S2353">
        <v>9.02</v>
      </c>
      <c r="T2353" t="s">
        <v>67</v>
      </c>
      <c r="U2353">
        <v>4.1000000000000002E-2</v>
      </c>
      <c r="V2353" t="s">
        <v>67</v>
      </c>
      <c r="W2353">
        <v>0.04</v>
      </c>
      <c r="X2353" t="s">
        <v>67</v>
      </c>
      <c r="Y2353">
        <v>2.8000000000000001E-2</v>
      </c>
      <c r="Z2353" t="s">
        <v>67</v>
      </c>
      <c r="AA2353">
        <v>1E-3</v>
      </c>
      <c r="AB2353" t="s">
        <v>68</v>
      </c>
      <c r="AC2353">
        <v>0.03</v>
      </c>
      <c r="AD2353" t="s">
        <v>69</v>
      </c>
      <c r="AE2353">
        <v>0.03</v>
      </c>
      <c r="AF2353" t="s">
        <v>69</v>
      </c>
      <c r="AG2353">
        <v>0.02</v>
      </c>
      <c r="AH2353" t="s">
        <v>68</v>
      </c>
      <c r="AI2353">
        <v>0</v>
      </c>
      <c r="AJ2353" t="s">
        <v>68</v>
      </c>
      <c r="AK2353">
        <v>0.03</v>
      </c>
      <c r="AL2353" t="s">
        <v>67</v>
      </c>
      <c r="AM2353">
        <v>0.03</v>
      </c>
      <c r="AN2353" t="s">
        <v>67</v>
      </c>
      <c r="AO2353">
        <v>8.0000000000000002E-3</v>
      </c>
      <c r="AP2353" t="s">
        <v>70</v>
      </c>
      <c r="AQ2353">
        <v>1E-3</v>
      </c>
      <c r="AR2353" t="s">
        <v>70</v>
      </c>
      <c r="AS2353">
        <v>4.07</v>
      </c>
      <c r="AT2353" t="s">
        <v>67</v>
      </c>
      <c r="AU2353">
        <v>0.6</v>
      </c>
      <c r="AV2353" t="s">
        <v>67</v>
      </c>
      <c r="AW2353">
        <v>4.1500000000000004</v>
      </c>
      <c r="AX2353" t="s">
        <v>67</v>
      </c>
      <c r="AY2353">
        <v>0.75</v>
      </c>
      <c r="AZ2353" t="s">
        <v>67</v>
      </c>
      <c r="BA2353">
        <v>0.15</v>
      </c>
      <c r="BB2353" t="s">
        <v>67</v>
      </c>
      <c r="BC2353">
        <v>0.57999999999999996</v>
      </c>
      <c r="BD2353" t="s">
        <v>67</v>
      </c>
      <c r="BF2353" t="s">
        <v>64</v>
      </c>
    </row>
    <row r="2354" spans="1:58" x14ac:dyDescent="0.25">
      <c r="A2354" t="s">
        <v>58</v>
      </c>
      <c r="B2354">
        <v>2</v>
      </c>
      <c r="C2354" t="s">
        <v>86</v>
      </c>
      <c r="D2354">
        <v>1999</v>
      </c>
      <c r="E2354">
        <v>1999</v>
      </c>
      <c r="F2354">
        <v>9</v>
      </c>
      <c r="G2354" t="s">
        <v>60</v>
      </c>
      <c r="H2354">
        <v>0.22</v>
      </c>
      <c r="I2354">
        <v>0.27</v>
      </c>
      <c r="J2354" t="s">
        <v>67</v>
      </c>
      <c r="K2354">
        <v>7.62</v>
      </c>
      <c r="L2354" t="s">
        <v>67</v>
      </c>
      <c r="M2354">
        <v>49.29</v>
      </c>
      <c r="N2354" t="s">
        <v>67</v>
      </c>
      <c r="O2354">
        <v>25.42</v>
      </c>
      <c r="P2354" t="s">
        <v>67</v>
      </c>
      <c r="Q2354">
        <v>0.53</v>
      </c>
      <c r="R2354" t="s">
        <v>67</v>
      </c>
      <c r="S2354">
        <v>9.2100000000000009</v>
      </c>
      <c r="T2354" t="s">
        <v>67</v>
      </c>
      <c r="U2354">
        <v>3.4000000000000002E-2</v>
      </c>
      <c r="V2354" t="s">
        <v>67</v>
      </c>
      <c r="W2354">
        <v>3.2000000000000001E-2</v>
      </c>
      <c r="X2354" t="s">
        <v>67</v>
      </c>
      <c r="Y2354">
        <v>2.8000000000000001E-2</v>
      </c>
      <c r="Z2354" t="s">
        <v>67</v>
      </c>
      <c r="AA2354">
        <v>2E-3</v>
      </c>
      <c r="AB2354" t="s">
        <v>68</v>
      </c>
      <c r="AC2354">
        <v>0.03</v>
      </c>
      <c r="AD2354" t="s">
        <v>69</v>
      </c>
      <c r="AE2354">
        <v>0.03</v>
      </c>
      <c r="AF2354" t="s">
        <v>69</v>
      </c>
      <c r="AG2354">
        <v>0.03</v>
      </c>
      <c r="AH2354" t="s">
        <v>68</v>
      </c>
      <c r="AI2354">
        <v>0</v>
      </c>
      <c r="AJ2354" t="s">
        <v>68</v>
      </c>
      <c r="AK2354">
        <v>0.03</v>
      </c>
      <c r="AL2354" t="s">
        <v>67</v>
      </c>
      <c r="AM2354">
        <v>0.03</v>
      </c>
      <c r="AN2354" t="s">
        <v>67</v>
      </c>
      <c r="AO2354">
        <v>3.0000000000000001E-3</v>
      </c>
      <c r="AP2354" t="s">
        <v>70</v>
      </c>
      <c r="AQ2354">
        <v>1E-3</v>
      </c>
      <c r="AR2354" t="s">
        <v>70</v>
      </c>
      <c r="AS2354">
        <v>4.57</v>
      </c>
      <c r="AT2354" t="s">
        <v>67</v>
      </c>
      <c r="AU2354">
        <v>0.59</v>
      </c>
      <c r="AV2354" t="s">
        <v>67</v>
      </c>
      <c r="AW2354">
        <v>4.38</v>
      </c>
      <c r="AX2354" t="s">
        <v>67</v>
      </c>
      <c r="AY2354">
        <v>0.74</v>
      </c>
      <c r="AZ2354" t="s">
        <v>67</v>
      </c>
      <c r="BA2354">
        <v>0.15</v>
      </c>
      <c r="BB2354" t="s">
        <v>67</v>
      </c>
      <c r="BC2354">
        <v>0.55000000000000004</v>
      </c>
      <c r="BD2354" t="s">
        <v>67</v>
      </c>
      <c r="BF2354" t="s">
        <v>64</v>
      </c>
    </row>
    <row r="2355" spans="1:58" x14ac:dyDescent="0.25">
      <c r="A2355" t="s">
        <v>58</v>
      </c>
      <c r="B2355">
        <v>2</v>
      </c>
      <c r="C2355" t="s">
        <v>86</v>
      </c>
      <c r="D2355">
        <v>2000</v>
      </c>
      <c r="E2355">
        <v>1999</v>
      </c>
      <c r="F2355">
        <v>10</v>
      </c>
      <c r="G2355" t="s">
        <v>66</v>
      </c>
      <c r="H2355">
        <v>0.38</v>
      </c>
      <c r="I2355">
        <v>0.48</v>
      </c>
      <c r="J2355" t="s">
        <v>67</v>
      </c>
      <c r="K2355">
        <v>7.25</v>
      </c>
      <c r="L2355" t="s">
        <v>67</v>
      </c>
      <c r="M2355">
        <v>54.77</v>
      </c>
      <c r="N2355" t="s">
        <v>67</v>
      </c>
      <c r="O2355">
        <v>15.69</v>
      </c>
      <c r="P2355" t="s">
        <v>67</v>
      </c>
      <c r="Q2355">
        <v>0.85</v>
      </c>
      <c r="R2355" t="s">
        <v>67</v>
      </c>
      <c r="S2355">
        <v>8.58</v>
      </c>
      <c r="T2355" t="s">
        <v>67</v>
      </c>
      <c r="U2355">
        <v>4.2999999999999997E-2</v>
      </c>
      <c r="V2355" t="s">
        <v>67</v>
      </c>
      <c r="W2355">
        <v>3.9E-2</v>
      </c>
      <c r="X2355" t="s">
        <v>67</v>
      </c>
      <c r="Y2355">
        <v>0.03</v>
      </c>
      <c r="Z2355" t="s">
        <v>67</v>
      </c>
      <c r="AA2355">
        <v>4.0000000000000001E-3</v>
      </c>
      <c r="AB2355" t="s">
        <v>68</v>
      </c>
      <c r="AC2355">
        <v>0.04</v>
      </c>
      <c r="AD2355" t="s">
        <v>69</v>
      </c>
      <c r="AE2355">
        <v>0.04</v>
      </c>
      <c r="AF2355" t="s">
        <v>69</v>
      </c>
      <c r="AG2355">
        <v>0.04</v>
      </c>
      <c r="AH2355" t="s">
        <v>68</v>
      </c>
      <c r="AI2355">
        <v>0</v>
      </c>
      <c r="AJ2355" t="s">
        <v>68</v>
      </c>
      <c r="AK2355">
        <v>0.04</v>
      </c>
      <c r="AL2355" t="s">
        <v>67</v>
      </c>
      <c r="AM2355">
        <v>0.04</v>
      </c>
      <c r="AN2355" t="s">
        <v>67</v>
      </c>
      <c r="AO2355">
        <v>5.0000000000000001E-3</v>
      </c>
      <c r="AP2355" t="s">
        <v>70</v>
      </c>
      <c r="AQ2355">
        <v>3.0000000000000001E-3</v>
      </c>
      <c r="AR2355" t="s">
        <v>70</v>
      </c>
      <c r="AS2355">
        <v>4.57</v>
      </c>
      <c r="AT2355" t="s">
        <v>67</v>
      </c>
      <c r="AU2355">
        <v>0.57999999999999996</v>
      </c>
      <c r="AV2355" t="s">
        <v>67</v>
      </c>
      <c r="AW2355">
        <v>4.3600000000000003</v>
      </c>
      <c r="AX2355" t="s">
        <v>67</v>
      </c>
      <c r="AY2355">
        <v>0.74</v>
      </c>
      <c r="AZ2355" t="s">
        <v>67</v>
      </c>
      <c r="BA2355">
        <v>0.13</v>
      </c>
      <c r="BB2355" t="s">
        <v>67</v>
      </c>
      <c r="BC2355">
        <v>7.35</v>
      </c>
      <c r="BD2355" t="s">
        <v>67</v>
      </c>
      <c r="BF2355" t="s">
        <v>64</v>
      </c>
    </row>
    <row r="2356" spans="1:58" x14ac:dyDescent="0.25">
      <c r="A2356" t="s">
        <v>58</v>
      </c>
      <c r="B2356">
        <v>2</v>
      </c>
      <c r="C2356" t="s">
        <v>86</v>
      </c>
      <c r="D2356">
        <v>2000</v>
      </c>
      <c r="E2356">
        <v>1999</v>
      </c>
      <c r="F2356">
        <v>11</v>
      </c>
      <c r="G2356" t="s">
        <v>66</v>
      </c>
      <c r="H2356">
        <v>11.22</v>
      </c>
      <c r="I2356">
        <v>13.56</v>
      </c>
      <c r="J2356" t="s">
        <v>67</v>
      </c>
      <c r="K2356">
        <v>7.22</v>
      </c>
      <c r="L2356" t="s">
        <v>67</v>
      </c>
      <c r="M2356">
        <v>29.8</v>
      </c>
      <c r="N2356" t="s">
        <v>67</v>
      </c>
      <c r="O2356">
        <v>14</v>
      </c>
      <c r="P2356" t="s">
        <v>67</v>
      </c>
      <c r="Q2356">
        <v>35.99</v>
      </c>
      <c r="R2356" t="s">
        <v>67</v>
      </c>
      <c r="S2356">
        <v>6.96</v>
      </c>
      <c r="T2356" t="s">
        <v>67</v>
      </c>
      <c r="U2356">
        <v>4.1000000000000002E-2</v>
      </c>
      <c r="V2356" t="s">
        <v>67</v>
      </c>
      <c r="W2356">
        <v>3.4000000000000002E-2</v>
      </c>
      <c r="X2356" t="s">
        <v>67</v>
      </c>
      <c r="Y2356">
        <v>2.4E-2</v>
      </c>
      <c r="Z2356" t="s">
        <v>67</v>
      </c>
      <c r="AA2356">
        <v>7.0000000000000001E-3</v>
      </c>
      <c r="AB2356" t="s">
        <v>68</v>
      </c>
      <c r="AC2356">
        <v>7.0000000000000007E-2</v>
      </c>
      <c r="AD2356" t="s">
        <v>69</v>
      </c>
      <c r="AE2356">
        <v>0.05</v>
      </c>
      <c r="AF2356" t="s">
        <v>69</v>
      </c>
      <c r="AG2356">
        <v>0.04</v>
      </c>
      <c r="AH2356" t="s">
        <v>68</v>
      </c>
      <c r="AI2356">
        <v>0.02</v>
      </c>
      <c r="AJ2356" t="s">
        <v>68</v>
      </c>
      <c r="AK2356">
        <v>7.0000000000000007E-2</v>
      </c>
      <c r="AL2356" t="s">
        <v>67</v>
      </c>
      <c r="AM2356">
        <v>0.05</v>
      </c>
      <c r="AN2356" t="s">
        <v>67</v>
      </c>
      <c r="AO2356">
        <v>1.4E-2</v>
      </c>
      <c r="AP2356" t="s">
        <v>70</v>
      </c>
      <c r="AQ2356">
        <v>2E-3</v>
      </c>
      <c r="AR2356" t="s">
        <v>70</v>
      </c>
      <c r="AS2356">
        <v>2.46</v>
      </c>
      <c r="AT2356" t="s">
        <v>67</v>
      </c>
      <c r="AU2356">
        <v>0.45</v>
      </c>
      <c r="AV2356" t="s">
        <v>67</v>
      </c>
      <c r="AW2356">
        <v>2.84</v>
      </c>
      <c r="AX2356" t="s">
        <v>67</v>
      </c>
      <c r="AY2356">
        <v>0.45</v>
      </c>
      <c r="AZ2356" t="s">
        <v>67</v>
      </c>
      <c r="BA2356">
        <v>0.1</v>
      </c>
      <c r="BB2356" t="s">
        <v>67</v>
      </c>
      <c r="BC2356">
        <v>1.54</v>
      </c>
      <c r="BD2356" t="s">
        <v>67</v>
      </c>
      <c r="BF2356" t="s">
        <v>64</v>
      </c>
    </row>
    <row r="2357" spans="1:58" x14ac:dyDescent="0.25">
      <c r="A2357" t="s">
        <v>58</v>
      </c>
      <c r="B2357">
        <v>2</v>
      </c>
      <c r="C2357" t="s">
        <v>86</v>
      </c>
      <c r="D2357">
        <v>2000</v>
      </c>
      <c r="E2357">
        <v>1999</v>
      </c>
      <c r="F2357">
        <v>12</v>
      </c>
      <c r="G2357" t="s">
        <v>66</v>
      </c>
      <c r="H2357">
        <v>22.09</v>
      </c>
      <c r="I2357">
        <v>27.58</v>
      </c>
      <c r="J2357" t="s">
        <v>67</v>
      </c>
      <c r="K2357">
        <v>7.2</v>
      </c>
      <c r="L2357" t="s">
        <v>67</v>
      </c>
      <c r="M2357">
        <v>28.94</v>
      </c>
      <c r="N2357" t="s">
        <v>67</v>
      </c>
      <c r="O2357">
        <v>13.74</v>
      </c>
      <c r="P2357" t="s">
        <v>67</v>
      </c>
      <c r="Q2357">
        <v>18.21</v>
      </c>
      <c r="R2357" t="s">
        <v>67</v>
      </c>
      <c r="S2357">
        <v>7.12</v>
      </c>
      <c r="T2357" t="s">
        <v>67</v>
      </c>
      <c r="U2357">
        <v>3.2000000000000001E-2</v>
      </c>
      <c r="V2357" t="s">
        <v>67</v>
      </c>
      <c r="W2357">
        <v>2.8000000000000001E-2</v>
      </c>
      <c r="X2357" t="s">
        <v>67</v>
      </c>
      <c r="Y2357">
        <v>0.02</v>
      </c>
      <c r="Z2357" t="s">
        <v>67</v>
      </c>
      <c r="AA2357">
        <v>4.0000000000000001E-3</v>
      </c>
      <c r="AB2357" t="s">
        <v>68</v>
      </c>
      <c r="AC2357">
        <v>0.04</v>
      </c>
      <c r="AD2357" t="s">
        <v>69</v>
      </c>
      <c r="AE2357">
        <v>0.03</v>
      </c>
      <c r="AF2357" t="s">
        <v>69</v>
      </c>
      <c r="AG2357">
        <v>0.03</v>
      </c>
      <c r="AH2357" t="s">
        <v>68</v>
      </c>
      <c r="AI2357">
        <v>0.01</v>
      </c>
      <c r="AJ2357" t="s">
        <v>68</v>
      </c>
      <c r="AK2357">
        <v>0.04</v>
      </c>
      <c r="AL2357" t="s">
        <v>67</v>
      </c>
      <c r="AM2357">
        <v>0.03</v>
      </c>
      <c r="AN2357" t="s">
        <v>67</v>
      </c>
      <c r="AO2357">
        <v>8.0000000000000002E-3</v>
      </c>
      <c r="AP2357" t="s">
        <v>70</v>
      </c>
      <c r="AQ2357">
        <v>1E-3</v>
      </c>
      <c r="AR2357" t="s">
        <v>70</v>
      </c>
      <c r="AS2357">
        <v>2.2799999999999998</v>
      </c>
      <c r="AT2357" t="s">
        <v>67</v>
      </c>
      <c r="AU2357">
        <v>0.41</v>
      </c>
      <c r="AV2357" t="s">
        <v>67</v>
      </c>
      <c r="AW2357">
        <v>2.76</v>
      </c>
      <c r="AX2357" t="s">
        <v>67</v>
      </c>
      <c r="AY2357">
        <v>0.44</v>
      </c>
      <c r="AZ2357" t="s">
        <v>67</v>
      </c>
      <c r="BA2357">
        <v>0.04</v>
      </c>
      <c r="BB2357" t="s">
        <v>67</v>
      </c>
      <c r="BC2357">
        <v>0.54</v>
      </c>
      <c r="BD2357" t="s">
        <v>67</v>
      </c>
      <c r="BF2357" t="s">
        <v>64</v>
      </c>
    </row>
    <row r="2358" spans="1:58" x14ac:dyDescent="0.25">
      <c r="A2358" t="s">
        <v>58</v>
      </c>
      <c r="B2358">
        <v>2</v>
      </c>
      <c r="C2358" t="s">
        <v>86</v>
      </c>
      <c r="D2358">
        <v>2000</v>
      </c>
      <c r="E2358">
        <v>2000</v>
      </c>
      <c r="F2358">
        <v>1</v>
      </c>
      <c r="G2358" t="s">
        <v>66</v>
      </c>
      <c r="H2358">
        <v>14.13</v>
      </c>
      <c r="I2358">
        <v>17.64</v>
      </c>
      <c r="J2358" t="s">
        <v>67</v>
      </c>
      <c r="K2358">
        <v>7.35</v>
      </c>
      <c r="L2358" t="s">
        <v>67</v>
      </c>
      <c r="M2358">
        <v>30.41</v>
      </c>
      <c r="N2358" t="s">
        <v>67</v>
      </c>
      <c r="O2358">
        <v>15.39</v>
      </c>
      <c r="P2358" t="s">
        <v>67</v>
      </c>
      <c r="Q2358">
        <v>1.52</v>
      </c>
      <c r="R2358" t="s">
        <v>67</v>
      </c>
      <c r="S2358">
        <v>7.51</v>
      </c>
      <c r="T2358" t="s">
        <v>67</v>
      </c>
      <c r="U2358">
        <v>2.5999999999999999E-2</v>
      </c>
      <c r="V2358" t="s">
        <v>67</v>
      </c>
      <c r="W2358">
        <v>2.5999999999999999E-2</v>
      </c>
      <c r="X2358" t="s">
        <v>67</v>
      </c>
      <c r="Y2358">
        <v>1.9E-2</v>
      </c>
      <c r="Z2358" t="s">
        <v>67</v>
      </c>
      <c r="AA2358">
        <v>0</v>
      </c>
      <c r="AB2358" t="s">
        <v>68</v>
      </c>
      <c r="AC2358">
        <v>0.02</v>
      </c>
      <c r="AD2358" t="s">
        <v>69</v>
      </c>
      <c r="AE2358">
        <v>0.02</v>
      </c>
      <c r="AF2358" t="s">
        <v>69</v>
      </c>
      <c r="AG2358">
        <v>0.02</v>
      </c>
      <c r="AH2358" t="s">
        <v>69</v>
      </c>
      <c r="AI2358">
        <v>0</v>
      </c>
      <c r="AJ2358" t="s">
        <v>68</v>
      </c>
      <c r="AK2358">
        <v>0.02</v>
      </c>
      <c r="AL2358" t="s">
        <v>67</v>
      </c>
      <c r="AM2358">
        <v>0.02</v>
      </c>
      <c r="AN2358" t="s">
        <v>67</v>
      </c>
      <c r="AO2358">
        <v>4.0000000000000001E-3</v>
      </c>
      <c r="AP2358" t="s">
        <v>70</v>
      </c>
      <c r="AQ2358">
        <v>2E-3</v>
      </c>
      <c r="AR2358" t="s">
        <v>70</v>
      </c>
      <c r="AS2358">
        <v>2.46</v>
      </c>
      <c r="AT2358" t="s">
        <v>67</v>
      </c>
      <c r="AU2358">
        <v>0.39</v>
      </c>
      <c r="AV2358" t="s">
        <v>67</v>
      </c>
      <c r="AW2358">
        <v>2.89</v>
      </c>
      <c r="AX2358" t="s">
        <v>67</v>
      </c>
      <c r="AY2358">
        <v>0.54</v>
      </c>
      <c r="AZ2358" t="s">
        <v>67</v>
      </c>
      <c r="BA2358">
        <v>0.1</v>
      </c>
      <c r="BB2358" t="s">
        <v>67</v>
      </c>
      <c r="BC2358">
        <v>0.65</v>
      </c>
      <c r="BD2358" t="s">
        <v>67</v>
      </c>
      <c r="BF2358" t="s">
        <v>64</v>
      </c>
    </row>
    <row r="2359" spans="1:58" x14ac:dyDescent="0.25">
      <c r="A2359" t="s">
        <v>58</v>
      </c>
      <c r="B2359">
        <v>2</v>
      </c>
      <c r="C2359" t="s">
        <v>86</v>
      </c>
      <c r="D2359">
        <v>2000</v>
      </c>
      <c r="E2359">
        <v>2000</v>
      </c>
      <c r="F2359">
        <v>2</v>
      </c>
      <c r="G2359" t="s">
        <v>66</v>
      </c>
      <c r="H2359">
        <v>23.13</v>
      </c>
      <c r="I2359">
        <v>27.02</v>
      </c>
      <c r="J2359" t="s">
        <v>67</v>
      </c>
      <c r="K2359">
        <v>7.3</v>
      </c>
      <c r="L2359" t="s">
        <v>67</v>
      </c>
      <c r="M2359">
        <v>29.78</v>
      </c>
      <c r="N2359" t="s">
        <v>67</v>
      </c>
      <c r="O2359">
        <v>14.96</v>
      </c>
      <c r="P2359" t="s">
        <v>67</v>
      </c>
      <c r="Q2359">
        <v>0.85</v>
      </c>
      <c r="R2359" t="s">
        <v>67</v>
      </c>
      <c r="S2359">
        <v>7.38</v>
      </c>
      <c r="T2359" t="s">
        <v>67</v>
      </c>
      <c r="U2359">
        <v>2.5999999999999999E-2</v>
      </c>
      <c r="V2359" t="s">
        <v>67</v>
      </c>
      <c r="W2359">
        <v>2.5000000000000001E-2</v>
      </c>
      <c r="X2359" t="s">
        <v>67</v>
      </c>
      <c r="Y2359">
        <v>0.02</v>
      </c>
      <c r="Z2359" t="s">
        <v>67</v>
      </c>
      <c r="AA2359">
        <v>1E-3</v>
      </c>
      <c r="AB2359" t="s">
        <v>68</v>
      </c>
      <c r="AC2359">
        <v>0.02</v>
      </c>
      <c r="AD2359" t="s">
        <v>68</v>
      </c>
      <c r="AE2359">
        <v>0.02</v>
      </c>
      <c r="AF2359" t="s">
        <v>69</v>
      </c>
      <c r="AG2359">
        <v>0.01</v>
      </c>
      <c r="AH2359" t="s">
        <v>69</v>
      </c>
      <c r="AI2359">
        <v>0</v>
      </c>
      <c r="AJ2359" t="s">
        <v>69</v>
      </c>
      <c r="AK2359">
        <v>0.02</v>
      </c>
      <c r="AL2359" t="s">
        <v>67</v>
      </c>
      <c r="AM2359">
        <v>0.02</v>
      </c>
      <c r="AN2359" t="s">
        <v>70</v>
      </c>
      <c r="AO2359">
        <v>0.01</v>
      </c>
      <c r="AP2359" t="s">
        <v>70</v>
      </c>
      <c r="AQ2359">
        <v>3.0000000000000001E-3</v>
      </c>
      <c r="AR2359" t="s">
        <v>67</v>
      </c>
      <c r="AS2359">
        <v>2.37</v>
      </c>
      <c r="AT2359" t="s">
        <v>67</v>
      </c>
      <c r="AU2359">
        <v>0.39</v>
      </c>
      <c r="AV2359" t="s">
        <v>67</v>
      </c>
      <c r="AW2359">
        <v>2.84</v>
      </c>
      <c r="AX2359" t="s">
        <v>67</v>
      </c>
      <c r="AY2359">
        <v>0.53</v>
      </c>
      <c r="AZ2359" t="s">
        <v>67</v>
      </c>
      <c r="BA2359">
        <v>0.11</v>
      </c>
      <c r="BB2359" t="s">
        <v>67</v>
      </c>
      <c r="BC2359">
        <v>0.9</v>
      </c>
      <c r="BD2359" t="s">
        <v>67</v>
      </c>
      <c r="BF2359" t="s">
        <v>64</v>
      </c>
    </row>
    <row r="2360" spans="1:58" x14ac:dyDescent="0.25">
      <c r="A2360" t="s">
        <v>58</v>
      </c>
      <c r="B2360">
        <v>2</v>
      </c>
      <c r="C2360" t="s">
        <v>86</v>
      </c>
      <c r="D2360">
        <v>2000</v>
      </c>
      <c r="E2360">
        <v>2000</v>
      </c>
      <c r="F2360">
        <v>3</v>
      </c>
      <c r="G2360" t="s">
        <v>66</v>
      </c>
      <c r="H2360">
        <v>11.71</v>
      </c>
      <c r="I2360">
        <v>14.62</v>
      </c>
      <c r="J2360" t="s">
        <v>67</v>
      </c>
      <c r="K2360">
        <v>7.31</v>
      </c>
      <c r="L2360" t="s">
        <v>67</v>
      </c>
      <c r="M2360">
        <v>30.61</v>
      </c>
      <c r="N2360" t="s">
        <v>67</v>
      </c>
      <c r="O2360">
        <v>15.35</v>
      </c>
      <c r="P2360" t="s">
        <v>67</v>
      </c>
      <c r="Q2360">
        <v>0.44</v>
      </c>
      <c r="R2360" t="s">
        <v>67</v>
      </c>
      <c r="S2360">
        <v>7.61</v>
      </c>
      <c r="T2360" t="s">
        <v>67</v>
      </c>
      <c r="U2360">
        <v>2.8000000000000001E-2</v>
      </c>
      <c r="V2360" t="s">
        <v>67</v>
      </c>
      <c r="W2360">
        <v>2.5000000000000001E-2</v>
      </c>
      <c r="X2360" t="s">
        <v>67</v>
      </c>
      <c r="Y2360">
        <v>1.7000000000000001E-2</v>
      </c>
      <c r="Z2360" t="s">
        <v>67</v>
      </c>
      <c r="AA2360">
        <v>3.0000000000000001E-3</v>
      </c>
      <c r="AB2360" t="s">
        <v>68</v>
      </c>
      <c r="AC2360">
        <v>0.02</v>
      </c>
      <c r="AD2360" t="s">
        <v>69</v>
      </c>
      <c r="AE2360">
        <v>0.02</v>
      </c>
      <c r="AF2360" t="s">
        <v>69</v>
      </c>
      <c r="AG2360">
        <v>0.01</v>
      </c>
      <c r="AH2360" t="s">
        <v>69</v>
      </c>
      <c r="AI2360">
        <v>0.01</v>
      </c>
      <c r="AJ2360" t="s">
        <v>69</v>
      </c>
      <c r="AK2360">
        <v>0.02</v>
      </c>
      <c r="AL2360" t="s">
        <v>67</v>
      </c>
      <c r="AM2360">
        <v>0.02</v>
      </c>
      <c r="AN2360" t="s">
        <v>70</v>
      </c>
      <c r="AO2360">
        <v>6.0000000000000001E-3</v>
      </c>
      <c r="AP2360" t="s">
        <v>70</v>
      </c>
      <c r="AQ2360">
        <v>1E-3</v>
      </c>
      <c r="AR2360" t="s">
        <v>70</v>
      </c>
      <c r="AS2360">
        <v>2.44</v>
      </c>
      <c r="AT2360" t="s">
        <v>67</v>
      </c>
      <c r="AU2360">
        <v>0.39</v>
      </c>
      <c r="AV2360" t="s">
        <v>67</v>
      </c>
      <c r="AW2360">
        <v>2.92</v>
      </c>
      <c r="AX2360" t="s">
        <v>67</v>
      </c>
      <c r="AY2360">
        <v>0.55000000000000004</v>
      </c>
      <c r="AZ2360" t="s">
        <v>67</v>
      </c>
      <c r="BA2360">
        <v>0.11</v>
      </c>
      <c r="BB2360" t="s">
        <v>67</v>
      </c>
      <c r="BC2360">
        <v>1.03</v>
      </c>
      <c r="BD2360" t="s">
        <v>67</v>
      </c>
      <c r="BF2360" t="s">
        <v>64</v>
      </c>
    </row>
    <row r="2361" spans="1:58" x14ac:dyDescent="0.25">
      <c r="A2361" t="s">
        <v>58</v>
      </c>
      <c r="B2361">
        <v>2</v>
      </c>
      <c r="C2361" t="s">
        <v>86</v>
      </c>
      <c r="D2361">
        <v>2000</v>
      </c>
      <c r="E2361">
        <v>2000</v>
      </c>
      <c r="F2361">
        <v>4</v>
      </c>
      <c r="G2361" t="s">
        <v>66</v>
      </c>
      <c r="H2361">
        <v>4.4000000000000004</v>
      </c>
      <c r="I2361">
        <v>5.32</v>
      </c>
      <c r="J2361" t="s">
        <v>67</v>
      </c>
      <c r="K2361">
        <v>7.4</v>
      </c>
      <c r="L2361" t="s">
        <v>67</v>
      </c>
      <c r="M2361">
        <v>34</v>
      </c>
      <c r="N2361" t="s">
        <v>67</v>
      </c>
      <c r="O2361">
        <v>16.39</v>
      </c>
      <c r="P2361" t="s">
        <v>67</v>
      </c>
      <c r="Q2361">
        <v>0.45</v>
      </c>
      <c r="R2361" t="s">
        <v>67</v>
      </c>
      <c r="S2361">
        <v>7.93</v>
      </c>
      <c r="T2361" t="s">
        <v>67</v>
      </c>
      <c r="U2361">
        <v>2.5999999999999999E-2</v>
      </c>
      <c r="V2361" t="s">
        <v>67</v>
      </c>
      <c r="W2361">
        <v>2.5000000000000001E-2</v>
      </c>
      <c r="X2361" t="s">
        <v>67</v>
      </c>
      <c r="Y2361">
        <v>1.9E-2</v>
      </c>
      <c r="Z2361" t="s">
        <v>67</v>
      </c>
      <c r="AA2361">
        <v>1E-3</v>
      </c>
      <c r="AB2361" t="s">
        <v>68</v>
      </c>
      <c r="AC2361">
        <v>0.05</v>
      </c>
      <c r="AD2361" t="s">
        <v>69</v>
      </c>
      <c r="AE2361">
        <v>0.02</v>
      </c>
      <c r="AF2361" t="s">
        <v>69</v>
      </c>
      <c r="AG2361">
        <v>0.02</v>
      </c>
      <c r="AH2361" t="s">
        <v>68</v>
      </c>
      <c r="AI2361">
        <v>0.02</v>
      </c>
      <c r="AJ2361" t="s">
        <v>68</v>
      </c>
      <c r="AK2361">
        <v>0.05</v>
      </c>
      <c r="AL2361" t="s">
        <v>67</v>
      </c>
      <c r="AM2361">
        <v>0.02</v>
      </c>
      <c r="AN2361" t="s">
        <v>67</v>
      </c>
      <c r="AO2361">
        <v>5.0000000000000001E-3</v>
      </c>
      <c r="AP2361" t="s">
        <v>70</v>
      </c>
      <c r="AQ2361">
        <v>0</v>
      </c>
      <c r="AR2361" t="s">
        <v>70</v>
      </c>
      <c r="AS2361">
        <v>2.69</v>
      </c>
      <c r="AT2361" t="s">
        <v>67</v>
      </c>
      <c r="AU2361">
        <v>0.41</v>
      </c>
      <c r="AV2361" t="s">
        <v>67</v>
      </c>
      <c r="AW2361">
        <v>3.24</v>
      </c>
      <c r="AX2361" t="s">
        <v>67</v>
      </c>
      <c r="AY2361">
        <v>0.61</v>
      </c>
      <c r="AZ2361" t="s">
        <v>67</v>
      </c>
      <c r="BA2361">
        <v>0.11</v>
      </c>
      <c r="BB2361" t="s">
        <v>67</v>
      </c>
      <c r="BC2361">
        <v>1.23</v>
      </c>
      <c r="BD2361" t="s">
        <v>67</v>
      </c>
      <c r="BF2361" t="s">
        <v>64</v>
      </c>
    </row>
    <row r="2362" spans="1:58" x14ac:dyDescent="0.25">
      <c r="A2362" t="s">
        <v>58</v>
      </c>
      <c r="B2362">
        <v>2</v>
      </c>
      <c r="C2362" t="s">
        <v>86</v>
      </c>
      <c r="D2362">
        <v>2000</v>
      </c>
      <c r="E2362">
        <v>2000</v>
      </c>
      <c r="F2362">
        <v>5</v>
      </c>
      <c r="G2362" t="s">
        <v>66</v>
      </c>
      <c r="H2362">
        <v>5.83</v>
      </c>
      <c r="I2362">
        <v>7.28</v>
      </c>
      <c r="J2362" t="s">
        <v>67</v>
      </c>
      <c r="K2362">
        <v>7.4</v>
      </c>
      <c r="L2362" t="s">
        <v>67</v>
      </c>
      <c r="M2362">
        <v>34.68</v>
      </c>
      <c r="N2362" t="s">
        <v>67</v>
      </c>
      <c r="O2362">
        <v>17.11</v>
      </c>
      <c r="P2362" t="s">
        <v>67</v>
      </c>
      <c r="Q2362">
        <v>0.59</v>
      </c>
      <c r="R2362" t="s">
        <v>67</v>
      </c>
      <c r="S2362">
        <v>8.07</v>
      </c>
      <c r="T2362" t="s">
        <v>67</v>
      </c>
      <c r="U2362">
        <v>2.9000000000000001E-2</v>
      </c>
      <c r="V2362" t="s">
        <v>67</v>
      </c>
      <c r="W2362">
        <v>2.5999999999999999E-2</v>
      </c>
      <c r="X2362" t="s">
        <v>67</v>
      </c>
      <c r="Y2362">
        <v>1.9E-2</v>
      </c>
      <c r="Z2362" t="s">
        <v>67</v>
      </c>
      <c r="AA2362">
        <v>4.0000000000000001E-3</v>
      </c>
      <c r="AB2362" t="s">
        <v>68</v>
      </c>
      <c r="AC2362">
        <v>0.02</v>
      </c>
      <c r="AD2362" t="s">
        <v>69</v>
      </c>
      <c r="AE2362">
        <v>0.02</v>
      </c>
      <c r="AF2362" t="s">
        <v>69</v>
      </c>
      <c r="AG2362">
        <v>0.01</v>
      </c>
      <c r="AH2362" t="s">
        <v>68</v>
      </c>
      <c r="AI2362">
        <v>0</v>
      </c>
      <c r="AJ2362" t="s">
        <v>68</v>
      </c>
      <c r="AK2362">
        <v>0.02</v>
      </c>
      <c r="AL2362" t="s">
        <v>67</v>
      </c>
      <c r="AM2362">
        <v>0.02</v>
      </c>
      <c r="AN2362" t="s">
        <v>67</v>
      </c>
      <c r="AO2362">
        <v>8.0000000000000002E-3</v>
      </c>
      <c r="AP2362" t="s">
        <v>70</v>
      </c>
      <c r="AQ2362">
        <v>1E-3</v>
      </c>
      <c r="AR2362" t="s">
        <v>70</v>
      </c>
      <c r="AS2362">
        <v>2.75</v>
      </c>
      <c r="AT2362" t="s">
        <v>67</v>
      </c>
      <c r="AU2362">
        <v>0.43</v>
      </c>
      <c r="AV2362" t="s">
        <v>67</v>
      </c>
      <c r="AW2362">
        <v>3.35</v>
      </c>
      <c r="AX2362" t="s">
        <v>67</v>
      </c>
      <c r="AY2362">
        <v>0.63</v>
      </c>
      <c r="AZ2362" t="s">
        <v>67</v>
      </c>
      <c r="BA2362">
        <v>0.11</v>
      </c>
      <c r="BB2362" t="s">
        <v>67</v>
      </c>
      <c r="BC2362">
        <v>0.97</v>
      </c>
      <c r="BD2362" t="s">
        <v>67</v>
      </c>
      <c r="BF2362" t="s">
        <v>64</v>
      </c>
    </row>
    <row r="2363" spans="1:58" x14ac:dyDescent="0.25">
      <c r="A2363" t="s">
        <v>58</v>
      </c>
      <c r="B2363">
        <v>2</v>
      </c>
      <c r="C2363" t="s">
        <v>86</v>
      </c>
      <c r="D2363">
        <v>2000</v>
      </c>
      <c r="E2363">
        <v>2000</v>
      </c>
      <c r="F2363">
        <v>6</v>
      </c>
      <c r="G2363" t="s">
        <v>66</v>
      </c>
      <c r="H2363">
        <v>3.72</v>
      </c>
      <c r="I2363">
        <v>4.5</v>
      </c>
      <c r="J2363" t="s">
        <v>67</v>
      </c>
      <c r="K2363">
        <v>7.52</v>
      </c>
      <c r="L2363" t="s">
        <v>67</v>
      </c>
      <c r="M2363">
        <v>38.79</v>
      </c>
      <c r="N2363" t="s">
        <v>67</v>
      </c>
      <c r="O2363">
        <v>19.46</v>
      </c>
      <c r="P2363" t="s">
        <v>67</v>
      </c>
      <c r="Q2363">
        <v>0.56000000000000005</v>
      </c>
      <c r="R2363" t="s">
        <v>67</v>
      </c>
      <c r="S2363">
        <v>8.4499999999999993</v>
      </c>
      <c r="T2363" t="s">
        <v>67</v>
      </c>
      <c r="U2363">
        <v>3.6999999999999998E-2</v>
      </c>
      <c r="V2363" t="s">
        <v>67</v>
      </c>
      <c r="W2363">
        <v>3.4000000000000002E-2</v>
      </c>
      <c r="X2363" t="s">
        <v>67</v>
      </c>
      <c r="Y2363">
        <v>2.1000000000000001E-2</v>
      </c>
      <c r="Z2363" t="s">
        <v>67</v>
      </c>
      <c r="AA2363">
        <v>3.0000000000000001E-3</v>
      </c>
      <c r="AB2363" t="s">
        <v>68</v>
      </c>
      <c r="AC2363">
        <v>0.02</v>
      </c>
      <c r="AD2363" t="s">
        <v>69</v>
      </c>
      <c r="AE2363">
        <v>0.02</v>
      </c>
      <c r="AF2363" t="s">
        <v>69</v>
      </c>
      <c r="AG2363">
        <v>0.02</v>
      </c>
      <c r="AH2363" t="s">
        <v>68</v>
      </c>
      <c r="AI2363">
        <v>0</v>
      </c>
      <c r="AJ2363" t="s">
        <v>68</v>
      </c>
      <c r="AK2363">
        <v>0.02</v>
      </c>
      <c r="AL2363" t="s">
        <v>67</v>
      </c>
      <c r="AM2363">
        <v>0.02</v>
      </c>
      <c r="AN2363" t="s">
        <v>67</v>
      </c>
      <c r="AO2363">
        <v>0.01</v>
      </c>
      <c r="AP2363" t="s">
        <v>70</v>
      </c>
      <c r="AQ2363">
        <v>0</v>
      </c>
      <c r="AR2363" t="s">
        <v>70</v>
      </c>
      <c r="AS2363">
        <v>3.16</v>
      </c>
      <c r="AT2363" t="s">
        <v>67</v>
      </c>
      <c r="AU2363">
        <v>0.48</v>
      </c>
      <c r="AV2363" t="s">
        <v>67</v>
      </c>
      <c r="AW2363">
        <v>3.72</v>
      </c>
      <c r="AX2363" t="s">
        <v>67</v>
      </c>
      <c r="AY2363">
        <v>0.69</v>
      </c>
      <c r="AZ2363" t="s">
        <v>67</v>
      </c>
      <c r="BA2363">
        <v>0.1</v>
      </c>
      <c r="BB2363" t="s">
        <v>67</v>
      </c>
      <c r="BC2363">
        <v>0.75</v>
      </c>
      <c r="BD2363" t="s">
        <v>67</v>
      </c>
      <c r="BF2363" t="s">
        <v>64</v>
      </c>
    </row>
    <row r="2364" spans="1:58" x14ac:dyDescent="0.25">
      <c r="A2364" t="s">
        <v>58</v>
      </c>
      <c r="B2364">
        <v>2</v>
      </c>
      <c r="C2364" t="s">
        <v>86</v>
      </c>
      <c r="D2364">
        <v>2000</v>
      </c>
      <c r="E2364">
        <v>2000</v>
      </c>
      <c r="F2364">
        <v>7</v>
      </c>
      <c r="G2364" t="s">
        <v>66</v>
      </c>
      <c r="H2364">
        <v>1.2</v>
      </c>
      <c r="I2364">
        <v>1.5</v>
      </c>
      <c r="J2364" t="s">
        <v>67</v>
      </c>
      <c r="K2364">
        <v>7.6</v>
      </c>
      <c r="L2364" t="s">
        <v>67</v>
      </c>
      <c r="M2364">
        <v>41.98</v>
      </c>
      <c r="N2364" t="s">
        <v>67</v>
      </c>
      <c r="O2364">
        <v>21.19</v>
      </c>
      <c r="P2364" t="s">
        <v>67</v>
      </c>
      <c r="Q2364">
        <v>0.42</v>
      </c>
      <c r="R2364" t="s">
        <v>67</v>
      </c>
      <c r="S2364">
        <v>8.85</v>
      </c>
      <c r="T2364" t="s">
        <v>67</v>
      </c>
      <c r="U2364">
        <v>3.6999999999999998E-2</v>
      </c>
      <c r="V2364" t="s">
        <v>67</v>
      </c>
      <c r="W2364">
        <v>3.4000000000000002E-2</v>
      </c>
      <c r="X2364" t="s">
        <v>67</v>
      </c>
      <c r="Y2364">
        <v>2.3E-2</v>
      </c>
      <c r="Z2364" t="s">
        <v>67</v>
      </c>
      <c r="AA2364">
        <v>4.0000000000000001E-3</v>
      </c>
      <c r="AB2364" t="s">
        <v>68</v>
      </c>
      <c r="AC2364">
        <v>0.03</v>
      </c>
      <c r="AD2364" t="s">
        <v>69</v>
      </c>
      <c r="AE2364">
        <v>0.02</v>
      </c>
      <c r="AF2364" t="s">
        <v>69</v>
      </c>
      <c r="AG2364">
        <v>0.02</v>
      </c>
      <c r="AH2364" t="s">
        <v>68</v>
      </c>
      <c r="AI2364">
        <v>0.01</v>
      </c>
      <c r="AJ2364" t="s">
        <v>68</v>
      </c>
      <c r="AK2364">
        <v>0.03</v>
      </c>
      <c r="AL2364" t="s">
        <v>67</v>
      </c>
      <c r="AM2364">
        <v>0.02</v>
      </c>
      <c r="AN2364" t="s">
        <v>67</v>
      </c>
      <c r="AO2364">
        <v>7.0000000000000001E-3</v>
      </c>
      <c r="AP2364" t="s">
        <v>70</v>
      </c>
      <c r="AQ2364">
        <v>1E-3</v>
      </c>
      <c r="AR2364" t="s">
        <v>70</v>
      </c>
      <c r="AS2364">
        <v>3.56</v>
      </c>
      <c r="AT2364" t="s">
        <v>67</v>
      </c>
      <c r="AU2364">
        <v>0.53</v>
      </c>
      <c r="AV2364" t="s">
        <v>67</v>
      </c>
      <c r="AW2364">
        <v>3.93</v>
      </c>
      <c r="AX2364" t="s">
        <v>67</v>
      </c>
      <c r="AY2364">
        <v>0.73</v>
      </c>
      <c r="AZ2364" t="s">
        <v>67</v>
      </c>
      <c r="BA2364">
        <v>0.11</v>
      </c>
      <c r="BB2364" t="s">
        <v>67</v>
      </c>
      <c r="BC2364">
        <v>0.73</v>
      </c>
      <c r="BD2364" t="s">
        <v>67</v>
      </c>
      <c r="BF2364" t="s">
        <v>64</v>
      </c>
    </row>
    <row r="2365" spans="1:58" x14ac:dyDescent="0.25">
      <c r="A2365" t="s">
        <v>58</v>
      </c>
      <c r="B2365">
        <v>2</v>
      </c>
      <c r="C2365" t="s">
        <v>86</v>
      </c>
      <c r="D2365">
        <v>2000</v>
      </c>
      <c r="E2365">
        <v>2000</v>
      </c>
      <c r="F2365">
        <v>8</v>
      </c>
      <c r="G2365" t="s">
        <v>66</v>
      </c>
      <c r="H2365">
        <v>0.4</v>
      </c>
      <c r="I2365">
        <v>0.5</v>
      </c>
      <c r="J2365" t="s">
        <v>67</v>
      </c>
      <c r="K2365">
        <v>7.6</v>
      </c>
      <c r="L2365" t="s">
        <v>67</v>
      </c>
      <c r="M2365">
        <v>47.2</v>
      </c>
      <c r="N2365" t="s">
        <v>67</v>
      </c>
      <c r="O2365">
        <v>23.95</v>
      </c>
      <c r="P2365" t="s">
        <v>67</v>
      </c>
      <c r="Q2365">
        <v>0.35</v>
      </c>
      <c r="R2365" t="s">
        <v>67</v>
      </c>
      <c r="S2365">
        <v>9.17</v>
      </c>
      <c r="T2365" t="s">
        <v>67</v>
      </c>
      <c r="U2365">
        <v>4.3999999999999997E-2</v>
      </c>
      <c r="V2365" t="s">
        <v>67</v>
      </c>
      <c r="W2365">
        <v>4.1000000000000002E-2</v>
      </c>
      <c r="X2365" t="s">
        <v>67</v>
      </c>
      <c r="Y2365">
        <v>2.5000000000000001E-2</v>
      </c>
      <c r="Z2365" t="s">
        <v>67</v>
      </c>
      <c r="AA2365">
        <v>3.0000000000000001E-3</v>
      </c>
      <c r="AB2365" t="s">
        <v>68</v>
      </c>
      <c r="AC2365">
        <v>0.05</v>
      </c>
      <c r="AD2365" t="s">
        <v>69</v>
      </c>
      <c r="AE2365">
        <v>0.02</v>
      </c>
      <c r="AF2365" t="s">
        <v>69</v>
      </c>
      <c r="AG2365">
        <v>0.01</v>
      </c>
      <c r="AH2365" t="s">
        <v>68</v>
      </c>
      <c r="AI2365">
        <v>0.03</v>
      </c>
      <c r="AJ2365" t="s">
        <v>68</v>
      </c>
      <c r="AK2365">
        <v>0.05</v>
      </c>
      <c r="AL2365" t="s">
        <v>67</v>
      </c>
      <c r="AM2365">
        <v>0.02</v>
      </c>
      <c r="AN2365" t="s">
        <v>67</v>
      </c>
      <c r="AO2365">
        <v>1.0999999999999999E-2</v>
      </c>
      <c r="AP2365" t="s">
        <v>70</v>
      </c>
      <c r="AQ2365">
        <v>1E-3</v>
      </c>
      <c r="AR2365" t="s">
        <v>70</v>
      </c>
      <c r="AS2365">
        <v>4.18</v>
      </c>
      <c r="AT2365" t="s">
        <v>67</v>
      </c>
      <c r="AU2365">
        <v>0.59</v>
      </c>
      <c r="AV2365" t="s">
        <v>67</v>
      </c>
      <c r="AW2365">
        <v>4.17</v>
      </c>
      <c r="AX2365" t="s">
        <v>67</v>
      </c>
      <c r="AY2365">
        <v>0.75</v>
      </c>
      <c r="AZ2365" t="s">
        <v>67</v>
      </c>
      <c r="BA2365">
        <v>0.1</v>
      </c>
      <c r="BB2365" t="s">
        <v>67</v>
      </c>
      <c r="BC2365">
        <v>0.85</v>
      </c>
      <c r="BD2365" t="s">
        <v>67</v>
      </c>
      <c r="BF2365" t="s">
        <v>64</v>
      </c>
    </row>
    <row r="2366" spans="1:58" x14ac:dyDescent="0.25">
      <c r="A2366" t="s">
        <v>58</v>
      </c>
      <c r="B2366">
        <v>2</v>
      </c>
      <c r="C2366" t="s">
        <v>86</v>
      </c>
      <c r="D2366">
        <v>2000</v>
      </c>
      <c r="E2366">
        <v>2000</v>
      </c>
      <c r="F2366">
        <v>9</v>
      </c>
      <c r="G2366" t="s">
        <v>60</v>
      </c>
      <c r="H2366">
        <v>0.26</v>
      </c>
      <c r="I2366">
        <v>0.31</v>
      </c>
      <c r="J2366" t="s">
        <v>67</v>
      </c>
      <c r="K2366">
        <v>7.6</v>
      </c>
      <c r="L2366" t="s">
        <v>67</v>
      </c>
      <c r="M2366">
        <v>49.98</v>
      </c>
      <c r="N2366" t="s">
        <v>67</v>
      </c>
      <c r="O2366">
        <v>25.19</v>
      </c>
      <c r="P2366" t="s">
        <v>67</v>
      </c>
      <c r="Q2366">
        <v>0.39</v>
      </c>
      <c r="R2366" t="s">
        <v>67</v>
      </c>
      <c r="S2366">
        <v>9.14</v>
      </c>
      <c r="T2366" t="s">
        <v>67</v>
      </c>
      <c r="U2366">
        <v>7.5999999999999998E-2</v>
      </c>
      <c r="V2366" t="s">
        <v>67</v>
      </c>
      <c r="W2366">
        <v>7.1999999999999995E-2</v>
      </c>
      <c r="X2366" t="s">
        <v>67</v>
      </c>
      <c r="Y2366">
        <v>5.8999999999999997E-2</v>
      </c>
      <c r="Z2366" t="s">
        <v>67</v>
      </c>
      <c r="AA2366">
        <v>4.0000000000000001E-3</v>
      </c>
      <c r="AB2366" t="s">
        <v>68</v>
      </c>
      <c r="AC2366">
        <v>0.03</v>
      </c>
      <c r="AD2366" t="s">
        <v>69</v>
      </c>
      <c r="AE2366">
        <v>0.03</v>
      </c>
      <c r="AF2366" t="s">
        <v>69</v>
      </c>
      <c r="AG2366">
        <v>0.03</v>
      </c>
      <c r="AH2366" t="s">
        <v>68</v>
      </c>
      <c r="AI2366">
        <v>0</v>
      </c>
      <c r="AJ2366" t="s">
        <v>68</v>
      </c>
      <c r="AK2366">
        <v>0.03</v>
      </c>
      <c r="AL2366" t="s">
        <v>67</v>
      </c>
      <c r="AM2366">
        <v>0.03</v>
      </c>
      <c r="AN2366" t="s">
        <v>67</v>
      </c>
      <c r="AO2366">
        <v>5.0000000000000001E-3</v>
      </c>
      <c r="AP2366" t="s">
        <v>70</v>
      </c>
      <c r="AQ2366">
        <v>1E-3</v>
      </c>
      <c r="AR2366" t="s">
        <v>70</v>
      </c>
      <c r="AS2366">
        <v>4.5</v>
      </c>
      <c r="AT2366" t="s">
        <v>67</v>
      </c>
      <c r="AU2366">
        <v>0.66</v>
      </c>
      <c r="AV2366" t="s">
        <v>67</v>
      </c>
      <c r="AW2366">
        <v>4.47</v>
      </c>
      <c r="AX2366" t="s">
        <v>67</v>
      </c>
      <c r="AY2366">
        <v>0.83</v>
      </c>
      <c r="AZ2366" t="s">
        <v>67</v>
      </c>
      <c r="BA2366">
        <v>0.11</v>
      </c>
      <c r="BB2366" t="s">
        <v>67</v>
      </c>
      <c r="BC2366">
        <v>0.87</v>
      </c>
      <c r="BD2366" t="s">
        <v>67</v>
      </c>
      <c r="BF2366" t="s">
        <v>64</v>
      </c>
    </row>
    <row r="2367" spans="1:58" x14ac:dyDescent="0.25">
      <c r="A2367" t="s">
        <v>58</v>
      </c>
      <c r="B2367">
        <v>2</v>
      </c>
      <c r="C2367" t="s">
        <v>86</v>
      </c>
      <c r="D2367">
        <v>2001</v>
      </c>
      <c r="E2367">
        <v>2000</v>
      </c>
      <c r="F2367">
        <v>10</v>
      </c>
      <c r="G2367" t="s">
        <v>60</v>
      </c>
      <c r="H2367">
        <v>0.46</v>
      </c>
      <c r="I2367">
        <v>0.56999999999999995</v>
      </c>
      <c r="J2367" t="s">
        <v>67</v>
      </c>
      <c r="K2367">
        <v>7.6</v>
      </c>
      <c r="L2367" t="s">
        <v>67</v>
      </c>
      <c r="M2367">
        <v>49.57</v>
      </c>
      <c r="N2367" t="s">
        <v>67</v>
      </c>
      <c r="O2367">
        <v>25.48</v>
      </c>
      <c r="P2367" t="s">
        <v>67</v>
      </c>
      <c r="Q2367">
        <v>0.66</v>
      </c>
      <c r="R2367" t="s">
        <v>67</v>
      </c>
      <c r="S2367">
        <v>8.56</v>
      </c>
      <c r="T2367" t="s">
        <v>67</v>
      </c>
      <c r="U2367">
        <v>4.7E-2</v>
      </c>
      <c r="V2367" t="s">
        <v>67</v>
      </c>
      <c r="W2367">
        <v>4.7E-2</v>
      </c>
      <c r="X2367" t="s">
        <v>67</v>
      </c>
      <c r="Y2367">
        <v>3.6999999999999998E-2</v>
      </c>
      <c r="Z2367" t="s">
        <v>67</v>
      </c>
      <c r="AA2367">
        <v>1E-3</v>
      </c>
      <c r="AB2367" t="s">
        <v>68</v>
      </c>
      <c r="AC2367">
        <v>0.04</v>
      </c>
      <c r="AD2367" t="s">
        <v>69</v>
      </c>
      <c r="AE2367">
        <v>0.04</v>
      </c>
      <c r="AF2367" t="s">
        <v>69</v>
      </c>
      <c r="AG2367">
        <v>0.04</v>
      </c>
      <c r="AH2367" t="s">
        <v>68</v>
      </c>
      <c r="AI2367">
        <v>0</v>
      </c>
      <c r="AJ2367" t="s">
        <v>68</v>
      </c>
      <c r="AK2367">
        <v>0.04</v>
      </c>
      <c r="AL2367" t="s">
        <v>67</v>
      </c>
      <c r="AM2367">
        <v>0.04</v>
      </c>
      <c r="AN2367" t="s">
        <v>67</v>
      </c>
      <c r="AO2367">
        <v>4.0000000000000001E-3</v>
      </c>
      <c r="AP2367" t="s">
        <v>70</v>
      </c>
      <c r="AQ2367">
        <v>2E-3</v>
      </c>
      <c r="AR2367" t="s">
        <v>70</v>
      </c>
      <c r="AS2367">
        <v>4.7</v>
      </c>
      <c r="AT2367" t="s">
        <v>67</v>
      </c>
      <c r="AU2367">
        <v>0.6</v>
      </c>
      <c r="AV2367" t="s">
        <v>67</v>
      </c>
      <c r="AW2367">
        <v>4.43</v>
      </c>
      <c r="AX2367" t="s">
        <v>67</v>
      </c>
      <c r="AY2367">
        <v>0.84</v>
      </c>
      <c r="AZ2367" t="s">
        <v>67</v>
      </c>
      <c r="BA2367">
        <v>0.12</v>
      </c>
      <c r="BB2367" t="s">
        <v>67</v>
      </c>
      <c r="BC2367">
        <v>0.93</v>
      </c>
      <c r="BD2367" t="s">
        <v>67</v>
      </c>
      <c r="BF2367" t="s">
        <v>64</v>
      </c>
    </row>
    <row r="2368" spans="1:58" x14ac:dyDescent="0.25">
      <c r="A2368" t="s">
        <v>58</v>
      </c>
      <c r="B2368">
        <v>2</v>
      </c>
      <c r="C2368" t="s">
        <v>86</v>
      </c>
      <c r="D2368">
        <v>2001</v>
      </c>
      <c r="E2368">
        <v>2000</v>
      </c>
      <c r="F2368">
        <v>11</v>
      </c>
      <c r="G2368" t="s">
        <v>66</v>
      </c>
      <c r="H2368">
        <v>0.79</v>
      </c>
      <c r="I2368">
        <v>0.95</v>
      </c>
      <c r="J2368" t="s">
        <v>67</v>
      </c>
      <c r="K2368">
        <v>7.54</v>
      </c>
      <c r="L2368" t="s">
        <v>67</v>
      </c>
      <c r="M2368">
        <v>47.57</v>
      </c>
      <c r="N2368" t="s">
        <v>67</v>
      </c>
      <c r="O2368">
        <v>24.39</v>
      </c>
      <c r="P2368" t="s">
        <v>67</v>
      </c>
      <c r="Q2368">
        <v>0.56999999999999995</v>
      </c>
      <c r="R2368" t="s">
        <v>67</v>
      </c>
      <c r="S2368">
        <v>8.14</v>
      </c>
      <c r="T2368" t="s">
        <v>67</v>
      </c>
      <c r="U2368">
        <v>4.1000000000000002E-2</v>
      </c>
      <c r="V2368" t="s">
        <v>67</v>
      </c>
      <c r="W2368">
        <v>3.6999999999999998E-2</v>
      </c>
      <c r="X2368" t="s">
        <v>67</v>
      </c>
      <c r="Y2368">
        <v>2.9000000000000001E-2</v>
      </c>
      <c r="Z2368" t="s">
        <v>67</v>
      </c>
      <c r="AA2368">
        <v>3.0000000000000001E-3</v>
      </c>
      <c r="AB2368" t="s">
        <v>68</v>
      </c>
      <c r="AC2368">
        <v>0.04</v>
      </c>
      <c r="AD2368" t="s">
        <v>69</v>
      </c>
      <c r="AE2368">
        <v>0.02</v>
      </c>
      <c r="AF2368" t="s">
        <v>69</v>
      </c>
      <c r="AG2368">
        <v>0.01</v>
      </c>
      <c r="AH2368" t="s">
        <v>68</v>
      </c>
      <c r="AI2368">
        <v>0.01</v>
      </c>
      <c r="AJ2368" t="s">
        <v>68</v>
      </c>
      <c r="AK2368">
        <v>0.04</v>
      </c>
      <c r="AL2368" t="s">
        <v>67</v>
      </c>
      <c r="AM2368">
        <v>0.02</v>
      </c>
      <c r="AN2368" t="s">
        <v>67</v>
      </c>
      <c r="AO2368">
        <v>7.0000000000000001E-3</v>
      </c>
      <c r="AP2368" t="s">
        <v>70</v>
      </c>
      <c r="AQ2368">
        <v>2E-3</v>
      </c>
      <c r="AR2368" t="s">
        <v>70</v>
      </c>
      <c r="AS2368">
        <v>4.75</v>
      </c>
      <c r="AT2368" t="s">
        <v>67</v>
      </c>
      <c r="AU2368">
        <v>0.51</v>
      </c>
      <c r="AV2368" t="s">
        <v>67</v>
      </c>
      <c r="AW2368">
        <v>3.95</v>
      </c>
      <c r="AX2368" t="s">
        <v>67</v>
      </c>
      <c r="AY2368">
        <v>0.73</v>
      </c>
      <c r="AZ2368" t="s">
        <v>67</v>
      </c>
      <c r="BA2368">
        <v>0.14000000000000001</v>
      </c>
      <c r="BB2368" t="s">
        <v>67</v>
      </c>
      <c r="BC2368">
        <v>1.06</v>
      </c>
      <c r="BD2368" t="s">
        <v>67</v>
      </c>
      <c r="BF2368" t="s">
        <v>64</v>
      </c>
    </row>
    <row r="2369" spans="1:58" x14ac:dyDescent="0.25">
      <c r="A2369" t="s">
        <v>58</v>
      </c>
      <c r="B2369">
        <v>2</v>
      </c>
      <c r="C2369" t="s">
        <v>86</v>
      </c>
      <c r="D2369">
        <v>2001</v>
      </c>
      <c r="E2369">
        <v>2000</v>
      </c>
      <c r="F2369">
        <v>12</v>
      </c>
      <c r="G2369" t="s">
        <v>66</v>
      </c>
      <c r="H2369">
        <v>5</v>
      </c>
      <c r="I2369">
        <v>6.25</v>
      </c>
      <c r="J2369" t="s">
        <v>67</v>
      </c>
      <c r="K2369">
        <v>7.4</v>
      </c>
      <c r="L2369" t="s">
        <v>67</v>
      </c>
      <c r="M2369">
        <v>39.17</v>
      </c>
      <c r="N2369" t="s">
        <v>67</v>
      </c>
      <c r="O2369">
        <v>18.72</v>
      </c>
      <c r="P2369" t="s">
        <v>67</v>
      </c>
      <c r="Q2369">
        <v>1.04</v>
      </c>
      <c r="R2369" t="s">
        <v>67</v>
      </c>
      <c r="S2369">
        <v>7.88</v>
      </c>
      <c r="T2369" t="s">
        <v>67</v>
      </c>
      <c r="U2369">
        <v>3.5999999999999997E-2</v>
      </c>
      <c r="V2369" t="s">
        <v>67</v>
      </c>
      <c r="W2369">
        <v>3.3000000000000002E-2</v>
      </c>
      <c r="X2369" t="s">
        <v>67</v>
      </c>
      <c r="Y2369">
        <v>2.5000000000000001E-2</v>
      </c>
      <c r="Z2369" t="s">
        <v>67</v>
      </c>
      <c r="AA2369">
        <v>4.0000000000000001E-3</v>
      </c>
      <c r="AB2369" t="s">
        <v>68</v>
      </c>
      <c r="AC2369">
        <v>0.04</v>
      </c>
      <c r="AD2369" t="s">
        <v>69</v>
      </c>
      <c r="AE2369">
        <v>0.03</v>
      </c>
      <c r="AF2369" t="s">
        <v>69</v>
      </c>
      <c r="AG2369">
        <v>0.03</v>
      </c>
      <c r="AH2369" t="s">
        <v>69</v>
      </c>
      <c r="AI2369">
        <v>0.01</v>
      </c>
      <c r="AJ2369" t="s">
        <v>68</v>
      </c>
      <c r="AK2369">
        <v>0.04</v>
      </c>
      <c r="AL2369" t="s">
        <v>67</v>
      </c>
      <c r="AM2369">
        <v>0.03</v>
      </c>
      <c r="AN2369" t="s">
        <v>67</v>
      </c>
      <c r="AO2369">
        <v>2E-3</v>
      </c>
      <c r="AP2369" t="s">
        <v>70</v>
      </c>
      <c r="AQ2369">
        <v>1E-3</v>
      </c>
      <c r="AR2369" t="s">
        <v>70</v>
      </c>
      <c r="AS2369">
        <v>3.57</v>
      </c>
      <c r="AT2369" t="s">
        <v>67</v>
      </c>
      <c r="AU2369">
        <v>0.47</v>
      </c>
      <c r="AV2369" t="s">
        <v>67</v>
      </c>
      <c r="AW2369">
        <v>3.45</v>
      </c>
      <c r="AX2369" t="s">
        <v>67</v>
      </c>
      <c r="AY2369">
        <v>0.62</v>
      </c>
      <c r="AZ2369" t="s">
        <v>67</v>
      </c>
      <c r="BA2369">
        <v>0.12</v>
      </c>
      <c r="BB2369" t="s">
        <v>67</v>
      </c>
      <c r="BC2369">
        <v>1.38</v>
      </c>
      <c r="BD2369" t="s">
        <v>67</v>
      </c>
      <c r="BF2369" t="s">
        <v>64</v>
      </c>
    </row>
    <row r="2370" spans="1:58" x14ac:dyDescent="0.25">
      <c r="A2370" t="s">
        <v>58</v>
      </c>
      <c r="B2370">
        <v>2</v>
      </c>
      <c r="C2370" t="s">
        <v>86</v>
      </c>
      <c r="D2370">
        <v>2001</v>
      </c>
      <c r="E2370">
        <v>2001</v>
      </c>
      <c r="F2370">
        <v>1</v>
      </c>
      <c r="G2370" t="s">
        <v>66</v>
      </c>
      <c r="H2370">
        <v>4.28</v>
      </c>
      <c r="I2370">
        <v>5.34</v>
      </c>
      <c r="J2370" t="s">
        <v>67</v>
      </c>
      <c r="K2370">
        <v>7.29</v>
      </c>
      <c r="L2370" t="s">
        <v>67</v>
      </c>
      <c r="M2370">
        <v>36.32</v>
      </c>
      <c r="N2370" t="s">
        <v>67</v>
      </c>
      <c r="O2370">
        <v>16.53</v>
      </c>
      <c r="P2370" t="s">
        <v>67</v>
      </c>
      <c r="Q2370">
        <v>0.28000000000000003</v>
      </c>
      <c r="R2370" t="s">
        <v>67</v>
      </c>
      <c r="S2370">
        <v>8.0399999999999991</v>
      </c>
      <c r="T2370" t="s">
        <v>67</v>
      </c>
      <c r="U2370">
        <v>3.1E-2</v>
      </c>
      <c r="V2370" t="s">
        <v>67</v>
      </c>
      <c r="W2370">
        <v>2.7E-2</v>
      </c>
      <c r="X2370" t="s">
        <v>67</v>
      </c>
      <c r="Y2370">
        <v>2.1000000000000001E-2</v>
      </c>
      <c r="Z2370" t="s">
        <v>67</v>
      </c>
      <c r="AA2370">
        <v>4.0000000000000001E-3</v>
      </c>
      <c r="AB2370" t="s">
        <v>68</v>
      </c>
      <c r="AC2370">
        <v>0.02</v>
      </c>
      <c r="AD2370" t="s">
        <v>69</v>
      </c>
      <c r="AE2370">
        <v>0.02</v>
      </c>
      <c r="AF2370" t="s">
        <v>69</v>
      </c>
      <c r="AG2370">
        <v>0.02</v>
      </c>
      <c r="AH2370" t="s">
        <v>68</v>
      </c>
      <c r="AI2370">
        <v>0</v>
      </c>
      <c r="AJ2370" t="s">
        <v>68</v>
      </c>
      <c r="AK2370">
        <v>0.02</v>
      </c>
      <c r="AL2370" t="s">
        <v>67</v>
      </c>
      <c r="AM2370">
        <v>0.02</v>
      </c>
      <c r="AN2370" t="s">
        <v>67</v>
      </c>
      <c r="AO2370">
        <v>4.0000000000000001E-3</v>
      </c>
      <c r="AP2370" t="s">
        <v>70</v>
      </c>
      <c r="AQ2370">
        <v>0</v>
      </c>
      <c r="AR2370" t="s">
        <v>70</v>
      </c>
      <c r="AS2370">
        <v>3.08</v>
      </c>
      <c r="AT2370" t="s">
        <v>67</v>
      </c>
      <c r="AU2370">
        <v>0.46</v>
      </c>
      <c r="AV2370" t="s">
        <v>67</v>
      </c>
      <c r="AW2370">
        <v>3.31</v>
      </c>
      <c r="AX2370" t="s">
        <v>67</v>
      </c>
      <c r="AY2370">
        <v>0.59</v>
      </c>
      <c r="AZ2370" t="s">
        <v>67</v>
      </c>
      <c r="BA2370">
        <v>0.11</v>
      </c>
      <c r="BB2370" t="s">
        <v>67</v>
      </c>
      <c r="BC2370">
        <v>1.98</v>
      </c>
      <c r="BD2370" t="s">
        <v>67</v>
      </c>
      <c r="BF2370" t="s">
        <v>64</v>
      </c>
    </row>
    <row r="2371" spans="1:58" x14ac:dyDescent="0.25">
      <c r="A2371" t="s">
        <v>58</v>
      </c>
      <c r="B2371">
        <v>2</v>
      </c>
      <c r="C2371" t="s">
        <v>86</v>
      </c>
      <c r="D2371">
        <v>2001</v>
      </c>
      <c r="E2371">
        <v>2001</v>
      </c>
      <c r="F2371">
        <v>2</v>
      </c>
      <c r="G2371" t="s">
        <v>66</v>
      </c>
      <c r="H2371">
        <v>3.51</v>
      </c>
      <c r="I2371">
        <v>3.96</v>
      </c>
      <c r="J2371" t="s">
        <v>67</v>
      </c>
      <c r="K2371">
        <v>7.33</v>
      </c>
      <c r="L2371" t="s">
        <v>67</v>
      </c>
      <c r="M2371">
        <v>38.15</v>
      </c>
      <c r="N2371" t="s">
        <v>67</v>
      </c>
      <c r="O2371">
        <v>14.77</v>
      </c>
      <c r="P2371" t="s">
        <v>67</v>
      </c>
      <c r="Q2371">
        <v>0.23</v>
      </c>
      <c r="R2371" t="s">
        <v>67</v>
      </c>
      <c r="S2371">
        <v>8.15</v>
      </c>
      <c r="T2371" t="s">
        <v>67</v>
      </c>
      <c r="U2371">
        <v>3.2000000000000001E-2</v>
      </c>
      <c r="V2371" t="s">
        <v>67</v>
      </c>
      <c r="W2371">
        <v>2.7E-2</v>
      </c>
      <c r="X2371" t="s">
        <v>67</v>
      </c>
      <c r="Y2371">
        <v>2.1000000000000001E-2</v>
      </c>
      <c r="Z2371" t="s">
        <v>67</v>
      </c>
      <c r="AA2371">
        <v>5.0000000000000001E-3</v>
      </c>
      <c r="AB2371" t="s">
        <v>68</v>
      </c>
      <c r="AC2371">
        <v>0.02</v>
      </c>
      <c r="AD2371" t="s">
        <v>69</v>
      </c>
      <c r="AE2371">
        <v>0.02</v>
      </c>
      <c r="AF2371" t="s">
        <v>69</v>
      </c>
      <c r="AG2371">
        <v>0.01</v>
      </c>
      <c r="AH2371" t="s">
        <v>68</v>
      </c>
      <c r="AI2371">
        <v>0</v>
      </c>
      <c r="AJ2371" t="s">
        <v>68</v>
      </c>
      <c r="AK2371">
        <v>0.02</v>
      </c>
      <c r="AL2371" t="s">
        <v>67</v>
      </c>
      <c r="AM2371">
        <v>0.02</v>
      </c>
      <c r="AN2371" t="s">
        <v>67</v>
      </c>
      <c r="AO2371">
        <v>6.0000000000000001E-3</v>
      </c>
      <c r="AP2371" t="s">
        <v>70</v>
      </c>
      <c r="AQ2371">
        <v>1E-3</v>
      </c>
      <c r="AR2371" t="s">
        <v>70</v>
      </c>
      <c r="AS2371">
        <v>3.18</v>
      </c>
      <c r="AT2371" t="s">
        <v>67</v>
      </c>
      <c r="AU2371">
        <v>0.44</v>
      </c>
      <c r="AV2371" t="s">
        <v>67</v>
      </c>
      <c r="AW2371">
        <v>3.4</v>
      </c>
      <c r="AX2371" t="s">
        <v>67</v>
      </c>
      <c r="AY2371">
        <v>0.61</v>
      </c>
      <c r="AZ2371" t="s">
        <v>67</v>
      </c>
      <c r="BA2371">
        <v>0.12</v>
      </c>
      <c r="BB2371" t="s">
        <v>67</v>
      </c>
      <c r="BC2371">
        <v>3.44</v>
      </c>
      <c r="BD2371" t="s">
        <v>67</v>
      </c>
      <c r="BF2371" t="s">
        <v>64</v>
      </c>
    </row>
    <row r="2372" spans="1:58" x14ac:dyDescent="0.25">
      <c r="A2372" t="s">
        <v>58</v>
      </c>
      <c r="B2372">
        <v>2</v>
      </c>
      <c r="C2372" t="s">
        <v>86</v>
      </c>
      <c r="D2372">
        <v>2001</v>
      </c>
      <c r="E2372">
        <v>2001</v>
      </c>
      <c r="F2372">
        <v>3</v>
      </c>
      <c r="G2372" t="s">
        <v>66</v>
      </c>
      <c r="H2372">
        <v>5.61</v>
      </c>
      <c r="I2372">
        <v>7.01</v>
      </c>
      <c r="J2372" t="s">
        <v>67</v>
      </c>
      <c r="K2372">
        <v>7.5</v>
      </c>
      <c r="L2372" t="s">
        <v>67</v>
      </c>
      <c r="M2372">
        <v>35.06</v>
      </c>
      <c r="N2372" t="s">
        <v>67</v>
      </c>
      <c r="O2372">
        <v>18.350000000000001</v>
      </c>
      <c r="P2372" t="s">
        <v>67</v>
      </c>
      <c r="Q2372">
        <v>0.34</v>
      </c>
      <c r="R2372" t="s">
        <v>67</v>
      </c>
      <c r="S2372">
        <v>8.02</v>
      </c>
      <c r="T2372" t="s">
        <v>67</v>
      </c>
      <c r="U2372">
        <v>3.3000000000000002E-2</v>
      </c>
      <c r="V2372" t="s">
        <v>67</v>
      </c>
      <c r="W2372">
        <v>0.03</v>
      </c>
      <c r="X2372" t="s">
        <v>67</v>
      </c>
      <c r="Y2372">
        <v>0.02</v>
      </c>
      <c r="Z2372" t="s">
        <v>67</v>
      </c>
      <c r="AA2372">
        <v>3.0000000000000001E-3</v>
      </c>
      <c r="AB2372" t="s">
        <v>68</v>
      </c>
      <c r="AC2372">
        <v>0.02</v>
      </c>
      <c r="AD2372" t="s">
        <v>69</v>
      </c>
      <c r="AE2372">
        <v>0.02</v>
      </c>
      <c r="AF2372" t="s">
        <v>69</v>
      </c>
      <c r="AG2372">
        <v>0.01</v>
      </c>
      <c r="AH2372" t="s">
        <v>68</v>
      </c>
      <c r="AI2372">
        <v>0</v>
      </c>
      <c r="AJ2372" t="s">
        <v>68</v>
      </c>
      <c r="AK2372">
        <v>0.02</v>
      </c>
      <c r="AL2372" t="s">
        <v>67</v>
      </c>
      <c r="AM2372">
        <v>0.02</v>
      </c>
      <c r="AN2372" t="s">
        <v>67</v>
      </c>
      <c r="AO2372">
        <v>7.0000000000000001E-3</v>
      </c>
      <c r="AP2372" t="s">
        <v>70</v>
      </c>
      <c r="AQ2372">
        <v>1E-3</v>
      </c>
      <c r="AR2372" t="s">
        <v>70</v>
      </c>
      <c r="AS2372">
        <v>3</v>
      </c>
      <c r="AT2372" t="s">
        <v>67</v>
      </c>
      <c r="AU2372">
        <v>0.42</v>
      </c>
      <c r="AV2372" t="s">
        <v>67</v>
      </c>
      <c r="AW2372">
        <v>3.35</v>
      </c>
      <c r="AX2372" t="s">
        <v>67</v>
      </c>
      <c r="AY2372">
        <v>0.63</v>
      </c>
      <c r="AZ2372" t="s">
        <v>67</v>
      </c>
      <c r="BA2372">
        <v>0.12</v>
      </c>
      <c r="BB2372" t="s">
        <v>67</v>
      </c>
      <c r="BC2372">
        <v>0.84</v>
      </c>
      <c r="BD2372" t="s">
        <v>67</v>
      </c>
      <c r="BF2372" t="s">
        <v>64</v>
      </c>
    </row>
    <row r="2373" spans="1:58" x14ac:dyDescent="0.25">
      <c r="A2373" t="s">
        <v>58</v>
      </c>
      <c r="B2373">
        <v>2</v>
      </c>
      <c r="C2373" t="s">
        <v>86</v>
      </c>
      <c r="D2373">
        <v>2001</v>
      </c>
      <c r="E2373">
        <v>2001</v>
      </c>
      <c r="F2373">
        <v>4</v>
      </c>
      <c r="G2373" t="s">
        <v>66</v>
      </c>
      <c r="H2373">
        <v>7.82</v>
      </c>
      <c r="I2373">
        <v>9.4499999999999993</v>
      </c>
      <c r="J2373" t="s">
        <v>67</v>
      </c>
      <c r="K2373">
        <v>7.5</v>
      </c>
      <c r="L2373" t="s">
        <v>67</v>
      </c>
      <c r="M2373">
        <v>34.909999999999997</v>
      </c>
      <c r="N2373" t="s">
        <v>67</v>
      </c>
      <c r="O2373">
        <v>18.010000000000002</v>
      </c>
      <c r="P2373" t="s">
        <v>67</v>
      </c>
      <c r="Q2373">
        <v>0.46</v>
      </c>
      <c r="R2373" t="s">
        <v>67</v>
      </c>
      <c r="S2373">
        <v>7.94</v>
      </c>
      <c r="T2373" t="s">
        <v>67</v>
      </c>
      <c r="U2373">
        <v>0.03</v>
      </c>
      <c r="V2373" t="s">
        <v>67</v>
      </c>
      <c r="W2373">
        <v>0.03</v>
      </c>
      <c r="X2373" t="s">
        <v>67</v>
      </c>
      <c r="Y2373">
        <v>2.1000000000000001E-2</v>
      </c>
      <c r="Z2373" t="s">
        <v>67</v>
      </c>
      <c r="AA2373">
        <v>1E-3</v>
      </c>
      <c r="AB2373" t="s">
        <v>68</v>
      </c>
      <c r="AC2373">
        <v>0.03</v>
      </c>
      <c r="AD2373" t="s">
        <v>69</v>
      </c>
      <c r="AE2373">
        <v>0.02</v>
      </c>
      <c r="AF2373" t="s">
        <v>69</v>
      </c>
      <c r="AG2373">
        <v>0.02</v>
      </c>
      <c r="AH2373" t="s">
        <v>68</v>
      </c>
      <c r="AI2373">
        <v>0.01</v>
      </c>
      <c r="AJ2373" t="s">
        <v>68</v>
      </c>
      <c r="AK2373">
        <v>0.03</v>
      </c>
      <c r="AL2373" t="s">
        <v>67</v>
      </c>
      <c r="AM2373">
        <v>0.02</v>
      </c>
      <c r="AN2373" t="s">
        <v>67</v>
      </c>
      <c r="AO2373">
        <v>4.0000000000000001E-3</v>
      </c>
      <c r="AP2373" t="s">
        <v>70</v>
      </c>
      <c r="AQ2373">
        <v>1E-3</v>
      </c>
      <c r="AR2373" t="s">
        <v>70</v>
      </c>
      <c r="AS2373">
        <v>2.83</v>
      </c>
      <c r="AT2373" t="s">
        <v>67</v>
      </c>
      <c r="AU2373">
        <v>0.42</v>
      </c>
      <c r="AV2373" t="s">
        <v>67</v>
      </c>
      <c r="AW2373">
        <v>3.35</v>
      </c>
      <c r="AX2373" t="s">
        <v>67</v>
      </c>
      <c r="AY2373">
        <v>0.63</v>
      </c>
      <c r="AZ2373" t="s">
        <v>67</v>
      </c>
      <c r="BA2373">
        <v>0.11</v>
      </c>
      <c r="BB2373" t="s">
        <v>67</v>
      </c>
      <c r="BC2373">
        <v>0.88</v>
      </c>
      <c r="BD2373" t="s">
        <v>67</v>
      </c>
      <c r="BF2373" t="s">
        <v>64</v>
      </c>
    </row>
    <row r="2374" spans="1:58" x14ac:dyDescent="0.25">
      <c r="A2374" t="s">
        <v>58</v>
      </c>
      <c r="B2374">
        <v>2</v>
      </c>
      <c r="C2374" t="s">
        <v>86</v>
      </c>
      <c r="D2374">
        <v>2001</v>
      </c>
      <c r="E2374">
        <v>2001</v>
      </c>
      <c r="F2374">
        <v>5</v>
      </c>
      <c r="G2374" t="s">
        <v>66</v>
      </c>
      <c r="H2374">
        <v>6.29</v>
      </c>
      <c r="I2374">
        <v>7.85</v>
      </c>
      <c r="J2374" t="s">
        <v>67</v>
      </c>
      <c r="K2374">
        <v>7.5</v>
      </c>
      <c r="L2374" t="s">
        <v>67</v>
      </c>
      <c r="M2374">
        <v>37.14</v>
      </c>
      <c r="N2374" t="s">
        <v>67</v>
      </c>
      <c r="O2374">
        <v>18.93</v>
      </c>
      <c r="P2374" t="s">
        <v>67</v>
      </c>
      <c r="Q2374">
        <v>0.34</v>
      </c>
      <c r="R2374" t="s">
        <v>67</v>
      </c>
      <c r="S2374">
        <v>8.2200000000000006</v>
      </c>
      <c r="T2374" t="s">
        <v>67</v>
      </c>
      <c r="U2374">
        <v>3.2000000000000001E-2</v>
      </c>
      <c r="V2374" t="s">
        <v>67</v>
      </c>
      <c r="W2374">
        <v>0.03</v>
      </c>
      <c r="X2374" t="s">
        <v>67</v>
      </c>
      <c r="Y2374">
        <v>2.1000000000000001E-2</v>
      </c>
      <c r="Z2374" t="s">
        <v>67</v>
      </c>
      <c r="AA2374">
        <v>2E-3</v>
      </c>
      <c r="AB2374" t="s">
        <v>68</v>
      </c>
      <c r="AC2374">
        <v>0.03</v>
      </c>
      <c r="AD2374" t="s">
        <v>69</v>
      </c>
      <c r="AE2374">
        <v>0.02</v>
      </c>
      <c r="AF2374" t="s">
        <v>69</v>
      </c>
      <c r="AG2374">
        <v>0.02</v>
      </c>
      <c r="AH2374" t="s">
        <v>69</v>
      </c>
      <c r="AI2374">
        <v>0.01</v>
      </c>
      <c r="AJ2374" t="s">
        <v>68</v>
      </c>
      <c r="AK2374">
        <v>0.03</v>
      </c>
      <c r="AL2374" t="s">
        <v>67</v>
      </c>
      <c r="AM2374">
        <v>0.02</v>
      </c>
      <c r="AN2374" t="s">
        <v>67</v>
      </c>
      <c r="AO2374">
        <v>0</v>
      </c>
      <c r="AP2374" t="s">
        <v>70</v>
      </c>
      <c r="AQ2374">
        <v>2E-3</v>
      </c>
      <c r="AR2374" t="s">
        <v>70</v>
      </c>
      <c r="AS2374">
        <v>3.03</v>
      </c>
      <c r="AT2374" t="s">
        <v>67</v>
      </c>
      <c r="AU2374">
        <v>0.47</v>
      </c>
      <c r="AV2374" t="s">
        <v>67</v>
      </c>
      <c r="AW2374">
        <v>3.6</v>
      </c>
      <c r="AX2374" t="s">
        <v>67</v>
      </c>
      <c r="AY2374">
        <v>0.67</v>
      </c>
      <c r="AZ2374" t="s">
        <v>67</v>
      </c>
      <c r="BA2374">
        <v>0.12</v>
      </c>
      <c r="BB2374" t="s">
        <v>67</v>
      </c>
      <c r="BC2374">
        <v>0.88</v>
      </c>
      <c r="BD2374" t="s">
        <v>67</v>
      </c>
      <c r="BF2374" t="s">
        <v>64</v>
      </c>
    </row>
    <row r="2375" spans="1:58" x14ac:dyDescent="0.25">
      <c r="A2375" t="s">
        <v>58</v>
      </c>
      <c r="B2375">
        <v>2</v>
      </c>
      <c r="C2375" t="s">
        <v>86</v>
      </c>
      <c r="D2375">
        <v>2001</v>
      </c>
      <c r="E2375">
        <v>2001</v>
      </c>
      <c r="F2375">
        <v>6</v>
      </c>
      <c r="G2375" t="s">
        <v>60</v>
      </c>
      <c r="H2375">
        <v>1.83</v>
      </c>
      <c r="I2375">
        <v>2.21</v>
      </c>
      <c r="J2375" t="s">
        <v>67</v>
      </c>
      <c r="K2375">
        <v>7.55</v>
      </c>
      <c r="L2375" t="s">
        <v>67</v>
      </c>
      <c r="M2375">
        <v>42.78</v>
      </c>
      <c r="N2375" t="s">
        <v>67</v>
      </c>
      <c r="O2375">
        <v>21.81</v>
      </c>
      <c r="P2375" t="s">
        <v>67</v>
      </c>
      <c r="Q2375">
        <v>0.27</v>
      </c>
      <c r="R2375" t="s">
        <v>67</v>
      </c>
      <c r="S2375">
        <v>8.69</v>
      </c>
      <c r="T2375" t="s">
        <v>67</v>
      </c>
      <c r="U2375">
        <v>3.4000000000000002E-2</v>
      </c>
      <c r="V2375" t="s">
        <v>67</v>
      </c>
      <c r="W2375">
        <v>3.3000000000000002E-2</v>
      </c>
      <c r="X2375" t="s">
        <v>67</v>
      </c>
      <c r="Y2375">
        <v>2.5000000000000001E-2</v>
      </c>
      <c r="Z2375" t="s">
        <v>67</v>
      </c>
      <c r="AA2375">
        <v>1E-3</v>
      </c>
      <c r="AB2375" t="s">
        <v>68</v>
      </c>
      <c r="AC2375">
        <v>0.03</v>
      </c>
      <c r="AD2375" t="s">
        <v>74</v>
      </c>
      <c r="AE2375">
        <v>0.03</v>
      </c>
      <c r="AF2375" t="s">
        <v>74</v>
      </c>
      <c r="AG2375">
        <v>0.03</v>
      </c>
      <c r="AH2375" t="s">
        <v>69</v>
      </c>
      <c r="AI2375">
        <v>0</v>
      </c>
      <c r="AJ2375" t="s">
        <v>68</v>
      </c>
      <c r="AK2375">
        <v>0.03</v>
      </c>
      <c r="AL2375" t="s">
        <v>67</v>
      </c>
      <c r="AM2375">
        <v>0.03</v>
      </c>
      <c r="AN2375" t="s">
        <v>67</v>
      </c>
      <c r="AO2375">
        <v>1E-3</v>
      </c>
      <c r="AP2375" t="s">
        <v>70</v>
      </c>
      <c r="AQ2375">
        <v>0</v>
      </c>
      <c r="AR2375" t="s">
        <v>84</v>
      </c>
      <c r="AS2375">
        <v>3.78</v>
      </c>
      <c r="AT2375" t="s">
        <v>67</v>
      </c>
      <c r="AU2375">
        <v>0.53</v>
      </c>
      <c r="AV2375" t="s">
        <v>67</v>
      </c>
      <c r="AW2375">
        <v>4</v>
      </c>
      <c r="AX2375" t="s">
        <v>67</v>
      </c>
      <c r="AY2375">
        <v>0.71</v>
      </c>
      <c r="AZ2375" t="s">
        <v>67</v>
      </c>
      <c r="BA2375">
        <v>0.1</v>
      </c>
      <c r="BB2375" t="s">
        <v>67</v>
      </c>
      <c r="BC2375">
        <v>0.98</v>
      </c>
      <c r="BD2375" t="s">
        <v>67</v>
      </c>
      <c r="BF2375" t="s">
        <v>64</v>
      </c>
    </row>
    <row r="2376" spans="1:58" x14ac:dyDescent="0.25">
      <c r="A2376" t="s">
        <v>58</v>
      </c>
      <c r="B2376">
        <v>2</v>
      </c>
      <c r="C2376" t="s">
        <v>86</v>
      </c>
      <c r="D2376">
        <v>2001</v>
      </c>
      <c r="E2376">
        <v>2001</v>
      </c>
      <c r="F2376">
        <v>7</v>
      </c>
      <c r="G2376" t="s">
        <v>66</v>
      </c>
      <c r="H2376">
        <v>0.8</v>
      </c>
      <c r="I2376">
        <v>1</v>
      </c>
      <c r="J2376" t="s">
        <v>67</v>
      </c>
      <c r="K2376">
        <v>7.62</v>
      </c>
      <c r="L2376" t="s">
        <v>67</v>
      </c>
      <c r="M2376">
        <v>48.41</v>
      </c>
      <c r="N2376" t="s">
        <v>67</v>
      </c>
      <c r="O2376">
        <v>24.76</v>
      </c>
      <c r="P2376" t="s">
        <v>67</v>
      </c>
      <c r="Q2376">
        <v>0.47</v>
      </c>
      <c r="R2376" t="s">
        <v>67</v>
      </c>
      <c r="S2376">
        <v>9.0500000000000007</v>
      </c>
      <c r="T2376" t="s">
        <v>67</v>
      </c>
      <c r="U2376">
        <v>3.7999999999999999E-2</v>
      </c>
      <c r="V2376" t="s">
        <v>67</v>
      </c>
      <c r="W2376">
        <v>3.5000000000000003E-2</v>
      </c>
      <c r="X2376" t="s">
        <v>67</v>
      </c>
      <c r="Y2376">
        <v>2.7E-2</v>
      </c>
      <c r="Z2376" t="s">
        <v>67</v>
      </c>
      <c r="AA2376">
        <v>2E-3</v>
      </c>
      <c r="AB2376" t="s">
        <v>68</v>
      </c>
      <c r="AC2376">
        <v>0.03</v>
      </c>
      <c r="AD2376" t="s">
        <v>69</v>
      </c>
      <c r="AE2376">
        <v>0.03</v>
      </c>
      <c r="AF2376" t="s">
        <v>69</v>
      </c>
      <c r="AG2376">
        <v>0.03</v>
      </c>
      <c r="AH2376" t="s">
        <v>68</v>
      </c>
      <c r="AI2376">
        <v>0</v>
      </c>
      <c r="AJ2376" t="s">
        <v>68</v>
      </c>
      <c r="AK2376">
        <v>0.03</v>
      </c>
      <c r="AL2376" t="s">
        <v>67</v>
      </c>
      <c r="AM2376">
        <v>0.03</v>
      </c>
      <c r="AN2376" t="s">
        <v>67</v>
      </c>
      <c r="AO2376">
        <v>4.0000000000000001E-3</v>
      </c>
      <c r="AP2376" t="s">
        <v>70</v>
      </c>
      <c r="AQ2376">
        <v>1E-3</v>
      </c>
      <c r="AR2376" t="s">
        <v>70</v>
      </c>
      <c r="AS2376">
        <v>4.47</v>
      </c>
      <c r="AT2376" t="s">
        <v>67</v>
      </c>
      <c r="AU2376">
        <v>0.62</v>
      </c>
      <c r="AV2376" t="s">
        <v>67</v>
      </c>
      <c r="AW2376">
        <v>4.55</v>
      </c>
      <c r="AX2376" t="s">
        <v>67</v>
      </c>
      <c r="AY2376">
        <v>0.8</v>
      </c>
      <c r="AZ2376" t="s">
        <v>67</v>
      </c>
      <c r="BA2376">
        <v>0.11</v>
      </c>
      <c r="BB2376" t="s">
        <v>67</v>
      </c>
      <c r="BC2376">
        <v>0.9</v>
      </c>
      <c r="BD2376" t="s">
        <v>67</v>
      </c>
      <c r="BE2376">
        <v>1</v>
      </c>
      <c r="BF2376" t="s">
        <v>61</v>
      </c>
    </row>
    <row r="2377" spans="1:58" x14ac:dyDescent="0.25">
      <c r="A2377" t="s">
        <v>58</v>
      </c>
      <c r="B2377">
        <v>2</v>
      </c>
      <c r="C2377" t="s">
        <v>86</v>
      </c>
      <c r="D2377">
        <v>2001</v>
      </c>
      <c r="E2377">
        <v>2001</v>
      </c>
      <c r="F2377">
        <v>8</v>
      </c>
      <c r="G2377" t="s">
        <v>66</v>
      </c>
      <c r="H2377">
        <v>0.36</v>
      </c>
      <c r="I2377">
        <v>0.45</v>
      </c>
      <c r="J2377" t="s">
        <v>67</v>
      </c>
      <c r="K2377">
        <v>7.7</v>
      </c>
      <c r="L2377" t="s">
        <v>67</v>
      </c>
      <c r="M2377">
        <v>52.27</v>
      </c>
      <c r="N2377" t="s">
        <v>67</v>
      </c>
      <c r="O2377">
        <v>26.93</v>
      </c>
      <c r="P2377" t="s">
        <v>67</v>
      </c>
      <c r="Q2377">
        <v>0.46</v>
      </c>
      <c r="R2377" t="s">
        <v>67</v>
      </c>
      <c r="S2377">
        <v>9.36</v>
      </c>
      <c r="T2377" t="s">
        <v>67</v>
      </c>
      <c r="U2377">
        <v>4.7E-2</v>
      </c>
      <c r="V2377" t="s">
        <v>67</v>
      </c>
      <c r="W2377">
        <v>4.2999999999999997E-2</v>
      </c>
      <c r="X2377" t="s">
        <v>67</v>
      </c>
      <c r="Y2377">
        <v>2.9000000000000001E-2</v>
      </c>
      <c r="Z2377" t="s">
        <v>67</v>
      </c>
      <c r="AA2377">
        <v>4.0000000000000001E-3</v>
      </c>
      <c r="AB2377" t="s">
        <v>68</v>
      </c>
      <c r="AC2377">
        <v>0.02</v>
      </c>
      <c r="AD2377" t="s">
        <v>74</v>
      </c>
      <c r="AE2377">
        <v>0.03</v>
      </c>
      <c r="AF2377" t="s">
        <v>74</v>
      </c>
      <c r="AG2377">
        <v>0.03</v>
      </c>
      <c r="AH2377" t="s">
        <v>69</v>
      </c>
      <c r="AI2377">
        <v>0</v>
      </c>
      <c r="AJ2377" t="s">
        <v>68</v>
      </c>
      <c r="AK2377">
        <v>0.02</v>
      </c>
      <c r="AL2377" t="s">
        <v>67</v>
      </c>
      <c r="AM2377">
        <v>0.03</v>
      </c>
      <c r="AN2377" t="s">
        <v>67</v>
      </c>
      <c r="AO2377">
        <v>3.0000000000000001E-3</v>
      </c>
      <c r="AP2377" t="s">
        <v>70</v>
      </c>
      <c r="AQ2377">
        <v>1E-3</v>
      </c>
      <c r="AR2377" t="s">
        <v>84</v>
      </c>
      <c r="AS2377">
        <v>4.96</v>
      </c>
      <c r="AT2377" t="s">
        <v>67</v>
      </c>
      <c r="AU2377">
        <v>0.66</v>
      </c>
      <c r="AV2377" t="s">
        <v>67</v>
      </c>
      <c r="AW2377">
        <v>4.8499999999999996</v>
      </c>
      <c r="AX2377" t="s">
        <v>67</v>
      </c>
      <c r="AY2377">
        <v>0.85</v>
      </c>
      <c r="AZ2377" t="s">
        <v>67</v>
      </c>
      <c r="BA2377">
        <v>0.1</v>
      </c>
      <c r="BB2377" t="s">
        <v>67</v>
      </c>
      <c r="BC2377">
        <v>0.86</v>
      </c>
      <c r="BD2377" t="s">
        <v>67</v>
      </c>
      <c r="BE2377">
        <v>1</v>
      </c>
      <c r="BF2377" t="s">
        <v>61</v>
      </c>
    </row>
    <row r="2378" spans="1:58" x14ac:dyDescent="0.25">
      <c r="A2378" t="s">
        <v>58</v>
      </c>
      <c r="B2378">
        <v>2</v>
      </c>
      <c r="C2378" t="s">
        <v>86</v>
      </c>
      <c r="D2378">
        <v>2001</v>
      </c>
      <c r="E2378">
        <v>2001</v>
      </c>
      <c r="F2378">
        <v>9</v>
      </c>
      <c r="G2378" t="s">
        <v>66</v>
      </c>
      <c r="H2378">
        <v>0.18</v>
      </c>
      <c r="I2378">
        <v>0.22</v>
      </c>
      <c r="J2378" t="s">
        <v>73</v>
      </c>
      <c r="K2378">
        <v>7.67</v>
      </c>
      <c r="L2378" t="s">
        <v>67</v>
      </c>
      <c r="M2378">
        <v>53.95</v>
      </c>
      <c r="N2378" t="s">
        <v>67</v>
      </c>
      <c r="O2378">
        <v>27.82</v>
      </c>
      <c r="P2378" t="s">
        <v>67</v>
      </c>
      <c r="Q2378">
        <v>0.32</v>
      </c>
      <c r="R2378" t="s">
        <v>67</v>
      </c>
      <c r="S2378">
        <v>9.1</v>
      </c>
      <c r="T2378" t="s">
        <v>67</v>
      </c>
      <c r="U2378">
        <v>4.2999999999999997E-2</v>
      </c>
      <c r="V2378" t="s">
        <v>67</v>
      </c>
      <c r="W2378">
        <v>4.1000000000000002E-2</v>
      </c>
      <c r="X2378" t="s">
        <v>67</v>
      </c>
      <c r="Y2378">
        <v>3.1E-2</v>
      </c>
      <c r="Z2378" t="s">
        <v>67</v>
      </c>
      <c r="AA2378">
        <v>2E-3</v>
      </c>
      <c r="AB2378" t="s">
        <v>68</v>
      </c>
      <c r="AC2378">
        <v>0.03</v>
      </c>
      <c r="AD2378" t="s">
        <v>74</v>
      </c>
      <c r="AE2378">
        <v>0.02</v>
      </c>
      <c r="AF2378" t="s">
        <v>74</v>
      </c>
      <c r="AG2378">
        <v>0.02</v>
      </c>
      <c r="AH2378" t="s">
        <v>69</v>
      </c>
      <c r="AI2378">
        <v>0.01</v>
      </c>
      <c r="AJ2378" t="s">
        <v>68</v>
      </c>
      <c r="AK2378">
        <v>0.03</v>
      </c>
      <c r="AL2378" t="s">
        <v>67</v>
      </c>
      <c r="AM2378">
        <v>0.02</v>
      </c>
      <c r="AN2378" t="s">
        <v>67</v>
      </c>
      <c r="AO2378">
        <v>2E-3</v>
      </c>
      <c r="AP2378" t="s">
        <v>70</v>
      </c>
      <c r="AQ2378">
        <v>0</v>
      </c>
      <c r="AR2378" t="s">
        <v>84</v>
      </c>
      <c r="AS2378">
        <v>5.0599999999999996</v>
      </c>
      <c r="AT2378" t="s">
        <v>67</v>
      </c>
      <c r="AU2378">
        <v>0.66</v>
      </c>
      <c r="AV2378" t="s">
        <v>67</v>
      </c>
      <c r="AW2378">
        <v>4.87</v>
      </c>
      <c r="AX2378" t="s">
        <v>67</v>
      </c>
      <c r="AY2378">
        <v>0.98</v>
      </c>
      <c r="AZ2378" t="s">
        <v>67</v>
      </c>
      <c r="BA2378">
        <v>0.11</v>
      </c>
      <c r="BB2378" t="s">
        <v>67</v>
      </c>
      <c r="BC2378">
        <v>0.81</v>
      </c>
      <c r="BD2378" t="s">
        <v>67</v>
      </c>
      <c r="BF2378" t="s">
        <v>64</v>
      </c>
    </row>
    <row r="2379" spans="1:58" x14ac:dyDescent="0.25">
      <c r="A2379" t="s">
        <v>58</v>
      </c>
      <c r="B2379">
        <v>2</v>
      </c>
      <c r="C2379" t="s">
        <v>86</v>
      </c>
      <c r="D2379">
        <v>2002</v>
      </c>
      <c r="E2379">
        <v>2001</v>
      </c>
      <c r="F2379">
        <v>10</v>
      </c>
      <c r="G2379" t="s">
        <v>66</v>
      </c>
      <c r="H2379">
        <v>0.96</v>
      </c>
      <c r="I2379">
        <v>1.2</v>
      </c>
      <c r="J2379" t="s">
        <v>73</v>
      </c>
      <c r="K2379">
        <v>7.6</v>
      </c>
      <c r="L2379" t="s">
        <v>67</v>
      </c>
      <c r="M2379">
        <v>48.99</v>
      </c>
      <c r="N2379" t="s">
        <v>67</v>
      </c>
      <c r="O2379">
        <v>25.22</v>
      </c>
      <c r="P2379" t="s">
        <v>67</v>
      </c>
      <c r="Q2379">
        <v>1</v>
      </c>
      <c r="R2379" t="s">
        <v>67</v>
      </c>
      <c r="S2379">
        <v>8.49</v>
      </c>
      <c r="T2379" t="s">
        <v>67</v>
      </c>
      <c r="U2379">
        <v>4.2999999999999997E-2</v>
      </c>
      <c r="V2379" t="s">
        <v>67</v>
      </c>
      <c r="W2379">
        <v>4.2999999999999997E-2</v>
      </c>
      <c r="X2379" t="s">
        <v>67</v>
      </c>
      <c r="Y2379">
        <v>3.2000000000000001E-2</v>
      </c>
      <c r="Z2379" t="s">
        <v>67</v>
      </c>
      <c r="AA2379">
        <v>0</v>
      </c>
      <c r="AB2379" t="s">
        <v>68</v>
      </c>
      <c r="AC2379">
        <v>0.04</v>
      </c>
      <c r="AD2379" t="s">
        <v>63</v>
      </c>
      <c r="AE2379">
        <v>0.02</v>
      </c>
      <c r="AF2379" t="s">
        <v>63</v>
      </c>
      <c r="AG2379">
        <v>0.02</v>
      </c>
      <c r="AH2379" t="s">
        <v>63</v>
      </c>
      <c r="AI2379">
        <v>0.02</v>
      </c>
      <c r="AJ2379" t="s">
        <v>62</v>
      </c>
      <c r="AK2379">
        <v>0.04</v>
      </c>
      <c r="AL2379" t="s">
        <v>61</v>
      </c>
      <c r="AM2379">
        <v>0.02</v>
      </c>
      <c r="AN2379" t="s">
        <v>61</v>
      </c>
      <c r="AO2379">
        <v>4.0000000000000001E-3</v>
      </c>
      <c r="AP2379" t="s">
        <v>70</v>
      </c>
      <c r="AQ2379">
        <v>0</v>
      </c>
      <c r="AR2379" t="s">
        <v>70</v>
      </c>
      <c r="AS2379">
        <v>4.82</v>
      </c>
      <c r="AT2379" t="s">
        <v>67</v>
      </c>
      <c r="AU2379">
        <v>0.57999999999999996</v>
      </c>
      <c r="AV2379" t="s">
        <v>67</v>
      </c>
      <c r="AW2379">
        <v>4.45</v>
      </c>
      <c r="AX2379" t="s">
        <v>67</v>
      </c>
      <c r="AY2379">
        <v>0.83</v>
      </c>
      <c r="AZ2379" t="s">
        <v>67</v>
      </c>
      <c r="BA2379">
        <v>0.12</v>
      </c>
      <c r="BB2379" t="s">
        <v>67</v>
      </c>
      <c r="BC2379">
        <v>0.82</v>
      </c>
      <c r="BD2379" t="s">
        <v>67</v>
      </c>
      <c r="BE2379">
        <v>1.64</v>
      </c>
      <c r="BF2379" t="s">
        <v>61</v>
      </c>
    </row>
    <row r="2380" spans="1:58" x14ac:dyDescent="0.25">
      <c r="A2380" t="s">
        <v>58</v>
      </c>
      <c r="B2380">
        <v>2</v>
      </c>
      <c r="C2380" t="s">
        <v>86</v>
      </c>
      <c r="D2380">
        <v>2002</v>
      </c>
      <c r="E2380">
        <v>2001</v>
      </c>
      <c r="F2380">
        <v>11</v>
      </c>
      <c r="G2380" t="s">
        <v>66</v>
      </c>
      <c r="H2380">
        <v>7.58</v>
      </c>
      <c r="I2380">
        <v>9.16</v>
      </c>
      <c r="J2380" t="s">
        <v>67</v>
      </c>
      <c r="K2380">
        <v>7.43</v>
      </c>
      <c r="L2380" t="s">
        <v>67</v>
      </c>
      <c r="M2380">
        <v>37.92</v>
      </c>
      <c r="N2380" t="s">
        <v>67</v>
      </c>
      <c r="O2380">
        <v>19.18</v>
      </c>
      <c r="P2380" t="s">
        <v>67</v>
      </c>
      <c r="Q2380">
        <v>2.38</v>
      </c>
      <c r="R2380" t="s">
        <v>67</v>
      </c>
      <c r="S2380">
        <v>7.83</v>
      </c>
      <c r="T2380" t="s">
        <v>67</v>
      </c>
      <c r="U2380">
        <v>3.5999999999999997E-2</v>
      </c>
      <c r="V2380" t="s">
        <v>67</v>
      </c>
      <c r="W2380">
        <v>3.2000000000000001E-2</v>
      </c>
      <c r="X2380" t="s">
        <v>67</v>
      </c>
      <c r="Y2380">
        <v>2.5000000000000001E-2</v>
      </c>
      <c r="Z2380" t="s">
        <v>67</v>
      </c>
      <c r="AA2380">
        <v>4.0000000000000001E-3</v>
      </c>
      <c r="AB2380" t="s">
        <v>68</v>
      </c>
      <c r="AC2380">
        <v>0.05</v>
      </c>
      <c r="AD2380" t="s">
        <v>63</v>
      </c>
      <c r="AE2380">
        <v>0.04</v>
      </c>
      <c r="AF2380" t="s">
        <v>63</v>
      </c>
      <c r="AG2380">
        <v>0.04</v>
      </c>
      <c r="AH2380" t="s">
        <v>63</v>
      </c>
      <c r="AI2380">
        <v>0.02</v>
      </c>
      <c r="AJ2380" t="s">
        <v>62</v>
      </c>
      <c r="AK2380">
        <v>0.05</v>
      </c>
      <c r="AL2380" t="s">
        <v>61</v>
      </c>
      <c r="AM2380">
        <v>0.04</v>
      </c>
      <c r="AN2380" t="s">
        <v>61</v>
      </c>
      <c r="AO2380">
        <v>1E-3</v>
      </c>
      <c r="AP2380" t="s">
        <v>70</v>
      </c>
      <c r="AQ2380">
        <v>1E-3</v>
      </c>
      <c r="AR2380" t="s">
        <v>70</v>
      </c>
      <c r="AS2380">
        <v>3.27</v>
      </c>
      <c r="AT2380" t="s">
        <v>67</v>
      </c>
      <c r="AU2380">
        <v>0.48</v>
      </c>
      <c r="AV2380" t="s">
        <v>67</v>
      </c>
      <c r="AW2380">
        <v>3.69</v>
      </c>
      <c r="AX2380" t="s">
        <v>67</v>
      </c>
      <c r="AY2380">
        <v>0.67</v>
      </c>
      <c r="AZ2380" t="s">
        <v>67</v>
      </c>
      <c r="BA2380">
        <v>0.11</v>
      </c>
      <c r="BB2380" t="s">
        <v>67</v>
      </c>
      <c r="BC2380">
        <v>0.81</v>
      </c>
      <c r="BD2380" t="s">
        <v>67</v>
      </c>
      <c r="BE2380">
        <v>1.82</v>
      </c>
      <c r="BF2380" t="s">
        <v>61</v>
      </c>
    </row>
    <row r="2381" spans="1:58" x14ac:dyDescent="0.25">
      <c r="A2381" t="s">
        <v>58</v>
      </c>
      <c r="B2381">
        <v>2</v>
      </c>
      <c r="C2381" t="s">
        <v>86</v>
      </c>
      <c r="D2381">
        <v>2002</v>
      </c>
      <c r="E2381">
        <v>2001</v>
      </c>
      <c r="F2381">
        <v>12</v>
      </c>
      <c r="G2381" t="s">
        <v>66</v>
      </c>
      <c r="H2381">
        <v>22.89</v>
      </c>
      <c r="I2381">
        <v>28.58</v>
      </c>
      <c r="J2381" t="s">
        <v>67</v>
      </c>
      <c r="K2381">
        <v>7.3</v>
      </c>
      <c r="L2381" t="s">
        <v>67</v>
      </c>
      <c r="M2381">
        <v>31.37</v>
      </c>
      <c r="N2381" t="s">
        <v>67</v>
      </c>
      <c r="O2381">
        <v>15.78</v>
      </c>
      <c r="P2381" t="s">
        <v>67</v>
      </c>
      <c r="Q2381">
        <v>3.39</v>
      </c>
      <c r="R2381" t="s">
        <v>67</v>
      </c>
      <c r="S2381">
        <v>7.27</v>
      </c>
      <c r="T2381" t="s">
        <v>67</v>
      </c>
      <c r="U2381">
        <v>2.8000000000000001E-2</v>
      </c>
      <c r="V2381" t="s">
        <v>67</v>
      </c>
      <c r="W2381">
        <v>2.3E-2</v>
      </c>
      <c r="X2381" t="s">
        <v>67</v>
      </c>
      <c r="Y2381">
        <v>0.02</v>
      </c>
      <c r="Z2381" t="s">
        <v>67</v>
      </c>
      <c r="AA2381">
        <v>5.0000000000000001E-3</v>
      </c>
      <c r="AB2381" t="s">
        <v>68</v>
      </c>
      <c r="AC2381">
        <v>0.04</v>
      </c>
      <c r="AD2381" t="s">
        <v>69</v>
      </c>
      <c r="AE2381">
        <v>0.03</v>
      </c>
      <c r="AF2381" t="s">
        <v>69</v>
      </c>
      <c r="AG2381">
        <v>0.03</v>
      </c>
      <c r="AH2381" t="s">
        <v>68</v>
      </c>
      <c r="AI2381">
        <v>0.01</v>
      </c>
      <c r="AJ2381" t="s">
        <v>68</v>
      </c>
      <c r="AK2381">
        <v>0.04</v>
      </c>
      <c r="AL2381" t="s">
        <v>67</v>
      </c>
      <c r="AM2381">
        <v>0.03</v>
      </c>
      <c r="AN2381" t="s">
        <v>67</v>
      </c>
      <c r="AO2381">
        <v>3.0000000000000001E-3</v>
      </c>
      <c r="AP2381" t="s">
        <v>70</v>
      </c>
      <c r="AQ2381">
        <v>0</v>
      </c>
      <c r="AR2381" t="s">
        <v>70</v>
      </c>
      <c r="AS2381">
        <v>2.4700000000000002</v>
      </c>
      <c r="AT2381" t="s">
        <v>67</v>
      </c>
      <c r="AU2381">
        <v>0.42</v>
      </c>
      <c r="AV2381" t="s">
        <v>67</v>
      </c>
      <c r="AW2381">
        <v>3.16</v>
      </c>
      <c r="AX2381" t="s">
        <v>67</v>
      </c>
      <c r="AY2381">
        <v>0.56999999999999995</v>
      </c>
      <c r="AZ2381" t="s">
        <v>67</v>
      </c>
      <c r="BA2381">
        <v>0.1</v>
      </c>
      <c r="BB2381" t="s">
        <v>67</v>
      </c>
      <c r="BC2381">
        <v>0.76</v>
      </c>
      <c r="BD2381" t="s">
        <v>67</v>
      </c>
      <c r="BE2381">
        <v>1.43</v>
      </c>
      <c r="BF2381" t="s">
        <v>67</v>
      </c>
    </row>
    <row r="2382" spans="1:58" x14ac:dyDescent="0.25">
      <c r="A2382" t="s">
        <v>58</v>
      </c>
      <c r="B2382">
        <v>2</v>
      </c>
      <c r="C2382" t="s">
        <v>86</v>
      </c>
      <c r="D2382">
        <v>2002</v>
      </c>
      <c r="E2382">
        <v>2002</v>
      </c>
      <c r="F2382">
        <v>1</v>
      </c>
      <c r="G2382" t="s">
        <v>66</v>
      </c>
      <c r="H2382">
        <v>16.59</v>
      </c>
      <c r="I2382">
        <v>20.72</v>
      </c>
      <c r="J2382" t="s">
        <v>67</v>
      </c>
      <c r="K2382">
        <v>7.35</v>
      </c>
      <c r="L2382" t="s">
        <v>67</v>
      </c>
      <c r="M2382">
        <v>31.63</v>
      </c>
      <c r="N2382" t="s">
        <v>67</v>
      </c>
      <c r="O2382">
        <v>16.010000000000002</v>
      </c>
      <c r="P2382" t="s">
        <v>67</v>
      </c>
      <c r="Q2382">
        <v>0.75</v>
      </c>
      <c r="R2382" t="s">
        <v>67</v>
      </c>
      <c r="S2382">
        <v>7.49</v>
      </c>
      <c r="T2382" t="s">
        <v>67</v>
      </c>
      <c r="U2382">
        <v>2.5999999999999999E-2</v>
      </c>
      <c r="V2382" t="s">
        <v>67</v>
      </c>
      <c r="W2382">
        <v>2.5000000000000001E-2</v>
      </c>
      <c r="X2382" t="s">
        <v>67</v>
      </c>
      <c r="Y2382">
        <v>1.9E-2</v>
      </c>
      <c r="Z2382" t="s">
        <v>67</v>
      </c>
      <c r="AA2382">
        <v>1E-3</v>
      </c>
      <c r="AB2382" t="s">
        <v>68</v>
      </c>
      <c r="AC2382">
        <v>0.03</v>
      </c>
      <c r="AD2382" t="s">
        <v>69</v>
      </c>
      <c r="AE2382">
        <v>0.02</v>
      </c>
      <c r="AF2382" t="s">
        <v>69</v>
      </c>
      <c r="AG2382">
        <v>0.02</v>
      </c>
      <c r="AH2382" t="s">
        <v>68</v>
      </c>
      <c r="AI2382">
        <v>0.01</v>
      </c>
      <c r="AJ2382" t="s">
        <v>68</v>
      </c>
      <c r="AK2382">
        <v>0.03</v>
      </c>
      <c r="AL2382" t="s">
        <v>67</v>
      </c>
      <c r="AM2382">
        <v>0.02</v>
      </c>
      <c r="AN2382" t="s">
        <v>67</v>
      </c>
      <c r="AO2382">
        <v>4.0000000000000001E-3</v>
      </c>
      <c r="AP2382" t="s">
        <v>70</v>
      </c>
      <c r="AQ2382">
        <v>0</v>
      </c>
      <c r="AR2382" t="s">
        <v>70</v>
      </c>
      <c r="AS2382">
        <v>2.57</v>
      </c>
      <c r="AT2382" t="s">
        <v>67</v>
      </c>
      <c r="AU2382">
        <v>0.4</v>
      </c>
      <c r="AV2382" t="s">
        <v>67</v>
      </c>
      <c r="AW2382">
        <v>3.11</v>
      </c>
      <c r="AX2382" t="s">
        <v>67</v>
      </c>
      <c r="AY2382">
        <v>0.56000000000000005</v>
      </c>
      <c r="AZ2382" t="s">
        <v>67</v>
      </c>
      <c r="BA2382">
        <v>0.1</v>
      </c>
      <c r="BB2382" t="s">
        <v>67</v>
      </c>
      <c r="BC2382">
        <v>0.71</v>
      </c>
      <c r="BD2382" t="s">
        <v>67</v>
      </c>
      <c r="BE2382">
        <v>1.1399999999999999</v>
      </c>
      <c r="BF2382" t="s">
        <v>61</v>
      </c>
    </row>
    <row r="2383" spans="1:58" x14ac:dyDescent="0.25">
      <c r="A2383" t="s">
        <v>58</v>
      </c>
      <c r="B2383">
        <v>2</v>
      </c>
      <c r="C2383" t="s">
        <v>86</v>
      </c>
      <c r="D2383">
        <v>2002</v>
      </c>
      <c r="E2383">
        <v>2002</v>
      </c>
      <c r="F2383">
        <v>2</v>
      </c>
      <c r="G2383" t="s">
        <v>66</v>
      </c>
      <c r="H2383">
        <v>12.48</v>
      </c>
      <c r="I2383">
        <v>14.08</v>
      </c>
      <c r="J2383" t="s">
        <v>67</v>
      </c>
      <c r="K2383">
        <v>7.4</v>
      </c>
      <c r="L2383" t="s">
        <v>67</v>
      </c>
      <c r="M2383">
        <v>32.36</v>
      </c>
      <c r="N2383" t="s">
        <v>67</v>
      </c>
      <c r="O2383">
        <v>16.3</v>
      </c>
      <c r="P2383" t="s">
        <v>67</v>
      </c>
      <c r="Q2383">
        <v>0.66</v>
      </c>
      <c r="R2383" t="s">
        <v>67</v>
      </c>
      <c r="S2383">
        <v>7.46</v>
      </c>
      <c r="T2383" t="s">
        <v>67</v>
      </c>
      <c r="U2383">
        <v>2.7E-2</v>
      </c>
      <c r="V2383" t="s">
        <v>67</v>
      </c>
      <c r="W2383">
        <v>2.5999999999999999E-2</v>
      </c>
      <c r="X2383" t="s">
        <v>67</v>
      </c>
      <c r="Y2383">
        <v>1.7999999999999999E-2</v>
      </c>
      <c r="Z2383" t="s">
        <v>67</v>
      </c>
      <c r="AA2383">
        <v>1E-3</v>
      </c>
      <c r="AB2383" t="s">
        <v>68</v>
      </c>
      <c r="AC2383">
        <v>0.03</v>
      </c>
      <c r="AD2383" t="s">
        <v>69</v>
      </c>
      <c r="AE2383">
        <v>0.02</v>
      </c>
      <c r="AF2383" t="s">
        <v>69</v>
      </c>
      <c r="AG2383">
        <v>0.02</v>
      </c>
      <c r="AH2383" t="s">
        <v>69</v>
      </c>
      <c r="AI2383">
        <v>0.01</v>
      </c>
      <c r="AJ2383" t="s">
        <v>68</v>
      </c>
      <c r="AK2383">
        <v>0.03</v>
      </c>
      <c r="AL2383" t="s">
        <v>67</v>
      </c>
      <c r="AM2383">
        <v>0.02</v>
      </c>
      <c r="AN2383" t="s">
        <v>67</v>
      </c>
      <c r="AO2383">
        <v>3.0000000000000001E-3</v>
      </c>
      <c r="AP2383" t="s">
        <v>70</v>
      </c>
      <c r="AQ2383">
        <v>0</v>
      </c>
      <c r="AR2383" t="s">
        <v>70</v>
      </c>
      <c r="AS2383">
        <v>2.57</v>
      </c>
      <c r="AT2383" t="s">
        <v>67</v>
      </c>
      <c r="AU2383">
        <v>0.41</v>
      </c>
      <c r="AV2383" t="s">
        <v>67</v>
      </c>
      <c r="AW2383">
        <v>3.32</v>
      </c>
      <c r="AX2383" t="s">
        <v>67</v>
      </c>
      <c r="AY2383">
        <v>0.59</v>
      </c>
      <c r="AZ2383" t="s">
        <v>67</v>
      </c>
      <c r="BA2383">
        <v>0.1</v>
      </c>
      <c r="BB2383" t="s">
        <v>67</v>
      </c>
      <c r="BC2383">
        <v>1.21</v>
      </c>
      <c r="BD2383" t="s">
        <v>67</v>
      </c>
      <c r="BE2383">
        <v>1.03</v>
      </c>
      <c r="BF2383" t="s">
        <v>61</v>
      </c>
    </row>
    <row r="2384" spans="1:58" x14ac:dyDescent="0.25">
      <c r="A2384" t="s">
        <v>58</v>
      </c>
      <c r="B2384">
        <v>2</v>
      </c>
      <c r="C2384" t="s">
        <v>86</v>
      </c>
      <c r="D2384">
        <v>2002</v>
      </c>
      <c r="E2384">
        <v>2002</v>
      </c>
      <c r="F2384">
        <v>3</v>
      </c>
      <c r="G2384" t="s">
        <v>66</v>
      </c>
      <c r="H2384">
        <v>15.18</v>
      </c>
      <c r="I2384">
        <v>18.96</v>
      </c>
      <c r="J2384" t="s">
        <v>67</v>
      </c>
      <c r="K2384">
        <v>7.34</v>
      </c>
      <c r="L2384" t="s">
        <v>67</v>
      </c>
      <c r="M2384">
        <v>31.99</v>
      </c>
      <c r="N2384" t="s">
        <v>67</v>
      </c>
      <c r="O2384">
        <v>16.2</v>
      </c>
      <c r="P2384" t="s">
        <v>67</v>
      </c>
      <c r="Q2384">
        <v>0.56999999999999995</v>
      </c>
      <c r="R2384" t="s">
        <v>67</v>
      </c>
      <c r="S2384">
        <v>7.4</v>
      </c>
      <c r="T2384" t="s">
        <v>67</v>
      </c>
      <c r="U2384">
        <v>2.8000000000000001E-2</v>
      </c>
      <c r="V2384" t="s">
        <v>67</v>
      </c>
      <c r="W2384">
        <v>2.5999999999999999E-2</v>
      </c>
      <c r="X2384" t="s">
        <v>67</v>
      </c>
      <c r="Y2384">
        <v>1.9E-2</v>
      </c>
      <c r="Z2384" t="s">
        <v>67</v>
      </c>
      <c r="AA2384">
        <v>2E-3</v>
      </c>
      <c r="AB2384" t="s">
        <v>68</v>
      </c>
      <c r="AC2384">
        <v>0.02</v>
      </c>
      <c r="AD2384" t="s">
        <v>69</v>
      </c>
      <c r="AE2384">
        <v>0.02</v>
      </c>
      <c r="AF2384" t="s">
        <v>69</v>
      </c>
      <c r="AG2384">
        <v>0.01</v>
      </c>
      <c r="AH2384" t="s">
        <v>69</v>
      </c>
      <c r="AI2384">
        <v>0</v>
      </c>
      <c r="AJ2384" t="s">
        <v>68</v>
      </c>
      <c r="AK2384">
        <v>0.02</v>
      </c>
      <c r="AL2384" t="s">
        <v>67</v>
      </c>
      <c r="AM2384">
        <v>0.02</v>
      </c>
      <c r="AN2384" t="s">
        <v>67</v>
      </c>
      <c r="AO2384">
        <v>4.0000000000000001E-3</v>
      </c>
      <c r="AP2384" t="s">
        <v>70</v>
      </c>
      <c r="AQ2384">
        <v>0</v>
      </c>
      <c r="AR2384" t="s">
        <v>70</v>
      </c>
      <c r="AS2384">
        <v>2.5</v>
      </c>
      <c r="AT2384" t="s">
        <v>67</v>
      </c>
      <c r="AU2384">
        <v>0.39</v>
      </c>
      <c r="AV2384" t="s">
        <v>67</v>
      </c>
      <c r="AW2384">
        <v>3.22</v>
      </c>
      <c r="AX2384" t="s">
        <v>67</v>
      </c>
      <c r="AY2384">
        <v>0.57999999999999996</v>
      </c>
      <c r="AZ2384" t="s">
        <v>67</v>
      </c>
      <c r="BA2384">
        <v>0.11</v>
      </c>
      <c r="BB2384" t="s">
        <v>67</v>
      </c>
      <c r="BC2384">
        <v>1.1100000000000001</v>
      </c>
      <c r="BD2384" t="s">
        <v>67</v>
      </c>
      <c r="BE2384">
        <v>0.86</v>
      </c>
      <c r="BF2384" t="s">
        <v>67</v>
      </c>
    </row>
    <row r="2385" spans="1:58" x14ac:dyDescent="0.25">
      <c r="A2385" t="s">
        <v>58</v>
      </c>
      <c r="B2385">
        <v>2</v>
      </c>
      <c r="C2385" t="s">
        <v>86</v>
      </c>
      <c r="D2385">
        <v>2002</v>
      </c>
      <c r="E2385">
        <v>2002</v>
      </c>
      <c r="F2385">
        <v>4</v>
      </c>
      <c r="G2385" t="s">
        <v>66</v>
      </c>
      <c r="H2385">
        <v>23.72</v>
      </c>
      <c r="I2385">
        <v>28.67</v>
      </c>
      <c r="J2385" t="s">
        <v>67</v>
      </c>
      <c r="K2385">
        <v>7.39</v>
      </c>
      <c r="L2385" t="s">
        <v>67</v>
      </c>
      <c r="M2385">
        <v>30.42</v>
      </c>
      <c r="N2385" t="s">
        <v>67</v>
      </c>
      <c r="O2385">
        <v>16.059999999999999</v>
      </c>
      <c r="P2385" t="s">
        <v>67</v>
      </c>
      <c r="Q2385">
        <v>3.19</v>
      </c>
      <c r="R2385" t="s">
        <v>67</v>
      </c>
      <c r="S2385">
        <v>7.2</v>
      </c>
      <c r="T2385" t="s">
        <v>67</v>
      </c>
      <c r="U2385">
        <v>2.4E-2</v>
      </c>
      <c r="V2385" t="s">
        <v>67</v>
      </c>
      <c r="W2385">
        <v>2.1000000000000001E-2</v>
      </c>
      <c r="X2385" t="s">
        <v>67</v>
      </c>
      <c r="Y2385">
        <v>1.7999999999999999E-2</v>
      </c>
      <c r="Z2385" t="s">
        <v>67</v>
      </c>
      <c r="AA2385">
        <v>4.0000000000000001E-3</v>
      </c>
      <c r="AB2385" t="s">
        <v>68</v>
      </c>
      <c r="AC2385">
        <v>0.03</v>
      </c>
      <c r="AD2385" t="s">
        <v>69</v>
      </c>
      <c r="AE2385">
        <v>0.03</v>
      </c>
      <c r="AF2385" t="s">
        <v>69</v>
      </c>
      <c r="AG2385">
        <v>0.03</v>
      </c>
      <c r="AH2385" t="s">
        <v>68</v>
      </c>
      <c r="AI2385">
        <v>0</v>
      </c>
      <c r="AJ2385" t="s">
        <v>68</v>
      </c>
      <c r="AK2385">
        <v>0.03</v>
      </c>
      <c r="AL2385" t="s">
        <v>67</v>
      </c>
      <c r="AM2385">
        <v>0.03</v>
      </c>
      <c r="AN2385" t="s">
        <v>67</v>
      </c>
      <c r="AO2385">
        <v>4.0000000000000001E-3</v>
      </c>
      <c r="AP2385" t="s">
        <v>70</v>
      </c>
      <c r="AQ2385">
        <v>0</v>
      </c>
      <c r="AR2385" t="s">
        <v>70</v>
      </c>
      <c r="AS2385">
        <v>2.37</v>
      </c>
      <c r="AT2385" t="s">
        <v>67</v>
      </c>
      <c r="AU2385">
        <v>0.39</v>
      </c>
      <c r="AV2385" t="s">
        <v>67</v>
      </c>
      <c r="AW2385">
        <v>3</v>
      </c>
      <c r="AX2385" t="s">
        <v>67</v>
      </c>
      <c r="AY2385">
        <v>0.56000000000000005</v>
      </c>
      <c r="AZ2385" t="s">
        <v>67</v>
      </c>
      <c r="BA2385">
        <v>0.1</v>
      </c>
      <c r="BB2385" t="s">
        <v>67</v>
      </c>
      <c r="BC2385">
        <v>0.59</v>
      </c>
      <c r="BD2385" t="s">
        <v>67</v>
      </c>
      <c r="BF2385" t="s">
        <v>64</v>
      </c>
    </row>
    <row r="2386" spans="1:58" x14ac:dyDescent="0.25">
      <c r="A2386" t="s">
        <v>58</v>
      </c>
      <c r="B2386">
        <v>2</v>
      </c>
      <c r="C2386" t="s">
        <v>86</v>
      </c>
      <c r="D2386">
        <v>2002</v>
      </c>
      <c r="E2386">
        <v>2002</v>
      </c>
      <c r="F2386">
        <v>5</v>
      </c>
      <c r="G2386" t="s">
        <v>66</v>
      </c>
      <c r="H2386">
        <v>2.83</v>
      </c>
      <c r="I2386">
        <v>3.53</v>
      </c>
      <c r="J2386" t="s">
        <v>67</v>
      </c>
      <c r="K2386">
        <v>7.44</v>
      </c>
      <c r="L2386" t="s">
        <v>67</v>
      </c>
      <c r="M2386">
        <v>35.26</v>
      </c>
      <c r="N2386" t="s">
        <v>67</v>
      </c>
      <c r="O2386">
        <v>18.45</v>
      </c>
      <c r="P2386" t="s">
        <v>67</v>
      </c>
      <c r="Q2386">
        <v>0.31</v>
      </c>
      <c r="R2386" t="s">
        <v>67</v>
      </c>
      <c r="S2386">
        <v>7.72</v>
      </c>
      <c r="T2386" t="s">
        <v>67</v>
      </c>
      <c r="U2386">
        <v>2.8000000000000001E-2</v>
      </c>
      <c r="V2386" t="s">
        <v>67</v>
      </c>
      <c r="W2386">
        <v>2.5000000000000001E-2</v>
      </c>
      <c r="X2386" t="s">
        <v>67</v>
      </c>
      <c r="Y2386">
        <v>1.7999999999999999E-2</v>
      </c>
      <c r="Z2386" t="s">
        <v>67</v>
      </c>
      <c r="AA2386">
        <v>3.0000000000000001E-3</v>
      </c>
      <c r="AB2386" t="s">
        <v>68</v>
      </c>
      <c r="AC2386">
        <v>0.03</v>
      </c>
      <c r="AD2386" t="s">
        <v>69</v>
      </c>
      <c r="AE2386">
        <v>0.03</v>
      </c>
      <c r="AF2386" t="s">
        <v>69</v>
      </c>
      <c r="AG2386">
        <v>0.02</v>
      </c>
      <c r="AH2386" t="s">
        <v>68</v>
      </c>
      <c r="AI2386">
        <v>0</v>
      </c>
      <c r="AJ2386" t="s">
        <v>68</v>
      </c>
      <c r="AK2386">
        <v>0.03</v>
      </c>
      <c r="AL2386" t="s">
        <v>67</v>
      </c>
      <c r="AM2386">
        <v>0.03</v>
      </c>
      <c r="AN2386" t="s">
        <v>67</v>
      </c>
      <c r="AO2386">
        <v>7.0000000000000001E-3</v>
      </c>
      <c r="AP2386" t="s">
        <v>70</v>
      </c>
      <c r="AQ2386">
        <v>0</v>
      </c>
      <c r="AR2386" t="s">
        <v>70</v>
      </c>
      <c r="AS2386">
        <v>2.92</v>
      </c>
      <c r="AT2386" t="s">
        <v>67</v>
      </c>
      <c r="AU2386">
        <v>0.39</v>
      </c>
      <c r="AV2386" t="s">
        <v>67</v>
      </c>
      <c r="AW2386">
        <v>3.32</v>
      </c>
      <c r="AX2386" t="s">
        <v>67</v>
      </c>
      <c r="AY2386">
        <v>0.62</v>
      </c>
      <c r="AZ2386" t="s">
        <v>67</v>
      </c>
      <c r="BA2386">
        <v>0.11</v>
      </c>
      <c r="BB2386" t="s">
        <v>67</v>
      </c>
      <c r="BC2386">
        <v>0.54</v>
      </c>
      <c r="BD2386" t="s">
        <v>67</v>
      </c>
      <c r="BF2386" t="s">
        <v>64</v>
      </c>
    </row>
    <row r="2387" spans="1:58" x14ac:dyDescent="0.25">
      <c r="A2387" t="s">
        <v>58</v>
      </c>
      <c r="B2387">
        <v>2</v>
      </c>
      <c r="C2387" t="s">
        <v>86</v>
      </c>
      <c r="D2387">
        <v>2002</v>
      </c>
      <c r="E2387">
        <v>2002</v>
      </c>
      <c r="F2387">
        <v>6</v>
      </c>
      <c r="G2387" t="s">
        <v>66</v>
      </c>
      <c r="H2387">
        <v>1.3</v>
      </c>
      <c r="I2387">
        <v>1.57</v>
      </c>
      <c r="J2387" t="s">
        <v>67</v>
      </c>
      <c r="K2387">
        <v>7.51</v>
      </c>
      <c r="L2387" t="s">
        <v>67</v>
      </c>
      <c r="M2387">
        <v>40.96</v>
      </c>
      <c r="N2387" t="s">
        <v>67</v>
      </c>
      <c r="O2387">
        <v>21.22</v>
      </c>
      <c r="P2387" t="s">
        <v>67</v>
      </c>
      <c r="Q2387">
        <v>0.42</v>
      </c>
      <c r="R2387" t="s">
        <v>67</v>
      </c>
      <c r="S2387">
        <v>8.3800000000000008</v>
      </c>
      <c r="T2387" t="s">
        <v>67</v>
      </c>
      <c r="U2387">
        <v>3.3000000000000002E-2</v>
      </c>
      <c r="V2387" t="s">
        <v>67</v>
      </c>
      <c r="W2387">
        <v>3.2000000000000001E-2</v>
      </c>
      <c r="X2387" t="s">
        <v>67</v>
      </c>
      <c r="Y2387">
        <v>2.4E-2</v>
      </c>
      <c r="Z2387" t="s">
        <v>67</v>
      </c>
      <c r="AA2387">
        <v>1E-3</v>
      </c>
      <c r="AB2387" t="s">
        <v>68</v>
      </c>
      <c r="AC2387">
        <v>0.03</v>
      </c>
      <c r="AD2387" t="s">
        <v>69</v>
      </c>
      <c r="AE2387">
        <v>0.03</v>
      </c>
      <c r="AF2387" t="s">
        <v>69</v>
      </c>
      <c r="AG2387">
        <v>0.02</v>
      </c>
      <c r="AH2387" t="s">
        <v>69</v>
      </c>
      <c r="AI2387">
        <v>0</v>
      </c>
      <c r="AJ2387" t="s">
        <v>68</v>
      </c>
      <c r="AK2387">
        <v>0.03</v>
      </c>
      <c r="AL2387" t="s">
        <v>67</v>
      </c>
      <c r="AM2387">
        <v>0.03</v>
      </c>
      <c r="AN2387" t="s">
        <v>67</v>
      </c>
      <c r="AO2387">
        <v>7.0000000000000001E-3</v>
      </c>
      <c r="AP2387" t="s">
        <v>70</v>
      </c>
      <c r="AQ2387">
        <v>1E-3</v>
      </c>
      <c r="AR2387" t="s">
        <v>70</v>
      </c>
      <c r="AS2387">
        <v>3.57</v>
      </c>
      <c r="AT2387" t="s">
        <v>67</v>
      </c>
      <c r="AU2387">
        <v>0.48</v>
      </c>
      <c r="AV2387" t="s">
        <v>67</v>
      </c>
      <c r="AW2387">
        <v>3.7</v>
      </c>
      <c r="AX2387" t="s">
        <v>67</v>
      </c>
      <c r="AY2387">
        <v>0.71</v>
      </c>
      <c r="AZ2387" t="s">
        <v>67</v>
      </c>
      <c r="BA2387">
        <v>0.12</v>
      </c>
      <c r="BB2387" t="s">
        <v>67</v>
      </c>
      <c r="BC2387">
        <v>0.57999999999999996</v>
      </c>
      <c r="BD2387" t="s">
        <v>67</v>
      </c>
      <c r="BF2387" t="s">
        <v>64</v>
      </c>
    </row>
    <row r="2388" spans="1:58" x14ac:dyDescent="0.25">
      <c r="A2388" t="s">
        <v>58</v>
      </c>
      <c r="B2388">
        <v>2</v>
      </c>
      <c r="C2388" t="s">
        <v>86</v>
      </c>
      <c r="D2388">
        <v>2002</v>
      </c>
      <c r="E2388">
        <v>2002</v>
      </c>
      <c r="F2388">
        <v>7</v>
      </c>
      <c r="G2388" t="s">
        <v>66</v>
      </c>
      <c r="H2388">
        <v>0.59</v>
      </c>
      <c r="I2388">
        <v>0.74</v>
      </c>
      <c r="J2388" t="s">
        <v>67</v>
      </c>
      <c r="K2388">
        <v>7.64</v>
      </c>
      <c r="L2388" t="s">
        <v>67</v>
      </c>
      <c r="M2388">
        <v>46.23</v>
      </c>
      <c r="N2388" t="s">
        <v>67</v>
      </c>
      <c r="O2388">
        <v>24.01</v>
      </c>
      <c r="P2388" t="s">
        <v>67</v>
      </c>
      <c r="Q2388">
        <v>0.56000000000000005</v>
      </c>
      <c r="R2388" t="s">
        <v>67</v>
      </c>
      <c r="S2388">
        <v>8.99</v>
      </c>
      <c r="T2388" t="s">
        <v>67</v>
      </c>
      <c r="U2388">
        <v>3.4000000000000002E-2</v>
      </c>
      <c r="V2388" t="s">
        <v>67</v>
      </c>
      <c r="W2388">
        <v>3.3000000000000002E-2</v>
      </c>
      <c r="X2388" t="s">
        <v>67</v>
      </c>
      <c r="Y2388">
        <v>2.5999999999999999E-2</v>
      </c>
      <c r="Z2388" t="s">
        <v>67</v>
      </c>
      <c r="AA2388">
        <v>1E-3</v>
      </c>
      <c r="AB2388" t="s">
        <v>68</v>
      </c>
      <c r="AC2388">
        <v>0.03</v>
      </c>
      <c r="AD2388" t="s">
        <v>69</v>
      </c>
      <c r="AE2388">
        <v>0.02</v>
      </c>
      <c r="AF2388" t="s">
        <v>69</v>
      </c>
      <c r="AG2388">
        <v>0.02</v>
      </c>
      <c r="AH2388" t="s">
        <v>69</v>
      </c>
      <c r="AI2388">
        <v>0.01</v>
      </c>
      <c r="AJ2388" t="s">
        <v>68</v>
      </c>
      <c r="AK2388">
        <v>0.03</v>
      </c>
      <c r="AL2388" t="s">
        <v>67</v>
      </c>
      <c r="AM2388">
        <v>0.02</v>
      </c>
      <c r="AN2388" t="s">
        <v>67</v>
      </c>
      <c r="AO2388">
        <v>4.0000000000000001E-3</v>
      </c>
      <c r="AP2388" t="s">
        <v>70</v>
      </c>
      <c r="AQ2388">
        <v>0</v>
      </c>
      <c r="AR2388" t="s">
        <v>70</v>
      </c>
      <c r="AS2388">
        <v>4.12</v>
      </c>
      <c r="AT2388" t="s">
        <v>67</v>
      </c>
      <c r="AU2388">
        <v>0.6</v>
      </c>
      <c r="AV2388" t="s">
        <v>67</v>
      </c>
      <c r="AW2388">
        <v>4.1900000000000004</v>
      </c>
      <c r="AX2388" t="s">
        <v>67</v>
      </c>
      <c r="AY2388">
        <v>0.78</v>
      </c>
      <c r="AZ2388" t="s">
        <v>67</v>
      </c>
      <c r="BA2388">
        <v>0.11</v>
      </c>
      <c r="BB2388" t="s">
        <v>67</v>
      </c>
      <c r="BC2388">
        <v>0.61</v>
      </c>
      <c r="BD2388" t="s">
        <v>67</v>
      </c>
      <c r="BF2388" t="s">
        <v>64</v>
      </c>
    </row>
    <row r="2389" spans="1:58" x14ac:dyDescent="0.25">
      <c r="A2389" t="s">
        <v>58</v>
      </c>
      <c r="B2389">
        <v>2</v>
      </c>
      <c r="C2389" t="s">
        <v>86</v>
      </c>
      <c r="D2389">
        <v>2002</v>
      </c>
      <c r="E2389">
        <v>2002</v>
      </c>
      <c r="F2389">
        <v>8</v>
      </c>
      <c r="G2389" t="s">
        <v>66</v>
      </c>
      <c r="H2389">
        <v>0.25</v>
      </c>
      <c r="I2389">
        <v>0.31</v>
      </c>
      <c r="J2389" t="s">
        <v>67</v>
      </c>
      <c r="K2389">
        <v>7.62</v>
      </c>
      <c r="L2389" t="s">
        <v>67</v>
      </c>
      <c r="M2389">
        <v>49.53</v>
      </c>
      <c r="N2389" t="s">
        <v>67</v>
      </c>
      <c r="O2389">
        <v>26.03</v>
      </c>
      <c r="P2389" t="s">
        <v>67</v>
      </c>
      <c r="Q2389">
        <v>0.4</v>
      </c>
      <c r="R2389" t="s">
        <v>67</v>
      </c>
      <c r="S2389">
        <v>9.1999999999999993</v>
      </c>
      <c r="T2389" t="s">
        <v>67</v>
      </c>
      <c r="U2389">
        <v>3.5000000000000003E-2</v>
      </c>
      <c r="V2389" t="s">
        <v>67</v>
      </c>
      <c r="W2389">
        <v>3.5000000000000003E-2</v>
      </c>
      <c r="X2389" t="s">
        <v>67</v>
      </c>
      <c r="Y2389">
        <v>2.5999999999999999E-2</v>
      </c>
      <c r="Z2389" t="s">
        <v>67</v>
      </c>
      <c r="AA2389">
        <v>0</v>
      </c>
      <c r="AB2389" t="s">
        <v>68</v>
      </c>
      <c r="AC2389">
        <v>0.02</v>
      </c>
      <c r="AD2389" t="s">
        <v>69</v>
      </c>
      <c r="AE2389">
        <v>0.03</v>
      </c>
      <c r="AF2389" t="s">
        <v>69</v>
      </c>
      <c r="AG2389">
        <v>0.02</v>
      </c>
      <c r="AH2389" t="s">
        <v>68</v>
      </c>
      <c r="AI2389">
        <v>0</v>
      </c>
      <c r="AJ2389" t="s">
        <v>68</v>
      </c>
      <c r="AK2389">
        <v>0.02</v>
      </c>
      <c r="AL2389" t="s">
        <v>67</v>
      </c>
      <c r="AM2389">
        <v>0.03</v>
      </c>
      <c r="AN2389" t="s">
        <v>67</v>
      </c>
      <c r="AO2389">
        <v>8.0000000000000002E-3</v>
      </c>
      <c r="AP2389" t="s">
        <v>70</v>
      </c>
      <c r="AQ2389">
        <v>0</v>
      </c>
      <c r="AR2389" t="s">
        <v>70</v>
      </c>
      <c r="AS2389">
        <v>4.55</v>
      </c>
      <c r="AT2389" t="s">
        <v>67</v>
      </c>
      <c r="AU2389">
        <v>0.64</v>
      </c>
      <c r="AV2389" t="s">
        <v>67</v>
      </c>
      <c r="AW2389">
        <v>4.5199999999999996</v>
      </c>
      <c r="AX2389" t="s">
        <v>67</v>
      </c>
      <c r="AY2389">
        <v>0.83</v>
      </c>
      <c r="AZ2389" t="s">
        <v>67</v>
      </c>
      <c r="BA2389">
        <v>0.1</v>
      </c>
      <c r="BB2389" t="s">
        <v>67</v>
      </c>
      <c r="BC2389">
        <v>0.64</v>
      </c>
      <c r="BD2389" t="s">
        <v>67</v>
      </c>
      <c r="BE2389">
        <v>0.93</v>
      </c>
      <c r="BF2389" t="s">
        <v>61</v>
      </c>
    </row>
    <row r="2390" spans="1:58" x14ac:dyDescent="0.25">
      <c r="A2390" t="s">
        <v>58</v>
      </c>
      <c r="B2390">
        <v>2</v>
      </c>
      <c r="C2390" t="s">
        <v>86</v>
      </c>
      <c r="D2390">
        <v>2002</v>
      </c>
      <c r="E2390">
        <v>2002</v>
      </c>
      <c r="F2390">
        <v>9</v>
      </c>
      <c r="G2390" t="s">
        <v>66</v>
      </c>
      <c r="H2390">
        <v>0.14000000000000001</v>
      </c>
      <c r="I2390">
        <v>0.17</v>
      </c>
      <c r="J2390" t="s">
        <v>67</v>
      </c>
      <c r="K2390">
        <v>7.6</v>
      </c>
      <c r="L2390" t="s">
        <v>61</v>
      </c>
      <c r="M2390">
        <v>51.9</v>
      </c>
      <c r="N2390" t="s">
        <v>61</v>
      </c>
      <c r="O2390">
        <v>26.79</v>
      </c>
      <c r="P2390" t="s">
        <v>61</v>
      </c>
      <c r="Q2390">
        <v>0.19</v>
      </c>
      <c r="R2390" t="s">
        <v>67</v>
      </c>
      <c r="S2390">
        <v>8.91</v>
      </c>
      <c r="T2390" t="s">
        <v>61</v>
      </c>
      <c r="U2390">
        <v>3.5000000000000003E-2</v>
      </c>
      <c r="V2390" t="s">
        <v>67</v>
      </c>
      <c r="W2390">
        <v>3.4000000000000002E-2</v>
      </c>
      <c r="X2390" t="s">
        <v>67</v>
      </c>
      <c r="Y2390">
        <v>2.8000000000000001E-2</v>
      </c>
      <c r="Z2390" t="s">
        <v>61</v>
      </c>
      <c r="AA2390">
        <v>1E-3</v>
      </c>
      <c r="AB2390" t="s">
        <v>68</v>
      </c>
      <c r="AC2390">
        <v>0.04</v>
      </c>
      <c r="AD2390" t="s">
        <v>63</v>
      </c>
      <c r="AE2390">
        <v>0.03</v>
      </c>
      <c r="AF2390" t="s">
        <v>63</v>
      </c>
      <c r="AG2390">
        <v>0.02</v>
      </c>
      <c r="AH2390" t="s">
        <v>62</v>
      </c>
      <c r="AI2390">
        <v>0.01</v>
      </c>
      <c r="AJ2390" t="s">
        <v>68</v>
      </c>
      <c r="AK2390">
        <v>0.04</v>
      </c>
      <c r="AL2390" t="s">
        <v>67</v>
      </c>
      <c r="AM2390">
        <v>0.03</v>
      </c>
      <c r="AN2390" t="s">
        <v>67</v>
      </c>
      <c r="AO2390">
        <v>7.0000000000000001E-3</v>
      </c>
      <c r="AP2390" t="s">
        <v>65</v>
      </c>
      <c r="AQ2390">
        <v>0</v>
      </c>
      <c r="AR2390" t="s">
        <v>65</v>
      </c>
      <c r="AS2390">
        <v>4.8099999999999996</v>
      </c>
      <c r="AT2390" t="s">
        <v>61</v>
      </c>
      <c r="AU2390">
        <v>0.65</v>
      </c>
      <c r="AV2390" t="s">
        <v>61</v>
      </c>
      <c r="AW2390">
        <v>4.66</v>
      </c>
      <c r="AX2390" t="s">
        <v>61</v>
      </c>
      <c r="AY2390">
        <v>0.89</v>
      </c>
      <c r="AZ2390" t="s">
        <v>61</v>
      </c>
      <c r="BA2390">
        <v>0.11</v>
      </c>
      <c r="BB2390" t="s">
        <v>61</v>
      </c>
      <c r="BC2390">
        <v>0.7</v>
      </c>
      <c r="BD2390" t="s">
        <v>61</v>
      </c>
      <c r="BE2390">
        <v>1.21</v>
      </c>
      <c r="BF2390" t="s">
        <v>67</v>
      </c>
    </row>
    <row r="2391" spans="1:58" x14ac:dyDescent="0.25">
      <c r="A2391" t="s">
        <v>58</v>
      </c>
      <c r="B2391">
        <v>2</v>
      </c>
      <c r="C2391" t="s">
        <v>86</v>
      </c>
      <c r="D2391">
        <v>2003</v>
      </c>
      <c r="E2391">
        <v>2002</v>
      </c>
      <c r="F2391">
        <v>10</v>
      </c>
      <c r="G2391" t="s">
        <v>66</v>
      </c>
      <c r="H2391">
        <v>0.14000000000000001</v>
      </c>
      <c r="I2391">
        <v>0.18</v>
      </c>
      <c r="J2391" t="s">
        <v>67</v>
      </c>
      <c r="K2391">
        <v>7.64</v>
      </c>
      <c r="L2391" t="s">
        <v>67</v>
      </c>
      <c r="M2391">
        <v>51.67</v>
      </c>
      <c r="N2391" t="s">
        <v>67</v>
      </c>
      <c r="O2391">
        <v>26.43</v>
      </c>
      <c r="P2391" t="s">
        <v>67</v>
      </c>
      <c r="Q2391">
        <v>0.26</v>
      </c>
      <c r="R2391" t="s">
        <v>67</v>
      </c>
      <c r="S2391">
        <v>8.69</v>
      </c>
      <c r="T2391" t="s">
        <v>67</v>
      </c>
      <c r="U2391">
        <v>3.5999999999999997E-2</v>
      </c>
      <c r="V2391" t="s">
        <v>67</v>
      </c>
      <c r="W2391">
        <v>3.3000000000000002E-2</v>
      </c>
      <c r="X2391" t="s">
        <v>67</v>
      </c>
      <c r="Y2391">
        <v>2.8000000000000001E-2</v>
      </c>
      <c r="Z2391" t="s">
        <v>67</v>
      </c>
      <c r="AA2391">
        <v>4.0000000000000001E-3</v>
      </c>
      <c r="AB2391" t="s">
        <v>68</v>
      </c>
      <c r="AC2391">
        <v>0.03</v>
      </c>
      <c r="AD2391" t="s">
        <v>69</v>
      </c>
      <c r="AE2391">
        <v>0.03</v>
      </c>
      <c r="AF2391" t="s">
        <v>69</v>
      </c>
      <c r="AG2391">
        <v>0.02</v>
      </c>
      <c r="AH2391" t="s">
        <v>68</v>
      </c>
      <c r="AI2391">
        <v>0</v>
      </c>
      <c r="AJ2391" t="s">
        <v>68</v>
      </c>
      <c r="AK2391">
        <v>0.03</v>
      </c>
      <c r="AL2391" t="s">
        <v>67</v>
      </c>
      <c r="AM2391">
        <v>0.03</v>
      </c>
      <c r="AN2391" t="s">
        <v>67</v>
      </c>
      <c r="AO2391">
        <v>8.0000000000000002E-3</v>
      </c>
      <c r="AP2391" t="s">
        <v>70</v>
      </c>
      <c r="AQ2391">
        <v>0</v>
      </c>
      <c r="AR2391" t="s">
        <v>70</v>
      </c>
      <c r="AS2391">
        <v>4.7699999999999996</v>
      </c>
      <c r="AT2391" t="s">
        <v>67</v>
      </c>
      <c r="AU2391">
        <v>0.62</v>
      </c>
      <c r="AV2391" t="s">
        <v>67</v>
      </c>
      <c r="AW2391">
        <v>4.5199999999999996</v>
      </c>
      <c r="AX2391" t="s">
        <v>67</v>
      </c>
      <c r="AY2391">
        <v>0.88</v>
      </c>
      <c r="AZ2391" t="s">
        <v>67</v>
      </c>
      <c r="BA2391">
        <v>0.12</v>
      </c>
      <c r="BB2391" t="s">
        <v>67</v>
      </c>
      <c r="BC2391">
        <v>0.71</v>
      </c>
      <c r="BD2391" t="s">
        <v>67</v>
      </c>
      <c r="BE2391">
        <v>1.57</v>
      </c>
      <c r="BF2391" t="s">
        <v>61</v>
      </c>
    </row>
    <row r="2392" spans="1:58" x14ac:dyDescent="0.25">
      <c r="A2392" t="s">
        <v>58</v>
      </c>
      <c r="B2392">
        <v>2</v>
      </c>
      <c r="C2392" t="s">
        <v>86</v>
      </c>
      <c r="D2392">
        <v>2003</v>
      </c>
      <c r="E2392">
        <v>2002</v>
      </c>
      <c r="F2392">
        <v>11</v>
      </c>
      <c r="G2392" t="s">
        <v>66</v>
      </c>
      <c r="H2392">
        <v>1.38</v>
      </c>
      <c r="I2392">
        <v>1.67</v>
      </c>
      <c r="J2392" t="s">
        <v>67</v>
      </c>
      <c r="K2392">
        <v>7.52</v>
      </c>
      <c r="L2392" t="s">
        <v>67</v>
      </c>
      <c r="M2392">
        <v>45.13</v>
      </c>
      <c r="N2392" t="s">
        <v>67</v>
      </c>
      <c r="O2392">
        <v>23.28</v>
      </c>
      <c r="P2392" t="s">
        <v>67</v>
      </c>
      <c r="Q2392">
        <v>1.37</v>
      </c>
      <c r="R2392" t="s">
        <v>67</v>
      </c>
      <c r="S2392">
        <v>7.99</v>
      </c>
      <c r="T2392" t="s">
        <v>67</v>
      </c>
      <c r="U2392">
        <v>4.2999999999999997E-2</v>
      </c>
      <c r="V2392" t="s">
        <v>67</v>
      </c>
      <c r="W2392">
        <v>4.1000000000000002E-2</v>
      </c>
      <c r="X2392" t="s">
        <v>67</v>
      </c>
      <c r="Y2392">
        <v>3.5000000000000003E-2</v>
      </c>
      <c r="Z2392" t="s">
        <v>67</v>
      </c>
      <c r="AA2392">
        <v>2E-3</v>
      </c>
      <c r="AB2392" t="s">
        <v>68</v>
      </c>
      <c r="AC2392">
        <v>0.05</v>
      </c>
      <c r="AD2392" t="s">
        <v>69</v>
      </c>
      <c r="AE2392">
        <v>0.05</v>
      </c>
      <c r="AF2392" t="s">
        <v>69</v>
      </c>
      <c r="AG2392">
        <v>0.05</v>
      </c>
      <c r="AH2392" t="s">
        <v>69</v>
      </c>
      <c r="AI2392">
        <v>0</v>
      </c>
      <c r="AJ2392" t="s">
        <v>68</v>
      </c>
      <c r="AK2392">
        <v>0.05</v>
      </c>
      <c r="AL2392" t="s">
        <v>67</v>
      </c>
      <c r="AM2392">
        <v>0.05</v>
      </c>
      <c r="AN2392" t="s">
        <v>67</v>
      </c>
      <c r="AO2392">
        <v>3.0000000000000001E-3</v>
      </c>
      <c r="AP2392" t="s">
        <v>70</v>
      </c>
      <c r="AQ2392">
        <v>0</v>
      </c>
      <c r="AR2392" t="s">
        <v>70</v>
      </c>
      <c r="AS2392">
        <v>4.38</v>
      </c>
      <c r="AT2392" t="s">
        <v>67</v>
      </c>
      <c r="AU2392">
        <v>0.54</v>
      </c>
      <c r="AV2392" t="s">
        <v>67</v>
      </c>
      <c r="AW2392">
        <v>4.07</v>
      </c>
      <c r="AX2392" t="s">
        <v>67</v>
      </c>
      <c r="AY2392">
        <v>0.74</v>
      </c>
      <c r="AZ2392" t="s">
        <v>67</v>
      </c>
      <c r="BA2392">
        <v>0.17</v>
      </c>
      <c r="BB2392" t="s">
        <v>67</v>
      </c>
      <c r="BC2392">
        <v>0.87</v>
      </c>
      <c r="BD2392" t="s">
        <v>67</v>
      </c>
      <c r="BE2392">
        <v>2.36</v>
      </c>
      <c r="BF2392" t="s">
        <v>67</v>
      </c>
    </row>
    <row r="2393" spans="1:58" x14ac:dyDescent="0.25">
      <c r="A2393" t="s">
        <v>58</v>
      </c>
      <c r="B2393">
        <v>2</v>
      </c>
      <c r="C2393" t="s">
        <v>86</v>
      </c>
      <c r="D2393">
        <v>2003</v>
      </c>
      <c r="E2393">
        <v>2002</v>
      </c>
      <c r="F2393">
        <v>12</v>
      </c>
      <c r="G2393" t="s">
        <v>66</v>
      </c>
      <c r="H2393">
        <v>5.88</v>
      </c>
      <c r="I2393">
        <v>7.34</v>
      </c>
      <c r="J2393" t="s">
        <v>67</v>
      </c>
      <c r="K2393">
        <v>7.4</v>
      </c>
      <c r="L2393" t="s">
        <v>67</v>
      </c>
      <c r="M2393">
        <v>36.22</v>
      </c>
      <c r="N2393" t="s">
        <v>67</v>
      </c>
      <c r="O2393">
        <v>18.62</v>
      </c>
      <c r="P2393" t="s">
        <v>67</v>
      </c>
      <c r="Q2393">
        <v>1.46</v>
      </c>
      <c r="R2393" t="s">
        <v>67</v>
      </c>
      <c r="S2393">
        <v>7.69</v>
      </c>
      <c r="T2393" t="s">
        <v>67</v>
      </c>
      <c r="U2393">
        <v>3.4000000000000002E-2</v>
      </c>
      <c r="V2393" t="s">
        <v>67</v>
      </c>
      <c r="W2393">
        <v>3.2000000000000001E-2</v>
      </c>
      <c r="X2393" t="s">
        <v>67</v>
      </c>
      <c r="Y2393">
        <v>2.5000000000000001E-2</v>
      </c>
      <c r="Z2393" t="s">
        <v>67</v>
      </c>
      <c r="AA2393">
        <v>2E-3</v>
      </c>
      <c r="AB2393" t="s">
        <v>68</v>
      </c>
      <c r="AC2393">
        <v>0.05</v>
      </c>
      <c r="AD2393" t="s">
        <v>69</v>
      </c>
      <c r="AE2393">
        <v>0.05</v>
      </c>
      <c r="AF2393" t="s">
        <v>69</v>
      </c>
      <c r="AG2393">
        <v>0.04</v>
      </c>
      <c r="AH2393" t="s">
        <v>69</v>
      </c>
      <c r="AI2393">
        <v>0</v>
      </c>
      <c r="AJ2393" t="s">
        <v>68</v>
      </c>
      <c r="AK2393">
        <v>0.05</v>
      </c>
      <c r="AL2393" t="s">
        <v>67</v>
      </c>
      <c r="AM2393">
        <v>0.05</v>
      </c>
      <c r="AN2393" t="s">
        <v>67</v>
      </c>
      <c r="AO2393">
        <v>6.0000000000000001E-3</v>
      </c>
      <c r="AP2393" t="s">
        <v>70</v>
      </c>
      <c r="AQ2393">
        <v>1E-3</v>
      </c>
      <c r="AR2393" t="s">
        <v>70</v>
      </c>
      <c r="AS2393">
        <v>3.3</v>
      </c>
      <c r="AT2393" t="s">
        <v>67</v>
      </c>
      <c r="AU2393">
        <v>0.47</v>
      </c>
      <c r="AV2393" t="s">
        <v>67</v>
      </c>
      <c r="AW2393">
        <v>3.17</v>
      </c>
      <c r="AX2393" t="s">
        <v>67</v>
      </c>
      <c r="AY2393">
        <v>0.66</v>
      </c>
      <c r="AZ2393" t="s">
        <v>67</v>
      </c>
      <c r="BA2393">
        <v>0.08</v>
      </c>
      <c r="BB2393" t="s">
        <v>67</v>
      </c>
      <c r="BC2393">
        <v>0.71</v>
      </c>
      <c r="BD2393" t="s">
        <v>67</v>
      </c>
      <c r="BE2393">
        <v>1.2</v>
      </c>
      <c r="BF2393" t="s">
        <v>61</v>
      </c>
    </row>
    <row r="2394" spans="1:58" x14ac:dyDescent="0.25">
      <c r="A2394" t="s">
        <v>58</v>
      </c>
      <c r="B2394">
        <v>2</v>
      </c>
      <c r="C2394" t="s">
        <v>86</v>
      </c>
      <c r="D2394">
        <v>2003</v>
      </c>
      <c r="E2394">
        <v>2003</v>
      </c>
      <c r="F2394">
        <v>1</v>
      </c>
      <c r="G2394" t="s">
        <v>66</v>
      </c>
      <c r="H2394">
        <v>17.989999999999998</v>
      </c>
      <c r="I2394">
        <v>22.46</v>
      </c>
      <c r="J2394" t="s">
        <v>67</v>
      </c>
      <c r="K2394">
        <v>7.34</v>
      </c>
      <c r="L2394" t="s">
        <v>67</v>
      </c>
      <c r="M2394">
        <v>32.630000000000003</v>
      </c>
      <c r="N2394" t="s">
        <v>67</v>
      </c>
      <c r="O2394">
        <v>16.29</v>
      </c>
      <c r="P2394" t="s">
        <v>67</v>
      </c>
      <c r="Q2394">
        <v>0.66</v>
      </c>
      <c r="R2394" t="s">
        <v>67</v>
      </c>
      <c r="S2394">
        <v>7.67</v>
      </c>
      <c r="T2394" t="s">
        <v>67</v>
      </c>
      <c r="U2394">
        <v>2.8000000000000001E-2</v>
      </c>
      <c r="V2394" t="s">
        <v>67</v>
      </c>
      <c r="W2394">
        <v>2.5000000000000001E-2</v>
      </c>
      <c r="X2394" t="s">
        <v>67</v>
      </c>
      <c r="Y2394">
        <v>0.02</v>
      </c>
      <c r="Z2394" t="s">
        <v>67</v>
      </c>
      <c r="AA2394">
        <v>3.0000000000000001E-3</v>
      </c>
      <c r="AB2394" t="s">
        <v>68</v>
      </c>
      <c r="AC2394">
        <v>0.03</v>
      </c>
      <c r="AD2394" t="s">
        <v>69</v>
      </c>
      <c r="AE2394">
        <v>0.03</v>
      </c>
      <c r="AF2394" t="s">
        <v>69</v>
      </c>
      <c r="AG2394">
        <v>0.03</v>
      </c>
      <c r="AH2394" t="s">
        <v>68</v>
      </c>
      <c r="AI2394">
        <v>0</v>
      </c>
      <c r="AJ2394" t="s">
        <v>68</v>
      </c>
      <c r="AK2394">
        <v>0.03</v>
      </c>
      <c r="AL2394" t="s">
        <v>67</v>
      </c>
      <c r="AM2394">
        <v>0.03</v>
      </c>
      <c r="AN2394" t="s">
        <v>67</v>
      </c>
      <c r="AO2394">
        <v>5.0000000000000001E-3</v>
      </c>
      <c r="AP2394" t="s">
        <v>70</v>
      </c>
      <c r="AQ2394">
        <v>0</v>
      </c>
      <c r="AR2394" t="s">
        <v>70</v>
      </c>
      <c r="AS2394">
        <v>2.66</v>
      </c>
      <c r="AT2394" t="s">
        <v>67</v>
      </c>
      <c r="AU2394">
        <v>0.43</v>
      </c>
      <c r="AV2394" t="s">
        <v>67</v>
      </c>
      <c r="AW2394">
        <v>3.03</v>
      </c>
      <c r="AX2394" t="s">
        <v>67</v>
      </c>
      <c r="AY2394">
        <v>0.62</v>
      </c>
      <c r="AZ2394" t="s">
        <v>67</v>
      </c>
      <c r="BA2394">
        <v>0.08</v>
      </c>
      <c r="BB2394" t="s">
        <v>67</v>
      </c>
      <c r="BC2394">
        <v>0.55000000000000004</v>
      </c>
      <c r="BD2394" t="s">
        <v>67</v>
      </c>
      <c r="BE2394">
        <v>1.1100000000000001</v>
      </c>
      <c r="BF2394" t="s">
        <v>61</v>
      </c>
    </row>
    <row r="2395" spans="1:58" x14ac:dyDescent="0.25">
      <c r="A2395" t="s">
        <v>58</v>
      </c>
      <c r="B2395">
        <v>2</v>
      </c>
      <c r="C2395" t="s">
        <v>86</v>
      </c>
      <c r="D2395">
        <v>2003</v>
      </c>
      <c r="E2395">
        <v>2003</v>
      </c>
      <c r="F2395">
        <v>2</v>
      </c>
      <c r="G2395" t="s">
        <v>66</v>
      </c>
      <c r="H2395">
        <v>12.64</v>
      </c>
      <c r="I2395">
        <v>14.26</v>
      </c>
      <c r="J2395" t="s">
        <v>67</v>
      </c>
      <c r="K2395">
        <v>7.4</v>
      </c>
      <c r="L2395" t="s">
        <v>67</v>
      </c>
      <c r="M2395">
        <v>32.96</v>
      </c>
      <c r="N2395" t="s">
        <v>67</v>
      </c>
      <c r="O2395">
        <v>16.34</v>
      </c>
      <c r="P2395" t="s">
        <v>67</v>
      </c>
      <c r="Q2395">
        <v>0.53</v>
      </c>
      <c r="R2395" t="s">
        <v>67</v>
      </c>
      <c r="S2395">
        <v>7.7</v>
      </c>
      <c r="T2395" t="s">
        <v>67</v>
      </c>
      <c r="U2395">
        <v>2.5999999999999999E-2</v>
      </c>
      <c r="V2395" t="s">
        <v>67</v>
      </c>
      <c r="W2395">
        <v>2.5999999999999999E-2</v>
      </c>
      <c r="X2395" t="s">
        <v>67</v>
      </c>
      <c r="Y2395">
        <v>1.9E-2</v>
      </c>
      <c r="Z2395" t="s">
        <v>67</v>
      </c>
      <c r="AA2395">
        <v>1E-3</v>
      </c>
      <c r="AB2395" t="s">
        <v>68</v>
      </c>
      <c r="AC2395">
        <v>0.03</v>
      </c>
      <c r="AD2395" t="s">
        <v>69</v>
      </c>
      <c r="AE2395">
        <v>0.03</v>
      </c>
      <c r="AF2395" t="s">
        <v>69</v>
      </c>
      <c r="AG2395">
        <v>0.03</v>
      </c>
      <c r="AH2395" t="s">
        <v>68</v>
      </c>
      <c r="AI2395">
        <v>0</v>
      </c>
      <c r="AJ2395" t="s">
        <v>68</v>
      </c>
      <c r="AK2395">
        <v>0.03</v>
      </c>
      <c r="AL2395" t="s">
        <v>67</v>
      </c>
      <c r="AM2395">
        <v>0.03</v>
      </c>
      <c r="AN2395" t="s">
        <v>67</v>
      </c>
      <c r="AO2395">
        <v>5.0000000000000001E-3</v>
      </c>
      <c r="AP2395" t="s">
        <v>70</v>
      </c>
      <c r="AQ2395">
        <v>0</v>
      </c>
      <c r="AR2395" t="s">
        <v>70</v>
      </c>
      <c r="AS2395">
        <v>2.71</v>
      </c>
      <c r="AT2395" t="s">
        <v>67</v>
      </c>
      <c r="AU2395">
        <v>0.42</v>
      </c>
      <c r="AV2395" t="s">
        <v>67</v>
      </c>
      <c r="AW2395">
        <v>3.06</v>
      </c>
      <c r="AX2395" t="s">
        <v>67</v>
      </c>
      <c r="AY2395">
        <v>0.63</v>
      </c>
      <c r="AZ2395" t="s">
        <v>67</v>
      </c>
      <c r="BA2395">
        <v>0.09</v>
      </c>
      <c r="BB2395" t="s">
        <v>67</v>
      </c>
      <c r="BC2395">
        <v>0.55000000000000004</v>
      </c>
      <c r="BD2395" t="s">
        <v>67</v>
      </c>
      <c r="BF2395" t="s">
        <v>64</v>
      </c>
    </row>
    <row r="2396" spans="1:58" x14ac:dyDescent="0.25">
      <c r="A2396" t="s">
        <v>58</v>
      </c>
      <c r="B2396">
        <v>2</v>
      </c>
      <c r="C2396" t="s">
        <v>86</v>
      </c>
      <c r="D2396">
        <v>2003</v>
      </c>
      <c r="E2396">
        <v>2003</v>
      </c>
      <c r="F2396">
        <v>3</v>
      </c>
      <c r="G2396" t="s">
        <v>60</v>
      </c>
      <c r="H2396">
        <v>24.34</v>
      </c>
      <c r="I2396">
        <v>30.4</v>
      </c>
      <c r="J2396" t="s">
        <v>67</v>
      </c>
      <c r="K2396">
        <v>7.3</v>
      </c>
      <c r="L2396" t="s">
        <v>67</v>
      </c>
      <c r="M2396">
        <v>31.88</v>
      </c>
      <c r="N2396" t="s">
        <v>67</v>
      </c>
      <c r="O2396">
        <v>15.66</v>
      </c>
      <c r="P2396" t="s">
        <v>67</v>
      </c>
      <c r="Q2396">
        <v>0.43</v>
      </c>
      <c r="R2396" t="s">
        <v>67</v>
      </c>
      <c r="S2396">
        <v>7.42</v>
      </c>
      <c r="T2396" t="s">
        <v>67</v>
      </c>
      <c r="U2396">
        <v>2.5000000000000001E-2</v>
      </c>
      <c r="V2396" t="s">
        <v>67</v>
      </c>
      <c r="W2396">
        <v>2.5000000000000001E-2</v>
      </c>
      <c r="X2396" t="s">
        <v>67</v>
      </c>
      <c r="Y2396">
        <v>1.7999999999999999E-2</v>
      </c>
      <c r="Z2396" t="s">
        <v>67</v>
      </c>
      <c r="AA2396">
        <v>1E-3</v>
      </c>
      <c r="AB2396" t="s">
        <v>68</v>
      </c>
      <c r="AC2396">
        <v>0.03</v>
      </c>
      <c r="AD2396" t="s">
        <v>69</v>
      </c>
      <c r="AE2396">
        <v>0.03</v>
      </c>
      <c r="AF2396" t="s">
        <v>69</v>
      </c>
      <c r="AG2396">
        <v>0.02</v>
      </c>
      <c r="AH2396" t="s">
        <v>68</v>
      </c>
      <c r="AI2396">
        <v>0</v>
      </c>
      <c r="AJ2396" t="s">
        <v>68</v>
      </c>
      <c r="AK2396">
        <v>0.03</v>
      </c>
      <c r="AL2396" t="s">
        <v>67</v>
      </c>
      <c r="AM2396">
        <v>0.03</v>
      </c>
      <c r="AN2396" t="s">
        <v>67</v>
      </c>
      <c r="AO2396">
        <v>7.0000000000000001E-3</v>
      </c>
      <c r="AP2396" t="s">
        <v>70</v>
      </c>
      <c r="AQ2396">
        <v>0</v>
      </c>
      <c r="AR2396" t="s">
        <v>70</v>
      </c>
      <c r="AS2396">
        <v>2.59</v>
      </c>
      <c r="AT2396" t="s">
        <v>67</v>
      </c>
      <c r="AU2396">
        <v>0.41</v>
      </c>
      <c r="AV2396" t="s">
        <v>67</v>
      </c>
      <c r="AW2396">
        <v>3.05</v>
      </c>
      <c r="AX2396" t="s">
        <v>67</v>
      </c>
      <c r="AY2396">
        <v>0.6</v>
      </c>
      <c r="AZ2396" t="s">
        <v>67</v>
      </c>
      <c r="BA2396">
        <v>0.13</v>
      </c>
      <c r="BB2396" t="s">
        <v>67</v>
      </c>
      <c r="BC2396">
        <v>0.63</v>
      </c>
      <c r="BD2396" t="s">
        <v>67</v>
      </c>
      <c r="BF2396" t="s">
        <v>64</v>
      </c>
    </row>
    <row r="2397" spans="1:58" x14ac:dyDescent="0.25">
      <c r="A2397" t="s">
        <v>58</v>
      </c>
      <c r="B2397">
        <v>2</v>
      </c>
      <c r="C2397" t="s">
        <v>86</v>
      </c>
      <c r="D2397">
        <v>2003</v>
      </c>
      <c r="E2397">
        <v>2003</v>
      </c>
      <c r="F2397">
        <v>4</v>
      </c>
      <c r="G2397" t="s">
        <v>60</v>
      </c>
      <c r="H2397">
        <v>10.94</v>
      </c>
      <c r="I2397">
        <v>13.22</v>
      </c>
      <c r="J2397" t="s">
        <v>67</v>
      </c>
      <c r="K2397">
        <v>7.34</v>
      </c>
      <c r="L2397" t="s">
        <v>67</v>
      </c>
      <c r="M2397">
        <v>32.520000000000003</v>
      </c>
      <c r="N2397" t="s">
        <v>67</v>
      </c>
      <c r="O2397">
        <v>16.25</v>
      </c>
      <c r="P2397" t="s">
        <v>67</v>
      </c>
      <c r="Q2397">
        <v>0.28000000000000003</v>
      </c>
      <c r="R2397" t="s">
        <v>67</v>
      </c>
      <c r="S2397">
        <v>7.69</v>
      </c>
      <c r="T2397" t="s">
        <v>67</v>
      </c>
      <c r="U2397">
        <v>3.2000000000000001E-2</v>
      </c>
      <c r="V2397" t="s">
        <v>67</v>
      </c>
      <c r="W2397">
        <v>2.8000000000000001E-2</v>
      </c>
      <c r="X2397" t="s">
        <v>67</v>
      </c>
      <c r="Y2397">
        <v>0.02</v>
      </c>
      <c r="Z2397" t="s">
        <v>67</v>
      </c>
      <c r="AA2397">
        <v>4.0000000000000001E-3</v>
      </c>
      <c r="AB2397" t="s">
        <v>68</v>
      </c>
      <c r="AC2397">
        <v>0.03</v>
      </c>
      <c r="AD2397" t="s">
        <v>69</v>
      </c>
      <c r="AE2397">
        <v>0.02</v>
      </c>
      <c r="AF2397" t="s">
        <v>69</v>
      </c>
      <c r="AG2397">
        <v>0.01</v>
      </c>
      <c r="AH2397" t="s">
        <v>68</v>
      </c>
      <c r="AI2397">
        <v>0.01</v>
      </c>
      <c r="AJ2397" t="s">
        <v>68</v>
      </c>
      <c r="AK2397">
        <v>0.03</v>
      </c>
      <c r="AL2397" t="s">
        <v>67</v>
      </c>
      <c r="AM2397">
        <v>0.02</v>
      </c>
      <c r="AN2397" t="s">
        <v>67</v>
      </c>
      <c r="AO2397">
        <v>7.0000000000000001E-3</v>
      </c>
      <c r="AP2397" t="s">
        <v>70</v>
      </c>
      <c r="AQ2397">
        <v>0</v>
      </c>
      <c r="AR2397" t="s">
        <v>70</v>
      </c>
      <c r="AS2397">
        <v>2.69</v>
      </c>
      <c r="AT2397" t="s">
        <v>67</v>
      </c>
      <c r="AU2397">
        <v>0.42</v>
      </c>
      <c r="AV2397" t="s">
        <v>67</v>
      </c>
      <c r="AW2397">
        <v>3.24</v>
      </c>
      <c r="AX2397" t="s">
        <v>67</v>
      </c>
      <c r="AY2397">
        <v>0.55000000000000004</v>
      </c>
      <c r="AZ2397" t="s">
        <v>67</v>
      </c>
      <c r="BA2397">
        <v>0.13</v>
      </c>
      <c r="BB2397" t="s">
        <v>67</v>
      </c>
      <c r="BC2397">
        <v>0.62</v>
      </c>
      <c r="BD2397" t="s">
        <v>67</v>
      </c>
      <c r="BF2397" t="s">
        <v>64</v>
      </c>
    </row>
    <row r="2398" spans="1:58" x14ac:dyDescent="0.25">
      <c r="A2398" t="s">
        <v>58</v>
      </c>
      <c r="B2398">
        <v>2</v>
      </c>
      <c r="C2398" t="s">
        <v>86</v>
      </c>
      <c r="D2398">
        <v>2003</v>
      </c>
      <c r="E2398">
        <v>2003</v>
      </c>
      <c r="F2398">
        <v>5</v>
      </c>
      <c r="G2398" t="s">
        <v>66</v>
      </c>
      <c r="H2398">
        <v>4.51</v>
      </c>
      <c r="I2398">
        <v>5.63</v>
      </c>
      <c r="J2398" t="s">
        <v>67</v>
      </c>
      <c r="K2398">
        <v>7.33</v>
      </c>
      <c r="L2398" t="s">
        <v>67</v>
      </c>
      <c r="M2398">
        <v>35.29</v>
      </c>
      <c r="N2398" t="s">
        <v>67</v>
      </c>
      <c r="O2398">
        <v>17.89</v>
      </c>
      <c r="P2398" t="s">
        <v>67</v>
      </c>
      <c r="Q2398">
        <v>0.34</v>
      </c>
      <c r="R2398" t="s">
        <v>67</v>
      </c>
      <c r="S2398">
        <v>8.09</v>
      </c>
      <c r="T2398" t="s">
        <v>67</v>
      </c>
      <c r="U2398">
        <v>2.5000000000000001E-2</v>
      </c>
      <c r="V2398" t="s">
        <v>67</v>
      </c>
      <c r="W2398">
        <v>2.5999999999999999E-2</v>
      </c>
      <c r="X2398" t="s">
        <v>67</v>
      </c>
      <c r="Y2398">
        <v>0.02</v>
      </c>
      <c r="Z2398" t="s">
        <v>67</v>
      </c>
      <c r="AA2398">
        <v>0</v>
      </c>
      <c r="AB2398" t="s">
        <v>68</v>
      </c>
      <c r="AC2398">
        <v>0.03</v>
      </c>
      <c r="AD2398" t="s">
        <v>69</v>
      </c>
      <c r="AE2398">
        <v>0.04</v>
      </c>
      <c r="AF2398" t="s">
        <v>69</v>
      </c>
      <c r="AG2398">
        <v>0.02</v>
      </c>
      <c r="AH2398" t="s">
        <v>68</v>
      </c>
      <c r="AI2398">
        <v>0</v>
      </c>
      <c r="AJ2398" t="s">
        <v>68</v>
      </c>
      <c r="AK2398">
        <v>0.03</v>
      </c>
      <c r="AL2398" t="s">
        <v>67</v>
      </c>
      <c r="AM2398">
        <v>0.04</v>
      </c>
      <c r="AN2398" t="s">
        <v>67</v>
      </c>
      <c r="AO2398">
        <v>1.6E-2</v>
      </c>
      <c r="AP2398" t="s">
        <v>70</v>
      </c>
      <c r="AQ2398">
        <v>0</v>
      </c>
      <c r="AR2398" t="s">
        <v>70</v>
      </c>
      <c r="AS2398">
        <v>2.95</v>
      </c>
      <c r="AT2398" t="s">
        <v>67</v>
      </c>
      <c r="AU2398">
        <v>0.45</v>
      </c>
      <c r="AV2398" t="s">
        <v>67</v>
      </c>
      <c r="AW2398">
        <v>3.44</v>
      </c>
      <c r="AX2398" t="s">
        <v>67</v>
      </c>
      <c r="AY2398">
        <v>0.62</v>
      </c>
      <c r="AZ2398" t="s">
        <v>67</v>
      </c>
      <c r="BA2398">
        <v>0.12</v>
      </c>
      <c r="BB2398" t="s">
        <v>67</v>
      </c>
      <c r="BC2398">
        <v>0.61</v>
      </c>
      <c r="BD2398" t="s">
        <v>67</v>
      </c>
      <c r="BF2398" t="s">
        <v>64</v>
      </c>
    </row>
    <row r="2399" spans="1:58" x14ac:dyDescent="0.25">
      <c r="A2399" t="s">
        <v>58</v>
      </c>
      <c r="B2399">
        <v>2</v>
      </c>
      <c r="C2399" t="s">
        <v>86</v>
      </c>
      <c r="D2399">
        <v>2003</v>
      </c>
      <c r="E2399">
        <v>2003</v>
      </c>
      <c r="F2399">
        <v>6</v>
      </c>
      <c r="G2399" t="s">
        <v>66</v>
      </c>
      <c r="H2399">
        <v>1.35</v>
      </c>
      <c r="I2399">
        <v>1.63</v>
      </c>
      <c r="J2399" t="s">
        <v>67</v>
      </c>
      <c r="K2399">
        <v>7.53</v>
      </c>
      <c r="L2399" t="s">
        <v>67</v>
      </c>
      <c r="M2399">
        <v>41.42</v>
      </c>
      <c r="N2399" t="s">
        <v>67</v>
      </c>
      <c r="O2399">
        <v>20.95</v>
      </c>
      <c r="P2399" t="s">
        <v>67</v>
      </c>
      <c r="Q2399">
        <v>0.47</v>
      </c>
      <c r="R2399" t="s">
        <v>67</v>
      </c>
      <c r="S2399">
        <v>8.74</v>
      </c>
      <c r="T2399" t="s">
        <v>67</v>
      </c>
      <c r="U2399">
        <v>3.2000000000000001E-2</v>
      </c>
      <c r="V2399" t="s">
        <v>67</v>
      </c>
      <c r="W2399">
        <v>3.2000000000000001E-2</v>
      </c>
      <c r="X2399" t="s">
        <v>67</v>
      </c>
      <c r="Y2399">
        <v>2.4E-2</v>
      </c>
      <c r="Z2399" t="s">
        <v>67</v>
      </c>
      <c r="AA2399">
        <v>0</v>
      </c>
      <c r="AB2399" t="s">
        <v>68</v>
      </c>
      <c r="AC2399">
        <v>0.04</v>
      </c>
      <c r="AD2399" t="s">
        <v>69</v>
      </c>
      <c r="AE2399">
        <v>0.03</v>
      </c>
      <c r="AF2399" t="s">
        <v>69</v>
      </c>
      <c r="AG2399">
        <v>0.02</v>
      </c>
      <c r="AH2399" t="s">
        <v>68</v>
      </c>
      <c r="AI2399">
        <v>0.01</v>
      </c>
      <c r="AJ2399" t="s">
        <v>68</v>
      </c>
      <c r="AK2399">
        <v>0.04</v>
      </c>
      <c r="AL2399" t="s">
        <v>67</v>
      </c>
      <c r="AM2399">
        <v>0.03</v>
      </c>
      <c r="AN2399" t="s">
        <v>67</v>
      </c>
      <c r="AO2399">
        <v>7.0000000000000001E-3</v>
      </c>
      <c r="AP2399" t="s">
        <v>70</v>
      </c>
      <c r="AQ2399">
        <v>0</v>
      </c>
      <c r="AR2399" t="s">
        <v>70</v>
      </c>
      <c r="AS2399">
        <v>3.58</v>
      </c>
      <c r="AT2399" t="s">
        <v>67</v>
      </c>
      <c r="AU2399">
        <v>0.54</v>
      </c>
      <c r="AV2399" t="s">
        <v>67</v>
      </c>
      <c r="AW2399">
        <v>3.73</v>
      </c>
      <c r="AX2399" t="s">
        <v>67</v>
      </c>
      <c r="AY2399">
        <v>0.73</v>
      </c>
      <c r="AZ2399" t="s">
        <v>67</v>
      </c>
      <c r="BA2399">
        <v>0.13</v>
      </c>
      <c r="BB2399" t="s">
        <v>67</v>
      </c>
      <c r="BC2399">
        <v>0.75</v>
      </c>
      <c r="BD2399" t="s">
        <v>67</v>
      </c>
      <c r="BE2399">
        <v>0.77</v>
      </c>
      <c r="BF2399" t="s">
        <v>61</v>
      </c>
    </row>
    <row r="2400" spans="1:58" x14ac:dyDescent="0.25">
      <c r="A2400" t="s">
        <v>58</v>
      </c>
      <c r="B2400">
        <v>2</v>
      </c>
      <c r="C2400" t="s">
        <v>86</v>
      </c>
      <c r="D2400">
        <v>2003</v>
      </c>
      <c r="E2400">
        <v>2003</v>
      </c>
      <c r="F2400">
        <v>7</v>
      </c>
      <c r="G2400" t="s">
        <v>66</v>
      </c>
      <c r="H2400">
        <v>0.45</v>
      </c>
      <c r="I2400">
        <v>0.56000000000000005</v>
      </c>
      <c r="J2400" t="s">
        <v>67</v>
      </c>
      <c r="K2400">
        <v>7.6</v>
      </c>
      <c r="L2400" t="s">
        <v>67</v>
      </c>
      <c r="M2400">
        <v>46.99</v>
      </c>
      <c r="N2400" t="s">
        <v>67</v>
      </c>
      <c r="O2400">
        <v>23.86</v>
      </c>
      <c r="P2400" t="s">
        <v>67</v>
      </c>
      <c r="Q2400">
        <v>0.21</v>
      </c>
      <c r="R2400" t="s">
        <v>67</v>
      </c>
      <c r="S2400">
        <v>9.18</v>
      </c>
      <c r="T2400" t="s">
        <v>67</v>
      </c>
      <c r="U2400">
        <v>3.9E-2</v>
      </c>
      <c r="V2400" t="s">
        <v>67</v>
      </c>
      <c r="W2400">
        <v>3.5000000000000003E-2</v>
      </c>
      <c r="X2400" t="s">
        <v>67</v>
      </c>
      <c r="Y2400">
        <v>2.7E-2</v>
      </c>
      <c r="Z2400" t="s">
        <v>67</v>
      </c>
      <c r="AA2400">
        <v>4.0000000000000001E-3</v>
      </c>
      <c r="AB2400" t="s">
        <v>68</v>
      </c>
      <c r="AC2400">
        <v>0.05</v>
      </c>
      <c r="AD2400" t="s">
        <v>69</v>
      </c>
      <c r="AE2400">
        <v>0.03</v>
      </c>
      <c r="AF2400" t="s">
        <v>69</v>
      </c>
      <c r="AG2400">
        <v>0.03</v>
      </c>
      <c r="AH2400" t="s">
        <v>69</v>
      </c>
      <c r="AI2400">
        <v>0.02</v>
      </c>
      <c r="AJ2400" t="s">
        <v>68</v>
      </c>
      <c r="AK2400">
        <v>0.05</v>
      </c>
      <c r="AL2400" t="s">
        <v>67</v>
      </c>
      <c r="AM2400">
        <v>0.03</v>
      </c>
      <c r="AN2400" t="s">
        <v>67</v>
      </c>
      <c r="AO2400">
        <v>2E-3</v>
      </c>
      <c r="AP2400" t="s">
        <v>70</v>
      </c>
      <c r="AQ2400">
        <v>0</v>
      </c>
      <c r="AR2400" t="s">
        <v>70</v>
      </c>
      <c r="AS2400">
        <v>4.3099999999999996</v>
      </c>
      <c r="AT2400" t="s">
        <v>67</v>
      </c>
      <c r="AU2400">
        <v>0.6</v>
      </c>
      <c r="AV2400" t="s">
        <v>67</v>
      </c>
      <c r="AW2400">
        <v>4.28</v>
      </c>
      <c r="AX2400" t="s">
        <v>67</v>
      </c>
      <c r="AY2400">
        <v>0.76</v>
      </c>
      <c r="AZ2400" t="s">
        <v>67</v>
      </c>
      <c r="BA2400">
        <v>0.13</v>
      </c>
      <c r="BB2400" t="s">
        <v>67</v>
      </c>
      <c r="BC2400">
        <v>0.73</v>
      </c>
      <c r="BD2400" t="s">
        <v>67</v>
      </c>
      <c r="BE2400">
        <v>0.85</v>
      </c>
      <c r="BF2400" t="s">
        <v>61</v>
      </c>
    </row>
    <row r="2401" spans="1:58" x14ac:dyDescent="0.25">
      <c r="A2401" t="s">
        <v>58</v>
      </c>
      <c r="B2401">
        <v>2</v>
      </c>
      <c r="C2401" t="s">
        <v>86</v>
      </c>
      <c r="D2401">
        <v>2003</v>
      </c>
      <c r="E2401">
        <v>2003</v>
      </c>
      <c r="F2401">
        <v>8</v>
      </c>
      <c r="G2401" t="s">
        <v>66</v>
      </c>
      <c r="H2401">
        <v>0.16</v>
      </c>
      <c r="I2401">
        <v>0.2</v>
      </c>
      <c r="J2401" t="s">
        <v>67</v>
      </c>
      <c r="K2401">
        <v>7.62</v>
      </c>
      <c r="L2401" t="s">
        <v>67</v>
      </c>
      <c r="M2401">
        <v>52.35</v>
      </c>
      <c r="N2401" t="s">
        <v>67</v>
      </c>
      <c r="O2401">
        <v>26.91</v>
      </c>
      <c r="P2401" t="s">
        <v>67</v>
      </c>
      <c r="Q2401">
        <v>0.26</v>
      </c>
      <c r="R2401" t="s">
        <v>67</v>
      </c>
      <c r="S2401">
        <v>9.51</v>
      </c>
      <c r="T2401" t="s">
        <v>67</v>
      </c>
      <c r="U2401">
        <v>4.1000000000000002E-2</v>
      </c>
      <c r="V2401" t="s">
        <v>67</v>
      </c>
      <c r="W2401">
        <v>3.5999999999999997E-2</v>
      </c>
      <c r="X2401" t="s">
        <v>67</v>
      </c>
      <c r="Y2401">
        <v>2.8000000000000001E-2</v>
      </c>
      <c r="Z2401" t="s">
        <v>67</v>
      </c>
      <c r="AA2401">
        <v>5.0000000000000001E-3</v>
      </c>
      <c r="AB2401" t="s">
        <v>68</v>
      </c>
      <c r="AC2401">
        <v>0.05</v>
      </c>
      <c r="AD2401" t="s">
        <v>69</v>
      </c>
      <c r="AE2401">
        <v>0.06</v>
      </c>
      <c r="AF2401" t="s">
        <v>69</v>
      </c>
      <c r="AG2401">
        <v>0.05</v>
      </c>
      <c r="AH2401" t="s">
        <v>68</v>
      </c>
      <c r="AI2401">
        <v>0</v>
      </c>
      <c r="AJ2401" t="s">
        <v>68</v>
      </c>
      <c r="AK2401">
        <v>0.05</v>
      </c>
      <c r="AL2401" t="s">
        <v>67</v>
      </c>
      <c r="AM2401">
        <v>0.06</v>
      </c>
      <c r="AN2401" t="s">
        <v>67</v>
      </c>
      <c r="AO2401">
        <v>5.0000000000000001E-3</v>
      </c>
      <c r="AP2401" t="s">
        <v>70</v>
      </c>
      <c r="AQ2401">
        <v>0</v>
      </c>
      <c r="AR2401" t="s">
        <v>70</v>
      </c>
      <c r="AS2401">
        <v>4.8600000000000003</v>
      </c>
      <c r="AT2401" t="s">
        <v>67</v>
      </c>
      <c r="AU2401">
        <v>0.68</v>
      </c>
      <c r="AV2401" t="s">
        <v>67</v>
      </c>
      <c r="AW2401">
        <v>4.7</v>
      </c>
      <c r="AX2401" t="s">
        <v>67</v>
      </c>
      <c r="AY2401">
        <v>0.87</v>
      </c>
      <c r="AZ2401" t="s">
        <v>67</v>
      </c>
      <c r="BA2401">
        <v>0.12</v>
      </c>
      <c r="BB2401" t="s">
        <v>67</v>
      </c>
      <c r="BC2401">
        <v>0.72</v>
      </c>
      <c r="BD2401" t="s">
        <v>67</v>
      </c>
      <c r="BE2401">
        <v>1.06</v>
      </c>
      <c r="BF2401" t="s">
        <v>61</v>
      </c>
    </row>
    <row r="2402" spans="1:58" x14ac:dyDescent="0.25">
      <c r="A2402" t="s">
        <v>58</v>
      </c>
      <c r="B2402">
        <v>2</v>
      </c>
      <c r="C2402" t="s">
        <v>86</v>
      </c>
      <c r="D2402">
        <v>2003</v>
      </c>
      <c r="E2402">
        <v>2003</v>
      </c>
      <c r="F2402">
        <v>9</v>
      </c>
      <c r="G2402" t="s">
        <v>66</v>
      </c>
      <c r="H2402">
        <v>0.22</v>
      </c>
      <c r="I2402">
        <v>0.27</v>
      </c>
      <c r="J2402" t="s">
        <v>67</v>
      </c>
      <c r="K2402">
        <v>7.53</v>
      </c>
      <c r="L2402" t="s">
        <v>67</v>
      </c>
      <c r="M2402">
        <v>55.09</v>
      </c>
      <c r="N2402" t="s">
        <v>67</v>
      </c>
      <c r="O2402">
        <v>26.51</v>
      </c>
      <c r="P2402" t="s">
        <v>67</v>
      </c>
      <c r="Q2402">
        <v>0.56000000000000005</v>
      </c>
      <c r="R2402" t="s">
        <v>67</v>
      </c>
      <c r="S2402">
        <v>9.16</v>
      </c>
      <c r="T2402" t="s">
        <v>67</v>
      </c>
      <c r="U2402">
        <v>4.2999999999999997E-2</v>
      </c>
      <c r="V2402" t="s">
        <v>67</v>
      </c>
      <c r="W2402">
        <v>4.2000000000000003E-2</v>
      </c>
      <c r="X2402" t="s">
        <v>67</v>
      </c>
      <c r="Y2402">
        <v>3.3000000000000002E-2</v>
      </c>
      <c r="Z2402" t="s">
        <v>67</v>
      </c>
      <c r="AA2402">
        <v>1E-3</v>
      </c>
      <c r="AB2402" t="s">
        <v>68</v>
      </c>
      <c r="AC2402">
        <v>0.08</v>
      </c>
      <c r="AD2402" t="s">
        <v>69</v>
      </c>
      <c r="AE2402">
        <v>0.06</v>
      </c>
      <c r="AF2402" t="s">
        <v>69</v>
      </c>
      <c r="AG2402">
        <v>0.06</v>
      </c>
      <c r="AH2402" t="s">
        <v>68</v>
      </c>
      <c r="AI2402">
        <v>0.02</v>
      </c>
      <c r="AJ2402" t="s">
        <v>68</v>
      </c>
      <c r="AK2402">
        <v>0.08</v>
      </c>
      <c r="AL2402" t="s">
        <v>67</v>
      </c>
      <c r="AM2402">
        <v>0.06</v>
      </c>
      <c r="AN2402" t="s">
        <v>67</v>
      </c>
      <c r="AO2402">
        <v>5.0000000000000001E-3</v>
      </c>
      <c r="AP2402" t="s">
        <v>70</v>
      </c>
      <c r="AQ2402">
        <v>0</v>
      </c>
      <c r="AR2402" t="s">
        <v>70</v>
      </c>
      <c r="AS2402">
        <v>5.14</v>
      </c>
      <c r="AT2402" t="s">
        <v>67</v>
      </c>
      <c r="AU2402">
        <v>0.69</v>
      </c>
      <c r="AV2402" t="s">
        <v>67</v>
      </c>
      <c r="AW2402">
        <v>4.9400000000000004</v>
      </c>
      <c r="AX2402" t="s">
        <v>67</v>
      </c>
      <c r="AY2402">
        <v>0.89</v>
      </c>
      <c r="AZ2402" t="s">
        <v>67</v>
      </c>
      <c r="BA2402">
        <v>0.13</v>
      </c>
      <c r="BB2402" t="s">
        <v>67</v>
      </c>
      <c r="BC2402">
        <v>1.72</v>
      </c>
      <c r="BD2402" t="s">
        <v>67</v>
      </c>
      <c r="BE2402">
        <v>1.6</v>
      </c>
      <c r="BF2402" t="s">
        <v>61</v>
      </c>
    </row>
    <row r="2403" spans="1:58" x14ac:dyDescent="0.25">
      <c r="A2403" t="s">
        <v>58</v>
      </c>
      <c r="B2403">
        <v>2</v>
      </c>
      <c r="C2403" t="s">
        <v>86</v>
      </c>
      <c r="D2403">
        <v>2004</v>
      </c>
      <c r="E2403">
        <v>2003</v>
      </c>
      <c r="F2403">
        <v>10</v>
      </c>
      <c r="G2403" t="s">
        <v>66</v>
      </c>
      <c r="H2403">
        <v>0.42</v>
      </c>
      <c r="I2403">
        <v>0.52</v>
      </c>
      <c r="J2403" t="s">
        <v>67</v>
      </c>
      <c r="K2403">
        <v>7.52</v>
      </c>
      <c r="L2403" t="s">
        <v>67</v>
      </c>
      <c r="M2403">
        <v>52.85</v>
      </c>
      <c r="N2403" t="s">
        <v>67</v>
      </c>
      <c r="O2403">
        <v>26.11</v>
      </c>
      <c r="P2403" t="s">
        <v>67</v>
      </c>
      <c r="Q2403">
        <v>1.31</v>
      </c>
      <c r="R2403" t="s">
        <v>67</v>
      </c>
      <c r="S2403">
        <v>8.69</v>
      </c>
      <c r="T2403" t="s">
        <v>67</v>
      </c>
      <c r="U2403">
        <v>4.4999999999999998E-2</v>
      </c>
      <c r="V2403" t="s">
        <v>67</v>
      </c>
      <c r="W2403">
        <v>4.2000000000000003E-2</v>
      </c>
      <c r="X2403" t="s">
        <v>67</v>
      </c>
      <c r="Y2403">
        <v>3.2000000000000001E-2</v>
      </c>
      <c r="Z2403" t="s">
        <v>67</v>
      </c>
      <c r="AA2403">
        <v>2E-3</v>
      </c>
      <c r="AB2403" t="s">
        <v>68</v>
      </c>
      <c r="AC2403">
        <v>7.0000000000000007E-2</v>
      </c>
      <c r="AD2403" t="s">
        <v>69</v>
      </c>
      <c r="AE2403">
        <v>0.06</v>
      </c>
      <c r="AF2403" t="s">
        <v>69</v>
      </c>
      <c r="AG2403">
        <v>0.02</v>
      </c>
      <c r="AH2403" t="s">
        <v>69</v>
      </c>
      <c r="AI2403">
        <v>0.02</v>
      </c>
      <c r="AJ2403" t="s">
        <v>68</v>
      </c>
      <c r="AK2403">
        <v>7.0000000000000007E-2</v>
      </c>
      <c r="AL2403" t="s">
        <v>67</v>
      </c>
      <c r="AM2403">
        <v>0.06</v>
      </c>
      <c r="AN2403" t="s">
        <v>67</v>
      </c>
      <c r="AO2403">
        <v>0.04</v>
      </c>
      <c r="AP2403" t="s">
        <v>70</v>
      </c>
      <c r="AQ2403">
        <v>0</v>
      </c>
      <c r="AR2403" t="s">
        <v>70</v>
      </c>
      <c r="AS2403">
        <v>5.38</v>
      </c>
      <c r="AT2403" t="s">
        <v>67</v>
      </c>
      <c r="AU2403">
        <v>0.66</v>
      </c>
      <c r="AV2403" t="s">
        <v>67</v>
      </c>
      <c r="AW2403">
        <v>4.58</v>
      </c>
      <c r="AX2403" t="s">
        <v>67</v>
      </c>
      <c r="AY2403">
        <v>0.82</v>
      </c>
      <c r="AZ2403" t="s">
        <v>67</v>
      </c>
      <c r="BA2403">
        <v>0.14000000000000001</v>
      </c>
      <c r="BB2403" t="s">
        <v>67</v>
      </c>
      <c r="BC2403">
        <v>0.97</v>
      </c>
      <c r="BD2403" t="s">
        <v>67</v>
      </c>
      <c r="BE2403">
        <v>2.2599999999999998</v>
      </c>
      <c r="BF2403" t="s">
        <v>67</v>
      </c>
    </row>
    <row r="2404" spans="1:58" x14ac:dyDescent="0.25">
      <c r="A2404" t="s">
        <v>58</v>
      </c>
      <c r="B2404">
        <v>2</v>
      </c>
      <c r="C2404" t="s">
        <v>86</v>
      </c>
      <c r="D2404">
        <v>2004</v>
      </c>
      <c r="E2404">
        <v>2003</v>
      </c>
      <c r="F2404">
        <v>11</v>
      </c>
      <c r="G2404" t="s">
        <v>66</v>
      </c>
      <c r="H2404">
        <v>3.01</v>
      </c>
      <c r="I2404">
        <v>3.64</v>
      </c>
      <c r="J2404" t="s">
        <v>67</v>
      </c>
      <c r="K2404">
        <v>7.41</v>
      </c>
      <c r="L2404" t="s">
        <v>67</v>
      </c>
      <c r="M2404">
        <v>41.15</v>
      </c>
      <c r="N2404" t="s">
        <v>67</v>
      </c>
      <c r="O2404">
        <v>19.87</v>
      </c>
      <c r="P2404" t="s">
        <v>67</v>
      </c>
      <c r="Q2404">
        <v>2.0499999999999998</v>
      </c>
      <c r="R2404" t="s">
        <v>67</v>
      </c>
      <c r="S2404">
        <v>7.82</v>
      </c>
      <c r="T2404" t="s">
        <v>67</v>
      </c>
      <c r="U2404">
        <v>3.9E-2</v>
      </c>
      <c r="V2404" t="s">
        <v>67</v>
      </c>
      <c r="W2404">
        <v>4.1000000000000002E-2</v>
      </c>
      <c r="X2404" t="s">
        <v>67</v>
      </c>
      <c r="Y2404">
        <v>3.2000000000000001E-2</v>
      </c>
      <c r="Z2404" t="s">
        <v>67</v>
      </c>
      <c r="AA2404">
        <v>0</v>
      </c>
      <c r="AB2404" t="s">
        <v>68</v>
      </c>
      <c r="AC2404">
        <v>7.0000000000000007E-2</v>
      </c>
      <c r="AD2404" t="s">
        <v>69</v>
      </c>
      <c r="AE2404">
        <v>0.06</v>
      </c>
      <c r="AF2404" t="s">
        <v>69</v>
      </c>
      <c r="AG2404">
        <v>0.03</v>
      </c>
      <c r="AH2404" t="s">
        <v>69</v>
      </c>
      <c r="AI2404">
        <v>0.01</v>
      </c>
      <c r="AJ2404" t="s">
        <v>68</v>
      </c>
      <c r="AK2404">
        <v>7.0000000000000007E-2</v>
      </c>
      <c r="AL2404" t="s">
        <v>67</v>
      </c>
      <c r="AM2404">
        <v>0.06</v>
      </c>
      <c r="AN2404" t="s">
        <v>67</v>
      </c>
      <c r="AO2404">
        <v>2.8000000000000001E-2</v>
      </c>
      <c r="AP2404" t="s">
        <v>70</v>
      </c>
      <c r="AQ2404">
        <v>1E-3</v>
      </c>
      <c r="AR2404" t="s">
        <v>70</v>
      </c>
      <c r="AS2404">
        <v>4.04</v>
      </c>
      <c r="AT2404" t="s">
        <v>67</v>
      </c>
      <c r="AU2404">
        <v>0.52</v>
      </c>
      <c r="AV2404" t="s">
        <v>67</v>
      </c>
      <c r="AW2404">
        <v>3.85</v>
      </c>
      <c r="AX2404" t="s">
        <v>67</v>
      </c>
      <c r="AY2404">
        <v>0.61</v>
      </c>
      <c r="AZ2404" t="s">
        <v>67</v>
      </c>
      <c r="BA2404">
        <v>0.14000000000000001</v>
      </c>
      <c r="BB2404" t="s">
        <v>67</v>
      </c>
      <c r="BC2404">
        <v>1.02</v>
      </c>
      <c r="BD2404" t="s">
        <v>67</v>
      </c>
      <c r="BE2404">
        <v>2.5</v>
      </c>
      <c r="BF2404" t="s">
        <v>67</v>
      </c>
    </row>
    <row r="2405" spans="1:58" x14ac:dyDescent="0.25">
      <c r="A2405" t="s">
        <v>58</v>
      </c>
      <c r="B2405">
        <v>2</v>
      </c>
      <c r="C2405" t="s">
        <v>86</v>
      </c>
      <c r="D2405">
        <v>2004</v>
      </c>
      <c r="E2405">
        <v>2003</v>
      </c>
      <c r="F2405">
        <v>12</v>
      </c>
      <c r="G2405" t="s">
        <v>66</v>
      </c>
      <c r="H2405">
        <v>17.190000000000001</v>
      </c>
      <c r="I2405">
        <v>21.47</v>
      </c>
      <c r="J2405" t="s">
        <v>67</v>
      </c>
      <c r="K2405">
        <v>7.3</v>
      </c>
      <c r="L2405" t="s">
        <v>67</v>
      </c>
      <c r="M2405">
        <v>31.57</v>
      </c>
      <c r="N2405" t="s">
        <v>67</v>
      </c>
      <c r="O2405">
        <v>15.42</v>
      </c>
      <c r="P2405" t="s">
        <v>67</v>
      </c>
      <c r="Q2405">
        <v>5.54</v>
      </c>
      <c r="R2405" t="s">
        <v>67</v>
      </c>
      <c r="S2405">
        <v>7.36</v>
      </c>
      <c r="T2405" t="s">
        <v>67</v>
      </c>
      <c r="U2405">
        <v>3.5000000000000003E-2</v>
      </c>
      <c r="V2405" t="s">
        <v>67</v>
      </c>
      <c r="W2405">
        <v>2.8000000000000001E-2</v>
      </c>
      <c r="X2405" t="s">
        <v>67</v>
      </c>
      <c r="Y2405">
        <v>2.1000000000000001E-2</v>
      </c>
      <c r="Z2405" t="s">
        <v>67</v>
      </c>
      <c r="AA2405">
        <v>6.0000000000000001E-3</v>
      </c>
      <c r="AB2405" t="s">
        <v>68</v>
      </c>
      <c r="AC2405">
        <v>7.0000000000000007E-2</v>
      </c>
      <c r="AD2405" t="s">
        <v>69</v>
      </c>
      <c r="AE2405">
        <v>0.05</v>
      </c>
      <c r="AF2405" t="s">
        <v>69</v>
      </c>
      <c r="AG2405">
        <v>0.05</v>
      </c>
      <c r="AH2405" t="s">
        <v>68</v>
      </c>
      <c r="AI2405">
        <v>0.03</v>
      </c>
      <c r="AJ2405" t="s">
        <v>68</v>
      </c>
      <c r="AK2405">
        <v>7.0000000000000007E-2</v>
      </c>
      <c r="AL2405" t="s">
        <v>67</v>
      </c>
      <c r="AM2405">
        <v>0.05</v>
      </c>
      <c r="AN2405" t="s">
        <v>67</v>
      </c>
      <c r="AO2405">
        <v>7.0000000000000001E-3</v>
      </c>
      <c r="AP2405" t="s">
        <v>70</v>
      </c>
      <c r="AQ2405">
        <v>1E-3</v>
      </c>
      <c r="AR2405" t="s">
        <v>70</v>
      </c>
      <c r="AS2405">
        <v>2.7</v>
      </c>
      <c r="AT2405" t="s">
        <v>67</v>
      </c>
      <c r="AU2405">
        <v>0.42</v>
      </c>
      <c r="AV2405" t="s">
        <v>67</v>
      </c>
      <c r="AW2405">
        <v>2.92</v>
      </c>
      <c r="AX2405" t="s">
        <v>67</v>
      </c>
      <c r="AY2405">
        <v>0.49</v>
      </c>
      <c r="AZ2405" t="s">
        <v>67</v>
      </c>
      <c r="BA2405">
        <v>0.12</v>
      </c>
      <c r="BB2405" t="s">
        <v>67</v>
      </c>
      <c r="BC2405">
        <v>0.74</v>
      </c>
      <c r="BD2405" t="s">
        <v>67</v>
      </c>
      <c r="BE2405">
        <v>1.68</v>
      </c>
      <c r="BF2405" t="s">
        <v>67</v>
      </c>
    </row>
    <row r="2406" spans="1:58" x14ac:dyDescent="0.25">
      <c r="A2406" t="s">
        <v>58</v>
      </c>
      <c r="B2406">
        <v>2</v>
      </c>
      <c r="C2406" t="s">
        <v>86</v>
      </c>
      <c r="D2406">
        <v>2004</v>
      </c>
      <c r="E2406">
        <v>2004</v>
      </c>
      <c r="F2406">
        <v>1</v>
      </c>
      <c r="G2406" t="s">
        <v>66</v>
      </c>
      <c r="H2406">
        <v>24.14</v>
      </c>
      <c r="I2406">
        <v>30.14</v>
      </c>
      <c r="J2406" t="s">
        <v>67</v>
      </c>
      <c r="K2406">
        <v>7.3</v>
      </c>
      <c r="L2406" t="s">
        <v>67</v>
      </c>
      <c r="M2406">
        <v>31.33</v>
      </c>
      <c r="N2406" t="s">
        <v>67</v>
      </c>
      <c r="O2406">
        <v>15.68</v>
      </c>
      <c r="P2406" t="s">
        <v>67</v>
      </c>
      <c r="Q2406">
        <v>1.3</v>
      </c>
      <c r="R2406" t="s">
        <v>67</v>
      </c>
      <c r="S2406">
        <v>7.38</v>
      </c>
      <c r="T2406" t="s">
        <v>67</v>
      </c>
      <c r="U2406">
        <v>2.9000000000000001E-2</v>
      </c>
      <c r="V2406" t="s">
        <v>67</v>
      </c>
      <c r="W2406">
        <v>2.8000000000000001E-2</v>
      </c>
      <c r="X2406" t="s">
        <v>67</v>
      </c>
      <c r="Y2406">
        <v>0.02</v>
      </c>
      <c r="Z2406" t="s">
        <v>67</v>
      </c>
      <c r="AA2406">
        <v>2E-3</v>
      </c>
      <c r="AB2406" t="s">
        <v>68</v>
      </c>
      <c r="AC2406">
        <v>0.05</v>
      </c>
      <c r="AD2406" t="s">
        <v>69</v>
      </c>
      <c r="AE2406">
        <v>0.04</v>
      </c>
      <c r="AF2406" t="s">
        <v>69</v>
      </c>
      <c r="AG2406">
        <v>0.04</v>
      </c>
      <c r="AH2406" t="s">
        <v>69</v>
      </c>
      <c r="AI2406">
        <v>0.01</v>
      </c>
      <c r="AJ2406" t="s">
        <v>68</v>
      </c>
      <c r="AK2406">
        <v>0.05</v>
      </c>
      <c r="AL2406" t="s">
        <v>67</v>
      </c>
      <c r="AM2406">
        <v>0.04</v>
      </c>
      <c r="AN2406" t="s">
        <v>67</v>
      </c>
      <c r="AO2406">
        <v>4.0000000000000001E-3</v>
      </c>
      <c r="AP2406" t="s">
        <v>70</v>
      </c>
      <c r="AQ2406">
        <v>0</v>
      </c>
      <c r="AR2406" t="s">
        <v>70</v>
      </c>
      <c r="AS2406">
        <v>2.56</v>
      </c>
      <c r="AT2406" t="s">
        <v>67</v>
      </c>
      <c r="AU2406">
        <v>0.4</v>
      </c>
      <c r="AV2406" t="s">
        <v>67</v>
      </c>
      <c r="AW2406">
        <v>2.98</v>
      </c>
      <c r="AX2406" t="s">
        <v>67</v>
      </c>
      <c r="AY2406">
        <v>0.5</v>
      </c>
      <c r="AZ2406" t="s">
        <v>67</v>
      </c>
      <c r="BA2406">
        <v>0.12</v>
      </c>
      <c r="BB2406" t="s">
        <v>67</v>
      </c>
      <c r="BC2406">
        <v>0.61</v>
      </c>
      <c r="BD2406" t="s">
        <v>67</v>
      </c>
      <c r="BE2406">
        <v>1</v>
      </c>
      <c r="BF2406" t="s">
        <v>61</v>
      </c>
    </row>
    <row r="2407" spans="1:58" x14ac:dyDescent="0.25">
      <c r="A2407" t="s">
        <v>58</v>
      </c>
      <c r="B2407">
        <v>2</v>
      </c>
      <c r="C2407" t="s">
        <v>86</v>
      </c>
      <c r="D2407">
        <v>2004</v>
      </c>
      <c r="E2407">
        <v>2004</v>
      </c>
      <c r="F2407">
        <v>2</v>
      </c>
      <c r="G2407" t="s">
        <v>66</v>
      </c>
      <c r="H2407">
        <v>14.69</v>
      </c>
      <c r="I2407">
        <v>17.16</v>
      </c>
      <c r="J2407" t="s">
        <v>67</v>
      </c>
      <c r="K2407">
        <v>7.31</v>
      </c>
      <c r="L2407" t="s">
        <v>67</v>
      </c>
      <c r="M2407">
        <v>31.75</v>
      </c>
      <c r="N2407" t="s">
        <v>67</v>
      </c>
      <c r="O2407">
        <v>15.67</v>
      </c>
      <c r="P2407" t="s">
        <v>67</v>
      </c>
      <c r="Q2407">
        <v>0.67</v>
      </c>
      <c r="R2407" t="s">
        <v>67</v>
      </c>
      <c r="S2407">
        <v>7.49</v>
      </c>
      <c r="T2407" t="s">
        <v>67</v>
      </c>
      <c r="U2407">
        <v>2.5999999999999999E-2</v>
      </c>
      <c r="V2407" t="s">
        <v>67</v>
      </c>
      <c r="W2407">
        <v>2.7E-2</v>
      </c>
      <c r="X2407" t="s">
        <v>67</v>
      </c>
      <c r="Y2407">
        <v>0.02</v>
      </c>
      <c r="Z2407" t="s">
        <v>67</v>
      </c>
      <c r="AA2407">
        <v>1E-3</v>
      </c>
      <c r="AB2407" t="s">
        <v>68</v>
      </c>
      <c r="AC2407">
        <v>0.03</v>
      </c>
      <c r="AD2407" t="s">
        <v>69</v>
      </c>
      <c r="AE2407">
        <v>0.03</v>
      </c>
      <c r="AF2407" t="s">
        <v>69</v>
      </c>
      <c r="AG2407">
        <v>0.03</v>
      </c>
      <c r="AH2407" t="s">
        <v>69</v>
      </c>
      <c r="AI2407">
        <v>0</v>
      </c>
      <c r="AJ2407" t="s">
        <v>68</v>
      </c>
      <c r="AK2407">
        <v>0.03</v>
      </c>
      <c r="AL2407" t="s">
        <v>67</v>
      </c>
      <c r="AM2407">
        <v>0.03</v>
      </c>
      <c r="AN2407" t="s">
        <v>67</v>
      </c>
      <c r="AO2407">
        <v>5.0000000000000001E-3</v>
      </c>
      <c r="AP2407" t="s">
        <v>70</v>
      </c>
      <c r="AQ2407">
        <v>1E-3</v>
      </c>
      <c r="AR2407" t="s">
        <v>70</v>
      </c>
      <c r="AS2407">
        <v>2.6</v>
      </c>
      <c r="AT2407" t="s">
        <v>67</v>
      </c>
      <c r="AU2407">
        <v>0.41</v>
      </c>
      <c r="AV2407" t="s">
        <v>67</v>
      </c>
      <c r="AW2407">
        <v>2.97</v>
      </c>
      <c r="AX2407" t="s">
        <v>67</v>
      </c>
      <c r="AY2407">
        <v>0.63</v>
      </c>
      <c r="AZ2407" t="s">
        <v>67</v>
      </c>
      <c r="BA2407">
        <v>0.13</v>
      </c>
      <c r="BB2407" t="s">
        <v>67</v>
      </c>
      <c r="BC2407">
        <v>0.88</v>
      </c>
      <c r="BD2407" t="s">
        <v>67</v>
      </c>
      <c r="BE2407">
        <v>0.82</v>
      </c>
      <c r="BF2407" t="s">
        <v>61</v>
      </c>
    </row>
    <row r="2408" spans="1:58" x14ac:dyDescent="0.25">
      <c r="A2408" t="s">
        <v>58</v>
      </c>
      <c r="B2408">
        <v>2</v>
      </c>
      <c r="C2408" t="s">
        <v>86</v>
      </c>
      <c r="D2408">
        <v>2004</v>
      </c>
      <c r="E2408">
        <v>2004</v>
      </c>
      <c r="F2408">
        <v>3</v>
      </c>
      <c r="G2408" t="s">
        <v>66</v>
      </c>
      <c r="H2408">
        <v>6.9</v>
      </c>
      <c r="I2408">
        <v>8.6199999999999992</v>
      </c>
      <c r="J2408" t="s">
        <v>67</v>
      </c>
      <c r="K2408">
        <v>7.4</v>
      </c>
      <c r="L2408" t="s">
        <v>67</v>
      </c>
      <c r="M2408">
        <v>33.409999999999997</v>
      </c>
      <c r="N2408" t="s">
        <v>67</v>
      </c>
      <c r="O2408">
        <v>16.350000000000001</v>
      </c>
      <c r="P2408" t="s">
        <v>67</v>
      </c>
      <c r="Q2408">
        <v>0.12</v>
      </c>
      <c r="R2408" t="s">
        <v>67</v>
      </c>
      <c r="S2408">
        <v>7.76</v>
      </c>
      <c r="T2408" t="s">
        <v>67</v>
      </c>
      <c r="U2408">
        <v>3.1E-2</v>
      </c>
      <c r="V2408" t="s">
        <v>67</v>
      </c>
      <c r="W2408">
        <v>2.8000000000000001E-2</v>
      </c>
      <c r="X2408" t="s">
        <v>67</v>
      </c>
      <c r="Y2408">
        <v>1.9E-2</v>
      </c>
      <c r="Z2408" t="s">
        <v>67</v>
      </c>
      <c r="AA2408">
        <v>3.0000000000000001E-3</v>
      </c>
      <c r="AB2408" t="s">
        <v>68</v>
      </c>
      <c r="AC2408">
        <v>0.03</v>
      </c>
      <c r="AD2408" t="s">
        <v>69</v>
      </c>
      <c r="AE2408">
        <v>0.04</v>
      </c>
      <c r="AF2408" t="s">
        <v>69</v>
      </c>
      <c r="AG2408">
        <v>0.04</v>
      </c>
      <c r="AH2408" t="s">
        <v>69</v>
      </c>
      <c r="AI2408">
        <v>0</v>
      </c>
      <c r="AJ2408" t="s">
        <v>68</v>
      </c>
      <c r="AK2408">
        <v>0.03</v>
      </c>
      <c r="AL2408" t="s">
        <v>67</v>
      </c>
      <c r="AM2408">
        <v>0.04</v>
      </c>
      <c r="AN2408" t="s">
        <v>67</v>
      </c>
      <c r="AO2408">
        <v>1E-3</v>
      </c>
      <c r="AP2408" t="s">
        <v>70</v>
      </c>
      <c r="AQ2408">
        <v>1E-3</v>
      </c>
      <c r="AR2408" t="s">
        <v>70</v>
      </c>
      <c r="AS2408">
        <v>2.69</v>
      </c>
      <c r="AT2408" t="s">
        <v>67</v>
      </c>
      <c r="AU2408">
        <v>0.41</v>
      </c>
      <c r="AV2408" t="s">
        <v>67</v>
      </c>
      <c r="AW2408">
        <v>3.07</v>
      </c>
      <c r="AX2408" t="s">
        <v>67</v>
      </c>
      <c r="AY2408">
        <v>0.59</v>
      </c>
      <c r="AZ2408" t="s">
        <v>67</v>
      </c>
      <c r="BA2408">
        <v>0.12</v>
      </c>
      <c r="BB2408" t="s">
        <v>67</v>
      </c>
      <c r="BC2408">
        <v>0.9</v>
      </c>
      <c r="BD2408" t="s">
        <v>67</v>
      </c>
      <c r="BE2408">
        <v>0.78</v>
      </c>
      <c r="BF2408" t="s">
        <v>61</v>
      </c>
    </row>
    <row r="2409" spans="1:58" x14ac:dyDescent="0.25">
      <c r="A2409" t="s">
        <v>58</v>
      </c>
      <c r="B2409">
        <v>2</v>
      </c>
      <c r="C2409" t="s">
        <v>86</v>
      </c>
      <c r="D2409">
        <v>2004</v>
      </c>
      <c r="E2409">
        <v>2004</v>
      </c>
      <c r="F2409">
        <v>4</v>
      </c>
      <c r="G2409" t="s">
        <v>66</v>
      </c>
      <c r="H2409">
        <v>4.8499999999999996</v>
      </c>
      <c r="I2409">
        <v>5.86</v>
      </c>
      <c r="J2409" t="s">
        <v>67</v>
      </c>
      <c r="K2409">
        <v>7.4</v>
      </c>
      <c r="L2409" t="s">
        <v>67</v>
      </c>
      <c r="M2409">
        <v>36.08</v>
      </c>
      <c r="N2409" t="s">
        <v>67</v>
      </c>
      <c r="O2409">
        <v>17.82</v>
      </c>
      <c r="P2409" t="s">
        <v>67</v>
      </c>
      <c r="Q2409">
        <v>0.26</v>
      </c>
      <c r="R2409" t="s">
        <v>67</v>
      </c>
      <c r="S2409">
        <v>8.0399999999999991</v>
      </c>
      <c r="T2409" t="s">
        <v>67</v>
      </c>
      <c r="U2409">
        <v>3.6999999999999998E-2</v>
      </c>
      <c r="V2409" t="s">
        <v>67</v>
      </c>
      <c r="W2409">
        <v>3.5999999999999997E-2</v>
      </c>
      <c r="X2409" t="s">
        <v>67</v>
      </c>
      <c r="Y2409">
        <v>2.1000000000000001E-2</v>
      </c>
      <c r="Z2409" t="s">
        <v>67</v>
      </c>
      <c r="AA2409">
        <v>0</v>
      </c>
      <c r="AB2409" t="s">
        <v>68</v>
      </c>
      <c r="AC2409">
        <v>7.0000000000000007E-2</v>
      </c>
      <c r="AD2409" t="s">
        <v>69</v>
      </c>
      <c r="AE2409">
        <v>0.05</v>
      </c>
      <c r="AF2409" t="s">
        <v>69</v>
      </c>
      <c r="AG2409">
        <v>0.04</v>
      </c>
      <c r="AH2409" t="s">
        <v>69</v>
      </c>
      <c r="AI2409">
        <v>0.02</v>
      </c>
      <c r="AJ2409" t="s">
        <v>68</v>
      </c>
      <c r="AK2409">
        <v>7.0000000000000007E-2</v>
      </c>
      <c r="AL2409" t="s">
        <v>67</v>
      </c>
      <c r="AM2409">
        <v>0.05</v>
      </c>
      <c r="AN2409" t="s">
        <v>67</v>
      </c>
      <c r="AO2409">
        <v>6.0000000000000001E-3</v>
      </c>
      <c r="AP2409" t="s">
        <v>70</v>
      </c>
      <c r="AQ2409">
        <v>1E-3</v>
      </c>
      <c r="AR2409" t="s">
        <v>70</v>
      </c>
      <c r="AS2409">
        <v>2.96</v>
      </c>
      <c r="AT2409" t="s">
        <v>67</v>
      </c>
      <c r="AU2409">
        <v>0.42</v>
      </c>
      <c r="AV2409" t="s">
        <v>67</v>
      </c>
      <c r="AW2409">
        <v>3.45</v>
      </c>
      <c r="AX2409" t="s">
        <v>67</v>
      </c>
      <c r="AY2409">
        <v>0.68</v>
      </c>
      <c r="AZ2409" t="s">
        <v>67</v>
      </c>
      <c r="BA2409">
        <v>0.13</v>
      </c>
      <c r="BB2409" t="s">
        <v>67</v>
      </c>
      <c r="BC2409">
        <v>0.64</v>
      </c>
      <c r="BD2409" t="s">
        <v>67</v>
      </c>
      <c r="BE2409">
        <v>0.97</v>
      </c>
      <c r="BF2409" t="s">
        <v>67</v>
      </c>
    </row>
    <row r="2410" spans="1:58" x14ac:dyDescent="0.25">
      <c r="A2410" t="s">
        <v>58</v>
      </c>
      <c r="B2410">
        <v>2</v>
      </c>
      <c r="C2410" t="s">
        <v>86</v>
      </c>
      <c r="D2410">
        <v>2004</v>
      </c>
      <c r="E2410">
        <v>2004</v>
      </c>
      <c r="F2410">
        <v>5</v>
      </c>
      <c r="G2410" t="s">
        <v>66</v>
      </c>
      <c r="H2410">
        <v>4.12</v>
      </c>
      <c r="I2410">
        <v>5.14</v>
      </c>
      <c r="J2410" t="s">
        <v>67</v>
      </c>
      <c r="K2410">
        <v>7.47</v>
      </c>
      <c r="L2410" t="s">
        <v>67</v>
      </c>
      <c r="M2410">
        <v>38.24</v>
      </c>
      <c r="N2410" t="s">
        <v>67</v>
      </c>
      <c r="O2410">
        <v>19.149999999999999</v>
      </c>
      <c r="P2410" t="s">
        <v>67</v>
      </c>
      <c r="Q2410">
        <v>0.4</v>
      </c>
      <c r="R2410" t="s">
        <v>67</v>
      </c>
      <c r="S2410">
        <v>8.24</v>
      </c>
      <c r="T2410" t="s">
        <v>67</v>
      </c>
      <c r="U2410">
        <v>3.5999999999999997E-2</v>
      </c>
      <c r="V2410" t="s">
        <v>67</v>
      </c>
      <c r="W2410">
        <v>3.5000000000000003E-2</v>
      </c>
      <c r="X2410" t="s">
        <v>67</v>
      </c>
      <c r="Y2410">
        <v>2.3E-2</v>
      </c>
      <c r="Z2410" t="s">
        <v>67</v>
      </c>
      <c r="AA2410">
        <v>1E-3</v>
      </c>
      <c r="AB2410" t="s">
        <v>68</v>
      </c>
      <c r="AC2410">
        <v>0.06</v>
      </c>
      <c r="AD2410" t="s">
        <v>69</v>
      </c>
      <c r="AE2410">
        <v>0.04</v>
      </c>
      <c r="AF2410" t="s">
        <v>69</v>
      </c>
      <c r="AG2410">
        <v>0.03</v>
      </c>
      <c r="AH2410" t="s">
        <v>68</v>
      </c>
      <c r="AI2410">
        <v>0.03</v>
      </c>
      <c r="AJ2410" t="s">
        <v>68</v>
      </c>
      <c r="AK2410">
        <v>0.06</v>
      </c>
      <c r="AL2410" t="s">
        <v>67</v>
      </c>
      <c r="AM2410">
        <v>0.04</v>
      </c>
      <c r="AN2410" t="s">
        <v>67</v>
      </c>
      <c r="AO2410">
        <v>6.0000000000000001E-3</v>
      </c>
      <c r="AP2410" t="s">
        <v>70</v>
      </c>
      <c r="AQ2410">
        <v>2E-3</v>
      </c>
      <c r="AR2410" t="s">
        <v>70</v>
      </c>
      <c r="AS2410">
        <v>3.16</v>
      </c>
      <c r="AT2410" t="s">
        <v>67</v>
      </c>
      <c r="AU2410">
        <v>0.47</v>
      </c>
      <c r="AV2410" t="s">
        <v>67</v>
      </c>
      <c r="AW2410">
        <v>3.55</v>
      </c>
      <c r="AX2410" t="s">
        <v>67</v>
      </c>
      <c r="AY2410">
        <v>0.7</v>
      </c>
      <c r="AZ2410" t="s">
        <v>67</v>
      </c>
      <c r="BA2410">
        <v>0.15</v>
      </c>
      <c r="BB2410" t="s">
        <v>67</v>
      </c>
      <c r="BC2410">
        <v>0.63</v>
      </c>
      <c r="BD2410" t="s">
        <v>67</v>
      </c>
      <c r="BE2410">
        <v>1.1599999999999999</v>
      </c>
      <c r="BF2410" t="s">
        <v>67</v>
      </c>
    </row>
    <row r="2411" spans="1:58" x14ac:dyDescent="0.25">
      <c r="A2411" t="s">
        <v>58</v>
      </c>
      <c r="B2411">
        <v>2</v>
      </c>
      <c r="C2411" t="s">
        <v>86</v>
      </c>
      <c r="D2411">
        <v>2004</v>
      </c>
      <c r="E2411">
        <v>2004</v>
      </c>
      <c r="F2411">
        <v>6</v>
      </c>
      <c r="G2411" t="s">
        <v>66</v>
      </c>
      <c r="H2411">
        <v>5.33</v>
      </c>
      <c r="I2411">
        <v>6.44</v>
      </c>
      <c r="J2411" t="s">
        <v>67</v>
      </c>
      <c r="K2411">
        <v>7.5</v>
      </c>
      <c r="L2411" t="s">
        <v>67</v>
      </c>
      <c r="M2411">
        <v>38.909999999999997</v>
      </c>
      <c r="N2411" t="s">
        <v>67</v>
      </c>
      <c r="O2411">
        <v>19.82</v>
      </c>
      <c r="P2411" t="s">
        <v>67</v>
      </c>
      <c r="Q2411">
        <v>0.19</v>
      </c>
      <c r="R2411" t="s">
        <v>67</v>
      </c>
      <c r="S2411">
        <v>8.41</v>
      </c>
      <c r="T2411" t="s">
        <v>67</v>
      </c>
      <c r="U2411">
        <v>4.1000000000000002E-2</v>
      </c>
      <c r="V2411" t="s">
        <v>67</v>
      </c>
      <c r="W2411">
        <v>4.1000000000000002E-2</v>
      </c>
      <c r="X2411" t="s">
        <v>67</v>
      </c>
      <c r="Y2411">
        <v>2.1999999999999999E-2</v>
      </c>
      <c r="Z2411" t="s">
        <v>67</v>
      </c>
      <c r="AA2411">
        <v>0</v>
      </c>
      <c r="AB2411" t="s">
        <v>68</v>
      </c>
      <c r="AC2411">
        <v>0.05</v>
      </c>
      <c r="AD2411" t="s">
        <v>69</v>
      </c>
      <c r="AE2411">
        <v>0.03</v>
      </c>
      <c r="AF2411" t="s">
        <v>69</v>
      </c>
      <c r="AG2411">
        <v>0.02</v>
      </c>
      <c r="AH2411" t="s">
        <v>68</v>
      </c>
      <c r="AI2411">
        <v>0.03</v>
      </c>
      <c r="AJ2411" t="s">
        <v>69</v>
      </c>
      <c r="AK2411">
        <v>0.05</v>
      </c>
      <c r="AL2411" t="s">
        <v>70</v>
      </c>
      <c r="AM2411">
        <v>0.03</v>
      </c>
      <c r="AN2411" t="s">
        <v>67</v>
      </c>
      <c r="AO2411">
        <v>7.0000000000000001E-3</v>
      </c>
      <c r="AP2411" t="s">
        <v>70</v>
      </c>
      <c r="AQ2411">
        <v>2E-3</v>
      </c>
      <c r="AR2411" t="s">
        <v>70</v>
      </c>
      <c r="AS2411">
        <v>3.26</v>
      </c>
      <c r="AT2411" t="s">
        <v>67</v>
      </c>
      <c r="AU2411">
        <v>0.49</v>
      </c>
      <c r="AV2411" t="s">
        <v>67</v>
      </c>
      <c r="AW2411">
        <v>3.75</v>
      </c>
      <c r="AX2411" t="s">
        <v>67</v>
      </c>
      <c r="AY2411">
        <v>0.67</v>
      </c>
      <c r="AZ2411" t="s">
        <v>67</v>
      </c>
      <c r="BA2411">
        <v>0.14000000000000001</v>
      </c>
      <c r="BB2411" t="s">
        <v>67</v>
      </c>
      <c r="BC2411">
        <v>0.69</v>
      </c>
      <c r="BD2411" t="s">
        <v>67</v>
      </c>
      <c r="BE2411">
        <v>0.89</v>
      </c>
      <c r="BF2411" t="s">
        <v>67</v>
      </c>
    </row>
    <row r="2412" spans="1:58" x14ac:dyDescent="0.25">
      <c r="A2412" t="s">
        <v>58</v>
      </c>
      <c r="B2412">
        <v>2</v>
      </c>
      <c r="C2412" t="s">
        <v>86</v>
      </c>
      <c r="D2412">
        <v>2004</v>
      </c>
      <c r="E2412">
        <v>2004</v>
      </c>
      <c r="F2412">
        <v>7</v>
      </c>
      <c r="G2412" t="s">
        <v>66</v>
      </c>
      <c r="H2412">
        <v>1.08</v>
      </c>
      <c r="I2412">
        <v>1.35</v>
      </c>
      <c r="J2412" t="s">
        <v>67</v>
      </c>
      <c r="K2412">
        <v>7.52</v>
      </c>
      <c r="L2412" t="s">
        <v>67</v>
      </c>
      <c r="M2412">
        <v>45.16</v>
      </c>
      <c r="N2412" t="s">
        <v>67</v>
      </c>
      <c r="O2412">
        <v>22.59</v>
      </c>
      <c r="P2412" t="s">
        <v>67</v>
      </c>
      <c r="Q2412">
        <v>0.67</v>
      </c>
      <c r="R2412" t="s">
        <v>67</v>
      </c>
      <c r="S2412">
        <v>9.1199999999999992</v>
      </c>
      <c r="T2412" t="s">
        <v>67</v>
      </c>
      <c r="U2412">
        <v>4.3999999999999997E-2</v>
      </c>
      <c r="V2412" t="s">
        <v>67</v>
      </c>
      <c r="W2412">
        <v>4.5999999999999999E-2</v>
      </c>
      <c r="X2412" t="s">
        <v>67</v>
      </c>
      <c r="Y2412">
        <v>3.7999999999999999E-2</v>
      </c>
      <c r="Z2412" t="s">
        <v>67</v>
      </c>
      <c r="AA2412">
        <v>0</v>
      </c>
      <c r="AB2412" t="s">
        <v>68</v>
      </c>
      <c r="AC2412">
        <v>0.02</v>
      </c>
      <c r="AD2412" t="s">
        <v>69</v>
      </c>
      <c r="AE2412">
        <v>0.03</v>
      </c>
      <c r="AF2412" t="s">
        <v>68</v>
      </c>
      <c r="AG2412">
        <v>0.01</v>
      </c>
      <c r="AH2412" t="s">
        <v>68</v>
      </c>
      <c r="AI2412">
        <v>0</v>
      </c>
      <c r="AJ2412" t="s">
        <v>69</v>
      </c>
      <c r="AK2412">
        <v>0.02</v>
      </c>
      <c r="AL2412" t="s">
        <v>70</v>
      </c>
      <c r="AM2412">
        <v>0.03</v>
      </c>
      <c r="AN2412" t="s">
        <v>67</v>
      </c>
      <c r="AO2412">
        <v>3.5000000000000003E-2</v>
      </c>
      <c r="AP2412" t="s">
        <v>70</v>
      </c>
      <c r="AQ2412">
        <v>4.0000000000000001E-3</v>
      </c>
      <c r="AR2412" t="s">
        <v>67</v>
      </c>
      <c r="AS2412">
        <v>3.91</v>
      </c>
      <c r="AT2412" t="s">
        <v>67</v>
      </c>
      <c r="AU2412">
        <v>0.57999999999999996</v>
      </c>
      <c r="AV2412" t="s">
        <v>67</v>
      </c>
      <c r="AW2412">
        <v>4.25</v>
      </c>
      <c r="AX2412" t="s">
        <v>67</v>
      </c>
      <c r="AY2412">
        <v>0.75</v>
      </c>
      <c r="AZ2412" t="s">
        <v>67</v>
      </c>
      <c r="BA2412">
        <v>0.17</v>
      </c>
      <c r="BB2412" t="s">
        <v>67</v>
      </c>
      <c r="BC2412">
        <v>0.89</v>
      </c>
      <c r="BD2412" t="s">
        <v>67</v>
      </c>
      <c r="BE2412">
        <v>0.71</v>
      </c>
      <c r="BF2412" t="s">
        <v>67</v>
      </c>
    </row>
    <row r="2413" spans="1:58" x14ac:dyDescent="0.25">
      <c r="A2413" t="s">
        <v>58</v>
      </c>
      <c r="B2413">
        <v>2</v>
      </c>
      <c r="C2413" t="s">
        <v>86</v>
      </c>
      <c r="D2413">
        <v>2004</v>
      </c>
      <c r="E2413">
        <v>2004</v>
      </c>
      <c r="F2413">
        <v>8</v>
      </c>
      <c r="G2413" t="s">
        <v>66</v>
      </c>
      <c r="H2413">
        <v>0.8</v>
      </c>
      <c r="I2413">
        <v>1</v>
      </c>
      <c r="J2413" t="s">
        <v>67</v>
      </c>
      <c r="K2413">
        <v>7.6</v>
      </c>
      <c r="L2413" t="s">
        <v>67</v>
      </c>
      <c r="M2413">
        <v>50.85</v>
      </c>
      <c r="N2413" t="s">
        <v>67</v>
      </c>
      <c r="O2413">
        <v>25.62</v>
      </c>
      <c r="P2413" t="s">
        <v>67</v>
      </c>
      <c r="Q2413">
        <v>0.49</v>
      </c>
      <c r="R2413" t="s">
        <v>67</v>
      </c>
      <c r="S2413">
        <v>9.6199999999999992</v>
      </c>
      <c r="T2413" t="s">
        <v>67</v>
      </c>
      <c r="U2413">
        <v>4.4999999999999998E-2</v>
      </c>
      <c r="V2413" t="s">
        <v>67</v>
      </c>
      <c r="W2413">
        <v>4.2000000000000003E-2</v>
      </c>
      <c r="X2413" t="s">
        <v>67</v>
      </c>
      <c r="Y2413">
        <v>0.03</v>
      </c>
      <c r="Z2413" t="s">
        <v>67</v>
      </c>
      <c r="AA2413">
        <v>4.0000000000000001E-3</v>
      </c>
      <c r="AB2413" t="s">
        <v>68</v>
      </c>
      <c r="AC2413">
        <v>0.05</v>
      </c>
      <c r="AD2413" t="s">
        <v>69</v>
      </c>
      <c r="AE2413">
        <v>0.05</v>
      </c>
      <c r="AF2413" t="s">
        <v>69</v>
      </c>
      <c r="AG2413">
        <v>0.05</v>
      </c>
      <c r="AH2413" t="s">
        <v>68</v>
      </c>
      <c r="AI2413">
        <v>0</v>
      </c>
      <c r="AJ2413" t="s">
        <v>68</v>
      </c>
      <c r="AK2413">
        <v>0.05</v>
      </c>
      <c r="AL2413" t="s">
        <v>67</v>
      </c>
      <c r="AM2413">
        <v>0.05</v>
      </c>
      <c r="AN2413" t="s">
        <v>67</v>
      </c>
      <c r="AO2413">
        <v>5.0000000000000001E-3</v>
      </c>
      <c r="AP2413" t="s">
        <v>70</v>
      </c>
      <c r="AQ2413">
        <v>2E-3</v>
      </c>
      <c r="AR2413" t="s">
        <v>70</v>
      </c>
      <c r="AS2413">
        <v>4.54</v>
      </c>
      <c r="AT2413" t="s">
        <v>67</v>
      </c>
      <c r="AU2413">
        <v>0.66</v>
      </c>
      <c r="AV2413" t="s">
        <v>67</v>
      </c>
      <c r="AW2413">
        <v>4.58</v>
      </c>
      <c r="AX2413" t="s">
        <v>67</v>
      </c>
      <c r="AY2413">
        <v>0.89</v>
      </c>
      <c r="AZ2413" t="s">
        <v>67</v>
      </c>
      <c r="BA2413">
        <v>0.11</v>
      </c>
      <c r="BB2413" t="s">
        <v>67</v>
      </c>
      <c r="BC2413">
        <v>0.7</v>
      </c>
      <c r="BD2413" t="s">
        <v>67</v>
      </c>
      <c r="BE2413">
        <v>1.48</v>
      </c>
      <c r="BF2413" t="s">
        <v>67</v>
      </c>
    </row>
    <row r="2414" spans="1:58" x14ac:dyDescent="0.25">
      <c r="A2414" t="s">
        <v>58</v>
      </c>
      <c r="B2414">
        <v>2</v>
      </c>
      <c r="C2414" t="s">
        <v>86</v>
      </c>
      <c r="D2414">
        <v>2004</v>
      </c>
      <c r="E2414">
        <v>2004</v>
      </c>
      <c r="F2414">
        <v>9</v>
      </c>
      <c r="G2414" t="s">
        <v>66</v>
      </c>
      <c r="H2414">
        <v>1.1299999999999999</v>
      </c>
      <c r="I2414">
        <v>1.36</v>
      </c>
      <c r="J2414" t="s">
        <v>67</v>
      </c>
      <c r="K2414">
        <v>7.57</v>
      </c>
      <c r="L2414" t="s">
        <v>67</v>
      </c>
      <c r="M2414">
        <v>50.44</v>
      </c>
      <c r="N2414" t="s">
        <v>67</v>
      </c>
      <c r="O2414">
        <v>25.31</v>
      </c>
      <c r="P2414" t="s">
        <v>67</v>
      </c>
      <c r="Q2414">
        <v>1.1399999999999999</v>
      </c>
      <c r="R2414" t="s">
        <v>67</v>
      </c>
      <c r="S2414">
        <v>9.09</v>
      </c>
      <c r="T2414" t="s">
        <v>67</v>
      </c>
      <c r="U2414">
        <v>5.5E-2</v>
      </c>
      <c r="V2414" t="s">
        <v>67</v>
      </c>
      <c r="W2414">
        <v>4.9000000000000002E-2</v>
      </c>
      <c r="X2414" t="s">
        <v>67</v>
      </c>
      <c r="Y2414">
        <v>3.4000000000000002E-2</v>
      </c>
      <c r="Z2414" t="s">
        <v>67</v>
      </c>
      <c r="AA2414">
        <v>6.0000000000000001E-3</v>
      </c>
      <c r="AB2414" t="s">
        <v>68</v>
      </c>
      <c r="AC2414">
        <v>7.0000000000000007E-2</v>
      </c>
      <c r="AD2414" t="s">
        <v>69</v>
      </c>
      <c r="AE2414">
        <v>0.04</v>
      </c>
      <c r="AF2414" t="s">
        <v>69</v>
      </c>
      <c r="AG2414">
        <v>0.03</v>
      </c>
      <c r="AH2414" t="s">
        <v>68</v>
      </c>
      <c r="AI2414">
        <v>0.03</v>
      </c>
      <c r="AJ2414" t="s">
        <v>68</v>
      </c>
      <c r="AK2414">
        <v>7.0000000000000007E-2</v>
      </c>
      <c r="AL2414" t="s">
        <v>67</v>
      </c>
      <c r="AM2414">
        <v>0.04</v>
      </c>
      <c r="AN2414" t="s">
        <v>67</v>
      </c>
      <c r="AO2414">
        <v>1.4E-2</v>
      </c>
      <c r="AP2414" t="s">
        <v>70</v>
      </c>
      <c r="AQ2414">
        <v>1E-3</v>
      </c>
      <c r="AR2414" t="s">
        <v>70</v>
      </c>
      <c r="AS2414">
        <v>4.6500000000000004</v>
      </c>
      <c r="AT2414" t="s">
        <v>67</v>
      </c>
      <c r="AU2414">
        <v>0.62</v>
      </c>
      <c r="AV2414" t="s">
        <v>67</v>
      </c>
      <c r="AW2414">
        <v>4.45</v>
      </c>
      <c r="AX2414" t="s">
        <v>67</v>
      </c>
      <c r="AY2414">
        <v>0.88</v>
      </c>
      <c r="AZ2414" t="s">
        <v>67</v>
      </c>
      <c r="BA2414">
        <v>0.12</v>
      </c>
      <c r="BB2414" t="s">
        <v>67</v>
      </c>
      <c r="BC2414">
        <v>0.81</v>
      </c>
      <c r="BD2414" t="s">
        <v>67</v>
      </c>
      <c r="BE2414">
        <v>1.56</v>
      </c>
      <c r="BF2414" t="s">
        <v>67</v>
      </c>
    </row>
    <row r="2415" spans="1:58" x14ac:dyDescent="0.25">
      <c r="A2415" t="s">
        <v>58</v>
      </c>
      <c r="B2415">
        <v>2</v>
      </c>
      <c r="C2415" t="s">
        <v>86</v>
      </c>
      <c r="D2415">
        <v>2005</v>
      </c>
      <c r="E2415">
        <v>2004</v>
      </c>
      <c r="F2415">
        <v>10</v>
      </c>
      <c r="G2415" t="s">
        <v>66</v>
      </c>
      <c r="H2415">
        <v>1.35</v>
      </c>
      <c r="I2415">
        <v>1.69</v>
      </c>
      <c r="J2415" t="s">
        <v>67</v>
      </c>
      <c r="K2415">
        <v>7.58</v>
      </c>
      <c r="L2415" t="s">
        <v>67</v>
      </c>
      <c r="M2415">
        <v>47.79</v>
      </c>
      <c r="N2415" t="s">
        <v>67</v>
      </c>
      <c r="O2415">
        <v>23.53</v>
      </c>
      <c r="P2415" t="s">
        <v>67</v>
      </c>
      <c r="Q2415">
        <v>0.98</v>
      </c>
      <c r="R2415" t="s">
        <v>67</v>
      </c>
      <c r="S2415">
        <v>8.8699999999999992</v>
      </c>
      <c r="T2415" t="s">
        <v>67</v>
      </c>
      <c r="U2415">
        <v>5.1999999999999998E-2</v>
      </c>
      <c r="V2415" t="s">
        <v>67</v>
      </c>
      <c r="W2415">
        <v>0.05</v>
      </c>
      <c r="X2415" t="s">
        <v>67</v>
      </c>
      <c r="Y2415">
        <v>3.5000000000000003E-2</v>
      </c>
      <c r="Z2415" t="s">
        <v>67</v>
      </c>
      <c r="AA2415">
        <v>2E-3</v>
      </c>
      <c r="AB2415" t="s">
        <v>68</v>
      </c>
      <c r="AC2415">
        <v>0.05</v>
      </c>
      <c r="AD2415" t="s">
        <v>69</v>
      </c>
      <c r="AE2415">
        <v>0.04</v>
      </c>
      <c r="AF2415" t="s">
        <v>69</v>
      </c>
      <c r="AG2415">
        <v>0.04</v>
      </c>
      <c r="AH2415" t="s">
        <v>68</v>
      </c>
      <c r="AI2415">
        <v>0.01</v>
      </c>
      <c r="AJ2415" t="s">
        <v>68</v>
      </c>
      <c r="AK2415">
        <v>0.05</v>
      </c>
      <c r="AL2415" t="s">
        <v>67</v>
      </c>
      <c r="AM2415">
        <v>0.04</v>
      </c>
      <c r="AN2415" t="s">
        <v>67</v>
      </c>
      <c r="AO2415">
        <v>4.0000000000000001E-3</v>
      </c>
      <c r="AP2415" t="s">
        <v>70</v>
      </c>
      <c r="AQ2415">
        <v>0</v>
      </c>
      <c r="AR2415" t="s">
        <v>70</v>
      </c>
      <c r="AS2415">
        <v>4.25</v>
      </c>
      <c r="AT2415" t="s">
        <v>67</v>
      </c>
      <c r="AU2415">
        <v>0.56000000000000005</v>
      </c>
      <c r="AV2415" t="s">
        <v>67</v>
      </c>
      <c r="AW2415">
        <v>4.34</v>
      </c>
      <c r="AX2415" t="s">
        <v>67</v>
      </c>
      <c r="AY2415">
        <v>0.84</v>
      </c>
      <c r="AZ2415" t="s">
        <v>67</v>
      </c>
      <c r="BA2415">
        <v>0.14000000000000001</v>
      </c>
      <c r="BB2415" t="s">
        <v>67</v>
      </c>
      <c r="BC2415">
        <v>0.8</v>
      </c>
      <c r="BD2415" t="s">
        <v>67</v>
      </c>
      <c r="BE2415">
        <v>1.92</v>
      </c>
      <c r="BF2415" t="s">
        <v>67</v>
      </c>
    </row>
    <row r="2416" spans="1:58" x14ac:dyDescent="0.25">
      <c r="A2416" t="s">
        <v>58</v>
      </c>
      <c r="B2416">
        <v>2</v>
      </c>
      <c r="C2416" t="s">
        <v>86</v>
      </c>
      <c r="D2416">
        <v>2005</v>
      </c>
      <c r="E2416">
        <v>2004</v>
      </c>
      <c r="F2416">
        <v>11</v>
      </c>
      <c r="G2416" t="s">
        <v>66</v>
      </c>
      <c r="H2416">
        <v>2.41</v>
      </c>
      <c r="I2416">
        <v>2.91</v>
      </c>
      <c r="J2416" t="s">
        <v>67</v>
      </c>
      <c r="K2416">
        <v>7.48</v>
      </c>
      <c r="L2416" t="s">
        <v>67</v>
      </c>
      <c r="M2416">
        <v>42.89</v>
      </c>
      <c r="N2416" t="s">
        <v>67</v>
      </c>
      <c r="O2416">
        <v>21.43</v>
      </c>
      <c r="P2416" t="s">
        <v>67</v>
      </c>
      <c r="Q2416">
        <v>0.79</v>
      </c>
      <c r="R2416" t="s">
        <v>67</v>
      </c>
      <c r="S2416">
        <v>8.59</v>
      </c>
      <c r="T2416" t="s">
        <v>67</v>
      </c>
      <c r="U2416">
        <v>3.9E-2</v>
      </c>
      <c r="V2416" t="s">
        <v>67</v>
      </c>
      <c r="W2416">
        <v>3.5999999999999997E-2</v>
      </c>
      <c r="X2416" t="s">
        <v>67</v>
      </c>
      <c r="Y2416">
        <v>2.5999999999999999E-2</v>
      </c>
      <c r="Z2416" t="s">
        <v>67</v>
      </c>
      <c r="AA2416">
        <v>4.0000000000000001E-3</v>
      </c>
      <c r="AB2416" t="s">
        <v>68</v>
      </c>
      <c r="AC2416">
        <v>0.05</v>
      </c>
      <c r="AD2416" t="s">
        <v>69</v>
      </c>
      <c r="AE2416">
        <v>0.03</v>
      </c>
      <c r="AF2416" t="s">
        <v>69</v>
      </c>
      <c r="AG2416">
        <v>0.03</v>
      </c>
      <c r="AH2416" t="s">
        <v>68</v>
      </c>
      <c r="AI2416">
        <v>0.02</v>
      </c>
      <c r="AJ2416" t="s">
        <v>68</v>
      </c>
      <c r="AK2416">
        <v>0.05</v>
      </c>
      <c r="AL2416" t="s">
        <v>67</v>
      </c>
      <c r="AM2416">
        <v>0.03</v>
      </c>
      <c r="AN2416" t="s">
        <v>67</v>
      </c>
      <c r="AO2416">
        <v>4.0000000000000001E-3</v>
      </c>
      <c r="AP2416" t="s">
        <v>70</v>
      </c>
      <c r="AQ2416">
        <v>1E-3</v>
      </c>
      <c r="AR2416" t="s">
        <v>70</v>
      </c>
      <c r="AS2416">
        <v>3.55</v>
      </c>
      <c r="AT2416" t="s">
        <v>67</v>
      </c>
      <c r="AU2416">
        <v>0.49</v>
      </c>
      <c r="AV2416" t="s">
        <v>67</v>
      </c>
      <c r="AW2416">
        <v>3.93</v>
      </c>
      <c r="AX2416" t="s">
        <v>67</v>
      </c>
      <c r="AY2416">
        <v>0.67</v>
      </c>
      <c r="AZ2416" t="s">
        <v>67</v>
      </c>
      <c r="BA2416">
        <v>0.12</v>
      </c>
      <c r="BB2416" t="s">
        <v>67</v>
      </c>
      <c r="BC2416">
        <v>0.68</v>
      </c>
      <c r="BD2416" t="s">
        <v>67</v>
      </c>
      <c r="BE2416">
        <v>1.27</v>
      </c>
      <c r="BF2416" t="s">
        <v>67</v>
      </c>
    </row>
    <row r="2417" spans="1:58" x14ac:dyDescent="0.25">
      <c r="A2417" t="s">
        <v>58</v>
      </c>
      <c r="B2417">
        <v>2</v>
      </c>
      <c r="C2417" t="s">
        <v>86</v>
      </c>
      <c r="D2417">
        <v>2005</v>
      </c>
      <c r="E2417">
        <v>2004</v>
      </c>
      <c r="F2417">
        <v>12</v>
      </c>
      <c r="G2417" t="s">
        <v>66</v>
      </c>
      <c r="H2417">
        <v>11.03</v>
      </c>
      <c r="I2417">
        <v>13.78</v>
      </c>
      <c r="J2417" t="s">
        <v>67</v>
      </c>
      <c r="K2417">
        <v>7.4</v>
      </c>
      <c r="L2417" t="s">
        <v>67</v>
      </c>
      <c r="M2417">
        <v>38.659999999999997</v>
      </c>
      <c r="N2417" t="s">
        <v>67</v>
      </c>
      <c r="O2417">
        <v>19.329999999999998</v>
      </c>
      <c r="P2417" t="s">
        <v>67</v>
      </c>
      <c r="Q2417">
        <v>0.86</v>
      </c>
      <c r="R2417" t="s">
        <v>67</v>
      </c>
      <c r="S2417">
        <v>8.2100000000000009</v>
      </c>
      <c r="T2417" t="s">
        <v>67</v>
      </c>
      <c r="U2417">
        <v>3.4000000000000002E-2</v>
      </c>
      <c r="V2417" t="s">
        <v>67</v>
      </c>
      <c r="W2417">
        <v>2.9000000000000001E-2</v>
      </c>
      <c r="X2417" t="s">
        <v>67</v>
      </c>
      <c r="Y2417">
        <v>2.3E-2</v>
      </c>
      <c r="Z2417" t="s">
        <v>67</v>
      </c>
      <c r="AA2417">
        <v>4.0000000000000001E-3</v>
      </c>
      <c r="AB2417" t="s">
        <v>68</v>
      </c>
      <c r="AC2417">
        <v>0.06</v>
      </c>
      <c r="AD2417" t="s">
        <v>69</v>
      </c>
      <c r="AE2417">
        <v>0.05</v>
      </c>
      <c r="AF2417" t="s">
        <v>69</v>
      </c>
      <c r="AG2417">
        <v>0.05</v>
      </c>
      <c r="AH2417" t="s">
        <v>68</v>
      </c>
      <c r="AI2417">
        <v>0.01</v>
      </c>
      <c r="AJ2417" t="s">
        <v>68</v>
      </c>
      <c r="AK2417">
        <v>0.06</v>
      </c>
      <c r="AL2417" t="s">
        <v>67</v>
      </c>
      <c r="AM2417">
        <v>0.05</v>
      </c>
      <c r="AN2417" t="s">
        <v>67</v>
      </c>
      <c r="AO2417">
        <v>7.0000000000000001E-3</v>
      </c>
      <c r="AP2417" t="s">
        <v>70</v>
      </c>
      <c r="AQ2417">
        <v>1E-3</v>
      </c>
      <c r="AR2417" t="s">
        <v>70</v>
      </c>
      <c r="AS2417">
        <v>3.24</v>
      </c>
      <c r="AT2417" t="s">
        <v>67</v>
      </c>
      <c r="AU2417">
        <v>0.46</v>
      </c>
      <c r="AV2417" t="s">
        <v>67</v>
      </c>
      <c r="AW2417">
        <v>3.65</v>
      </c>
      <c r="AX2417" t="s">
        <v>67</v>
      </c>
      <c r="AY2417">
        <v>0.38</v>
      </c>
      <c r="AZ2417" t="s">
        <v>67</v>
      </c>
      <c r="BA2417">
        <v>0.13</v>
      </c>
      <c r="BB2417" t="s">
        <v>67</v>
      </c>
      <c r="BC2417">
        <v>0.64</v>
      </c>
      <c r="BD2417" t="s">
        <v>67</v>
      </c>
      <c r="BE2417">
        <v>1.5</v>
      </c>
      <c r="BF2417" t="s">
        <v>67</v>
      </c>
    </row>
    <row r="2418" spans="1:58" x14ac:dyDescent="0.25">
      <c r="A2418" t="s">
        <v>58</v>
      </c>
      <c r="B2418">
        <v>2</v>
      </c>
      <c r="C2418" t="s">
        <v>86</v>
      </c>
      <c r="D2418">
        <v>2005</v>
      </c>
      <c r="E2418">
        <v>2005</v>
      </c>
      <c r="F2418">
        <v>1</v>
      </c>
      <c r="G2418" t="s">
        <v>66</v>
      </c>
      <c r="H2418">
        <v>5.64</v>
      </c>
      <c r="I2418">
        <v>7.04</v>
      </c>
      <c r="J2418" t="s">
        <v>67</v>
      </c>
      <c r="K2418">
        <v>7.41</v>
      </c>
      <c r="L2418" t="s">
        <v>67</v>
      </c>
      <c r="M2418">
        <v>37.65</v>
      </c>
      <c r="N2418" t="s">
        <v>67</v>
      </c>
      <c r="O2418">
        <v>18.71</v>
      </c>
      <c r="P2418" t="s">
        <v>67</v>
      </c>
      <c r="Q2418">
        <v>0.63</v>
      </c>
      <c r="R2418" t="s">
        <v>67</v>
      </c>
      <c r="S2418">
        <v>8.26</v>
      </c>
      <c r="T2418" t="s">
        <v>67</v>
      </c>
      <c r="U2418">
        <v>3.4000000000000002E-2</v>
      </c>
      <c r="V2418" t="s">
        <v>67</v>
      </c>
      <c r="W2418">
        <v>3.1E-2</v>
      </c>
      <c r="X2418" t="s">
        <v>67</v>
      </c>
      <c r="Y2418">
        <v>2.1999999999999999E-2</v>
      </c>
      <c r="Z2418" t="s">
        <v>67</v>
      </c>
      <c r="AA2418">
        <v>3.0000000000000001E-3</v>
      </c>
      <c r="AB2418" t="s">
        <v>68</v>
      </c>
      <c r="AC2418">
        <v>0.04</v>
      </c>
      <c r="AD2418" t="s">
        <v>69</v>
      </c>
      <c r="AE2418">
        <v>0.04</v>
      </c>
      <c r="AF2418" t="s">
        <v>69</v>
      </c>
      <c r="AG2418">
        <v>0.04</v>
      </c>
      <c r="AH2418" t="s">
        <v>68</v>
      </c>
      <c r="AI2418">
        <v>0</v>
      </c>
      <c r="AJ2418" t="s">
        <v>68</v>
      </c>
      <c r="AK2418">
        <v>0.04</v>
      </c>
      <c r="AL2418" t="s">
        <v>67</v>
      </c>
      <c r="AM2418">
        <v>0.04</v>
      </c>
      <c r="AN2418" t="s">
        <v>67</v>
      </c>
      <c r="AO2418">
        <v>5.0000000000000001E-3</v>
      </c>
      <c r="AP2418" t="s">
        <v>70</v>
      </c>
      <c r="AQ2418">
        <v>3.0000000000000001E-3</v>
      </c>
      <c r="AR2418" t="s">
        <v>70</v>
      </c>
      <c r="AS2418">
        <v>3.1</v>
      </c>
      <c r="AT2418" t="s">
        <v>67</v>
      </c>
      <c r="AU2418">
        <v>0.43</v>
      </c>
      <c r="AV2418" t="s">
        <v>67</v>
      </c>
      <c r="AW2418">
        <v>3.4</v>
      </c>
      <c r="AX2418" t="s">
        <v>67</v>
      </c>
      <c r="AY2418">
        <v>0.35</v>
      </c>
      <c r="AZ2418" t="s">
        <v>67</v>
      </c>
      <c r="BA2418">
        <v>0.11</v>
      </c>
      <c r="BB2418" t="s">
        <v>67</v>
      </c>
      <c r="BC2418">
        <v>0.56999999999999995</v>
      </c>
      <c r="BD2418" t="s">
        <v>67</v>
      </c>
      <c r="BE2418">
        <v>1.43</v>
      </c>
      <c r="BF2418" t="s">
        <v>67</v>
      </c>
    </row>
    <row r="2419" spans="1:58" x14ac:dyDescent="0.25">
      <c r="A2419" t="s">
        <v>58</v>
      </c>
      <c r="B2419">
        <v>2</v>
      </c>
      <c r="C2419" t="s">
        <v>86</v>
      </c>
      <c r="D2419">
        <v>2005</v>
      </c>
      <c r="E2419">
        <v>2005</v>
      </c>
      <c r="F2419">
        <v>2</v>
      </c>
      <c r="G2419" t="s">
        <v>66</v>
      </c>
      <c r="H2419">
        <v>2.93</v>
      </c>
      <c r="I2419">
        <v>3.3</v>
      </c>
      <c r="J2419" t="s">
        <v>67</v>
      </c>
      <c r="K2419">
        <v>7.5</v>
      </c>
      <c r="L2419" t="s">
        <v>67</v>
      </c>
      <c r="M2419">
        <v>39.74</v>
      </c>
      <c r="N2419" t="s">
        <v>67</v>
      </c>
      <c r="O2419">
        <v>19.559999999999999</v>
      </c>
      <c r="P2419" t="s">
        <v>67</v>
      </c>
      <c r="Q2419">
        <v>0.28999999999999998</v>
      </c>
      <c r="R2419" t="s">
        <v>67</v>
      </c>
      <c r="S2419">
        <v>8.5299999999999994</v>
      </c>
      <c r="T2419" t="s">
        <v>67</v>
      </c>
      <c r="U2419">
        <v>3.1E-2</v>
      </c>
      <c r="V2419" t="s">
        <v>67</v>
      </c>
      <c r="W2419">
        <v>2.8000000000000001E-2</v>
      </c>
      <c r="X2419" t="s">
        <v>67</v>
      </c>
      <c r="Y2419">
        <v>2.3E-2</v>
      </c>
      <c r="Z2419" t="s">
        <v>67</v>
      </c>
      <c r="AA2419">
        <v>3.0000000000000001E-3</v>
      </c>
      <c r="AB2419" t="s">
        <v>68</v>
      </c>
      <c r="AC2419">
        <v>0.03</v>
      </c>
      <c r="AD2419" t="s">
        <v>69</v>
      </c>
      <c r="AE2419">
        <v>0.03</v>
      </c>
      <c r="AF2419" t="s">
        <v>69</v>
      </c>
      <c r="AG2419">
        <v>0.03</v>
      </c>
      <c r="AH2419" t="s">
        <v>68</v>
      </c>
      <c r="AI2419">
        <v>0</v>
      </c>
      <c r="AJ2419" t="s">
        <v>68</v>
      </c>
      <c r="AK2419">
        <v>0.03</v>
      </c>
      <c r="AL2419" t="s">
        <v>67</v>
      </c>
      <c r="AM2419">
        <v>0.03</v>
      </c>
      <c r="AN2419" t="s">
        <v>67</v>
      </c>
      <c r="AO2419">
        <v>3.0000000000000001E-3</v>
      </c>
      <c r="AP2419" t="s">
        <v>70</v>
      </c>
      <c r="AQ2419">
        <v>1E-3</v>
      </c>
      <c r="AR2419" t="s">
        <v>70</v>
      </c>
      <c r="AS2419">
        <v>3.3</v>
      </c>
      <c r="AT2419" t="s">
        <v>67</v>
      </c>
      <c r="AU2419">
        <v>0.46</v>
      </c>
      <c r="AV2419" t="s">
        <v>67</v>
      </c>
      <c r="AW2419">
        <v>3.7</v>
      </c>
      <c r="AX2419" t="s">
        <v>67</v>
      </c>
      <c r="AY2419">
        <v>0.38</v>
      </c>
      <c r="AZ2419" t="s">
        <v>67</v>
      </c>
      <c r="BA2419">
        <v>0.11</v>
      </c>
      <c r="BB2419" t="s">
        <v>67</v>
      </c>
      <c r="BC2419">
        <v>0.61</v>
      </c>
      <c r="BD2419" t="s">
        <v>67</v>
      </c>
      <c r="BE2419">
        <v>0.9</v>
      </c>
      <c r="BF2419" t="s">
        <v>67</v>
      </c>
    </row>
    <row r="2420" spans="1:58" x14ac:dyDescent="0.25">
      <c r="A2420" t="s">
        <v>58</v>
      </c>
      <c r="B2420">
        <v>2</v>
      </c>
      <c r="C2420" t="s">
        <v>86</v>
      </c>
      <c r="D2420">
        <v>2005</v>
      </c>
      <c r="E2420">
        <v>2005</v>
      </c>
      <c r="F2420">
        <v>3</v>
      </c>
      <c r="G2420" t="s">
        <v>66</v>
      </c>
      <c r="H2420">
        <v>6.25</v>
      </c>
      <c r="I2420">
        <v>7.81</v>
      </c>
      <c r="J2420" t="s">
        <v>67</v>
      </c>
      <c r="K2420">
        <v>7.43</v>
      </c>
      <c r="L2420" t="s">
        <v>67</v>
      </c>
      <c r="M2420">
        <v>39.36</v>
      </c>
      <c r="N2420" t="s">
        <v>67</v>
      </c>
      <c r="O2420">
        <v>19.48</v>
      </c>
      <c r="P2420" t="s">
        <v>67</v>
      </c>
      <c r="Q2420">
        <v>1.08</v>
      </c>
      <c r="R2420" t="s">
        <v>67</v>
      </c>
      <c r="S2420">
        <v>8.26</v>
      </c>
      <c r="T2420" t="s">
        <v>67</v>
      </c>
      <c r="U2420">
        <v>3.2000000000000001E-2</v>
      </c>
      <c r="V2420" t="s">
        <v>67</v>
      </c>
      <c r="W2420">
        <v>3.3000000000000002E-2</v>
      </c>
      <c r="X2420" t="s">
        <v>67</v>
      </c>
      <c r="Y2420">
        <v>2.1999999999999999E-2</v>
      </c>
      <c r="Z2420" t="s">
        <v>67</v>
      </c>
      <c r="AA2420">
        <v>1E-3</v>
      </c>
      <c r="AB2420" t="s">
        <v>68</v>
      </c>
      <c r="AC2420">
        <v>7.0000000000000007E-2</v>
      </c>
      <c r="AD2420" t="s">
        <v>68</v>
      </c>
      <c r="AE2420">
        <v>0.04</v>
      </c>
      <c r="AF2420" t="s">
        <v>68</v>
      </c>
      <c r="AG2420">
        <v>0.03</v>
      </c>
      <c r="AH2420" t="s">
        <v>68</v>
      </c>
      <c r="AI2420">
        <v>0.03</v>
      </c>
      <c r="AJ2420" t="s">
        <v>68</v>
      </c>
      <c r="AK2420">
        <v>7.0000000000000007E-2</v>
      </c>
      <c r="AL2420" t="s">
        <v>67</v>
      </c>
      <c r="AM2420">
        <v>0.04</v>
      </c>
      <c r="AN2420" t="s">
        <v>67</v>
      </c>
      <c r="AO2420">
        <v>6.0000000000000001E-3</v>
      </c>
      <c r="AP2420" t="s">
        <v>70</v>
      </c>
      <c r="AQ2420">
        <v>3.0000000000000001E-3</v>
      </c>
      <c r="AR2420" t="s">
        <v>67</v>
      </c>
      <c r="AS2420">
        <v>3.27</v>
      </c>
      <c r="AT2420" t="s">
        <v>67</v>
      </c>
      <c r="AU2420">
        <v>0.45</v>
      </c>
      <c r="AV2420" t="s">
        <v>67</v>
      </c>
      <c r="AW2420">
        <v>3.65</v>
      </c>
      <c r="AX2420" t="s">
        <v>67</v>
      </c>
      <c r="AY2420">
        <v>0.39</v>
      </c>
      <c r="AZ2420" t="s">
        <v>67</v>
      </c>
      <c r="BA2420">
        <v>0.11</v>
      </c>
      <c r="BB2420" t="s">
        <v>67</v>
      </c>
      <c r="BC2420">
        <v>0.6</v>
      </c>
      <c r="BD2420" t="s">
        <v>67</v>
      </c>
      <c r="BE2420">
        <v>1.24</v>
      </c>
      <c r="BF2420" t="s">
        <v>67</v>
      </c>
    </row>
    <row r="2421" spans="1:58" x14ac:dyDescent="0.25">
      <c r="A2421" t="s">
        <v>58</v>
      </c>
      <c r="B2421">
        <v>2</v>
      </c>
      <c r="C2421" t="s">
        <v>86</v>
      </c>
      <c r="D2421">
        <v>2005</v>
      </c>
      <c r="E2421">
        <v>2005</v>
      </c>
      <c r="F2421">
        <v>4</v>
      </c>
      <c r="G2421" t="s">
        <v>66</v>
      </c>
      <c r="H2421">
        <v>11.58</v>
      </c>
      <c r="I2421">
        <v>13.99</v>
      </c>
      <c r="J2421" t="s">
        <v>67</v>
      </c>
      <c r="K2421">
        <v>7.5</v>
      </c>
      <c r="L2421" t="s">
        <v>67</v>
      </c>
      <c r="M2421">
        <v>36.840000000000003</v>
      </c>
      <c r="N2421" t="s">
        <v>67</v>
      </c>
      <c r="O2421">
        <v>18.55</v>
      </c>
      <c r="P2421" t="s">
        <v>67</v>
      </c>
      <c r="Q2421">
        <v>0.43</v>
      </c>
      <c r="R2421" t="s">
        <v>67</v>
      </c>
      <c r="S2421">
        <v>8.19</v>
      </c>
      <c r="T2421" t="s">
        <v>67</v>
      </c>
      <c r="U2421">
        <v>2.9000000000000001E-2</v>
      </c>
      <c r="V2421" t="s">
        <v>67</v>
      </c>
      <c r="W2421">
        <v>2.5999999999999999E-2</v>
      </c>
      <c r="X2421" t="s">
        <v>67</v>
      </c>
      <c r="Y2421">
        <v>0.02</v>
      </c>
      <c r="Z2421" t="s">
        <v>67</v>
      </c>
      <c r="AA2421">
        <v>3.0000000000000001E-3</v>
      </c>
      <c r="AB2421" t="s">
        <v>68</v>
      </c>
      <c r="AC2421">
        <v>0.05</v>
      </c>
      <c r="AD2421" t="s">
        <v>68</v>
      </c>
      <c r="AE2421">
        <v>0.03</v>
      </c>
      <c r="AF2421" t="s">
        <v>68</v>
      </c>
      <c r="AG2421">
        <v>0.02</v>
      </c>
      <c r="AH2421" t="s">
        <v>68</v>
      </c>
      <c r="AI2421">
        <v>0.02</v>
      </c>
      <c r="AJ2421" t="s">
        <v>68</v>
      </c>
      <c r="AK2421">
        <v>0.05</v>
      </c>
      <c r="AL2421" t="s">
        <v>67</v>
      </c>
      <c r="AM2421">
        <v>0.03</v>
      </c>
      <c r="AN2421" t="s">
        <v>67</v>
      </c>
      <c r="AO2421">
        <v>6.0000000000000001E-3</v>
      </c>
      <c r="AP2421" t="s">
        <v>70</v>
      </c>
      <c r="AQ2421">
        <v>2E-3</v>
      </c>
      <c r="AR2421" t="s">
        <v>67</v>
      </c>
      <c r="AS2421">
        <v>2.89</v>
      </c>
      <c r="AT2421" t="s">
        <v>67</v>
      </c>
      <c r="AU2421">
        <v>0.44</v>
      </c>
      <c r="AV2421" t="s">
        <v>67</v>
      </c>
      <c r="AW2421">
        <v>3.47</v>
      </c>
      <c r="AX2421" t="s">
        <v>67</v>
      </c>
      <c r="AY2421">
        <v>0.38</v>
      </c>
      <c r="AZ2421" t="s">
        <v>67</v>
      </c>
      <c r="BA2421">
        <v>0.1</v>
      </c>
      <c r="BB2421" t="s">
        <v>67</v>
      </c>
      <c r="BC2421">
        <v>0.59</v>
      </c>
      <c r="BD2421" t="s">
        <v>67</v>
      </c>
      <c r="BE2421">
        <v>0.96</v>
      </c>
      <c r="BF2421" t="s">
        <v>67</v>
      </c>
    </row>
    <row r="2422" spans="1:58" x14ac:dyDescent="0.25">
      <c r="A2422" t="s">
        <v>58</v>
      </c>
      <c r="B2422">
        <v>2</v>
      </c>
      <c r="C2422" t="s">
        <v>86</v>
      </c>
      <c r="D2422">
        <v>2005</v>
      </c>
      <c r="E2422">
        <v>2005</v>
      </c>
      <c r="F2422">
        <v>5</v>
      </c>
      <c r="G2422" t="s">
        <v>66</v>
      </c>
      <c r="H2422">
        <v>8.14</v>
      </c>
      <c r="I2422">
        <v>10.17</v>
      </c>
      <c r="J2422" t="s">
        <v>67</v>
      </c>
      <c r="K2422">
        <v>7.42</v>
      </c>
      <c r="L2422" t="s">
        <v>67</v>
      </c>
      <c r="M2422">
        <v>39.65</v>
      </c>
      <c r="N2422" t="s">
        <v>67</v>
      </c>
      <c r="O2422">
        <v>20</v>
      </c>
      <c r="P2422" t="s">
        <v>67</v>
      </c>
      <c r="Q2422">
        <v>0.46</v>
      </c>
      <c r="R2422" t="s">
        <v>67</v>
      </c>
      <c r="S2422">
        <v>8.56</v>
      </c>
      <c r="T2422" t="s">
        <v>67</v>
      </c>
      <c r="U2422">
        <v>3.5999999999999997E-2</v>
      </c>
      <c r="V2422" t="s">
        <v>67</v>
      </c>
      <c r="W2422">
        <v>3.1E-2</v>
      </c>
      <c r="X2422" t="s">
        <v>67</v>
      </c>
      <c r="Y2422">
        <v>2.1000000000000001E-2</v>
      </c>
      <c r="Z2422" t="s">
        <v>67</v>
      </c>
      <c r="AA2422">
        <v>5.0000000000000001E-3</v>
      </c>
      <c r="AB2422" t="s">
        <v>68</v>
      </c>
      <c r="AC2422">
        <v>0.05</v>
      </c>
      <c r="AD2422" t="s">
        <v>68</v>
      </c>
      <c r="AE2422">
        <v>0.03</v>
      </c>
      <c r="AF2422" t="s">
        <v>68</v>
      </c>
      <c r="AG2422">
        <v>0.03</v>
      </c>
      <c r="AH2422" t="s">
        <v>69</v>
      </c>
      <c r="AI2422">
        <v>0.02</v>
      </c>
      <c r="AJ2422" t="s">
        <v>68</v>
      </c>
      <c r="AK2422">
        <v>0.08</v>
      </c>
      <c r="AL2422" t="s">
        <v>61</v>
      </c>
      <c r="AM2422">
        <v>0.03</v>
      </c>
      <c r="AN2422" t="s">
        <v>61</v>
      </c>
      <c r="AO2422">
        <v>2E-3</v>
      </c>
      <c r="AP2422" t="s">
        <v>70</v>
      </c>
      <c r="AQ2422">
        <v>1E-3</v>
      </c>
      <c r="AR2422" t="s">
        <v>70</v>
      </c>
      <c r="AS2422">
        <v>3.07</v>
      </c>
      <c r="AT2422" t="s">
        <v>67</v>
      </c>
      <c r="AU2422">
        <v>0.46</v>
      </c>
      <c r="AV2422" t="s">
        <v>67</v>
      </c>
      <c r="AW2422">
        <v>3.75</v>
      </c>
      <c r="AX2422" t="s">
        <v>67</v>
      </c>
      <c r="AY2422">
        <v>0.5</v>
      </c>
      <c r="AZ2422" t="s">
        <v>67</v>
      </c>
      <c r="BA2422">
        <v>0.09</v>
      </c>
      <c r="BB2422" t="s">
        <v>67</v>
      </c>
      <c r="BC2422">
        <v>0.6</v>
      </c>
      <c r="BD2422" t="s">
        <v>67</v>
      </c>
      <c r="BE2422">
        <v>0.92</v>
      </c>
      <c r="BF2422" t="s">
        <v>67</v>
      </c>
    </row>
    <row r="2423" spans="1:58" x14ac:dyDescent="0.25">
      <c r="A2423" t="s">
        <v>58</v>
      </c>
      <c r="B2423">
        <v>2</v>
      </c>
      <c r="C2423" t="s">
        <v>86</v>
      </c>
      <c r="D2423">
        <v>2005</v>
      </c>
      <c r="E2423">
        <v>2005</v>
      </c>
      <c r="F2423">
        <v>6</v>
      </c>
      <c r="G2423" t="s">
        <v>66</v>
      </c>
      <c r="H2423">
        <v>4.34</v>
      </c>
      <c r="I2423">
        <v>5.25</v>
      </c>
      <c r="J2423" t="s">
        <v>67</v>
      </c>
      <c r="K2423">
        <v>7.5</v>
      </c>
      <c r="L2423" t="s">
        <v>67</v>
      </c>
      <c r="M2423">
        <v>41.86</v>
      </c>
      <c r="N2423" t="s">
        <v>67</v>
      </c>
      <c r="O2423">
        <v>21.23</v>
      </c>
      <c r="P2423" t="s">
        <v>67</v>
      </c>
      <c r="Q2423">
        <v>0.51</v>
      </c>
      <c r="R2423" t="s">
        <v>67</v>
      </c>
      <c r="S2423">
        <v>8.91</v>
      </c>
      <c r="T2423" t="s">
        <v>67</v>
      </c>
      <c r="U2423">
        <v>4.1000000000000002E-2</v>
      </c>
      <c r="V2423" t="s">
        <v>67</v>
      </c>
      <c r="W2423">
        <v>4.2000000000000003E-2</v>
      </c>
      <c r="X2423" t="s">
        <v>67</v>
      </c>
      <c r="Y2423">
        <v>2.1999999999999999E-2</v>
      </c>
      <c r="Z2423" t="s">
        <v>67</v>
      </c>
      <c r="AA2423">
        <v>0</v>
      </c>
      <c r="AB2423" t="s">
        <v>68</v>
      </c>
      <c r="AC2423">
        <v>0.14000000000000001</v>
      </c>
      <c r="AD2423" t="s">
        <v>67</v>
      </c>
      <c r="AE2423">
        <v>0.03</v>
      </c>
      <c r="AF2423" t="s">
        <v>67</v>
      </c>
      <c r="AG2423">
        <v>0.01</v>
      </c>
      <c r="AH2423" t="s">
        <v>69</v>
      </c>
      <c r="AI2423">
        <v>0.11</v>
      </c>
      <c r="AJ2423" t="s">
        <v>68</v>
      </c>
      <c r="AL2423" t="s">
        <v>64</v>
      </c>
      <c r="AN2423" t="s">
        <v>64</v>
      </c>
      <c r="AO2423">
        <v>1.2E-2</v>
      </c>
      <c r="AP2423" t="s">
        <v>70</v>
      </c>
      <c r="AQ2423">
        <v>2E-3</v>
      </c>
      <c r="AR2423" t="s">
        <v>70</v>
      </c>
      <c r="AS2423">
        <v>3.38</v>
      </c>
      <c r="AT2423" t="s">
        <v>67</v>
      </c>
      <c r="AU2423">
        <v>0.51</v>
      </c>
      <c r="AV2423" t="s">
        <v>67</v>
      </c>
      <c r="AW2423">
        <v>4.1100000000000003</v>
      </c>
      <c r="AX2423" t="s">
        <v>67</v>
      </c>
      <c r="AY2423">
        <v>0.91</v>
      </c>
      <c r="AZ2423" t="s">
        <v>67</v>
      </c>
      <c r="BA2423">
        <v>0.1</v>
      </c>
      <c r="BB2423" t="s">
        <v>67</v>
      </c>
      <c r="BC2423">
        <v>0.61</v>
      </c>
      <c r="BD2423" t="s">
        <v>67</v>
      </c>
      <c r="BE2423">
        <v>0.92</v>
      </c>
      <c r="BF2423" t="s">
        <v>67</v>
      </c>
    </row>
    <row r="2424" spans="1:58" x14ac:dyDescent="0.25">
      <c r="A2424" t="s">
        <v>58</v>
      </c>
      <c r="B2424">
        <v>2</v>
      </c>
      <c r="C2424" t="s">
        <v>86</v>
      </c>
      <c r="D2424">
        <v>2005</v>
      </c>
      <c r="E2424">
        <v>2005</v>
      </c>
      <c r="F2424">
        <v>7</v>
      </c>
      <c r="G2424" t="s">
        <v>66</v>
      </c>
      <c r="H2424">
        <v>1.43</v>
      </c>
      <c r="I2424">
        <v>1.78</v>
      </c>
      <c r="J2424" t="s">
        <v>67</v>
      </c>
      <c r="K2424">
        <v>7.55</v>
      </c>
      <c r="L2424" t="s">
        <v>67</v>
      </c>
      <c r="M2424">
        <v>47.03</v>
      </c>
      <c r="N2424" t="s">
        <v>67</v>
      </c>
      <c r="O2424">
        <v>23.59</v>
      </c>
      <c r="P2424" t="s">
        <v>67</v>
      </c>
      <c r="Q2424">
        <v>0.36</v>
      </c>
      <c r="R2424" t="s">
        <v>67</v>
      </c>
      <c r="S2424">
        <v>9.32</v>
      </c>
      <c r="T2424" t="s">
        <v>67</v>
      </c>
      <c r="U2424">
        <v>4.4999999999999998E-2</v>
      </c>
      <c r="V2424" t="s">
        <v>67</v>
      </c>
      <c r="W2424">
        <v>4.2999999999999997E-2</v>
      </c>
      <c r="X2424" t="s">
        <v>67</v>
      </c>
      <c r="Y2424">
        <v>2.5000000000000001E-2</v>
      </c>
      <c r="Z2424" t="s">
        <v>67</v>
      </c>
      <c r="AA2424">
        <v>3.0000000000000001E-3</v>
      </c>
      <c r="AB2424" t="s">
        <v>68</v>
      </c>
      <c r="AC2424">
        <v>0.04</v>
      </c>
      <c r="AD2424" t="s">
        <v>67</v>
      </c>
      <c r="AE2424">
        <v>0.04</v>
      </c>
      <c r="AF2424" t="s">
        <v>67</v>
      </c>
      <c r="AG2424">
        <v>0.03</v>
      </c>
      <c r="AH2424" t="s">
        <v>69</v>
      </c>
      <c r="AI2424">
        <v>0</v>
      </c>
      <c r="AJ2424" t="s">
        <v>68</v>
      </c>
      <c r="AL2424" t="s">
        <v>64</v>
      </c>
      <c r="AN2424" t="s">
        <v>64</v>
      </c>
      <c r="AO2424">
        <v>2E-3</v>
      </c>
      <c r="AP2424" t="s">
        <v>70</v>
      </c>
      <c r="AQ2424">
        <v>3.0000000000000001E-3</v>
      </c>
      <c r="AR2424" t="s">
        <v>70</v>
      </c>
      <c r="AS2424">
        <v>3.93</v>
      </c>
      <c r="AT2424" t="s">
        <v>67</v>
      </c>
      <c r="AU2424">
        <v>0.59</v>
      </c>
      <c r="AV2424" t="s">
        <v>67</v>
      </c>
      <c r="AW2424">
        <v>4.4000000000000004</v>
      </c>
      <c r="AX2424" t="s">
        <v>67</v>
      </c>
      <c r="AY2424">
        <v>0.91</v>
      </c>
      <c r="AZ2424" t="s">
        <v>67</v>
      </c>
      <c r="BA2424">
        <v>0.1</v>
      </c>
      <c r="BB2424" t="s">
        <v>67</v>
      </c>
      <c r="BC2424">
        <v>0.62</v>
      </c>
      <c r="BD2424" t="s">
        <v>67</v>
      </c>
      <c r="BE2424">
        <v>0.82</v>
      </c>
      <c r="BF2424" t="s">
        <v>67</v>
      </c>
    </row>
    <row r="2425" spans="1:58" x14ac:dyDescent="0.25">
      <c r="A2425" t="s">
        <v>58</v>
      </c>
      <c r="B2425">
        <v>2</v>
      </c>
      <c r="C2425" t="s">
        <v>86</v>
      </c>
      <c r="D2425">
        <v>2005</v>
      </c>
      <c r="E2425">
        <v>2005</v>
      </c>
      <c r="F2425">
        <v>8</v>
      </c>
      <c r="G2425" t="s">
        <v>66</v>
      </c>
      <c r="H2425">
        <v>0.48</v>
      </c>
      <c r="I2425">
        <v>0.6</v>
      </c>
      <c r="J2425" t="s">
        <v>67</v>
      </c>
      <c r="K2425">
        <v>7.6</v>
      </c>
      <c r="L2425" t="s">
        <v>67</v>
      </c>
      <c r="M2425">
        <v>52.14</v>
      </c>
      <c r="N2425" t="s">
        <v>67</v>
      </c>
      <c r="O2425">
        <v>26.4</v>
      </c>
      <c r="P2425" t="s">
        <v>67</v>
      </c>
      <c r="Q2425">
        <v>0.31</v>
      </c>
      <c r="R2425" t="s">
        <v>67</v>
      </c>
      <c r="S2425">
        <v>9.6999999999999993</v>
      </c>
      <c r="T2425" t="s">
        <v>67</v>
      </c>
      <c r="U2425">
        <v>4.3999999999999997E-2</v>
      </c>
      <c r="V2425" t="s">
        <v>67</v>
      </c>
      <c r="W2425">
        <v>4.2999999999999997E-2</v>
      </c>
      <c r="X2425" t="s">
        <v>67</v>
      </c>
      <c r="Y2425">
        <v>2.9000000000000001E-2</v>
      </c>
      <c r="Z2425" t="s">
        <v>67</v>
      </c>
      <c r="AA2425">
        <v>1E-3</v>
      </c>
      <c r="AB2425" t="s">
        <v>68</v>
      </c>
      <c r="AC2425">
        <v>0.06</v>
      </c>
      <c r="AD2425" t="s">
        <v>67</v>
      </c>
      <c r="AE2425">
        <v>0.04</v>
      </c>
      <c r="AF2425" t="s">
        <v>67</v>
      </c>
      <c r="AG2425">
        <v>0.03</v>
      </c>
      <c r="AH2425" t="s">
        <v>69</v>
      </c>
      <c r="AI2425">
        <v>0.02</v>
      </c>
      <c r="AJ2425" t="s">
        <v>68</v>
      </c>
      <c r="AL2425" t="s">
        <v>64</v>
      </c>
      <c r="AN2425" t="s">
        <v>64</v>
      </c>
      <c r="AO2425">
        <v>3.0000000000000001E-3</v>
      </c>
      <c r="AP2425" t="s">
        <v>70</v>
      </c>
      <c r="AQ2425">
        <v>2E-3</v>
      </c>
      <c r="AR2425" t="s">
        <v>70</v>
      </c>
      <c r="AS2425">
        <v>4.6399999999999997</v>
      </c>
      <c r="AT2425" t="s">
        <v>67</v>
      </c>
      <c r="AU2425">
        <v>0.69</v>
      </c>
      <c r="AV2425" t="s">
        <v>67</v>
      </c>
      <c r="AW2425">
        <v>4.62</v>
      </c>
      <c r="AX2425" t="s">
        <v>67</v>
      </c>
      <c r="AY2425">
        <v>0.89</v>
      </c>
      <c r="AZ2425" t="s">
        <v>67</v>
      </c>
      <c r="BA2425">
        <v>0.09</v>
      </c>
      <c r="BB2425" t="s">
        <v>67</v>
      </c>
      <c r="BC2425">
        <v>0.65</v>
      </c>
      <c r="BD2425" t="s">
        <v>67</v>
      </c>
      <c r="BE2425">
        <v>1.01</v>
      </c>
      <c r="BF2425" t="s">
        <v>67</v>
      </c>
    </row>
    <row r="2426" spans="1:58" x14ac:dyDescent="0.25">
      <c r="A2426" t="s">
        <v>58</v>
      </c>
      <c r="B2426">
        <v>2</v>
      </c>
      <c r="C2426" t="s">
        <v>86</v>
      </c>
      <c r="D2426">
        <v>2005</v>
      </c>
      <c r="E2426">
        <v>2005</v>
      </c>
      <c r="F2426">
        <v>9</v>
      </c>
      <c r="G2426" t="s">
        <v>66</v>
      </c>
      <c r="H2426">
        <v>0.27</v>
      </c>
      <c r="I2426">
        <v>0.33</v>
      </c>
      <c r="J2426" t="s">
        <v>67</v>
      </c>
      <c r="K2426">
        <v>7.6</v>
      </c>
      <c r="L2426" t="s">
        <v>67</v>
      </c>
      <c r="M2426">
        <v>53.45</v>
      </c>
      <c r="N2426" t="s">
        <v>67</v>
      </c>
      <c r="O2426">
        <v>26.96</v>
      </c>
      <c r="P2426" t="s">
        <v>67</v>
      </c>
      <c r="Q2426">
        <v>0.24</v>
      </c>
      <c r="R2426" t="s">
        <v>67</v>
      </c>
      <c r="S2426">
        <v>9.39</v>
      </c>
      <c r="T2426" t="s">
        <v>67</v>
      </c>
      <c r="U2426">
        <v>4.5999999999999999E-2</v>
      </c>
      <c r="V2426" t="s">
        <v>67</v>
      </c>
      <c r="W2426">
        <v>4.2999999999999997E-2</v>
      </c>
      <c r="X2426" t="s">
        <v>67</v>
      </c>
      <c r="Y2426">
        <v>2.9000000000000001E-2</v>
      </c>
      <c r="Z2426" t="s">
        <v>67</v>
      </c>
      <c r="AA2426">
        <v>4.0000000000000001E-3</v>
      </c>
      <c r="AB2426" t="s">
        <v>68</v>
      </c>
      <c r="AC2426">
        <v>0.05</v>
      </c>
      <c r="AD2426" t="s">
        <v>67</v>
      </c>
      <c r="AE2426">
        <v>0.06</v>
      </c>
      <c r="AF2426" t="s">
        <v>67</v>
      </c>
      <c r="AG2426">
        <v>0.06</v>
      </c>
      <c r="AH2426" t="s">
        <v>69</v>
      </c>
      <c r="AI2426">
        <v>0</v>
      </c>
      <c r="AJ2426" t="s">
        <v>68</v>
      </c>
      <c r="AL2426" t="s">
        <v>64</v>
      </c>
      <c r="AN2426" t="s">
        <v>64</v>
      </c>
      <c r="AO2426">
        <v>5.0000000000000001E-3</v>
      </c>
      <c r="AP2426" t="s">
        <v>70</v>
      </c>
      <c r="AQ2426">
        <v>1E-3</v>
      </c>
      <c r="AR2426" t="s">
        <v>70</v>
      </c>
      <c r="AS2426">
        <v>4.93</v>
      </c>
      <c r="AT2426" t="s">
        <v>67</v>
      </c>
      <c r="AU2426">
        <v>0.66</v>
      </c>
      <c r="AV2426" t="s">
        <v>67</v>
      </c>
      <c r="AW2426">
        <v>5.0599999999999996</v>
      </c>
      <c r="AX2426" t="s">
        <v>67</v>
      </c>
      <c r="AY2426">
        <v>0.91</v>
      </c>
      <c r="AZ2426" t="s">
        <v>67</v>
      </c>
      <c r="BA2426">
        <v>0.1</v>
      </c>
      <c r="BB2426" t="s">
        <v>67</v>
      </c>
      <c r="BC2426">
        <v>0.78</v>
      </c>
      <c r="BD2426" t="s">
        <v>67</v>
      </c>
      <c r="BE2426">
        <v>1.32</v>
      </c>
      <c r="BF2426" t="s">
        <v>67</v>
      </c>
    </row>
    <row r="2427" spans="1:58" x14ac:dyDescent="0.25">
      <c r="A2427" t="s">
        <v>58</v>
      </c>
      <c r="B2427">
        <v>2</v>
      </c>
      <c r="C2427" t="s">
        <v>86</v>
      </c>
      <c r="D2427">
        <v>2006</v>
      </c>
      <c r="E2427">
        <v>2005</v>
      </c>
      <c r="F2427">
        <v>10</v>
      </c>
      <c r="G2427" t="s">
        <v>66</v>
      </c>
      <c r="H2427">
        <v>0.66</v>
      </c>
      <c r="I2427">
        <v>0.83</v>
      </c>
      <c r="J2427" t="s">
        <v>67</v>
      </c>
      <c r="K2427">
        <v>7.63</v>
      </c>
      <c r="L2427" t="s">
        <v>67</v>
      </c>
      <c r="M2427">
        <v>51.14</v>
      </c>
      <c r="N2427" t="s">
        <v>67</v>
      </c>
      <c r="O2427">
        <v>25.63</v>
      </c>
      <c r="P2427" t="s">
        <v>67</v>
      </c>
      <c r="Q2427">
        <v>1.03</v>
      </c>
      <c r="R2427" t="s">
        <v>67</v>
      </c>
      <c r="S2427">
        <v>9.01</v>
      </c>
      <c r="T2427" t="s">
        <v>67</v>
      </c>
      <c r="U2427">
        <v>4.3999999999999997E-2</v>
      </c>
      <c r="V2427" t="s">
        <v>67</v>
      </c>
      <c r="W2427">
        <v>0.04</v>
      </c>
      <c r="X2427" t="s">
        <v>67</v>
      </c>
      <c r="Y2427">
        <v>3.2000000000000001E-2</v>
      </c>
      <c r="Z2427" t="s">
        <v>67</v>
      </c>
      <c r="AA2427">
        <v>4.0000000000000001E-3</v>
      </c>
      <c r="AB2427" t="s">
        <v>68</v>
      </c>
      <c r="AC2427">
        <v>0.05</v>
      </c>
      <c r="AD2427" t="s">
        <v>67</v>
      </c>
      <c r="AE2427">
        <v>0.05</v>
      </c>
      <c r="AF2427" t="s">
        <v>67</v>
      </c>
      <c r="AG2427">
        <v>0.05</v>
      </c>
      <c r="AH2427" t="s">
        <v>69</v>
      </c>
      <c r="AI2427">
        <v>0</v>
      </c>
      <c r="AJ2427" t="s">
        <v>68</v>
      </c>
      <c r="AL2427" t="s">
        <v>64</v>
      </c>
      <c r="AN2427" t="s">
        <v>64</v>
      </c>
      <c r="AO2427">
        <v>7.0000000000000001E-3</v>
      </c>
      <c r="AP2427" t="s">
        <v>70</v>
      </c>
      <c r="AQ2427">
        <v>1E-3</v>
      </c>
      <c r="AR2427" t="s">
        <v>70</v>
      </c>
      <c r="AS2427">
        <v>4.9000000000000004</v>
      </c>
      <c r="AT2427" t="s">
        <v>67</v>
      </c>
      <c r="AU2427">
        <v>0.62</v>
      </c>
      <c r="AV2427" t="s">
        <v>67</v>
      </c>
      <c r="AW2427">
        <v>4.71</v>
      </c>
      <c r="AX2427" t="s">
        <v>67</v>
      </c>
      <c r="AY2427">
        <v>0.85</v>
      </c>
      <c r="AZ2427" t="s">
        <v>67</v>
      </c>
      <c r="BA2427">
        <v>0.11</v>
      </c>
      <c r="BB2427" t="s">
        <v>67</v>
      </c>
      <c r="BC2427">
        <v>0.86</v>
      </c>
      <c r="BD2427" t="s">
        <v>67</v>
      </c>
      <c r="BE2427">
        <v>1.79</v>
      </c>
      <c r="BF2427" t="s">
        <v>67</v>
      </c>
    </row>
    <row r="2428" spans="1:58" x14ac:dyDescent="0.25">
      <c r="A2428" t="s">
        <v>58</v>
      </c>
      <c r="B2428">
        <v>2</v>
      </c>
      <c r="C2428" t="s">
        <v>86</v>
      </c>
      <c r="D2428">
        <v>2006</v>
      </c>
      <c r="E2428">
        <v>2005</v>
      </c>
      <c r="F2428">
        <v>11</v>
      </c>
      <c r="G2428" t="s">
        <v>66</v>
      </c>
      <c r="H2428">
        <v>7.44</v>
      </c>
      <c r="I2428">
        <v>8.99</v>
      </c>
      <c r="J2428" t="s">
        <v>67</v>
      </c>
      <c r="K2428">
        <v>7.62</v>
      </c>
      <c r="L2428" t="s">
        <v>67</v>
      </c>
      <c r="M2428">
        <v>41.36</v>
      </c>
      <c r="N2428" t="s">
        <v>67</v>
      </c>
      <c r="O2428">
        <v>20.66</v>
      </c>
      <c r="P2428" t="s">
        <v>67</v>
      </c>
      <c r="Q2428">
        <v>1.48</v>
      </c>
      <c r="R2428" t="s">
        <v>67</v>
      </c>
      <c r="S2428">
        <v>8.44</v>
      </c>
      <c r="T2428" t="s">
        <v>67</v>
      </c>
      <c r="U2428">
        <v>3.4000000000000002E-2</v>
      </c>
      <c r="V2428" t="s">
        <v>67</v>
      </c>
      <c r="W2428">
        <v>0.03</v>
      </c>
      <c r="X2428" t="s">
        <v>67</v>
      </c>
      <c r="Y2428">
        <v>2.7E-2</v>
      </c>
      <c r="Z2428" t="s">
        <v>67</v>
      </c>
      <c r="AA2428">
        <v>5.0000000000000001E-3</v>
      </c>
      <c r="AB2428" t="s">
        <v>68</v>
      </c>
      <c r="AC2428">
        <v>0.06</v>
      </c>
      <c r="AD2428" t="s">
        <v>67</v>
      </c>
      <c r="AE2428">
        <v>0.06</v>
      </c>
      <c r="AF2428" t="s">
        <v>67</v>
      </c>
      <c r="AG2428">
        <v>0.05</v>
      </c>
      <c r="AH2428" t="s">
        <v>69</v>
      </c>
      <c r="AI2428">
        <v>0</v>
      </c>
      <c r="AJ2428" t="s">
        <v>68</v>
      </c>
      <c r="AL2428" t="s">
        <v>64</v>
      </c>
      <c r="AN2428" t="s">
        <v>64</v>
      </c>
      <c r="AO2428">
        <v>1.2999999999999999E-2</v>
      </c>
      <c r="AP2428" t="s">
        <v>70</v>
      </c>
      <c r="AQ2428">
        <v>1E-3</v>
      </c>
      <c r="AR2428" t="s">
        <v>70</v>
      </c>
      <c r="AS2428">
        <v>3.78</v>
      </c>
      <c r="AT2428" t="s">
        <v>67</v>
      </c>
      <c r="AU2428">
        <v>0.5</v>
      </c>
      <c r="AV2428" t="s">
        <v>67</v>
      </c>
      <c r="AW2428">
        <v>3.97</v>
      </c>
      <c r="AX2428" t="s">
        <v>67</v>
      </c>
      <c r="AY2428">
        <v>0.68</v>
      </c>
      <c r="AZ2428" t="s">
        <v>67</v>
      </c>
      <c r="BA2428">
        <v>0.11</v>
      </c>
      <c r="BB2428" t="s">
        <v>67</v>
      </c>
      <c r="BC2428">
        <v>0.91</v>
      </c>
      <c r="BD2428" t="s">
        <v>67</v>
      </c>
      <c r="BE2428">
        <v>1.99</v>
      </c>
      <c r="BF2428" t="s">
        <v>67</v>
      </c>
    </row>
    <row r="2429" spans="1:58" x14ac:dyDescent="0.25">
      <c r="A2429" t="s">
        <v>58</v>
      </c>
      <c r="B2429">
        <v>2</v>
      </c>
      <c r="C2429" t="s">
        <v>86</v>
      </c>
      <c r="D2429">
        <v>2006</v>
      </c>
      <c r="E2429">
        <v>2005</v>
      </c>
      <c r="F2429">
        <v>12</v>
      </c>
      <c r="G2429" t="s">
        <v>66</v>
      </c>
      <c r="H2429">
        <v>23.74</v>
      </c>
      <c r="I2429">
        <v>29.65</v>
      </c>
      <c r="J2429" t="s">
        <v>67</v>
      </c>
      <c r="K2429">
        <v>7.38</v>
      </c>
      <c r="L2429" t="s">
        <v>67</v>
      </c>
      <c r="M2429">
        <v>31.96</v>
      </c>
      <c r="N2429" t="s">
        <v>67</v>
      </c>
      <c r="O2429">
        <v>15.82</v>
      </c>
      <c r="P2429" t="s">
        <v>67</v>
      </c>
      <c r="Q2429">
        <v>6.55</v>
      </c>
      <c r="R2429" t="s">
        <v>67</v>
      </c>
      <c r="S2429">
        <v>7.34</v>
      </c>
      <c r="T2429" t="s">
        <v>67</v>
      </c>
      <c r="U2429">
        <v>3.5999999999999997E-2</v>
      </c>
      <c r="V2429" t="s">
        <v>67</v>
      </c>
      <c r="W2429">
        <v>2.8000000000000001E-2</v>
      </c>
      <c r="X2429" t="s">
        <v>67</v>
      </c>
      <c r="Y2429">
        <v>0.02</v>
      </c>
      <c r="Z2429" t="s">
        <v>67</v>
      </c>
      <c r="AA2429">
        <v>8.0000000000000002E-3</v>
      </c>
      <c r="AB2429" t="s">
        <v>68</v>
      </c>
      <c r="AC2429">
        <v>7.0000000000000007E-2</v>
      </c>
      <c r="AD2429" t="s">
        <v>67</v>
      </c>
      <c r="AE2429">
        <v>0.05</v>
      </c>
      <c r="AF2429" t="s">
        <v>67</v>
      </c>
      <c r="AG2429">
        <v>0.04</v>
      </c>
      <c r="AH2429" t="s">
        <v>69</v>
      </c>
      <c r="AI2429">
        <v>0.02</v>
      </c>
      <c r="AJ2429" t="s">
        <v>68</v>
      </c>
      <c r="AL2429" t="s">
        <v>64</v>
      </c>
      <c r="AN2429" t="s">
        <v>64</v>
      </c>
      <c r="AO2429">
        <v>6.0000000000000001E-3</v>
      </c>
      <c r="AP2429" t="s">
        <v>70</v>
      </c>
      <c r="AQ2429">
        <v>0</v>
      </c>
      <c r="AR2429" t="s">
        <v>70</v>
      </c>
      <c r="AS2429">
        <v>2.5</v>
      </c>
      <c r="AT2429" t="s">
        <v>67</v>
      </c>
      <c r="AU2429">
        <v>0.42</v>
      </c>
      <c r="AV2429" t="s">
        <v>67</v>
      </c>
      <c r="AW2429">
        <v>3.06</v>
      </c>
      <c r="AX2429" t="s">
        <v>67</v>
      </c>
      <c r="AY2429">
        <v>0.53</v>
      </c>
      <c r="AZ2429" t="s">
        <v>67</v>
      </c>
      <c r="BA2429">
        <v>0.09</v>
      </c>
      <c r="BB2429" t="s">
        <v>67</v>
      </c>
      <c r="BC2429">
        <v>0.67</v>
      </c>
      <c r="BD2429" t="s">
        <v>67</v>
      </c>
      <c r="BE2429">
        <v>1.48</v>
      </c>
      <c r="BF2429" t="s">
        <v>67</v>
      </c>
    </row>
    <row r="2430" spans="1:58" x14ac:dyDescent="0.25">
      <c r="A2430" t="s">
        <v>58</v>
      </c>
      <c r="B2430">
        <v>2</v>
      </c>
      <c r="C2430" t="s">
        <v>86</v>
      </c>
      <c r="D2430">
        <v>2006</v>
      </c>
      <c r="E2430">
        <v>2006</v>
      </c>
      <c r="F2430">
        <v>1</v>
      </c>
      <c r="G2430" t="s">
        <v>60</v>
      </c>
      <c r="H2430">
        <v>33.46</v>
      </c>
      <c r="I2430">
        <v>41.79</v>
      </c>
      <c r="J2430" t="s">
        <v>67</v>
      </c>
      <c r="K2430">
        <v>7.3</v>
      </c>
      <c r="L2430" t="s">
        <v>67</v>
      </c>
      <c r="M2430">
        <v>28.41</v>
      </c>
      <c r="N2430" t="s">
        <v>67</v>
      </c>
      <c r="O2430">
        <v>14</v>
      </c>
      <c r="P2430" t="s">
        <v>67</v>
      </c>
      <c r="Q2430">
        <v>8.75</v>
      </c>
      <c r="R2430" t="s">
        <v>67</v>
      </c>
      <c r="S2430">
        <v>6.85</v>
      </c>
      <c r="T2430" t="s">
        <v>67</v>
      </c>
      <c r="U2430">
        <v>3.5000000000000003E-2</v>
      </c>
      <c r="V2430" t="s">
        <v>67</v>
      </c>
      <c r="W2430">
        <v>2.7E-2</v>
      </c>
      <c r="X2430" t="s">
        <v>67</v>
      </c>
      <c r="Y2430">
        <v>1.7999999999999999E-2</v>
      </c>
      <c r="Z2430" t="s">
        <v>67</v>
      </c>
      <c r="AA2430">
        <v>8.0000000000000002E-3</v>
      </c>
      <c r="AB2430" t="s">
        <v>68</v>
      </c>
      <c r="AC2430">
        <v>0.08</v>
      </c>
      <c r="AD2430" t="s">
        <v>67</v>
      </c>
      <c r="AE2430">
        <v>0.05</v>
      </c>
      <c r="AF2430" t="s">
        <v>67</v>
      </c>
      <c r="AG2430">
        <v>0.03</v>
      </c>
      <c r="AH2430" t="s">
        <v>69</v>
      </c>
      <c r="AI2430">
        <v>0.03</v>
      </c>
      <c r="AJ2430" t="s">
        <v>68</v>
      </c>
      <c r="AL2430" t="s">
        <v>64</v>
      </c>
      <c r="AN2430" t="s">
        <v>64</v>
      </c>
      <c r="AO2430">
        <v>8.9999999999999993E-3</v>
      </c>
      <c r="AP2430" t="s">
        <v>70</v>
      </c>
      <c r="AQ2430">
        <v>0</v>
      </c>
      <c r="AR2430" t="s">
        <v>70</v>
      </c>
      <c r="AS2430">
        <v>2.25</v>
      </c>
      <c r="AT2430" t="s">
        <v>67</v>
      </c>
      <c r="AU2430">
        <v>0.39</v>
      </c>
      <c r="AV2430" t="s">
        <v>67</v>
      </c>
      <c r="AW2430">
        <v>2.66</v>
      </c>
      <c r="AX2430" t="s">
        <v>67</v>
      </c>
      <c r="AY2430">
        <v>0.47</v>
      </c>
      <c r="AZ2430" t="s">
        <v>67</v>
      </c>
      <c r="BA2430">
        <v>0.09</v>
      </c>
      <c r="BB2430" t="s">
        <v>67</v>
      </c>
      <c r="BC2430">
        <v>0.67</v>
      </c>
      <c r="BD2430" t="s">
        <v>67</v>
      </c>
      <c r="BE2430">
        <v>1.5</v>
      </c>
      <c r="BF2430" t="s">
        <v>67</v>
      </c>
    </row>
    <row r="2431" spans="1:58" x14ac:dyDescent="0.25">
      <c r="A2431" t="s">
        <v>58</v>
      </c>
      <c r="B2431">
        <v>2</v>
      </c>
      <c r="C2431" t="s">
        <v>86</v>
      </c>
      <c r="D2431">
        <v>2006</v>
      </c>
      <c r="E2431">
        <v>2006</v>
      </c>
      <c r="F2431">
        <v>2</v>
      </c>
      <c r="G2431" t="s">
        <v>60</v>
      </c>
      <c r="H2431">
        <v>16.100000000000001</v>
      </c>
      <c r="I2431">
        <v>18.16</v>
      </c>
      <c r="J2431" t="s">
        <v>67</v>
      </c>
      <c r="K2431">
        <v>7.34</v>
      </c>
      <c r="L2431" t="s">
        <v>67</v>
      </c>
      <c r="M2431">
        <v>31.82</v>
      </c>
      <c r="N2431" t="s">
        <v>67</v>
      </c>
      <c r="O2431">
        <v>16.059999999999999</v>
      </c>
      <c r="P2431" t="s">
        <v>67</v>
      </c>
      <c r="Q2431">
        <v>0.27</v>
      </c>
      <c r="R2431" t="s">
        <v>67</v>
      </c>
      <c r="S2431">
        <v>7.61</v>
      </c>
      <c r="T2431" t="s">
        <v>67</v>
      </c>
      <c r="U2431">
        <v>2.9000000000000001E-2</v>
      </c>
      <c r="V2431" t="s">
        <v>67</v>
      </c>
      <c r="W2431">
        <v>2.7E-2</v>
      </c>
      <c r="X2431" t="s">
        <v>67</v>
      </c>
      <c r="Y2431">
        <v>1.7000000000000001E-2</v>
      </c>
      <c r="Z2431" t="s">
        <v>67</v>
      </c>
      <c r="AA2431">
        <v>2E-3</v>
      </c>
      <c r="AB2431" t="s">
        <v>68</v>
      </c>
      <c r="AC2431">
        <v>0.03</v>
      </c>
      <c r="AD2431" t="s">
        <v>67</v>
      </c>
      <c r="AE2431">
        <v>0.03</v>
      </c>
      <c r="AF2431" t="s">
        <v>67</v>
      </c>
      <c r="AG2431">
        <v>0.01</v>
      </c>
      <c r="AH2431" t="s">
        <v>69</v>
      </c>
      <c r="AI2431">
        <v>0.01</v>
      </c>
      <c r="AJ2431" t="s">
        <v>68</v>
      </c>
      <c r="AL2431" t="s">
        <v>64</v>
      </c>
      <c r="AN2431" t="s">
        <v>64</v>
      </c>
      <c r="AO2431">
        <v>1.2999999999999999E-2</v>
      </c>
      <c r="AP2431" t="s">
        <v>70</v>
      </c>
      <c r="AQ2431">
        <v>2E-3</v>
      </c>
      <c r="AR2431" t="s">
        <v>70</v>
      </c>
      <c r="AS2431">
        <v>3.01</v>
      </c>
      <c r="AT2431" t="s">
        <v>67</v>
      </c>
      <c r="AU2431">
        <v>0.39</v>
      </c>
      <c r="AV2431" t="s">
        <v>67</v>
      </c>
      <c r="AW2431">
        <v>2.96</v>
      </c>
      <c r="AX2431" t="s">
        <v>67</v>
      </c>
      <c r="AY2431">
        <v>0.51</v>
      </c>
      <c r="AZ2431" t="s">
        <v>67</v>
      </c>
      <c r="BA2431">
        <v>0.1</v>
      </c>
      <c r="BB2431" t="s">
        <v>67</v>
      </c>
      <c r="BC2431">
        <v>0.67</v>
      </c>
      <c r="BD2431" t="s">
        <v>67</v>
      </c>
      <c r="BE2431">
        <v>0.91</v>
      </c>
      <c r="BF2431" t="s">
        <v>67</v>
      </c>
    </row>
    <row r="2432" spans="1:58" x14ac:dyDescent="0.25">
      <c r="A2432" t="s">
        <v>58</v>
      </c>
      <c r="B2432">
        <v>2</v>
      </c>
      <c r="C2432" t="s">
        <v>86</v>
      </c>
      <c r="D2432">
        <v>2006</v>
      </c>
      <c r="E2432">
        <v>2006</v>
      </c>
      <c r="F2432">
        <v>3</v>
      </c>
      <c r="G2432" t="s">
        <v>66</v>
      </c>
      <c r="H2432">
        <v>6.8</v>
      </c>
      <c r="I2432">
        <v>8.49</v>
      </c>
      <c r="J2432" t="s">
        <v>67</v>
      </c>
      <c r="K2432">
        <v>7.4</v>
      </c>
      <c r="L2432" t="s">
        <v>67</v>
      </c>
      <c r="M2432">
        <v>33.08</v>
      </c>
      <c r="N2432" t="s">
        <v>67</v>
      </c>
      <c r="O2432">
        <v>16.670000000000002</v>
      </c>
      <c r="P2432" t="s">
        <v>67</v>
      </c>
      <c r="Q2432">
        <v>0.2</v>
      </c>
      <c r="R2432" t="s">
        <v>67</v>
      </c>
      <c r="S2432">
        <v>7.85</v>
      </c>
      <c r="T2432" t="s">
        <v>67</v>
      </c>
      <c r="U2432">
        <v>2.8000000000000001E-2</v>
      </c>
      <c r="V2432" t="s">
        <v>67</v>
      </c>
      <c r="W2432">
        <v>2.7E-2</v>
      </c>
      <c r="X2432" t="s">
        <v>67</v>
      </c>
      <c r="Y2432">
        <v>1.7999999999999999E-2</v>
      </c>
      <c r="Z2432" t="s">
        <v>67</v>
      </c>
      <c r="AA2432">
        <v>1E-3</v>
      </c>
      <c r="AB2432" t="s">
        <v>68</v>
      </c>
      <c r="AC2432">
        <v>0.02</v>
      </c>
      <c r="AD2432" t="s">
        <v>67</v>
      </c>
      <c r="AE2432">
        <v>0.03</v>
      </c>
      <c r="AF2432" t="s">
        <v>67</v>
      </c>
      <c r="AG2432">
        <v>0.02</v>
      </c>
      <c r="AH2432" t="s">
        <v>69</v>
      </c>
      <c r="AI2432">
        <v>0</v>
      </c>
      <c r="AJ2432" t="s">
        <v>68</v>
      </c>
      <c r="AL2432" t="s">
        <v>64</v>
      </c>
      <c r="AN2432" t="s">
        <v>64</v>
      </c>
      <c r="AO2432">
        <v>7.0000000000000001E-3</v>
      </c>
      <c r="AP2432" t="s">
        <v>70</v>
      </c>
      <c r="AQ2432">
        <v>1E-3</v>
      </c>
      <c r="AR2432" t="s">
        <v>70</v>
      </c>
      <c r="AS2432">
        <v>2.82</v>
      </c>
      <c r="AT2432" t="s">
        <v>67</v>
      </c>
      <c r="AU2432">
        <v>0.43</v>
      </c>
      <c r="AV2432" t="s">
        <v>67</v>
      </c>
      <c r="AW2432">
        <v>2.92</v>
      </c>
      <c r="AX2432" t="s">
        <v>67</v>
      </c>
      <c r="AY2432">
        <v>0.5</v>
      </c>
      <c r="AZ2432" t="s">
        <v>67</v>
      </c>
      <c r="BA2432">
        <v>0.12</v>
      </c>
      <c r="BB2432" t="s">
        <v>67</v>
      </c>
      <c r="BC2432">
        <v>0.87</v>
      </c>
      <c r="BD2432" t="s">
        <v>67</v>
      </c>
      <c r="BE2432">
        <v>0.85</v>
      </c>
      <c r="BF2432" t="s">
        <v>67</v>
      </c>
    </row>
    <row r="2433" spans="1:58" x14ac:dyDescent="0.25">
      <c r="A2433" t="s">
        <v>58</v>
      </c>
      <c r="B2433">
        <v>2</v>
      </c>
      <c r="C2433" t="s">
        <v>86</v>
      </c>
      <c r="D2433">
        <v>2006</v>
      </c>
      <c r="E2433">
        <v>2006</v>
      </c>
      <c r="F2433">
        <v>4</v>
      </c>
      <c r="G2433" t="s">
        <v>66</v>
      </c>
      <c r="H2433">
        <v>12.96</v>
      </c>
      <c r="I2433">
        <v>15.66</v>
      </c>
      <c r="J2433" t="s">
        <v>67</v>
      </c>
      <c r="K2433">
        <v>7.4</v>
      </c>
      <c r="L2433" t="s">
        <v>67</v>
      </c>
      <c r="M2433">
        <v>33.799999999999997</v>
      </c>
      <c r="N2433" t="s">
        <v>67</v>
      </c>
      <c r="O2433">
        <v>16.899999999999999</v>
      </c>
      <c r="P2433" t="s">
        <v>67</v>
      </c>
      <c r="Q2433">
        <v>0.28000000000000003</v>
      </c>
      <c r="R2433" t="s">
        <v>67</v>
      </c>
      <c r="S2433">
        <v>7.94</v>
      </c>
      <c r="T2433" t="s">
        <v>67</v>
      </c>
      <c r="U2433">
        <v>3.5000000000000003E-2</v>
      </c>
      <c r="V2433" t="s">
        <v>67</v>
      </c>
      <c r="W2433">
        <v>3.3000000000000002E-2</v>
      </c>
      <c r="X2433" t="s">
        <v>67</v>
      </c>
      <c r="Y2433">
        <v>1.7999999999999999E-2</v>
      </c>
      <c r="Z2433" t="s">
        <v>67</v>
      </c>
      <c r="AA2433">
        <v>2E-3</v>
      </c>
      <c r="AB2433" t="s">
        <v>68</v>
      </c>
      <c r="AC2433">
        <v>0.02</v>
      </c>
      <c r="AD2433" t="s">
        <v>67</v>
      </c>
      <c r="AE2433">
        <v>0.03</v>
      </c>
      <c r="AF2433" t="s">
        <v>67</v>
      </c>
      <c r="AG2433">
        <v>0.02</v>
      </c>
      <c r="AH2433" t="s">
        <v>68</v>
      </c>
      <c r="AI2433">
        <v>0</v>
      </c>
      <c r="AJ2433" t="s">
        <v>68</v>
      </c>
      <c r="AL2433" t="s">
        <v>64</v>
      </c>
      <c r="AN2433" t="s">
        <v>64</v>
      </c>
      <c r="AO2433">
        <v>7.0000000000000001E-3</v>
      </c>
      <c r="AP2433" t="s">
        <v>70</v>
      </c>
      <c r="AQ2433">
        <v>2E-3</v>
      </c>
      <c r="AR2433" t="s">
        <v>67</v>
      </c>
      <c r="AS2433">
        <v>2.77</v>
      </c>
      <c r="AT2433" t="s">
        <v>67</v>
      </c>
      <c r="AU2433">
        <v>0.43</v>
      </c>
      <c r="AV2433" t="s">
        <v>67</v>
      </c>
      <c r="AW2433">
        <v>2.98</v>
      </c>
      <c r="AX2433" t="s">
        <v>67</v>
      </c>
      <c r="AY2433">
        <v>0.62</v>
      </c>
      <c r="AZ2433" t="s">
        <v>67</v>
      </c>
      <c r="BA2433">
        <v>0.11</v>
      </c>
      <c r="BB2433" t="s">
        <v>67</v>
      </c>
      <c r="BC2433">
        <v>0.86</v>
      </c>
      <c r="BD2433" t="s">
        <v>67</v>
      </c>
      <c r="BE2433">
        <v>0.8</v>
      </c>
      <c r="BF2433" t="s">
        <v>67</v>
      </c>
    </row>
    <row r="2434" spans="1:58" x14ac:dyDescent="0.25">
      <c r="A2434" t="s">
        <v>58</v>
      </c>
      <c r="B2434">
        <v>2</v>
      </c>
      <c r="C2434" t="s">
        <v>86</v>
      </c>
      <c r="D2434">
        <v>2006</v>
      </c>
      <c r="E2434">
        <v>2006</v>
      </c>
      <c r="F2434">
        <v>5</v>
      </c>
      <c r="G2434" t="s">
        <v>66</v>
      </c>
      <c r="H2434">
        <v>2.73</v>
      </c>
      <c r="I2434">
        <v>3.41</v>
      </c>
      <c r="J2434" t="s">
        <v>67</v>
      </c>
      <c r="K2434">
        <v>7.5</v>
      </c>
      <c r="L2434" t="s">
        <v>67</v>
      </c>
      <c r="M2434">
        <v>38.32</v>
      </c>
      <c r="N2434" t="s">
        <v>67</v>
      </c>
      <c r="O2434">
        <v>19.09</v>
      </c>
      <c r="P2434" t="s">
        <v>67</v>
      </c>
      <c r="Q2434">
        <v>0.46</v>
      </c>
      <c r="R2434" t="s">
        <v>67</v>
      </c>
      <c r="S2434">
        <v>8.5</v>
      </c>
      <c r="T2434" t="s">
        <v>67</v>
      </c>
      <c r="U2434">
        <v>3.5000000000000003E-2</v>
      </c>
      <c r="V2434" t="s">
        <v>67</v>
      </c>
      <c r="W2434">
        <v>3.3000000000000002E-2</v>
      </c>
      <c r="X2434" t="s">
        <v>67</v>
      </c>
      <c r="Y2434">
        <v>2.1999999999999999E-2</v>
      </c>
      <c r="Z2434" t="s">
        <v>67</v>
      </c>
      <c r="AA2434">
        <v>3.0000000000000001E-3</v>
      </c>
      <c r="AB2434" t="s">
        <v>68</v>
      </c>
      <c r="AC2434">
        <v>0.04</v>
      </c>
      <c r="AD2434" t="s">
        <v>67</v>
      </c>
      <c r="AE2434">
        <v>0.03</v>
      </c>
      <c r="AF2434" t="s">
        <v>67</v>
      </c>
      <c r="AG2434">
        <v>0.02</v>
      </c>
      <c r="AH2434" t="s">
        <v>69</v>
      </c>
      <c r="AI2434">
        <v>0.02</v>
      </c>
      <c r="AJ2434" t="s">
        <v>68</v>
      </c>
      <c r="AL2434" t="s">
        <v>64</v>
      </c>
      <c r="AN2434" t="s">
        <v>64</v>
      </c>
      <c r="AO2434">
        <v>6.0000000000000001E-3</v>
      </c>
      <c r="AP2434" t="s">
        <v>70</v>
      </c>
      <c r="AQ2434">
        <v>0</v>
      </c>
      <c r="AR2434" t="s">
        <v>70</v>
      </c>
      <c r="AS2434">
        <v>3.22</v>
      </c>
      <c r="AT2434" t="s">
        <v>67</v>
      </c>
      <c r="AU2434">
        <v>0.47</v>
      </c>
      <c r="AV2434" t="s">
        <v>67</v>
      </c>
      <c r="AW2434">
        <v>3.5</v>
      </c>
      <c r="AX2434" t="s">
        <v>67</v>
      </c>
      <c r="AY2434">
        <v>0.73</v>
      </c>
      <c r="AZ2434" t="s">
        <v>67</v>
      </c>
      <c r="BA2434">
        <v>0.12</v>
      </c>
      <c r="BB2434" t="s">
        <v>67</v>
      </c>
      <c r="BC2434">
        <v>0.66</v>
      </c>
      <c r="BD2434" t="s">
        <v>67</v>
      </c>
      <c r="BE2434">
        <v>0.97</v>
      </c>
      <c r="BF2434" t="s">
        <v>67</v>
      </c>
    </row>
    <row r="2435" spans="1:58" x14ac:dyDescent="0.25">
      <c r="A2435" t="s">
        <v>58</v>
      </c>
      <c r="B2435">
        <v>2</v>
      </c>
      <c r="C2435" t="s">
        <v>86</v>
      </c>
      <c r="D2435">
        <v>2006</v>
      </c>
      <c r="E2435">
        <v>2006</v>
      </c>
      <c r="F2435">
        <v>6</v>
      </c>
      <c r="G2435" t="s">
        <v>66</v>
      </c>
      <c r="H2435">
        <v>2.95</v>
      </c>
      <c r="I2435">
        <v>3.56</v>
      </c>
      <c r="J2435" t="s">
        <v>67</v>
      </c>
      <c r="K2435">
        <v>7.5</v>
      </c>
      <c r="L2435" t="s">
        <v>67</v>
      </c>
      <c r="M2435">
        <v>40.71</v>
      </c>
      <c r="N2435" t="s">
        <v>67</v>
      </c>
      <c r="O2435">
        <v>20.21</v>
      </c>
      <c r="P2435" t="s">
        <v>67</v>
      </c>
      <c r="Q2435">
        <v>0.24</v>
      </c>
      <c r="R2435" t="s">
        <v>67</v>
      </c>
      <c r="S2435">
        <v>8.76</v>
      </c>
      <c r="T2435" t="s">
        <v>67</v>
      </c>
      <c r="U2435">
        <v>3.5000000000000003E-2</v>
      </c>
      <c r="V2435" t="s">
        <v>67</v>
      </c>
      <c r="W2435">
        <v>3.5000000000000003E-2</v>
      </c>
      <c r="X2435" t="s">
        <v>67</v>
      </c>
      <c r="Y2435">
        <v>2.4E-2</v>
      </c>
      <c r="Z2435" t="s">
        <v>67</v>
      </c>
      <c r="AA2435">
        <v>1E-3</v>
      </c>
      <c r="AB2435" t="s">
        <v>68</v>
      </c>
      <c r="AC2435">
        <v>0.05</v>
      </c>
      <c r="AD2435" t="s">
        <v>67</v>
      </c>
      <c r="AE2435">
        <v>0.04</v>
      </c>
      <c r="AF2435" t="s">
        <v>67</v>
      </c>
      <c r="AG2435">
        <v>0.03</v>
      </c>
      <c r="AH2435" t="s">
        <v>69</v>
      </c>
      <c r="AI2435">
        <v>0.01</v>
      </c>
      <c r="AJ2435" t="s">
        <v>68</v>
      </c>
      <c r="AL2435" t="s">
        <v>64</v>
      </c>
      <c r="AN2435" t="s">
        <v>64</v>
      </c>
      <c r="AO2435">
        <v>8.9999999999999993E-3</v>
      </c>
      <c r="AP2435" t="s">
        <v>70</v>
      </c>
      <c r="AQ2435">
        <v>0</v>
      </c>
      <c r="AR2435" t="s">
        <v>70</v>
      </c>
      <c r="AS2435">
        <v>3.49</v>
      </c>
      <c r="AT2435" t="s">
        <v>67</v>
      </c>
      <c r="AU2435">
        <v>0.48</v>
      </c>
      <c r="AV2435" t="s">
        <v>67</v>
      </c>
      <c r="AW2435">
        <v>3.8</v>
      </c>
      <c r="AX2435" t="s">
        <v>67</v>
      </c>
      <c r="AY2435">
        <v>0.8</v>
      </c>
      <c r="AZ2435" t="s">
        <v>67</v>
      </c>
      <c r="BA2435">
        <v>0.11</v>
      </c>
      <c r="BB2435" t="s">
        <v>67</v>
      </c>
      <c r="BC2435">
        <v>0.61</v>
      </c>
      <c r="BD2435" t="s">
        <v>67</v>
      </c>
      <c r="BE2435">
        <v>1.1200000000000001</v>
      </c>
      <c r="BF2435" t="s">
        <v>67</v>
      </c>
    </row>
    <row r="2436" spans="1:58" x14ac:dyDescent="0.25">
      <c r="A2436" t="s">
        <v>58</v>
      </c>
      <c r="B2436">
        <v>2</v>
      </c>
      <c r="C2436" t="s">
        <v>86</v>
      </c>
      <c r="D2436">
        <v>2006</v>
      </c>
      <c r="E2436">
        <v>2006</v>
      </c>
      <c r="F2436">
        <v>7</v>
      </c>
      <c r="G2436" t="s">
        <v>66</v>
      </c>
      <c r="H2436">
        <v>1.05</v>
      </c>
      <c r="I2436">
        <v>1.31</v>
      </c>
      <c r="J2436" t="s">
        <v>67</v>
      </c>
      <c r="K2436">
        <v>7.57</v>
      </c>
      <c r="L2436" t="s">
        <v>67</v>
      </c>
      <c r="M2436">
        <v>45.29</v>
      </c>
      <c r="N2436" t="s">
        <v>67</v>
      </c>
      <c r="O2436">
        <v>22.98</v>
      </c>
      <c r="P2436" t="s">
        <v>67</v>
      </c>
      <c r="Q2436">
        <v>0.2</v>
      </c>
      <c r="R2436" t="s">
        <v>67</v>
      </c>
      <c r="S2436">
        <v>9.15</v>
      </c>
      <c r="T2436" t="s">
        <v>67</v>
      </c>
      <c r="U2436">
        <v>3.6999999999999998E-2</v>
      </c>
      <c r="V2436" t="s">
        <v>67</v>
      </c>
      <c r="W2436">
        <v>3.6999999999999998E-2</v>
      </c>
      <c r="X2436" t="s">
        <v>67</v>
      </c>
      <c r="Y2436">
        <v>2.5999999999999999E-2</v>
      </c>
      <c r="Z2436" t="s">
        <v>67</v>
      </c>
      <c r="AA2436">
        <v>1E-3</v>
      </c>
      <c r="AB2436" t="s">
        <v>68</v>
      </c>
      <c r="AC2436">
        <v>0.05</v>
      </c>
      <c r="AD2436" t="s">
        <v>67</v>
      </c>
      <c r="AE2436">
        <v>0.03</v>
      </c>
      <c r="AF2436" t="s">
        <v>67</v>
      </c>
      <c r="AG2436">
        <v>0.02</v>
      </c>
      <c r="AH2436" t="s">
        <v>69</v>
      </c>
      <c r="AI2436">
        <v>0.02</v>
      </c>
      <c r="AJ2436" t="s">
        <v>68</v>
      </c>
      <c r="AL2436" t="s">
        <v>64</v>
      </c>
      <c r="AN2436" t="s">
        <v>64</v>
      </c>
      <c r="AO2436">
        <v>8.0000000000000002E-3</v>
      </c>
      <c r="AP2436" t="s">
        <v>70</v>
      </c>
      <c r="AQ2436">
        <v>0</v>
      </c>
      <c r="AR2436" t="s">
        <v>70</v>
      </c>
      <c r="AS2436">
        <v>4</v>
      </c>
      <c r="AT2436" t="s">
        <v>67</v>
      </c>
      <c r="AU2436">
        <v>0.54</v>
      </c>
      <c r="AV2436" t="s">
        <v>67</v>
      </c>
      <c r="AW2436">
        <v>4.0999999999999996</v>
      </c>
      <c r="AX2436" t="s">
        <v>67</v>
      </c>
      <c r="AY2436">
        <v>0.87</v>
      </c>
      <c r="AZ2436" t="s">
        <v>67</v>
      </c>
      <c r="BA2436">
        <v>0.11</v>
      </c>
      <c r="BB2436" t="s">
        <v>67</v>
      </c>
      <c r="BC2436">
        <v>0.66</v>
      </c>
      <c r="BD2436" t="s">
        <v>67</v>
      </c>
      <c r="BE2436">
        <v>0.93</v>
      </c>
      <c r="BF2436" t="s">
        <v>67</v>
      </c>
    </row>
    <row r="2437" spans="1:58" x14ac:dyDescent="0.25">
      <c r="A2437" t="s">
        <v>58</v>
      </c>
      <c r="B2437">
        <v>2</v>
      </c>
      <c r="C2437" t="s">
        <v>86</v>
      </c>
      <c r="D2437">
        <v>2006</v>
      </c>
      <c r="E2437">
        <v>2006</v>
      </c>
      <c r="F2437">
        <v>8</v>
      </c>
      <c r="G2437" t="s">
        <v>66</v>
      </c>
      <c r="H2437">
        <v>0.38</v>
      </c>
      <c r="I2437">
        <v>0.47</v>
      </c>
      <c r="J2437" t="s">
        <v>67</v>
      </c>
      <c r="K2437">
        <v>7.51</v>
      </c>
      <c r="L2437" t="s">
        <v>67</v>
      </c>
      <c r="M2437">
        <v>49.41</v>
      </c>
      <c r="N2437" t="s">
        <v>67</v>
      </c>
      <c r="O2437">
        <v>24.83</v>
      </c>
      <c r="P2437" t="s">
        <v>67</v>
      </c>
      <c r="Q2437">
        <v>0.21</v>
      </c>
      <c r="R2437" t="s">
        <v>67</v>
      </c>
      <c r="S2437">
        <v>9.4600000000000009</v>
      </c>
      <c r="T2437" t="s">
        <v>67</v>
      </c>
      <c r="U2437">
        <v>0.04</v>
      </c>
      <c r="V2437" t="s">
        <v>67</v>
      </c>
      <c r="W2437">
        <v>4.1000000000000002E-2</v>
      </c>
      <c r="X2437" t="s">
        <v>67</v>
      </c>
      <c r="Y2437">
        <v>2.7E-2</v>
      </c>
      <c r="Z2437" t="s">
        <v>67</v>
      </c>
      <c r="AA2437">
        <v>1E-3</v>
      </c>
      <c r="AB2437" t="s">
        <v>68</v>
      </c>
      <c r="AC2437">
        <v>0.03</v>
      </c>
      <c r="AD2437" t="s">
        <v>67</v>
      </c>
      <c r="AE2437">
        <v>0.03</v>
      </c>
      <c r="AF2437" t="s">
        <v>67</v>
      </c>
      <c r="AG2437">
        <v>0.03</v>
      </c>
      <c r="AH2437" t="s">
        <v>69</v>
      </c>
      <c r="AI2437">
        <v>0</v>
      </c>
      <c r="AJ2437" t="s">
        <v>68</v>
      </c>
      <c r="AL2437" t="s">
        <v>64</v>
      </c>
      <c r="AN2437" t="s">
        <v>64</v>
      </c>
      <c r="AO2437">
        <v>6.0000000000000001E-3</v>
      </c>
      <c r="AP2437" t="s">
        <v>70</v>
      </c>
      <c r="AQ2437">
        <v>1E-3</v>
      </c>
      <c r="AR2437" t="s">
        <v>70</v>
      </c>
      <c r="AS2437">
        <v>4.5599999999999996</v>
      </c>
      <c r="AT2437" t="s">
        <v>67</v>
      </c>
      <c r="AU2437">
        <v>0.66</v>
      </c>
      <c r="AV2437" t="s">
        <v>67</v>
      </c>
      <c r="AW2437">
        <v>4.3499999999999996</v>
      </c>
      <c r="AX2437" t="s">
        <v>67</v>
      </c>
      <c r="AY2437">
        <v>0.98</v>
      </c>
      <c r="AZ2437" t="s">
        <v>67</v>
      </c>
      <c r="BA2437">
        <v>0.1</v>
      </c>
      <c r="BB2437" t="s">
        <v>67</v>
      </c>
      <c r="BC2437">
        <v>0.68</v>
      </c>
      <c r="BD2437" t="s">
        <v>67</v>
      </c>
      <c r="BE2437">
        <v>1.01</v>
      </c>
      <c r="BF2437" t="s">
        <v>67</v>
      </c>
    </row>
    <row r="2438" spans="1:58" x14ac:dyDescent="0.25">
      <c r="A2438" t="s">
        <v>58</v>
      </c>
      <c r="B2438">
        <v>2</v>
      </c>
      <c r="C2438" t="s">
        <v>86</v>
      </c>
      <c r="D2438">
        <v>2006</v>
      </c>
      <c r="E2438">
        <v>2006</v>
      </c>
      <c r="F2438">
        <v>9</v>
      </c>
      <c r="G2438" t="s">
        <v>66</v>
      </c>
      <c r="H2438">
        <v>0.27</v>
      </c>
      <c r="I2438">
        <v>0.33</v>
      </c>
      <c r="J2438" t="s">
        <v>67</v>
      </c>
      <c r="K2438">
        <v>7.64</v>
      </c>
      <c r="L2438" t="s">
        <v>67</v>
      </c>
      <c r="M2438">
        <v>51.67</v>
      </c>
      <c r="N2438" t="s">
        <v>67</v>
      </c>
      <c r="O2438">
        <v>26.02</v>
      </c>
      <c r="P2438" t="s">
        <v>67</v>
      </c>
      <c r="Q2438">
        <v>0.08</v>
      </c>
      <c r="R2438" t="s">
        <v>71</v>
      </c>
      <c r="S2438">
        <v>9.25</v>
      </c>
      <c r="T2438" t="s">
        <v>67</v>
      </c>
      <c r="U2438">
        <v>5.3999999999999999E-2</v>
      </c>
      <c r="V2438" t="s">
        <v>67</v>
      </c>
      <c r="W2438">
        <v>0.05</v>
      </c>
      <c r="X2438" t="s">
        <v>67</v>
      </c>
      <c r="Y2438">
        <v>3.3000000000000002E-2</v>
      </c>
      <c r="Z2438" t="s">
        <v>67</v>
      </c>
      <c r="AA2438">
        <v>5.0000000000000001E-3</v>
      </c>
      <c r="AB2438" t="s">
        <v>68</v>
      </c>
      <c r="AC2438">
        <v>0.05</v>
      </c>
      <c r="AD2438" t="s">
        <v>67</v>
      </c>
      <c r="AE2438">
        <v>0.08</v>
      </c>
      <c r="AF2438" t="s">
        <v>67</v>
      </c>
      <c r="AG2438">
        <v>7.0000000000000007E-2</v>
      </c>
      <c r="AH2438" t="s">
        <v>69</v>
      </c>
      <c r="AI2438">
        <v>0</v>
      </c>
      <c r="AJ2438" t="s">
        <v>68</v>
      </c>
      <c r="AL2438" t="s">
        <v>64</v>
      </c>
      <c r="AN2438" t="s">
        <v>64</v>
      </c>
      <c r="AO2438">
        <v>4.0000000000000001E-3</v>
      </c>
      <c r="AP2438" t="s">
        <v>70</v>
      </c>
      <c r="AQ2438">
        <v>0</v>
      </c>
      <c r="AR2438" t="s">
        <v>70</v>
      </c>
      <c r="AS2438">
        <v>5.05</v>
      </c>
      <c r="AT2438" t="s">
        <v>67</v>
      </c>
      <c r="AU2438">
        <v>0.65</v>
      </c>
      <c r="AV2438" t="s">
        <v>67</v>
      </c>
      <c r="AW2438">
        <v>4.55</v>
      </c>
      <c r="AX2438" t="s">
        <v>67</v>
      </c>
      <c r="AY2438">
        <v>1.02</v>
      </c>
      <c r="AZ2438" t="s">
        <v>67</v>
      </c>
      <c r="BA2438">
        <v>0.11</v>
      </c>
      <c r="BB2438" t="s">
        <v>67</v>
      </c>
      <c r="BC2438">
        <v>0.72</v>
      </c>
      <c r="BD2438" t="s">
        <v>67</v>
      </c>
      <c r="BE2438">
        <v>1.35</v>
      </c>
      <c r="BF2438" t="s">
        <v>67</v>
      </c>
    </row>
    <row r="2439" spans="1:58" x14ac:dyDescent="0.25">
      <c r="A2439" t="s">
        <v>58</v>
      </c>
      <c r="B2439">
        <v>2</v>
      </c>
      <c r="C2439" t="s">
        <v>86</v>
      </c>
      <c r="D2439">
        <v>2007</v>
      </c>
      <c r="E2439">
        <v>2006</v>
      </c>
      <c r="F2439">
        <v>10</v>
      </c>
      <c r="G2439" t="s">
        <v>66</v>
      </c>
      <c r="H2439">
        <v>0.3</v>
      </c>
      <c r="I2439">
        <v>0.38</v>
      </c>
      <c r="J2439" t="s">
        <v>67</v>
      </c>
      <c r="K2439">
        <v>7.6</v>
      </c>
      <c r="L2439" t="s">
        <v>67</v>
      </c>
      <c r="M2439">
        <v>51.44</v>
      </c>
      <c r="N2439" t="s">
        <v>67</v>
      </c>
      <c r="O2439">
        <v>25.65</v>
      </c>
      <c r="P2439" t="s">
        <v>67</v>
      </c>
      <c r="Q2439">
        <v>0.53</v>
      </c>
      <c r="R2439" t="s">
        <v>67</v>
      </c>
      <c r="S2439">
        <v>8.81</v>
      </c>
      <c r="T2439" t="s">
        <v>67</v>
      </c>
      <c r="U2439">
        <v>5.0999999999999997E-2</v>
      </c>
      <c r="V2439" t="s">
        <v>67</v>
      </c>
      <c r="W2439">
        <v>5.2999999999999999E-2</v>
      </c>
      <c r="X2439" t="s">
        <v>67</v>
      </c>
      <c r="Y2439">
        <v>3.4000000000000002E-2</v>
      </c>
      <c r="Z2439" t="s">
        <v>67</v>
      </c>
      <c r="AA2439">
        <v>0</v>
      </c>
      <c r="AB2439" t="s">
        <v>68</v>
      </c>
      <c r="AC2439">
        <v>0.05</v>
      </c>
      <c r="AD2439" t="s">
        <v>67</v>
      </c>
      <c r="AE2439">
        <v>0.05</v>
      </c>
      <c r="AF2439" t="s">
        <v>67</v>
      </c>
      <c r="AG2439">
        <v>0.04</v>
      </c>
      <c r="AH2439" t="s">
        <v>69</v>
      </c>
      <c r="AI2439">
        <v>0</v>
      </c>
      <c r="AJ2439" t="s">
        <v>68</v>
      </c>
      <c r="AL2439" t="s">
        <v>64</v>
      </c>
      <c r="AN2439" t="s">
        <v>64</v>
      </c>
      <c r="AO2439">
        <v>4.0000000000000001E-3</v>
      </c>
      <c r="AP2439" t="s">
        <v>70</v>
      </c>
      <c r="AQ2439">
        <v>0</v>
      </c>
      <c r="AR2439" t="s">
        <v>70</v>
      </c>
      <c r="AS2439">
        <v>5.19</v>
      </c>
      <c r="AT2439" t="s">
        <v>67</v>
      </c>
      <c r="AU2439">
        <v>0.62</v>
      </c>
      <c r="AV2439" t="s">
        <v>67</v>
      </c>
      <c r="AW2439">
        <v>4.57</v>
      </c>
      <c r="AX2439" t="s">
        <v>67</v>
      </c>
      <c r="AY2439">
        <v>1.03</v>
      </c>
      <c r="AZ2439" t="s">
        <v>67</v>
      </c>
      <c r="BA2439">
        <v>0.13</v>
      </c>
      <c r="BB2439" t="s">
        <v>67</v>
      </c>
      <c r="BC2439">
        <v>0.78</v>
      </c>
      <c r="BD2439" t="s">
        <v>67</v>
      </c>
      <c r="BE2439">
        <v>1.8</v>
      </c>
      <c r="BF2439" t="s">
        <v>67</v>
      </c>
    </row>
    <row r="2440" spans="1:58" x14ac:dyDescent="0.25">
      <c r="A2440" t="s">
        <v>58</v>
      </c>
      <c r="B2440">
        <v>2</v>
      </c>
      <c r="C2440" t="s">
        <v>86</v>
      </c>
      <c r="D2440">
        <v>2007</v>
      </c>
      <c r="E2440">
        <v>2006</v>
      </c>
      <c r="F2440">
        <v>11</v>
      </c>
      <c r="G2440" t="s">
        <v>66</v>
      </c>
      <c r="H2440">
        <v>16.28</v>
      </c>
      <c r="I2440">
        <v>19.670000000000002</v>
      </c>
      <c r="J2440" t="s">
        <v>67</v>
      </c>
      <c r="K2440">
        <v>7.4</v>
      </c>
      <c r="L2440" t="s">
        <v>67</v>
      </c>
      <c r="M2440">
        <v>33.76</v>
      </c>
      <c r="N2440" t="s">
        <v>67</v>
      </c>
      <c r="O2440">
        <v>16.25</v>
      </c>
      <c r="P2440" t="s">
        <v>67</v>
      </c>
      <c r="Q2440">
        <v>8.11</v>
      </c>
      <c r="R2440" t="s">
        <v>67</v>
      </c>
      <c r="S2440">
        <v>7.74</v>
      </c>
      <c r="T2440" t="s">
        <v>67</v>
      </c>
      <c r="U2440">
        <v>4.3999999999999997E-2</v>
      </c>
      <c r="V2440" t="s">
        <v>67</v>
      </c>
      <c r="W2440">
        <v>3.7999999999999999E-2</v>
      </c>
      <c r="X2440" t="s">
        <v>67</v>
      </c>
      <c r="Y2440">
        <v>2.3E-2</v>
      </c>
      <c r="Z2440" t="s">
        <v>67</v>
      </c>
      <c r="AA2440">
        <v>6.0000000000000001E-3</v>
      </c>
      <c r="AB2440" t="s">
        <v>68</v>
      </c>
      <c r="AC2440">
        <v>0.08</v>
      </c>
      <c r="AD2440" t="s">
        <v>67</v>
      </c>
      <c r="AE2440">
        <v>0.04</v>
      </c>
      <c r="AF2440" t="s">
        <v>67</v>
      </c>
      <c r="AG2440">
        <v>0.04</v>
      </c>
      <c r="AH2440" t="s">
        <v>69</v>
      </c>
      <c r="AI2440">
        <v>0.04</v>
      </c>
      <c r="AJ2440" t="s">
        <v>68</v>
      </c>
      <c r="AL2440" t="s">
        <v>64</v>
      </c>
      <c r="AN2440" t="s">
        <v>64</v>
      </c>
      <c r="AO2440">
        <v>4.0000000000000001E-3</v>
      </c>
      <c r="AP2440" t="s">
        <v>70</v>
      </c>
      <c r="AQ2440">
        <v>0</v>
      </c>
      <c r="AR2440" t="s">
        <v>70</v>
      </c>
      <c r="AS2440">
        <v>2.89</v>
      </c>
      <c r="AT2440" t="s">
        <v>67</v>
      </c>
      <c r="AU2440">
        <v>0.48</v>
      </c>
      <c r="AV2440" t="s">
        <v>67</v>
      </c>
      <c r="AW2440">
        <v>3.24</v>
      </c>
      <c r="AX2440" t="s">
        <v>67</v>
      </c>
      <c r="AY2440">
        <v>0.73</v>
      </c>
      <c r="AZ2440" t="s">
        <v>67</v>
      </c>
      <c r="BA2440">
        <v>0.1</v>
      </c>
      <c r="BB2440" t="s">
        <v>67</v>
      </c>
      <c r="BC2440">
        <v>0.69</v>
      </c>
      <c r="BD2440" t="s">
        <v>67</v>
      </c>
      <c r="BE2440">
        <v>1.92</v>
      </c>
      <c r="BF2440" t="s">
        <v>67</v>
      </c>
    </row>
    <row r="2441" spans="1:58" x14ac:dyDescent="0.25">
      <c r="A2441" t="s">
        <v>58</v>
      </c>
      <c r="B2441">
        <v>2</v>
      </c>
      <c r="C2441" t="s">
        <v>86</v>
      </c>
      <c r="D2441">
        <v>2007</v>
      </c>
      <c r="E2441">
        <v>2006</v>
      </c>
      <c r="F2441">
        <v>12</v>
      </c>
      <c r="G2441" t="s">
        <v>60</v>
      </c>
      <c r="H2441">
        <v>28.63</v>
      </c>
      <c r="I2441">
        <v>35.75</v>
      </c>
      <c r="J2441" t="s">
        <v>67</v>
      </c>
      <c r="K2441">
        <v>7.3</v>
      </c>
      <c r="L2441" t="s">
        <v>67</v>
      </c>
      <c r="M2441">
        <v>29.79</v>
      </c>
      <c r="N2441" t="s">
        <v>67</v>
      </c>
      <c r="O2441">
        <v>14.4</v>
      </c>
      <c r="P2441" t="s">
        <v>67</v>
      </c>
      <c r="Q2441">
        <v>51.57</v>
      </c>
      <c r="R2441" t="s">
        <v>67</v>
      </c>
      <c r="S2441">
        <v>7.33</v>
      </c>
      <c r="T2441" t="s">
        <v>67</v>
      </c>
      <c r="U2441">
        <v>3.5999999999999997E-2</v>
      </c>
      <c r="V2441" t="s">
        <v>67</v>
      </c>
      <c r="W2441">
        <v>3.4000000000000002E-2</v>
      </c>
      <c r="X2441" t="s">
        <v>67</v>
      </c>
      <c r="Y2441">
        <v>1.9E-2</v>
      </c>
      <c r="Z2441" t="s">
        <v>67</v>
      </c>
      <c r="AA2441">
        <v>3.0000000000000001E-3</v>
      </c>
      <c r="AB2441" t="s">
        <v>68</v>
      </c>
      <c r="AC2441">
        <v>0.06</v>
      </c>
      <c r="AD2441" t="s">
        <v>67</v>
      </c>
      <c r="AE2441">
        <v>0.04</v>
      </c>
      <c r="AF2441" t="s">
        <v>67</v>
      </c>
      <c r="AG2441">
        <v>0.04</v>
      </c>
      <c r="AH2441" t="s">
        <v>69</v>
      </c>
      <c r="AI2441">
        <v>0.02</v>
      </c>
      <c r="AJ2441" t="s">
        <v>68</v>
      </c>
      <c r="AL2441" t="s">
        <v>64</v>
      </c>
      <c r="AN2441" t="s">
        <v>64</v>
      </c>
      <c r="AO2441">
        <v>5.0000000000000001E-3</v>
      </c>
      <c r="AP2441" t="s">
        <v>70</v>
      </c>
      <c r="AQ2441">
        <v>0</v>
      </c>
      <c r="AR2441" t="s">
        <v>70</v>
      </c>
      <c r="AS2441">
        <v>2.4</v>
      </c>
      <c r="AT2441" t="s">
        <v>67</v>
      </c>
      <c r="AU2441">
        <v>0.41</v>
      </c>
      <c r="AV2441" t="s">
        <v>67</v>
      </c>
      <c r="AW2441">
        <v>2.66</v>
      </c>
      <c r="AX2441" t="s">
        <v>67</v>
      </c>
      <c r="AY2441">
        <v>0.63</v>
      </c>
      <c r="AZ2441" t="s">
        <v>67</v>
      </c>
      <c r="BA2441">
        <v>0.11</v>
      </c>
      <c r="BB2441" t="s">
        <v>67</v>
      </c>
      <c r="BC2441">
        <v>0.75</v>
      </c>
      <c r="BD2441" t="s">
        <v>67</v>
      </c>
      <c r="BE2441">
        <v>1.3</v>
      </c>
      <c r="BF2441" t="s">
        <v>67</v>
      </c>
    </row>
    <row r="2442" spans="1:58" x14ac:dyDescent="0.25">
      <c r="A2442" t="s">
        <v>58</v>
      </c>
      <c r="B2442">
        <v>2</v>
      </c>
      <c r="C2442" t="s">
        <v>86</v>
      </c>
      <c r="D2442">
        <v>2007</v>
      </c>
      <c r="E2442">
        <v>2007</v>
      </c>
      <c r="F2442">
        <v>1</v>
      </c>
      <c r="G2442" t="s">
        <v>60</v>
      </c>
      <c r="H2442">
        <v>11.38</v>
      </c>
      <c r="I2442">
        <v>14.21</v>
      </c>
      <c r="J2442" t="s">
        <v>67</v>
      </c>
      <c r="K2442">
        <v>7.35</v>
      </c>
      <c r="L2442" t="s">
        <v>67</v>
      </c>
      <c r="M2442">
        <v>31.23</v>
      </c>
      <c r="N2442" t="s">
        <v>67</v>
      </c>
      <c r="O2442">
        <v>15.16</v>
      </c>
      <c r="P2442" t="s">
        <v>67</v>
      </c>
      <c r="Q2442">
        <v>0.73</v>
      </c>
      <c r="R2442" t="s">
        <v>67</v>
      </c>
      <c r="S2442">
        <v>7.82</v>
      </c>
      <c r="T2442" t="s">
        <v>67</v>
      </c>
      <c r="U2442">
        <v>3.3000000000000002E-2</v>
      </c>
      <c r="V2442" t="s">
        <v>67</v>
      </c>
      <c r="W2442">
        <v>0.03</v>
      </c>
      <c r="X2442" t="s">
        <v>67</v>
      </c>
      <c r="Y2442">
        <v>1.9E-2</v>
      </c>
      <c r="Z2442" t="s">
        <v>67</v>
      </c>
      <c r="AA2442">
        <v>3.0000000000000001E-3</v>
      </c>
      <c r="AB2442" t="s">
        <v>68</v>
      </c>
      <c r="AC2442">
        <v>0.04</v>
      </c>
      <c r="AD2442" t="s">
        <v>67</v>
      </c>
      <c r="AE2442">
        <v>0.03</v>
      </c>
      <c r="AF2442" t="s">
        <v>67</v>
      </c>
      <c r="AG2442">
        <v>0.03</v>
      </c>
      <c r="AH2442" t="s">
        <v>69</v>
      </c>
      <c r="AI2442">
        <v>0.01</v>
      </c>
      <c r="AJ2442" t="s">
        <v>68</v>
      </c>
      <c r="AL2442" t="s">
        <v>64</v>
      </c>
      <c r="AN2442" t="s">
        <v>64</v>
      </c>
      <c r="AO2442">
        <v>0.01</v>
      </c>
      <c r="AP2442" t="s">
        <v>70</v>
      </c>
      <c r="AQ2442">
        <v>1E-3</v>
      </c>
      <c r="AR2442" t="s">
        <v>70</v>
      </c>
      <c r="AS2442">
        <v>2.5299999999999998</v>
      </c>
      <c r="AT2442" t="s">
        <v>67</v>
      </c>
      <c r="AU2442">
        <v>0.41</v>
      </c>
      <c r="AV2442" t="s">
        <v>67</v>
      </c>
      <c r="AW2442">
        <v>2.42</v>
      </c>
      <c r="AX2442" t="s">
        <v>67</v>
      </c>
      <c r="AY2442">
        <v>0.66</v>
      </c>
      <c r="AZ2442" t="s">
        <v>67</v>
      </c>
      <c r="BA2442">
        <v>0.1</v>
      </c>
      <c r="BB2442" t="s">
        <v>67</v>
      </c>
      <c r="BC2442">
        <v>0.67</v>
      </c>
      <c r="BD2442" t="s">
        <v>67</v>
      </c>
      <c r="BE2442">
        <v>0.94</v>
      </c>
      <c r="BF2442" t="s">
        <v>67</v>
      </c>
    </row>
    <row r="2443" spans="1:58" x14ac:dyDescent="0.25">
      <c r="A2443" t="s">
        <v>58</v>
      </c>
      <c r="B2443">
        <v>2</v>
      </c>
      <c r="C2443" t="s">
        <v>86</v>
      </c>
      <c r="D2443">
        <v>2007</v>
      </c>
      <c r="E2443">
        <v>2007</v>
      </c>
      <c r="F2443">
        <v>2</v>
      </c>
      <c r="G2443" t="s">
        <v>66</v>
      </c>
      <c r="H2443">
        <v>10.85</v>
      </c>
      <c r="I2443">
        <v>12.24</v>
      </c>
      <c r="J2443" t="s">
        <v>67</v>
      </c>
      <c r="K2443">
        <v>7.4</v>
      </c>
      <c r="L2443" t="s">
        <v>67</v>
      </c>
      <c r="M2443">
        <v>32.270000000000003</v>
      </c>
      <c r="N2443" t="s">
        <v>67</v>
      </c>
      <c r="O2443">
        <v>16.02</v>
      </c>
      <c r="P2443" t="s">
        <v>67</v>
      </c>
      <c r="Q2443">
        <v>0.69</v>
      </c>
      <c r="R2443" t="s">
        <v>67</v>
      </c>
      <c r="S2443">
        <v>7.89</v>
      </c>
      <c r="T2443" t="s">
        <v>67</v>
      </c>
      <c r="U2443">
        <v>2.9000000000000001E-2</v>
      </c>
      <c r="V2443" t="s">
        <v>67</v>
      </c>
      <c r="W2443">
        <v>3.2000000000000001E-2</v>
      </c>
      <c r="X2443" t="s">
        <v>67</v>
      </c>
      <c r="Y2443">
        <v>1.9E-2</v>
      </c>
      <c r="Z2443" t="s">
        <v>67</v>
      </c>
      <c r="AA2443">
        <v>0</v>
      </c>
      <c r="AB2443" t="s">
        <v>68</v>
      </c>
      <c r="AC2443">
        <v>0.04</v>
      </c>
      <c r="AD2443" t="s">
        <v>67</v>
      </c>
      <c r="AE2443">
        <v>0.02</v>
      </c>
      <c r="AF2443" t="s">
        <v>67</v>
      </c>
      <c r="AG2443">
        <v>0.02</v>
      </c>
      <c r="AH2443" t="s">
        <v>69</v>
      </c>
      <c r="AI2443">
        <v>0.02</v>
      </c>
      <c r="AJ2443" t="s">
        <v>68</v>
      </c>
      <c r="AL2443" t="s">
        <v>64</v>
      </c>
      <c r="AN2443" t="s">
        <v>64</v>
      </c>
      <c r="AO2443">
        <v>3.0000000000000001E-3</v>
      </c>
      <c r="AP2443" t="s">
        <v>70</v>
      </c>
      <c r="AQ2443">
        <v>0</v>
      </c>
      <c r="AR2443" t="s">
        <v>70</v>
      </c>
      <c r="AS2443">
        <v>2.65</v>
      </c>
      <c r="AT2443" t="s">
        <v>67</v>
      </c>
      <c r="AU2443">
        <v>0.43</v>
      </c>
      <c r="AV2443" t="s">
        <v>67</v>
      </c>
      <c r="AW2443">
        <v>2.96</v>
      </c>
      <c r="AX2443" t="s">
        <v>67</v>
      </c>
      <c r="AY2443">
        <v>0.7</v>
      </c>
      <c r="AZ2443" t="s">
        <v>67</v>
      </c>
      <c r="BA2443">
        <v>0.11</v>
      </c>
      <c r="BB2443" t="s">
        <v>67</v>
      </c>
      <c r="BC2443">
        <v>0.66</v>
      </c>
      <c r="BD2443" t="s">
        <v>67</v>
      </c>
      <c r="BE2443">
        <v>0.99</v>
      </c>
      <c r="BF2443" t="s">
        <v>67</v>
      </c>
    </row>
    <row r="2444" spans="1:58" x14ac:dyDescent="0.25">
      <c r="A2444" t="s">
        <v>58</v>
      </c>
      <c r="B2444">
        <v>2</v>
      </c>
      <c r="C2444" t="s">
        <v>86</v>
      </c>
      <c r="D2444">
        <v>2007</v>
      </c>
      <c r="E2444">
        <v>2007</v>
      </c>
      <c r="F2444">
        <v>3</v>
      </c>
      <c r="G2444" t="s">
        <v>66</v>
      </c>
      <c r="H2444">
        <v>14.68</v>
      </c>
      <c r="I2444">
        <v>18.329999999999998</v>
      </c>
      <c r="J2444" t="s">
        <v>67</v>
      </c>
      <c r="K2444">
        <v>7.4</v>
      </c>
      <c r="L2444" t="s">
        <v>67</v>
      </c>
      <c r="M2444">
        <v>32.1</v>
      </c>
      <c r="N2444" t="s">
        <v>67</v>
      </c>
      <c r="O2444">
        <v>15.85</v>
      </c>
      <c r="P2444" t="s">
        <v>67</v>
      </c>
      <c r="Q2444">
        <v>0.53</v>
      </c>
      <c r="R2444" t="s">
        <v>67</v>
      </c>
      <c r="S2444">
        <v>7.92</v>
      </c>
      <c r="T2444" t="s">
        <v>67</v>
      </c>
      <c r="U2444">
        <v>2.9000000000000001E-2</v>
      </c>
      <c r="V2444" t="s">
        <v>67</v>
      </c>
      <c r="W2444">
        <v>0.03</v>
      </c>
      <c r="X2444" t="s">
        <v>67</v>
      </c>
      <c r="Y2444">
        <v>1.7999999999999999E-2</v>
      </c>
      <c r="Z2444" t="s">
        <v>67</v>
      </c>
      <c r="AA2444">
        <v>0</v>
      </c>
      <c r="AB2444" t="s">
        <v>68</v>
      </c>
      <c r="AC2444">
        <v>0.04</v>
      </c>
      <c r="AD2444" t="s">
        <v>67</v>
      </c>
      <c r="AE2444">
        <v>0.02</v>
      </c>
      <c r="AF2444" t="s">
        <v>67</v>
      </c>
      <c r="AG2444">
        <v>0.02</v>
      </c>
      <c r="AH2444" t="s">
        <v>69</v>
      </c>
      <c r="AI2444">
        <v>0.02</v>
      </c>
      <c r="AJ2444" t="s">
        <v>68</v>
      </c>
      <c r="AL2444" t="s">
        <v>64</v>
      </c>
      <c r="AN2444" t="s">
        <v>64</v>
      </c>
      <c r="AO2444">
        <v>5.0000000000000001E-3</v>
      </c>
      <c r="AP2444" t="s">
        <v>70</v>
      </c>
      <c r="AQ2444">
        <v>0</v>
      </c>
      <c r="AR2444" t="s">
        <v>70</v>
      </c>
      <c r="AS2444">
        <v>2.59</v>
      </c>
      <c r="AT2444" t="s">
        <v>67</v>
      </c>
      <c r="AU2444">
        <v>0.41</v>
      </c>
      <c r="AV2444" t="s">
        <v>67</v>
      </c>
      <c r="AW2444">
        <v>2.98</v>
      </c>
      <c r="AX2444" t="s">
        <v>67</v>
      </c>
      <c r="AY2444">
        <v>0.64</v>
      </c>
      <c r="AZ2444" t="s">
        <v>67</v>
      </c>
      <c r="BA2444">
        <v>0.11</v>
      </c>
      <c r="BB2444" t="s">
        <v>67</v>
      </c>
      <c r="BC2444">
        <v>0.68</v>
      </c>
      <c r="BD2444" t="s">
        <v>67</v>
      </c>
      <c r="BE2444">
        <v>0.82</v>
      </c>
      <c r="BF2444" t="s">
        <v>67</v>
      </c>
    </row>
    <row r="2445" spans="1:58" x14ac:dyDescent="0.25">
      <c r="A2445" t="s">
        <v>58</v>
      </c>
      <c r="B2445">
        <v>2</v>
      </c>
      <c r="C2445" t="s">
        <v>86</v>
      </c>
      <c r="D2445">
        <v>2007</v>
      </c>
      <c r="E2445">
        <v>2007</v>
      </c>
      <c r="F2445">
        <v>4</v>
      </c>
      <c r="G2445" t="s">
        <v>60</v>
      </c>
      <c r="H2445">
        <v>5.25</v>
      </c>
      <c r="I2445">
        <v>6.34</v>
      </c>
      <c r="J2445" t="s">
        <v>67</v>
      </c>
      <c r="K2445">
        <v>7.4</v>
      </c>
      <c r="L2445" t="s">
        <v>67</v>
      </c>
      <c r="M2445">
        <v>34.799999999999997</v>
      </c>
      <c r="N2445" t="s">
        <v>67</v>
      </c>
      <c r="O2445">
        <v>17.14</v>
      </c>
      <c r="P2445" t="s">
        <v>67</v>
      </c>
      <c r="Q2445">
        <v>0.38</v>
      </c>
      <c r="R2445" t="s">
        <v>67</v>
      </c>
      <c r="S2445">
        <v>8.3000000000000007</v>
      </c>
      <c r="T2445" t="s">
        <v>67</v>
      </c>
      <c r="U2445">
        <v>0.03</v>
      </c>
      <c r="V2445" t="s">
        <v>67</v>
      </c>
      <c r="W2445">
        <v>0.03</v>
      </c>
      <c r="X2445" t="s">
        <v>67</v>
      </c>
      <c r="Y2445">
        <v>1.9E-2</v>
      </c>
      <c r="Z2445" t="s">
        <v>67</v>
      </c>
      <c r="AA2445">
        <v>0</v>
      </c>
      <c r="AB2445" t="s">
        <v>68</v>
      </c>
      <c r="AC2445">
        <v>0.05</v>
      </c>
      <c r="AD2445" t="s">
        <v>67</v>
      </c>
      <c r="AE2445">
        <v>0.03</v>
      </c>
      <c r="AF2445" t="s">
        <v>67</v>
      </c>
      <c r="AG2445">
        <v>0.03</v>
      </c>
      <c r="AH2445" t="s">
        <v>69</v>
      </c>
      <c r="AI2445">
        <v>0.02</v>
      </c>
      <c r="AJ2445" t="s">
        <v>68</v>
      </c>
      <c r="AL2445" t="s">
        <v>64</v>
      </c>
      <c r="AN2445" t="s">
        <v>64</v>
      </c>
      <c r="AO2445">
        <v>3.0000000000000001E-3</v>
      </c>
      <c r="AP2445" t="s">
        <v>70</v>
      </c>
      <c r="AQ2445">
        <v>0</v>
      </c>
      <c r="AR2445" t="s">
        <v>70</v>
      </c>
      <c r="AS2445">
        <v>2.9</v>
      </c>
      <c r="AT2445" t="s">
        <v>67</v>
      </c>
      <c r="AU2445">
        <v>0.44</v>
      </c>
      <c r="AV2445" t="s">
        <v>67</v>
      </c>
      <c r="AW2445">
        <v>3.36</v>
      </c>
      <c r="AX2445" t="s">
        <v>67</v>
      </c>
      <c r="AY2445">
        <v>0.56999999999999995</v>
      </c>
      <c r="AZ2445" t="s">
        <v>67</v>
      </c>
      <c r="BA2445">
        <v>0.11</v>
      </c>
      <c r="BB2445" t="s">
        <v>67</v>
      </c>
      <c r="BC2445">
        <v>0.71</v>
      </c>
      <c r="BD2445" t="s">
        <v>67</v>
      </c>
      <c r="BE2445">
        <v>0.86</v>
      </c>
      <c r="BF2445" t="s">
        <v>67</v>
      </c>
    </row>
    <row r="2446" spans="1:58" x14ac:dyDescent="0.25">
      <c r="A2446" t="s">
        <v>58</v>
      </c>
      <c r="B2446">
        <v>2</v>
      </c>
      <c r="C2446" t="s">
        <v>86</v>
      </c>
      <c r="D2446">
        <v>2007</v>
      </c>
      <c r="E2446">
        <v>2007</v>
      </c>
      <c r="F2446">
        <v>5</v>
      </c>
      <c r="G2446" t="s">
        <v>60</v>
      </c>
      <c r="H2446">
        <v>2.57</v>
      </c>
      <c r="I2446">
        <v>3.21</v>
      </c>
      <c r="J2446" t="s">
        <v>67</v>
      </c>
      <c r="K2446">
        <v>7.46</v>
      </c>
      <c r="L2446" t="s">
        <v>67</v>
      </c>
      <c r="M2446">
        <v>37.31</v>
      </c>
      <c r="N2446" t="s">
        <v>67</v>
      </c>
      <c r="O2446">
        <v>18.5</v>
      </c>
      <c r="P2446" t="s">
        <v>67</v>
      </c>
      <c r="Q2446">
        <v>0.51</v>
      </c>
      <c r="R2446" t="s">
        <v>67</v>
      </c>
      <c r="S2446">
        <v>8.59</v>
      </c>
      <c r="T2446" t="s">
        <v>67</v>
      </c>
      <c r="U2446">
        <v>3.1E-2</v>
      </c>
      <c r="V2446" t="s">
        <v>67</v>
      </c>
      <c r="W2446">
        <v>3.1E-2</v>
      </c>
      <c r="X2446" t="s">
        <v>67</v>
      </c>
      <c r="Y2446">
        <v>2.1000000000000001E-2</v>
      </c>
      <c r="Z2446" t="s">
        <v>67</v>
      </c>
      <c r="AA2446">
        <v>0</v>
      </c>
      <c r="AB2446" t="s">
        <v>68</v>
      </c>
      <c r="AC2446">
        <v>0.03</v>
      </c>
      <c r="AD2446" t="s">
        <v>67</v>
      </c>
      <c r="AE2446">
        <v>0.02</v>
      </c>
      <c r="AF2446" t="s">
        <v>67</v>
      </c>
      <c r="AG2446">
        <v>0.02</v>
      </c>
      <c r="AH2446" t="s">
        <v>69</v>
      </c>
      <c r="AI2446">
        <v>0.01</v>
      </c>
      <c r="AJ2446" t="s">
        <v>68</v>
      </c>
      <c r="AL2446" t="s">
        <v>64</v>
      </c>
      <c r="AN2446" t="s">
        <v>64</v>
      </c>
      <c r="AO2446">
        <v>1E-3</v>
      </c>
      <c r="AP2446" t="s">
        <v>70</v>
      </c>
      <c r="AQ2446">
        <v>0</v>
      </c>
      <c r="AR2446" t="s">
        <v>70</v>
      </c>
      <c r="AS2446">
        <v>3.14</v>
      </c>
      <c r="AT2446" t="s">
        <v>67</v>
      </c>
      <c r="AU2446">
        <v>0.47</v>
      </c>
      <c r="AV2446" t="s">
        <v>67</v>
      </c>
      <c r="AW2446">
        <v>3.34</v>
      </c>
      <c r="AX2446" t="s">
        <v>67</v>
      </c>
      <c r="AY2446">
        <v>0.57999999999999996</v>
      </c>
      <c r="AZ2446" t="s">
        <v>67</v>
      </c>
      <c r="BA2446">
        <v>0.11</v>
      </c>
      <c r="BB2446" t="s">
        <v>67</v>
      </c>
      <c r="BC2446">
        <v>0.62</v>
      </c>
      <c r="BD2446" t="s">
        <v>67</v>
      </c>
      <c r="BE2446">
        <v>0.77</v>
      </c>
      <c r="BF2446" t="s">
        <v>67</v>
      </c>
    </row>
    <row r="2447" spans="1:58" x14ac:dyDescent="0.25">
      <c r="A2447" t="s">
        <v>58</v>
      </c>
      <c r="B2447">
        <v>2</v>
      </c>
      <c r="C2447" t="s">
        <v>86</v>
      </c>
      <c r="D2447">
        <v>2007</v>
      </c>
      <c r="E2447">
        <v>2007</v>
      </c>
      <c r="F2447">
        <v>6</v>
      </c>
      <c r="G2447" t="s">
        <v>66</v>
      </c>
      <c r="H2447">
        <v>1.23</v>
      </c>
      <c r="I2447">
        <v>1.49</v>
      </c>
      <c r="J2447" t="s">
        <v>67</v>
      </c>
      <c r="K2447">
        <v>7.53</v>
      </c>
      <c r="L2447" t="s">
        <v>67</v>
      </c>
      <c r="M2447">
        <v>42.72</v>
      </c>
      <c r="N2447" t="s">
        <v>67</v>
      </c>
      <c r="O2447">
        <v>21.25</v>
      </c>
      <c r="P2447" t="s">
        <v>67</v>
      </c>
      <c r="Q2447">
        <v>0.54</v>
      </c>
      <c r="R2447" t="s">
        <v>67</v>
      </c>
      <c r="S2447">
        <v>9.01</v>
      </c>
      <c r="T2447" t="s">
        <v>67</v>
      </c>
      <c r="U2447">
        <v>4.2999999999999997E-2</v>
      </c>
      <c r="V2447" t="s">
        <v>67</v>
      </c>
      <c r="W2447">
        <v>4.2000000000000003E-2</v>
      </c>
      <c r="X2447" t="s">
        <v>67</v>
      </c>
      <c r="Y2447">
        <v>2.4E-2</v>
      </c>
      <c r="Z2447" t="s">
        <v>67</v>
      </c>
      <c r="AA2447">
        <v>1E-3</v>
      </c>
      <c r="AB2447" t="s">
        <v>68</v>
      </c>
      <c r="AC2447">
        <v>0.04</v>
      </c>
      <c r="AD2447" t="s">
        <v>67</v>
      </c>
      <c r="AE2447">
        <v>0.03</v>
      </c>
      <c r="AF2447" t="s">
        <v>67</v>
      </c>
      <c r="AG2447">
        <v>0.02</v>
      </c>
      <c r="AH2447" t="s">
        <v>69</v>
      </c>
      <c r="AI2447">
        <v>0.01</v>
      </c>
      <c r="AJ2447" t="s">
        <v>68</v>
      </c>
      <c r="AL2447" t="s">
        <v>64</v>
      </c>
      <c r="AN2447" t="s">
        <v>64</v>
      </c>
      <c r="AO2447">
        <v>8.0000000000000002E-3</v>
      </c>
      <c r="AP2447" t="s">
        <v>70</v>
      </c>
      <c r="AQ2447">
        <v>2E-3</v>
      </c>
      <c r="AR2447" t="s">
        <v>70</v>
      </c>
      <c r="AS2447">
        <v>3.75</v>
      </c>
      <c r="AT2447" t="s">
        <v>67</v>
      </c>
      <c r="AU2447">
        <v>0.53</v>
      </c>
      <c r="AV2447" t="s">
        <v>67</v>
      </c>
      <c r="AW2447">
        <v>3.8</v>
      </c>
      <c r="AX2447" t="s">
        <v>67</v>
      </c>
      <c r="AY2447">
        <v>0.59</v>
      </c>
      <c r="AZ2447" t="s">
        <v>67</v>
      </c>
      <c r="BA2447">
        <v>0.12</v>
      </c>
      <c r="BB2447" t="s">
        <v>67</v>
      </c>
      <c r="BC2447">
        <v>0.68</v>
      </c>
      <c r="BD2447" t="s">
        <v>67</v>
      </c>
      <c r="BE2447">
        <v>0.84</v>
      </c>
      <c r="BF2447" t="s">
        <v>67</v>
      </c>
    </row>
    <row r="2448" spans="1:58" x14ac:dyDescent="0.25">
      <c r="A2448" t="s">
        <v>58</v>
      </c>
      <c r="B2448">
        <v>2</v>
      </c>
      <c r="C2448" t="s">
        <v>86</v>
      </c>
      <c r="D2448">
        <v>2007</v>
      </c>
      <c r="E2448">
        <v>2007</v>
      </c>
      <c r="F2448">
        <v>7</v>
      </c>
      <c r="G2448" t="s">
        <v>66</v>
      </c>
      <c r="H2448">
        <v>0.55000000000000004</v>
      </c>
      <c r="I2448">
        <v>0.69</v>
      </c>
      <c r="J2448" t="s">
        <v>67</v>
      </c>
      <c r="K2448">
        <v>7.66</v>
      </c>
      <c r="L2448" t="s">
        <v>67</v>
      </c>
      <c r="M2448">
        <v>48.74</v>
      </c>
      <c r="N2448" t="s">
        <v>67</v>
      </c>
      <c r="O2448">
        <v>24.36</v>
      </c>
      <c r="P2448" t="s">
        <v>67</v>
      </c>
      <c r="Q2448">
        <v>0.5</v>
      </c>
      <c r="R2448" t="s">
        <v>67</v>
      </c>
      <c r="S2448">
        <v>9.61</v>
      </c>
      <c r="T2448" t="s">
        <v>67</v>
      </c>
      <c r="U2448">
        <v>0.05</v>
      </c>
      <c r="V2448" t="s">
        <v>67</v>
      </c>
      <c r="W2448">
        <v>4.8000000000000001E-2</v>
      </c>
      <c r="X2448" t="s">
        <v>67</v>
      </c>
      <c r="Y2448">
        <v>3.1E-2</v>
      </c>
      <c r="Z2448" t="s">
        <v>67</v>
      </c>
      <c r="AA2448">
        <v>2E-3</v>
      </c>
      <c r="AB2448" t="s">
        <v>68</v>
      </c>
      <c r="AC2448">
        <v>0.03</v>
      </c>
      <c r="AD2448" t="s">
        <v>67</v>
      </c>
      <c r="AE2448">
        <v>0.04</v>
      </c>
      <c r="AF2448" t="s">
        <v>67</v>
      </c>
      <c r="AG2448">
        <v>0.03</v>
      </c>
      <c r="AH2448" t="s">
        <v>69</v>
      </c>
      <c r="AI2448">
        <v>0</v>
      </c>
      <c r="AJ2448" t="s">
        <v>68</v>
      </c>
      <c r="AL2448" t="s">
        <v>64</v>
      </c>
      <c r="AN2448" t="s">
        <v>64</v>
      </c>
      <c r="AO2448">
        <v>0.01</v>
      </c>
      <c r="AP2448" t="s">
        <v>70</v>
      </c>
      <c r="AQ2448">
        <v>1E-3</v>
      </c>
      <c r="AR2448" t="s">
        <v>70</v>
      </c>
      <c r="AS2448">
        <v>4.4000000000000004</v>
      </c>
      <c r="AT2448" t="s">
        <v>67</v>
      </c>
      <c r="AU2448">
        <v>0.62</v>
      </c>
      <c r="AV2448" t="s">
        <v>67</v>
      </c>
      <c r="AW2448">
        <v>4.28</v>
      </c>
      <c r="AX2448" t="s">
        <v>67</v>
      </c>
      <c r="AY2448">
        <v>0.68</v>
      </c>
      <c r="AZ2448" t="s">
        <v>67</v>
      </c>
      <c r="BA2448">
        <v>0.11</v>
      </c>
      <c r="BB2448" t="s">
        <v>67</v>
      </c>
      <c r="BC2448">
        <v>0.68</v>
      </c>
      <c r="BD2448" t="s">
        <v>67</v>
      </c>
      <c r="BE2448">
        <v>0.9</v>
      </c>
      <c r="BF2448" t="s">
        <v>67</v>
      </c>
    </row>
    <row r="2449" spans="1:58" x14ac:dyDescent="0.25">
      <c r="A2449" t="s">
        <v>58</v>
      </c>
      <c r="B2449">
        <v>2</v>
      </c>
      <c r="C2449" t="s">
        <v>86</v>
      </c>
      <c r="D2449">
        <v>2007</v>
      </c>
      <c r="E2449">
        <v>2007</v>
      </c>
      <c r="F2449">
        <v>8</v>
      </c>
      <c r="G2449" t="s">
        <v>60</v>
      </c>
      <c r="H2449">
        <v>0.28000000000000003</v>
      </c>
      <c r="I2449">
        <v>0.35</v>
      </c>
      <c r="J2449" t="s">
        <v>67</v>
      </c>
      <c r="K2449">
        <v>7.6</v>
      </c>
      <c r="L2449" t="s">
        <v>67</v>
      </c>
      <c r="M2449">
        <v>52.46</v>
      </c>
      <c r="N2449" t="s">
        <v>67</v>
      </c>
      <c r="O2449">
        <v>26.45</v>
      </c>
      <c r="P2449" t="s">
        <v>67</v>
      </c>
      <c r="Q2449">
        <v>0.41</v>
      </c>
      <c r="R2449" t="s">
        <v>67</v>
      </c>
      <c r="S2449">
        <v>9.67</v>
      </c>
      <c r="T2449" t="s">
        <v>67</v>
      </c>
      <c r="U2449">
        <v>4.5999999999999999E-2</v>
      </c>
      <c r="V2449" t="s">
        <v>67</v>
      </c>
      <c r="W2449">
        <v>4.3999999999999997E-2</v>
      </c>
      <c r="X2449" t="s">
        <v>67</v>
      </c>
      <c r="Y2449">
        <v>3.1E-2</v>
      </c>
      <c r="Z2449" t="s">
        <v>67</v>
      </c>
      <c r="AA2449">
        <v>2E-3</v>
      </c>
      <c r="AB2449" t="s">
        <v>68</v>
      </c>
      <c r="AC2449">
        <v>0.05</v>
      </c>
      <c r="AD2449" t="s">
        <v>67</v>
      </c>
      <c r="AE2449">
        <v>0.05</v>
      </c>
      <c r="AF2449" t="s">
        <v>67</v>
      </c>
      <c r="AG2449">
        <v>0.05</v>
      </c>
      <c r="AH2449" t="s">
        <v>69</v>
      </c>
      <c r="AI2449">
        <v>0</v>
      </c>
      <c r="AJ2449" t="s">
        <v>68</v>
      </c>
      <c r="AL2449" t="s">
        <v>64</v>
      </c>
      <c r="AN2449" t="s">
        <v>64</v>
      </c>
      <c r="AO2449">
        <v>1E-3</v>
      </c>
      <c r="AP2449" t="s">
        <v>70</v>
      </c>
      <c r="AQ2449">
        <v>1E-3</v>
      </c>
      <c r="AR2449" t="s">
        <v>70</v>
      </c>
      <c r="AS2449">
        <v>4.91</v>
      </c>
      <c r="AT2449" t="s">
        <v>67</v>
      </c>
      <c r="AU2449">
        <v>0.67</v>
      </c>
      <c r="AV2449" t="s">
        <v>67</v>
      </c>
      <c r="AW2449">
        <v>4.63</v>
      </c>
      <c r="AX2449" t="s">
        <v>67</v>
      </c>
      <c r="AY2449">
        <v>0.74</v>
      </c>
      <c r="AZ2449" t="s">
        <v>67</v>
      </c>
      <c r="BA2449">
        <v>0.11</v>
      </c>
      <c r="BB2449" t="s">
        <v>67</v>
      </c>
      <c r="BC2449">
        <v>0.69</v>
      </c>
      <c r="BD2449" t="s">
        <v>67</v>
      </c>
      <c r="BE2449">
        <v>1.1499999999999999</v>
      </c>
      <c r="BF2449" t="s">
        <v>67</v>
      </c>
    </row>
    <row r="2450" spans="1:58" x14ac:dyDescent="0.25">
      <c r="A2450" t="s">
        <v>58</v>
      </c>
      <c r="B2450">
        <v>2</v>
      </c>
      <c r="C2450" t="s">
        <v>86</v>
      </c>
      <c r="D2450">
        <v>2007</v>
      </c>
      <c r="E2450">
        <v>2007</v>
      </c>
      <c r="F2450">
        <v>9</v>
      </c>
      <c r="G2450" t="s">
        <v>60</v>
      </c>
      <c r="H2450">
        <v>0.23</v>
      </c>
      <c r="I2450">
        <v>0.28000000000000003</v>
      </c>
      <c r="J2450" t="s">
        <v>67</v>
      </c>
      <c r="K2450">
        <v>7.6</v>
      </c>
      <c r="L2450" t="s">
        <v>67</v>
      </c>
      <c r="M2450">
        <v>52.24</v>
      </c>
      <c r="N2450" t="s">
        <v>67</v>
      </c>
      <c r="O2450">
        <v>26.2</v>
      </c>
      <c r="P2450" t="s">
        <v>67</v>
      </c>
      <c r="Q2450">
        <v>0.43</v>
      </c>
      <c r="R2450" t="s">
        <v>67</v>
      </c>
      <c r="S2450">
        <v>9.34</v>
      </c>
      <c r="T2450" t="s">
        <v>67</v>
      </c>
      <c r="U2450">
        <v>4.7E-2</v>
      </c>
      <c r="V2450" t="s">
        <v>67</v>
      </c>
      <c r="W2450">
        <v>4.3999999999999997E-2</v>
      </c>
      <c r="X2450" t="s">
        <v>67</v>
      </c>
      <c r="Y2450">
        <v>0.03</v>
      </c>
      <c r="Z2450" t="s">
        <v>67</v>
      </c>
      <c r="AA2450">
        <v>3.0000000000000001E-3</v>
      </c>
      <c r="AB2450" t="s">
        <v>68</v>
      </c>
      <c r="AC2450">
        <v>0.05</v>
      </c>
      <c r="AD2450" t="s">
        <v>67</v>
      </c>
      <c r="AE2450">
        <v>0.06</v>
      </c>
      <c r="AF2450" t="s">
        <v>67</v>
      </c>
      <c r="AG2450">
        <v>0.05</v>
      </c>
      <c r="AH2450" t="s">
        <v>69</v>
      </c>
      <c r="AI2450">
        <v>0</v>
      </c>
      <c r="AJ2450" t="s">
        <v>68</v>
      </c>
      <c r="AL2450" t="s">
        <v>64</v>
      </c>
      <c r="AN2450" t="s">
        <v>64</v>
      </c>
      <c r="AO2450">
        <v>4.0000000000000001E-3</v>
      </c>
      <c r="AP2450" t="s">
        <v>70</v>
      </c>
      <c r="AQ2450">
        <v>0</v>
      </c>
      <c r="AR2450" t="s">
        <v>70</v>
      </c>
      <c r="AS2450">
        <v>5</v>
      </c>
      <c r="AT2450" t="s">
        <v>67</v>
      </c>
      <c r="AU2450">
        <v>0.64</v>
      </c>
      <c r="AV2450" t="s">
        <v>67</v>
      </c>
      <c r="AW2450">
        <v>4.67</v>
      </c>
      <c r="AX2450" t="s">
        <v>67</v>
      </c>
      <c r="AY2450">
        <v>0.78</v>
      </c>
      <c r="AZ2450" t="s">
        <v>67</v>
      </c>
      <c r="BA2450">
        <v>0.12</v>
      </c>
      <c r="BB2450" t="s">
        <v>67</v>
      </c>
      <c r="BC2450">
        <v>0.7</v>
      </c>
      <c r="BD2450" t="s">
        <v>67</v>
      </c>
      <c r="BE2450">
        <v>1.49</v>
      </c>
      <c r="BF2450" t="s">
        <v>67</v>
      </c>
    </row>
    <row r="2451" spans="1:58" x14ac:dyDescent="0.25">
      <c r="A2451" t="s">
        <v>58</v>
      </c>
      <c r="B2451">
        <v>2</v>
      </c>
      <c r="C2451" t="s">
        <v>86</v>
      </c>
      <c r="D2451">
        <v>2008</v>
      </c>
      <c r="E2451">
        <v>2007</v>
      </c>
      <c r="F2451">
        <v>10</v>
      </c>
      <c r="G2451" t="s">
        <v>66</v>
      </c>
      <c r="H2451">
        <v>4.25</v>
      </c>
      <c r="I2451">
        <v>5.31</v>
      </c>
      <c r="J2451" t="s">
        <v>73</v>
      </c>
      <c r="K2451">
        <v>7.51</v>
      </c>
      <c r="L2451" t="s">
        <v>67</v>
      </c>
      <c r="M2451">
        <v>42.89</v>
      </c>
      <c r="N2451" t="s">
        <v>67</v>
      </c>
      <c r="O2451">
        <v>21.05</v>
      </c>
      <c r="P2451" t="s">
        <v>67</v>
      </c>
      <c r="Q2451">
        <v>2.5</v>
      </c>
      <c r="R2451" t="s">
        <v>67</v>
      </c>
      <c r="S2451">
        <v>8.74</v>
      </c>
      <c r="T2451" t="s">
        <v>67</v>
      </c>
      <c r="U2451">
        <v>0.05</v>
      </c>
      <c r="V2451" t="s">
        <v>67</v>
      </c>
      <c r="W2451">
        <v>4.2000000000000003E-2</v>
      </c>
      <c r="X2451" t="s">
        <v>67</v>
      </c>
      <c r="Y2451">
        <v>0.03</v>
      </c>
      <c r="Z2451" t="s">
        <v>67</v>
      </c>
      <c r="AA2451">
        <v>8.0000000000000002E-3</v>
      </c>
      <c r="AB2451" t="s">
        <v>68</v>
      </c>
      <c r="AC2451">
        <v>7.0000000000000007E-2</v>
      </c>
      <c r="AD2451" t="s">
        <v>67</v>
      </c>
      <c r="AE2451">
        <v>0.06</v>
      </c>
      <c r="AF2451" t="s">
        <v>67</v>
      </c>
      <c r="AG2451">
        <v>0.06</v>
      </c>
      <c r="AH2451" t="s">
        <v>69</v>
      </c>
      <c r="AI2451">
        <v>0.01</v>
      </c>
      <c r="AJ2451" t="s">
        <v>68</v>
      </c>
      <c r="AL2451" t="s">
        <v>64</v>
      </c>
      <c r="AN2451" t="s">
        <v>64</v>
      </c>
      <c r="AO2451">
        <v>2E-3</v>
      </c>
      <c r="AP2451" t="s">
        <v>70</v>
      </c>
      <c r="AQ2451">
        <v>0</v>
      </c>
      <c r="AR2451" t="s">
        <v>70</v>
      </c>
      <c r="AS2451">
        <v>3.95</v>
      </c>
      <c r="AT2451" t="s">
        <v>67</v>
      </c>
      <c r="AU2451">
        <v>0.56999999999999995</v>
      </c>
      <c r="AV2451" t="s">
        <v>67</v>
      </c>
      <c r="AW2451">
        <v>4</v>
      </c>
      <c r="AX2451" t="s">
        <v>67</v>
      </c>
      <c r="AY2451">
        <v>0.68</v>
      </c>
      <c r="AZ2451" t="s">
        <v>67</v>
      </c>
      <c r="BA2451">
        <v>0.11</v>
      </c>
      <c r="BB2451" t="s">
        <v>67</v>
      </c>
      <c r="BC2451">
        <v>0.69</v>
      </c>
      <c r="BD2451" t="s">
        <v>67</v>
      </c>
      <c r="BE2451">
        <v>2.04</v>
      </c>
      <c r="BF2451" t="s">
        <v>67</v>
      </c>
    </row>
    <row r="2452" spans="1:58" x14ac:dyDescent="0.25">
      <c r="A2452" t="s">
        <v>58</v>
      </c>
      <c r="B2452">
        <v>2</v>
      </c>
      <c r="C2452" t="s">
        <v>86</v>
      </c>
      <c r="D2452">
        <v>2008</v>
      </c>
      <c r="E2452">
        <v>2007</v>
      </c>
      <c r="F2452">
        <v>11</v>
      </c>
      <c r="G2452" t="s">
        <v>66</v>
      </c>
      <c r="H2452">
        <v>9.81</v>
      </c>
      <c r="I2452">
        <v>11.85</v>
      </c>
      <c r="J2452" t="s">
        <v>67</v>
      </c>
      <c r="K2452">
        <v>7.47</v>
      </c>
      <c r="L2452" t="s">
        <v>67</v>
      </c>
      <c r="M2452">
        <v>36.67</v>
      </c>
      <c r="N2452" t="s">
        <v>67</v>
      </c>
      <c r="O2452">
        <v>17.84</v>
      </c>
      <c r="P2452" t="s">
        <v>67</v>
      </c>
      <c r="Q2452">
        <v>1.22</v>
      </c>
      <c r="R2452" t="s">
        <v>67</v>
      </c>
      <c r="S2452">
        <v>8.19</v>
      </c>
      <c r="T2452" t="s">
        <v>67</v>
      </c>
      <c r="U2452">
        <v>0.04</v>
      </c>
      <c r="V2452" t="s">
        <v>67</v>
      </c>
      <c r="W2452">
        <v>3.6999999999999998E-2</v>
      </c>
      <c r="X2452" t="s">
        <v>67</v>
      </c>
      <c r="Y2452">
        <v>2.4E-2</v>
      </c>
      <c r="Z2452" t="s">
        <v>67</v>
      </c>
      <c r="AA2452">
        <v>3.0000000000000001E-3</v>
      </c>
      <c r="AB2452" t="s">
        <v>68</v>
      </c>
      <c r="AC2452">
        <v>0.05</v>
      </c>
      <c r="AD2452" t="s">
        <v>67</v>
      </c>
      <c r="AE2452">
        <v>0.05</v>
      </c>
      <c r="AF2452" t="s">
        <v>67</v>
      </c>
      <c r="AG2452">
        <v>0.05</v>
      </c>
      <c r="AH2452" t="s">
        <v>69</v>
      </c>
      <c r="AI2452">
        <v>0</v>
      </c>
      <c r="AJ2452" t="s">
        <v>68</v>
      </c>
      <c r="AL2452" t="s">
        <v>64</v>
      </c>
      <c r="AN2452" t="s">
        <v>64</v>
      </c>
      <c r="AO2452">
        <v>2E-3</v>
      </c>
      <c r="AP2452" t="s">
        <v>70</v>
      </c>
      <c r="AQ2452">
        <v>0</v>
      </c>
      <c r="AR2452" t="s">
        <v>70</v>
      </c>
      <c r="AS2452">
        <v>3.14</v>
      </c>
      <c r="AT2452" t="s">
        <v>67</v>
      </c>
      <c r="AU2452">
        <v>0.47</v>
      </c>
      <c r="AV2452" t="s">
        <v>67</v>
      </c>
      <c r="AW2452">
        <v>3.53</v>
      </c>
      <c r="AX2452" t="s">
        <v>67</v>
      </c>
      <c r="AY2452">
        <v>0.54</v>
      </c>
      <c r="AZ2452" t="s">
        <v>67</v>
      </c>
      <c r="BA2452">
        <v>0.11</v>
      </c>
      <c r="BB2452" t="s">
        <v>67</v>
      </c>
      <c r="BC2452">
        <v>0.71</v>
      </c>
      <c r="BD2452" t="s">
        <v>67</v>
      </c>
      <c r="BE2452">
        <v>1.58</v>
      </c>
      <c r="BF2452" t="s">
        <v>67</v>
      </c>
    </row>
    <row r="2453" spans="1:58" x14ac:dyDescent="0.25">
      <c r="A2453" t="s">
        <v>58</v>
      </c>
      <c r="B2453">
        <v>2</v>
      </c>
      <c r="C2453" t="s">
        <v>86</v>
      </c>
      <c r="D2453">
        <v>2008</v>
      </c>
      <c r="E2453">
        <v>2007</v>
      </c>
      <c r="F2453">
        <v>12</v>
      </c>
      <c r="G2453" t="s">
        <v>66</v>
      </c>
      <c r="H2453">
        <v>17.59</v>
      </c>
      <c r="I2453">
        <v>21.96</v>
      </c>
      <c r="J2453" t="s">
        <v>67</v>
      </c>
      <c r="K2453">
        <v>7.4</v>
      </c>
      <c r="L2453" t="s">
        <v>67</v>
      </c>
      <c r="M2453">
        <v>33.15</v>
      </c>
      <c r="N2453" t="s">
        <v>67</v>
      </c>
      <c r="O2453">
        <v>16.16</v>
      </c>
      <c r="P2453" t="s">
        <v>67</v>
      </c>
      <c r="Q2453">
        <v>1.1200000000000001</v>
      </c>
      <c r="R2453" t="s">
        <v>67</v>
      </c>
      <c r="S2453">
        <v>7.92</v>
      </c>
      <c r="T2453" t="s">
        <v>67</v>
      </c>
      <c r="U2453">
        <v>3.4000000000000002E-2</v>
      </c>
      <c r="V2453" t="s">
        <v>67</v>
      </c>
      <c r="W2453">
        <v>0.03</v>
      </c>
      <c r="X2453" t="s">
        <v>67</v>
      </c>
      <c r="Y2453">
        <v>0.02</v>
      </c>
      <c r="Z2453" t="s">
        <v>67</v>
      </c>
      <c r="AA2453">
        <v>4.0000000000000001E-3</v>
      </c>
      <c r="AB2453" t="s">
        <v>68</v>
      </c>
      <c r="AC2453">
        <v>0.05</v>
      </c>
      <c r="AD2453" t="s">
        <v>67</v>
      </c>
      <c r="AE2453">
        <v>0.04</v>
      </c>
      <c r="AF2453" t="s">
        <v>67</v>
      </c>
      <c r="AG2453">
        <v>0.04</v>
      </c>
      <c r="AH2453" t="s">
        <v>69</v>
      </c>
      <c r="AI2453">
        <v>0</v>
      </c>
      <c r="AJ2453" t="s">
        <v>68</v>
      </c>
      <c r="AL2453" t="s">
        <v>64</v>
      </c>
      <c r="AN2453" t="s">
        <v>64</v>
      </c>
      <c r="AO2453">
        <v>1E-3</v>
      </c>
      <c r="AP2453" t="s">
        <v>70</v>
      </c>
      <c r="AQ2453">
        <v>0</v>
      </c>
      <c r="AR2453" t="s">
        <v>70</v>
      </c>
      <c r="AS2453">
        <v>2.76</v>
      </c>
      <c r="AT2453" t="s">
        <v>67</v>
      </c>
      <c r="AU2453">
        <v>0.41</v>
      </c>
      <c r="AV2453" t="s">
        <v>67</v>
      </c>
      <c r="AW2453">
        <v>3.24</v>
      </c>
      <c r="AX2453" t="s">
        <v>67</v>
      </c>
      <c r="AY2453">
        <v>0.49</v>
      </c>
      <c r="AZ2453" t="s">
        <v>67</v>
      </c>
      <c r="BA2453">
        <v>0.1</v>
      </c>
      <c r="BB2453" t="s">
        <v>67</v>
      </c>
      <c r="BC2453">
        <v>0.66</v>
      </c>
      <c r="BD2453" t="s">
        <v>67</v>
      </c>
      <c r="BE2453">
        <v>1.17</v>
      </c>
      <c r="BF2453" t="s">
        <v>67</v>
      </c>
    </row>
    <row r="2454" spans="1:58" x14ac:dyDescent="0.25">
      <c r="A2454" t="s">
        <v>58</v>
      </c>
      <c r="B2454">
        <v>2</v>
      </c>
      <c r="C2454" t="s">
        <v>86</v>
      </c>
      <c r="D2454">
        <v>2008</v>
      </c>
      <c r="E2454">
        <v>2008</v>
      </c>
      <c r="F2454">
        <v>1</v>
      </c>
      <c r="G2454" t="s">
        <v>66</v>
      </c>
      <c r="H2454">
        <v>11.65</v>
      </c>
      <c r="I2454">
        <v>14.55</v>
      </c>
      <c r="J2454" t="s">
        <v>67</v>
      </c>
      <c r="K2454">
        <v>7.4</v>
      </c>
      <c r="L2454" t="s">
        <v>67</v>
      </c>
      <c r="M2454">
        <v>33.83</v>
      </c>
      <c r="N2454" t="s">
        <v>67</v>
      </c>
      <c r="O2454">
        <v>16.440000000000001</v>
      </c>
      <c r="P2454" t="s">
        <v>67</v>
      </c>
      <c r="Q2454">
        <v>1.18</v>
      </c>
      <c r="R2454" t="s">
        <v>67</v>
      </c>
      <c r="S2454">
        <v>7.81</v>
      </c>
      <c r="T2454" t="s">
        <v>67</v>
      </c>
      <c r="U2454">
        <v>3.1E-2</v>
      </c>
      <c r="V2454" t="s">
        <v>67</v>
      </c>
      <c r="W2454">
        <v>3.2000000000000001E-2</v>
      </c>
      <c r="X2454" t="s">
        <v>67</v>
      </c>
      <c r="Y2454">
        <v>1.9E-2</v>
      </c>
      <c r="Z2454" t="s">
        <v>67</v>
      </c>
      <c r="AA2454">
        <v>0</v>
      </c>
      <c r="AB2454" t="s">
        <v>68</v>
      </c>
      <c r="AC2454">
        <v>0.04</v>
      </c>
      <c r="AD2454" t="s">
        <v>67</v>
      </c>
      <c r="AE2454">
        <v>0.04</v>
      </c>
      <c r="AF2454" t="s">
        <v>67</v>
      </c>
      <c r="AG2454">
        <v>0.04</v>
      </c>
      <c r="AH2454" t="s">
        <v>69</v>
      </c>
      <c r="AI2454">
        <v>0</v>
      </c>
      <c r="AJ2454" t="s">
        <v>68</v>
      </c>
      <c r="AL2454" t="s">
        <v>64</v>
      </c>
      <c r="AN2454" t="s">
        <v>64</v>
      </c>
      <c r="AO2454">
        <v>2E-3</v>
      </c>
      <c r="AP2454" t="s">
        <v>70</v>
      </c>
      <c r="AQ2454">
        <v>1E-3</v>
      </c>
      <c r="AR2454" t="s">
        <v>70</v>
      </c>
      <c r="AS2454">
        <v>2.77</v>
      </c>
      <c r="AT2454" t="s">
        <v>67</v>
      </c>
      <c r="AU2454">
        <v>0.42</v>
      </c>
      <c r="AV2454" t="s">
        <v>67</v>
      </c>
      <c r="AW2454">
        <v>3.25</v>
      </c>
      <c r="AX2454" t="s">
        <v>67</v>
      </c>
      <c r="AY2454">
        <v>0.54</v>
      </c>
      <c r="AZ2454" t="s">
        <v>67</v>
      </c>
      <c r="BA2454">
        <v>0.11</v>
      </c>
      <c r="BB2454" t="s">
        <v>67</v>
      </c>
      <c r="BC2454">
        <v>0.71</v>
      </c>
      <c r="BD2454" t="s">
        <v>67</v>
      </c>
      <c r="BE2454">
        <v>0.87</v>
      </c>
      <c r="BF2454" t="s">
        <v>67</v>
      </c>
    </row>
    <row r="2455" spans="1:58" x14ac:dyDescent="0.25">
      <c r="A2455" t="s">
        <v>58</v>
      </c>
      <c r="B2455">
        <v>2</v>
      </c>
      <c r="C2455" t="s">
        <v>86</v>
      </c>
      <c r="D2455">
        <v>2008</v>
      </c>
      <c r="E2455">
        <v>2008</v>
      </c>
      <c r="F2455">
        <v>2</v>
      </c>
      <c r="G2455" t="s">
        <v>66</v>
      </c>
      <c r="H2455">
        <v>8.73</v>
      </c>
      <c r="I2455">
        <v>10.199999999999999</v>
      </c>
      <c r="J2455" t="s">
        <v>67</v>
      </c>
      <c r="K2455">
        <v>7.33</v>
      </c>
      <c r="L2455" t="s">
        <v>67</v>
      </c>
      <c r="M2455">
        <v>35.43</v>
      </c>
      <c r="N2455" t="s">
        <v>67</v>
      </c>
      <c r="O2455">
        <v>16.96</v>
      </c>
      <c r="P2455" t="s">
        <v>67</v>
      </c>
      <c r="Q2455">
        <v>1.34</v>
      </c>
      <c r="R2455" t="s">
        <v>67</v>
      </c>
      <c r="S2455">
        <v>7.63</v>
      </c>
      <c r="T2455" t="s">
        <v>67</v>
      </c>
      <c r="U2455">
        <v>2.9000000000000001E-2</v>
      </c>
      <c r="V2455" t="s">
        <v>67</v>
      </c>
      <c r="W2455">
        <v>2.9000000000000001E-2</v>
      </c>
      <c r="X2455" t="s">
        <v>67</v>
      </c>
      <c r="Y2455">
        <v>1.9E-2</v>
      </c>
      <c r="Z2455" t="s">
        <v>67</v>
      </c>
      <c r="AA2455">
        <v>0</v>
      </c>
      <c r="AB2455" t="s">
        <v>68</v>
      </c>
      <c r="AC2455">
        <v>0.03</v>
      </c>
      <c r="AD2455" t="s">
        <v>67</v>
      </c>
      <c r="AE2455">
        <v>0.03</v>
      </c>
      <c r="AF2455" t="s">
        <v>67</v>
      </c>
      <c r="AG2455">
        <v>0.03</v>
      </c>
      <c r="AH2455" t="s">
        <v>69</v>
      </c>
      <c r="AI2455">
        <v>0</v>
      </c>
      <c r="AJ2455" t="s">
        <v>68</v>
      </c>
      <c r="AL2455" t="s">
        <v>64</v>
      </c>
      <c r="AN2455" t="s">
        <v>64</v>
      </c>
      <c r="AO2455">
        <v>2E-3</v>
      </c>
      <c r="AP2455" t="s">
        <v>70</v>
      </c>
      <c r="AQ2455">
        <v>0</v>
      </c>
      <c r="AR2455" t="s">
        <v>70</v>
      </c>
      <c r="AS2455">
        <v>2.89</v>
      </c>
      <c r="AT2455" t="s">
        <v>67</v>
      </c>
      <c r="AU2455">
        <v>0.43</v>
      </c>
      <c r="AV2455" t="s">
        <v>67</v>
      </c>
      <c r="AW2455">
        <v>3.42</v>
      </c>
      <c r="AX2455" t="s">
        <v>67</v>
      </c>
      <c r="AY2455">
        <v>0.56999999999999995</v>
      </c>
      <c r="AZ2455" t="s">
        <v>67</v>
      </c>
      <c r="BA2455">
        <v>0.11</v>
      </c>
      <c r="BB2455" t="s">
        <v>67</v>
      </c>
      <c r="BC2455">
        <v>0.75</v>
      </c>
      <c r="BD2455" t="s">
        <v>67</v>
      </c>
      <c r="BE2455">
        <v>0.72</v>
      </c>
      <c r="BF2455" t="s">
        <v>67</v>
      </c>
    </row>
    <row r="2456" spans="1:58" x14ac:dyDescent="0.25">
      <c r="A2456" t="s">
        <v>58</v>
      </c>
      <c r="B2456">
        <v>2</v>
      </c>
      <c r="C2456" t="s">
        <v>86</v>
      </c>
      <c r="D2456">
        <v>2008</v>
      </c>
      <c r="E2456">
        <v>2008</v>
      </c>
      <c r="F2456">
        <v>3</v>
      </c>
      <c r="G2456" t="s">
        <v>66</v>
      </c>
      <c r="H2456">
        <v>15</v>
      </c>
      <c r="I2456">
        <v>18.73</v>
      </c>
      <c r="J2456" t="s">
        <v>67</v>
      </c>
      <c r="K2456">
        <v>7.38</v>
      </c>
      <c r="L2456" t="s">
        <v>67</v>
      </c>
      <c r="M2456">
        <v>35.04</v>
      </c>
      <c r="N2456" t="s">
        <v>67</v>
      </c>
      <c r="O2456">
        <v>17.52</v>
      </c>
      <c r="P2456" t="s">
        <v>67</v>
      </c>
      <c r="Q2456">
        <v>0.76</v>
      </c>
      <c r="R2456" t="s">
        <v>67</v>
      </c>
      <c r="S2456">
        <v>7.51</v>
      </c>
      <c r="T2456" t="s">
        <v>67</v>
      </c>
      <c r="U2456">
        <v>3.1E-2</v>
      </c>
      <c r="V2456" t="s">
        <v>67</v>
      </c>
      <c r="W2456">
        <v>2.9000000000000001E-2</v>
      </c>
      <c r="X2456" t="s">
        <v>67</v>
      </c>
      <c r="Y2456">
        <v>1.7999999999999999E-2</v>
      </c>
      <c r="Z2456" t="s">
        <v>67</v>
      </c>
      <c r="AA2456">
        <v>2E-3</v>
      </c>
      <c r="AB2456" t="s">
        <v>68</v>
      </c>
      <c r="AC2456">
        <v>0.03</v>
      </c>
      <c r="AD2456" t="s">
        <v>67</v>
      </c>
      <c r="AE2456">
        <v>0.02</v>
      </c>
      <c r="AF2456" t="s">
        <v>67</v>
      </c>
      <c r="AG2456">
        <v>0.02</v>
      </c>
      <c r="AH2456" t="s">
        <v>69</v>
      </c>
      <c r="AI2456">
        <v>0.01</v>
      </c>
      <c r="AJ2456" t="s">
        <v>68</v>
      </c>
      <c r="AL2456" t="s">
        <v>64</v>
      </c>
      <c r="AN2456" t="s">
        <v>64</v>
      </c>
      <c r="AO2456">
        <v>3.0000000000000001E-3</v>
      </c>
      <c r="AP2456" t="s">
        <v>70</v>
      </c>
      <c r="AQ2456">
        <v>0</v>
      </c>
      <c r="AR2456" t="s">
        <v>70</v>
      </c>
      <c r="AS2456">
        <v>2.82</v>
      </c>
      <c r="AT2456" t="s">
        <v>67</v>
      </c>
      <c r="AU2456">
        <v>0.42</v>
      </c>
      <c r="AV2456" t="s">
        <v>67</v>
      </c>
      <c r="AW2456">
        <v>3.45</v>
      </c>
      <c r="AX2456" t="s">
        <v>67</v>
      </c>
      <c r="AY2456">
        <v>0.6</v>
      </c>
      <c r="AZ2456" t="s">
        <v>67</v>
      </c>
      <c r="BA2456">
        <v>0.11</v>
      </c>
      <c r="BB2456" t="s">
        <v>67</v>
      </c>
      <c r="BC2456">
        <v>0.7</v>
      </c>
      <c r="BD2456" t="s">
        <v>67</v>
      </c>
      <c r="BE2456">
        <v>0.77</v>
      </c>
      <c r="BF2456" t="s">
        <v>67</v>
      </c>
    </row>
    <row r="2457" spans="1:58" x14ac:dyDescent="0.25">
      <c r="A2457" t="s">
        <v>58</v>
      </c>
      <c r="B2457">
        <v>2</v>
      </c>
      <c r="C2457" t="s">
        <v>86</v>
      </c>
      <c r="D2457">
        <v>2008</v>
      </c>
      <c r="E2457">
        <v>2008</v>
      </c>
      <c r="F2457">
        <v>4</v>
      </c>
      <c r="G2457" t="s">
        <v>66</v>
      </c>
      <c r="H2457">
        <v>12.57</v>
      </c>
      <c r="I2457">
        <v>15.19</v>
      </c>
      <c r="J2457" t="s">
        <v>67</v>
      </c>
      <c r="K2457">
        <v>7.4</v>
      </c>
      <c r="L2457" t="s">
        <v>67</v>
      </c>
      <c r="M2457">
        <v>34.08</v>
      </c>
      <c r="N2457" t="s">
        <v>67</v>
      </c>
      <c r="O2457">
        <v>17.21</v>
      </c>
      <c r="P2457" t="s">
        <v>67</v>
      </c>
      <c r="Q2457">
        <v>0.61</v>
      </c>
      <c r="R2457" t="s">
        <v>67</v>
      </c>
      <c r="S2457">
        <v>7.49</v>
      </c>
      <c r="T2457" t="s">
        <v>67</v>
      </c>
      <c r="U2457">
        <v>3.3000000000000002E-2</v>
      </c>
      <c r="V2457" t="s">
        <v>67</v>
      </c>
      <c r="W2457">
        <v>3.1E-2</v>
      </c>
      <c r="X2457" t="s">
        <v>67</v>
      </c>
      <c r="Y2457">
        <v>1.7999999999999999E-2</v>
      </c>
      <c r="Z2457" t="s">
        <v>67</v>
      </c>
      <c r="AA2457">
        <v>2E-3</v>
      </c>
      <c r="AB2457" t="s">
        <v>68</v>
      </c>
      <c r="AC2457">
        <v>0.03</v>
      </c>
      <c r="AD2457" t="s">
        <v>67</v>
      </c>
      <c r="AE2457">
        <v>0.03</v>
      </c>
      <c r="AF2457" t="s">
        <v>67</v>
      </c>
      <c r="AG2457">
        <v>0.03</v>
      </c>
      <c r="AH2457" t="s">
        <v>69</v>
      </c>
      <c r="AI2457">
        <v>0</v>
      </c>
      <c r="AJ2457" t="s">
        <v>68</v>
      </c>
      <c r="AL2457" t="s">
        <v>64</v>
      </c>
      <c r="AN2457" t="s">
        <v>64</v>
      </c>
      <c r="AO2457">
        <v>3.0000000000000001E-3</v>
      </c>
      <c r="AP2457" t="s">
        <v>70</v>
      </c>
      <c r="AQ2457">
        <v>0</v>
      </c>
      <c r="AR2457" t="s">
        <v>70</v>
      </c>
      <c r="AS2457">
        <v>2.76</v>
      </c>
      <c r="AT2457" t="s">
        <v>67</v>
      </c>
      <c r="AU2457">
        <v>0.4</v>
      </c>
      <c r="AV2457" t="s">
        <v>67</v>
      </c>
      <c r="AW2457">
        <v>3.39</v>
      </c>
      <c r="AX2457" t="s">
        <v>67</v>
      </c>
      <c r="AY2457">
        <v>0.59</v>
      </c>
      <c r="AZ2457" t="s">
        <v>67</v>
      </c>
      <c r="BA2457">
        <v>0.11</v>
      </c>
      <c r="BB2457" t="s">
        <v>67</v>
      </c>
      <c r="BC2457">
        <v>0.77</v>
      </c>
      <c r="BD2457" t="s">
        <v>67</v>
      </c>
      <c r="BE2457">
        <v>0.76</v>
      </c>
      <c r="BF2457" t="s">
        <v>67</v>
      </c>
    </row>
    <row r="2458" spans="1:58" x14ac:dyDescent="0.25">
      <c r="A2458" t="s">
        <v>58</v>
      </c>
      <c r="B2458">
        <v>2</v>
      </c>
      <c r="C2458" t="s">
        <v>86</v>
      </c>
      <c r="D2458">
        <v>2008</v>
      </c>
      <c r="E2458">
        <v>2008</v>
      </c>
      <c r="F2458">
        <v>5</v>
      </c>
      <c r="G2458" t="s">
        <v>60</v>
      </c>
      <c r="H2458">
        <v>29.45</v>
      </c>
      <c r="I2458">
        <v>36.78</v>
      </c>
      <c r="J2458" t="s">
        <v>67</v>
      </c>
      <c r="K2458">
        <v>7.47</v>
      </c>
      <c r="L2458" t="s">
        <v>67</v>
      </c>
      <c r="M2458">
        <v>33.700000000000003</v>
      </c>
      <c r="N2458" t="s">
        <v>67</v>
      </c>
      <c r="O2458">
        <v>17.010000000000002</v>
      </c>
      <c r="P2458" t="s">
        <v>67</v>
      </c>
      <c r="Q2458">
        <v>0.32</v>
      </c>
      <c r="R2458" t="s">
        <v>67</v>
      </c>
      <c r="S2458">
        <v>7.42</v>
      </c>
      <c r="T2458" t="s">
        <v>67</v>
      </c>
      <c r="U2458">
        <v>3.6999999999999998E-2</v>
      </c>
      <c r="V2458" t="s">
        <v>67</v>
      </c>
      <c r="W2458">
        <v>3.1E-2</v>
      </c>
      <c r="X2458" t="s">
        <v>67</v>
      </c>
      <c r="Y2458">
        <v>1.7999999999999999E-2</v>
      </c>
      <c r="Z2458" t="s">
        <v>67</v>
      </c>
      <c r="AA2458">
        <v>7.0000000000000001E-3</v>
      </c>
      <c r="AB2458" t="s">
        <v>68</v>
      </c>
      <c r="AC2458">
        <v>0.02</v>
      </c>
      <c r="AD2458" t="s">
        <v>67</v>
      </c>
      <c r="AE2458">
        <v>0.03</v>
      </c>
      <c r="AF2458" t="s">
        <v>67</v>
      </c>
      <c r="AG2458">
        <v>0.02</v>
      </c>
      <c r="AH2458" t="s">
        <v>69</v>
      </c>
      <c r="AI2458">
        <v>0</v>
      </c>
      <c r="AJ2458" t="s">
        <v>68</v>
      </c>
      <c r="AL2458" t="s">
        <v>64</v>
      </c>
      <c r="AN2458" t="s">
        <v>64</v>
      </c>
      <c r="AO2458">
        <v>7.0000000000000001E-3</v>
      </c>
      <c r="AP2458" t="s">
        <v>70</v>
      </c>
      <c r="AQ2458">
        <v>0</v>
      </c>
      <c r="AR2458" t="s">
        <v>70</v>
      </c>
      <c r="AS2458">
        <v>2.65</v>
      </c>
      <c r="AT2458" t="s">
        <v>67</v>
      </c>
      <c r="AU2458">
        <v>0.4</v>
      </c>
      <c r="AV2458" t="s">
        <v>67</v>
      </c>
      <c r="AW2458">
        <v>3.3</v>
      </c>
      <c r="AX2458" t="s">
        <v>67</v>
      </c>
      <c r="AY2458">
        <v>0.61</v>
      </c>
      <c r="AZ2458" t="s">
        <v>67</v>
      </c>
      <c r="BA2458">
        <v>0.1</v>
      </c>
      <c r="BB2458" t="s">
        <v>67</v>
      </c>
      <c r="BC2458">
        <v>0.67</v>
      </c>
      <c r="BD2458" t="s">
        <v>67</v>
      </c>
      <c r="BE2458">
        <v>0.7</v>
      </c>
      <c r="BF2458" t="s">
        <v>67</v>
      </c>
    </row>
    <row r="2459" spans="1:58" x14ac:dyDescent="0.25">
      <c r="A2459" t="s">
        <v>58</v>
      </c>
      <c r="B2459">
        <v>2</v>
      </c>
      <c r="C2459" t="s">
        <v>86</v>
      </c>
      <c r="D2459">
        <v>2008</v>
      </c>
      <c r="E2459">
        <v>2008</v>
      </c>
      <c r="F2459">
        <v>6</v>
      </c>
      <c r="G2459" t="s">
        <v>60</v>
      </c>
      <c r="H2459">
        <v>7.22</v>
      </c>
      <c r="I2459">
        <v>8.7200000000000006</v>
      </c>
      <c r="J2459" t="s">
        <v>67</v>
      </c>
      <c r="K2459">
        <v>7.43</v>
      </c>
      <c r="L2459" t="s">
        <v>67</v>
      </c>
      <c r="M2459">
        <v>34.020000000000003</v>
      </c>
      <c r="N2459" t="s">
        <v>67</v>
      </c>
      <c r="O2459">
        <v>17.16</v>
      </c>
      <c r="P2459" t="s">
        <v>67</v>
      </c>
      <c r="Q2459">
        <v>0.41</v>
      </c>
      <c r="R2459" t="s">
        <v>67</v>
      </c>
      <c r="S2459">
        <v>7.64</v>
      </c>
      <c r="T2459" t="s">
        <v>67</v>
      </c>
      <c r="U2459">
        <v>4.1000000000000002E-2</v>
      </c>
      <c r="V2459" t="s">
        <v>67</v>
      </c>
      <c r="W2459">
        <v>3.5000000000000003E-2</v>
      </c>
      <c r="X2459" t="s">
        <v>67</v>
      </c>
      <c r="Y2459">
        <v>1.7000000000000001E-2</v>
      </c>
      <c r="Z2459" t="s">
        <v>67</v>
      </c>
      <c r="AA2459">
        <v>7.0000000000000001E-3</v>
      </c>
      <c r="AB2459" t="s">
        <v>68</v>
      </c>
      <c r="AC2459">
        <v>0.03</v>
      </c>
      <c r="AD2459" t="s">
        <v>67</v>
      </c>
      <c r="AE2459">
        <v>0.03</v>
      </c>
      <c r="AF2459" t="s">
        <v>67</v>
      </c>
      <c r="AG2459">
        <v>0.03</v>
      </c>
      <c r="AH2459" t="s">
        <v>69</v>
      </c>
      <c r="AI2459">
        <v>0</v>
      </c>
      <c r="AJ2459" t="s">
        <v>68</v>
      </c>
      <c r="AL2459" t="s">
        <v>64</v>
      </c>
      <c r="AN2459" t="s">
        <v>64</v>
      </c>
      <c r="AO2459">
        <v>3.0000000000000001E-3</v>
      </c>
      <c r="AP2459" t="s">
        <v>70</v>
      </c>
      <c r="AQ2459">
        <v>0</v>
      </c>
      <c r="AR2459" t="s">
        <v>70</v>
      </c>
      <c r="AS2459">
        <v>2.75</v>
      </c>
      <c r="AT2459" t="s">
        <v>67</v>
      </c>
      <c r="AU2459">
        <v>0.42</v>
      </c>
      <c r="AV2459" t="s">
        <v>67</v>
      </c>
      <c r="AW2459">
        <v>3.24</v>
      </c>
      <c r="AX2459" t="s">
        <v>67</v>
      </c>
      <c r="AY2459">
        <v>0.61</v>
      </c>
      <c r="AZ2459" t="s">
        <v>67</v>
      </c>
      <c r="BA2459">
        <v>0.11</v>
      </c>
      <c r="BB2459" t="s">
        <v>67</v>
      </c>
      <c r="BC2459">
        <v>0.64</v>
      </c>
      <c r="BD2459" t="s">
        <v>67</v>
      </c>
      <c r="BE2459">
        <v>0.76</v>
      </c>
      <c r="BF2459" t="s">
        <v>67</v>
      </c>
    </row>
    <row r="2460" spans="1:58" x14ac:dyDescent="0.25">
      <c r="A2460" t="s">
        <v>58</v>
      </c>
      <c r="B2460">
        <v>2</v>
      </c>
      <c r="C2460" t="s">
        <v>86</v>
      </c>
      <c r="D2460">
        <v>2008</v>
      </c>
      <c r="E2460">
        <v>2008</v>
      </c>
      <c r="F2460">
        <v>7</v>
      </c>
      <c r="G2460" t="s">
        <v>66</v>
      </c>
      <c r="H2460">
        <v>1.19</v>
      </c>
      <c r="I2460">
        <v>1.49</v>
      </c>
      <c r="J2460" t="s">
        <v>67</v>
      </c>
      <c r="K2460">
        <v>7.6</v>
      </c>
      <c r="L2460" t="s">
        <v>67</v>
      </c>
      <c r="M2460">
        <v>40.450000000000003</v>
      </c>
      <c r="N2460" t="s">
        <v>67</v>
      </c>
      <c r="O2460">
        <v>20.67</v>
      </c>
      <c r="P2460" t="s">
        <v>67</v>
      </c>
      <c r="Q2460">
        <v>0.32</v>
      </c>
      <c r="R2460" t="s">
        <v>67</v>
      </c>
      <c r="S2460">
        <v>8.4</v>
      </c>
      <c r="T2460" t="s">
        <v>67</v>
      </c>
      <c r="U2460">
        <v>4.1000000000000002E-2</v>
      </c>
      <c r="V2460" t="s">
        <v>67</v>
      </c>
      <c r="W2460">
        <v>3.6999999999999998E-2</v>
      </c>
      <c r="X2460" t="s">
        <v>67</v>
      </c>
      <c r="Y2460">
        <v>2.1000000000000001E-2</v>
      </c>
      <c r="Z2460" t="s">
        <v>67</v>
      </c>
      <c r="AA2460">
        <v>4.0000000000000001E-3</v>
      </c>
      <c r="AB2460" t="s">
        <v>68</v>
      </c>
      <c r="AC2460">
        <v>0.04</v>
      </c>
      <c r="AD2460" t="s">
        <v>67</v>
      </c>
      <c r="AE2460">
        <v>0.03</v>
      </c>
      <c r="AF2460" t="s">
        <v>67</v>
      </c>
      <c r="AG2460">
        <v>0.03</v>
      </c>
      <c r="AH2460" t="s">
        <v>69</v>
      </c>
      <c r="AI2460">
        <v>0.01</v>
      </c>
      <c r="AJ2460" t="s">
        <v>68</v>
      </c>
      <c r="AL2460" t="s">
        <v>64</v>
      </c>
      <c r="AN2460" t="s">
        <v>64</v>
      </c>
      <c r="AO2460">
        <v>2E-3</v>
      </c>
      <c r="AP2460" t="s">
        <v>70</v>
      </c>
      <c r="AQ2460">
        <v>1E-3</v>
      </c>
      <c r="AR2460" t="s">
        <v>70</v>
      </c>
      <c r="AS2460">
        <v>3.46</v>
      </c>
      <c r="AT2460" t="s">
        <v>67</v>
      </c>
      <c r="AU2460">
        <v>0.52</v>
      </c>
      <c r="AV2460" t="s">
        <v>67</v>
      </c>
      <c r="AW2460">
        <v>3.83</v>
      </c>
      <c r="AX2460" t="s">
        <v>67</v>
      </c>
      <c r="AY2460">
        <v>0.7</v>
      </c>
      <c r="AZ2460" t="s">
        <v>67</v>
      </c>
      <c r="BA2460">
        <v>0.11</v>
      </c>
      <c r="BB2460" t="s">
        <v>67</v>
      </c>
      <c r="BC2460">
        <v>0.66</v>
      </c>
      <c r="BD2460" t="s">
        <v>67</v>
      </c>
      <c r="BE2460">
        <v>0.8</v>
      </c>
      <c r="BF2460" t="s">
        <v>67</v>
      </c>
    </row>
    <row r="2461" spans="1:58" x14ac:dyDescent="0.25">
      <c r="A2461" t="s">
        <v>58</v>
      </c>
      <c r="B2461">
        <v>2</v>
      </c>
      <c r="C2461" t="s">
        <v>86</v>
      </c>
      <c r="D2461">
        <v>2008</v>
      </c>
      <c r="E2461">
        <v>2008</v>
      </c>
      <c r="F2461">
        <v>8</v>
      </c>
      <c r="G2461" t="s">
        <v>66</v>
      </c>
      <c r="H2461">
        <v>0.59</v>
      </c>
      <c r="I2461">
        <v>0.74</v>
      </c>
      <c r="J2461" t="s">
        <v>73</v>
      </c>
      <c r="K2461">
        <v>7.65</v>
      </c>
      <c r="L2461" t="s">
        <v>67</v>
      </c>
      <c r="M2461">
        <v>47.66</v>
      </c>
      <c r="N2461" t="s">
        <v>67</v>
      </c>
      <c r="O2461">
        <v>24.5</v>
      </c>
      <c r="P2461" t="s">
        <v>67</v>
      </c>
      <c r="Q2461">
        <v>0.4</v>
      </c>
      <c r="R2461" t="s">
        <v>67</v>
      </c>
      <c r="S2461">
        <v>8.83</v>
      </c>
      <c r="T2461" t="s">
        <v>67</v>
      </c>
      <c r="U2461">
        <v>4.2999999999999997E-2</v>
      </c>
      <c r="V2461" t="s">
        <v>67</v>
      </c>
      <c r="W2461">
        <v>4.1000000000000002E-2</v>
      </c>
      <c r="X2461" t="s">
        <v>67</v>
      </c>
      <c r="Y2461">
        <v>2.1000000000000001E-2</v>
      </c>
      <c r="Z2461" t="s">
        <v>67</v>
      </c>
      <c r="AA2461">
        <v>2E-3</v>
      </c>
      <c r="AB2461" t="s">
        <v>68</v>
      </c>
      <c r="AC2461">
        <v>0.04</v>
      </c>
      <c r="AD2461" t="s">
        <v>67</v>
      </c>
      <c r="AE2461">
        <v>0.04</v>
      </c>
      <c r="AF2461" t="s">
        <v>67</v>
      </c>
      <c r="AG2461">
        <v>0.04</v>
      </c>
      <c r="AH2461" t="s">
        <v>69</v>
      </c>
      <c r="AI2461">
        <v>0</v>
      </c>
      <c r="AJ2461" t="s">
        <v>68</v>
      </c>
      <c r="AL2461" t="s">
        <v>64</v>
      </c>
      <c r="AN2461" t="s">
        <v>64</v>
      </c>
      <c r="AO2461">
        <v>2E-3</v>
      </c>
      <c r="AP2461" t="s">
        <v>70</v>
      </c>
      <c r="AQ2461">
        <v>0</v>
      </c>
      <c r="AR2461" t="s">
        <v>70</v>
      </c>
      <c r="AS2461">
        <v>4.28</v>
      </c>
      <c r="AT2461" t="s">
        <v>67</v>
      </c>
      <c r="AU2461">
        <v>0.57999999999999996</v>
      </c>
      <c r="AV2461" t="s">
        <v>67</v>
      </c>
      <c r="AW2461">
        <v>4.32</v>
      </c>
      <c r="AX2461" t="s">
        <v>67</v>
      </c>
      <c r="AY2461">
        <v>0.76</v>
      </c>
      <c r="AZ2461" t="s">
        <v>67</v>
      </c>
      <c r="BA2461">
        <v>0.11</v>
      </c>
      <c r="BB2461" t="s">
        <v>67</v>
      </c>
      <c r="BC2461">
        <v>0.66</v>
      </c>
      <c r="BD2461" t="s">
        <v>67</v>
      </c>
      <c r="BE2461">
        <v>1.1200000000000001</v>
      </c>
      <c r="BF2461" t="s">
        <v>67</v>
      </c>
    </row>
    <row r="2462" spans="1:58" x14ac:dyDescent="0.25">
      <c r="A2462" t="s">
        <v>58</v>
      </c>
      <c r="B2462">
        <v>2</v>
      </c>
      <c r="C2462" t="s">
        <v>86</v>
      </c>
      <c r="D2462">
        <v>2008</v>
      </c>
      <c r="E2462">
        <v>2008</v>
      </c>
      <c r="F2462">
        <v>9</v>
      </c>
      <c r="G2462" t="s">
        <v>66</v>
      </c>
      <c r="H2462">
        <v>0.21</v>
      </c>
      <c r="I2462">
        <v>0.25</v>
      </c>
      <c r="J2462" t="s">
        <v>73</v>
      </c>
      <c r="K2462">
        <v>7.66</v>
      </c>
      <c r="L2462" t="s">
        <v>67</v>
      </c>
      <c r="M2462">
        <v>49.98</v>
      </c>
      <c r="N2462" t="s">
        <v>67</v>
      </c>
      <c r="O2462">
        <v>25.62</v>
      </c>
      <c r="P2462" t="s">
        <v>67</v>
      </c>
      <c r="Q2462">
        <v>0.4</v>
      </c>
      <c r="R2462" t="s">
        <v>67</v>
      </c>
      <c r="S2462">
        <v>8.8000000000000007</v>
      </c>
      <c r="T2462" t="s">
        <v>67</v>
      </c>
      <c r="U2462">
        <v>4.5999999999999999E-2</v>
      </c>
      <c r="V2462" t="s">
        <v>67</v>
      </c>
      <c r="W2462">
        <v>4.3999999999999997E-2</v>
      </c>
      <c r="X2462" t="s">
        <v>67</v>
      </c>
      <c r="Y2462">
        <v>0.02</v>
      </c>
      <c r="Z2462" t="s">
        <v>67</v>
      </c>
      <c r="AA2462">
        <v>2E-3</v>
      </c>
      <c r="AB2462" t="s">
        <v>68</v>
      </c>
      <c r="AC2462">
        <v>0.06</v>
      </c>
      <c r="AD2462" t="s">
        <v>67</v>
      </c>
      <c r="AE2462">
        <v>0.04</v>
      </c>
      <c r="AF2462" t="s">
        <v>67</v>
      </c>
      <c r="AG2462">
        <v>0.04</v>
      </c>
      <c r="AH2462" t="s">
        <v>69</v>
      </c>
      <c r="AI2462">
        <v>0.02</v>
      </c>
      <c r="AJ2462" t="s">
        <v>68</v>
      </c>
      <c r="AL2462" t="s">
        <v>64</v>
      </c>
      <c r="AN2462" t="s">
        <v>64</v>
      </c>
      <c r="AO2462">
        <v>4.0000000000000001E-3</v>
      </c>
      <c r="AP2462" t="s">
        <v>70</v>
      </c>
      <c r="AQ2462">
        <v>1E-3</v>
      </c>
      <c r="AR2462" t="s">
        <v>70</v>
      </c>
      <c r="AS2462">
        <v>4.63</v>
      </c>
      <c r="AT2462" t="s">
        <v>67</v>
      </c>
      <c r="AU2462">
        <v>0.61</v>
      </c>
      <c r="AV2462" t="s">
        <v>67</v>
      </c>
      <c r="AW2462">
        <v>4.51</v>
      </c>
      <c r="AX2462" t="s">
        <v>67</v>
      </c>
      <c r="AY2462">
        <v>0.73</v>
      </c>
      <c r="AZ2462" t="s">
        <v>67</v>
      </c>
      <c r="BA2462">
        <v>0.11</v>
      </c>
      <c r="BB2462" t="s">
        <v>67</v>
      </c>
      <c r="BC2462">
        <v>0.69</v>
      </c>
      <c r="BD2462" t="s">
        <v>67</v>
      </c>
      <c r="BE2462">
        <v>1.05</v>
      </c>
      <c r="BF2462" t="s">
        <v>67</v>
      </c>
    </row>
    <row r="2463" spans="1:58" x14ac:dyDescent="0.25">
      <c r="A2463" t="s">
        <v>58</v>
      </c>
      <c r="B2463">
        <v>2</v>
      </c>
      <c r="C2463" t="s">
        <v>86</v>
      </c>
      <c r="D2463">
        <v>2009</v>
      </c>
      <c r="E2463">
        <v>2008</v>
      </c>
      <c r="F2463">
        <v>10</v>
      </c>
      <c r="G2463" t="s">
        <v>66</v>
      </c>
      <c r="H2463">
        <v>0.39</v>
      </c>
      <c r="I2463">
        <v>0.49</v>
      </c>
      <c r="J2463" t="s">
        <v>67</v>
      </c>
      <c r="K2463">
        <v>7.68</v>
      </c>
      <c r="L2463" t="s">
        <v>67</v>
      </c>
      <c r="M2463">
        <v>50.59</v>
      </c>
      <c r="N2463" t="s">
        <v>67</v>
      </c>
      <c r="O2463">
        <v>25.99</v>
      </c>
      <c r="P2463" t="s">
        <v>67</v>
      </c>
      <c r="Q2463">
        <v>0.56999999999999995</v>
      </c>
      <c r="R2463" t="s">
        <v>67</v>
      </c>
      <c r="S2463">
        <v>8.4499999999999993</v>
      </c>
      <c r="T2463" t="s">
        <v>67</v>
      </c>
      <c r="U2463">
        <v>5.1999999999999998E-2</v>
      </c>
      <c r="V2463" t="s">
        <v>67</v>
      </c>
      <c r="W2463">
        <v>4.5999999999999999E-2</v>
      </c>
      <c r="X2463" t="s">
        <v>67</v>
      </c>
      <c r="Y2463">
        <v>3.1E-2</v>
      </c>
      <c r="Z2463" t="s">
        <v>67</v>
      </c>
      <c r="AA2463">
        <v>6.0000000000000001E-3</v>
      </c>
      <c r="AB2463" t="s">
        <v>68</v>
      </c>
      <c r="AC2463">
        <v>0.06</v>
      </c>
      <c r="AD2463" t="s">
        <v>67</v>
      </c>
      <c r="AE2463">
        <v>7.0000000000000007E-2</v>
      </c>
      <c r="AF2463" t="s">
        <v>67</v>
      </c>
      <c r="AG2463">
        <v>0.06</v>
      </c>
      <c r="AH2463" t="s">
        <v>69</v>
      </c>
      <c r="AI2463">
        <v>0</v>
      </c>
      <c r="AJ2463" t="s">
        <v>68</v>
      </c>
      <c r="AL2463" t="s">
        <v>64</v>
      </c>
      <c r="AN2463" t="s">
        <v>64</v>
      </c>
      <c r="AO2463">
        <v>6.0000000000000001E-3</v>
      </c>
      <c r="AP2463" t="s">
        <v>70</v>
      </c>
      <c r="AQ2463">
        <v>1E-3</v>
      </c>
      <c r="AR2463" t="s">
        <v>70</v>
      </c>
      <c r="AS2463">
        <v>5.0599999999999996</v>
      </c>
      <c r="AT2463" t="s">
        <v>67</v>
      </c>
      <c r="AU2463">
        <v>0.59</v>
      </c>
      <c r="AV2463" t="s">
        <v>67</v>
      </c>
      <c r="AW2463">
        <v>4.46</v>
      </c>
      <c r="AX2463" t="s">
        <v>67</v>
      </c>
      <c r="AY2463">
        <v>0.78</v>
      </c>
      <c r="AZ2463" t="s">
        <v>67</v>
      </c>
      <c r="BA2463">
        <v>0.12</v>
      </c>
      <c r="BB2463" t="s">
        <v>67</v>
      </c>
      <c r="BC2463">
        <v>0.66</v>
      </c>
      <c r="BD2463" t="s">
        <v>67</v>
      </c>
      <c r="BE2463">
        <v>1.85</v>
      </c>
      <c r="BF2463" t="s">
        <v>67</v>
      </c>
    </row>
    <row r="2464" spans="1:58" x14ac:dyDescent="0.25">
      <c r="A2464" t="s">
        <v>58</v>
      </c>
      <c r="B2464">
        <v>2</v>
      </c>
      <c r="C2464" t="s">
        <v>86</v>
      </c>
      <c r="D2464">
        <v>2009</v>
      </c>
      <c r="E2464">
        <v>2008</v>
      </c>
      <c r="F2464">
        <v>11</v>
      </c>
      <c r="G2464" t="s">
        <v>66</v>
      </c>
      <c r="H2464">
        <v>5.1100000000000003</v>
      </c>
      <c r="I2464">
        <v>6.17</v>
      </c>
      <c r="J2464" t="s">
        <v>67</v>
      </c>
      <c r="K2464">
        <v>7.52</v>
      </c>
      <c r="L2464" t="s">
        <v>67</v>
      </c>
      <c r="M2464">
        <v>40.42</v>
      </c>
      <c r="N2464" t="s">
        <v>67</v>
      </c>
      <c r="O2464">
        <v>20.239999999999998</v>
      </c>
      <c r="P2464" t="s">
        <v>67</v>
      </c>
      <c r="Q2464">
        <v>1.1599999999999999</v>
      </c>
      <c r="R2464" t="s">
        <v>67</v>
      </c>
      <c r="S2464">
        <v>7.87</v>
      </c>
      <c r="T2464" t="s">
        <v>67</v>
      </c>
      <c r="U2464">
        <v>4.5999999999999999E-2</v>
      </c>
      <c r="V2464" t="s">
        <v>67</v>
      </c>
      <c r="W2464">
        <v>4.1000000000000002E-2</v>
      </c>
      <c r="X2464" t="s">
        <v>67</v>
      </c>
      <c r="Y2464">
        <v>2.5000000000000001E-2</v>
      </c>
      <c r="Z2464" t="s">
        <v>67</v>
      </c>
      <c r="AA2464">
        <v>5.0000000000000001E-3</v>
      </c>
      <c r="AB2464" t="s">
        <v>68</v>
      </c>
      <c r="AC2464">
        <v>0.04</v>
      </c>
      <c r="AD2464" t="s">
        <v>67</v>
      </c>
      <c r="AE2464">
        <v>0.03</v>
      </c>
      <c r="AF2464" t="s">
        <v>67</v>
      </c>
      <c r="AG2464">
        <v>0.03</v>
      </c>
      <c r="AH2464" t="s">
        <v>69</v>
      </c>
      <c r="AI2464">
        <v>0.01</v>
      </c>
      <c r="AJ2464" t="s">
        <v>68</v>
      </c>
      <c r="AL2464" t="s">
        <v>64</v>
      </c>
      <c r="AN2464" t="s">
        <v>64</v>
      </c>
      <c r="AO2464">
        <v>5.0000000000000001E-3</v>
      </c>
      <c r="AP2464" t="s">
        <v>70</v>
      </c>
      <c r="AQ2464">
        <v>0</v>
      </c>
      <c r="AR2464" t="s">
        <v>70</v>
      </c>
      <c r="AS2464">
        <v>3.68</v>
      </c>
      <c r="AT2464" t="s">
        <v>67</v>
      </c>
      <c r="AU2464">
        <v>0.51</v>
      </c>
      <c r="AV2464" t="s">
        <v>67</v>
      </c>
      <c r="AW2464">
        <v>3.69</v>
      </c>
      <c r="AX2464" t="s">
        <v>67</v>
      </c>
      <c r="AY2464">
        <v>0.61</v>
      </c>
      <c r="AZ2464" t="s">
        <v>67</v>
      </c>
      <c r="BA2464">
        <v>0.11</v>
      </c>
      <c r="BB2464" t="s">
        <v>67</v>
      </c>
      <c r="BC2464">
        <v>0.68</v>
      </c>
      <c r="BD2464" t="s">
        <v>67</v>
      </c>
      <c r="BE2464">
        <v>1.69</v>
      </c>
      <c r="BF2464" t="s">
        <v>67</v>
      </c>
    </row>
    <row r="2465" spans="1:58" x14ac:dyDescent="0.25">
      <c r="A2465" t="s">
        <v>58</v>
      </c>
      <c r="B2465">
        <v>2</v>
      </c>
      <c r="C2465" t="s">
        <v>86</v>
      </c>
      <c r="D2465">
        <v>2009</v>
      </c>
      <c r="E2465">
        <v>2008</v>
      </c>
      <c r="F2465">
        <v>12</v>
      </c>
      <c r="G2465" t="s">
        <v>60</v>
      </c>
      <c r="H2465">
        <v>9.3699999999999992</v>
      </c>
      <c r="I2465">
        <v>11.7</v>
      </c>
      <c r="J2465" t="s">
        <v>67</v>
      </c>
      <c r="K2465">
        <v>7.33</v>
      </c>
      <c r="L2465" t="s">
        <v>67</v>
      </c>
      <c r="M2465">
        <v>32.67</v>
      </c>
      <c r="N2465" t="s">
        <v>67</v>
      </c>
      <c r="O2465">
        <v>16.39</v>
      </c>
      <c r="P2465" t="s">
        <v>67</v>
      </c>
      <c r="Q2465">
        <v>25.75</v>
      </c>
      <c r="R2465" t="s">
        <v>67</v>
      </c>
      <c r="S2465">
        <v>7.2</v>
      </c>
      <c r="T2465" t="s">
        <v>67</v>
      </c>
      <c r="U2465">
        <v>0.04</v>
      </c>
      <c r="V2465" t="s">
        <v>67</v>
      </c>
      <c r="W2465">
        <v>3.4000000000000002E-2</v>
      </c>
      <c r="X2465" t="s">
        <v>67</v>
      </c>
      <c r="Y2465">
        <v>1.7999999999999999E-2</v>
      </c>
      <c r="Z2465" t="s">
        <v>67</v>
      </c>
      <c r="AA2465">
        <v>6.0000000000000001E-3</v>
      </c>
      <c r="AB2465" t="s">
        <v>68</v>
      </c>
      <c r="AC2465">
        <v>0.05</v>
      </c>
      <c r="AD2465" t="s">
        <v>67</v>
      </c>
      <c r="AE2465">
        <v>0.04</v>
      </c>
      <c r="AF2465" t="s">
        <v>67</v>
      </c>
      <c r="AG2465">
        <v>0.04</v>
      </c>
      <c r="AH2465" t="s">
        <v>69</v>
      </c>
      <c r="AI2465">
        <v>0.01</v>
      </c>
      <c r="AJ2465" t="s">
        <v>68</v>
      </c>
      <c r="AL2465" t="s">
        <v>64</v>
      </c>
      <c r="AN2465" t="s">
        <v>64</v>
      </c>
      <c r="AO2465">
        <v>3.0000000000000001E-3</v>
      </c>
      <c r="AP2465" t="s">
        <v>70</v>
      </c>
      <c r="AQ2465">
        <v>1E-3</v>
      </c>
      <c r="AR2465" t="s">
        <v>70</v>
      </c>
      <c r="AS2465">
        <v>2.84</v>
      </c>
      <c r="AT2465" t="s">
        <v>67</v>
      </c>
      <c r="AU2465">
        <v>0.43</v>
      </c>
      <c r="AV2465" t="s">
        <v>67</v>
      </c>
      <c r="AW2465">
        <v>3.17</v>
      </c>
      <c r="AX2465" t="s">
        <v>67</v>
      </c>
      <c r="AY2465">
        <v>0.5</v>
      </c>
      <c r="AZ2465" t="s">
        <v>67</v>
      </c>
      <c r="BA2465">
        <v>0.11</v>
      </c>
      <c r="BB2465" t="s">
        <v>67</v>
      </c>
      <c r="BC2465">
        <v>0.67</v>
      </c>
      <c r="BD2465" t="s">
        <v>67</v>
      </c>
      <c r="BE2465">
        <v>1.24</v>
      </c>
      <c r="BF2465" t="s">
        <v>67</v>
      </c>
    </row>
    <row r="2466" spans="1:58" x14ac:dyDescent="0.25">
      <c r="A2466" t="s">
        <v>58</v>
      </c>
      <c r="B2466">
        <v>2</v>
      </c>
      <c r="C2466" t="s">
        <v>86</v>
      </c>
      <c r="D2466">
        <v>2009</v>
      </c>
      <c r="E2466">
        <v>2009</v>
      </c>
      <c r="F2466">
        <v>1</v>
      </c>
      <c r="G2466" t="s">
        <v>60</v>
      </c>
      <c r="H2466">
        <v>27.77</v>
      </c>
      <c r="I2466">
        <v>34.68</v>
      </c>
      <c r="J2466" t="s">
        <v>67</v>
      </c>
      <c r="K2466">
        <v>7.33</v>
      </c>
      <c r="L2466" t="s">
        <v>67</v>
      </c>
      <c r="M2466">
        <v>31.6</v>
      </c>
      <c r="N2466" t="s">
        <v>67</v>
      </c>
      <c r="O2466">
        <v>15.82</v>
      </c>
      <c r="P2466" t="s">
        <v>67</v>
      </c>
      <c r="Q2466">
        <v>19.86</v>
      </c>
      <c r="R2466" t="s">
        <v>67</v>
      </c>
      <c r="S2466">
        <v>7.22</v>
      </c>
      <c r="T2466" t="s">
        <v>67</v>
      </c>
      <c r="U2466">
        <v>3.5999999999999997E-2</v>
      </c>
      <c r="V2466" t="s">
        <v>67</v>
      </c>
      <c r="W2466">
        <v>3.2000000000000001E-2</v>
      </c>
      <c r="X2466" t="s">
        <v>67</v>
      </c>
      <c r="Y2466">
        <v>1.6E-2</v>
      </c>
      <c r="Z2466" t="s">
        <v>67</v>
      </c>
      <c r="AA2466">
        <v>4.0000000000000001E-3</v>
      </c>
      <c r="AB2466" t="s">
        <v>68</v>
      </c>
      <c r="AC2466">
        <v>0.05</v>
      </c>
      <c r="AD2466" t="s">
        <v>67</v>
      </c>
      <c r="AE2466">
        <v>0.04</v>
      </c>
      <c r="AF2466" t="s">
        <v>67</v>
      </c>
      <c r="AG2466">
        <v>0.04</v>
      </c>
      <c r="AH2466" t="s">
        <v>69</v>
      </c>
      <c r="AI2466">
        <v>0.01</v>
      </c>
      <c r="AJ2466" t="s">
        <v>68</v>
      </c>
      <c r="AL2466" t="s">
        <v>64</v>
      </c>
      <c r="AN2466" t="s">
        <v>64</v>
      </c>
      <c r="AO2466">
        <v>4.0000000000000001E-3</v>
      </c>
      <c r="AP2466" t="s">
        <v>70</v>
      </c>
      <c r="AQ2466">
        <v>1E-3</v>
      </c>
      <c r="AR2466" t="s">
        <v>70</v>
      </c>
      <c r="AS2466">
        <v>2.69</v>
      </c>
      <c r="AT2466" t="s">
        <v>67</v>
      </c>
      <c r="AU2466">
        <v>0.42</v>
      </c>
      <c r="AV2466" t="s">
        <v>67</v>
      </c>
      <c r="AW2466">
        <v>3.08</v>
      </c>
      <c r="AX2466" t="s">
        <v>67</v>
      </c>
      <c r="AY2466">
        <v>0.5</v>
      </c>
      <c r="AZ2466" t="s">
        <v>67</v>
      </c>
      <c r="BA2466">
        <v>0.11</v>
      </c>
      <c r="BB2466" t="s">
        <v>67</v>
      </c>
      <c r="BC2466">
        <v>0.66</v>
      </c>
      <c r="BD2466" t="s">
        <v>67</v>
      </c>
      <c r="BE2466">
        <v>1.1399999999999999</v>
      </c>
      <c r="BF2466" t="s">
        <v>67</v>
      </c>
    </row>
    <row r="2467" spans="1:58" x14ac:dyDescent="0.25">
      <c r="A2467" t="s">
        <v>58</v>
      </c>
      <c r="B2467">
        <v>2</v>
      </c>
      <c r="C2467" t="s">
        <v>86</v>
      </c>
      <c r="D2467">
        <v>2009</v>
      </c>
      <c r="E2467">
        <v>2009</v>
      </c>
      <c r="F2467">
        <v>2</v>
      </c>
      <c r="G2467" t="s">
        <v>66</v>
      </c>
      <c r="H2467">
        <v>7.4</v>
      </c>
      <c r="I2467">
        <v>8.35</v>
      </c>
      <c r="J2467" t="s">
        <v>67</v>
      </c>
      <c r="K2467">
        <v>7.49</v>
      </c>
      <c r="L2467" t="s">
        <v>67</v>
      </c>
      <c r="M2467">
        <v>32.54</v>
      </c>
      <c r="N2467" t="s">
        <v>67</v>
      </c>
      <c r="O2467">
        <v>16.39</v>
      </c>
      <c r="P2467" t="s">
        <v>67</v>
      </c>
      <c r="Q2467">
        <v>1.34</v>
      </c>
      <c r="R2467" t="s">
        <v>67</v>
      </c>
      <c r="S2467">
        <v>7.53</v>
      </c>
      <c r="T2467" t="s">
        <v>67</v>
      </c>
      <c r="U2467">
        <v>2.9000000000000001E-2</v>
      </c>
      <c r="V2467" t="s">
        <v>67</v>
      </c>
      <c r="W2467">
        <v>2.7E-2</v>
      </c>
      <c r="X2467" t="s">
        <v>67</v>
      </c>
      <c r="Y2467">
        <v>1.6E-2</v>
      </c>
      <c r="Z2467" t="s">
        <v>67</v>
      </c>
      <c r="AA2467">
        <v>2E-3</v>
      </c>
      <c r="AB2467" t="s">
        <v>68</v>
      </c>
      <c r="AC2467">
        <v>0.03</v>
      </c>
      <c r="AD2467" t="s">
        <v>67</v>
      </c>
      <c r="AE2467">
        <v>0.04</v>
      </c>
      <c r="AF2467" t="s">
        <v>67</v>
      </c>
      <c r="AG2467">
        <v>0.04</v>
      </c>
      <c r="AH2467" t="s">
        <v>69</v>
      </c>
      <c r="AI2467">
        <v>0</v>
      </c>
      <c r="AJ2467" t="s">
        <v>68</v>
      </c>
      <c r="AL2467" t="s">
        <v>64</v>
      </c>
      <c r="AN2467" t="s">
        <v>64</v>
      </c>
      <c r="AO2467">
        <v>3.0000000000000001E-3</v>
      </c>
      <c r="AP2467" t="s">
        <v>70</v>
      </c>
      <c r="AQ2467">
        <v>0</v>
      </c>
      <c r="AR2467" t="s">
        <v>70</v>
      </c>
      <c r="AS2467">
        <v>2.8</v>
      </c>
      <c r="AT2467" t="s">
        <v>67</v>
      </c>
      <c r="AU2467">
        <v>0.4</v>
      </c>
      <c r="AV2467" t="s">
        <v>67</v>
      </c>
      <c r="AW2467">
        <v>3.12</v>
      </c>
      <c r="AX2467" t="s">
        <v>67</v>
      </c>
      <c r="AY2467">
        <v>0.54</v>
      </c>
      <c r="AZ2467" t="s">
        <v>67</v>
      </c>
      <c r="BA2467">
        <v>0.11</v>
      </c>
      <c r="BB2467" t="s">
        <v>67</v>
      </c>
      <c r="BC2467">
        <v>0.63</v>
      </c>
      <c r="BD2467" t="s">
        <v>67</v>
      </c>
      <c r="BE2467">
        <v>0.87</v>
      </c>
      <c r="BF2467" t="s">
        <v>67</v>
      </c>
    </row>
    <row r="2468" spans="1:58" x14ac:dyDescent="0.25">
      <c r="A2468" t="s">
        <v>58</v>
      </c>
      <c r="B2468">
        <v>2</v>
      </c>
      <c r="C2468" t="s">
        <v>86</v>
      </c>
      <c r="D2468">
        <v>2009</v>
      </c>
      <c r="E2468">
        <v>2009</v>
      </c>
      <c r="F2468">
        <v>3</v>
      </c>
      <c r="G2468" t="s">
        <v>66</v>
      </c>
      <c r="H2468">
        <v>10.9</v>
      </c>
      <c r="I2468">
        <v>13.61</v>
      </c>
      <c r="J2468" t="s">
        <v>67</v>
      </c>
      <c r="K2468">
        <v>7.44</v>
      </c>
      <c r="L2468" t="s">
        <v>67</v>
      </c>
      <c r="M2468">
        <v>32.39</v>
      </c>
      <c r="N2468" t="s">
        <v>67</v>
      </c>
      <c r="O2468">
        <v>16.41</v>
      </c>
      <c r="P2468" t="s">
        <v>67</v>
      </c>
      <c r="Q2468">
        <v>2.93</v>
      </c>
      <c r="R2468" t="s">
        <v>67</v>
      </c>
      <c r="S2468">
        <v>7.24</v>
      </c>
      <c r="T2468" t="s">
        <v>67</v>
      </c>
      <c r="U2468">
        <v>3.1E-2</v>
      </c>
      <c r="V2468" t="s">
        <v>67</v>
      </c>
      <c r="W2468">
        <v>2.9000000000000001E-2</v>
      </c>
      <c r="X2468" t="s">
        <v>67</v>
      </c>
      <c r="Y2468">
        <v>1.7000000000000001E-2</v>
      </c>
      <c r="Z2468" t="s">
        <v>67</v>
      </c>
      <c r="AA2468">
        <v>2E-3</v>
      </c>
      <c r="AB2468" t="s">
        <v>68</v>
      </c>
      <c r="AC2468">
        <v>0.04</v>
      </c>
      <c r="AD2468" t="s">
        <v>67</v>
      </c>
      <c r="AE2468">
        <v>0.03</v>
      </c>
      <c r="AF2468" t="s">
        <v>67</v>
      </c>
      <c r="AG2468">
        <v>0.03</v>
      </c>
      <c r="AH2468" t="s">
        <v>69</v>
      </c>
      <c r="AI2468">
        <v>0.01</v>
      </c>
      <c r="AJ2468" t="s">
        <v>68</v>
      </c>
      <c r="AL2468" t="s">
        <v>64</v>
      </c>
      <c r="AN2468" t="s">
        <v>64</v>
      </c>
      <c r="AO2468">
        <v>3.0000000000000001E-3</v>
      </c>
      <c r="AP2468" t="s">
        <v>70</v>
      </c>
      <c r="AQ2468">
        <v>1E-3</v>
      </c>
      <c r="AR2468" t="s">
        <v>70</v>
      </c>
      <c r="AS2468">
        <v>2.74</v>
      </c>
      <c r="AT2468" t="s">
        <v>67</v>
      </c>
      <c r="AU2468">
        <v>0.39</v>
      </c>
      <c r="AV2468" t="s">
        <v>67</v>
      </c>
      <c r="AW2468">
        <v>3.12</v>
      </c>
      <c r="AX2468" t="s">
        <v>67</v>
      </c>
      <c r="AY2468">
        <v>0.55000000000000004</v>
      </c>
      <c r="AZ2468" t="s">
        <v>67</v>
      </c>
      <c r="BA2468">
        <v>0.11</v>
      </c>
      <c r="BB2468" t="s">
        <v>67</v>
      </c>
      <c r="BC2468">
        <v>0.63</v>
      </c>
      <c r="BD2468" t="s">
        <v>67</v>
      </c>
      <c r="BE2468">
        <v>0.85</v>
      </c>
      <c r="BF2468" t="s">
        <v>67</v>
      </c>
    </row>
    <row r="2469" spans="1:58" x14ac:dyDescent="0.25">
      <c r="A2469" t="s">
        <v>58</v>
      </c>
      <c r="B2469">
        <v>2</v>
      </c>
      <c r="C2469" t="s">
        <v>86</v>
      </c>
      <c r="D2469">
        <v>2009</v>
      </c>
      <c r="E2469">
        <v>2009</v>
      </c>
      <c r="F2469">
        <v>4</v>
      </c>
      <c r="G2469" t="s">
        <v>66</v>
      </c>
      <c r="H2469">
        <v>14.56</v>
      </c>
      <c r="I2469">
        <v>17.600000000000001</v>
      </c>
      <c r="J2469" t="s">
        <v>67</v>
      </c>
      <c r="K2469">
        <v>7.48</v>
      </c>
      <c r="L2469" t="s">
        <v>67</v>
      </c>
      <c r="M2469">
        <v>32.700000000000003</v>
      </c>
      <c r="N2469" t="s">
        <v>67</v>
      </c>
      <c r="O2469">
        <v>16.48</v>
      </c>
      <c r="P2469" t="s">
        <v>67</v>
      </c>
      <c r="Q2469">
        <v>1.02</v>
      </c>
      <c r="R2469" t="s">
        <v>67</v>
      </c>
      <c r="S2469">
        <v>7.21</v>
      </c>
      <c r="T2469" t="s">
        <v>67</v>
      </c>
      <c r="U2469">
        <v>2.9000000000000001E-2</v>
      </c>
      <c r="V2469" t="s">
        <v>67</v>
      </c>
      <c r="W2469">
        <v>2.8000000000000001E-2</v>
      </c>
      <c r="X2469" t="s">
        <v>67</v>
      </c>
      <c r="Y2469">
        <v>0.02</v>
      </c>
      <c r="Z2469" t="s">
        <v>67</v>
      </c>
      <c r="AA2469">
        <v>1E-3</v>
      </c>
      <c r="AB2469" t="s">
        <v>68</v>
      </c>
      <c r="AC2469">
        <v>0.04</v>
      </c>
      <c r="AD2469" t="s">
        <v>67</v>
      </c>
      <c r="AE2469">
        <v>0.05</v>
      </c>
      <c r="AF2469" t="s">
        <v>67</v>
      </c>
      <c r="AG2469">
        <v>0.04</v>
      </c>
      <c r="AH2469" t="s">
        <v>69</v>
      </c>
      <c r="AI2469">
        <v>0</v>
      </c>
      <c r="AJ2469" t="s">
        <v>68</v>
      </c>
      <c r="AL2469" t="s">
        <v>64</v>
      </c>
      <c r="AN2469" t="s">
        <v>64</v>
      </c>
      <c r="AO2469">
        <v>4.0000000000000001E-3</v>
      </c>
      <c r="AP2469" t="s">
        <v>70</v>
      </c>
      <c r="AQ2469">
        <v>0</v>
      </c>
      <c r="AR2469" t="s">
        <v>70</v>
      </c>
      <c r="AS2469">
        <v>2.64</v>
      </c>
      <c r="AT2469" t="s">
        <v>67</v>
      </c>
      <c r="AU2469">
        <v>0.41</v>
      </c>
      <c r="AV2469" t="s">
        <v>67</v>
      </c>
      <c r="AW2469">
        <v>3.15</v>
      </c>
      <c r="AX2469" t="s">
        <v>67</v>
      </c>
      <c r="AY2469">
        <v>0.56000000000000005</v>
      </c>
      <c r="AZ2469" t="s">
        <v>67</v>
      </c>
      <c r="BA2469">
        <v>0.1</v>
      </c>
      <c r="BB2469" t="s">
        <v>67</v>
      </c>
      <c r="BC2469">
        <v>0.6</v>
      </c>
      <c r="BD2469" t="s">
        <v>67</v>
      </c>
      <c r="BE2469">
        <v>0.82</v>
      </c>
      <c r="BF2469" t="s">
        <v>67</v>
      </c>
    </row>
    <row r="2470" spans="1:58" x14ac:dyDescent="0.25">
      <c r="A2470" t="s">
        <v>58</v>
      </c>
      <c r="B2470">
        <v>2</v>
      </c>
      <c r="C2470" t="s">
        <v>86</v>
      </c>
      <c r="D2470">
        <v>2009</v>
      </c>
      <c r="E2470">
        <v>2009</v>
      </c>
      <c r="F2470">
        <v>5</v>
      </c>
      <c r="G2470" t="s">
        <v>66</v>
      </c>
      <c r="H2470">
        <v>9.39</v>
      </c>
      <c r="I2470">
        <v>11.72</v>
      </c>
      <c r="J2470" t="s">
        <v>67</v>
      </c>
      <c r="K2470">
        <v>7.5</v>
      </c>
      <c r="L2470" t="s">
        <v>67</v>
      </c>
      <c r="M2470">
        <v>33.21</v>
      </c>
      <c r="N2470" t="s">
        <v>67</v>
      </c>
      <c r="O2470">
        <v>16.89</v>
      </c>
      <c r="P2470" t="s">
        <v>67</v>
      </c>
      <c r="Q2470">
        <v>0.59</v>
      </c>
      <c r="R2470" t="s">
        <v>67</v>
      </c>
      <c r="S2470">
        <v>7.41</v>
      </c>
      <c r="T2470" t="s">
        <v>67</v>
      </c>
      <c r="U2470">
        <v>0.03</v>
      </c>
      <c r="V2470" t="s">
        <v>67</v>
      </c>
      <c r="W2470">
        <v>2.9000000000000001E-2</v>
      </c>
      <c r="X2470" t="s">
        <v>67</v>
      </c>
      <c r="Y2470">
        <v>1.7999999999999999E-2</v>
      </c>
      <c r="Z2470" t="s">
        <v>67</v>
      </c>
      <c r="AA2470">
        <v>1E-3</v>
      </c>
      <c r="AB2470" t="s">
        <v>68</v>
      </c>
      <c r="AC2470">
        <v>0.04</v>
      </c>
      <c r="AD2470" t="s">
        <v>67</v>
      </c>
      <c r="AE2470">
        <v>0.04</v>
      </c>
      <c r="AF2470" t="s">
        <v>67</v>
      </c>
      <c r="AG2470">
        <v>0.04</v>
      </c>
      <c r="AH2470" t="s">
        <v>69</v>
      </c>
      <c r="AI2470">
        <v>0</v>
      </c>
      <c r="AJ2470" t="s">
        <v>68</v>
      </c>
      <c r="AL2470" t="s">
        <v>64</v>
      </c>
      <c r="AN2470" t="s">
        <v>64</v>
      </c>
      <c r="AO2470">
        <v>1E-3</v>
      </c>
      <c r="AP2470" t="s">
        <v>70</v>
      </c>
      <c r="AQ2470">
        <v>1E-3</v>
      </c>
      <c r="AR2470" t="s">
        <v>70</v>
      </c>
      <c r="AS2470">
        <v>2.7</v>
      </c>
      <c r="AT2470" t="s">
        <v>67</v>
      </c>
      <c r="AU2470">
        <v>0.44</v>
      </c>
      <c r="AV2470" t="s">
        <v>67</v>
      </c>
      <c r="AW2470">
        <v>3.19</v>
      </c>
      <c r="AX2470" t="s">
        <v>67</v>
      </c>
      <c r="AY2470">
        <v>0.56000000000000005</v>
      </c>
      <c r="AZ2470" t="s">
        <v>67</v>
      </c>
      <c r="BA2470">
        <v>0.1</v>
      </c>
      <c r="BB2470" t="s">
        <v>67</v>
      </c>
      <c r="BC2470">
        <v>0.59</v>
      </c>
      <c r="BD2470" t="s">
        <v>67</v>
      </c>
      <c r="BE2470">
        <v>1.04</v>
      </c>
      <c r="BF2470" t="s">
        <v>67</v>
      </c>
    </row>
    <row r="2471" spans="1:58" x14ac:dyDescent="0.25">
      <c r="A2471" t="s">
        <v>58</v>
      </c>
      <c r="B2471">
        <v>2</v>
      </c>
      <c r="C2471" t="s">
        <v>86</v>
      </c>
      <c r="D2471">
        <v>2009</v>
      </c>
      <c r="E2471">
        <v>2009</v>
      </c>
      <c r="F2471">
        <v>6</v>
      </c>
      <c r="G2471" t="s">
        <v>66</v>
      </c>
      <c r="H2471">
        <v>1.8</v>
      </c>
      <c r="I2471">
        <v>2.17</v>
      </c>
      <c r="J2471" t="s">
        <v>67</v>
      </c>
      <c r="K2471">
        <v>7.63</v>
      </c>
      <c r="L2471" t="s">
        <v>67</v>
      </c>
      <c r="M2471">
        <v>40.119999999999997</v>
      </c>
      <c r="N2471" t="s">
        <v>67</v>
      </c>
      <c r="O2471">
        <v>20.6</v>
      </c>
      <c r="P2471" t="s">
        <v>67</v>
      </c>
      <c r="Q2471">
        <v>0.41</v>
      </c>
      <c r="R2471" t="s">
        <v>67</v>
      </c>
      <c r="S2471">
        <v>8.23</v>
      </c>
      <c r="T2471" t="s">
        <v>67</v>
      </c>
      <c r="U2471">
        <v>3.4000000000000002E-2</v>
      </c>
      <c r="V2471" t="s">
        <v>67</v>
      </c>
      <c r="W2471">
        <v>3.1E-2</v>
      </c>
      <c r="X2471" t="s">
        <v>67</v>
      </c>
      <c r="Y2471">
        <v>2.1000000000000001E-2</v>
      </c>
      <c r="Z2471" t="s">
        <v>67</v>
      </c>
      <c r="AA2471">
        <v>2E-3</v>
      </c>
      <c r="AB2471" t="s">
        <v>68</v>
      </c>
      <c r="AC2471">
        <v>0.03</v>
      </c>
      <c r="AD2471" t="s">
        <v>67</v>
      </c>
      <c r="AE2471">
        <v>0.04</v>
      </c>
      <c r="AF2471" t="s">
        <v>67</v>
      </c>
      <c r="AG2471">
        <v>0.04</v>
      </c>
      <c r="AH2471" t="s">
        <v>69</v>
      </c>
      <c r="AI2471">
        <v>0</v>
      </c>
      <c r="AJ2471" t="s">
        <v>68</v>
      </c>
      <c r="AL2471" t="s">
        <v>64</v>
      </c>
      <c r="AN2471" t="s">
        <v>64</v>
      </c>
      <c r="AO2471">
        <v>2E-3</v>
      </c>
      <c r="AP2471" t="s">
        <v>70</v>
      </c>
      <c r="AQ2471">
        <v>2E-3</v>
      </c>
      <c r="AR2471" t="s">
        <v>70</v>
      </c>
      <c r="AS2471">
        <v>3.37</v>
      </c>
      <c r="AT2471" t="s">
        <v>67</v>
      </c>
      <c r="AU2471">
        <v>0.51</v>
      </c>
      <c r="AV2471" t="s">
        <v>67</v>
      </c>
      <c r="AW2471">
        <v>3.74</v>
      </c>
      <c r="AX2471" t="s">
        <v>67</v>
      </c>
      <c r="AY2471">
        <v>0.61</v>
      </c>
      <c r="AZ2471" t="s">
        <v>67</v>
      </c>
      <c r="BA2471">
        <v>0.12</v>
      </c>
      <c r="BB2471" t="s">
        <v>67</v>
      </c>
      <c r="BC2471">
        <v>0.66</v>
      </c>
      <c r="BD2471" t="s">
        <v>67</v>
      </c>
      <c r="BE2471">
        <v>0.84</v>
      </c>
      <c r="BF2471" t="s">
        <v>67</v>
      </c>
    </row>
    <row r="2472" spans="1:58" x14ac:dyDescent="0.25">
      <c r="A2472" t="s">
        <v>58</v>
      </c>
      <c r="B2472">
        <v>2</v>
      </c>
      <c r="C2472" t="s">
        <v>86</v>
      </c>
      <c r="D2472">
        <v>2009</v>
      </c>
      <c r="E2472">
        <v>2009</v>
      </c>
      <c r="F2472">
        <v>7</v>
      </c>
      <c r="G2472" t="s">
        <v>66</v>
      </c>
      <c r="H2472">
        <v>0.7</v>
      </c>
      <c r="I2472">
        <v>0.87</v>
      </c>
      <c r="J2472" t="s">
        <v>67</v>
      </c>
      <c r="K2472">
        <v>7.7</v>
      </c>
      <c r="L2472" t="s">
        <v>67</v>
      </c>
      <c r="M2472">
        <v>45.61</v>
      </c>
      <c r="N2472" t="s">
        <v>67</v>
      </c>
      <c r="O2472">
        <v>23.16</v>
      </c>
      <c r="P2472" t="s">
        <v>67</v>
      </c>
      <c r="Q2472">
        <v>0.37</v>
      </c>
      <c r="R2472" t="s">
        <v>67</v>
      </c>
      <c r="S2472">
        <v>8.7899999999999991</v>
      </c>
      <c r="T2472" t="s">
        <v>67</v>
      </c>
      <c r="U2472">
        <v>3.7999999999999999E-2</v>
      </c>
      <c r="V2472" t="s">
        <v>67</v>
      </c>
      <c r="W2472">
        <v>3.5999999999999997E-2</v>
      </c>
      <c r="X2472" t="s">
        <v>67</v>
      </c>
      <c r="Y2472">
        <v>2.4E-2</v>
      </c>
      <c r="Z2472" t="s">
        <v>67</v>
      </c>
      <c r="AA2472">
        <v>2E-3</v>
      </c>
      <c r="AB2472" t="s">
        <v>68</v>
      </c>
      <c r="AC2472">
        <v>0.04</v>
      </c>
      <c r="AD2472" t="s">
        <v>67</v>
      </c>
      <c r="AE2472">
        <v>0.04</v>
      </c>
      <c r="AF2472" t="s">
        <v>67</v>
      </c>
      <c r="AG2472">
        <v>0.04</v>
      </c>
      <c r="AH2472" t="s">
        <v>69</v>
      </c>
      <c r="AI2472">
        <v>0.01</v>
      </c>
      <c r="AJ2472" t="s">
        <v>68</v>
      </c>
      <c r="AL2472" t="s">
        <v>64</v>
      </c>
      <c r="AN2472" t="s">
        <v>64</v>
      </c>
      <c r="AO2472">
        <v>1E-3</v>
      </c>
      <c r="AP2472" t="s">
        <v>70</v>
      </c>
      <c r="AQ2472">
        <v>1E-3</v>
      </c>
      <c r="AR2472" t="s">
        <v>70</v>
      </c>
      <c r="AS2472">
        <v>4.03</v>
      </c>
      <c r="AT2472" t="s">
        <v>67</v>
      </c>
      <c r="AU2472">
        <v>0.59</v>
      </c>
      <c r="AV2472" t="s">
        <v>67</v>
      </c>
      <c r="AW2472">
        <v>4.1500000000000004</v>
      </c>
      <c r="AX2472" t="s">
        <v>67</v>
      </c>
      <c r="AY2472">
        <v>0.66</v>
      </c>
      <c r="AZ2472" t="s">
        <v>67</v>
      </c>
      <c r="BA2472">
        <v>0.12</v>
      </c>
      <c r="BB2472" t="s">
        <v>67</v>
      </c>
      <c r="BC2472">
        <v>0.71</v>
      </c>
      <c r="BD2472" t="s">
        <v>67</v>
      </c>
      <c r="BE2472">
        <v>0.92</v>
      </c>
      <c r="BF2472" t="s">
        <v>67</v>
      </c>
    </row>
    <row r="2473" spans="1:58" x14ac:dyDescent="0.25">
      <c r="A2473" t="s">
        <v>58</v>
      </c>
      <c r="B2473">
        <v>2</v>
      </c>
      <c r="C2473" t="s">
        <v>86</v>
      </c>
      <c r="D2473">
        <v>2009</v>
      </c>
      <c r="E2473">
        <v>2009</v>
      </c>
      <c r="F2473">
        <v>8</v>
      </c>
      <c r="G2473" t="s">
        <v>66</v>
      </c>
      <c r="H2473">
        <v>0.28999999999999998</v>
      </c>
      <c r="I2473">
        <v>0.36</v>
      </c>
      <c r="J2473" t="s">
        <v>67</v>
      </c>
      <c r="K2473">
        <v>7.7</v>
      </c>
      <c r="L2473" t="s">
        <v>67</v>
      </c>
      <c r="M2473">
        <v>49.59</v>
      </c>
      <c r="N2473" t="s">
        <v>67</v>
      </c>
      <c r="O2473">
        <v>25.14</v>
      </c>
      <c r="P2473" t="s">
        <v>67</v>
      </c>
      <c r="Q2473">
        <v>0.22</v>
      </c>
      <c r="R2473" t="s">
        <v>67</v>
      </c>
      <c r="S2473">
        <v>9.1</v>
      </c>
      <c r="T2473" t="s">
        <v>67</v>
      </c>
      <c r="U2473">
        <v>3.9E-2</v>
      </c>
      <c r="V2473" t="s">
        <v>67</v>
      </c>
      <c r="W2473">
        <v>0.04</v>
      </c>
      <c r="X2473" t="s">
        <v>67</v>
      </c>
      <c r="Y2473">
        <v>2.7E-2</v>
      </c>
      <c r="Z2473" t="s">
        <v>67</v>
      </c>
      <c r="AA2473">
        <v>1E-3</v>
      </c>
      <c r="AB2473" t="s">
        <v>68</v>
      </c>
      <c r="AC2473">
        <v>0.04</v>
      </c>
      <c r="AD2473" t="s">
        <v>67</v>
      </c>
      <c r="AE2473">
        <v>0.03</v>
      </c>
      <c r="AF2473" t="s">
        <v>67</v>
      </c>
      <c r="AG2473">
        <v>0.03</v>
      </c>
      <c r="AH2473" t="s">
        <v>69</v>
      </c>
      <c r="AI2473">
        <v>0.01</v>
      </c>
      <c r="AJ2473" t="s">
        <v>68</v>
      </c>
      <c r="AL2473" t="s">
        <v>64</v>
      </c>
      <c r="AN2473" t="s">
        <v>64</v>
      </c>
      <c r="AO2473">
        <v>0</v>
      </c>
      <c r="AP2473" t="s">
        <v>70</v>
      </c>
      <c r="AQ2473">
        <v>0</v>
      </c>
      <c r="AR2473" t="s">
        <v>70</v>
      </c>
      <c r="AS2473">
        <v>4.53</v>
      </c>
      <c r="AT2473" t="s">
        <v>67</v>
      </c>
      <c r="AU2473">
        <v>0.65</v>
      </c>
      <c r="AV2473" t="s">
        <v>67</v>
      </c>
      <c r="AW2473">
        <v>4.49</v>
      </c>
      <c r="AX2473" t="s">
        <v>67</v>
      </c>
      <c r="AY2473">
        <v>0.73</v>
      </c>
      <c r="AZ2473" t="s">
        <v>67</v>
      </c>
      <c r="BA2473">
        <v>0.1</v>
      </c>
      <c r="BB2473" t="s">
        <v>67</v>
      </c>
      <c r="BC2473">
        <v>0.67</v>
      </c>
      <c r="BD2473" t="s">
        <v>67</v>
      </c>
      <c r="BE2473">
        <v>0.98</v>
      </c>
      <c r="BF2473" t="s">
        <v>67</v>
      </c>
    </row>
    <row r="2474" spans="1:58" x14ac:dyDescent="0.25">
      <c r="A2474" t="s">
        <v>58</v>
      </c>
      <c r="B2474">
        <v>2</v>
      </c>
      <c r="C2474" t="s">
        <v>86</v>
      </c>
      <c r="D2474">
        <v>2009</v>
      </c>
      <c r="E2474">
        <v>2009</v>
      </c>
      <c r="F2474">
        <v>9</v>
      </c>
      <c r="G2474" t="s">
        <v>66</v>
      </c>
      <c r="H2474">
        <v>0.16</v>
      </c>
      <c r="I2474">
        <v>0.19</v>
      </c>
      <c r="J2474" t="s">
        <v>67</v>
      </c>
      <c r="K2474">
        <v>7.7</v>
      </c>
      <c r="L2474" t="s">
        <v>67</v>
      </c>
      <c r="M2474">
        <v>52.12</v>
      </c>
      <c r="N2474" t="s">
        <v>67</v>
      </c>
      <c r="O2474">
        <v>26.76</v>
      </c>
      <c r="P2474" t="s">
        <v>67</v>
      </c>
      <c r="Q2474">
        <v>0.23</v>
      </c>
      <c r="R2474" t="s">
        <v>67</v>
      </c>
      <c r="S2474">
        <v>8.9499999999999993</v>
      </c>
      <c r="T2474" t="s">
        <v>67</v>
      </c>
      <c r="U2474">
        <v>3.7999999999999999E-2</v>
      </c>
      <c r="V2474" t="s">
        <v>67</v>
      </c>
      <c r="W2474">
        <v>3.7999999999999999E-2</v>
      </c>
      <c r="X2474" t="s">
        <v>67</v>
      </c>
      <c r="Y2474">
        <v>2.5999999999999999E-2</v>
      </c>
      <c r="Z2474" t="s">
        <v>67</v>
      </c>
      <c r="AA2474">
        <v>1E-3</v>
      </c>
      <c r="AB2474" t="s">
        <v>68</v>
      </c>
      <c r="AC2474">
        <v>0.05</v>
      </c>
      <c r="AD2474" t="s">
        <v>67</v>
      </c>
      <c r="AE2474">
        <v>0.05</v>
      </c>
      <c r="AF2474" t="s">
        <v>67</v>
      </c>
      <c r="AG2474">
        <v>0.05</v>
      </c>
      <c r="AH2474" t="s">
        <v>69</v>
      </c>
      <c r="AI2474">
        <v>0</v>
      </c>
      <c r="AJ2474" t="s">
        <v>68</v>
      </c>
      <c r="AL2474" t="s">
        <v>64</v>
      </c>
      <c r="AN2474" t="s">
        <v>64</v>
      </c>
      <c r="AO2474">
        <v>2E-3</v>
      </c>
      <c r="AP2474" t="s">
        <v>70</v>
      </c>
      <c r="AQ2474">
        <v>0</v>
      </c>
      <c r="AR2474" t="s">
        <v>70</v>
      </c>
      <c r="AS2474">
        <v>4.74</v>
      </c>
      <c r="AT2474" t="s">
        <v>67</v>
      </c>
      <c r="AU2474">
        <v>0.65</v>
      </c>
      <c r="AV2474" t="s">
        <v>67</v>
      </c>
      <c r="AW2474">
        <v>4.7</v>
      </c>
      <c r="AX2474" t="s">
        <v>67</v>
      </c>
      <c r="AY2474">
        <v>0.81</v>
      </c>
      <c r="AZ2474" t="s">
        <v>67</v>
      </c>
      <c r="BA2474">
        <v>0.1</v>
      </c>
      <c r="BB2474" t="s">
        <v>67</v>
      </c>
      <c r="BC2474">
        <v>0.73</v>
      </c>
      <c r="BD2474" t="s">
        <v>67</v>
      </c>
      <c r="BE2474">
        <v>1.18</v>
      </c>
      <c r="BF2474" t="s">
        <v>67</v>
      </c>
    </row>
    <row r="2475" spans="1:58" x14ac:dyDescent="0.25">
      <c r="A2475" t="s">
        <v>58</v>
      </c>
      <c r="B2475">
        <v>2</v>
      </c>
      <c r="C2475" t="s">
        <v>86</v>
      </c>
      <c r="D2475">
        <v>2010</v>
      </c>
      <c r="E2475">
        <v>2009</v>
      </c>
      <c r="F2475">
        <v>10</v>
      </c>
      <c r="G2475" t="s">
        <v>66</v>
      </c>
      <c r="H2475">
        <v>0.81</v>
      </c>
      <c r="I2475">
        <v>1.01</v>
      </c>
      <c r="J2475" t="s">
        <v>67</v>
      </c>
      <c r="K2475">
        <v>7.61</v>
      </c>
      <c r="L2475" t="s">
        <v>67</v>
      </c>
      <c r="M2475">
        <v>49.87</v>
      </c>
      <c r="N2475" t="s">
        <v>67</v>
      </c>
      <c r="O2475">
        <v>24.53</v>
      </c>
      <c r="P2475" t="s">
        <v>67</v>
      </c>
      <c r="Q2475">
        <v>1.24</v>
      </c>
      <c r="R2475" t="s">
        <v>67</v>
      </c>
      <c r="S2475">
        <v>8.2799999999999994</v>
      </c>
      <c r="T2475" t="s">
        <v>67</v>
      </c>
      <c r="U2475">
        <v>0.05</v>
      </c>
      <c r="V2475" t="s">
        <v>67</v>
      </c>
      <c r="W2475">
        <v>4.3999999999999997E-2</v>
      </c>
      <c r="X2475" t="s">
        <v>67</v>
      </c>
      <c r="Y2475">
        <v>3.2000000000000001E-2</v>
      </c>
      <c r="Z2475" t="s">
        <v>67</v>
      </c>
      <c r="AA2475">
        <v>6.0000000000000001E-3</v>
      </c>
      <c r="AB2475" t="s">
        <v>68</v>
      </c>
      <c r="AC2475">
        <v>7.0000000000000007E-2</v>
      </c>
      <c r="AD2475" t="s">
        <v>67</v>
      </c>
      <c r="AE2475">
        <v>0.09</v>
      </c>
      <c r="AF2475" t="s">
        <v>67</v>
      </c>
      <c r="AG2475">
        <v>0.08</v>
      </c>
      <c r="AH2475" t="s">
        <v>69</v>
      </c>
      <c r="AI2475">
        <v>0</v>
      </c>
      <c r="AJ2475" t="s">
        <v>68</v>
      </c>
      <c r="AL2475" t="s">
        <v>64</v>
      </c>
      <c r="AN2475" t="s">
        <v>64</v>
      </c>
      <c r="AO2475">
        <v>8.0000000000000002E-3</v>
      </c>
      <c r="AP2475" t="s">
        <v>70</v>
      </c>
      <c r="AQ2475">
        <v>5.0000000000000001E-3</v>
      </c>
      <c r="AR2475" t="s">
        <v>70</v>
      </c>
      <c r="AS2475">
        <v>4.67</v>
      </c>
      <c r="AT2475" t="s">
        <v>67</v>
      </c>
      <c r="AU2475">
        <v>0.62</v>
      </c>
      <c r="AV2475" t="s">
        <v>67</v>
      </c>
      <c r="AW2475">
        <v>4.28</v>
      </c>
      <c r="AX2475" t="s">
        <v>67</v>
      </c>
      <c r="AY2475">
        <v>0.62</v>
      </c>
      <c r="AZ2475" t="s">
        <v>67</v>
      </c>
      <c r="BA2475">
        <v>0.12</v>
      </c>
      <c r="BB2475" t="s">
        <v>67</v>
      </c>
      <c r="BC2475">
        <v>0.9</v>
      </c>
      <c r="BD2475" t="s">
        <v>67</v>
      </c>
      <c r="BE2475">
        <v>2.82</v>
      </c>
      <c r="BF2475" t="s">
        <v>67</v>
      </c>
    </row>
    <row r="2476" spans="1:58" x14ac:dyDescent="0.25">
      <c r="A2476" t="s">
        <v>58</v>
      </c>
      <c r="B2476">
        <v>2</v>
      </c>
      <c r="C2476" t="s">
        <v>86</v>
      </c>
      <c r="D2476">
        <v>2010</v>
      </c>
      <c r="E2476">
        <v>2009</v>
      </c>
      <c r="F2476">
        <v>11</v>
      </c>
      <c r="G2476" t="s">
        <v>66</v>
      </c>
      <c r="H2476">
        <v>5.77</v>
      </c>
      <c r="I2476">
        <v>6.97</v>
      </c>
      <c r="J2476" t="s">
        <v>67</v>
      </c>
      <c r="K2476">
        <v>7.46</v>
      </c>
      <c r="L2476" t="s">
        <v>67</v>
      </c>
      <c r="M2476">
        <v>38.47</v>
      </c>
      <c r="N2476" t="s">
        <v>67</v>
      </c>
      <c r="O2476">
        <v>18.89</v>
      </c>
      <c r="P2476" t="s">
        <v>67</v>
      </c>
      <c r="Q2476">
        <v>0.73</v>
      </c>
      <c r="R2476" t="s">
        <v>67</v>
      </c>
      <c r="S2476">
        <v>7.88</v>
      </c>
      <c r="T2476" t="s">
        <v>67</v>
      </c>
      <c r="U2476">
        <v>0.04</v>
      </c>
      <c r="V2476" t="s">
        <v>67</v>
      </c>
      <c r="W2476">
        <v>3.6999999999999998E-2</v>
      </c>
      <c r="X2476" t="s">
        <v>67</v>
      </c>
      <c r="Y2476">
        <v>2.5000000000000001E-2</v>
      </c>
      <c r="Z2476" t="s">
        <v>67</v>
      </c>
      <c r="AA2476">
        <v>3.0000000000000001E-3</v>
      </c>
      <c r="AB2476" t="s">
        <v>68</v>
      </c>
      <c r="AC2476">
        <v>0.06</v>
      </c>
      <c r="AD2476" t="s">
        <v>71</v>
      </c>
      <c r="AE2476">
        <v>0.08</v>
      </c>
      <c r="AF2476" t="s">
        <v>71</v>
      </c>
      <c r="AG2476">
        <v>0.08</v>
      </c>
      <c r="AH2476" t="s">
        <v>74</v>
      </c>
      <c r="AI2476">
        <v>0</v>
      </c>
      <c r="AJ2476" t="s">
        <v>72</v>
      </c>
      <c r="AL2476" t="s">
        <v>64</v>
      </c>
      <c r="AN2476" t="s">
        <v>64</v>
      </c>
      <c r="AO2476">
        <v>3.0000000000000001E-3</v>
      </c>
      <c r="AP2476" t="s">
        <v>70</v>
      </c>
      <c r="AQ2476">
        <v>1E-3</v>
      </c>
      <c r="AR2476" t="s">
        <v>70</v>
      </c>
      <c r="AS2476">
        <v>3.39</v>
      </c>
      <c r="AT2476" t="s">
        <v>67</v>
      </c>
      <c r="AU2476">
        <v>0.48</v>
      </c>
      <c r="AV2476" t="s">
        <v>67</v>
      </c>
      <c r="AW2476">
        <v>3.53</v>
      </c>
      <c r="AX2476" t="s">
        <v>67</v>
      </c>
      <c r="AY2476">
        <v>0.5</v>
      </c>
      <c r="AZ2476" t="s">
        <v>67</v>
      </c>
      <c r="BA2476">
        <v>0.12</v>
      </c>
      <c r="BB2476" t="s">
        <v>67</v>
      </c>
      <c r="BC2476">
        <v>0.82</v>
      </c>
      <c r="BD2476" t="s">
        <v>67</v>
      </c>
      <c r="BE2476">
        <v>1.65</v>
      </c>
      <c r="BF2476" t="s">
        <v>67</v>
      </c>
    </row>
    <row r="2477" spans="1:58" x14ac:dyDescent="0.25">
      <c r="A2477" t="s">
        <v>58</v>
      </c>
      <c r="B2477">
        <v>2</v>
      </c>
      <c r="C2477" t="s">
        <v>86</v>
      </c>
      <c r="D2477">
        <v>2010</v>
      </c>
      <c r="E2477">
        <v>2009</v>
      </c>
      <c r="F2477">
        <v>12</v>
      </c>
      <c r="G2477" t="s">
        <v>66</v>
      </c>
      <c r="H2477">
        <v>8.66</v>
      </c>
      <c r="I2477">
        <v>10.81</v>
      </c>
      <c r="J2477" t="s">
        <v>67</v>
      </c>
      <c r="K2477">
        <v>7.4</v>
      </c>
      <c r="L2477" t="s">
        <v>67</v>
      </c>
      <c r="M2477">
        <v>33.090000000000003</v>
      </c>
      <c r="N2477" t="s">
        <v>67</v>
      </c>
      <c r="O2477">
        <v>16.2</v>
      </c>
      <c r="P2477" t="s">
        <v>67</v>
      </c>
      <c r="Q2477">
        <v>3.55</v>
      </c>
      <c r="R2477" t="s">
        <v>67</v>
      </c>
      <c r="S2477">
        <v>7.33</v>
      </c>
      <c r="T2477" t="s">
        <v>67</v>
      </c>
      <c r="U2477">
        <v>3.9E-2</v>
      </c>
      <c r="V2477" t="s">
        <v>67</v>
      </c>
      <c r="W2477">
        <v>3.2000000000000001E-2</v>
      </c>
      <c r="X2477" t="s">
        <v>67</v>
      </c>
      <c r="Y2477">
        <v>0.02</v>
      </c>
      <c r="Z2477" t="s">
        <v>67</v>
      </c>
      <c r="AA2477">
        <v>7.0000000000000001E-3</v>
      </c>
      <c r="AB2477" t="s">
        <v>68</v>
      </c>
      <c r="AC2477">
        <v>0.04</v>
      </c>
      <c r="AD2477" t="s">
        <v>67</v>
      </c>
      <c r="AE2477">
        <v>0.06</v>
      </c>
      <c r="AF2477" t="s">
        <v>67</v>
      </c>
      <c r="AG2477">
        <v>0.05</v>
      </c>
      <c r="AH2477" t="s">
        <v>69</v>
      </c>
      <c r="AI2477">
        <v>0</v>
      </c>
      <c r="AJ2477" t="s">
        <v>68</v>
      </c>
      <c r="AL2477" t="s">
        <v>64</v>
      </c>
      <c r="AN2477" t="s">
        <v>64</v>
      </c>
      <c r="AO2477">
        <v>4.0000000000000001E-3</v>
      </c>
      <c r="AP2477" t="s">
        <v>70</v>
      </c>
      <c r="AQ2477">
        <v>2E-3</v>
      </c>
      <c r="AR2477" t="s">
        <v>70</v>
      </c>
      <c r="AS2477">
        <v>2.72</v>
      </c>
      <c r="AT2477" t="s">
        <v>67</v>
      </c>
      <c r="AU2477">
        <v>0.43</v>
      </c>
      <c r="AV2477" t="s">
        <v>67</v>
      </c>
      <c r="AW2477">
        <v>3.13</v>
      </c>
      <c r="AX2477" t="s">
        <v>67</v>
      </c>
      <c r="AY2477">
        <v>0.42</v>
      </c>
      <c r="AZ2477" t="s">
        <v>67</v>
      </c>
      <c r="BA2477">
        <v>0.11</v>
      </c>
      <c r="BB2477" t="s">
        <v>67</v>
      </c>
      <c r="BC2477">
        <v>0.81</v>
      </c>
      <c r="BD2477" t="s">
        <v>67</v>
      </c>
      <c r="BE2477">
        <v>1.4</v>
      </c>
      <c r="BF2477" t="s">
        <v>67</v>
      </c>
    </row>
    <row r="2478" spans="1:58" x14ac:dyDescent="0.25">
      <c r="A2478" t="s">
        <v>58</v>
      </c>
      <c r="B2478">
        <v>2</v>
      </c>
      <c r="C2478" t="s">
        <v>86</v>
      </c>
      <c r="D2478">
        <v>2010</v>
      </c>
      <c r="E2478">
        <v>2010</v>
      </c>
      <c r="F2478">
        <v>1</v>
      </c>
      <c r="G2478" t="s">
        <v>66</v>
      </c>
      <c r="H2478">
        <v>15.63</v>
      </c>
      <c r="I2478">
        <v>19.52</v>
      </c>
      <c r="J2478" t="s">
        <v>67</v>
      </c>
      <c r="K2478">
        <v>7.47</v>
      </c>
      <c r="L2478" t="s">
        <v>67</v>
      </c>
      <c r="M2478">
        <v>32.700000000000003</v>
      </c>
      <c r="N2478" t="s">
        <v>67</v>
      </c>
      <c r="O2478">
        <v>16.170000000000002</v>
      </c>
      <c r="P2478" t="s">
        <v>67</v>
      </c>
      <c r="Q2478">
        <v>1.84</v>
      </c>
      <c r="R2478" t="s">
        <v>67</v>
      </c>
      <c r="S2478">
        <v>7.33</v>
      </c>
      <c r="T2478" t="s">
        <v>67</v>
      </c>
      <c r="U2478">
        <v>3.4000000000000002E-2</v>
      </c>
      <c r="V2478" t="s">
        <v>67</v>
      </c>
      <c r="W2478">
        <v>0.03</v>
      </c>
      <c r="X2478" t="s">
        <v>67</v>
      </c>
      <c r="Y2478">
        <v>0.02</v>
      </c>
      <c r="Z2478" t="s">
        <v>67</v>
      </c>
      <c r="AA2478">
        <v>5.0000000000000001E-3</v>
      </c>
      <c r="AB2478" t="s">
        <v>68</v>
      </c>
      <c r="AC2478">
        <v>0.04</v>
      </c>
      <c r="AD2478" t="s">
        <v>67</v>
      </c>
      <c r="AE2478">
        <v>0.05</v>
      </c>
      <c r="AF2478" t="s">
        <v>67</v>
      </c>
      <c r="AG2478">
        <v>0.04</v>
      </c>
      <c r="AH2478" t="s">
        <v>69</v>
      </c>
      <c r="AI2478">
        <v>0</v>
      </c>
      <c r="AJ2478" t="s">
        <v>68</v>
      </c>
      <c r="AL2478" t="s">
        <v>64</v>
      </c>
      <c r="AN2478" t="s">
        <v>64</v>
      </c>
      <c r="AO2478">
        <v>6.0000000000000001E-3</v>
      </c>
      <c r="AP2478" t="s">
        <v>70</v>
      </c>
      <c r="AQ2478">
        <v>3.0000000000000001E-3</v>
      </c>
      <c r="AR2478" t="s">
        <v>67</v>
      </c>
      <c r="AS2478">
        <v>2.5499999999999998</v>
      </c>
      <c r="AT2478" t="s">
        <v>67</v>
      </c>
      <c r="AU2478">
        <v>0.43</v>
      </c>
      <c r="AV2478" t="s">
        <v>67</v>
      </c>
      <c r="AW2478">
        <v>3.08</v>
      </c>
      <c r="AX2478" t="s">
        <v>67</v>
      </c>
      <c r="AY2478">
        <v>0.37</v>
      </c>
      <c r="AZ2478" t="s">
        <v>67</v>
      </c>
      <c r="BA2478">
        <v>0.11</v>
      </c>
      <c r="BB2478" t="s">
        <v>67</v>
      </c>
      <c r="BC2478">
        <v>0.76</v>
      </c>
      <c r="BD2478" t="s">
        <v>67</v>
      </c>
      <c r="BE2478">
        <v>1.17</v>
      </c>
      <c r="BF2478" t="s">
        <v>67</v>
      </c>
    </row>
    <row r="2479" spans="1:58" x14ac:dyDescent="0.25">
      <c r="A2479" t="s">
        <v>58</v>
      </c>
      <c r="B2479">
        <v>2</v>
      </c>
      <c r="C2479" t="s">
        <v>86</v>
      </c>
      <c r="D2479">
        <v>2010</v>
      </c>
      <c r="E2479">
        <v>2010</v>
      </c>
      <c r="F2479">
        <v>2</v>
      </c>
      <c r="G2479" t="s">
        <v>66</v>
      </c>
      <c r="H2479">
        <v>6.38</v>
      </c>
      <c r="I2479">
        <v>7.2</v>
      </c>
      <c r="J2479" t="s">
        <v>67</v>
      </c>
      <c r="K2479">
        <v>7.5</v>
      </c>
      <c r="L2479" t="s">
        <v>67</v>
      </c>
      <c r="M2479">
        <v>34.869999999999997</v>
      </c>
      <c r="N2479" t="s">
        <v>67</v>
      </c>
      <c r="O2479">
        <v>17.57</v>
      </c>
      <c r="P2479" t="s">
        <v>67</v>
      </c>
      <c r="Q2479">
        <v>0.33</v>
      </c>
      <c r="R2479" t="s">
        <v>67</v>
      </c>
      <c r="S2479">
        <v>7.84</v>
      </c>
      <c r="T2479" t="s">
        <v>67</v>
      </c>
      <c r="U2479">
        <v>3.5000000000000003E-2</v>
      </c>
      <c r="V2479" t="s">
        <v>67</v>
      </c>
      <c r="W2479">
        <v>3.4000000000000002E-2</v>
      </c>
      <c r="X2479" t="s">
        <v>67</v>
      </c>
      <c r="Y2479">
        <v>2.1000000000000001E-2</v>
      </c>
      <c r="Z2479" t="s">
        <v>67</v>
      </c>
      <c r="AA2479">
        <v>1E-3</v>
      </c>
      <c r="AB2479" t="s">
        <v>68</v>
      </c>
      <c r="AC2479">
        <v>0.05</v>
      </c>
      <c r="AD2479" t="s">
        <v>67</v>
      </c>
      <c r="AE2479">
        <v>0.05</v>
      </c>
      <c r="AF2479" t="s">
        <v>67</v>
      </c>
      <c r="AG2479">
        <v>0.04</v>
      </c>
      <c r="AH2479" t="s">
        <v>69</v>
      </c>
      <c r="AI2479">
        <v>0.01</v>
      </c>
      <c r="AJ2479" t="s">
        <v>68</v>
      </c>
      <c r="AL2479" t="s">
        <v>64</v>
      </c>
      <c r="AN2479" t="s">
        <v>64</v>
      </c>
      <c r="AO2479">
        <v>6.0000000000000001E-3</v>
      </c>
      <c r="AP2479" t="s">
        <v>70</v>
      </c>
      <c r="AQ2479">
        <v>2E-3</v>
      </c>
      <c r="AR2479" t="s">
        <v>67</v>
      </c>
      <c r="AS2479">
        <v>2.67</v>
      </c>
      <c r="AT2479" t="s">
        <v>67</v>
      </c>
      <c r="AU2479">
        <v>0.44</v>
      </c>
      <c r="AV2479" t="s">
        <v>67</v>
      </c>
      <c r="AW2479">
        <v>3.3</v>
      </c>
      <c r="AX2479" t="s">
        <v>67</v>
      </c>
      <c r="AY2479">
        <v>0.4</v>
      </c>
      <c r="AZ2479" t="s">
        <v>67</v>
      </c>
      <c r="BA2479">
        <v>0.11</v>
      </c>
      <c r="BB2479" t="s">
        <v>67</v>
      </c>
      <c r="BC2479">
        <v>0.71</v>
      </c>
      <c r="BD2479" t="s">
        <v>67</v>
      </c>
      <c r="BE2479">
        <v>0.85</v>
      </c>
      <c r="BF2479" t="s">
        <v>67</v>
      </c>
    </row>
    <row r="2480" spans="1:58" x14ac:dyDescent="0.25">
      <c r="A2480" t="s">
        <v>58</v>
      </c>
      <c r="B2480">
        <v>2</v>
      </c>
      <c r="C2480" t="s">
        <v>86</v>
      </c>
      <c r="D2480">
        <v>2010</v>
      </c>
      <c r="E2480">
        <v>2010</v>
      </c>
      <c r="F2480">
        <v>3</v>
      </c>
      <c r="G2480" t="s">
        <v>66</v>
      </c>
      <c r="H2480">
        <v>8.3800000000000008</v>
      </c>
      <c r="I2480">
        <v>10.47</v>
      </c>
      <c r="J2480" t="s">
        <v>67</v>
      </c>
      <c r="K2480">
        <v>7.43</v>
      </c>
      <c r="L2480" t="s">
        <v>67</v>
      </c>
      <c r="M2480">
        <v>34.49</v>
      </c>
      <c r="N2480" t="s">
        <v>67</v>
      </c>
      <c r="O2480">
        <v>17.23</v>
      </c>
      <c r="P2480" t="s">
        <v>67</v>
      </c>
      <c r="Q2480">
        <v>1.42</v>
      </c>
      <c r="R2480" t="s">
        <v>67</v>
      </c>
      <c r="S2480">
        <v>7.61</v>
      </c>
      <c r="T2480" t="s">
        <v>67</v>
      </c>
      <c r="U2480">
        <v>3.5999999999999997E-2</v>
      </c>
      <c r="V2480" t="s">
        <v>67</v>
      </c>
      <c r="W2480">
        <v>3.2000000000000001E-2</v>
      </c>
      <c r="X2480" t="s">
        <v>67</v>
      </c>
      <c r="Y2480">
        <v>2.1999999999999999E-2</v>
      </c>
      <c r="Z2480" t="s">
        <v>67</v>
      </c>
      <c r="AA2480">
        <v>4.0000000000000001E-3</v>
      </c>
      <c r="AB2480" t="s">
        <v>68</v>
      </c>
      <c r="AC2480">
        <v>0.09</v>
      </c>
      <c r="AD2480" t="s">
        <v>67</v>
      </c>
      <c r="AE2480">
        <v>0.09</v>
      </c>
      <c r="AF2480" t="s">
        <v>67</v>
      </c>
      <c r="AG2480">
        <v>0.06</v>
      </c>
      <c r="AH2480" t="s">
        <v>69</v>
      </c>
      <c r="AI2480">
        <v>0</v>
      </c>
      <c r="AJ2480" t="s">
        <v>68</v>
      </c>
      <c r="AL2480" t="s">
        <v>64</v>
      </c>
      <c r="AN2480" t="s">
        <v>64</v>
      </c>
      <c r="AO2480">
        <v>2.1999999999999999E-2</v>
      </c>
      <c r="AP2480" t="s">
        <v>70</v>
      </c>
      <c r="AQ2480">
        <v>8.9999999999999993E-3</v>
      </c>
      <c r="AR2480" t="s">
        <v>67</v>
      </c>
      <c r="AS2480">
        <v>2.54</v>
      </c>
      <c r="AT2480" t="s">
        <v>67</v>
      </c>
      <c r="AU2480">
        <v>0.43</v>
      </c>
      <c r="AV2480" t="s">
        <v>67</v>
      </c>
      <c r="AW2480">
        <v>3.26</v>
      </c>
      <c r="AX2480" t="s">
        <v>67</v>
      </c>
      <c r="AY2480">
        <v>0.44</v>
      </c>
      <c r="AZ2480" t="s">
        <v>67</v>
      </c>
      <c r="BA2480">
        <v>0.12</v>
      </c>
      <c r="BB2480" t="s">
        <v>67</v>
      </c>
      <c r="BC2480">
        <v>0.7</v>
      </c>
      <c r="BD2480" t="s">
        <v>67</v>
      </c>
      <c r="BE2480">
        <v>1.08</v>
      </c>
      <c r="BF2480" t="s">
        <v>67</v>
      </c>
    </row>
    <row r="2481" spans="1:58" x14ac:dyDescent="0.25">
      <c r="A2481" t="s">
        <v>58</v>
      </c>
      <c r="B2481">
        <v>2</v>
      </c>
      <c r="C2481" t="s">
        <v>86</v>
      </c>
      <c r="D2481">
        <v>2010</v>
      </c>
      <c r="E2481">
        <v>2010</v>
      </c>
      <c r="F2481">
        <v>4</v>
      </c>
      <c r="G2481" t="s">
        <v>66</v>
      </c>
      <c r="H2481">
        <v>11.63</v>
      </c>
      <c r="I2481">
        <v>14.06</v>
      </c>
      <c r="J2481" t="s">
        <v>67</v>
      </c>
      <c r="K2481">
        <v>7.5</v>
      </c>
      <c r="L2481" t="s">
        <v>67</v>
      </c>
      <c r="M2481">
        <v>33.700000000000003</v>
      </c>
      <c r="N2481" t="s">
        <v>67</v>
      </c>
      <c r="O2481">
        <v>16.79</v>
      </c>
      <c r="P2481" t="s">
        <v>67</v>
      </c>
      <c r="Q2481">
        <v>0.8</v>
      </c>
      <c r="R2481" t="s">
        <v>67</v>
      </c>
      <c r="S2481">
        <v>7.56</v>
      </c>
      <c r="T2481" t="s">
        <v>67</v>
      </c>
      <c r="U2481">
        <v>0.04</v>
      </c>
      <c r="V2481" t="s">
        <v>67</v>
      </c>
      <c r="W2481">
        <v>3.4000000000000002E-2</v>
      </c>
      <c r="X2481" t="s">
        <v>67</v>
      </c>
      <c r="Y2481">
        <v>2.5000000000000001E-2</v>
      </c>
      <c r="Z2481" t="s">
        <v>67</v>
      </c>
      <c r="AA2481">
        <v>5.0000000000000001E-3</v>
      </c>
      <c r="AB2481" t="s">
        <v>68</v>
      </c>
      <c r="AC2481">
        <v>0.1</v>
      </c>
      <c r="AD2481" t="s">
        <v>67</v>
      </c>
      <c r="AE2481">
        <v>0.1</v>
      </c>
      <c r="AF2481" t="s">
        <v>67</v>
      </c>
      <c r="AG2481">
        <v>0.08</v>
      </c>
      <c r="AH2481" t="s">
        <v>69</v>
      </c>
      <c r="AI2481">
        <v>0</v>
      </c>
      <c r="AJ2481" t="s">
        <v>68</v>
      </c>
      <c r="AL2481" t="s">
        <v>64</v>
      </c>
      <c r="AN2481" t="s">
        <v>64</v>
      </c>
      <c r="AO2481">
        <v>1.2E-2</v>
      </c>
      <c r="AP2481" t="s">
        <v>70</v>
      </c>
      <c r="AQ2481">
        <v>1.4999999999999999E-2</v>
      </c>
      <c r="AR2481" t="s">
        <v>67</v>
      </c>
      <c r="AS2481">
        <v>2.4700000000000002</v>
      </c>
      <c r="AT2481" t="s">
        <v>67</v>
      </c>
      <c r="AU2481">
        <v>0.42</v>
      </c>
      <c r="AV2481" t="s">
        <v>67</v>
      </c>
      <c r="AW2481">
        <v>3.18</v>
      </c>
      <c r="AX2481" t="s">
        <v>67</v>
      </c>
      <c r="AY2481">
        <v>0.42</v>
      </c>
      <c r="AZ2481" t="s">
        <v>67</v>
      </c>
      <c r="BA2481">
        <v>0.11</v>
      </c>
      <c r="BB2481" t="s">
        <v>67</v>
      </c>
      <c r="BC2481">
        <v>0.77</v>
      </c>
      <c r="BD2481" t="s">
        <v>67</v>
      </c>
      <c r="BE2481">
        <v>1</v>
      </c>
      <c r="BF2481" t="s">
        <v>67</v>
      </c>
    </row>
    <row r="2482" spans="1:58" x14ac:dyDescent="0.25">
      <c r="A2482" t="s">
        <v>58</v>
      </c>
      <c r="B2482">
        <v>2</v>
      </c>
      <c r="C2482" t="s">
        <v>86</v>
      </c>
      <c r="D2482">
        <v>2010</v>
      </c>
      <c r="E2482">
        <v>2010</v>
      </c>
      <c r="F2482">
        <v>5</v>
      </c>
      <c r="G2482" t="s">
        <v>66</v>
      </c>
      <c r="H2482">
        <v>9.02</v>
      </c>
      <c r="I2482">
        <v>11.27</v>
      </c>
      <c r="J2482" t="s">
        <v>67</v>
      </c>
      <c r="K2482">
        <v>7.5</v>
      </c>
      <c r="L2482" t="s">
        <v>67</v>
      </c>
      <c r="M2482">
        <v>35.270000000000003</v>
      </c>
      <c r="N2482" t="s">
        <v>67</v>
      </c>
      <c r="O2482">
        <v>17.41</v>
      </c>
      <c r="P2482" t="s">
        <v>67</v>
      </c>
      <c r="Q2482">
        <v>0.54</v>
      </c>
      <c r="R2482" t="s">
        <v>67</v>
      </c>
      <c r="S2482">
        <v>7.76</v>
      </c>
      <c r="T2482" t="s">
        <v>67</v>
      </c>
      <c r="U2482">
        <v>2.4E-2</v>
      </c>
      <c r="V2482" t="s">
        <v>67</v>
      </c>
      <c r="W2482">
        <v>2.1999999999999999E-2</v>
      </c>
      <c r="X2482" t="s">
        <v>67</v>
      </c>
      <c r="Y2482">
        <v>1.7000000000000001E-2</v>
      </c>
      <c r="Z2482" t="s">
        <v>67</v>
      </c>
      <c r="AA2482">
        <v>2E-3</v>
      </c>
      <c r="AB2482" t="s">
        <v>68</v>
      </c>
      <c r="AC2482">
        <v>0.1</v>
      </c>
      <c r="AD2482" t="s">
        <v>67</v>
      </c>
      <c r="AE2482">
        <v>0.09</v>
      </c>
      <c r="AF2482" t="s">
        <v>67</v>
      </c>
      <c r="AG2482">
        <v>0.04</v>
      </c>
      <c r="AH2482" t="s">
        <v>69</v>
      </c>
      <c r="AI2482">
        <v>0</v>
      </c>
      <c r="AJ2482" t="s">
        <v>68</v>
      </c>
      <c r="AL2482" t="s">
        <v>64</v>
      </c>
      <c r="AN2482" t="s">
        <v>64</v>
      </c>
      <c r="AO2482">
        <v>1.6E-2</v>
      </c>
      <c r="AP2482" t="s">
        <v>70</v>
      </c>
      <c r="AQ2482">
        <v>0.04</v>
      </c>
      <c r="AR2482" t="s">
        <v>67</v>
      </c>
      <c r="AS2482">
        <v>2.71</v>
      </c>
      <c r="AT2482" t="s">
        <v>67</v>
      </c>
      <c r="AU2482">
        <v>0.43</v>
      </c>
      <c r="AV2482" t="s">
        <v>67</v>
      </c>
      <c r="AW2482">
        <v>3.27</v>
      </c>
      <c r="AX2482" t="s">
        <v>67</v>
      </c>
      <c r="AY2482">
        <v>0.44</v>
      </c>
      <c r="AZ2482" t="s">
        <v>67</v>
      </c>
      <c r="BA2482">
        <v>0.11</v>
      </c>
      <c r="BB2482" t="s">
        <v>67</v>
      </c>
      <c r="BC2482">
        <v>0.71</v>
      </c>
      <c r="BD2482" t="s">
        <v>67</v>
      </c>
      <c r="BE2482">
        <v>0.88</v>
      </c>
      <c r="BF2482" t="s">
        <v>67</v>
      </c>
    </row>
    <row r="2483" spans="1:58" x14ac:dyDescent="0.25">
      <c r="A2483" t="s">
        <v>58</v>
      </c>
      <c r="B2483">
        <v>2</v>
      </c>
      <c r="C2483" t="s">
        <v>86</v>
      </c>
      <c r="D2483">
        <v>2010</v>
      </c>
      <c r="E2483">
        <v>2010</v>
      </c>
      <c r="F2483">
        <v>6</v>
      </c>
      <c r="G2483" t="s">
        <v>66</v>
      </c>
      <c r="H2483">
        <v>12.21</v>
      </c>
      <c r="I2483">
        <v>14.75</v>
      </c>
      <c r="J2483" t="s">
        <v>67</v>
      </c>
      <c r="K2483">
        <v>7.41</v>
      </c>
      <c r="L2483" t="s">
        <v>67</v>
      </c>
      <c r="M2483">
        <v>34.61</v>
      </c>
      <c r="N2483" t="s">
        <v>67</v>
      </c>
      <c r="O2483">
        <v>17.190000000000001</v>
      </c>
      <c r="P2483" t="s">
        <v>67</v>
      </c>
      <c r="Q2483">
        <v>0.73</v>
      </c>
      <c r="R2483" t="s">
        <v>67</v>
      </c>
      <c r="S2483">
        <v>7.45</v>
      </c>
      <c r="T2483" t="s">
        <v>67</v>
      </c>
      <c r="U2483">
        <v>2.3E-2</v>
      </c>
      <c r="V2483" t="s">
        <v>67</v>
      </c>
      <c r="W2483">
        <v>2.1000000000000001E-2</v>
      </c>
      <c r="X2483" t="s">
        <v>67</v>
      </c>
      <c r="Y2483">
        <v>1.9E-2</v>
      </c>
      <c r="Z2483" t="s">
        <v>67</v>
      </c>
      <c r="AA2483">
        <v>2E-3</v>
      </c>
      <c r="AB2483" t="s">
        <v>68</v>
      </c>
      <c r="AC2483">
        <v>0.11</v>
      </c>
      <c r="AD2483" t="s">
        <v>67</v>
      </c>
      <c r="AE2483">
        <v>0.12</v>
      </c>
      <c r="AF2483" t="s">
        <v>67</v>
      </c>
      <c r="AG2483">
        <v>0.05</v>
      </c>
      <c r="AH2483" t="s">
        <v>69</v>
      </c>
      <c r="AI2483">
        <v>0</v>
      </c>
      <c r="AJ2483" t="s">
        <v>68</v>
      </c>
      <c r="AL2483" t="s">
        <v>64</v>
      </c>
      <c r="AN2483" t="s">
        <v>64</v>
      </c>
      <c r="AO2483">
        <v>8.9999999999999993E-3</v>
      </c>
      <c r="AP2483" t="s">
        <v>70</v>
      </c>
      <c r="AQ2483">
        <v>6.4000000000000001E-2</v>
      </c>
      <c r="AR2483" t="s">
        <v>67</v>
      </c>
      <c r="AS2483">
        <v>2.5499999999999998</v>
      </c>
      <c r="AT2483" t="s">
        <v>67</v>
      </c>
      <c r="AU2483">
        <v>0.44</v>
      </c>
      <c r="AV2483" t="s">
        <v>67</v>
      </c>
      <c r="AW2483">
        <v>3.35</v>
      </c>
      <c r="AX2483" t="s">
        <v>67</v>
      </c>
      <c r="AY2483">
        <v>0.44</v>
      </c>
      <c r="AZ2483" t="s">
        <v>67</v>
      </c>
      <c r="BA2483">
        <v>0.1</v>
      </c>
      <c r="BB2483" t="s">
        <v>67</v>
      </c>
      <c r="BC2483">
        <v>0.66</v>
      </c>
      <c r="BD2483" t="s">
        <v>67</v>
      </c>
      <c r="BE2483">
        <v>1.05</v>
      </c>
      <c r="BF2483" t="s">
        <v>67</v>
      </c>
    </row>
    <row r="2484" spans="1:58" x14ac:dyDescent="0.25">
      <c r="A2484" t="s">
        <v>58</v>
      </c>
      <c r="B2484">
        <v>2</v>
      </c>
      <c r="C2484" t="s">
        <v>86</v>
      </c>
      <c r="D2484">
        <v>2010</v>
      </c>
      <c r="E2484">
        <v>2010</v>
      </c>
      <c r="F2484">
        <v>7</v>
      </c>
      <c r="G2484" t="s">
        <v>66</v>
      </c>
      <c r="H2484">
        <v>1.3</v>
      </c>
      <c r="I2484">
        <v>1.62</v>
      </c>
      <c r="J2484" t="s">
        <v>67</v>
      </c>
      <c r="K2484">
        <v>7.6</v>
      </c>
      <c r="L2484" t="s">
        <v>67</v>
      </c>
      <c r="M2484">
        <v>42.54</v>
      </c>
      <c r="N2484" t="s">
        <v>67</v>
      </c>
      <c r="O2484">
        <v>21.86</v>
      </c>
      <c r="P2484" t="s">
        <v>67</v>
      </c>
      <c r="Q2484">
        <v>0.53</v>
      </c>
      <c r="R2484" t="s">
        <v>67</v>
      </c>
      <c r="S2484">
        <v>8.6199999999999992</v>
      </c>
      <c r="T2484" t="s">
        <v>67</v>
      </c>
      <c r="U2484">
        <v>2.9000000000000001E-2</v>
      </c>
      <c r="V2484" t="s">
        <v>67</v>
      </c>
      <c r="W2484">
        <v>2.8000000000000001E-2</v>
      </c>
      <c r="X2484" t="s">
        <v>67</v>
      </c>
      <c r="Y2484">
        <v>2.5000000000000001E-2</v>
      </c>
      <c r="Z2484" t="s">
        <v>67</v>
      </c>
      <c r="AA2484">
        <v>1E-3</v>
      </c>
      <c r="AB2484" t="s">
        <v>68</v>
      </c>
      <c r="AC2484">
        <v>0.06</v>
      </c>
      <c r="AD2484" t="s">
        <v>67</v>
      </c>
      <c r="AE2484">
        <v>0.05</v>
      </c>
      <c r="AF2484" t="s">
        <v>67</v>
      </c>
      <c r="AG2484">
        <v>0.03</v>
      </c>
      <c r="AH2484" t="s">
        <v>69</v>
      </c>
      <c r="AI2484">
        <v>0.01</v>
      </c>
      <c r="AJ2484" t="s">
        <v>68</v>
      </c>
      <c r="AL2484" t="s">
        <v>64</v>
      </c>
      <c r="AN2484" t="s">
        <v>64</v>
      </c>
      <c r="AO2484">
        <v>1.0999999999999999E-2</v>
      </c>
      <c r="AP2484" t="s">
        <v>70</v>
      </c>
      <c r="AQ2484">
        <v>8.9999999999999993E-3</v>
      </c>
      <c r="AR2484" t="s">
        <v>67</v>
      </c>
      <c r="AS2484">
        <v>3.3</v>
      </c>
      <c r="AT2484" t="s">
        <v>67</v>
      </c>
      <c r="AU2484">
        <v>0.52</v>
      </c>
      <c r="AV2484" t="s">
        <v>67</v>
      </c>
      <c r="AW2484">
        <v>4.0199999999999996</v>
      </c>
      <c r="AX2484" t="s">
        <v>67</v>
      </c>
      <c r="AY2484">
        <v>0.49</v>
      </c>
      <c r="AZ2484" t="s">
        <v>67</v>
      </c>
      <c r="BA2484">
        <v>0.11</v>
      </c>
      <c r="BB2484" t="s">
        <v>67</v>
      </c>
      <c r="BC2484">
        <v>0.71</v>
      </c>
      <c r="BD2484" t="s">
        <v>67</v>
      </c>
      <c r="BE2484">
        <v>0.8</v>
      </c>
      <c r="BF2484" t="s">
        <v>67</v>
      </c>
    </row>
    <row r="2485" spans="1:58" x14ac:dyDescent="0.25">
      <c r="A2485" t="s">
        <v>58</v>
      </c>
      <c r="B2485">
        <v>2</v>
      </c>
      <c r="C2485" t="s">
        <v>86</v>
      </c>
      <c r="D2485">
        <v>2010</v>
      </c>
      <c r="E2485">
        <v>2010</v>
      </c>
      <c r="F2485">
        <v>8</v>
      </c>
      <c r="G2485" t="s">
        <v>60</v>
      </c>
      <c r="H2485">
        <v>0.43</v>
      </c>
      <c r="I2485">
        <v>0.54</v>
      </c>
      <c r="J2485" t="s">
        <v>67</v>
      </c>
      <c r="K2485">
        <v>7.61</v>
      </c>
      <c r="L2485" t="s">
        <v>67</v>
      </c>
      <c r="M2485">
        <v>48.42</v>
      </c>
      <c r="N2485" t="s">
        <v>67</v>
      </c>
      <c r="O2485">
        <v>24.83</v>
      </c>
      <c r="P2485" t="s">
        <v>67</v>
      </c>
      <c r="Q2485">
        <v>0.42</v>
      </c>
      <c r="R2485" t="s">
        <v>67</v>
      </c>
      <c r="S2485">
        <v>9.11</v>
      </c>
      <c r="T2485" t="s">
        <v>67</v>
      </c>
      <c r="U2485">
        <v>3.1E-2</v>
      </c>
      <c r="V2485" t="s">
        <v>67</v>
      </c>
      <c r="W2485">
        <v>0.03</v>
      </c>
      <c r="X2485" t="s">
        <v>67</v>
      </c>
      <c r="Y2485">
        <v>2.5999999999999999E-2</v>
      </c>
      <c r="Z2485" t="s">
        <v>67</v>
      </c>
      <c r="AA2485">
        <v>1E-3</v>
      </c>
      <c r="AB2485" t="s">
        <v>68</v>
      </c>
      <c r="AC2485">
        <v>0.04</v>
      </c>
      <c r="AD2485" t="s">
        <v>67</v>
      </c>
      <c r="AE2485">
        <v>0.03</v>
      </c>
      <c r="AF2485" t="s">
        <v>67</v>
      </c>
      <c r="AG2485">
        <v>0.03</v>
      </c>
      <c r="AH2485" t="s">
        <v>69</v>
      </c>
      <c r="AI2485">
        <v>0.01</v>
      </c>
      <c r="AJ2485" t="s">
        <v>68</v>
      </c>
      <c r="AL2485" t="s">
        <v>64</v>
      </c>
      <c r="AN2485" t="s">
        <v>64</v>
      </c>
      <c r="AO2485">
        <v>2E-3</v>
      </c>
      <c r="AP2485" t="s">
        <v>70</v>
      </c>
      <c r="AQ2485">
        <v>0</v>
      </c>
      <c r="AR2485" t="s">
        <v>70</v>
      </c>
      <c r="AS2485">
        <v>4.3099999999999996</v>
      </c>
      <c r="AT2485" t="s">
        <v>67</v>
      </c>
      <c r="AU2485">
        <v>0.56999999999999995</v>
      </c>
      <c r="AV2485" t="s">
        <v>67</v>
      </c>
      <c r="AW2485">
        <v>4.38</v>
      </c>
      <c r="AX2485" t="s">
        <v>67</v>
      </c>
      <c r="AY2485">
        <v>0.59</v>
      </c>
      <c r="AZ2485" t="s">
        <v>67</v>
      </c>
      <c r="BA2485">
        <v>0.1</v>
      </c>
      <c r="BB2485" t="s">
        <v>67</v>
      </c>
      <c r="BC2485">
        <v>0.71</v>
      </c>
      <c r="BD2485" t="s">
        <v>67</v>
      </c>
      <c r="BE2485">
        <v>1.19</v>
      </c>
      <c r="BF2485" t="s">
        <v>67</v>
      </c>
    </row>
    <row r="2486" spans="1:58" x14ac:dyDescent="0.25">
      <c r="A2486" t="s">
        <v>58</v>
      </c>
      <c r="B2486">
        <v>2</v>
      </c>
      <c r="C2486" t="s">
        <v>86</v>
      </c>
      <c r="D2486">
        <v>2010</v>
      </c>
      <c r="E2486">
        <v>2010</v>
      </c>
      <c r="F2486">
        <v>9</v>
      </c>
      <c r="G2486" t="s">
        <v>66</v>
      </c>
      <c r="H2486">
        <v>0.68</v>
      </c>
      <c r="I2486">
        <v>0.82</v>
      </c>
      <c r="J2486" t="s">
        <v>67</v>
      </c>
      <c r="K2486">
        <v>7.63</v>
      </c>
      <c r="L2486" t="s">
        <v>67</v>
      </c>
      <c r="M2486">
        <v>51.81</v>
      </c>
      <c r="N2486" t="s">
        <v>67</v>
      </c>
      <c r="O2486">
        <v>26.58</v>
      </c>
      <c r="P2486" t="s">
        <v>67</v>
      </c>
      <c r="Q2486">
        <v>1.1100000000000001</v>
      </c>
      <c r="R2486" t="s">
        <v>67</v>
      </c>
      <c r="S2486">
        <v>8.9499999999999993</v>
      </c>
      <c r="T2486" t="s">
        <v>67</v>
      </c>
      <c r="U2486">
        <v>3.5000000000000003E-2</v>
      </c>
      <c r="V2486" t="s">
        <v>67</v>
      </c>
      <c r="W2486">
        <v>3.2000000000000001E-2</v>
      </c>
      <c r="X2486" t="s">
        <v>67</v>
      </c>
      <c r="Y2486">
        <v>2.8000000000000001E-2</v>
      </c>
      <c r="Z2486" t="s">
        <v>67</v>
      </c>
      <c r="AA2486">
        <v>3.0000000000000001E-3</v>
      </c>
      <c r="AB2486" t="s">
        <v>68</v>
      </c>
      <c r="AC2486">
        <v>0.05</v>
      </c>
      <c r="AD2486" t="s">
        <v>67</v>
      </c>
      <c r="AE2486">
        <v>0.05</v>
      </c>
      <c r="AF2486" t="s">
        <v>67</v>
      </c>
      <c r="AG2486">
        <v>0.02</v>
      </c>
      <c r="AH2486" t="s">
        <v>69</v>
      </c>
      <c r="AI2486">
        <v>0.01</v>
      </c>
      <c r="AJ2486" t="s">
        <v>68</v>
      </c>
      <c r="AL2486" t="s">
        <v>64</v>
      </c>
      <c r="AN2486" t="s">
        <v>64</v>
      </c>
      <c r="AO2486">
        <v>3.1E-2</v>
      </c>
      <c r="AP2486" t="s">
        <v>70</v>
      </c>
      <c r="AQ2486">
        <v>0</v>
      </c>
      <c r="AR2486" t="s">
        <v>70</v>
      </c>
      <c r="AS2486">
        <v>4.78</v>
      </c>
      <c r="AT2486" t="s">
        <v>67</v>
      </c>
      <c r="AU2486">
        <v>0.61</v>
      </c>
      <c r="AV2486" t="s">
        <v>67</v>
      </c>
      <c r="AW2486">
        <v>4.7300000000000004</v>
      </c>
      <c r="AX2486" t="s">
        <v>67</v>
      </c>
      <c r="AY2486">
        <v>0.66</v>
      </c>
      <c r="AZ2486" t="s">
        <v>67</v>
      </c>
      <c r="BA2486">
        <v>0.11</v>
      </c>
      <c r="BB2486" t="s">
        <v>67</v>
      </c>
      <c r="BC2486">
        <v>0.74</v>
      </c>
      <c r="BD2486" t="s">
        <v>67</v>
      </c>
      <c r="BE2486">
        <v>1.85</v>
      </c>
      <c r="BF2486" t="s">
        <v>67</v>
      </c>
    </row>
    <row r="2487" spans="1:58" x14ac:dyDescent="0.25">
      <c r="A2487" t="s">
        <v>58</v>
      </c>
      <c r="B2487">
        <v>2</v>
      </c>
      <c r="C2487" t="s">
        <v>86</v>
      </c>
      <c r="D2487">
        <v>2011</v>
      </c>
      <c r="E2487">
        <v>2010</v>
      </c>
      <c r="F2487">
        <v>10</v>
      </c>
      <c r="G2487" t="s">
        <v>66</v>
      </c>
      <c r="H2487">
        <v>2.16</v>
      </c>
      <c r="I2487">
        <v>2.7</v>
      </c>
      <c r="J2487" t="s">
        <v>67</v>
      </c>
      <c r="K2487">
        <v>7.6</v>
      </c>
      <c r="L2487" t="s">
        <v>67</v>
      </c>
      <c r="M2487">
        <v>45.63</v>
      </c>
      <c r="N2487" t="s">
        <v>67</v>
      </c>
      <c r="O2487">
        <v>23.45</v>
      </c>
      <c r="P2487" t="s">
        <v>67</v>
      </c>
      <c r="Q2487">
        <v>1.06</v>
      </c>
      <c r="R2487" t="s">
        <v>67</v>
      </c>
      <c r="S2487">
        <v>8.3800000000000008</v>
      </c>
      <c r="T2487" t="s">
        <v>67</v>
      </c>
      <c r="U2487">
        <v>3.4000000000000002E-2</v>
      </c>
      <c r="V2487" t="s">
        <v>67</v>
      </c>
      <c r="W2487">
        <v>0.03</v>
      </c>
      <c r="X2487" t="s">
        <v>67</v>
      </c>
      <c r="Y2487">
        <v>2.8000000000000001E-2</v>
      </c>
      <c r="Z2487" t="s">
        <v>67</v>
      </c>
      <c r="AA2487">
        <v>4.0000000000000001E-3</v>
      </c>
      <c r="AB2487" t="s">
        <v>68</v>
      </c>
      <c r="AC2487">
        <v>0.05</v>
      </c>
      <c r="AD2487" t="s">
        <v>67</v>
      </c>
      <c r="AE2487">
        <v>0.04</v>
      </c>
      <c r="AF2487" t="s">
        <v>67</v>
      </c>
      <c r="AG2487">
        <v>0.02</v>
      </c>
      <c r="AH2487" t="s">
        <v>69</v>
      </c>
      <c r="AI2487">
        <v>0.01</v>
      </c>
      <c r="AJ2487" t="s">
        <v>68</v>
      </c>
      <c r="AL2487" t="s">
        <v>64</v>
      </c>
      <c r="AN2487" t="s">
        <v>64</v>
      </c>
      <c r="AO2487">
        <v>1.4999999999999999E-2</v>
      </c>
      <c r="AP2487" t="s">
        <v>70</v>
      </c>
      <c r="AQ2487">
        <v>0</v>
      </c>
      <c r="AR2487" t="s">
        <v>70</v>
      </c>
      <c r="AS2487">
        <v>4.12</v>
      </c>
      <c r="AT2487" t="s">
        <v>67</v>
      </c>
      <c r="AU2487">
        <v>0.56000000000000005</v>
      </c>
      <c r="AV2487" t="s">
        <v>67</v>
      </c>
      <c r="AW2487">
        <v>4.3499999999999996</v>
      </c>
      <c r="AX2487" t="s">
        <v>67</v>
      </c>
      <c r="AY2487">
        <v>0.61</v>
      </c>
      <c r="AZ2487" t="s">
        <v>67</v>
      </c>
      <c r="BA2487">
        <v>0.11</v>
      </c>
      <c r="BB2487" t="s">
        <v>67</v>
      </c>
      <c r="BC2487">
        <v>0.78</v>
      </c>
      <c r="BD2487" t="s">
        <v>67</v>
      </c>
      <c r="BE2487">
        <v>1.82</v>
      </c>
      <c r="BF2487" t="s">
        <v>67</v>
      </c>
    </row>
    <row r="2488" spans="1:58" x14ac:dyDescent="0.25">
      <c r="A2488" t="s">
        <v>58</v>
      </c>
      <c r="B2488">
        <v>2</v>
      </c>
      <c r="C2488" t="s">
        <v>86</v>
      </c>
      <c r="D2488">
        <v>2011</v>
      </c>
      <c r="E2488">
        <v>2010</v>
      </c>
      <c r="F2488">
        <v>11</v>
      </c>
      <c r="G2488" t="s">
        <v>66</v>
      </c>
      <c r="H2488">
        <v>9.2899999999999991</v>
      </c>
      <c r="I2488">
        <v>11.23</v>
      </c>
      <c r="J2488" t="s">
        <v>67</v>
      </c>
      <c r="K2488">
        <v>7.47</v>
      </c>
      <c r="L2488" t="s">
        <v>67</v>
      </c>
      <c r="M2488">
        <v>38.53</v>
      </c>
      <c r="N2488" t="s">
        <v>67</v>
      </c>
      <c r="O2488">
        <v>19.34</v>
      </c>
      <c r="P2488" t="s">
        <v>67</v>
      </c>
      <c r="Q2488">
        <v>1.0900000000000001</v>
      </c>
      <c r="R2488" t="s">
        <v>67</v>
      </c>
      <c r="S2488">
        <v>7.92</v>
      </c>
      <c r="T2488" t="s">
        <v>67</v>
      </c>
      <c r="U2488">
        <v>2.5999999999999999E-2</v>
      </c>
      <c r="V2488" t="s">
        <v>67</v>
      </c>
      <c r="W2488">
        <v>2.3E-2</v>
      </c>
      <c r="X2488" t="s">
        <v>67</v>
      </c>
      <c r="Y2488">
        <v>2.1000000000000001E-2</v>
      </c>
      <c r="Z2488" t="s">
        <v>67</v>
      </c>
      <c r="AA2488">
        <v>2E-3</v>
      </c>
      <c r="AB2488" t="s">
        <v>68</v>
      </c>
      <c r="AC2488">
        <v>0.05</v>
      </c>
      <c r="AD2488" t="s">
        <v>67</v>
      </c>
      <c r="AE2488">
        <v>0.03</v>
      </c>
      <c r="AF2488" t="s">
        <v>67</v>
      </c>
      <c r="AG2488">
        <v>0.02</v>
      </c>
      <c r="AH2488" t="s">
        <v>69</v>
      </c>
      <c r="AI2488">
        <v>0.01</v>
      </c>
      <c r="AJ2488" t="s">
        <v>68</v>
      </c>
      <c r="AL2488" t="s">
        <v>64</v>
      </c>
      <c r="AN2488" t="s">
        <v>64</v>
      </c>
      <c r="AO2488">
        <v>7.0000000000000001E-3</v>
      </c>
      <c r="AP2488" t="s">
        <v>70</v>
      </c>
      <c r="AQ2488">
        <v>0</v>
      </c>
      <c r="AR2488" t="s">
        <v>70</v>
      </c>
      <c r="AS2488">
        <v>3.12</v>
      </c>
      <c r="AT2488" t="s">
        <v>67</v>
      </c>
      <c r="AU2488">
        <v>0.49</v>
      </c>
      <c r="AV2488" t="s">
        <v>67</v>
      </c>
      <c r="AW2488">
        <v>3.77</v>
      </c>
      <c r="AX2488" t="s">
        <v>67</v>
      </c>
      <c r="AY2488">
        <v>0.53</v>
      </c>
      <c r="AZ2488" t="s">
        <v>67</v>
      </c>
      <c r="BA2488">
        <v>0.1</v>
      </c>
      <c r="BB2488" t="s">
        <v>67</v>
      </c>
      <c r="BC2488">
        <v>0.78</v>
      </c>
      <c r="BD2488" t="s">
        <v>67</v>
      </c>
      <c r="BE2488">
        <v>1.42</v>
      </c>
      <c r="BF2488" t="s">
        <v>67</v>
      </c>
    </row>
    <row r="2489" spans="1:58" x14ac:dyDescent="0.25">
      <c r="A2489" t="s">
        <v>58</v>
      </c>
      <c r="B2489">
        <v>2</v>
      </c>
      <c r="C2489" t="s">
        <v>86</v>
      </c>
      <c r="D2489">
        <v>2011</v>
      </c>
      <c r="E2489">
        <v>2010</v>
      </c>
      <c r="F2489">
        <v>12</v>
      </c>
      <c r="G2489" t="s">
        <v>60</v>
      </c>
      <c r="H2489">
        <v>25.39</v>
      </c>
      <c r="I2489">
        <v>31.71</v>
      </c>
      <c r="J2489" t="s">
        <v>67</v>
      </c>
      <c r="K2489">
        <v>7.31</v>
      </c>
      <c r="L2489" t="s">
        <v>67</v>
      </c>
      <c r="M2489">
        <v>33.61</v>
      </c>
      <c r="N2489" t="s">
        <v>67</v>
      </c>
      <c r="O2489">
        <v>16.61</v>
      </c>
      <c r="P2489" t="s">
        <v>67</v>
      </c>
      <c r="Q2489">
        <v>4.58</v>
      </c>
      <c r="R2489" t="s">
        <v>67</v>
      </c>
      <c r="S2489">
        <v>7.3</v>
      </c>
      <c r="T2489" t="s">
        <v>67</v>
      </c>
      <c r="U2489">
        <v>2.4E-2</v>
      </c>
      <c r="V2489" t="s">
        <v>67</v>
      </c>
      <c r="W2489">
        <v>1.9E-2</v>
      </c>
      <c r="X2489" t="s">
        <v>67</v>
      </c>
      <c r="Y2489">
        <v>1.7999999999999999E-2</v>
      </c>
      <c r="Z2489" t="s">
        <v>67</v>
      </c>
      <c r="AA2489">
        <v>5.0000000000000001E-3</v>
      </c>
      <c r="AB2489" t="s">
        <v>68</v>
      </c>
      <c r="AC2489">
        <v>0.04</v>
      </c>
      <c r="AD2489" t="s">
        <v>67</v>
      </c>
      <c r="AE2489">
        <v>0.05</v>
      </c>
      <c r="AF2489" t="s">
        <v>67</v>
      </c>
      <c r="AG2489">
        <v>0.03</v>
      </c>
      <c r="AH2489" t="s">
        <v>69</v>
      </c>
      <c r="AI2489">
        <v>0</v>
      </c>
      <c r="AJ2489" t="s">
        <v>68</v>
      </c>
      <c r="AL2489" t="s">
        <v>64</v>
      </c>
      <c r="AN2489" t="s">
        <v>64</v>
      </c>
      <c r="AO2489">
        <v>0.01</v>
      </c>
      <c r="AP2489" t="s">
        <v>70</v>
      </c>
      <c r="AQ2489">
        <v>0</v>
      </c>
      <c r="AR2489" t="s">
        <v>70</v>
      </c>
      <c r="AS2489">
        <v>2.63</v>
      </c>
      <c r="AT2489" t="s">
        <v>67</v>
      </c>
      <c r="AU2489">
        <v>0.44</v>
      </c>
      <c r="AV2489" t="s">
        <v>67</v>
      </c>
      <c r="AW2489">
        <v>3.2</v>
      </c>
      <c r="AX2489" t="s">
        <v>67</v>
      </c>
      <c r="AY2489">
        <v>0.47</v>
      </c>
      <c r="AZ2489" t="s">
        <v>67</v>
      </c>
      <c r="BA2489">
        <v>0.1</v>
      </c>
      <c r="BB2489" t="s">
        <v>67</v>
      </c>
      <c r="BC2489">
        <v>0.72</v>
      </c>
      <c r="BD2489" t="s">
        <v>67</v>
      </c>
      <c r="BE2489">
        <v>1.33</v>
      </c>
      <c r="BF2489" t="s">
        <v>67</v>
      </c>
    </row>
    <row r="2490" spans="1:58" x14ac:dyDescent="0.25">
      <c r="A2490" t="s">
        <v>58</v>
      </c>
      <c r="B2490">
        <v>2</v>
      </c>
      <c r="C2490" t="s">
        <v>86</v>
      </c>
      <c r="D2490">
        <v>2011</v>
      </c>
      <c r="E2490">
        <v>2011</v>
      </c>
      <c r="F2490">
        <v>1</v>
      </c>
      <c r="G2490" t="s">
        <v>66</v>
      </c>
      <c r="H2490">
        <v>21.87</v>
      </c>
      <c r="I2490">
        <v>27.31</v>
      </c>
      <c r="J2490" t="s">
        <v>67</v>
      </c>
      <c r="K2490">
        <v>7.23</v>
      </c>
      <c r="L2490" t="s">
        <v>67</v>
      </c>
      <c r="M2490">
        <v>30.47</v>
      </c>
      <c r="N2490" t="s">
        <v>67</v>
      </c>
      <c r="O2490">
        <v>14.6</v>
      </c>
      <c r="P2490" t="s">
        <v>67</v>
      </c>
      <c r="Q2490">
        <v>27.9</v>
      </c>
      <c r="R2490" t="s">
        <v>67</v>
      </c>
      <c r="S2490">
        <v>6.96</v>
      </c>
      <c r="T2490" t="s">
        <v>67</v>
      </c>
      <c r="U2490">
        <v>2.7E-2</v>
      </c>
      <c r="V2490" t="s">
        <v>67</v>
      </c>
      <c r="W2490">
        <v>1.9E-2</v>
      </c>
      <c r="X2490" t="s">
        <v>67</v>
      </c>
      <c r="Y2490">
        <v>1.6E-2</v>
      </c>
      <c r="Z2490" t="s">
        <v>67</v>
      </c>
      <c r="AA2490">
        <v>8.9999999999999993E-3</v>
      </c>
      <c r="AB2490" t="s">
        <v>68</v>
      </c>
      <c r="AC2490">
        <v>0.06</v>
      </c>
      <c r="AD2490" t="s">
        <v>67</v>
      </c>
      <c r="AE2490">
        <v>0.04</v>
      </c>
      <c r="AF2490" t="s">
        <v>67</v>
      </c>
      <c r="AG2490">
        <v>0.01</v>
      </c>
      <c r="AH2490" t="s">
        <v>69</v>
      </c>
      <c r="AI2490">
        <v>0.02</v>
      </c>
      <c r="AJ2490" t="s">
        <v>68</v>
      </c>
      <c r="AL2490" t="s">
        <v>64</v>
      </c>
      <c r="AN2490" t="s">
        <v>64</v>
      </c>
      <c r="AO2490">
        <v>2.1000000000000001E-2</v>
      </c>
      <c r="AP2490" t="s">
        <v>70</v>
      </c>
      <c r="AQ2490">
        <v>2E-3</v>
      </c>
      <c r="AR2490" t="s">
        <v>70</v>
      </c>
      <c r="AS2490">
        <v>2.4500000000000002</v>
      </c>
      <c r="AT2490" t="s">
        <v>67</v>
      </c>
      <c r="AU2490">
        <v>0.39</v>
      </c>
      <c r="AV2490" t="s">
        <v>67</v>
      </c>
      <c r="AW2490">
        <v>2.87</v>
      </c>
      <c r="AX2490" t="s">
        <v>67</v>
      </c>
      <c r="AY2490">
        <v>0.43</v>
      </c>
      <c r="AZ2490" t="s">
        <v>67</v>
      </c>
      <c r="BA2490">
        <v>0.1</v>
      </c>
      <c r="BB2490" t="s">
        <v>67</v>
      </c>
      <c r="BC2490">
        <v>0.65</v>
      </c>
      <c r="BD2490" t="s">
        <v>67</v>
      </c>
      <c r="BE2490">
        <v>1.47</v>
      </c>
      <c r="BF2490" t="s">
        <v>67</v>
      </c>
    </row>
    <row r="2491" spans="1:58" x14ac:dyDescent="0.25">
      <c r="A2491" t="s">
        <v>58</v>
      </c>
      <c r="B2491">
        <v>2</v>
      </c>
      <c r="C2491" t="s">
        <v>86</v>
      </c>
      <c r="D2491">
        <v>2011</v>
      </c>
      <c r="E2491">
        <v>2011</v>
      </c>
      <c r="F2491">
        <v>2</v>
      </c>
      <c r="G2491" t="s">
        <v>60</v>
      </c>
      <c r="H2491">
        <v>3.3</v>
      </c>
      <c r="I2491">
        <v>3.72</v>
      </c>
      <c r="J2491" t="s">
        <v>67</v>
      </c>
      <c r="K2491">
        <v>7.4</v>
      </c>
      <c r="L2491" t="s">
        <v>67</v>
      </c>
      <c r="M2491">
        <v>33.64</v>
      </c>
      <c r="N2491" t="s">
        <v>67</v>
      </c>
      <c r="O2491">
        <v>16.190000000000001</v>
      </c>
      <c r="P2491" t="s">
        <v>67</v>
      </c>
      <c r="Q2491">
        <v>1.33</v>
      </c>
      <c r="R2491" t="s">
        <v>67</v>
      </c>
      <c r="S2491">
        <v>7.57</v>
      </c>
      <c r="T2491" t="s">
        <v>67</v>
      </c>
      <c r="U2491">
        <v>2.1000000000000001E-2</v>
      </c>
      <c r="V2491" t="s">
        <v>67</v>
      </c>
      <c r="W2491">
        <v>1.7999999999999999E-2</v>
      </c>
      <c r="X2491" t="s">
        <v>67</v>
      </c>
      <c r="Y2491">
        <v>1.6E-2</v>
      </c>
      <c r="Z2491" t="s">
        <v>67</v>
      </c>
      <c r="AA2491">
        <v>3.0000000000000001E-3</v>
      </c>
      <c r="AB2491" t="s">
        <v>68</v>
      </c>
      <c r="AC2491">
        <v>0.01</v>
      </c>
      <c r="AD2491" t="s">
        <v>70</v>
      </c>
      <c r="AE2491">
        <v>0.02</v>
      </c>
      <c r="AF2491" t="s">
        <v>67</v>
      </c>
      <c r="AG2491">
        <v>0.02</v>
      </c>
      <c r="AH2491" t="s">
        <v>69</v>
      </c>
      <c r="AI2491">
        <v>0</v>
      </c>
      <c r="AJ2491" t="s">
        <v>69</v>
      </c>
      <c r="AL2491" t="s">
        <v>64</v>
      </c>
      <c r="AN2491" t="s">
        <v>64</v>
      </c>
      <c r="AO2491">
        <v>3.0000000000000001E-3</v>
      </c>
      <c r="AP2491" t="s">
        <v>70</v>
      </c>
      <c r="AQ2491">
        <v>0</v>
      </c>
      <c r="AR2491" t="s">
        <v>70</v>
      </c>
      <c r="AS2491">
        <v>2.81</v>
      </c>
      <c r="AT2491" t="s">
        <v>67</v>
      </c>
      <c r="AU2491">
        <v>0.39</v>
      </c>
      <c r="AV2491" t="s">
        <v>67</v>
      </c>
      <c r="AW2491">
        <v>3.17</v>
      </c>
      <c r="AX2491" t="s">
        <v>67</v>
      </c>
      <c r="AY2491">
        <v>0.46</v>
      </c>
      <c r="AZ2491" t="s">
        <v>67</v>
      </c>
      <c r="BA2491">
        <v>0.11</v>
      </c>
      <c r="BB2491" t="s">
        <v>67</v>
      </c>
      <c r="BC2491">
        <v>0.66</v>
      </c>
      <c r="BD2491" t="s">
        <v>67</v>
      </c>
      <c r="BE2491">
        <v>1.22</v>
      </c>
      <c r="BF2491" t="s">
        <v>67</v>
      </c>
    </row>
    <row r="2492" spans="1:58" x14ac:dyDescent="0.25">
      <c r="A2492" t="s">
        <v>58</v>
      </c>
      <c r="B2492">
        <v>2</v>
      </c>
      <c r="C2492" t="s">
        <v>86</v>
      </c>
      <c r="D2492">
        <v>2011</v>
      </c>
      <c r="E2492">
        <v>2011</v>
      </c>
      <c r="F2492">
        <v>3</v>
      </c>
      <c r="G2492" t="s">
        <v>60</v>
      </c>
      <c r="H2492">
        <v>14.73</v>
      </c>
      <c r="I2492">
        <v>18.399999999999999</v>
      </c>
      <c r="J2492" t="s">
        <v>67</v>
      </c>
      <c r="K2492">
        <v>7.33</v>
      </c>
      <c r="L2492" t="s">
        <v>67</v>
      </c>
      <c r="M2492">
        <v>32.26</v>
      </c>
      <c r="N2492" t="s">
        <v>67</v>
      </c>
      <c r="O2492">
        <v>15.89</v>
      </c>
      <c r="P2492" t="s">
        <v>67</v>
      </c>
      <c r="Q2492">
        <v>0.91</v>
      </c>
      <c r="R2492" t="s">
        <v>67</v>
      </c>
      <c r="S2492">
        <v>7.24</v>
      </c>
      <c r="T2492" t="s">
        <v>67</v>
      </c>
      <c r="U2492">
        <v>1.9E-2</v>
      </c>
      <c r="V2492" t="s">
        <v>67</v>
      </c>
      <c r="W2492">
        <v>1.7999999999999999E-2</v>
      </c>
      <c r="X2492" t="s">
        <v>67</v>
      </c>
      <c r="Y2492">
        <v>1.7000000000000001E-2</v>
      </c>
      <c r="Z2492" t="s">
        <v>67</v>
      </c>
      <c r="AA2492">
        <v>1E-3</v>
      </c>
      <c r="AB2492" t="s">
        <v>68</v>
      </c>
      <c r="AC2492">
        <v>0.03</v>
      </c>
      <c r="AD2492" t="s">
        <v>70</v>
      </c>
      <c r="AE2492">
        <v>0.02</v>
      </c>
      <c r="AF2492" t="s">
        <v>67</v>
      </c>
      <c r="AG2492">
        <v>0.02</v>
      </c>
      <c r="AH2492" t="s">
        <v>69</v>
      </c>
      <c r="AI2492">
        <v>0.01</v>
      </c>
      <c r="AJ2492" t="s">
        <v>69</v>
      </c>
      <c r="AL2492" t="s">
        <v>64</v>
      </c>
      <c r="AN2492" t="s">
        <v>64</v>
      </c>
      <c r="AO2492">
        <v>4.0000000000000001E-3</v>
      </c>
      <c r="AP2492" t="s">
        <v>70</v>
      </c>
      <c r="AQ2492">
        <v>0</v>
      </c>
      <c r="AR2492" t="s">
        <v>70</v>
      </c>
      <c r="AS2492">
        <v>2.6</v>
      </c>
      <c r="AT2492" t="s">
        <v>67</v>
      </c>
      <c r="AU2492">
        <v>0.39</v>
      </c>
      <c r="AV2492" t="s">
        <v>67</v>
      </c>
      <c r="AW2492">
        <v>3.11</v>
      </c>
      <c r="AX2492" t="s">
        <v>67</v>
      </c>
      <c r="AY2492">
        <v>0.46</v>
      </c>
      <c r="AZ2492" t="s">
        <v>67</v>
      </c>
      <c r="BA2492">
        <v>0.1</v>
      </c>
      <c r="BB2492" t="s">
        <v>67</v>
      </c>
      <c r="BC2492">
        <v>0.66</v>
      </c>
      <c r="BD2492" t="s">
        <v>67</v>
      </c>
      <c r="BE2492">
        <v>1.02</v>
      </c>
      <c r="BF2492" t="s">
        <v>67</v>
      </c>
    </row>
    <row r="2493" spans="1:58" x14ac:dyDescent="0.25">
      <c r="A2493" t="s">
        <v>58</v>
      </c>
      <c r="B2493">
        <v>2</v>
      </c>
      <c r="C2493" t="s">
        <v>86</v>
      </c>
      <c r="D2493">
        <v>2011</v>
      </c>
      <c r="E2493">
        <v>2011</v>
      </c>
      <c r="F2493">
        <v>4</v>
      </c>
      <c r="G2493" t="s">
        <v>60</v>
      </c>
      <c r="H2493">
        <v>20.79</v>
      </c>
      <c r="I2493">
        <v>25.12</v>
      </c>
      <c r="J2493" t="s">
        <v>67</v>
      </c>
      <c r="K2493">
        <v>7.26</v>
      </c>
      <c r="L2493" t="s">
        <v>67</v>
      </c>
      <c r="M2493">
        <v>31.05</v>
      </c>
      <c r="N2493" t="s">
        <v>67</v>
      </c>
      <c r="O2493">
        <v>15.56</v>
      </c>
      <c r="P2493" t="s">
        <v>67</v>
      </c>
      <c r="Q2493">
        <v>1.34</v>
      </c>
      <c r="R2493" t="s">
        <v>67</v>
      </c>
      <c r="S2493">
        <v>7.08</v>
      </c>
      <c r="T2493" t="s">
        <v>67</v>
      </c>
      <c r="U2493">
        <v>0.02</v>
      </c>
      <c r="V2493" t="s">
        <v>67</v>
      </c>
      <c r="W2493">
        <v>1.7000000000000001E-2</v>
      </c>
      <c r="X2493" t="s">
        <v>67</v>
      </c>
      <c r="Y2493">
        <v>1.4999999999999999E-2</v>
      </c>
      <c r="Z2493" t="s">
        <v>67</v>
      </c>
      <c r="AA2493">
        <v>3.0000000000000001E-3</v>
      </c>
      <c r="AB2493" t="s">
        <v>68</v>
      </c>
      <c r="AC2493">
        <v>0.04</v>
      </c>
      <c r="AD2493" t="s">
        <v>67</v>
      </c>
      <c r="AE2493">
        <v>0.02</v>
      </c>
      <c r="AF2493" t="s">
        <v>67</v>
      </c>
      <c r="AG2493">
        <v>0.02</v>
      </c>
      <c r="AH2493" t="s">
        <v>69</v>
      </c>
      <c r="AI2493">
        <v>0.02</v>
      </c>
      <c r="AJ2493" t="s">
        <v>68</v>
      </c>
      <c r="AL2493" t="s">
        <v>64</v>
      </c>
      <c r="AN2493" t="s">
        <v>64</v>
      </c>
      <c r="AO2493">
        <v>7.0000000000000001E-3</v>
      </c>
      <c r="AP2493" t="s">
        <v>70</v>
      </c>
      <c r="AQ2493">
        <v>0</v>
      </c>
      <c r="AR2493" t="s">
        <v>70</v>
      </c>
      <c r="AS2493">
        <v>2.5</v>
      </c>
      <c r="AT2493" t="s">
        <v>67</v>
      </c>
      <c r="AU2493">
        <v>0.36</v>
      </c>
      <c r="AV2493" t="s">
        <v>67</v>
      </c>
      <c r="AW2493">
        <v>3.03</v>
      </c>
      <c r="AX2493" t="s">
        <v>67</v>
      </c>
      <c r="AY2493">
        <v>0.55000000000000004</v>
      </c>
      <c r="AZ2493" t="s">
        <v>67</v>
      </c>
      <c r="BA2493">
        <v>0.1</v>
      </c>
      <c r="BB2493" t="s">
        <v>67</v>
      </c>
      <c r="BC2493">
        <v>0.65</v>
      </c>
      <c r="BD2493" t="s">
        <v>67</v>
      </c>
      <c r="BE2493">
        <v>1.04</v>
      </c>
      <c r="BF2493" t="s">
        <v>67</v>
      </c>
    </row>
    <row r="2494" spans="1:58" x14ac:dyDescent="0.25">
      <c r="A2494" t="s">
        <v>58</v>
      </c>
      <c r="B2494">
        <v>2</v>
      </c>
      <c r="C2494" t="s">
        <v>86</v>
      </c>
      <c r="D2494">
        <v>2011</v>
      </c>
      <c r="E2494">
        <v>2011</v>
      </c>
      <c r="F2494">
        <v>5</v>
      </c>
      <c r="G2494" t="s">
        <v>60</v>
      </c>
      <c r="H2494">
        <v>12.48</v>
      </c>
      <c r="I2494">
        <v>15.59</v>
      </c>
      <c r="J2494" t="s">
        <v>67</v>
      </c>
      <c r="K2494">
        <v>7.5</v>
      </c>
      <c r="L2494" t="s">
        <v>67</v>
      </c>
      <c r="M2494">
        <v>32.97</v>
      </c>
      <c r="N2494" t="s">
        <v>67</v>
      </c>
      <c r="O2494">
        <v>16.38</v>
      </c>
      <c r="P2494" t="s">
        <v>67</v>
      </c>
      <c r="Q2494">
        <v>0.5</v>
      </c>
      <c r="R2494" t="s">
        <v>67</v>
      </c>
      <c r="S2494">
        <v>7.5</v>
      </c>
      <c r="T2494" t="s">
        <v>67</v>
      </c>
      <c r="U2494">
        <v>1.6E-2</v>
      </c>
      <c r="V2494" t="s">
        <v>67</v>
      </c>
      <c r="W2494">
        <v>1.6E-2</v>
      </c>
      <c r="X2494" t="s">
        <v>67</v>
      </c>
      <c r="Y2494">
        <v>1.7000000000000001E-2</v>
      </c>
      <c r="Z2494" t="s">
        <v>67</v>
      </c>
      <c r="AA2494">
        <v>1E-3</v>
      </c>
      <c r="AB2494" t="s">
        <v>68</v>
      </c>
      <c r="AC2494">
        <v>0.02</v>
      </c>
      <c r="AD2494" t="s">
        <v>67</v>
      </c>
      <c r="AE2494">
        <v>0.03</v>
      </c>
      <c r="AF2494" t="s">
        <v>67</v>
      </c>
      <c r="AG2494">
        <v>0.01</v>
      </c>
      <c r="AH2494" t="s">
        <v>69</v>
      </c>
      <c r="AI2494">
        <v>0</v>
      </c>
      <c r="AJ2494" t="s">
        <v>68</v>
      </c>
      <c r="AL2494" t="s">
        <v>64</v>
      </c>
      <c r="AN2494" t="s">
        <v>64</v>
      </c>
      <c r="AO2494">
        <v>1.7999999999999999E-2</v>
      </c>
      <c r="AP2494" t="s">
        <v>70</v>
      </c>
      <c r="AQ2494">
        <v>1E-3</v>
      </c>
      <c r="AR2494" t="s">
        <v>70</v>
      </c>
      <c r="AS2494">
        <v>2.68</v>
      </c>
      <c r="AT2494" t="s">
        <v>67</v>
      </c>
      <c r="AU2494">
        <v>0.38</v>
      </c>
      <c r="AV2494" t="s">
        <v>67</v>
      </c>
      <c r="AW2494">
        <v>3.16</v>
      </c>
      <c r="AX2494" t="s">
        <v>67</v>
      </c>
      <c r="AY2494">
        <v>0.64</v>
      </c>
      <c r="AZ2494" t="s">
        <v>67</v>
      </c>
      <c r="BA2494">
        <v>0.11</v>
      </c>
      <c r="BB2494" t="s">
        <v>67</v>
      </c>
      <c r="BC2494">
        <v>0.63</v>
      </c>
      <c r="BD2494" t="s">
        <v>67</v>
      </c>
      <c r="BE2494">
        <v>0.88</v>
      </c>
      <c r="BF2494" t="s">
        <v>67</v>
      </c>
    </row>
    <row r="2495" spans="1:58" x14ac:dyDescent="0.25">
      <c r="A2495" t="s">
        <v>58</v>
      </c>
      <c r="B2495">
        <v>2</v>
      </c>
      <c r="C2495" t="s">
        <v>86</v>
      </c>
      <c r="D2495">
        <v>2011</v>
      </c>
      <c r="E2495">
        <v>2011</v>
      </c>
      <c r="F2495">
        <v>6</v>
      </c>
      <c r="G2495" t="s">
        <v>66</v>
      </c>
      <c r="H2495">
        <v>4.38</v>
      </c>
      <c r="I2495">
        <v>5.29</v>
      </c>
      <c r="J2495" t="s">
        <v>73</v>
      </c>
      <c r="K2495">
        <v>7.5</v>
      </c>
      <c r="L2495" t="s">
        <v>67</v>
      </c>
      <c r="M2495">
        <v>35.69</v>
      </c>
      <c r="N2495" t="s">
        <v>67</v>
      </c>
      <c r="O2495">
        <v>17.71</v>
      </c>
      <c r="P2495" t="s">
        <v>67</v>
      </c>
      <c r="Q2495">
        <v>0.55000000000000004</v>
      </c>
      <c r="R2495" t="s">
        <v>67</v>
      </c>
      <c r="S2495">
        <v>7.8</v>
      </c>
      <c r="T2495" t="s">
        <v>67</v>
      </c>
      <c r="U2495">
        <v>1.9E-2</v>
      </c>
      <c r="V2495" t="s">
        <v>67</v>
      </c>
      <c r="W2495">
        <v>1.6E-2</v>
      </c>
      <c r="X2495" t="s">
        <v>67</v>
      </c>
      <c r="Y2495">
        <v>1.7999999999999999E-2</v>
      </c>
      <c r="Z2495" t="s">
        <v>67</v>
      </c>
      <c r="AA2495">
        <v>3.0000000000000001E-3</v>
      </c>
      <c r="AB2495" t="s">
        <v>68</v>
      </c>
      <c r="AC2495">
        <v>0.02</v>
      </c>
      <c r="AD2495" t="s">
        <v>67</v>
      </c>
      <c r="AE2495">
        <v>0.02</v>
      </c>
      <c r="AF2495" t="s">
        <v>67</v>
      </c>
      <c r="AG2495">
        <v>0.01</v>
      </c>
      <c r="AH2495" t="s">
        <v>69</v>
      </c>
      <c r="AI2495">
        <v>0</v>
      </c>
      <c r="AJ2495" t="s">
        <v>68</v>
      </c>
      <c r="AL2495" t="s">
        <v>64</v>
      </c>
      <c r="AN2495" t="s">
        <v>64</v>
      </c>
      <c r="AO2495">
        <v>7.0000000000000001E-3</v>
      </c>
      <c r="AP2495" t="s">
        <v>70</v>
      </c>
      <c r="AQ2495">
        <v>0</v>
      </c>
      <c r="AR2495" t="s">
        <v>70</v>
      </c>
      <c r="AS2495">
        <v>2.93</v>
      </c>
      <c r="AT2495" t="s">
        <v>67</v>
      </c>
      <c r="AU2495">
        <v>0.42</v>
      </c>
      <c r="AV2495" t="s">
        <v>67</v>
      </c>
      <c r="AW2495">
        <v>3.46</v>
      </c>
      <c r="AX2495" t="s">
        <v>67</v>
      </c>
      <c r="AY2495">
        <v>0.69</v>
      </c>
      <c r="AZ2495" t="s">
        <v>67</v>
      </c>
      <c r="BA2495">
        <v>0.11</v>
      </c>
      <c r="BB2495" t="s">
        <v>67</v>
      </c>
      <c r="BC2495">
        <v>0.65</v>
      </c>
      <c r="BD2495" t="s">
        <v>67</v>
      </c>
      <c r="BE2495">
        <v>0.95</v>
      </c>
      <c r="BF2495" t="s">
        <v>67</v>
      </c>
    </row>
    <row r="2496" spans="1:58" x14ac:dyDescent="0.25">
      <c r="A2496" t="s">
        <v>58</v>
      </c>
      <c r="B2496">
        <v>2</v>
      </c>
      <c r="C2496" t="s">
        <v>86</v>
      </c>
      <c r="D2496">
        <v>2011</v>
      </c>
      <c r="E2496">
        <v>2011</v>
      </c>
      <c r="F2496">
        <v>7</v>
      </c>
      <c r="G2496" t="s">
        <v>66</v>
      </c>
      <c r="H2496">
        <v>1.31</v>
      </c>
      <c r="I2496">
        <v>1.64</v>
      </c>
      <c r="J2496" t="s">
        <v>73</v>
      </c>
      <c r="K2496">
        <v>7.58</v>
      </c>
      <c r="L2496" t="s">
        <v>67</v>
      </c>
      <c r="M2496">
        <v>42.91</v>
      </c>
      <c r="N2496" t="s">
        <v>67</v>
      </c>
      <c r="O2496">
        <v>21.56</v>
      </c>
      <c r="P2496" t="s">
        <v>67</v>
      </c>
      <c r="Q2496">
        <v>0.48</v>
      </c>
      <c r="R2496" t="s">
        <v>67</v>
      </c>
      <c r="S2496">
        <v>8.49</v>
      </c>
      <c r="T2496" t="s">
        <v>67</v>
      </c>
      <c r="U2496">
        <v>2.5000000000000001E-2</v>
      </c>
      <c r="V2496" t="s">
        <v>67</v>
      </c>
      <c r="W2496">
        <v>2.3E-2</v>
      </c>
      <c r="X2496" t="s">
        <v>67</v>
      </c>
      <c r="Y2496">
        <v>2.1999999999999999E-2</v>
      </c>
      <c r="Z2496" t="s">
        <v>67</v>
      </c>
      <c r="AA2496">
        <v>2E-3</v>
      </c>
      <c r="AB2496" t="s">
        <v>68</v>
      </c>
      <c r="AC2496">
        <v>0.03</v>
      </c>
      <c r="AD2496" t="s">
        <v>67</v>
      </c>
      <c r="AE2496">
        <v>0.03</v>
      </c>
      <c r="AF2496" t="s">
        <v>67</v>
      </c>
      <c r="AG2496">
        <v>0.02</v>
      </c>
      <c r="AH2496" t="s">
        <v>69</v>
      </c>
      <c r="AI2496">
        <v>0</v>
      </c>
      <c r="AJ2496" t="s">
        <v>68</v>
      </c>
      <c r="AL2496" t="s">
        <v>64</v>
      </c>
      <c r="AN2496" t="s">
        <v>64</v>
      </c>
      <c r="AO2496">
        <v>7.0000000000000001E-3</v>
      </c>
      <c r="AP2496" t="s">
        <v>70</v>
      </c>
      <c r="AQ2496">
        <v>0</v>
      </c>
      <c r="AR2496" t="s">
        <v>70</v>
      </c>
      <c r="AS2496">
        <v>3.75</v>
      </c>
      <c r="AT2496" t="s">
        <v>67</v>
      </c>
      <c r="AU2496">
        <v>0.53</v>
      </c>
      <c r="AV2496" t="s">
        <v>67</v>
      </c>
      <c r="AW2496">
        <v>4.09</v>
      </c>
      <c r="AX2496" t="s">
        <v>67</v>
      </c>
      <c r="AY2496">
        <v>0.79</v>
      </c>
      <c r="AZ2496" t="s">
        <v>67</v>
      </c>
      <c r="BA2496">
        <v>0.11</v>
      </c>
      <c r="BB2496" t="s">
        <v>67</v>
      </c>
      <c r="BC2496">
        <v>0.69</v>
      </c>
      <c r="BD2496" t="s">
        <v>67</v>
      </c>
      <c r="BE2496">
        <v>1.1599999999999999</v>
      </c>
      <c r="BF2496" t="s">
        <v>67</v>
      </c>
    </row>
    <row r="2497" spans="1:58" x14ac:dyDescent="0.25">
      <c r="A2497" t="s">
        <v>58</v>
      </c>
      <c r="B2497">
        <v>2</v>
      </c>
      <c r="C2497" t="s">
        <v>86</v>
      </c>
      <c r="D2497">
        <v>2011</v>
      </c>
      <c r="E2497">
        <v>2011</v>
      </c>
      <c r="F2497">
        <v>8</v>
      </c>
      <c r="G2497" t="s">
        <v>66</v>
      </c>
      <c r="H2497">
        <v>0.54</v>
      </c>
      <c r="I2497">
        <v>0.68</v>
      </c>
      <c r="J2497" t="s">
        <v>67</v>
      </c>
      <c r="K2497">
        <v>7.6</v>
      </c>
      <c r="L2497" t="s">
        <v>67</v>
      </c>
      <c r="M2497">
        <v>47.27</v>
      </c>
      <c r="N2497" t="s">
        <v>67</v>
      </c>
      <c r="O2497">
        <v>23.93</v>
      </c>
      <c r="P2497" t="s">
        <v>67</v>
      </c>
      <c r="Q2497">
        <v>0.4</v>
      </c>
      <c r="R2497" t="s">
        <v>67</v>
      </c>
      <c r="S2497">
        <v>8.9499999999999993</v>
      </c>
      <c r="T2497" t="s">
        <v>67</v>
      </c>
      <c r="U2497">
        <v>2.5999999999999999E-2</v>
      </c>
      <c r="V2497" t="s">
        <v>67</v>
      </c>
      <c r="W2497">
        <v>2.5000000000000001E-2</v>
      </c>
      <c r="X2497" t="s">
        <v>67</v>
      </c>
      <c r="Y2497">
        <v>2.4E-2</v>
      </c>
      <c r="Z2497" t="s">
        <v>67</v>
      </c>
      <c r="AA2497">
        <v>2E-3</v>
      </c>
      <c r="AB2497" t="s">
        <v>68</v>
      </c>
      <c r="AC2497">
        <v>0.04</v>
      </c>
      <c r="AD2497" t="s">
        <v>67</v>
      </c>
      <c r="AE2497">
        <v>0.02</v>
      </c>
      <c r="AF2497" t="s">
        <v>67</v>
      </c>
      <c r="AG2497">
        <v>0.01</v>
      </c>
      <c r="AH2497" t="s">
        <v>69</v>
      </c>
      <c r="AI2497">
        <v>0.02</v>
      </c>
      <c r="AJ2497" t="s">
        <v>68</v>
      </c>
      <c r="AL2497" t="s">
        <v>64</v>
      </c>
      <c r="AN2497" t="s">
        <v>64</v>
      </c>
      <c r="AO2497">
        <v>0.01</v>
      </c>
      <c r="AP2497" t="s">
        <v>70</v>
      </c>
      <c r="AQ2497">
        <v>1E-3</v>
      </c>
      <c r="AR2497" t="s">
        <v>70</v>
      </c>
      <c r="AS2497">
        <v>4.37</v>
      </c>
      <c r="AT2497" t="s">
        <v>67</v>
      </c>
      <c r="AU2497">
        <v>0.6</v>
      </c>
      <c r="AV2497" t="s">
        <v>67</v>
      </c>
      <c r="AW2497">
        <v>4.37</v>
      </c>
      <c r="AX2497" t="s">
        <v>67</v>
      </c>
      <c r="AY2497">
        <v>0.85</v>
      </c>
      <c r="AZ2497" t="s">
        <v>67</v>
      </c>
      <c r="BA2497">
        <v>0.1</v>
      </c>
      <c r="BB2497" t="s">
        <v>67</v>
      </c>
      <c r="BC2497">
        <v>0.66</v>
      </c>
      <c r="BD2497" t="s">
        <v>67</v>
      </c>
      <c r="BE2497">
        <v>1.27</v>
      </c>
      <c r="BF2497" t="s">
        <v>67</v>
      </c>
    </row>
    <row r="2498" spans="1:58" x14ac:dyDescent="0.25">
      <c r="A2498" t="s">
        <v>58</v>
      </c>
      <c r="B2498">
        <v>2</v>
      </c>
      <c r="C2498" t="s">
        <v>86</v>
      </c>
      <c r="D2498">
        <v>2011</v>
      </c>
      <c r="E2498">
        <v>2011</v>
      </c>
      <c r="F2498">
        <v>9</v>
      </c>
      <c r="G2498" t="s">
        <v>66</v>
      </c>
      <c r="H2498">
        <v>0.23</v>
      </c>
      <c r="I2498">
        <v>0.28000000000000003</v>
      </c>
      <c r="J2498" t="s">
        <v>67</v>
      </c>
      <c r="K2498">
        <v>7.6</v>
      </c>
      <c r="L2498" t="s">
        <v>67</v>
      </c>
      <c r="M2498">
        <v>50.92</v>
      </c>
      <c r="N2498" t="s">
        <v>67</v>
      </c>
      <c r="O2498">
        <v>26.1</v>
      </c>
      <c r="P2498" t="s">
        <v>67</v>
      </c>
      <c r="Q2498">
        <v>0.3</v>
      </c>
      <c r="R2498" t="s">
        <v>67</v>
      </c>
      <c r="S2498">
        <v>9.1999999999999993</v>
      </c>
      <c r="T2498" t="s">
        <v>67</v>
      </c>
      <c r="U2498">
        <v>2.8000000000000001E-2</v>
      </c>
      <c r="V2498" t="s">
        <v>67</v>
      </c>
      <c r="W2498">
        <v>2.5999999999999999E-2</v>
      </c>
      <c r="X2498" t="s">
        <v>67</v>
      </c>
      <c r="Y2498">
        <v>2.4E-2</v>
      </c>
      <c r="Z2498" t="s">
        <v>67</v>
      </c>
      <c r="AA2498">
        <v>3.0000000000000001E-3</v>
      </c>
      <c r="AB2498" t="s">
        <v>68</v>
      </c>
      <c r="AC2498">
        <v>0.05</v>
      </c>
      <c r="AD2498" t="s">
        <v>67</v>
      </c>
      <c r="AE2498">
        <v>0.03</v>
      </c>
      <c r="AF2498" t="s">
        <v>67</v>
      </c>
      <c r="AG2498">
        <v>0.02</v>
      </c>
      <c r="AH2498" t="s">
        <v>69</v>
      </c>
      <c r="AI2498">
        <v>0.01</v>
      </c>
      <c r="AJ2498" t="s">
        <v>68</v>
      </c>
      <c r="AL2498" t="s">
        <v>64</v>
      </c>
      <c r="AN2498" t="s">
        <v>64</v>
      </c>
      <c r="AO2498">
        <v>1.4999999999999999E-2</v>
      </c>
      <c r="AP2498" t="s">
        <v>70</v>
      </c>
      <c r="AQ2498">
        <v>1E-3</v>
      </c>
      <c r="AR2498" t="s">
        <v>70</v>
      </c>
      <c r="AS2498">
        <v>4.74</v>
      </c>
      <c r="AT2498" t="s">
        <v>67</v>
      </c>
      <c r="AU2498">
        <v>0.61</v>
      </c>
      <c r="AV2498" t="s">
        <v>67</v>
      </c>
      <c r="AW2498">
        <v>4.63</v>
      </c>
      <c r="AX2498" t="s">
        <v>67</v>
      </c>
      <c r="AY2498">
        <v>0.92</v>
      </c>
      <c r="AZ2498" t="s">
        <v>67</v>
      </c>
      <c r="BA2498">
        <v>0.1</v>
      </c>
      <c r="BB2498" t="s">
        <v>67</v>
      </c>
      <c r="BC2498">
        <v>0.68</v>
      </c>
      <c r="BD2498" t="s">
        <v>67</v>
      </c>
      <c r="BE2498">
        <v>1.45</v>
      </c>
      <c r="BF2498" t="s">
        <v>67</v>
      </c>
    </row>
    <row r="2499" spans="1:58" x14ac:dyDescent="0.25">
      <c r="A2499" t="s">
        <v>58</v>
      </c>
      <c r="B2499">
        <v>2</v>
      </c>
      <c r="C2499" t="s">
        <v>86</v>
      </c>
      <c r="D2499">
        <v>2012</v>
      </c>
      <c r="E2499">
        <v>2011</v>
      </c>
      <c r="F2499">
        <v>10</v>
      </c>
      <c r="G2499" t="s">
        <v>66</v>
      </c>
      <c r="H2499">
        <v>0.52</v>
      </c>
      <c r="I2499">
        <v>0.65</v>
      </c>
      <c r="J2499" t="s">
        <v>73</v>
      </c>
      <c r="K2499">
        <v>7.6</v>
      </c>
      <c r="L2499" t="s">
        <v>67</v>
      </c>
      <c r="M2499">
        <v>51.07</v>
      </c>
      <c r="N2499" t="s">
        <v>67</v>
      </c>
      <c r="O2499">
        <v>25.79</v>
      </c>
      <c r="P2499" t="s">
        <v>67</v>
      </c>
      <c r="Q2499">
        <v>0.72</v>
      </c>
      <c r="R2499" t="s">
        <v>67</v>
      </c>
      <c r="S2499">
        <v>8.7200000000000006</v>
      </c>
      <c r="T2499" t="s">
        <v>67</v>
      </c>
      <c r="U2499">
        <v>3.3000000000000002E-2</v>
      </c>
      <c r="V2499" t="s">
        <v>67</v>
      </c>
      <c r="W2499">
        <v>3.1E-2</v>
      </c>
      <c r="X2499" t="s">
        <v>67</v>
      </c>
      <c r="Y2499">
        <v>0.03</v>
      </c>
      <c r="Z2499" t="s">
        <v>67</v>
      </c>
      <c r="AA2499">
        <v>2E-3</v>
      </c>
      <c r="AB2499" t="s">
        <v>68</v>
      </c>
      <c r="AC2499">
        <v>0.05</v>
      </c>
      <c r="AD2499" t="s">
        <v>70</v>
      </c>
      <c r="AE2499">
        <v>0.05</v>
      </c>
      <c r="AF2499" t="s">
        <v>70</v>
      </c>
      <c r="AG2499">
        <v>0.04</v>
      </c>
      <c r="AH2499" t="s">
        <v>69</v>
      </c>
      <c r="AI2499">
        <v>0.01</v>
      </c>
      <c r="AJ2499" t="s">
        <v>69</v>
      </c>
      <c r="AL2499" t="s">
        <v>64</v>
      </c>
      <c r="AN2499" t="s">
        <v>64</v>
      </c>
      <c r="AO2499">
        <v>6.0000000000000001E-3</v>
      </c>
      <c r="AP2499" t="s">
        <v>70</v>
      </c>
      <c r="AQ2499">
        <v>1E-3</v>
      </c>
      <c r="AR2499" t="s">
        <v>70</v>
      </c>
      <c r="AS2499">
        <v>5.0199999999999996</v>
      </c>
      <c r="AT2499" t="s">
        <v>67</v>
      </c>
      <c r="AU2499">
        <v>0.56999999999999995</v>
      </c>
      <c r="AV2499" t="s">
        <v>67</v>
      </c>
      <c r="AW2499">
        <v>4.5599999999999996</v>
      </c>
      <c r="AX2499" t="s">
        <v>67</v>
      </c>
      <c r="AY2499">
        <v>0.9</v>
      </c>
      <c r="AZ2499" t="s">
        <v>67</v>
      </c>
      <c r="BA2499">
        <v>0.12</v>
      </c>
      <c r="BB2499" t="s">
        <v>67</v>
      </c>
      <c r="BC2499">
        <v>0.69</v>
      </c>
      <c r="BD2499" t="s">
        <v>67</v>
      </c>
      <c r="BE2499">
        <v>2.02</v>
      </c>
      <c r="BF2499" t="s">
        <v>67</v>
      </c>
    </row>
    <row r="2500" spans="1:58" x14ac:dyDescent="0.25">
      <c r="A2500" t="s">
        <v>58</v>
      </c>
      <c r="B2500">
        <v>2</v>
      </c>
      <c r="C2500" t="s">
        <v>86</v>
      </c>
      <c r="D2500">
        <v>2012</v>
      </c>
      <c r="E2500">
        <v>2011</v>
      </c>
      <c r="F2500">
        <v>11</v>
      </c>
      <c r="G2500" t="s">
        <v>66</v>
      </c>
      <c r="H2500">
        <v>4.59</v>
      </c>
      <c r="I2500">
        <v>5.55</v>
      </c>
      <c r="J2500" t="s">
        <v>67</v>
      </c>
      <c r="K2500">
        <v>7.5</v>
      </c>
      <c r="L2500" t="s">
        <v>67</v>
      </c>
      <c r="M2500">
        <v>42.08</v>
      </c>
      <c r="N2500" t="s">
        <v>67</v>
      </c>
      <c r="O2500">
        <v>21.18</v>
      </c>
      <c r="P2500" t="s">
        <v>67</v>
      </c>
      <c r="Q2500">
        <v>1.34</v>
      </c>
      <c r="R2500" t="s">
        <v>67</v>
      </c>
      <c r="S2500">
        <v>7.92</v>
      </c>
      <c r="T2500" t="s">
        <v>67</v>
      </c>
      <c r="U2500">
        <v>3.4000000000000002E-2</v>
      </c>
      <c r="V2500" t="s">
        <v>67</v>
      </c>
      <c r="W2500">
        <v>3.2000000000000001E-2</v>
      </c>
      <c r="X2500" t="s">
        <v>67</v>
      </c>
      <c r="Y2500">
        <v>2.8000000000000001E-2</v>
      </c>
      <c r="Z2500" t="s">
        <v>67</v>
      </c>
      <c r="AA2500">
        <v>2E-3</v>
      </c>
      <c r="AB2500" t="s">
        <v>68</v>
      </c>
      <c r="AC2500">
        <v>0.04</v>
      </c>
      <c r="AD2500" t="s">
        <v>70</v>
      </c>
      <c r="AE2500">
        <v>0.04</v>
      </c>
      <c r="AF2500" t="s">
        <v>70</v>
      </c>
      <c r="AG2500">
        <v>0.03</v>
      </c>
      <c r="AH2500" t="s">
        <v>69</v>
      </c>
      <c r="AI2500">
        <v>0</v>
      </c>
      <c r="AJ2500" t="s">
        <v>69</v>
      </c>
      <c r="AL2500" t="s">
        <v>64</v>
      </c>
      <c r="AN2500" t="s">
        <v>64</v>
      </c>
      <c r="AO2500">
        <v>6.0000000000000001E-3</v>
      </c>
      <c r="AP2500" t="s">
        <v>70</v>
      </c>
      <c r="AQ2500">
        <v>1E-3</v>
      </c>
      <c r="AR2500" t="s">
        <v>70</v>
      </c>
      <c r="AS2500">
        <v>3.87</v>
      </c>
      <c r="AT2500" t="s">
        <v>67</v>
      </c>
      <c r="AU2500">
        <v>0.49</v>
      </c>
      <c r="AV2500" t="s">
        <v>67</v>
      </c>
      <c r="AW2500">
        <v>3.84</v>
      </c>
      <c r="AX2500" t="s">
        <v>67</v>
      </c>
      <c r="AY2500">
        <v>0.74</v>
      </c>
      <c r="AZ2500" t="s">
        <v>67</v>
      </c>
      <c r="BA2500">
        <v>0.12</v>
      </c>
      <c r="BB2500" t="s">
        <v>67</v>
      </c>
      <c r="BC2500">
        <v>0.77</v>
      </c>
      <c r="BD2500" t="s">
        <v>67</v>
      </c>
      <c r="BE2500">
        <v>2.2200000000000002</v>
      </c>
      <c r="BF2500" t="s">
        <v>67</v>
      </c>
    </row>
    <row r="2501" spans="1:58" x14ac:dyDescent="0.25">
      <c r="A2501" t="s">
        <v>58</v>
      </c>
      <c r="B2501">
        <v>2</v>
      </c>
      <c r="C2501" t="s">
        <v>86</v>
      </c>
      <c r="D2501">
        <v>2012</v>
      </c>
      <c r="E2501">
        <v>2011</v>
      </c>
      <c r="F2501">
        <v>12</v>
      </c>
      <c r="G2501" t="s">
        <v>60</v>
      </c>
      <c r="H2501">
        <v>10.11</v>
      </c>
      <c r="I2501">
        <v>12.62</v>
      </c>
      <c r="J2501" t="s">
        <v>67</v>
      </c>
      <c r="K2501">
        <v>7.3</v>
      </c>
      <c r="L2501" t="s">
        <v>61</v>
      </c>
      <c r="M2501">
        <v>33.6</v>
      </c>
      <c r="N2501" t="s">
        <v>61</v>
      </c>
      <c r="O2501">
        <v>17.079999999999998</v>
      </c>
      <c r="P2501" t="s">
        <v>61</v>
      </c>
      <c r="Q2501">
        <v>12.37</v>
      </c>
      <c r="R2501" t="s">
        <v>61</v>
      </c>
      <c r="S2501">
        <v>7.2</v>
      </c>
      <c r="T2501" t="s">
        <v>61</v>
      </c>
      <c r="U2501">
        <v>3.3000000000000002E-2</v>
      </c>
      <c r="V2501" t="s">
        <v>61</v>
      </c>
      <c r="W2501">
        <v>2.3E-2</v>
      </c>
      <c r="X2501" t="s">
        <v>61</v>
      </c>
      <c r="Y2501">
        <v>0.02</v>
      </c>
      <c r="Z2501" t="s">
        <v>61</v>
      </c>
      <c r="AA2501">
        <v>0.01</v>
      </c>
      <c r="AB2501" t="s">
        <v>62</v>
      </c>
      <c r="AC2501">
        <v>0.08</v>
      </c>
      <c r="AD2501" t="s">
        <v>61</v>
      </c>
      <c r="AE2501">
        <v>0.04</v>
      </c>
      <c r="AF2501" t="s">
        <v>61</v>
      </c>
      <c r="AG2501">
        <v>0.03</v>
      </c>
      <c r="AH2501" t="s">
        <v>63</v>
      </c>
      <c r="AI2501">
        <v>0.04</v>
      </c>
      <c r="AJ2501" t="s">
        <v>62</v>
      </c>
      <c r="AL2501" t="s">
        <v>64</v>
      </c>
      <c r="AN2501" t="s">
        <v>64</v>
      </c>
      <c r="AO2501">
        <v>7.0000000000000001E-3</v>
      </c>
      <c r="AP2501" t="s">
        <v>65</v>
      </c>
      <c r="AQ2501">
        <v>1E-3</v>
      </c>
      <c r="AR2501" t="s">
        <v>65</v>
      </c>
      <c r="AS2501">
        <v>2.87</v>
      </c>
      <c r="AT2501" t="s">
        <v>61</v>
      </c>
      <c r="AU2501">
        <v>0.4</v>
      </c>
      <c r="AV2501" t="s">
        <v>61</v>
      </c>
      <c r="AW2501">
        <v>3.23</v>
      </c>
      <c r="AX2501" t="s">
        <v>61</v>
      </c>
      <c r="AY2501">
        <v>0.62</v>
      </c>
      <c r="AZ2501" t="s">
        <v>61</v>
      </c>
      <c r="BA2501">
        <v>0.11</v>
      </c>
      <c r="BB2501" t="s">
        <v>61</v>
      </c>
      <c r="BC2501">
        <v>0.64</v>
      </c>
      <c r="BD2501" t="s">
        <v>61</v>
      </c>
      <c r="BE2501">
        <v>2.14</v>
      </c>
      <c r="BF2501" t="s">
        <v>61</v>
      </c>
    </row>
    <row r="2502" spans="1:58" x14ac:dyDescent="0.25">
      <c r="A2502" t="s">
        <v>58</v>
      </c>
      <c r="B2502">
        <v>2</v>
      </c>
      <c r="C2502" t="s">
        <v>86</v>
      </c>
      <c r="D2502">
        <v>2012</v>
      </c>
      <c r="E2502">
        <v>2012</v>
      </c>
      <c r="F2502">
        <v>1</v>
      </c>
      <c r="G2502" t="s">
        <v>60</v>
      </c>
      <c r="H2502">
        <v>26.02</v>
      </c>
      <c r="I2502">
        <v>32.49</v>
      </c>
      <c r="J2502" t="s">
        <v>67</v>
      </c>
      <c r="K2502">
        <v>7.3</v>
      </c>
      <c r="L2502" t="s">
        <v>67</v>
      </c>
      <c r="M2502">
        <v>29.8</v>
      </c>
      <c r="N2502" t="s">
        <v>67</v>
      </c>
      <c r="O2502">
        <v>15.1</v>
      </c>
      <c r="P2502" t="s">
        <v>67</v>
      </c>
      <c r="Q2502">
        <v>7.14</v>
      </c>
      <c r="R2502" t="s">
        <v>67</v>
      </c>
      <c r="S2502">
        <v>6.84</v>
      </c>
      <c r="T2502" t="s">
        <v>67</v>
      </c>
      <c r="U2502">
        <v>2.5000000000000001E-2</v>
      </c>
      <c r="V2502" t="s">
        <v>67</v>
      </c>
      <c r="W2502">
        <v>0.02</v>
      </c>
      <c r="X2502" t="s">
        <v>67</v>
      </c>
      <c r="Y2502">
        <v>1.7000000000000001E-2</v>
      </c>
      <c r="Z2502" t="s">
        <v>67</v>
      </c>
      <c r="AA2502">
        <v>6.0000000000000001E-3</v>
      </c>
      <c r="AB2502" t="s">
        <v>68</v>
      </c>
      <c r="AC2502">
        <v>0.05</v>
      </c>
      <c r="AD2502" t="s">
        <v>67</v>
      </c>
      <c r="AE2502">
        <v>0.04</v>
      </c>
      <c r="AF2502" t="s">
        <v>67</v>
      </c>
      <c r="AG2502">
        <v>0.02</v>
      </c>
      <c r="AH2502" t="s">
        <v>69</v>
      </c>
      <c r="AI2502">
        <v>0.01</v>
      </c>
      <c r="AJ2502" t="s">
        <v>68</v>
      </c>
      <c r="AL2502" t="s">
        <v>64</v>
      </c>
      <c r="AN2502" t="s">
        <v>64</v>
      </c>
      <c r="AO2502">
        <v>1.2E-2</v>
      </c>
      <c r="AP2502" t="s">
        <v>70</v>
      </c>
      <c r="AQ2502">
        <v>3.0000000000000001E-3</v>
      </c>
      <c r="AR2502" t="s">
        <v>70</v>
      </c>
      <c r="AS2502">
        <v>2.52</v>
      </c>
      <c r="AT2502" t="s">
        <v>67</v>
      </c>
      <c r="AU2502">
        <v>0.36</v>
      </c>
      <c r="AV2502" t="s">
        <v>67</v>
      </c>
      <c r="AW2502">
        <v>2.86</v>
      </c>
      <c r="AX2502" t="s">
        <v>67</v>
      </c>
      <c r="AY2502">
        <v>0.55000000000000004</v>
      </c>
      <c r="AZ2502" t="s">
        <v>67</v>
      </c>
      <c r="BA2502">
        <v>0.1</v>
      </c>
      <c r="BB2502" t="s">
        <v>67</v>
      </c>
      <c r="BC2502">
        <v>0.61</v>
      </c>
      <c r="BD2502" t="s">
        <v>67</v>
      </c>
      <c r="BE2502">
        <v>1.45</v>
      </c>
      <c r="BF2502" t="s">
        <v>67</v>
      </c>
    </row>
    <row r="2503" spans="1:58" x14ac:dyDescent="0.25">
      <c r="A2503" t="s">
        <v>58</v>
      </c>
      <c r="B2503">
        <v>2</v>
      </c>
      <c r="C2503" t="s">
        <v>86</v>
      </c>
      <c r="D2503">
        <v>2012</v>
      </c>
      <c r="E2503">
        <v>2012</v>
      </c>
      <c r="F2503">
        <v>2</v>
      </c>
      <c r="G2503" t="s">
        <v>60</v>
      </c>
      <c r="H2503">
        <v>14.06</v>
      </c>
      <c r="I2503">
        <v>16.420000000000002</v>
      </c>
      <c r="J2503" t="s">
        <v>67</v>
      </c>
      <c r="K2503">
        <v>7.33</v>
      </c>
      <c r="L2503" t="s">
        <v>67</v>
      </c>
      <c r="M2503">
        <v>32.1</v>
      </c>
      <c r="N2503" t="s">
        <v>67</v>
      </c>
      <c r="O2503">
        <v>16.13</v>
      </c>
      <c r="P2503" t="s">
        <v>67</v>
      </c>
      <c r="Q2503">
        <v>1.98</v>
      </c>
      <c r="R2503" t="s">
        <v>67</v>
      </c>
      <c r="S2503">
        <v>7.56</v>
      </c>
      <c r="T2503" t="s">
        <v>67</v>
      </c>
      <c r="U2503">
        <v>1.9E-2</v>
      </c>
      <c r="V2503" t="s">
        <v>67</v>
      </c>
      <c r="W2503">
        <v>1.7999999999999999E-2</v>
      </c>
      <c r="X2503" t="s">
        <v>67</v>
      </c>
      <c r="Y2503">
        <v>1.6E-2</v>
      </c>
      <c r="Z2503" t="s">
        <v>67</v>
      </c>
      <c r="AA2503">
        <v>1E-3</v>
      </c>
      <c r="AB2503" t="s">
        <v>68</v>
      </c>
      <c r="AC2503">
        <v>0.02</v>
      </c>
      <c r="AD2503" t="s">
        <v>67</v>
      </c>
      <c r="AE2503">
        <v>0.02</v>
      </c>
      <c r="AF2503" t="s">
        <v>70</v>
      </c>
      <c r="AG2503">
        <v>0.01</v>
      </c>
      <c r="AH2503" t="s">
        <v>69</v>
      </c>
      <c r="AI2503">
        <v>0</v>
      </c>
      <c r="AJ2503" t="s">
        <v>69</v>
      </c>
      <c r="AL2503" t="s">
        <v>64</v>
      </c>
      <c r="AN2503" t="s">
        <v>64</v>
      </c>
      <c r="AO2503">
        <v>7.0000000000000001E-3</v>
      </c>
      <c r="AP2503" t="s">
        <v>70</v>
      </c>
      <c r="AQ2503">
        <v>2E-3</v>
      </c>
      <c r="AR2503" t="s">
        <v>70</v>
      </c>
      <c r="AS2503">
        <v>2.68</v>
      </c>
      <c r="AT2503" t="s">
        <v>67</v>
      </c>
      <c r="AU2503">
        <v>0.41</v>
      </c>
      <c r="AV2503" t="s">
        <v>67</v>
      </c>
      <c r="AW2503">
        <v>3.11</v>
      </c>
      <c r="AX2503" t="s">
        <v>67</v>
      </c>
      <c r="AY2503">
        <v>0.6</v>
      </c>
      <c r="AZ2503" t="s">
        <v>67</v>
      </c>
      <c r="BA2503">
        <v>0.1</v>
      </c>
      <c r="BB2503" t="s">
        <v>67</v>
      </c>
      <c r="BC2503">
        <v>0.62</v>
      </c>
      <c r="BD2503" t="s">
        <v>67</v>
      </c>
      <c r="BE2503">
        <v>1.06</v>
      </c>
      <c r="BF2503" t="s">
        <v>67</v>
      </c>
    </row>
    <row r="2504" spans="1:58" x14ac:dyDescent="0.25">
      <c r="A2504" t="s">
        <v>58</v>
      </c>
      <c r="B2504">
        <v>2</v>
      </c>
      <c r="C2504" t="s">
        <v>86</v>
      </c>
      <c r="D2504">
        <v>2012</v>
      </c>
      <c r="E2504">
        <v>2012</v>
      </c>
      <c r="F2504">
        <v>3</v>
      </c>
      <c r="G2504" t="s">
        <v>66</v>
      </c>
      <c r="H2504">
        <v>23.23</v>
      </c>
      <c r="I2504">
        <v>29.01</v>
      </c>
      <c r="J2504" t="s">
        <v>67</v>
      </c>
      <c r="K2504">
        <v>7.31</v>
      </c>
      <c r="L2504" t="s">
        <v>67</v>
      </c>
      <c r="M2504">
        <v>29.19</v>
      </c>
      <c r="N2504" t="s">
        <v>67</v>
      </c>
      <c r="O2504">
        <v>14.91</v>
      </c>
      <c r="P2504" t="s">
        <v>67</v>
      </c>
      <c r="Q2504">
        <v>11.23</v>
      </c>
      <c r="R2504" t="s">
        <v>67</v>
      </c>
      <c r="S2504">
        <v>6.76</v>
      </c>
      <c r="T2504" t="s">
        <v>67</v>
      </c>
      <c r="U2504">
        <v>1.9E-2</v>
      </c>
      <c r="V2504" t="s">
        <v>67</v>
      </c>
      <c r="W2504">
        <v>1.6E-2</v>
      </c>
      <c r="X2504" t="s">
        <v>67</v>
      </c>
      <c r="Y2504">
        <v>1.2999999999999999E-2</v>
      </c>
      <c r="Z2504" t="s">
        <v>67</v>
      </c>
      <c r="AA2504">
        <v>3.0000000000000001E-3</v>
      </c>
      <c r="AB2504" t="s">
        <v>68</v>
      </c>
      <c r="AC2504">
        <v>0.03</v>
      </c>
      <c r="AD2504" t="s">
        <v>67</v>
      </c>
      <c r="AE2504">
        <v>0.01</v>
      </c>
      <c r="AF2504" t="s">
        <v>70</v>
      </c>
      <c r="AG2504">
        <v>0.01</v>
      </c>
      <c r="AH2504" t="s">
        <v>69</v>
      </c>
      <c r="AI2504">
        <v>0.02</v>
      </c>
      <c r="AJ2504" t="s">
        <v>69</v>
      </c>
      <c r="AL2504" t="s">
        <v>64</v>
      </c>
      <c r="AN2504" t="s">
        <v>64</v>
      </c>
      <c r="AO2504">
        <v>1E-3</v>
      </c>
      <c r="AP2504" t="s">
        <v>70</v>
      </c>
      <c r="AQ2504">
        <v>0</v>
      </c>
      <c r="AR2504" t="s">
        <v>70</v>
      </c>
      <c r="AS2504">
        <v>2.35</v>
      </c>
      <c r="AT2504" t="s">
        <v>67</v>
      </c>
      <c r="AU2504">
        <v>0.37</v>
      </c>
      <c r="AV2504" t="s">
        <v>67</v>
      </c>
      <c r="AW2504">
        <v>2.9</v>
      </c>
      <c r="AX2504" t="s">
        <v>67</v>
      </c>
      <c r="AY2504">
        <v>0.56000000000000005</v>
      </c>
      <c r="AZ2504" t="s">
        <v>67</v>
      </c>
      <c r="BA2504">
        <v>0.1</v>
      </c>
      <c r="BB2504" t="s">
        <v>67</v>
      </c>
      <c r="BC2504">
        <v>0.56000000000000005</v>
      </c>
      <c r="BD2504" t="s">
        <v>67</v>
      </c>
      <c r="BE2504">
        <v>1.23</v>
      </c>
      <c r="BF2504" t="s">
        <v>67</v>
      </c>
    </row>
    <row r="2505" spans="1:58" x14ac:dyDescent="0.25">
      <c r="A2505" t="s">
        <v>58</v>
      </c>
      <c r="B2505">
        <v>2</v>
      </c>
      <c r="C2505" t="s">
        <v>86</v>
      </c>
      <c r="D2505">
        <v>2012</v>
      </c>
      <c r="E2505">
        <v>2012</v>
      </c>
      <c r="F2505">
        <v>4</v>
      </c>
      <c r="G2505" t="s">
        <v>60</v>
      </c>
      <c r="H2505">
        <v>20.89</v>
      </c>
      <c r="I2505">
        <v>25.24</v>
      </c>
      <c r="J2505" t="s">
        <v>67</v>
      </c>
      <c r="K2505">
        <v>7.31</v>
      </c>
      <c r="L2505" t="s">
        <v>67</v>
      </c>
      <c r="M2505">
        <v>30.38</v>
      </c>
      <c r="N2505" t="s">
        <v>67</v>
      </c>
      <c r="O2505">
        <v>15.54</v>
      </c>
      <c r="P2505" t="s">
        <v>67</v>
      </c>
      <c r="Q2505">
        <v>2.92</v>
      </c>
      <c r="R2505" t="s">
        <v>67</v>
      </c>
      <c r="S2505">
        <v>7.16</v>
      </c>
      <c r="T2505" t="s">
        <v>67</v>
      </c>
      <c r="U2505">
        <v>1.7000000000000001E-2</v>
      </c>
      <c r="V2505" t="s">
        <v>67</v>
      </c>
      <c r="W2505">
        <v>1.6E-2</v>
      </c>
      <c r="X2505" t="s">
        <v>67</v>
      </c>
      <c r="Y2505">
        <v>1.4E-2</v>
      </c>
      <c r="Z2505" t="s">
        <v>67</v>
      </c>
      <c r="AA2505">
        <v>1E-3</v>
      </c>
      <c r="AB2505" t="s">
        <v>68</v>
      </c>
      <c r="AC2505">
        <v>0.03</v>
      </c>
      <c r="AD2505" t="s">
        <v>70</v>
      </c>
      <c r="AE2505">
        <v>0.01</v>
      </c>
      <c r="AF2505" t="s">
        <v>70</v>
      </c>
      <c r="AG2505">
        <v>0.01</v>
      </c>
      <c r="AH2505" t="s">
        <v>69</v>
      </c>
      <c r="AI2505">
        <v>0.02</v>
      </c>
      <c r="AJ2505" t="s">
        <v>69</v>
      </c>
      <c r="AL2505" t="s">
        <v>64</v>
      </c>
      <c r="AN2505" t="s">
        <v>64</v>
      </c>
      <c r="AO2505">
        <v>4.0000000000000001E-3</v>
      </c>
      <c r="AP2505" t="s">
        <v>70</v>
      </c>
      <c r="AQ2505">
        <v>0</v>
      </c>
      <c r="AR2505" t="s">
        <v>70</v>
      </c>
      <c r="AS2505">
        <v>2.35</v>
      </c>
      <c r="AT2505" t="s">
        <v>67</v>
      </c>
      <c r="AU2505">
        <v>0.39</v>
      </c>
      <c r="AV2505" t="s">
        <v>67</v>
      </c>
      <c r="AW2505">
        <v>2.98</v>
      </c>
      <c r="AX2505" t="s">
        <v>67</v>
      </c>
      <c r="AY2505">
        <v>0.56999999999999995</v>
      </c>
      <c r="AZ2505" t="s">
        <v>67</v>
      </c>
      <c r="BA2505">
        <v>0.1</v>
      </c>
      <c r="BB2505" t="s">
        <v>67</v>
      </c>
      <c r="BC2505">
        <v>0.56999999999999995</v>
      </c>
      <c r="BD2505" t="s">
        <v>67</v>
      </c>
      <c r="BE2505">
        <v>1.05</v>
      </c>
      <c r="BF2505" t="s">
        <v>67</v>
      </c>
    </row>
    <row r="2506" spans="1:58" x14ac:dyDescent="0.25">
      <c r="A2506" t="s">
        <v>58</v>
      </c>
      <c r="B2506">
        <v>2</v>
      </c>
      <c r="C2506" t="s">
        <v>86</v>
      </c>
      <c r="D2506">
        <v>2012</v>
      </c>
      <c r="E2506">
        <v>2012</v>
      </c>
      <c r="F2506">
        <v>5</v>
      </c>
      <c r="G2506" t="s">
        <v>60</v>
      </c>
      <c r="H2506">
        <v>6.1</v>
      </c>
      <c r="I2506">
        <v>7.62</v>
      </c>
      <c r="J2506" t="s">
        <v>67</v>
      </c>
      <c r="K2506">
        <v>7.43</v>
      </c>
      <c r="L2506" t="s">
        <v>67</v>
      </c>
      <c r="M2506">
        <v>32.61</v>
      </c>
      <c r="N2506" t="s">
        <v>67</v>
      </c>
      <c r="O2506">
        <v>16.73</v>
      </c>
      <c r="P2506" t="s">
        <v>67</v>
      </c>
      <c r="Q2506">
        <v>0.47</v>
      </c>
      <c r="R2506" t="s">
        <v>67</v>
      </c>
      <c r="S2506">
        <v>7.6</v>
      </c>
      <c r="T2506" t="s">
        <v>67</v>
      </c>
      <c r="U2506">
        <v>1.7999999999999999E-2</v>
      </c>
      <c r="V2506" t="s">
        <v>67</v>
      </c>
      <c r="W2506">
        <v>1.7000000000000001E-2</v>
      </c>
      <c r="X2506" t="s">
        <v>67</v>
      </c>
      <c r="Y2506">
        <v>1.6E-2</v>
      </c>
      <c r="Z2506" t="s">
        <v>67</v>
      </c>
      <c r="AA2506">
        <v>1E-3</v>
      </c>
      <c r="AB2506" t="s">
        <v>68</v>
      </c>
      <c r="AC2506">
        <v>0.01</v>
      </c>
      <c r="AD2506" t="s">
        <v>70</v>
      </c>
      <c r="AE2506">
        <v>0.01</v>
      </c>
      <c r="AF2506" t="s">
        <v>70</v>
      </c>
      <c r="AG2506">
        <v>0.01</v>
      </c>
      <c r="AH2506" t="s">
        <v>69</v>
      </c>
      <c r="AI2506">
        <v>0</v>
      </c>
      <c r="AJ2506" t="s">
        <v>69</v>
      </c>
      <c r="AL2506" t="s">
        <v>64</v>
      </c>
      <c r="AN2506" t="s">
        <v>64</v>
      </c>
      <c r="AO2506">
        <v>4.0000000000000001E-3</v>
      </c>
      <c r="AP2506" t="s">
        <v>70</v>
      </c>
      <c r="AQ2506">
        <v>0</v>
      </c>
      <c r="AR2506" t="s">
        <v>70</v>
      </c>
      <c r="AS2506">
        <v>2.7</v>
      </c>
      <c r="AT2506" t="s">
        <v>67</v>
      </c>
      <c r="AU2506">
        <v>0.37</v>
      </c>
      <c r="AV2506" t="s">
        <v>67</v>
      </c>
      <c r="AW2506">
        <v>3.15</v>
      </c>
      <c r="AX2506" t="s">
        <v>67</v>
      </c>
      <c r="AY2506">
        <v>0.61</v>
      </c>
      <c r="AZ2506" t="s">
        <v>67</v>
      </c>
      <c r="BA2506">
        <v>0.1</v>
      </c>
      <c r="BB2506" t="s">
        <v>67</v>
      </c>
      <c r="BC2506">
        <v>0.56000000000000005</v>
      </c>
      <c r="BD2506" t="s">
        <v>67</v>
      </c>
      <c r="BE2506">
        <v>1.1499999999999999</v>
      </c>
      <c r="BF2506" t="s">
        <v>67</v>
      </c>
    </row>
    <row r="2507" spans="1:58" x14ac:dyDescent="0.25">
      <c r="A2507" t="s">
        <v>58</v>
      </c>
      <c r="B2507">
        <v>2</v>
      </c>
      <c r="C2507" t="s">
        <v>86</v>
      </c>
      <c r="D2507">
        <v>2012</v>
      </c>
      <c r="E2507">
        <v>2012</v>
      </c>
      <c r="F2507">
        <v>6</v>
      </c>
      <c r="G2507" t="s">
        <v>66</v>
      </c>
      <c r="H2507">
        <v>5.35</v>
      </c>
      <c r="I2507">
        <v>6.46</v>
      </c>
      <c r="J2507" t="s">
        <v>73</v>
      </c>
      <c r="K2507">
        <v>7.5</v>
      </c>
      <c r="L2507" t="s">
        <v>67</v>
      </c>
      <c r="M2507">
        <v>36.659999999999997</v>
      </c>
      <c r="N2507" t="s">
        <v>67</v>
      </c>
      <c r="O2507">
        <v>18.649999999999999</v>
      </c>
      <c r="P2507" t="s">
        <v>67</v>
      </c>
      <c r="Q2507">
        <v>0.34</v>
      </c>
      <c r="R2507" t="s">
        <v>67</v>
      </c>
      <c r="S2507">
        <v>8.1199999999999992</v>
      </c>
      <c r="T2507" t="s">
        <v>67</v>
      </c>
      <c r="U2507">
        <v>0.02</v>
      </c>
      <c r="V2507" t="s">
        <v>67</v>
      </c>
      <c r="W2507">
        <v>1.9E-2</v>
      </c>
      <c r="X2507" t="s">
        <v>67</v>
      </c>
      <c r="Y2507">
        <v>1.7000000000000001E-2</v>
      </c>
      <c r="Z2507" t="s">
        <v>67</v>
      </c>
      <c r="AA2507">
        <v>1E-3</v>
      </c>
      <c r="AB2507" t="s">
        <v>68</v>
      </c>
      <c r="AC2507">
        <v>0.03</v>
      </c>
      <c r="AD2507" t="s">
        <v>70</v>
      </c>
      <c r="AE2507">
        <v>0.03</v>
      </c>
      <c r="AF2507" t="s">
        <v>70</v>
      </c>
      <c r="AG2507">
        <v>0.03</v>
      </c>
      <c r="AH2507" t="s">
        <v>69</v>
      </c>
      <c r="AI2507">
        <v>0</v>
      </c>
      <c r="AJ2507" t="s">
        <v>69</v>
      </c>
      <c r="AL2507" t="s">
        <v>64</v>
      </c>
      <c r="AN2507" t="s">
        <v>64</v>
      </c>
      <c r="AO2507">
        <v>2E-3</v>
      </c>
      <c r="AP2507" t="s">
        <v>70</v>
      </c>
      <c r="AQ2507">
        <v>0</v>
      </c>
      <c r="AR2507" t="s">
        <v>70</v>
      </c>
      <c r="AS2507">
        <v>3.03</v>
      </c>
      <c r="AT2507" t="s">
        <v>67</v>
      </c>
      <c r="AU2507">
        <v>0.43</v>
      </c>
      <c r="AV2507" t="s">
        <v>67</v>
      </c>
      <c r="AW2507">
        <v>3.54</v>
      </c>
      <c r="AX2507" t="s">
        <v>67</v>
      </c>
      <c r="AY2507">
        <v>0.7</v>
      </c>
      <c r="AZ2507" t="s">
        <v>67</v>
      </c>
      <c r="BA2507">
        <v>0.1</v>
      </c>
      <c r="BB2507" t="s">
        <v>67</v>
      </c>
      <c r="BC2507">
        <v>0.56000000000000005</v>
      </c>
      <c r="BD2507" t="s">
        <v>67</v>
      </c>
      <c r="BE2507">
        <v>1.34</v>
      </c>
      <c r="BF2507" t="s">
        <v>67</v>
      </c>
    </row>
    <row r="2508" spans="1:58" x14ac:dyDescent="0.25">
      <c r="A2508" t="s">
        <v>58</v>
      </c>
      <c r="B2508">
        <v>2</v>
      </c>
      <c r="C2508" t="s">
        <v>86</v>
      </c>
      <c r="D2508">
        <v>2012</v>
      </c>
      <c r="E2508">
        <v>2012</v>
      </c>
      <c r="F2508">
        <v>7</v>
      </c>
      <c r="G2508" t="s">
        <v>66</v>
      </c>
      <c r="H2508">
        <v>2.17</v>
      </c>
      <c r="I2508">
        <v>2.71</v>
      </c>
      <c r="J2508" t="s">
        <v>73</v>
      </c>
      <c r="K2508">
        <v>7.5</v>
      </c>
      <c r="L2508" t="s">
        <v>67</v>
      </c>
      <c r="M2508">
        <v>40.94</v>
      </c>
      <c r="N2508" t="s">
        <v>67</v>
      </c>
      <c r="O2508">
        <v>20.82</v>
      </c>
      <c r="P2508" t="s">
        <v>67</v>
      </c>
      <c r="Q2508">
        <v>0.15</v>
      </c>
      <c r="R2508" t="s">
        <v>67</v>
      </c>
      <c r="S2508">
        <v>8.56</v>
      </c>
      <c r="T2508" t="s">
        <v>67</v>
      </c>
      <c r="U2508">
        <v>2.1000000000000001E-2</v>
      </c>
      <c r="V2508" t="s">
        <v>67</v>
      </c>
      <c r="W2508">
        <v>0.02</v>
      </c>
      <c r="X2508" t="s">
        <v>67</v>
      </c>
      <c r="Y2508">
        <v>1.9E-2</v>
      </c>
      <c r="Z2508" t="s">
        <v>67</v>
      </c>
      <c r="AA2508">
        <v>1E-3</v>
      </c>
      <c r="AB2508" t="s">
        <v>68</v>
      </c>
      <c r="AC2508">
        <v>0.02</v>
      </c>
      <c r="AD2508" t="s">
        <v>67</v>
      </c>
      <c r="AE2508">
        <v>0.02</v>
      </c>
      <c r="AF2508" t="s">
        <v>67</v>
      </c>
      <c r="AG2508">
        <v>0.02</v>
      </c>
      <c r="AH2508" t="s">
        <v>69</v>
      </c>
      <c r="AI2508">
        <v>0</v>
      </c>
      <c r="AJ2508" t="s">
        <v>68</v>
      </c>
      <c r="AL2508" t="s">
        <v>64</v>
      </c>
      <c r="AN2508" t="s">
        <v>64</v>
      </c>
      <c r="AO2508">
        <v>4.0000000000000001E-3</v>
      </c>
      <c r="AP2508" t="s">
        <v>70</v>
      </c>
      <c r="AQ2508">
        <v>0</v>
      </c>
      <c r="AR2508" t="s">
        <v>70</v>
      </c>
      <c r="AS2508">
        <v>3.43</v>
      </c>
      <c r="AT2508" t="s">
        <v>67</v>
      </c>
      <c r="AU2508">
        <v>0.5</v>
      </c>
      <c r="AV2508" t="s">
        <v>67</v>
      </c>
      <c r="AW2508">
        <v>3.82</v>
      </c>
      <c r="AX2508" t="s">
        <v>67</v>
      </c>
      <c r="AY2508">
        <v>0.77</v>
      </c>
      <c r="AZ2508" t="s">
        <v>67</v>
      </c>
      <c r="BA2508">
        <v>0.1</v>
      </c>
      <c r="BB2508" t="s">
        <v>67</v>
      </c>
      <c r="BC2508">
        <v>0.59</v>
      </c>
      <c r="BD2508" t="s">
        <v>67</v>
      </c>
      <c r="BE2508">
        <v>1.62</v>
      </c>
      <c r="BF2508" t="s">
        <v>67</v>
      </c>
    </row>
    <row r="2509" spans="1:58" x14ac:dyDescent="0.25">
      <c r="A2509" t="s">
        <v>58</v>
      </c>
      <c r="B2509">
        <v>2</v>
      </c>
      <c r="C2509" t="s">
        <v>86</v>
      </c>
      <c r="D2509">
        <v>2012</v>
      </c>
      <c r="E2509">
        <v>2012</v>
      </c>
      <c r="F2509">
        <v>8</v>
      </c>
      <c r="G2509" t="s">
        <v>66</v>
      </c>
      <c r="H2509">
        <v>0.62</v>
      </c>
      <c r="I2509">
        <v>0.78</v>
      </c>
      <c r="J2509" t="s">
        <v>67</v>
      </c>
      <c r="K2509">
        <v>7.57</v>
      </c>
      <c r="L2509" t="s">
        <v>67</v>
      </c>
      <c r="M2509">
        <v>46.3</v>
      </c>
      <c r="N2509" t="s">
        <v>67</v>
      </c>
      <c r="O2509">
        <v>23.69</v>
      </c>
      <c r="P2509" t="s">
        <v>67</v>
      </c>
      <c r="Q2509">
        <v>0.19</v>
      </c>
      <c r="R2509" t="s">
        <v>67</v>
      </c>
      <c r="S2509">
        <v>9.07</v>
      </c>
      <c r="T2509" t="s">
        <v>67</v>
      </c>
      <c r="U2509">
        <v>2.4E-2</v>
      </c>
      <c r="V2509" t="s">
        <v>67</v>
      </c>
      <c r="W2509">
        <v>2.4E-2</v>
      </c>
      <c r="X2509" t="s">
        <v>67</v>
      </c>
      <c r="Y2509">
        <v>2.5000000000000001E-2</v>
      </c>
      <c r="Z2509" t="s">
        <v>67</v>
      </c>
      <c r="AA2509">
        <v>1E-3</v>
      </c>
      <c r="AB2509" t="s">
        <v>68</v>
      </c>
      <c r="AC2509">
        <v>0.02</v>
      </c>
      <c r="AD2509" t="s">
        <v>67</v>
      </c>
      <c r="AE2509">
        <v>0.01</v>
      </c>
      <c r="AF2509" t="s">
        <v>70</v>
      </c>
      <c r="AG2509">
        <v>0.01</v>
      </c>
      <c r="AH2509" t="s">
        <v>69</v>
      </c>
      <c r="AI2509">
        <v>0.01</v>
      </c>
      <c r="AJ2509" t="s">
        <v>69</v>
      </c>
      <c r="AL2509" t="s">
        <v>64</v>
      </c>
      <c r="AN2509" t="s">
        <v>64</v>
      </c>
      <c r="AO2509">
        <v>1E-3</v>
      </c>
      <c r="AP2509" t="s">
        <v>70</v>
      </c>
      <c r="AQ2509">
        <v>0</v>
      </c>
      <c r="AR2509" t="s">
        <v>70</v>
      </c>
      <c r="AS2509">
        <v>4.1500000000000004</v>
      </c>
      <c r="AT2509" t="s">
        <v>67</v>
      </c>
      <c r="AU2509">
        <v>0.57999999999999996</v>
      </c>
      <c r="AV2509" t="s">
        <v>67</v>
      </c>
      <c r="AW2509">
        <v>4.24</v>
      </c>
      <c r="AX2509" t="s">
        <v>67</v>
      </c>
      <c r="AY2509">
        <v>0.84</v>
      </c>
      <c r="AZ2509" t="s">
        <v>67</v>
      </c>
      <c r="BA2509">
        <v>0.1</v>
      </c>
      <c r="BB2509" t="s">
        <v>67</v>
      </c>
      <c r="BC2509">
        <v>0.62</v>
      </c>
      <c r="BD2509" t="s">
        <v>67</v>
      </c>
      <c r="BE2509">
        <v>1.92</v>
      </c>
      <c r="BF2509" t="s">
        <v>67</v>
      </c>
    </row>
    <row r="2510" spans="1:58" x14ac:dyDescent="0.25">
      <c r="A2510" t="s">
        <v>58</v>
      </c>
      <c r="B2510">
        <v>2</v>
      </c>
      <c r="C2510" t="s">
        <v>86</v>
      </c>
      <c r="D2510">
        <v>2012</v>
      </c>
      <c r="E2510">
        <v>2012</v>
      </c>
      <c r="F2510">
        <v>9</v>
      </c>
      <c r="G2510" t="s">
        <v>66</v>
      </c>
      <c r="H2510">
        <v>0.21</v>
      </c>
      <c r="I2510">
        <v>0.25</v>
      </c>
      <c r="J2510" t="s">
        <v>67</v>
      </c>
      <c r="K2510">
        <v>7.6</v>
      </c>
      <c r="L2510" t="s">
        <v>67</v>
      </c>
      <c r="M2510">
        <v>49.7</v>
      </c>
      <c r="N2510" t="s">
        <v>67</v>
      </c>
      <c r="O2510">
        <v>25.89</v>
      </c>
      <c r="P2510" t="s">
        <v>67</v>
      </c>
      <c r="Q2510">
        <v>0.49</v>
      </c>
      <c r="R2510" t="s">
        <v>67</v>
      </c>
      <c r="S2510">
        <v>9.19</v>
      </c>
      <c r="T2510" t="s">
        <v>67</v>
      </c>
      <c r="U2510">
        <v>2.3E-2</v>
      </c>
      <c r="V2510" t="s">
        <v>67</v>
      </c>
      <c r="W2510">
        <v>0.02</v>
      </c>
      <c r="X2510" t="s">
        <v>67</v>
      </c>
      <c r="Y2510">
        <v>2.5000000000000001E-2</v>
      </c>
      <c r="Z2510" t="s">
        <v>67</v>
      </c>
      <c r="AA2510">
        <v>3.0000000000000001E-3</v>
      </c>
      <c r="AB2510" t="s">
        <v>68</v>
      </c>
      <c r="AC2510">
        <v>0.03</v>
      </c>
      <c r="AD2510" t="s">
        <v>67</v>
      </c>
      <c r="AE2510">
        <v>0.03</v>
      </c>
      <c r="AF2510" t="s">
        <v>67</v>
      </c>
      <c r="AG2510">
        <v>0.03</v>
      </c>
      <c r="AH2510" t="s">
        <v>69</v>
      </c>
      <c r="AI2510">
        <v>0</v>
      </c>
      <c r="AJ2510" t="s">
        <v>68</v>
      </c>
      <c r="AL2510" t="s">
        <v>64</v>
      </c>
      <c r="AN2510" t="s">
        <v>64</v>
      </c>
      <c r="AO2510">
        <v>5.0000000000000001E-3</v>
      </c>
      <c r="AP2510" t="s">
        <v>70</v>
      </c>
      <c r="AQ2510">
        <v>0</v>
      </c>
      <c r="AR2510" t="s">
        <v>70</v>
      </c>
      <c r="AS2510">
        <v>4.6100000000000003</v>
      </c>
      <c r="AT2510" t="s">
        <v>67</v>
      </c>
      <c r="AU2510">
        <v>0.6</v>
      </c>
      <c r="AV2510" t="s">
        <v>67</v>
      </c>
      <c r="AW2510">
        <v>4.34</v>
      </c>
      <c r="AX2510" t="s">
        <v>67</v>
      </c>
      <c r="AY2510">
        <v>0.9</v>
      </c>
      <c r="AZ2510" t="s">
        <v>67</v>
      </c>
      <c r="BA2510">
        <v>0.1</v>
      </c>
      <c r="BB2510" t="s">
        <v>67</v>
      </c>
      <c r="BC2510">
        <v>0.64</v>
      </c>
      <c r="BD2510" t="s">
        <v>67</v>
      </c>
      <c r="BE2510">
        <v>1.72</v>
      </c>
      <c r="BF2510" t="s">
        <v>67</v>
      </c>
    </row>
    <row r="2511" spans="1:58" x14ac:dyDescent="0.25">
      <c r="A2511" t="s">
        <v>58</v>
      </c>
      <c r="B2511">
        <v>2</v>
      </c>
      <c r="C2511" t="s">
        <v>86</v>
      </c>
      <c r="D2511">
        <v>2013</v>
      </c>
      <c r="E2511">
        <v>2012</v>
      </c>
      <c r="F2511">
        <v>10</v>
      </c>
      <c r="G2511" t="s">
        <v>66</v>
      </c>
      <c r="H2511">
        <v>2.5499999999999998</v>
      </c>
      <c r="I2511">
        <v>3.19</v>
      </c>
      <c r="J2511" t="s">
        <v>67</v>
      </c>
      <c r="K2511">
        <v>7.58</v>
      </c>
      <c r="L2511" t="s">
        <v>67</v>
      </c>
      <c r="M2511">
        <v>44.79</v>
      </c>
      <c r="N2511" t="s">
        <v>67</v>
      </c>
      <c r="O2511">
        <v>22.68</v>
      </c>
      <c r="P2511" t="s">
        <v>67</v>
      </c>
      <c r="Q2511">
        <v>1.71</v>
      </c>
      <c r="R2511" t="s">
        <v>67</v>
      </c>
      <c r="S2511">
        <v>8.34</v>
      </c>
      <c r="T2511" t="s">
        <v>67</v>
      </c>
      <c r="U2511">
        <v>2.9000000000000001E-2</v>
      </c>
      <c r="V2511" t="s">
        <v>67</v>
      </c>
      <c r="W2511">
        <v>2.8000000000000001E-2</v>
      </c>
      <c r="X2511" t="s">
        <v>67</v>
      </c>
      <c r="Y2511">
        <v>2.5999999999999999E-2</v>
      </c>
      <c r="Z2511" t="s">
        <v>67</v>
      </c>
      <c r="AA2511">
        <v>1E-3</v>
      </c>
      <c r="AB2511" t="s">
        <v>68</v>
      </c>
      <c r="AC2511">
        <v>0.06</v>
      </c>
      <c r="AD2511" t="s">
        <v>67</v>
      </c>
      <c r="AE2511">
        <v>0.06</v>
      </c>
      <c r="AF2511" t="s">
        <v>67</v>
      </c>
      <c r="AG2511">
        <v>0.05</v>
      </c>
      <c r="AH2511" t="s">
        <v>69</v>
      </c>
      <c r="AI2511">
        <v>0</v>
      </c>
      <c r="AJ2511" t="s">
        <v>68</v>
      </c>
      <c r="AL2511" t="s">
        <v>64</v>
      </c>
      <c r="AN2511" t="s">
        <v>64</v>
      </c>
      <c r="AO2511">
        <v>1.0999999999999999E-2</v>
      </c>
      <c r="AP2511" t="s">
        <v>70</v>
      </c>
      <c r="AQ2511">
        <v>0</v>
      </c>
      <c r="AR2511" t="s">
        <v>70</v>
      </c>
      <c r="AS2511">
        <v>4.13</v>
      </c>
      <c r="AT2511" t="s">
        <v>67</v>
      </c>
      <c r="AU2511">
        <v>0.55000000000000004</v>
      </c>
      <c r="AV2511" t="s">
        <v>67</v>
      </c>
      <c r="AW2511">
        <v>4.26</v>
      </c>
      <c r="AX2511" t="s">
        <v>67</v>
      </c>
      <c r="AY2511">
        <v>0.84</v>
      </c>
      <c r="AZ2511" t="s">
        <v>67</v>
      </c>
      <c r="BA2511">
        <v>0.11</v>
      </c>
      <c r="BB2511" t="s">
        <v>67</v>
      </c>
      <c r="BC2511">
        <v>0.64</v>
      </c>
      <c r="BD2511" t="s">
        <v>67</v>
      </c>
      <c r="BE2511">
        <v>2.7</v>
      </c>
      <c r="BF2511" t="s">
        <v>67</v>
      </c>
    </row>
    <row r="2512" spans="1:58" x14ac:dyDescent="0.25">
      <c r="A2512" t="s">
        <v>58</v>
      </c>
      <c r="B2512">
        <v>2</v>
      </c>
      <c r="C2512" t="s">
        <v>86</v>
      </c>
      <c r="D2512">
        <v>2013</v>
      </c>
      <c r="E2512">
        <v>2012</v>
      </c>
      <c r="F2512">
        <v>11</v>
      </c>
      <c r="G2512" t="s">
        <v>66</v>
      </c>
      <c r="H2512">
        <v>13.17</v>
      </c>
      <c r="I2512">
        <v>15.91</v>
      </c>
      <c r="J2512" t="s">
        <v>67</v>
      </c>
      <c r="K2512">
        <v>7.29</v>
      </c>
      <c r="L2512" t="s">
        <v>67</v>
      </c>
      <c r="M2512">
        <v>33.07</v>
      </c>
      <c r="N2512" t="s">
        <v>67</v>
      </c>
      <c r="O2512">
        <v>16.72</v>
      </c>
      <c r="P2512" t="s">
        <v>67</v>
      </c>
      <c r="Q2512">
        <v>5.8</v>
      </c>
      <c r="R2512" t="s">
        <v>67</v>
      </c>
      <c r="S2512">
        <v>7.43</v>
      </c>
      <c r="T2512" t="s">
        <v>67</v>
      </c>
      <c r="U2512">
        <v>2.4E-2</v>
      </c>
      <c r="V2512" t="s">
        <v>67</v>
      </c>
      <c r="W2512">
        <v>2.1999999999999999E-2</v>
      </c>
      <c r="X2512" t="s">
        <v>67</v>
      </c>
      <c r="Y2512">
        <v>1.9E-2</v>
      </c>
      <c r="Z2512" t="s">
        <v>67</v>
      </c>
      <c r="AA2512">
        <v>2E-3</v>
      </c>
      <c r="AB2512" t="s">
        <v>68</v>
      </c>
      <c r="AC2512">
        <v>0.04</v>
      </c>
      <c r="AD2512" t="s">
        <v>67</v>
      </c>
      <c r="AE2512">
        <v>0.03</v>
      </c>
      <c r="AF2512" t="s">
        <v>67</v>
      </c>
      <c r="AG2512">
        <v>0.03</v>
      </c>
      <c r="AH2512" t="s">
        <v>69</v>
      </c>
      <c r="AI2512">
        <v>0.01</v>
      </c>
      <c r="AJ2512" t="s">
        <v>68</v>
      </c>
      <c r="AL2512" t="s">
        <v>64</v>
      </c>
      <c r="AN2512" t="s">
        <v>64</v>
      </c>
      <c r="AO2512">
        <v>1E-3</v>
      </c>
      <c r="AP2512" t="s">
        <v>70</v>
      </c>
      <c r="AQ2512">
        <v>0</v>
      </c>
      <c r="AR2512" t="s">
        <v>70</v>
      </c>
      <c r="AS2512">
        <v>2.71</v>
      </c>
      <c r="AT2512" t="s">
        <v>67</v>
      </c>
      <c r="AU2512">
        <v>0.45</v>
      </c>
      <c r="AV2512" t="s">
        <v>67</v>
      </c>
      <c r="AW2512">
        <v>3.25</v>
      </c>
      <c r="AX2512" t="s">
        <v>67</v>
      </c>
      <c r="AY2512">
        <v>0.63</v>
      </c>
      <c r="AZ2512" t="s">
        <v>67</v>
      </c>
      <c r="BA2512">
        <v>0.1</v>
      </c>
      <c r="BB2512" t="s">
        <v>67</v>
      </c>
      <c r="BC2512">
        <v>0.55000000000000004</v>
      </c>
      <c r="BD2512" t="s">
        <v>67</v>
      </c>
      <c r="BE2512">
        <v>1.74</v>
      </c>
      <c r="BF2512" t="s">
        <v>67</v>
      </c>
    </row>
    <row r="2513" spans="1:58" x14ac:dyDescent="0.25">
      <c r="A2513" t="s">
        <v>58</v>
      </c>
      <c r="B2513">
        <v>2</v>
      </c>
      <c r="C2513" t="s">
        <v>86</v>
      </c>
      <c r="D2513">
        <v>2013</v>
      </c>
      <c r="E2513">
        <v>2012</v>
      </c>
      <c r="F2513">
        <v>12</v>
      </c>
      <c r="G2513" t="s">
        <v>66</v>
      </c>
      <c r="H2513">
        <v>20.420000000000002</v>
      </c>
      <c r="I2513">
        <v>25.5</v>
      </c>
      <c r="J2513" t="s">
        <v>67</v>
      </c>
      <c r="K2513">
        <v>7.23</v>
      </c>
      <c r="L2513" t="s">
        <v>67</v>
      </c>
      <c r="M2513">
        <v>31.23</v>
      </c>
      <c r="N2513" t="s">
        <v>67</v>
      </c>
      <c r="O2513">
        <v>15.75</v>
      </c>
      <c r="P2513" t="s">
        <v>67</v>
      </c>
      <c r="Q2513">
        <v>5.87</v>
      </c>
      <c r="R2513" t="s">
        <v>67</v>
      </c>
      <c r="S2513">
        <v>7.25</v>
      </c>
      <c r="T2513" t="s">
        <v>67</v>
      </c>
      <c r="U2513">
        <v>2.1999999999999999E-2</v>
      </c>
      <c r="V2513" t="s">
        <v>67</v>
      </c>
      <c r="W2513">
        <v>1.9E-2</v>
      </c>
      <c r="X2513" t="s">
        <v>67</v>
      </c>
      <c r="Y2513">
        <v>1.7000000000000001E-2</v>
      </c>
      <c r="Z2513" t="s">
        <v>67</v>
      </c>
      <c r="AA2513">
        <v>3.0000000000000001E-3</v>
      </c>
      <c r="AB2513" t="s">
        <v>68</v>
      </c>
      <c r="AC2513">
        <v>0.04</v>
      </c>
      <c r="AD2513" t="s">
        <v>67</v>
      </c>
      <c r="AE2513">
        <v>0.02</v>
      </c>
      <c r="AF2513" t="s">
        <v>70</v>
      </c>
      <c r="AG2513">
        <v>0.02</v>
      </c>
      <c r="AH2513" t="s">
        <v>69</v>
      </c>
      <c r="AI2513">
        <v>0.02</v>
      </c>
      <c r="AJ2513" t="s">
        <v>69</v>
      </c>
      <c r="AL2513" t="s">
        <v>64</v>
      </c>
      <c r="AN2513" t="s">
        <v>64</v>
      </c>
      <c r="AO2513">
        <v>0</v>
      </c>
      <c r="AP2513" t="s">
        <v>70</v>
      </c>
      <c r="AQ2513">
        <v>0</v>
      </c>
      <c r="AR2513" t="s">
        <v>70</v>
      </c>
      <c r="AS2513">
        <v>2.4900000000000002</v>
      </c>
      <c r="AT2513" t="s">
        <v>67</v>
      </c>
      <c r="AU2513">
        <v>0.43</v>
      </c>
      <c r="AV2513" t="s">
        <v>67</v>
      </c>
      <c r="AW2513">
        <v>3.07</v>
      </c>
      <c r="AX2513" t="s">
        <v>67</v>
      </c>
      <c r="AY2513">
        <v>0.6</v>
      </c>
      <c r="AZ2513" t="s">
        <v>67</v>
      </c>
      <c r="BA2513">
        <v>0.1</v>
      </c>
      <c r="BB2513" t="s">
        <v>67</v>
      </c>
      <c r="BC2513">
        <v>0.54</v>
      </c>
      <c r="BD2513" t="s">
        <v>67</v>
      </c>
      <c r="BE2513">
        <v>1.44</v>
      </c>
      <c r="BF2513" t="s">
        <v>67</v>
      </c>
    </row>
    <row r="2514" spans="1:58" x14ac:dyDescent="0.25">
      <c r="A2514" t="s">
        <v>58</v>
      </c>
      <c r="B2514">
        <v>2</v>
      </c>
      <c r="C2514" t="s">
        <v>86</v>
      </c>
      <c r="D2514">
        <v>2013</v>
      </c>
      <c r="E2514">
        <v>2013</v>
      </c>
      <c r="F2514">
        <v>1</v>
      </c>
      <c r="G2514" t="s">
        <v>66</v>
      </c>
      <c r="H2514">
        <v>12.91</v>
      </c>
      <c r="I2514">
        <v>16.12</v>
      </c>
      <c r="J2514" t="s">
        <v>67</v>
      </c>
      <c r="K2514">
        <v>7.3</v>
      </c>
      <c r="L2514" t="s">
        <v>67</v>
      </c>
      <c r="M2514">
        <v>33.299999999999997</v>
      </c>
      <c r="N2514" t="s">
        <v>67</v>
      </c>
      <c r="O2514">
        <v>16.87</v>
      </c>
      <c r="P2514" t="s">
        <v>67</v>
      </c>
      <c r="Q2514">
        <v>0.75</v>
      </c>
      <c r="R2514" t="s">
        <v>67</v>
      </c>
      <c r="S2514">
        <v>7.67</v>
      </c>
      <c r="T2514" t="s">
        <v>67</v>
      </c>
      <c r="U2514">
        <v>1.7999999999999999E-2</v>
      </c>
      <c r="V2514" t="s">
        <v>67</v>
      </c>
      <c r="W2514">
        <v>1.7999999999999999E-2</v>
      </c>
      <c r="X2514" t="s">
        <v>67</v>
      </c>
      <c r="Y2514">
        <v>1.7000000000000001E-2</v>
      </c>
      <c r="Z2514" t="s">
        <v>67</v>
      </c>
      <c r="AA2514">
        <v>1E-3</v>
      </c>
      <c r="AB2514" t="s">
        <v>68</v>
      </c>
      <c r="AC2514">
        <v>0.02</v>
      </c>
      <c r="AD2514" t="s">
        <v>70</v>
      </c>
      <c r="AE2514">
        <v>0.01</v>
      </c>
      <c r="AF2514" t="s">
        <v>70</v>
      </c>
      <c r="AG2514">
        <v>0.01</v>
      </c>
      <c r="AH2514" t="s">
        <v>69</v>
      </c>
      <c r="AI2514">
        <v>0.01</v>
      </c>
      <c r="AJ2514" t="s">
        <v>69</v>
      </c>
      <c r="AL2514" t="s">
        <v>64</v>
      </c>
      <c r="AN2514" t="s">
        <v>64</v>
      </c>
      <c r="AO2514">
        <v>2E-3</v>
      </c>
      <c r="AP2514" t="s">
        <v>70</v>
      </c>
      <c r="AQ2514">
        <v>1E-3</v>
      </c>
      <c r="AR2514" t="s">
        <v>70</v>
      </c>
      <c r="AS2514">
        <v>2.64</v>
      </c>
      <c r="AT2514" t="s">
        <v>67</v>
      </c>
      <c r="AU2514">
        <v>0.4</v>
      </c>
      <c r="AV2514" t="s">
        <v>67</v>
      </c>
      <c r="AW2514">
        <v>3.2</v>
      </c>
      <c r="AX2514" t="s">
        <v>67</v>
      </c>
      <c r="AY2514">
        <v>0.63</v>
      </c>
      <c r="AZ2514" t="s">
        <v>67</v>
      </c>
      <c r="BA2514">
        <v>0.11</v>
      </c>
      <c r="BB2514" t="s">
        <v>67</v>
      </c>
      <c r="BC2514">
        <v>0.56999999999999995</v>
      </c>
      <c r="BD2514" t="s">
        <v>67</v>
      </c>
      <c r="BE2514">
        <v>0.98</v>
      </c>
      <c r="BF2514" t="s">
        <v>67</v>
      </c>
    </row>
    <row r="2515" spans="1:58" x14ac:dyDescent="0.25">
      <c r="A2515" t="s">
        <v>58</v>
      </c>
      <c r="B2515">
        <v>2</v>
      </c>
      <c r="C2515" t="s">
        <v>86</v>
      </c>
      <c r="D2515">
        <v>2013</v>
      </c>
      <c r="E2515">
        <v>2013</v>
      </c>
      <c r="F2515">
        <v>2</v>
      </c>
      <c r="G2515" t="s">
        <v>66</v>
      </c>
      <c r="H2515">
        <v>9.19</v>
      </c>
      <c r="I2515">
        <v>10.37</v>
      </c>
      <c r="J2515" t="s">
        <v>67</v>
      </c>
      <c r="K2515">
        <v>7.34</v>
      </c>
      <c r="L2515" t="s">
        <v>67</v>
      </c>
      <c r="M2515">
        <v>33.28</v>
      </c>
      <c r="N2515" t="s">
        <v>67</v>
      </c>
      <c r="O2515">
        <v>16.89</v>
      </c>
      <c r="P2515" t="s">
        <v>67</v>
      </c>
      <c r="Q2515">
        <v>0.6</v>
      </c>
      <c r="R2515" t="s">
        <v>67</v>
      </c>
      <c r="S2515">
        <v>7.67</v>
      </c>
      <c r="T2515" t="s">
        <v>67</v>
      </c>
      <c r="U2515">
        <v>1.7000000000000001E-2</v>
      </c>
      <c r="V2515" t="s">
        <v>67</v>
      </c>
      <c r="W2515">
        <v>1.7000000000000001E-2</v>
      </c>
      <c r="X2515" t="s">
        <v>67</v>
      </c>
      <c r="Y2515">
        <v>1.6E-2</v>
      </c>
      <c r="Z2515" t="s">
        <v>67</v>
      </c>
      <c r="AA2515">
        <v>1E-3</v>
      </c>
      <c r="AB2515" t="s">
        <v>68</v>
      </c>
      <c r="AC2515">
        <v>0.02</v>
      </c>
      <c r="AD2515" t="s">
        <v>70</v>
      </c>
      <c r="AE2515">
        <v>0.02</v>
      </c>
      <c r="AF2515" t="s">
        <v>67</v>
      </c>
      <c r="AG2515">
        <v>0.02</v>
      </c>
      <c r="AH2515" t="s">
        <v>69</v>
      </c>
      <c r="AI2515">
        <v>0.01</v>
      </c>
      <c r="AJ2515" t="s">
        <v>69</v>
      </c>
      <c r="AL2515" t="s">
        <v>64</v>
      </c>
      <c r="AN2515" t="s">
        <v>64</v>
      </c>
      <c r="AO2515">
        <v>4.0000000000000001E-3</v>
      </c>
      <c r="AP2515" t="s">
        <v>70</v>
      </c>
      <c r="AQ2515">
        <v>0</v>
      </c>
      <c r="AR2515" t="s">
        <v>70</v>
      </c>
      <c r="AS2515">
        <v>2.66</v>
      </c>
      <c r="AT2515" t="s">
        <v>67</v>
      </c>
      <c r="AU2515">
        <v>0.39</v>
      </c>
      <c r="AV2515" t="s">
        <v>67</v>
      </c>
      <c r="AW2515">
        <v>3.2</v>
      </c>
      <c r="AX2515" t="s">
        <v>67</v>
      </c>
      <c r="AY2515">
        <v>0.63</v>
      </c>
      <c r="AZ2515" t="s">
        <v>67</v>
      </c>
      <c r="BA2515">
        <v>0.11</v>
      </c>
      <c r="BB2515" t="s">
        <v>67</v>
      </c>
      <c r="BC2515">
        <v>0.56999999999999995</v>
      </c>
      <c r="BD2515" t="s">
        <v>67</v>
      </c>
      <c r="BE2515">
        <v>0.96</v>
      </c>
      <c r="BF2515" t="s">
        <v>67</v>
      </c>
    </row>
    <row r="2516" spans="1:58" x14ac:dyDescent="0.25">
      <c r="A2516" t="s">
        <v>58</v>
      </c>
      <c r="B2516">
        <v>2</v>
      </c>
      <c r="C2516" t="s">
        <v>86</v>
      </c>
      <c r="D2516">
        <v>2013</v>
      </c>
      <c r="E2516">
        <v>2013</v>
      </c>
      <c r="F2516">
        <v>3</v>
      </c>
      <c r="G2516" t="s">
        <v>66</v>
      </c>
      <c r="H2516">
        <v>12.89</v>
      </c>
      <c r="I2516">
        <v>16.100000000000001</v>
      </c>
      <c r="J2516" t="s">
        <v>67</v>
      </c>
      <c r="K2516">
        <v>7.4</v>
      </c>
      <c r="L2516" t="s">
        <v>67</v>
      </c>
      <c r="M2516">
        <v>33.659999999999997</v>
      </c>
      <c r="N2516" t="s">
        <v>67</v>
      </c>
      <c r="O2516">
        <v>17.23</v>
      </c>
      <c r="P2516" t="s">
        <v>67</v>
      </c>
      <c r="Q2516">
        <v>0.38</v>
      </c>
      <c r="R2516" t="s">
        <v>67</v>
      </c>
      <c r="S2516">
        <v>7.69</v>
      </c>
      <c r="T2516" t="s">
        <v>67</v>
      </c>
      <c r="U2516">
        <v>1.9E-2</v>
      </c>
      <c r="V2516" t="s">
        <v>67</v>
      </c>
      <c r="W2516">
        <v>1.6E-2</v>
      </c>
      <c r="X2516" t="s">
        <v>67</v>
      </c>
      <c r="Y2516">
        <v>1.7000000000000001E-2</v>
      </c>
      <c r="Z2516" t="s">
        <v>67</v>
      </c>
      <c r="AA2516">
        <v>3.0000000000000001E-3</v>
      </c>
      <c r="AB2516" t="s">
        <v>68</v>
      </c>
      <c r="AC2516">
        <v>0.03</v>
      </c>
      <c r="AD2516" t="s">
        <v>67</v>
      </c>
      <c r="AE2516">
        <v>0.01</v>
      </c>
      <c r="AF2516" t="s">
        <v>70</v>
      </c>
      <c r="AG2516">
        <v>0.01</v>
      </c>
      <c r="AH2516" t="s">
        <v>69</v>
      </c>
      <c r="AI2516">
        <v>0.01</v>
      </c>
      <c r="AJ2516" t="s">
        <v>69</v>
      </c>
      <c r="AL2516" t="s">
        <v>64</v>
      </c>
      <c r="AN2516" t="s">
        <v>64</v>
      </c>
      <c r="AO2516">
        <v>2E-3</v>
      </c>
      <c r="AP2516" t="s">
        <v>70</v>
      </c>
      <c r="AQ2516">
        <v>0</v>
      </c>
      <c r="AR2516" t="s">
        <v>70</v>
      </c>
      <c r="AS2516">
        <v>2.77</v>
      </c>
      <c r="AT2516" t="s">
        <v>67</v>
      </c>
      <c r="AU2516">
        <v>0.4</v>
      </c>
      <c r="AV2516" t="s">
        <v>67</v>
      </c>
      <c r="AW2516">
        <v>3.26</v>
      </c>
      <c r="AX2516" t="s">
        <v>67</v>
      </c>
      <c r="AY2516">
        <v>0.63</v>
      </c>
      <c r="AZ2516" t="s">
        <v>67</v>
      </c>
      <c r="BA2516">
        <v>0.11</v>
      </c>
      <c r="BB2516" t="s">
        <v>67</v>
      </c>
      <c r="BC2516">
        <v>0.57999999999999996</v>
      </c>
      <c r="BD2516" t="s">
        <v>67</v>
      </c>
      <c r="BE2516">
        <v>0.97</v>
      </c>
      <c r="BF2516" t="s">
        <v>67</v>
      </c>
    </row>
    <row r="2517" spans="1:58" x14ac:dyDescent="0.25">
      <c r="A2517" t="s">
        <v>58</v>
      </c>
      <c r="B2517">
        <v>2</v>
      </c>
      <c r="C2517" t="s">
        <v>86</v>
      </c>
      <c r="D2517">
        <v>2013</v>
      </c>
      <c r="E2517">
        <v>2013</v>
      </c>
      <c r="F2517">
        <v>4</v>
      </c>
      <c r="G2517" t="s">
        <v>66</v>
      </c>
      <c r="H2517">
        <v>10.7</v>
      </c>
      <c r="I2517">
        <v>12.93</v>
      </c>
      <c r="J2517" t="s">
        <v>67</v>
      </c>
      <c r="K2517">
        <v>7.43</v>
      </c>
      <c r="L2517" t="s">
        <v>67</v>
      </c>
      <c r="M2517">
        <v>34.06</v>
      </c>
      <c r="N2517" t="s">
        <v>67</v>
      </c>
      <c r="O2517">
        <v>17.41</v>
      </c>
      <c r="P2517" t="s">
        <v>67</v>
      </c>
      <c r="Q2517">
        <v>0.67</v>
      </c>
      <c r="R2517" t="s">
        <v>67</v>
      </c>
      <c r="S2517">
        <v>7.72</v>
      </c>
      <c r="T2517" t="s">
        <v>67</v>
      </c>
      <c r="U2517">
        <v>0.02</v>
      </c>
      <c r="V2517" t="s">
        <v>67</v>
      </c>
      <c r="W2517">
        <v>1.9E-2</v>
      </c>
      <c r="X2517" t="s">
        <v>67</v>
      </c>
      <c r="Y2517">
        <v>1.6E-2</v>
      </c>
      <c r="Z2517" t="s">
        <v>67</v>
      </c>
      <c r="AA2517">
        <v>2E-3</v>
      </c>
      <c r="AB2517" t="s">
        <v>68</v>
      </c>
      <c r="AC2517">
        <v>0.03</v>
      </c>
      <c r="AD2517" t="s">
        <v>67</v>
      </c>
      <c r="AE2517">
        <v>0.03</v>
      </c>
      <c r="AF2517" t="s">
        <v>67</v>
      </c>
      <c r="AG2517">
        <v>0.02</v>
      </c>
      <c r="AH2517" t="s">
        <v>69</v>
      </c>
      <c r="AI2517">
        <v>0.01</v>
      </c>
      <c r="AJ2517" t="s">
        <v>68</v>
      </c>
      <c r="AL2517" t="s">
        <v>64</v>
      </c>
      <c r="AN2517" t="s">
        <v>64</v>
      </c>
      <c r="AO2517">
        <v>6.0000000000000001E-3</v>
      </c>
      <c r="AP2517" t="s">
        <v>70</v>
      </c>
      <c r="AQ2517">
        <v>0</v>
      </c>
      <c r="AR2517" t="s">
        <v>70</v>
      </c>
      <c r="AS2517">
        <v>2.75</v>
      </c>
      <c r="AT2517" t="s">
        <v>67</v>
      </c>
      <c r="AU2517">
        <v>0.41</v>
      </c>
      <c r="AV2517" t="s">
        <v>67</v>
      </c>
      <c r="AW2517">
        <v>3.32</v>
      </c>
      <c r="AX2517" t="s">
        <v>67</v>
      </c>
      <c r="AY2517">
        <v>0.65</v>
      </c>
      <c r="AZ2517" t="s">
        <v>67</v>
      </c>
      <c r="BA2517">
        <v>0.1</v>
      </c>
      <c r="BB2517" t="s">
        <v>67</v>
      </c>
      <c r="BC2517">
        <v>0.56000000000000005</v>
      </c>
      <c r="BD2517" t="s">
        <v>67</v>
      </c>
      <c r="BE2517">
        <v>1.02</v>
      </c>
      <c r="BF2517" t="s">
        <v>67</v>
      </c>
    </row>
    <row r="2518" spans="1:58" x14ac:dyDescent="0.25">
      <c r="A2518" t="s">
        <v>58</v>
      </c>
      <c r="B2518">
        <v>2</v>
      </c>
      <c r="C2518" t="s">
        <v>86</v>
      </c>
      <c r="D2518">
        <v>2013</v>
      </c>
      <c r="E2518">
        <v>2013</v>
      </c>
      <c r="F2518">
        <v>5</v>
      </c>
      <c r="G2518" t="s">
        <v>66</v>
      </c>
      <c r="H2518">
        <v>3.6</v>
      </c>
      <c r="I2518">
        <v>4.49</v>
      </c>
      <c r="J2518" t="s">
        <v>67</v>
      </c>
      <c r="K2518">
        <v>7.5</v>
      </c>
      <c r="L2518" t="s">
        <v>67</v>
      </c>
      <c r="M2518">
        <v>38.020000000000003</v>
      </c>
      <c r="N2518" t="s">
        <v>67</v>
      </c>
      <c r="O2518">
        <v>19.670000000000002</v>
      </c>
      <c r="P2518" t="s">
        <v>67</v>
      </c>
      <c r="Q2518">
        <v>1.03</v>
      </c>
      <c r="R2518" t="s">
        <v>67</v>
      </c>
      <c r="S2518">
        <v>8.2200000000000006</v>
      </c>
      <c r="T2518" t="s">
        <v>67</v>
      </c>
      <c r="U2518">
        <v>2.1999999999999999E-2</v>
      </c>
      <c r="V2518" t="s">
        <v>67</v>
      </c>
      <c r="W2518">
        <v>0.02</v>
      </c>
      <c r="X2518" t="s">
        <v>67</v>
      </c>
      <c r="Y2518">
        <v>1.7999999999999999E-2</v>
      </c>
      <c r="Z2518" t="s">
        <v>67</v>
      </c>
      <c r="AA2518">
        <v>2E-3</v>
      </c>
      <c r="AB2518" t="s">
        <v>68</v>
      </c>
      <c r="AC2518">
        <v>0.04</v>
      </c>
      <c r="AD2518" t="s">
        <v>67</v>
      </c>
      <c r="AE2518">
        <v>0.01</v>
      </c>
      <c r="AF2518" t="s">
        <v>70</v>
      </c>
      <c r="AG2518">
        <v>0.01</v>
      </c>
      <c r="AH2518" t="s">
        <v>69</v>
      </c>
      <c r="AI2518">
        <v>0.03</v>
      </c>
      <c r="AJ2518" t="s">
        <v>69</v>
      </c>
      <c r="AL2518" t="s">
        <v>64</v>
      </c>
      <c r="AN2518" t="s">
        <v>64</v>
      </c>
      <c r="AO2518">
        <v>5.0000000000000001E-3</v>
      </c>
      <c r="AP2518" t="s">
        <v>70</v>
      </c>
      <c r="AQ2518">
        <v>0</v>
      </c>
      <c r="AR2518" t="s">
        <v>70</v>
      </c>
      <c r="AS2518">
        <v>3.2</v>
      </c>
      <c r="AT2518" t="s">
        <v>67</v>
      </c>
      <c r="AU2518">
        <v>0.47</v>
      </c>
      <c r="AV2518" t="s">
        <v>67</v>
      </c>
      <c r="AW2518">
        <v>3.67</v>
      </c>
      <c r="AX2518" t="s">
        <v>67</v>
      </c>
      <c r="AY2518">
        <v>0.7</v>
      </c>
      <c r="AZ2518" t="s">
        <v>67</v>
      </c>
      <c r="BA2518">
        <v>0.1</v>
      </c>
      <c r="BB2518" t="s">
        <v>67</v>
      </c>
      <c r="BC2518">
        <v>0.56000000000000005</v>
      </c>
      <c r="BD2518" t="s">
        <v>67</v>
      </c>
      <c r="BE2518">
        <v>1.35</v>
      </c>
      <c r="BF2518" t="s">
        <v>67</v>
      </c>
    </row>
    <row r="2519" spans="1:58" x14ac:dyDescent="0.25">
      <c r="A2519" t="s">
        <v>58</v>
      </c>
      <c r="B2519">
        <v>2</v>
      </c>
      <c r="C2519" t="s">
        <v>86</v>
      </c>
      <c r="D2519">
        <v>2013</v>
      </c>
      <c r="E2519">
        <v>2013</v>
      </c>
      <c r="F2519">
        <v>6</v>
      </c>
      <c r="G2519" t="s">
        <v>66</v>
      </c>
      <c r="H2519">
        <v>2.85</v>
      </c>
      <c r="I2519">
        <v>3.45</v>
      </c>
      <c r="J2519" t="s">
        <v>67</v>
      </c>
      <c r="K2519">
        <v>7.5</v>
      </c>
      <c r="L2519" t="s">
        <v>67</v>
      </c>
      <c r="M2519">
        <v>39.68</v>
      </c>
      <c r="N2519" t="s">
        <v>67</v>
      </c>
      <c r="O2519">
        <v>20.47</v>
      </c>
      <c r="P2519" t="s">
        <v>67</v>
      </c>
      <c r="Q2519">
        <v>0.9</v>
      </c>
      <c r="R2519" t="s">
        <v>67</v>
      </c>
      <c r="S2519">
        <v>8.44</v>
      </c>
      <c r="T2519" t="s">
        <v>67</v>
      </c>
      <c r="U2519">
        <v>2.3E-2</v>
      </c>
      <c r="V2519" t="s">
        <v>67</v>
      </c>
      <c r="W2519">
        <v>0.02</v>
      </c>
      <c r="X2519" t="s">
        <v>67</v>
      </c>
      <c r="Y2519">
        <v>1.9E-2</v>
      </c>
      <c r="Z2519" t="s">
        <v>67</v>
      </c>
      <c r="AA2519">
        <v>2E-3</v>
      </c>
      <c r="AB2519" t="s">
        <v>68</v>
      </c>
      <c r="AC2519">
        <v>0.02</v>
      </c>
      <c r="AD2519" t="s">
        <v>67</v>
      </c>
      <c r="AE2519">
        <v>0.02</v>
      </c>
      <c r="AF2519" t="s">
        <v>67</v>
      </c>
      <c r="AG2519">
        <v>0.02</v>
      </c>
      <c r="AH2519" t="s">
        <v>69</v>
      </c>
      <c r="AI2519">
        <v>0</v>
      </c>
      <c r="AJ2519" t="s">
        <v>68</v>
      </c>
      <c r="AL2519" t="s">
        <v>64</v>
      </c>
      <c r="AN2519" t="s">
        <v>64</v>
      </c>
      <c r="AO2519">
        <v>2E-3</v>
      </c>
      <c r="AP2519" t="s">
        <v>70</v>
      </c>
      <c r="AQ2519">
        <v>0</v>
      </c>
      <c r="AR2519" t="s">
        <v>70</v>
      </c>
      <c r="AS2519">
        <v>3.26</v>
      </c>
      <c r="AT2519" t="s">
        <v>67</v>
      </c>
      <c r="AU2519">
        <v>0.49</v>
      </c>
      <c r="AV2519" t="s">
        <v>67</v>
      </c>
      <c r="AW2519">
        <v>3.83</v>
      </c>
      <c r="AX2519" t="s">
        <v>67</v>
      </c>
      <c r="AY2519">
        <v>0.72</v>
      </c>
      <c r="AZ2519" t="s">
        <v>67</v>
      </c>
      <c r="BA2519">
        <v>0.1</v>
      </c>
      <c r="BB2519" t="s">
        <v>67</v>
      </c>
      <c r="BC2519">
        <v>0.56000000000000005</v>
      </c>
      <c r="BD2519" t="s">
        <v>67</v>
      </c>
      <c r="BE2519">
        <v>1.27</v>
      </c>
      <c r="BF2519" t="s">
        <v>67</v>
      </c>
    </row>
    <row r="2520" spans="1:58" x14ac:dyDescent="0.25">
      <c r="A2520" t="s">
        <v>58</v>
      </c>
      <c r="B2520">
        <v>2</v>
      </c>
      <c r="C2520" t="s">
        <v>86</v>
      </c>
      <c r="D2520">
        <v>2013</v>
      </c>
      <c r="E2520">
        <v>2013</v>
      </c>
      <c r="F2520">
        <v>7</v>
      </c>
      <c r="G2520" t="s">
        <v>66</v>
      </c>
      <c r="H2520">
        <v>1.01</v>
      </c>
      <c r="I2520">
        <v>1.26</v>
      </c>
      <c r="J2520" t="s">
        <v>67</v>
      </c>
      <c r="K2520">
        <v>7.56</v>
      </c>
      <c r="L2520" t="s">
        <v>67</v>
      </c>
      <c r="M2520">
        <v>44.71</v>
      </c>
      <c r="N2520" t="s">
        <v>67</v>
      </c>
      <c r="O2520">
        <v>23.09</v>
      </c>
      <c r="P2520" t="s">
        <v>67</v>
      </c>
      <c r="Q2520">
        <v>0.74</v>
      </c>
      <c r="R2520" t="s">
        <v>67</v>
      </c>
      <c r="S2520">
        <v>8.9700000000000006</v>
      </c>
      <c r="T2520" t="s">
        <v>67</v>
      </c>
      <c r="U2520">
        <v>2.4E-2</v>
      </c>
      <c r="V2520" t="s">
        <v>67</v>
      </c>
      <c r="W2520">
        <v>2.1999999999999999E-2</v>
      </c>
      <c r="X2520" t="s">
        <v>67</v>
      </c>
      <c r="Y2520">
        <v>2.1000000000000001E-2</v>
      </c>
      <c r="Z2520" t="s">
        <v>67</v>
      </c>
      <c r="AA2520">
        <v>2E-3</v>
      </c>
      <c r="AB2520" t="s">
        <v>68</v>
      </c>
      <c r="AC2520">
        <v>0.04</v>
      </c>
      <c r="AD2520" t="s">
        <v>67</v>
      </c>
      <c r="AE2520">
        <v>0.03</v>
      </c>
      <c r="AF2520" t="s">
        <v>67</v>
      </c>
      <c r="AG2520">
        <v>0.03</v>
      </c>
      <c r="AH2520" t="s">
        <v>69</v>
      </c>
      <c r="AI2520">
        <v>0.01</v>
      </c>
      <c r="AJ2520" t="s">
        <v>68</v>
      </c>
      <c r="AL2520" t="s">
        <v>64</v>
      </c>
      <c r="AN2520" t="s">
        <v>64</v>
      </c>
      <c r="AO2520">
        <v>4.0000000000000001E-3</v>
      </c>
      <c r="AP2520" t="s">
        <v>70</v>
      </c>
      <c r="AQ2520">
        <v>0</v>
      </c>
      <c r="AR2520" t="s">
        <v>70</v>
      </c>
      <c r="AS2520">
        <v>3.86</v>
      </c>
      <c r="AT2520" t="s">
        <v>67</v>
      </c>
      <c r="AU2520">
        <v>0.56000000000000005</v>
      </c>
      <c r="AV2520" t="s">
        <v>67</v>
      </c>
      <c r="AW2520">
        <v>4.1900000000000004</v>
      </c>
      <c r="AX2520" t="s">
        <v>67</v>
      </c>
      <c r="AY2520">
        <v>0.81</v>
      </c>
      <c r="AZ2520" t="s">
        <v>67</v>
      </c>
      <c r="BA2520">
        <v>0.1</v>
      </c>
      <c r="BB2520" t="s">
        <v>67</v>
      </c>
      <c r="BC2520">
        <v>0.59</v>
      </c>
      <c r="BD2520" t="s">
        <v>67</v>
      </c>
      <c r="BE2520">
        <v>1.42</v>
      </c>
      <c r="BF2520" t="s">
        <v>67</v>
      </c>
    </row>
    <row r="2521" spans="1:58" x14ac:dyDescent="0.25">
      <c r="A2521" t="s">
        <v>58</v>
      </c>
      <c r="B2521">
        <v>2</v>
      </c>
      <c r="C2521" t="s">
        <v>86</v>
      </c>
      <c r="D2521">
        <v>2013</v>
      </c>
      <c r="E2521">
        <v>2013</v>
      </c>
      <c r="F2521">
        <v>8</v>
      </c>
      <c r="G2521" t="s">
        <v>66</v>
      </c>
      <c r="H2521">
        <v>0.42</v>
      </c>
      <c r="I2521">
        <v>0.52</v>
      </c>
      <c r="J2521" t="s">
        <v>67</v>
      </c>
      <c r="K2521">
        <v>7.67</v>
      </c>
      <c r="L2521" t="s">
        <v>67</v>
      </c>
      <c r="M2521">
        <v>50.14</v>
      </c>
      <c r="N2521" t="s">
        <v>67</v>
      </c>
      <c r="O2521">
        <v>25.82</v>
      </c>
      <c r="P2521" t="s">
        <v>67</v>
      </c>
      <c r="Q2521">
        <v>1.34</v>
      </c>
      <c r="R2521" t="s">
        <v>67</v>
      </c>
      <c r="S2521">
        <v>9.24</v>
      </c>
      <c r="T2521" t="s">
        <v>67</v>
      </c>
      <c r="U2521">
        <v>2.8000000000000001E-2</v>
      </c>
      <c r="V2521" t="s">
        <v>67</v>
      </c>
      <c r="W2521">
        <v>2.4E-2</v>
      </c>
      <c r="X2521" t="s">
        <v>67</v>
      </c>
      <c r="Y2521">
        <v>2.1999999999999999E-2</v>
      </c>
      <c r="Z2521" t="s">
        <v>67</v>
      </c>
      <c r="AA2521">
        <v>4.0000000000000001E-3</v>
      </c>
      <c r="AB2521" t="s">
        <v>68</v>
      </c>
      <c r="AC2521">
        <v>0.05</v>
      </c>
      <c r="AD2521" t="s">
        <v>67</v>
      </c>
      <c r="AE2521">
        <v>0.03</v>
      </c>
      <c r="AF2521" t="s">
        <v>67</v>
      </c>
      <c r="AG2521">
        <v>0.03</v>
      </c>
      <c r="AH2521" t="s">
        <v>69</v>
      </c>
      <c r="AI2521">
        <v>0.02</v>
      </c>
      <c r="AJ2521" t="s">
        <v>68</v>
      </c>
      <c r="AL2521" t="s">
        <v>64</v>
      </c>
      <c r="AN2521" t="s">
        <v>64</v>
      </c>
      <c r="AO2521">
        <v>5.0000000000000001E-3</v>
      </c>
      <c r="AP2521" t="s">
        <v>70</v>
      </c>
      <c r="AQ2521">
        <v>0</v>
      </c>
      <c r="AR2521" t="s">
        <v>70</v>
      </c>
      <c r="AS2521">
        <v>4.62</v>
      </c>
      <c r="AT2521" t="s">
        <v>67</v>
      </c>
      <c r="AU2521">
        <v>0.62</v>
      </c>
      <c r="AV2521" t="s">
        <v>67</v>
      </c>
      <c r="AW2521">
        <v>4.5599999999999996</v>
      </c>
      <c r="AX2521" t="s">
        <v>67</v>
      </c>
      <c r="AY2521">
        <v>0.88</v>
      </c>
      <c r="AZ2521" t="s">
        <v>67</v>
      </c>
      <c r="BA2521">
        <v>0.09</v>
      </c>
      <c r="BB2521" t="s">
        <v>67</v>
      </c>
      <c r="BC2521">
        <v>0.62</v>
      </c>
      <c r="BD2521" t="s">
        <v>67</v>
      </c>
      <c r="BE2521">
        <v>1.61</v>
      </c>
      <c r="BF2521" t="s">
        <v>67</v>
      </c>
    </row>
    <row r="2522" spans="1:58" x14ac:dyDescent="0.25">
      <c r="A2522" t="s">
        <v>58</v>
      </c>
      <c r="B2522">
        <v>2</v>
      </c>
      <c r="C2522" t="s">
        <v>86</v>
      </c>
      <c r="D2522">
        <v>2013</v>
      </c>
      <c r="E2522">
        <v>2013</v>
      </c>
      <c r="F2522">
        <v>9</v>
      </c>
      <c r="G2522" t="s">
        <v>66</v>
      </c>
      <c r="H2522">
        <v>3.19</v>
      </c>
      <c r="I2522">
        <v>3.86</v>
      </c>
      <c r="J2522" t="s">
        <v>73</v>
      </c>
      <c r="K2522">
        <v>7.6</v>
      </c>
      <c r="L2522" t="s">
        <v>67</v>
      </c>
      <c r="M2522">
        <v>48.53</v>
      </c>
      <c r="N2522" t="s">
        <v>67</v>
      </c>
      <c r="O2522">
        <v>24.68</v>
      </c>
      <c r="P2522" t="s">
        <v>67</v>
      </c>
      <c r="Q2522">
        <v>2.0699999999999998</v>
      </c>
      <c r="R2522" t="s">
        <v>67</v>
      </c>
      <c r="S2522">
        <v>8.75</v>
      </c>
      <c r="T2522" t="s">
        <v>67</v>
      </c>
      <c r="U2522">
        <v>0.03</v>
      </c>
      <c r="V2522" t="s">
        <v>67</v>
      </c>
      <c r="W2522">
        <v>2.7E-2</v>
      </c>
      <c r="X2522" t="s">
        <v>67</v>
      </c>
      <c r="Y2522">
        <v>2.3E-2</v>
      </c>
      <c r="Z2522" t="s">
        <v>67</v>
      </c>
      <c r="AA2522">
        <v>3.0000000000000001E-3</v>
      </c>
      <c r="AB2522" t="s">
        <v>68</v>
      </c>
      <c r="AC2522">
        <v>7.0000000000000007E-2</v>
      </c>
      <c r="AD2522" t="s">
        <v>67</v>
      </c>
      <c r="AE2522">
        <v>0.06</v>
      </c>
      <c r="AF2522" t="s">
        <v>67</v>
      </c>
      <c r="AG2522">
        <v>0.06</v>
      </c>
      <c r="AH2522" t="s">
        <v>69</v>
      </c>
      <c r="AI2522">
        <v>0.01</v>
      </c>
      <c r="AJ2522" t="s">
        <v>68</v>
      </c>
      <c r="AL2522" t="s">
        <v>64</v>
      </c>
      <c r="AN2522" t="s">
        <v>64</v>
      </c>
      <c r="AO2522">
        <v>5.0000000000000001E-3</v>
      </c>
      <c r="AP2522" t="s">
        <v>70</v>
      </c>
      <c r="AQ2522">
        <v>0</v>
      </c>
      <c r="AR2522" t="s">
        <v>70</v>
      </c>
      <c r="AS2522">
        <v>4.54</v>
      </c>
      <c r="AT2522" t="s">
        <v>67</v>
      </c>
      <c r="AU2522">
        <v>0.61</v>
      </c>
      <c r="AV2522" t="s">
        <v>67</v>
      </c>
      <c r="AW2522">
        <v>4.43</v>
      </c>
      <c r="AX2522" t="s">
        <v>67</v>
      </c>
      <c r="AY2522">
        <v>0.85</v>
      </c>
      <c r="AZ2522" t="s">
        <v>67</v>
      </c>
      <c r="BA2522">
        <v>0.08</v>
      </c>
      <c r="BB2522" t="s">
        <v>67</v>
      </c>
      <c r="BC2522">
        <v>0.63</v>
      </c>
      <c r="BD2522" t="s">
        <v>67</v>
      </c>
      <c r="BE2522">
        <v>2.46</v>
      </c>
      <c r="BF2522" t="s">
        <v>67</v>
      </c>
    </row>
    <row r="2523" spans="1:58" x14ac:dyDescent="0.25">
      <c r="A2523" t="s">
        <v>58</v>
      </c>
      <c r="B2523">
        <v>2</v>
      </c>
      <c r="C2523" t="s">
        <v>86</v>
      </c>
      <c r="D2523">
        <v>2014</v>
      </c>
      <c r="E2523">
        <v>2013</v>
      </c>
      <c r="F2523">
        <v>10</v>
      </c>
      <c r="G2523" t="s">
        <v>66</v>
      </c>
      <c r="H2523">
        <v>3.97</v>
      </c>
      <c r="I2523">
        <v>4.96</v>
      </c>
      <c r="J2523" t="s">
        <v>73</v>
      </c>
      <c r="K2523">
        <v>7.42</v>
      </c>
      <c r="L2523" t="s">
        <v>67</v>
      </c>
      <c r="M2523">
        <v>40.770000000000003</v>
      </c>
      <c r="N2523" t="s">
        <v>67</v>
      </c>
      <c r="O2523">
        <v>20.68</v>
      </c>
      <c r="P2523" t="s">
        <v>67</v>
      </c>
      <c r="Q2523">
        <v>1.29</v>
      </c>
      <c r="R2523" t="s">
        <v>67</v>
      </c>
      <c r="S2523">
        <v>8.58</v>
      </c>
      <c r="T2523" t="s">
        <v>67</v>
      </c>
      <c r="U2523">
        <v>2.5000000000000001E-2</v>
      </c>
      <c r="V2523" t="s">
        <v>67</v>
      </c>
      <c r="W2523">
        <v>2.3E-2</v>
      </c>
      <c r="X2523" t="s">
        <v>67</v>
      </c>
      <c r="Y2523">
        <v>2.1000000000000001E-2</v>
      </c>
      <c r="Z2523" t="s">
        <v>67</v>
      </c>
      <c r="AA2523">
        <v>2E-3</v>
      </c>
      <c r="AB2523" t="s">
        <v>68</v>
      </c>
      <c r="AC2523">
        <v>0.04</v>
      </c>
      <c r="AD2523" t="s">
        <v>67</v>
      </c>
      <c r="AE2523">
        <v>0.04</v>
      </c>
      <c r="AF2523" t="s">
        <v>67</v>
      </c>
      <c r="AG2523">
        <v>0.03</v>
      </c>
      <c r="AH2523" t="s">
        <v>69</v>
      </c>
      <c r="AI2523">
        <v>0</v>
      </c>
      <c r="AJ2523" t="s">
        <v>68</v>
      </c>
      <c r="AL2523" t="s">
        <v>64</v>
      </c>
      <c r="AN2523" t="s">
        <v>64</v>
      </c>
      <c r="AO2523">
        <v>5.0000000000000001E-3</v>
      </c>
      <c r="AP2523" t="s">
        <v>70</v>
      </c>
      <c r="AQ2523">
        <v>1E-3</v>
      </c>
      <c r="AR2523" t="s">
        <v>70</v>
      </c>
      <c r="AS2523">
        <v>3.6</v>
      </c>
      <c r="AT2523" t="s">
        <v>67</v>
      </c>
      <c r="AU2523">
        <v>0.51</v>
      </c>
      <c r="AV2523" t="s">
        <v>67</v>
      </c>
      <c r="AW2523">
        <v>3.87</v>
      </c>
      <c r="AX2523" t="s">
        <v>67</v>
      </c>
      <c r="AY2523">
        <v>0.74</v>
      </c>
      <c r="AZ2523" t="s">
        <v>67</v>
      </c>
      <c r="BA2523">
        <v>0.1</v>
      </c>
      <c r="BB2523" t="s">
        <v>67</v>
      </c>
      <c r="BC2523">
        <v>0.65</v>
      </c>
      <c r="BD2523" t="s">
        <v>67</v>
      </c>
      <c r="BE2523">
        <v>1.26</v>
      </c>
      <c r="BF2523" t="s">
        <v>67</v>
      </c>
    </row>
    <row r="2524" spans="1:58" x14ac:dyDescent="0.25">
      <c r="A2524" t="s">
        <v>58</v>
      </c>
      <c r="B2524">
        <v>2</v>
      </c>
      <c r="C2524" t="s">
        <v>86</v>
      </c>
      <c r="D2524">
        <v>2014</v>
      </c>
      <c r="E2524">
        <v>2013</v>
      </c>
      <c r="F2524">
        <v>11</v>
      </c>
      <c r="G2524" t="s">
        <v>66</v>
      </c>
      <c r="H2524">
        <v>6.04</v>
      </c>
      <c r="I2524">
        <v>7.3</v>
      </c>
      <c r="J2524" t="s">
        <v>67</v>
      </c>
      <c r="K2524">
        <v>7.43</v>
      </c>
      <c r="L2524" t="s">
        <v>67</v>
      </c>
      <c r="M2524">
        <v>39.65</v>
      </c>
      <c r="N2524" t="s">
        <v>67</v>
      </c>
      <c r="O2524">
        <v>20.25</v>
      </c>
      <c r="P2524" t="s">
        <v>67</v>
      </c>
      <c r="Q2524">
        <v>1.35</v>
      </c>
      <c r="R2524" t="s">
        <v>67</v>
      </c>
      <c r="S2524">
        <v>8.33</v>
      </c>
      <c r="T2524" t="s">
        <v>67</v>
      </c>
      <c r="U2524">
        <v>2.5999999999999999E-2</v>
      </c>
      <c r="V2524" t="s">
        <v>67</v>
      </c>
      <c r="W2524">
        <v>2.5000000000000001E-2</v>
      </c>
      <c r="X2524" t="s">
        <v>67</v>
      </c>
      <c r="Y2524">
        <v>2.1000000000000001E-2</v>
      </c>
      <c r="Z2524" t="s">
        <v>67</v>
      </c>
      <c r="AA2524">
        <v>1E-3</v>
      </c>
      <c r="AB2524" t="s">
        <v>68</v>
      </c>
      <c r="AC2524">
        <v>0.05</v>
      </c>
      <c r="AD2524" t="s">
        <v>67</v>
      </c>
      <c r="AE2524">
        <v>0.05</v>
      </c>
      <c r="AF2524" t="s">
        <v>67</v>
      </c>
      <c r="AG2524">
        <v>0.05</v>
      </c>
      <c r="AH2524" t="s">
        <v>69</v>
      </c>
      <c r="AI2524">
        <v>0</v>
      </c>
      <c r="AJ2524" t="s">
        <v>68</v>
      </c>
      <c r="AL2524" t="s">
        <v>64</v>
      </c>
      <c r="AN2524" t="s">
        <v>64</v>
      </c>
      <c r="AO2524">
        <v>4.0000000000000001E-3</v>
      </c>
      <c r="AP2524" t="s">
        <v>70</v>
      </c>
      <c r="AQ2524">
        <v>0</v>
      </c>
      <c r="AR2524" t="s">
        <v>70</v>
      </c>
      <c r="AS2524">
        <v>3.47</v>
      </c>
      <c r="AT2524" t="s">
        <v>67</v>
      </c>
      <c r="AU2524">
        <v>0.49</v>
      </c>
      <c r="AV2524" t="s">
        <v>67</v>
      </c>
      <c r="AW2524">
        <v>3.85</v>
      </c>
      <c r="AX2524" t="s">
        <v>67</v>
      </c>
      <c r="AY2524">
        <v>0.72</v>
      </c>
      <c r="AZ2524" t="s">
        <v>67</v>
      </c>
      <c r="BA2524">
        <v>0.1</v>
      </c>
      <c r="BB2524" t="s">
        <v>67</v>
      </c>
      <c r="BC2524">
        <v>0.72</v>
      </c>
      <c r="BD2524" t="s">
        <v>67</v>
      </c>
      <c r="BE2524">
        <v>1.52</v>
      </c>
      <c r="BF2524" t="s">
        <v>67</v>
      </c>
    </row>
    <row r="2525" spans="1:58" x14ac:dyDescent="0.25">
      <c r="A2525" t="s">
        <v>58</v>
      </c>
      <c r="B2525">
        <v>2</v>
      </c>
      <c r="C2525" t="s">
        <v>86</v>
      </c>
      <c r="D2525">
        <v>2014</v>
      </c>
      <c r="E2525">
        <v>2013</v>
      </c>
      <c r="F2525">
        <v>12</v>
      </c>
      <c r="G2525" t="s">
        <v>66</v>
      </c>
      <c r="H2525">
        <v>4.92</v>
      </c>
      <c r="I2525">
        <v>6.15</v>
      </c>
      <c r="J2525" t="s">
        <v>67</v>
      </c>
      <c r="K2525">
        <v>7.4</v>
      </c>
      <c r="L2525" t="s">
        <v>67</v>
      </c>
      <c r="M2525">
        <v>37.81</v>
      </c>
      <c r="N2525" t="s">
        <v>67</v>
      </c>
      <c r="O2525">
        <v>19.489999999999998</v>
      </c>
      <c r="P2525" t="s">
        <v>67</v>
      </c>
      <c r="Q2525">
        <v>1.21</v>
      </c>
      <c r="R2525" t="s">
        <v>67</v>
      </c>
      <c r="S2525">
        <v>8.31</v>
      </c>
      <c r="T2525" t="s">
        <v>67</v>
      </c>
      <c r="U2525">
        <v>2.4E-2</v>
      </c>
      <c r="V2525" t="s">
        <v>67</v>
      </c>
      <c r="W2525">
        <v>2.1999999999999999E-2</v>
      </c>
      <c r="X2525" t="s">
        <v>67</v>
      </c>
      <c r="Y2525">
        <v>1.9E-2</v>
      </c>
      <c r="Z2525" t="s">
        <v>67</v>
      </c>
      <c r="AA2525">
        <v>2E-3</v>
      </c>
      <c r="AB2525" t="s">
        <v>68</v>
      </c>
      <c r="AC2525">
        <v>0.05</v>
      </c>
      <c r="AD2525" t="s">
        <v>67</v>
      </c>
      <c r="AE2525">
        <v>0.03</v>
      </c>
      <c r="AF2525" t="s">
        <v>67</v>
      </c>
      <c r="AG2525">
        <v>0.03</v>
      </c>
      <c r="AH2525" t="s">
        <v>69</v>
      </c>
      <c r="AI2525">
        <v>0.01</v>
      </c>
      <c r="AJ2525" t="s">
        <v>68</v>
      </c>
      <c r="AL2525" t="s">
        <v>64</v>
      </c>
      <c r="AN2525" t="s">
        <v>64</v>
      </c>
      <c r="AO2525">
        <v>3.0000000000000001E-3</v>
      </c>
      <c r="AP2525" t="s">
        <v>70</v>
      </c>
      <c r="AQ2525">
        <v>0</v>
      </c>
      <c r="AR2525" t="s">
        <v>70</v>
      </c>
      <c r="AS2525">
        <v>3.25</v>
      </c>
      <c r="AT2525" t="s">
        <v>67</v>
      </c>
      <c r="AU2525">
        <v>0.46</v>
      </c>
      <c r="AV2525" t="s">
        <v>67</v>
      </c>
      <c r="AW2525">
        <v>3.59</v>
      </c>
      <c r="AX2525" t="s">
        <v>67</v>
      </c>
      <c r="AY2525">
        <v>0.68</v>
      </c>
      <c r="AZ2525" t="s">
        <v>67</v>
      </c>
      <c r="BA2525">
        <v>0.11</v>
      </c>
      <c r="BB2525" t="s">
        <v>67</v>
      </c>
      <c r="BC2525">
        <v>0.67</v>
      </c>
      <c r="BD2525" t="s">
        <v>67</v>
      </c>
      <c r="BE2525">
        <v>1.1200000000000001</v>
      </c>
      <c r="BF2525" t="s">
        <v>67</v>
      </c>
    </row>
    <row r="2526" spans="1:58" x14ac:dyDescent="0.25">
      <c r="A2526" t="s">
        <v>58</v>
      </c>
      <c r="B2526">
        <v>2</v>
      </c>
      <c r="C2526" t="s">
        <v>86</v>
      </c>
      <c r="D2526">
        <v>2014</v>
      </c>
      <c r="E2526">
        <v>2014</v>
      </c>
      <c r="F2526">
        <v>1</v>
      </c>
      <c r="G2526" t="s">
        <v>66</v>
      </c>
      <c r="H2526">
        <v>7.19</v>
      </c>
      <c r="I2526">
        <v>8.98</v>
      </c>
      <c r="J2526" t="s">
        <v>67</v>
      </c>
      <c r="K2526">
        <v>7.44</v>
      </c>
      <c r="L2526" t="s">
        <v>67</v>
      </c>
      <c r="M2526">
        <v>38.159999999999997</v>
      </c>
      <c r="N2526" t="s">
        <v>67</v>
      </c>
      <c r="O2526">
        <v>27.92</v>
      </c>
      <c r="P2526" t="s">
        <v>67</v>
      </c>
      <c r="Q2526">
        <v>0.75</v>
      </c>
      <c r="R2526" t="s">
        <v>67</v>
      </c>
      <c r="S2526">
        <v>8.3000000000000007</v>
      </c>
      <c r="T2526" t="s">
        <v>67</v>
      </c>
      <c r="U2526">
        <v>2.4E-2</v>
      </c>
      <c r="V2526" t="s">
        <v>67</v>
      </c>
      <c r="W2526">
        <v>2.1999999999999999E-2</v>
      </c>
      <c r="X2526" t="s">
        <v>67</v>
      </c>
      <c r="Y2526">
        <v>0.02</v>
      </c>
      <c r="Z2526" t="s">
        <v>67</v>
      </c>
      <c r="AA2526">
        <v>2E-3</v>
      </c>
      <c r="AB2526" t="s">
        <v>68</v>
      </c>
      <c r="AC2526">
        <v>0.04</v>
      </c>
      <c r="AD2526" t="s">
        <v>67</v>
      </c>
      <c r="AE2526">
        <v>0.03</v>
      </c>
      <c r="AF2526" t="s">
        <v>67</v>
      </c>
      <c r="AG2526">
        <v>0.02</v>
      </c>
      <c r="AH2526" t="s">
        <v>69</v>
      </c>
      <c r="AI2526">
        <v>0.02</v>
      </c>
      <c r="AJ2526" t="s">
        <v>68</v>
      </c>
      <c r="AL2526" t="s">
        <v>64</v>
      </c>
      <c r="AN2526" t="s">
        <v>64</v>
      </c>
      <c r="AO2526">
        <v>7.0000000000000001E-3</v>
      </c>
      <c r="AP2526" t="s">
        <v>70</v>
      </c>
      <c r="AQ2526">
        <v>1E-3</v>
      </c>
      <c r="AR2526" t="s">
        <v>70</v>
      </c>
      <c r="AS2526">
        <v>3.21</v>
      </c>
      <c r="AT2526" t="s">
        <v>67</v>
      </c>
      <c r="AU2526">
        <v>0.46</v>
      </c>
      <c r="AV2526" t="s">
        <v>67</v>
      </c>
      <c r="AW2526">
        <v>3.64</v>
      </c>
      <c r="AX2526" t="s">
        <v>67</v>
      </c>
      <c r="AY2526">
        <v>0.7</v>
      </c>
      <c r="AZ2526" t="s">
        <v>67</v>
      </c>
      <c r="BA2526">
        <v>0.11</v>
      </c>
      <c r="BB2526" t="s">
        <v>67</v>
      </c>
      <c r="BC2526">
        <v>0.67</v>
      </c>
      <c r="BD2526" t="s">
        <v>67</v>
      </c>
      <c r="BE2526">
        <v>1.1299999999999999</v>
      </c>
      <c r="BF2526" t="s">
        <v>67</v>
      </c>
    </row>
    <row r="2527" spans="1:58" x14ac:dyDescent="0.25">
      <c r="A2527" t="s">
        <v>58</v>
      </c>
      <c r="B2527">
        <v>2</v>
      </c>
      <c r="C2527" t="s">
        <v>86</v>
      </c>
      <c r="D2527">
        <v>2014</v>
      </c>
      <c r="E2527">
        <v>2014</v>
      </c>
      <c r="F2527">
        <v>2</v>
      </c>
      <c r="G2527" t="s">
        <v>66</v>
      </c>
      <c r="H2527">
        <v>29.32</v>
      </c>
      <c r="I2527">
        <v>33.07</v>
      </c>
      <c r="J2527" t="s">
        <v>67</v>
      </c>
      <c r="K2527">
        <v>7.31</v>
      </c>
      <c r="L2527" t="s">
        <v>67</v>
      </c>
      <c r="M2527">
        <v>30.37</v>
      </c>
      <c r="N2527" t="s">
        <v>67</v>
      </c>
      <c r="O2527">
        <v>16.190000000000001</v>
      </c>
      <c r="P2527" t="s">
        <v>67</v>
      </c>
      <c r="Q2527">
        <v>166.48</v>
      </c>
      <c r="R2527" t="s">
        <v>67</v>
      </c>
      <c r="S2527">
        <v>6.92</v>
      </c>
      <c r="T2527" t="s">
        <v>67</v>
      </c>
      <c r="U2527">
        <v>2.4E-2</v>
      </c>
      <c r="V2527" t="s">
        <v>67</v>
      </c>
      <c r="W2527">
        <v>1.9E-2</v>
      </c>
      <c r="X2527" t="s">
        <v>67</v>
      </c>
      <c r="Y2527">
        <v>1.7000000000000001E-2</v>
      </c>
      <c r="Z2527" t="s">
        <v>67</v>
      </c>
      <c r="AA2527">
        <v>5.0000000000000001E-3</v>
      </c>
      <c r="AB2527" t="s">
        <v>68</v>
      </c>
      <c r="AC2527">
        <v>0.05</v>
      </c>
      <c r="AD2527" t="s">
        <v>67</v>
      </c>
      <c r="AE2527">
        <v>0.01</v>
      </c>
      <c r="AF2527" t="s">
        <v>70</v>
      </c>
      <c r="AG2527">
        <v>0</v>
      </c>
      <c r="AH2527" t="s">
        <v>69</v>
      </c>
      <c r="AI2527">
        <v>0.04</v>
      </c>
      <c r="AJ2527" t="s">
        <v>69</v>
      </c>
      <c r="AL2527" t="s">
        <v>64</v>
      </c>
      <c r="AN2527" t="s">
        <v>64</v>
      </c>
      <c r="AO2527">
        <v>7.0000000000000001E-3</v>
      </c>
      <c r="AP2527" t="s">
        <v>70</v>
      </c>
      <c r="AQ2527">
        <v>0</v>
      </c>
      <c r="AR2527" t="s">
        <v>70</v>
      </c>
      <c r="AS2527">
        <v>2.46</v>
      </c>
      <c r="AT2527" t="s">
        <v>67</v>
      </c>
      <c r="AU2527">
        <v>0.38</v>
      </c>
      <c r="AV2527" t="s">
        <v>67</v>
      </c>
      <c r="AW2527">
        <v>3.03</v>
      </c>
      <c r="AX2527" t="s">
        <v>67</v>
      </c>
      <c r="AY2527">
        <v>0.56999999999999995</v>
      </c>
      <c r="AZ2527" t="s">
        <v>67</v>
      </c>
      <c r="BA2527">
        <v>0.1</v>
      </c>
      <c r="BB2527" t="s">
        <v>67</v>
      </c>
      <c r="BC2527">
        <v>0.65</v>
      </c>
      <c r="BD2527" t="s">
        <v>67</v>
      </c>
      <c r="BE2527">
        <v>1.41</v>
      </c>
      <c r="BF2527" t="s">
        <v>67</v>
      </c>
    </row>
    <row r="2528" spans="1:58" x14ac:dyDescent="0.25">
      <c r="A2528" t="s">
        <v>58</v>
      </c>
      <c r="B2528">
        <v>2</v>
      </c>
      <c r="C2528" t="s">
        <v>86</v>
      </c>
      <c r="D2528">
        <v>2014</v>
      </c>
      <c r="E2528">
        <v>2014</v>
      </c>
      <c r="F2528">
        <v>3</v>
      </c>
      <c r="G2528" t="s">
        <v>66</v>
      </c>
      <c r="H2528">
        <v>22.13</v>
      </c>
      <c r="I2528">
        <v>27.64</v>
      </c>
      <c r="J2528" t="s">
        <v>67</v>
      </c>
      <c r="K2528">
        <v>7.4</v>
      </c>
      <c r="L2528" t="s">
        <v>67</v>
      </c>
      <c r="M2528">
        <v>32.11</v>
      </c>
      <c r="N2528" t="s">
        <v>67</v>
      </c>
      <c r="O2528">
        <v>16.22</v>
      </c>
      <c r="P2528" t="s">
        <v>67</v>
      </c>
      <c r="Q2528">
        <v>1.17</v>
      </c>
      <c r="R2528" t="s">
        <v>67</v>
      </c>
      <c r="S2528">
        <v>7.37</v>
      </c>
      <c r="T2528" t="s">
        <v>67</v>
      </c>
      <c r="U2528">
        <v>2.1000000000000001E-2</v>
      </c>
      <c r="V2528" t="s">
        <v>67</v>
      </c>
      <c r="W2528">
        <v>1.7999999999999999E-2</v>
      </c>
      <c r="X2528" t="s">
        <v>67</v>
      </c>
      <c r="Y2528">
        <v>1.6E-2</v>
      </c>
      <c r="Z2528" t="s">
        <v>67</v>
      </c>
      <c r="AA2528">
        <v>3.0000000000000001E-3</v>
      </c>
      <c r="AB2528" t="s">
        <v>68</v>
      </c>
      <c r="AC2528">
        <v>0.03</v>
      </c>
      <c r="AD2528" t="s">
        <v>67</v>
      </c>
      <c r="AE2528">
        <v>0.02</v>
      </c>
      <c r="AF2528" t="s">
        <v>67</v>
      </c>
      <c r="AG2528">
        <v>0.02</v>
      </c>
      <c r="AH2528" t="s">
        <v>69</v>
      </c>
      <c r="AI2528">
        <v>0.01</v>
      </c>
      <c r="AJ2528" t="s">
        <v>68</v>
      </c>
      <c r="AL2528" t="s">
        <v>64</v>
      </c>
      <c r="AN2528" t="s">
        <v>64</v>
      </c>
      <c r="AO2528">
        <v>2E-3</v>
      </c>
      <c r="AP2528" t="s">
        <v>70</v>
      </c>
      <c r="AQ2528">
        <v>1E-3</v>
      </c>
      <c r="AR2528" t="s">
        <v>70</v>
      </c>
      <c r="AS2528">
        <v>2.58</v>
      </c>
      <c r="AT2528" t="s">
        <v>67</v>
      </c>
      <c r="AU2528">
        <v>0.41</v>
      </c>
      <c r="AV2528" t="s">
        <v>67</v>
      </c>
      <c r="AW2528">
        <v>3.24</v>
      </c>
      <c r="AX2528" t="s">
        <v>67</v>
      </c>
      <c r="AY2528">
        <v>0.61</v>
      </c>
      <c r="AZ2528" t="s">
        <v>67</v>
      </c>
      <c r="BA2528">
        <v>0.1</v>
      </c>
      <c r="BB2528" t="s">
        <v>67</v>
      </c>
      <c r="BC2528">
        <v>0.61</v>
      </c>
      <c r="BD2528" t="s">
        <v>67</v>
      </c>
      <c r="BE2528">
        <v>1.1499999999999999</v>
      </c>
      <c r="BF2528" t="s">
        <v>67</v>
      </c>
    </row>
    <row r="2529" spans="1:58" x14ac:dyDescent="0.25">
      <c r="A2529" t="s">
        <v>58</v>
      </c>
      <c r="B2529">
        <v>2</v>
      </c>
      <c r="C2529" t="s">
        <v>86</v>
      </c>
      <c r="D2529">
        <v>2014</v>
      </c>
      <c r="E2529">
        <v>2014</v>
      </c>
      <c r="F2529">
        <v>4</v>
      </c>
      <c r="G2529" t="s">
        <v>66</v>
      </c>
      <c r="H2529">
        <v>12</v>
      </c>
      <c r="I2529">
        <v>14.5</v>
      </c>
      <c r="J2529" t="s">
        <v>67</v>
      </c>
      <c r="K2529">
        <v>7.4</v>
      </c>
      <c r="L2529" t="s">
        <v>67</v>
      </c>
      <c r="M2529">
        <v>33.770000000000003</v>
      </c>
      <c r="N2529" t="s">
        <v>67</v>
      </c>
      <c r="O2529">
        <v>17</v>
      </c>
      <c r="P2529" t="s">
        <v>67</v>
      </c>
      <c r="Q2529">
        <v>1.19</v>
      </c>
      <c r="R2529" t="s">
        <v>67</v>
      </c>
      <c r="S2529">
        <v>7.63</v>
      </c>
      <c r="T2529" t="s">
        <v>67</v>
      </c>
      <c r="U2529">
        <v>2.1000000000000001E-2</v>
      </c>
      <c r="V2529" t="s">
        <v>67</v>
      </c>
      <c r="W2529">
        <v>1.7999999999999999E-2</v>
      </c>
      <c r="X2529" t="s">
        <v>67</v>
      </c>
      <c r="Y2529">
        <v>1.6E-2</v>
      </c>
      <c r="Z2529" t="s">
        <v>67</v>
      </c>
      <c r="AA2529">
        <v>3.0000000000000001E-3</v>
      </c>
      <c r="AB2529" t="s">
        <v>68</v>
      </c>
      <c r="AC2529">
        <v>0.03</v>
      </c>
      <c r="AD2529" t="s">
        <v>67</v>
      </c>
      <c r="AE2529">
        <v>0.03</v>
      </c>
      <c r="AF2529" t="s">
        <v>70</v>
      </c>
      <c r="AG2529">
        <v>0.03</v>
      </c>
      <c r="AH2529" t="s">
        <v>69</v>
      </c>
      <c r="AI2529">
        <v>0</v>
      </c>
      <c r="AJ2529" t="s">
        <v>69</v>
      </c>
      <c r="AL2529" t="s">
        <v>64</v>
      </c>
      <c r="AN2529" t="s">
        <v>64</v>
      </c>
      <c r="AO2529">
        <v>1E-3</v>
      </c>
      <c r="AP2529" t="s">
        <v>70</v>
      </c>
      <c r="AQ2529">
        <v>0</v>
      </c>
      <c r="AR2529" t="s">
        <v>70</v>
      </c>
      <c r="AS2529">
        <v>2.74</v>
      </c>
      <c r="AT2529" t="s">
        <v>67</v>
      </c>
      <c r="AU2529">
        <v>0.42</v>
      </c>
      <c r="AV2529" t="s">
        <v>67</v>
      </c>
      <c r="AW2529">
        <v>3.32</v>
      </c>
      <c r="AX2529" t="s">
        <v>67</v>
      </c>
      <c r="AY2529">
        <v>0.64</v>
      </c>
      <c r="AZ2529" t="s">
        <v>67</v>
      </c>
      <c r="BA2529">
        <v>0.1</v>
      </c>
      <c r="BB2529" t="s">
        <v>67</v>
      </c>
      <c r="BC2529">
        <v>0.6</v>
      </c>
      <c r="BD2529" t="s">
        <v>67</v>
      </c>
      <c r="BE2529">
        <v>1.1399999999999999</v>
      </c>
      <c r="BF2529" t="s">
        <v>67</v>
      </c>
    </row>
    <row r="2530" spans="1:58" x14ac:dyDescent="0.25">
      <c r="A2530" t="s">
        <v>58</v>
      </c>
      <c r="B2530">
        <v>2</v>
      </c>
      <c r="C2530" t="s">
        <v>86</v>
      </c>
      <c r="D2530">
        <v>2014</v>
      </c>
      <c r="E2530">
        <v>2014</v>
      </c>
      <c r="F2530">
        <v>5</v>
      </c>
      <c r="G2530" t="s">
        <v>66</v>
      </c>
      <c r="H2530">
        <v>7.7</v>
      </c>
      <c r="I2530">
        <v>9.61</v>
      </c>
      <c r="J2530" t="s">
        <v>67</v>
      </c>
      <c r="K2530">
        <v>7.41</v>
      </c>
      <c r="L2530" t="s">
        <v>67</v>
      </c>
      <c r="M2530">
        <v>35.36</v>
      </c>
      <c r="N2530" t="s">
        <v>67</v>
      </c>
      <c r="O2530">
        <v>18.02</v>
      </c>
      <c r="P2530" t="s">
        <v>67</v>
      </c>
      <c r="Q2530">
        <v>0.9</v>
      </c>
      <c r="R2530" t="s">
        <v>67</v>
      </c>
      <c r="S2530">
        <v>7.98</v>
      </c>
      <c r="T2530" t="s">
        <v>67</v>
      </c>
      <c r="U2530">
        <v>1.9E-2</v>
      </c>
      <c r="V2530" t="s">
        <v>67</v>
      </c>
      <c r="W2530">
        <v>1.6E-2</v>
      </c>
      <c r="X2530" t="s">
        <v>67</v>
      </c>
      <c r="Y2530">
        <v>1.6E-2</v>
      </c>
      <c r="Z2530" t="s">
        <v>67</v>
      </c>
      <c r="AA2530">
        <v>3.0000000000000001E-3</v>
      </c>
      <c r="AB2530" t="s">
        <v>68</v>
      </c>
      <c r="AC2530">
        <v>0.03</v>
      </c>
      <c r="AD2530" t="s">
        <v>67</v>
      </c>
      <c r="AE2530">
        <v>0.01</v>
      </c>
      <c r="AF2530" t="s">
        <v>70</v>
      </c>
      <c r="AG2530">
        <v>0.01</v>
      </c>
      <c r="AH2530" t="s">
        <v>69</v>
      </c>
      <c r="AI2530">
        <v>0.02</v>
      </c>
      <c r="AJ2530" t="s">
        <v>69</v>
      </c>
      <c r="AL2530" t="s">
        <v>64</v>
      </c>
      <c r="AN2530" t="s">
        <v>64</v>
      </c>
      <c r="AO2530">
        <v>2E-3</v>
      </c>
      <c r="AP2530" t="s">
        <v>70</v>
      </c>
      <c r="AQ2530">
        <v>0</v>
      </c>
      <c r="AR2530" t="s">
        <v>70</v>
      </c>
      <c r="AS2530">
        <v>2.89</v>
      </c>
      <c r="AT2530" t="s">
        <v>67</v>
      </c>
      <c r="AU2530">
        <v>0.44</v>
      </c>
      <c r="AV2530" t="s">
        <v>67</v>
      </c>
      <c r="AW2530">
        <v>3.45</v>
      </c>
      <c r="AX2530" t="s">
        <v>67</v>
      </c>
      <c r="AY2530">
        <v>0.66</v>
      </c>
      <c r="AZ2530" t="s">
        <v>67</v>
      </c>
      <c r="BA2530">
        <v>0.1</v>
      </c>
      <c r="BB2530" t="s">
        <v>67</v>
      </c>
      <c r="BC2530">
        <v>0.6</v>
      </c>
      <c r="BD2530" t="s">
        <v>67</v>
      </c>
      <c r="BE2530">
        <v>1.1299999999999999</v>
      </c>
      <c r="BF2530" t="s">
        <v>67</v>
      </c>
    </row>
    <row r="2531" spans="1:58" x14ac:dyDescent="0.25">
      <c r="A2531" t="s">
        <v>58</v>
      </c>
      <c r="B2531">
        <v>2</v>
      </c>
      <c r="C2531" t="s">
        <v>86</v>
      </c>
      <c r="D2531">
        <v>2014</v>
      </c>
      <c r="E2531">
        <v>2014</v>
      </c>
      <c r="F2531">
        <v>6</v>
      </c>
      <c r="G2531" t="s">
        <v>66</v>
      </c>
      <c r="H2531">
        <v>1.75</v>
      </c>
      <c r="I2531">
        <v>2.12</v>
      </c>
      <c r="J2531" t="s">
        <v>67</v>
      </c>
      <c r="K2531">
        <v>7.5</v>
      </c>
      <c r="L2531" t="s">
        <v>67</v>
      </c>
      <c r="M2531">
        <v>41.06</v>
      </c>
      <c r="N2531" t="s">
        <v>67</v>
      </c>
      <c r="O2531">
        <v>20.86</v>
      </c>
      <c r="P2531" t="s">
        <v>67</v>
      </c>
      <c r="Q2531">
        <v>1.06</v>
      </c>
      <c r="R2531" t="s">
        <v>67</v>
      </c>
      <c r="S2531">
        <v>8.44</v>
      </c>
      <c r="T2531" t="s">
        <v>67</v>
      </c>
      <c r="U2531">
        <v>2.1000000000000001E-2</v>
      </c>
      <c r="V2531" t="s">
        <v>67</v>
      </c>
      <c r="W2531">
        <v>1.9E-2</v>
      </c>
      <c r="X2531" t="s">
        <v>67</v>
      </c>
      <c r="Y2531">
        <v>0.02</v>
      </c>
      <c r="Z2531" t="s">
        <v>67</v>
      </c>
      <c r="AA2531">
        <v>2E-3</v>
      </c>
      <c r="AB2531" t="s">
        <v>68</v>
      </c>
      <c r="AC2531">
        <v>0.04</v>
      </c>
      <c r="AD2531" t="s">
        <v>67</v>
      </c>
      <c r="AE2531">
        <v>0.03</v>
      </c>
      <c r="AF2531" t="s">
        <v>67</v>
      </c>
      <c r="AG2531">
        <v>0.03</v>
      </c>
      <c r="AH2531" t="s">
        <v>69</v>
      </c>
      <c r="AI2531">
        <v>0.01</v>
      </c>
      <c r="AJ2531" t="s">
        <v>68</v>
      </c>
      <c r="AL2531" t="s">
        <v>64</v>
      </c>
      <c r="AN2531" t="s">
        <v>64</v>
      </c>
      <c r="AO2531">
        <v>3.0000000000000001E-3</v>
      </c>
      <c r="AP2531" t="s">
        <v>70</v>
      </c>
      <c r="AQ2531">
        <v>0</v>
      </c>
      <c r="AR2531" t="s">
        <v>70</v>
      </c>
      <c r="AS2531">
        <v>3.51</v>
      </c>
      <c r="AT2531" t="s">
        <v>67</v>
      </c>
      <c r="AU2531">
        <v>0.5</v>
      </c>
      <c r="AV2531" t="s">
        <v>67</v>
      </c>
      <c r="AW2531">
        <v>3.98</v>
      </c>
      <c r="AX2531" t="s">
        <v>67</v>
      </c>
      <c r="AY2531">
        <v>0.76</v>
      </c>
      <c r="AZ2531" t="s">
        <v>67</v>
      </c>
      <c r="BA2531">
        <v>0.1</v>
      </c>
      <c r="BB2531" t="s">
        <v>67</v>
      </c>
      <c r="BC2531">
        <v>0.61</v>
      </c>
      <c r="BD2531" t="s">
        <v>67</v>
      </c>
      <c r="BE2531">
        <v>1.22</v>
      </c>
      <c r="BF2531" t="s">
        <v>67</v>
      </c>
    </row>
    <row r="2532" spans="1:58" x14ac:dyDescent="0.25">
      <c r="A2532" t="s">
        <v>58</v>
      </c>
      <c r="B2532">
        <v>2</v>
      </c>
      <c r="C2532" t="s">
        <v>86</v>
      </c>
      <c r="D2532">
        <v>2014</v>
      </c>
      <c r="E2532">
        <v>2014</v>
      </c>
      <c r="F2532">
        <v>7</v>
      </c>
      <c r="G2532" t="s">
        <v>66</v>
      </c>
      <c r="H2532">
        <v>0.89</v>
      </c>
      <c r="I2532">
        <v>1.1100000000000001</v>
      </c>
      <c r="J2532" t="s">
        <v>67</v>
      </c>
      <c r="K2532">
        <v>7.59</v>
      </c>
      <c r="L2532" t="s">
        <v>67</v>
      </c>
      <c r="M2532">
        <v>46.58</v>
      </c>
      <c r="N2532" t="s">
        <v>67</v>
      </c>
      <c r="O2532">
        <v>23.6</v>
      </c>
      <c r="P2532" t="s">
        <v>67</v>
      </c>
      <c r="Q2532">
        <v>1.27</v>
      </c>
      <c r="R2532" t="s">
        <v>67</v>
      </c>
      <c r="S2532">
        <v>9.0500000000000007</v>
      </c>
      <c r="T2532" t="s">
        <v>67</v>
      </c>
      <c r="U2532">
        <v>3.7999999999999999E-2</v>
      </c>
      <c r="V2532" t="s">
        <v>67</v>
      </c>
      <c r="W2532">
        <v>2.4E-2</v>
      </c>
      <c r="X2532" t="s">
        <v>67</v>
      </c>
      <c r="Y2532">
        <v>2.1999999999999999E-2</v>
      </c>
      <c r="Z2532" t="s">
        <v>67</v>
      </c>
      <c r="AA2532">
        <v>1.4E-2</v>
      </c>
      <c r="AB2532" t="s">
        <v>68</v>
      </c>
      <c r="AC2532">
        <v>0.05</v>
      </c>
      <c r="AD2532" t="s">
        <v>67</v>
      </c>
      <c r="AE2532">
        <v>0.03</v>
      </c>
      <c r="AF2532" t="s">
        <v>67</v>
      </c>
      <c r="AG2532">
        <v>0.03</v>
      </c>
      <c r="AH2532" t="s">
        <v>69</v>
      </c>
      <c r="AI2532">
        <v>0.01</v>
      </c>
      <c r="AJ2532" t="s">
        <v>68</v>
      </c>
      <c r="AL2532" t="s">
        <v>64</v>
      </c>
      <c r="AN2532" t="s">
        <v>64</v>
      </c>
      <c r="AO2532">
        <v>5.0000000000000001E-3</v>
      </c>
      <c r="AP2532" t="s">
        <v>70</v>
      </c>
      <c r="AQ2532">
        <v>0</v>
      </c>
      <c r="AR2532" t="s">
        <v>70</v>
      </c>
      <c r="AS2532">
        <v>4.2</v>
      </c>
      <c r="AT2532" t="s">
        <v>67</v>
      </c>
      <c r="AU2532">
        <v>0.6</v>
      </c>
      <c r="AV2532" t="s">
        <v>67</v>
      </c>
      <c r="AW2532">
        <v>4.46</v>
      </c>
      <c r="AX2532" t="s">
        <v>67</v>
      </c>
      <c r="AY2532">
        <v>0.84</v>
      </c>
      <c r="AZ2532" t="s">
        <v>67</v>
      </c>
      <c r="BA2532">
        <v>0.11</v>
      </c>
      <c r="BB2532" t="s">
        <v>67</v>
      </c>
      <c r="BC2532">
        <v>0.66</v>
      </c>
      <c r="BD2532" t="s">
        <v>67</v>
      </c>
      <c r="BE2532">
        <v>1.24</v>
      </c>
      <c r="BF2532" t="s">
        <v>67</v>
      </c>
    </row>
    <row r="2533" spans="1:58" x14ac:dyDescent="0.25">
      <c r="A2533" t="s">
        <v>58</v>
      </c>
      <c r="B2533">
        <v>2</v>
      </c>
      <c r="C2533" t="s">
        <v>86</v>
      </c>
      <c r="D2533">
        <v>2014</v>
      </c>
      <c r="E2533">
        <v>2014</v>
      </c>
      <c r="F2533">
        <v>8</v>
      </c>
      <c r="G2533" t="s">
        <v>66</v>
      </c>
      <c r="H2533">
        <v>0.37</v>
      </c>
      <c r="I2533">
        <v>0.46</v>
      </c>
      <c r="J2533" t="s">
        <v>67</v>
      </c>
      <c r="K2533">
        <v>7.65</v>
      </c>
      <c r="L2533" t="s">
        <v>67</v>
      </c>
      <c r="M2533">
        <v>49.99</v>
      </c>
      <c r="N2533" t="s">
        <v>67</v>
      </c>
      <c r="O2533">
        <v>25.55</v>
      </c>
      <c r="P2533" t="s">
        <v>67</v>
      </c>
      <c r="Q2533">
        <v>0.83</v>
      </c>
      <c r="R2533" t="s">
        <v>67</v>
      </c>
      <c r="S2533">
        <v>9.19</v>
      </c>
      <c r="T2533" t="s">
        <v>67</v>
      </c>
      <c r="U2533">
        <v>2.5999999999999999E-2</v>
      </c>
      <c r="V2533" t="s">
        <v>67</v>
      </c>
      <c r="W2533">
        <v>2.4E-2</v>
      </c>
      <c r="X2533" t="s">
        <v>67</v>
      </c>
      <c r="Y2533">
        <v>2.4E-2</v>
      </c>
      <c r="Z2533" t="s">
        <v>67</v>
      </c>
      <c r="AA2533">
        <v>1E-3</v>
      </c>
      <c r="AB2533" t="s">
        <v>68</v>
      </c>
      <c r="AC2533">
        <v>0.04</v>
      </c>
      <c r="AD2533" t="s">
        <v>67</v>
      </c>
      <c r="AE2533">
        <v>0.02</v>
      </c>
      <c r="AF2533" t="s">
        <v>67</v>
      </c>
      <c r="AG2533">
        <v>0.02</v>
      </c>
      <c r="AH2533" t="s">
        <v>69</v>
      </c>
      <c r="AI2533">
        <v>0.02</v>
      </c>
      <c r="AJ2533" t="s">
        <v>68</v>
      </c>
      <c r="AL2533" t="s">
        <v>64</v>
      </c>
      <c r="AN2533" t="s">
        <v>64</v>
      </c>
      <c r="AO2533">
        <v>2E-3</v>
      </c>
      <c r="AP2533" t="s">
        <v>70</v>
      </c>
      <c r="AQ2533">
        <v>0</v>
      </c>
      <c r="AR2533" t="s">
        <v>70</v>
      </c>
      <c r="AS2533">
        <v>4.71</v>
      </c>
      <c r="AT2533" t="s">
        <v>67</v>
      </c>
      <c r="AU2533">
        <v>0.63</v>
      </c>
      <c r="AV2533" t="s">
        <v>67</v>
      </c>
      <c r="AW2533">
        <v>4.71</v>
      </c>
      <c r="AX2533" t="s">
        <v>67</v>
      </c>
      <c r="AY2533">
        <v>0.9</v>
      </c>
      <c r="AZ2533" t="s">
        <v>67</v>
      </c>
      <c r="BA2533">
        <v>0.09</v>
      </c>
      <c r="BB2533" t="s">
        <v>67</v>
      </c>
      <c r="BC2533">
        <v>0.67</v>
      </c>
      <c r="BD2533" t="s">
        <v>67</v>
      </c>
      <c r="BE2533">
        <v>1.23</v>
      </c>
      <c r="BF2533" t="s">
        <v>67</v>
      </c>
    </row>
    <row r="2534" spans="1:58" x14ac:dyDescent="0.25">
      <c r="A2534" t="s">
        <v>58</v>
      </c>
      <c r="B2534">
        <v>2</v>
      </c>
      <c r="C2534" t="s">
        <v>86</v>
      </c>
      <c r="D2534">
        <v>2014</v>
      </c>
      <c r="E2534">
        <v>2014</v>
      </c>
      <c r="F2534">
        <v>9</v>
      </c>
      <c r="G2534" t="s">
        <v>60</v>
      </c>
      <c r="H2534">
        <v>0.21</v>
      </c>
      <c r="I2534">
        <v>0.25</v>
      </c>
      <c r="J2534" t="s">
        <v>67</v>
      </c>
      <c r="K2534">
        <v>7.66</v>
      </c>
      <c r="L2534" t="s">
        <v>67</v>
      </c>
      <c r="M2534">
        <v>52.61</v>
      </c>
      <c r="N2534" t="s">
        <v>67</v>
      </c>
      <c r="O2534">
        <v>26.94</v>
      </c>
      <c r="P2534" t="s">
        <v>67</v>
      </c>
      <c r="Q2534">
        <v>1.56</v>
      </c>
      <c r="R2534" t="s">
        <v>67</v>
      </c>
      <c r="S2534">
        <v>9.0399999999999991</v>
      </c>
      <c r="T2534" t="s">
        <v>67</v>
      </c>
      <c r="U2534">
        <v>2.7E-2</v>
      </c>
      <c r="V2534" t="s">
        <v>67</v>
      </c>
      <c r="W2534">
        <v>2.5000000000000001E-2</v>
      </c>
      <c r="X2534" t="s">
        <v>67</v>
      </c>
      <c r="Y2534">
        <v>2.5999999999999999E-2</v>
      </c>
      <c r="Z2534" t="s">
        <v>67</v>
      </c>
      <c r="AA2534">
        <v>1E-3</v>
      </c>
      <c r="AB2534" t="s">
        <v>68</v>
      </c>
      <c r="AC2534">
        <v>0.05</v>
      </c>
      <c r="AD2534" t="s">
        <v>67</v>
      </c>
      <c r="AE2534">
        <v>0.04</v>
      </c>
      <c r="AF2534" t="s">
        <v>67</v>
      </c>
      <c r="AG2534">
        <v>0.04</v>
      </c>
      <c r="AH2534" t="s">
        <v>69</v>
      </c>
      <c r="AI2534">
        <v>0.01</v>
      </c>
      <c r="AJ2534" t="s">
        <v>68</v>
      </c>
      <c r="AL2534" t="s">
        <v>64</v>
      </c>
      <c r="AN2534" t="s">
        <v>64</v>
      </c>
      <c r="AO2534">
        <v>3.0000000000000001E-3</v>
      </c>
      <c r="AP2534" t="s">
        <v>70</v>
      </c>
      <c r="AQ2534">
        <v>0</v>
      </c>
      <c r="AR2534" t="s">
        <v>70</v>
      </c>
      <c r="AS2534">
        <v>4.9800000000000004</v>
      </c>
      <c r="AT2534" t="s">
        <v>67</v>
      </c>
      <c r="AU2534">
        <v>0.63</v>
      </c>
      <c r="AV2534" t="s">
        <v>67</v>
      </c>
      <c r="AW2534">
        <v>4.84</v>
      </c>
      <c r="AX2534" t="s">
        <v>67</v>
      </c>
      <c r="AY2534">
        <v>0.92</v>
      </c>
      <c r="AZ2534" t="s">
        <v>67</v>
      </c>
      <c r="BA2534">
        <v>0.1</v>
      </c>
      <c r="BB2534" t="s">
        <v>67</v>
      </c>
      <c r="BC2534">
        <v>0.69</v>
      </c>
      <c r="BD2534" t="s">
        <v>67</v>
      </c>
      <c r="BE2534">
        <v>1.52</v>
      </c>
      <c r="BF2534" t="s">
        <v>67</v>
      </c>
    </row>
    <row r="2535" spans="1:58" x14ac:dyDescent="0.25">
      <c r="A2535" t="s">
        <v>58</v>
      </c>
      <c r="B2535">
        <v>2</v>
      </c>
      <c r="C2535" t="s">
        <v>86</v>
      </c>
      <c r="D2535">
        <v>2015</v>
      </c>
      <c r="E2535">
        <v>2014</v>
      </c>
      <c r="F2535">
        <v>10</v>
      </c>
      <c r="G2535" t="s">
        <v>60</v>
      </c>
      <c r="H2535">
        <v>1.57</v>
      </c>
      <c r="I2535">
        <v>1.96</v>
      </c>
      <c r="J2535" t="s">
        <v>67</v>
      </c>
      <c r="K2535">
        <v>7.51</v>
      </c>
      <c r="L2535" t="s">
        <v>67</v>
      </c>
      <c r="M2535">
        <v>47.78</v>
      </c>
      <c r="N2535" t="s">
        <v>67</v>
      </c>
      <c r="O2535">
        <v>23.71</v>
      </c>
      <c r="P2535" t="s">
        <v>67</v>
      </c>
      <c r="Q2535">
        <v>1.42</v>
      </c>
      <c r="R2535" t="s">
        <v>67</v>
      </c>
      <c r="S2535">
        <v>8.42</v>
      </c>
      <c r="T2535" t="s">
        <v>67</v>
      </c>
      <c r="U2535">
        <v>3.3000000000000002E-2</v>
      </c>
      <c r="V2535" t="s">
        <v>67</v>
      </c>
      <c r="W2535">
        <v>3.5999999999999997E-2</v>
      </c>
      <c r="X2535" t="s">
        <v>67</v>
      </c>
      <c r="Y2535">
        <v>3.1E-2</v>
      </c>
      <c r="Z2535" t="s">
        <v>67</v>
      </c>
      <c r="AA2535">
        <v>0</v>
      </c>
      <c r="AB2535" t="s">
        <v>68</v>
      </c>
      <c r="AC2535">
        <v>0.08</v>
      </c>
      <c r="AD2535" t="s">
        <v>67</v>
      </c>
      <c r="AE2535">
        <v>0.06</v>
      </c>
      <c r="AF2535" t="s">
        <v>67</v>
      </c>
      <c r="AG2535">
        <v>0.06</v>
      </c>
      <c r="AH2535" t="s">
        <v>69</v>
      </c>
      <c r="AI2535">
        <v>0.02</v>
      </c>
      <c r="AJ2535" t="s">
        <v>68</v>
      </c>
      <c r="AL2535" t="s">
        <v>64</v>
      </c>
      <c r="AN2535" t="s">
        <v>64</v>
      </c>
      <c r="AO2535">
        <v>4.0000000000000001E-3</v>
      </c>
      <c r="AP2535" t="s">
        <v>70</v>
      </c>
      <c r="AQ2535">
        <v>0</v>
      </c>
      <c r="AR2535" t="s">
        <v>70</v>
      </c>
      <c r="AS2535">
        <v>4.3899999999999997</v>
      </c>
      <c r="AT2535" t="s">
        <v>67</v>
      </c>
      <c r="AU2535">
        <v>0.56000000000000005</v>
      </c>
      <c r="AV2535" t="s">
        <v>67</v>
      </c>
      <c r="AW2535">
        <v>4.43</v>
      </c>
      <c r="AX2535" t="s">
        <v>67</v>
      </c>
      <c r="AY2535">
        <v>0.85</v>
      </c>
      <c r="AZ2535" t="s">
        <v>67</v>
      </c>
      <c r="BA2535">
        <v>0.11</v>
      </c>
      <c r="BB2535" t="s">
        <v>67</v>
      </c>
      <c r="BC2535">
        <v>0.7</v>
      </c>
      <c r="BD2535" t="s">
        <v>67</v>
      </c>
      <c r="BE2535">
        <v>2.83</v>
      </c>
      <c r="BF2535" t="s">
        <v>67</v>
      </c>
    </row>
    <row r="2536" spans="1:58" x14ac:dyDescent="0.25">
      <c r="A2536" t="s">
        <v>58</v>
      </c>
      <c r="B2536">
        <v>2</v>
      </c>
      <c r="C2536" t="s">
        <v>86</v>
      </c>
      <c r="D2536">
        <v>2015</v>
      </c>
      <c r="E2536">
        <v>2014</v>
      </c>
      <c r="F2536">
        <v>11</v>
      </c>
      <c r="G2536" t="s">
        <v>66</v>
      </c>
      <c r="H2536">
        <v>11.83</v>
      </c>
      <c r="I2536">
        <v>14.3</v>
      </c>
      <c r="J2536" t="s">
        <v>67</v>
      </c>
      <c r="K2536">
        <v>7.25</v>
      </c>
      <c r="L2536" t="s">
        <v>67</v>
      </c>
      <c r="M2536">
        <v>37.32</v>
      </c>
      <c r="N2536" t="s">
        <v>67</v>
      </c>
      <c r="O2536">
        <v>18.399999999999999</v>
      </c>
      <c r="P2536" t="s">
        <v>67</v>
      </c>
      <c r="Q2536">
        <v>1.9</v>
      </c>
      <c r="R2536" t="s">
        <v>67</v>
      </c>
      <c r="S2536">
        <v>7.92</v>
      </c>
      <c r="T2536" t="s">
        <v>67</v>
      </c>
      <c r="U2536">
        <v>2.9000000000000001E-2</v>
      </c>
      <c r="V2536" t="s">
        <v>67</v>
      </c>
      <c r="W2536">
        <v>2.5999999999999999E-2</v>
      </c>
      <c r="X2536" t="s">
        <v>67</v>
      </c>
      <c r="Y2536">
        <v>2.3E-2</v>
      </c>
      <c r="Z2536" t="s">
        <v>67</v>
      </c>
      <c r="AA2536">
        <v>3.0000000000000001E-3</v>
      </c>
      <c r="AB2536" t="s">
        <v>68</v>
      </c>
      <c r="AC2536">
        <v>0.06</v>
      </c>
      <c r="AD2536" t="s">
        <v>67</v>
      </c>
      <c r="AE2536">
        <v>0.06</v>
      </c>
      <c r="AF2536" t="s">
        <v>67</v>
      </c>
      <c r="AG2536">
        <v>0.05</v>
      </c>
      <c r="AH2536" t="s">
        <v>69</v>
      </c>
      <c r="AI2536">
        <v>0.01</v>
      </c>
      <c r="AJ2536" t="s">
        <v>68</v>
      </c>
      <c r="AL2536" t="s">
        <v>64</v>
      </c>
      <c r="AN2536" t="s">
        <v>64</v>
      </c>
      <c r="AO2536">
        <v>4.0000000000000001E-3</v>
      </c>
      <c r="AP2536" t="s">
        <v>70</v>
      </c>
      <c r="AQ2536">
        <v>1E-3</v>
      </c>
      <c r="AR2536" t="s">
        <v>70</v>
      </c>
      <c r="AS2536">
        <v>3.02</v>
      </c>
      <c r="AT2536" t="s">
        <v>67</v>
      </c>
      <c r="AU2536">
        <v>0.45</v>
      </c>
      <c r="AV2536" t="s">
        <v>67</v>
      </c>
      <c r="AW2536">
        <v>3.63</v>
      </c>
      <c r="AX2536" t="s">
        <v>67</v>
      </c>
      <c r="AY2536">
        <v>0.7</v>
      </c>
      <c r="AZ2536" t="s">
        <v>67</v>
      </c>
      <c r="BA2536">
        <v>0.11</v>
      </c>
      <c r="BB2536" t="s">
        <v>67</v>
      </c>
      <c r="BC2536">
        <v>0.64</v>
      </c>
      <c r="BD2536" t="s">
        <v>67</v>
      </c>
      <c r="BE2536">
        <v>1.56</v>
      </c>
      <c r="BF2536" t="s">
        <v>67</v>
      </c>
    </row>
    <row r="2537" spans="1:58" x14ac:dyDescent="0.25">
      <c r="A2537" t="s">
        <v>58</v>
      </c>
      <c r="B2537">
        <v>2</v>
      </c>
      <c r="C2537" t="s">
        <v>86</v>
      </c>
      <c r="D2537">
        <v>2015</v>
      </c>
      <c r="E2537">
        <v>2014</v>
      </c>
      <c r="F2537">
        <v>12</v>
      </c>
      <c r="G2537" t="s">
        <v>66</v>
      </c>
      <c r="H2537">
        <v>20.16</v>
      </c>
      <c r="I2537">
        <v>25.17</v>
      </c>
      <c r="J2537" t="s">
        <v>67</v>
      </c>
      <c r="K2537">
        <v>7.1</v>
      </c>
      <c r="L2537" t="s">
        <v>67</v>
      </c>
      <c r="M2537">
        <v>32.130000000000003</v>
      </c>
      <c r="N2537" t="s">
        <v>67</v>
      </c>
      <c r="O2537">
        <v>15.82</v>
      </c>
      <c r="P2537" t="s">
        <v>67</v>
      </c>
      <c r="Q2537">
        <v>6.27</v>
      </c>
      <c r="R2537" t="s">
        <v>67</v>
      </c>
      <c r="S2537">
        <v>7.18</v>
      </c>
      <c r="T2537" t="s">
        <v>67</v>
      </c>
      <c r="U2537">
        <v>2.7E-2</v>
      </c>
      <c r="V2537" t="s">
        <v>67</v>
      </c>
      <c r="W2537">
        <v>2.1999999999999999E-2</v>
      </c>
      <c r="X2537" t="s">
        <v>67</v>
      </c>
      <c r="Y2537">
        <v>0.02</v>
      </c>
      <c r="Z2537" t="s">
        <v>67</v>
      </c>
      <c r="AA2537">
        <v>5.0000000000000001E-3</v>
      </c>
      <c r="AB2537" t="s">
        <v>68</v>
      </c>
      <c r="AC2537">
        <v>0.06</v>
      </c>
      <c r="AD2537" t="s">
        <v>67</v>
      </c>
      <c r="AE2537">
        <v>0.05</v>
      </c>
      <c r="AF2537" t="s">
        <v>67</v>
      </c>
      <c r="AG2537">
        <v>0.04</v>
      </c>
      <c r="AH2537" t="s">
        <v>69</v>
      </c>
      <c r="AI2537">
        <v>0.01</v>
      </c>
      <c r="AJ2537" t="s">
        <v>68</v>
      </c>
      <c r="AL2537" t="s">
        <v>64</v>
      </c>
      <c r="AN2537" t="s">
        <v>64</v>
      </c>
      <c r="AO2537">
        <v>5.0000000000000001E-3</v>
      </c>
      <c r="AP2537" t="s">
        <v>70</v>
      </c>
      <c r="AQ2537">
        <v>1E-3</v>
      </c>
      <c r="AR2537" t="s">
        <v>70</v>
      </c>
      <c r="AS2537">
        <v>2.4700000000000002</v>
      </c>
      <c r="AT2537" t="s">
        <v>67</v>
      </c>
      <c r="AU2537">
        <v>0.41</v>
      </c>
      <c r="AV2537" t="s">
        <v>67</v>
      </c>
      <c r="AW2537">
        <v>3.18</v>
      </c>
      <c r="AX2537" t="s">
        <v>67</v>
      </c>
      <c r="AY2537">
        <v>0.6</v>
      </c>
      <c r="AZ2537" t="s">
        <v>67</v>
      </c>
      <c r="BA2537">
        <v>0.1</v>
      </c>
      <c r="BB2537" t="s">
        <v>67</v>
      </c>
      <c r="BC2537">
        <v>0.57999999999999996</v>
      </c>
      <c r="BD2537" t="s">
        <v>67</v>
      </c>
      <c r="BE2537">
        <v>1.49</v>
      </c>
      <c r="BF2537" t="s">
        <v>67</v>
      </c>
    </row>
    <row r="2538" spans="1:58" x14ac:dyDescent="0.25">
      <c r="A2538" t="s">
        <v>58</v>
      </c>
      <c r="B2538">
        <v>2</v>
      </c>
      <c r="C2538" t="s">
        <v>86</v>
      </c>
      <c r="D2538">
        <v>2015</v>
      </c>
      <c r="E2538">
        <v>2015</v>
      </c>
      <c r="F2538">
        <v>1</v>
      </c>
      <c r="G2538" t="s">
        <v>66</v>
      </c>
      <c r="H2538">
        <v>9.6</v>
      </c>
      <c r="I2538">
        <v>11.99</v>
      </c>
      <c r="J2538" t="s">
        <v>67</v>
      </c>
      <c r="K2538">
        <v>7.2</v>
      </c>
      <c r="L2538" t="s">
        <v>67</v>
      </c>
      <c r="M2538">
        <v>34.32</v>
      </c>
      <c r="N2538" t="s">
        <v>67</v>
      </c>
      <c r="O2538">
        <v>16.48</v>
      </c>
      <c r="P2538" t="s">
        <v>67</v>
      </c>
      <c r="Q2538">
        <v>3.33</v>
      </c>
      <c r="R2538" t="s">
        <v>67</v>
      </c>
      <c r="S2538">
        <v>7.69</v>
      </c>
      <c r="T2538" t="s">
        <v>67</v>
      </c>
      <c r="U2538">
        <v>2.4E-2</v>
      </c>
      <c r="V2538" t="s">
        <v>67</v>
      </c>
      <c r="W2538">
        <v>0.02</v>
      </c>
      <c r="X2538" t="s">
        <v>67</v>
      </c>
      <c r="Y2538">
        <v>0.02</v>
      </c>
      <c r="Z2538" t="s">
        <v>67</v>
      </c>
      <c r="AA2538">
        <v>3.0000000000000001E-3</v>
      </c>
      <c r="AB2538" t="s">
        <v>68</v>
      </c>
      <c r="AC2538">
        <v>0.06</v>
      </c>
      <c r="AD2538" t="s">
        <v>67</v>
      </c>
      <c r="AE2538">
        <v>0.04</v>
      </c>
      <c r="AF2538" t="s">
        <v>67</v>
      </c>
      <c r="AG2538">
        <v>0.04</v>
      </c>
      <c r="AH2538" t="s">
        <v>69</v>
      </c>
      <c r="AI2538">
        <v>0.02</v>
      </c>
      <c r="AJ2538" t="s">
        <v>68</v>
      </c>
      <c r="AL2538" t="s">
        <v>64</v>
      </c>
      <c r="AN2538" t="s">
        <v>64</v>
      </c>
      <c r="AO2538">
        <v>3.0000000000000001E-3</v>
      </c>
      <c r="AP2538" t="s">
        <v>70</v>
      </c>
      <c r="AQ2538">
        <v>1E-3</v>
      </c>
      <c r="AR2538" t="s">
        <v>70</v>
      </c>
      <c r="AS2538">
        <v>2.72</v>
      </c>
      <c r="AT2538" t="s">
        <v>67</v>
      </c>
      <c r="AU2538">
        <v>0.41</v>
      </c>
      <c r="AV2538" t="s">
        <v>67</v>
      </c>
      <c r="AW2538">
        <v>3.35</v>
      </c>
      <c r="AX2538" t="s">
        <v>67</v>
      </c>
      <c r="AY2538">
        <v>0.64</v>
      </c>
      <c r="AZ2538" t="s">
        <v>67</v>
      </c>
      <c r="BA2538">
        <v>0.1</v>
      </c>
      <c r="BB2538" t="s">
        <v>67</v>
      </c>
      <c r="BC2538">
        <v>0.59</v>
      </c>
      <c r="BD2538" t="s">
        <v>67</v>
      </c>
      <c r="BE2538">
        <v>1.1100000000000001</v>
      </c>
      <c r="BF2538" t="s">
        <v>67</v>
      </c>
    </row>
    <row r="2539" spans="1:58" x14ac:dyDescent="0.25">
      <c r="A2539" t="s">
        <v>58</v>
      </c>
      <c r="B2539">
        <v>2</v>
      </c>
      <c r="C2539" t="s">
        <v>86</v>
      </c>
      <c r="D2539">
        <v>2015</v>
      </c>
      <c r="E2539">
        <v>2015</v>
      </c>
      <c r="F2539">
        <v>2</v>
      </c>
      <c r="G2539" t="s">
        <v>66</v>
      </c>
      <c r="H2539">
        <v>8.31</v>
      </c>
      <c r="I2539">
        <v>9.3699999999999992</v>
      </c>
      <c r="J2539" t="s">
        <v>67</v>
      </c>
      <c r="K2539">
        <v>7.4</v>
      </c>
      <c r="L2539" t="s">
        <v>67</v>
      </c>
      <c r="M2539">
        <v>36.659999999999997</v>
      </c>
      <c r="N2539" t="s">
        <v>67</v>
      </c>
      <c r="O2539">
        <v>17.93</v>
      </c>
      <c r="P2539" t="s">
        <v>67</v>
      </c>
      <c r="Q2539">
        <v>1.04</v>
      </c>
      <c r="R2539" t="s">
        <v>67</v>
      </c>
      <c r="S2539">
        <v>8</v>
      </c>
      <c r="T2539" t="s">
        <v>67</v>
      </c>
      <c r="U2539">
        <v>2.3E-2</v>
      </c>
      <c r="V2539" t="s">
        <v>67</v>
      </c>
      <c r="W2539">
        <v>2.3E-2</v>
      </c>
      <c r="X2539" t="s">
        <v>67</v>
      </c>
      <c r="Y2539">
        <v>2.1000000000000001E-2</v>
      </c>
      <c r="Z2539" t="s">
        <v>67</v>
      </c>
      <c r="AA2539">
        <v>0</v>
      </c>
      <c r="AB2539" t="s">
        <v>68</v>
      </c>
      <c r="AC2539">
        <v>0.04</v>
      </c>
      <c r="AD2539" t="s">
        <v>67</v>
      </c>
      <c r="AE2539">
        <v>0.04</v>
      </c>
      <c r="AF2539" t="s">
        <v>67</v>
      </c>
      <c r="AG2539">
        <v>0.04</v>
      </c>
      <c r="AH2539" t="s">
        <v>69</v>
      </c>
      <c r="AI2539">
        <v>0</v>
      </c>
      <c r="AJ2539" t="s">
        <v>68</v>
      </c>
      <c r="AL2539" t="s">
        <v>64</v>
      </c>
      <c r="AN2539" t="s">
        <v>64</v>
      </c>
      <c r="AO2539">
        <v>2E-3</v>
      </c>
      <c r="AP2539" t="s">
        <v>70</v>
      </c>
      <c r="AQ2539">
        <v>0</v>
      </c>
      <c r="AR2539" t="s">
        <v>70</v>
      </c>
      <c r="AS2539">
        <v>2.94</v>
      </c>
      <c r="AT2539" t="s">
        <v>67</v>
      </c>
      <c r="AU2539">
        <v>0.44</v>
      </c>
      <c r="AV2539" t="s">
        <v>67</v>
      </c>
      <c r="AW2539">
        <v>3.58</v>
      </c>
      <c r="AX2539" t="s">
        <v>67</v>
      </c>
      <c r="AY2539">
        <v>0.68</v>
      </c>
      <c r="AZ2539" t="s">
        <v>67</v>
      </c>
      <c r="BA2539">
        <v>0.1</v>
      </c>
      <c r="BB2539" t="s">
        <v>67</v>
      </c>
      <c r="BC2539">
        <v>0.61</v>
      </c>
      <c r="BD2539" t="s">
        <v>67</v>
      </c>
      <c r="BE2539">
        <v>1.2</v>
      </c>
      <c r="BF2539" t="s">
        <v>67</v>
      </c>
    </row>
    <row r="2540" spans="1:58" x14ac:dyDescent="0.25">
      <c r="A2540" t="s">
        <v>58</v>
      </c>
      <c r="B2540">
        <v>2</v>
      </c>
      <c r="C2540" t="s">
        <v>86</v>
      </c>
      <c r="D2540">
        <v>2015</v>
      </c>
      <c r="E2540">
        <v>2015</v>
      </c>
      <c r="F2540">
        <v>3</v>
      </c>
      <c r="G2540" t="s">
        <v>66</v>
      </c>
      <c r="H2540">
        <v>3.56</v>
      </c>
      <c r="I2540">
        <v>4.4400000000000004</v>
      </c>
      <c r="J2540" t="s">
        <v>67</v>
      </c>
      <c r="K2540">
        <v>7.4</v>
      </c>
      <c r="L2540" t="s">
        <v>67</v>
      </c>
      <c r="M2540">
        <v>39.04</v>
      </c>
      <c r="N2540" t="s">
        <v>67</v>
      </c>
      <c r="O2540">
        <v>18.97</v>
      </c>
      <c r="P2540" t="s">
        <v>67</v>
      </c>
      <c r="Q2540">
        <v>0.94</v>
      </c>
      <c r="R2540" t="s">
        <v>67</v>
      </c>
      <c r="S2540">
        <v>8.15</v>
      </c>
      <c r="T2540" t="s">
        <v>67</v>
      </c>
      <c r="U2540">
        <v>2.4E-2</v>
      </c>
      <c r="V2540" t="s">
        <v>67</v>
      </c>
      <c r="W2540">
        <v>2.1000000000000001E-2</v>
      </c>
      <c r="X2540" t="s">
        <v>67</v>
      </c>
      <c r="Y2540">
        <v>2.1999999999999999E-2</v>
      </c>
      <c r="Z2540" t="s">
        <v>67</v>
      </c>
      <c r="AA2540">
        <v>3.0000000000000001E-3</v>
      </c>
      <c r="AB2540" t="s">
        <v>68</v>
      </c>
      <c r="AC2540">
        <v>0.03</v>
      </c>
      <c r="AD2540" t="s">
        <v>67</v>
      </c>
      <c r="AE2540">
        <v>0.02</v>
      </c>
      <c r="AF2540" t="s">
        <v>67</v>
      </c>
      <c r="AG2540">
        <v>0.02</v>
      </c>
      <c r="AH2540" t="s">
        <v>69</v>
      </c>
      <c r="AI2540">
        <v>0.01</v>
      </c>
      <c r="AJ2540" t="s">
        <v>68</v>
      </c>
      <c r="AL2540" t="s">
        <v>64</v>
      </c>
      <c r="AN2540" t="s">
        <v>64</v>
      </c>
      <c r="AO2540">
        <v>4.0000000000000001E-3</v>
      </c>
      <c r="AP2540" t="s">
        <v>70</v>
      </c>
      <c r="AQ2540">
        <v>0</v>
      </c>
      <c r="AR2540" t="s">
        <v>70</v>
      </c>
      <c r="AS2540">
        <v>3.37</v>
      </c>
      <c r="AT2540" t="s">
        <v>67</v>
      </c>
      <c r="AU2540">
        <v>0.47</v>
      </c>
      <c r="AV2540" t="s">
        <v>67</v>
      </c>
      <c r="AW2540">
        <v>3.71</v>
      </c>
      <c r="AX2540" t="s">
        <v>67</v>
      </c>
      <c r="AY2540">
        <v>0.72</v>
      </c>
      <c r="AZ2540" t="s">
        <v>67</v>
      </c>
      <c r="BA2540">
        <v>0.11</v>
      </c>
      <c r="BB2540" t="s">
        <v>67</v>
      </c>
      <c r="BC2540">
        <v>0.59</v>
      </c>
      <c r="BD2540" t="s">
        <v>67</v>
      </c>
      <c r="BE2540">
        <v>1.1299999999999999</v>
      </c>
      <c r="BF2540" t="s">
        <v>67</v>
      </c>
    </row>
    <row r="2541" spans="1:58" x14ac:dyDescent="0.25">
      <c r="A2541" t="s">
        <v>58</v>
      </c>
      <c r="B2541">
        <v>2</v>
      </c>
      <c r="C2541" t="s">
        <v>86</v>
      </c>
      <c r="D2541">
        <v>2015</v>
      </c>
      <c r="E2541">
        <v>2015</v>
      </c>
      <c r="F2541">
        <v>4</v>
      </c>
      <c r="G2541" t="s">
        <v>66</v>
      </c>
      <c r="H2541">
        <v>3.65</v>
      </c>
      <c r="I2541">
        <v>4.41</v>
      </c>
      <c r="J2541" t="s">
        <v>67</v>
      </c>
      <c r="K2541">
        <v>7.42</v>
      </c>
      <c r="L2541" t="s">
        <v>67</v>
      </c>
      <c r="M2541">
        <v>39.25</v>
      </c>
      <c r="N2541" t="s">
        <v>67</v>
      </c>
      <c r="O2541">
        <v>19.39</v>
      </c>
      <c r="P2541" t="s">
        <v>67</v>
      </c>
      <c r="Q2541">
        <v>0.65</v>
      </c>
      <c r="R2541" t="s">
        <v>67</v>
      </c>
      <c r="S2541">
        <v>8.2100000000000009</v>
      </c>
      <c r="T2541" t="s">
        <v>67</v>
      </c>
      <c r="U2541">
        <v>2.1999999999999999E-2</v>
      </c>
      <c r="V2541" t="s">
        <v>67</v>
      </c>
      <c r="W2541">
        <v>2.1000000000000001E-2</v>
      </c>
      <c r="X2541" t="s">
        <v>67</v>
      </c>
      <c r="Y2541">
        <v>2.1000000000000001E-2</v>
      </c>
      <c r="Z2541" t="s">
        <v>67</v>
      </c>
      <c r="AA2541">
        <v>1E-3</v>
      </c>
      <c r="AB2541" t="s">
        <v>68</v>
      </c>
      <c r="AC2541">
        <v>0.04</v>
      </c>
      <c r="AD2541" t="s">
        <v>67</v>
      </c>
      <c r="AE2541">
        <v>0.02</v>
      </c>
      <c r="AF2541" t="s">
        <v>67</v>
      </c>
      <c r="AG2541">
        <v>0.02</v>
      </c>
      <c r="AH2541" t="s">
        <v>69</v>
      </c>
      <c r="AI2541">
        <v>0.02</v>
      </c>
      <c r="AJ2541" t="s">
        <v>68</v>
      </c>
      <c r="AL2541" t="s">
        <v>64</v>
      </c>
      <c r="AN2541" t="s">
        <v>64</v>
      </c>
      <c r="AO2541">
        <v>2E-3</v>
      </c>
      <c r="AP2541" t="s">
        <v>70</v>
      </c>
      <c r="AQ2541">
        <v>0</v>
      </c>
      <c r="AR2541" t="s">
        <v>70</v>
      </c>
      <c r="AS2541">
        <v>3.4</v>
      </c>
      <c r="AT2541" t="s">
        <v>67</v>
      </c>
      <c r="AU2541">
        <v>0.46</v>
      </c>
      <c r="AV2541" t="s">
        <v>67</v>
      </c>
      <c r="AW2541">
        <v>3.68</v>
      </c>
      <c r="AX2541" t="s">
        <v>67</v>
      </c>
      <c r="AY2541">
        <v>0.72</v>
      </c>
      <c r="AZ2541" t="s">
        <v>67</v>
      </c>
      <c r="BA2541">
        <v>0.1</v>
      </c>
      <c r="BB2541" t="s">
        <v>67</v>
      </c>
      <c r="BC2541">
        <v>0.59</v>
      </c>
      <c r="BD2541" t="s">
        <v>67</v>
      </c>
      <c r="BE2541">
        <v>0.91</v>
      </c>
      <c r="BF2541" t="s">
        <v>67</v>
      </c>
    </row>
    <row r="2542" spans="1:58" x14ac:dyDescent="0.25">
      <c r="A2542" t="s">
        <v>58</v>
      </c>
      <c r="B2542">
        <v>2</v>
      </c>
      <c r="C2542" t="s">
        <v>86</v>
      </c>
      <c r="D2542">
        <v>2015</v>
      </c>
      <c r="E2542">
        <v>2015</v>
      </c>
      <c r="F2542">
        <v>5</v>
      </c>
      <c r="G2542" t="s">
        <v>66</v>
      </c>
      <c r="H2542">
        <v>1.68</v>
      </c>
      <c r="I2542">
        <v>2.1</v>
      </c>
      <c r="J2542" t="s">
        <v>67</v>
      </c>
      <c r="K2542">
        <v>7.5</v>
      </c>
      <c r="L2542" t="s">
        <v>67</v>
      </c>
      <c r="M2542">
        <v>43.15</v>
      </c>
      <c r="N2542" t="s">
        <v>67</v>
      </c>
      <c r="O2542">
        <v>21.36</v>
      </c>
      <c r="P2542" t="s">
        <v>67</v>
      </c>
      <c r="Q2542">
        <v>0.72</v>
      </c>
      <c r="R2542" t="s">
        <v>67</v>
      </c>
      <c r="S2542">
        <v>8.56</v>
      </c>
      <c r="T2542" t="s">
        <v>67</v>
      </c>
      <c r="U2542">
        <v>2.4E-2</v>
      </c>
      <c r="V2542" t="s">
        <v>67</v>
      </c>
      <c r="W2542">
        <v>2.3E-2</v>
      </c>
      <c r="X2542" t="s">
        <v>67</v>
      </c>
      <c r="Y2542">
        <v>2.4E-2</v>
      </c>
      <c r="Z2542" t="s">
        <v>67</v>
      </c>
      <c r="AA2542">
        <v>1E-3</v>
      </c>
      <c r="AB2542" t="s">
        <v>68</v>
      </c>
      <c r="AC2542">
        <v>0.04</v>
      </c>
      <c r="AD2542" t="s">
        <v>67</v>
      </c>
      <c r="AE2542">
        <v>0.01</v>
      </c>
      <c r="AF2542" t="s">
        <v>70</v>
      </c>
      <c r="AG2542">
        <v>0.01</v>
      </c>
      <c r="AH2542" t="s">
        <v>69</v>
      </c>
      <c r="AI2542">
        <v>0.03</v>
      </c>
      <c r="AJ2542" t="s">
        <v>69</v>
      </c>
      <c r="AL2542" t="s">
        <v>64</v>
      </c>
      <c r="AN2542" t="s">
        <v>64</v>
      </c>
      <c r="AO2542">
        <v>3.0000000000000001E-3</v>
      </c>
      <c r="AP2542" t="s">
        <v>70</v>
      </c>
      <c r="AQ2542">
        <v>0</v>
      </c>
      <c r="AR2542" t="s">
        <v>70</v>
      </c>
      <c r="AS2542">
        <v>3.7</v>
      </c>
      <c r="AT2542" t="s">
        <v>67</v>
      </c>
      <c r="AU2542">
        <v>0.51</v>
      </c>
      <c r="AV2542" t="s">
        <v>67</v>
      </c>
      <c r="AW2542">
        <v>4.0599999999999996</v>
      </c>
      <c r="AX2542" t="s">
        <v>67</v>
      </c>
      <c r="AY2542">
        <v>0.78</v>
      </c>
      <c r="AZ2542" t="s">
        <v>67</v>
      </c>
      <c r="BA2542">
        <v>0.11</v>
      </c>
      <c r="BB2542" t="s">
        <v>67</v>
      </c>
      <c r="BC2542">
        <v>0.62</v>
      </c>
      <c r="BD2542" t="s">
        <v>67</v>
      </c>
      <c r="BE2542">
        <v>1.08</v>
      </c>
      <c r="BF2542" t="s">
        <v>67</v>
      </c>
    </row>
    <row r="2543" spans="1:58" x14ac:dyDescent="0.25">
      <c r="A2543" t="s">
        <v>58</v>
      </c>
      <c r="B2543">
        <v>2</v>
      </c>
      <c r="C2543" t="s">
        <v>86</v>
      </c>
      <c r="D2543">
        <v>2015</v>
      </c>
      <c r="E2543">
        <v>2015</v>
      </c>
      <c r="F2543">
        <v>6</v>
      </c>
      <c r="G2543" t="s">
        <v>66</v>
      </c>
      <c r="H2543">
        <v>0.92</v>
      </c>
      <c r="I2543">
        <v>1.1100000000000001</v>
      </c>
      <c r="J2543" t="s">
        <v>67</v>
      </c>
      <c r="K2543">
        <v>7.59</v>
      </c>
      <c r="L2543" t="s">
        <v>67</v>
      </c>
      <c r="M2543">
        <v>47.7</v>
      </c>
      <c r="N2543" t="s">
        <v>67</v>
      </c>
      <c r="O2543">
        <v>24.17</v>
      </c>
      <c r="P2543" t="s">
        <v>67</v>
      </c>
      <c r="Q2543">
        <v>0.71</v>
      </c>
      <c r="R2543" t="s">
        <v>67</v>
      </c>
      <c r="S2543">
        <v>9</v>
      </c>
      <c r="T2543" t="s">
        <v>67</v>
      </c>
      <c r="U2543">
        <v>2.8000000000000001E-2</v>
      </c>
      <c r="V2543" t="s">
        <v>67</v>
      </c>
      <c r="W2543">
        <v>2.5999999999999999E-2</v>
      </c>
      <c r="X2543" t="s">
        <v>67</v>
      </c>
      <c r="Y2543">
        <v>2.5999999999999999E-2</v>
      </c>
      <c r="Z2543" t="s">
        <v>67</v>
      </c>
      <c r="AA2543">
        <v>2E-3</v>
      </c>
      <c r="AB2543" t="s">
        <v>68</v>
      </c>
      <c r="AC2543">
        <v>0.04</v>
      </c>
      <c r="AD2543" t="s">
        <v>67</v>
      </c>
      <c r="AE2543">
        <v>0.02</v>
      </c>
      <c r="AF2543" t="s">
        <v>70</v>
      </c>
      <c r="AG2543">
        <v>0.02</v>
      </c>
      <c r="AH2543" t="s">
        <v>69</v>
      </c>
      <c r="AI2543">
        <v>0.01</v>
      </c>
      <c r="AJ2543" t="s">
        <v>69</v>
      </c>
      <c r="AL2543" t="s">
        <v>64</v>
      </c>
      <c r="AN2543" t="s">
        <v>64</v>
      </c>
      <c r="AO2543">
        <v>7.0000000000000001E-3</v>
      </c>
      <c r="AP2543" t="s">
        <v>70</v>
      </c>
      <c r="AQ2543">
        <v>0</v>
      </c>
      <c r="AR2543" t="s">
        <v>70</v>
      </c>
      <c r="AS2543">
        <v>4.3</v>
      </c>
      <c r="AT2543" t="s">
        <v>67</v>
      </c>
      <c r="AU2543">
        <v>0.59</v>
      </c>
      <c r="AV2543" t="s">
        <v>67</v>
      </c>
      <c r="AW2543">
        <v>4.4000000000000004</v>
      </c>
      <c r="AX2543" t="s">
        <v>67</v>
      </c>
      <c r="AY2543">
        <v>0.84</v>
      </c>
      <c r="AZ2543" t="s">
        <v>67</v>
      </c>
      <c r="BA2543">
        <v>0.11</v>
      </c>
      <c r="BB2543" t="s">
        <v>67</v>
      </c>
      <c r="BC2543">
        <v>0.65</v>
      </c>
      <c r="BD2543" t="s">
        <v>67</v>
      </c>
      <c r="BE2543">
        <v>1.1299999999999999</v>
      </c>
      <c r="BF2543" t="s">
        <v>67</v>
      </c>
    </row>
    <row r="2544" spans="1:58" x14ac:dyDescent="0.25">
      <c r="A2544" t="s">
        <v>58</v>
      </c>
      <c r="B2544">
        <v>2</v>
      </c>
      <c r="C2544" t="s">
        <v>86</v>
      </c>
      <c r="D2544">
        <v>2015</v>
      </c>
      <c r="E2544">
        <v>2015</v>
      </c>
      <c r="F2544">
        <v>7</v>
      </c>
      <c r="G2544" t="s">
        <v>66</v>
      </c>
      <c r="H2544">
        <v>0.37</v>
      </c>
      <c r="I2544">
        <v>0.46</v>
      </c>
      <c r="J2544" t="s">
        <v>67</v>
      </c>
      <c r="K2544">
        <v>7.6</v>
      </c>
      <c r="L2544" t="s">
        <v>67</v>
      </c>
      <c r="M2544">
        <v>52.3</v>
      </c>
      <c r="N2544" t="s">
        <v>67</v>
      </c>
      <c r="O2544">
        <v>26.65</v>
      </c>
      <c r="P2544" t="s">
        <v>67</v>
      </c>
      <c r="Q2544">
        <v>0.8</v>
      </c>
      <c r="R2544" t="s">
        <v>67</v>
      </c>
      <c r="S2544">
        <v>9.42</v>
      </c>
      <c r="T2544" t="s">
        <v>67</v>
      </c>
      <c r="U2544">
        <v>3.2000000000000001E-2</v>
      </c>
      <c r="V2544" t="s">
        <v>67</v>
      </c>
      <c r="W2544">
        <v>2.9000000000000001E-2</v>
      </c>
      <c r="X2544" t="s">
        <v>67</v>
      </c>
      <c r="Y2544">
        <v>2.7E-2</v>
      </c>
      <c r="Z2544" t="s">
        <v>67</v>
      </c>
      <c r="AA2544">
        <v>3.0000000000000001E-3</v>
      </c>
      <c r="AB2544" t="s">
        <v>68</v>
      </c>
      <c r="AC2544">
        <v>0.05</v>
      </c>
      <c r="AD2544" t="s">
        <v>67</v>
      </c>
      <c r="AE2544">
        <v>0.04</v>
      </c>
      <c r="AF2544" t="s">
        <v>67</v>
      </c>
      <c r="AG2544">
        <v>0.03</v>
      </c>
      <c r="AH2544" t="s">
        <v>69</v>
      </c>
      <c r="AI2544">
        <v>0.01</v>
      </c>
      <c r="AJ2544" t="s">
        <v>68</v>
      </c>
      <c r="AL2544" t="s">
        <v>64</v>
      </c>
      <c r="AN2544" t="s">
        <v>64</v>
      </c>
      <c r="AO2544">
        <v>0.01</v>
      </c>
      <c r="AP2544" t="s">
        <v>70</v>
      </c>
      <c r="AQ2544">
        <v>1E-3</v>
      </c>
      <c r="AR2544" t="s">
        <v>70</v>
      </c>
      <c r="AS2544">
        <v>4.83</v>
      </c>
      <c r="AT2544" t="s">
        <v>67</v>
      </c>
      <c r="AU2544">
        <v>0.65</v>
      </c>
      <c r="AV2544" t="s">
        <v>67</v>
      </c>
      <c r="AW2544">
        <v>4.75</v>
      </c>
      <c r="AX2544" t="s">
        <v>67</v>
      </c>
      <c r="AY2544">
        <v>0.91</v>
      </c>
      <c r="AZ2544" t="s">
        <v>67</v>
      </c>
      <c r="BA2544">
        <v>0.11</v>
      </c>
      <c r="BB2544" t="s">
        <v>67</v>
      </c>
      <c r="BC2544">
        <v>0.67</v>
      </c>
      <c r="BD2544" t="s">
        <v>67</v>
      </c>
      <c r="BE2544">
        <v>1.22</v>
      </c>
      <c r="BF2544" t="s">
        <v>67</v>
      </c>
    </row>
    <row r="2545" spans="1:58" x14ac:dyDescent="0.25">
      <c r="A2545" t="s">
        <v>58</v>
      </c>
      <c r="B2545">
        <v>2</v>
      </c>
      <c r="C2545" t="s">
        <v>86</v>
      </c>
      <c r="D2545">
        <v>2015</v>
      </c>
      <c r="E2545">
        <v>2015</v>
      </c>
      <c r="F2545">
        <v>8</v>
      </c>
      <c r="G2545" t="s">
        <v>66</v>
      </c>
      <c r="H2545">
        <v>0.12</v>
      </c>
      <c r="I2545">
        <v>0.15</v>
      </c>
      <c r="J2545" t="s">
        <v>67</v>
      </c>
      <c r="K2545">
        <v>7.68</v>
      </c>
      <c r="L2545" t="s">
        <v>67</v>
      </c>
      <c r="M2545">
        <v>55.39</v>
      </c>
      <c r="N2545" t="s">
        <v>67</v>
      </c>
      <c r="O2545">
        <v>28.13</v>
      </c>
      <c r="P2545" t="s">
        <v>67</v>
      </c>
      <c r="Q2545">
        <v>0.56000000000000005</v>
      </c>
      <c r="R2545" t="s">
        <v>67</v>
      </c>
      <c r="S2545">
        <v>9.41</v>
      </c>
      <c r="T2545" t="s">
        <v>67</v>
      </c>
      <c r="U2545">
        <v>2.7E-2</v>
      </c>
      <c r="V2545" t="s">
        <v>67</v>
      </c>
      <c r="W2545">
        <v>2.5000000000000001E-2</v>
      </c>
      <c r="X2545" t="s">
        <v>67</v>
      </c>
      <c r="Y2545">
        <v>2.3E-2</v>
      </c>
      <c r="Z2545" t="s">
        <v>67</v>
      </c>
      <c r="AA2545">
        <v>1E-3</v>
      </c>
      <c r="AB2545" t="s">
        <v>68</v>
      </c>
      <c r="AC2545">
        <v>0.04</v>
      </c>
      <c r="AD2545" t="s">
        <v>67</v>
      </c>
      <c r="AE2545">
        <v>0.05</v>
      </c>
      <c r="AF2545" t="s">
        <v>67</v>
      </c>
      <c r="AG2545">
        <v>0.05</v>
      </c>
      <c r="AH2545" t="s">
        <v>69</v>
      </c>
      <c r="AI2545">
        <v>0</v>
      </c>
      <c r="AJ2545" t="s">
        <v>68</v>
      </c>
      <c r="AL2545" t="s">
        <v>64</v>
      </c>
      <c r="AN2545" t="s">
        <v>64</v>
      </c>
      <c r="AO2545">
        <v>1E-3</v>
      </c>
      <c r="AP2545" t="s">
        <v>70</v>
      </c>
      <c r="AQ2545">
        <v>0</v>
      </c>
      <c r="AR2545" t="s">
        <v>70</v>
      </c>
      <c r="AS2545">
        <v>5.13</v>
      </c>
      <c r="AT2545" t="s">
        <v>67</v>
      </c>
      <c r="AU2545">
        <v>0.69</v>
      </c>
      <c r="AV2545" t="s">
        <v>67</v>
      </c>
      <c r="AW2545">
        <v>5.0999999999999996</v>
      </c>
      <c r="AX2545" t="s">
        <v>67</v>
      </c>
      <c r="AY2545">
        <v>0.96</v>
      </c>
      <c r="AZ2545" t="s">
        <v>67</v>
      </c>
      <c r="BA2545">
        <v>0.09</v>
      </c>
      <c r="BB2545" t="s">
        <v>67</v>
      </c>
      <c r="BC2545">
        <v>0.71</v>
      </c>
      <c r="BD2545" t="s">
        <v>67</v>
      </c>
      <c r="BE2545">
        <v>1.43</v>
      </c>
      <c r="BF2545" t="s">
        <v>67</v>
      </c>
    </row>
    <row r="2546" spans="1:58" x14ac:dyDescent="0.25">
      <c r="A2546" t="s">
        <v>58</v>
      </c>
      <c r="B2546">
        <v>2</v>
      </c>
      <c r="C2546" t="s">
        <v>86</v>
      </c>
      <c r="D2546">
        <v>2015</v>
      </c>
      <c r="E2546">
        <v>2015</v>
      </c>
      <c r="F2546">
        <v>9</v>
      </c>
      <c r="G2546" t="s">
        <v>66</v>
      </c>
      <c r="H2546">
        <v>0.25</v>
      </c>
      <c r="I2546">
        <v>0.3</v>
      </c>
      <c r="J2546" t="s">
        <v>67</v>
      </c>
      <c r="K2546">
        <v>7.64</v>
      </c>
      <c r="L2546" t="s">
        <v>67</v>
      </c>
      <c r="M2546">
        <v>55.93</v>
      </c>
      <c r="N2546" t="s">
        <v>67</v>
      </c>
      <c r="O2546">
        <v>28.23</v>
      </c>
      <c r="P2546" t="s">
        <v>67</v>
      </c>
      <c r="Q2546">
        <v>0.73</v>
      </c>
      <c r="R2546" t="s">
        <v>67</v>
      </c>
      <c r="S2546">
        <v>8.9499999999999993</v>
      </c>
      <c r="T2546" t="s">
        <v>67</v>
      </c>
      <c r="U2546">
        <v>3.1E-2</v>
      </c>
      <c r="V2546" t="s">
        <v>67</v>
      </c>
      <c r="W2546">
        <v>2.8000000000000001E-2</v>
      </c>
      <c r="X2546" t="s">
        <v>67</v>
      </c>
      <c r="Y2546">
        <v>2.5999999999999999E-2</v>
      </c>
      <c r="Z2546" t="s">
        <v>67</v>
      </c>
      <c r="AA2546">
        <v>3.0000000000000001E-3</v>
      </c>
      <c r="AB2546" t="s">
        <v>68</v>
      </c>
      <c r="AC2546">
        <v>0.05</v>
      </c>
      <c r="AD2546" t="s">
        <v>67</v>
      </c>
      <c r="AE2546">
        <v>0.05</v>
      </c>
      <c r="AF2546" t="s">
        <v>67</v>
      </c>
      <c r="AG2546">
        <v>0.05</v>
      </c>
      <c r="AH2546" t="s">
        <v>69</v>
      </c>
      <c r="AI2546">
        <v>0</v>
      </c>
      <c r="AJ2546" t="s">
        <v>68</v>
      </c>
      <c r="AL2546" t="s">
        <v>64</v>
      </c>
      <c r="AN2546" t="s">
        <v>64</v>
      </c>
      <c r="AO2546">
        <v>4.0000000000000001E-3</v>
      </c>
      <c r="AP2546" t="s">
        <v>70</v>
      </c>
      <c r="AQ2546">
        <v>0</v>
      </c>
      <c r="AR2546" t="s">
        <v>70</v>
      </c>
      <c r="AS2546">
        <v>5.39</v>
      </c>
      <c r="AT2546" t="s">
        <v>67</v>
      </c>
      <c r="AU2546">
        <v>0.67</v>
      </c>
      <c r="AV2546" t="s">
        <v>67</v>
      </c>
      <c r="AW2546">
        <v>5</v>
      </c>
      <c r="AX2546" t="s">
        <v>67</v>
      </c>
      <c r="AY2546">
        <v>0.94</v>
      </c>
      <c r="AZ2546" t="s">
        <v>67</v>
      </c>
      <c r="BA2546">
        <v>0.11</v>
      </c>
      <c r="BB2546" t="s">
        <v>67</v>
      </c>
      <c r="BC2546">
        <v>0.77</v>
      </c>
      <c r="BD2546" t="s">
        <v>67</v>
      </c>
      <c r="BE2546">
        <v>1.74</v>
      </c>
      <c r="BF2546" t="s">
        <v>67</v>
      </c>
    </row>
    <row r="2547" spans="1:58" x14ac:dyDescent="0.25">
      <c r="A2547" t="s">
        <v>58</v>
      </c>
      <c r="B2547">
        <v>2</v>
      </c>
      <c r="C2547" t="s">
        <v>86</v>
      </c>
      <c r="D2547">
        <v>2016</v>
      </c>
      <c r="E2547">
        <v>2015</v>
      </c>
      <c r="F2547">
        <v>10</v>
      </c>
      <c r="G2547" t="s">
        <v>66</v>
      </c>
      <c r="H2547">
        <v>0.33</v>
      </c>
      <c r="I2547">
        <v>0.41</v>
      </c>
      <c r="J2547" t="s">
        <v>67</v>
      </c>
      <c r="K2547">
        <v>7.65</v>
      </c>
      <c r="L2547" t="s">
        <v>67</v>
      </c>
      <c r="M2547">
        <v>52.28</v>
      </c>
      <c r="N2547" t="s">
        <v>67</v>
      </c>
      <c r="O2547">
        <v>25.9</v>
      </c>
      <c r="P2547" t="s">
        <v>67</v>
      </c>
      <c r="Q2547">
        <v>1.25</v>
      </c>
      <c r="R2547" t="s">
        <v>67</v>
      </c>
      <c r="S2547">
        <v>8.69</v>
      </c>
      <c r="T2547" t="s">
        <v>67</v>
      </c>
      <c r="U2547">
        <v>3.6999999999999998E-2</v>
      </c>
      <c r="V2547" t="s">
        <v>67</v>
      </c>
      <c r="W2547">
        <v>3.5000000000000003E-2</v>
      </c>
      <c r="X2547" t="s">
        <v>67</v>
      </c>
      <c r="Y2547">
        <v>3.5000000000000003E-2</v>
      </c>
      <c r="Z2547" t="s">
        <v>67</v>
      </c>
      <c r="AA2547">
        <v>2E-3</v>
      </c>
      <c r="AB2547" t="s">
        <v>68</v>
      </c>
      <c r="AC2547">
        <v>7.0000000000000007E-2</v>
      </c>
      <c r="AD2547" t="s">
        <v>67</v>
      </c>
      <c r="AE2547">
        <v>0.06</v>
      </c>
      <c r="AF2547" t="s">
        <v>67</v>
      </c>
      <c r="AG2547">
        <v>0.05</v>
      </c>
      <c r="AH2547" t="s">
        <v>69</v>
      </c>
      <c r="AI2547">
        <v>0.01</v>
      </c>
      <c r="AJ2547" t="s">
        <v>68</v>
      </c>
      <c r="AL2547" t="s">
        <v>64</v>
      </c>
      <c r="AN2547" t="s">
        <v>64</v>
      </c>
      <c r="AO2547">
        <v>6.0000000000000001E-3</v>
      </c>
      <c r="AP2547" t="s">
        <v>70</v>
      </c>
      <c r="AQ2547">
        <v>0</v>
      </c>
      <c r="AR2547" t="s">
        <v>70</v>
      </c>
      <c r="AS2547">
        <v>5.14</v>
      </c>
      <c r="AT2547" t="s">
        <v>67</v>
      </c>
      <c r="AU2547">
        <v>0.62</v>
      </c>
      <c r="AV2547" t="s">
        <v>67</v>
      </c>
      <c r="AW2547">
        <v>4.62</v>
      </c>
      <c r="AX2547" t="s">
        <v>67</v>
      </c>
      <c r="AY2547">
        <v>0.87</v>
      </c>
      <c r="AZ2547" t="s">
        <v>67</v>
      </c>
      <c r="BA2547">
        <v>0.12</v>
      </c>
      <c r="BB2547" t="s">
        <v>67</v>
      </c>
      <c r="BC2547">
        <v>0.84</v>
      </c>
      <c r="BD2547" t="s">
        <v>67</v>
      </c>
      <c r="BE2547">
        <v>2.73</v>
      </c>
      <c r="BF2547" t="s">
        <v>67</v>
      </c>
    </row>
    <row r="2548" spans="1:58" x14ac:dyDescent="0.25">
      <c r="A2548" t="s">
        <v>58</v>
      </c>
      <c r="B2548">
        <v>2</v>
      </c>
      <c r="C2548" t="s">
        <v>86</v>
      </c>
      <c r="D2548">
        <v>2016</v>
      </c>
      <c r="E2548">
        <v>2015</v>
      </c>
      <c r="F2548">
        <v>11</v>
      </c>
      <c r="G2548" t="s">
        <v>66</v>
      </c>
      <c r="H2548">
        <v>5.21</v>
      </c>
      <c r="I2548">
        <v>6.3</v>
      </c>
      <c r="J2548" t="s">
        <v>67</v>
      </c>
      <c r="K2548">
        <v>7.44</v>
      </c>
      <c r="L2548" t="s">
        <v>67</v>
      </c>
      <c r="M2548">
        <v>40.020000000000003</v>
      </c>
      <c r="N2548" t="s">
        <v>67</v>
      </c>
      <c r="O2548">
        <v>19.75</v>
      </c>
      <c r="P2548" t="s">
        <v>67</v>
      </c>
      <c r="Q2548">
        <v>2.7</v>
      </c>
      <c r="R2548" t="s">
        <v>67</v>
      </c>
      <c r="S2548">
        <v>7.99</v>
      </c>
      <c r="T2548" t="s">
        <v>67</v>
      </c>
      <c r="U2548">
        <v>3.1E-2</v>
      </c>
      <c r="V2548" t="s">
        <v>67</v>
      </c>
      <c r="W2548">
        <v>2.8000000000000001E-2</v>
      </c>
      <c r="X2548" t="s">
        <v>67</v>
      </c>
      <c r="Y2548">
        <v>2.7E-2</v>
      </c>
      <c r="Z2548" t="s">
        <v>67</v>
      </c>
      <c r="AA2548">
        <v>4.0000000000000001E-3</v>
      </c>
      <c r="AB2548" t="s">
        <v>68</v>
      </c>
      <c r="AC2548">
        <v>0.06</v>
      </c>
      <c r="AD2548" t="s">
        <v>67</v>
      </c>
      <c r="AE2548">
        <v>7.0000000000000007E-2</v>
      </c>
      <c r="AF2548" t="s">
        <v>67</v>
      </c>
      <c r="AG2548">
        <v>7.0000000000000007E-2</v>
      </c>
      <c r="AH2548" t="s">
        <v>69</v>
      </c>
      <c r="AI2548">
        <v>0</v>
      </c>
      <c r="AJ2548" t="s">
        <v>68</v>
      </c>
      <c r="AL2548" t="s">
        <v>64</v>
      </c>
      <c r="AN2548" t="s">
        <v>64</v>
      </c>
      <c r="AO2548">
        <v>3.0000000000000001E-3</v>
      </c>
      <c r="AP2548" t="s">
        <v>70</v>
      </c>
      <c r="AQ2548">
        <v>0</v>
      </c>
      <c r="AR2548" t="s">
        <v>70</v>
      </c>
      <c r="AS2548">
        <v>3.45</v>
      </c>
      <c r="AT2548" t="s">
        <v>67</v>
      </c>
      <c r="AU2548">
        <v>0.49</v>
      </c>
      <c r="AV2548" t="s">
        <v>67</v>
      </c>
      <c r="AW2548">
        <v>3.61</v>
      </c>
      <c r="AX2548" t="s">
        <v>67</v>
      </c>
      <c r="AY2548">
        <v>0.7</v>
      </c>
      <c r="AZ2548" t="s">
        <v>67</v>
      </c>
      <c r="BA2548">
        <v>0.11</v>
      </c>
      <c r="BB2548" t="s">
        <v>67</v>
      </c>
      <c r="BC2548">
        <v>0.72</v>
      </c>
      <c r="BD2548" t="s">
        <v>67</v>
      </c>
      <c r="BE2548">
        <v>2.3199999999999998</v>
      </c>
      <c r="BF2548" t="s">
        <v>67</v>
      </c>
    </row>
    <row r="2549" spans="1:58" x14ac:dyDescent="0.25">
      <c r="A2549" t="s">
        <v>58</v>
      </c>
      <c r="B2549">
        <v>2</v>
      </c>
      <c r="C2549" t="s">
        <v>86</v>
      </c>
      <c r="D2549">
        <v>2016</v>
      </c>
      <c r="E2549">
        <v>2015</v>
      </c>
      <c r="F2549">
        <v>12</v>
      </c>
      <c r="G2549" t="s">
        <v>66</v>
      </c>
      <c r="H2549">
        <v>25.07</v>
      </c>
      <c r="I2549">
        <v>31.31</v>
      </c>
      <c r="J2549" t="s">
        <v>67</v>
      </c>
      <c r="K2549">
        <v>7.4</v>
      </c>
      <c r="L2549" t="s">
        <v>67</v>
      </c>
      <c r="M2549">
        <v>31.78</v>
      </c>
      <c r="N2549" t="s">
        <v>67</v>
      </c>
      <c r="O2549">
        <v>15.81</v>
      </c>
      <c r="P2549" t="s">
        <v>67</v>
      </c>
      <c r="Q2549">
        <v>45.2</v>
      </c>
      <c r="R2549" t="s">
        <v>67</v>
      </c>
      <c r="S2549">
        <v>7.2</v>
      </c>
      <c r="T2549" t="s">
        <v>67</v>
      </c>
      <c r="U2549">
        <v>2.8000000000000001E-2</v>
      </c>
      <c r="V2549" t="s">
        <v>67</v>
      </c>
      <c r="W2549">
        <v>0.02</v>
      </c>
      <c r="X2549" t="s">
        <v>67</v>
      </c>
      <c r="Y2549">
        <v>1.9E-2</v>
      </c>
      <c r="Z2549" t="s">
        <v>67</v>
      </c>
      <c r="AA2549">
        <v>8.0000000000000002E-3</v>
      </c>
      <c r="AB2549" t="s">
        <v>68</v>
      </c>
      <c r="AC2549">
        <v>0.04</v>
      </c>
      <c r="AD2549" t="s">
        <v>67</v>
      </c>
      <c r="AE2549">
        <v>0.04</v>
      </c>
      <c r="AF2549" t="s">
        <v>67</v>
      </c>
      <c r="AG2549">
        <v>0.03</v>
      </c>
      <c r="AH2549" t="s">
        <v>69</v>
      </c>
      <c r="AI2549">
        <v>0</v>
      </c>
      <c r="AJ2549" t="s">
        <v>68</v>
      </c>
      <c r="AL2549" t="s">
        <v>64</v>
      </c>
      <c r="AN2549" t="s">
        <v>64</v>
      </c>
      <c r="AO2549">
        <v>6.0000000000000001E-3</v>
      </c>
      <c r="AP2549" t="s">
        <v>70</v>
      </c>
      <c r="AQ2549">
        <v>0</v>
      </c>
      <c r="AR2549" t="s">
        <v>70</v>
      </c>
      <c r="AS2549">
        <v>2.4</v>
      </c>
      <c r="AT2549" t="s">
        <v>67</v>
      </c>
      <c r="AU2549">
        <v>0.41</v>
      </c>
      <c r="AV2549" t="s">
        <v>67</v>
      </c>
      <c r="AW2549">
        <v>3.1</v>
      </c>
      <c r="AX2549" t="s">
        <v>67</v>
      </c>
      <c r="AY2549">
        <v>0.59</v>
      </c>
      <c r="AZ2549" t="s">
        <v>67</v>
      </c>
      <c r="BA2549">
        <v>0.1</v>
      </c>
      <c r="BB2549" t="s">
        <v>67</v>
      </c>
      <c r="BC2549">
        <v>0.69</v>
      </c>
      <c r="BD2549" t="s">
        <v>67</v>
      </c>
      <c r="BE2549">
        <v>1.49</v>
      </c>
      <c r="BF2549" t="s">
        <v>67</v>
      </c>
    </row>
    <row r="2550" spans="1:58" x14ac:dyDescent="0.25">
      <c r="A2550" t="s">
        <v>58</v>
      </c>
      <c r="B2550">
        <v>2</v>
      </c>
      <c r="C2550" t="s">
        <v>86</v>
      </c>
      <c r="D2550">
        <v>2016</v>
      </c>
      <c r="E2550">
        <v>2016</v>
      </c>
      <c r="F2550">
        <v>1</v>
      </c>
      <c r="G2550" t="s">
        <v>66</v>
      </c>
      <c r="H2550">
        <v>18.13</v>
      </c>
      <c r="I2550">
        <v>22.64</v>
      </c>
      <c r="J2550" t="s">
        <v>67</v>
      </c>
      <c r="K2550">
        <v>7.34</v>
      </c>
      <c r="L2550" t="s">
        <v>67</v>
      </c>
      <c r="M2550">
        <v>33.090000000000003</v>
      </c>
      <c r="N2550" t="s">
        <v>67</v>
      </c>
      <c r="O2550">
        <v>16.77</v>
      </c>
      <c r="P2550" t="s">
        <v>67</v>
      </c>
      <c r="Q2550">
        <v>0.7</v>
      </c>
      <c r="R2550" t="s">
        <v>67</v>
      </c>
      <c r="S2550">
        <v>7.6</v>
      </c>
      <c r="T2550" t="s">
        <v>67</v>
      </c>
      <c r="U2550">
        <v>2.1000000000000001E-2</v>
      </c>
      <c r="V2550" t="s">
        <v>67</v>
      </c>
      <c r="W2550">
        <v>1.9E-2</v>
      </c>
      <c r="X2550" t="s">
        <v>67</v>
      </c>
      <c r="Y2550">
        <v>1.9E-2</v>
      </c>
      <c r="Z2550" t="s">
        <v>67</v>
      </c>
      <c r="AA2550">
        <v>2E-3</v>
      </c>
      <c r="AB2550" t="s">
        <v>68</v>
      </c>
      <c r="AC2550">
        <v>0.03</v>
      </c>
      <c r="AD2550" t="s">
        <v>67</v>
      </c>
      <c r="AE2550">
        <v>0.03</v>
      </c>
      <c r="AF2550" t="s">
        <v>67</v>
      </c>
      <c r="AG2550">
        <v>0.03</v>
      </c>
      <c r="AH2550" t="s">
        <v>69</v>
      </c>
      <c r="AI2550">
        <v>0</v>
      </c>
      <c r="AJ2550" t="s">
        <v>68</v>
      </c>
      <c r="AL2550" t="s">
        <v>64</v>
      </c>
      <c r="AN2550" t="s">
        <v>64</v>
      </c>
      <c r="AO2550">
        <v>3.0000000000000001E-3</v>
      </c>
      <c r="AP2550" t="s">
        <v>70</v>
      </c>
      <c r="AQ2550">
        <v>0</v>
      </c>
      <c r="AR2550" t="s">
        <v>70</v>
      </c>
      <c r="AS2550">
        <v>2.65</v>
      </c>
      <c r="AT2550" t="s">
        <v>67</v>
      </c>
      <c r="AU2550">
        <v>0.41</v>
      </c>
      <c r="AV2550" t="s">
        <v>67</v>
      </c>
      <c r="AW2550">
        <v>3.16</v>
      </c>
      <c r="AX2550" t="s">
        <v>67</v>
      </c>
      <c r="AY2550">
        <v>0.61</v>
      </c>
      <c r="AZ2550" t="s">
        <v>67</v>
      </c>
      <c r="BA2550">
        <v>0.1</v>
      </c>
      <c r="BB2550" t="s">
        <v>67</v>
      </c>
      <c r="BC2550">
        <v>0.67</v>
      </c>
      <c r="BD2550" t="s">
        <v>67</v>
      </c>
      <c r="BE2550">
        <v>1.22</v>
      </c>
      <c r="BF2550" t="s">
        <v>67</v>
      </c>
    </row>
    <row r="2551" spans="1:58" x14ac:dyDescent="0.25">
      <c r="A2551" t="s">
        <v>58</v>
      </c>
      <c r="B2551">
        <v>2</v>
      </c>
      <c r="C2551" t="s">
        <v>86</v>
      </c>
      <c r="D2551">
        <v>2016</v>
      </c>
      <c r="E2551">
        <v>2016</v>
      </c>
      <c r="F2551">
        <v>2</v>
      </c>
      <c r="G2551" t="s">
        <v>66</v>
      </c>
      <c r="H2551">
        <v>14.75</v>
      </c>
      <c r="I2551">
        <v>17.23</v>
      </c>
      <c r="J2551" t="s">
        <v>67</v>
      </c>
      <c r="K2551">
        <v>7.36</v>
      </c>
      <c r="L2551" t="s">
        <v>67</v>
      </c>
      <c r="M2551">
        <v>33.36</v>
      </c>
      <c r="N2551" t="s">
        <v>67</v>
      </c>
      <c r="O2551">
        <v>16.989999999999998</v>
      </c>
      <c r="P2551" t="s">
        <v>67</v>
      </c>
      <c r="Q2551">
        <v>0.43</v>
      </c>
      <c r="R2551" t="s">
        <v>67</v>
      </c>
      <c r="S2551">
        <v>7.67</v>
      </c>
      <c r="T2551" t="s">
        <v>67</v>
      </c>
      <c r="U2551">
        <v>0.02</v>
      </c>
      <c r="V2551" t="s">
        <v>67</v>
      </c>
      <c r="W2551">
        <v>1.7000000000000001E-2</v>
      </c>
      <c r="X2551" t="s">
        <v>67</v>
      </c>
      <c r="Y2551">
        <v>1.7999999999999999E-2</v>
      </c>
      <c r="Z2551" t="s">
        <v>67</v>
      </c>
      <c r="AA2551">
        <v>3.0000000000000001E-3</v>
      </c>
      <c r="AB2551" t="s">
        <v>68</v>
      </c>
      <c r="AC2551">
        <v>0.09</v>
      </c>
      <c r="AD2551" t="s">
        <v>67</v>
      </c>
      <c r="AE2551">
        <v>0.01</v>
      </c>
      <c r="AF2551" t="s">
        <v>70</v>
      </c>
      <c r="AG2551">
        <v>0.01</v>
      </c>
      <c r="AH2551" t="s">
        <v>69</v>
      </c>
      <c r="AI2551">
        <v>7.0000000000000007E-2</v>
      </c>
      <c r="AJ2551" t="s">
        <v>69</v>
      </c>
      <c r="AL2551" t="s">
        <v>64</v>
      </c>
      <c r="AN2551" t="s">
        <v>64</v>
      </c>
      <c r="AO2551">
        <v>4.0000000000000001E-3</v>
      </c>
      <c r="AP2551" t="s">
        <v>70</v>
      </c>
      <c r="AQ2551">
        <v>0</v>
      </c>
      <c r="AR2551" t="s">
        <v>70</v>
      </c>
      <c r="AS2551">
        <v>2.65</v>
      </c>
      <c r="AT2551" t="s">
        <v>67</v>
      </c>
      <c r="AU2551">
        <v>0.42</v>
      </c>
      <c r="AV2551" t="s">
        <v>67</v>
      </c>
      <c r="AW2551">
        <v>3.2</v>
      </c>
      <c r="AX2551" t="s">
        <v>67</v>
      </c>
      <c r="AY2551">
        <v>0.63</v>
      </c>
      <c r="AZ2551" t="s">
        <v>67</v>
      </c>
      <c r="BA2551">
        <v>0.08</v>
      </c>
      <c r="BB2551" t="s">
        <v>67</v>
      </c>
      <c r="BC2551">
        <v>0.66</v>
      </c>
      <c r="BD2551" t="s">
        <v>67</v>
      </c>
      <c r="BE2551">
        <v>1.21</v>
      </c>
      <c r="BF2551" t="s">
        <v>67</v>
      </c>
    </row>
    <row r="2552" spans="1:58" x14ac:dyDescent="0.25">
      <c r="A2552" t="s">
        <v>58</v>
      </c>
      <c r="B2552">
        <v>2</v>
      </c>
      <c r="C2552" t="s">
        <v>86</v>
      </c>
      <c r="D2552">
        <v>2016</v>
      </c>
      <c r="E2552">
        <v>2016</v>
      </c>
      <c r="F2552">
        <v>3</v>
      </c>
      <c r="G2552" t="s">
        <v>66</v>
      </c>
      <c r="H2552">
        <v>15.82</v>
      </c>
      <c r="I2552">
        <v>19.75</v>
      </c>
      <c r="J2552" t="s">
        <v>67</v>
      </c>
      <c r="K2552">
        <v>7.43</v>
      </c>
      <c r="L2552" t="s">
        <v>67</v>
      </c>
      <c r="M2552">
        <v>34.71</v>
      </c>
      <c r="N2552" t="s">
        <v>67</v>
      </c>
      <c r="O2552">
        <v>17.66</v>
      </c>
      <c r="P2552" t="s">
        <v>67</v>
      </c>
      <c r="Q2552">
        <v>0.49</v>
      </c>
      <c r="R2552" t="s">
        <v>67</v>
      </c>
      <c r="S2552">
        <v>7.8</v>
      </c>
      <c r="T2552" t="s">
        <v>67</v>
      </c>
      <c r="U2552">
        <v>0.02</v>
      </c>
      <c r="V2552" t="s">
        <v>67</v>
      </c>
      <c r="W2552">
        <v>1.7000000000000001E-2</v>
      </c>
      <c r="X2552" t="s">
        <v>67</v>
      </c>
      <c r="Y2552">
        <v>1.7999999999999999E-2</v>
      </c>
      <c r="Z2552" t="s">
        <v>67</v>
      </c>
      <c r="AA2552">
        <v>3.0000000000000001E-3</v>
      </c>
      <c r="AB2552" t="s">
        <v>68</v>
      </c>
      <c r="AC2552">
        <v>0.03</v>
      </c>
      <c r="AD2552" t="s">
        <v>67</v>
      </c>
      <c r="AE2552">
        <v>0.03</v>
      </c>
      <c r="AF2552" t="s">
        <v>67</v>
      </c>
      <c r="AG2552">
        <v>0.03</v>
      </c>
      <c r="AH2552" t="s">
        <v>69</v>
      </c>
      <c r="AI2552">
        <v>0</v>
      </c>
      <c r="AJ2552" t="s">
        <v>68</v>
      </c>
      <c r="AL2552" t="s">
        <v>64</v>
      </c>
      <c r="AN2552" t="s">
        <v>64</v>
      </c>
      <c r="AO2552">
        <v>2E-3</v>
      </c>
      <c r="AP2552" t="s">
        <v>70</v>
      </c>
      <c r="AQ2552">
        <v>0</v>
      </c>
      <c r="AR2552" t="s">
        <v>70</v>
      </c>
      <c r="AS2552">
        <v>2.67</v>
      </c>
      <c r="AT2552" t="s">
        <v>67</v>
      </c>
      <c r="AU2552">
        <v>0.42</v>
      </c>
      <c r="AV2552" t="s">
        <v>67</v>
      </c>
      <c r="AW2552">
        <v>3.28</v>
      </c>
      <c r="AX2552" t="s">
        <v>67</v>
      </c>
      <c r="AY2552">
        <v>0.64</v>
      </c>
      <c r="AZ2552" t="s">
        <v>67</v>
      </c>
      <c r="BA2552">
        <v>0.1</v>
      </c>
      <c r="BB2552" t="s">
        <v>67</v>
      </c>
      <c r="BC2552">
        <v>0.66</v>
      </c>
      <c r="BD2552" t="s">
        <v>67</v>
      </c>
      <c r="BE2552">
        <v>1.2</v>
      </c>
      <c r="BF2552" t="s">
        <v>67</v>
      </c>
    </row>
    <row r="2553" spans="1:58" x14ac:dyDescent="0.25">
      <c r="A2553" t="s">
        <v>58</v>
      </c>
      <c r="B2553">
        <v>2</v>
      </c>
      <c r="C2553" t="s">
        <v>86</v>
      </c>
      <c r="D2553">
        <v>2016</v>
      </c>
      <c r="E2553">
        <v>2016</v>
      </c>
      <c r="F2553">
        <v>4</v>
      </c>
      <c r="G2553" t="s">
        <v>66</v>
      </c>
      <c r="H2553">
        <v>4.72</v>
      </c>
      <c r="I2553">
        <v>5.7</v>
      </c>
      <c r="J2553" t="s">
        <v>67</v>
      </c>
      <c r="K2553">
        <v>7.5</v>
      </c>
      <c r="L2553" t="s">
        <v>67</v>
      </c>
      <c r="M2553">
        <v>36.6</v>
      </c>
      <c r="N2553" t="s">
        <v>67</v>
      </c>
      <c r="O2553">
        <v>18.649999999999999</v>
      </c>
      <c r="P2553" t="s">
        <v>67</v>
      </c>
      <c r="Q2553">
        <v>0.32</v>
      </c>
      <c r="R2553" t="s">
        <v>67</v>
      </c>
      <c r="S2553">
        <v>8.08</v>
      </c>
      <c r="T2553" t="s">
        <v>67</v>
      </c>
      <c r="U2553">
        <v>0.02</v>
      </c>
      <c r="V2553" t="s">
        <v>67</v>
      </c>
      <c r="W2553">
        <v>1.9E-2</v>
      </c>
      <c r="X2553" t="s">
        <v>67</v>
      </c>
      <c r="Y2553">
        <v>1.9E-2</v>
      </c>
      <c r="Z2553" t="s">
        <v>67</v>
      </c>
      <c r="AA2553">
        <v>2E-3</v>
      </c>
      <c r="AB2553" t="s">
        <v>68</v>
      </c>
      <c r="AC2553">
        <v>0.02</v>
      </c>
      <c r="AD2553" t="s">
        <v>70</v>
      </c>
      <c r="AE2553">
        <v>0.02</v>
      </c>
      <c r="AF2553" t="s">
        <v>70</v>
      </c>
      <c r="AG2553">
        <v>0.02</v>
      </c>
      <c r="AH2553" t="s">
        <v>69</v>
      </c>
      <c r="AI2553">
        <v>0</v>
      </c>
      <c r="AJ2553" t="s">
        <v>69</v>
      </c>
      <c r="AL2553" t="s">
        <v>64</v>
      </c>
      <c r="AN2553" t="s">
        <v>64</v>
      </c>
      <c r="AO2553">
        <v>2E-3</v>
      </c>
      <c r="AP2553" t="s">
        <v>70</v>
      </c>
      <c r="AQ2553">
        <v>0</v>
      </c>
      <c r="AR2553" t="s">
        <v>70</v>
      </c>
      <c r="AS2553">
        <v>2.73</v>
      </c>
      <c r="AT2553" t="s">
        <v>67</v>
      </c>
      <c r="AU2553">
        <v>0.41</v>
      </c>
      <c r="AV2553" t="s">
        <v>67</v>
      </c>
      <c r="AW2553">
        <v>3.46</v>
      </c>
      <c r="AX2553" t="s">
        <v>67</v>
      </c>
      <c r="AY2553">
        <v>0.65</v>
      </c>
      <c r="AZ2553" t="s">
        <v>67</v>
      </c>
      <c r="BA2553">
        <v>0.11</v>
      </c>
      <c r="BB2553" t="s">
        <v>67</v>
      </c>
      <c r="BC2553">
        <v>0.66</v>
      </c>
      <c r="BD2553" t="s">
        <v>67</v>
      </c>
      <c r="BE2553">
        <v>1</v>
      </c>
      <c r="BF2553" t="s">
        <v>67</v>
      </c>
    </row>
    <row r="2554" spans="1:58" x14ac:dyDescent="0.25">
      <c r="A2554" t="s">
        <v>58</v>
      </c>
      <c r="B2554">
        <v>2</v>
      </c>
      <c r="C2554" t="s">
        <v>86</v>
      </c>
      <c r="D2554">
        <v>2016</v>
      </c>
      <c r="E2554">
        <v>2016</v>
      </c>
      <c r="F2554">
        <v>5</v>
      </c>
      <c r="G2554" t="s">
        <v>66</v>
      </c>
      <c r="H2554">
        <v>1.77</v>
      </c>
      <c r="I2554">
        <v>2.21</v>
      </c>
      <c r="J2554" t="s">
        <v>67</v>
      </c>
      <c r="K2554">
        <v>7.53</v>
      </c>
      <c r="L2554" t="s">
        <v>67</v>
      </c>
      <c r="M2554">
        <v>40.9</v>
      </c>
      <c r="N2554" t="s">
        <v>67</v>
      </c>
      <c r="O2554">
        <v>21.12</v>
      </c>
      <c r="P2554" t="s">
        <v>67</v>
      </c>
      <c r="Q2554">
        <v>0.44</v>
      </c>
      <c r="R2554" t="s">
        <v>67</v>
      </c>
      <c r="S2554">
        <v>8.48</v>
      </c>
      <c r="T2554" t="s">
        <v>67</v>
      </c>
      <c r="U2554">
        <v>2.4E-2</v>
      </c>
      <c r="V2554" t="s">
        <v>67</v>
      </c>
      <c r="W2554">
        <v>2.3E-2</v>
      </c>
      <c r="X2554" t="s">
        <v>67</v>
      </c>
      <c r="Y2554">
        <v>2.1999999999999999E-2</v>
      </c>
      <c r="Z2554" t="s">
        <v>67</v>
      </c>
      <c r="AA2554">
        <v>1E-3</v>
      </c>
      <c r="AB2554" t="s">
        <v>68</v>
      </c>
      <c r="AC2554">
        <v>0.01</v>
      </c>
      <c r="AD2554" t="s">
        <v>70</v>
      </c>
      <c r="AE2554">
        <v>0.01</v>
      </c>
      <c r="AF2554" t="s">
        <v>70</v>
      </c>
      <c r="AG2554">
        <v>0.01</v>
      </c>
      <c r="AH2554" t="s">
        <v>69</v>
      </c>
      <c r="AI2554">
        <v>0.01</v>
      </c>
      <c r="AJ2554" t="s">
        <v>69</v>
      </c>
      <c r="AL2554" t="s">
        <v>64</v>
      </c>
      <c r="AN2554" t="s">
        <v>64</v>
      </c>
      <c r="AO2554">
        <v>3.0000000000000001E-3</v>
      </c>
      <c r="AP2554" t="s">
        <v>70</v>
      </c>
      <c r="AQ2554">
        <v>1E-3</v>
      </c>
      <c r="AR2554" t="s">
        <v>70</v>
      </c>
      <c r="AS2554">
        <v>3.31</v>
      </c>
      <c r="AT2554" t="s">
        <v>67</v>
      </c>
      <c r="AU2554">
        <v>0.47</v>
      </c>
      <c r="AV2554" t="s">
        <v>67</v>
      </c>
      <c r="AW2554">
        <v>3.68</v>
      </c>
      <c r="AX2554" t="s">
        <v>67</v>
      </c>
      <c r="AY2554">
        <v>0.73</v>
      </c>
      <c r="AZ2554" t="s">
        <v>67</v>
      </c>
      <c r="BA2554">
        <v>0.11</v>
      </c>
      <c r="BB2554" t="s">
        <v>67</v>
      </c>
      <c r="BC2554">
        <v>0.64</v>
      </c>
      <c r="BD2554" t="s">
        <v>67</v>
      </c>
      <c r="BE2554">
        <v>1.06</v>
      </c>
      <c r="BF2554" t="s">
        <v>67</v>
      </c>
    </row>
    <row r="2555" spans="1:58" x14ac:dyDescent="0.25">
      <c r="A2555" t="s">
        <v>58</v>
      </c>
      <c r="B2555">
        <v>2</v>
      </c>
      <c r="C2555" t="s">
        <v>86</v>
      </c>
      <c r="D2555">
        <v>2016</v>
      </c>
      <c r="E2555">
        <v>2016</v>
      </c>
      <c r="F2555">
        <v>6</v>
      </c>
      <c r="G2555" t="s">
        <v>66</v>
      </c>
      <c r="H2555">
        <v>0.89</v>
      </c>
      <c r="I2555">
        <v>1.08</v>
      </c>
      <c r="J2555" t="s">
        <v>67</v>
      </c>
      <c r="K2555">
        <v>7.74</v>
      </c>
      <c r="L2555" t="s">
        <v>67</v>
      </c>
      <c r="M2555">
        <v>45.39</v>
      </c>
      <c r="N2555" t="s">
        <v>67</v>
      </c>
      <c r="O2555">
        <v>23.43</v>
      </c>
      <c r="P2555" t="s">
        <v>67</v>
      </c>
      <c r="Q2555">
        <v>0.65</v>
      </c>
      <c r="R2555" t="s">
        <v>67</v>
      </c>
      <c r="S2555">
        <v>8.9</v>
      </c>
      <c r="T2555" t="s">
        <v>67</v>
      </c>
      <c r="U2555">
        <v>2.9000000000000001E-2</v>
      </c>
      <c r="V2555" t="s">
        <v>67</v>
      </c>
      <c r="W2555">
        <v>2.5999999999999999E-2</v>
      </c>
      <c r="X2555" t="s">
        <v>67</v>
      </c>
      <c r="Y2555">
        <v>2.4E-2</v>
      </c>
      <c r="Z2555" t="s">
        <v>67</v>
      </c>
      <c r="AA2555">
        <v>3.0000000000000001E-3</v>
      </c>
      <c r="AB2555" t="s">
        <v>68</v>
      </c>
      <c r="AC2555">
        <v>0.04</v>
      </c>
      <c r="AD2555" t="s">
        <v>67</v>
      </c>
      <c r="AE2555">
        <v>0.04</v>
      </c>
      <c r="AF2555" t="s">
        <v>67</v>
      </c>
      <c r="AG2555">
        <v>0.04</v>
      </c>
      <c r="AH2555" t="s">
        <v>69</v>
      </c>
      <c r="AI2555">
        <v>0</v>
      </c>
      <c r="AJ2555" t="s">
        <v>68</v>
      </c>
      <c r="AL2555" t="s">
        <v>64</v>
      </c>
      <c r="AN2555" t="s">
        <v>64</v>
      </c>
      <c r="AO2555">
        <v>3.0000000000000001E-3</v>
      </c>
      <c r="AP2555" t="s">
        <v>70</v>
      </c>
      <c r="AQ2555">
        <v>0</v>
      </c>
      <c r="AR2555" t="s">
        <v>70</v>
      </c>
      <c r="AS2555">
        <v>3.86</v>
      </c>
      <c r="AT2555" t="s">
        <v>67</v>
      </c>
      <c r="AU2555">
        <v>0.54</v>
      </c>
      <c r="AV2555" t="s">
        <v>67</v>
      </c>
      <c r="AW2555">
        <v>4.0199999999999996</v>
      </c>
      <c r="AX2555" t="s">
        <v>67</v>
      </c>
      <c r="AY2555">
        <v>0.81</v>
      </c>
      <c r="AZ2555" t="s">
        <v>67</v>
      </c>
      <c r="BA2555">
        <v>0.12</v>
      </c>
      <c r="BB2555" t="s">
        <v>67</v>
      </c>
      <c r="BC2555">
        <v>0.65</v>
      </c>
      <c r="BD2555" t="s">
        <v>67</v>
      </c>
      <c r="BE2555">
        <v>1.1000000000000001</v>
      </c>
      <c r="BF2555" t="s">
        <v>67</v>
      </c>
    </row>
    <row r="2556" spans="1:58" x14ac:dyDescent="0.25">
      <c r="A2556" t="s">
        <v>58</v>
      </c>
      <c r="B2556">
        <v>2</v>
      </c>
      <c r="C2556" t="s">
        <v>86</v>
      </c>
      <c r="D2556">
        <v>2016</v>
      </c>
      <c r="E2556">
        <v>2016</v>
      </c>
      <c r="F2556">
        <v>7</v>
      </c>
      <c r="G2556" t="s">
        <v>66</v>
      </c>
      <c r="H2556">
        <v>0.59</v>
      </c>
      <c r="I2556">
        <v>0.74</v>
      </c>
      <c r="J2556" t="s">
        <v>67</v>
      </c>
      <c r="K2556">
        <v>7.71</v>
      </c>
      <c r="L2556" t="s">
        <v>67</v>
      </c>
      <c r="M2556">
        <v>49.73</v>
      </c>
      <c r="N2556" t="s">
        <v>67</v>
      </c>
      <c r="O2556">
        <v>26.36</v>
      </c>
      <c r="P2556" t="s">
        <v>67</v>
      </c>
      <c r="Q2556">
        <v>0.61</v>
      </c>
      <c r="R2556" t="s">
        <v>67</v>
      </c>
      <c r="S2556">
        <v>8.89</v>
      </c>
      <c r="T2556" t="s">
        <v>67</v>
      </c>
      <c r="U2556">
        <v>0.03</v>
      </c>
      <c r="V2556" t="s">
        <v>67</v>
      </c>
      <c r="W2556">
        <v>2.5999999999999999E-2</v>
      </c>
      <c r="X2556" t="s">
        <v>67</v>
      </c>
      <c r="Y2556">
        <v>2.7E-2</v>
      </c>
      <c r="Z2556" t="s">
        <v>67</v>
      </c>
      <c r="AA2556">
        <v>4.0000000000000001E-3</v>
      </c>
      <c r="AB2556" t="s">
        <v>68</v>
      </c>
      <c r="AC2556">
        <v>0.04</v>
      </c>
      <c r="AD2556" t="s">
        <v>67</v>
      </c>
      <c r="AE2556">
        <v>0.05</v>
      </c>
      <c r="AF2556" t="s">
        <v>67</v>
      </c>
      <c r="AG2556">
        <v>0.05</v>
      </c>
      <c r="AH2556" t="s">
        <v>69</v>
      </c>
      <c r="AI2556">
        <v>0</v>
      </c>
      <c r="AJ2556" t="s">
        <v>68</v>
      </c>
      <c r="AL2556" t="s">
        <v>64</v>
      </c>
      <c r="AN2556" t="s">
        <v>64</v>
      </c>
      <c r="AO2556">
        <v>4.0000000000000001E-3</v>
      </c>
      <c r="AP2556" t="s">
        <v>70</v>
      </c>
      <c r="AQ2556">
        <v>0</v>
      </c>
      <c r="AR2556" t="s">
        <v>70</v>
      </c>
      <c r="AS2556">
        <v>4.6399999999999997</v>
      </c>
      <c r="AT2556" t="s">
        <v>67</v>
      </c>
      <c r="AU2556">
        <v>0.59</v>
      </c>
      <c r="AV2556" t="s">
        <v>67</v>
      </c>
      <c r="AW2556">
        <v>4.54</v>
      </c>
      <c r="AX2556" t="s">
        <v>67</v>
      </c>
      <c r="AY2556">
        <v>0.88</v>
      </c>
      <c r="AZ2556" t="s">
        <v>67</v>
      </c>
      <c r="BA2556">
        <v>0.11</v>
      </c>
      <c r="BB2556" t="s">
        <v>67</v>
      </c>
      <c r="BC2556">
        <v>0.65</v>
      </c>
      <c r="BD2556" t="s">
        <v>67</v>
      </c>
      <c r="BE2556">
        <v>1.29</v>
      </c>
      <c r="BF2556" t="s">
        <v>67</v>
      </c>
    </row>
    <row r="2557" spans="1:58" x14ac:dyDescent="0.25">
      <c r="A2557" t="s">
        <v>58</v>
      </c>
      <c r="B2557">
        <v>2</v>
      </c>
      <c r="C2557" t="s">
        <v>86</v>
      </c>
      <c r="D2557">
        <v>2016</v>
      </c>
      <c r="E2557">
        <v>2016</v>
      </c>
      <c r="F2557">
        <v>8</v>
      </c>
      <c r="G2557" t="s">
        <v>66</v>
      </c>
      <c r="H2557">
        <v>0.19</v>
      </c>
      <c r="I2557">
        <v>0.24</v>
      </c>
      <c r="J2557" t="s">
        <v>67</v>
      </c>
      <c r="K2557">
        <v>7.76</v>
      </c>
      <c r="L2557" t="s">
        <v>67</v>
      </c>
      <c r="M2557">
        <v>53.73</v>
      </c>
      <c r="N2557" t="s">
        <v>67</v>
      </c>
      <c r="O2557">
        <v>27.55</v>
      </c>
      <c r="P2557" t="s">
        <v>67</v>
      </c>
      <c r="Q2557">
        <v>0.65</v>
      </c>
      <c r="R2557" t="s">
        <v>67</v>
      </c>
      <c r="S2557">
        <v>9.09</v>
      </c>
      <c r="T2557" t="s">
        <v>67</v>
      </c>
      <c r="U2557">
        <v>2.9000000000000001E-2</v>
      </c>
      <c r="V2557" t="s">
        <v>67</v>
      </c>
      <c r="W2557">
        <v>2.4E-2</v>
      </c>
      <c r="X2557" t="s">
        <v>67</v>
      </c>
      <c r="Y2557">
        <v>2.4E-2</v>
      </c>
      <c r="Z2557" t="s">
        <v>67</v>
      </c>
      <c r="AA2557">
        <v>4.0000000000000001E-3</v>
      </c>
      <c r="AB2557" t="s">
        <v>68</v>
      </c>
      <c r="AC2557">
        <v>0.04</v>
      </c>
      <c r="AD2557" t="s">
        <v>67</v>
      </c>
      <c r="AE2557">
        <v>0.05</v>
      </c>
      <c r="AF2557" t="s">
        <v>67</v>
      </c>
      <c r="AG2557">
        <v>0.04</v>
      </c>
      <c r="AH2557" t="s">
        <v>69</v>
      </c>
      <c r="AI2557">
        <v>0</v>
      </c>
      <c r="AJ2557" t="s">
        <v>68</v>
      </c>
      <c r="AL2557" t="s">
        <v>64</v>
      </c>
      <c r="AN2557" t="s">
        <v>64</v>
      </c>
      <c r="AO2557">
        <v>6.0000000000000001E-3</v>
      </c>
      <c r="AP2557" t="s">
        <v>70</v>
      </c>
      <c r="AQ2557">
        <v>0</v>
      </c>
      <c r="AR2557" t="s">
        <v>70</v>
      </c>
      <c r="AS2557">
        <v>5.07</v>
      </c>
      <c r="AT2557" t="s">
        <v>67</v>
      </c>
      <c r="AU2557">
        <v>0.64</v>
      </c>
      <c r="AV2557" t="s">
        <v>67</v>
      </c>
      <c r="AW2557">
        <v>4.87</v>
      </c>
      <c r="AX2557" t="s">
        <v>67</v>
      </c>
      <c r="AY2557">
        <v>0.93</v>
      </c>
      <c r="AZ2557" t="s">
        <v>67</v>
      </c>
      <c r="BA2557">
        <v>0.1</v>
      </c>
      <c r="BB2557" t="s">
        <v>67</v>
      </c>
      <c r="BC2557">
        <v>0.67</v>
      </c>
      <c r="BD2557" t="s">
        <v>67</v>
      </c>
      <c r="BE2557">
        <v>1.4</v>
      </c>
      <c r="BF2557" t="s">
        <v>67</v>
      </c>
    </row>
    <row r="2558" spans="1:58" x14ac:dyDescent="0.25">
      <c r="A2558" t="s">
        <v>58</v>
      </c>
      <c r="B2558">
        <v>2</v>
      </c>
      <c r="C2558" t="s">
        <v>86</v>
      </c>
      <c r="D2558">
        <v>2016</v>
      </c>
      <c r="E2558">
        <v>2016</v>
      </c>
      <c r="F2558">
        <v>9</v>
      </c>
      <c r="G2558" t="s">
        <v>66</v>
      </c>
      <c r="H2558">
        <v>0.17</v>
      </c>
      <c r="I2558">
        <v>0.2</v>
      </c>
      <c r="J2558" t="s">
        <v>67</v>
      </c>
      <c r="K2558">
        <v>7.89</v>
      </c>
      <c r="L2558" t="s">
        <v>67</v>
      </c>
      <c r="M2558">
        <v>55.25</v>
      </c>
      <c r="N2558" t="s">
        <v>67</v>
      </c>
      <c r="O2558">
        <v>27.66</v>
      </c>
      <c r="P2558" t="s">
        <v>67</v>
      </c>
      <c r="Q2558">
        <v>1.19</v>
      </c>
      <c r="R2558" t="s">
        <v>67</v>
      </c>
      <c r="S2558">
        <v>8.7100000000000009</v>
      </c>
      <c r="T2558" t="s">
        <v>67</v>
      </c>
      <c r="U2558">
        <v>2.8000000000000001E-2</v>
      </c>
      <c r="V2558" t="s">
        <v>67</v>
      </c>
      <c r="W2558">
        <v>2.5000000000000001E-2</v>
      </c>
      <c r="X2558" t="s">
        <v>67</v>
      </c>
      <c r="Y2558">
        <v>2.4E-2</v>
      </c>
      <c r="Z2558" t="s">
        <v>67</v>
      </c>
      <c r="AA2558">
        <v>2E-3</v>
      </c>
      <c r="AB2558" t="s">
        <v>68</v>
      </c>
      <c r="AC2558">
        <v>0.05</v>
      </c>
      <c r="AD2558" t="s">
        <v>67</v>
      </c>
      <c r="AE2558">
        <v>0.04</v>
      </c>
      <c r="AF2558" t="s">
        <v>67</v>
      </c>
      <c r="AG2558">
        <v>0.04</v>
      </c>
      <c r="AH2558" t="s">
        <v>69</v>
      </c>
      <c r="AI2558">
        <v>0.01</v>
      </c>
      <c r="AJ2558" t="s">
        <v>68</v>
      </c>
      <c r="AL2558" t="s">
        <v>64</v>
      </c>
      <c r="AN2558" t="s">
        <v>64</v>
      </c>
      <c r="AO2558">
        <v>4.0000000000000001E-3</v>
      </c>
      <c r="AP2558" t="s">
        <v>70</v>
      </c>
      <c r="AQ2558">
        <v>0</v>
      </c>
      <c r="AR2558" t="s">
        <v>70</v>
      </c>
      <c r="AS2558">
        <v>5.26</v>
      </c>
      <c r="AT2558" t="s">
        <v>67</v>
      </c>
      <c r="AU2558">
        <v>0.65</v>
      </c>
      <c r="AV2558" t="s">
        <v>67</v>
      </c>
      <c r="AW2558">
        <v>4.8499999999999996</v>
      </c>
      <c r="AX2558" t="s">
        <v>67</v>
      </c>
      <c r="AY2558">
        <v>0.94</v>
      </c>
      <c r="AZ2558" t="s">
        <v>67</v>
      </c>
      <c r="BA2558">
        <v>0.1</v>
      </c>
      <c r="BB2558" t="s">
        <v>67</v>
      </c>
      <c r="BC2558">
        <v>0.7</v>
      </c>
      <c r="BD2558" t="s">
        <v>67</v>
      </c>
      <c r="BE2558">
        <v>1.66</v>
      </c>
      <c r="BF2558" t="s">
        <v>67</v>
      </c>
    </row>
    <row r="2559" spans="1:58" x14ac:dyDescent="0.25">
      <c r="A2559" t="s">
        <v>58</v>
      </c>
      <c r="B2559">
        <v>2</v>
      </c>
      <c r="C2559" t="s">
        <v>86</v>
      </c>
      <c r="D2559">
        <v>2017</v>
      </c>
      <c r="E2559">
        <v>2016</v>
      </c>
      <c r="F2559">
        <v>10</v>
      </c>
      <c r="G2559" t="s">
        <v>66</v>
      </c>
      <c r="H2559">
        <v>8.82</v>
      </c>
      <c r="I2559">
        <v>11.02</v>
      </c>
      <c r="J2559" t="s">
        <v>67</v>
      </c>
      <c r="K2559">
        <v>7.54</v>
      </c>
      <c r="L2559" t="s">
        <v>67</v>
      </c>
      <c r="M2559">
        <v>44.37</v>
      </c>
      <c r="N2559" t="s">
        <v>67</v>
      </c>
      <c r="O2559">
        <v>21.74</v>
      </c>
      <c r="P2559" t="s">
        <v>67</v>
      </c>
      <c r="Q2559">
        <v>1.1299999999999999</v>
      </c>
      <c r="R2559" t="s">
        <v>67</v>
      </c>
      <c r="S2559">
        <v>8.6</v>
      </c>
      <c r="T2559" t="s">
        <v>67</v>
      </c>
      <c r="U2559">
        <v>3.3000000000000002E-2</v>
      </c>
      <c r="V2559" t="s">
        <v>67</v>
      </c>
      <c r="W2559">
        <v>2.9000000000000001E-2</v>
      </c>
      <c r="X2559" t="s">
        <v>67</v>
      </c>
      <c r="Y2559">
        <v>0.03</v>
      </c>
      <c r="Z2559" t="s">
        <v>67</v>
      </c>
      <c r="AA2559">
        <v>4.0000000000000001E-3</v>
      </c>
      <c r="AB2559" t="s">
        <v>68</v>
      </c>
      <c r="AC2559">
        <v>0.06</v>
      </c>
      <c r="AD2559" t="s">
        <v>67</v>
      </c>
      <c r="AE2559">
        <v>0.04</v>
      </c>
      <c r="AF2559" t="s">
        <v>67</v>
      </c>
      <c r="AG2559">
        <v>0.03</v>
      </c>
      <c r="AH2559" t="s">
        <v>69</v>
      </c>
      <c r="AI2559">
        <v>0.02</v>
      </c>
      <c r="AJ2559" t="s">
        <v>68</v>
      </c>
      <c r="AL2559" t="s">
        <v>64</v>
      </c>
      <c r="AN2559" t="s">
        <v>64</v>
      </c>
      <c r="AO2559">
        <v>6.0000000000000001E-3</v>
      </c>
      <c r="AP2559" t="s">
        <v>70</v>
      </c>
      <c r="AQ2559">
        <v>0</v>
      </c>
      <c r="AR2559" t="s">
        <v>70</v>
      </c>
      <c r="AS2559">
        <v>3.81</v>
      </c>
      <c r="AT2559" t="s">
        <v>67</v>
      </c>
      <c r="AU2559">
        <v>0.54</v>
      </c>
      <c r="AV2559" t="s">
        <v>67</v>
      </c>
      <c r="AW2559">
        <v>4.09</v>
      </c>
      <c r="AX2559" t="s">
        <v>67</v>
      </c>
      <c r="AY2559">
        <v>0.8</v>
      </c>
      <c r="AZ2559" t="s">
        <v>67</v>
      </c>
      <c r="BA2559">
        <v>0.1</v>
      </c>
      <c r="BB2559" t="s">
        <v>67</v>
      </c>
      <c r="BC2559">
        <v>0.71</v>
      </c>
      <c r="BD2559" t="s">
        <v>67</v>
      </c>
      <c r="BE2559">
        <v>1.96</v>
      </c>
      <c r="BF2559" t="s">
        <v>67</v>
      </c>
    </row>
    <row r="2560" spans="1:58" x14ac:dyDescent="0.25">
      <c r="A2560" t="s">
        <v>58</v>
      </c>
      <c r="B2560">
        <v>2</v>
      </c>
      <c r="C2560" t="s">
        <v>86</v>
      </c>
      <c r="D2560">
        <v>2017</v>
      </c>
      <c r="E2560">
        <v>2016</v>
      </c>
      <c r="F2560">
        <v>11</v>
      </c>
      <c r="G2560" t="s">
        <v>60</v>
      </c>
      <c r="H2560">
        <v>8.1300000000000008</v>
      </c>
      <c r="I2560">
        <v>9.82</v>
      </c>
      <c r="J2560" t="s">
        <v>67</v>
      </c>
      <c r="K2560">
        <v>7.4</v>
      </c>
      <c r="L2560" t="s">
        <v>67</v>
      </c>
      <c r="M2560">
        <v>40.47</v>
      </c>
      <c r="N2560" t="s">
        <v>67</v>
      </c>
      <c r="O2560">
        <v>19.920000000000002</v>
      </c>
      <c r="P2560" t="s">
        <v>67</v>
      </c>
      <c r="Q2560">
        <v>0.99</v>
      </c>
      <c r="R2560" t="s">
        <v>67</v>
      </c>
      <c r="S2560">
        <v>8.57</v>
      </c>
      <c r="T2560" t="s">
        <v>67</v>
      </c>
      <c r="U2560">
        <v>2.7E-2</v>
      </c>
      <c r="V2560" t="s">
        <v>67</v>
      </c>
      <c r="W2560">
        <v>2.4E-2</v>
      </c>
      <c r="X2560" t="s">
        <v>67</v>
      </c>
      <c r="Y2560">
        <v>2.5000000000000001E-2</v>
      </c>
      <c r="Z2560" t="s">
        <v>67</v>
      </c>
      <c r="AA2560">
        <v>3.0000000000000001E-3</v>
      </c>
      <c r="AB2560" t="s">
        <v>68</v>
      </c>
      <c r="AC2560">
        <v>0.03</v>
      </c>
      <c r="AD2560" t="s">
        <v>67</v>
      </c>
      <c r="AE2560">
        <v>0.02</v>
      </c>
      <c r="AF2560" t="s">
        <v>70</v>
      </c>
      <c r="AG2560">
        <v>0.02</v>
      </c>
      <c r="AH2560" t="s">
        <v>69</v>
      </c>
      <c r="AI2560">
        <v>0.01</v>
      </c>
      <c r="AJ2560" t="s">
        <v>69</v>
      </c>
      <c r="AL2560" t="s">
        <v>64</v>
      </c>
      <c r="AN2560" t="s">
        <v>64</v>
      </c>
      <c r="AO2560">
        <v>5.0000000000000001E-3</v>
      </c>
      <c r="AP2560" t="s">
        <v>70</v>
      </c>
      <c r="AQ2560">
        <v>0</v>
      </c>
      <c r="AR2560" t="s">
        <v>70</v>
      </c>
      <c r="AS2560">
        <v>3.23</v>
      </c>
      <c r="AT2560" t="s">
        <v>67</v>
      </c>
      <c r="AU2560">
        <v>0.48</v>
      </c>
      <c r="AV2560" t="s">
        <v>67</v>
      </c>
      <c r="AW2560">
        <v>3.88</v>
      </c>
      <c r="AX2560" t="s">
        <v>67</v>
      </c>
      <c r="AY2560">
        <v>0.76</v>
      </c>
      <c r="AZ2560" t="s">
        <v>67</v>
      </c>
      <c r="BA2560">
        <v>0.1</v>
      </c>
      <c r="BB2560" t="s">
        <v>67</v>
      </c>
      <c r="BC2560">
        <v>0.67</v>
      </c>
      <c r="BD2560" t="s">
        <v>67</v>
      </c>
      <c r="BE2560">
        <v>1.32</v>
      </c>
      <c r="BF2560" t="s">
        <v>67</v>
      </c>
    </row>
    <row r="2561" spans="1:58" x14ac:dyDescent="0.25">
      <c r="A2561" t="s">
        <v>58</v>
      </c>
      <c r="B2561">
        <v>2</v>
      </c>
      <c r="C2561" t="s">
        <v>86</v>
      </c>
      <c r="D2561">
        <v>2017</v>
      </c>
      <c r="E2561">
        <v>2016</v>
      </c>
      <c r="F2561">
        <v>12</v>
      </c>
      <c r="G2561" t="s">
        <v>60</v>
      </c>
      <c r="H2561">
        <v>13.77</v>
      </c>
      <c r="I2561">
        <v>17.2</v>
      </c>
      <c r="J2561" t="s">
        <v>67</v>
      </c>
      <c r="K2561">
        <v>7.45</v>
      </c>
      <c r="L2561" t="s">
        <v>67</v>
      </c>
      <c r="M2561">
        <v>37.090000000000003</v>
      </c>
      <c r="N2561" t="s">
        <v>67</v>
      </c>
      <c r="O2561">
        <v>18.3</v>
      </c>
      <c r="P2561" t="s">
        <v>67</v>
      </c>
      <c r="Q2561">
        <v>1.1599999999999999</v>
      </c>
      <c r="R2561" t="s">
        <v>67</v>
      </c>
      <c r="S2561">
        <v>8.0399999999999991</v>
      </c>
      <c r="T2561" t="s">
        <v>67</v>
      </c>
      <c r="U2561">
        <v>2.3E-2</v>
      </c>
      <c r="V2561" t="s">
        <v>67</v>
      </c>
      <c r="W2561">
        <v>0.02</v>
      </c>
      <c r="X2561" t="s">
        <v>67</v>
      </c>
      <c r="Y2561">
        <v>2.1000000000000001E-2</v>
      </c>
      <c r="Z2561" t="s">
        <v>67</v>
      </c>
      <c r="AA2561">
        <v>3.0000000000000001E-3</v>
      </c>
      <c r="AB2561" t="s">
        <v>68</v>
      </c>
      <c r="AC2561">
        <v>0.02</v>
      </c>
      <c r="AD2561" t="s">
        <v>67</v>
      </c>
      <c r="AE2561">
        <v>0.01</v>
      </c>
      <c r="AF2561" t="s">
        <v>70</v>
      </c>
      <c r="AG2561">
        <v>0.01</v>
      </c>
      <c r="AH2561" t="s">
        <v>69</v>
      </c>
      <c r="AI2561">
        <v>0.01</v>
      </c>
      <c r="AJ2561" t="s">
        <v>69</v>
      </c>
      <c r="AL2561" t="s">
        <v>64</v>
      </c>
      <c r="AN2561" t="s">
        <v>64</v>
      </c>
      <c r="AO2561">
        <v>3.0000000000000001E-3</v>
      </c>
      <c r="AP2561" t="s">
        <v>70</v>
      </c>
      <c r="AQ2561">
        <v>0</v>
      </c>
      <c r="AR2561" t="s">
        <v>70</v>
      </c>
      <c r="AS2561">
        <v>2.86</v>
      </c>
      <c r="AT2561" t="s">
        <v>67</v>
      </c>
      <c r="AU2561">
        <v>0.44</v>
      </c>
      <c r="AV2561" t="s">
        <v>67</v>
      </c>
      <c r="AW2561">
        <v>3.5</v>
      </c>
      <c r="AX2561" t="s">
        <v>67</v>
      </c>
      <c r="AY2561">
        <v>0.69</v>
      </c>
      <c r="AZ2561" t="s">
        <v>67</v>
      </c>
      <c r="BA2561">
        <v>0.1</v>
      </c>
      <c r="BB2561" t="s">
        <v>67</v>
      </c>
      <c r="BC2561">
        <v>0.68</v>
      </c>
      <c r="BD2561" t="s">
        <v>67</v>
      </c>
      <c r="BE2561">
        <v>1.02</v>
      </c>
      <c r="BF2561" t="s">
        <v>67</v>
      </c>
    </row>
    <row r="2562" spans="1:58" x14ac:dyDescent="0.25">
      <c r="A2562" t="s">
        <v>58</v>
      </c>
      <c r="B2562">
        <v>2</v>
      </c>
      <c r="C2562" t="s">
        <v>86</v>
      </c>
      <c r="D2562">
        <v>2017</v>
      </c>
      <c r="E2562">
        <v>2017</v>
      </c>
      <c r="F2562">
        <v>1</v>
      </c>
      <c r="G2562" t="s">
        <v>60</v>
      </c>
      <c r="H2562">
        <v>9.3000000000000007</v>
      </c>
      <c r="I2562">
        <v>11.61</v>
      </c>
      <c r="J2562" t="s">
        <v>67</v>
      </c>
      <c r="K2562">
        <v>7.52</v>
      </c>
      <c r="L2562" t="s">
        <v>67</v>
      </c>
      <c r="M2562">
        <v>36.299999999999997</v>
      </c>
      <c r="N2562" t="s">
        <v>67</v>
      </c>
      <c r="O2562">
        <v>18.43</v>
      </c>
      <c r="P2562" t="s">
        <v>67</v>
      </c>
      <c r="Q2562">
        <v>0.84</v>
      </c>
      <c r="R2562" t="s">
        <v>67</v>
      </c>
      <c r="S2562">
        <v>7.77</v>
      </c>
      <c r="T2562" t="s">
        <v>67</v>
      </c>
      <c r="U2562">
        <v>2.3E-2</v>
      </c>
      <c r="V2562" t="s">
        <v>67</v>
      </c>
      <c r="W2562">
        <v>2.1000000000000001E-2</v>
      </c>
      <c r="X2562" t="s">
        <v>67</v>
      </c>
      <c r="Y2562">
        <v>2.1999999999999999E-2</v>
      </c>
      <c r="Z2562" t="s">
        <v>67</v>
      </c>
      <c r="AA2562">
        <v>2E-3</v>
      </c>
      <c r="AB2562" t="s">
        <v>68</v>
      </c>
      <c r="AC2562">
        <v>0.03</v>
      </c>
      <c r="AD2562" t="s">
        <v>67</v>
      </c>
      <c r="AE2562">
        <v>0.01</v>
      </c>
      <c r="AF2562" t="s">
        <v>70</v>
      </c>
      <c r="AG2562">
        <v>0.01</v>
      </c>
      <c r="AH2562" t="s">
        <v>69</v>
      </c>
      <c r="AI2562">
        <v>0.02</v>
      </c>
      <c r="AJ2562" t="s">
        <v>69</v>
      </c>
      <c r="AL2562" t="s">
        <v>64</v>
      </c>
      <c r="AN2562" t="s">
        <v>64</v>
      </c>
      <c r="AO2562">
        <v>2E-3</v>
      </c>
      <c r="AP2562" t="s">
        <v>70</v>
      </c>
      <c r="AQ2562">
        <v>1E-3</v>
      </c>
      <c r="AR2562" t="s">
        <v>70</v>
      </c>
      <c r="AS2562">
        <v>2.96</v>
      </c>
      <c r="AT2562" t="s">
        <v>67</v>
      </c>
      <c r="AU2562">
        <v>0.43</v>
      </c>
      <c r="AV2562" t="s">
        <v>67</v>
      </c>
      <c r="AW2562">
        <v>3.52</v>
      </c>
      <c r="AX2562" t="s">
        <v>67</v>
      </c>
      <c r="AY2562">
        <v>0.68</v>
      </c>
      <c r="AZ2562" t="s">
        <v>67</v>
      </c>
      <c r="BA2562">
        <v>0.11</v>
      </c>
      <c r="BB2562" t="s">
        <v>67</v>
      </c>
      <c r="BC2562">
        <v>0.69</v>
      </c>
      <c r="BD2562" t="s">
        <v>67</v>
      </c>
      <c r="BE2562">
        <v>0.85</v>
      </c>
      <c r="BF2562" t="s">
        <v>67</v>
      </c>
    </row>
    <row r="2563" spans="1:58" x14ac:dyDescent="0.25">
      <c r="A2563" t="s">
        <v>58</v>
      </c>
      <c r="B2563">
        <v>2</v>
      </c>
      <c r="C2563" t="s">
        <v>86</v>
      </c>
      <c r="D2563">
        <v>2017</v>
      </c>
      <c r="E2563">
        <v>2017</v>
      </c>
      <c r="F2563">
        <v>2</v>
      </c>
      <c r="G2563" t="s">
        <v>66</v>
      </c>
      <c r="H2563">
        <v>24.46</v>
      </c>
      <c r="I2563">
        <v>27.59</v>
      </c>
      <c r="J2563" t="s">
        <v>67</v>
      </c>
      <c r="K2563">
        <v>7.47</v>
      </c>
      <c r="L2563" t="s">
        <v>67</v>
      </c>
      <c r="M2563">
        <v>32.04</v>
      </c>
      <c r="N2563" t="s">
        <v>67</v>
      </c>
      <c r="O2563">
        <v>16.04</v>
      </c>
      <c r="P2563" t="s">
        <v>67</v>
      </c>
      <c r="Q2563">
        <v>6.12</v>
      </c>
      <c r="R2563" t="s">
        <v>67</v>
      </c>
      <c r="S2563">
        <v>6.9</v>
      </c>
      <c r="T2563" t="s">
        <v>67</v>
      </c>
      <c r="U2563">
        <v>2.4E-2</v>
      </c>
      <c r="V2563" t="s">
        <v>67</v>
      </c>
      <c r="W2563">
        <v>0.02</v>
      </c>
      <c r="X2563" t="s">
        <v>67</v>
      </c>
      <c r="Y2563">
        <v>2.1999999999999999E-2</v>
      </c>
      <c r="Z2563" t="s">
        <v>67</v>
      </c>
      <c r="AA2563">
        <v>4.0000000000000001E-3</v>
      </c>
      <c r="AB2563" t="s">
        <v>68</v>
      </c>
      <c r="AC2563">
        <v>0.03</v>
      </c>
      <c r="AD2563" t="s">
        <v>67</v>
      </c>
      <c r="AE2563">
        <v>0.02</v>
      </c>
      <c r="AF2563" t="s">
        <v>70</v>
      </c>
      <c r="AG2563">
        <v>0.02</v>
      </c>
      <c r="AH2563" t="s">
        <v>69</v>
      </c>
      <c r="AI2563">
        <v>0.01</v>
      </c>
      <c r="AJ2563" t="s">
        <v>69</v>
      </c>
      <c r="AL2563" t="s">
        <v>64</v>
      </c>
      <c r="AN2563" t="s">
        <v>64</v>
      </c>
      <c r="AO2563">
        <v>3.0000000000000001E-3</v>
      </c>
      <c r="AP2563" t="s">
        <v>70</v>
      </c>
      <c r="AQ2563">
        <v>0</v>
      </c>
      <c r="AR2563" t="s">
        <v>70</v>
      </c>
      <c r="AS2563">
        <v>2.5299999999999998</v>
      </c>
      <c r="AT2563" t="s">
        <v>67</v>
      </c>
      <c r="AU2563">
        <v>0.41</v>
      </c>
      <c r="AV2563" t="s">
        <v>67</v>
      </c>
      <c r="AW2563">
        <v>3.15</v>
      </c>
      <c r="AX2563" t="s">
        <v>67</v>
      </c>
      <c r="AY2563">
        <v>0.62</v>
      </c>
      <c r="AZ2563" t="s">
        <v>67</v>
      </c>
      <c r="BA2563">
        <v>0.1</v>
      </c>
      <c r="BB2563" t="s">
        <v>67</v>
      </c>
      <c r="BC2563">
        <v>0.63</v>
      </c>
      <c r="BD2563" t="s">
        <v>67</v>
      </c>
      <c r="BE2563">
        <v>1.1200000000000001</v>
      </c>
      <c r="BF2563" t="s">
        <v>67</v>
      </c>
    </row>
    <row r="2564" spans="1:58" x14ac:dyDescent="0.25">
      <c r="A2564" t="s">
        <v>58</v>
      </c>
      <c r="B2564">
        <v>2</v>
      </c>
      <c r="C2564" t="s">
        <v>86</v>
      </c>
      <c r="D2564">
        <v>2017</v>
      </c>
      <c r="E2564">
        <v>2017</v>
      </c>
      <c r="F2564">
        <v>3</v>
      </c>
      <c r="G2564" t="s">
        <v>66</v>
      </c>
      <c r="H2564">
        <v>31.54</v>
      </c>
      <c r="I2564">
        <v>39.39</v>
      </c>
      <c r="J2564" t="s">
        <v>67</v>
      </c>
      <c r="K2564">
        <v>7.35</v>
      </c>
      <c r="L2564" t="s">
        <v>67</v>
      </c>
      <c r="M2564">
        <v>31.19</v>
      </c>
      <c r="N2564" t="s">
        <v>67</v>
      </c>
      <c r="O2564">
        <v>15.06</v>
      </c>
      <c r="P2564" t="s">
        <v>67</v>
      </c>
      <c r="Q2564">
        <v>59.06</v>
      </c>
      <c r="R2564" t="s">
        <v>67</v>
      </c>
      <c r="S2564">
        <v>6.87</v>
      </c>
      <c r="T2564" t="s">
        <v>67</v>
      </c>
      <c r="U2564">
        <v>2.1999999999999999E-2</v>
      </c>
      <c r="V2564" t="s">
        <v>67</v>
      </c>
      <c r="W2564">
        <v>1.7999999999999999E-2</v>
      </c>
      <c r="X2564" t="s">
        <v>67</v>
      </c>
      <c r="Y2564">
        <v>1.7999999999999999E-2</v>
      </c>
      <c r="Z2564" t="s">
        <v>67</v>
      </c>
      <c r="AA2564">
        <v>3.0000000000000001E-3</v>
      </c>
      <c r="AB2564" t="s">
        <v>68</v>
      </c>
      <c r="AC2564">
        <v>0.02</v>
      </c>
      <c r="AD2564" t="s">
        <v>67</v>
      </c>
      <c r="AE2564">
        <v>0.02</v>
      </c>
      <c r="AF2564" t="s">
        <v>70</v>
      </c>
      <c r="AG2564">
        <v>0</v>
      </c>
      <c r="AH2564" t="s">
        <v>69</v>
      </c>
      <c r="AI2564">
        <v>0</v>
      </c>
      <c r="AJ2564" t="s">
        <v>69</v>
      </c>
      <c r="AL2564" t="s">
        <v>64</v>
      </c>
      <c r="AN2564" t="s">
        <v>64</v>
      </c>
      <c r="AO2564">
        <v>0.01</v>
      </c>
      <c r="AP2564" t="s">
        <v>70</v>
      </c>
      <c r="AQ2564">
        <v>1E-3</v>
      </c>
      <c r="AR2564" t="s">
        <v>70</v>
      </c>
      <c r="AS2564">
        <v>2.46</v>
      </c>
      <c r="AT2564" t="s">
        <v>67</v>
      </c>
      <c r="AU2564">
        <v>0.39</v>
      </c>
      <c r="AV2564" t="s">
        <v>67</v>
      </c>
      <c r="AW2564">
        <v>3.05</v>
      </c>
      <c r="AX2564" t="s">
        <v>67</v>
      </c>
      <c r="AY2564">
        <v>0.6</v>
      </c>
      <c r="AZ2564" t="s">
        <v>67</v>
      </c>
      <c r="BA2564">
        <v>0.1</v>
      </c>
      <c r="BB2564" t="s">
        <v>67</v>
      </c>
      <c r="BC2564">
        <v>0.57999999999999996</v>
      </c>
      <c r="BD2564" t="s">
        <v>67</v>
      </c>
      <c r="BE2564">
        <v>1.1200000000000001</v>
      </c>
      <c r="BF2564" t="s">
        <v>67</v>
      </c>
    </row>
    <row r="2565" spans="1:58" x14ac:dyDescent="0.25">
      <c r="A2565" t="s">
        <v>58</v>
      </c>
      <c r="B2565">
        <v>2</v>
      </c>
      <c r="C2565" t="s">
        <v>86</v>
      </c>
      <c r="D2565">
        <v>2017</v>
      </c>
      <c r="E2565">
        <v>2017</v>
      </c>
      <c r="F2565">
        <v>4</v>
      </c>
      <c r="G2565" t="s">
        <v>66</v>
      </c>
      <c r="H2565">
        <v>13.74</v>
      </c>
      <c r="I2565">
        <v>16.600000000000001</v>
      </c>
      <c r="J2565" t="s">
        <v>67</v>
      </c>
      <c r="K2565">
        <v>7.5</v>
      </c>
      <c r="L2565" t="s">
        <v>67</v>
      </c>
      <c r="M2565">
        <v>32.979999999999997</v>
      </c>
      <c r="N2565" t="s">
        <v>67</v>
      </c>
      <c r="O2565">
        <v>16.059999999999999</v>
      </c>
      <c r="P2565" t="s">
        <v>67</v>
      </c>
      <c r="Q2565">
        <v>16.010000000000002</v>
      </c>
      <c r="R2565" t="s">
        <v>67</v>
      </c>
      <c r="S2565">
        <v>7.54</v>
      </c>
      <c r="T2565" t="s">
        <v>67</v>
      </c>
      <c r="U2565">
        <v>0.02</v>
      </c>
      <c r="V2565" t="s">
        <v>67</v>
      </c>
      <c r="W2565">
        <v>1.7999999999999999E-2</v>
      </c>
      <c r="X2565" t="s">
        <v>67</v>
      </c>
      <c r="Y2565">
        <v>1.9E-2</v>
      </c>
      <c r="Z2565" t="s">
        <v>67</v>
      </c>
      <c r="AA2565">
        <v>2E-3</v>
      </c>
      <c r="AB2565" t="s">
        <v>68</v>
      </c>
      <c r="AC2565">
        <v>0.02</v>
      </c>
      <c r="AD2565" t="s">
        <v>67</v>
      </c>
      <c r="AE2565">
        <v>0.02</v>
      </c>
      <c r="AF2565" t="s">
        <v>70</v>
      </c>
      <c r="AG2565">
        <v>0.01</v>
      </c>
      <c r="AH2565" t="s">
        <v>69</v>
      </c>
      <c r="AI2565">
        <v>0.01</v>
      </c>
      <c r="AJ2565" t="s">
        <v>69</v>
      </c>
      <c r="AL2565" t="s">
        <v>64</v>
      </c>
      <c r="AN2565" t="s">
        <v>64</v>
      </c>
      <c r="AO2565">
        <v>4.0000000000000001E-3</v>
      </c>
      <c r="AP2565" t="s">
        <v>70</v>
      </c>
      <c r="AQ2565">
        <v>1E-3</v>
      </c>
      <c r="AR2565" t="s">
        <v>70</v>
      </c>
      <c r="AS2565">
        <v>2.67</v>
      </c>
      <c r="AT2565" t="s">
        <v>67</v>
      </c>
      <c r="AU2565">
        <v>0.41</v>
      </c>
      <c r="AV2565" t="s">
        <v>67</v>
      </c>
      <c r="AW2565">
        <v>3.23</v>
      </c>
      <c r="AX2565" t="s">
        <v>67</v>
      </c>
      <c r="AY2565">
        <v>0.62</v>
      </c>
      <c r="AZ2565" t="s">
        <v>67</v>
      </c>
      <c r="BA2565">
        <v>0.11</v>
      </c>
      <c r="BB2565" t="s">
        <v>67</v>
      </c>
      <c r="BC2565">
        <v>0.57999999999999996</v>
      </c>
      <c r="BD2565" t="s">
        <v>67</v>
      </c>
      <c r="BE2565">
        <v>1.1299999999999999</v>
      </c>
      <c r="BF2565" t="s">
        <v>67</v>
      </c>
    </row>
    <row r="2566" spans="1:58" x14ac:dyDescent="0.25">
      <c r="A2566" t="s">
        <v>58</v>
      </c>
      <c r="B2566">
        <v>2</v>
      </c>
      <c r="C2566" t="s">
        <v>86</v>
      </c>
      <c r="D2566">
        <v>2017</v>
      </c>
      <c r="E2566">
        <v>2017</v>
      </c>
      <c r="F2566">
        <v>5</v>
      </c>
      <c r="G2566" t="s">
        <v>66</v>
      </c>
      <c r="H2566">
        <v>6.01</v>
      </c>
      <c r="I2566">
        <v>7.51</v>
      </c>
      <c r="J2566" t="s">
        <v>67</v>
      </c>
      <c r="K2566">
        <v>7.44</v>
      </c>
      <c r="L2566" t="s">
        <v>67</v>
      </c>
      <c r="M2566">
        <v>35.15</v>
      </c>
      <c r="N2566" t="s">
        <v>67</v>
      </c>
      <c r="O2566">
        <v>17.13</v>
      </c>
      <c r="P2566" t="s">
        <v>67</v>
      </c>
      <c r="Q2566">
        <v>0.84</v>
      </c>
      <c r="R2566" t="s">
        <v>67</v>
      </c>
      <c r="S2566">
        <v>8</v>
      </c>
      <c r="T2566" t="s">
        <v>67</v>
      </c>
      <c r="U2566">
        <v>2.1000000000000001E-2</v>
      </c>
      <c r="V2566" t="s">
        <v>67</v>
      </c>
      <c r="W2566">
        <v>1.9E-2</v>
      </c>
      <c r="X2566" t="s">
        <v>67</v>
      </c>
      <c r="Y2566">
        <v>1.9E-2</v>
      </c>
      <c r="Z2566" t="s">
        <v>67</v>
      </c>
      <c r="AA2566">
        <v>2E-3</v>
      </c>
      <c r="AB2566" t="s">
        <v>68</v>
      </c>
      <c r="AC2566">
        <v>0.03</v>
      </c>
      <c r="AD2566" t="s">
        <v>67</v>
      </c>
      <c r="AE2566">
        <v>0.01</v>
      </c>
      <c r="AF2566" t="s">
        <v>70</v>
      </c>
      <c r="AG2566">
        <v>0.01</v>
      </c>
      <c r="AH2566" t="s">
        <v>69</v>
      </c>
      <c r="AI2566">
        <v>0.02</v>
      </c>
      <c r="AJ2566" t="s">
        <v>69</v>
      </c>
      <c r="AL2566" t="s">
        <v>64</v>
      </c>
      <c r="AN2566" t="s">
        <v>64</v>
      </c>
      <c r="AO2566">
        <v>4.0000000000000001E-3</v>
      </c>
      <c r="AP2566" t="s">
        <v>70</v>
      </c>
      <c r="AQ2566">
        <v>0</v>
      </c>
      <c r="AR2566" t="s">
        <v>70</v>
      </c>
      <c r="AS2566">
        <v>2.89</v>
      </c>
      <c r="AT2566" t="s">
        <v>67</v>
      </c>
      <c r="AU2566">
        <v>0.43</v>
      </c>
      <c r="AV2566" t="s">
        <v>67</v>
      </c>
      <c r="AW2566">
        <v>3.41</v>
      </c>
      <c r="AX2566" t="s">
        <v>67</v>
      </c>
      <c r="AY2566">
        <v>0.64</v>
      </c>
      <c r="AZ2566" t="s">
        <v>67</v>
      </c>
      <c r="BA2566">
        <v>0.11</v>
      </c>
      <c r="BB2566" t="s">
        <v>67</v>
      </c>
      <c r="BC2566">
        <v>0.6</v>
      </c>
      <c r="BD2566" t="s">
        <v>67</v>
      </c>
      <c r="BE2566">
        <v>1.04</v>
      </c>
      <c r="BF2566" t="s">
        <v>67</v>
      </c>
    </row>
    <row r="2567" spans="1:58" x14ac:dyDescent="0.25">
      <c r="A2567" t="s">
        <v>58</v>
      </c>
      <c r="B2567">
        <v>2</v>
      </c>
      <c r="C2567" t="s">
        <v>86</v>
      </c>
      <c r="D2567">
        <v>2017</v>
      </c>
      <c r="E2567">
        <v>2017</v>
      </c>
      <c r="F2567">
        <v>6</v>
      </c>
      <c r="G2567" t="s">
        <v>66</v>
      </c>
      <c r="H2567">
        <v>1.79</v>
      </c>
      <c r="I2567">
        <v>2.16</v>
      </c>
      <c r="J2567" t="s">
        <v>67</v>
      </c>
      <c r="K2567">
        <v>7.5</v>
      </c>
      <c r="L2567" t="s">
        <v>67</v>
      </c>
      <c r="M2567">
        <v>40.770000000000003</v>
      </c>
      <c r="N2567" t="s">
        <v>67</v>
      </c>
      <c r="O2567">
        <v>19.899999999999999</v>
      </c>
      <c r="P2567" t="s">
        <v>67</v>
      </c>
      <c r="Q2567">
        <v>0.6</v>
      </c>
      <c r="R2567" t="s">
        <v>67</v>
      </c>
      <c r="S2567">
        <v>8.65</v>
      </c>
      <c r="T2567" t="s">
        <v>67</v>
      </c>
      <c r="U2567">
        <v>2.3E-2</v>
      </c>
      <c r="V2567" t="s">
        <v>67</v>
      </c>
      <c r="W2567">
        <v>2.3E-2</v>
      </c>
      <c r="X2567" t="s">
        <v>67</v>
      </c>
      <c r="Y2567">
        <v>2.3E-2</v>
      </c>
      <c r="Z2567" t="s">
        <v>67</v>
      </c>
      <c r="AA2567">
        <v>0</v>
      </c>
      <c r="AB2567" t="s">
        <v>68</v>
      </c>
      <c r="AC2567">
        <v>0.02</v>
      </c>
      <c r="AD2567" t="s">
        <v>67</v>
      </c>
      <c r="AE2567">
        <v>0.02</v>
      </c>
      <c r="AF2567" t="s">
        <v>70</v>
      </c>
      <c r="AG2567">
        <v>0.01</v>
      </c>
      <c r="AH2567" t="s">
        <v>69</v>
      </c>
      <c r="AI2567">
        <v>0</v>
      </c>
      <c r="AJ2567" t="s">
        <v>69</v>
      </c>
      <c r="AL2567" t="s">
        <v>64</v>
      </c>
      <c r="AN2567" t="s">
        <v>64</v>
      </c>
      <c r="AO2567">
        <v>7.0000000000000001E-3</v>
      </c>
      <c r="AP2567" t="s">
        <v>70</v>
      </c>
      <c r="AQ2567">
        <v>0</v>
      </c>
      <c r="AR2567" t="s">
        <v>70</v>
      </c>
      <c r="AS2567">
        <v>3.41</v>
      </c>
      <c r="AT2567" t="s">
        <v>67</v>
      </c>
      <c r="AU2567">
        <v>0.49</v>
      </c>
      <c r="AV2567" t="s">
        <v>67</v>
      </c>
      <c r="AW2567">
        <v>3.85</v>
      </c>
      <c r="AX2567" t="s">
        <v>67</v>
      </c>
      <c r="AY2567">
        <v>0.74</v>
      </c>
      <c r="AZ2567" t="s">
        <v>67</v>
      </c>
      <c r="BA2567">
        <v>0.11</v>
      </c>
      <c r="BB2567" t="s">
        <v>67</v>
      </c>
      <c r="BC2567">
        <v>0.76</v>
      </c>
      <c r="BD2567" t="s">
        <v>67</v>
      </c>
      <c r="BE2567">
        <v>1.23</v>
      </c>
      <c r="BF2567" t="s">
        <v>67</v>
      </c>
    </row>
    <row r="2568" spans="1:58" x14ac:dyDescent="0.25">
      <c r="A2568" t="s">
        <v>58</v>
      </c>
      <c r="B2568">
        <v>2</v>
      </c>
      <c r="C2568" t="s">
        <v>86</v>
      </c>
      <c r="D2568">
        <v>2017</v>
      </c>
      <c r="E2568">
        <v>2017</v>
      </c>
      <c r="F2568">
        <v>7</v>
      </c>
      <c r="G2568" t="s">
        <v>66</v>
      </c>
      <c r="H2568">
        <v>0.66</v>
      </c>
      <c r="I2568">
        <v>0.82</v>
      </c>
      <c r="J2568" t="s">
        <v>67</v>
      </c>
      <c r="K2568">
        <v>7.6</v>
      </c>
      <c r="L2568" t="s">
        <v>67</v>
      </c>
      <c r="M2568">
        <v>46.61</v>
      </c>
      <c r="N2568" t="s">
        <v>67</v>
      </c>
      <c r="O2568">
        <v>24.13</v>
      </c>
      <c r="P2568" t="s">
        <v>67</v>
      </c>
      <c r="Q2568">
        <v>0.52</v>
      </c>
      <c r="R2568" t="s">
        <v>67</v>
      </c>
      <c r="S2568">
        <v>9.27</v>
      </c>
      <c r="T2568" t="s">
        <v>67</v>
      </c>
      <c r="U2568">
        <v>2.8000000000000001E-2</v>
      </c>
      <c r="V2568" t="s">
        <v>67</v>
      </c>
      <c r="W2568">
        <v>2.5000000000000001E-2</v>
      </c>
      <c r="X2568" t="s">
        <v>67</v>
      </c>
      <c r="Y2568">
        <v>2.5999999999999999E-2</v>
      </c>
      <c r="Z2568" t="s">
        <v>67</v>
      </c>
      <c r="AA2568">
        <v>3.0000000000000001E-3</v>
      </c>
      <c r="AB2568" t="s">
        <v>68</v>
      </c>
      <c r="AC2568">
        <v>0.03</v>
      </c>
      <c r="AD2568" t="s">
        <v>67</v>
      </c>
      <c r="AE2568">
        <v>0.02</v>
      </c>
      <c r="AF2568" t="s">
        <v>67</v>
      </c>
      <c r="AG2568">
        <v>0.02</v>
      </c>
      <c r="AH2568" t="s">
        <v>69</v>
      </c>
      <c r="AI2568">
        <v>0</v>
      </c>
      <c r="AJ2568" t="s">
        <v>68</v>
      </c>
      <c r="AL2568" t="s">
        <v>64</v>
      </c>
      <c r="AN2568" t="s">
        <v>64</v>
      </c>
      <c r="AO2568">
        <v>2E-3</v>
      </c>
      <c r="AP2568" t="s">
        <v>70</v>
      </c>
      <c r="AQ2568">
        <v>0</v>
      </c>
      <c r="AR2568" t="s">
        <v>70</v>
      </c>
      <c r="AS2568">
        <v>4.2300000000000004</v>
      </c>
      <c r="AT2568" t="s">
        <v>67</v>
      </c>
      <c r="AU2568">
        <v>0.6</v>
      </c>
      <c r="AV2568" t="s">
        <v>67</v>
      </c>
      <c r="AW2568">
        <v>4.4000000000000004</v>
      </c>
      <c r="AX2568" t="s">
        <v>67</v>
      </c>
      <c r="AY2568">
        <v>0.83</v>
      </c>
      <c r="AZ2568" t="s">
        <v>67</v>
      </c>
      <c r="BA2568">
        <v>0.12</v>
      </c>
      <c r="BB2568" t="s">
        <v>67</v>
      </c>
      <c r="BC2568">
        <v>0.64</v>
      </c>
      <c r="BD2568" t="s">
        <v>67</v>
      </c>
      <c r="BE2568">
        <v>1.27</v>
      </c>
      <c r="BF2568" t="s">
        <v>67</v>
      </c>
    </row>
    <row r="2569" spans="1:58" x14ac:dyDescent="0.25">
      <c r="A2569" t="s">
        <v>58</v>
      </c>
      <c r="B2569">
        <v>2</v>
      </c>
      <c r="C2569" t="s">
        <v>86</v>
      </c>
      <c r="D2569">
        <v>2017</v>
      </c>
      <c r="E2569">
        <v>2017</v>
      </c>
      <c r="F2569">
        <v>8</v>
      </c>
      <c r="G2569" t="s">
        <v>66</v>
      </c>
      <c r="H2569">
        <v>0.2</v>
      </c>
      <c r="I2569">
        <v>0.25</v>
      </c>
      <c r="J2569" t="s">
        <v>67</v>
      </c>
      <c r="K2569">
        <v>7.53</v>
      </c>
      <c r="L2569" t="s">
        <v>67</v>
      </c>
      <c r="M2569">
        <v>51.29</v>
      </c>
      <c r="N2569" t="s">
        <v>67</v>
      </c>
      <c r="O2569">
        <v>26.18</v>
      </c>
      <c r="P2569" t="s">
        <v>67</v>
      </c>
      <c r="Q2569">
        <v>0.74</v>
      </c>
      <c r="R2569" t="s">
        <v>67</v>
      </c>
      <c r="S2569">
        <v>9.5399999999999991</v>
      </c>
      <c r="T2569" t="s">
        <v>67</v>
      </c>
      <c r="U2569">
        <v>2.8000000000000001E-2</v>
      </c>
      <c r="V2569" t="s">
        <v>67</v>
      </c>
      <c r="W2569">
        <v>2.5999999999999999E-2</v>
      </c>
      <c r="X2569" t="s">
        <v>67</v>
      </c>
      <c r="Y2569">
        <v>2.7E-2</v>
      </c>
      <c r="Z2569" t="s">
        <v>67</v>
      </c>
      <c r="AA2569">
        <v>2E-3</v>
      </c>
      <c r="AB2569" t="s">
        <v>68</v>
      </c>
      <c r="AC2569">
        <v>0.04</v>
      </c>
      <c r="AD2569" t="s">
        <v>67</v>
      </c>
      <c r="AE2569">
        <v>0.03</v>
      </c>
      <c r="AF2569" t="s">
        <v>67</v>
      </c>
      <c r="AG2569">
        <v>0.03</v>
      </c>
      <c r="AH2569" t="s">
        <v>69</v>
      </c>
      <c r="AI2569">
        <v>0.01</v>
      </c>
      <c r="AJ2569" t="s">
        <v>68</v>
      </c>
      <c r="AL2569" t="s">
        <v>64</v>
      </c>
      <c r="AN2569" t="s">
        <v>64</v>
      </c>
      <c r="AO2569">
        <v>3.0000000000000001E-3</v>
      </c>
      <c r="AP2569" t="s">
        <v>70</v>
      </c>
      <c r="AQ2569">
        <v>0</v>
      </c>
      <c r="AR2569" t="s">
        <v>70</v>
      </c>
      <c r="AS2569">
        <v>4.7300000000000004</v>
      </c>
      <c r="AT2569" t="s">
        <v>67</v>
      </c>
      <c r="AU2569">
        <v>0.67</v>
      </c>
      <c r="AV2569" t="s">
        <v>67</v>
      </c>
      <c r="AW2569">
        <v>4.63</v>
      </c>
      <c r="AX2569" t="s">
        <v>67</v>
      </c>
      <c r="AY2569">
        <v>0.88</v>
      </c>
      <c r="AZ2569" t="s">
        <v>67</v>
      </c>
      <c r="BA2569">
        <v>0.1</v>
      </c>
      <c r="BB2569" t="s">
        <v>67</v>
      </c>
      <c r="BC2569">
        <v>0.65</v>
      </c>
      <c r="BD2569" t="s">
        <v>67</v>
      </c>
      <c r="BE2569">
        <v>1.47</v>
      </c>
      <c r="BF2569" t="s">
        <v>67</v>
      </c>
    </row>
    <row r="2570" spans="1:58" x14ac:dyDescent="0.25">
      <c r="A2570" t="s">
        <v>58</v>
      </c>
      <c r="B2570">
        <v>2</v>
      </c>
      <c r="C2570" t="s">
        <v>86</v>
      </c>
      <c r="D2570">
        <v>2017</v>
      </c>
      <c r="E2570">
        <v>2017</v>
      </c>
      <c r="F2570">
        <v>9</v>
      </c>
      <c r="G2570" t="s">
        <v>66</v>
      </c>
      <c r="H2570">
        <v>0.63</v>
      </c>
      <c r="I2570">
        <v>0.76</v>
      </c>
      <c r="J2570" t="s">
        <v>67</v>
      </c>
      <c r="K2570">
        <v>7.55</v>
      </c>
      <c r="L2570" t="s">
        <v>67</v>
      </c>
      <c r="M2570">
        <v>51.05</v>
      </c>
      <c r="N2570" t="s">
        <v>67</v>
      </c>
      <c r="O2570">
        <v>26.27</v>
      </c>
      <c r="P2570" t="s">
        <v>67</v>
      </c>
      <c r="Q2570">
        <v>1.0900000000000001</v>
      </c>
      <c r="R2570" t="s">
        <v>67</v>
      </c>
      <c r="S2570">
        <v>8.9700000000000006</v>
      </c>
      <c r="T2570" t="s">
        <v>67</v>
      </c>
      <c r="U2570">
        <v>3.4000000000000002E-2</v>
      </c>
      <c r="V2570" t="s">
        <v>67</v>
      </c>
      <c r="W2570">
        <v>3.1E-2</v>
      </c>
      <c r="X2570" t="s">
        <v>67</v>
      </c>
      <c r="Y2570">
        <v>3.1E-2</v>
      </c>
      <c r="Z2570" t="s">
        <v>67</v>
      </c>
      <c r="AA2570">
        <v>3.0000000000000001E-3</v>
      </c>
      <c r="AB2570" t="s">
        <v>68</v>
      </c>
      <c r="AC2570">
        <v>0.05</v>
      </c>
      <c r="AD2570" t="s">
        <v>67</v>
      </c>
      <c r="AE2570">
        <v>0.04</v>
      </c>
      <c r="AF2570" t="s">
        <v>67</v>
      </c>
      <c r="AG2570">
        <v>0.04</v>
      </c>
      <c r="AH2570" t="s">
        <v>69</v>
      </c>
      <c r="AI2570">
        <v>0.01</v>
      </c>
      <c r="AJ2570" t="s">
        <v>68</v>
      </c>
      <c r="AL2570" t="s">
        <v>64</v>
      </c>
      <c r="AN2570" t="s">
        <v>64</v>
      </c>
      <c r="AO2570">
        <v>8.0000000000000002E-3</v>
      </c>
      <c r="AP2570" t="s">
        <v>70</v>
      </c>
      <c r="AQ2570">
        <v>0</v>
      </c>
      <c r="AR2570" t="s">
        <v>70</v>
      </c>
      <c r="AS2570">
        <v>4.7300000000000004</v>
      </c>
      <c r="AT2570" t="s">
        <v>67</v>
      </c>
      <c r="AU2570">
        <v>0.64</v>
      </c>
      <c r="AV2570" t="s">
        <v>67</v>
      </c>
      <c r="AW2570">
        <v>4.72</v>
      </c>
      <c r="AX2570" t="s">
        <v>67</v>
      </c>
      <c r="AY2570">
        <v>0.89</v>
      </c>
      <c r="AZ2570" t="s">
        <v>67</v>
      </c>
      <c r="BA2570">
        <v>0.11</v>
      </c>
      <c r="BB2570" t="s">
        <v>67</v>
      </c>
      <c r="BC2570">
        <v>0.74</v>
      </c>
      <c r="BD2570" t="s">
        <v>67</v>
      </c>
      <c r="BE2570">
        <v>1.83</v>
      </c>
      <c r="BF2570" t="s">
        <v>67</v>
      </c>
    </row>
    <row r="2571" spans="1:58" x14ac:dyDescent="0.25">
      <c r="A2571" t="s">
        <v>58</v>
      </c>
      <c r="B2571">
        <v>2</v>
      </c>
      <c r="C2571" t="s">
        <v>86</v>
      </c>
      <c r="D2571">
        <v>2018</v>
      </c>
      <c r="E2571">
        <v>2017</v>
      </c>
      <c r="F2571">
        <v>10</v>
      </c>
      <c r="G2571" t="s">
        <v>66</v>
      </c>
      <c r="H2571">
        <v>5.79</v>
      </c>
      <c r="I2571">
        <v>7.23</v>
      </c>
      <c r="J2571" t="s">
        <v>67</v>
      </c>
      <c r="K2571">
        <v>7.4</v>
      </c>
      <c r="L2571" t="s">
        <v>67</v>
      </c>
      <c r="M2571">
        <v>40.06</v>
      </c>
      <c r="N2571" t="s">
        <v>67</v>
      </c>
      <c r="O2571">
        <v>20.55</v>
      </c>
      <c r="P2571" t="s">
        <v>67</v>
      </c>
      <c r="Q2571">
        <v>1.85</v>
      </c>
      <c r="R2571" t="s">
        <v>67</v>
      </c>
      <c r="S2571">
        <v>7.83</v>
      </c>
      <c r="T2571" t="s">
        <v>67</v>
      </c>
      <c r="U2571">
        <v>3.5000000000000003E-2</v>
      </c>
      <c r="V2571" t="s">
        <v>67</v>
      </c>
      <c r="W2571">
        <v>0.03</v>
      </c>
      <c r="X2571" t="s">
        <v>67</v>
      </c>
      <c r="Y2571">
        <v>0.03</v>
      </c>
      <c r="Z2571" t="s">
        <v>67</v>
      </c>
      <c r="AA2571">
        <v>5.0000000000000001E-3</v>
      </c>
      <c r="AB2571" t="s">
        <v>68</v>
      </c>
      <c r="AC2571">
        <v>0.04</v>
      </c>
      <c r="AD2571" t="s">
        <v>67</v>
      </c>
      <c r="AE2571">
        <v>0.03</v>
      </c>
      <c r="AF2571" t="s">
        <v>67</v>
      </c>
      <c r="AG2571">
        <v>0.02</v>
      </c>
      <c r="AH2571" t="s">
        <v>69</v>
      </c>
      <c r="AI2571">
        <v>0.01</v>
      </c>
      <c r="AJ2571" t="s">
        <v>68</v>
      </c>
      <c r="AL2571" t="s">
        <v>64</v>
      </c>
      <c r="AN2571" t="s">
        <v>64</v>
      </c>
      <c r="AO2571">
        <v>6.0000000000000001E-3</v>
      </c>
      <c r="AP2571" t="s">
        <v>70</v>
      </c>
      <c r="AQ2571">
        <v>0</v>
      </c>
      <c r="AR2571" t="s">
        <v>70</v>
      </c>
      <c r="AS2571">
        <v>3.52</v>
      </c>
      <c r="AT2571" t="s">
        <v>67</v>
      </c>
      <c r="AU2571">
        <v>0.48</v>
      </c>
      <c r="AV2571" t="s">
        <v>67</v>
      </c>
      <c r="AW2571">
        <v>3.88</v>
      </c>
      <c r="AX2571" t="s">
        <v>67</v>
      </c>
      <c r="AY2571">
        <v>0.71</v>
      </c>
      <c r="AZ2571" t="s">
        <v>67</v>
      </c>
      <c r="BA2571">
        <v>0.11</v>
      </c>
      <c r="BB2571" t="s">
        <v>67</v>
      </c>
      <c r="BC2571">
        <v>0.7</v>
      </c>
      <c r="BD2571" t="s">
        <v>67</v>
      </c>
      <c r="BE2571">
        <v>1.88</v>
      </c>
      <c r="BF2571" t="s">
        <v>67</v>
      </c>
    </row>
    <row r="2572" spans="1:58" x14ac:dyDescent="0.25">
      <c r="A2572" t="s">
        <v>58</v>
      </c>
      <c r="B2572">
        <v>2</v>
      </c>
      <c r="C2572" t="s">
        <v>86</v>
      </c>
      <c r="D2572">
        <v>2018</v>
      </c>
      <c r="E2572">
        <v>2017</v>
      </c>
      <c r="F2572">
        <v>11</v>
      </c>
      <c r="G2572" t="s">
        <v>66</v>
      </c>
      <c r="H2572">
        <v>15.71</v>
      </c>
      <c r="I2572">
        <v>18.98</v>
      </c>
      <c r="J2572" t="s">
        <v>67</v>
      </c>
      <c r="K2572">
        <v>7.39</v>
      </c>
      <c r="L2572" t="s">
        <v>67</v>
      </c>
      <c r="M2572">
        <v>35.33</v>
      </c>
      <c r="N2572" t="s">
        <v>61</v>
      </c>
      <c r="O2572">
        <v>17.920000000000002</v>
      </c>
      <c r="P2572" t="s">
        <v>67</v>
      </c>
      <c r="Q2572">
        <v>1.18</v>
      </c>
      <c r="R2572" t="s">
        <v>67</v>
      </c>
      <c r="S2572">
        <v>7.85</v>
      </c>
      <c r="T2572" t="s">
        <v>67</v>
      </c>
      <c r="U2572">
        <v>2.5000000000000001E-2</v>
      </c>
      <c r="V2572" t="s">
        <v>67</v>
      </c>
      <c r="W2572">
        <v>2.4E-2</v>
      </c>
      <c r="X2572" t="s">
        <v>67</v>
      </c>
      <c r="Y2572">
        <v>2.5000000000000001E-2</v>
      </c>
      <c r="Z2572" t="s">
        <v>67</v>
      </c>
      <c r="AA2572">
        <v>1E-3</v>
      </c>
      <c r="AB2572" t="s">
        <v>68</v>
      </c>
      <c r="AC2572">
        <v>0.03</v>
      </c>
      <c r="AD2572" t="s">
        <v>67</v>
      </c>
      <c r="AE2572">
        <v>0.02</v>
      </c>
      <c r="AF2572" t="s">
        <v>70</v>
      </c>
      <c r="AG2572">
        <v>0.01</v>
      </c>
      <c r="AH2572" t="s">
        <v>69</v>
      </c>
      <c r="AI2572">
        <v>0.01</v>
      </c>
      <c r="AJ2572" t="s">
        <v>69</v>
      </c>
      <c r="AL2572" t="s">
        <v>64</v>
      </c>
      <c r="AN2572" t="s">
        <v>64</v>
      </c>
      <c r="AO2572">
        <v>8.0000000000000002E-3</v>
      </c>
      <c r="AP2572" t="s">
        <v>70</v>
      </c>
      <c r="AQ2572">
        <v>0</v>
      </c>
      <c r="AR2572" t="s">
        <v>70</v>
      </c>
      <c r="AS2572">
        <v>2.89</v>
      </c>
      <c r="AT2572" t="s">
        <v>67</v>
      </c>
      <c r="AU2572">
        <v>0.43</v>
      </c>
      <c r="AV2572" t="s">
        <v>67</v>
      </c>
      <c r="AW2572">
        <v>3.43</v>
      </c>
      <c r="AX2572" t="s">
        <v>67</v>
      </c>
      <c r="AY2572">
        <v>0.64</v>
      </c>
      <c r="AZ2572" t="s">
        <v>67</v>
      </c>
      <c r="BA2572">
        <v>0.11</v>
      </c>
      <c r="BB2572" t="s">
        <v>67</v>
      </c>
      <c r="BC2572">
        <v>0.63</v>
      </c>
      <c r="BD2572" t="s">
        <v>67</v>
      </c>
      <c r="BE2572">
        <v>1.25</v>
      </c>
      <c r="BF2572" t="s">
        <v>67</v>
      </c>
    </row>
    <row r="2573" spans="1:58" x14ac:dyDescent="0.25">
      <c r="A2573" t="s">
        <v>58</v>
      </c>
      <c r="B2573">
        <v>2</v>
      </c>
      <c r="C2573" t="s">
        <v>86</v>
      </c>
      <c r="D2573">
        <v>2018</v>
      </c>
      <c r="E2573">
        <v>2017</v>
      </c>
      <c r="F2573">
        <v>12</v>
      </c>
      <c r="G2573" t="s">
        <v>66</v>
      </c>
      <c r="H2573">
        <v>5.58</v>
      </c>
      <c r="I2573">
        <v>6.97</v>
      </c>
      <c r="J2573" t="s">
        <v>67</v>
      </c>
      <c r="K2573">
        <v>7.5</v>
      </c>
      <c r="L2573" t="s">
        <v>67</v>
      </c>
      <c r="N2573" t="s">
        <v>64</v>
      </c>
      <c r="O2573">
        <v>18.12</v>
      </c>
      <c r="P2573" t="s">
        <v>67</v>
      </c>
      <c r="Q2573">
        <v>0.83</v>
      </c>
      <c r="R2573" t="s">
        <v>67</v>
      </c>
      <c r="S2573">
        <v>8.17</v>
      </c>
      <c r="T2573" t="s">
        <v>67</v>
      </c>
      <c r="U2573">
        <v>2.1999999999999999E-2</v>
      </c>
      <c r="V2573" t="s">
        <v>67</v>
      </c>
      <c r="W2573">
        <v>2.3E-2</v>
      </c>
      <c r="X2573" t="s">
        <v>67</v>
      </c>
      <c r="Y2573">
        <v>2.3E-2</v>
      </c>
      <c r="Z2573" t="s">
        <v>67</v>
      </c>
      <c r="AA2573">
        <v>0</v>
      </c>
      <c r="AB2573" t="s">
        <v>68</v>
      </c>
      <c r="AC2573">
        <v>0.02</v>
      </c>
      <c r="AD2573" t="s">
        <v>67</v>
      </c>
      <c r="AE2573">
        <v>0.02</v>
      </c>
      <c r="AF2573" t="s">
        <v>70</v>
      </c>
      <c r="AG2573">
        <v>0.01</v>
      </c>
      <c r="AH2573" t="s">
        <v>69</v>
      </c>
      <c r="AI2573">
        <v>0</v>
      </c>
      <c r="AJ2573" t="s">
        <v>69</v>
      </c>
      <c r="AL2573" t="s">
        <v>64</v>
      </c>
      <c r="AN2573" t="s">
        <v>64</v>
      </c>
      <c r="AO2573">
        <v>8.0000000000000002E-3</v>
      </c>
      <c r="AP2573" t="s">
        <v>70</v>
      </c>
      <c r="AQ2573">
        <v>0</v>
      </c>
      <c r="AR2573" t="s">
        <v>70</v>
      </c>
      <c r="AS2573">
        <v>2.98</v>
      </c>
      <c r="AT2573" t="s">
        <v>67</v>
      </c>
      <c r="AU2573">
        <v>0.43</v>
      </c>
      <c r="AV2573" t="s">
        <v>67</v>
      </c>
      <c r="AW2573">
        <v>3.46</v>
      </c>
      <c r="AX2573" t="s">
        <v>67</v>
      </c>
      <c r="AY2573">
        <v>0.65</v>
      </c>
      <c r="AZ2573" t="s">
        <v>67</v>
      </c>
      <c r="BA2573">
        <v>0.12</v>
      </c>
      <c r="BB2573" t="s">
        <v>67</v>
      </c>
      <c r="BC2573">
        <v>0.63</v>
      </c>
      <c r="BD2573" t="s">
        <v>67</v>
      </c>
      <c r="BE2573">
        <v>0.94</v>
      </c>
      <c r="BF2573" t="s">
        <v>67</v>
      </c>
    </row>
    <row r="2574" spans="1:58" x14ac:dyDescent="0.25">
      <c r="A2574" t="s">
        <v>58</v>
      </c>
      <c r="B2574">
        <v>2</v>
      </c>
      <c r="C2574" t="s">
        <v>86</v>
      </c>
      <c r="D2574">
        <v>2018</v>
      </c>
      <c r="E2574">
        <v>2018</v>
      </c>
      <c r="F2574">
        <v>1</v>
      </c>
      <c r="G2574" t="s">
        <v>66</v>
      </c>
      <c r="H2574">
        <v>15.49</v>
      </c>
      <c r="I2574">
        <v>19.34</v>
      </c>
      <c r="J2574" t="s">
        <v>67</v>
      </c>
      <c r="K2574">
        <v>7.31</v>
      </c>
      <c r="L2574" t="s">
        <v>67</v>
      </c>
      <c r="N2574" t="s">
        <v>64</v>
      </c>
      <c r="O2574">
        <v>18.420000000000002</v>
      </c>
      <c r="P2574" t="s">
        <v>67</v>
      </c>
      <c r="Q2574">
        <v>0.73</v>
      </c>
      <c r="R2574" t="s">
        <v>67</v>
      </c>
      <c r="S2574">
        <v>7.8</v>
      </c>
      <c r="T2574" t="s">
        <v>67</v>
      </c>
      <c r="U2574">
        <v>2.3E-2</v>
      </c>
      <c r="V2574" t="s">
        <v>67</v>
      </c>
      <c r="W2574">
        <v>2.1999999999999999E-2</v>
      </c>
      <c r="X2574" t="s">
        <v>67</v>
      </c>
      <c r="Y2574">
        <v>2.1999999999999999E-2</v>
      </c>
      <c r="Z2574" t="s">
        <v>67</v>
      </c>
      <c r="AA2574">
        <v>1E-3</v>
      </c>
      <c r="AB2574" t="s">
        <v>68</v>
      </c>
      <c r="AC2574">
        <v>0.02</v>
      </c>
      <c r="AD2574" t="s">
        <v>67</v>
      </c>
      <c r="AE2574">
        <v>0.01</v>
      </c>
      <c r="AF2574" t="s">
        <v>70</v>
      </c>
      <c r="AG2574">
        <v>0.01</v>
      </c>
      <c r="AH2574" t="s">
        <v>69</v>
      </c>
      <c r="AI2574">
        <v>0.01</v>
      </c>
      <c r="AJ2574" t="s">
        <v>69</v>
      </c>
      <c r="AL2574" t="s">
        <v>64</v>
      </c>
      <c r="AN2574" t="s">
        <v>64</v>
      </c>
      <c r="AO2574">
        <v>3.0000000000000001E-3</v>
      </c>
      <c r="AP2574" t="s">
        <v>70</v>
      </c>
      <c r="AQ2574">
        <v>0</v>
      </c>
      <c r="AR2574" t="s">
        <v>70</v>
      </c>
      <c r="AS2574">
        <v>2.85</v>
      </c>
      <c r="AT2574" t="s">
        <v>67</v>
      </c>
      <c r="AU2574">
        <v>0.42</v>
      </c>
      <c r="AV2574" t="s">
        <v>67</v>
      </c>
      <c r="AW2574">
        <v>3.35</v>
      </c>
      <c r="AX2574" t="s">
        <v>67</v>
      </c>
      <c r="AY2574">
        <v>0.67</v>
      </c>
      <c r="AZ2574" t="s">
        <v>67</v>
      </c>
      <c r="BA2574">
        <v>0.11</v>
      </c>
      <c r="BB2574" t="s">
        <v>67</v>
      </c>
      <c r="BC2574">
        <v>0.59</v>
      </c>
      <c r="BD2574" t="s">
        <v>67</v>
      </c>
      <c r="BE2574">
        <v>0.92</v>
      </c>
      <c r="BF2574" t="s">
        <v>67</v>
      </c>
    </row>
    <row r="2575" spans="1:58" x14ac:dyDescent="0.25">
      <c r="A2575" t="s">
        <v>58</v>
      </c>
      <c r="B2575">
        <v>2</v>
      </c>
      <c r="C2575" t="s">
        <v>86</v>
      </c>
      <c r="D2575">
        <v>2018</v>
      </c>
      <c r="E2575">
        <v>2018</v>
      </c>
      <c r="F2575">
        <v>2</v>
      </c>
      <c r="G2575" t="s">
        <v>66</v>
      </c>
      <c r="H2575">
        <v>7.22</v>
      </c>
      <c r="I2575">
        <v>8.14</v>
      </c>
      <c r="J2575" t="s">
        <v>67</v>
      </c>
      <c r="K2575">
        <v>7.3</v>
      </c>
      <c r="L2575" t="s">
        <v>67</v>
      </c>
      <c r="N2575" t="s">
        <v>64</v>
      </c>
      <c r="O2575">
        <v>17.95</v>
      </c>
      <c r="P2575" t="s">
        <v>67</v>
      </c>
      <c r="Q2575">
        <v>0.63</v>
      </c>
      <c r="R2575" t="s">
        <v>67</v>
      </c>
      <c r="S2575">
        <v>7.71</v>
      </c>
      <c r="T2575" t="s">
        <v>67</v>
      </c>
      <c r="U2575">
        <v>2.1999999999999999E-2</v>
      </c>
      <c r="V2575" t="s">
        <v>67</v>
      </c>
      <c r="W2575">
        <v>0.02</v>
      </c>
      <c r="X2575" t="s">
        <v>67</v>
      </c>
      <c r="Y2575">
        <v>2.1000000000000001E-2</v>
      </c>
      <c r="Z2575" t="s">
        <v>67</v>
      </c>
      <c r="AA2575">
        <v>2E-3</v>
      </c>
      <c r="AB2575" t="s">
        <v>68</v>
      </c>
      <c r="AC2575">
        <v>0.02</v>
      </c>
      <c r="AD2575" t="s">
        <v>70</v>
      </c>
      <c r="AE2575">
        <v>0.01</v>
      </c>
      <c r="AF2575" t="s">
        <v>70</v>
      </c>
      <c r="AG2575">
        <v>0.01</v>
      </c>
      <c r="AH2575" t="s">
        <v>69</v>
      </c>
      <c r="AI2575">
        <v>0.01</v>
      </c>
      <c r="AJ2575" t="s">
        <v>69</v>
      </c>
      <c r="AL2575" t="s">
        <v>64</v>
      </c>
      <c r="AN2575" t="s">
        <v>64</v>
      </c>
      <c r="AO2575">
        <v>7.0000000000000001E-3</v>
      </c>
      <c r="AP2575" t="s">
        <v>70</v>
      </c>
      <c r="AQ2575">
        <v>0</v>
      </c>
      <c r="AR2575" t="s">
        <v>70</v>
      </c>
      <c r="AS2575">
        <v>2.8</v>
      </c>
      <c r="AT2575" t="s">
        <v>67</v>
      </c>
      <c r="AU2575">
        <v>0.41</v>
      </c>
      <c r="AV2575" t="s">
        <v>67</v>
      </c>
      <c r="AW2575">
        <v>3.26</v>
      </c>
      <c r="AX2575" t="s">
        <v>67</v>
      </c>
      <c r="AY2575">
        <v>0.66</v>
      </c>
      <c r="AZ2575" t="s">
        <v>67</v>
      </c>
      <c r="BA2575">
        <v>0.1</v>
      </c>
      <c r="BB2575" t="s">
        <v>67</v>
      </c>
      <c r="BC2575">
        <v>0.59</v>
      </c>
      <c r="BD2575" t="s">
        <v>67</v>
      </c>
      <c r="BE2575">
        <v>0.83</v>
      </c>
      <c r="BF2575" t="s">
        <v>67</v>
      </c>
    </row>
    <row r="2576" spans="1:58" x14ac:dyDescent="0.25">
      <c r="A2576" t="s">
        <v>58</v>
      </c>
      <c r="B2576">
        <v>2</v>
      </c>
      <c r="C2576" t="s">
        <v>86</v>
      </c>
      <c r="D2576">
        <v>2018</v>
      </c>
      <c r="E2576">
        <v>2018</v>
      </c>
      <c r="F2576">
        <v>3</v>
      </c>
      <c r="G2576" t="s">
        <v>66</v>
      </c>
      <c r="H2576">
        <v>11.42</v>
      </c>
      <c r="I2576">
        <v>14.26</v>
      </c>
      <c r="J2576" t="s">
        <v>67</v>
      </c>
      <c r="K2576">
        <v>7.3</v>
      </c>
      <c r="L2576" t="s">
        <v>67</v>
      </c>
      <c r="N2576" t="s">
        <v>64</v>
      </c>
      <c r="O2576">
        <v>17.54</v>
      </c>
      <c r="P2576" t="s">
        <v>67</v>
      </c>
      <c r="Q2576">
        <v>0.7</v>
      </c>
      <c r="R2576" t="s">
        <v>67</v>
      </c>
      <c r="S2576">
        <v>7.94</v>
      </c>
      <c r="T2576" t="s">
        <v>67</v>
      </c>
      <c r="U2576">
        <v>2.3E-2</v>
      </c>
      <c r="V2576" t="s">
        <v>67</v>
      </c>
      <c r="W2576">
        <v>0.02</v>
      </c>
      <c r="X2576" t="s">
        <v>67</v>
      </c>
      <c r="Y2576">
        <v>0.02</v>
      </c>
      <c r="Z2576" t="s">
        <v>67</v>
      </c>
      <c r="AA2576">
        <v>3.0000000000000001E-3</v>
      </c>
      <c r="AB2576" t="s">
        <v>68</v>
      </c>
      <c r="AC2576">
        <v>0.02</v>
      </c>
      <c r="AD2576" t="s">
        <v>70</v>
      </c>
      <c r="AE2576">
        <v>0.02</v>
      </c>
      <c r="AF2576" t="s">
        <v>70</v>
      </c>
      <c r="AG2576">
        <v>0.01</v>
      </c>
      <c r="AH2576" t="s">
        <v>69</v>
      </c>
      <c r="AI2576">
        <v>0</v>
      </c>
      <c r="AJ2576" t="s">
        <v>69</v>
      </c>
      <c r="AL2576" t="s">
        <v>64</v>
      </c>
      <c r="AN2576" t="s">
        <v>64</v>
      </c>
      <c r="AO2576">
        <v>8.0000000000000002E-3</v>
      </c>
      <c r="AP2576" t="s">
        <v>70</v>
      </c>
      <c r="AQ2576">
        <v>0</v>
      </c>
      <c r="AR2576" t="s">
        <v>70</v>
      </c>
      <c r="AS2576">
        <v>2.74</v>
      </c>
      <c r="AT2576" t="s">
        <v>67</v>
      </c>
      <c r="AU2576">
        <v>0.41</v>
      </c>
      <c r="AV2576" t="s">
        <v>67</v>
      </c>
      <c r="AW2576">
        <v>3.4</v>
      </c>
      <c r="AX2576" t="s">
        <v>67</v>
      </c>
      <c r="AY2576">
        <v>0.65</v>
      </c>
      <c r="AZ2576" t="s">
        <v>67</v>
      </c>
      <c r="BA2576">
        <v>0.1</v>
      </c>
      <c r="BB2576" t="s">
        <v>67</v>
      </c>
      <c r="BC2576">
        <v>0.57999999999999996</v>
      </c>
      <c r="BD2576" t="s">
        <v>67</v>
      </c>
      <c r="BE2576">
        <v>1</v>
      </c>
      <c r="BF2576" t="s">
        <v>67</v>
      </c>
    </row>
    <row r="2577" spans="1:58" x14ac:dyDescent="0.25">
      <c r="A2577" t="s">
        <v>58</v>
      </c>
      <c r="B2577">
        <v>2</v>
      </c>
      <c r="C2577" t="s">
        <v>86</v>
      </c>
      <c r="D2577">
        <v>2018</v>
      </c>
      <c r="E2577">
        <v>2018</v>
      </c>
      <c r="F2577">
        <v>4</v>
      </c>
      <c r="G2577" t="s">
        <v>66</v>
      </c>
      <c r="H2577">
        <v>15.59</v>
      </c>
      <c r="I2577">
        <v>18.84</v>
      </c>
      <c r="J2577" t="s">
        <v>67</v>
      </c>
      <c r="K2577">
        <v>7.32</v>
      </c>
      <c r="L2577" t="s">
        <v>67</v>
      </c>
      <c r="N2577" t="s">
        <v>64</v>
      </c>
      <c r="O2577">
        <v>17.52</v>
      </c>
      <c r="P2577" t="s">
        <v>67</v>
      </c>
      <c r="Q2577">
        <v>0.85</v>
      </c>
      <c r="R2577" t="s">
        <v>67</v>
      </c>
      <c r="S2577">
        <v>7.88</v>
      </c>
      <c r="T2577" t="s">
        <v>67</v>
      </c>
      <c r="U2577">
        <v>0.02</v>
      </c>
      <c r="V2577" t="s">
        <v>67</v>
      </c>
      <c r="W2577">
        <v>1.9E-2</v>
      </c>
      <c r="X2577" t="s">
        <v>67</v>
      </c>
      <c r="Y2577">
        <v>1.9E-2</v>
      </c>
      <c r="Z2577" t="s">
        <v>67</v>
      </c>
      <c r="AA2577">
        <v>2E-3</v>
      </c>
      <c r="AB2577" t="s">
        <v>68</v>
      </c>
      <c r="AC2577">
        <v>0.03</v>
      </c>
      <c r="AD2577" t="s">
        <v>67</v>
      </c>
      <c r="AE2577">
        <v>0.01</v>
      </c>
      <c r="AF2577" t="s">
        <v>70</v>
      </c>
      <c r="AG2577">
        <v>0.01</v>
      </c>
      <c r="AH2577" t="s">
        <v>69</v>
      </c>
      <c r="AI2577">
        <v>0.01</v>
      </c>
      <c r="AJ2577" t="s">
        <v>69</v>
      </c>
      <c r="AL2577" t="s">
        <v>64</v>
      </c>
      <c r="AN2577" t="s">
        <v>64</v>
      </c>
      <c r="AO2577">
        <v>5.0000000000000001E-3</v>
      </c>
      <c r="AP2577" t="s">
        <v>70</v>
      </c>
      <c r="AQ2577">
        <v>1E-3</v>
      </c>
      <c r="AR2577" t="s">
        <v>70</v>
      </c>
      <c r="AS2577">
        <v>2.72</v>
      </c>
      <c r="AT2577" t="s">
        <v>67</v>
      </c>
      <c r="AU2577">
        <v>0.41</v>
      </c>
      <c r="AV2577" t="s">
        <v>67</v>
      </c>
      <c r="AW2577">
        <v>3.42</v>
      </c>
      <c r="AX2577" t="s">
        <v>67</v>
      </c>
      <c r="AY2577">
        <v>0.64</v>
      </c>
      <c r="AZ2577" t="s">
        <v>67</v>
      </c>
      <c r="BA2577">
        <v>0.1</v>
      </c>
      <c r="BB2577" t="s">
        <v>67</v>
      </c>
      <c r="BC2577">
        <v>0.55000000000000004</v>
      </c>
      <c r="BD2577" t="s">
        <v>67</v>
      </c>
      <c r="BE2577">
        <v>0.99</v>
      </c>
      <c r="BF2577" t="s">
        <v>67</v>
      </c>
    </row>
    <row r="2578" spans="1:58" x14ac:dyDescent="0.25">
      <c r="A2578" t="s">
        <v>58</v>
      </c>
      <c r="B2578">
        <v>2</v>
      </c>
      <c r="C2578" t="s">
        <v>86</v>
      </c>
      <c r="D2578">
        <v>2018</v>
      </c>
      <c r="E2578">
        <v>2018</v>
      </c>
      <c r="F2578">
        <v>5</v>
      </c>
      <c r="G2578" t="s">
        <v>66</v>
      </c>
      <c r="H2578">
        <v>2.14</v>
      </c>
      <c r="I2578">
        <v>2.67</v>
      </c>
      <c r="J2578" t="s">
        <v>67</v>
      </c>
      <c r="K2578">
        <v>7.45</v>
      </c>
      <c r="L2578" t="s">
        <v>67</v>
      </c>
      <c r="N2578" t="s">
        <v>64</v>
      </c>
      <c r="O2578">
        <v>19.760000000000002</v>
      </c>
      <c r="P2578" t="s">
        <v>67</v>
      </c>
      <c r="Q2578">
        <v>0.37</v>
      </c>
      <c r="R2578" t="s">
        <v>67</v>
      </c>
      <c r="S2578">
        <v>8.4700000000000006</v>
      </c>
      <c r="T2578" t="s">
        <v>67</v>
      </c>
      <c r="U2578">
        <v>2.1000000000000001E-2</v>
      </c>
      <c r="V2578" t="s">
        <v>67</v>
      </c>
      <c r="W2578">
        <v>2.1000000000000001E-2</v>
      </c>
      <c r="X2578" t="s">
        <v>67</v>
      </c>
      <c r="Y2578">
        <v>2.1000000000000001E-2</v>
      </c>
      <c r="Z2578" t="s">
        <v>67</v>
      </c>
      <c r="AA2578">
        <v>1E-3</v>
      </c>
      <c r="AB2578" t="s">
        <v>68</v>
      </c>
      <c r="AC2578">
        <v>0.02</v>
      </c>
      <c r="AD2578" t="s">
        <v>67</v>
      </c>
      <c r="AE2578">
        <v>0.01</v>
      </c>
      <c r="AF2578" t="s">
        <v>70</v>
      </c>
      <c r="AG2578">
        <v>0.01</v>
      </c>
      <c r="AH2578" t="s">
        <v>69</v>
      </c>
      <c r="AI2578">
        <v>0.01</v>
      </c>
      <c r="AJ2578" t="s">
        <v>69</v>
      </c>
      <c r="AL2578" t="s">
        <v>64</v>
      </c>
      <c r="AN2578" t="s">
        <v>64</v>
      </c>
      <c r="AO2578">
        <v>7.0000000000000001E-3</v>
      </c>
      <c r="AP2578" t="s">
        <v>70</v>
      </c>
      <c r="AQ2578">
        <v>0</v>
      </c>
      <c r="AR2578" t="s">
        <v>70</v>
      </c>
      <c r="AS2578">
        <v>3.28</v>
      </c>
      <c r="AT2578" t="s">
        <v>67</v>
      </c>
      <c r="AU2578">
        <v>0.46</v>
      </c>
      <c r="AV2578" t="s">
        <v>67</v>
      </c>
      <c r="AW2578">
        <v>3.8</v>
      </c>
      <c r="AX2578" t="s">
        <v>67</v>
      </c>
      <c r="AY2578">
        <v>0.73</v>
      </c>
      <c r="AZ2578" t="s">
        <v>67</v>
      </c>
      <c r="BA2578">
        <v>0.11</v>
      </c>
      <c r="BB2578" t="s">
        <v>67</v>
      </c>
      <c r="BC2578">
        <v>0.59</v>
      </c>
      <c r="BD2578" t="s">
        <v>67</v>
      </c>
      <c r="BE2578">
        <v>1.01</v>
      </c>
      <c r="BF2578" t="s">
        <v>67</v>
      </c>
    </row>
    <row r="2579" spans="1:58" x14ac:dyDescent="0.25">
      <c r="A2579" t="s">
        <v>58</v>
      </c>
      <c r="B2579">
        <v>2</v>
      </c>
      <c r="C2579" t="s">
        <v>86</v>
      </c>
      <c r="D2579">
        <v>2018</v>
      </c>
      <c r="E2579">
        <v>2018</v>
      </c>
      <c r="F2579">
        <v>6</v>
      </c>
      <c r="G2579" t="s">
        <v>66</v>
      </c>
      <c r="H2579">
        <v>1.03</v>
      </c>
      <c r="I2579">
        <v>1.25</v>
      </c>
      <c r="J2579" t="s">
        <v>67</v>
      </c>
      <c r="K2579">
        <v>7.52</v>
      </c>
      <c r="L2579" t="s">
        <v>67</v>
      </c>
      <c r="N2579" t="s">
        <v>64</v>
      </c>
      <c r="O2579">
        <v>23.04</v>
      </c>
      <c r="P2579" t="s">
        <v>67</v>
      </c>
      <c r="Q2579">
        <v>0.17</v>
      </c>
      <c r="R2579" t="s">
        <v>67</v>
      </c>
      <c r="S2579">
        <v>8.91</v>
      </c>
      <c r="T2579" t="s">
        <v>67</v>
      </c>
      <c r="U2579">
        <v>2.5999999999999999E-2</v>
      </c>
      <c r="V2579" t="s">
        <v>67</v>
      </c>
      <c r="W2579">
        <v>2.5999999999999999E-2</v>
      </c>
      <c r="X2579" t="s">
        <v>67</v>
      </c>
      <c r="Y2579">
        <v>2.5999999999999999E-2</v>
      </c>
      <c r="Z2579" t="s">
        <v>67</v>
      </c>
      <c r="AA2579">
        <v>0</v>
      </c>
      <c r="AB2579" t="s">
        <v>68</v>
      </c>
      <c r="AC2579">
        <v>0.02</v>
      </c>
      <c r="AD2579" t="s">
        <v>70</v>
      </c>
      <c r="AE2579">
        <v>0.04</v>
      </c>
      <c r="AF2579" t="s">
        <v>67</v>
      </c>
      <c r="AG2579">
        <v>0.04</v>
      </c>
      <c r="AH2579" t="s">
        <v>69</v>
      </c>
      <c r="AI2579">
        <v>0</v>
      </c>
      <c r="AJ2579" t="s">
        <v>69</v>
      </c>
      <c r="AL2579" t="s">
        <v>64</v>
      </c>
      <c r="AN2579" t="s">
        <v>64</v>
      </c>
      <c r="AO2579">
        <v>5.0000000000000001E-3</v>
      </c>
      <c r="AP2579" t="s">
        <v>70</v>
      </c>
      <c r="AQ2579">
        <v>0</v>
      </c>
      <c r="AR2579" t="s">
        <v>70</v>
      </c>
      <c r="AS2579">
        <v>4.01</v>
      </c>
      <c r="AT2579" t="s">
        <v>67</v>
      </c>
      <c r="AU2579">
        <v>0.53</v>
      </c>
      <c r="AV2579" t="s">
        <v>67</v>
      </c>
      <c r="AW2579">
        <v>4.1399999999999997</v>
      </c>
      <c r="AX2579" t="s">
        <v>67</v>
      </c>
      <c r="AY2579">
        <v>0.81</v>
      </c>
      <c r="AZ2579" t="s">
        <v>67</v>
      </c>
      <c r="BA2579">
        <v>0.11</v>
      </c>
      <c r="BB2579" t="s">
        <v>67</v>
      </c>
      <c r="BC2579">
        <v>0.63</v>
      </c>
      <c r="BD2579" t="s">
        <v>67</v>
      </c>
      <c r="BE2579">
        <v>1.18</v>
      </c>
      <c r="BF2579" t="s">
        <v>67</v>
      </c>
    </row>
    <row r="2580" spans="1:58" x14ac:dyDescent="0.25">
      <c r="A2580" t="s">
        <v>58</v>
      </c>
      <c r="B2580">
        <v>2</v>
      </c>
      <c r="C2580" t="s">
        <v>86</v>
      </c>
      <c r="D2580">
        <v>2018</v>
      </c>
      <c r="E2580">
        <v>2018</v>
      </c>
      <c r="F2580">
        <v>7</v>
      </c>
      <c r="G2580" t="s">
        <v>66</v>
      </c>
      <c r="H2580">
        <v>0.36</v>
      </c>
      <c r="I2580">
        <v>0.45</v>
      </c>
      <c r="J2580" t="s">
        <v>67</v>
      </c>
      <c r="K2580">
        <v>7.6</v>
      </c>
      <c r="L2580" t="s">
        <v>67</v>
      </c>
      <c r="N2580" t="s">
        <v>64</v>
      </c>
      <c r="O2580">
        <v>25.78</v>
      </c>
      <c r="P2580" t="s">
        <v>67</v>
      </c>
      <c r="Q2580">
        <v>0.13</v>
      </c>
      <c r="R2580" t="s">
        <v>67</v>
      </c>
      <c r="S2580">
        <v>9.68</v>
      </c>
      <c r="T2580" t="s">
        <v>67</v>
      </c>
      <c r="U2580">
        <v>2.8000000000000001E-2</v>
      </c>
      <c r="V2580" t="s">
        <v>67</v>
      </c>
      <c r="W2580">
        <v>2.7E-2</v>
      </c>
      <c r="X2580" t="s">
        <v>67</v>
      </c>
      <c r="Y2580">
        <v>2.5999999999999999E-2</v>
      </c>
      <c r="Z2580" t="s">
        <v>67</v>
      </c>
      <c r="AA2580">
        <v>0</v>
      </c>
      <c r="AB2580" t="s">
        <v>68</v>
      </c>
      <c r="AC2580">
        <v>0.03</v>
      </c>
      <c r="AD2580" t="s">
        <v>70</v>
      </c>
      <c r="AE2580">
        <v>0.02</v>
      </c>
      <c r="AF2580" t="s">
        <v>67</v>
      </c>
      <c r="AG2580">
        <v>0.02</v>
      </c>
      <c r="AH2580" t="s">
        <v>69</v>
      </c>
      <c r="AI2580">
        <v>0.01</v>
      </c>
      <c r="AJ2580" t="s">
        <v>69</v>
      </c>
      <c r="AL2580" t="s">
        <v>64</v>
      </c>
      <c r="AN2580" t="s">
        <v>64</v>
      </c>
      <c r="AO2580">
        <v>6.0000000000000001E-3</v>
      </c>
      <c r="AP2580" t="s">
        <v>70</v>
      </c>
      <c r="AQ2580">
        <v>0</v>
      </c>
      <c r="AR2580" t="s">
        <v>70</v>
      </c>
      <c r="AS2580">
        <v>4.68</v>
      </c>
      <c r="AT2580" t="s">
        <v>67</v>
      </c>
      <c r="AU2580">
        <v>0.61</v>
      </c>
      <c r="AV2580" t="s">
        <v>67</v>
      </c>
      <c r="AW2580">
        <v>4.5999999999999996</v>
      </c>
      <c r="AX2580" t="s">
        <v>67</v>
      </c>
      <c r="AY2580">
        <v>0.88</v>
      </c>
      <c r="AZ2580" t="s">
        <v>67</v>
      </c>
      <c r="BA2580">
        <v>0.1</v>
      </c>
      <c r="BB2580" t="s">
        <v>67</v>
      </c>
      <c r="BC2580">
        <v>0.62</v>
      </c>
      <c r="BD2580" t="s">
        <v>67</v>
      </c>
      <c r="BE2580">
        <v>1.76</v>
      </c>
      <c r="BF2580" t="s">
        <v>67</v>
      </c>
    </row>
    <row r="2581" spans="1:58" x14ac:dyDescent="0.25">
      <c r="A2581" t="s">
        <v>58</v>
      </c>
      <c r="B2581">
        <v>2</v>
      </c>
      <c r="C2581" t="s">
        <v>86</v>
      </c>
      <c r="D2581">
        <v>2018</v>
      </c>
      <c r="E2581">
        <v>2018</v>
      </c>
      <c r="F2581">
        <v>8</v>
      </c>
      <c r="G2581" t="s">
        <v>66</v>
      </c>
      <c r="H2581">
        <v>0.11</v>
      </c>
      <c r="I2581">
        <v>0.14000000000000001</v>
      </c>
      <c r="J2581" t="s">
        <v>67</v>
      </c>
      <c r="K2581">
        <v>7.6</v>
      </c>
      <c r="L2581" t="s">
        <v>67</v>
      </c>
      <c r="N2581" t="s">
        <v>64</v>
      </c>
      <c r="O2581">
        <v>28.18</v>
      </c>
      <c r="P2581" t="s">
        <v>67</v>
      </c>
      <c r="Q2581">
        <v>0.2</v>
      </c>
      <c r="R2581" t="s">
        <v>67</v>
      </c>
      <c r="S2581">
        <v>9.85</v>
      </c>
      <c r="T2581" t="s">
        <v>67</v>
      </c>
      <c r="U2581">
        <v>2.7E-2</v>
      </c>
      <c r="V2581" t="s">
        <v>67</v>
      </c>
      <c r="W2581">
        <v>2.5000000000000001E-2</v>
      </c>
      <c r="X2581" t="s">
        <v>67</v>
      </c>
      <c r="Y2581">
        <v>2.7E-2</v>
      </c>
      <c r="Z2581" t="s">
        <v>67</v>
      </c>
      <c r="AA2581">
        <v>2E-3</v>
      </c>
      <c r="AB2581" t="s">
        <v>68</v>
      </c>
      <c r="AC2581">
        <v>0.06</v>
      </c>
      <c r="AD2581" t="s">
        <v>67</v>
      </c>
      <c r="AE2581">
        <v>0.02</v>
      </c>
      <c r="AF2581" t="s">
        <v>67</v>
      </c>
      <c r="AG2581">
        <v>0.01</v>
      </c>
      <c r="AH2581" t="s">
        <v>69</v>
      </c>
      <c r="AI2581">
        <v>0.04</v>
      </c>
      <c r="AJ2581" t="s">
        <v>68</v>
      </c>
      <c r="AL2581" t="s">
        <v>64</v>
      </c>
      <c r="AN2581" t="s">
        <v>64</v>
      </c>
      <c r="AO2581">
        <v>5.0000000000000001E-3</v>
      </c>
      <c r="AP2581" t="s">
        <v>70</v>
      </c>
      <c r="AQ2581">
        <v>0</v>
      </c>
      <c r="AR2581" t="s">
        <v>70</v>
      </c>
      <c r="AS2581">
        <v>4.95</v>
      </c>
      <c r="AT2581" t="s">
        <v>67</v>
      </c>
      <c r="AU2581">
        <v>0.68</v>
      </c>
      <c r="AV2581" t="s">
        <v>67</v>
      </c>
      <c r="AW2581">
        <v>5.03</v>
      </c>
      <c r="AX2581" t="s">
        <v>67</v>
      </c>
      <c r="AY2581">
        <v>0.93</v>
      </c>
      <c r="AZ2581" t="s">
        <v>67</v>
      </c>
      <c r="BA2581">
        <v>0.09</v>
      </c>
      <c r="BB2581" t="s">
        <v>67</v>
      </c>
      <c r="BC2581">
        <v>0.65</v>
      </c>
      <c r="BD2581" t="s">
        <v>67</v>
      </c>
      <c r="BE2581">
        <v>1.7</v>
      </c>
      <c r="BF2581" t="s">
        <v>67</v>
      </c>
    </row>
    <row r="2582" spans="1:58" x14ac:dyDescent="0.25">
      <c r="A2582" t="s">
        <v>58</v>
      </c>
      <c r="B2582">
        <v>2</v>
      </c>
      <c r="C2582" t="s">
        <v>86</v>
      </c>
      <c r="D2582">
        <v>2018</v>
      </c>
      <c r="E2582">
        <v>2018</v>
      </c>
      <c r="F2582">
        <v>9</v>
      </c>
      <c r="G2582" t="s">
        <v>66</v>
      </c>
      <c r="H2582">
        <v>0.06</v>
      </c>
      <c r="I2582">
        <v>7.0000000000000007E-2</v>
      </c>
      <c r="J2582" t="s">
        <v>73</v>
      </c>
      <c r="K2582">
        <v>7.6</v>
      </c>
      <c r="L2582" t="s">
        <v>67</v>
      </c>
      <c r="N2582" t="s">
        <v>64</v>
      </c>
      <c r="O2582">
        <v>27.33</v>
      </c>
      <c r="P2582" t="s">
        <v>67</v>
      </c>
      <c r="Q2582">
        <v>0.2</v>
      </c>
      <c r="R2582" t="s">
        <v>67</v>
      </c>
      <c r="S2582">
        <v>9.4700000000000006</v>
      </c>
      <c r="T2582" t="s">
        <v>67</v>
      </c>
      <c r="U2582">
        <v>2.5999999999999999E-2</v>
      </c>
      <c r="V2582" t="s">
        <v>67</v>
      </c>
      <c r="W2582">
        <v>2.4E-2</v>
      </c>
      <c r="X2582" t="s">
        <v>67</v>
      </c>
      <c r="Y2582">
        <v>2.5999999999999999E-2</v>
      </c>
      <c r="Z2582" t="s">
        <v>67</v>
      </c>
      <c r="AA2582">
        <v>2E-3</v>
      </c>
      <c r="AB2582" t="s">
        <v>68</v>
      </c>
      <c r="AC2582">
        <v>0.03</v>
      </c>
      <c r="AD2582" t="s">
        <v>67</v>
      </c>
      <c r="AE2582">
        <v>0.03</v>
      </c>
      <c r="AF2582" t="s">
        <v>67</v>
      </c>
      <c r="AG2582">
        <v>0.02</v>
      </c>
      <c r="AH2582" t="s">
        <v>69</v>
      </c>
      <c r="AI2582">
        <v>0.01</v>
      </c>
      <c r="AJ2582" t="s">
        <v>68</v>
      </c>
      <c r="AL2582" t="s">
        <v>64</v>
      </c>
      <c r="AN2582" t="s">
        <v>64</v>
      </c>
      <c r="AO2582">
        <v>4.0000000000000001E-3</v>
      </c>
      <c r="AP2582" t="s">
        <v>70</v>
      </c>
      <c r="AQ2582">
        <v>0</v>
      </c>
      <c r="AR2582" t="s">
        <v>70</v>
      </c>
      <c r="AS2582">
        <v>4.88</v>
      </c>
      <c r="AT2582" t="s">
        <v>67</v>
      </c>
      <c r="AU2582">
        <v>0.57999999999999996</v>
      </c>
      <c r="AV2582" t="s">
        <v>67</v>
      </c>
      <c r="AW2582">
        <v>4.88</v>
      </c>
      <c r="AX2582" t="s">
        <v>67</v>
      </c>
      <c r="AY2582">
        <v>0.95</v>
      </c>
      <c r="AZ2582" t="s">
        <v>67</v>
      </c>
      <c r="BA2582">
        <v>0.09</v>
      </c>
      <c r="BB2582" t="s">
        <v>67</v>
      </c>
      <c r="BC2582">
        <v>0.67</v>
      </c>
      <c r="BD2582" t="s">
        <v>67</v>
      </c>
      <c r="BE2582">
        <v>1.39</v>
      </c>
      <c r="BF2582" t="s">
        <v>67</v>
      </c>
    </row>
    <row r="2583" spans="1:58" x14ac:dyDescent="0.25">
      <c r="A2583" t="s">
        <v>58</v>
      </c>
      <c r="B2583">
        <v>2</v>
      </c>
      <c r="C2583" t="s">
        <v>87</v>
      </c>
      <c r="D2583">
        <v>1969</v>
      </c>
      <c r="E2583">
        <v>1968</v>
      </c>
      <c r="F2583">
        <v>10</v>
      </c>
      <c r="G2583" t="s">
        <v>60</v>
      </c>
      <c r="H2583">
        <v>1.34</v>
      </c>
      <c r="I2583">
        <v>4.21</v>
      </c>
      <c r="J2583" t="s">
        <v>67</v>
      </c>
      <c r="K2583">
        <v>7.24</v>
      </c>
      <c r="L2583" t="s">
        <v>67</v>
      </c>
      <c r="N2583" t="s">
        <v>64</v>
      </c>
      <c r="O2583">
        <v>20.96</v>
      </c>
      <c r="P2583" t="s">
        <v>73</v>
      </c>
      <c r="Q2583">
        <v>1.59</v>
      </c>
      <c r="R2583" t="s">
        <v>67</v>
      </c>
      <c r="T2583" t="s">
        <v>64</v>
      </c>
      <c r="V2583" t="s">
        <v>64</v>
      </c>
      <c r="W2583">
        <v>0.03</v>
      </c>
      <c r="X2583" t="s">
        <v>73</v>
      </c>
      <c r="Y2583">
        <v>1.0999999999999999E-2</v>
      </c>
      <c r="Z2583" t="s">
        <v>73</v>
      </c>
      <c r="AB2583" t="s">
        <v>64</v>
      </c>
      <c r="AD2583" t="s">
        <v>64</v>
      </c>
      <c r="AE2583">
        <v>0.09</v>
      </c>
      <c r="AF2583" t="s">
        <v>78</v>
      </c>
      <c r="AG2583">
        <v>0.09</v>
      </c>
      <c r="AH2583" t="s">
        <v>78</v>
      </c>
      <c r="AJ2583" t="s">
        <v>64</v>
      </c>
      <c r="AL2583" t="s">
        <v>64</v>
      </c>
      <c r="AM2583">
        <v>0.09</v>
      </c>
      <c r="AN2583" t="s">
        <v>73</v>
      </c>
      <c r="AO2583">
        <v>4.0000000000000001E-3</v>
      </c>
      <c r="AP2583" t="s">
        <v>73</v>
      </c>
      <c r="AQ2583">
        <v>0</v>
      </c>
      <c r="AR2583" t="s">
        <v>73</v>
      </c>
      <c r="AS2583">
        <v>2.67</v>
      </c>
      <c r="AT2583" t="s">
        <v>73</v>
      </c>
      <c r="AU2583">
        <v>0.04</v>
      </c>
      <c r="AV2583" t="s">
        <v>73</v>
      </c>
      <c r="AW2583">
        <v>4.0999999999999996</v>
      </c>
      <c r="AX2583" t="s">
        <v>73</v>
      </c>
      <c r="AY2583">
        <v>1.05</v>
      </c>
      <c r="AZ2583" t="s">
        <v>73</v>
      </c>
      <c r="BB2583" t="s">
        <v>64</v>
      </c>
      <c r="BD2583" t="s">
        <v>64</v>
      </c>
      <c r="BF2583" t="s">
        <v>64</v>
      </c>
    </row>
    <row r="2584" spans="1:58" x14ac:dyDescent="0.25">
      <c r="A2584" t="s">
        <v>58</v>
      </c>
      <c r="B2584">
        <v>2</v>
      </c>
      <c r="C2584" t="s">
        <v>87</v>
      </c>
      <c r="D2584">
        <v>1969</v>
      </c>
      <c r="E2584">
        <v>1968</v>
      </c>
      <c r="F2584">
        <v>11</v>
      </c>
      <c r="G2584" t="s">
        <v>60</v>
      </c>
      <c r="H2584">
        <v>7.41</v>
      </c>
      <c r="I2584">
        <v>22.48</v>
      </c>
      <c r="J2584" t="s">
        <v>67</v>
      </c>
      <c r="K2584">
        <v>7.22</v>
      </c>
      <c r="L2584" t="s">
        <v>67</v>
      </c>
      <c r="N2584" t="s">
        <v>64</v>
      </c>
      <c r="O2584">
        <v>17.37</v>
      </c>
      <c r="P2584" t="s">
        <v>73</v>
      </c>
      <c r="Q2584">
        <v>8.14</v>
      </c>
      <c r="R2584" t="s">
        <v>67</v>
      </c>
      <c r="T2584" t="s">
        <v>64</v>
      </c>
      <c r="V2584" t="s">
        <v>64</v>
      </c>
      <c r="W2584">
        <v>1.9E-2</v>
      </c>
      <c r="X2584" t="s">
        <v>73</v>
      </c>
      <c r="Y2584">
        <v>0.01</v>
      </c>
      <c r="Z2584" t="s">
        <v>73</v>
      </c>
      <c r="AB2584" t="s">
        <v>64</v>
      </c>
      <c r="AD2584" t="s">
        <v>64</v>
      </c>
      <c r="AE2584">
        <v>0.06</v>
      </c>
      <c r="AF2584" t="s">
        <v>78</v>
      </c>
      <c r="AG2584">
        <v>0.04</v>
      </c>
      <c r="AH2584" t="s">
        <v>78</v>
      </c>
      <c r="AJ2584" t="s">
        <v>64</v>
      </c>
      <c r="AL2584" t="s">
        <v>64</v>
      </c>
      <c r="AM2584">
        <v>0.06</v>
      </c>
      <c r="AN2584" t="s">
        <v>73</v>
      </c>
      <c r="AO2584">
        <v>1.4999999999999999E-2</v>
      </c>
      <c r="AP2584" t="s">
        <v>73</v>
      </c>
      <c r="AQ2584">
        <v>0</v>
      </c>
      <c r="AR2584" t="s">
        <v>73</v>
      </c>
      <c r="AS2584">
        <v>2.0099999999999998</v>
      </c>
      <c r="AT2584" t="s">
        <v>73</v>
      </c>
      <c r="AU2584">
        <v>0.05</v>
      </c>
      <c r="AV2584" t="s">
        <v>73</v>
      </c>
      <c r="AW2584">
        <v>3.55</v>
      </c>
      <c r="AX2584" t="s">
        <v>73</v>
      </c>
      <c r="AY2584">
        <v>0.9</v>
      </c>
      <c r="AZ2584" t="s">
        <v>73</v>
      </c>
      <c r="BB2584" t="s">
        <v>64</v>
      </c>
      <c r="BD2584" t="s">
        <v>64</v>
      </c>
      <c r="BF2584" t="s">
        <v>64</v>
      </c>
    </row>
    <row r="2585" spans="1:58" x14ac:dyDescent="0.25">
      <c r="A2585" t="s">
        <v>58</v>
      </c>
      <c r="B2585">
        <v>2</v>
      </c>
      <c r="C2585" t="s">
        <v>87</v>
      </c>
      <c r="D2585">
        <v>1969</v>
      </c>
      <c r="E2585">
        <v>1968</v>
      </c>
      <c r="F2585">
        <v>12</v>
      </c>
      <c r="G2585" t="s">
        <v>60</v>
      </c>
      <c r="H2585">
        <v>12.41</v>
      </c>
      <c r="I2585">
        <v>38.93</v>
      </c>
      <c r="J2585" t="s">
        <v>73</v>
      </c>
      <c r="K2585">
        <v>7</v>
      </c>
      <c r="L2585" t="s">
        <v>61</v>
      </c>
      <c r="N2585" t="s">
        <v>64</v>
      </c>
      <c r="O2585">
        <v>15.71</v>
      </c>
      <c r="P2585" t="s">
        <v>73</v>
      </c>
      <c r="Q2585">
        <v>3.83</v>
      </c>
      <c r="R2585" t="s">
        <v>67</v>
      </c>
      <c r="T2585" t="s">
        <v>64</v>
      </c>
      <c r="V2585" t="s">
        <v>64</v>
      </c>
      <c r="W2585">
        <v>3.6999999999999998E-2</v>
      </c>
      <c r="X2585" t="s">
        <v>67</v>
      </c>
      <c r="Y2585">
        <v>0.01</v>
      </c>
      <c r="Z2585" t="s">
        <v>67</v>
      </c>
      <c r="AB2585" t="s">
        <v>64</v>
      </c>
      <c r="AD2585" t="s">
        <v>64</v>
      </c>
      <c r="AE2585">
        <v>0.08</v>
      </c>
      <c r="AF2585" t="s">
        <v>68</v>
      </c>
      <c r="AG2585">
        <v>7.0000000000000007E-2</v>
      </c>
      <c r="AH2585" t="s">
        <v>68</v>
      </c>
      <c r="AJ2585" t="s">
        <v>64</v>
      </c>
      <c r="AL2585" t="s">
        <v>64</v>
      </c>
      <c r="AM2585">
        <v>0.08</v>
      </c>
      <c r="AN2585" t="s">
        <v>67</v>
      </c>
      <c r="AO2585">
        <v>7.0000000000000001E-3</v>
      </c>
      <c r="AP2585" t="s">
        <v>67</v>
      </c>
      <c r="AQ2585">
        <v>1E-3</v>
      </c>
      <c r="AR2585" t="s">
        <v>67</v>
      </c>
      <c r="AS2585">
        <v>2.02</v>
      </c>
      <c r="AT2585" t="s">
        <v>67</v>
      </c>
      <c r="AU2585">
        <v>0.04</v>
      </c>
      <c r="AV2585" t="s">
        <v>67</v>
      </c>
      <c r="AW2585">
        <v>3.1</v>
      </c>
      <c r="AX2585" t="s">
        <v>67</v>
      </c>
      <c r="AY2585">
        <v>0.76</v>
      </c>
      <c r="AZ2585" t="s">
        <v>67</v>
      </c>
      <c r="BB2585" t="s">
        <v>64</v>
      </c>
      <c r="BD2585" t="s">
        <v>64</v>
      </c>
      <c r="BF2585" t="s">
        <v>64</v>
      </c>
    </row>
    <row r="2586" spans="1:58" x14ac:dyDescent="0.25">
      <c r="A2586" t="s">
        <v>58</v>
      </c>
      <c r="B2586">
        <v>2</v>
      </c>
      <c r="C2586" t="s">
        <v>87</v>
      </c>
      <c r="D2586">
        <v>1969</v>
      </c>
      <c r="E2586">
        <v>1969</v>
      </c>
      <c r="F2586">
        <v>1</v>
      </c>
      <c r="G2586" t="s">
        <v>66</v>
      </c>
      <c r="H2586">
        <v>10.38</v>
      </c>
      <c r="I2586">
        <v>32.57</v>
      </c>
      <c r="J2586" t="s">
        <v>67</v>
      </c>
      <c r="L2586" t="s">
        <v>64</v>
      </c>
      <c r="N2586" t="s">
        <v>64</v>
      </c>
      <c r="O2586">
        <v>15.46</v>
      </c>
      <c r="P2586" t="s">
        <v>73</v>
      </c>
      <c r="Q2586">
        <v>0.95</v>
      </c>
      <c r="R2586" t="s">
        <v>73</v>
      </c>
      <c r="T2586" t="s">
        <v>64</v>
      </c>
      <c r="V2586" t="s">
        <v>64</v>
      </c>
      <c r="W2586">
        <v>1.2E-2</v>
      </c>
      <c r="X2586" t="s">
        <v>73</v>
      </c>
      <c r="Y2586">
        <v>0.01</v>
      </c>
      <c r="Z2586" t="s">
        <v>73</v>
      </c>
      <c r="AB2586" t="s">
        <v>64</v>
      </c>
      <c r="AD2586" t="s">
        <v>64</v>
      </c>
      <c r="AE2586">
        <v>0.08</v>
      </c>
      <c r="AF2586" t="s">
        <v>78</v>
      </c>
      <c r="AG2586">
        <v>0.06</v>
      </c>
      <c r="AH2586" t="s">
        <v>78</v>
      </c>
      <c r="AJ2586" t="s">
        <v>64</v>
      </c>
      <c r="AL2586" t="s">
        <v>64</v>
      </c>
      <c r="AM2586">
        <v>0.08</v>
      </c>
      <c r="AN2586" t="s">
        <v>73</v>
      </c>
      <c r="AO2586">
        <v>1.7000000000000001E-2</v>
      </c>
      <c r="AP2586" t="s">
        <v>73</v>
      </c>
      <c r="AQ2586">
        <v>1E-3</v>
      </c>
      <c r="AR2586" t="s">
        <v>73</v>
      </c>
      <c r="AS2586">
        <v>1.87</v>
      </c>
      <c r="AT2586" t="s">
        <v>73</v>
      </c>
      <c r="AU2586">
        <v>0.04</v>
      </c>
      <c r="AV2586" t="s">
        <v>73</v>
      </c>
      <c r="AW2586">
        <v>2.76</v>
      </c>
      <c r="AX2586" t="s">
        <v>73</v>
      </c>
      <c r="AY2586">
        <v>0.7</v>
      </c>
      <c r="AZ2586" t="s">
        <v>73</v>
      </c>
      <c r="BB2586" t="s">
        <v>64</v>
      </c>
      <c r="BD2586" t="s">
        <v>64</v>
      </c>
      <c r="BF2586" t="s">
        <v>64</v>
      </c>
    </row>
    <row r="2587" spans="1:58" x14ac:dyDescent="0.25">
      <c r="A2587" t="s">
        <v>58</v>
      </c>
      <c r="B2587">
        <v>2</v>
      </c>
      <c r="C2587" t="s">
        <v>87</v>
      </c>
      <c r="D2587">
        <v>1969</v>
      </c>
      <c r="E2587">
        <v>1969</v>
      </c>
      <c r="F2587">
        <v>2</v>
      </c>
      <c r="G2587" t="s">
        <v>60</v>
      </c>
      <c r="H2587">
        <v>6.54</v>
      </c>
      <c r="I2587">
        <v>18.54</v>
      </c>
      <c r="J2587" t="s">
        <v>67</v>
      </c>
      <c r="K2587">
        <v>7.01</v>
      </c>
      <c r="L2587" t="s">
        <v>61</v>
      </c>
      <c r="N2587" t="s">
        <v>64</v>
      </c>
      <c r="O2587">
        <v>15.62</v>
      </c>
      <c r="P2587" t="s">
        <v>73</v>
      </c>
      <c r="Q2587">
        <v>1.56</v>
      </c>
      <c r="R2587" t="s">
        <v>73</v>
      </c>
      <c r="T2587" t="s">
        <v>64</v>
      </c>
      <c r="V2587" t="s">
        <v>64</v>
      </c>
      <c r="W2587">
        <v>2.5999999999999999E-2</v>
      </c>
      <c r="X2587" t="s">
        <v>73</v>
      </c>
      <c r="Y2587">
        <v>1.2E-2</v>
      </c>
      <c r="Z2587" t="s">
        <v>73</v>
      </c>
      <c r="AB2587" t="s">
        <v>64</v>
      </c>
      <c r="AD2587" t="s">
        <v>64</v>
      </c>
      <c r="AE2587">
        <v>0.04</v>
      </c>
      <c r="AF2587" t="s">
        <v>78</v>
      </c>
      <c r="AG2587">
        <v>0.04</v>
      </c>
      <c r="AH2587" t="s">
        <v>78</v>
      </c>
      <c r="AJ2587" t="s">
        <v>64</v>
      </c>
      <c r="AL2587" t="s">
        <v>64</v>
      </c>
      <c r="AM2587">
        <v>0.04</v>
      </c>
      <c r="AN2587" t="s">
        <v>73</v>
      </c>
      <c r="AO2587">
        <v>5.0000000000000001E-3</v>
      </c>
      <c r="AP2587" t="s">
        <v>73</v>
      </c>
      <c r="AQ2587">
        <v>0</v>
      </c>
      <c r="AR2587" t="s">
        <v>73</v>
      </c>
      <c r="AS2587">
        <v>1.97</v>
      </c>
      <c r="AT2587" t="s">
        <v>73</v>
      </c>
      <c r="AU2587">
        <v>0.05</v>
      </c>
      <c r="AV2587" t="s">
        <v>73</v>
      </c>
      <c r="AW2587">
        <v>2.83</v>
      </c>
      <c r="AX2587" t="s">
        <v>73</v>
      </c>
      <c r="AY2587">
        <v>0.73</v>
      </c>
      <c r="AZ2587" t="s">
        <v>73</v>
      </c>
      <c r="BB2587" t="s">
        <v>64</v>
      </c>
      <c r="BD2587" t="s">
        <v>64</v>
      </c>
      <c r="BF2587" t="s">
        <v>64</v>
      </c>
    </row>
    <row r="2588" spans="1:58" x14ac:dyDescent="0.25">
      <c r="A2588" t="s">
        <v>58</v>
      </c>
      <c r="B2588">
        <v>2</v>
      </c>
      <c r="C2588" t="s">
        <v>87</v>
      </c>
      <c r="D2588">
        <v>1969</v>
      </c>
      <c r="E2588">
        <v>1969</v>
      </c>
      <c r="F2588">
        <v>3</v>
      </c>
      <c r="G2588" t="s">
        <v>60</v>
      </c>
      <c r="H2588">
        <v>6.37</v>
      </c>
      <c r="I2588">
        <v>19.97</v>
      </c>
      <c r="J2588" t="s">
        <v>67</v>
      </c>
      <c r="K2588">
        <v>6.92</v>
      </c>
      <c r="L2588" t="s">
        <v>67</v>
      </c>
      <c r="N2588" t="s">
        <v>64</v>
      </c>
      <c r="O2588">
        <v>16.420000000000002</v>
      </c>
      <c r="P2588" t="s">
        <v>67</v>
      </c>
      <c r="Q2588">
        <v>0.53</v>
      </c>
      <c r="R2588" t="s">
        <v>73</v>
      </c>
      <c r="T2588" t="s">
        <v>64</v>
      </c>
      <c r="V2588" t="s">
        <v>64</v>
      </c>
      <c r="W2588">
        <v>3.2000000000000001E-2</v>
      </c>
      <c r="X2588" t="s">
        <v>67</v>
      </c>
      <c r="Y2588">
        <v>2.1999999999999999E-2</v>
      </c>
      <c r="Z2588" t="s">
        <v>67</v>
      </c>
      <c r="AB2588" t="s">
        <v>64</v>
      </c>
      <c r="AD2588" t="s">
        <v>64</v>
      </c>
      <c r="AE2588">
        <v>0.03</v>
      </c>
      <c r="AF2588" t="s">
        <v>68</v>
      </c>
      <c r="AG2588">
        <v>0.02</v>
      </c>
      <c r="AH2588" t="s">
        <v>68</v>
      </c>
      <c r="AJ2588" t="s">
        <v>64</v>
      </c>
      <c r="AL2588" t="s">
        <v>64</v>
      </c>
      <c r="AM2588">
        <v>0.03</v>
      </c>
      <c r="AN2588" t="s">
        <v>67</v>
      </c>
      <c r="AO2588">
        <v>6.0000000000000001E-3</v>
      </c>
      <c r="AP2588" t="s">
        <v>67</v>
      </c>
      <c r="AQ2588">
        <v>0</v>
      </c>
      <c r="AR2588" t="s">
        <v>67</v>
      </c>
      <c r="AS2588">
        <v>2.0299999999999998</v>
      </c>
      <c r="AT2588" t="s">
        <v>67</v>
      </c>
      <c r="AU2588">
        <v>0.04</v>
      </c>
      <c r="AV2588" t="s">
        <v>67</v>
      </c>
      <c r="AW2588">
        <v>2.76</v>
      </c>
      <c r="AX2588" t="s">
        <v>67</v>
      </c>
      <c r="AY2588">
        <v>0.78</v>
      </c>
      <c r="AZ2588" t="s">
        <v>67</v>
      </c>
      <c r="BB2588" t="s">
        <v>64</v>
      </c>
      <c r="BD2588" t="s">
        <v>64</v>
      </c>
      <c r="BF2588" t="s">
        <v>64</v>
      </c>
    </row>
    <row r="2589" spans="1:58" x14ac:dyDescent="0.25">
      <c r="A2589" t="s">
        <v>58</v>
      </c>
      <c r="B2589">
        <v>2</v>
      </c>
      <c r="C2589" t="s">
        <v>87</v>
      </c>
      <c r="D2589">
        <v>1969</v>
      </c>
      <c r="E2589">
        <v>1969</v>
      </c>
      <c r="F2589">
        <v>4</v>
      </c>
      <c r="G2589" t="s">
        <v>66</v>
      </c>
      <c r="H2589">
        <v>1.53</v>
      </c>
      <c r="I2589">
        <v>4.6399999999999997</v>
      </c>
      <c r="J2589" t="s">
        <v>67</v>
      </c>
      <c r="K2589">
        <v>7.34</v>
      </c>
      <c r="L2589" t="s">
        <v>67</v>
      </c>
      <c r="N2589" t="s">
        <v>64</v>
      </c>
      <c r="O2589">
        <v>20.170000000000002</v>
      </c>
      <c r="P2589" t="s">
        <v>67</v>
      </c>
      <c r="Q2589">
        <v>0.86</v>
      </c>
      <c r="R2589" t="s">
        <v>67</v>
      </c>
      <c r="T2589" t="s">
        <v>64</v>
      </c>
      <c r="V2589" t="s">
        <v>64</v>
      </c>
      <c r="W2589">
        <v>2.5999999999999999E-2</v>
      </c>
      <c r="X2589" t="s">
        <v>67</v>
      </c>
      <c r="Y2589">
        <v>2.1000000000000001E-2</v>
      </c>
      <c r="Z2589" t="s">
        <v>67</v>
      </c>
      <c r="AB2589" t="s">
        <v>64</v>
      </c>
      <c r="AD2589" t="s">
        <v>64</v>
      </c>
      <c r="AE2589">
        <v>0.03</v>
      </c>
      <c r="AF2589" t="s">
        <v>68</v>
      </c>
      <c r="AG2589">
        <v>0.03</v>
      </c>
      <c r="AH2589" t="s">
        <v>68</v>
      </c>
      <c r="AJ2589" t="s">
        <v>64</v>
      </c>
      <c r="AL2589" t="s">
        <v>64</v>
      </c>
      <c r="AM2589">
        <v>0.03</v>
      </c>
      <c r="AN2589" t="s">
        <v>67</v>
      </c>
      <c r="AO2589">
        <v>7.0000000000000001E-3</v>
      </c>
      <c r="AP2589" t="s">
        <v>67</v>
      </c>
      <c r="AQ2589">
        <v>2E-3</v>
      </c>
      <c r="AR2589" t="s">
        <v>67</v>
      </c>
      <c r="AS2589">
        <v>2.29</v>
      </c>
      <c r="AT2589" t="s">
        <v>67</v>
      </c>
      <c r="AU2589">
        <v>0.06</v>
      </c>
      <c r="AV2589" t="s">
        <v>67</v>
      </c>
      <c r="AW2589">
        <v>3.44</v>
      </c>
      <c r="AX2589" t="s">
        <v>67</v>
      </c>
      <c r="AY2589">
        <v>0.98</v>
      </c>
      <c r="AZ2589" t="s">
        <v>67</v>
      </c>
      <c r="BB2589" t="s">
        <v>64</v>
      </c>
      <c r="BD2589" t="s">
        <v>64</v>
      </c>
      <c r="BF2589" t="s">
        <v>64</v>
      </c>
    </row>
    <row r="2590" spans="1:58" x14ac:dyDescent="0.25">
      <c r="A2590" t="s">
        <v>58</v>
      </c>
      <c r="B2590">
        <v>2</v>
      </c>
      <c r="C2590" t="s">
        <v>87</v>
      </c>
      <c r="D2590">
        <v>1969</v>
      </c>
      <c r="E2590">
        <v>1969</v>
      </c>
      <c r="F2590">
        <v>5</v>
      </c>
      <c r="G2590" t="s">
        <v>66</v>
      </c>
      <c r="H2590">
        <v>0.63</v>
      </c>
      <c r="I2590">
        <v>1.97</v>
      </c>
      <c r="J2590" t="s">
        <v>67</v>
      </c>
      <c r="K2590">
        <v>7.64</v>
      </c>
      <c r="L2590" t="s">
        <v>67</v>
      </c>
      <c r="N2590" t="s">
        <v>64</v>
      </c>
      <c r="O2590">
        <v>22.42</v>
      </c>
      <c r="P2590" t="s">
        <v>67</v>
      </c>
      <c r="Q2590">
        <v>1.02</v>
      </c>
      <c r="R2590" t="s">
        <v>67</v>
      </c>
      <c r="T2590" t="s">
        <v>64</v>
      </c>
      <c r="V2590" t="s">
        <v>64</v>
      </c>
      <c r="W2590">
        <v>1.2999999999999999E-2</v>
      </c>
      <c r="X2590" t="s">
        <v>67</v>
      </c>
      <c r="Y2590">
        <v>1.2999999999999999E-2</v>
      </c>
      <c r="Z2590" t="s">
        <v>67</v>
      </c>
      <c r="AB2590" t="s">
        <v>64</v>
      </c>
      <c r="AD2590" t="s">
        <v>64</v>
      </c>
      <c r="AE2590">
        <v>0.05</v>
      </c>
      <c r="AF2590" t="s">
        <v>68</v>
      </c>
      <c r="AG2590">
        <v>0.05</v>
      </c>
      <c r="AH2590" t="s">
        <v>68</v>
      </c>
      <c r="AJ2590" t="s">
        <v>64</v>
      </c>
      <c r="AL2590" t="s">
        <v>64</v>
      </c>
      <c r="AM2590">
        <v>0.05</v>
      </c>
      <c r="AN2590" t="s">
        <v>67</v>
      </c>
      <c r="AO2590">
        <v>4.0000000000000001E-3</v>
      </c>
      <c r="AP2590" t="s">
        <v>67</v>
      </c>
      <c r="AQ2590">
        <v>2E-3</v>
      </c>
      <c r="AR2590" t="s">
        <v>67</v>
      </c>
      <c r="AS2590">
        <v>2.4300000000000002</v>
      </c>
      <c r="AT2590" t="s">
        <v>67</v>
      </c>
      <c r="AU2590">
        <v>0.03</v>
      </c>
      <c r="AV2590" t="s">
        <v>67</v>
      </c>
      <c r="AW2590">
        <v>3.56</v>
      </c>
      <c r="AX2590" t="s">
        <v>67</v>
      </c>
      <c r="AY2590">
        <v>1.0900000000000001</v>
      </c>
      <c r="AZ2590" t="s">
        <v>67</v>
      </c>
      <c r="BB2590" t="s">
        <v>64</v>
      </c>
      <c r="BD2590" t="s">
        <v>64</v>
      </c>
      <c r="BF2590" t="s">
        <v>64</v>
      </c>
    </row>
    <row r="2591" spans="1:58" x14ac:dyDescent="0.25">
      <c r="A2591" t="s">
        <v>58</v>
      </c>
      <c r="B2591">
        <v>2</v>
      </c>
      <c r="C2591" t="s">
        <v>87</v>
      </c>
      <c r="D2591">
        <v>1969</v>
      </c>
      <c r="E2591">
        <v>1969</v>
      </c>
      <c r="F2591">
        <v>6</v>
      </c>
      <c r="G2591" t="s">
        <v>60</v>
      </c>
      <c r="H2591">
        <v>0.68</v>
      </c>
      <c r="I2591">
        <v>2.0699999999999998</v>
      </c>
      <c r="J2591" t="s">
        <v>67</v>
      </c>
      <c r="K2591">
        <v>7.6</v>
      </c>
      <c r="L2591" t="s">
        <v>67</v>
      </c>
      <c r="N2591" t="s">
        <v>64</v>
      </c>
      <c r="O2591">
        <v>24.92</v>
      </c>
      <c r="P2591" t="s">
        <v>73</v>
      </c>
      <c r="Q2591">
        <v>5.57</v>
      </c>
      <c r="R2591" t="s">
        <v>73</v>
      </c>
      <c r="T2591" t="s">
        <v>64</v>
      </c>
      <c r="V2591" t="s">
        <v>64</v>
      </c>
      <c r="W2591">
        <v>0.105</v>
      </c>
      <c r="X2591" t="s">
        <v>73</v>
      </c>
      <c r="Y2591">
        <v>8.1000000000000003E-2</v>
      </c>
      <c r="Z2591" t="s">
        <v>73</v>
      </c>
      <c r="AB2591" t="s">
        <v>64</v>
      </c>
      <c r="AD2591" t="s">
        <v>64</v>
      </c>
      <c r="AE2591">
        <v>0.04</v>
      </c>
      <c r="AF2591" t="s">
        <v>78</v>
      </c>
      <c r="AG2591">
        <v>0.02</v>
      </c>
      <c r="AH2591" t="s">
        <v>78</v>
      </c>
      <c r="AJ2591" t="s">
        <v>64</v>
      </c>
      <c r="AL2591" t="s">
        <v>64</v>
      </c>
      <c r="AM2591">
        <v>0.04</v>
      </c>
      <c r="AN2591" t="s">
        <v>73</v>
      </c>
      <c r="AO2591">
        <v>1.6E-2</v>
      </c>
      <c r="AP2591" t="s">
        <v>73</v>
      </c>
      <c r="AQ2591">
        <v>1E-3</v>
      </c>
      <c r="AR2591" t="s">
        <v>73</v>
      </c>
      <c r="AS2591">
        <v>2.61</v>
      </c>
      <c r="AT2591" t="s">
        <v>73</v>
      </c>
      <c r="AU2591">
        <v>0.09</v>
      </c>
      <c r="AV2591" t="s">
        <v>73</v>
      </c>
      <c r="AW2591">
        <v>4.2300000000000004</v>
      </c>
      <c r="AX2591" t="s">
        <v>73</v>
      </c>
      <c r="AY2591">
        <v>1.1399999999999999</v>
      </c>
      <c r="AZ2591" t="s">
        <v>73</v>
      </c>
      <c r="BB2591" t="s">
        <v>64</v>
      </c>
      <c r="BD2591" t="s">
        <v>64</v>
      </c>
      <c r="BF2591" t="s">
        <v>64</v>
      </c>
    </row>
    <row r="2592" spans="1:58" x14ac:dyDescent="0.25">
      <c r="A2592" t="s">
        <v>58</v>
      </c>
      <c r="B2592">
        <v>2</v>
      </c>
      <c r="C2592" t="s">
        <v>87</v>
      </c>
      <c r="D2592">
        <v>1969</v>
      </c>
      <c r="E2592">
        <v>1969</v>
      </c>
      <c r="F2592">
        <v>7</v>
      </c>
      <c r="G2592" t="s">
        <v>66</v>
      </c>
      <c r="H2592">
        <v>0.18</v>
      </c>
      <c r="I2592">
        <v>0.56000000000000005</v>
      </c>
      <c r="J2592" t="s">
        <v>73</v>
      </c>
      <c r="K2592">
        <v>7.8</v>
      </c>
      <c r="L2592" t="s">
        <v>61</v>
      </c>
      <c r="N2592" t="s">
        <v>64</v>
      </c>
      <c r="O2592">
        <v>28.08</v>
      </c>
      <c r="P2592" t="s">
        <v>73</v>
      </c>
      <c r="Q2592">
        <v>1.76</v>
      </c>
      <c r="R2592" t="s">
        <v>73</v>
      </c>
      <c r="T2592" t="s">
        <v>64</v>
      </c>
      <c r="V2592" t="s">
        <v>64</v>
      </c>
      <c r="W2592">
        <v>3.9E-2</v>
      </c>
      <c r="X2592" t="s">
        <v>73</v>
      </c>
      <c r="Y2592">
        <v>0.02</v>
      </c>
      <c r="Z2592" t="s">
        <v>73</v>
      </c>
      <c r="AB2592" t="s">
        <v>64</v>
      </c>
      <c r="AD2592" t="s">
        <v>64</v>
      </c>
      <c r="AE2592">
        <v>0.05</v>
      </c>
      <c r="AF2592" t="s">
        <v>78</v>
      </c>
      <c r="AG2592">
        <v>0.05</v>
      </c>
      <c r="AH2592" t="s">
        <v>78</v>
      </c>
      <c r="AJ2592" t="s">
        <v>64</v>
      </c>
      <c r="AL2592" t="s">
        <v>64</v>
      </c>
      <c r="AM2592">
        <v>0.05</v>
      </c>
      <c r="AN2592" t="s">
        <v>73</v>
      </c>
      <c r="AO2592">
        <v>0</v>
      </c>
      <c r="AP2592" t="s">
        <v>73</v>
      </c>
      <c r="AQ2592">
        <v>0</v>
      </c>
      <c r="AR2592" t="s">
        <v>73</v>
      </c>
      <c r="AS2592">
        <v>2.97</v>
      </c>
      <c r="AT2592" t="s">
        <v>73</v>
      </c>
      <c r="AU2592">
        <v>0.06</v>
      </c>
      <c r="AV2592" t="s">
        <v>73</v>
      </c>
      <c r="AW2592">
        <v>4.87</v>
      </c>
      <c r="AX2592" t="s">
        <v>73</v>
      </c>
      <c r="AY2592">
        <v>1.4</v>
      </c>
      <c r="AZ2592" t="s">
        <v>73</v>
      </c>
      <c r="BB2592" t="s">
        <v>64</v>
      </c>
      <c r="BD2592" t="s">
        <v>64</v>
      </c>
      <c r="BF2592" t="s">
        <v>64</v>
      </c>
    </row>
    <row r="2593" spans="1:58" x14ac:dyDescent="0.25">
      <c r="A2593" t="s">
        <v>58</v>
      </c>
      <c r="B2593">
        <v>2</v>
      </c>
      <c r="C2593" t="s">
        <v>87</v>
      </c>
      <c r="D2593">
        <v>1969</v>
      </c>
      <c r="E2593">
        <v>1969</v>
      </c>
      <c r="F2593">
        <v>8</v>
      </c>
      <c r="G2593" t="s">
        <v>66</v>
      </c>
      <c r="H2593">
        <v>0.06</v>
      </c>
      <c r="I2593">
        <v>0.19</v>
      </c>
      <c r="J2593" t="s">
        <v>73</v>
      </c>
      <c r="K2593">
        <v>7.8</v>
      </c>
      <c r="L2593" t="s">
        <v>61</v>
      </c>
      <c r="N2593" t="s">
        <v>64</v>
      </c>
      <c r="O2593">
        <v>29.41</v>
      </c>
      <c r="P2593" t="s">
        <v>67</v>
      </c>
      <c r="Q2593">
        <v>1.1200000000000001</v>
      </c>
      <c r="R2593" t="s">
        <v>67</v>
      </c>
      <c r="T2593" t="s">
        <v>64</v>
      </c>
      <c r="V2593" t="s">
        <v>64</v>
      </c>
      <c r="W2593">
        <v>2.9000000000000001E-2</v>
      </c>
      <c r="X2593" t="s">
        <v>67</v>
      </c>
      <c r="Y2593">
        <v>1.2E-2</v>
      </c>
      <c r="Z2593" t="s">
        <v>67</v>
      </c>
      <c r="AB2593" t="s">
        <v>64</v>
      </c>
      <c r="AD2593" t="s">
        <v>64</v>
      </c>
      <c r="AE2593">
        <v>0.06</v>
      </c>
      <c r="AF2593" t="s">
        <v>68</v>
      </c>
      <c r="AG2593">
        <v>0.06</v>
      </c>
      <c r="AH2593" t="s">
        <v>68</v>
      </c>
      <c r="AJ2593" t="s">
        <v>64</v>
      </c>
      <c r="AL2593" t="s">
        <v>64</v>
      </c>
      <c r="AM2593">
        <v>0.06</v>
      </c>
      <c r="AN2593" t="s">
        <v>67</v>
      </c>
      <c r="AO2593">
        <v>2E-3</v>
      </c>
      <c r="AP2593" t="s">
        <v>67</v>
      </c>
      <c r="AQ2593">
        <v>1E-3</v>
      </c>
      <c r="AR2593" t="s">
        <v>67</v>
      </c>
      <c r="AS2593">
        <v>3.12</v>
      </c>
      <c r="AT2593" t="s">
        <v>67</v>
      </c>
      <c r="AU2593">
        <v>0.03</v>
      </c>
      <c r="AV2593" t="s">
        <v>67</v>
      </c>
      <c r="AW2593">
        <v>5.12</v>
      </c>
      <c r="AX2593" t="s">
        <v>67</v>
      </c>
      <c r="AY2593">
        <v>1.41</v>
      </c>
      <c r="AZ2593" t="s">
        <v>67</v>
      </c>
      <c r="BB2593" t="s">
        <v>64</v>
      </c>
      <c r="BD2593" t="s">
        <v>64</v>
      </c>
      <c r="BF2593" t="s">
        <v>64</v>
      </c>
    </row>
    <row r="2594" spans="1:58" x14ac:dyDescent="0.25">
      <c r="A2594" t="s">
        <v>58</v>
      </c>
      <c r="B2594">
        <v>2</v>
      </c>
      <c r="C2594" t="s">
        <v>87</v>
      </c>
      <c r="D2594">
        <v>1969</v>
      </c>
      <c r="E2594">
        <v>1969</v>
      </c>
      <c r="F2594">
        <v>9</v>
      </c>
      <c r="G2594" t="s">
        <v>66</v>
      </c>
      <c r="H2594">
        <v>0.12</v>
      </c>
      <c r="I2594">
        <v>0.36</v>
      </c>
      <c r="J2594" t="s">
        <v>73</v>
      </c>
      <c r="K2594">
        <v>7.28</v>
      </c>
      <c r="L2594" t="s">
        <v>61</v>
      </c>
      <c r="N2594" t="s">
        <v>64</v>
      </c>
      <c r="O2594">
        <v>28</v>
      </c>
      <c r="P2594" t="s">
        <v>67</v>
      </c>
      <c r="Q2594">
        <v>1.82</v>
      </c>
      <c r="R2594" t="s">
        <v>67</v>
      </c>
      <c r="S2594">
        <v>6.5</v>
      </c>
      <c r="T2594" t="s">
        <v>76</v>
      </c>
      <c r="V2594" t="s">
        <v>64</v>
      </c>
      <c r="W2594">
        <v>3.5000000000000003E-2</v>
      </c>
      <c r="X2594" t="s">
        <v>67</v>
      </c>
      <c r="Y2594">
        <v>1.2999999999999999E-2</v>
      </c>
      <c r="Z2594" t="s">
        <v>67</v>
      </c>
      <c r="AB2594" t="s">
        <v>64</v>
      </c>
      <c r="AD2594" t="s">
        <v>64</v>
      </c>
      <c r="AE2594">
        <v>0.09</v>
      </c>
      <c r="AF2594" t="s">
        <v>68</v>
      </c>
      <c r="AG2594">
        <v>0.09</v>
      </c>
      <c r="AH2594" t="s">
        <v>68</v>
      </c>
      <c r="AJ2594" t="s">
        <v>64</v>
      </c>
      <c r="AL2594" t="s">
        <v>64</v>
      </c>
      <c r="AM2594">
        <v>0.09</v>
      </c>
      <c r="AN2594" t="s">
        <v>67</v>
      </c>
      <c r="AO2594">
        <v>3.0000000000000001E-3</v>
      </c>
      <c r="AP2594" t="s">
        <v>67</v>
      </c>
      <c r="AQ2594">
        <v>0</v>
      </c>
      <c r="AR2594" t="s">
        <v>67</v>
      </c>
      <c r="AS2594">
        <v>3.11</v>
      </c>
      <c r="AT2594" t="s">
        <v>67</v>
      </c>
      <c r="AU2594">
        <v>0.03</v>
      </c>
      <c r="AV2594" t="s">
        <v>67</v>
      </c>
      <c r="AW2594">
        <v>4.79</v>
      </c>
      <c r="AX2594" t="s">
        <v>67</v>
      </c>
      <c r="AY2594">
        <v>1.32</v>
      </c>
      <c r="AZ2594" t="s">
        <v>67</v>
      </c>
      <c r="BB2594" t="s">
        <v>64</v>
      </c>
      <c r="BD2594" t="s">
        <v>64</v>
      </c>
      <c r="BF2594" t="s">
        <v>64</v>
      </c>
    </row>
    <row r="2595" spans="1:58" x14ac:dyDescent="0.25">
      <c r="A2595" t="s">
        <v>58</v>
      </c>
      <c r="B2595">
        <v>2</v>
      </c>
      <c r="C2595" t="s">
        <v>87</v>
      </c>
      <c r="D2595">
        <v>1970</v>
      </c>
      <c r="E2595">
        <v>1969</v>
      </c>
      <c r="F2595">
        <v>10</v>
      </c>
      <c r="G2595" t="s">
        <v>66</v>
      </c>
      <c r="H2595">
        <v>0.51</v>
      </c>
      <c r="I2595">
        <v>1.59</v>
      </c>
      <c r="J2595" t="s">
        <v>73</v>
      </c>
      <c r="K2595">
        <v>7.2</v>
      </c>
      <c r="L2595" t="s">
        <v>67</v>
      </c>
      <c r="N2595" t="s">
        <v>64</v>
      </c>
      <c r="O2595">
        <v>21.71</v>
      </c>
      <c r="P2595" t="s">
        <v>67</v>
      </c>
      <c r="Q2595">
        <v>2.5099999999999998</v>
      </c>
      <c r="R2595" t="s">
        <v>67</v>
      </c>
      <c r="S2595">
        <v>4.4400000000000004</v>
      </c>
      <c r="T2595" t="s">
        <v>71</v>
      </c>
      <c r="V2595" t="s">
        <v>64</v>
      </c>
      <c r="W2595">
        <v>5.1999999999999998E-2</v>
      </c>
      <c r="X2595" t="s">
        <v>67</v>
      </c>
      <c r="Y2595">
        <v>1.0999999999999999E-2</v>
      </c>
      <c r="Z2595" t="s">
        <v>67</v>
      </c>
      <c r="AB2595" t="s">
        <v>64</v>
      </c>
      <c r="AD2595" t="s">
        <v>64</v>
      </c>
      <c r="AE2595">
        <v>0.08</v>
      </c>
      <c r="AF2595" t="s">
        <v>68</v>
      </c>
      <c r="AG2595">
        <v>7.0000000000000007E-2</v>
      </c>
      <c r="AH2595" t="s">
        <v>68</v>
      </c>
      <c r="AJ2595" t="s">
        <v>64</v>
      </c>
      <c r="AL2595" t="s">
        <v>64</v>
      </c>
      <c r="AM2595">
        <v>0.08</v>
      </c>
      <c r="AN2595" t="s">
        <v>67</v>
      </c>
      <c r="AO2595">
        <v>7.0000000000000001E-3</v>
      </c>
      <c r="AP2595" t="s">
        <v>67</v>
      </c>
      <c r="AQ2595">
        <v>0</v>
      </c>
      <c r="AR2595" t="s">
        <v>67</v>
      </c>
      <c r="AS2595">
        <v>2.68</v>
      </c>
      <c r="AT2595" t="s">
        <v>67</v>
      </c>
      <c r="AU2595">
        <v>0.13</v>
      </c>
      <c r="AV2595" t="s">
        <v>67</v>
      </c>
      <c r="AW2595">
        <v>6.12</v>
      </c>
      <c r="AX2595" t="s">
        <v>67</v>
      </c>
      <c r="AY2595">
        <v>1.42</v>
      </c>
      <c r="AZ2595" t="s">
        <v>67</v>
      </c>
      <c r="BB2595" t="s">
        <v>64</v>
      </c>
      <c r="BD2595" t="s">
        <v>64</v>
      </c>
      <c r="BF2595" t="s">
        <v>64</v>
      </c>
    </row>
    <row r="2596" spans="1:58" x14ac:dyDescent="0.25">
      <c r="A2596" t="s">
        <v>58</v>
      </c>
      <c r="B2596">
        <v>2</v>
      </c>
      <c r="C2596" t="s">
        <v>87</v>
      </c>
      <c r="D2596">
        <v>1970</v>
      </c>
      <c r="E2596">
        <v>1969</v>
      </c>
      <c r="F2596">
        <v>11</v>
      </c>
      <c r="G2596" t="s">
        <v>66</v>
      </c>
      <c r="H2596">
        <v>0.56000000000000005</v>
      </c>
      <c r="I2596">
        <v>1.69</v>
      </c>
      <c r="J2596" t="s">
        <v>67</v>
      </c>
      <c r="K2596">
        <v>7.24</v>
      </c>
      <c r="L2596" t="s">
        <v>67</v>
      </c>
      <c r="N2596" t="s">
        <v>64</v>
      </c>
      <c r="O2596">
        <v>20.5</v>
      </c>
      <c r="P2596" t="s">
        <v>67</v>
      </c>
      <c r="Q2596">
        <v>1.8</v>
      </c>
      <c r="R2596" t="s">
        <v>67</v>
      </c>
      <c r="S2596">
        <v>3.9</v>
      </c>
      <c r="T2596" t="s">
        <v>71</v>
      </c>
      <c r="V2596" t="s">
        <v>64</v>
      </c>
      <c r="W2596">
        <v>0.04</v>
      </c>
      <c r="X2596" t="s">
        <v>67</v>
      </c>
      <c r="Y2596">
        <v>8.9999999999999993E-3</v>
      </c>
      <c r="Z2596" t="s">
        <v>67</v>
      </c>
      <c r="AB2596" t="s">
        <v>64</v>
      </c>
      <c r="AD2596" t="s">
        <v>64</v>
      </c>
      <c r="AE2596">
        <v>0.05</v>
      </c>
      <c r="AF2596" t="s">
        <v>68</v>
      </c>
      <c r="AG2596">
        <v>0.05</v>
      </c>
      <c r="AH2596" t="s">
        <v>68</v>
      </c>
      <c r="AJ2596" t="s">
        <v>64</v>
      </c>
      <c r="AL2596" t="s">
        <v>64</v>
      </c>
      <c r="AM2596">
        <v>0.05</v>
      </c>
      <c r="AN2596" t="s">
        <v>67</v>
      </c>
      <c r="AO2596">
        <v>3.0000000000000001E-3</v>
      </c>
      <c r="AP2596" t="s">
        <v>67</v>
      </c>
      <c r="AQ2596">
        <v>0</v>
      </c>
      <c r="AR2596" t="s">
        <v>67</v>
      </c>
      <c r="AS2596">
        <v>2.46</v>
      </c>
      <c r="AT2596" t="s">
        <v>67</v>
      </c>
      <c r="AU2596">
        <v>0.22</v>
      </c>
      <c r="AV2596" t="s">
        <v>67</v>
      </c>
      <c r="AW2596">
        <v>4.9400000000000004</v>
      </c>
      <c r="AX2596" t="s">
        <v>67</v>
      </c>
      <c r="AY2596">
        <v>1.36</v>
      </c>
      <c r="AZ2596" t="s">
        <v>67</v>
      </c>
      <c r="BB2596" t="s">
        <v>64</v>
      </c>
      <c r="BD2596" t="s">
        <v>64</v>
      </c>
      <c r="BF2596" t="s">
        <v>64</v>
      </c>
    </row>
    <row r="2597" spans="1:58" x14ac:dyDescent="0.25">
      <c r="A2597" t="s">
        <v>58</v>
      </c>
      <c r="B2597">
        <v>2</v>
      </c>
      <c r="C2597" t="s">
        <v>87</v>
      </c>
      <c r="D2597">
        <v>1970</v>
      </c>
      <c r="E2597">
        <v>1969</v>
      </c>
      <c r="F2597">
        <v>12</v>
      </c>
      <c r="G2597" t="s">
        <v>66</v>
      </c>
      <c r="H2597">
        <v>5.46</v>
      </c>
      <c r="I2597">
        <v>17.12</v>
      </c>
      <c r="J2597" t="s">
        <v>67</v>
      </c>
      <c r="K2597">
        <v>7.03</v>
      </c>
      <c r="L2597" t="s">
        <v>67</v>
      </c>
      <c r="N2597" t="s">
        <v>64</v>
      </c>
      <c r="O2597">
        <v>15.96</v>
      </c>
      <c r="P2597" t="s">
        <v>67</v>
      </c>
      <c r="Q2597">
        <v>3.88</v>
      </c>
      <c r="R2597" t="s">
        <v>67</v>
      </c>
      <c r="S2597">
        <v>5.86</v>
      </c>
      <c r="T2597" t="s">
        <v>71</v>
      </c>
      <c r="V2597" t="s">
        <v>64</v>
      </c>
      <c r="W2597">
        <v>4.8000000000000001E-2</v>
      </c>
      <c r="X2597" t="s">
        <v>67</v>
      </c>
      <c r="Y2597">
        <v>1.0999999999999999E-2</v>
      </c>
      <c r="Z2597" t="s">
        <v>67</v>
      </c>
      <c r="AB2597" t="s">
        <v>64</v>
      </c>
      <c r="AD2597" t="s">
        <v>64</v>
      </c>
      <c r="AE2597">
        <v>0.08</v>
      </c>
      <c r="AF2597" t="s">
        <v>78</v>
      </c>
      <c r="AG2597">
        <v>0.08</v>
      </c>
      <c r="AH2597" t="s">
        <v>68</v>
      </c>
      <c r="AJ2597" t="s">
        <v>64</v>
      </c>
      <c r="AL2597" t="s">
        <v>64</v>
      </c>
      <c r="AM2597">
        <v>0.08</v>
      </c>
      <c r="AN2597" t="s">
        <v>67</v>
      </c>
      <c r="AO2597">
        <v>8.9999999999999993E-3</v>
      </c>
      <c r="AP2597" t="s">
        <v>67</v>
      </c>
      <c r="AQ2597">
        <v>0</v>
      </c>
      <c r="AR2597" t="s">
        <v>73</v>
      </c>
      <c r="AS2597">
        <v>1.82</v>
      </c>
      <c r="AT2597" t="s">
        <v>73</v>
      </c>
      <c r="AU2597">
        <v>0.04</v>
      </c>
      <c r="AV2597" t="s">
        <v>73</v>
      </c>
      <c r="AW2597">
        <v>4</v>
      </c>
      <c r="AX2597" t="s">
        <v>73</v>
      </c>
      <c r="AY2597">
        <v>1.0900000000000001</v>
      </c>
      <c r="AZ2597" t="s">
        <v>73</v>
      </c>
      <c r="BB2597" t="s">
        <v>64</v>
      </c>
      <c r="BD2597" t="s">
        <v>64</v>
      </c>
      <c r="BF2597" t="s">
        <v>64</v>
      </c>
    </row>
    <row r="2598" spans="1:58" x14ac:dyDescent="0.25">
      <c r="A2598" t="s">
        <v>58</v>
      </c>
      <c r="B2598">
        <v>2</v>
      </c>
      <c r="C2598" t="s">
        <v>87</v>
      </c>
      <c r="D2598">
        <v>1970</v>
      </c>
      <c r="E2598">
        <v>1970</v>
      </c>
      <c r="F2598">
        <v>1</v>
      </c>
      <c r="G2598" t="s">
        <v>66</v>
      </c>
      <c r="H2598">
        <v>15.44</v>
      </c>
      <c r="I2598">
        <v>48.43</v>
      </c>
      <c r="J2598" t="s">
        <v>67</v>
      </c>
      <c r="K2598">
        <v>7.15</v>
      </c>
      <c r="L2598" t="s">
        <v>67</v>
      </c>
      <c r="N2598" t="s">
        <v>64</v>
      </c>
      <c r="O2598">
        <v>16.670000000000002</v>
      </c>
      <c r="P2598" t="s">
        <v>67</v>
      </c>
      <c r="Q2598">
        <v>2.4500000000000002</v>
      </c>
      <c r="R2598" t="s">
        <v>67</v>
      </c>
      <c r="S2598">
        <v>7.83</v>
      </c>
      <c r="T2598" t="s">
        <v>71</v>
      </c>
      <c r="V2598" t="s">
        <v>64</v>
      </c>
      <c r="W2598">
        <v>2.3E-2</v>
      </c>
      <c r="X2598" t="s">
        <v>67</v>
      </c>
      <c r="Y2598">
        <v>1.6E-2</v>
      </c>
      <c r="Z2598" t="s">
        <v>67</v>
      </c>
      <c r="AB2598" t="s">
        <v>64</v>
      </c>
      <c r="AD2598" t="s">
        <v>64</v>
      </c>
      <c r="AE2598">
        <v>0.04</v>
      </c>
      <c r="AF2598" t="s">
        <v>78</v>
      </c>
      <c r="AG2598">
        <v>0.04</v>
      </c>
      <c r="AH2598" t="s">
        <v>68</v>
      </c>
      <c r="AJ2598" t="s">
        <v>64</v>
      </c>
      <c r="AL2598" t="s">
        <v>64</v>
      </c>
      <c r="AM2598">
        <v>0.04</v>
      </c>
      <c r="AN2598" t="s">
        <v>67</v>
      </c>
      <c r="AO2598">
        <v>3.0000000000000001E-3</v>
      </c>
      <c r="AP2598" t="s">
        <v>67</v>
      </c>
      <c r="AQ2598">
        <v>0</v>
      </c>
      <c r="AR2598" t="s">
        <v>73</v>
      </c>
      <c r="AS2598">
        <v>1.81</v>
      </c>
      <c r="AT2598" t="s">
        <v>73</v>
      </c>
      <c r="AU2598">
        <v>0</v>
      </c>
      <c r="AV2598" t="s">
        <v>73</v>
      </c>
      <c r="AW2598">
        <v>3.61</v>
      </c>
      <c r="AX2598" t="s">
        <v>73</v>
      </c>
      <c r="AY2598">
        <v>1.01</v>
      </c>
      <c r="AZ2598" t="s">
        <v>73</v>
      </c>
      <c r="BB2598" t="s">
        <v>64</v>
      </c>
      <c r="BD2598" t="s">
        <v>64</v>
      </c>
      <c r="BF2598" t="s">
        <v>64</v>
      </c>
    </row>
    <row r="2599" spans="1:58" x14ac:dyDescent="0.25">
      <c r="A2599" t="s">
        <v>58</v>
      </c>
      <c r="B2599">
        <v>2</v>
      </c>
      <c r="C2599" t="s">
        <v>87</v>
      </c>
      <c r="D2599">
        <v>1970</v>
      </c>
      <c r="E2599">
        <v>1970</v>
      </c>
      <c r="F2599">
        <v>2</v>
      </c>
      <c r="G2599" t="s">
        <v>66</v>
      </c>
      <c r="H2599">
        <v>5.45</v>
      </c>
      <c r="I2599">
        <v>15.45</v>
      </c>
      <c r="J2599" t="s">
        <v>67</v>
      </c>
      <c r="K2599">
        <v>7.2</v>
      </c>
      <c r="L2599" t="s">
        <v>61</v>
      </c>
      <c r="N2599" t="s">
        <v>64</v>
      </c>
      <c r="O2599">
        <v>17.46</v>
      </c>
      <c r="P2599" t="s">
        <v>67</v>
      </c>
      <c r="Q2599">
        <v>0.56999999999999995</v>
      </c>
      <c r="R2599" t="s">
        <v>67</v>
      </c>
      <c r="S2599">
        <v>8.61</v>
      </c>
      <c r="T2599" t="s">
        <v>71</v>
      </c>
      <c r="V2599" t="s">
        <v>64</v>
      </c>
      <c r="W2599">
        <v>2.5999999999999999E-2</v>
      </c>
      <c r="X2599" t="s">
        <v>67</v>
      </c>
      <c r="Y2599">
        <v>1.9E-2</v>
      </c>
      <c r="Z2599" t="s">
        <v>67</v>
      </c>
      <c r="AB2599" t="s">
        <v>64</v>
      </c>
      <c r="AD2599" t="s">
        <v>64</v>
      </c>
      <c r="AE2599">
        <v>0.04</v>
      </c>
      <c r="AF2599" t="s">
        <v>78</v>
      </c>
      <c r="AG2599">
        <v>0.04</v>
      </c>
      <c r="AH2599" t="s">
        <v>68</v>
      </c>
      <c r="AJ2599" t="s">
        <v>64</v>
      </c>
      <c r="AL2599" t="s">
        <v>64</v>
      </c>
      <c r="AM2599">
        <v>0.04</v>
      </c>
      <c r="AN2599" t="s">
        <v>67</v>
      </c>
      <c r="AO2599">
        <v>2E-3</v>
      </c>
      <c r="AP2599" t="s">
        <v>67</v>
      </c>
      <c r="AQ2599">
        <v>0</v>
      </c>
      <c r="AR2599" t="s">
        <v>73</v>
      </c>
      <c r="AS2599">
        <v>2.11</v>
      </c>
      <c r="AT2599" t="s">
        <v>67</v>
      </c>
      <c r="AU2599">
        <v>0</v>
      </c>
      <c r="AV2599" t="s">
        <v>67</v>
      </c>
      <c r="AW2599">
        <v>3.54</v>
      </c>
      <c r="AX2599" t="s">
        <v>67</v>
      </c>
      <c r="AY2599">
        <v>0.96</v>
      </c>
      <c r="AZ2599" t="s">
        <v>67</v>
      </c>
      <c r="BB2599" t="s">
        <v>64</v>
      </c>
      <c r="BD2599" t="s">
        <v>64</v>
      </c>
      <c r="BF2599" t="s">
        <v>64</v>
      </c>
    </row>
    <row r="2600" spans="1:58" x14ac:dyDescent="0.25">
      <c r="A2600" t="s">
        <v>58</v>
      </c>
      <c r="B2600">
        <v>2</v>
      </c>
      <c r="C2600" t="s">
        <v>87</v>
      </c>
      <c r="D2600">
        <v>1970</v>
      </c>
      <c r="E2600">
        <v>1970</v>
      </c>
      <c r="F2600">
        <v>3</v>
      </c>
      <c r="G2600" t="s">
        <v>66</v>
      </c>
      <c r="H2600">
        <v>2.25</v>
      </c>
      <c r="I2600">
        <v>7.06</v>
      </c>
      <c r="J2600" t="s">
        <v>67</v>
      </c>
      <c r="K2600">
        <v>7.2</v>
      </c>
      <c r="L2600" t="s">
        <v>67</v>
      </c>
      <c r="M2600">
        <v>34.9</v>
      </c>
      <c r="N2600" t="s">
        <v>61</v>
      </c>
      <c r="O2600">
        <v>17.37</v>
      </c>
      <c r="P2600" t="s">
        <v>67</v>
      </c>
      <c r="Q2600">
        <v>0.85</v>
      </c>
      <c r="R2600" t="s">
        <v>67</v>
      </c>
      <c r="S2600">
        <v>7.8</v>
      </c>
      <c r="T2600" t="s">
        <v>71</v>
      </c>
      <c r="V2600" t="s">
        <v>64</v>
      </c>
      <c r="W2600">
        <v>0.02</v>
      </c>
      <c r="X2600" t="s">
        <v>67</v>
      </c>
      <c r="Y2600">
        <v>1.7000000000000001E-2</v>
      </c>
      <c r="Z2600" t="s">
        <v>67</v>
      </c>
      <c r="AB2600" t="s">
        <v>64</v>
      </c>
      <c r="AD2600" t="s">
        <v>64</v>
      </c>
      <c r="AE2600">
        <v>0.03</v>
      </c>
      <c r="AF2600" t="s">
        <v>78</v>
      </c>
      <c r="AG2600">
        <v>0.03</v>
      </c>
      <c r="AH2600" t="s">
        <v>68</v>
      </c>
      <c r="AJ2600" t="s">
        <v>64</v>
      </c>
      <c r="AL2600" t="s">
        <v>64</v>
      </c>
      <c r="AM2600">
        <v>0.03</v>
      </c>
      <c r="AN2600" t="s">
        <v>67</v>
      </c>
      <c r="AO2600">
        <v>3.0000000000000001E-3</v>
      </c>
      <c r="AP2600" t="s">
        <v>67</v>
      </c>
      <c r="AQ2600">
        <v>0</v>
      </c>
      <c r="AR2600" t="s">
        <v>73</v>
      </c>
      <c r="AS2600">
        <v>2.36</v>
      </c>
      <c r="AT2600" t="s">
        <v>73</v>
      </c>
      <c r="AU2600">
        <v>0.18</v>
      </c>
      <c r="AV2600" t="s">
        <v>67</v>
      </c>
      <c r="AW2600">
        <v>4.57</v>
      </c>
      <c r="AX2600" t="s">
        <v>67</v>
      </c>
      <c r="AY2600">
        <v>1.1599999999999999</v>
      </c>
      <c r="AZ2600" t="s">
        <v>67</v>
      </c>
      <c r="BB2600" t="s">
        <v>64</v>
      </c>
      <c r="BD2600" t="s">
        <v>64</v>
      </c>
      <c r="BF2600" t="s">
        <v>64</v>
      </c>
    </row>
    <row r="2601" spans="1:58" x14ac:dyDescent="0.25">
      <c r="A2601" t="s">
        <v>58</v>
      </c>
      <c r="B2601">
        <v>2</v>
      </c>
      <c r="C2601" t="s">
        <v>87</v>
      </c>
      <c r="D2601">
        <v>1970</v>
      </c>
      <c r="E2601">
        <v>1970</v>
      </c>
      <c r="F2601">
        <v>4</v>
      </c>
      <c r="G2601" t="s">
        <v>66</v>
      </c>
      <c r="H2601">
        <v>2.4</v>
      </c>
      <c r="I2601">
        <v>7.3</v>
      </c>
      <c r="J2601" t="s">
        <v>67</v>
      </c>
      <c r="K2601">
        <v>7.2</v>
      </c>
      <c r="L2601" t="s">
        <v>67</v>
      </c>
      <c r="N2601" t="s">
        <v>64</v>
      </c>
      <c r="O2601">
        <v>19.04</v>
      </c>
      <c r="P2601" t="s">
        <v>67</v>
      </c>
      <c r="Q2601">
        <v>1.24</v>
      </c>
      <c r="R2601" t="s">
        <v>67</v>
      </c>
      <c r="S2601">
        <v>8.8699999999999992</v>
      </c>
      <c r="T2601" t="s">
        <v>71</v>
      </c>
      <c r="V2601" t="s">
        <v>64</v>
      </c>
      <c r="W2601">
        <v>1.2999999999999999E-2</v>
      </c>
      <c r="X2601" t="s">
        <v>67</v>
      </c>
      <c r="Y2601">
        <v>1.9E-2</v>
      </c>
      <c r="Z2601" t="s">
        <v>67</v>
      </c>
      <c r="AB2601" t="s">
        <v>64</v>
      </c>
      <c r="AD2601" t="s">
        <v>64</v>
      </c>
      <c r="AE2601">
        <v>0.04</v>
      </c>
      <c r="AF2601" t="s">
        <v>68</v>
      </c>
      <c r="AG2601">
        <v>0.03</v>
      </c>
      <c r="AH2601" t="s">
        <v>68</v>
      </c>
      <c r="AJ2601" t="s">
        <v>64</v>
      </c>
      <c r="AL2601" t="s">
        <v>64</v>
      </c>
      <c r="AM2601">
        <v>0.04</v>
      </c>
      <c r="AN2601" t="s">
        <v>67</v>
      </c>
      <c r="AO2601">
        <v>1.0999999999999999E-2</v>
      </c>
      <c r="AP2601" t="s">
        <v>67</v>
      </c>
      <c r="AQ2601">
        <v>1E-3</v>
      </c>
      <c r="AR2601" t="s">
        <v>67</v>
      </c>
      <c r="AS2601">
        <v>2.41</v>
      </c>
      <c r="AT2601" t="s">
        <v>67</v>
      </c>
      <c r="AU2601">
        <v>0.02</v>
      </c>
      <c r="AV2601" t="s">
        <v>67</v>
      </c>
      <c r="AW2601">
        <v>3.43</v>
      </c>
      <c r="AX2601" t="s">
        <v>67</v>
      </c>
      <c r="AY2601">
        <v>0.95</v>
      </c>
      <c r="AZ2601" t="s">
        <v>67</v>
      </c>
      <c r="BB2601" t="s">
        <v>64</v>
      </c>
      <c r="BD2601" t="s">
        <v>64</v>
      </c>
      <c r="BF2601" t="s">
        <v>64</v>
      </c>
    </row>
    <row r="2602" spans="1:58" x14ac:dyDescent="0.25">
      <c r="A2602" t="s">
        <v>58</v>
      </c>
      <c r="B2602">
        <v>2</v>
      </c>
      <c r="C2602" t="s">
        <v>87</v>
      </c>
      <c r="D2602">
        <v>1970</v>
      </c>
      <c r="E2602">
        <v>1970</v>
      </c>
      <c r="F2602">
        <v>5</v>
      </c>
      <c r="G2602" t="s">
        <v>66</v>
      </c>
      <c r="H2602">
        <v>1.57</v>
      </c>
      <c r="I2602">
        <v>4.9400000000000004</v>
      </c>
      <c r="J2602" t="s">
        <v>67</v>
      </c>
      <c r="K2602">
        <v>7.25</v>
      </c>
      <c r="L2602" t="s">
        <v>67</v>
      </c>
      <c r="N2602" t="s">
        <v>64</v>
      </c>
      <c r="O2602">
        <v>20.5</v>
      </c>
      <c r="P2602" t="s">
        <v>67</v>
      </c>
      <c r="Q2602">
        <v>1.02</v>
      </c>
      <c r="R2602" t="s">
        <v>67</v>
      </c>
      <c r="S2602">
        <v>8.09</v>
      </c>
      <c r="T2602" t="s">
        <v>71</v>
      </c>
      <c r="V2602" t="s">
        <v>64</v>
      </c>
      <c r="W2602">
        <v>3.5999999999999997E-2</v>
      </c>
      <c r="X2602" t="s">
        <v>67</v>
      </c>
      <c r="Y2602">
        <v>1.2999999999999999E-2</v>
      </c>
      <c r="Z2602" t="s">
        <v>67</v>
      </c>
      <c r="AB2602" t="s">
        <v>64</v>
      </c>
      <c r="AD2602" t="s">
        <v>64</v>
      </c>
      <c r="AE2602">
        <v>0.05</v>
      </c>
      <c r="AF2602" t="s">
        <v>78</v>
      </c>
      <c r="AG2602">
        <v>0.05</v>
      </c>
      <c r="AH2602" t="s">
        <v>78</v>
      </c>
      <c r="AJ2602" t="s">
        <v>64</v>
      </c>
      <c r="AL2602" t="s">
        <v>64</v>
      </c>
      <c r="AM2602">
        <v>0.05</v>
      </c>
      <c r="AN2602" t="s">
        <v>73</v>
      </c>
      <c r="AO2602">
        <v>2.4E-2</v>
      </c>
      <c r="AP2602" t="s">
        <v>61</v>
      </c>
      <c r="AQ2602">
        <v>1E-3</v>
      </c>
      <c r="AR2602" t="s">
        <v>67</v>
      </c>
      <c r="AS2602">
        <v>2.46</v>
      </c>
      <c r="AT2602" t="s">
        <v>67</v>
      </c>
      <c r="AU2602">
        <v>0.04</v>
      </c>
      <c r="AV2602" t="s">
        <v>67</v>
      </c>
      <c r="AW2602">
        <v>4.16</v>
      </c>
      <c r="AX2602" t="s">
        <v>67</v>
      </c>
      <c r="AY2602">
        <v>1.21</v>
      </c>
      <c r="AZ2602" t="s">
        <v>67</v>
      </c>
      <c r="BB2602" t="s">
        <v>64</v>
      </c>
      <c r="BD2602" t="s">
        <v>64</v>
      </c>
      <c r="BF2602" t="s">
        <v>64</v>
      </c>
    </row>
    <row r="2603" spans="1:58" x14ac:dyDescent="0.25">
      <c r="A2603" t="s">
        <v>58</v>
      </c>
      <c r="B2603">
        <v>2</v>
      </c>
      <c r="C2603" t="s">
        <v>87</v>
      </c>
      <c r="D2603">
        <v>1970</v>
      </c>
      <c r="E2603">
        <v>1970</v>
      </c>
      <c r="F2603">
        <v>6</v>
      </c>
      <c r="G2603" t="s">
        <v>77</v>
      </c>
      <c r="H2603">
        <v>0.34</v>
      </c>
      <c r="I2603">
        <v>1.04</v>
      </c>
      <c r="J2603" t="s">
        <v>67</v>
      </c>
      <c r="K2603">
        <v>7.43</v>
      </c>
      <c r="L2603" t="s">
        <v>67</v>
      </c>
      <c r="N2603" t="s">
        <v>64</v>
      </c>
      <c r="O2603">
        <v>28.71</v>
      </c>
      <c r="P2603" t="s">
        <v>67</v>
      </c>
      <c r="Q2603">
        <v>0.62</v>
      </c>
      <c r="R2603" t="s">
        <v>73</v>
      </c>
      <c r="S2603">
        <v>3.43</v>
      </c>
      <c r="T2603" t="s">
        <v>71</v>
      </c>
      <c r="V2603" t="s">
        <v>64</v>
      </c>
      <c r="W2603">
        <v>8.1000000000000003E-2</v>
      </c>
      <c r="X2603" t="s">
        <v>67</v>
      </c>
      <c r="Y2603">
        <v>4.3999999999999997E-2</v>
      </c>
      <c r="Z2603" t="s">
        <v>67</v>
      </c>
      <c r="AB2603" t="s">
        <v>64</v>
      </c>
      <c r="AD2603" t="s">
        <v>64</v>
      </c>
      <c r="AE2603">
        <v>0.06</v>
      </c>
      <c r="AF2603" t="s">
        <v>78</v>
      </c>
      <c r="AG2603">
        <v>0.06</v>
      </c>
      <c r="AH2603" t="s">
        <v>78</v>
      </c>
      <c r="AJ2603" t="s">
        <v>64</v>
      </c>
      <c r="AL2603" t="s">
        <v>64</v>
      </c>
      <c r="AM2603">
        <v>0.06</v>
      </c>
      <c r="AN2603" t="s">
        <v>73</v>
      </c>
      <c r="AP2603" t="s">
        <v>64</v>
      </c>
      <c r="AQ2603">
        <v>0</v>
      </c>
      <c r="AR2603" t="s">
        <v>67</v>
      </c>
      <c r="AS2603">
        <v>3.3</v>
      </c>
      <c r="AT2603" t="s">
        <v>67</v>
      </c>
      <c r="AU2603">
        <v>0.09</v>
      </c>
      <c r="AV2603" t="s">
        <v>67</v>
      </c>
      <c r="AW2603">
        <v>6.19</v>
      </c>
      <c r="AX2603" t="s">
        <v>67</v>
      </c>
      <c r="AY2603">
        <v>1.8</v>
      </c>
      <c r="AZ2603" t="s">
        <v>67</v>
      </c>
      <c r="BB2603" t="s">
        <v>64</v>
      </c>
      <c r="BD2603" t="s">
        <v>64</v>
      </c>
      <c r="BF2603" t="s">
        <v>64</v>
      </c>
    </row>
    <row r="2604" spans="1:58" x14ac:dyDescent="0.25">
      <c r="A2604" t="s">
        <v>58</v>
      </c>
      <c r="B2604">
        <v>2</v>
      </c>
      <c r="C2604" t="s">
        <v>87</v>
      </c>
      <c r="D2604">
        <v>1970</v>
      </c>
      <c r="E2604">
        <v>1970</v>
      </c>
      <c r="F2604">
        <v>7</v>
      </c>
      <c r="G2604" t="s">
        <v>77</v>
      </c>
      <c r="H2604">
        <v>0.16</v>
      </c>
      <c r="I2604">
        <v>0.5</v>
      </c>
      <c r="J2604" t="s">
        <v>73</v>
      </c>
      <c r="K2604">
        <v>7.23</v>
      </c>
      <c r="L2604" t="s">
        <v>67</v>
      </c>
      <c r="N2604" t="s">
        <v>64</v>
      </c>
      <c r="O2604">
        <v>28.33</v>
      </c>
      <c r="P2604" t="s">
        <v>67</v>
      </c>
      <c r="Q2604">
        <v>0.6</v>
      </c>
      <c r="R2604" t="s">
        <v>73</v>
      </c>
      <c r="S2604">
        <v>3.8</v>
      </c>
      <c r="T2604" t="s">
        <v>71</v>
      </c>
      <c r="V2604" t="s">
        <v>64</v>
      </c>
      <c r="W2604">
        <v>7.0000000000000007E-2</v>
      </c>
      <c r="X2604" t="s">
        <v>67</v>
      </c>
      <c r="Y2604">
        <v>4.2999999999999997E-2</v>
      </c>
      <c r="Z2604" t="s">
        <v>67</v>
      </c>
      <c r="AB2604" t="s">
        <v>64</v>
      </c>
      <c r="AD2604" t="s">
        <v>64</v>
      </c>
      <c r="AE2604">
        <v>0.06</v>
      </c>
      <c r="AF2604" t="s">
        <v>78</v>
      </c>
      <c r="AG2604">
        <v>0.06</v>
      </c>
      <c r="AH2604" t="s">
        <v>78</v>
      </c>
      <c r="AJ2604" t="s">
        <v>64</v>
      </c>
      <c r="AL2604" t="s">
        <v>64</v>
      </c>
      <c r="AM2604">
        <v>0.06</v>
      </c>
      <c r="AN2604" t="s">
        <v>73</v>
      </c>
      <c r="AP2604" t="s">
        <v>64</v>
      </c>
      <c r="AQ2604">
        <v>0</v>
      </c>
      <c r="AR2604" t="s">
        <v>67</v>
      </c>
      <c r="AS2604">
        <v>3.49</v>
      </c>
      <c r="AT2604" t="s">
        <v>67</v>
      </c>
      <c r="AU2604">
        <v>0.06</v>
      </c>
      <c r="AV2604" t="s">
        <v>67</v>
      </c>
      <c r="AW2604">
        <v>6.57</v>
      </c>
      <c r="AX2604" t="s">
        <v>67</v>
      </c>
      <c r="AY2604">
        <v>1.89</v>
      </c>
      <c r="AZ2604" t="s">
        <v>67</v>
      </c>
      <c r="BB2604" t="s">
        <v>64</v>
      </c>
      <c r="BD2604" t="s">
        <v>64</v>
      </c>
      <c r="BF2604" t="s">
        <v>64</v>
      </c>
    </row>
    <row r="2605" spans="1:58" x14ac:dyDescent="0.25">
      <c r="A2605" t="s">
        <v>58</v>
      </c>
      <c r="B2605">
        <v>2</v>
      </c>
      <c r="C2605" t="s">
        <v>87</v>
      </c>
      <c r="D2605">
        <v>1970</v>
      </c>
      <c r="E2605">
        <v>1970</v>
      </c>
      <c r="F2605">
        <v>8</v>
      </c>
      <c r="G2605" t="s">
        <v>60</v>
      </c>
      <c r="H2605">
        <v>0.06</v>
      </c>
      <c r="I2605">
        <v>0.2</v>
      </c>
      <c r="J2605" t="s">
        <v>73</v>
      </c>
      <c r="K2605">
        <v>7.09</v>
      </c>
      <c r="L2605" t="s">
        <v>67</v>
      </c>
      <c r="N2605" t="s">
        <v>64</v>
      </c>
      <c r="O2605">
        <v>28.79</v>
      </c>
      <c r="P2605" t="s">
        <v>67</v>
      </c>
      <c r="Q2605">
        <v>0.56000000000000005</v>
      </c>
      <c r="R2605" t="s">
        <v>73</v>
      </c>
      <c r="S2605">
        <v>4.5999999999999996</v>
      </c>
      <c r="T2605" t="s">
        <v>71</v>
      </c>
      <c r="V2605" t="s">
        <v>64</v>
      </c>
      <c r="W2605">
        <v>3.9E-2</v>
      </c>
      <c r="X2605" t="s">
        <v>67</v>
      </c>
      <c r="Y2605">
        <v>2.3E-2</v>
      </c>
      <c r="Z2605" t="s">
        <v>67</v>
      </c>
      <c r="AB2605" t="s">
        <v>64</v>
      </c>
      <c r="AD2605" t="s">
        <v>64</v>
      </c>
      <c r="AE2605">
        <v>7.0000000000000007E-2</v>
      </c>
      <c r="AF2605" t="s">
        <v>78</v>
      </c>
      <c r="AG2605">
        <v>7.0000000000000007E-2</v>
      </c>
      <c r="AH2605" t="s">
        <v>78</v>
      </c>
      <c r="AJ2605" t="s">
        <v>64</v>
      </c>
      <c r="AL2605" t="s">
        <v>64</v>
      </c>
      <c r="AM2605">
        <v>7.0000000000000007E-2</v>
      </c>
      <c r="AN2605" t="s">
        <v>73</v>
      </c>
      <c r="AP2605" t="s">
        <v>64</v>
      </c>
      <c r="AQ2605">
        <v>2E-3</v>
      </c>
      <c r="AR2605" t="s">
        <v>67</v>
      </c>
      <c r="AS2605">
        <v>3.37</v>
      </c>
      <c r="AT2605" t="s">
        <v>67</v>
      </c>
      <c r="AU2605">
        <v>0.12</v>
      </c>
      <c r="AV2605" t="s">
        <v>67</v>
      </c>
      <c r="AW2605">
        <v>8.08</v>
      </c>
      <c r="AX2605" t="s">
        <v>67</v>
      </c>
      <c r="AY2605">
        <v>1.97</v>
      </c>
      <c r="AZ2605" t="s">
        <v>67</v>
      </c>
      <c r="BB2605" t="s">
        <v>64</v>
      </c>
      <c r="BD2605" t="s">
        <v>64</v>
      </c>
      <c r="BF2605" t="s">
        <v>64</v>
      </c>
    </row>
    <row r="2606" spans="1:58" x14ac:dyDescent="0.25">
      <c r="A2606" t="s">
        <v>58</v>
      </c>
      <c r="B2606">
        <v>2</v>
      </c>
      <c r="C2606" t="s">
        <v>87</v>
      </c>
      <c r="D2606">
        <v>1970</v>
      </c>
      <c r="E2606">
        <v>1970</v>
      </c>
      <c r="F2606">
        <v>9</v>
      </c>
      <c r="G2606" t="s">
        <v>60</v>
      </c>
      <c r="H2606">
        <v>0.12</v>
      </c>
      <c r="I2606">
        <v>0.35</v>
      </c>
      <c r="J2606" t="s">
        <v>73</v>
      </c>
      <c r="K2606">
        <v>6.69</v>
      </c>
      <c r="L2606" t="s">
        <v>67</v>
      </c>
      <c r="N2606" t="s">
        <v>64</v>
      </c>
      <c r="O2606">
        <v>23.42</v>
      </c>
      <c r="P2606" t="s">
        <v>67</v>
      </c>
      <c r="Q2606">
        <v>1.83</v>
      </c>
      <c r="R2606" t="s">
        <v>67</v>
      </c>
      <c r="S2606">
        <v>8.6</v>
      </c>
      <c r="T2606" t="s">
        <v>71</v>
      </c>
      <c r="V2606" t="s">
        <v>64</v>
      </c>
      <c r="W2606">
        <v>4.2000000000000003E-2</v>
      </c>
      <c r="X2606" t="s">
        <v>67</v>
      </c>
      <c r="Y2606">
        <v>0.02</v>
      </c>
      <c r="Z2606" t="s">
        <v>67</v>
      </c>
      <c r="AB2606" t="s">
        <v>64</v>
      </c>
      <c r="AD2606" t="s">
        <v>64</v>
      </c>
      <c r="AE2606">
        <v>7.0000000000000007E-2</v>
      </c>
      <c r="AF2606" t="s">
        <v>78</v>
      </c>
      <c r="AG2606">
        <v>7.0000000000000007E-2</v>
      </c>
      <c r="AH2606" t="s">
        <v>78</v>
      </c>
      <c r="AJ2606" t="s">
        <v>64</v>
      </c>
      <c r="AL2606" t="s">
        <v>64</v>
      </c>
      <c r="AM2606">
        <v>7.0000000000000007E-2</v>
      </c>
      <c r="AN2606" t="s">
        <v>73</v>
      </c>
      <c r="AP2606" t="s">
        <v>64</v>
      </c>
      <c r="AQ2606">
        <v>3.0000000000000001E-3</v>
      </c>
      <c r="AR2606" t="s">
        <v>67</v>
      </c>
      <c r="AS2606">
        <v>3.3</v>
      </c>
      <c r="AT2606" t="s">
        <v>67</v>
      </c>
      <c r="AU2606">
        <v>0.12</v>
      </c>
      <c r="AV2606" t="s">
        <v>67</v>
      </c>
      <c r="AW2606">
        <v>6.62</v>
      </c>
      <c r="AX2606" t="s">
        <v>67</v>
      </c>
      <c r="AY2606">
        <v>1.82</v>
      </c>
      <c r="AZ2606" t="s">
        <v>67</v>
      </c>
      <c r="BA2606">
        <v>0.73</v>
      </c>
      <c r="BB2606" t="s">
        <v>61</v>
      </c>
      <c r="BD2606" t="s">
        <v>64</v>
      </c>
      <c r="BF2606" t="s">
        <v>64</v>
      </c>
    </row>
    <row r="2607" spans="1:58" x14ac:dyDescent="0.25">
      <c r="A2607" t="s">
        <v>58</v>
      </c>
      <c r="B2607">
        <v>2</v>
      </c>
      <c r="C2607" t="s">
        <v>87</v>
      </c>
      <c r="D2607">
        <v>1971</v>
      </c>
      <c r="E2607">
        <v>1970</v>
      </c>
      <c r="F2607">
        <v>10</v>
      </c>
      <c r="G2607" t="s">
        <v>66</v>
      </c>
      <c r="H2607">
        <v>0.63</v>
      </c>
      <c r="I2607">
        <v>1.97</v>
      </c>
      <c r="J2607" t="s">
        <v>67</v>
      </c>
      <c r="K2607">
        <v>7.6</v>
      </c>
      <c r="L2607" t="s">
        <v>61</v>
      </c>
      <c r="N2607" t="s">
        <v>64</v>
      </c>
      <c r="O2607">
        <v>19.170000000000002</v>
      </c>
      <c r="P2607" t="s">
        <v>67</v>
      </c>
      <c r="Q2607">
        <v>3.34</v>
      </c>
      <c r="R2607" t="s">
        <v>67</v>
      </c>
      <c r="S2607">
        <v>9.9</v>
      </c>
      <c r="T2607" t="s">
        <v>71</v>
      </c>
      <c r="V2607" t="s">
        <v>64</v>
      </c>
      <c r="W2607">
        <v>0.05</v>
      </c>
      <c r="X2607" t="s">
        <v>67</v>
      </c>
      <c r="Y2607">
        <v>0.01</v>
      </c>
      <c r="Z2607" t="s">
        <v>67</v>
      </c>
      <c r="AB2607" t="s">
        <v>64</v>
      </c>
      <c r="AD2607" t="s">
        <v>64</v>
      </c>
      <c r="AE2607">
        <v>0.05</v>
      </c>
      <c r="AF2607" t="s">
        <v>78</v>
      </c>
      <c r="AG2607">
        <v>0.05</v>
      </c>
      <c r="AH2607" t="s">
        <v>78</v>
      </c>
      <c r="AJ2607" t="s">
        <v>64</v>
      </c>
      <c r="AL2607" t="s">
        <v>64</v>
      </c>
      <c r="AM2607">
        <v>0.05</v>
      </c>
      <c r="AN2607" t="s">
        <v>73</v>
      </c>
      <c r="AP2607" t="s">
        <v>64</v>
      </c>
      <c r="AQ2607">
        <v>1E-3</v>
      </c>
      <c r="AR2607" t="s">
        <v>67</v>
      </c>
      <c r="AS2607">
        <v>2.69</v>
      </c>
      <c r="AT2607" t="s">
        <v>67</v>
      </c>
      <c r="AU2607">
        <v>0.05</v>
      </c>
      <c r="AV2607" t="s">
        <v>67</v>
      </c>
      <c r="AW2607">
        <v>5.67</v>
      </c>
      <c r="AX2607" t="s">
        <v>67</v>
      </c>
      <c r="AY2607">
        <v>1.78</v>
      </c>
      <c r="AZ2607" t="s">
        <v>67</v>
      </c>
      <c r="BA2607">
        <v>1.25</v>
      </c>
      <c r="BB2607" t="s">
        <v>67</v>
      </c>
      <c r="BD2607" t="s">
        <v>64</v>
      </c>
      <c r="BF2607" t="s">
        <v>64</v>
      </c>
    </row>
    <row r="2608" spans="1:58" x14ac:dyDescent="0.25">
      <c r="A2608" t="s">
        <v>58</v>
      </c>
      <c r="B2608">
        <v>2</v>
      </c>
      <c r="C2608" t="s">
        <v>87</v>
      </c>
      <c r="D2608">
        <v>1971</v>
      </c>
      <c r="E2608">
        <v>1970</v>
      </c>
      <c r="F2608">
        <v>11</v>
      </c>
      <c r="G2608" t="s">
        <v>66</v>
      </c>
      <c r="H2608">
        <v>4.41</v>
      </c>
      <c r="I2608">
        <v>13.4</v>
      </c>
      <c r="J2608" t="s">
        <v>73</v>
      </c>
      <c r="K2608">
        <v>7.6</v>
      </c>
      <c r="L2608" t="s">
        <v>61</v>
      </c>
      <c r="N2608" t="s">
        <v>64</v>
      </c>
      <c r="O2608">
        <v>14.54</v>
      </c>
      <c r="P2608" t="s">
        <v>67</v>
      </c>
      <c r="Q2608">
        <v>3.61</v>
      </c>
      <c r="R2608" t="s">
        <v>67</v>
      </c>
      <c r="S2608">
        <v>3.62</v>
      </c>
      <c r="T2608" t="s">
        <v>71</v>
      </c>
      <c r="V2608" t="s">
        <v>64</v>
      </c>
      <c r="W2608">
        <v>2.1000000000000001E-2</v>
      </c>
      <c r="X2608" t="s">
        <v>67</v>
      </c>
      <c r="Y2608">
        <v>1.7999999999999999E-2</v>
      </c>
      <c r="Z2608" t="s">
        <v>67</v>
      </c>
      <c r="AB2608" t="s">
        <v>64</v>
      </c>
      <c r="AD2608" t="s">
        <v>64</v>
      </c>
      <c r="AE2608">
        <v>0.08</v>
      </c>
      <c r="AF2608" t="s">
        <v>78</v>
      </c>
      <c r="AG2608">
        <v>0.08</v>
      </c>
      <c r="AH2608" t="s">
        <v>78</v>
      </c>
      <c r="AJ2608" t="s">
        <v>64</v>
      </c>
      <c r="AL2608" t="s">
        <v>64</v>
      </c>
      <c r="AM2608">
        <v>0.08</v>
      </c>
      <c r="AN2608" t="s">
        <v>73</v>
      </c>
      <c r="AP2608" t="s">
        <v>64</v>
      </c>
      <c r="AQ2608">
        <v>0</v>
      </c>
      <c r="AR2608" t="s">
        <v>67</v>
      </c>
      <c r="AS2608">
        <v>1.78</v>
      </c>
      <c r="AT2608" t="s">
        <v>67</v>
      </c>
      <c r="AU2608">
        <v>0.05</v>
      </c>
      <c r="AV2608" t="s">
        <v>67</v>
      </c>
      <c r="AW2608">
        <v>3.77</v>
      </c>
      <c r="AX2608" t="s">
        <v>67</v>
      </c>
      <c r="AY2608">
        <v>1.1399999999999999</v>
      </c>
      <c r="AZ2608" t="s">
        <v>67</v>
      </c>
      <c r="BA2608">
        <v>0.79</v>
      </c>
      <c r="BB2608" t="s">
        <v>73</v>
      </c>
      <c r="BD2608" t="s">
        <v>64</v>
      </c>
      <c r="BF2608" t="s">
        <v>64</v>
      </c>
    </row>
    <row r="2609" spans="1:58" x14ac:dyDescent="0.25">
      <c r="A2609" t="s">
        <v>58</v>
      </c>
      <c r="B2609">
        <v>2</v>
      </c>
      <c r="C2609" t="s">
        <v>87</v>
      </c>
      <c r="D2609">
        <v>1971</v>
      </c>
      <c r="E2609">
        <v>1970</v>
      </c>
      <c r="F2609">
        <v>12</v>
      </c>
      <c r="G2609" t="s">
        <v>66</v>
      </c>
      <c r="H2609">
        <v>6.1</v>
      </c>
      <c r="I2609">
        <v>19.14</v>
      </c>
      <c r="J2609" t="s">
        <v>67</v>
      </c>
      <c r="K2609">
        <v>7.31</v>
      </c>
      <c r="L2609" t="s">
        <v>67</v>
      </c>
      <c r="N2609" t="s">
        <v>64</v>
      </c>
      <c r="O2609">
        <v>14.54</v>
      </c>
      <c r="P2609" t="s">
        <v>67</v>
      </c>
      <c r="Q2609">
        <v>2.4300000000000002</v>
      </c>
      <c r="R2609" t="s">
        <v>67</v>
      </c>
      <c r="S2609">
        <v>1.75</v>
      </c>
      <c r="T2609" t="s">
        <v>71</v>
      </c>
      <c r="V2609" t="s">
        <v>64</v>
      </c>
      <c r="W2609">
        <v>1.9E-2</v>
      </c>
      <c r="X2609" t="s">
        <v>67</v>
      </c>
      <c r="Y2609">
        <v>1.7000000000000001E-2</v>
      </c>
      <c r="Z2609" t="s">
        <v>67</v>
      </c>
      <c r="AB2609" t="s">
        <v>64</v>
      </c>
      <c r="AD2609" t="s">
        <v>64</v>
      </c>
      <c r="AE2609">
        <v>0.08</v>
      </c>
      <c r="AF2609" t="s">
        <v>78</v>
      </c>
      <c r="AG2609">
        <v>0.08</v>
      </c>
      <c r="AH2609" t="s">
        <v>78</v>
      </c>
      <c r="AJ2609" t="s">
        <v>64</v>
      </c>
      <c r="AL2609" t="s">
        <v>64</v>
      </c>
      <c r="AM2609">
        <v>0.08</v>
      </c>
      <c r="AN2609" t="s">
        <v>73</v>
      </c>
      <c r="AP2609" t="s">
        <v>64</v>
      </c>
      <c r="AQ2609">
        <v>0</v>
      </c>
      <c r="AR2609" t="s">
        <v>67</v>
      </c>
      <c r="AS2609">
        <v>1.82</v>
      </c>
      <c r="AT2609" t="s">
        <v>67</v>
      </c>
      <c r="AU2609">
        <v>0.04</v>
      </c>
      <c r="AV2609" t="s">
        <v>67</v>
      </c>
      <c r="AW2609">
        <v>3.23</v>
      </c>
      <c r="AX2609" t="s">
        <v>67</v>
      </c>
      <c r="AY2609">
        <v>1.57</v>
      </c>
      <c r="AZ2609" t="s">
        <v>67</v>
      </c>
      <c r="BA2609">
        <v>0.9</v>
      </c>
      <c r="BB2609" t="s">
        <v>73</v>
      </c>
      <c r="BD2609" t="s">
        <v>64</v>
      </c>
      <c r="BF2609" t="s">
        <v>64</v>
      </c>
    </row>
    <row r="2610" spans="1:58" x14ac:dyDescent="0.25">
      <c r="A2610" t="s">
        <v>58</v>
      </c>
      <c r="B2610">
        <v>2</v>
      </c>
      <c r="C2610" t="s">
        <v>87</v>
      </c>
      <c r="D2610">
        <v>1971</v>
      </c>
      <c r="E2610">
        <v>1971</v>
      </c>
      <c r="F2610">
        <v>1</v>
      </c>
      <c r="G2610" t="s">
        <v>66</v>
      </c>
      <c r="H2610">
        <v>15.65</v>
      </c>
      <c r="I2610">
        <v>49.1</v>
      </c>
      <c r="J2610" t="s">
        <v>73</v>
      </c>
      <c r="K2610">
        <v>7.27</v>
      </c>
      <c r="L2610" t="s">
        <v>67</v>
      </c>
      <c r="N2610" t="s">
        <v>64</v>
      </c>
      <c r="O2610">
        <v>15.54</v>
      </c>
      <c r="P2610" t="s">
        <v>67</v>
      </c>
      <c r="Q2610">
        <v>1.3</v>
      </c>
      <c r="R2610" t="s">
        <v>67</v>
      </c>
      <c r="S2610">
        <v>6.26</v>
      </c>
      <c r="T2610" t="s">
        <v>71</v>
      </c>
      <c r="V2610" t="s">
        <v>64</v>
      </c>
      <c r="W2610">
        <v>4.2000000000000003E-2</v>
      </c>
      <c r="X2610" t="s">
        <v>67</v>
      </c>
      <c r="Y2610">
        <v>2.1000000000000001E-2</v>
      </c>
      <c r="Z2610" t="s">
        <v>67</v>
      </c>
      <c r="AB2610" t="s">
        <v>64</v>
      </c>
      <c r="AD2610" t="s">
        <v>64</v>
      </c>
      <c r="AE2610">
        <v>7.0000000000000007E-2</v>
      </c>
      <c r="AF2610" t="s">
        <v>78</v>
      </c>
      <c r="AG2610">
        <v>7.0000000000000007E-2</v>
      </c>
      <c r="AH2610" t="s">
        <v>78</v>
      </c>
      <c r="AJ2610" t="s">
        <v>64</v>
      </c>
      <c r="AL2610" t="s">
        <v>64</v>
      </c>
      <c r="AM2610">
        <v>7.0000000000000007E-2</v>
      </c>
      <c r="AN2610" t="s">
        <v>73</v>
      </c>
      <c r="AP2610" t="s">
        <v>64</v>
      </c>
      <c r="AQ2610">
        <v>0</v>
      </c>
      <c r="AR2610" t="s">
        <v>67</v>
      </c>
      <c r="AS2610">
        <v>1.98</v>
      </c>
      <c r="AT2610" t="s">
        <v>67</v>
      </c>
      <c r="AU2610">
        <v>0.04</v>
      </c>
      <c r="AV2610" t="s">
        <v>67</v>
      </c>
      <c r="AW2610">
        <v>3.52</v>
      </c>
      <c r="AX2610" t="s">
        <v>67</v>
      </c>
      <c r="AY2610">
        <v>1.55</v>
      </c>
      <c r="AZ2610" t="s">
        <v>67</v>
      </c>
      <c r="BA2610">
        <v>0.23</v>
      </c>
      <c r="BB2610" t="s">
        <v>67</v>
      </c>
      <c r="BD2610" t="s">
        <v>64</v>
      </c>
      <c r="BF2610" t="s">
        <v>64</v>
      </c>
    </row>
    <row r="2611" spans="1:58" x14ac:dyDescent="0.25">
      <c r="A2611" t="s">
        <v>58</v>
      </c>
      <c r="B2611">
        <v>2</v>
      </c>
      <c r="C2611" t="s">
        <v>87</v>
      </c>
      <c r="D2611">
        <v>1971</v>
      </c>
      <c r="E2611">
        <v>1971</v>
      </c>
      <c r="F2611">
        <v>2</v>
      </c>
      <c r="G2611" t="s">
        <v>66</v>
      </c>
      <c r="H2611">
        <v>5.65</v>
      </c>
      <c r="I2611">
        <v>16</v>
      </c>
      <c r="J2611" t="s">
        <v>73</v>
      </c>
      <c r="K2611">
        <v>7.34</v>
      </c>
      <c r="L2611" t="s">
        <v>67</v>
      </c>
      <c r="N2611" t="s">
        <v>64</v>
      </c>
      <c r="O2611">
        <v>15.79</v>
      </c>
      <c r="P2611" t="s">
        <v>67</v>
      </c>
      <c r="Q2611">
        <v>1</v>
      </c>
      <c r="R2611" t="s">
        <v>67</v>
      </c>
      <c r="S2611">
        <v>11.23</v>
      </c>
      <c r="T2611" t="s">
        <v>71</v>
      </c>
      <c r="V2611" t="s">
        <v>64</v>
      </c>
      <c r="W2611">
        <v>0.13300000000000001</v>
      </c>
      <c r="X2611" t="s">
        <v>67</v>
      </c>
      <c r="Y2611">
        <v>3.5999999999999997E-2</v>
      </c>
      <c r="Z2611" t="s">
        <v>67</v>
      </c>
      <c r="AB2611" t="s">
        <v>64</v>
      </c>
      <c r="AD2611" t="s">
        <v>64</v>
      </c>
      <c r="AE2611">
        <v>0.04</v>
      </c>
      <c r="AF2611" t="s">
        <v>78</v>
      </c>
      <c r="AG2611">
        <v>0.04</v>
      </c>
      <c r="AH2611" t="s">
        <v>78</v>
      </c>
      <c r="AJ2611" t="s">
        <v>64</v>
      </c>
      <c r="AL2611" t="s">
        <v>64</v>
      </c>
      <c r="AM2611">
        <v>0.04</v>
      </c>
      <c r="AN2611" t="s">
        <v>73</v>
      </c>
      <c r="AP2611" t="s">
        <v>64</v>
      </c>
      <c r="AQ2611">
        <v>0</v>
      </c>
      <c r="AR2611" t="s">
        <v>67</v>
      </c>
      <c r="AS2611">
        <v>2.36</v>
      </c>
      <c r="AT2611" t="s">
        <v>67</v>
      </c>
      <c r="AU2611">
        <v>0.02</v>
      </c>
      <c r="AV2611" t="s">
        <v>67</v>
      </c>
      <c r="AW2611">
        <v>3.75</v>
      </c>
      <c r="AX2611" t="s">
        <v>67</v>
      </c>
      <c r="AY2611">
        <v>1.08</v>
      </c>
      <c r="AZ2611" t="s">
        <v>67</v>
      </c>
      <c r="BA2611">
        <v>0.43</v>
      </c>
      <c r="BB2611" t="s">
        <v>67</v>
      </c>
      <c r="BD2611" t="s">
        <v>64</v>
      </c>
      <c r="BF2611" t="s">
        <v>64</v>
      </c>
    </row>
    <row r="2612" spans="1:58" x14ac:dyDescent="0.25">
      <c r="A2612" t="s">
        <v>58</v>
      </c>
      <c r="B2612">
        <v>2</v>
      </c>
      <c r="C2612" t="s">
        <v>87</v>
      </c>
      <c r="D2612">
        <v>1971</v>
      </c>
      <c r="E2612">
        <v>1971</v>
      </c>
      <c r="F2612">
        <v>3</v>
      </c>
      <c r="G2612" t="s">
        <v>66</v>
      </c>
      <c r="H2612">
        <v>10.96</v>
      </c>
      <c r="I2612">
        <v>34.369999999999997</v>
      </c>
      <c r="J2612" t="s">
        <v>67</v>
      </c>
      <c r="K2612">
        <v>7.31</v>
      </c>
      <c r="L2612" t="s">
        <v>67</v>
      </c>
      <c r="N2612" t="s">
        <v>64</v>
      </c>
      <c r="O2612">
        <v>16.829999999999998</v>
      </c>
      <c r="P2612" t="s">
        <v>67</v>
      </c>
      <c r="Q2612">
        <v>1.07</v>
      </c>
      <c r="R2612" t="s">
        <v>67</v>
      </c>
      <c r="S2612">
        <v>9.77</v>
      </c>
      <c r="T2612" t="s">
        <v>71</v>
      </c>
      <c r="V2612" t="s">
        <v>64</v>
      </c>
      <c r="W2612">
        <v>0.126</v>
      </c>
      <c r="X2612" t="s">
        <v>67</v>
      </c>
      <c r="Y2612">
        <v>8.0000000000000002E-3</v>
      </c>
      <c r="Z2612" t="s">
        <v>67</v>
      </c>
      <c r="AB2612" t="s">
        <v>64</v>
      </c>
      <c r="AD2612" t="s">
        <v>64</v>
      </c>
      <c r="AE2612">
        <v>0.03</v>
      </c>
      <c r="AF2612" t="s">
        <v>78</v>
      </c>
      <c r="AG2612">
        <v>0.03</v>
      </c>
      <c r="AH2612" t="s">
        <v>78</v>
      </c>
      <c r="AJ2612" t="s">
        <v>64</v>
      </c>
      <c r="AL2612" t="s">
        <v>64</v>
      </c>
      <c r="AM2612">
        <v>0.03</v>
      </c>
      <c r="AN2612" t="s">
        <v>73</v>
      </c>
      <c r="AP2612" t="s">
        <v>64</v>
      </c>
      <c r="AQ2612">
        <v>0</v>
      </c>
      <c r="AR2612" t="s">
        <v>67</v>
      </c>
      <c r="AS2612">
        <v>2.5299999999999998</v>
      </c>
      <c r="AT2612" t="s">
        <v>67</v>
      </c>
      <c r="AU2612">
        <v>0.04</v>
      </c>
      <c r="AV2612" t="s">
        <v>67</v>
      </c>
      <c r="AW2612">
        <v>3.4</v>
      </c>
      <c r="AX2612" t="s">
        <v>67</v>
      </c>
      <c r="AY2612">
        <v>1.02</v>
      </c>
      <c r="AZ2612" t="s">
        <v>67</v>
      </c>
      <c r="BA2612">
        <v>0.26</v>
      </c>
      <c r="BB2612" t="s">
        <v>73</v>
      </c>
      <c r="BD2612" t="s">
        <v>64</v>
      </c>
      <c r="BF2612" t="s">
        <v>64</v>
      </c>
    </row>
    <row r="2613" spans="1:58" x14ac:dyDescent="0.25">
      <c r="A2613" t="s">
        <v>58</v>
      </c>
      <c r="B2613">
        <v>2</v>
      </c>
      <c r="C2613" t="s">
        <v>87</v>
      </c>
      <c r="D2613">
        <v>1971</v>
      </c>
      <c r="E2613">
        <v>1971</v>
      </c>
      <c r="F2613">
        <v>4</v>
      </c>
      <c r="G2613" t="s">
        <v>66</v>
      </c>
      <c r="H2613">
        <v>2.81</v>
      </c>
      <c r="I2613">
        <v>8.52</v>
      </c>
      <c r="J2613" t="s">
        <v>67</v>
      </c>
      <c r="K2613">
        <v>7.47</v>
      </c>
      <c r="L2613" t="s">
        <v>67</v>
      </c>
      <c r="N2613" t="s">
        <v>64</v>
      </c>
      <c r="O2613">
        <v>19</v>
      </c>
      <c r="P2613" t="s">
        <v>67</v>
      </c>
      <c r="Q2613">
        <v>1.03</v>
      </c>
      <c r="R2613" t="s">
        <v>67</v>
      </c>
      <c r="S2613">
        <v>10.76</v>
      </c>
      <c r="T2613" t="s">
        <v>71</v>
      </c>
      <c r="V2613" t="s">
        <v>64</v>
      </c>
      <c r="W2613">
        <v>6.6000000000000003E-2</v>
      </c>
      <c r="X2613" t="s">
        <v>67</v>
      </c>
      <c r="Y2613">
        <v>1.2E-2</v>
      </c>
      <c r="Z2613" t="s">
        <v>67</v>
      </c>
      <c r="AB2613" t="s">
        <v>64</v>
      </c>
      <c r="AD2613" t="s">
        <v>64</v>
      </c>
      <c r="AE2613">
        <v>0.03</v>
      </c>
      <c r="AF2613" t="s">
        <v>78</v>
      </c>
      <c r="AG2613">
        <v>0.03</v>
      </c>
      <c r="AH2613" t="s">
        <v>78</v>
      </c>
      <c r="AJ2613" t="s">
        <v>64</v>
      </c>
      <c r="AL2613" t="s">
        <v>64</v>
      </c>
      <c r="AM2613">
        <v>0.03</v>
      </c>
      <c r="AN2613" t="s">
        <v>73</v>
      </c>
      <c r="AP2613" t="s">
        <v>64</v>
      </c>
      <c r="AQ2613">
        <v>0</v>
      </c>
      <c r="AR2613" t="s">
        <v>67</v>
      </c>
      <c r="AS2613">
        <v>2.59</v>
      </c>
      <c r="AT2613" t="s">
        <v>67</v>
      </c>
      <c r="AU2613">
        <v>0.04</v>
      </c>
      <c r="AV2613" t="s">
        <v>67</v>
      </c>
      <c r="AW2613">
        <v>3.33</v>
      </c>
      <c r="AX2613" t="s">
        <v>67</v>
      </c>
      <c r="AY2613">
        <v>1.18</v>
      </c>
      <c r="AZ2613" t="s">
        <v>67</v>
      </c>
      <c r="BA2613">
        <v>0.23</v>
      </c>
      <c r="BB2613" t="s">
        <v>67</v>
      </c>
      <c r="BD2613" t="s">
        <v>64</v>
      </c>
      <c r="BF2613" t="s">
        <v>64</v>
      </c>
    </row>
    <row r="2614" spans="1:58" x14ac:dyDescent="0.25">
      <c r="A2614" t="s">
        <v>58</v>
      </c>
      <c r="B2614">
        <v>2</v>
      </c>
      <c r="C2614" t="s">
        <v>87</v>
      </c>
      <c r="D2614">
        <v>1971</v>
      </c>
      <c r="E2614">
        <v>1971</v>
      </c>
      <c r="F2614">
        <v>5</v>
      </c>
      <c r="G2614" t="s">
        <v>66</v>
      </c>
      <c r="H2614">
        <v>0.75</v>
      </c>
      <c r="I2614">
        <v>2.35</v>
      </c>
      <c r="J2614" t="s">
        <v>73</v>
      </c>
      <c r="K2614">
        <v>7.33</v>
      </c>
      <c r="L2614" t="s">
        <v>67</v>
      </c>
      <c r="N2614" t="s">
        <v>64</v>
      </c>
      <c r="O2614">
        <v>20.71</v>
      </c>
      <c r="P2614" t="s">
        <v>67</v>
      </c>
      <c r="Q2614">
        <v>1</v>
      </c>
      <c r="R2614" t="s">
        <v>67</v>
      </c>
      <c r="S2614">
        <v>11.45</v>
      </c>
      <c r="T2614" t="s">
        <v>71</v>
      </c>
      <c r="V2614" t="s">
        <v>64</v>
      </c>
      <c r="W2614">
        <v>0.16</v>
      </c>
      <c r="X2614" t="s">
        <v>67</v>
      </c>
      <c r="Y2614">
        <v>3.7999999999999999E-2</v>
      </c>
      <c r="Z2614" t="s">
        <v>67</v>
      </c>
      <c r="AB2614" t="s">
        <v>64</v>
      </c>
      <c r="AD2614" t="s">
        <v>64</v>
      </c>
      <c r="AE2614">
        <v>0.03</v>
      </c>
      <c r="AF2614" t="s">
        <v>78</v>
      </c>
      <c r="AG2614">
        <v>0.03</v>
      </c>
      <c r="AH2614" t="s">
        <v>78</v>
      </c>
      <c r="AJ2614" t="s">
        <v>64</v>
      </c>
      <c r="AL2614" t="s">
        <v>64</v>
      </c>
      <c r="AM2614">
        <v>0.03</v>
      </c>
      <c r="AN2614" t="s">
        <v>73</v>
      </c>
      <c r="AP2614" t="s">
        <v>64</v>
      </c>
      <c r="AQ2614">
        <v>0</v>
      </c>
      <c r="AR2614" t="s">
        <v>67</v>
      </c>
      <c r="AS2614">
        <v>2.68</v>
      </c>
      <c r="AT2614" t="s">
        <v>67</v>
      </c>
      <c r="AU2614">
        <v>0.09</v>
      </c>
      <c r="AV2614" t="s">
        <v>67</v>
      </c>
      <c r="AW2614">
        <v>4.53</v>
      </c>
      <c r="AX2614" t="s">
        <v>67</v>
      </c>
      <c r="AY2614">
        <v>1.4</v>
      </c>
      <c r="AZ2614" t="s">
        <v>67</v>
      </c>
      <c r="BA2614">
        <v>0.41</v>
      </c>
      <c r="BB2614" t="s">
        <v>67</v>
      </c>
      <c r="BD2614" t="s">
        <v>64</v>
      </c>
      <c r="BF2614" t="s">
        <v>64</v>
      </c>
    </row>
    <row r="2615" spans="1:58" x14ac:dyDescent="0.25">
      <c r="A2615" t="s">
        <v>58</v>
      </c>
      <c r="B2615">
        <v>2</v>
      </c>
      <c r="C2615" t="s">
        <v>87</v>
      </c>
      <c r="D2615">
        <v>1971</v>
      </c>
      <c r="E2615">
        <v>1971</v>
      </c>
      <c r="F2615">
        <v>6</v>
      </c>
      <c r="G2615" t="s">
        <v>77</v>
      </c>
      <c r="H2615">
        <v>0.46</v>
      </c>
      <c r="I2615">
        <v>1.4</v>
      </c>
      <c r="J2615" t="s">
        <v>73</v>
      </c>
      <c r="K2615">
        <v>7.45</v>
      </c>
      <c r="L2615" t="s">
        <v>67</v>
      </c>
      <c r="M2615">
        <v>77.8</v>
      </c>
      <c r="N2615" t="s">
        <v>61</v>
      </c>
      <c r="O2615">
        <v>24.87</v>
      </c>
      <c r="P2615" t="s">
        <v>67</v>
      </c>
      <c r="Q2615">
        <v>0.84</v>
      </c>
      <c r="R2615" t="s">
        <v>73</v>
      </c>
      <c r="S2615">
        <v>7.47</v>
      </c>
      <c r="T2615" t="s">
        <v>71</v>
      </c>
      <c r="V2615" t="s">
        <v>64</v>
      </c>
      <c r="W2615">
        <v>0.14299999999999999</v>
      </c>
      <c r="X2615" t="s">
        <v>67</v>
      </c>
      <c r="Y2615">
        <v>2.5000000000000001E-2</v>
      </c>
      <c r="Z2615" t="s">
        <v>67</v>
      </c>
      <c r="AB2615" t="s">
        <v>64</v>
      </c>
      <c r="AD2615" t="s">
        <v>64</v>
      </c>
      <c r="AE2615">
        <v>0.04</v>
      </c>
      <c r="AF2615" t="s">
        <v>78</v>
      </c>
      <c r="AG2615">
        <v>0.04</v>
      </c>
      <c r="AH2615" t="s">
        <v>78</v>
      </c>
      <c r="AJ2615" t="s">
        <v>64</v>
      </c>
      <c r="AL2615" t="s">
        <v>64</v>
      </c>
      <c r="AM2615">
        <v>0.04</v>
      </c>
      <c r="AN2615" t="s">
        <v>73</v>
      </c>
      <c r="AO2615">
        <v>0</v>
      </c>
      <c r="AP2615" t="s">
        <v>61</v>
      </c>
      <c r="AQ2615">
        <v>1E-3</v>
      </c>
      <c r="AR2615" t="s">
        <v>67</v>
      </c>
      <c r="AS2615">
        <v>2.73</v>
      </c>
      <c r="AT2615" t="s">
        <v>67</v>
      </c>
      <c r="AU2615">
        <v>0.09</v>
      </c>
      <c r="AV2615" t="s">
        <v>67</v>
      </c>
      <c r="AW2615">
        <v>5.35</v>
      </c>
      <c r="AX2615" t="s">
        <v>67</v>
      </c>
      <c r="AY2615">
        <v>1.74</v>
      </c>
      <c r="AZ2615" t="s">
        <v>67</v>
      </c>
      <c r="BA2615">
        <v>0.63</v>
      </c>
      <c r="BB2615" t="s">
        <v>67</v>
      </c>
      <c r="BD2615" t="s">
        <v>64</v>
      </c>
      <c r="BF2615" t="s">
        <v>64</v>
      </c>
    </row>
    <row r="2616" spans="1:58" x14ac:dyDescent="0.25">
      <c r="A2616" t="s">
        <v>58</v>
      </c>
      <c r="B2616">
        <v>2</v>
      </c>
      <c r="C2616" t="s">
        <v>87</v>
      </c>
      <c r="D2616">
        <v>1971</v>
      </c>
      <c r="E2616">
        <v>1971</v>
      </c>
      <c r="F2616">
        <v>7</v>
      </c>
      <c r="G2616" t="s">
        <v>77</v>
      </c>
      <c r="H2616">
        <v>0.23</v>
      </c>
      <c r="I2616">
        <v>0.71</v>
      </c>
      <c r="J2616" t="s">
        <v>67</v>
      </c>
      <c r="K2616">
        <v>7.4</v>
      </c>
      <c r="L2616" t="s">
        <v>67</v>
      </c>
      <c r="M2616">
        <v>72.28</v>
      </c>
      <c r="N2616" t="s">
        <v>67</v>
      </c>
      <c r="O2616">
        <v>28.08</v>
      </c>
      <c r="P2616" t="s">
        <v>67</v>
      </c>
      <c r="Q2616">
        <v>0.1</v>
      </c>
      <c r="R2616" t="s">
        <v>73</v>
      </c>
      <c r="S2616">
        <v>3.4</v>
      </c>
      <c r="T2616" t="s">
        <v>71</v>
      </c>
      <c r="V2616" t="s">
        <v>64</v>
      </c>
      <c r="W2616">
        <v>2.3E-2</v>
      </c>
      <c r="X2616" t="s">
        <v>67</v>
      </c>
      <c r="Y2616">
        <v>0.02</v>
      </c>
      <c r="Z2616" t="s">
        <v>67</v>
      </c>
      <c r="AB2616" t="s">
        <v>64</v>
      </c>
      <c r="AD2616" t="s">
        <v>64</v>
      </c>
      <c r="AE2616">
        <v>0.06</v>
      </c>
      <c r="AF2616" t="s">
        <v>68</v>
      </c>
      <c r="AG2616">
        <v>0.06</v>
      </c>
      <c r="AH2616" t="s">
        <v>68</v>
      </c>
      <c r="AJ2616" t="s">
        <v>64</v>
      </c>
      <c r="AL2616" t="s">
        <v>64</v>
      </c>
      <c r="AM2616">
        <v>0.06</v>
      </c>
      <c r="AN2616" t="s">
        <v>67</v>
      </c>
      <c r="AO2616">
        <v>0</v>
      </c>
      <c r="AP2616" t="s">
        <v>67</v>
      </c>
      <c r="AQ2616">
        <v>2E-3</v>
      </c>
      <c r="AR2616" t="s">
        <v>67</v>
      </c>
      <c r="AS2616">
        <v>2.1800000000000002</v>
      </c>
      <c r="AT2616" t="s">
        <v>67</v>
      </c>
      <c r="AU2616">
        <v>0.08</v>
      </c>
      <c r="AV2616" t="s">
        <v>67</v>
      </c>
      <c r="AW2616">
        <v>5.61</v>
      </c>
      <c r="AX2616" t="s">
        <v>67</v>
      </c>
      <c r="AY2616">
        <v>1.7</v>
      </c>
      <c r="AZ2616" t="s">
        <v>67</v>
      </c>
      <c r="BA2616">
        <v>1.1299999999999999</v>
      </c>
      <c r="BB2616" t="s">
        <v>67</v>
      </c>
      <c r="BD2616" t="s">
        <v>64</v>
      </c>
      <c r="BF2616" t="s">
        <v>64</v>
      </c>
    </row>
    <row r="2617" spans="1:58" x14ac:dyDescent="0.25">
      <c r="A2617" t="s">
        <v>58</v>
      </c>
      <c r="B2617">
        <v>2</v>
      </c>
      <c r="C2617" t="s">
        <v>87</v>
      </c>
      <c r="D2617">
        <v>1971</v>
      </c>
      <c r="E2617">
        <v>1971</v>
      </c>
      <c r="F2617">
        <v>8</v>
      </c>
      <c r="G2617" t="s">
        <v>77</v>
      </c>
      <c r="H2617">
        <v>0.08</v>
      </c>
      <c r="I2617">
        <v>0.26</v>
      </c>
      <c r="J2617" t="s">
        <v>73</v>
      </c>
      <c r="K2617">
        <v>7.6</v>
      </c>
      <c r="L2617" t="s">
        <v>67</v>
      </c>
      <c r="M2617">
        <v>67.099999999999994</v>
      </c>
      <c r="N2617" t="s">
        <v>67</v>
      </c>
      <c r="O2617">
        <v>28.16</v>
      </c>
      <c r="P2617" t="s">
        <v>67</v>
      </c>
      <c r="Q2617">
        <v>0.1</v>
      </c>
      <c r="R2617" t="s">
        <v>73</v>
      </c>
      <c r="S2617">
        <v>3.57</v>
      </c>
      <c r="T2617" t="s">
        <v>71</v>
      </c>
      <c r="V2617" t="s">
        <v>64</v>
      </c>
      <c r="W2617">
        <v>5.2999999999999999E-2</v>
      </c>
      <c r="X2617" t="s">
        <v>67</v>
      </c>
      <c r="Y2617">
        <v>1.9E-2</v>
      </c>
      <c r="Z2617" t="s">
        <v>67</v>
      </c>
      <c r="AB2617" t="s">
        <v>64</v>
      </c>
      <c r="AD2617" t="s">
        <v>64</v>
      </c>
      <c r="AE2617">
        <v>0.04</v>
      </c>
      <c r="AF2617" t="s">
        <v>68</v>
      </c>
      <c r="AG2617">
        <v>0.04</v>
      </c>
      <c r="AH2617" t="s">
        <v>68</v>
      </c>
      <c r="AJ2617" t="s">
        <v>64</v>
      </c>
      <c r="AL2617" t="s">
        <v>64</v>
      </c>
      <c r="AM2617">
        <v>0.04</v>
      </c>
      <c r="AN2617" t="s">
        <v>67</v>
      </c>
      <c r="AO2617">
        <v>0</v>
      </c>
      <c r="AP2617" t="s">
        <v>67</v>
      </c>
      <c r="AQ2617">
        <v>3.0000000000000001E-3</v>
      </c>
      <c r="AR2617" t="s">
        <v>67</v>
      </c>
      <c r="AS2617">
        <v>2.5299999999999998</v>
      </c>
      <c r="AT2617" t="s">
        <v>67</v>
      </c>
      <c r="AU2617">
        <v>0.11</v>
      </c>
      <c r="AV2617" t="s">
        <v>67</v>
      </c>
      <c r="AW2617">
        <v>5.83</v>
      </c>
      <c r="AX2617" t="s">
        <v>67</v>
      </c>
      <c r="AY2617">
        <v>1.61</v>
      </c>
      <c r="AZ2617" t="s">
        <v>67</v>
      </c>
      <c r="BA2617">
        <v>0.96</v>
      </c>
      <c r="BB2617" t="s">
        <v>67</v>
      </c>
      <c r="BD2617" t="s">
        <v>64</v>
      </c>
      <c r="BF2617" t="s">
        <v>64</v>
      </c>
    </row>
    <row r="2618" spans="1:58" x14ac:dyDescent="0.25">
      <c r="A2618" t="s">
        <v>58</v>
      </c>
      <c r="B2618">
        <v>2</v>
      </c>
      <c r="C2618" t="s">
        <v>87</v>
      </c>
      <c r="D2618">
        <v>1971</v>
      </c>
      <c r="E2618">
        <v>1971</v>
      </c>
      <c r="F2618">
        <v>9</v>
      </c>
      <c r="G2618" t="s">
        <v>77</v>
      </c>
      <c r="H2618">
        <v>0.32</v>
      </c>
      <c r="I2618">
        <v>0.98</v>
      </c>
      <c r="J2618" t="s">
        <v>73</v>
      </c>
      <c r="K2618">
        <v>7.06</v>
      </c>
      <c r="L2618" t="s">
        <v>67</v>
      </c>
      <c r="M2618">
        <v>50.93</v>
      </c>
      <c r="N2618" t="s">
        <v>67</v>
      </c>
      <c r="O2618">
        <v>24.92</v>
      </c>
      <c r="P2618" t="s">
        <v>67</v>
      </c>
      <c r="Q2618">
        <v>0.18</v>
      </c>
      <c r="R2618" t="s">
        <v>73</v>
      </c>
      <c r="S2618">
        <v>6.84</v>
      </c>
      <c r="T2618" t="s">
        <v>71</v>
      </c>
      <c r="V2618" t="s">
        <v>64</v>
      </c>
      <c r="W2618">
        <v>2.5000000000000001E-2</v>
      </c>
      <c r="X2618" t="s">
        <v>67</v>
      </c>
      <c r="Y2618">
        <v>1.7999999999999999E-2</v>
      </c>
      <c r="Z2618" t="s">
        <v>67</v>
      </c>
      <c r="AB2618" t="s">
        <v>64</v>
      </c>
      <c r="AD2618" t="s">
        <v>64</v>
      </c>
      <c r="AE2618">
        <v>7.0000000000000007E-2</v>
      </c>
      <c r="AF2618" t="s">
        <v>68</v>
      </c>
      <c r="AG2618">
        <v>7.0000000000000007E-2</v>
      </c>
      <c r="AH2618" t="s">
        <v>68</v>
      </c>
      <c r="AJ2618" t="s">
        <v>64</v>
      </c>
      <c r="AL2618" t="s">
        <v>64</v>
      </c>
      <c r="AM2618">
        <v>7.0000000000000007E-2</v>
      </c>
      <c r="AN2618" t="s">
        <v>67</v>
      </c>
      <c r="AO2618">
        <v>0</v>
      </c>
      <c r="AP2618" t="s">
        <v>67</v>
      </c>
      <c r="AQ2618">
        <v>2E-3</v>
      </c>
      <c r="AR2618" t="s">
        <v>67</v>
      </c>
      <c r="AS2618">
        <v>3.05</v>
      </c>
      <c r="AT2618" t="s">
        <v>67</v>
      </c>
      <c r="AU2618">
        <v>0.08</v>
      </c>
      <c r="AV2618" t="s">
        <v>67</v>
      </c>
      <c r="AW2618">
        <v>6.35</v>
      </c>
      <c r="AX2618" t="s">
        <v>67</v>
      </c>
      <c r="AY2618">
        <v>1.65</v>
      </c>
      <c r="AZ2618" t="s">
        <v>73</v>
      </c>
      <c r="BA2618">
        <v>0.48</v>
      </c>
      <c r="BB2618" t="s">
        <v>67</v>
      </c>
      <c r="BD2618" t="s">
        <v>64</v>
      </c>
      <c r="BF2618" t="s">
        <v>64</v>
      </c>
    </row>
    <row r="2619" spans="1:58" x14ac:dyDescent="0.25">
      <c r="A2619" t="s">
        <v>58</v>
      </c>
      <c r="B2619">
        <v>2</v>
      </c>
      <c r="C2619" t="s">
        <v>87</v>
      </c>
      <c r="D2619">
        <v>1972</v>
      </c>
      <c r="E2619">
        <v>1971</v>
      </c>
      <c r="F2619">
        <v>10</v>
      </c>
      <c r="G2619" t="s">
        <v>66</v>
      </c>
      <c r="H2619">
        <v>0.56999999999999995</v>
      </c>
      <c r="I2619">
        <v>1.79</v>
      </c>
      <c r="J2619" t="s">
        <v>73</v>
      </c>
      <c r="K2619">
        <v>6.97</v>
      </c>
      <c r="L2619" t="s">
        <v>67</v>
      </c>
      <c r="M2619">
        <v>47.44</v>
      </c>
      <c r="N2619" t="s">
        <v>67</v>
      </c>
      <c r="O2619">
        <v>18.420000000000002</v>
      </c>
      <c r="P2619" t="s">
        <v>67</v>
      </c>
      <c r="Q2619">
        <v>2.37</v>
      </c>
      <c r="R2619" t="s">
        <v>67</v>
      </c>
      <c r="S2619">
        <v>7.09</v>
      </c>
      <c r="T2619" t="s">
        <v>71</v>
      </c>
      <c r="V2619" t="s">
        <v>64</v>
      </c>
      <c r="W2619">
        <v>6.5000000000000002E-2</v>
      </c>
      <c r="X2619" t="s">
        <v>67</v>
      </c>
      <c r="Y2619">
        <v>2.3E-2</v>
      </c>
      <c r="Z2619" t="s">
        <v>67</v>
      </c>
      <c r="AB2619" t="s">
        <v>64</v>
      </c>
      <c r="AD2619" t="s">
        <v>64</v>
      </c>
      <c r="AE2619">
        <v>0.08</v>
      </c>
      <c r="AF2619" t="s">
        <v>68</v>
      </c>
      <c r="AG2619">
        <v>0.08</v>
      </c>
      <c r="AH2619" t="s">
        <v>68</v>
      </c>
      <c r="AJ2619" t="s">
        <v>64</v>
      </c>
      <c r="AL2619" t="s">
        <v>64</v>
      </c>
      <c r="AM2619">
        <v>0.08</v>
      </c>
      <c r="AN2619" t="s">
        <v>67</v>
      </c>
      <c r="AO2619">
        <v>0</v>
      </c>
      <c r="AP2619" t="s">
        <v>67</v>
      </c>
      <c r="AQ2619">
        <v>2E-3</v>
      </c>
      <c r="AR2619" t="s">
        <v>67</v>
      </c>
      <c r="AS2619">
        <v>2.42</v>
      </c>
      <c r="AT2619" t="s">
        <v>67</v>
      </c>
      <c r="AU2619">
        <v>0.1</v>
      </c>
      <c r="AV2619" t="s">
        <v>67</v>
      </c>
      <c r="AW2619">
        <v>4.01</v>
      </c>
      <c r="AX2619" t="s">
        <v>67</v>
      </c>
      <c r="AY2619">
        <v>1.29</v>
      </c>
      <c r="AZ2619" t="s">
        <v>73</v>
      </c>
      <c r="BA2619">
        <v>0.45</v>
      </c>
      <c r="BB2619" t="s">
        <v>67</v>
      </c>
      <c r="BD2619" t="s">
        <v>64</v>
      </c>
      <c r="BF2619" t="s">
        <v>64</v>
      </c>
    </row>
    <row r="2620" spans="1:58" x14ac:dyDescent="0.25">
      <c r="A2620" t="s">
        <v>58</v>
      </c>
      <c r="B2620">
        <v>2</v>
      </c>
      <c r="C2620" t="s">
        <v>87</v>
      </c>
      <c r="D2620">
        <v>1972</v>
      </c>
      <c r="E2620">
        <v>1971</v>
      </c>
      <c r="F2620">
        <v>11</v>
      </c>
      <c r="G2620" t="s">
        <v>66</v>
      </c>
      <c r="H2620">
        <v>6.55</v>
      </c>
      <c r="I2620">
        <v>19.88</v>
      </c>
      <c r="J2620" t="s">
        <v>67</v>
      </c>
      <c r="K2620">
        <v>7.01</v>
      </c>
      <c r="L2620" t="s">
        <v>67</v>
      </c>
      <c r="M2620">
        <v>43.5</v>
      </c>
      <c r="N2620" t="s">
        <v>61</v>
      </c>
      <c r="O2620">
        <v>15.29</v>
      </c>
      <c r="P2620" t="s">
        <v>67</v>
      </c>
      <c r="Q2620">
        <v>1.88</v>
      </c>
      <c r="R2620" t="s">
        <v>67</v>
      </c>
      <c r="S2620">
        <v>4.6399999999999997</v>
      </c>
      <c r="T2620" t="s">
        <v>71</v>
      </c>
      <c r="V2620" t="s">
        <v>64</v>
      </c>
      <c r="W2620">
        <v>4.1000000000000002E-2</v>
      </c>
      <c r="X2620" t="s">
        <v>67</v>
      </c>
      <c r="Y2620">
        <v>2.1000000000000001E-2</v>
      </c>
      <c r="Z2620" t="s">
        <v>67</v>
      </c>
      <c r="AB2620" t="s">
        <v>64</v>
      </c>
      <c r="AD2620" t="s">
        <v>64</v>
      </c>
      <c r="AE2620">
        <v>0.08</v>
      </c>
      <c r="AF2620" t="s">
        <v>68</v>
      </c>
      <c r="AG2620">
        <v>0.08</v>
      </c>
      <c r="AH2620" t="s">
        <v>68</v>
      </c>
      <c r="AJ2620" t="s">
        <v>64</v>
      </c>
      <c r="AL2620" t="s">
        <v>64</v>
      </c>
      <c r="AM2620">
        <v>0.08</v>
      </c>
      <c r="AN2620" t="s">
        <v>67</v>
      </c>
      <c r="AO2620">
        <v>0</v>
      </c>
      <c r="AP2620" t="s">
        <v>67</v>
      </c>
      <c r="AQ2620">
        <v>2E-3</v>
      </c>
      <c r="AR2620" t="s">
        <v>67</v>
      </c>
      <c r="AS2620">
        <v>1.94</v>
      </c>
      <c r="AT2620" t="s">
        <v>67</v>
      </c>
      <c r="AU2620">
        <v>0.1</v>
      </c>
      <c r="AV2620" t="s">
        <v>67</v>
      </c>
      <c r="AW2620">
        <v>3.71</v>
      </c>
      <c r="AX2620" t="s">
        <v>67</v>
      </c>
      <c r="AY2620">
        <v>0.94</v>
      </c>
      <c r="AZ2620" t="s">
        <v>67</v>
      </c>
      <c r="BA2620">
        <v>0.34</v>
      </c>
      <c r="BB2620" t="s">
        <v>67</v>
      </c>
      <c r="BD2620" t="s">
        <v>64</v>
      </c>
      <c r="BF2620" t="s">
        <v>64</v>
      </c>
    </row>
    <row r="2621" spans="1:58" x14ac:dyDescent="0.25">
      <c r="A2621" t="s">
        <v>58</v>
      </c>
      <c r="B2621">
        <v>2</v>
      </c>
      <c r="C2621" t="s">
        <v>87</v>
      </c>
      <c r="D2621">
        <v>1972</v>
      </c>
      <c r="E2621">
        <v>1971</v>
      </c>
      <c r="F2621">
        <v>12</v>
      </c>
      <c r="G2621" t="s">
        <v>66</v>
      </c>
      <c r="H2621">
        <v>12.55</v>
      </c>
      <c r="I2621">
        <v>39.380000000000003</v>
      </c>
      <c r="J2621" t="s">
        <v>67</v>
      </c>
      <c r="K2621">
        <v>7.14</v>
      </c>
      <c r="L2621" t="s">
        <v>67</v>
      </c>
      <c r="N2621" t="s">
        <v>64</v>
      </c>
      <c r="O2621">
        <v>13.92</v>
      </c>
      <c r="P2621" t="s">
        <v>67</v>
      </c>
      <c r="Q2621">
        <v>2.82</v>
      </c>
      <c r="R2621" t="s">
        <v>67</v>
      </c>
      <c r="S2621">
        <v>3.17</v>
      </c>
      <c r="T2621" t="s">
        <v>71</v>
      </c>
      <c r="V2621" t="s">
        <v>64</v>
      </c>
      <c r="W2621">
        <v>0.03</v>
      </c>
      <c r="X2621" t="s">
        <v>67</v>
      </c>
      <c r="Y2621">
        <v>2.4E-2</v>
      </c>
      <c r="Z2621" t="s">
        <v>67</v>
      </c>
      <c r="AB2621" t="s">
        <v>64</v>
      </c>
      <c r="AD2621" t="s">
        <v>64</v>
      </c>
      <c r="AE2621">
        <v>0.04</v>
      </c>
      <c r="AF2621" t="s">
        <v>68</v>
      </c>
      <c r="AG2621">
        <v>0.04</v>
      </c>
      <c r="AH2621" t="s">
        <v>68</v>
      </c>
      <c r="AJ2621" t="s">
        <v>64</v>
      </c>
      <c r="AL2621" t="s">
        <v>64</v>
      </c>
      <c r="AM2621">
        <v>0.04</v>
      </c>
      <c r="AN2621" t="s">
        <v>67</v>
      </c>
      <c r="AO2621">
        <v>0</v>
      </c>
      <c r="AP2621" t="s">
        <v>67</v>
      </c>
      <c r="AQ2621">
        <v>1E-3</v>
      </c>
      <c r="AR2621" t="s">
        <v>67</v>
      </c>
      <c r="AS2621">
        <v>1.89</v>
      </c>
      <c r="AT2621" t="s">
        <v>73</v>
      </c>
      <c r="AU2621">
        <v>0.14000000000000001</v>
      </c>
      <c r="AV2621" t="s">
        <v>67</v>
      </c>
      <c r="AW2621">
        <v>3.38</v>
      </c>
      <c r="AX2621" t="s">
        <v>67</v>
      </c>
      <c r="AY2621">
        <v>0.87</v>
      </c>
      <c r="AZ2621" t="s">
        <v>67</v>
      </c>
      <c r="BA2621">
        <v>0.32</v>
      </c>
      <c r="BB2621" t="s">
        <v>67</v>
      </c>
      <c r="BD2621" t="s">
        <v>64</v>
      </c>
      <c r="BF2621" t="s">
        <v>64</v>
      </c>
    </row>
    <row r="2622" spans="1:58" x14ac:dyDescent="0.25">
      <c r="A2622" t="s">
        <v>58</v>
      </c>
      <c r="B2622">
        <v>2</v>
      </c>
      <c r="C2622" t="s">
        <v>87</v>
      </c>
      <c r="D2622">
        <v>1972</v>
      </c>
      <c r="E2622">
        <v>1972</v>
      </c>
      <c r="F2622">
        <v>1</v>
      </c>
      <c r="G2622" t="s">
        <v>66</v>
      </c>
      <c r="H2622">
        <v>17.59</v>
      </c>
      <c r="I2622">
        <v>55.19</v>
      </c>
      <c r="J2622" t="s">
        <v>73</v>
      </c>
      <c r="K2622">
        <v>7.11</v>
      </c>
      <c r="L2622" t="s">
        <v>67</v>
      </c>
      <c r="N2622" t="s">
        <v>64</v>
      </c>
      <c r="O2622">
        <v>13.79</v>
      </c>
      <c r="P2622" t="s">
        <v>67</v>
      </c>
      <c r="Q2622">
        <v>5.15</v>
      </c>
      <c r="R2622" t="s">
        <v>67</v>
      </c>
      <c r="S2622">
        <v>6.85</v>
      </c>
      <c r="T2622" t="s">
        <v>71</v>
      </c>
      <c r="V2622" t="s">
        <v>64</v>
      </c>
      <c r="W2622">
        <v>4.3999999999999997E-2</v>
      </c>
      <c r="X2622" t="s">
        <v>67</v>
      </c>
      <c r="Y2622">
        <v>2.5000000000000001E-2</v>
      </c>
      <c r="Z2622" t="s">
        <v>67</v>
      </c>
      <c r="AB2622" t="s">
        <v>64</v>
      </c>
      <c r="AD2622" t="s">
        <v>64</v>
      </c>
      <c r="AE2622">
        <v>0.05</v>
      </c>
      <c r="AF2622" t="s">
        <v>68</v>
      </c>
      <c r="AG2622">
        <v>0.05</v>
      </c>
      <c r="AH2622" t="s">
        <v>68</v>
      </c>
      <c r="AJ2622" t="s">
        <v>64</v>
      </c>
      <c r="AL2622" t="s">
        <v>64</v>
      </c>
      <c r="AM2622">
        <v>0.05</v>
      </c>
      <c r="AN2622" t="s">
        <v>67</v>
      </c>
      <c r="AO2622">
        <v>0</v>
      </c>
      <c r="AP2622" t="s">
        <v>67</v>
      </c>
      <c r="AQ2622">
        <v>2E-3</v>
      </c>
      <c r="AR2622" t="s">
        <v>67</v>
      </c>
      <c r="AS2622">
        <v>1.89</v>
      </c>
      <c r="AT2622" t="s">
        <v>67</v>
      </c>
      <c r="AU2622">
        <v>0.05</v>
      </c>
      <c r="AV2622" t="s">
        <v>67</v>
      </c>
      <c r="AW2622">
        <v>3.14</v>
      </c>
      <c r="AX2622" t="s">
        <v>67</v>
      </c>
      <c r="AY2622">
        <v>0.89</v>
      </c>
      <c r="AZ2622" t="s">
        <v>67</v>
      </c>
      <c r="BA2622">
        <v>0.21</v>
      </c>
      <c r="BB2622" t="s">
        <v>73</v>
      </c>
      <c r="BD2622" t="s">
        <v>64</v>
      </c>
      <c r="BF2622" t="s">
        <v>64</v>
      </c>
    </row>
    <row r="2623" spans="1:58" x14ac:dyDescent="0.25">
      <c r="A2623" t="s">
        <v>58</v>
      </c>
      <c r="B2623">
        <v>2</v>
      </c>
      <c r="C2623" t="s">
        <v>87</v>
      </c>
      <c r="D2623">
        <v>1972</v>
      </c>
      <c r="E2623">
        <v>1972</v>
      </c>
      <c r="F2623">
        <v>2</v>
      </c>
      <c r="G2623" t="s">
        <v>60</v>
      </c>
      <c r="H2623">
        <v>9.3699999999999992</v>
      </c>
      <c r="I2623">
        <v>27.49</v>
      </c>
      <c r="J2623" t="s">
        <v>67</v>
      </c>
      <c r="K2623">
        <v>7.1</v>
      </c>
      <c r="L2623" t="s">
        <v>67</v>
      </c>
      <c r="N2623" t="s">
        <v>64</v>
      </c>
      <c r="O2623">
        <v>14.79</v>
      </c>
      <c r="P2623" t="s">
        <v>67</v>
      </c>
      <c r="Q2623">
        <v>3.3</v>
      </c>
      <c r="R2623" t="s">
        <v>67</v>
      </c>
      <c r="S2623">
        <v>4.62</v>
      </c>
      <c r="T2623" t="s">
        <v>71</v>
      </c>
      <c r="V2623" t="s">
        <v>64</v>
      </c>
      <c r="W2623">
        <v>3.2000000000000001E-2</v>
      </c>
      <c r="X2623" t="s">
        <v>67</v>
      </c>
      <c r="Y2623">
        <v>2.1000000000000001E-2</v>
      </c>
      <c r="Z2623" t="s">
        <v>67</v>
      </c>
      <c r="AB2623" t="s">
        <v>64</v>
      </c>
      <c r="AD2623" t="s">
        <v>64</v>
      </c>
      <c r="AE2623">
        <v>0.04</v>
      </c>
      <c r="AF2623" t="s">
        <v>68</v>
      </c>
      <c r="AG2623">
        <v>0.04</v>
      </c>
      <c r="AH2623" t="s">
        <v>68</v>
      </c>
      <c r="AJ2623" t="s">
        <v>64</v>
      </c>
      <c r="AL2623" t="s">
        <v>64</v>
      </c>
      <c r="AM2623">
        <v>0.04</v>
      </c>
      <c r="AN2623" t="s">
        <v>67</v>
      </c>
      <c r="AO2623">
        <v>0</v>
      </c>
      <c r="AP2623" t="s">
        <v>67</v>
      </c>
      <c r="AQ2623">
        <v>1E-3</v>
      </c>
      <c r="AR2623" t="s">
        <v>67</v>
      </c>
      <c r="AS2623">
        <v>1.82</v>
      </c>
      <c r="AT2623" t="s">
        <v>67</v>
      </c>
      <c r="AU2623">
        <v>7.0000000000000007E-2</v>
      </c>
      <c r="AV2623" t="s">
        <v>67</v>
      </c>
      <c r="AW2623">
        <v>3.16</v>
      </c>
      <c r="AX2623" t="s">
        <v>67</v>
      </c>
      <c r="AY2623">
        <v>0.57999999999999996</v>
      </c>
      <c r="AZ2623" t="s">
        <v>67</v>
      </c>
      <c r="BA2623">
        <v>0</v>
      </c>
      <c r="BB2623" t="s">
        <v>67</v>
      </c>
      <c r="BD2623" t="s">
        <v>64</v>
      </c>
      <c r="BF2623" t="s">
        <v>64</v>
      </c>
    </row>
    <row r="2624" spans="1:58" x14ac:dyDescent="0.25">
      <c r="A2624" t="s">
        <v>58</v>
      </c>
      <c r="B2624">
        <v>2</v>
      </c>
      <c r="C2624" t="s">
        <v>87</v>
      </c>
      <c r="D2624">
        <v>1972</v>
      </c>
      <c r="E2624">
        <v>1972</v>
      </c>
      <c r="F2624">
        <v>3</v>
      </c>
      <c r="G2624" t="s">
        <v>60</v>
      </c>
      <c r="H2624">
        <v>11.77</v>
      </c>
      <c r="I2624">
        <v>36.909999999999997</v>
      </c>
      <c r="J2624" t="s">
        <v>67</v>
      </c>
      <c r="K2624">
        <v>7.14</v>
      </c>
      <c r="L2624" t="s">
        <v>67</v>
      </c>
      <c r="N2624" t="s">
        <v>64</v>
      </c>
      <c r="O2624">
        <v>15.79</v>
      </c>
      <c r="P2624" t="s">
        <v>67</v>
      </c>
      <c r="Q2624">
        <v>3.41</v>
      </c>
      <c r="R2624" t="s">
        <v>67</v>
      </c>
      <c r="S2624">
        <v>4.8099999999999996</v>
      </c>
      <c r="T2624" t="s">
        <v>71</v>
      </c>
      <c r="V2624" t="s">
        <v>64</v>
      </c>
      <c r="W2624">
        <v>4.5999999999999999E-2</v>
      </c>
      <c r="X2624" t="s">
        <v>67</v>
      </c>
      <c r="Y2624">
        <v>2.5000000000000001E-2</v>
      </c>
      <c r="Z2624" t="s">
        <v>67</v>
      </c>
      <c r="AB2624" t="s">
        <v>64</v>
      </c>
      <c r="AD2624" t="s">
        <v>64</v>
      </c>
      <c r="AE2624">
        <v>0.06</v>
      </c>
      <c r="AF2624" t="s">
        <v>68</v>
      </c>
      <c r="AG2624">
        <v>0.06</v>
      </c>
      <c r="AH2624" t="s">
        <v>68</v>
      </c>
      <c r="AJ2624" t="s">
        <v>64</v>
      </c>
      <c r="AL2624" t="s">
        <v>64</v>
      </c>
      <c r="AM2624">
        <v>0.06</v>
      </c>
      <c r="AN2624" t="s">
        <v>67</v>
      </c>
      <c r="AO2624">
        <v>6.0000000000000001E-3</v>
      </c>
      <c r="AP2624" t="s">
        <v>67</v>
      </c>
      <c r="AQ2624">
        <v>0</v>
      </c>
      <c r="AR2624" t="s">
        <v>67</v>
      </c>
      <c r="AS2624">
        <v>2.02</v>
      </c>
      <c r="AT2624" t="s">
        <v>67</v>
      </c>
      <c r="AU2624">
        <v>0.05</v>
      </c>
      <c r="AV2624" t="s">
        <v>67</v>
      </c>
      <c r="AW2624">
        <v>3.24</v>
      </c>
      <c r="AX2624" t="s">
        <v>67</v>
      </c>
      <c r="AY2624">
        <v>0.63</v>
      </c>
      <c r="AZ2624" t="s">
        <v>67</v>
      </c>
      <c r="BA2624">
        <v>0</v>
      </c>
      <c r="BB2624" t="s">
        <v>67</v>
      </c>
      <c r="BD2624" t="s">
        <v>64</v>
      </c>
      <c r="BF2624" t="s">
        <v>64</v>
      </c>
    </row>
    <row r="2625" spans="1:58" x14ac:dyDescent="0.25">
      <c r="A2625" t="s">
        <v>58</v>
      </c>
      <c r="B2625">
        <v>2</v>
      </c>
      <c r="C2625" t="s">
        <v>87</v>
      </c>
      <c r="D2625">
        <v>1972</v>
      </c>
      <c r="E2625">
        <v>1972</v>
      </c>
      <c r="F2625">
        <v>4</v>
      </c>
      <c r="G2625" t="s">
        <v>66</v>
      </c>
      <c r="H2625">
        <v>3.52</v>
      </c>
      <c r="I2625">
        <v>10.69</v>
      </c>
      <c r="J2625" t="s">
        <v>73</v>
      </c>
      <c r="K2625">
        <v>7.42</v>
      </c>
      <c r="L2625" t="s">
        <v>67</v>
      </c>
      <c r="N2625" t="s">
        <v>64</v>
      </c>
      <c r="O2625">
        <v>17.71</v>
      </c>
      <c r="P2625" t="s">
        <v>67</v>
      </c>
      <c r="Q2625">
        <v>0.51</v>
      </c>
      <c r="R2625" t="s">
        <v>67</v>
      </c>
      <c r="S2625">
        <v>8.16</v>
      </c>
      <c r="T2625" t="s">
        <v>71</v>
      </c>
      <c r="V2625" t="s">
        <v>64</v>
      </c>
      <c r="W2625">
        <v>0.03</v>
      </c>
      <c r="X2625" t="s">
        <v>67</v>
      </c>
      <c r="Y2625">
        <v>1.2999999999999999E-2</v>
      </c>
      <c r="Z2625" t="s">
        <v>67</v>
      </c>
      <c r="AB2625" t="s">
        <v>64</v>
      </c>
      <c r="AD2625" t="s">
        <v>64</v>
      </c>
      <c r="AE2625">
        <v>0.02</v>
      </c>
      <c r="AF2625" t="s">
        <v>68</v>
      </c>
      <c r="AG2625">
        <v>0.02</v>
      </c>
      <c r="AH2625" t="s">
        <v>68</v>
      </c>
      <c r="AJ2625" t="s">
        <v>64</v>
      </c>
      <c r="AL2625" t="s">
        <v>64</v>
      </c>
      <c r="AM2625">
        <v>0.02</v>
      </c>
      <c r="AN2625" t="s">
        <v>67</v>
      </c>
      <c r="AO2625">
        <v>0</v>
      </c>
      <c r="AP2625" t="s">
        <v>67</v>
      </c>
      <c r="AQ2625">
        <v>0</v>
      </c>
      <c r="AR2625" t="s">
        <v>67</v>
      </c>
      <c r="AS2625">
        <v>2.25</v>
      </c>
      <c r="AT2625" t="s">
        <v>67</v>
      </c>
      <c r="AU2625">
        <v>0.05</v>
      </c>
      <c r="AV2625" t="s">
        <v>67</v>
      </c>
      <c r="AW2625">
        <v>3.39</v>
      </c>
      <c r="AX2625" t="s">
        <v>67</v>
      </c>
      <c r="AY2625">
        <v>0.99</v>
      </c>
      <c r="AZ2625" t="s">
        <v>67</v>
      </c>
      <c r="BA2625">
        <v>0</v>
      </c>
      <c r="BB2625" t="s">
        <v>67</v>
      </c>
      <c r="BD2625" t="s">
        <v>64</v>
      </c>
      <c r="BF2625" t="s">
        <v>64</v>
      </c>
    </row>
    <row r="2626" spans="1:58" x14ac:dyDescent="0.25">
      <c r="A2626" t="s">
        <v>58</v>
      </c>
      <c r="B2626">
        <v>2</v>
      </c>
      <c r="C2626" t="s">
        <v>87</v>
      </c>
      <c r="D2626">
        <v>1972</v>
      </c>
      <c r="E2626">
        <v>1972</v>
      </c>
      <c r="F2626">
        <v>5</v>
      </c>
      <c r="G2626" t="s">
        <v>77</v>
      </c>
      <c r="H2626">
        <v>1.54</v>
      </c>
      <c r="I2626">
        <v>4.84</v>
      </c>
      <c r="J2626" t="s">
        <v>67</v>
      </c>
      <c r="K2626">
        <v>7.3</v>
      </c>
      <c r="L2626" t="s">
        <v>67</v>
      </c>
      <c r="N2626" t="s">
        <v>64</v>
      </c>
      <c r="O2626">
        <v>19</v>
      </c>
      <c r="P2626" t="s">
        <v>67</v>
      </c>
      <c r="Q2626">
        <v>0.09</v>
      </c>
      <c r="R2626" t="s">
        <v>67</v>
      </c>
      <c r="S2626">
        <v>8.42</v>
      </c>
      <c r="T2626" t="s">
        <v>71</v>
      </c>
      <c r="V2626" t="s">
        <v>64</v>
      </c>
      <c r="W2626">
        <v>2.9000000000000001E-2</v>
      </c>
      <c r="X2626" t="s">
        <v>67</v>
      </c>
      <c r="Y2626">
        <v>1.2999999999999999E-2</v>
      </c>
      <c r="Z2626" t="s">
        <v>67</v>
      </c>
      <c r="AB2626" t="s">
        <v>64</v>
      </c>
      <c r="AD2626" t="s">
        <v>64</v>
      </c>
      <c r="AE2626">
        <v>0.1</v>
      </c>
      <c r="AF2626" t="s">
        <v>68</v>
      </c>
      <c r="AG2626">
        <v>0.1</v>
      </c>
      <c r="AH2626" t="s">
        <v>68</v>
      </c>
      <c r="AJ2626" t="s">
        <v>64</v>
      </c>
      <c r="AL2626" t="s">
        <v>64</v>
      </c>
      <c r="AM2626">
        <v>0.1</v>
      </c>
      <c r="AN2626" t="s">
        <v>67</v>
      </c>
      <c r="AO2626">
        <v>3.0000000000000001E-3</v>
      </c>
      <c r="AP2626" t="s">
        <v>67</v>
      </c>
      <c r="AQ2626">
        <v>0</v>
      </c>
      <c r="AR2626" t="s">
        <v>67</v>
      </c>
      <c r="AS2626">
        <v>2.3199999999999998</v>
      </c>
      <c r="AT2626" t="s">
        <v>67</v>
      </c>
      <c r="AU2626">
        <v>0.05</v>
      </c>
      <c r="AV2626" t="s">
        <v>67</v>
      </c>
      <c r="AW2626">
        <v>3.69</v>
      </c>
      <c r="AX2626" t="s">
        <v>67</v>
      </c>
      <c r="AY2626">
        <v>0.9</v>
      </c>
      <c r="AZ2626" t="s">
        <v>67</v>
      </c>
      <c r="BA2626">
        <v>0.01</v>
      </c>
      <c r="BB2626" t="s">
        <v>67</v>
      </c>
      <c r="BD2626" t="s">
        <v>64</v>
      </c>
      <c r="BF2626" t="s">
        <v>64</v>
      </c>
    </row>
    <row r="2627" spans="1:58" x14ac:dyDescent="0.25">
      <c r="A2627" t="s">
        <v>58</v>
      </c>
      <c r="B2627">
        <v>2</v>
      </c>
      <c r="C2627" t="s">
        <v>87</v>
      </c>
      <c r="D2627">
        <v>1972</v>
      </c>
      <c r="E2627">
        <v>1972</v>
      </c>
      <c r="F2627">
        <v>6</v>
      </c>
      <c r="G2627" t="s">
        <v>77</v>
      </c>
      <c r="H2627">
        <v>0.46</v>
      </c>
      <c r="I2627">
        <v>1.41</v>
      </c>
      <c r="J2627" t="s">
        <v>67</v>
      </c>
      <c r="K2627">
        <v>7.57</v>
      </c>
      <c r="L2627" t="s">
        <v>67</v>
      </c>
      <c r="N2627" t="s">
        <v>64</v>
      </c>
      <c r="O2627">
        <v>24.33</v>
      </c>
      <c r="P2627" t="s">
        <v>67</v>
      </c>
      <c r="Q2627">
        <v>0.24</v>
      </c>
      <c r="R2627" t="s">
        <v>67</v>
      </c>
      <c r="S2627">
        <v>10.210000000000001</v>
      </c>
      <c r="T2627" t="s">
        <v>71</v>
      </c>
      <c r="V2627" t="s">
        <v>64</v>
      </c>
      <c r="W2627">
        <v>0.04</v>
      </c>
      <c r="X2627" t="s">
        <v>67</v>
      </c>
      <c r="Y2627">
        <v>3.3000000000000002E-2</v>
      </c>
      <c r="Z2627" t="s">
        <v>67</v>
      </c>
      <c r="AB2627" t="s">
        <v>64</v>
      </c>
      <c r="AD2627" t="s">
        <v>64</v>
      </c>
      <c r="AE2627">
        <v>0.03</v>
      </c>
      <c r="AF2627" t="s">
        <v>68</v>
      </c>
      <c r="AG2627">
        <v>0.03</v>
      </c>
      <c r="AH2627" t="s">
        <v>68</v>
      </c>
      <c r="AJ2627" t="s">
        <v>64</v>
      </c>
      <c r="AL2627" t="s">
        <v>64</v>
      </c>
      <c r="AM2627">
        <v>0.03</v>
      </c>
      <c r="AN2627" t="s">
        <v>67</v>
      </c>
      <c r="AO2627">
        <v>0</v>
      </c>
      <c r="AP2627" t="s">
        <v>67</v>
      </c>
      <c r="AQ2627">
        <v>0</v>
      </c>
      <c r="AR2627" t="s">
        <v>67</v>
      </c>
      <c r="AS2627">
        <v>3.79</v>
      </c>
      <c r="AT2627" t="s">
        <v>67</v>
      </c>
      <c r="AU2627">
        <v>0.11</v>
      </c>
      <c r="AV2627" t="s">
        <v>67</v>
      </c>
      <c r="AW2627">
        <v>4.91</v>
      </c>
      <c r="AX2627" t="s">
        <v>67</v>
      </c>
      <c r="AY2627">
        <v>1.82</v>
      </c>
      <c r="AZ2627" t="s">
        <v>67</v>
      </c>
      <c r="BA2627">
        <v>0.25</v>
      </c>
      <c r="BB2627" t="s">
        <v>67</v>
      </c>
      <c r="BD2627" t="s">
        <v>64</v>
      </c>
      <c r="BF2627" t="s">
        <v>64</v>
      </c>
    </row>
    <row r="2628" spans="1:58" x14ac:dyDescent="0.25">
      <c r="A2628" t="s">
        <v>58</v>
      </c>
      <c r="B2628">
        <v>2</v>
      </c>
      <c r="C2628" t="s">
        <v>87</v>
      </c>
      <c r="D2628">
        <v>1972</v>
      </c>
      <c r="E2628">
        <v>1972</v>
      </c>
      <c r="F2628">
        <v>7</v>
      </c>
      <c r="G2628" t="s">
        <v>77</v>
      </c>
      <c r="H2628">
        <v>0.18</v>
      </c>
      <c r="I2628">
        <v>0.56999999999999995</v>
      </c>
      <c r="J2628" t="s">
        <v>67</v>
      </c>
      <c r="K2628">
        <v>7.56</v>
      </c>
      <c r="L2628" t="s">
        <v>67</v>
      </c>
      <c r="N2628" t="s">
        <v>64</v>
      </c>
      <c r="O2628">
        <v>26.37</v>
      </c>
      <c r="P2628" t="s">
        <v>67</v>
      </c>
      <c r="Q2628">
        <v>0.24</v>
      </c>
      <c r="R2628" t="s">
        <v>73</v>
      </c>
      <c r="S2628">
        <v>10.23</v>
      </c>
      <c r="T2628" t="s">
        <v>71</v>
      </c>
      <c r="V2628" t="s">
        <v>64</v>
      </c>
      <c r="W2628">
        <v>2.8000000000000001E-2</v>
      </c>
      <c r="X2628" t="s">
        <v>67</v>
      </c>
      <c r="Y2628">
        <v>2.7E-2</v>
      </c>
      <c r="Z2628" t="s">
        <v>67</v>
      </c>
      <c r="AB2628" t="s">
        <v>64</v>
      </c>
      <c r="AD2628" t="s">
        <v>64</v>
      </c>
      <c r="AE2628">
        <v>0.05</v>
      </c>
      <c r="AF2628" t="s">
        <v>68</v>
      </c>
      <c r="AG2628">
        <v>0.05</v>
      </c>
      <c r="AH2628" t="s">
        <v>68</v>
      </c>
      <c r="AJ2628" t="s">
        <v>64</v>
      </c>
      <c r="AL2628" t="s">
        <v>64</v>
      </c>
      <c r="AM2628">
        <v>0.05</v>
      </c>
      <c r="AN2628" t="s">
        <v>67</v>
      </c>
      <c r="AO2628">
        <v>0</v>
      </c>
      <c r="AP2628" t="s">
        <v>67</v>
      </c>
      <c r="AQ2628">
        <v>0</v>
      </c>
      <c r="AR2628" t="s">
        <v>67</v>
      </c>
      <c r="AS2628">
        <v>4.0599999999999996</v>
      </c>
      <c r="AT2628" t="s">
        <v>67</v>
      </c>
      <c r="AU2628">
        <v>0.13</v>
      </c>
      <c r="AV2628" t="s">
        <v>67</v>
      </c>
      <c r="AW2628">
        <v>5.08</v>
      </c>
      <c r="AX2628" t="s">
        <v>67</v>
      </c>
      <c r="AY2628">
        <v>1.48</v>
      </c>
      <c r="AZ2628" t="s">
        <v>67</v>
      </c>
      <c r="BA2628">
        <v>0.24</v>
      </c>
      <c r="BB2628" t="s">
        <v>67</v>
      </c>
      <c r="BD2628" t="s">
        <v>64</v>
      </c>
      <c r="BF2628" t="s">
        <v>64</v>
      </c>
    </row>
    <row r="2629" spans="1:58" x14ac:dyDescent="0.25">
      <c r="A2629" t="s">
        <v>58</v>
      </c>
      <c r="B2629">
        <v>2</v>
      </c>
      <c r="C2629" t="s">
        <v>87</v>
      </c>
      <c r="D2629">
        <v>1972</v>
      </c>
      <c r="E2629">
        <v>1972</v>
      </c>
      <c r="F2629">
        <v>8</v>
      </c>
      <c r="G2629" t="s">
        <v>77</v>
      </c>
      <c r="H2629">
        <v>0.09</v>
      </c>
      <c r="I2629">
        <v>0.28999999999999998</v>
      </c>
      <c r="J2629" t="s">
        <v>67</v>
      </c>
      <c r="K2629">
        <v>7.45</v>
      </c>
      <c r="L2629" t="s">
        <v>67</v>
      </c>
      <c r="N2629" t="s">
        <v>64</v>
      </c>
      <c r="O2629">
        <v>29.12</v>
      </c>
      <c r="P2629" t="s">
        <v>67</v>
      </c>
      <c r="Q2629">
        <v>0.62</v>
      </c>
      <c r="R2629" t="s">
        <v>73</v>
      </c>
      <c r="S2629">
        <v>8.18</v>
      </c>
      <c r="T2629" t="s">
        <v>71</v>
      </c>
      <c r="V2629" t="s">
        <v>64</v>
      </c>
      <c r="W2629">
        <v>2.1999999999999999E-2</v>
      </c>
      <c r="X2629" t="s">
        <v>67</v>
      </c>
      <c r="Y2629">
        <v>1.6E-2</v>
      </c>
      <c r="Z2629" t="s">
        <v>67</v>
      </c>
      <c r="AB2629" t="s">
        <v>64</v>
      </c>
      <c r="AD2629" t="s">
        <v>64</v>
      </c>
      <c r="AE2629">
        <v>0.05</v>
      </c>
      <c r="AF2629" t="s">
        <v>68</v>
      </c>
      <c r="AG2629">
        <v>0.05</v>
      </c>
      <c r="AH2629" t="s">
        <v>68</v>
      </c>
      <c r="AJ2629" t="s">
        <v>64</v>
      </c>
      <c r="AL2629" t="s">
        <v>64</v>
      </c>
      <c r="AM2629">
        <v>0.05</v>
      </c>
      <c r="AN2629" t="s">
        <v>67</v>
      </c>
      <c r="AO2629">
        <v>0</v>
      </c>
      <c r="AP2629" t="s">
        <v>67</v>
      </c>
      <c r="AQ2629">
        <v>1E-3</v>
      </c>
      <c r="AR2629" t="s">
        <v>67</v>
      </c>
      <c r="AS2629">
        <v>4.1500000000000004</v>
      </c>
      <c r="AT2629" t="s">
        <v>67</v>
      </c>
      <c r="AU2629">
        <v>0.08</v>
      </c>
      <c r="AV2629" t="s">
        <v>67</v>
      </c>
      <c r="AW2629">
        <v>5.66</v>
      </c>
      <c r="AX2629" t="s">
        <v>67</v>
      </c>
      <c r="AY2629">
        <v>1.65</v>
      </c>
      <c r="AZ2629" t="s">
        <v>67</v>
      </c>
      <c r="BA2629">
        <v>0.17</v>
      </c>
      <c r="BB2629" t="s">
        <v>67</v>
      </c>
      <c r="BD2629" t="s">
        <v>64</v>
      </c>
      <c r="BF2629" t="s">
        <v>64</v>
      </c>
    </row>
    <row r="2630" spans="1:58" x14ac:dyDescent="0.25">
      <c r="A2630" t="s">
        <v>58</v>
      </c>
      <c r="B2630">
        <v>2</v>
      </c>
      <c r="C2630" t="s">
        <v>87</v>
      </c>
      <c r="D2630">
        <v>1972</v>
      </c>
      <c r="E2630">
        <v>1972</v>
      </c>
      <c r="F2630">
        <v>9</v>
      </c>
      <c r="G2630" t="s">
        <v>77</v>
      </c>
      <c r="H2630">
        <v>0.09</v>
      </c>
      <c r="I2630">
        <v>0.26</v>
      </c>
      <c r="J2630" t="s">
        <v>73</v>
      </c>
      <c r="K2630">
        <v>7.44</v>
      </c>
      <c r="L2630" t="s">
        <v>67</v>
      </c>
      <c r="N2630" t="s">
        <v>64</v>
      </c>
      <c r="O2630">
        <v>22.96</v>
      </c>
      <c r="P2630" t="s">
        <v>67</v>
      </c>
      <c r="Q2630">
        <v>0.19</v>
      </c>
      <c r="R2630" t="s">
        <v>67</v>
      </c>
      <c r="S2630">
        <v>7.98</v>
      </c>
      <c r="T2630" t="s">
        <v>71</v>
      </c>
      <c r="V2630" t="s">
        <v>64</v>
      </c>
      <c r="W2630">
        <v>5.2999999999999999E-2</v>
      </c>
      <c r="X2630" t="s">
        <v>67</v>
      </c>
      <c r="Y2630">
        <v>2.1999999999999999E-2</v>
      </c>
      <c r="Z2630" t="s">
        <v>67</v>
      </c>
      <c r="AB2630" t="s">
        <v>64</v>
      </c>
      <c r="AD2630" t="s">
        <v>64</v>
      </c>
      <c r="AE2630">
        <v>0.05</v>
      </c>
      <c r="AF2630" t="s">
        <v>68</v>
      </c>
      <c r="AG2630">
        <v>0.05</v>
      </c>
      <c r="AH2630" t="s">
        <v>68</v>
      </c>
      <c r="AJ2630" t="s">
        <v>64</v>
      </c>
      <c r="AL2630" t="s">
        <v>64</v>
      </c>
      <c r="AM2630">
        <v>0.05</v>
      </c>
      <c r="AN2630" t="s">
        <v>67</v>
      </c>
      <c r="AO2630">
        <v>0</v>
      </c>
      <c r="AP2630" t="s">
        <v>67</v>
      </c>
      <c r="AQ2630">
        <v>1E-3</v>
      </c>
      <c r="AR2630" t="s">
        <v>67</v>
      </c>
      <c r="AS2630">
        <v>3.65</v>
      </c>
      <c r="AT2630" t="s">
        <v>67</v>
      </c>
      <c r="AU2630">
        <v>0.04</v>
      </c>
      <c r="AV2630" t="s">
        <v>67</v>
      </c>
      <c r="AW2630">
        <v>4.2699999999999996</v>
      </c>
      <c r="AX2630" t="s">
        <v>67</v>
      </c>
      <c r="AY2630">
        <v>1.38</v>
      </c>
      <c r="AZ2630" t="s">
        <v>67</v>
      </c>
      <c r="BA2630">
        <v>0.22</v>
      </c>
      <c r="BB2630" t="s">
        <v>61</v>
      </c>
      <c r="BD2630" t="s">
        <v>64</v>
      </c>
      <c r="BF2630" t="s">
        <v>64</v>
      </c>
    </row>
    <row r="2631" spans="1:58" x14ac:dyDescent="0.25">
      <c r="A2631" t="s">
        <v>58</v>
      </c>
      <c r="B2631">
        <v>2</v>
      </c>
      <c r="C2631" t="s">
        <v>87</v>
      </c>
      <c r="D2631">
        <v>1973</v>
      </c>
      <c r="E2631">
        <v>1972</v>
      </c>
      <c r="F2631">
        <v>10</v>
      </c>
      <c r="G2631" t="s">
        <v>77</v>
      </c>
      <c r="H2631">
        <v>0.17</v>
      </c>
      <c r="I2631">
        <v>0.53</v>
      </c>
      <c r="J2631" t="s">
        <v>73</v>
      </c>
      <c r="K2631">
        <v>7.64</v>
      </c>
      <c r="L2631" t="s">
        <v>67</v>
      </c>
      <c r="N2631" t="s">
        <v>64</v>
      </c>
      <c r="O2631">
        <v>21.58</v>
      </c>
      <c r="P2631" t="s">
        <v>67</v>
      </c>
      <c r="Q2631">
        <v>0.73</v>
      </c>
      <c r="R2631" t="s">
        <v>67</v>
      </c>
      <c r="S2631">
        <v>7.53</v>
      </c>
      <c r="T2631" t="s">
        <v>71</v>
      </c>
      <c r="V2631" t="s">
        <v>64</v>
      </c>
      <c r="W2631">
        <v>7.6999999999999999E-2</v>
      </c>
      <c r="X2631" t="s">
        <v>67</v>
      </c>
      <c r="Y2631">
        <v>3.5000000000000003E-2</v>
      </c>
      <c r="Z2631" t="s">
        <v>67</v>
      </c>
      <c r="AB2631" t="s">
        <v>64</v>
      </c>
      <c r="AD2631" t="s">
        <v>64</v>
      </c>
      <c r="AE2631">
        <v>7.0000000000000007E-2</v>
      </c>
      <c r="AF2631" t="s">
        <v>68</v>
      </c>
      <c r="AG2631">
        <v>0.06</v>
      </c>
      <c r="AH2631" t="s">
        <v>68</v>
      </c>
      <c r="AJ2631" t="s">
        <v>64</v>
      </c>
      <c r="AL2631" t="s">
        <v>64</v>
      </c>
      <c r="AM2631">
        <v>0.06</v>
      </c>
      <c r="AN2631" t="s">
        <v>67</v>
      </c>
      <c r="AO2631">
        <v>0</v>
      </c>
      <c r="AP2631" t="s">
        <v>67</v>
      </c>
      <c r="AQ2631">
        <v>5.0000000000000001E-3</v>
      </c>
      <c r="AR2631" t="s">
        <v>67</v>
      </c>
      <c r="AS2631">
        <v>3.02</v>
      </c>
      <c r="AT2631" t="s">
        <v>67</v>
      </c>
      <c r="AU2631">
        <v>0.1</v>
      </c>
      <c r="AV2631" t="s">
        <v>67</v>
      </c>
      <c r="AW2631">
        <v>2.19</v>
      </c>
      <c r="AX2631" t="s">
        <v>67</v>
      </c>
      <c r="AY2631">
        <v>1.31</v>
      </c>
      <c r="AZ2631" t="s">
        <v>67</v>
      </c>
      <c r="BB2631" t="s">
        <v>64</v>
      </c>
      <c r="BD2631" t="s">
        <v>64</v>
      </c>
      <c r="BF2631" t="s">
        <v>64</v>
      </c>
    </row>
    <row r="2632" spans="1:58" x14ac:dyDescent="0.25">
      <c r="A2632" t="s">
        <v>58</v>
      </c>
      <c r="B2632">
        <v>2</v>
      </c>
      <c r="C2632" t="s">
        <v>87</v>
      </c>
      <c r="D2632">
        <v>1973</v>
      </c>
      <c r="E2632">
        <v>1972</v>
      </c>
      <c r="F2632">
        <v>11</v>
      </c>
      <c r="G2632" t="s">
        <v>66</v>
      </c>
      <c r="H2632">
        <v>1.1499999999999999</v>
      </c>
      <c r="I2632">
        <v>3.5</v>
      </c>
      <c r="J2632" t="s">
        <v>67</v>
      </c>
      <c r="K2632">
        <v>7.54</v>
      </c>
      <c r="L2632" t="s">
        <v>67</v>
      </c>
      <c r="N2632" t="s">
        <v>64</v>
      </c>
      <c r="O2632">
        <v>21.25</v>
      </c>
      <c r="P2632" t="s">
        <v>67</v>
      </c>
      <c r="Q2632">
        <v>1.37</v>
      </c>
      <c r="R2632" t="s">
        <v>67</v>
      </c>
      <c r="S2632">
        <v>7.4</v>
      </c>
      <c r="T2632" t="s">
        <v>71</v>
      </c>
      <c r="V2632" t="s">
        <v>64</v>
      </c>
      <c r="W2632">
        <v>0.06</v>
      </c>
      <c r="X2632" t="s">
        <v>67</v>
      </c>
      <c r="Y2632">
        <v>3.2000000000000001E-2</v>
      </c>
      <c r="Z2632" t="s">
        <v>67</v>
      </c>
      <c r="AB2632" t="s">
        <v>64</v>
      </c>
      <c r="AD2632" t="s">
        <v>64</v>
      </c>
      <c r="AE2632">
        <v>0.08</v>
      </c>
      <c r="AF2632" t="s">
        <v>68</v>
      </c>
      <c r="AG2632">
        <v>7.0000000000000007E-2</v>
      </c>
      <c r="AH2632" t="s">
        <v>68</v>
      </c>
      <c r="AJ2632" t="s">
        <v>64</v>
      </c>
      <c r="AL2632" t="s">
        <v>64</v>
      </c>
      <c r="AM2632">
        <v>7.0000000000000007E-2</v>
      </c>
      <c r="AN2632" t="s">
        <v>67</v>
      </c>
      <c r="AO2632">
        <v>0</v>
      </c>
      <c r="AP2632" t="s">
        <v>67</v>
      </c>
      <c r="AQ2632">
        <v>4.0000000000000001E-3</v>
      </c>
      <c r="AR2632" t="s">
        <v>67</v>
      </c>
      <c r="AS2632">
        <v>2.74</v>
      </c>
      <c r="AT2632" t="s">
        <v>67</v>
      </c>
      <c r="AU2632">
        <v>0.12</v>
      </c>
      <c r="AV2632" t="s">
        <v>67</v>
      </c>
      <c r="AW2632">
        <v>2.13</v>
      </c>
      <c r="AX2632" t="s">
        <v>67</v>
      </c>
      <c r="AY2632">
        <v>1.21</v>
      </c>
      <c r="AZ2632" t="s">
        <v>67</v>
      </c>
      <c r="BB2632" t="s">
        <v>64</v>
      </c>
      <c r="BD2632" t="s">
        <v>64</v>
      </c>
      <c r="BF2632" t="s">
        <v>64</v>
      </c>
    </row>
    <row r="2633" spans="1:58" x14ac:dyDescent="0.25">
      <c r="A2633" t="s">
        <v>58</v>
      </c>
      <c r="B2633">
        <v>2</v>
      </c>
      <c r="C2633" t="s">
        <v>87</v>
      </c>
      <c r="D2633">
        <v>1973</v>
      </c>
      <c r="E2633">
        <v>1972</v>
      </c>
      <c r="F2633">
        <v>12</v>
      </c>
      <c r="G2633" t="s">
        <v>66</v>
      </c>
      <c r="H2633">
        <v>5.79</v>
      </c>
      <c r="I2633">
        <v>18.170000000000002</v>
      </c>
      <c r="J2633" t="s">
        <v>67</v>
      </c>
      <c r="K2633">
        <v>7.01</v>
      </c>
      <c r="L2633" t="s">
        <v>67</v>
      </c>
      <c r="N2633" t="s">
        <v>64</v>
      </c>
      <c r="O2633">
        <v>14.92</v>
      </c>
      <c r="P2633" t="s">
        <v>67</v>
      </c>
      <c r="Q2633">
        <v>1.48</v>
      </c>
      <c r="R2633" t="s">
        <v>67</v>
      </c>
      <c r="S2633">
        <v>2.9</v>
      </c>
      <c r="T2633" t="s">
        <v>71</v>
      </c>
      <c r="V2633" t="s">
        <v>64</v>
      </c>
      <c r="W2633">
        <v>3.7999999999999999E-2</v>
      </c>
      <c r="X2633" t="s">
        <v>67</v>
      </c>
      <c r="Y2633">
        <v>3.5999999999999997E-2</v>
      </c>
      <c r="Z2633" t="s">
        <v>67</v>
      </c>
      <c r="AB2633" t="s">
        <v>64</v>
      </c>
      <c r="AD2633" t="s">
        <v>64</v>
      </c>
      <c r="AE2633">
        <v>0.05</v>
      </c>
      <c r="AF2633" t="s">
        <v>68</v>
      </c>
      <c r="AG2633">
        <v>0.05</v>
      </c>
      <c r="AH2633" t="s">
        <v>68</v>
      </c>
      <c r="AJ2633" t="s">
        <v>64</v>
      </c>
      <c r="AL2633" t="s">
        <v>64</v>
      </c>
      <c r="AM2633">
        <v>0.05</v>
      </c>
      <c r="AN2633" t="s">
        <v>67</v>
      </c>
      <c r="AO2633">
        <v>0</v>
      </c>
      <c r="AP2633" t="s">
        <v>67</v>
      </c>
      <c r="AQ2633">
        <v>0</v>
      </c>
      <c r="AR2633" t="s">
        <v>67</v>
      </c>
      <c r="AS2633">
        <v>2.0099999999999998</v>
      </c>
      <c r="AT2633" t="s">
        <v>67</v>
      </c>
      <c r="AU2633">
        <v>0.16</v>
      </c>
      <c r="AV2633" t="s">
        <v>67</v>
      </c>
      <c r="AW2633">
        <v>1.8</v>
      </c>
      <c r="AX2633" t="s">
        <v>67</v>
      </c>
      <c r="AY2633">
        <v>0.91</v>
      </c>
      <c r="AZ2633" t="s">
        <v>67</v>
      </c>
      <c r="BB2633" t="s">
        <v>64</v>
      </c>
      <c r="BD2633" t="s">
        <v>64</v>
      </c>
      <c r="BF2633" t="s">
        <v>64</v>
      </c>
    </row>
    <row r="2634" spans="1:58" x14ac:dyDescent="0.25">
      <c r="A2634" t="s">
        <v>58</v>
      </c>
      <c r="B2634">
        <v>2</v>
      </c>
      <c r="C2634" t="s">
        <v>87</v>
      </c>
      <c r="D2634">
        <v>1973</v>
      </c>
      <c r="E2634">
        <v>1973</v>
      </c>
      <c r="F2634">
        <v>1</v>
      </c>
      <c r="G2634" t="s">
        <v>66</v>
      </c>
      <c r="H2634">
        <v>5.67</v>
      </c>
      <c r="I2634">
        <v>17.79</v>
      </c>
      <c r="J2634" t="s">
        <v>67</v>
      </c>
      <c r="K2634">
        <v>7.27</v>
      </c>
      <c r="L2634" t="s">
        <v>67</v>
      </c>
      <c r="N2634" t="s">
        <v>64</v>
      </c>
      <c r="O2634">
        <v>14.67</v>
      </c>
      <c r="P2634" t="s">
        <v>67</v>
      </c>
      <c r="Q2634">
        <v>0.67</v>
      </c>
      <c r="R2634" t="s">
        <v>67</v>
      </c>
      <c r="S2634">
        <v>2.95</v>
      </c>
      <c r="T2634" t="s">
        <v>71</v>
      </c>
      <c r="V2634" t="s">
        <v>64</v>
      </c>
      <c r="W2634">
        <v>2.1999999999999999E-2</v>
      </c>
      <c r="X2634" t="s">
        <v>67</v>
      </c>
      <c r="Y2634">
        <v>0.01</v>
      </c>
      <c r="Z2634" t="s">
        <v>67</v>
      </c>
      <c r="AB2634" t="s">
        <v>64</v>
      </c>
      <c r="AD2634" t="s">
        <v>64</v>
      </c>
      <c r="AE2634">
        <v>0.03</v>
      </c>
      <c r="AF2634" t="s">
        <v>68</v>
      </c>
      <c r="AG2634">
        <v>0.03</v>
      </c>
      <c r="AH2634" t="s">
        <v>68</v>
      </c>
      <c r="AJ2634" t="s">
        <v>64</v>
      </c>
      <c r="AL2634" t="s">
        <v>64</v>
      </c>
      <c r="AM2634">
        <v>0.03</v>
      </c>
      <c r="AN2634" t="s">
        <v>67</v>
      </c>
      <c r="AO2634">
        <v>0</v>
      </c>
      <c r="AP2634" t="s">
        <v>67</v>
      </c>
      <c r="AQ2634">
        <v>0</v>
      </c>
      <c r="AR2634" t="s">
        <v>67</v>
      </c>
      <c r="AS2634">
        <v>1.68</v>
      </c>
      <c r="AT2634" t="s">
        <v>67</v>
      </c>
      <c r="AU2634">
        <v>0.1</v>
      </c>
      <c r="AV2634" t="s">
        <v>67</v>
      </c>
      <c r="AW2634">
        <v>3.03</v>
      </c>
      <c r="AX2634" t="s">
        <v>67</v>
      </c>
      <c r="AY2634">
        <v>0.96</v>
      </c>
      <c r="AZ2634" t="s">
        <v>67</v>
      </c>
      <c r="BB2634" t="s">
        <v>64</v>
      </c>
      <c r="BD2634" t="s">
        <v>64</v>
      </c>
      <c r="BF2634" t="s">
        <v>64</v>
      </c>
    </row>
    <row r="2635" spans="1:58" x14ac:dyDescent="0.25">
      <c r="A2635" t="s">
        <v>58</v>
      </c>
      <c r="B2635">
        <v>2</v>
      </c>
      <c r="C2635" t="s">
        <v>87</v>
      </c>
      <c r="D2635">
        <v>1973</v>
      </c>
      <c r="E2635">
        <v>1973</v>
      </c>
      <c r="F2635">
        <v>2</v>
      </c>
      <c r="G2635" t="s">
        <v>66</v>
      </c>
      <c r="H2635">
        <v>2.14</v>
      </c>
      <c r="I2635">
        <v>6.07</v>
      </c>
      <c r="J2635" t="s">
        <v>67</v>
      </c>
      <c r="K2635">
        <v>7.16</v>
      </c>
      <c r="L2635" t="s">
        <v>67</v>
      </c>
      <c r="N2635" t="s">
        <v>64</v>
      </c>
      <c r="O2635">
        <v>16.21</v>
      </c>
      <c r="P2635" t="s">
        <v>67</v>
      </c>
      <c r="Q2635">
        <v>0.36</v>
      </c>
      <c r="R2635" t="s">
        <v>67</v>
      </c>
      <c r="S2635">
        <v>4.8499999999999996</v>
      </c>
      <c r="T2635" t="s">
        <v>71</v>
      </c>
      <c r="V2635" t="s">
        <v>64</v>
      </c>
      <c r="W2635">
        <v>6.4000000000000001E-2</v>
      </c>
      <c r="X2635" t="s">
        <v>67</v>
      </c>
      <c r="Y2635">
        <v>1.7000000000000001E-2</v>
      </c>
      <c r="Z2635" t="s">
        <v>67</v>
      </c>
      <c r="AB2635" t="s">
        <v>64</v>
      </c>
      <c r="AD2635" t="s">
        <v>64</v>
      </c>
      <c r="AE2635">
        <v>0.03</v>
      </c>
      <c r="AF2635" t="s">
        <v>68</v>
      </c>
      <c r="AG2635">
        <v>0.03</v>
      </c>
      <c r="AH2635" t="s">
        <v>68</v>
      </c>
      <c r="AJ2635" t="s">
        <v>64</v>
      </c>
      <c r="AL2635" t="s">
        <v>64</v>
      </c>
      <c r="AM2635">
        <v>0.03</v>
      </c>
      <c r="AN2635" t="s">
        <v>67</v>
      </c>
      <c r="AO2635">
        <v>0</v>
      </c>
      <c r="AP2635" t="s">
        <v>67</v>
      </c>
      <c r="AQ2635">
        <v>2E-3</v>
      </c>
      <c r="AR2635" t="s">
        <v>67</v>
      </c>
      <c r="AS2635">
        <v>1.42</v>
      </c>
      <c r="AT2635" t="s">
        <v>67</v>
      </c>
      <c r="AU2635">
        <v>0.1</v>
      </c>
      <c r="AV2635" t="s">
        <v>67</v>
      </c>
      <c r="AW2635">
        <v>2.88</v>
      </c>
      <c r="AX2635" t="s">
        <v>67</v>
      </c>
      <c r="AY2635">
        <v>0.68</v>
      </c>
      <c r="AZ2635" t="s">
        <v>67</v>
      </c>
      <c r="BB2635" t="s">
        <v>64</v>
      </c>
      <c r="BD2635" t="s">
        <v>64</v>
      </c>
      <c r="BF2635" t="s">
        <v>64</v>
      </c>
    </row>
    <row r="2636" spans="1:58" x14ac:dyDescent="0.25">
      <c r="A2636" t="s">
        <v>58</v>
      </c>
      <c r="B2636">
        <v>2</v>
      </c>
      <c r="C2636" t="s">
        <v>87</v>
      </c>
      <c r="D2636">
        <v>1973</v>
      </c>
      <c r="E2636">
        <v>1973</v>
      </c>
      <c r="F2636">
        <v>3</v>
      </c>
      <c r="G2636" t="s">
        <v>66</v>
      </c>
      <c r="H2636">
        <v>2.67</v>
      </c>
      <c r="I2636">
        <v>8.3699999999999992</v>
      </c>
      <c r="J2636" t="s">
        <v>67</v>
      </c>
      <c r="K2636">
        <v>7.25</v>
      </c>
      <c r="L2636" t="s">
        <v>67</v>
      </c>
      <c r="N2636" t="s">
        <v>64</v>
      </c>
      <c r="O2636">
        <v>18.04</v>
      </c>
      <c r="P2636" t="s">
        <v>67</v>
      </c>
      <c r="Q2636">
        <v>0.34</v>
      </c>
      <c r="R2636" t="s">
        <v>67</v>
      </c>
      <c r="S2636">
        <v>4.5199999999999996</v>
      </c>
      <c r="T2636" t="s">
        <v>71</v>
      </c>
      <c r="V2636" t="s">
        <v>64</v>
      </c>
      <c r="W2636">
        <v>0.108</v>
      </c>
      <c r="X2636" t="s">
        <v>67</v>
      </c>
      <c r="Y2636">
        <v>1.7000000000000001E-2</v>
      </c>
      <c r="Z2636" t="s">
        <v>67</v>
      </c>
      <c r="AB2636" t="s">
        <v>64</v>
      </c>
      <c r="AD2636" t="s">
        <v>64</v>
      </c>
      <c r="AE2636">
        <v>0.05</v>
      </c>
      <c r="AF2636" t="s">
        <v>68</v>
      </c>
      <c r="AG2636">
        <v>0.05</v>
      </c>
      <c r="AH2636" t="s">
        <v>68</v>
      </c>
      <c r="AJ2636" t="s">
        <v>64</v>
      </c>
      <c r="AL2636" t="s">
        <v>64</v>
      </c>
      <c r="AM2636">
        <v>0.05</v>
      </c>
      <c r="AN2636" t="s">
        <v>67</v>
      </c>
      <c r="AO2636">
        <v>0</v>
      </c>
      <c r="AP2636" t="s">
        <v>67</v>
      </c>
      <c r="AQ2636">
        <v>1E-3</v>
      </c>
      <c r="AR2636" t="s">
        <v>67</v>
      </c>
      <c r="AS2636">
        <v>1.02</v>
      </c>
      <c r="AT2636" t="s">
        <v>67</v>
      </c>
      <c r="AU2636">
        <v>0.09</v>
      </c>
      <c r="AV2636" t="s">
        <v>67</v>
      </c>
      <c r="AW2636">
        <v>2.86</v>
      </c>
      <c r="AX2636" t="s">
        <v>67</v>
      </c>
      <c r="AY2636">
        <v>0.61</v>
      </c>
      <c r="AZ2636" t="s">
        <v>67</v>
      </c>
      <c r="BB2636" t="s">
        <v>64</v>
      </c>
      <c r="BD2636" t="s">
        <v>64</v>
      </c>
      <c r="BF2636" t="s">
        <v>64</v>
      </c>
    </row>
    <row r="2637" spans="1:58" x14ac:dyDescent="0.25">
      <c r="A2637" t="s">
        <v>58</v>
      </c>
      <c r="B2637">
        <v>2</v>
      </c>
      <c r="C2637" t="s">
        <v>87</v>
      </c>
      <c r="D2637">
        <v>1973</v>
      </c>
      <c r="E2637">
        <v>1973</v>
      </c>
      <c r="F2637">
        <v>4</v>
      </c>
      <c r="G2637" t="s">
        <v>66</v>
      </c>
      <c r="H2637">
        <v>1.51</v>
      </c>
      <c r="I2637">
        <v>4.59</v>
      </c>
      <c r="J2637" t="s">
        <v>67</v>
      </c>
      <c r="K2637">
        <v>7.3</v>
      </c>
      <c r="L2637" t="s">
        <v>67</v>
      </c>
      <c r="N2637" t="s">
        <v>64</v>
      </c>
      <c r="O2637">
        <v>18.79</v>
      </c>
      <c r="P2637" t="s">
        <v>67</v>
      </c>
      <c r="Q2637">
        <v>0.48</v>
      </c>
      <c r="R2637" t="s">
        <v>67</v>
      </c>
      <c r="S2637">
        <v>5.66</v>
      </c>
      <c r="T2637" t="s">
        <v>71</v>
      </c>
      <c r="V2637" t="s">
        <v>64</v>
      </c>
      <c r="W2637">
        <v>7.0000000000000007E-2</v>
      </c>
      <c r="X2637" t="s">
        <v>67</v>
      </c>
      <c r="Y2637">
        <v>0.02</v>
      </c>
      <c r="Z2637" t="s">
        <v>67</v>
      </c>
      <c r="AB2637" t="s">
        <v>64</v>
      </c>
      <c r="AD2637" t="s">
        <v>64</v>
      </c>
      <c r="AE2637">
        <v>0.04</v>
      </c>
      <c r="AF2637" t="s">
        <v>78</v>
      </c>
      <c r="AG2637">
        <v>0.04</v>
      </c>
      <c r="AH2637" t="s">
        <v>68</v>
      </c>
      <c r="AJ2637" t="s">
        <v>64</v>
      </c>
      <c r="AL2637" t="s">
        <v>64</v>
      </c>
      <c r="AM2637">
        <v>0.04</v>
      </c>
      <c r="AN2637" t="s">
        <v>67</v>
      </c>
      <c r="AO2637">
        <v>2E-3</v>
      </c>
      <c r="AP2637" t="s">
        <v>67</v>
      </c>
      <c r="AQ2637">
        <v>3.0000000000000001E-3</v>
      </c>
      <c r="AR2637" t="s">
        <v>73</v>
      </c>
      <c r="AS2637">
        <v>2.31</v>
      </c>
      <c r="AT2637" t="s">
        <v>73</v>
      </c>
      <c r="AU2637">
        <v>0.21</v>
      </c>
      <c r="AV2637" t="s">
        <v>73</v>
      </c>
      <c r="AW2637">
        <v>3.52</v>
      </c>
      <c r="AX2637" t="s">
        <v>67</v>
      </c>
      <c r="AY2637">
        <v>0.93</v>
      </c>
      <c r="AZ2637" t="s">
        <v>67</v>
      </c>
      <c r="BB2637" t="s">
        <v>64</v>
      </c>
      <c r="BD2637" t="s">
        <v>64</v>
      </c>
      <c r="BF2637" t="s">
        <v>64</v>
      </c>
    </row>
    <row r="2638" spans="1:58" x14ac:dyDescent="0.25">
      <c r="A2638" t="s">
        <v>58</v>
      </c>
      <c r="B2638">
        <v>2</v>
      </c>
      <c r="C2638" t="s">
        <v>87</v>
      </c>
      <c r="D2638">
        <v>1973</v>
      </c>
      <c r="E2638">
        <v>1973</v>
      </c>
      <c r="F2638">
        <v>5</v>
      </c>
      <c r="G2638" t="s">
        <v>77</v>
      </c>
      <c r="H2638">
        <v>0.53</v>
      </c>
      <c r="I2638">
        <v>1.66</v>
      </c>
      <c r="J2638" t="s">
        <v>67</v>
      </c>
      <c r="K2638">
        <v>7.29</v>
      </c>
      <c r="L2638" t="s">
        <v>67</v>
      </c>
      <c r="N2638" t="s">
        <v>64</v>
      </c>
      <c r="O2638">
        <v>23.17</v>
      </c>
      <c r="P2638" t="s">
        <v>67</v>
      </c>
      <c r="Q2638">
        <v>1.07</v>
      </c>
      <c r="R2638" t="s">
        <v>67</v>
      </c>
      <c r="S2638">
        <v>7.23</v>
      </c>
      <c r="T2638" t="s">
        <v>71</v>
      </c>
      <c r="V2638" t="s">
        <v>64</v>
      </c>
      <c r="W2638">
        <v>6.7000000000000004E-2</v>
      </c>
      <c r="X2638" t="s">
        <v>67</v>
      </c>
      <c r="Y2638">
        <v>2.3E-2</v>
      </c>
      <c r="Z2638" t="s">
        <v>67</v>
      </c>
      <c r="AB2638" t="s">
        <v>64</v>
      </c>
      <c r="AD2638" t="s">
        <v>64</v>
      </c>
      <c r="AE2638">
        <v>0.03</v>
      </c>
      <c r="AF2638" t="s">
        <v>78</v>
      </c>
      <c r="AG2638">
        <v>0.03</v>
      </c>
      <c r="AH2638" t="s">
        <v>68</v>
      </c>
      <c r="AJ2638" t="s">
        <v>64</v>
      </c>
      <c r="AL2638" t="s">
        <v>64</v>
      </c>
      <c r="AM2638">
        <v>0.03</v>
      </c>
      <c r="AN2638" t="s">
        <v>67</v>
      </c>
      <c r="AO2638">
        <v>2E-3</v>
      </c>
      <c r="AP2638" t="s">
        <v>67</v>
      </c>
      <c r="AQ2638">
        <v>1E-3</v>
      </c>
      <c r="AR2638" t="s">
        <v>73</v>
      </c>
      <c r="AS2638">
        <v>1.74</v>
      </c>
      <c r="AT2638" t="s">
        <v>73</v>
      </c>
      <c r="AU2638">
        <v>0.24</v>
      </c>
      <c r="AV2638" t="s">
        <v>73</v>
      </c>
      <c r="AW2638">
        <v>4.45</v>
      </c>
      <c r="AX2638" t="s">
        <v>67</v>
      </c>
      <c r="AY2638">
        <v>1.1499999999999999</v>
      </c>
      <c r="AZ2638" t="s">
        <v>67</v>
      </c>
      <c r="BB2638" t="s">
        <v>64</v>
      </c>
      <c r="BD2638" t="s">
        <v>64</v>
      </c>
      <c r="BF2638" t="s">
        <v>64</v>
      </c>
    </row>
    <row r="2639" spans="1:58" x14ac:dyDescent="0.25">
      <c r="A2639" t="s">
        <v>58</v>
      </c>
      <c r="B2639">
        <v>2</v>
      </c>
      <c r="C2639" t="s">
        <v>87</v>
      </c>
      <c r="D2639">
        <v>1973</v>
      </c>
      <c r="E2639">
        <v>1973</v>
      </c>
      <c r="F2639">
        <v>6</v>
      </c>
      <c r="G2639" t="s">
        <v>77</v>
      </c>
      <c r="H2639">
        <v>0.34</v>
      </c>
      <c r="I2639">
        <v>1.02</v>
      </c>
      <c r="J2639" t="s">
        <v>67</v>
      </c>
      <c r="K2639">
        <v>7.56</v>
      </c>
      <c r="L2639" t="s">
        <v>73</v>
      </c>
      <c r="N2639" t="s">
        <v>64</v>
      </c>
      <c r="O2639">
        <v>30.08</v>
      </c>
      <c r="P2639" t="s">
        <v>67</v>
      </c>
      <c r="Q2639">
        <v>0.23</v>
      </c>
      <c r="R2639" t="s">
        <v>73</v>
      </c>
      <c r="S2639">
        <v>8.23</v>
      </c>
      <c r="T2639" t="s">
        <v>71</v>
      </c>
      <c r="V2639" t="s">
        <v>64</v>
      </c>
      <c r="W2639">
        <v>6.4000000000000001E-2</v>
      </c>
      <c r="X2639" t="s">
        <v>67</v>
      </c>
      <c r="Y2639">
        <v>8.0000000000000002E-3</v>
      </c>
      <c r="Z2639" t="s">
        <v>67</v>
      </c>
      <c r="AB2639" t="s">
        <v>64</v>
      </c>
      <c r="AD2639" t="s">
        <v>64</v>
      </c>
      <c r="AE2639">
        <v>0.04</v>
      </c>
      <c r="AF2639" t="s">
        <v>68</v>
      </c>
      <c r="AG2639">
        <v>0.03</v>
      </c>
      <c r="AH2639" t="s">
        <v>68</v>
      </c>
      <c r="AJ2639" t="s">
        <v>64</v>
      </c>
      <c r="AL2639" t="s">
        <v>64</v>
      </c>
      <c r="AM2639">
        <v>0.03</v>
      </c>
      <c r="AN2639" t="s">
        <v>67</v>
      </c>
      <c r="AO2639">
        <v>2E-3</v>
      </c>
      <c r="AP2639" t="s">
        <v>67</v>
      </c>
      <c r="AQ2639">
        <v>5.0000000000000001E-3</v>
      </c>
      <c r="AR2639" t="s">
        <v>67</v>
      </c>
      <c r="AS2639">
        <v>1.8</v>
      </c>
      <c r="AT2639" t="s">
        <v>73</v>
      </c>
      <c r="AU2639">
        <v>0.16</v>
      </c>
      <c r="AV2639" t="s">
        <v>67</v>
      </c>
      <c r="AW2639">
        <v>5.42</v>
      </c>
      <c r="AX2639" t="s">
        <v>73</v>
      </c>
      <c r="AY2639">
        <v>1.36</v>
      </c>
      <c r="AZ2639" t="s">
        <v>67</v>
      </c>
      <c r="BB2639" t="s">
        <v>64</v>
      </c>
      <c r="BD2639" t="s">
        <v>64</v>
      </c>
      <c r="BF2639" t="s">
        <v>64</v>
      </c>
    </row>
    <row r="2640" spans="1:58" x14ac:dyDescent="0.25">
      <c r="A2640" t="s">
        <v>58</v>
      </c>
      <c r="B2640">
        <v>2</v>
      </c>
      <c r="C2640" t="s">
        <v>87</v>
      </c>
      <c r="D2640">
        <v>1973</v>
      </c>
      <c r="E2640">
        <v>1973</v>
      </c>
      <c r="F2640">
        <v>7</v>
      </c>
      <c r="G2640" t="s">
        <v>77</v>
      </c>
      <c r="H2640">
        <v>0.14000000000000001</v>
      </c>
      <c r="I2640">
        <v>0.45</v>
      </c>
      <c r="J2640" t="s">
        <v>67</v>
      </c>
      <c r="K2640">
        <v>7.64</v>
      </c>
      <c r="L2640" t="s">
        <v>73</v>
      </c>
      <c r="N2640" t="s">
        <v>64</v>
      </c>
      <c r="O2640">
        <v>37.29</v>
      </c>
      <c r="P2640" t="s">
        <v>67</v>
      </c>
      <c r="Q2640">
        <v>0.2</v>
      </c>
      <c r="R2640" t="s">
        <v>73</v>
      </c>
      <c r="S2640">
        <v>8.01</v>
      </c>
      <c r="T2640" t="s">
        <v>71</v>
      </c>
      <c r="V2640" t="s">
        <v>64</v>
      </c>
      <c r="W2640">
        <v>5.2999999999999999E-2</v>
      </c>
      <c r="X2640" t="s">
        <v>67</v>
      </c>
      <c r="Y2640">
        <v>8.0000000000000002E-3</v>
      </c>
      <c r="Z2640" t="s">
        <v>67</v>
      </c>
      <c r="AB2640" t="s">
        <v>64</v>
      </c>
      <c r="AD2640" t="s">
        <v>64</v>
      </c>
      <c r="AE2640">
        <v>0.06</v>
      </c>
      <c r="AF2640" t="s">
        <v>68</v>
      </c>
      <c r="AG2640">
        <v>0.04</v>
      </c>
      <c r="AH2640" t="s">
        <v>68</v>
      </c>
      <c r="AJ2640" t="s">
        <v>64</v>
      </c>
      <c r="AL2640" t="s">
        <v>64</v>
      </c>
      <c r="AM2640">
        <v>0.06</v>
      </c>
      <c r="AN2640" t="s">
        <v>67</v>
      </c>
      <c r="AO2640">
        <v>1.9E-2</v>
      </c>
      <c r="AP2640" t="s">
        <v>67</v>
      </c>
      <c r="AQ2640">
        <v>3.0000000000000001E-3</v>
      </c>
      <c r="AR2640" t="s">
        <v>67</v>
      </c>
      <c r="AS2640">
        <v>1.86</v>
      </c>
      <c r="AT2640" t="s">
        <v>67</v>
      </c>
      <c r="AU2640">
        <v>0.15</v>
      </c>
      <c r="AV2640" t="s">
        <v>67</v>
      </c>
      <c r="AW2640">
        <v>5.42</v>
      </c>
      <c r="AX2640" t="s">
        <v>73</v>
      </c>
      <c r="AY2640">
        <v>1.54</v>
      </c>
      <c r="AZ2640" t="s">
        <v>67</v>
      </c>
      <c r="BB2640" t="s">
        <v>64</v>
      </c>
      <c r="BD2640" t="s">
        <v>64</v>
      </c>
      <c r="BF2640" t="s">
        <v>64</v>
      </c>
    </row>
    <row r="2641" spans="1:58" x14ac:dyDescent="0.25">
      <c r="A2641" t="s">
        <v>58</v>
      </c>
      <c r="B2641">
        <v>2</v>
      </c>
      <c r="C2641" t="s">
        <v>87</v>
      </c>
      <c r="D2641">
        <v>1973</v>
      </c>
      <c r="E2641">
        <v>1973</v>
      </c>
      <c r="F2641">
        <v>8</v>
      </c>
      <c r="G2641" t="s">
        <v>77</v>
      </c>
      <c r="H2641">
        <v>0.2</v>
      </c>
      <c r="I2641">
        <v>0.62</v>
      </c>
      <c r="J2641" t="s">
        <v>67</v>
      </c>
      <c r="K2641">
        <v>7.53</v>
      </c>
      <c r="L2641" t="s">
        <v>67</v>
      </c>
      <c r="N2641" t="s">
        <v>64</v>
      </c>
      <c r="O2641">
        <v>28.79</v>
      </c>
      <c r="P2641" t="s">
        <v>67</v>
      </c>
      <c r="Q2641">
        <v>0.21</v>
      </c>
      <c r="R2641" t="s">
        <v>73</v>
      </c>
      <c r="S2641">
        <v>5.38</v>
      </c>
      <c r="T2641" t="s">
        <v>71</v>
      </c>
      <c r="V2641" t="s">
        <v>64</v>
      </c>
      <c r="W2641">
        <v>7.9000000000000001E-2</v>
      </c>
      <c r="X2641" t="s">
        <v>67</v>
      </c>
      <c r="Y2641">
        <v>1.6E-2</v>
      </c>
      <c r="Z2641" t="s">
        <v>67</v>
      </c>
      <c r="AB2641" t="s">
        <v>64</v>
      </c>
      <c r="AD2641" t="s">
        <v>64</v>
      </c>
      <c r="AE2641">
        <v>0.08</v>
      </c>
      <c r="AF2641" t="s">
        <v>68</v>
      </c>
      <c r="AG2641">
        <v>7.0000000000000007E-2</v>
      </c>
      <c r="AH2641" t="s">
        <v>68</v>
      </c>
      <c r="AJ2641" t="s">
        <v>64</v>
      </c>
      <c r="AL2641" t="s">
        <v>64</v>
      </c>
      <c r="AM2641">
        <v>7.0000000000000007E-2</v>
      </c>
      <c r="AN2641" t="s">
        <v>67</v>
      </c>
      <c r="AO2641">
        <v>1E-3</v>
      </c>
      <c r="AP2641" t="s">
        <v>67</v>
      </c>
      <c r="AQ2641">
        <v>8.9999999999999993E-3</v>
      </c>
      <c r="AR2641" t="s">
        <v>67</v>
      </c>
      <c r="AS2641">
        <v>2.37</v>
      </c>
      <c r="AT2641" t="s">
        <v>67</v>
      </c>
      <c r="AU2641">
        <v>0.2</v>
      </c>
      <c r="AV2641" t="s">
        <v>67</v>
      </c>
      <c r="AW2641">
        <v>4.9400000000000004</v>
      </c>
      <c r="AX2641" t="s">
        <v>67</v>
      </c>
      <c r="AY2641">
        <v>1.63</v>
      </c>
      <c r="AZ2641" t="s">
        <v>67</v>
      </c>
      <c r="BB2641" t="s">
        <v>64</v>
      </c>
      <c r="BD2641" t="s">
        <v>64</v>
      </c>
      <c r="BF2641" t="s">
        <v>64</v>
      </c>
    </row>
    <row r="2642" spans="1:58" x14ac:dyDescent="0.25">
      <c r="A2642" t="s">
        <v>58</v>
      </c>
      <c r="B2642">
        <v>2</v>
      </c>
      <c r="C2642" t="s">
        <v>87</v>
      </c>
      <c r="D2642">
        <v>1973</v>
      </c>
      <c r="E2642">
        <v>1973</v>
      </c>
      <c r="F2642">
        <v>9</v>
      </c>
      <c r="G2642" t="s">
        <v>77</v>
      </c>
      <c r="H2642">
        <v>0.44</v>
      </c>
      <c r="I2642">
        <v>1.35</v>
      </c>
      <c r="J2642" t="s">
        <v>67</v>
      </c>
      <c r="K2642">
        <v>7.4</v>
      </c>
      <c r="L2642" t="s">
        <v>61</v>
      </c>
      <c r="N2642" t="s">
        <v>64</v>
      </c>
      <c r="O2642">
        <v>28.37</v>
      </c>
      <c r="P2642" t="s">
        <v>67</v>
      </c>
      <c r="Q2642">
        <v>1.1399999999999999</v>
      </c>
      <c r="R2642" t="s">
        <v>67</v>
      </c>
      <c r="S2642">
        <v>7.76</v>
      </c>
      <c r="T2642" t="s">
        <v>71</v>
      </c>
      <c r="V2642" t="s">
        <v>64</v>
      </c>
      <c r="W2642">
        <v>0.04</v>
      </c>
      <c r="X2642" t="s">
        <v>67</v>
      </c>
      <c r="Y2642">
        <v>2.1999999999999999E-2</v>
      </c>
      <c r="Z2642" t="s">
        <v>67</v>
      </c>
      <c r="AB2642" t="s">
        <v>64</v>
      </c>
      <c r="AD2642" t="s">
        <v>64</v>
      </c>
      <c r="AE2642">
        <v>7.0000000000000007E-2</v>
      </c>
      <c r="AF2642" t="s">
        <v>68</v>
      </c>
      <c r="AG2642">
        <v>7.0000000000000007E-2</v>
      </c>
      <c r="AH2642" t="s">
        <v>62</v>
      </c>
      <c r="AJ2642" t="s">
        <v>64</v>
      </c>
      <c r="AL2642" t="s">
        <v>64</v>
      </c>
      <c r="AM2642">
        <v>7.0000000000000007E-2</v>
      </c>
      <c r="AN2642" t="s">
        <v>67</v>
      </c>
      <c r="AO2642">
        <v>0</v>
      </c>
      <c r="AP2642" t="s">
        <v>61</v>
      </c>
      <c r="AQ2642">
        <v>2E-3</v>
      </c>
      <c r="AR2642" t="s">
        <v>67</v>
      </c>
      <c r="AS2642">
        <v>2.9</v>
      </c>
      <c r="AT2642" t="s">
        <v>67</v>
      </c>
      <c r="AU2642">
        <v>0.31</v>
      </c>
      <c r="AV2642" t="s">
        <v>67</v>
      </c>
      <c r="AW2642">
        <v>5.07</v>
      </c>
      <c r="AX2642" t="s">
        <v>67</v>
      </c>
      <c r="AY2642">
        <v>1.6</v>
      </c>
      <c r="AZ2642" t="s">
        <v>67</v>
      </c>
      <c r="BB2642" t="s">
        <v>64</v>
      </c>
      <c r="BD2642" t="s">
        <v>64</v>
      </c>
      <c r="BF2642" t="s">
        <v>64</v>
      </c>
    </row>
    <row r="2643" spans="1:58" x14ac:dyDescent="0.25">
      <c r="A2643" t="s">
        <v>58</v>
      </c>
      <c r="B2643">
        <v>2</v>
      </c>
      <c r="C2643" t="s">
        <v>87</v>
      </c>
      <c r="D2643">
        <v>1974</v>
      </c>
      <c r="E2643">
        <v>1973</v>
      </c>
      <c r="F2643">
        <v>10</v>
      </c>
      <c r="G2643" t="s">
        <v>77</v>
      </c>
      <c r="H2643">
        <v>1.1399999999999999</v>
      </c>
      <c r="I2643">
        <v>3.57</v>
      </c>
      <c r="J2643" t="s">
        <v>67</v>
      </c>
      <c r="K2643">
        <v>7.66</v>
      </c>
      <c r="L2643" t="s">
        <v>73</v>
      </c>
      <c r="N2643" t="s">
        <v>64</v>
      </c>
      <c r="O2643">
        <v>20.79</v>
      </c>
      <c r="P2643" t="s">
        <v>67</v>
      </c>
      <c r="Q2643">
        <v>17.45</v>
      </c>
      <c r="R2643" t="s">
        <v>67</v>
      </c>
      <c r="S2643">
        <v>6.54</v>
      </c>
      <c r="T2643" t="s">
        <v>71</v>
      </c>
      <c r="V2643" t="s">
        <v>64</v>
      </c>
      <c r="W2643">
        <v>7.8E-2</v>
      </c>
      <c r="X2643" t="s">
        <v>67</v>
      </c>
      <c r="Y2643">
        <v>0.02</v>
      </c>
      <c r="Z2643" t="s">
        <v>67</v>
      </c>
      <c r="AB2643" t="s">
        <v>64</v>
      </c>
      <c r="AD2643" t="s">
        <v>64</v>
      </c>
      <c r="AE2643">
        <v>7.0000000000000007E-2</v>
      </c>
      <c r="AF2643" t="s">
        <v>68</v>
      </c>
      <c r="AH2643" t="s">
        <v>64</v>
      </c>
      <c r="AJ2643" t="s">
        <v>64</v>
      </c>
      <c r="AL2643" t="s">
        <v>64</v>
      </c>
      <c r="AM2643">
        <v>7.0000000000000007E-2</v>
      </c>
      <c r="AN2643" t="s">
        <v>67</v>
      </c>
      <c r="AP2643" t="s">
        <v>64</v>
      </c>
      <c r="AQ2643">
        <v>1E-3</v>
      </c>
      <c r="AR2643" t="s">
        <v>67</v>
      </c>
      <c r="AS2643">
        <v>2.61</v>
      </c>
      <c r="AT2643" t="s">
        <v>67</v>
      </c>
      <c r="AU2643">
        <v>0.38</v>
      </c>
      <c r="AV2643" t="s">
        <v>67</v>
      </c>
      <c r="AW2643">
        <v>4.5199999999999996</v>
      </c>
      <c r="AX2643" t="s">
        <v>67</v>
      </c>
      <c r="AY2643">
        <v>1.29</v>
      </c>
      <c r="AZ2643" t="s">
        <v>67</v>
      </c>
      <c r="BB2643" t="s">
        <v>64</v>
      </c>
      <c r="BD2643" t="s">
        <v>64</v>
      </c>
      <c r="BF2643" t="s">
        <v>64</v>
      </c>
    </row>
    <row r="2644" spans="1:58" x14ac:dyDescent="0.25">
      <c r="A2644" t="s">
        <v>58</v>
      </c>
      <c r="B2644">
        <v>2</v>
      </c>
      <c r="C2644" t="s">
        <v>87</v>
      </c>
      <c r="D2644">
        <v>1974</v>
      </c>
      <c r="E2644">
        <v>1973</v>
      </c>
      <c r="F2644">
        <v>11</v>
      </c>
      <c r="G2644" t="s">
        <v>66</v>
      </c>
      <c r="H2644">
        <v>13.33</v>
      </c>
      <c r="I2644">
        <v>40.450000000000003</v>
      </c>
      <c r="J2644" t="s">
        <v>67</v>
      </c>
      <c r="K2644">
        <v>7.7</v>
      </c>
      <c r="L2644" t="s">
        <v>82</v>
      </c>
      <c r="N2644" t="s">
        <v>64</v>
      </c>
      <c r="O2644">
        <v>15.29</v>
      </c>
      <c r="P2644" t="s">
        <v>67</v>
      </c>
      <c r="Q2644">
        <v>25.29</v>
      </c>
      <c r="R2644" t="s">
        <v>67</v>
      </c>
      <c r="S2644">
        <v>3.98</v>
      </c>
      <c r="T2644" t="s">
        <v>71</v>
      </c>
      <c r="V2644" t="s">
        <v>64</v>
      </c>
      <c r="W2644">
        <v>3.5999999999999997E-2</v>
      </c>
      <c r="X2644" t="s">
        <v>67</v>
      </c>
      <c r="Y2644">
        <v>2.7E-2</v>
      </c>
      <c r="Z2644" t="s">
        <v>67</v>
      </c>
      <c r="AB2644" t="s">
        <v>64</v>
      </c>
      <c r="AD2644" t="s">
        <v>64</v>
      </c>
      <c r="AE2644">
        <v>7.0000000000000007E-2</v>
      </c>
      <c r="AF2644" t="s">
        <v>68</v>
      </c>
      <c r="AH2644" t="s">
        <v>64</v>
      </c>
      <c r="AJ2644" t="s">
        <v>64</v>
      </c>
      <c r="AL2644" t="s">
        <v>64</v>
      </c>
      <c r="AM2644">
        <v>7.0000000000000007E-2</v>
      </c>
      <c r="AN2644" t="s">
        <v>67</v>
      </c>
      <c r="AP2644" t="s">
        <v>64</v>
      </c>
      <c r="AQ2644">
        <v>1E-3</v>
      </c>
      <c r="AR2644" t="s">
        <v>67</v>
      </c>
      <c r="AS2644">
        <v>1.98</v>
      </c>
      <c r="AT2644" t="s">
        <v>67</v>
      </c>
      <c r="AU2644">
        <v>0.34</v>
      </c>
      <c r="AV2644" t="s">
        <v>67</v>
      </c>
      <c r="AW2644">
        <v>3.37</v>
      </c>
      <c r="AX2644" t="s">
        <v>67</v>
      </c>
      <c r="AY2644">
        <v>0.94</v>
      </c>
      <c r="AZ2644" t="s">
        <v>67</v>
      </c>
      <c r="BB2644" t="s">
        <v>64</v>
      </c>
      <c r="BD2644" t="s">
        <v>64</v>
      </c>
      <c r="BF2644" t="s">
        <v>64</v>
      </c>
    </row>
    <row r="2645" spans="1:58" x14ac:dyDescent="0.25">
      <c r="A2645" t="s">
        <v>58</v>
      </c>
      <c r="B2645">
        <v>2</v>
      </c>
      <c r="C2645" t="s">
        <v>87</v>
      </c>
      <c r="D2645">
        <v>1974</v>
      </c>
      <c r="E2645">
        <v>1973</v>
      </c>
      <c r="F2645">
        <v>12</v>
      </c>
      <c r="G2645" t="s">
        <v>77</v>
      </c>
      <c r="H2645">
        <v>14.43</v>
      </c>
      <c r="I2645">
        <v>45.27</v>
      </c>
      <c r="J2645" t="s">
        <v>67</v>
      </c>
      <c r="K2645">
        <v>6.8</v>
      </c>
      <c r="L2645" t="s">
        <v>82</v>
      </c>
      <c r="N2645" t="s">
        <v>64</v>
      </c>
      <c r="O2645">
        <v>17.12</v>
      </c>
      <c r="P2645" t="s">
        <v>67</v>
      </c>
      <c r="Q2645">
        <v>9.2899999999999991</v>
      </c>
      <c r="R2645" t="s">
        <v>67</v>
      </c>
      <c r="S2645">
        <v>4.38</v>
      </c>
      <c r="T2645" t="s">
        <v>71</v>
      </c>
      <c r="V2645" t="s">
        <v>64</v>
      </c>
      <c r="W2645">
        <v>2.5000000000000001E-2</v>
      </c>
      <c r="X2645" t="s">
        <v>67</v>
      </c>
      <c r="Y2645">
        <v>3.6999999999999998E-2</v>
      </c>
      <c r="Z2645" t="s">
        <v>67</v>
      </c>
      <c r="AB2645" t="s">
        <v>64</v>
      </c>
      <c r="AD2645" t="s">
        <v>64</v>
      </c>
      <c r="AE2645">
        <v>7.0000000000000007E-2</v>
      </c>
      <c r="AF2645" t="s">
        <v>68</v>
      </c>
      <c r="AH2645" t="s">
        <v>64</v>
      </c>
      <c r="AJ2645" t="s">
        <v>64</v>
      </c>
      <c r="AL2645" t="s">
        <v>64</v>
      </c>
      <c r="AM2645">
        <v>7.0000000000000007E-2</v>
      </c>
      <c r="AN2645" t="s">
        <v>67</v>
      </c>
      <c r="AP2645" t="s">
        <v>64</v>
      </c>
      <c r="AQ2645">
        <v>0</v>
      </c>
      <c r="AR2645" t="s">
        <v>67</v>
      </c>
      <c r="AS2645">
        <v>2.04</v>
      </c>
      <c r="AT2645" t="s">
        <v>67</v>
      </c>
      <c r="AU2645">
        <v>0.31</v>
      </c>
      <c r="AV2645" t="s">
        <v>67</v>
      </c>
      <c r="AW2645">
        <v>3.38</v>
      </c>
      <c r="AX2645" t="s">
        <v>67</v>
      </c>
      <c r="AY2645">
        <v>0.98</v>
      </c>
      <c r="AZ2645" t="s">
        <v>67</v>
      </c>
      <c r="BB2645" t="s">
        <v>64</v>
      </c>
      <c r="BD2645" t="s">
        <v>64</v>
      </c>
      <c r="BF2645" t="s">
        <v>64</v>
      </c>
    </row>
    <row r="2646" spans="1:58" x14ac:dyDescent="0.25">
      <c r="A2646" t="s">
        <v>58</v>
      </c>
      <c r="B2646">
        <v>2</v>
      </c>
      <c r="C2646" t="s">
        <v>87</v>
      </c>
      <c r="D2646">
        <v>1974</v>
      </c>
      <c r="E2646">
        <v>1974</v>
      </c>
      <c r="F2646">
        <v>1</v>
      </c>
      <c r="G2646" t="s">
        <v>77</v>
      </c>
      <c r="H2646">
        <v>10.25</v>
      </c>
      <c r="I2646">
        <v>32.159999999999997</v>
      </c>
      <c r="J2646" t="s">
        <v>67</v>
      </c>
      <c r="K2646">
        <v>7.17</v>
      </c>
      <c r="L2646" t="s">
        <v>73</v>
      </c>
      <c r="N2646" t="s">
        <v>64</v>
      </c>
      <c r="O2646">
        <v>18.37</v>
      </c>
      <c r="P2646" t="s">
        <v>67</v>
      </c>
      <c r="Q2646">
        <v>4.16</v>
      </c>
      <c r="R2646" t="s">
        <v>67</v>
      </c>
      <c r="S2646">
        <v>6.8</v>
      </c>
      <c r="T2646" t="s">
        <v>71</v>
      </c>
      <c r="V2646" t="s">
        <v>64</v>
      </c>
      <c r="W2646">
        <v>2.1999999999999999E-2</v>
      </c>
      <c r="X2646" t="s">
        <v>67</v>
      </c>
      <c r="Y2646">
        <v>2.5000000000000001E-2</v>
      </c>
      <c r="Z2646" t="s">
        <v>67</v>
      </c>
      <c r="AB2646" t="s">
        <v>64</v>
      </c>
      <c r="AD2646" t="s">
        <v>64</v>
      </c>
      <c r="AE2646">
        <v>0.05</v>
      </c>
      <c r="AF2646" t="s">
        <v>68</v>
      </c>
      <c r="AH2646" t="s">
        <v>64</v>
      </c>
      <c r="AJ2646" t="s">
        <v>64</v>
      </c>
      <c r="AL2646" t="s">
        <v>64</v>
      </c>
      <c r="AM2646">
        <v>0.04</v>
      </c>
      <c r="AN2646" t="s">
        <v>67</v>
      </c>
      <c r="AP2646" t="s">
        <v>64</v>
      </c>
      <c r="AQ2646">
        <v>1.6E-2</v>
      </c>
      <c r="AR2646" t="s">
        <v>67</v>
      </c>
      <c r="AS2646">
        <v>2.0699999999999998</v>
      </c>
      <c r="AT2646" t="s">
        <v>67</v>
      </c>
      <c r="AU2646">
        <v>0.27</v>
      </c>
      <c r="AV2646" t="s">
        <v>67</v>
      </c>
      <c r="AW2646">
        <v>3.26</v>
      </c>
      <c r="AX2646" t="s">
        <v>67</v>
      </c>
      <c r="AY2646">
        <v>0.95</v>
      </c>
      <c r="AZ2646" t="s">
        <v>67</v>
      </c>
      <c r="BB2646" t="s">
        <v>64</v>
      </c>
      <c r="BD2646" t="s">
        <v>64</v>
      </c>
      <c r="BF2646" t="s">
        <v>64</v>
      </c>
    </row>
    <row r="2647" spans="1:58" x14ac:dyDescent="0.25">
      <c r="A2647" t="s">
        <v>58</v>
      </c>
      <c r="B2647">
        <v>2</v>
      </c>
      <c r="C2647" t="s">
        <v>87</v>
      </c>
      <c r="D2647">
        <v>1974</v>
      </c>
      <c r="E2647">
        <v>1974</v>
      </c>
      <c r="F2647">
        <v>2</v>
      </c>
      <c r="G2647" t="s">
        <v>60</v>
      </c>
      <c r="H2647">
        <v>10.6</v>
      </c>
      <c r="I2647">
        <v>30.04</v>
      </c>
      <c r="J2647" t="s">
        <v>67</v>
      </c>
      <c r="K2647">
        <v>7.46</v>
      </c>
      <c r="L2647" t="s">
        <v>73</v>
      </c>
      <c r="N2647" t="s">
        <v>64</v>
      </c>
      <c r="O2647">
        <v>18.79</v>
      </c>
      <c r="P2647" t="s">
        <v>67</v>
      </c>
      <c r="Q2647">
        <v>1.82</v>
      </c>
      <c r="R2647" t="s">
        <v>67</v>
      </c>
      <c r="S2647">
        <v>5.22</v>
      </c>
      <c r="T2647" t="s">
        <v>71</v>
      </c>
      <c r="V2647" t="s">
        <v>64</v>
      </c>
      <c r="W2647">
        <v>3.6999999999999998E-2</v>
      </c>
      <c r="X2647" t="s">
        <v>67</v>
      </c>
      <c r="Y2647">
        <v>3.6999999999999998E-2</v>
      </c>
      <c r="Z2647" t="s">
        <v>67</v>
      </c>
      <c r="AB2647" t="s">
        <v>64</v>
      </c>
      <c r="AD2647" t="s">
        <v>64</v>
      </c>
      <c r="AE2647">
        <v>0.05</v>
      </c>
      <c r="AF2647" t="s">
        <v>68</v>
      </c>
      <c r="AH2647" t="s">
        <v>64</v>
      </c>
      <c r="AJ2647" t="s">
        <v>64</v>
      </c>
      <c r="AL2647" t="s">
        <v>64</v>
      </c>
      <c r="AM2647">
        <v>0.04</v>
      </c>
      <c r="AN2647" t="s">
        <v>67</v>
      </c>
      <c r="AP2647" t="s">
        <v>64</v>
      </c>
      <c r="AQ2647">
        <v>7.0000000000000001E-3</v>
      </c>
      <c r="AR2647" t="s">
        <v>67</v>
      </c>
      <c r="AS2647">
        <v>2.09</v>
      </c>
      <c r="AT2647" t="s">
        <v>67</v>
      </c>
      <c r="AU2647">
        <v>0.28999999999999998</v>
      </c>
      <c r="AV2647" t="s">
        <v>67</v>
      </c>
      <c r="AW2647">
        <v>3.28</v>
      </c>
      <c r="AX2647" t="s">
        <v>67</v>
      </c>
      <c r="AY2647">
        <v>0.95</v>
      </c>
      <c r="AZ2647" t="s">
        <v>67</v>
      </c>
      <c r="BB2647" t="s">
        <v>64</v>
      </c>
      <c r="BD2647" t="s">
        <v>64</v>
      </c>
      <c r="BF2647" t="s">
        <v>64</v>
      </c>
    </row>
    <row r="2648" spans="1:58" x14ac:dyDescent="0.25">
      <c r="A2648" t="s">
        <v>58</v>
      </c>
      <c r="B2648">
        <v>2</v>
      </c>
      <c r="C2648" t="s">
        <v>87</v>
      </c>
      <c r="D2648">
        <v>1974</v>
      </c>
      <c r="E2648">
        <v>1974</v>
      </c>
      <c r="F2648">
        <v>3</v>
      </c>
      <c r="G2648" t="s">
        <v>60</v>
      </c>
      <c r="H2648">
        <v>10.1</v>
      </c>
      <c r="I2648">
        <v>31.67</v>
      </c>
      <c r="J2648" t="s">
        <v>67</v>
      </c>
      <c r="K2648">
        <v>7.82</v>
      </c>
      <c r="L2648" t="s">
        <v>73</v>
      </c>
      <c r="N2648" t="s">
        <v>64</v>
      </c>
      <c r="O2648">
        <v>17.420000000000002</v>
      </c>
      <c r="P2648" t="s">
        <v>67</v>
      </c>
      <c r="Q2648">
        <v>3.61</v>
      </c>
      <c r="R2648" t="s">
        <v>73</v>
      </c>
      <c r="S2648">
        <v>7.29</v>
      </c>
      <c r="T2648" t="s">
        <v>71</v>
      </c>
      <c r="V2648" t="s">
        <v>64</v>
      </c>
      <c r="W2648">
        <v>7.9000000000000001E-2</v>
      </c>
      <c r="X2648" t="s">
        <v>67</v>
      </c>
      <c r="Y2648">
        <v>2.5000000000000001E-2</v>
      </c>
      <c r="Z2648" t="s">
        <v>67</v>
      </c>
      <c r="AB2648" t="s">
        <v>64</v>
      </c>
      <c r="AD2648" t="s">
        <v>64</v>
      </c>
      <c r="AE2648">
        <v>0.04</v>
      </c>
      <c r="AF2648" t="s">
        <v>68</v>
      </c>
      <c r="AH2648" t="s">
        <v>64</v>
      </c>
      <c r="AJ2648" t="s">
        <v>64</v>
      </c>
      <c r="AL2648" t="s">
        <v>64</v>
      </c>
      <c r="AM2648">
        <v>0.03</v>
      </c>
      <c r="AN2648" t="s">
        <v>67</v>
      </c>
      <c r="AP2648" t="s">
        <v>64</v>
      </c>
      <c r="AQ2648">
        <v>6.0000000000000001E-3</v>
      </c>
      <c r="AR2648" t="s">
        <v>67</v>
      </c>
      <c r="AS2648">
        <v>2.09</v>
      </c>
      <c r="AT2648" t="s">
        <v>67</v>
      </c>
      <c r="AU2648">
        <v>0.22</v>
      </c>
      <c r="AV2648" t="s">
        <v>67</v>
      </c>
      <c r="AW2648">
        <v>3.38</v>
      </c>
      <c r="AX2648" t="s">
        <v>67</v>
      </c>
      <c r="AY2648">
        <v>0.95</v>
      </c>
      <c r="AZ2648" t="s">
        <v>67</v>
      </c>
      <c r="BB2648" t="s">
        <v>64</v>
      </c>
      <c r="BD2648" t="s">
        <v>64</v>
      </c>
      <c r="BF2648" t="s">
        <v>64</v>
      </c>
    </row>
    <row r="2649" spans="1:58" x14ac:dyDescent="0.25">
      <c r="A2649" t="s">
        <v>58</v>
      </c>
      <c r="B2649">
        <v>2</v>
      </c>
      <c r="C2649" t="s">
        <v>87</v>
      </c>
      <c r="D2649">
        <v>1974</v>
      </c>
      <c r="E2649">
        <v>1974</v>
      </c>
      <c r="F2649">
        <v>4</v>
      </c>
      <c r="G2649" t="s">
        <v>66</v>
      </c>
      <c r="H2649">
        <v>4.93</v>
      </c>
      <c r="I2649">
        <v>14.97</v>
      </c>
      <c r="J2649" t="s">
        <v>67</v>
      </c>
      <c r="K2649">
        <v>7.69</v>
      </c>
      <c r="L2649" t="s">
        <v>73</v>
      </c>
      <c r="N2649" t="s">
        <v>64</v>
      </c>
      <c r="O2649">
        <v>19.96</v>
      </c>
      <c r="P2649" t="s">
        <v>67</v>
      </c>
      <c r="Q2649">
        <v>9.1199999999999992</v>
      </c>
      <c r="R2649" t="s">
        <v>67</v>
      </c>
      <c r="S2649">
        <v>5.03</v>
      </c>
      <c r="T2649" t="s">
        <v>71</v>
      </c>
      <c r="V2649" t="s">
        <v>64</v>
      </c>
      <c r="W2649">
        <v>8.3000000000000004E-2</v>
      </c>
      <c r="X2649" t="s">
        <v>67</v>
      </c>
      <c r="Y2649">
        <v>1.7999999999999999E-2</v>
      </c>
      <c r="Z2649" t="s">
        <v>67</v>
      </c>
      <c r="AB2649" t="s">
        <v>64</v>
      </c>
      <c r="AD2649" t="s">
        <v>64</v>
      </c>
      <c r="AE2649">
        <v>0.03</v>
      </c>
      <c r="AF2649" t="s">
        <v>68</v>
      </c>
      <c r="AH2649" t="s">
        <v>64</v>
      </c>
      <c r="AJ2649" t="s">
        <v>64</v>
      </c>
      <c r="AL2649" t="s">
        <v>64</v>
      </c>
      <c r="AM2649">
        <v>0.03</v>
      </c>
      <c r="AN2649" t="s">
        <v>67</v>
      </c>
      <c r="AP2649" t="s">
        <v>64</v>
      </c>
      <c r="AQ2649">
        <v>4.0000000000000001E-3</v>
      </c>
      <c r="AR2649" t="s">
        <v>67</v>
      </c>
      <c r="AS2649">
        <v>2.2000000000000002</v>
      </c>
      <c r="AT2649" t="s">
        <v>67</v>
      </c>
      <c r="AU2649">
        <v>0.27</v>
      </c>
      <c r="AV2649" t="s">
        <v>67</v>
      </c>
      <c r="AW2649">
        <v>3.65</v>
      </c>
      <c r="AX2649" t="s">
        <v>67</v>
      </c>
      <c r="AY2649">
        <v>1.03</v>
      </c>
      <c r="AZ2649" t="s">
        <v>67</v>
      </c>
      <c r="BB2649" t="s">
        <v>64</v>
      </c>
      <c r="BD2649" t="s">
        <v>64</v>
      </c>
      <c r="BF2649" t="s">
        <v>64</v>
      </c>
    </row>
    <row r="2650" spans="1:58" x14ac:dyDescent="0.25">
      <c r="A2650" t="s">
        <v>58</v>
      </c>
      <c r="B2650">
        <v>2</v>
      </c>
      <c r="C2650" t="s">
        <v>87</v>
      </c>
      <c r="D2650">
        <v>1974</v>
      </c>
      <c r="E2650">
        <v>1974</v>
      </c>
      <c r="F2650">
        <v>5</v>
      </c>
      <c r="G2650" t="s">
        <v>66</v>
      </c>
      <c r="H2650">
        <v>1.04</v>
      </c>
      <c r="I2650">
        <v>3.26</v>
      </c>
      <c r="J2650" t="s">
        <v>67</v>
      </c>
      <c r="K2650">
        <v>7.54</v>
      </c>
      <c r="L2650" t="s">
        <v>73</v>
      </c>
      <c r="N2650" t="s">
        <v>64</v>
      </c>
      <c r="O2650">
        <v>22.71</v>
      </c>
      <c r="P2650" t="s">
        <v>67</v>
      </c>
      <c r="Q2650">
        <v>1.31</v>
      </c>
      <c r="R2650" t="s">
        <v>67</v>
      </c>
      <c r="S2650">
        <v>5.69</v>
      </c>
      <c r="T2650" t="s">
        <v>71</v>
      </c>
      <c r="V2650" t="s">
        <v>64</v>
      </c>
      <c r="W2650">
        <v>5.8000000000000003E-2</v>
      </c>
      <c r="X2650" t="s">
        <v>73</v>
      </c>
      <c r="Y2650">
        <v>4.5999999999999999E-2</v>
      </c>
      <c r="Z2650" t="s">
        <v>73</v>
      </c>
      <c r="AB2650" t="s">
        <v>64</v>
      </c>
      <c r="AD2650" t="s">
        <v>64</v>
      </c>
      <c r="AE2650">
        <v>0.03</v>
      </c>
      <c r="AF2650" t="s">
        <v>78</v>
      </c>
      <c r="AH2650" t="s">
        <v>64</v>
      </c>
      <c r="AJ2650" t="s">
        <v>64</v>
      </c>
      <c r="AL2650" t="s">
        <v>64</v>
      </c>
      <c r="AM2650">
        <v>0.03</v>
      </c>
      <c r="AN2650" t="s">
        <v>73</v>
      </c>
      <c r="AP2650" t="s">
        <v>64</v>
      </c>
      <c r="AQ2650">
        <v>1E-3</v>
      </c>
      <c r="AR2650" t="s">
        <v>73</v>
      </c>
      <c r="AS2650">
        <v>2.5099999999999998</v>
      </c>
      <c r="AT2650" t="s">
        <v>67</v>
      </c>
      <c r="AU2650">
        <v>0.38</v>
      </c>
      <c r="AV2650" t="s">
        <v>67</v>
      </c>
      <c r="AW2650">
        <v>4.2</v>
      </c>
      <c r="AX2650" t="s">
        <v>67</v>
      </c>
      <c r="AY2650">
        <v>1.21</v>
      </c>
      <c r="AZ2650" t="s">
        <v>67</v>
      </c>
      <c r="BB2650" t="s">
        <v>64</v>
      </c>
      <c r="BD2650" t="s">
        <v>64</v>
      </c>
      <c r="BF2650" t="s">
        <v>64</v>
      </c>
    </row>
    <row r="2651" spans="1:58" x14ac:dyDescent="0.25">
      <c r="A2651" t="s">
        <v>58</v>
      </c>
      <c r="B2651">
        <v>2</v>
      </c>
      <c r="C2651" t="s">
        <v>87</v>
      </c>
      <c r="D2651">
        <v>1974</v>
      </c>
      <c r="E2651">
        <v>1974</v>
      </c>
      <c r="F2651">
        <v>6</v>
      </c>
      <c r="G2651" t="s">
        <v>77</v>
      </c>
      <c r="H2651">
        <v>0.77</v>
      </c>
      <c r="I2651">
        <v>2.34</v>
      </c>
      <c r="J2651" t="s">
        <v>67</v>
      </c>
      <c r="K2651">
        <v>7.24</v>
      </c>
      <c r="L2651" t="s">
        <v>67</v>
      </c>
      <c r="N2651" t="s">
        <v>64</v>
      </c>
      <c r="O2651">
        <v>24.96</v>
      </c>
      <c r="P2651" t="s">
        <v>67</v>
      </c>
      <c r="Q2651">
        <v>0.85</v>
      </c>
      <c r="R2651" t="s">
        <v>67</v>
      </c>
      <c r="S2651">
        <v>5.71</v>
      </c>
      <c r="T2651" t="s">
        <v>71</v>
      </c>
      <c r="V2651" t="s">
        <v>64</v>
      </c>
      <c r="W2651">
        <v>5.0999999999999997E-2</v>
      </c>
      <c r="X2651" t="s">
        <v>67</v>
      </c>
      <c r="Y2651">
        <v>2.1999999999999999E-2</v>
      </c>
      <c r="Z2651" t="s">
        <v>67</v>
      </c>
      <c r="AB2651" t="s">
        <v>64</v>
      </c>
      <c r="AD2651" t="s">
        <v>64</v>
      </c>
      <c r="AE2651">
        <v>0.04</v>
      </c>
      <c r="AF2651" t="s">
        <v>68</v>
      </c>
      <c r="AH2651" t="s">
        <v>64</v>
      </c>
      <c r="AJ2651" t="s">
        <v>64</v>
      </c>
      <c r="AL2651" t="s">
        <v>64</v>
      </c>
      <c r="AM2651">
        <v>0.04</v>
      </c>
      <c r="AN2651" t="s">
        <v>67</v>
      </c>
      <c r="AP2651" t="s">
        <v>64</v>
      </c>
      <c r="AQ2651">
        <v>0</v>
      </c>
      <c r="AR2651" t="s">
        <v>67</v>
      </c>
      <c r="AS2651">
        <v>2.4500000000000002</v>
      </c>
      <c r="AT2651" t="s">
        <v>67</v>
      </c>
      <c r="AU2651">
        <v>0.41</v>
      </c>
      <c r="AV2651" t="s">
        <v>67</v>
      </c>
      <c r="AW2651">
        <v>4.78</v>
      </c>
      <c r="AX2651" t="s">
        <v>67</v>
      </c>
      <c r="AY2651">
        <v>1.1499999999999999</v>
      </c>
      <c r="AZ2651" t="s">
        <v>67</v>
      </c>
      <c r="BB2651" t="s">
        <v>64</v>
      </c>
      <c r="BD2651" t="s">
        <v>64</v>
      </c>
      <c r="BF2651" t="s">
        <v>64</v>
      </c>
    </row>
    <row r="2652" spans="1:58" x14ac:dyDescent="0.25">
      <c r="A2652" t="s">
        <v>58</v>
      </c>
      <c r="B2652">
        <v>2</v>
      </c>
      <c r="C2652" t="s">
        <v>87</v>
      </c>
      <c r="D2652">
        <v>1974</v>
      </c>
      <c r="E2652">
        <v>1974</v>
      </c>
      <c r="F2652">
        <v>7</v>
      </c>
      <c r="G2652" t="s">
        <v>77</v>
      </c>
      <c r="H2652">
        <v>0.51</v>
      </c>
      <c r="I2652">
        <v>1.59</v>
      </c>
      <c r="J2652" t="s">
        <v>67</v>
      </c>
      <c r="K2652">
        <v>7.64</v>
      </c>
      <c r="L2652" t="s">
        <v>67</v>
      </c>
      <c r="N2652" t="s">
        <v>64</v>
      </c>
      <c r="O2652">
        <v>30.08</v>
      </c>
      <c r="P2652" t="s">
        <v>67</v>
      </c>
      <c r="Q2652">
        <v>0.26</v>
      </c>
      <c r="R2652" t="s">
        <v>67</v>
      </c>
      <c r="S2652">
        <v>5.81</v>
      </c>
      <c r="T2652" t="s">
        <v>71</v>
      </c>
      <c r="V2652" t="s">
        <v>64</v>
      </c>
      <c r="W2652">
        <v>4.8000000000000001E-2</v>
      </c>
      <c r="X2652" t="s">
        <v>67</v>
      </c>
      <c r="Y2652">
        <v>0.02</v>
      </c>
      <c r="Z2652" t="s">
        <v>73</v>
      </c>
      <c r="AB2652" t="s">
        <v>64</v>
      </c>
      <c r="AD2652" t="s">
        <v>64</v>
      </c>
      <c r="AE2652">
        <v>0.04</v>
      </c>
      <c r="AF2652" t="s">
        <v>68</v>
      </c>
      <c r="AH2652" t="s">
        <v>64</v>
      </c>
      <c r="AJ2652" t="s">
        <v>64</v>
      </c>
      <c r="AL2652" t="s">
        <v>64</v>
      </c>
      <c r="AM2652">
        <v>0.04</v>
      </c>
      <c r="AN2652" t="s">
        <v>67</v>
      </c>
      <c r="AP2652" t="s">
        <v>64</v>
      </c>
      <c r="AQ2652">
        <v>0</v>
      </c>
      <c r="AR2652" t="s">
        <v>67</v>
      </c>
      <c r="AS2652">
        <v>3.26</v>
      </c>
      <c r="AT2652" t="s">
        <v>67</v>
      </c>
      <c r="AU2652">
        <v>0.32</v>
      </c>
      <c r="AV2652" t="s">
        <v>67</v>
      </c>
      <c r="AW2652">
        <v>5.73</v>
      </c>
      <c r="AX2652" t="s">
        <v>67</v>
      </c>
      <c r="AY2652">
        <v>1.69</v>
      </c>
      <c r="AZ2652" t="s">
        <v>67</v>
      </c>
      <c r="BB2652" t="s">
        <v>64</v>
      </c>
      <c r="BD2652" t="s">
        <v>64</v>
      </c>
      <c r="BF2652" t="s">
        <v>64</v>
      </c>
    </row>
    <row r="2653" spans="1:58" x14ac:dyDescent="0.25">
      <c r="A2653" t="s">
        <v>58</v>
      </c>
      <c r="B2653">
        <v>2</v>
      </c>
      <c r="C2653" t="s">
        <v>87</v>
      </c>
      <c r="D2653">
        <v>1974</v>
      </c>
      <c r="E2653">
        <v>1974</v>
      </c>
      <c r="F2653">
        <v>8</v>
      </c>
      <c r="G2653" t="s">
        <v>77</v>
      </c>
      <c r="H2653">
        <v>0.32</v>
      </c>
      <c r="I2653">
        <v>0.99</v>
      </c>
      <c r="J2653" t="s">
        <v>67</v>
      </c>
      <c r="K2653">
        <v>7.8</v>
      </c>
      <c r="L2653" t="s">
        <v>61</v>
      </c>
      <c r="N2653" t="s">
        <v>64</v>
      </c>
      <c r="O2653">
        <v>31.21</v>
      </c>
      <c r="P2653" t="s">
        <v>67</v>
      </c>
      <c r="Q2653">
        <v>12.99</v>
      </c>
      <c r="R2653" t="s">
        <v>67</v>
      </c>
      <c r="S2653">
        <v>5.89</v>
      </c>
      <c r="T2653" t="s">
        <v>71</v>
      </c>
      <c r="V2653" t="s">
        <v>64</v>
      </c>
      <c r="W2653">
        <v>5.3999999999999999E-2</v>
      </c>
      <c r="X2653" t="s">
        <v>67</v>
      </c>
      <c r="Y2653">
        <v>0.02</v>
      </c>
      <c r="Z2653" t="s">
        <v>67</v>
      </c>
      <c r="AB2653" t="s">
        <v>64</v>
      </c>
      <c r="AD2653" t="s">
        <v>64</v>
      </c>
      <c r="AE2653">
        <v>0.08</v>
      </c>
      <c r="AF2653" t="s">
        <v>68</v>
      </c>
      <c r="AH2653" t="s">
        <v>64</v>
      </c>
      <c r="AJ2653" t="s">
        <v>64</v>
      </c>
      <c r="AL2653" t="s">
        <v>64</v>
      </c>
      <c r="AM2653">
        <v>0.08</v>
      </c>
      <c r="AN2653" t="s">
        <v>67</v>
      </c>
      <c r="AP2653" t="s">
        <v>64</v>
      </c>
      <c r="AQ2653">
        <v>3.0000000000000001E-3</v>
      </c>
      <c r="AR2653" t="s">
        <v>67</v>
      </c>
      <c r="AS2653">
        <v>3.71</v>
      </c>
      <c r="AT2653" t="s">
        <v>67</v>
      </c>
      <c r="AU2653">
        <v>0.5</v>
      </c>
      <c r="AV2653" t="s">
        <v>67</v>
      </c>
      <c r="AW2653">
        <v>6.79</v>
      </c>
      <c r="AX2653" t="s">
        <v>67</v>
      </c>
      <c r="AY2653">
        <v>1.79</v>
      </c>
      <c r="AZ2653" t="s">
        <v>67</v>
      </c>
      <c r="BB2653" t="s">
        <v>64</v>
      </c>
      <c r="BD2653" t="s">
        <v>64</v>
      </c>
      <c r="BF2653" t="s">
        <v>64</v>
      </c>
    </row>
    <row r="2654" spans="1:58" x14ac:dyDescent="0.25">
      <c r="A2654" t="s">
        <v>58</v>
      </c>
      <c r="B2654">
        <v>2</v>
      </c>
      <c r="C2654" t="s">
        <v>87</v>
      </c>
      <c r="D2654">
        <v>1974</v>
      </c>
      <c r="E2654">
        <v>1974</v>
      </c>
      <c r="F2654">
        <v>9</v>
      </c>
      <c r="G2654" t="s">
        <v>77</v>
      </c>
      <c r="H2654">
        <v>0.33</v>
      </c>
      <c r="I2654">
        <v>0.99</v>
      </c>
      <c r="J2654" t="s">
        <v>67</v>
      </c>
      <c r="K2654">
        <v>7.5</v>
      </c>
      <c r="L2654" t="s">
        <v>61</v>
      </c>
      <c r="N2654" t="s">
        <v>64</v>
      </c>
      <c r="O2654">
        <v>30.12</v>
      </c>
      <c r="P2654" t="s">
        <v>67</v>
      </c>
      <c r="Q2654">
        <v>6.3</v>
      </c>
      <c r="R2654" t="s">
        <v>67</v>
      </c>
      <c r="S2654">
        <v>5.49</v>
      </c>
      <c r="T2654" t="s">
        <v>71</v>
      </c>
      <c r="U2654">
        <v>0.06</v>
      </c>
      <c r="V2654" t="s">
        <v>82</v>
      </c>
      <c r="W2654">
        <v>4.2000000000000003E-2</v>
      </c>
      <c r="X2654" t="s">
        <v>67</v>
      </c>
      <c r="Y2654">
        <v>2.9000000000000001E-2</v>
      </c>
      <c r="Z2654" t="s">
        <v>67</v>
      </c>
      <c r="AA2654">
        <v>2.3E-2</v>
      </c>
      <c r="AB2654" t="s">
        <v>83</v>
      </c>
      <c r="AD2654" t="s">
        <v>64</v>
      </c>
      <c r="AE2654">
        <v>0.09</v>
      </c>
      <c r="AF2654" t="s">
        <v>68</v>
      </c>
      <c r="AH2654" t="s">
        <v>64</v>
      </c>
      <c r="AJ2654" t="s">
        <v>64</v>
      </c>
      <c r="AL2654" t="s">
        <v>64</v>
      </c>
      <c r="AM2654">
        <v>0.09</v>
      </c>
      <c r="AN2654" t="s">
        <v>67</v>
      </c>
      <c r="AP2654" t="s">
        <v>64</v>
      </c>
      <c r="AQ2654">
        <v>3.0000000000000001E-3</v>
      </c>
      <c r="AR2654" t="s">
        <v>67</v>
      </c>
      <c r="AS2654">
        <v>3.73</v>
      </c>
      <c r="AT2654" t="s">
        <v>67</v>
      </c>
      <c r="AU2654">
        <v>0.55000000000000004</v>
      </c>
      <c r="AV2654" t="s">
        <v>67</v>
      </c>
      <c r="AW2654">
        <v>6.69</v>
      </c>
      <c r="AX2654" t="s">
        <v>67</v>
      </c>
      <c r="AY2654">
        <v>1.68</v>
      </c>
      <c r="AZ2654" t="s">
        <v>67</v>
      </c>
      <c r="BB2654" t="s">
        <v>64</v>
      </c>
      <c r="BD2654" t="s">
        <v>64</v>
      </c>
      <c r="BF2654" t="s">
        <v>64</v>
      </c>
    </row>
    <row r="2655" spans="1:58" x14ac:dyDescent="0.25">
      <c r="A2655" t="s">
        <v>58</v>
      </c>
      <c r="B2655">
        <v>2</v>
      </c>
      <c r="C2655" t="s">
        <v>87</v>
      </c>
      <c r="D2655">
        <v>1975</v>
      </c>
      <c r="E2655">
        <v>1974</v>
      </c>
      <c r="F2655">
        <v>10</v>
      </c>
      <c r="G2655" t="s">
        <v>77</v>
      </c>
      <c r="H2655">
        <v>0.21</v>
      </c>
      <c r="I2655">
        <v>0.67</v>
      </c>
      <c r="J2655" t="s">
        <v>73</v>
      </c>
      <c r="K2655">
        <v>7.48</v>
      </c>
      <c r="L2655" t="s">
        <v>73</v>
      </c>
      <c r="N2655" t="s">
        <v>64</v>
      </c>
      <c r="O2655">
        <v>27.25</v>
      </c>
      <c r="P2655" t="s">
        <v>67</v>
      </c>
      <c r="Q2655">
        <v>5.93</v>
      </c>
      <c r="R2655" t="s">
        <v>67</v>
      </c>
      <c r="S2655">
        <v>6.59</v>
      </c>
      <c r="T2655" t="s">
        <v>71</v>
      </c>
      <c r="U2655">
        <v>6.8000000000000005E-2</v>
      </c>
      <c r="V2655" t="s">
        <v>73</v>
      </c>
      <c r="W2655">
        <v>4.2000000000000003E-2</v>
      </c>
      <c r="X2655" t="s">
        <v>67</v>
      </c>
      <c r="Y2655">
        <v>2.5999999999999999E-2</v>
      </c>
      <c r="Z2655" t="s">
        <v>67</v>
      </c>
      <c r="AA2655">
        <v>2.5999999999999999E-2</v>
      </c>
      <c r="AB2655" t="s">
        <v>78</v>
      </c>
      <c r="AD2655" t="s">
        <v>64</v>
      </c>
      <c r="AE2655">
        <v>0.05</v>
      </c>
      <c r="AF2655" t="s">
        <v>68</v>
      </c>
      <c r="AH2655" t="s">
        <v>64</v>
      </c>
      <c r="AJ2655" t="s">
        <v>64</v>
      </c>
      <c r="AL2655" t="s">
        <v>64</v>
      </c>
      <c r="AM2655">
        <v>0.05</v>
      </c>
      <c r="AN2655" t="s">
        <v>67</v>
      </c>
      <c r="AP2655" t="s">
        <v>64</v>
      </c>
      <c r="AQ2655">
        <v>0</v>
      </c>
      <c r="AR2655" t="s">
        <v>67</v>
      </c>
      <c r="AS2655">
        <v>3.46</v>
      </c>
      <c r="AT2655" t="s">
        <v>67</v>
      </c>
      <c r="AU2655">
        <v>0.35</v>
      </c>
      <c r="AV2655" t="s">
        <v>67</v>
      </c>
      <c r="AW2655">
        <v>5.47</v>
      </c>
      <c r="AX2655" t="s">
        <v>67</v>
      </c>
      <c r="AY2655">
        <v>1.49</v>
      </c>
      <c r="AZ2655" t="s">
        <v>67</v>
      </c>
      <c r="BB2655" t="s">
        <v>64</v>
      </c>
      <c r="BD2655" t="s">
        <v>64</v>
      </c>
      <c r="BF2655" t="s">
        <v>64</v>
      </c>
    </row>
    <row r="2656" spans="1:58" x14ac:dyDescent="0.25">
      <c r="A2656" t="s">
        <v>58</v>
      </c>
      <c r="B2656">
        <v>2</v>
      </c>
      <c r="C2656" t="s">
        <v>87</v>
      </c>
      <c r="D2656">
        <v>1975</v>
      </c>
      <c r="E2656">
        <v>1974</v>
      </c>
      <c r="F2656">
        <v>11</v>
      </c>
      <c r="G2656" t="s">
        <v>66</v>
      </c>
      <c r="H2656">
        <v>1.72</v>
      </c>
      <c r="I2656">
        <v>5.21</v>
      </c>
      <c r="J2656" t="s">
        <v>73</v>
      </c>
      <c r="K2656">
        <v>7.74</v>
      </c>
      <c r="L2656" t="s">
        <v>73</v>
      </c>
      <c r="N2656" t="s">
        <v>64</v>
      </c>
      <c r="O2656">
        <v>20.87</v>
      </c>
      <c r="P2656" t="s">
        <v>67</v>
      </c>
      <c r="Q2656">
        <v>3.26</v>
      </c>
      <c r="R2656" t="s">
        <v>67</v>
      </c>
      <c r="S2656">
        <v>5.27</v>
      </c>
      <c r="T2656" t="s">
        <v>71</v>
      </c>
      <c r="U2656">
        <v>6.0999999999999999E-2</v>
      </c>
      <c r="V2656" t="s">
        <v>73</v>
      </c>
      <c r="W2656">
        <v>5.0999999999999997E-2</v>
      </c>
      <c r="X2656" t="s">
        <v>67</v>
      </c>
      <c r="Y2656">
        <v>1.7999999999999999E-2</v>
      </c>
      <c r="Z2656" t="s">
        <v>67</v>
      </c>
      <c r="AA2656">
        <v>0.01</v>
      </c>
      <c r="AB2656" t="s">
        <v>78</v>
      </c>
      <c r="AD2656" t="s">
        <v>64</v>
      </c>
      <c r="AE2656">
        <v>0.08</v>
      </c>
      <c r="AF2656" t="s">
        <v>68</v>
      </c>
      <c r="AH2656" t="s">
        <v>64</v>
      </c>
      <c r="AJ2656" t="s">
        <v>64</v>
      </c>
      <c r="AL2656" t="s">
        <v>64</v>
      </c>
      <c r="AM2656">
        <v>0.08</v>
      </c>
      <c r="AN2656" t="s">
        <v>67</v>
      </c>
      <c r="AP2656" t="s">
        <v>64</v>
      </c>
      <c r="AQ2656">
        <v>6.0000000000000001E-3</v>
      </c>
      <c r="AR2656" t="s">
        <v>67</v>
      </c>
      <c r="AS2656">
        <v>2.69</v>
      </c>
      <c r="AT2656" t="s">
        <v>67</v>
      </c>
      <c r="AU2656">
        <v>0.17</v>
      </c>
      <c r="AV2656" t="s">
        <v>67</v>
      </c>
      <c r="AW2656">
        <v>4.3899999999999997</v>
      </c>
      <c r="AX2656" t="s">
        <v>67</v>
      </c>
      <c r="AY2656">
        <v>1.06</v>
      </c>
      <c r="AZ2656" t="s">
        <v>67</v>
      </c>
      <c r="BB2656" t="s">
        <v>64</v>
      </c>
      <c r="BD2656" t="s">
        <v>64</v>
      </c>
      <c r="BF2656" t="s">
        <v>64</v>
      </c>
    </row>
    <row r="2657" spans="1:58" x14ac:dyDescent="0.25">
      <c r="A2657" t="s">
        <v>58</v>
      </c>
      <c r="B2657">
        <v>2</v>
      </c>
      <c r="C2657" t="s">
        <v>87</v>
      </c>
      <c r="D2657">
        <v>1975</v>
      </c>
      <c r="E2657">
        <v>1974</v>
      </c>
      <c r="F2657">
        <v>12</v>
      </c>
      <c r="G2657" t="s">
        <v>66</v>
      </c>
      <c r="H2657">
        <v>8.32</v>
      </c>
      <c r="I2657">
        <v>26.1</v>
      </c>
      <c r="J2657" t="s">
        <v>67</v>
      </c>
      <c r="K2657">
        <v>7.88</v>
      </c>
      <c r="L2657" t="s">
        <v>73</v>
      </c>
      <c r="M2657">
        <v>51</v>
      </c>
      <c r="N2657" t="s">
        <v>67</v>
      </c>
      <c r="O2657">
        <v>16.04</v>
      </c>
      <c r="P2657" t="s">
        <v>67</v>
      </c>
      <c r="Q2657">
        <v>5.85</v>
      </c>
      <c r="R2657" t="s">
        <v>67</v>
      </c>
      <c r="S2657">
        <v>6.27</v>
      </c>
      <c r="T2657" t="s">
        <v>71</v>
      </c>
      <c r="U2657">
        <v>3.1E-2</v>
      </c>
      <c r="V2657" t="s">
        <v>73</v>
      </c>
      <c r="W2657">
        <v>2.5999999999999999E-2</v>
      </c>
      <c r="X2657" t="s">
        <v>67</v>
      </c>
      <c r="Y2657">
        <v>1.7000000000000001E-2</v>
      </c>
      <c r="Z2657" t="s">
        <v>67</v>
      </c>
      <c r="AA2657">
        <v>5.0000000000000001E-3</v>
      </c>
      <c r="AB2657" t="s">
        <v>78</v>
      </c>
      <c r="AD2657" t="s">
        <v>64</v>
      </c>
      <c r="AE2657">
        <v>0.05</v>
      </c>
      <c r="AF2657" t="s">
        <v>68</v>
      </c>
      <c r="AH2657" t="s">
        <v>64</v>
      </c>
      <c r="AJ2657" t="s">
        <v>64</v>
      </c>
      <c r="AL2657" t="s">
        <v>64</v>
      </c>
      <c r="AM2657">
        <v>0.05</v>
      </c>
      <c r="AN2657" t="s">
        <v>67</v>
      </c>
      <c r="AP2657" t="s">
        <v>64</v>
      </c>
      <c r="AQ2657">
        <v>3.0000000000000001E-3</v>
      </c>
      <c r="AR2657" t="s">
        <v>67</v>
      </c>
      <c r="AS2657">
        <v>2.02</v>
      </c>
      <c r="AT2657" t="s">
        <v>67</v>
      </c>
      <c r="AU2657">
        <v>0.17</v>
      </c>
      <c r="AV2657" t="s">
        <v>67</v>
      </c>
      <c r="AW2657">
        <v>3.04</v>
      </c>
      <c r="AX2657" t="s">
        <v>67</v>
      </c>
      <c r="AY2657">
        <v>0.89</v>
      </c>
      <c r="AZ2657" t="s">
        <v>67</v>
      </c>
      <c r="BB2657" t="s">
        <v>64</v>
      </c>
      <c r="BD2657" t="s">
        <v>64</v>
      </c>
      <c r="BF2657" t="s">
        <v>64</v>
      </c>
    </row>
    <row r="2658" spans="1:58" x14ac:dyDescent="0.25">
      <c r="A2658" t="s">
        <v>58</v>
      </c>
      <c r="B2658">
        <v>2</v>
      </c>
      <c r="C2658" t="s">
        <v>87</v>
      </c>
      <c r="D2658">
        <v>1975</v>
      </c>
      <c r="E2658">
        <v>1975</v>
      </c>
      <c r="F2658">
        <v>1</v>
      </c>
      <c r="G2658" t="s">
        <v>66</v>
      </c>
      <c r="H2658">
        <v>12.31</v>
      </c>
      <c r="I2658">
        <v>38.6</v>
      </c>
      <c r="J2658" t="s">
        <v>73</v>
      </c>
      <c r="K2658">
        <v>7.8</v>
      </c>
      <c r="L2658" t="s">
        <v>73</v>
      </c>
      <c r="M2658">
        <v>51</v>
      </c>
      <c r="N2658" t="s">
        <v>67</v>
      </c>
      <c r="O2658">
        <v>16.37</v>
      </c>
      <c r="P2658" t="s">
        <v>67</v>
      </c>
      <c r="Q2658">
        <v>1.21</v>
      </c>
      <c r="R2658" t="s">
        <v>67</v>
      </c>
      <c r="S2658">
        <v>6.59</v>
      </c>
      <c r="T2658" t="s">
        <v>71</v>
      </c>
      <c r="U2658">
        <v>3.2000000000000001E-2</v>
      </c>
      <c r="V2658" t="s">
        <v>67</v>
      </c>
      <c r="W2658">
        <v>3.3000000000000002E-2</v>
      </c>
      <c r="X2658" t="s">
        <v>67</v>
      </c>
      <c r="Y2658">
        <v>1.9E-2</v>
      </c>
      <c r="Z2658" t="s">
        <v>67</v>
      </c>
      <c r="AA2658">
        <v>2E-3</v>
      </c>
      <c r="AB2658" t="s">
        <v>68</v>
      </c>
      <c r="AD2658" t="s">
        <v>64</v>
      </c>
      <c r="AE2658">
        <v>0.05</v>
      </c>
      <c r="AF2658" t="s">
        <v>68</v>
      </c>
      <c r="AH2658" t="s">
        <v>64</v>
      </c>
      <c r="AJ2658" t="s">
        <v>64</v>
      </c>
      <c r="AL2658" t="s">
        <v>64</v>
      </c>
      <c r="AM2658">
        <v>0.05</v>
      </c>
      <c r="AN2658" t="s">
        <v>67</v>
      </c>
      <c r="AP2658" t="s">
        <v>64</v>
      </c>
      <c r="AQ2658">
        <v>2E-3</v>
      </c>
      <c r="AR2658" t="s">
        <v>67</v>
      </c>
      <c r="AS2658">
        <v>2.09</v>
      </c>
      <c r="AT2658" t="s">
        <v>67</v>
      </c>
      <c r="AU2658">
        <v>0.15</v>
      </c>
      <c r="AV2658" t="s">
        <v>67</v>
      </c>
      <c r="AW2658">
        <v>2.81</v>
      </c>
      <c r="AX2658" t="s">
        <v>67</v>
      </c>
      <c r="AY2658">
        <v>0.86</v>
      </c>
      <c r="AZ2658" t="s">
        <v>67</v>
      </c>
      <c r="BB2658" t="s">
        <v>64</v>
      </c>
      <c r="BD2658" t="s">
        <v>64</v>
      </c>
      <c r="BF2658" t="s">
        <v>64</v>
      </c>
    </row>
    <row r="2659" spans="1:58" x14ac:dyDescent="0.25">
      <c r="A2659" t="s">
        <v>58</v>
      </c>
      <c r="B2659">
        <v>2</v>
      </c>
      <c r="C2659" t="s">
        <v>87</v>
      </c>
      <c r="D2659">
        <v>1975</v>
      </c>
      <c r="E2659">
        <v>1975</v>
      </c>
      <c r="F2659">
        <v>2</v>
      </c>
      <c r="G2659" t="s">
        <v>66</v>
      </c>
      <c r="H2659">
        <v>9.1</v>
      </c>
      <c r="I2659">
        <v>25.77</v>
      </c>
      <c r="J2659" t="s">
        <v>67</v>
      </c>
      <c r="K2659">
        <v>7.65</v>
      </c>
      <c r="L2659" t="s">
        <v>73</v>
      </c>
      <c r="M2659">
        <v>54.14</v>
      </c>
      <c r="N2659" t="s">
        <v>67</v>
      </c>
      <c r="O2659">
        <v>16.79</v>
      </c>
      <c r="P2659" t="s">
        <v>67</v>
      </c>
      <c r="Q2659">
        <v>0.57999999999999996</v>
      </c>
      <c r="R2659" t="s">
        <v>67</v>
      </c>
      <c r="S2659">
        <v>7.04</v>
      </c>
      <c r="T2659" t="s">
        <v>71</v>
      </c>
      <c r="U2659">
        <v>6.0999999999999999E-2</v>
      </c>
      <c r="V2659" t="s">
        <v>73</v>
      </c>
      <c r="W2659">
        <v>4.9000000000000002E-2</v>
      </c>
      <c r="X2659" t="s">
        <v>67</v>
      </c>
      <c r="Y2659">
        <v>2.3E-2</v>
      </c>
      <c r="Z2659" t="s">
        <v>67</v>
      </c>
      <c r="AA2659">
        <v>1.2E-2</v>
      </c>
      <c r="AB2659" t="s">
        <v>78</v>
      </c>
      <c r="AD2659" t="s">
        <v>64</v>
      </c>
      <c r="AE2659">
        <v>0.01</v>
      </c>
      <c r="AF2659" t="s">
        <v>68</v>
      </c>
      <c r="AH2659" t="s">
        <v>64</v>
      </c>
      <c r="AJ2659" t="s">
        <v>64</v>
      </c>
      <c r="AL2659" t="s">
        <v>64</v>
      </c>
      <c r="AM2659">
        <v>0.01</v>
      </c>
      <c r="AN2659" t="s">
        <v>67</v>
      </c>
      <c r="AP2659" t="s">
        <v>64</v>
      </c>
      <c r="AQ2659">
        <v>1E-3</v>
      </c>
      <c r="AR2659" t="s">
        <v>67</v>
      </c>
      <c r="AS2659">
        <v>2.15</v>
      </c>
      <c r="AT2659" t="s">
        <v>67</v>
      </c>
      <c r="AU2659">
        <v>0.15</v>
      </c>
      <c r="AV2659" t="s">
        <v>67</v>
      </c>
      <c r="AW2659">
        <v>2.77</v>
      </c>
      <c r="AX2659" t="s">
        <v>67</v>
      </c>
      <c r="AY2659">
        <v>0.82</v>
      </c>
      <c r="AZ2659" t="s">
        <v>67</v>
      </c>
      <c r="BB2659" t="s">
        <v>64</v>
      </c>
      <c r="BD2659" t="s">
        <v>64</v>
      </c>
      <c r="BF2659" t="s">
        <v>64</v>
      </c>
    </row>
    <row r="2660" spans="1:58" x14ac:dyDescent="0.25">
      <c r="A2660" t="s">
        <v>58</v>
      </c>
      <c r="B2660">
        <v>2</v>
      </c>
      <c r="C2660" t="s">
        <v>87</v>
      </c>
      <c r="D2660">
        <v>1975</v>
      </c>
      <c r="E2660">
        <v>1975</v>
      </c>
      <c r="F2660">
        <v>3</v>
      </c>
      <c r="G2660" t="s">
        <v>66</v>
      </c>
      <c r="H2660">
        <v>10.23</v>
      </c>
      <c r="I2660">
        <v>32.1</v>
      </c>
      <c r="J2660" t="s">
        <v>67</v>
      </c>
      <c r="K2660">
        <v>7.07</v>
      </c>
      <c r="L2660" t="s">
        <v>67</v>
      </c>
      <c r="M2660">
        <v>56.74</v>
      </c>
      <c r="N2660" t="s">
        <v>67</v>
      </c>
      <c r="O2660">
        <v>17.54</v>
      </c>
      <c r="P2660" t="s">
        <v>67</v>
      </c>
      <c r="Q2660">
        <v>1.26</v>
      </c>
      <c r="R2660" t="s">
        <v>67</v>
      </c>
      <c r="S2660">
        <v>4.1500000000000004</v>
      </c>
      <c r="T2660" t="s">
        <v>71</v>
      </c>
      <c r="U2660">
        <v>6.9000000000000006E-2</v>
      </c>
      <c r="V2660" t="s">
        <v>67</v>
      </c>
      <c r="W2660">
        <v>3.5000000000000003E-2</v>
      </c>
      <c r="X2660" t="s">
        <v>67</v>
      </c>
      <c r="Y2660">
        <v>2.3E-2</v>
      </c>
      <c r="Z2660" t="s">
        <v>67</v>
      </c>
      <c r="AA2660">
        <v>3.5000000000000003E-2</v>
      </c>
      <c r="AB2660" t="s">
        <v>68</v>
      </c>
      <c r="AD2660" t="s">
        <v>64</v>
      </c>
      <c r="AE2660">
        <v>0.03</v>
      </c>
      <c r="AF2660" t="s">
        <v>68</v>
      </c>
      <c r="AH2660" t="s">
        <v>64</v>
      </c>
      <c r="AJ2660" t="s">
        <v>64</v>
      </c>
      <c r="AL2660" t="s">
        <v>64</v>
      </c>
      <c r="AM2660">
        <v>0.03</v>
      </c>
      <c r="AN2660" t="s">
        <v>67</v>
      </c>
      <c r="AP2660" t="s">
        <v>64</v>
      </c>
      <c r="AQ2660">
        <v>2E-3</v>
      </c>
      <c r="AR2660" t="s">
        <v>67</v>
      </c>
      <c r="AS2660">
        <v>1.89</v>
      </c>
      <c r="AT2660" t="s">
        <v>67</v>
      </c>
      <c r="AU2660">
        <v>0.1</v>
      </c>
      <c r="AV2660" t="s">
        <v>67</v>
      </c>
      <c r="AW2660">
        <v>2.23</v>
      </c>
      <c r="AX2660" t="s">
        <v>67</v>
      </c>
      <c r="AY2660">
        <v>0.68</v>
      </c>
      <c r="AZ2660" t="s">
        <v>67</v>
      </c>
      <c r="BB2660" t="s">
        <v>64</v>
      </c>
      <c r="BD2660" t="s">
        <v>64</v>
      </c>
      <c r="BF2660" t="s">
        <v>64</v>
      </c>
    </row>
    <row r="2661" spans="1:58" x14ac:dyDescent="0.25">
      <c r="A2661" t="s">
        <v>58</v>
      </c>
      <c r="B2661">
        <v>2</v>
      </c>
      <c r="C2661" t="s">
        <v>87</v>
      </c>
      <c r="D2661">
        <v>1975</v>
      </c>
      <c r="E2661">
        <v>1975</v>
      </c>
      <c r="F2661">
        <v>4</v>
      </c>
      <c r="G2661" t="s">
        <v>66</v>
      </c>
      <c r="H2661">
        <v>2.5299999999999998</v>
      </c>
      <c r="I2661">
        <v>7.67</v>
      </c>
      <c r="J2661" t="s">
        <v>67</v>
      </c>
      <c r="K2661">
        <v>6.93</v>
      </c>
      <c r="L2661" t="s">
        <v>67</v>
      </c>
      <c r="M2661">
        <v>42.06</v>
      </c>
      <c r="N2661" t="s">
        <v>67</v>
      </c>
      <c r="O2661">
        <v>20.079999999999998</v>
      </c>
      <c r="P2661" t="s">
        <v>67</v>
      </c>
      <c r="Q2661">
        <v>0.82</v>
      </c>
      <c r="R2661" t="s">
        <v>67</v>
      </c>
      <c r="S2661">
        <v>7.18</v>
      </c>
      <c r="T2661" t="s">
        <v>71</v>
      </c>
      <c r="U2661">
        <v>5.2999999999999999E-2</v>
      </c>
      <c r="V2661" t="s">
        <v>67</v>
      </c>
      <c r="W2661">
        <v>5.0999999999999997E-2</v>
      </c>
      <c r="X2661" t="s">
        <v>67</v>
      </c>
      <c r="Y2661">
        <v>1.6E-2</v>
      </c>
      <c r="Z2661" t="s">
        <v>67</v>
      </c>
      <c r="AA2661">
        <v>6.0000000000000001E-3</v>
      </c>
      <c r="AB2661" t="s">
        <v>68</v>
      </c>
      <c r="AD2661" t="s">
        <v>64</v>
      </c>
      <c r="AE2661">
        <v>0</v>
      </c>
      <c r="AF2661" t="s">
        <v>68</v>
      </c>
      <c r="AH2661" t="s">
        <v>64</v>
      </c>
      <c r="AJ2661" t="s">
        <v>64</v>
      </c>
      <c r="AL2661" t="s">
        <v>64</v>
      </c>
      <c r="AM2661">
        <v>0</v>
      </c>
      <c r="AN2661" t="s">
        <v>67</v>
      </c>
      <c r="AP2661" t="s">
        <v>64</v>
      </c>
      <c r="AQ2661">
        <v>4.0000000000000001E-3</v>
      </c>
      <c r="AR2661" t="s">
        <v>67</v>
      </c>
      <c r="AS2661">
        <v>2.2400000000000002</v>
      </c>
      <c r="AT2661" t="s">
        <v>67</v>
      </c>
      <c r="AU2661">
        <v>0.13</v>
      </c>
      <c r="AV2661" t="s">
        <v>67</v>
      </c>
      <c r="AW2661">
        <v>2.67</v>
      </c>
      <c r="AX2661" t="s">
        <v>67</v>
      </c>
      <c r="AY2661">
        <v>0.79</v>
      </c>
      <c r="AZ2661" t="s">
        <v>67</v>
      </c>
      <c r="BB2661" t="s">
        <v>64</v>
      </c>
      <c r="BD2661" t="s">
        <v>64</v>
      </c>
      <c r="BF2661" t="s">
        <v>64</v>
      </c>
    </row>
    <row r="2662" spans="1:58" x14ac:dyDescent="0.25">
      <c r="A2662" t="s">
        <v>58</v>
      </c>
      <c r="B2662">
        <v>2</v>
      </c>
      <c r="C2662" t="s">
        <v>87</v>
      </c>
      <c r="D2662">
        <v>1975</v>
      </c>
      <c r="E2662">
        <v>1975</v>
      </c>
      <c r="F2662">
        <v>5</v>
      </c>
      <c r="G2662" t="s">
        <v>77</v>
      </c>
      <c r="H2662">
        <v>1.17</v>
      </c>
      <c r="I2662">
        <v>3.66</v>
      </c>
      <c r="J2662" t="s">
        <v>67</v>
      </c>
      <c r="K2662">
        <v>7.13</v>
      </c>
      <c r="L2662" t="s">
        <v>67</v>
      </c>
      <c r="M2662">
        <v>34.869999999999997</v>
      </c>
      <c r="N2662" t="s">
        <v>67</v>
      </c>
      <c r="O2662">
        <v>20.329999999999998</v>
      </c>
      <c r="P2662" t="s">
        <v>67</v>
      </c>
      <c r="Q2662">
        <v>0.42</v>
      </c>
      <c r="R2662" t="s">
        <v>67</v>
      </c>
      <c r="S2662">
        <v>8.4700000000000006</v>
      </c>
      <c r="T2662" t="s">
        <v>71</v>
      </c>
      <c r="U2662">
        <v>5.7000000000000002E-2</v>
      </c>
      <c r="V2662" t="s">
        <v>67</v>
      </c>
      <c r="W2662">
        <v>3.4000000000000002E-2</v>
      </c>
      <c r="X2662" t="s">
        <v>67</v>
      </c>
      <c r="Y2662">
        <v>1.0999999999999999E-2</v>
      </c>
      <c r="Z2662" t="s">
        <v>67</v>
      </c>
      <c r="AA2662">
        <v>2.3E-2</v>
      </c>
      <c r="AB2662" t="s">
        <v>68</v>
      </c>
      <c r="AD2662" t="s">
        <v>64</v>
      </c>
      <c r="AE2662">
        <v>0.04</v>
      </c>
      <c r="AF2662" t="s">
        <v>68</v>
      </c>
      <c r="AH2662" t="s">
        <v>64</v>
      </c>
      <c r="AJ2662" t="s">
        <v>64</v>
      </c>
      <c r="AL2662" t="s">
        <v>64</v>
      </c>
      <c r="AM2662">
        <v>0.04</v>
      </c>
      <c r="AN2662" t="s">
        <v>67</v>
      </c>
      <c r="AP2662" t="s">
        <v>64</v>
      </c>
      <c r="AQ2662">
        <v>0</v>
      </c>
      <c r="AR2662" t="s">
        <v>67</v>
      </c>
      <c r="AS2662">
        <v>2.73</v>
      </c>
      <c r="AT2662" t="s">
        <v>67</v>
      </c>
      <c r="AU2662">
        <v>0.15</v>
      </c>
      <c r="AV2662" t="s">
        <v>67</v>
      </c>
      <c r="AW2662">
        <v>4.17</v>
      </c>
      <c r="AX2662" t="s">
        <v>67</v>
      </c>
      <c r="AY2662">
        <v>1.1000000000000001</v>
      </c>
      <c r="AZ2662" t="s">
        <v>67</v>
      </c>
      <c r="BB2662" t="s">
        <v>64</v>
      </c>
      <c r="BD2662" t="s">
        <v>64</v>
      </c>
      <c r="BF2662" t="s">
        <v>64</v>
      </c>
    </row>
    <row r="2663" spans="1:58" x14ac:dyDescent="0.25">
      <c r="A2663" t="s">
        <v>58</v>
      </c>
      <c r="B2663">
        <v>2</v>
      </c>
      <c r="C2663" t="s">
        <v>87</v>
      </c>
      <c r="D2663">
        <v>1975</v>
      </c>
      <c r="E2663">
        <v>1975</v>
      </c>
      <c r="F2663">
        <v>6</v>
      </c>
      <c r="G2663" t="s">
        <v>77</v>
      </c>
      <c r="H2663">
        <v>0.68</v>
      </c>
      <c r="I2663">
        <v>2.06</v>
      </c>
      <c r="J2663" t="s">
        <v>67</v>
      </c>
      <c r="K2663">
        <v>7.5</v>
      </c>
      <c r="L2663" t="s">
        <v>61</v>
      </c>
      <c r="M2663">
        <v>32.6</v>
      </c>
      <c r="N2663" t="s">
        <v>61</v>
      </c>
      <c r="O2663">
        <v>25.21</v>
      </c>
      <c r="P2663" t="s">
        <v>67</v>
      </c>
      <c r="Q2663">
        <v>7.99</v>
      </c>
      <c r="R2663" t="s">
        <v>73</v>
      </c>
      <c r="S2663">
        <v>6.36</v>
      </c>
      <c r="T2663" t="s">
        <v>71</v>
      </c>
      <c r="U2663">
        <v>4.4999999999999998E-2</v>
      </c>
      <c r="V2663" t="s">
        <v>67</v>
      </c>
      <c r="W2663">
        <v>3.1E-2</v>
      </c>
      <c r="X2663" t="s">
        <v>67</v>
      </c>
      <c r="Y2663">
        <v>1.2E-2</v>
      </c>
      <c r="Z2663" t="s">
        <v>67</v>
      </c>
      <c r="AA2663">
        <v>1.4E-2</v>
      </c>
      <c r="AB2663" t="s">
        <v>68</v>
      </c>
      <c r="AD2663" t="s">
        <v>64</v>
      </c>
      <c r="AE2663">
        <v>0.04</v>
      </c>
      <c r="AF2663" t="s">
        <v>68</v>
      </c>
      <c r="AH2663" t="s">
        <v>64</v>
      </c>
      <c r="AJ2663" t="s">
        <v>64</v>
      </c>
      <c r="AL2663" t="s">
        <v>64</v>
      </c>
      <c r="AM2663">
        <v>0.04</v>
      </c>
      <c r="AN2663" t="s">
        <v>67</v>
      </c>
      <c r="AP2663" t="s">
        <v>64</v>
      </c>
      <c r="AQ2663">
        <v>1E-3</v>
      </c>
      <c r="AR2663" t="s">
        <v>67</v>
      </c>
      <c r="AS2663">
        <v>3.3</v>
      </c>
      <c r="AT2663" t="s">
        <v>67</v>
      </c>
      <c r="AU2663">
        <v>0.18</v>
      </c>
      <c r="AV2663" t="s">
        <v>67</v>
      </c>
      <c r="AW2663">
        <v>4.74</v>
      </c>
      <c r="AX2663" t="s">
        <v>67</v>
      </c>
      <c r="AY2663">
        <v>1.3</v>
      </c>
      <c r="AZ2663" t="s">
        <v>67</v>
      </c>
      <c r="BB2663" t="s">
        <v>64</v>
      </c>
      <c r="BD2663" t="s">
        <v>64</v>
      </c>
      <c r="BF2663" t="s">
        <v>64</v>
      </c>
    </row>
    <row r="2664" spans="1:58" x14ac:dyDescent="0.25">
      <c r="A2664" t="s">
        <v>58</v>
      </c>
      <c r="B2664">
        <v>2</v>
      </c>
      <c r="C2664" t="s">
        <v>87</v>
      </c>
      <c r="D2664">
        <v>1975</v>
      </c>
      <c r="E2664">
        <v>1975</v>
      </c>
      <c r="F2664">
        <v>7</v>
      </c>
      <c r="G2664" t="s">
        <v>77</v>
      </c>
      <c r="H2664">
        <v>0.53</v>
      </c>
      <c r="I2664">
        <v>1.65</v>
      </c>
      <c r="J2664" t="s">
        <v>67</v>
      </c>
      <c r="L2664" t="s">
        <v>64</v>
      </c>
      <c r="N2664" t="s">
        <v>64</v>
      </c>
      <c r="O2664">
        <v>29.08</v>
      </c>
      <c r="P2664" t="s">
        <v>67</v>
      </c>
      <c r="Q2664">
        <v>15.92</v>
      </c>
      <c r="R2664" t="s">
        <v>73</v>
      </c>
      <c r="S2664">
        <v>5.49</v>
      </c>
      <c r="T2664" t="s">
        <v>71</v>
      </c>
      <c r="U2664">
        <v>3.9E-2</v>
      </c>
      <c r="V2664" t="s">
        <v>67</v>
      </c>
      <c r="W2664">
        <v>2.5000000000000001E-2</v>
      </c>
      <c r="X2664" t="s">
        <v>67</v>
      </c>
      <c r="Y2664">
        <v>1.4999999999999999E-2</v>
      </c>
      <c r="Z2664" t="s">
        <v>67</v>
      </c>
      <c r="AA2664">
        <v>1.4E-2</v>
      </c>
      <c r="AB2664" t="s">
        <v>68</v>
      </c>
      <c r="AD2664" t="s">
        <v>64</v>
      </c>
      <c r="AE2664">
        <v>0.04</v>
      </c>
      <c r="AF2664" t="s">
        <v>68</v>
      </c>
      <c r="AH2664" t="s">
        <v>64</v>
      </c>
      <c r="AJ2664" t="s">
        <v>64</v>
      </c>
      <c r="AL2664" t="s">
        <v>64</v>
      </c>
      <c r="AM2664">
        <v>0.04</v>
      </c>
      <c r="AN2664" t="s">
        <v>67</v>
      </c>
      <c r="AP2664" t="s">
        <v>64</v>
      </c>
      <c r="AQ2664">
        <v>0</v>
      </c>
      <c r="AR2664" t="s">
        <v>67</v>
      </c>
      <c r="AS2664">
        <v>3.86</v>
      </c>
      <c r="AT2664" t="s">
        <v>67</v>
      </c>
      <c r="AU2664">
        <v>0.16</v>
      </c>
      <c r="AV2664" t="s">
        <v>67</v>
      </c>
      <c r="AW2664">
        <v>5.59</v>
      </c>
      <c r="AX2664" t="s">
        <v>67</v>
      </c>
      <c r="AY2664">
        <v>1.47</v>
      </c>
      <c r="AZ2664" t="s">
        <v>67</v>
      </c>
      <c r="BB2664" t="s">
        <v>64</v>
      </c>
      <c r="BD2664" t="s">
        <v>64</v>
      </c>
      <c r="BF2664" t="s">
        <v>64</v>
      </c>
    </row>
    <row r="2665" spans="1:58" x14ac:dyDescent="0.25">
      <c r="A2665" t="s">
        <v>58</v>
      </c>
      <c r="B2665">
        <v>2</v>
      </c>
      <c r="C2665" t="s">
        <v>87</v>
      </c>
      <c r="D2665">
        <v>1975</v>
      </c>
      <c r="E2665">
        <v>1975</v>
      </c>
      <c r="F2665">
        <v>8</v>
      </c>
      <c r="G2665" t="s">
        <v>77</v>
      </c>
      <c r="H2665">
        <v>0.42</v>
      </c>
      <c r="I2665">
        <v>1.32</v>
      </c>
      <c r="J2665" t="s">
        <v>67</v>
      </c>
      <c r="L2665" t="s">
        <v>64</v>
      </c>
      <c r="N2665" t="s">
        <v>64</v>
      </c>
      <c r="O2665">
        <v>29.5</v>
      </c>
      <c r="P2665" t="s">
        <v>67</v>
      </c>
      <c r="Q2665">
        <v>12.66</v>
      </c>
      <c r="R2665" t="s">
        <v>67</v>
      </c>
      <c r="S2665">
        <v>6.81</v>
      </c>
      <c r="T2665" t="s">
        <v>71</v>
      </c>
      <c r="U2665">
        <v>4.5999999999999999E-2</v>
      </c>
      <c r="V2665" t="s">
        <v>67</v>
      </c>
      <c r="W2665">
        <v>3.5999999999999997E-2</v>
      </c>
      <c r="X2665" t="s">
        <v>67</v>
      </c>
      <c r="Y2665">
        <v>1.7000000000000001E-2</v>
      </c>
      <c r="Z2665" t="s">
        <v>67</v>
      </c>
      <c r="AA2665">
        <v>0.01</v>
      </c>
      <c r="AB2665" t="s">
        <v>68</v>
      </c>
      <c r="AD2665" t="s">
        <v>64</v>
      </c>
      <c r="AE2665">
        <v>0.08</v>
      </c>
      <c r="AF2665" t="s">
        <v>68</v>
      </c>
      <c r="AH2665" t="s">
        <v>64</v>
      </c>
      <c r="AJ2665" t="s">
        <v>64</v>
      </c>
      <c r="AL2665" t="s">
        <v>64</v>
      </c>
      <c r="AM2665">
        <v>0.08</v>
      </c>
      <c r="AN2665" t="s">
        <v>67</v>
      </c>
      <c r="AP2665" t="s">
        <v>64</v>
      </c>
      <c r="AQ2665">
        <v>1E-3</v>
      </c>
      <c r="AR2665" t="s">
        <v>67</v>
      </c>
      <c r="AS2665">
        <v>3.8</v>
      </c>
      <c r="AT2665" t="s">
        <v>67</v>
      </c>
      <c r="AU2665">
        <v>0.11</v>
      </c>
      <c r="AV2665" t="s">
        <v>67</v>
      </c>
      <c r="AW2665">
        <v>5.79</v>
      </c>
      <c r="AX2665" t="s">
        <v>67</v>
      </c>
      <c r="AY2665">
        <v>1.41</v>
      </c>
      <c r="AZ2665" t="s">
        <v>67</v>
      </c>
      <c r="BB2665" t="s">
        <v>64</v>
      </c>
      <c r="BD2665" t="s">
        <v>64</v>
      </c>
      <c r="BF2665" t="s">
        <v>64</v>
      </c>
    </row>
    <row r="2666" spans="1:58" x14ac:dyDescent="0.25">
      <c r="A2666" t="s">
        <v>58</v>
      </c>
      <c r="B2666">
        <v>2</v>
      </c>
      <c r="C2666" t="s">
        <v>87</v>
      </c>
      <c r="D2666">
        <v>1975</v>
      </c>
      <c r="E2666">
        <v>1975</v>
      </c>
      <c r="F2666">
        <v>9</v>
      </c>
      <c r="G2666" t="s">
        <v>77</v>
      </c>
      <c r="H2666">
        <v>0.28999999999999998</v>
      </c>
      <c r="I2666">
        <v>0.89</v>
      </c>
      <c r="J2666" t="s">
        <v>67</v>
      </c>
      <c r="K2666">
        <v>7.69</v>
      </c>
      <c r="L2666" t="s">
        <v>67</v>
      </c>
      <c r="N2666" t="s">
        <v>64</v>
      </c>
      <c r="O2666">
        <v>31.08</v>
      </c>
      <c r="P2666" t="s">
        <v>67</v>
      </c>
      <c r="Q2666">
        <v>10.57</v>
      </c>
      <c r="R2666" t="s">
        <v>67</v>
      </c>
      <c r="S2666">
        <v>4.8600000000000003</v>
      </c>
      <c r="T2666" t="s">
        <v>71</v>
      </c>
      <c r="U2666">
        <v>9.6000000000000002E-2</v>
      </c>
      <c r="V2666" t="s">
        <v>67</v>
      </c>
      <c r="W2666">
        <v>5.6000000000000001E-2</v>
      </c>
      <c r="X2666" t="s">
        <v>67</v>
      </c>
      <c r="Y2666">
        <v>1.7999999999999999E-2</v>
      </c>
      <c r="Z2666" t="s">
        <v>67</v>
      </c>
      <c r="AA2666">
        <v>0.04</v>
      </c>
      <c r="AB2666" t="s">
        <v>68</v>
      </c>
      <c r="AD2666" t="s">
        <v>64</v>
      </c>
      <c r="AE2666">
        <v>0.08</v>
      </c>
      <c r="AF2666" t="s">
        <v>68</v>
      </c>
      <c r="AH2666" t="s">
        <v>64</v>
      </c>
      <c r="AJ2666" t="s">
        <v>64</v>
      </c>
      <c r="AL2666" t="s">
        <v>64</v>
      </c>
      <c r="AM2666">
        <v>7.0000000000000007E-2</v>
      </c>
      <c r="AN2666" t="s">
        <v>67</v>
      </c>
      <c r="AP2666" t="s">
        <v>64</v>
      </c>
      <c r="AQ2666">
        <v>7.0000000000000001E-3</v>
      </c>
      <c r="AR2666" t="s">
        <v>67</v>
      </c>
      <c r="AS2666">
        <v>3.97</v>
      </c>
      <c r="AT2666" t="s">
        <v>67</v>
      </c>
      <c r="AU2666">
        <v>0.12</v>
      </c>
      <c r="AV2666" t="s">
        <v>67</v>
      </c>
      <c r="AW2666">
        <v>6.05</v>
      </c>
      <c r="AX2666" t="s">
        <v>67</v>
      </c>
      <c r="AY2666">
        <v>1.53</v>
      </c>
      <c r="AZ2666" t="s">
        <v>67</v>
      </c>
      <c r="BB2666" t="s">
        <v>64</v>
      </c>
      <c r="BD2666" t="s">
        <v>64</v>
      </c>
      <c r="BF2666" t="s">
        <v>64</v>
      </c>
    </row>
    <row r="2667" spans="1:58" x14ac:dyDescent="0.25">
      <c r="A2667" t="s">
        <v>58</v>
      </c>
      <c r="B2667">
        <v>2</v>
      </c>
      <c r="C2667" t="s">
        <v>87</v>
      </c>
      <c r="D2667">
        <v>1976</v>
      </c>
      <c r="E2667">
        <v>1975</v>
      </c>
      <c r="F2667">
        <v>10</v>
      </c>
      <c r="G2667" t="s">
        <v>66</v>
      </c>
      <c r="H2667">
        <v>1.93</v>
      </c>
      <c r="I2667">
        <v>6.04</v>
      </c>
      <c r="J2667" t="s">
        <v>67</v>
      </c>
      <c r="K2667">
        <v>7.41</v>
      </c>
      <c r="L2667" t="s">
        <v>67</v>
      </c>
      <c r="M2667">
        <v>31.3</v>
      </c>
      <c r="N2667" t="s">
        <v>82</v>
      </c>
      <c r="O2667">
        <v>22.58</v>
      </c>
      <c r="P2667" t="s">
        <v>67</v>
      </c>
      <c r="Q2667">
        <v>3.35</v>
      </c>
      <c r="R2667" t="s">
        <v>67</v>
      </c>
      <c r="S2667">
        <v>5.95</v>
      </c>
      <c r="T2667" t="s">
        <v>71</v>
      </c>
      <c r="U2667">
        <v>0.05</v>
      </c>
      <c r="V2667" t="s">
        <v>67</v>
      </c>
      <c r="W2667">
        <v>4.2000000000000003E-2</v>
      </c>
      <c r="X2667" t="s">
        <v>67</v>
      </c>
      <c r="Y2667">
        <v>1.7999999999999999E-2</v>
      </c>
      <c r="Z2667" t="s">
        <v>67</v>
      </c>
      <c r="AA2667">
        <v>8.0000000000000002E-3</v>
      </c>
      <c r="AB2667" t="s">
        <v>68</v>
      </c>
      <c r="AD2667" t="s">
        <v>64</v>
      </c>
      <c r="AE2667">
        <v>0.1</v>
      </c>
      <c r="AF2667" t="s">
        <v>68</v>
      </c>
      <c r="AH2667" t="s">
        <v>64</v>
      </c>
      <c r="AJ2667" t="s">
        <v>64</v>
      </c>
      <c r="AL2667" t="s">
        <v>64</v>
      </c>
      <c r="AM2667">
        <v>0.1</v>
      </c>
      <c r="AN2667" t="s">
        <v>67</v>
      </c>
      <c r="AP2667" t="s">
        <v>64</v>
      </c>
      <c r="AQ2667">
        <v>3.0000000000000001E-3</v>
      </c>
      <c r="AR2667" t="s">
        <v>67</v>
      </c>
      <c r="AS2667">
        <v>2.89</v>
      </c>
      <c r="AT2667" t="s">
        <v>67</v>
      </c>
      <c r="AU2667">
        <v>0.11</v>
      </c>
      <c r="AV2667" t="s">
        <v>67</v>
      </c>
      <c r="AW2667">
        <v>5.65</v>
      </c>
      <c r="AX2667" t="s">
        <v>67</v>
      </c>
      <c r="AY2667">
        <v>1.41</v>
      </c>
      <c r="AZ2667" t="s">
        <v>67</v>
      </c>
      <c r="BB2667" t="s">
        <v>64</v>
      </c>
      <c r="BD2667" t="s">
        <v>64</v>
      </c>
      <c r="BF2667" t="s">
        <v>64</v>
      </c>
    </row>
    <row r="2668" spans="1:58" x14ac:dyDescent="0.25">
      <c r="A2668" t="s">
        <v>58</v>
      </c>
      <c r="B2668">
        <v>2</v>
      </c>
      <c r="C2668" t="s">
        <v>87</v>
      </c>
      <c r="D2668">
        <v>1976</v>
      </c>
      <c r="E2668">
        <v>1975</v>
      </c>
      <c r="F2668">
        <v>11</v>
      </c>
      <c r="G2668" t="s">
        <v>66</v>
      </c>
      <c r="H2668">
        <v>5.64</v>
      </c>
      <c r="I2668">
        <v>17.11</v>
      </c>
      <c r="J2668" t="s">
        <v>73</v>
      </c>
      <c r="K2668">
        <v>7.38</v>
      </c>
      <c r="L2668" t="s">
        <v>61</v>
      </c>
      <c r="M2668">
        <v>36.159999999999997</v>
      </c>
      <c r="N2668" t="s">
        <v>82</v>
      </c>
      <c r="O2668">
        <v>16.29</v>
      </c>
      <c r="P2668" t="s">
        <v>67</v>
      </c>
      <c r="Q2668">
        <v>6.56</v>
      </c>
      <c r="R2668" t="s">
        <v>67</v>
      </c>
      <c r="S2668">
        <v>3.98</v>
      </c>
      <c r="T2668" t="s">
        <v>71</v>
      </c>
      <c r="U2668">
        <v>4.7E-2</v>
      </c>
      <c r="V2668" t="s">
        <v>67</v>
      </c>
      <c r="W2668">
        <v>3.7999999999999999E-2</v>
      </c>
      <c r="X2668" t="s">
        <v>67</v>
      </c>
      <c r="Y2668">
        <v>1.9E-2</v>
      </c>
      <c r="Z2668" t="s">
        <v>67</v>
      </c>
      <c r="AA2668">
        <v>8.9999999999999993E-3</v>
      </c>
      <c r="AB2668" t="s">
        <v>68</v>
      </c>
      <c r="AD2668" t="s">
        <v>64</v>
      </c>
      <c r="AE2668">
        <v>0.04</v>
      </c>
      <c r="AF2668" t="s">
        <v>68</v>
      </c>
      <c r="AH2668" t="s">
        <v>64</v>
      </c>
      <c r="AJ2668" t="s">
        <v>64</v>
      </c>
      <c r="AL2668" t="s">
        <v>64</v>
      </c>
      <c r="AM2668">
        <v>0.03</v>
      </c>
      <c r="AN2668" t="s">
        <v>67</v>
      </c>
      <c r="AP2668" t="s">
        <v>64</v>
      </c>
      <c r="AQ2668">
        <v>4.0000000000000001E-3</v>
      </c>
      <c r="AR2668" t="s">
        <v>67</v>
      </c>
      <c r="AS2668">
        <v>2.13</v>
      </c>
      <c r="AT2668" t="s">
        <v>67</v>
      </c>
      <c r="AU2668">
        <v>0.11</v>
      </c>
      <c r="AV2668" t="s">
        <v>67</v>
      </c>
      <c r="AW2668">
        <v>4.1500000000000004</v>
      </c>
      <c r="AX2668" t="s">
        <v>67</v>
      </c>
      <c r="AY2668">
        <v>1.02</v>
      </c>
      <c r="AZ2668" t="s">
        <v>67</v>
      </c>
      <c r="BB2668" t="s">
        <v>64</v>
      </c>
      <c r="BD2668" t="s">
        <v>64</v>
      </c>
      <c r="BF2668" t="s">
        <v>64</v>
      </c>
    </row>
    <row r="2669" spans="1:58" x14ac:dyDescent="0.25">
      <c r="A2669" t="s">
        <v>58</v>
      </c>
      <c r="B2669">
        <v>2</v>
      </c>
      <c r="C2669" t="s">
        <v>87</v>
      </c>
      <c r="D2669">
        <v>1976</v>
      </c>
      <c r="E2669">
        <v>1975</v>
      </c>
      <c r="F2669">
        <v>12</v>
      </c>
      <c r="G2669" t="s">
        <v>66</v>
      </c>
      <c r="H2669">
        <v>10.95</v>
      </c>
      <c r="I2669">
        <v>34.36</v>
      </c>
      <c r="J2669" t="s">
        <v>67</v>
      </c>
      <c r="K2669">
        <v>7.4</v>
      </c>
      <c r="L2669" t="s">
        <v>67</v>
      </c>
      <c r="M2669">
        <v>33.950000000000003</v>
      </c>
      <c r="N2669" t="s">
        <v>73</v>
      </c>
      <c r="O2669">
        <v>16.25</v>
      </c>
      <c r="P2669" t="s">
        <v>67</v>
      </c>
      <c r="Q2669">
        <v>9.32</v>
      </c>
      <c r="R2669" t="s">
        <v>67</v>
      </c>
      <c r="S2669">
        <v>5.18</v>
      </c>
      <c r="T2669" t="s">
        <v>71</v>
      </c>
      <c r="U2669">
        <v>0.06</v>
      </c>
      <c r="V2669" t="s">
        <v>67</v>
      </c>
      <c r="W2669">
        <v>3.7999999999999999E-2</v>
      </c>
      <c r="X2669" t="s">
        <v>67</v>
      </c>
      <c r="Y2669">
        <v>2.9000000000000001E-2</v>
      </c>
      <c r="Z2669" t="s">
        <v>67</v>
      </c>
      <c r="AA2669">
        <v>2.1000000000000001E-2</v>
      </c>
      <c r="AB2669" t="s">
        <v>68</v>
      </c>
      <c r="AD2669" t="s">
        <v>64</v>
      </c>
      <c r="AE2669">
        <v>0.06</v>
      </c>
      <c r="AF2669" t="s">
        <v>68</v>
      </c>
      <c r="AH2669" t="s">
        <v>64</v>
      </c>
      <c r="AJ2669" t="s">
        <v>64</v>
      </c>
      <c r="AL2669" t="s">
        <v>64</v>
      </c>
      <c r="AM2669">
        <v>0.06</v>
      </c>
      <c r="AN2669" t="s">
        <v>67</v>
      </c>
      <c r="AP2669" t="s">
        <v>64</v>
      </c>
      <c r="AQ2669">
        <v>5.0000000000000001E-3</v>
      </c>
      <c r="AR2669" t="s">
        <v>67</v>
      </c>
      <c r="AS2669">
        <v>1.97</v>
      </c>
      <c r="AT2669" t="s">
        <v>67</v>
      </c>
      <c r="AU2669">
        <v>0.13</v>
      </c>
      <c r="AV2669" t="s">
        <v>67</v>
      </c>
      <c r="AW2669">
        <v>3.79</v>
      </c>
      <c r="AX2669" t="s">
        <v>67</v>
      </c>
      <c r="AY2669">
        <v>0.93</v>
      </c>
      <c r="AZ2669" t="s">
        <v>67</v>
      </c>
      <c r="BB2669" t="s">
        <v>64</v>
      </c>
      <c r="BD2669" t="s">
        <v>64</v>
      </c>
      <c r="BF2669" t="s">
        <v>64</v>
      </c>
    </row>
    <row r="2670" spans="1:58" x14ac:dyDescent="0.25">
      <c r="A2670" t="s">
        <v>58</v>
      </c>
      <c r="B2670">
        <v>2</v>
      </c>
      <c r="C2670" t="s">
        <v>87</v>
      </c>
      <c r="D2670">
        <v>1976</v>
      </c>
      <c r="E2670">
        <v>1976</v>
      </c>
      <c r="F2670">
        <v>1</v>
      </c>
      <c r="G2670" t="s">
        <v>66</v>
      </c>
      <c r="H2670">
        <v>16.12</v>
      </c>
      <c r="I2670">
        <v>50.57</v>
      </c>
      <c r="J2670" t="s">
        <v>67</v>
      </c>
      <c r="K2670">
        <v>7.41</v>
      </c>
      <c r="L2670" t="s">
        <v>67</v>
      </c>
      <c r="M2670">
        <v>34.520000000000003</v>
      </c>
      <c r="N2670" t="s">
        <v>73</v>
      </c>
      <c r="O2670">
        <v>16.25</v>
      </c>
      <c r="P2670" t="s">
        <v>67</v>
      </c>
      <c r="Q2670">
        <v>12.96</v>
      </c>
      <c r="R2670" t="s">
        <v>67</v>
      </c>
      <c r="S2670">
        <v>4.95</v>
      </c>
      <c r="T2670" t="s">
        <v>71</v>
      </c>
      <c r="U2670">
        <v>7.0999999999999994E-2</v>
      </c>
      <c r="V2670" t="s">
        <v>67</v>
      </c>
      <c r="W2670">
        <v>4.4999999999999998E-2</v>
      </c>
      <c r="X2670" t="s">
        <v>67</v>
      </c>
      <c r="Y2670">
        <v>3.1E-2</v>
      </c>
      <c r="Z2670" t="s">
        <v>67</v>
      </c>
      <c r="AA2670">
        <v>2.7E-2</v>
      </c>
      <c r="AB2670" t="s">
        <v>68</v>
      </c>
      <c r="AD2670" t="s">
        <v>64</v>
      </c>
      <c r="AE2670">
        <v>0.05</v>
      </c>
      <c r="AF2670" t="s">
        <v>68</v>
      </c>
      <c r="AH2670" t="s">
        <v>64</v>
      </c>
      <c r="AJ2670" t="s">
        <v>64</v>
      </c>
      <c r="AL2670" t="s">
        <v>64</v>
      </c>
      <c r="AM2670">
        <v>0.05</v>
      </c>
      <c r="AN2670" t="s">
        <v>67</v>
      </c>
      <c r="AP2670" t="s">
        <v>64</v>
      </c>
      <c r="AQ2670">
        <v>4.0000000000000001E-3</v>
      </c>
      <c r="AR2670" t="s">
        <v>67</v>
      </c>
      <c r="AS2670">
        <v>1.98</v>
      </c>
      <c r="AT2670" t="s">
        <v>67</v>
      </c>
      <c r="AU2670">
        <v>0.11</v>
      </c>
      <c r="AV2670" t="s">
        <v>67</v>
      </c>
      <c r="AW2670">
        <v>3.58</v>
      </c>
      <c r="AX2670" t="s">
        <v>67</v>
      </c>
      <c r="AY2670">
        <v>0.93</v>
      </c>
      <c r="AZ2670" t="s">
        <v>67</v>
      </c>
      <c r="BB2670" t="s">
        <v>64</v>
      </c>
      <c r="BD2670" t="s">
        <v>64</v>
      </c>
      <c r="BF2670" t="s">
        <v>64</v>
      </c>
    </row>
    <row r="2671" spans="1:58" x14ac:dyDescent="0.25">
      <c r="A2671" t="s">
        <v>58</v>
      </c>
      <c r="B2671">
        <v>2</v>
      </c>
      <c r="C2671" t="s">
        <v>87</v>
      </c>
      <c r="D2671">
        <v>1976</v>
      </c>
      <c r="E2671">
        <v>1976</v>
      </c>
      <c r="F2671">
        <v>2</v>
      </c>
      <c r="G2671" t="s">
        <v>66</v>
      </c>
      <c r="H2671">
        <v>7.18</v>
      </c>
      <c r="I2671">
        <v>21.07</v>
      </c>
      <c r="J2671" t="s">
        <v>67</v>
      </c>
      <c r="K2671">
        <v>7.35</v>
      </c>
      <c r="L2671" t="s">
        <v>67</v>
      </c>
      <c r="M2671">
        <v>37.5</v>
      </c>
      <c r="N2671" t="s">
        <v>67</v>
      </c>
      <c r="O2671">
        <v>16.96</v>
      </c>
      <c r="P2671" t="s">
        <v>67</v>
      </c>
      <c r="Q2671">
        <v>0.6</v>
      </c>
      <c r="R2671" t="s">
        <v>67</v>
      </c>
      <c r="S2671">
        <v>5.34</v>
      </c>
      <c r="T2671" t="s">
        <v>71</v>
      </c>
      <c r="U2671">
        <v>0.05</v>
      </c>
      <c r="V2671" t="s">
        <v>67</v>
      </c>
      <c r="W2671">
        <v>0.04</v>
      </c>
      <c r="X2671" t="s">
        <v>67</v>
      </c>
      <c r="Y2671">
        <v>0.02</v>
      </c>
      <c r="Z2671" t="s">
        <v>67</v>
      </c>
      <c r="AA2671">
        <v>0.01</v>
      </c>
      <c r="AB2671" t="s">
        <v>68</v>
      </c>
      <c r="AD2671" t="s">
        <v>64</v>
      </c>
      <c r="AE2671">
        <v>0.05</v>
      </c>
      <c r="AF2671" t="s">
        <v>68</v>
      </c>
      <c r="AH2671" t="s">
        <v>64</v>
      </c>
      <c r="AJ2671" t="s">
        <v>64</v>
      </c>
      <c r="AL2671" t="s">
        <v>64</v>
      </c>
      <c r="AM2671">
        <v>0.05</v>
      </c>
      <c r="AN2671" t="s">
        <v>67</v>
      </c>
      <c r="AP2671" t="s">
        <v>64</v>
      </c>
      <c r="AQ2671">
        <v>3.0000000000000001E-3</v>
      </c>
      <c r="AR2671" t="s">
        <v>67</v>
      </c>
      <c r="AS2671">
        <v>3.08</v>
      </c>
      <c r="AT2671" t="s">
        <v>67</v>
      </c>
      <c r="AU2671">
        <v>0.22</v>
      </c>
      <c r="AV2671" t="s">
        <v>67</v>
      </c>
      <c r="AW2671">
        <v>3.84</v>
      </c>
      <c r="AX2671" t="s">
        <v>67</v>
      </c>
      <c r="AY2671">
        <v>0.84</v>
      </c>
      <c r="AZ2671" t="s">
        <v>67</v>
      </c>
      <c r="BB2671" t="s">
        <v>64</v>
      </c>
      <c r="BD2671" t="s">
        <v>64</v>
      </c>
      <c r="BF2671" t="s">
        <v>64</v>
      </c>
    </row>
    <row r="2672" spans="1:58" x14ac:dyDescent="0.25">
      <c r="A2672" t="s">
        <v>58</v>
      </c>
      <c r="B2672">
        <v>2</v>
      </c>
      <c r="C2672" t="s">
        <v>87</v>
      </c>
      <c r="D2672">
        <v>1976</v>
      </c>
      <c r="E2672">
        <v>1976</v>
      </c>
      <c r="F2672">
        <v>3</v>
      </c>
      <c r="G2672" t="s">
        <v>66</v>
      </c>
      <c r="H2672">
        <v>5.56</v>
      </c>
      <c r="I2672">
        <v>17.43</v>
      </c>
      <c r="J2672" t="s">
        <v>73</v>
      </c>
      <c r="K2672">
        <v>7.37</v>
      </c>
      <c r="L2672" t="s">
        <v>67</v>
      </c>
      <c r="M2672">
        <v>39.06</v>
      </c>
      <c r="N2672" t="s">
        <v>67</v>
      </c>
      <c r="O2672">
        <v>16.96</v>
      </c>
      <c r="P2672" t="s">
        <v>67</v>
      </c>
      <c r="Q2672">
        <v>0.44</v>
      </c>
      <c r="R2672" t="s">
        <v>67</v>
      </c>
      <c r="S2672">
        <v>5.13</v>
      </c>
      <c r="T2672" t="s">
        <v>71</v>
      </c>
      <c r="U2672">
        <v>4.4999999999999998E-2</v>
      </c>
      <c r="V2672" t="s">
        <v>67</v>
      </c>
      <c r="W2672">
        <v>3.6999999999999998E-2</v>
      </c>
      <c r="X2672" t="s">
        <v>67</v>
      </c>
      <c r="Y2672">
        <v>1.4999999999999999E-2</v>
      </c>
      <c r="Z2672" t="s">
        <v>67</v>
      </c>
      <c r="AA2672">
        <v>8.9999999999999993E-3</v>
      </c>
      <c r="AB2672" t="s">
        <v>68</v>
      </c>
      <c r="AD2672" t="s">
        <v>64</v>
      </c>
      <c r="AE2672">
        <v>0.03</v>
      </c>
      <c r="AF2672" t="s">
        <v>68</v>
      </c>
      <c r="AH2672" t="s">
        <v>64</v>
      </c>
      <c r="AJ2672" t="s">
        <v>64</v>
      </c>
      <c r="AL2672" t="s">
        <v>64</v>
      </c>
      <c r="AM2672">
        <v>0.03</v>
      </c>
      <c r="AN2672" t="s">
        <v>67</v>
      </c>
      <c r="AP2672" t="s">
        <v>64</v>
      </c>
      <c r="AQ2672">
        <v>3.0000000000000001E-3</v>
      </c>
      <c r="AR2672" t="s">
        <v>67</v>
      </c>
      <c r="AS2672">
        <v>2.35</v>
      </c>
      <c r="AT2672" t="s">
        <v>67</v>
      </c>
      <c r="AU2672">
        <v>0.19</v>
      </c>
      <c r="AV2672" t="s">
        <v>67</v>
      </c>
      <c r="AW2672">
        <v>3.96</v>
      </c>
      <c r="AX2672" t="s">
        <v>67</v>
      </c>
      <c r="AY2672">
        <v>0.86</v>
      </c>
      <c r="AZ2672" t="s">
        <v>67</v>
      </c>
      <c r="BB2672" t="s">
        <v>64</v>
      </c>
      <c r="BD2672" t="s">
        <v>64</v>
      </c>
      <c r="BF2672" t="s">
        <v>64</v>
      </c>
    </row>
    <row r="2673" spans="1:58" x14ac:dyDescent="0.25">
      <c r="A2673" t="s">
        <v>58</v>
      </c>
      <c r="B2673">
        <v>2</v>
      </c>
      <c r="C2673" t="s">
        <v>87</v>
      </c>
      <c r="D2673">
        <v>1976</v>
      </c>
      <c r="E2673">
        <v>1976</v>
      </c>
      <c r="F2673">
        <v>4</v>
      </c>
      <c r="G2673" t="s">
        <v>66</v>
      </c>
      <c r="H2673">
        <v>3.32</v>
      </c>
      <c r="I2673">
        <v>10.07</v>
      </c>
      <c r="J2673" t="s">
        <v>73</v>
      </c>
      <c r="K2673">
        <v>7.3</v>
      </c>
      <c r="L2673" t="s">
        <v>67</v>
      </c>
      <c r="M2673">
        <v>39.11</v>
      </c>
      <c r="N2673" t="s">
        <v>67</v>
      </c>
      <c r="O2673">
        <v>19.170000000000002</v>
      </c>
      <c r="P2673" t="s">
        <v>67</v>
      </c>
      <c r="Q2673">
        <v>0.46</v>
      </c>
      <c r="R2673" t="s">
        <v>67</v>
      </c>
      <c r="S2673">
        <v>5.0599999999999996</v>
      </c>
      <c r="T2673" t="s">
        <v>71</v>
      </c>
      <c r="U2673">
        <v>5.3999999999999999E-2</v>
      </c>
      <c r="V2673" t="s">
        <v>67</v>
      </c>
      <c r="W2673">
        <v>4.5999999999999999E-2</v>
      </c>
      <c r="X2673" t="s">
        <v>67</v>
      </c>
      <c r="Y2673">
        <v>1.7999999999999999E-2</v>
      </c>
      <c r="Z2673" t="s">
        <v>67</v>
      </c>
      <c r="AA2673">
        <v>8.0000000000000002E-3</v>
      </c>
      <c r="AB2673" t="s">
        <v>68</v>
      </c>
      <c r="AD2673" t="s">
        <v>64</v>
      </c>
      <c r="AE2673">
        <v>0.04</v>
      </c>
      <c r="AF2673" t="s">
        <v>68</v>
      </c>
      <c r="AH2673" t="s">
        <v>64</v>
      </c>
      <c r="AJ2673" t="s">
        <v>64</v>
      </c>
      <c r="AL2673" t="s">
        <v>64</v>
      </c>
      <c r="AM2673">
        <v>0.04</v>
      </c>
      <c r="AN2673" t="s">
        <v>67</v>
      </c>
      <c r="AP2673" t="s">
        <v>64</v>
      </c>
      <c r="AQ2673">
        <v>3.0000000000000001E-3</v>
      </c>
      <c r="AR2673" t="s">
        <v>67</v>
      </c>
      <c r="AS2673">
        <v>2.65</v>
      </c>
      <c r="AT2673" t="s">
        <v>67</v>
      </c>
      <c r="AU2673">
        <v>0.1</v>
      </c>
      <c r="AV2673" t="s">
        <v>67</v>
      </c>
      <c r="AW2673">
        <v>4.42</v>
      </c>
      <c r="AX2673" t="s">
        <v>67</v>
      </c>
      <c r="AY2673">
        <v>0.95</v>
      </c>
      <c r="AZ2673" t="s">
        <v>67</v>
      </c>
      <c r="BB2673" t="s">
        <v>64</v>
      </c>
      <c r="BD2673" t="s">
        <v>64</v>
      </c>
      <c r="BF2673" t="s">
        <v>64</v>
      </c>
    </row>
    <row r="2674" spans="1:58" x14ac:dyDescent="0.25">
      <c r="A2674" t="s">
        <v>58</v>
      </c>
      <c r="B2674">
        <v>2</v>
      </c>
      <c r="C2674" t="s">
        <v>87</v>
      </c>
      <c r="D2674">
        <v>1976</v>
      </c>
      <c r="E2674">
        <v>1976</v>
      </c>
      <c r="F2674">
        <v>5</v>
      </c>
      <c r="G2674" t="s">
        <v>66</v>
      </c>
      <c r="H2674">
        <v>1.1100000000000001</v>
      </c>
      <c r="I2674">
        <v>3.48</v>
      </c>
      <c r="J2674" t="s">
        <v>67</v>
      </c>
      <c r="K2674">
        <v>7.35</v>
      </c>
      <c r="L2674" t="s">
        <v>73</v>
      </c>
      <c r="M2674">
        <v>46.15</v>
      </c>
      <c r="N2674" t="s">
        <v>67</v>
      </c>
      <c r="O2674">
        <v>21.25</v>
      </c>
      <c r="P2674" t="s">
        <v>67</v>
      </c>
      <c r="Q2674">
        <v>3.25</v>
      </c>
      <c r="R2674" t="s">
        <v>67</v>
      </c>
      <c r="S2674">
        <v>6.62</v>
      </c>
      <c r="T2674" t="s">
        <v>71</v>
      </c>
      <c r="U2674">
        <v>7.9000000000000001E-2</v>
      </c>
      <c r="V2674" t="s">
        <v>67</v>
      </c>
      <c r="W2674">
        <v>6.5000000000000002E-2</v>
      </c>
      <c r="X2674" t="s">
        <v>67</v>
      </c>
      <c r="Y2674">
        <v>1.7000000000000001E-2</v>
      </c>
      <c r="Z2674" t="s">
        <v>67</v>
      </c>
      <c r="AA2674">
        <v>1.2999999999999999E-2</v>
      </c>
      <c r="AB2674" t="s">
        <v>68</v>
      </c>
      <c r="AD2674" t="s">
        <v>64</v>
      </c>
      <c r="AE2674">
        <v>0.03</v>
      </c>
      <c r="AF2674" t="s">
        <v>68</v>
      </c>
      <c r="AH2674" t="s">
        <v>64</v>
      </c>
      <c r="AJ2674" t="s">
        <v>64</v>
      </c>
      <c r="AL2674" t="s">
        <v>64</v>
      </c>
      <c r="AM2674">
        <v>0.03</v>
      </c>
      <c r="AN2674" t="s">
        <v>67</v>
      </c>
      <c r="AP2674" t="s">
        <v>64</v>
      </c>
      <c r="AQ2674">
        <v>4.0000000000000001E-3</v>
      </c>
      <c r="AR2674" t="s">
        <v>67</v>
      </c>
      <c r="AS2674">
        <v>2.91</v>
      </c>
      <c r="AT2674" t="s">
        <v>67</v>
      </c>
      <c r="AU2674">
        <v>0.14000000000000001</v>
      </c>
      <c r="AV2674" t="s">
        <v>67</v>
      </c>
      <c r="AW2674">
        <v>4.8</v>
      </c>
      <c r="AX2674" t="s">
        <v>67</v>
      </c>
      <c r="AY2674">
        <v>1.02</v>
      </c>
      <c r="AZ2674" t="s">
        <v>67</v>
      </c>
      <c r="BB2674" t="s">
        <v>64</v>
      </c>
      <c r="BD2674" t="s">
        <v>64</v>
      </c>
      <c r="BF2674" t="s">
        <v>64</v>
      </c>
    </row>
    <row r="2675" spans="1:58" x14ac:dyDescent="0.25">
      <c r="A2675" t="s">
        <v>58</v>
      </c>
      <c r="B2675">
        <v>2</v>
      </c>
      <c r="C2675" t="s">
        <v>87</v>
      </c>
      <c r="D2675">
        <v>1976</v>
      </c>
      <c r="E2675">
        <v>1976</v>
      </c>
      <c r="F2675">
        <v>6</v>
      </c>
      <c r="G2675" t="s">
        <v>77</v>
      </c>
      <c r="H2675">
        <v>0.7</v>
      </c>
      <c r="I2675">
        <v>2.12</v>
      </c>
      <c r="J2675" t="s">
        <v>67</v>
      </c>
      <c r="K2675">
        <v>7.64</v>
      </c>
      <c r="L2675" t="s">
        <v>73</v>
      </c>
      <c r="M2675">
        <v>53.85</v>
      </c>
      <c r="N2675" t="s">
        <v>67</v>
      </c>
      <c r="O2675">
        <v>25.96</v>
      </c>
      <c r="P2675" t="s">
        <v>67</v>
      </c>
      <c r="Q2675">
        <v>5.71</v>
      </c>
      <c r="R2675" t="s">
        <v>67</v>
      </c>
      <c r="S2675">
        <v>7.56</v>
      </c>
      <c r="T2675" t="s">
        <v>71</v>
      </c>
      <c r="U2675">
        <v>6.8000000000000005E-2</v>
      </c>
      <c r="V2675" t="s">
        <v>67</v>
      </c>
      <c r="W2675">
        <v>5.1999999999999998E-2</v>
      </c>
      <c r="X2675" t="s">
        <v>67</v>
      </c>
      <c r="Y2675">
        <v>1.7000000000000001E-2</v>
      </c>
      <c r="Z2675" t="s">
        <v>67</v>
      </c>
      <c r="AA2675">
        <v>1.6E-2</v>
      </c>
      <c r="AB2675" t="s">
        <v>68</v>
      </c>
      <c r="AD2675" t="s">
        <v>64</v>
      </c>
      <c r="AE2675">
        <v>0.05</v>
      </c>
      <c r="AF2675" t="s">
        <v>68</v>
      </c>
      <c r="AH2675" t="s">
        <v>64</v>
      </c>
      <c r="AJ2675" t="s">
        <v>64</v>
      </c>
      <c r="AL2675" t="s">
        <v>64</v>
      </c>
      <c r="AM2675">
        <v>0.05</v>
      </c>
      <c r="AN2675" t="s">
        <v>67</v>
      </c>
      <c r="AP2675" t="s">
        <v>64</v>
      </c>
      <c r="AQ2675">
        <v>2E-3</v>
      </c>
      <c r="AR2675" t="s">
        <v>67</v>
      </c>
      <c r="AS2675">
        <v>3.46</v>
      </c>
      <c r="AT2675" t="s">
        <v>67</v>
      </c>
      <c r="AU2675">
        <v>0.14000000000000001</v>
      </c>
      <c r="AV2675" t="s">
        <v>67</v>
      </c>
      <c r="AW2675">
        <v>5.86</v>
      </c>
      <c r="AX2675" t="s">
        <v>67</v>
      </c>
      <c r="AY2675">
        <v>1.31</v>
      </c>
      <c r="AZ2675" t="s">
        <v>67</v>
      </c>
      <c r="BB2675" t="s">
        <v>64</v>
      </c>
      <c r="BD2675" t="s">
        <v>64</v>
      </c>
      <c r="BF2675" t="s">
        <v>64</v>
      </c>
    </row>
    <row r="2676" spans="1:58" x14ac:dyDescent="0.25">
      <c r="A2676" t="s">
        <v>58</v>
      </c>
      <c r="B2676">
        <v>2</v>
      </c>
      <c r="C2676" t="s">
        <v>87</v>
      </c>
      <c r="D2676">
        <v>1976</v>
      </c>
      <c r="E2676">
        <v>1976</v>
      </c>
      <c r="F2676">
        <v>7</v>
      </c>
      <c r="G2676" t="s">
        <v>77</v>
      </c>
      <c r="H2676">
        <v>0.56000000000000005</v>
      </c>
      <c r="I2676">
        <v>1.76</v>
      </c>
      <c r="J2676" t="s">
        <v>73</v>
      </c>
      <c r="K2676">
        <v>7.79</v>
      </c>
      <c r="L2676" t="s">
        <v>67</v>
      </c>
      <c r="M2676">
        <v>62.32</v>
      </c>
      <c r="N2676" t="s">
        <v>67</v>
      </c>
      <c r="O2676">
        <v>30.33</v>
      </c>
      <c r="P2676" t="s">
        <v>67</v>
      </c>
      <c r="Q2676">
        <v>12.31</v>
      </c>
      <c r="R2676" t="s">
        <v>67</v>
      </c>
      <c r="S2676">
        <v>7.71</v>
      </c>
      <c r="T2676" t="s">
        <v>71</v>
      </c>
      <c r="U2676">
        <v>9.4E-2</v>
      </c>
      <c r="V2676" t="s">
        <v>67</v>
      </c>
      <c r="W2676">
        <v>8.5000000000000006E-2</v>
      </c>
      <c r="X2676" t="s">
        <v>67</v>
      </c>
      <c r="Y2676">
        <v>1.6E-2</v>
      </c>
      <c r="Z2676" t="s">
        <v>67</v>
      </c>
      <c r="AA2676">
        <v>8.9999999999999993E-3</v>
      </c>
      <c r="AB2676" t="s">
        <v>68</v>
      </c>
      <c r="AD2676" t="s">
        <v>64</v>
      </c>
      <c r="AE2676">
        <v>7.0000000000000007E-2</v>
      </c>
      <c r="AF2676" t="s">
        <v>68</v>
      </c>
      <c r="AH2676" t="s">
        <v>64</v>
      </c>
      <c r="AJ2676" t="s">
        <v>64</v>
      </c>
      <c r="AL2676" t="s">
        <v>64</v>
      </c>
      <c r="AM2676">
        <v>7.0000000000000007E-2</v>
      </c>
      <c r="AN2676" t="s">
        <v>67</v>
      </c>
      <c r="AP2676" t="s">
        <v>64</v>
      </c>
      <c r="AQ2676">
        <v>1E-3</v>
      </c>
      <c r="AR2676" t="s">
        <v>67</v>
      </c>
      <c r="AS2676">
        <v>3.94</v>
      </c>
      <c r="AT2676" t="s">
        <v>67</v>
      </c>
      <c r="AU2676">
        <v>0.13</v>
      </c>
      <c r="AV2676" t="s">
        <v>67</v>
      </c>
      <c r="AW2676">
        <v>6.69</v>
      </c>
      <c r="AX2676" t="s">
        <v>67</v>
      </c>
      <c r="AY2676">
        <v>1.5</v>
      </c>
      <c r="AZ2676" t="s">
        <v>67</v>
      </c>
      <c r="BB2676" t="s">
        <v>64</v>
      </c>
      <c r="BD2676" t="s">
        <v>64</v>
      </c>
      <c r="BF2676" t="s">
        <v>64</v>
      </c>
    </row>
    <row r="2677" spans="1:58" x14ac:dyDescent="0.25">
      <c r="A2677" t="s">
        <v>58</v>
      </c>
      <c r="B2677">
        <v>2</v>
      </c>
      <c r="C2677" t="s">
        <v>87</v>
      </c>
      <c r="D2677">
        <v>1976</v>
      </c>
      <c r="E2677">
        <v>1976</v>
      </c>
      <c r="F2677">
        <v>8</v>
      </c>
      <c r="G2677" t="s">
        <v>77</v>
      </c>
      <c r="H2677">
        <v>0.5</v>
      </c>
      <c r="I2677">
        <v>1.56</v>
      </c>
      <c r="J2677" t="s">
        <v>73</v>
      </c>
      <c r="K2677">
        <v>8.01</v>
      </c>
      <c r="L2677" t="s">
        <v>67</v>
      </c>
      <c r="M2677">
        <v>61.9</v>
      </c>
      <c r="N2677" t="s">
        <v>67</v>
      </c>
      <c r="O2677">
        <v>29.62</v>
      </c>
      <c r="P2677" t="s">
        <v>67</v>
      </c>
      <c r="Q2677">
        <v>0.31</v>
      </c>
      <c r="R2677" t="s">
        <v>67</v>
      </c>
      <c r="S2677">
        <v>7.4</v>
      </c>
      <c r="T2677" t="s">
        <v>71</v>
      </c>
      <c r="U2677">
        <v>5.7000000000000002E-2</v>
      </c>
      <c r="V2677" t="s">
        <v>67</v>
      </c>
      <c r="W2677">
        <v>4.9000000000000002E-2</v>
      </c>
      <c r="X2677" t="s">
        <v>67</v>
      </c>
      <c r="Y2677">
        <v>0.02</v>
      </c>
      <c r="Z2677" t="s">
        <v>67</v>
      </c>
      <c r="AA2677">
        <v>8.0000000000000002E-3</v>
      </c>
      <c r="AB2677" t="s">
        <v>68</v>
      </c>
      <c r="AD2677" t="s">
        <v>64</v>
      </c>
      <c r="AE2677">
        <v>7.0000000000000007E-2</v>
      </c>
      <c r="AF2677" t="s">
        <v>68</v>
      </c>
      <c r="AH2677" t="s">
        <v>64</v>
      </c>
      <c r="AJ2677" t="s">
        <v>64</v>
      </c>
      <c r="AL2677" t="s">
        <v>64</v>
      </c>
      <c r="AM2677">
        <v>7.0000000000000007E-2</v>
      </c>
      <c r="AN2677" t="s">
        <v>67</v>
      </c>
      <c r="AP2677" t="s">
        <v>64</v>
      </c>
      <c r="AQ2677">
        <v>1E-3</v>
      </c>
      <c r="AR2677" t="s">
        <v>67</v>
      </c>
      <c r="AS2677">
        <v>3.86</v>
      </c>
      <c r="AT2677" t="s">
        <v>67</v>
      </c>
      <c r="AU2677">
        <v>0.2</v>
      </c>
      <c r="AV2677" t="s">
        <v>67</v>
      </c>
      <c r="AW2677">
        <v>6.58</v>
      </c>
      <c r="AX2677" t="s">
        <v>67</v>
      </c>
      <c r="AY2677">
        <v>1.45</v>
      </c>
      <c r="AZ2677" t="s">
        <v>67</v>
      </c>
      <c r="BB2677" t="s">
        <v>64</v>
      </c>
      <c r="BD2677" t="s">
        <v>64</v>
      </c>
      <c r="BF2677" t="s">
        <v>64</v>
      </c>
    </row>
    <row r="2678" spans="1:58" x14ac:dyDescent="0.25">
      <c r="A2678" t="s">
        <v>58</v>
      </c>
      <c r="B2678">
        <v>2</v>
      </c>
      <c r="C2678" t="s">
        <v>87</v>
      </c>
      <c r="D2678">
        <v>1976</v>
      </c>
      <c r="E2678">
        <v>1976</v>
      </c>
      <c r="F2678">
        <v>9</v>
      </c>
      <c r="G2678" t="s">
        <v>77</v>
      </c>
      <c r="H2678">
        <v>0.32</v>
      </c>
      <c r="I2678">
        <v>0.96</v>
      </c>
      <c r="J2678" t="s">
        <v>73</v>
      </c>
      <c r="K2678">
        <v>7.7</v>
      </c>
      <c r="L2678" t="s">
        <v>67</v>
      </c>
      <c r="M2678">
        <v>71.62</v>
      </c>
      <c r="N2678" t="s">
        <v>67</v>
      </c>
      <c r="O2678">
        <v>32.659999999999997</v>
      </c>
      <c r="P2678" t="s">
        <v>67</v>
      </c>
      <c r="Q2678">
        <v>0.37</v>
      </c>
      <c r="R2678" t="s">
        <v>67</v>
      </c>
      <c r="S2678">
        <v>7.1</v>
      </c>
      <c r="T2678" t="s">
        <v>71</v>
      </c>
      <c r="U2678">
        <v>5.8999999999999997E-2</v>
      </c>
      <c r="V2678" t="s">
        <v>67</v>
      </c>
      <c r="W2678">
        <v>4.1000000000000002E-2</v>
      </c>
      <c r="X2678" t="s">
        <v>67</v>
      </c>
      <c r="Y2678">
        <v>1.2999999999999999E-2</v>
      </c>
      <c r="Z2678" t="s">
        <v>67</v>
      </c>
      <c r="AA2678">
        <v>1.7000000000000001E-2</v>
      </c>
      <c r="AB2678" t="s">
        <v>68</v>
      </c>
      <c r="AD2678" t="s">
        <v>64</v>
      </c>
      <c r="AE2678">
        <v>0.06</v>
      </c>
      <c r="AF2678" t="s">
        <v>68</v>
      </c>
      <c r="AH2678" t="s">
        <v>64</v>
      </c>
      <c r="AJ2678" t="s">
        <v>64</v>
      </c>
      <c r="AL2678" t="s">
        <v>64</v>
      </c>
      <c r="AM2678">
        <v>0.06</v>
      </c>
      <c r="AN2678" t="s">
        <v>67</v>
      </c>
      <c r="AP2678" t="s">
        <v>64</v>
      </c>
      <c r="AQ2678">
        <v>1E-3</v>
      </c>
      <c r="AR2678" t="s">
        <v>67</v>
      </c>
      <c r="AS2678">
        <v>3.88</v>
      </c>
      <c r="AT2678" t="s">
        <v>67</v>
      </c>
      <c r="AU2678">
        <v>0.23</v>
      </c>
      <c r="AV2678" t="s">
        <v>67</v>
      </c>
      <c r="AW2678">
        <v>6.87</v>
      </c>
      <c r="AX2678" t="s">
        <v>67</v>
      </c>
      <c r="AY2678">
        <v>1.66</v>
      </c>
      <c r="AZ2678" t="s">
        <v>67</v>
      </c>
      <c r="BB2678" t="s">
        <v>64</v>
      </c>
      <c r="BD2678" t="s">
        <v>64</v>
      </c>
      <c r="BF2678" t="s">
        <v>64</v>
      </c>
    </row>
    <row r="2679" spans="1:58" x14ac:dyDescent="0.25">
      <c r="A2679" t="s">
        <v>58</v>
      </c>
      <c r="B2679">
        <v>2</v>
      </c>
      <c r="C2679" t="s">
        <v>87</v>
      </c>
      <c r="D2679">
        <v>1977</v>
      </c>
      <c r="E2679">
        <v>1976</v>
      </c>
      <c r="F2679">
        <v>10</v>
      </c>
      <c r="G2679" t="s">
        <v>66</v>
      </c>
      <c r="H2679">
        <v>0.33</v>
      </c>
      <c r="I2679">
        <v>1.05</v>
      </c>
      <c r="J2679" t="s">
        <v>73</v>
      </c>
      <c r="K2679">
        <v>7.53</v>
      </c>
      <c r="L2679" t="s">
        <v>67</v>
      </c>
      <c r="M2679">
        <v>63.52</v>
      </c>
      <c r="N2679" t="s">
        <v>67</v>
      </c>
      <c r="O2679">
        <v>28.41</v>
      </c>
      <c r="P2679" t="s">
        <v>67</v>
      </c>
      <c r="Q2679">
        <v>1.34</v>
      </c>
      <c r="R2679" t="s">
        <v>67</v>
      </c>
      <c r="S2679">
        <v>5.95</v>
      </c>
      <c r="T2679" t="s">
        <v>71</v>
      </c>
      <c r="U2679">
        <v>6.4000000000000001E-2</v>
      </c>
      <c r="V2679" t="s">
        <v>67</v>
      </c>
      <c r="W2679">
        <v>5.2999999999999999E-2</v>
      </c>
      <c r="X2679" t="s">
        <v>67</v>
      </c>
      <c r="Y2679">
        <v>2.1000000000000001E-2</v>
      </c>
      <c r="Z2679" t="s">
        <v>67</v>
      </c>
      <c r="AA2679">
        <v>1.0999999999999999E-2</v>
      </c>
      <c r="AB2679" t="s">
        <v>68</v>
      </c>
      <c r="AD2679" t="s">
        <v>64</v>
      </c>
      <c r="AE2679">
        <v>0.08</v>
      </c>
      <c r="AF2679" t="s">
        <v>68</v>
      </c>
      <c r="AH2679" t="s">
        <v>64</v>
      </c>
      <c r="AJ2679" t="s">
        <v>64</v>
      </c>
      <c r="AL2679" t="s">
        <v>64</v>
      </c>
      <c r="AM2679">
        <v>0.08</v>
      </c>
      <c r="AN2679" t="s">
        <v>67</v>
      </c>
      <c r="AP2679" t="s">
        <v>64</v>
      </c>
      <c r="AQ2679">
        <v>4.0000000000000001E-3</v>
      </c>
      <c r="AR2679" t="s">
        <v>67</v>
      </c>
      <c r="AS2679">
        <v>3.58</v>
      </c>
      <c r="AT2679" t="s">
        <v>67</v>
      </c>
      <c r="AU2679">
        <v>0.36</v>
      </c>
      <c r="AV2679" t="s">
        <v>67</v>
      </c>
      <c r="AW2679">
        <v>6.53</v>
      </c>
      <c r="AX2679" t="s">
        <v>67</v>
      </c>
      <c r="AY2679">
        <v>1.57</v>
      </c>
      <c r="AZ2679" t="s">
        <v>67</v>
      </c>
      <c r="BB2679" t="s">
        <v>64</v>
      </c>
      <c r="BD2679" t="s">
        <v>64</v>
      </c>
      <c r="BF2679" t="s">
        <v>64</v>
      </c>
    </row>
    <row r="2680" spans="1:58" x14ac:dyDescent="0.25">
      <c r="A2680" t="s">
        <v>58</v>
      </c>
      <c r="B2680">
        <v>2</v>
      </c>
      <c r="C2680" t="s">
        <v>87</v>
      </c>
      <c r="D2680">
        <v>1977</v>
      </c>
      <c r="E2680">
        <v>1976</v>
      </c>
      <c r="F2680">
        <v>11</v>
      </c>
      <c r="G2680" t="s">
        <v>66</v>
      </c>
      <c r="H2680">
        <v>0.77</v>
      </c>
      <c r="I2680">
        <v>2.33</v>
      </c>
      <c r="J2680" t="s">
        <v>67</v>
      </c>
      <c r="K2680">
        <v>7.53</v>
      </c>
      <c r="L2680" t="s">
        <v>67</v>
      </c>
      <c r="M2680">
        <v>57.89</v>
      </c>
      <c r="N2680" t="s">
        <v>67</v>
      </c>
      <c r="O2680">
        <v>24.75</v>
      </c>
      <c r="P2680" t="s">
        <v>67</v>
      </c>
      <c r="Q2680">
        <v>1.04</v>
      </c>
      <c r="R2680" t="s">
        <v>67</v>
      </c>
      <c r="S2680">
        <v>6.45</v>
      </c>
      <c r="T2680" t="s">
        <v>71</v>
      </c>
      <c r="U2680">
        <v>4.1000000000000002E-2</v>
      </c>
      <c r="V2680" t="s">
        <v>67</v>
      </c>
      <c r="W2680">
        <v>3.6999999999999998E-2</v>
      </c>
      <c r="X2680" t="s">
        <v>67</v>
      </c>
      <c r="Y2680">
        <v>2.1000000000000001E-2</v>
      </c>
      <c r="Z2680" t="s">
        <v>67</v>
      </c>
      <c r="AA2680">
        <v>4.0000000000000001E-3</v>
      </c>
      <c r="AB2680" t="s">
        <v>68</v>
      </c>
      <c r="AD2680" t="s">
        <v>64</v>
      </c>
      <c r="AE2680">
        <v>0.06</v>
      </c>
      <c r="AF2680" t="s">
        <v>68</v>
      </c>
      <c r="AH2680" t="s">
        <v>64</v>
      </c>
      <c r="AJ2680" t="s">
        <v>64</v>
      </c>
      <c r="AL2680" t="s">
        <v>64</v>
      </c>
      <c r="AM2680">
        <v>0.06</v>
      </c>
      <c r="AN2680" t="s">
        <v>67</v>
      </c>
      <c r="AP2680" t="s">
        <v>64</v>
      </c>
      <c r="AQ2680">
        <v>2E-3</v>
      </c>
      <c r="AR2680" t="s">
        <v>67</v>
      </c>
      <c r="AS2680">
        <v>3.26</v>
      </c>
      <c r="AT2680" t="s">
        <v>67</v>
      </c>
      <c r="AU2680">
        <v>0.27</v>
      </c>
      <c r="AV2680" t="s">
        <v>67</v>
      </c>
      <c r="AW2680">
        <v>6.15</v>
      </c>
      <c r="AX2680" t="s">
        <v>67</v>
      </c>
      <c r="AY2680">
        <v>1.43</v>
      </c>
      <c r="AZ2680" t="s">
        <v>67</v>
      </c>
      <c r="BB2680" t="s">
        <v>64</v>
      </c>
      <c r="BD2680" t="s">
        <v>64</v>
      </c>
      <c r="BF2680" t="s">
        <v>64</v>
      </c>
    </row>
    <row r="2681" spans="1:58" x14ac:dyDescent="0.25">
      <c r="A2681" t="s">
        <v>58</v>
      </c>
      <c r="B2681">
        <v>2</v>
      </c>
      <c r="C2681" t="s">
        <v>87</v>
      </c>
      <c r="D2681">
        <v>1977</v>
      </c>
      <c r="E2681">
        <v>1976</v>
      </c>
      <c r="F2681">
        <v>12</v>
      </c>
      <c r="G2681" t="s">
        <v>66</v>
      </c>
      <c r="H2681">
        <v>0.67</v>
      </c>
      <c r="I2681">
        <v>2.1</v>
      </c>
      <c r="J2681" t="s">
        <v>67</v>
      </c>
      <c r="K2681">
        <v>7.39</v>
      </c>
      <c r="L2681" t="s">
        <v>67</v>
      </c>
      <c r="M2681">
        <v>49.86</v>
      </c>
      <c r="N2681" t="s">
        <v>67</v>
      </c>
      <c r="O2681">
        <v>21.12</v>
      </c>
      <c r="P2681" t="s">
        <v>67</v>
      </c>
      <c r="Q2681">
        <v>0.51</v>
      </c>
      <c r="R2681" t="s">
        <v>67</v>
      </c>
      <c r="S2681">
        <v>6</v>
      </c>
      <c r="T2681" t="s">
        <v>71</v>
      </c>
      <c r="U2681">
        <v>9.4E-2</v>
      </c>
      <c r="V2681" t="s">
        <v>67</v>
      </c>
      <c r="W2681">
        <v>5.1999999999999998E-2</v>
      </c>
      <c r="X2681" t="s">
        <v>67</v>
      </c>
      <c r="Y2681">
        <v>1.7999999999999999E-2</v>
      </c>
      <c r="Z2681" t="s">
        <v>67</v>
      </c>
      <c r="AA2681">
        <v>4.2000000000000003E-2</v>
      </c>
      <c r="AB2681" t="s">
        <v>68</v>
      </c>
      <c r="AD2681" t="s">
        <v>64</v>
      </c>
      <c r="AE2681">
        <v>0.05</v>
      </c>
      <c r="AF2681" t="s">
        <v>68</v>
      </c>
      <c r="AH2681" t="s">
        <v>64</v>
      </c>
      <c r="AJ2681" t="s">
        <v>64</v>
      </c>
      <c r="AL2681" t="s">
        <v>64</v>
      </c>
      <c r="AM2681">
        <v>0.05</v>
      </c>
      <c r="AN2681" t="s">
        <v>67</v>
      </c>
      <c r="AP2681" t="s">
        <v>64</v>
      </c>
      <c r="AQ2681">
        <v>1E-3</v>
      </c>
      <c r="AR2681" t="s">
        <v>67</v>
      </c>
      <c r="AS2681">
        <v>2.85</v>
      </c>
      <c r="AT2681" t="s">
        <v>67</v>
      </c>
      <c r="AU2681">
        <v>0.24</v>
      </c>
      <c r="AV2681" t="s">
        <v>67</v>
      </c>
      <c r="AW2681">
        <v>5</v>
      </c>
      <c r="AX2681" t="s">
        <v>67</v>
      </c>
      <c r="AY2681">
        <v>1.22</v>
      </c>
      <c r="AZ2681" t="s">
        <v>67</v>
      </c>
      <c r="BB2681" t="s">
        <v>64</v>
      </c>
      <c r="BD2681" t="s">
        <v>64</v>
      </c>
      <c r="BF2681" t="s">
        <v>64</v>
      </c>
    </row>
    <row r="2682" spans="1:58" x14ac:dyDescent="0.25">
      <c r="A2682" t="s">
        <v>58</v>
      </c>
      <c r="B2682">
        <v>2</v>
      </c>
      <c r="C2682" t="s">
        <v>87</v>
      </c>
      <c r="D2682">
        <v>1977</v>
      </c>
      <c r="E2682">
        <v>1977</v>
      </c>
      <c r="F2682">
        <v>1</v>
      </c>
      <c r="G2682" t="s">
        <v>66</v>
      </c>
      <c r="H2682">
        <v>1.02</v>
      </c>
      <c r="I2682">
        <v>3.21</v>
      </c>
      <c r="J2682" t="s">
        <v>67</v>
      </c>
      <c r="K2682">
        <v>7.3</v>
      </c>
      <c r="L2682" t="s">
        <v>67</v>
      </c>
      <c r="M2682">
        <v>33.049999999999997</v>
      </c>
      <c r="N2682" t="s">
        <v>67</v>
      </c>
      <c r="O2682">
        <v>18.46</v>
      </c>
      <c r="P2682" t="s">
        <v>67</v>
      </c>
      <c r="Q2682">
        <v>0.94</v>
      </c>
      <c r="R2682" t="s">
        <v>67</v>
      </c>
      <c r="S2682">
        <v>4.6100000000000003</v>
      </c>
      <c r="T2682" t="s">
        <v>71</v>
      </c>
      <c r="U2682">
        <v>3.9E-2</v>
      </c>
      <c r="V2682" t="s">
        <v>67</v>
      </c>
      <c r="W2682">
        <v>3.3000000000000002E-2</v>
      </c>
      <c r="X2682" t="s">
        <v>67</v>
      </c>
      <c r="Y2682">
        <v>1.2999999999999999E-2</v>
      </c>
      <c r="Z2682" t="s">
        <v>67</v>
      </c>
      <c r="AA2682">
        <v>6.0000000000000001E-3</v>
      </c>
      <c r="AB2682" t="s">
        <v>68</v>
      </c>
      <c r="AD2682" t="s">
        <v>64</v>
      </c>
      <c r="AE2682">
        <v>0.09</v>
      </c>
      <c r="AF2682" t="s">
        <v>68</v>
      </c>
      <c r="AH2682" t="s">
        <v>64</v>
      </c>
      <c r="AJ2682" t="s">
        <v>64</v>
      </c>
      <c r="AL2682" t="s">
        <v>64</v>
      </c>
      <c r="AM2682">
        <v>0.09</v>
      </c>
      <c r="AN2682" t="s">
        <v>67</v>
      </c>
      <c r="AP2682" t="s">
        <v>64</v>
      </c>
      <c r="AQ2682">
        <v>1E-3</v>
      </c>
      <c r="AR2682" t="s">
        <v>67</v>
      </c>
      <c r="AS2682">
        <v>2.48</v>
      </c>
      <c r="AT2682" t="s">
        <v>67</v>
      </c>
      <c r="AU2682">
        <v>0.24</v>
      </c>
      <c r="AV2682" t="s">
        <v>67</v>
      </c>
      <c r="AW2682">
        <v>4.3499999999999996</v>
      </c>
      <c r="AX2682" t="s">
        <v>67</v>
      </c>
      <c r="AY2682">
        <v>1.05</v>
      </c>
      <c r="AZ2682" t="s">
        <v>67</v>
      </c>
      <c r="BB2682" t="s">
        <v>64</v>
      </c>
      <c r="BD2682" t="s">
        <v>64</v>
      </c>
      <c r="BF2682" t="s">
        <v>64</v>
      </c>
    </row>
    <row r="2683" spans="1:58" x14ac:dyDescent="0.25">
      <c r="A2683" t="s">
        <v>58</v>
      </c>
      <c r="B2683">
        <v>2</v>
      </c>
      <c r="C2683" t="s">
        <v>87</v>
      </c>
      <c r="D2683">
        <v>1977</v>
      </c>
      <c r="E2683">
        <v>1977</v>
      </c>
      <c r="F2683">
        <v>2</v>
      </c>
      <c r="G2683" t="s">
        <v>66</v>
      </c>
      <c r="H2683">
        <v>1.34</v>
      </c>
      <c r="I2683">
        <v>3.8</v>
      </c>
      <c r="J2683" t="s">
        <v>67</v>
      </c>
      <c r="K2683">
        <v>7.3</v>
      </c>
      <c r="L2683" t="s">
        <v>67</v>
      </c>
      <c r="M2683">
        <v>44.09</v>
      </c>
      <c r="N2683" t="s">
        <v>67</v>
      </c>
      <c r="O2683">
        <v>18.829999999999998</v>
      </c>
      <c r="P2683" t="s">
        <v>67</v>
      </c>
      <c r="Q2683">
        <v>2.68</v>
      </c>
      <c r="R2683" t="s">
        <v>67</v>
      </c>
      <c r="S2683">
        <v>5.91</v>
      </c>
      <c r="T2683" t="s">
        <v>71</v>
      </c>
      <c r="U2683">
        <v>5.0999999999999997E-2</v>
      </c>
      <c r="V2683" t="s">
        <v>67</v>
      </c>
      <c r="W2683">
        <v>0.03</v>
      </c>
      <c r="X2683" t="s">
        <v>67</v>
      </c>
      <c r="Y2683">
        <v>0.01</v>
      </c>
      <c r="Z2683" t="s">
        <v>67</v>
      </c>
      <c r="AA2683">
        <v>2.1000000000000001E-2</v>
      </c>
      <c r="AB2683" t="s">
        <v>68</v>
      </c>
      <c r="AD2683" t="s">
        <v>64</v>
      </c>
      <c r="AE2683">
        <v>7.0000000000000007E-2</v>
      </c>
      <c r="AF2683" t="s">
        <v>68</v>
      </c>
      <c r="AH2683" t="s">
        <v>64</v>
      </c>
      <c r="AJ2683" t="s">
        <v>64</v>
      </c>
      <c r="AL2683" t="s">
        <v>64</v>
      </c>
      <c r="AM2683">
        <v>7.0000000000000007E-2</v>
      </c>
      <c r="AN2683" t="s">
        <v>67</v>
      </c>
      <c r="AP2683" t="s">
        <v>64</v>
      </c>
      <c r="AQ2683">
        <v>0</v>
      </c>
      <c r="AR2683" t="s">
        <v>67</v>
      </c>
      <c r="AS2683">
        <v>2.4900000000000002</v>
      </c>
      <c r="AT2683" t="s">
        <v>67</v>
      </c>
      <c r="AU2683">
        <v>0.26</v>
      </c>
      <c r="AV2683" t="s">
        <v>67</v>
      </c>
      <c r="AW2683">
        <v>4.45</v>
      </c>
      <c r="AX2683" t="s">
        <v>67</v>
      </c>
      <c r="AY2683">
        <v>1.1200000000000001</v>
      </c>
      <c r="AZ2683" t="s">
        <v>67</v>
      </c>
      <c r="BB2683" t="s">
        <v>64</v>
      </c>
      <c r="BD2683" t="s">
        <v>64</v>
      </c>
      <c r="BF2683" t="s">
        <v>64</v>
      </c>
    </row>
    <row r="2684" spans="1:58" x14ac:dyDescent="0.25">
      <c r="A2684" t="s">
        <v>58</v>
      </c>
      <c r="B2684">
        <v>2</v>
      </c>
      <c r="C2684" t="s">
        <v>87</v>
      </c>
      <c r="D2684">
        <v>1977</v>
      </c>
      <c r="E2684">
        <v>1977</v>
      </c>
      <c r="F2684">
        <v>3</v>
      </c>
      <c r="G2684" t="s">
        <v>66</v>
      </c>
      <c r="H2684">
        <v>3.76</v>
      </c>
      <c r="I2684">
        <v>11.78</v>
      </c>
      <c r="J2684" t="s">
        <v>67</v>
      </c>
      <c r="K2684">
        <v>7.31</v>
      </c>
      <c r="L2684" t="s">
        <v>67</v>
      </c>
      <c r="M2684">
        <v>41.74</v>
      </c>
      <c r="N2684" t="s">
        <v>67</v>
      </c>
      <c r="O2684">
        <v>17.62</v>
      </c>
      <c r="P2684" t="s">
        <v>67</v>
      </c>
      <c r="Q2684">
        <v>1.02</v>
      </c>
      <c r="R2684" t="s">
        <v>67</v>
      </c>
      <c r="S2684">
        <v>5.23</v>
      </c>
      <c r="T2684" t="s">
        <v>71</v>
      </c>
      <c r="U2684">
        <v>4.2999999999999997E-2</v>
      </c>
      <c r="V2684" t="s">
        <v>67</v>
      </c>
      <c r="W2684">
        <v>3.4000000000000002E-2</v>
      </c>
      <c r="X2684" t="s">
        <v>67</v>
      </c>
      <c r="Y2684">
        <v>1.2E-2</v>
      </c>
      <c r="Z2684" t="s">
        <v>67</v>
      </c>
      <c r="AA2684">
        <v>8.9999999999999993E-3</v>
      </c>
      <c r="AB2684" t="s">
        <v>68</v>
      </c>
      <c r="AD2684" t="s">
        <v>64</v>
      </c>
      <c r="AE2684">
        <v>0.06</v>
      </c>
      <c r="AF2684" t="s">
        <v>68</v>
      </c>
      <c r="AH2684" t="s">
        <v>64</v>
      </c>
      <c r="AJ2684" t="s">
        <v>64</v>
      </c>
      <c r="AL2684" t="s">
        <v>64</v>
      </c>
      <c r="AM2684">
        <v>0.06</v>
      </c>
      <c r="AN2684" t="s">
        <v>67</v>
      </c>
      <c r="AP2684" t="s">
        <v>64</v>
      </c>
      <c r="AQ2684">
        <v>1E-3</v>
      </c>
      <c r="AR2684" t="s">
        <v>67</v>
      </c>
      <c r="AS2684">
        <v>2.23</v>
      </c>
      <c r="AT2684" t="s">
        <v>67</v>
      </c>
      <c r="AU2684">
        <v>0.28000000000000003</v>
      </c>
      <c r="AV2684" t="s">
        <v>67</v>
      </c>
      <c r="AW2684">
        <v>4.12</v>
      </c>
      <c r="AX2684" t="s">
        <v>67</v>
      </c>
      <c r="AY2684">
        <v>1.03</v>
      </c>
      <c r="AZ2684" t="s">
        <v>67</v>
      </c>
      <c r="BB2684" t="s">
        <v>64</v>
      </c>
      <c r="BD2684" t="s">
        <v>64</v>
      </c>
      <c r="BF2684" t="s">
        <v>64</v>
      </c>
    </row>
    <row r="2685" spans="1:58" x14ac:dyDescent="0.25">
      <c r="A2685" t="s">
        <v>58</v>
      </c>
      <c r="B2685">
        <v>2</v>
      </c>
      <c r="C2685" t="s">
        <v>87</v>
      </c>
      <c r="D2685">
        <v>1977</v>
      </c>
      <c r="E2685">
        <v>1977</v>
      </c>
      <c r="F2685">
        <v>4</v>
      </c>
      <c r="G2685" t="s">
        <v>66</v>
      </c>
      <c r="H2685">
        <v>1.03</v>
      </c>
      <c r="I2685">
        <v>3.12</v>
      </c>
      <c r="J2685" t="s">
        <v>73</v>
      </c>
      <c r="K2685">
        <v>7.4</v>
      </c>
      <c r="L2685" t="s">
        <v>67</v>
      </c>
      <c r="M2685">
        <v>45.55</v>
      </c>
      <c r="N2685" t="s">
        <v>67</v>
      </c>
      <c r="O2685">
        <v>20.54</v>
      </c>
      <c r="P2685" t="s">
        <v>67</v>
      </c>
      <c r="Q2685">
        <v>0.88</v>
      </c>
      <c r="R2685" t="s">
        <v>67</v>
      </c>
      <c r="S2685">
        <v>5.25</v>
      </c>
      <c r="T2685" t="s">
        <v>71</v>
      </c>
      <c r="U2685">
        <v>0.06</v>
      </c>
      <c r="V2685" t="s">
        <v>67</v>
      </c>
      <c r="W2685">
        <v>3.2000000000000001E-2</v>
      </c>
      <c r="X2685" t="s">
        <v>67</v>
      </c>
      <c r="Y2685">
        <v>1.4999999999999999E-2</v>
      </c>
      <c r="Z2685" t="s">
        <v>67</v>
      </c>
      <c r="AA2685">
        <v>2.8000000000000001E-2</v>
      </c>
      <c r="AB2685" t="s">
        <v>68</v>
      </c>
      <c r="AD2685" t="s">
        <v>64</v>
      </c>
      <c r="AE2685">
        <v>0.05</v>
      </c>
      <c r="AF2685" t="s">
        <v>68</v>
      </c>
      <c r="AH2685" t="s">
        <v>64</v>
      </c>
      <c r="AJ2685" t="s">
        <v>64</v>
      </c>
      <c r="AL2685" t="s">
        <v>64</v>
      </c>
      <c r="AM2685">
        <v>0.05</v>
      </c>
      <c r="AN2685" t="s">
        <v>67</v>
      </c>
      <c r="AP2685" t="s">
        <v>64</v>
      </c>
      <c r="AQ2685">
        <v>1E-3</v>
      </c>
      <c r="AR2685" t="s">
        <v>67</v>
      </c>
      <c r="AS2685">
        <v>2.2599999999999998</v>
      </c>
      <c r="AT2685" t="s">
        <v>67</v>
      </c>
      <c r="AU2685">
        <v>0.16</v>
      </c>
      <c r="AV2685" t="s">
        <v>67</v>
      </c>
      <c r="AW2685">
        <v>4.57</v>
      </c>
      <c r="AX2685" t="s">
        <v>67</v>
      </c>
      <c r="AY2685">
        <v>1.04</v>
      </c>
      <c r="AZ2685" t="s">
        <v>67</v>
      </c>
      <c r="BB2685" t="s">
        <v>64</v>
      </c>
      <c r="BD2685" t="s">
        <v>64</v>
      </c>
      <c r="BF2685" t="s">
        <v>64</v>
      </c>
    </row>
    <row r="2686" spans="1:58" x14ac:dyDescent="0.25">
      <c r="A2686" t="s">
        <v>58</v>
      </c>
      <c r="B2686">
        <v>2</v>
      </c>
      <c r="C2686" t="s">
        <v>87</v>
      </c>
      <c r="D2686">
        <v>1977</v>
      </c>
      <c r="E2686">
        <v>1977</v>
      </c>
      <c r="F2686">
        <v>5</v>
      </c>
      <c r="G2686" t="s">
        <v>66</v>
      </c>
      <c r="H2686">
        <v>1.64</v>
      </c>
      <c r="I2686">
        <v>5.13</v>
      </c>
      <c r="J2686" t="s">
        <v>67</v>
      </c>
      <c r="K2686">
        <v>7.46</v>
      </c>
      <c r="L2686" t="s">
        <v>67</v>
      </c>
      <c r="M2686">
        <v>48.42</v>
      </c>
      <c r="N2686" t="s">
        <v>67</v>
      </c>
      <c r="O2686">
        <v>22.92</v>
      </c>
      <c r="P2686" t="s">
        <v>67</v>
      </c>
      <c r="Q2686">
        <v>1.02</v>
      </c>
      <c r="R2686" t="s">
        <v>67</v>
      </c>
      <c r="S2686">
        <v>5.54</v>
      </c>
      <c r="T2686" t="s">
        <v>71</v>
      </c>
      <c r="U2686">
        <v>7.0999999999999994E-2</v>
      </c>
      <c r="V2686" t="s">
        <v>67</v>
      </c>
      <c r="W2686">
        <v>3.5999999999999997E-2</v>
      </c>
      <c r="X2686" t="s">
        <v>67</v>
      </c>
      <c r="Y2686">
        <v>1.4E-2</v>
      </c>
      <c r="Z2686" t="s">
        <v>67</v>
      </c>
      <c r="AA2686">
        <v>3.4000000000000002E-2</v>
      </c>
      <c r="AB2686" t="s">
        <v>68</v>
      </c>
      <c r="AD2686" t="s">
        <v>64</v>
      </c>
      <c r="AE2686">
        <v>0.06</v>
      </c>
      <c r="AF2686" t="s">
        <v>68</v>
      </c>
      <c r="AH2686" t="s">
        <v>64</v>
      </c>
      <c r="AJ2686" t="s">
        <v>64</v>
      </c>
      <c r="AL2686" t="s">
        <v>64</v>
      </c>
      <c r="AM2686">
        <v>0.06</v>
      </c>
      <c r="AN2686" t="s">
        <v>67</v>
      </c>
      <c r="AP2686" t="s">
        <v>64</v>
      </c>
      <c r="AQ2686">
        <v>0</v>
      </c>
      <c r="AR2686" t="s">
        <v>67</v>
      </c>
      <c r="AS2686">
        <v>2.2400000000000002</v>
      </c>
      <c r="AT2686" t="s">
        <v>67</v>
      </c>
      <c r="AU2686">
        <v>0.3</v>
      </c>
      <c r="AV2686" t="s">
        <v>67</v>
      </c>
      <c r="AW2686">
        <v>4.9000000000000004</v>
      </c>
      <c r="AX2686" t="s">
        <v>67</v>
      </c>
      <c r="AY2686">
        <v>1.02</v>
      </c>
      <c r="AZ2686" t="s">
        <v>67</v>
      </c>
      <c r="BB2686" t="s">
        <v>64</v>
      </c>
      <c r="BD2686" t="s">
        <v>64</v>
      </c>
      <c r="BF2686" t="s">
        <v>64</v>
      </c>
    </row>
    <row r="2687" spans="1:58" x14ac:dyDescent="0.25">
      <c r="A2687" t="s">
        <v>58</v>
      </c>
      <c r="B2687">
        <v>2</v>
      </c>
      <c r="C2687" t="s">
        <v>87</v>
      </c>
      <c r="D2687">
        <v>1977</v>
      </c>
      <c r="E2687">
        <v>1977</v>
      </c>
      <c r="F2687">
        <v>6</v>
      </c>
      <c r="G2687" t="s">
        <v>66</v>
      </c>
      <c r="H2687">
        <v>0.59</v>
      </c>
      <c r="I2687">
        <v>1.79</v>
      </c>
      <c r="J2687" t="s">
        <v>67</v>
      </c>
      <c r="K2687">
        <v>7.36</v>
      </c>
      <c r="L2687" t="s">
        <v>67</v>
      </c>
      <c r="M2687">
        <v>55.14</v>
      </c>
      <c r="N2687" t="s">
        <v>67</v>
      </c>
      <c r="O2687">
        <v>26.25</v>
      </c>
      <c r="P2687" t="s">
        <v>67</v>
      </c>
      <c r="Q2687">
        <v>2.66</v>
      </c>
      <c r="R2687" t="s">
        <v>67</v>
      </c>
      <c r="S2687">
        <v>6.56</v>
      </c>
      <c r="T2687" t="s">
        <v>71</v>
      </c>
      <c r="U2687">
        <v>5.8000000000000003E-2</v>
      </c>
      <c r="V2687" t="s">
        <v>67</v>
      </c>
      <c r="W2687">
        <v>3.2000000000000001E-2</v>
      </c>
      <c r="X2687" t="s">
        <v>67</v>
      </c>
      <c r="Y2687">
        <v>2.5000000000000001E-2</v>
      </c>
      <c r="Z2687" t="s">
        <v>67</v>
      </c>
      <c r="AA2687">
        <v>2.5000000000000001E-2</v>
      </c>
      <c r="AB2687" t="s">
        <v>68</v>
      </c>
      <c r="AD2687" t="s">
        <v>64</v>
      </c>
      <c r="AE2687">
        <v>0.09</v>
      </c>
      <c r="AF2687" t="s">
        <v>68</v>
      </c>
      <c r="AH2687" t="s">
        <v>64</v>
      </c>
      <c r="AJ2687" t="s">
        <v>64</v>
      </c>
      <c r="AL2687" t="s">
        <v>64</v>
      </c>
      <c r="AM2687">
        <v>0.09</v>
      </c>
      <c r="AN2687" t="s">
        <v>67</v>
      </c>
      <c r="AP2687" t="s">
        <v>64</v>
      </c>
      <c r="AQ2687">
        <v>0</v>
      </c>
      <c r="AR2687" t="s">
        <v>67</v>
      </c>
      <c r="AS2687">
        <v>2.4900000000000002</v>
      </c>
      <c r="AT2687" t="s">
        <v>67</v>
      </c>
      <c r="AU2687">
        <v>0.09</v>
      </c>
      <c r="AV2687" t="s">
        <v>67</v>
      </c>
      <c r="AW2687">
        <v>5.9</v>
      </c>
      <c r="AX2687" t="s">
        <v>67</v>
      </c>
      <c r="AY2687">
        <v>1.19</v>
      </c>
      <c r="AZ2687" t="s">
        <v>67</v>
      </c>
      <c r="BB2687" t="s">
        <v>64</v>
      </c>
      <c r="BD2687" t="s">
        <v>64</v>
      </c>
      <c r="BF2687" t="s">
        <v>64</v>
      </c>
    </row>
    <row r="2688" spans="1:58" x14ac:dyDescent="0.25">
      <c r="A2688" t="s">
        <v>58</v>
      </c>
      <c r="B2688">
        <v>2</v>
      </c>
      <c r="C2688" t="s">
        <v>87</v>
      </c>
      <c r="D2688">
        <v>1977</v>
      </c>
      <c r="E2688">
        <v>1977</v>
      </c>
      <c r="F2688">
        <v>7</v>
      </c>
      <c r="G2688" t="s">
        <v>77</v>
      </c>
      <c r="H2688">
        <v>0.23</v>
      </c>
      <c r="I2688">
        <v>0.73</v>
      </c>
      <c r="J2688" t="s">
        <v>67</v>
      </c>
      <c r="K2688">
        <v>7.54</v>
      </c>
      <c r="L2688" t="s">
        <v>67</v>
      </c>
      <c r="M2688">
        <v>68.180000000000007</v>
      </c>
      <c r="N2688" t="s">
        <v>67</v>
      </c>
      <c r="O2688">
        <v>31.25</v>
      </c>
      <c r="P2688" t="s">
        <v>67</v>
      </c>
      <c r="Q2688">
        <v>1.27</v>
      </c>
      <c r="R2688" t="s">
        <v>67</v>
      </c>
      <c r="S2688">
        <v>8.26</v>
      </c>
      <c r="T2688" t="s">
        <v>71</v>
      </c>
      <c r="U2688">
        <v>4.8000000000000001E-2</v>
      </c>
      <c r="V2688" t="s">
        <v>67</v>
      </c>
      <c r="W2688">
        <v>3.5999999999999997E-2</v>
      </c>
      <c r="X2688" t="s">
        <v>67</v>
      </c>
      <c r="Y2688">
        <v>0.02</v>
      </c>
      <c r="Z2688" t="s">
        <v>67</v>
      </c>
      <c r="AA2688">
        <v>1.2E-2</v>
      </c>
      <c r="AB2688" t="s">
        <v>68</v>
      </c>
      <c r="AD2688" t="s">
        <v>64</v>
      </c>
      <c r="AE2688">
        <v>0.12</v>
      </c>
      <c r="AF2688" t="s">
        <v>68</v>
      </c>
      <c r="AH2688" t="s">
        <v>64</v>
      </c>
      <c r="AJ2688" t="s">
        <v>64</v>
      </c>
      <c r="AL2688" t="s">
        <v>64</v>
      </c>
      <c r="AM2688">
        <v>0.12</v>
      </c>
      <c r="AN2688" t="s">
        <v>67</v>
      </c>
      <c r="AP2688" t="s">
        <v>64</v>
      </c>
      <c r="AQ2688">
        <v>2E-3</v>
      </c>
      <c r="AR2688" t="s">
        <v>67</v>
      </c>
      <c r="AS2688">
        <v>2.98</v>
      </c>
      <c r="AT2688" t="s">
        <v>67</v>
      </c>
      <c r="AU2688">
        <v>0.2</v>
      </c>
      <c r="AV2688" t="s">
        <v>67</v>
      </c>
      <c r="AW2688">
        <v>7.23</v>
      </c>
      <c r="AX2688" t="s">
        <v>67</v>
      </c>
      <c r="AY2688">
        <v>1.47</v>
      </c>
      <c r="AZ2688" t="s">
        <v>67</v>
      </c>
      <c r="BB2688" t="s">
        <v>64</v>
      </c>
      <c r="BD2688" t="s">
        <v>64</v>
      </c>
      <c r="BF2688" t="s">
        <v>64</v>
      </c>
    </row>
    <row r="2689" spans="1:58" x14ac:dyDescent="0.25">
      <c r="A2689" t="s">
        <v>58</v>
      </c>
      <c r="B2689">
        <v>2</v>
      </c>
      <c r="C2689" t="s">
        <v>87</v>
      </c>
      <c r="D2689">
        <v>1977</v>
      </c>
      <c r="E2689">
        <v>1977</v>
      </c>
      <c r="F2689">
        <v>8</v>
      </c>
      <c r="G2689" t="s">
        <v>77</v>
      </c>
      <c r="H2689">
        <v>0.23</v>
      </c>
      <c r="I2689">
        <v>0.71</v>
      </c>
      <c r="J2689" t="s">
        <v>73</v>
      </c>
      <c r="K2689">
        <v>7.6</v>
      </c>
      <c r="L2689" t="s">
        <v>73</v>
      </c>
      <c r="M2689">
        <v>68.03</v>
      </c>
      <c r="N2689" t="s">
        <v>67</v>
      </c>
      <c r="O2689">
        <v>33.409999999999997</v>
      </c>
      <c r="P2689" t="s">
        <v>67</v>
      </c>
      <c r="Q2689">
        <v>0.93</v>
      </c>
      <c r="R2689" t="s">
        <v>67</v>
      </c>
      <c r="S2689">
        <v>8.52</v>
      </c>
      <c r="T2689" t="s">
        <v>71</v>
      </c>
      <c r="U2689">
        <v>5.3999999999999999E-2</v>
      </c>
      <c r="V2689" t="s">
        <v>67</v>
      </c>
      <c r="W2689">
        <v>4.9000000000000002E-2</v>
      </c>
      <c r="X2689" t="s">
        <v>67</v>
      </c>
      <c r="Y2689">
        <v>1.0999999999999999E-2</v>
      </c>
      <c r="Z2689" t="s">
        <v>67</v>
      </c>
      <c r="AA2689">
        <v>5.0000000000000001E-3</v>
      </c>
      <c r="AB2689" t="s">
        <v>68</v>
      </c>
      <c r="AD2689" t="s">
        <v>64</v>
      </c>
      <c r="AE2689">
        <v>0.13</v>
      </c>
      <c r="AF2689" t="s">
        <v>68</v>
      </c>
      <c r="AH2689" t="s">
        <v>64</v>
      </c>
      <c r="AJ2689" t="s">
        <v>64</v>
      </c>
      <c r="AL2689" t="s">
        <v>64</v>
      </c>
      <c r="AM2689">
        <v>0.13</v>
      </c>
      <c r="AN2689" t="s">
        <v>67</v>
      </c>
      <c r="AP2689" t="s">
        <v>64</v>
      </c>
      <c r="AQ2689">
        <v>4.0000000000000001E-3</v>
      </c>
      <c r="AR2689" t="s">
        <v>67</v>
      </c>
      <c r="AS2689">
        <v>3.15</v>
      </c>
      <c r="AT2689" t="s">
        <v>67</v>
      </c>
      <c r="AU2689">
        <v>0.28999999999999998</v>
      </c>
      <c r="AV2689" t="s">
        <v>67</v>
      </c>
      <c r="AW2689">
        <v>7.68</v>
      </c>
      <c r="AX2689" t="s">
        <v>67</v>
      </c>
      <c r="AY2689">
        <v>1.41</v>
      </c>
      <c r="AZ2689" t="s">
        <v>67</v>
      </c>
      <c r="BB2689" t="s">
        <v>64</v>
      </c>
      <c r="BD2689" t="s">
        <v>64</v>
      </c>
      <c r="BF2689" t="s">
        <v>64</v>
      </c>
    </row>
    <row r="2690" spans="1:58" x14ac:dyDescent="0.25">
      <c r="A2690" t="s">
        <v>58</v>
      </c>
      <c r="B2690">
        <v>2</v>
      </c>
      <c r="C2690" t="s">
        <v>87</v>
      </c>
      <c r="D2690">
        <v>1977</v>
      </c>
      <c r="E2690">
        <v>1977</v>
      </c>
      <c r="F2690">
        <v>9</v>
      </c>
      <c r="G2690" t="s">
        <v>77</v>
      </c>
      <c r="H2690">
        <v>0.49</v>
      </c>
      <c r="I2690">
        <v>1.49</v>
      </c>
      <c r="J2690" t="s">
        <v>73</v>
      </c>
      <c r="K2690">
        <v>7.43</v>
      </c>
      <c r="L2690" t="s">
        <v>73</v>
      </c>
      <c r="M2690">
        <v>56.75</v>
      </c>
      <c r="N2690" t="s">
        <v>67</v>
      </c>
      <c r="O2690">
        <v>26.33</v>
      </c>
      <c r="P2690" t="s">
        <v>67</v>
      </c>
      <c r="Q2690">
        <v>1.42</v>
      </c>
      <c r="R2690" t="s">
        <v>67</v>
      </c>
      <c r="S2690">
        <v>8.07</v>
      </c>
      <c r="T2690" t="s">
        <v>71</v>
      </c>
      <c r="U2690">
        <v>8.5000000000000006E-2</v>
      </c>
      <c r="V2690" t="s">
        <v>67</v>
      </c>
      <c r="W2690">
        <v>5.2999999999999999E-2</v>
      </c>
      <c r="X2690" t="s">
        <v>67</v>
      </c>
      <c r="Y2690">
        <v>2.3E-2</v>
      </c>
      <c r="Z2690" t="s">
        <v>67</v>
      </c>
      <c r="AA2690">
        <v>3.2000000000000001E-2</v>
      </c>
      <c r="AB2690" t="s">
        <v>68</v>
      </c>
      <c r="AD2690" t="s">
        <v>64</v>
      </c>
      <c r="AE2690">
        <v>0.13</v>
      </c>
      <c r="AF2690" t="s">
        <v>68</v>
      </c>
      <c r="AH2690" t="s">
        <v>64</v>
      </c>
      <c r="AJ2690" t="s">
        <v>64</v>
      </c>
      <c r="AL2690" t="s">
        <v>64</v>
      </c>
      <c r="AM2690">
        <v>0.12</v>
      </c>
      <c r="AN2690" t="s">
        <v>67</v>
      </c>
      <c r="AP2690" t="s">
        <v>64</v>
      </c>
      <c r="AQ2690">
        <v>8.0000000000000002E-3</v>
      </c>
      <c r="AR2690" t="s">
        <v>67</v>
      </c>
      <c r="AS2690">
        <v>2.78</v>
      </c>
      <c r="AT2690" t="s">
        <v>67</v>
      </c>
      <c r="AU2690">
        <v>0.17</v>
      </c>
      <c r="AV2690" t="s">
        <v>67</v>
      </c>
      <c r="AW2690">
        <v>5.99</v>
      </c>
      <c r="AX2690" t="s">
        <v>67</v>
      </c>
      <c r="AY2690">
        <v>1.2</v>
      </c>
      <c r="AZ2690" t="s">
        <v>67</v>
      </c>
      <c r="BB2690" t="s">
        <v>64</v>
      </c>
      <c r="BD2690" t="s">
        <v>64</v>
      </c>
      <c r="BF2690" t="s">
        <v>64</v>
      </c>
    </row>
    <row r="2691" spans="1:58" x14ac:dyDescent="0.25">
      <c r="A2691" t="s">
        <v>58</v>
      </c>
      <c r="B2691">
        <v>2</v>
      </c>
      <c r="C2691" t="s">
        <v>87</v>
      </c>
      <c r="D2691">
        <v>1978</v>
      </c>
      <c r="E2691">
        <v>1977</v>
      </c>
      <c r="F2691">
        <v>10</v>
      </c>
      <c r="G2691" t="s">
        <v>66</v>
      </c>
      <c r="H2691">
        <v>0.77</v>
      </c>
      <c r="I2691">
        <v>2.41</v>
      </c>
      <c r="J2691" t="s">
        <v>67</v>
      </c>
      <c r="K2691">
        <v>7.44</v>
      </c>
      <c r="L2691" t="s">
        <v>67</v>
      </c>
      <c r="M2691">
        <v>51.1</v>
      </c>
      <c r="N2691" t="s">
        <v>67</v>
      </c>
      <c r="O2691">
        <v>23.29</v>
      </c>
      <c r="P2691" t="s">
        <v>67</v>
      </c>
      <c r="Q2691">
        <v>3.1</v>
      </c>
      <c r="R2691" t="s">
        <v>67</v>
      </c>
      <c r="S2691">
        <v>8.5299999999999994</v>
      </c>
      <c r="T2691" t="s">
        <v>71</v>
      </c>
      <c r="U2691">
        <v>0.05</v>
      </c>
      <c r="V2691" t="s">
        <v>67</v>
      </c>
      <c r="W2691">
        <v>4.2999999999999997E-2</v>
      </c>
      <c r="X2691" t="s">
        <v>67</v>
      </c>
      <c r="Y2691">
        <v>2.7E-2</v>
      </c>
      <c r="Z2691" t="s">
        <v>67</v>
      </c>
      <c r="AA2691">
        <v>7.0000000000000001E-3</v>
      </c>
      <c r="AB2691" t="s">
        <v>68</v>
      </c>
      <c r="AD2691" t="s">
        <v>64</v>
      </c>
      <c r="AE2691">
        <v>0.09</v>
      </c>
      <c r="AF2691" t="s">
        <v>68</v>
      </c>
      <c r="AH2691" t="s">
        <v>64</v>
      </c>
      <c r="AJ2691" t="s">
        <v>64</v>
      </c>
      <c r="AL2691" t="s">
        <v>64</v>
      </c>
      <c r="AM2691">
        <v>0.08</v>
      </c>
      <c r="AN2691" t="s">
        <v>67</v>
      </c>
      <c r="AP2691" t="s">
        <v>64</v>
      </c>
      <c r="AQ2691">
        <v>4.0000000000000001E-3</v>
      </c>
      <c r="AR2691" t="s">
        <v>67</v>
      </c>
      <c r="AS2691">
        <v>2.73</v>
      </c>
      <c r="AT2691" t="s">
        <v>67</v>
      </c>
      <c r="AU2691">
        <v>0.14000000000000001</v>
      </c>
      <c r="AV2691" t="s">
        <v>67</v>
      </c>
      <c r="AW2691">
        <v>5.17</v>
      </c>
      <c r="AX2691" t="s">
        <v>67</v>
      </c>
      <c r="AY2691">
        <v>1.25</v>
      </c>
      <c r="AZ2691" t="s">
        <v>67</v>
      </c>
      <c r="BB2691" t="s">
        <v>64</v>
      </c>
      <c r="BD2691" t="s">
        <v>64</v>
      </c>
      <c r="BF2691" t="s">
        <v>64</v>
      </c>
    </row>
    <row r="2692" spans="1:58" x14ac:dyDescent="0.25">
      <c r="A2692" t="s">
        <v>58</v>
      </c>
      <c r="B2692">
        <v>2</v>
      </c>
      <c r="C2692" t="s">
        <v>87</v>
      </c>
      <c r="D2692">
        <v>1978</v>
      </c>
      <c r="E2692">
        <v>1977</v>
      </c>
      <c r="F2692">
        <v>11</v>
      </c>
      <c r="G2692" t="s">
        <v>66</v>
      </c>
      <c r="H2692">
        <v>8.02</v>
      </c>
      <c r="I2692">
        <v>24.33</v>
      </c>
      <c r="J2692" t="s">
        <v>67</v>
      </c>
      <c r="K2692">
        <v>7.24</v>
      </c>
      <c r="L2692" t="s">
        <v>67</v>
      </c>
      <c r="M2692">
        <v>39.97</v>
      </c>
      <c r="N2692" t="s">
        <v>67</v>
      </c>
      <c r="O2692">
        <v>17</v>
      </c>
      <c r="P2692" t="s">
        <v>67</v>
      </c>
      <c r="Q2692">
        <v>4.84</v>
      </c>
      <c r="R2692" t="s">
        <v>67</v>
      </c>
      <c r="S2692">
        <v>7.14</v>
      </c>
      <c r="T2692" t="s">
        <v>71</v>
      </c>
      <c r="U2692">
        <v>5.6000000000000001E-2</v>
      </c>
      <c r="V2692" t="s">
        <v>67</v>
      </c>
      <c r="W2692">
        <v>4.3999999999999997E-2</v>
      </c>
      <c r="X2692" t="s">
        <v>67</v>
      </c>
      <c r="Y2692">
        <v>1.9E-2</v>
      </c>
      <c r="Z2692" t="s">
        <v>67</v>
      </c>
      <c r="AA2692">
        <v>1.2E-2</v>
      </c>
      <c r="AB2692" t="s">
        <v>68</v>
      </c>
      <c r="AD2692" t="s">
        <v>64</v>
      </c>
      <c r="AE2692">
        <v>0.09</v>
      </c>
      <c r="AF2692" t="s">
        <v>68</v>
      </c>
      <c r="AH2692" t="s">
        <v>64</v>
      </c>
      <c r="AJ2692" t="s">
        <v>64</v>
      </c>
      <c r="AL2692" t="s">
        <v>64</v>
      </c>
      <c r="AM2692">
        <v>0.09</v>
      </c>
      <c r="AN2692" t="s">
        <v>67</v>
      </c>
      <c r="AP2692" t="s">
        <v>64</v>
      </c>
      <c r="AQ2692">
        <v>2E-3</v>
      </c>
      <c r="AR2692" t="s">
        <v>67</v>
      </c>
      <c r="AS2692">
        <v>2.0499999999999998</v>
      </c>
      <c r="AT2692" t="s">
        <v>67</v>
      </c>
      <c r="AU2692">
        <v>0.15</v>
      </c>
      <c r="AV2692" t="s">
        <v>67</v>
      </c>
      <c r="AW2692">
        <v>3.6</v>
      </c>
      <c r="AX2692" t="s">
        <v>67</v>
      </c>
      <c r="AY2692">
        <v>0.96</v>
      </c>
      <c r="AZ2692" t="s">
        <v>67</v>
      </c>
      <c r="BB2692" t="s">
        <v>64</v>
      </c>
      <c r="BD2692" t="s">
        <v>64</v>
      </c>
      <c r="BF2692" t="s">
        <v>64</v>
      </c>
    </row>
    <row r="2693" spans="1:58" x14ac:dyDescent="0.25">
      <c r="A2693" t="s">
        <v>58</v>
      </c>
      <c r="B2693">
        <v>2</v>
      </c>
      <c r="C2693" t="s">
        <v>87</v>
      </c>
      <c r="D2693">
        <v>1978</v>
      </c>
      <c r="E2693">
        <v>1977</v>
      </c>
      <c r="F2693">
        <v>12</v>
      </c>
      <c r="G2693" t="s">
        <v>66</v>
      </c>
      <c r="H2693">
        <v>15.35</v>
      </c>
      <c r="I2693">
        <v>48.14</v>
      </c>
      <c r="J2693" t="s">
        <v>67</v>
      </c>
      <c r="K2693">
        <v>7.02</v>
      </c>
      <c r="L2693" t="s">
        <v>67</v>
      </c>
      <c r="M2693">
        <v>34.28</v>
      </c>
      <c r="N2693" t="s">
        <v>67</v>
      </c>
      <c r="O2693">
        <v>16.46</v>
      </c>
      <c r="P2693" t="s">
        <v>67</v>
      </c>
      <c r="Q2693">
        <v>1.2</v>
      </c>
      <c r="R2693" t="s">
        <v>67</v>
      </c>
      <c r="S2693">
        <v>5.3</v>
      </c>
      <c r="T2693" t="s">
        <v>71</v>
      </c>
      <c r="U2693">
        <v>5.2999999999999999E-2</v>
      </c>
      <c r="V2693" t="s">
        <v>67</v>
      </c>
      <c r="W2693">
        <v>4.2000000000000003E-2</v>
      </c>
      <c r="X2693" t="s">
        <v>67</v>
      </c>
      <c r="Y2693">
        <v>2.3E-2</v>
      </c>
      <c r="Z2693" t="s">
        <v>67</v>
      </c>
      <c r="AA2693">
        <v>1.0999999999999999E-2</v>
      </c>
      <c r="AB2693" t="s">
        <v>68</v>
      </c>
      <c r="AD2693" t="s">
        <v>64</v>
      </c>
      <c r="AE2693">
        <v>7.0000000000000007E-2</v>
      </c>
      <c r="AF2693" t="s">
        <v>68</v>
      </c>
      <c r="AH2693" t="s">
        <v>64</v>
      </c>
      <c r="AJ2693" t="s">
        <v>64</v>
      </c>
      <c r="AL2693" t="s">
        <v>64</v>
      </c>
      <c r="AM2693">
        <v>7.0000000000000007E-2</v>
      </c>
      <c r="AN2693" t="s">
        <v>67</v>
      </c>
      <c r="AP2693" t="s">
        <v>64</v>
      </c>
      <c r="AQ2693">
        <v>2E-3</v>
      </c>
      <c r="AR2693" t="s">
        <v>67</v>
      </c>
      <c r="AS2693">
        <v>2.09</v>
      </c>
      <c r="AT2693" t="s">
        <v>67</v>
      </c>
      <c r="AU2693">
        <v>0.16</v>
      </c>
      <c r="AV2693" t="s">
        <v>67</v>
      </c>
      <c r="AW2693">
        <v>3.45</v>
      </c>
      <c r="AX2693" t="s">
        <v>67</v>
      </c>
      <c r="AY2693">
        <v>0.93</v>
      </c>
      <c r="AZ2693" t="s">
        <v>67</v>
      </c>
      <c r="BB2693" t="s">
        <v>64</v>
      </c>
      <c r="BD2693" t="s">
        <v>64</v>
      </c>
      <c r="BF2693" t="s">
        <v>64</v>
      </c>
    </row>
    <row r="2694" spans="1:58" x14ac:dyDescent="0.25">
      <c r="A2694" t="s">
        <v>58</v>
      </c>
      <c r="B2694">
        <v>2</v>
      </c>
      <c r="C2694" t="s">
        <v>87</v>
      </c>
      <c r="D2694">
        <v>1978</v>
      </c>
      <c r="E2694">
        <v>1978</v>
      </c>
      <c r="F2694">
        <v>1</v>
      </c>
      <c r="G2694" t="s">
        <v>66</v>
      </c>
      <c r="H2694">
        <v>6.17</v>
      </c>
      <c r="I2694">
        <v>19.350000000000001</v>
      </c>
      <c r="J2694" t="s">
        <v>67</v>
      </c>
      <c r="K2694">
        <v>7.44</v>
      </c>
      <c r="L2694" t="s">
        <v>67</v>
      </c>
      <c r="M2694">
        <v>39.76</v>
      </c>
      <c r="N2694" t="s">
        <v>67</v>
      </c>
      <c r="O2694">
        <v>18</v>
      </c>
      <c r="P2694" t="s">
        <v>67</v>
      </c>
      <c r="Q2694">
        <v>0.19</v>
      </c>
      <c r="R2694" t="s">
        <v>67</v>
      </c>
      <c r="S2694">
        <v>5.41</v>
      </c>
      <c r="T2694" t="s">
        <v>71</v>
      </c>
      <c r="U2694">
        <v>5.5E-2</v>
      </c>
      <c r="V2694" t="s">
        <v>67</v>
      </c>
      <c r="W2694">
        <v>3.7999999999999999E-2</v>
      </c>
      <c r="X2694" t="s">
        <v>67</v>
      </c>
      <c r="Y2694">
        <v>2.1000000000000001E-2</v>
      </c>
      <c r="Z2694" t="s">
        <v>67</v>
      </c>
      <c r="AA2694">
        <v>1.7000000000000001E-2</v>
      </c>
      <c r="AB2694" t="s">
        <v>68</v>
      </c>
      <c r="AD2694" t="s">
        <v>64</v>
      </c>
      <c r="AE2694">
        <v>0.05</v>
      </c>
      <c r="AF2694" t="s">
        <v>68</v>
      </c>
      <c r="AH2694" t="s">
        <v>64</v>
      </c>
      <c r="AJ2694" t="s">
        <v>64</v>
      </c>
      <c r="AL2694" t="s">
        <v>64</v>
      </c>
      <c r="AM2694">
        <v>0.05</v>
      </c>
      <c r="AN2694" t="s">
        <v>67</v>
      </c>
      <c r="AP2694" t="s">
        <v>64</v>
      </c>
      <c r="AQ2694">
        <v>2E-3</v>
      </c>
      <c r="AR2694" t="s">
        <v>67</v>
      </c>
      <c r="AS2694">
        <v>2.3199999999999998</v>
      </c>
      <c r="AT2694" t="s">
        <v>67</v>
      </c>
      <c r="AU2694">
        <v>0.16</v>
      </c>
      <c r="AV2694" t="s">
        <v>67</v>
      </c>
      <c r="AW2694">
        <v>3.53</v>
      </c>
      <c r="AX2694" t="s">
        <v>67</v>
      </c>
      <c r="AY2694">
        <v>1</v>
      </c>
      <c r="AZ2694" t="s">
        <v>67</v>
      </c>
      <c r="BB2694" t="s">
        <v>64</v>
      </c>
      <c r="BD2694" t="s">
        <v>64</v>
      </c>
      <c r="BF2694" t="s">
        <v>64</v>
      </c>
    </row>
    <row r="2695" spans="1:58" x14ac:dyDescent="0.25">
      <c r="A2695" t="s">
        <v>58</v>
      </c>
      <c r="B2695">
        <v>2</v>
      </c>
      <c r="C2695" t="s">
        <v>87</v>
      </c>
      <c r="D2695">
        <v>1978</v>
      </c>
      <c r="E2695">
        <v>1978</v>
      </c>
      <c r="F2695">
        <v>2</v>
      </c>
      <c r="G2695" t="s">
        <v>66</v>
      </c>
      <c r="H2695">
        <v>5.07</v>
      </c>
      <c r="I2695">
        <v>14.37</v>
      </c>
      <c r="J2695" t="s">
        <v>67</v>
      </c>
      <c r="K2695">
        <v>6.92</v>
      </c>
      <c r="L2695" t="s">
        <v>67</v>
      </c>
      <c r="M2695">
        <v>40.840000000000003</v>
      </c>
      <c r="N2695" t="s">
        <v>67</v>
      </c>
      <c r="O2695">
        <v>18.170000000000002</v>
      </c>
      <c r="P2695" t="s">
        <v>67</v>
      </c>
      <c r="Q2695">
        <v>0.36</v>
      </c>
      <c r="R2695" t="s">
        <v>67</v>
      </c>
      <c r="S2695">
        <v>3.01</v>
      </c>
      <c r="T2695" t="s">
        <v>71</v>
      </c>
      <c r="U2695">
        <v>3.5000000000000003E-2</v>
      </c>
      <c r="V2695" t="s">
        <v>67</v>
      </c>
      <c r="W2695">
        <v>0.03</v>
      </c>
      <c r="X2695" t="s">
        <v>67</v>
      </c>
      <c r="Y2695">
        <v>2.4E-2</v>
      </c>
      <c r="Z2695" t="s">
        <v>67</v>
      </c>
      <c r="AA2695">
        <v>5.0000000000000001E-3</v>
      </c>
      <c r="AB2695" t="s">
        <v>68</v>
      </c>
      <c r="AD2695" t="s">
        <v>64</v>
      </c>
      <c r="AE2695">
        <v>0.05</v>
      </c>
      <c r="AF2695" t="s">
        <v>68</v>
      </c>
      <c r="AH2695" t="s">
        <v>64</v>
      </c>
      <c r="AJ2695" t="s">
        <v>64</v>
      </c>
      <c r="AL2695" t="s">
        <v>64</v>
      </c>
      <c r="AM2695">
        <v>0.05</v>
      </c>
      <c r="AN2695" t="s">
        <v>67</v>
      </c>
      <c r="AP2695" t="s">
        <v>64</v>
      </c>
      <c r="AQ2695">
        <v>0</v>
      </c>
      <c r="AR2695" t="s">
        <v>67</v>
      </c>
      <c r="AS2695">
        <v>2.38</v>
      </c>
      <c r="AT2695" t="s">
        <v>67</v>
      </c>
      <c r="AU2695">
        <v>0.16</v>
      </c>
      <c r="AV2695" t="s">
        <v>67</v>
      </c>
      <c r="AW2695">
        <v>3.74</v>
      </c>
      <c r="AX2695" t="s">
        <v>67</v>
      </c>
      <c r="AY2695">
        <v>1.02</v>
      </c>
      <c r="AZ2695" t="s">
        <v>67</v>
      </c>
      <c r="BB2695" t="s">
        <v>64</v>
      </c>
      <c r="BD2695" t="s">
        <v>64</v>
      </c>
      <c r="BF2695" t="s">
        <v>64</v>
      </c>
    </row>
    <row r="2696" spans="1:58" x14ac:dyDescent="0.25">
      <c r="A2696" t="s">
        <v>58</v>
      </c>
      <c r="B2696">
        <v>2</v>
      </c>
      <c r="C2696" t="s">
        <v>87</v>
      </c>
      <c r="D2696">
        <v>1978</v>
      </c>
      <c r="E2696">
        <v>1978</v>
      </c>
      <c r="F2696">
        <v>3</v>
      </c>
      <c r="G2696" t="s">
        <v>66</v>
      </c>
      <c r="H2696">
        <v>1.42</v>
      </c>
      <c r="I2696">
        <v>4.4400000000000004</v>
      </c>
      <c r="J2696" t="s">
        <v>67</v>
      </c>
      <c r="K2696">
        <v>7.21</v>
      </c>
      <c r="L2696" t="s">
        <v>67</v>
      </c>
      <c r="M2696">
        <v>44.47</v>
      </c>
      <c r="N2696" t="s">
        <v>67</v>
      </c>
      <c r="O2696">
        <v>20.329999999999998</v>
      </c>
      <c r="P2696" t="s">
        <v>67</v>
      </c>
      <c r="Q2696">
        <v>0.31</v>
      </c>
      <c r="R2696" t="s">
        <v>67</v>
      </c>
      <c r="S2696">
        <v>4.8</v>
      </c>
      <c r="T2696" t="s">
        <v>71</v>
      </c>
      <c r="U2696">
        <v>4.1000000000000002E-2</v>
      </c>
      <c r="V2696" t="s">
        <v>67</v>
      </c>
      <c r="W2696">
        <v>3.1E-2</v>
      </c>
      <c r="X2696" t="s">
        <v>67</v>
      </c>
      <c r="Y2696">
        <v>1.4E-2</v>
      </c>
      <c r="Z2696" t="s">
        <v>67</v>
      </c>
      <c r="AA2696">
        <v>8.9999999999999993E-3</v>
      </c>
      <c r="AB2696" t="s">
        <v>68</v>
      </c>
      <c r="AD2696" t="s">
        <v>64</v>
      </c>
      <c r="AE2696">
        <v>0.06</v>
      </c>
      <c r="AF2696" t="s">
        <v>68</v>
      </c>
      <c r="AH2696" t="s">
        <v>64</v>
      </c>
      <c r="AJ2696" t="s">
        <v>64</v>
      </c>
      <c r="AL2696" t="s">
        <v>64</v>
      </c>
      <c r="AM2696">
        <v>0.06</v>
      </c>
      <c r="AN2696" t="s">
        <v>67</v>
      </c>
      <c r="AP2696" t="s">
        <v>64</v>
      </c>
      <c r="AQ2696">
        <v>0</v>
      </c>
      <c r="AR2696" t="s">
        <v>67</v>
      </c>
      <c r="AS2696">
        <v>2.66</v>
      </c>
      <c r="AT2696" t="s">
        <v>67</v>
      </c>
      <c r="AU2696">
        <v>0.19</v>
      </c>
      <c r="AV2696" t="s">
        <v>67</v>
      </c>
      <c r="AW2696">
        <v>4.18</v>
      </c>
      <c r="AX2696" t="s">
        <v>67</v>
      </c>
      <c r="AY2696">
        <v>1.18</v>
      </c>
      <c r="AZ2696" t="s">
        <v>67</v>
      </c>
      <c r="BB2696" t="s">
        <v>64</v>
      </c>
      <c r="BD2696" t="s">
        <v>64</v>
      </c>
      <c r="BF2696" t="s">
        <v>64</v>
      </c>
    </row>
    <row r="2697" spans="1:58" x14ac:dyDescent="0.25">
      <c r="A2697" t="s">
        <v>58</v>
      </c>
      <c r="B2697">
        <v>2</v>
      </c>
      <c r="C2697" t="s">
        <v>87</v>
      </c>
      <c r="D2697">
        <v>1978</v>
      </c>
      <c r="E2697">
        <v>1978</v>
      </c>
      <c r="F2697">
        <v>4</v>
      </c>
      <c r="G2697" t="s">
        <v>66</v>
      </c>
      <c r="H2697">
        <v>1.93</v>
      </c>
      <c r="I2697">
        <v>5.86</v>
      </c>
      <c r="J2697" t="s">
        <v>67</v>
      </c>
      <c r="K2697">
        <v>7.4</v>
      </c>
      <c r="L2697" t="s">
        <v>67</v>
      </c>
      <c r="M2697">
        <v>46.81</v>
      </c>
      <c r="N2697" t="s">
        <v>67</v>
      </c>
      <c r="O2697">
        <v>21.42</v>
      </c>
      <c r="P2697" t="s">
        <v>67</v>
      </c>
      <c r="Q2697">
        <v>0.78</v>
      </c>
      <c r="R2697" t="s">
        <v>67</v>
      </c>
      <c r="S2697">
        <v>6.59</v>
      </c>
      <c r="T2697" t="s">
        <v>71</v>
      </c>
      <c r="U2697">
        <v>5.6000000000000001E-2</v>
      </c>
      <c r="V2697" t="s">
        <v>67</v>
      </c>
      <c r="W2697">
        <v>4.3999999999999997E-2</v>
      </c>
      <c r="X2697" t="s">
        <v>67</v>
      </c>
      <c r="Y2697">
        <v>2.1999999999999999E-2</v>
      </c>
      <c r="Z2697" t="s">
        <v>67</v>
      </c>
      <c r="AA2697">
        <v>1.2E-2</v>
      </c>
      <c r="AB2697" t="s">
        <v>68</v>
      </c>
      <c r="AD2697" t="s">
        <v>64</v>
      </c>
      <c r="AE2697">
        <v>0.06</v>
      </c>
      <c r="AF2697" t="s">
        <v>68</v>
      </c>
      <c r="AH2697" t="s">
        <v>64</v>
      </c>
      <c r="AJ2697" t="s">
        <v>64</v>
      </c>
      <c r="AL2697" t="s">
        <v>64</v>
      </c>
      <c r="AM2697">
        <v>0.06</v>
      </c>
      <c r="AN2697" t="s">
        <v>67</v>
      </c>
      <c r="AP2697" t="s">
        <v>64</v>
      </c>
      <c r="AQ2697">
        <v>5.0000000000000001E-3</v>
      </c>
      <c r="AR2697" t="s">
        <v>67</v>
      </c>
      <c r="AS2697">
        <v>2.64</v>
      </c>
      <c r="AT2697" t="s">
        <v>67</v>
      </c>
      <c r="AU2697">
        <v>0.14000000000000001</v>
      </c>
      <c r="AV2697" t="s">
        <v>67</v>
      </c>
      <c r="AW2697">
        <v>4.0199999999999996</v>
      </c>
      <c r="AX2697" t="s">
        <v>67</v>
      </c>
      <c r="AY2697">
        <v>1.1499999999999999</v>
      </c>
      <c r="AZ2697" t="s">
        <v>67</v>
      </c>
      <c r="BB2697" t="s">
        <v>64</v>
      </c>
      <c r="BD2697" t="s">
        <v>64</v>
      </c>
      <c r="BF2697" t="s">
        <v>64</v>
      </c>
    </row>
    <row r="2698" spans="1:58" x14ac:dyDescent="0.25">
      <c r="A2698" t="s">
        <v>58</v>
      </c>
      <c r="B2698">
        <v>2</v>
      </c>
      <c r="C2698" t="s">
        <v>87</v>
      </c>
      <c r="D2698">
        <v>1978</v>
      </c>
      <c r="E2698">
        <v>1978</v>
      </c>
      <c r="F2698">
        <v>5</v>
      </c>
      <c r="G2698" t="s">
        <v>66</v>
      </c>
      <c r="H2698">
        <v>1.43</v>
      </c>
      <c r="I2698">
        <v>4.5</v>
      </c>
      <c r="J2698" t="s">
        <v>67</v>
      </c>
      <c r="K2698">
        <v>7.4</v>
      </c>
      <c r="L2698" t="s">
        <v>67</v>
      </c>
      <c r="M2698">
        <v>49.66</v>
      </c>
      <c r="N2698" t="s">
        <v>67</v>
      </c>
      <c r="O2698">
        <v>22.87</v>
      </c>
      <c r="P2698" t="s">
        <v>67</v>
      </c>
      <c r="Q2698">
        <v>0.3</v>
      </c>
      <c r="R2698" t="s">
        <v>67</v>
      </c>
      <c r="S2698">
        <v>8.76</v>
      </c>
      <c r="T2698" t="s">
        <v>71</v>
      </c>
      <c r="U2698">
        <v>5.8000000000000003E-2</v>
      </c>
      <c r="V2698" t="s">
        <v>67</v>
      </c>
      <c r="W2698">
        <v>4.7E-2</v>
      </c>
      <c r="X2698" t="s">
        <v>67</v>
      </c>
      <c r="Y2698">
        <v>0.02</v>
      </c>
      <c r="Z2698" t="s">
        <v>67</v>
      </c>
      <c r="AA2698">
        <v>1.0999999999999999E-2</v>
      </c>
      <c r="AB2698" t="s">
        <v>68</v>
      </c>
      <c r="AD2698" t="s">
        <v>64</v>
      </c>
      <c r="AE2698">
        <v>0.05</v>
      </c>
      <c r="AF2698" t="s">
        <v>68</v>
      </c>
      <c r="AH2698" t="s">
        <v>64</v>
      </c>
      <c r="AJ2698" t="s">
        <v>64</v>
      </c>
      <c r="AL2698" t="s">
        <v>64</v>
      </c>
      <c r="AM2698">
        <v>0.05</v>
      </c>
      <c r="AN2698" t="s">
        <v>67</v>
      </c>
      <c r="AP2698" t="s">
        <v>64</v>
      </c>
      <c r="AQ2698">
        <v>1E-3</v>
      </c>
      <c r="AR2698" t="s">
        <v>67</v>
      </c>
      <c r="AS2698">
        <v>2.67</v>
      </c>
      <c r="AT2698" t="s">
        <v>67</v>
      </c>
      <c r="AU2698">
        <v>0.2</v>
      </c>
      <c r="AV2698" t="s">
        <v>67</v>
      </c>
      <c r="AW2698">
        <v>4.3499999999999996</v>
      </c>
      <c r="AX2698" t="s">
        <v>67</v>
      </c>
      <c r="AY2698">
        <v>1.17</v>
      </c>
      <c r="AZ2698" t="s">
        <v>67</v>
      </c>
      <c r="BB2698" t="s">
        <v>64</v>
      </c>
      <c r="BD2698" t="s">
        <v>64</v>
      </c>
      <c r="BF2698" t="s">
        <v>64</v>
      </c>
    </row>
    <row r="2699" spans="1:58" x14ac:dyDescent="0.25">
      <c r="A2699" t="s">
        <v>58</v>
      </c>
      <c r="B2699">
        <v>2</v>
      </c>
      <c r="C2699" t="s">
        <v>87</v>
      </c>
      <c r="D2699">
        <v>1978</v>
      </c>
      <c r="E2699">
        <v>1978</v>
      </c>
      <c r="F2699">
        <v>6</v>
      </c>
      <c r="G2699" t="s">
        <v>66</v>
      </c>
      <c r="H2699">
        <v>0.67</v>
      </c>
      <c r="I2699">
        <v>2.02</v>
      </c>
      <c r="J2699" t="s">
        <v>67</v>
      </c>
      <c r="K2699">
        <v>7.5</v>
      </c>
      <c r="L2699" t="s">
        <v>67</v>
      </c>
      <c r="M2699">
        <v>59.25</v>
      </c>
      <c r="N2699" t="s">
        <v>67</v>
      </c>
      <c r="O2699">
        <v>27</v>
      </c>
      <c r="P2699" t="s">
        <v>67</v>
      </c>
      <c r="Q2699">
        <v>7.16</v>
      </c>
      <c r="R2699" t="s">
        <v>67</v>
      </c>
      <c r="S2699">
        <v>8.7100000000000009</v>
      </c>
      <c r="T2699" t="s">
        <v>71</v>
      </c>
      <c r="U2699">
        <v>5.1999999999999998E-2</v>
      </c>
      <c r="V2699" t="s">
        <v>67</v>
      </c>
      <c r="W2699">
        <v>3.9E-2</v>
      </c>
      <c r="X2699" t="s">
        <v>67</v>
      </c>
      <c r="Y2699">
        <v>1.6E-2</v>
      </c>
      <c r="Z2699" t="s">
        <v>67</v>
      </c>
      <c r="AA2699">
        <v>1.2999999999999999E-2</v>
      </c>
      <c r="AB2699" t="s">
        <v>68</v>
      </c>
      <c r="AC2699">
        <v>0.11</v>
      </c>
      <c r="AD2699" t="s">
        <v>62</v>
      </c>
      <c r="AE2699">
        <v>0.06</v>
      </c>
      <c r="AF2699" t="s">
        <v>68</v>
      </c>
      <c r="AH2699" t="s">
        <v>64</v>
      </c>
      <c r="AI2699">
        <v>0.05</v>
      </c>
      <c r="AJ2699" t="s">
        <v>62</v>
      </c>
      <c r="AK2699">
        <v>0.11</v>
      </c>
      <c r="AL2699" t="s">
        <v>61</v>
      </c>
      <c r="AM2699">
        <v>0.06</v>
      </c>
      <c r="AN2699" t="s">
        <v>67</v>
      </c>
      <c r="AP2699" t="s">
        <v>64</v>
      </c>
      <c r="AQ2699">
        <v>1E-3</v>
      </c>
      <c r="AR2699" t="s">
        <v>67</v>
      </c>
      <c r="AS2699">
        <v>3.16</v>
      </c>
      <c r="AT2699" t="s">
        <v>67</v>
      </c>
      <c r="AU2699">
        <v>0.22</v>
      </c>
      <c r="AV2699" t="s">
        <v>67</v>
      </c>
      <c r="AW2699">
        <v>5.09</v>
      </c>
      <c r="AX2699" t="s">
        <v>67</v>
      </c>
      <c r="AY2699">
        <v>1.42</v>
      </c>
      <c r="AZ2699" t="s">
        <v>67</v>
      </c>
      <c r="BB2699" t="s">
        <v>64</v>
      </c>
      <c r="BD2699" t="s">
        <v>64</v>
      </c>
      <c r="BF2699" t="s">
        <v>64</v>
      </c>
    </row>
    <row r="2700" spans="1:58" x14ac:dyDescent="0.25">
      <c r="A2700" t="s">
        <v>58</v>
      </c>
      <c r="B2700">
        <v>2</v>
      </c>
      <c r="C2700" t="s">
        <v>87</v>
      </c>
      <c r="D2700">
        <v>1978</v>
      </c>
      <c r="E2700">
        <v>1978</v>
      </c>
      <c r="F2700">
        <v>7</v>
      </c>
      <c r="G2700" t="s">
        <v>77</v>
      </c>
      <c r="H2700">
        <v>0.47</v>
      </c>
      <c r="I2700">
        <v>1.48</v>
      </c>
      <c r="J2700" t="s">
        <v>67</v>
      </c>
      <c r="K2700">
        <v>7.9</v>
      </c>
      <c r="L2700" t="s">
        <v>67</v>
      </c>
      <c r="M2700">
        <v>70.47</v>
      </c>
      <c r="N2700" t="s">
        <v>67</v>
      </c>
      <c r="O2700">
        <v>32.58</v>
      </c>
      <c r="P2700" t="s">
        <v>67</v>
      </c>
      <c r="Q2700">
        <v>1.21</v>
      </c>
      <c r="R2700" t="s">
        <v>67</v>
      </c>
      <c r="S2700">
        <v>8.9600000000000009</v>
      </c>
      <c r="T2700" t="s">
        <v>71</v>
      </c>
      <c r="U2700">
        <v>8.7999999999999995E-2</v>
      </c>
      <c r="V2700" t="s">
        <v>67</v>
      </c>
      <c r="W2700">
        <v>5.7000000000000002E-2</v>
      </c>
      <c r="X2700" t="s">
        <v>67</v>
      </c>
      <c r="Y2700">
        <v>0.02</v>
      </c>
      <c r="Z2700" t="s">
        <v>67</v>
      </c>
      <c r="AA2700">
        <v>3.1E-2</v>
      </c>
      <c r="AB2700" t="s">
        <v>68</v>
      </c>
      <c r="AC2700">
        <v>0.1</v>
      </c>
      <c r="AD2700" t="s">
        <v>68</v>
      </c>
      <c r="AE2700">
        <v>7.0000000000000007E-2</v>
      </c>
      <c r="AF2700" t="s">
        <v>68</v>
      </c>
      <c r="AH2700" t="s">
        <v>64</v>
      </c>
      <c r="AI2700">
        <v>0.02</v>
      </c>
      <c r="AJ2700" t="s">
        <v>68</v>
      </c>
      <c r="AK2700">
        <v>0.1</v>
      </c>
      <c r="AL2700" t="s">
        <v>67</v>
      </c>
      <c r="AM2700">
        <v>7.0000000000000007E-2</v>
      </c>
      <c r="AN2700" t="s">
        <v>67</v>
      </c>
      <c r="AP2700" t="s">
        <v>64</v>
      </c>
      <c r="AQ2700">
        <v>0</v>
      </c>
      <c r="AR2700" t="s">
        <v>67</v>
      </c>
      <c r="AS2700">
        <v>3.61</v>
      </c>
      <c r="AT2700" t="s">
        <v>67</v>
      </c>
      <c r="AU2700">
        <v>0.14000000000000001</v>
      </c>
      <c r="AV2700" t="s">
        <v>67</v>
      </c>
      <c r="AW2700">
        <v>6.12</v>
      </c>
      <c r="AX2700" t="s">
        <v>67</v>
      </c>
      <c r="AY2700">
        <v>1.79</v>
      </c>
      <c r="AZ2700" t="s">
        <v>67</v>
      </c>
      <c r="BB2700" t="s">
        <v>64</v>
      </c>
      <c r="BD2700" t="s">
        <v>64</v>
      </c>
      <c r="BF2700" t="s">
        <v>64</v>
      </c>
    </row>
    <row r="2701" spans="1:58" x14ac:dyDescent="0.25">
      <c r="A2701" t="s">
        <v>58</v>
      </c>
      <c r="B2701">
        <v>2</v>
      </c>
      <c r="C2701" t="s">
        <v>87</v>
      </c>
      <c r="D2701">
        <v>1978</v>
      </c>
      <c r="E2701">
        <v>1978</v>
      </c>
      <c r="F2701">
        <v>8</v>
      </c>
      <c r="G2701" t="s">
        <v>77</v>
      </c>
      <c r="H2701">
        <v>0.43</v>
      </c>
      <c r="I2701">
        <v>1.36</v>
      </c>
      <c r="J2701" t="s">
        <v>67</v>
      </c>
      <c r="K2701">
        <v>6.88</v>
      </c>
      <c r="L2701" t="s">
        <v>67</v>
      </c>
      <c r="M2701">
        <v>75.47</v>
      </c>
      <c r="N2701" t="s">
        <v>67</v>
      </c>
      <c r="O2701">
        <v>24.25</v>
      </c>
      <c r="P2701" t="s">
        <v>67</v>
      </c>
      <c r="Q2701">
        <v>0.55000000000000004</v>
      </c>
      <c r="R2701" t="s">
        <v>67</v>
      </c>
      <c r="S2701">
        <v>9.7899999999999991</v>
      </c>
      <c r="T2701" t="s">
        <v>71</v>
      </c>
      <c r="U2701">
        <v>7.3999999999999996E-2</v>
      </c>
      <c r="V2701" t="s">
        <v>67</v>
      </c>
      <c r="W2701">
        <v>5.7000000000000002E-2</v>
      </c>
      <c r="X2701" t="s">
        <v>67</v>
      </c>
      <c r="Y2701">
        <v>1.2E-2</v>
      </c>
      <c r="Z2701" t="s">
        <v>67</v>
      </c>
      <c r="AA2701">
        <v>1.7000000000000001E-2</v>
      </c>
      <c r="AB2701" t="s">
        <v>68</v>
      </c>
      <c r="AC2701">
        <v>0.08</v>
      </c>
      <c r="AD2701" t="s">
        <v>68</v>
      </c>
      <c r="AE2701">
        <v>7.0000000000000007E-2</v>
      </c>
      <c r="AF2701" t="s">
        <v>68</v>
      </c>
      <c r="AH2701" t="s">
        <v>64</v>
      </c>
      <c r="AI2701">
        <v>0.01</v>
      </c>
      <c r="AJ2701" t="s">
        <v>68</v>
      </c>
      <c r="AK2701">
        <v>0.08</v>
      </c>
      <c r="AL2701" t="s">
        <v>67</v>
      </c>
      <c r="AM2701">
        <v>7.0000000000000007E-2</v>
      </c>
      <c r="AN2701" t="s">
        <v>67</v>
      </c>
      <c r="AP2701" t="s">
        <v>64</v>
      </c>
      <c r="AQ2701">
        <v>2E-3</v>
      </c>
      <c r="AR2701" t="s">
        <v>67</v>
      </c>
      <c r="AS2701">
        <v>3.73</v>
      </c>
      <c r="AT2701" t="s">
        <v>67</v>
      </c>
      <c r="AU2701">
        <v>0.17</v>
      </c>
      <c r="AV2701" t="s">
        <v>67</v>
      </c>
      <c r="AW2701">
        <v>6.42</v>
      </c>
      <c r="AX2701" t="s">
        <v>67</v>
      </c>
      <c r="AY2701">
        <v>1.81</v>
      </c>
      <c r="AZ2701" t="s">
        <v>67</v>
      </c>
      <c r="BB2701" t="s">
        <v>64</v>
      </c>
      <c r="BD2701" t="s">
        <v>64</v>
      </c>
      <c r="BF2701" t="s">
        <v>64</v>
      </c>
    </row>
    <row r="2702" spans="1:58" x14ac:dyDescent="0.25">
      <c r="A2702" t="s">
        <v>58</v>
      </c>
      <c r="B2702">
        <v>2</v>
      </c>
      <c r="C2702" t="s">
        <v>87</v>
      </c>
      <c r="D2702">
        <v>1978</v>
      </c>
      <c r="E2702">
        <v>1978</v>
      </c>
      <c r="F2702">
        <v>9</v>
      </c>
      <c r="G2702" t="s">
        <v>77</v>
      </c>
      <c r="H2702">
        <v>0.56999999999999995</v>
      </c>
      <c r="I2702">
        <v>1.74</v>
      </c>
      <c r="J2702" t="s">
        <v>73</v>
      </c>
      <c r="K2702">
        <v>7.52</v>
      </c>
      <c r="L2702" t="s">
        <v>67</v>
      </c>
      <c r="M2702">
        <v>62.8</v>
      </c>
      <c r="N2702" t="s">
        <v>61</v>
      </c>
      <c r="O2702">
        <v>27.21</v>
      </c>
      <c r="P2702" t="s">
        <v>67</v>
      </c>
      <c r="Q2702">
        <v>0.13</v>
      </c>
      <c r="R2702" t="s">
        <v>67</v>
      </c>
      <c r="S2702">
        <v>9.65</v>
      </c>
      <c r="T2702" t="s">
        <v>71</v>
      </c>
      <c r="U2702">
        <v>5.8000000000000003E-2</v>
      </c>
      <c r="V2702" t="s">
        <v>73</v>
      </c>
      <c r="W2702">
        <v>3.6999999999999998E-2</v>
      </c>
      <c r="X2702" t="s">
        <v>67</v>
      </c>
      <c r="Y2702">
        <v>1.9E-2</v>
      </c>
      <c r="Z2702" t="s">
        <v>67</v>
      </c>
      <c r="AA2702">
        <v>2.1000000000000001E-2</v>
      </c>
      <c r="AB2702" t="s">
        <v>78</v>
      </c>
      <c r="AC2702">
        <v>7.0000000000000007E-2</v>
      </c>
      <c r="AD2702" t="s">
        <v>68</v>
      </c>
      <c r="AE2702">
        <v>0.06</v>
      </c>
      <c r="AF2702" t="s">
        <v>68</v>
      </c>
      <c r="AG2702">
        <v>0.06</v>
      </c>
      <c r="AH2702" t="s">
        <v>62</v>
      </c>
      <c r="AI2702">
        <v>0</v>
      </c>
      <c r="AJ2702" t="s">
        <v>68</v>
      </c>
      <c r="AK2702">
        <v>7.0000000000000007E-2</v>
      </c>
      <c r="AL2702" t="s">
        <v>67</v>
      </c>
      <c r="AM2702">
        <v>0.06</v>
      </c>
      <c r="AN2702" t="s">
        <v>67</v>
      </c>
      <c r="AO2702">
        <v>1.4999999999999999E-2</v>
      </c>
      <c r="AP2702" t="s">
        <v>61</v>
      </c>
      <c r="AQ2702">
        <v>0</v>
      </c>
      <c r="AR2702" t="s">
        <v>67</v>
      </c>
      <c r="AS2702">
        <v>3.27</v>
      </c>
      <c r="AT2702" t="s">
        <v>67</v>
      </c>
      <c r="AU2702">
        <v>0.28999999999999998</v>
      </c>
      <c r="AV2702" t="s">
        <v>67</v>
      </c>
      <c r="AW2702">
        <v>5.64</v>
      </c>
      <c r="AX2702" t="s">
        <v>67</v>
      </c>
      <c r="AY2702">
        <v>1.5</v>
      </c>
      <c r="AZ2702" t="s">
        <v>67</v>
      </c>
      <c r="BA2702">
        <v>0.23</v>
      </c>
      <c r="BB2702" t="s">
        <v>61</v>
      </c>
      <c r="BC2702">
        <v>1.31</v>
      </c>
      <c r="BD2702" t="s">
        <v>61</v>
      </c>
      <c r="BF2702" t="s">
        <v>64</v>
      </c>
    </row>
    <row r="2703" spans="1:58" x14ac:dyDescent="0.25">
      <c r="A2703" t="s">
        <v>58</v>
      </c>
      <c r="B2703">
        <v>2</v>
      </c>
      <c r="C2703" t="s">
        <v>87</v>
      </c>
      <c r="D2703">
        <v>1979</v>
      </c>
      <c r="E2703">
        <v>1978</v>
      </c>
      <c r="F2703">
        <v>10</v>
      </c>
      <c r="G2703" t="s">
        <v>77</v>
      </c>
      <c r="H2703">
        <v>0.37</v>
      </c>
      <c r="I2703">
        <v>1.1499999999999999</v>
      </c>
      <c r="J2703" t="s">
        <v>73</v>
      </c>
      <c r="K2703">
        <v>7.71</v>
      </c>
      <c r="L2703" t="s">
        <v>67</v>
      </c>
      <c r="N2703" t="s">
        <v>64</v>
      </c>
      <c r="O2703">
        <v>30.25</v>
      </c>
      <c r="P2703" t="s">
        <v>67</v>
      </c>
      <c r="Q2703">
        <v>0.68</v>
      </c>
      <c r="R2703" t="s">
        <v>67</v>
      </c>
      <c r="S2703">
        <v>8.7799999999999994</v>
      </c>
      <c r="T2703" t="s">
        <v>71</v>
      </c>
      <c r="U2703">
        <v>4.9000000000000002E-2</v>
      </c>
      <c r="V2703" t="s">
        <v>73</v>
      </c>
      <c r="W2703">
        <v>4.2000000000000003E-2</v>
      </c>
      <c r="X2703" t="s">
        <v>67</v>
      </c>
      <c r="Y2703">
        <v>2.9000000000000001E-2</v>
      </c>
      <c r="Z2703" t="s">
        <v>67</v>
      </c>
      <c r="AA2703">
        <v>7.0000000000000001E-3</v>
      </c>
      <c r="AB2703" t="s">
        <v>78</v>
      </c>
      <c r="AC2703">
        <v>0.1</v>
      </c>
      <c r="AD2703" t="s">
        <v>68</v>
      </c>
      <c r="AE2703">
        <v>0.08</v>
      </c>
      <c r="AF2703" t="s">
        <v>68</v>
      </c>
      <c r="AG2703">
        <v>7.0000000000000007E-2</v>
      </c>
      <c r="AH2703" t="s">
        <v>68</v>
      </c>
      <c r="AI2703">
        <v>0.02</v>
      </c>
      <c r="AJ2703" t="s">
        <v>68</v>
      </c>
      <c r="AK2703">
        <v>0.1</v>
      </c>
      <c r="AL2703" t="s">
        <v>67</v>
      </c>
      <c r="AM2703">
        <v>0.08</v>
      </c>
      <c r="AN2703" t="s">
        <v>67</v>
      </c>
      <c r="AO2703">
        <v>1.6E-2</v>
      </c>
      <c r="AP2703" t="s">
        <v>67</v>
      </c>
      <c r="AQ2703">
        <v>2E-3</v>
      </c>
      <c r="AR2703" t="s">
        <v>67</v>
      </c>
      <c r="AS2703">
        <v>3.15</v>
      </c>
      <c r="AT2703" t="s">
        <v>67</v>
      </c>
      <c r="AU2703">
        <v>0.5</v>
      </c>
      <c r="AV2703" t="s">
        <v>67</v>
      </c>
      <c r="AW2703">
        <v>6.72</v>
      </c>
      <c r="AX2703" t="s">
        <v>67</v>
      </c>
      <c r="AY2703">
        <v>1.46</v>
      </c>
      <c r="AZ2703" t="s">
        <v>67</v>
      </c>
      <c r="BA2703">
        <v>0.31</v>
      </c>
      <c r="BB2703" t="s">
        <v>67</v>
      </c>
      <c r="BC2703">
        <v>1.47</v>
      </c>
      <c r="BD2703" t="s">
        <v>67</v>
      </c>
      <c r="BF2703" t="s">
        <v>64</v>
      </c>
    </row>
    <row r="2704" spans="1:58" x14ac:dyDescent="0.25">
      <c r="A2704" t="s">
        <v>58</v>
      </c>
      <c r="B2704">
        <v>2</v>
      </c>
      <c r="C2704" t="s">
        <v>87</v>
      </c>
      <c r="D2704">
        <v>1979</v>
      </c>
      <c r="E2704">
        <v>1978</v>
      </c>
      <c r="F2704">
        <v>11</v>
      </c>
      <c r="G2704" t="s">
        <v>66</v>
      </c>
      <c r="H2704">
        <v>1.73</v>
      </c>
      <c r="I2704">
        <v>5.24</v>
      </c>
      <c r="J2704" t="s">
        <v>67</v>
      </c>
      <c r="K2704">
        <v>7.41</v>
      </c>
      <c r="L2704" t="s">
        <v>61</v>
      </c>
      <c r="N2704" t="s">
        <v>64</v>
      </c>
      <c r="O2704">
        <v>23.62</v>
      </c>
      <c r="P2704" t="s">
        <v>61</v>
      </c>
      <c r="Q2704">
        <v>3.03</v>
      </c>
      <c r="R2704" t="s">
        <v>61</v>
      </c>
      <c r="S2704">
        <v>7.16</v>
      </c>
      <c r="T2704" t="s">
        <v>76</v>
      </c>
      <c r="U2704">
        <v>5.3999999999999999E-2</v>
      </c>
      <c r="V2704" t="s">
        <v>61</v>
      </c>
      <c r="W2704">
        <v>4.9000000000000002E-2</v>
      </c>
      <c r="X2704" t="s">
        <v>61</v>
      </c>
      <c r="Y2704">
        <v>3.1E-2</v>
      </c>
      <c r="Z2704" t="s">
        <v>61</v>
      </c>
      <c r="AA2704">
        <v>5.0000000000000001E-3</v>
      </c>
      <c r="AB2704" t="s">
        <v>62</v>
      </c>
      <c r="AC2704">
        <v>0.11</v>
      </c>
      <c r="AD2704" t="s">
        <v>62</v>
      </c>
      <c r="AE2704">
        <v>0.09</v>
      </c>
      <c r="AF2704" t="s">
        <v>62</v>
      </c>
      <c r="AH2704" t="s">
        <v>64</v>
      </c>
      <c r="AI2704">
        <v>0.02</v>
      </c>
      <c r="AJ2704" t="s">
        <v>62</v>
      </c>
      <c r="AK2704">
        <v>0.11</v>
      </c>
      <c r="AL2704" t="s">
        <v>61</v>
      </c>
      <c r="AM2704">
        <v>0.09</v>
      </c>
      <c r="AN2704" t="s">
        <v>61</v>
      </c>
      <c r="AP2704" t="s">
        <v>64</v>
      </c>
      <c r="AQ2704">
        <v>2E-3</v>
      </c>
      <c r="AR2704" t="s">
        <v>61</v>
      </c>
      <c r="AS2704">
        <v>2.7</v>
      </c>
      <c r="AT2704" t="s">
        <v>61</v>
      </c>
      <c r="AU2704">
        <v>0.49</v>
      </c>
      <c r="AV2704" t="s">
        <v>61</v>
      </c>
      <c r="AW2704">
        <v>5.94</v>
      </c>
      <c r="AX2704" t="s">
        <v>61</v>
      </c>
      <c r="AY2704">
        <v>1.32</v>
      </c>
      <c r="AZ2704" t="s">
        <v>61</v>
      </c>
      <c r="BA2704">
        <v>0.34</v>
      </c>
      <c r="BB2704" t="s">
        <v>61</v>
      </c>
      <c r="BC2704">
        <v>2.25</v>
      </c>
      <c r="BD2704" t="s">
        <v>61</v>
      </c>
      <c r="BF2704" t="s">
        <v>64</v>
      </c>
    </row>
    <row r="2705" spans="1:58" x14ac:dyDescent="0.25">
      <c r="A2705" t="s">
        <v>58</v>
      </c>
      <c r="B2705">
        <v>2</v>
      </c>
      <c r="C2705" t="s">
        <v>87</v>
      </c>
      <c r="D2705">
        <v>1979</v>
      </c>
      <c r="E2705">
        <v>1978</v>
      </c>
      <c r="F2705">
        <v>12</v>
      </c>
      <c r="G2705" t="s">
        <v>66</v>
      </c>
      <c r="H2705">
        <v>5.46</v>
      </c>
      <c r="I2705">
        <v>17.13</v>
      </c>
      <c r="J2705" t="s">
        <v>67</v>
      </c>
      <c r="K2705">
        <v>7.6</v>
      </c>
      <c r="L2705" t="s">
        <v>67</v>
      </c>
      <c r="N2705" t="s">
        <v>64</v>
      </c>
      <c r="O2705">
        <v>18.670000000000002</v>
      </c>
      <c r="P2705" t="s">
        <v>67</v>
      </c>
      <c r="Q2705">
        <v>2.21</v>
      </c>
      <c r="R2705" t="s">
        <v>67</v>
      </c>
      <c r="S2705">
        <v>5.2</v>
      </c>
      <c r="T2705" t="s">
        <v>71</v>
      </c>
      <c r="U2705">
        <v>3.7999999999999999E-2</v>
      </c>
      <c r="V2705" t="s">
        <v>67</v>
      </c>
      <c r="W2705">
        <v>3.3000000000000002E-2</v>
      </c>
      <c r="X2705" t="s">
        <v>67</v>
      </c>
      <c r="Y2705">
        <v>2.1000000000000001E-2</v>
      </c>
      <c r="Z2705" t="s">
        <v>67</v>
      </c>
      <c r="AA2705">
        <v>5.0000000000000001E-3</v>
      </c>
      <c r="AB2705" t="s">
        <v>68</v>
      </c>
      <c r="AC2705">
        <v>0.09</v>
      </c>
      <c r="AD2705" t="s">
        <v>68</v>
      </c>
      <c r="AE2705">
        <v>0.06</v>
      </c>
      <c r="AF2705" t="s">
        <v>68</v>
      </c>
      <c r="AG2705">
        <v>0</v>
      </c>
      <c r="AH2705" t="s">
        <v>68</v>
      </c>
      <c r="AI2705">
        <v>0.03</v>
      </c>
      <c r="AJ2705" t="s">
        <v>68</v>
      </c>
      <c r="AK2705">
        <v>0.08</v>
      </c>
      <c r="AL2705" t="s">
        <v>67</v>
      </c>
      <c r="AM2705">
        <v>0.05</v>
      </c>
      <c r="AN2705" t="s">
        <v>67</v>
      </c>
      <c r="AO2705">
        <v>6.9000000000000006E-2</v>
      </c>
      <c r="AP2705" t="s">
        <v>67</v>
      </c>
      <c r="AQ2705">
        <v>5.0000000000000001E-3</v>
      </c>
      <c r="AR2705" t="s">
        <v>67</v>
      </c>
      <c r="AS2705">
        <v>1.81</v>
      </c>
      <c r="AT2705" t="s">
        <v>67</v>
      </c>
      <c r="AU2705">
        <v>0.4</v>
      </c>
      <c r="AV2705" t="s">
        <v>67</v>
      </c>
      <c r="AW2705">
        <v>4.1500000000000004</v>
      </c>
      <c r="AX2705" t="s">
        <v>67</v>
      </c>
      <c r="AY2705">
        <v>0.87</v>
      </c>
      <c r="AZ2705" t="s">
        <v>67</v>
      </c>
      <c r="BA2705">
        <v>0.25</v>
      </c>
      <c r="BB2705" t="s">
        <v>73</v>
      </c>
      <c r="BC2705">
        <v>1.61</v>
      </c>
      <c r="BD2705" t="s">
        <v>67</v>
      </c>
      <c r="BF2705" t="s">
        <v>64</v>
      </c>
    </row>
    <row r="2706" spans="1:58" x14ac:dyDescent="0.25">
      <c r="A2706" t="s">
        <v>58</v>
      </c>
      <c r="B2706">
        <v>2</v>
      </c>
      <c r="C2706" t="s">
        <v>87</v>
      </c>
      <c r="D2706">
        <v>1979</v>
      </c>
      <c r="E2706">
        <v>1979</v>
      </c>
      <c r="F2706">
        <v>1</v>
      </c>
      <c r="G2706" t="s">
        <v>77</v>
      </c>
      <c r="H2706">
        <v>3.29</v>
      </c>
      <c r="I2706">
        <v>10.33</v>
      </c>
      <c r="J2706" t="s">
        <v>67</v>
      </c>
      <c r="K2706">
        <v>7.31</v>
      </c>
      <c r="L2706" t="s">
        <v>67</v>
      </c>
      <c r="N2706" t="s">
        <v>64</v>
      </c>
      <c r="O2706">
        <v>15.33</v>
      </c>
      <c r="P2706" t="s">
        <v>67</v>
      </c>
      <c r="Q2706">
        <v>1.36</v>
      </c>
      <c r="R2706" t="s">
        <v>67</v>
      </c>
      <c r="S2706">
        <v>5.71</v>
      </c>
      <c r="T2706" t="s">
        <v>71</v>
      </c>
      <c r="U2706">
        <v>4.2999999999999997E-2</v>
      </c>
      <c r="V2706" t="s">
        <v>67</v>
      </c>
      <c r="W2706">
        <v>2.4E-2</v>
      </c>
      <c r="X2706" t="s">
        <v>67</v>
      </c>
      <c r="Y2706">
        <v>2.1000000000000001E-2</v>
      </c>
      <c r="Z2706" t="s">
        <v>67</v>
      </c>
      <c r="AA2706">
        <v>1.9E-2</v>
      </c>
      <c r="AB2706" t="s">
        <v>68</v>
      </c>
      <c r="AC2706">
        <v>0.06</v>
      </c>
      <c r="AD2706" t="s">
        <v>68</v>
      </c>
      <c r="AE2706">
        <v>0.05</v>
      </c>
      <c r="AF2706" t="s">
        <v>68</v>
      </c>
      <c r="AG2706">
        <v>0.03</v>
      </c>
      <c r="AH2706" t="s">
        <v>68</v>
      </c>
      <c r="AI2706">
        <v>0.01</v>
      </c>
      <c r="AJ2706" t="s">
        <v>68</v>
      </c>
      <c r="AK2706">
        <v>0.06</v>
      </c>
      <c r="AL2706" t="s">
        <v>67</v>
      </c>
      <c r="AM2706">
        <v>0.05</v>
      </c>
      <c r="AN2706" t="s">
        <v>67</v>
      </c>
      <c r="AO2706">
        <v>1.7999999999999999E-2</v>
      </c>
      <c r="AP2706" t="s">
        <v>67</v>
      </c>
      <c r="AQ2706">
        <v>2E-3</v>
      </c>
      <c r="AR2706" t="s">
        <v>67</v>
      </c>
      <c r="AS2706">
        <v>1.68</v>
      </c>
      <c r="AT2706" t="s">
        <v>67</v>
      </c>
      <c r="AU2706">
        <v>0.39</v>
      </c>
      <c r="AV2706" t="s">
        <v>67</v>
      </c>
      <c r="AW2706">
        <v>4.03</v>
      </c>
      <c r="AX2706" t="s">
        <v>67</v>
      </c>
      <c r="AY2706">
        <v>0.81</v>
      </c>
      <c r="AZ2706" t="s">
        <v>67</v>
      </c>
      <c r="BA2706">
        <v>0.2</v>
      </c>
      <c r="BB2706" t="s">
        <v>73</v>
      </c>
      <c r="BC2706">
        <v>1.38</v>
      </c>
      <c r="BD2706" t="s">
        <v>67</v>
      </c>
      <c r="BF2706" t="s">
        <v>64</v>
      </c>
    </row>
    <row r="2707" spans="1:58" x14ac:dyDescent="0.25">
      <c r="A2707" t="s">
        <v>58</v>
      </c>
      <c r="B2707">
        <v>2</v>
      </c>
      <c r="C2707" t="s">
        <v>87</v>
      </c>
      <c r="D2707">
        <v>1979</v>
      </c>
      <c r="E2707">
        <v>1979</v>
      </c>
      <c r="F2707">
        <v>2</v>
      </c>
      <c r="G2707" t="s">
        <v>77</v>
      </c>
      <c r="H2707">
        <v>11.86</v>
      </c>
      <c r="I2707">
        <v>33.590000000000003</v>
      </c>
      <c r="J2707" t="s">
        <v>67</v>
      </c>
      <c r="K2707">
        <v>7.34</v>
      </c>
      <c r="L2707" t="s">
        <v>67</v>
      </c>
      <c r="N2707" t="s">
        <v>64</v>
      </c>
      <c r="O2707">
        <v>16.37</v>
      </c>
      <c r="P2707" t="s">
        <v>67</v>
      </c>
      <c r="Q2707">
        <v>2.57</v>
      </c>
      <c r="R2707" t="s">
        <v>67</v>
      </c>
      <c r="S2707">
        <v>6.11</v>
      </c>
      <c r="T2707" t="s">
        <v>71</v>
      </c>
      <c r="U2707">
        <v>3.4000000000000002E-2</v>
      </c>
      <c r="V2707" t="s">
        <v>67</v>
      </c>
      <c r="W2707">
        <v>2.8000000000000001E-2</v>
      </c>
      <c r="X2707" t="s">
        <v>67</v>
      </c>
      <c r="Y2707">
        <v>2.3E-2</v>
      </c>
      <c r="Z2707" t="s">
        <v>67</v>
      </c>
      <c r="AA2707">
        <v>6.0000000000000001E-3</v>
      </c>
      <c r="AB2707" t="s">
        <v>68</v>
      </c>
      <c r="AC2707">
        <v>0.06</v>
      </c>
      <c r="AD2707" t="s">
        <v>68</v>
      </c>
      <c r="AE2707">
        <v>0.04</v>
      </c>
      <c r="AF2707" t="s">
        <v>68</v>
      </c>
      <c r="AG2707">
        <v>0.04</v>
      </c>
      <c r="AH2707" t="s">
        <v>68</v>
      </c>
      <c r="AI2707">
        <v>0.02</v>
      </c>
      <c r="AJ2707" t="s">
        <v>68</v>
      </c>
      <c r="AK2707">
        <v>0.06</v>
      </c>
      <c r="AL2707" t="s">
        <v>67</v>
      </c>
      <c r="AM2707">
        <v>0.04</v>
      </c>
      <c r="AN2707" t="s">
        <v>67</v>
      </c>
      <c r="AO2707">
        <v>8.0000000000000002E-3</v>
      </c>
      <c r="AP2707" t="s">
        <v>67</v>
      </c>
      <c r="AQ2707">
        <v>3.0000000000000001E-3</v>
      </c>
      <c r="AR2707" t="s">
        <v>67</v>
      </c>
      <c r="AS2707">
        <v>1.7</v>
      </c>
      <c r="AT2707" t="s">
        <v>67</v>
      </c>
      <c r="AU2707">
        <v>0.39</v>
      </c>
      <c r="AV2707" t="s">
        <v>67</v>
      </c>
      <c r="AW2707">
        <v>3.9</v>
      </c>
      <c r="AX2707" t="s">
        <v>67</v>
      </c>
      <c r="AY2707">
        <v>0.83</v>
      </c>
      <c r="AZ2707" t="s">
        <v>67</v>
      </c>
      <c r="BA2707">
        <v>0.16</v>
      </c>
      <c r="BB2707" t="s">
        <v>67</v>
      </c>
      <c r="BC2707">
        <v>1.2</v>
      </c>
      <c r="BD2707" t="s">
        <v>67</v>
      </c>
      <c r="BF2707" t="s">
        <v>64</v>
      </c>
    </row>
    <row r="2708" spans="1:58" x14ac:dyDescent="0.25">
      <c r="A2708" t="s">
        <v>58</v>
      </c>
      <c r="B2708">
        <v>2</v>
      </c>
      <c r="C2708" t="s">
        <v>87</v>
      </c>
      <c r="D2708">
        <v>1979</v>
      </c>
      <c r="E2708">
        <v>1979</v>
      </c>
      <c r="F2708">
        <v>3</v>
      </c>
      <c r="G2708" t="s">
        <v>66</v>
      </c>
      <c r="H2708">
        <v>6.6</v>
      </c>
      <c r="I2708">
        <v>20.71</v>
      </c>
      <c r="J2708" t="s">
        <v>73</v>
      </c>
      <c r="K2708">
        <v>7.36</v>
      </c>
      <c r="L2708" t="s">
        <v>67</v>
      </c>
      <c r="N2708" t="s">
        <v>64</v>
      </c>
      <c r="O2708">
        <v>18.670000000000002</v>
      </c>
      <c r="P2708" t="s">
        <v>67</v>
      </c>
      <c r="Q2708">
        <v>0.57999999999999996</v>
      </c>
      <c r="R2708" t="s">
        <v>67</v>
      </c>
      <c r="S2708">
        <v>6.47</v>
      </c>
      <c r="T2708" t="s">
        <v>71</v>
      </c>
      <c r="U2708">
        <v>3.6999999999999998E-2</v>
      </c>
      <c r="V2708" t="s">
        <v>67</v>
      </c>
      <c r="W2708">
        <v>0.03</v>
      </c>
      <c r="X2708" t="s">
        <v>67</v>
      </c>
      <c r="Y2708">
        <v>2.4E-2</v>
      </c>
      <c r="Z2708" t="s">
        <v>67</v>
      </c>
      <c r="AA2708">
        <v>7.0000000000000001E-3</v>
      </c>
      <c r="AB2708" t="s">
        <v>68</v>
      </c>
      <c r="AC2708">
        <v>0.04</v>
      </c>
      <c r="AD2708" t="s">
        <v>68</v>
      </c>
      <c r="AE2708">
        <v>0.03</v>
      </c>
      <c r="AF2708" t="s">
        <v>68</v>
      </c>
      <c r="AG2708">
        <v>0.02</v>
      </c>
      <c r="AH2708" t="s">
        <v>68</v>
      </c>
      <c r="AI2708">
        <v>0.01</v>
      </c>
      <c r="AJ2708" t="s">
        <v>68</v>
      </c>
      <c r="AK2708">
        <v>0.04</v>
      </c>
      <c r="AL2708" t="s">
        <v>67</v>
      </c>
      <c r="AM2708">
        <v>0.03</v>
      </c>
      <c r="AN2708" t="s">
        <v>67</v>
      </c>
      <c r="AO2708">
        <v>0.01</v>
      </c>
      <c r="AP2708" t="s">
        <v>67</v>
      </c>
      <c r="AQ2708">
        <v>2E-3</v>
      </c>
      <c r="AR2708" t="s">
        <v>67</v>
      </c>
      <c r="AS2708">
        <v>1.98</v>
      </c>
      <c r="AT2708" t="s">
        <v>67</v>
      </c>
      <c r="AU2708">
        <v>0.32</v>
      </c>
      <c r="AV2708" t="s">
        <v>67</v>
      </c>
      <c r="AW2708">
        <v>4.26</v>
      </c>
      <c r="AX2708" t="s">
        <v>67</v>
      </c>
      <c r="AY2708">
        <v>0.94</v>
      </c>
      <c r="AZ2708" t="s">
        <v>67</v>
      </c>
      <c r="BA2708">
        <v>0.21</v>
      </c>
      <c r="BB2708" t="s">
        <v>67</v>
      </c>
      <c r="BC2708">
        <v>1.1299999999999999</v>
      </c>
      <c r="BD2708" t="s">
        <v>67</v>
      </c>
      <c r="BF2708" t="s">
        <v>64</v>
      </c>
    </row>
    <row r="2709" spans="1:58" x14ac:dyDescent="0.25">
      <c r="A2709" t="s">
        <v>58</v>
      </c>
      <c r="B2709">
        <v>2</v>
      </c>
      <c r="C2709" t="s">
        <v>87</v>
      </c>
      <c r="D2709">
        <v>1979</v>
      </c>
      <c r="E2709">
        <v>1979</v>
      </c>
      <c r="F2709">
        <v>4</v>
      </c>
      <c r="G2709" t="s">
        <v>66</v>
      </c>
      <c r="H2709">
        <v>4.12</v>
      </c>
      <c r="I2709">
        <v>12.5</v>
      </c>
      <c r="J2709" t="s">
        <v>67</v>
      </c>
      <c r="K2709">
        <v>7.47</v>
      </c>
      <c r="L2709" t="s">
        <v>67</v>
      </c>
      <c r="N2709" t="s">
        <v>64</v>
      </c>
      <c r="O2709">
        <v>19.829999999999998</v>
      </c>
      <c r="P2709" t="s">
        <v>67</v>
      </c>
      <c r="Q2709">
        <v>1.03</v>
      </c>
      <c r="R2709" t="s">
        <v>67</v>
      </c>
      <c r="S2709">
        <v>8.23</v>
      </c>
      <c r="T2709" t="s">
        <v>71</v>
      </c>
      <c r="U2709">
        <v>4.8000000000000001E-2</v>
      </c>
      <c r="V2709" t="s">
        <v>67</v>
      </c>
      <c r="W2709">
        <v>3.5000000000000003E-2</v>
      </c>
      <c r="X2709" t="s">
        <v>67</v>
      </c>
      <c r="Y2709">
        <v>2.3E-2</v>
      </c>
      <c r="Z2709" t="s">
        <v>67</v>
      </c>
      <c r="AA2709">
        <v>1.2999999999999999E-2</v>
      </c>
      <c r="AB2709" t="s">
        <v>68</v>
      </c>
      <c r="AC2709">
        <v>0.06</v>
      </c>
      <c r="AD2709" t="s">
        <v>68</v>
      </c>
      <c r="AE2709">
        <v>0.05</v>
      </c>
      <c r="AF2709" t="s">
        <v>68</v>
      </c>
      <c r="AG2709">
        <v>0.05</v>
      </c>
      <c r="AH2709" t="s">
        <v>68</v>
      </c>
      <c r="AI2709">
        <v>0.01</v>
      </c>
      <c r="AJ2709" t="s">
        <v>68</v>
      </c>
      <c r="AK2709">
        <v>0.06</v>
      </c>
      <c r="AL2709" t="s">
        <v>67</v>
      </c>
      <c r="AM2709">
        <v>0.05</v>
      </c>
      <c r="AN2709" t="s">
        <v>67</v>
      </c>
      <c r="AO2709">
        <v>6.0000000000000001E-3</v>
      </c>
      <c r="AP2709" t="s">
        <v>67</v>
      </c>
      <c r="AQ2709">
        <v>2E-3</v>
      </c>
      <c r="AR2709" t="s">
        <v>67</v>
      </c>
      <c r="AS2709">
        <v>2</v>
      </c>
      <c r="AT2709" t="s">
        <v>67</v>
      </c>
      <c r="AU2709">
        <v>0.17</v>
      </c>
      <c r="AV2709" t="s">
        <v>67</v>
      </c>
      <c r="AW2709">
        <v>4.5</v>
      </c>
      <c r="AX2709" t="s">
        <v>67</v>
      </c>
      <c r="AY2709">
        <v>1</v>
      </c>
      <c r="AZ2709" t="s">
        <v>67</v>
      </c>
      <c r="BA2709">
        <v>0.28999999999999998</v>
      </c>
      <c r="BB2709" t="s">
        <v>67</v>
      </c>
      <c r="BC2709">
        <v>0.97</v>
      </c>
      <c r="BD2709" t="s">
        <v>67</v>
      </c>
      <c r="BF2709" t="s">
        <v>64</v>
      </c>
    </row>
    <row r="2710" spans="1:58" x14ac:dyDescent="0.25">
      <c r="A2710" t="s">
        <v>58</v>
      </c>
      <c r="B2710">
        <v>2</v>
      </c>
      <c r="C2710" t="s">
        <v>87</v>
      </c>
      <c r="D2710">
        <v>1979</v>
      </c>
      <c r="E2710">
        <v>1979</v>
      </c>
      <c r="F2710">
        <v>5</v>
      </c>
      <c r="G2710" t="s">
        <v>66</v>
      </c>
      <c r="H2710">
        <v>2.7</v>
      </c>
      <c r="I2710">
        <v>8.4600000000000009</v>
      </c>
      <c r="J2710" t="s">
        <v>67</v>
      </c>
      <c r="K2710">
        <v>7.47</v>
      </c>
      <c r="L2710" t="s">
        <v>67</v>
      </c>
      <c r="N2710" t="s">
        <v>64</v>
      </c>
      <c r="O2710">
        <v>21.75</v>
      </c>
      <c r="P2710" t="s">
        <v>67</v>
      </c>
      <c r="Q2710">
        <v>0.99</v>
      </c>
      <c r="R2710" t="s">
        <v>67</v>
      </c>
      <c r="S2710">
        <v>9.2200000000000006</v>
      </c>
      <c r="T2710" t="s">
        <v>71</v>
      </c>
      <c r="U2710">
        <v>5.5E-2</v>
      </c>
      <c r="V2710" t="s">
        <v>67</v>
      </c>
      <c r="W2710">
        <v>0.04</v>
      </c>
      <c r="X2710" t="s">
        <v>67</v>
      </c>
      <c r="Y2710">
        <v>2.5999999999999999E-2</v>
      </c>
      <c r="Z2710" t="s">
        <v>67</v>
      </c>
      <c r="AA2710">
        <v>1.4999999999999999E-2</v>
      </c>
      <c r="AB2710" t="s">
        <v>68</v>
      </c>
      <c r="AC2710">
        <v>0.06</v>
      </c>
      <c r="AD2710" t="s">
        <v>68</v>
      </c>
      <c r="AE2710">
        <v>0.05</v>
      </c>
      <c r="AF2710" t="s">
        <v>68</v>
      </c>
      <c r="AG2710">
        <v>0.05</v>
      </c>
      <c r="AH2710" t="s">
        <v>68</v>
      </c>
      <c r="AI2710">
        <v>0.01</v>
      </c>
      <c r="AJ2710" t="s">
        <v>68</v>
      </c>
      <c r="AK2710">
        <v>0.06</v>
      </c>
      <c r="AL2710" t="s">
        <v>67</v>
      </c>
      <c r="AM2710">
        <v>0.05</v>
      </c>
      <c r="AN2710" t="s">
        <v>67</v>
      </c>
      <c r="AO2710">
        <v>7.0000000000000001E-3</v>
      </c>
      <c r="AP2710" t="s">
        <v>67</v>
      </c>
      <c r="AQ2710">
        <v>1E-3</v>
      </c>
      <c r="AR2710" t="s">
        <v>67</v>
      </c>
      <c r="AS2710">
        <v>2.17</v>
      </c>
      <c r="AT2710" t="s">
        <v>67</v>
      </c>
      <c r="AU2710">
        <v>0.18</v>
      </c>
      <c r="AV2710" t="s">
        <v>67</v>
      </c>
      <c r="AW2710">
        <v>4.8899999999999997</v>
      </c>
      <c r="AX2710" t="s">
        <v>67</v>
      </c>
      <c r="AY2710">
        <v>1.0900000000000001</v>
      </c>
      <c r="AZ2710" t="s">
        <v>67</v>
      </c>
      <c r="BA2710">
        <v>0.35</v>
      </c>
      <c r="BB2710" t="s">
        <v>67</v>
      </c>
      <c r="BC2710">
        <v>1.25</v>
      </c>
      <c r="BD2710" t="s">
        <v>67</v>
      </c>
      <c r="BF2710" t="s">
        <v>64</v>
      </c>
    </row>
    <row r="2711" spans="1:58" x14ac:dyDescent="0.25">
      <c r="A2711" t="s">
        <v>58</v>
      </c>
      <c r="B2711">
        <v>2</v>
      </c>
      <c r="C2711" t="s">
        <v>87</v>
      </c>
      <c r="D2711">
        <v>1979</v>
      </c>
      <c r="E2711">
        <v>1979</v>
      </c>
      <c r="F2711">
        <v>6</v>
      </c>
      <c r="G2711" t="s">
        <v>66</v>
      </c>
      <c r="H2711">
        <v>0.75</v>
      </c>
      <c r="I2711">
        <v>2.2799999999999998</v>
      </c>
      <c r="J2711" t="s">
        <v>67</v>
      </c>
      <c r="K2711">
        <v>7.67</v>
      </c>
      <c r="L2711" t="s">
        <v>67</v>
      </c>
      <c r="N2711" t="s">
        <v>64</v>
      </c>
      <c r="O2711">
        <v>26.29</v>
      </c>
      <c r="P2711" t="s">
        <v>67</v>
      </c>
      <c r="Q2711">
        <v>1.07</v>
      </c>
      <c r="R2711" t="s">
        <v>67</v>
      </c>
      <c r="S2711">
        <v>10.24</v>
      </c>
      <c r="T2711" t="s">
        <v>71</v>
      </c>
      <c r="U2711">
        <v>5.5E-2</v>
      </c>
      <c r="V2711" t="s">
        <v>67</v>
      </c>
      <c r="W2711">
        <v>4.9000000000000002E-2</v>
      </c>
      <c r="X2711" t="s">
        <v>67</v>
      </c>
      <c r="Y2711">
        <v>2.1999999999999999E-2</v>
      </c>
      <c r="Z2711" t="s">
        <v>67</v>
      </c>
      <c r="AA2711">
        <v>6.0000000000000001E-3</v>
      </c>
      <c r="AB2711" t="s">
        <v>68</v>
      </c>
      <c r="AC2711">
        <v>0.06</v>
      </c>
      <c r="AD2711" t="s">
        <v>68</v>
      </c>
      <c r="AE2711">
        <v>0.04</v>
      </c>
      <c r="AF2711" t="s">
        <v>68</v>
      </c>
      <c r="AG2711">
        <v>0.03</v>
      </c>
      <c r="AH2711" t="s">
        <v>68</v>
      </c>
      <c r="AI2711">
        <v>0.01</v>
      </c>
      <c r="AJ2711" t="s">
        <v>68</v>
      </c>
      <c r="AK2711">
        <v>0.06</v>
      </c>
      <c r="AL2711" t="s">
        <v>67</v>
      </c>
      <c r="AM2711">
        <v>0.04</v>
      </c>
      <c r="AN2711" t="s">
        <v>67</v>
      </c>
      <c r="AO2711">
        <v>8.9999999999999993E-3</v>
      </c>
      <c r="AP2711" t="s">
        <v>67</v>
      </c>
      <c r="AQ2711">
        <v>1E-3</v>
      </c>
      <c r="AR2711" t="s">
        <v>67</v>
      </c>
      <c r="AS2711">
        <v>2.77</v>
      </c>
      <c r="AT2711" t="s">
        <v>67</v>
      </c>
      <c r="AU2711">
        <v>0.21</v>
      </c>
      <c r="AV2711" t="s">
        <v>67</v>
      </c>
      <c r="AW2711">
        <v>5.84</v>
      </c>
      <c r="AX2711" t="s">
        <v>67</v>
      </c>
      <c r="AY2711">
        <v>1.33</v>
      </c>
      <c r="AZ2711" t="s">
        <v>67</v>
      </c>
      <c r="BA2711">
        <v>0.4</v>
      </c>
      <c r="BB2711" t="s">
        <v>67</v>
      </c>
      <c r="BC2711">
        <v>1.3</v>
      </c>
      <c r="BD2711" t="s">
        <v>67</v>
      </c>
      <c r="BF2711" t="s">
        <v>64</v>
      </c>
    </row>
    <row r="2712" spans="1:58" x14ac:dyDescent="0.25">
      <c r="A2712" t="s">
        <v>58</v>
      </c>
      <c r="B2712">
        <v>2</v>
      </c>
      <c r="C2712" t="s">
        <v>87</v>
      </c>
      <c r="D2712">
        <v>1979</v>
      </c>
      <c r="E2712">
        <v>1979</v>
      </c>
      <c r="F2712">
        <v>7</v>
      </c>
      <c r="G2712" t="s">
        <v>66</v>
      </c>
      <c r="H2712">
        <v>0.5</v>
      </c>
      <c r="I2712">
        <v>1.57</v>
      </c>
      <c r="J2712" t="s">
        <v>67</v>
      </c>
      <c r="K2712">
        <v>7.6</v>
      </c>
      <c r="L2712" t="s">
        <v>67</v>
      </c>
      <c r="N2712" t="s">
        <v>64</v>
      </c>
      <c r="O2712">
        <v>29.5</v>
      </c>
      <c r="P2712" t="s">
        <v>67</v>
      </c>
      <c r="Q2712">
        <v>1.0900000000000001</v>
      </c>
      <c r="R2712" t="s">
        <v>67</v>
      </c>
      <c r="S2712">
        <v>10.31</v>
      </c>
      <c r="T2712" t="s">
        <v>71</v>
      </c>
      <c r="U2712">
        <v>6.8000000000000005E-2</v>
      </c>
      <c r="V2712" t="s">
        <v>67</v>
      </c>
      <c r="W2712">
        <v>4.7E-2</v>
      </c>
      <c r="X2712" t="s">
        <v>67</v>
      </c>
      <c r="Y2712">
        <v>2.4E-2</v>
      </c>
      <c r="Z2712" t="s">
        <v>67</v>
      </c>
      <c r="AA2712">
        <v>0.02</v>
      </c>
      <c r="AB2712" t="s">
        <v>68</v>
      </c>
      <c r="AC2712">
        <v>0.08</v>
      </c>
      <c r="AD2712" t="s">
        <v>68</v>
      </c>
      <c r="AE2712">
        <v>0.05</v>
      </c>
      <c r="AF2712" t="s">
        <v>68</v>
      </c>
      <c r="AG2712">
        <v>0.04</v>
      </c>
      <c r="AH2712" t="s">
        <v>68</v>
      </c>
      <c r="AI2712">
        <v>0.03</v>
      </c>
      <c r="AJ2712" t="s">
        <v>68</v>
      </c>
      <c r="AK2712">
        <v>0.08</v>
      </c>
      <c r="AL2712" t="s">
        <v>67</v>
      </c>
      <c r="AM2712">
        <v>0.05</v>
      </c>
      <c r="AN2712" t="s">
        <v>67</v>
      </c>
      <c r="AO2712">
        <v>1.2999999999999999E-2</v>
      </c>
      <c r="AP2712" t="s">
        <v>67</v>
      </c>
      <c r="AQ2712">
        <v>1E-3</v>
      </c>
      <c r="AR2712" t="s">
        <v>67</v>
      </c>
      <c r="AS2712">
        <v>3.04</v>
      </c>
      <c r="AT2712" t="s">
        <v>67</v>
      </c>
      <c r="AU2712">
        <v>0.24</v>
      </c>
      <c r="AV2712" t="s">
        <v>67</v>
      </c>
      <c r="AW2712">
        <v>6.83</v>
      </c>
      <c r="AX2712" t="s">
        <v>67</v>
      </c>
      <c r="AY2712">
        <v>1.51</v>
      </c>
      <c r="AZ2712" t="s">
        <v>67</v>
      </c>
      <c r="BA2712">
        <v>0.4</v>
      </c>
      <c r="BB2712" t="s">
        <v>67</v>
      </c>
      <c r="BC2712">
        <v>1.23</v>
      </c>
      <c r="BD2712" t="s">
        <v>67</v>
      </c>
      <c r="BF2712" t="s">
        <v>64</v>
      </c>
    </row>
    <row r="2713" spans="1:58" x14ac:dyDescent="0.25">
      <c r="A2713" t="s">
        <v>58</v>
      </c>
      <c r="B2713">
        <v>2</v>
      </c>
      <c r="C2713" t="s">
        <v>87</v>
      </c>
      <c r="D2713">
        <v>1979</v>
      </c>
      <c r="E2713">
        <v>1979</v>
      </c>
      <c r="F2713">
        <v>8</v>
      </c>
      <c r="G2713" t="s">
        <v>77</v>
      </c>
      <c r="H2713">
        <v>0.34</v>
      </c>
      <c r="I2713">
        <v>1.07</v>
      </c>
      <c r="J2713" t="s">
        <v>73</v>
      </c>
      <c r="K2713">
        <v>7.54</v>
      </c>
      <c r="L2713" t="s">
        <v>67</v>
      </c>
      <c r="N2713" t="s">
        <v>64</v>
      </c>
      <c r="O2713">
        <v>29</v>
      </c>
      <c r="P2713" t="s">
        <v>67</v>
      </c>
      <c r="Q2713">
        <v>0.11</v>
      </c>
      <c r="R2713" t="s">
        <v>67</v>
      </c>
      <c r="S2713">
        <v>10.31</v>
      </c>
      <c r="T2713" t="s">
        <v>71</v>
      </c>
      <c r="U2713">
        <v>4.4999999999999998E-2</v>
      </c>
      <c r="V2713" t="s">
        <v>67</v>
      </c>
      <c r="W2713">
        <v>3.5999999999999997E-2</v>
      </c>
      <c r="X2713" t="s">
        <v>67</v>
      </c>
      <c r="Y2713">
        <v>0.02</v>
      </c>
      <c r="Z2713" t="s">
        <v>67</v>
      </c>
      <c r="AA2713">
        <v>8.9999999999999993E-3</v>
      </c>
      <c r="AB2713" t="s">
        <v>68</v>
      </c>
      <c r="AC2713">
        <v>7.0000000000000007E-2</v>
      </c>
      <c r="AD2713" t="s">
        <v>68</v>
      </c>
      <c r="AE2713">
        <v>0.04</v>
      </c>
      <c r="AF2713" t="s">
        <v>68</v>
      </c>
      <c r="AG2713">
        <v>0.03</v>
      </c>
      <c r="AH2713" t="s">
        <v>68</v>
      </c>
      <c r="AI2713">
        <v>0.03</v>
      </c>
      <c r="AJ2713" t="s">
        <v>68</v>
      </c>
      <c r="AK2713">
        <v>7.0000000000000007E-2</v>
      </c>
      <c r="AL2713" t="s">
        <v>67</v>
      </c>
      <c r="AM2713">
        <v>0.04</v>
      </c>
      <c r="AN2713" t="s">
        <v>67</v>
      </c>
      <c r="AO2713">
        <v>1.6E-2</v>
      </c>
      <c r="AP2713" t="s">
        <v>67</v>
      </c>
      <c r="AQ2713">
        <v>2E-3</v>
      </c>
      <c r="AR2713" t="s">
        <v>67</v>
      </c>
      <c r="AS2713">
        <v>3.11</v>
      </c>
      <c r="AT2713" t="s">
        <v>67</v>
      </c>
      <c r="AU2713">
        <v>0.22</v>
      </c>
      <c r="AV2713" t="s">
        <v>67</v>
      </c>
      <c r="AW2713">
        <v>6.8</v>
      </c>
      <c r="AX2713" t="s">
        <v>67</v>
      </c>
      <c r="AY2713">
        <v>1.51</v>
      </c>
      <c r="AZ2713" t="s">
        <v>67</v>
      </c>
      <c r="BA2713">
        <v>0.42</v>
      </c>
      <c r="BB2713" t="s">
        <v>67</v>
      </c>
      <c r="BC2713">
        <v>1.58</v>
      </c>
      <c r="BD2713" t="s">
        <v>67</v>
      </c>
      <c r="BF2713" t="s">
        <v>64</v>
      </c>
    </row>
    <row r="2714" spans="1:58" x14ac:dyDescent="0.25">
      <c r="A2714" t="s">
        <v>58</v>
      </c>
      <c r="B2714">
        <v>2</v>
      </c>
      <c r="C2714" t="s">
        <v>87</v>
      </c>
      <c r="D2714">
        <v>1979</v>
      </c>
      <c r="E2714">
        <v>1979</v>
      </c>
      <c r="F2714">
        <v>9</v>
      </c>
      <c r="G2714" t="s">
        <v>66</v>
      </c>
      <c r="H2714">
        <v>0.37</v>
      </c>
      <c r="I2714">
        <v>1.1200000000000001</v>
      </c>
      <c r="J2714" t="s">
        <v>67</v>
      </c>
      <c r="K2714">
        <v>7.39</v>
      </c>
      <c r="L2714" t="s">
        <v>67</v>
      </c>
      <c r="N2714" t="s">
        <v>64</v>
      </c>
      <c r="O2714">
        <v>29.46</v>
      </c>
      <c r="P2714" t="s">
        <v>67</v>
      </c>
      <c r="Q2714">
        <v>0.51</v>
      </c>
      <c r="R2714" t="s">
        <v>67</v>
      </c>
      <c r="S2714">
        <v>11.56</v>
      </c>
      <c r="T2714" t="s">
        <v>71</v>
      </c>
      <c r="U2714">
        <v>4.3999999999999997E-2</v>
      </c>
      <c r="V2714" t="s">
        <v>67</v>
      </c>
      <c r="W2714">
        <v>3.9E-2</v>
      </c>
      <c r="X2714" t="s">
        <v>67</v>
      </c>
      <c r="Y2714">
        <v>2.4E-2</v>
      </c>
      <c r="Z2714" t="s">
        <v>67</v>
      </c>
      <c r="AA2714">
        <v>5.0000000000000001E-3</v>
      </c>
      <c r="AB2714" t="s">
        <v>68</v>
      </c>
      <c r="AC2714">
        <v>0.1</v>
      </c>
      <c r="AD2714" t="s">
        <v>68</v>
      </c>
      <c r="AE2714">
        <v>7.0000000000000007E-2</v>
      </c>
      <c r="AF2714" t="s">
        <v>68</v>
      </c>
      <c r="AG2714">
        <v>7.0000000000000007E-2</v>
      </c>
      <c r="AH2714" t="s">
        <v>68</v>
      </c>
      <c r="AI2714">
        <v>0.03</v>
      </c>
      <c r="AJ2714" t="s">
        <v>68</v>
      </c>
      <c r="AK2714">
        <v>0.1</v>
      </c>
      <c r="AL2714" t="s">
        <v>67</v>
      </c>
      <c r="AM2714">
        <v>7.0000000000000007E-2</v>
      </c>
      <c r="AN2714" t="s">
        <v>67</v>
      </c>
      <c r="AO2714">
        <v>5.0000000000000001E-3</v>
      </c>
      <c r="AP2714" t="s">
        <v>67</v>
      </c>
      <c r="AQ2714">
        <v>2E-3</v>
      </c>
      <c r="AR2714" t="s">
        <v>67</v>
      </c>
      <c r="AS2714">
        <v>3.27</v>
      </c>
      <c r="AT2714" t="s">
        <v>67</v>
      </c>
      <c r="AU2714">
        <v>0.28000000000000003</v>
      </c>
      <c r="AV2714" t="s">
        <v>67</v>
      </c>
      <c r="AW2714">
        <v>7</v>
      </c>
      <c r="AX2714" t="s">
        <v>67</v>
      </c>
      <c r="AY2714">
        <v>1.59</v>
      </c>
      <c r="AZ2714" t="s">
        <v>67</v>
      </c>
      <c r="BA2714">
        <v>0.39</v>
      </c>
      <c r="BB2714" t="s">
        <v>67</v>
      </c>
      <c r="BC2714">
        <v>1.83</v>
      </c>
      <c r="BD2714" t="s">
        <v>67</v>
      </c>
      <c r="BF2714" t="s">
        <v>64</v>
      </c>
    </row>
    <row r="2715" spans="1:58" x14ac:dyDescent="0.25">
      <c r="A2715" t="s">
        <v>58</v>
      </c>
      <c r="B2715">
        <v>2</v>
      </c>
      <c r="C2715" t="s">
        <v>87</v>
      </c>
      <c r="D2715">
        <v>1980</v>
      </c>
      <c r="E2715">
        <v>1979</v>
      </c>
      <c r="F2715">
        <v>10</v>
      </c>
      <c r="G2715" t="s">
        <v>66</v>
      </c>
      <c r="H2715">
        <v>1.24</v>
      </c>
      <c r="I2715">
        <v>3.9</v>
      </c>
      <c r="J2715" t="s">
        <v>73</v>
      </c>
      <c r="K2715">
        <v>7.3</v>
      </c>
      <c r="L2715" t="s">
        <v>67</v>
      </c>
      <c r="N2715" t="s">
        <v>64</v>
      </c>
      <c r="O2715">
        <v>22</v>
      </c>
      <c r="P2715" t="s">
        <v>67</v>
      </c>
      <c r="Q2715">
        <v>3.48</v>
      </c>
      <c r="R2715" t="s">
        <v>67</v>
      </c>
      <c r="S2715">
        <v>8.1199999999999992</v>
      </c>
      <c r="T2715" t="s">
        <v>71</v>
      </c>
      <c r="U2715">
        <v>4.8000000000000001E-2</v>
      </c>
      <c r="V2715" t="s">
        <v>67</v>
      </c>
      <c r="W2715">
        <v>4.8000000000000001E-2</v>
      </c>
      <c r="X2715" t="s">
        <v>67</v>
      </c>
      <c r="Y2715">
        <v>2.5999999999999999E-2</v>
      </c>
      <c r="Z2715" t="s">
        <v>67</v>
      </c>
      <c r="AA2715">
        <v>0</v>
      </c>
      <c r="AB2715" t="s">
        <v>68</v>
      </c>
      <c r="AC2715">
        <v>0.06</v>
      </c>
      <c r="AD2715" t="s">
        <v>68</v>
      </c>
      <c r="AE2715">
        <v>0.06</v>
      </c>
      <c r="AF2715" t="s">
        <v>68</v>
      </c>
      <c r="AG2715">
        <v>0.05</v>
      </c>
      <c r="AH2715" t="s">
        <v>68</v>
      </c>
      <c r="AI2715">
        <v>0</v>
      </c>
      <c r="AJ2715" t="s">
        <v>68</v>
      </c>
      <c r="AK2715">
        <v>0.06</v>
      </c>
      <c r="AL2715" t="s">
        <v>67</v>
      </c>
      <c r="AM2715">
        <v>0.06</v>
      </c>
      <c r="AN2715" t="s">
        <v>67</v>
      </c>
      <c r="AO2715">
        <v>1.2E-2</v>
      </c>
      <c r="AP2715" t="s">
        <v>67</v>
      </c>
      <c r="AQ2715">
        <v>1E-3</v>
      </c>
      <c r="AR2715" t="s">
        <v>67</v>
      </c>
      <c r="AS2715">
        <v>2.74</v>
      </c>
      <c r="AT2715" t="s">
        <v>67</v>
      </c>
      <c r="AU2715">
        <v>0.3</v>
      </c>
      <c r="AV2715" t="s">
        <v>67</v>
      </c>
      <c r="AW2715">
        <v>4.95</v>
      </c>
      <c r="AX2715" t="s">
        <v>67</v>
      </c>
      <c r="AY2715">
        <v>1.37</v>
      </c>
      <c r="AZ2715" t="s">
        <v>67</v>
      </c>
      <c r="BB2715" t="s">
        <v>64</v>
      </c>
      <c r="BD2715" t="s">
        <v>64</v>
      </c>
      <c r="BF2715" t="s">
        <v>64</v>
      </c>
    </row>
    <row r="2716" spans="1:58" x14ac:dyDescent="0.25">
      <c r="A2716" t="s">
        <v>58</v>
      </c>
      <c r="B2716">
        <v>2</v>
      </c>
      <c r="C2716" t="s">
        <v>87</v>
      </c>
      <c r="D2716">
        <v>1980</v>
      </c>
      <c r="E2716">
        <v>1979</v>
      </c>
      <c r="F2716">
        <v>11</v>
      </c>
      <c r="G2716" t="s">
        <v>77</v>
      </c>
      <c r="H2716">
        <v>3.58</v>
      </c>
      <c r="I2716">
        <v>10.87</v>
      </c>
      <c r="J2716" t="s">
        <v>67</v>
      </c>
      <c r="K2716">
        <v>7.05</v>
      </c>
      <c r="L2716" t="s">
        <v>67</v>
      </c>
      <c r="N2716" t="s">
        <v>64</v>
      </c>
      <c r="O2716">
        <v>17.04</v>
      </c>
      <c r="P2716" t="s">
        <v>67</v>
      </c>
      <c r="Q2716">
        <v>0.87</v>
      </c>
      <c r="R2716" t="s">
        <v>67</v>
      </c>
      <c r="S2716">
        <v>7.77</v>
      </c>
      <c r="T2716" t="s">
        <v>71</v>
      </c>
      <c r="U2716">
        <v>4.9000000000000002E-2</v>
      </c>
      <c r="V2716" t="s">
        <v>67</v>
      </c>
      <c r="W2716">
        <v>4.4999999999999998E-2</v>
      </c>
      <c r="X2716" t="s">
        <v>67</v>
      </c>
      <c r="Y2716">
        <v>2.4E-2</v>
      </c>
      <c r="Z2716" t="s">
        <v>67</v>
      </c>
      <c r="AA2716">
        <v>4.0000000000000001E-3</v>
      </c>
      <c r="AB2716" t="s">
        <v>68</v>
      </c>
      <c r="AC2716">
        <v>7.0000000000000007E-2</v>
      </c>
      <c r="AD2716" t="s">
        <v>68</v>
      </c>
      <c r="AE2716">
        <v>0.06</v>
      </c>
      <c r="AF2716" t="s">
        <v>68</v>
      </c>
      <c r="AG2716">
        <v>0.05</v>
      </c>
      <c r="AH2716" t="s">
        <v>68</v>
      </c>
      <c r="AI2716">
        <v>0.01</v>
      </c>
      <c r="AJ2716" t="s">
        <v>68</v>
      </c>
      <c r="AK2716">
        <v>7.0000000000000007E-2</v>
      </c>
      <c r="AL2716" t="s">
        <v>67</v>
      </c>
      <c r="AM2716">
        <v>0.06</v>
      </c>
      <c r="AN2716" t="s">
        <v>67</v>
      </c>
      <c r="AO2716">
        <v>0.01</v>
      </c>
      <c r="AP2716" t="s">
        <v>67</v>
      </c>
      <c r="AQ2716">
        <v>2E-3</v>
      </c>
      <c r="AR2716" t="s">
        <v>67</v>
      </c>
      <c r="AS2716">
        <v>2.25</v>
      </c>
      <c r="AT2716" t="s">
        <v>67</v>
      </c>
      <c r="AU2716">
        <v>0.19</v>
      </c>
      <c r="AV2716" t="s">
        <v>67</v>
      </c>
      <c r="AW2716">
        <v>2.89</v>
      </c>
      <c r="AX2716" t="s">
        <v>67</v>
      </c>
      <c r="AY2716">
        <v>1.1200000000000001</v>
      </c>
      <c r="AZ2716" t="s">
        <v>67</v>
      </c>
      <c r="BB2716" t="s">
        <v>64</v>
      </c>
      <c r="BD2716" t="s">
        <v>64</v>
      </c>
      <c r="BF2716" t="s">
        <v>64</v>
      </c>
    </row>
    <row r="2717" spans="1:58" x14ac:dyDescent="0.25">
      <c r="A2717" t="s">
        <v>58</v>
      </c>
      <c r="B2717">
        <v>2</v>
      </c>
      <c r="C2717" t="s">
        <v>87</v>
      </c>
      <c r="D2717">
        <v>1980</v>
      </c>
      <c r="E2717">
        <v>1979</v>
      </c>
      <c r="F2717">
        <v>12</v>
      </c>
      <c r="G2717" t="s">
        <v>77</v>
      </c>
      <c r="H2717">
        <v>4.42</v>
      </c>
      <c r="I2717">
        <v>13.86</v>
      </c>
      <c r="J2717" t="s">
        <v>67</v>
      </c>
      <c r="K2717">
        <v>7.08</v>
      </c>
      <c r="L2717" t="s">
        <v>67</v>
      </c>
      <c r="N2717" t="s">
        <v>64</v>
      </c>
      <c r="O2717">
        <v>19.21</v>
      </c>
      <c r="P2717" t="s">
        <v>67</v>
      </c>
      <c r="Q2717">
        <v>0.75</v>
      </c>
      <c r="R2717" t="s">
        <v>67</v>
      </c>
      <c r="S2717">
        <v>8.1</v>
      </c>
      <c r="T2717" t="s">
        <v>71</v>
      </c>
      <c r="U2717">
        <v>4.3999999999999997E-2</v>
      </c>
      <c r="V2717" t="s">
        <v>67</v>
      </c>
      <c r="W2717">
        <v>3.5999999999999997E-2</v>
      </c>
      <c r="X2717" t="s">
        <v>67</v>
      </c>
      <c r="Y2717">
        <v>1.9E-2</v>
      </c>
      <c r="Z2717" t="s">
        <v>67</v>
      </c>
      <c r="AA2717">
        <v>8.0000000000000002E-3</v>
      </c>
      <c r="AB2717" t="s">
        <v>68</v>
      </c>
      <c r="AC2717">
        <v>0.06</v>
      </c>
      <c r="AD2717" t="s">
        <v>68</v>
      </c>
      <c r="AE2717">
        <v>0.05</v>
      </c>
      <c r="AF2717" t="s">
        <v>68</v>
      </c>
      <c r="AG2717">
        <v>0.04</v>
      </c>
      <c r="AH2717" t="s">
        <v>68</v>
      </c>
      <c r="AI2717">
        <v>0.01</v>
      </c>
      <c r="AJ2717" t="s">
        <v>68</v>
      </c>
      <c r="AK2717">
        <v>0.06</v>
      </c>
      <c r="AL2717" t="s">
        <v>67</v>
      </c>
      <c r="AM2717">
        <v>0.05</v>
      </c>
      <c r="AN2717" t="s">
        <v>67</v>
      </c>
      <c r="AO2717">
        <v>7.0000000000000001E-3</v>
      </c>
      <c r="AP2717" t="s">
        <v>67</v>
      </c>
      <c r="AQ2717">
        <v>3.0000000000000001E-3</v>
      </c>
      <c r="AR2717" t="s">
        <v>67</v>
      </c>
      <c r="AS2717">
        <v>2.16</v>
      </c>
      <c r="AT2717" t="s">
        <v>67</v>
      </c>
      <c r="AU2717">
        <v>0.24</v>
      </c>
      <c r="AV2717" t="s">
        <v>67</v>
      </c>
      <c r="AW2717">
        <v>3.47</v>
      </c>
      <c r="AX2717" t="s">
        <v>67</v>
      </c>
      <c r="AY2717">
        <v>1.04</v>
      </c>
      <c r="AZ2717" t="s">
        <v>67</v>
      </c>
      <c r="BB2717" t="s">
        <v>64</v>
      </c>
      <c r="BD2717" t="s">
        <v>64</v>
      </c>
      <c r="BF2717" t="s">
        <v>64</v>
      </c>
    </row>
    <row r="2718" spans="1:58" x14ac:dyDescent="0.25">
      <c r="A2718" t="s">
        <v>58</v>
      </c>
      <c r="B2718">
        <v>2</v>
      </c>
      <c r="C2718" t="s">
        <v>87</v>
      </c>
      <c r="D2718">
        <v>1980</v>
      </c>
      <c r="E2718">
        <v>1980</v>
      </c>
      <c r="F2718">
        <v>1</v>
      </c>
      <c r="G2718" t="s">
        <v>77</v>
      </c>
      <c r="H2718">
        <v>9.8800000000000008</v>
      </c>
      <c r="I2718">
        <v>30.98</v>
      </c>
      <c r="J2718" t="s">
        <v>67</v>
      </c>
      <c r="K2718">
        <v>7.12</v>
      </c>
      <c r="L2718" t="s">
        <v>67</v>
      </c>
      <c r="N2718" t="s">
        <v>64</v>
      </c>
      <c r="O2718">
        <v>19.54</v>
      </c>
      <c r="P2718" t="s">
        <v>67</v>
      </c>
      <c r="Q2718">
        <v>2.58</v>
      </c>
      <c r="R2718" t="s">
        <v>67</v>
      </c>
      <c r="S2718">
        <v>7.1</v>
      </c>
      <c r="T2718" t="s">
        <v>71</v>
      </c>
      <c r="U2718">
        <v>4.3999999999999997E-2</v>
      </c>
      <c r="V2718" t="s">
        <v>67</v>
      </c>
      <c r="W2718">
        <v>3.5000000000000003E-2</v>
      </c>
      <c r="X2718" t="s">
        <v>67</v>
      </c>
      <c r="Y2718">
        <v>1.9E-2</v>
      </c>
      <c r="Z2718" t="s">
        <v>67</v>
      </c>
      <c r="AA2718">
        <v>8.0000000000000002E-3</v>
      </c>
      <c r="AB2718" t="s">
        <v>68</v>
      </c>
      <c r="AC2718">
        <v>7.0000000000000007E-2</v>
      </c>
      <c r="AD2718" t="s">
        <v>68</v>
      </c>
      <c r="AE2718">
        <v>0.05</v>
      </c>
      <c r="AF2718" t="s">
        <v>68</v>
      </c>
      <c r="AG2718">
        <v>0.04</v>
      </c>
      <c r="AH2718" t="s">
        <v>68</v>
      </c>
      <c r="AI2718">
        <v>0.02</v>
      </c>
      <c r="AJ2718" t="s">
        <v>68</v>
      </c>
      <c r="AK2718">
        <v>7.0000000000000007E-2</v>
      </c>
      <c r="AL2718" t="s">
        <v>67</v>
      </c>
      <c r="AM2718">
        <v>0.05</v>
      </c>
      <c r="AN2718" t="s">
        <v>67</v>
      </c>
      <c r="AO2718">
        <v>7.0000000000000001E-3</v>
      </c>
      <c r="AP2718" t="s">
        <v>67</v>
      </c>
      <c r="AQ2718">
        <v>3.0000000000000001E-3</v>
      </c>
      <c r="AR2718" t="s">
        <v>67</v>
      </c>
      <c r="AS2718">
        <v>2.09</v>
      </c>
      <c r="AT2718" t="s">
        <v>67</v>
      </c>
      <c r="AU2718">
        <v>0.27</v>
      </c>
      <c r="AV2718" t="s">
        <v>67</v>
      </c>
      <c r="AW2718">
        <v>3.62</v>
      </c>
      <c r="AX2718" t="s">
        <v>67</v>
      </c>
      <c r="AY2718">
        <v>1.02</v>
      </c>
      <c r="AZ2718" t="s">
        <v>67</v>
      </c>
      <c r="BB2718" t="s">
        <v>64</v>
      </c>
      <c r="BD2718" t="s">
        <v>64</v>
      </c>
      <c r="BF2718" t="s">
        <v>64</v>
      </c>
    </row>
    <row r="2719" spans="1:58" x14ac:dyDescent="0.25">
      <c r="A2719" t="s">
        <v>58</v>
      </c>
      <c r="B2719">
        <v>2</v>
      </c>
      <c r="C2719" t="s">
        <v>87</v>
      </c>
      <c r="D2719">
        <v>1980</v>
      </c>
      <c r="E2719">
        <v>1980</v>
      </c>
      <c r="F2719">
        <v>2</v>
      </c>
      <c r="G2719" t="s">
        <v>77</v>
      </c>
      <c r="H2719">
        <v>4.7300000000000004</v>
      </c>
      <c r="I2719">
        <v>13.89</v>
      </c>
      <c r="J2719" t="s">
        <v>73</v>
      </c>
      <c r="K2719">
        <v>7.26</v>
      </c>
      <c r="L2719" t="s">
        <v>67</v>
      </c>
      <c r="N2719" t="s">
        <v>64</v>
      </c>
      <c r="O2719">
        <v>21.54</v>
      </c>
      <c r="P2719" t="s">
        <v>67</v>
      </c>
      <c r="Q2719">
        <v>0.67</v>
      </c>
      <c r="R2719" t="s">
        <v>67</v>
      </c>
      <c r="S2719">
        <v>9.07</v>
      </c>
      <c r="T2719" t="s">
        <v>71</v>
      </c>
      <c r="U2719">
        <v>4.2000000000000003E-2</v>
      </c>
      <c r="V2719" t="s">
        <v>67</v>
      </c>
      <c r="W2719">
        <v>3.9E-2</v>
      </c>
      <c r="X2719" t="s">
        <v>67</v>
      </c>
      <c r="Y2719">
        <v>2.1999999999999999E-2</v>
      </c>
      <c r="Z2719" t="s">
        <v>67</v>
      </c>
      <c r="AA2719">
        <v>3.0000000000000001E-3</v>
      </c>
      <c r="AB2719" t="s">
        <v>68</v>
      </c>
      <c r="AC2719">
        <v>0.06</v>
      </c>
      <c r="AD2719" t="s">
        <v>68</v>
      </c>
      <c r="AE2719">
        <v>0.05</v>
      </c>
      <c r="AF2719" t="s">
        <v>68</v>
      </c>
      <c r="AG2719">
        <v>0.04</v>
      </c>
      <c r="AH2719" t="s">
        <v>68</v>
      </c>
      <c r="AI2719">
        <v>0.01</v>
      </c>
      <c r="AJ2719" t="s">
        <v>68</v>
      </c>
      <c r="AK2719">
        <v>0.06</v>
      </c>
      <c r="AL2719" t="s">
        <v>67</v>
      </c>
      <c r="AM2719">
        <v>0.05</v>
      </c>
      <c r="AN2719" t="s">
        <v>67</v>
      </c>
      <c r="AO2719">
        <v>6.0000000000000001E-3</v>
      </c>
      <c r="AP2719" t="s">
        <v>67</v>
      </c>
      <c r="AQ2719">
        <v>1E-3</v>
      </c>
      <c r="AR2719" t="s">
        <v>67</v>
      </c>
      <c r="AS2719">
        <v>2.35</v>
      </c>
      <c r="AT2719" t="s">
        <v>67</v>
      </c>
      <c r="AU2719">
        <v>0.3</v>
      </c>
      <c r="AV2719" t="s">
        <v>67</v>
      </c>
      <c r="AW2719">
        <v>3.78</v>
      </c>
      <c r="AX2719" t="s">
        <v>67</v>
      </c>
      <c r="AY2719">
        <v>1.08</v>
      </c>
      <c r="AZ2719" t="s">
        <v>67</v>
      </c>
      <c r="BB2719" t="s">
        <v>64</v>
      </c>
      <c r="BD2719" t="s">
        <v>64</v>
      </c>
      <c r="BF2719" t="s">
        <v>64</v>
      </c>
    </row>
    <row r="2720" spans="1:58" x14ac:dyDescent="0.25">
      <c r="A2720" t="s">
        <v>58</v>
      </c>
      <c r="B2720">
        <v>2</v>
      </c>
      <c r="C2720" t="s">
        <v>87</v>
      </c>
      <c r="D2720">
        <v>1980</v>
      </c>
      <c r="E2720">
        <v>1980</v>
      </c>
      <c r="F2720">
        <v>3</v>
      </c>
      <c r="G2720" t="s">
        <v>66</v>
      </c>
      <c r="H2720">
        <v>4.99</v>
      </c>
      <c r="I2720">
        <v>15.66</v>
      </c>
      <c r="J2720" t="s">
        <v>67</v>
      </c>
      <c r="K2720">
        <v>7.28</v>
      </c>
      <c r="L2720" t="s">
        <v>67</v>
      </c>
      <c r="N2720" t="s">
        <v>64</v>
      </c>
      <c r="O2720">
        <v>20.87</v>
      </c>
      <c r="P2720" t="s">
        <v>67</v>
      </c>
      <c r="Q2720">
        <v>0.62</v>
      </c>
      <c r="R2720" t="s">
        <v>67</v>
      </c>
      <c r="S2720">
        <v>9.7899999999999991</v>
      </c>
      <c r="T2720" t="s">
        <v>71</v>
      </c>
      <c r="U2720">
        <v>0.04</v>
      </c>
      <c r="V2720" t="s">
        <v>67</v>
      </c>
      <c r="W2720">
        <v>3.5999999999999997E-2</v>
      </c>
      <c r="X2720" t="s">
        <v>67</v>
      </c>
      <c r="Y2720">
        <v>2.1999999999999999E-2</v>
      </c>
      <c r="Z2720" t="s">
        <v>67</v>
      </c>
      <c r="AA2720">
        <v>4.0000000000000001E-3</v>
      </c>
      <c r="AB2720" t="s">
        <v>68</v>
      </c>
      <c r="AC2720">
        <v>0.05</v>
      </c>
      <c r="AD2720" t="s">
        <v>68</v>
      </c>
      <c r="AE2720">
        <v>0.04</v>
      </c>
      <c r="AF2720" t="s">
        <v>68</v>
      </c>
      <c r="AG2720">
        <v>0.03</v>
      </c>
      <c r="AH2720" t="s">
        <v>68</v>
      </c>
      <c r="AI2720">
        <v>0.01</v>
      </c>
      <c r="AJ2720" t="s">
        <v>68</v>
      </c>
      <c r="AK2720">
        <v>0.05</v>
      </c>
      <c r="AL2720" t="s">
        <v>67</v>
      </c>
      <c r="AM2720">
        <v>0.04</v>
      </c>
      <c r="AN2720" t="s">
        <v>67</v>
      </c>
      <c r="AO2720">
        <v>0.01</v>
      </c>
      <c r="AP2720" t="s">
        <v>67</v>
      </c>
      <c r="AQ2720">
        <v>1E-3</v>
      </c>
      <c r="AR2720" t="s">
        <v>67</v>
      </c>
      <c r="AS2720">
        <v>2.4</v>
      </c>
      <c r="AT2720" t="s">
        <v>67</v>
      </c>
      <c r="AU2720">
        <v>0.25</v>
      </c>
      <c r="AV2720" t="s">
        <v>67</v>
      </c>
      <c r="AW2720">
        <v>4.01</v>
      </c>
      <c r="AX2720" t="s">
        <v>67</v>
      </c>
      <c r="AY2720">
        <v>1.1399999999999999</v>
      </c>
      <c r="AZ2720" t="s">
        <v>67</v>
      </c>
      <c r="BB2720" t="s">
        <v>64</v>
      </c>
      <c r="BD2720" t="s">
        <v>64</v>
      </c>
      <c r="BF2720" t="s">
        <v>64</v>
      </c>
    </row>
    <row r="2721" spans="1:58" x14ac:dyDescent="0.25">
      <c r="A2721" t="s">
        <v>58</v>
      </c>
      <c r="B2721">
        <v>2</v>
      </c>
      <c r="C2721" t="s">
        <v>87</v>
      </c>
      <c r="D2721">
        <v>1980</v>
      </c>
      <c r="E2721">
        <v>1980</v>
      </c>
      <c r="F2721">
        <v>4</v>
      </c>
      <c r="G2721" t="s">
        <v>66</v>
      </c>
      <c r="H2721">
        <v>3.52</v>
      </c>
      <c r="I2721">
        <v>10.7</v>
      </c>
      <c r="J2721" t="s">
        <v>67</v>
      </c>
      <c r="K2721">
        <v>7.4</v>
      </c>
      <c r="L2721" t="s">
        <v>67</v>
      </c>
      <c r="N2721" t="s">
        <v>64</v>
      </c>
      <c r="O2721">
        <v>22.17</v>
      </c>
      <c r="P2721" t="s">
        <v>67</v>
      </c>
      <c r="Q2721">
        <v>1</v>
      </c>
      <c r="R2721" t="s">
        <v>67</v>
      </c>
      <c r="S2721">
        <v>9.34</v>
      </c>
      <c r="T2721" t="s">
        <v>71</v>
      </c>
      <c r="U2721">
        <v>0.04</v>
      </c>
      <c r="V2721" t="s">
        <v>67</v>
      </c>
      <c r="W2721">
        <v>3.6999999999999998E-2</v>
      </c>
      <c r="X2721" t="s">
        <v>67</v>
      </c>
      <c r="Y2721">
        <v>2.5000000000000001E-2</v>
      </c>
      <c r="Z2721" t="s">
        <v>67</v>
      </c>
      <c r="AA2721">
        <v>4.0000000000000001E-3</v>
      </c>
      <c r="AB2721" t="s">
        <v>68</v>
      </c>
      <c r="AC2721">
        <v>0.05</v>
      </c>
      <c r="AD2721" t="s">
        <v>68</v>
      </c>
      <c r="AE2721">
        <v>0.04</v>
      </c>
      <c r="AF2721" t="s">
        <v>68</v>
      </c>
      <c r="AG2721">
        <v>0.04</v>
      </c>
      <c r="AH2721" t="s">
        <v>68</v>
      </c>
      <c r="AI2721">
        <v>0.01</v>
      </c>
      <c r="AJ2721" t="s">
        <v>68</v>
      </c>
      <c r="AK2721">
        <v>0.05</v>
      </c>
      <c r="AL2721" t="s">
        <v>67</v>
      </c>
      <c r="AM2721">
        <v>0.04</v>
      </c>
      <c r="AN2721" t="s">
        <v>67</v>
      </c>
      <c r="AO2721">
        <v>6.0000000000000001E-3</v>
      </c>
      <c r="AP2721" t="s">
        <v>67</v>
      </c>
      <c r="AQ2721">
        <v>1E-3</v>
      </c>
      <c r="AR2721" t="s">
        <v>67</v>
      </c>
      <c r="AS2721">
        <v>2.61</v>
      </c>
      <c r="AT2721" t="s">
        <v>67</v>
      </c>
      <c r="AU2721">
        <v>0.27</v>
      </c>
      <c r="AV2721" t="s">
        <v>67</v>
      </c>
      <c r="AW2721">
        <v>4.29</v>
      </c>
      <c r="AX2721" t="s">
        <v>67</v>
      </c>
      <c r="AY2721">
        <v>1.25</v>
      </c>
      <c r="AZ2721" t="s">
        <v>67</v>
      </c>
      <c r="BB2721" t="s">
        <v>64</v>
      </c>
      <c r="BD2721" t="s">
        <v>64</v>
      </c>
      <c r="BF2721" t="s">
        <v>64</v>
      </c>
    </row>
    <row r="2722" spans="1:58" x14ac:dyDescent="0.25">
      <c r="A2722" t="s">
        <v>58</v>
      </c>
      <c r="B2722">
        <v>2</v>
      </c>
      <c r="C2722" t="s">
        <v>87</v>
      </c>
      <c r="D2722">
        <v>1980</v>
      </c>
      <c r="E2722">
        <v>1980</v>
      </c>
      <c r="F2722">
        <v>5</v>
      </c>
      <c r="G2722" t="s">
        <v>66</v>
      </c>
      <c r="H2722">
        <v>1.44</v>
      </c>
      <c r="I2722">
        <v>4.53</v>
      </c>
      <c r="J2722" t="s">
        <v>67</v>
      </c>
      <c r="K2722">
        <v>7.17</v>
      </c>
      <c r="L2722" t="s">
        <v>67</v>
      </c>
      <c r="N2722" t="s">
        <v>64</v>
      </c>
      <c r="O2722">
        <v>26.54</v>
      </c>
      <c r="P2722" t="s">
        <v>67</v>
      </c>
      <c r="Q2722">
        <v>3.24</v>
      </c>
      <c r="R2722" t="s">
        <v>67</v>
      </c>
      <c r="S2722">
        <v>10.32</v>
      </c>
      <c r="T2722" t="s">
        <v>71</v>
      </c>
      <c r="U2722">
        <v>4.8000000000000001E-2</v>
      </c>
      <c r="V2722" t="s">
        <v>67</v>
      </c>
      <c r="W2722">
        <v>4.2999999999999997E-2</v>
      </c>
      <c r="X2722" t="s">
        <v>67</v>
      </c>
      <c r="Y2722">
        <v>2.3E-2</v>
      </c>
      <c r="Z2722" t="s">
        <v>67</v>
      </c>
      <c r="AA2722">
        <v>6.0000000000000001E-3</v>
      </c>
      <c r="AB2722" t="s">
        <v>68</v>
      </c>
      <c r="AC2722">
        <v>0.06</v>
      </c>
      <c r="AD2722" t="s">
        <v>68</v>
      </c>
      <c r="AE2722">
        <v>0.05</v>
      </c>
      <c r="AF2722" t="s">
        <v>68</v>
      </c>
      <c r="AG2722">
        <v>0.04</v>
      </c>
      <c r="AH2722" t="s">
        <v>68</v>
      </c>
      <c r="AI2722">
        <v>0.02</v>
      </c>
      <c r="AJ2722" t="s">
        <v>68</v>
      </c>
      <c r="AK2722">
        <v>0.06</v>
      </c>
      <c r="AL2722" t="s">
        <v>67</v>
      </c>
      <c r="AM2722">
        <v>0.05</v>
      </c>
      <c r="AN2722" t="s">
        <v>67</v>
      </c>
      <c r="AO2722">
        <v>8.9999999999999993E-3</v>
      </c>
      <c r="AP2722" t="s">
        <v>67</v>
      </c>
      <c r="AQ2722">
        <v>1E-3</v>
      </c>
      <c r="AR2722" t="s">
        <v>67</v>
      </c>
      <c r="AS2722">
        <v>2.88</v>
      </c>
      <c r="AT2722" t="s">
        <v>67</v>
      </c>
      <c r="AU2722">
        <v>0.15</v>
      </c>
      <c r="AV2722" t="s">
        <v>67</v>
      </c>
      <c r="AW2722">
        <v>5.36</v>
      </c>
      <c r="AX2722" t="s">
        <v>67</v>
      </c>
      <c r="AY2722">
        <v>1.59</v>
      </c>
      <c r="AZ2722" t="s">
        <v>67</v>
      </c>
      <c r="BB2722" t="s">
        <v>64</v>
      </c>
      <c r="BD2722" t="s">
        <v>64</v>
      </c>
      <c r="BF2722" t="s">
        <v>64</v>
      </c>
    </row>
    <row r="2723" spans="1:58" x14ac:dyDescent="0.25">
      <c r="A2723" t="s">
        <v>58</v>
      </c>
      <c r="B2723">
        <v>2</v>
      </c>
      <c r="C2723" t="s">
        <v>87</v>
      </c>
      <c r="D2723">
        <v>1980</v>
      </c>
      <c r="E2723">
        <v>1980</v>
      </c>
      <c r="F2723">
        <v>6</v>
      </c>
      <c r="G2723" t="s">
        <v>66</v>
      </c>
      <c r="H2723">
        <v>1.2</v>
      </c>
      <c r="I2723">
        <v>3.64</v>
      </c>
      <c r="J2723" t="s">
        <v>67</v>
      </c>
      <c r="K2723">
        <v>7.37</v>
      </c>
      <c r="L2723" t="s">
        <v>67</v>
      </c>
      <c r="N2723" t="s">
        <v>64</v>
      </c>
      <c r="O2723">
        <v>29.54</v>
      </c>
      <c r="P2723" t="s">
        <v>67</v>
      </c>
      <c r="Q2723">
        <v>2.2000000000000002</v>
      </c>
      <c r="R2723" t="s">
        <v>67</v>
      </c>
      <c r="S2723">
        <v>11.35</v>
      </c>
      <c r="T2723" t="s">
        <v>71</v>
      </c>
      <c r="U2723">
        <v>4.9000000000000002E-2</v>
      </c>
      <c r="V2723" t="s">
        <v>67</v>
      </c>
      <c r="W2723">
        <v>4.2999999999999997E-2</v>
      </c>
      <c r="X2723" t="s">
        <v>67</v>
      </c>
      <c r="Y2723">
        <v>2.1000000000000001E-2</v>
      </c>
      <c r="Z2723" t="s">
        <v>67</v>
      </c>
      <c r="AA2723">
        <v>6.0000000000000001E-3</v>
      </c>
      <c r="AB2723" t="s">
        <v>68</v>
      </c>
      <c r="AC2723">
        <v>0.06</v>
      </c>
      <c r="AD2723" t="s">
        <v>68</v>
      </c>
      <c r="AE2723">
        <v>0.04</v>
      </c>
      <c r="AF2723" t="s">
        <v>68</v>
      </c>
      <c r="AG2723">
        <v>0.03</v>
      </c>
      <c r="AH2723" t="s">
        <v>68</v>
      </c>
      <c r="AI2723">
        <v>0.02</v>
      </c>
      <c r="AJ2723" t="s">
        <v>68</v>
      </c>
      <c r="AK2723">
        <v>0.06</v>
      </c>
      <c r="AL2723" t="s">
        <v>67</v>
      </c>
      <c r="AM2723">
        <v>0.04</v>
      </c>
      <c r="AN2723" t="s">
        <v>67</v>
      </c>
      <c r="AO2723">
        <v>8.9999999999999993E-3</v>
      </c>
      <c r="AP2723" t="s">
        <v>67</v>
      </c>
      <c r="AQ2723">
        <v>1E-3</v>
      </c>
      <c r="AR2723" t="s">
        <v>67</v>
      </c>
      <c r="AS2723">
        <v>3.07</v>
      </c>
      <c r="AT2723" t="s">
        <v>67</v>
      </c>
      <c r="AU2723">
        <v>0.17</v>
      </c>
      <c r="AV2723" t="s">
        <v>67</v>
      </c>
      <c r="AW2723">
        <v>4.3099999999999996</v>
      </c>
      <c r="AX2723" t="s">
        <v>67</v>
      </c>
      <c r="AY2723">
        <v>1.01</v>
      </c>
      <c r="AZ2723" t="s">
        <v>67</v>
      </c>
      <c r="BB2723" t="s">
        <v>64</v>
      </c>
      <c r="BD2723" t="s">
        <v>64</v>
      </c>
      <c r="BF2723" t="s">
        <v>64</v>
      </c>
    </row>
    <row r="2724" spans="1:58" x14ac:dyDescent="0.25">
      <c r="A2724" t="s">
        <v>58</v>
      </c>
      <c r="B2724">
        <v>2</v>
      </c>
      <c r="C2724" t="s">
        <v>87</v>
      </c>
      <c r="D2724">
        <v>1980</v>
      </c>
      <c r="E2724">
        <v>1980</v>
      </c>
      <c r="F2724">
        <v>7</v>
      </c>
      <c r="G2724" t="s">
        <v>66</v>
      </c>
      <c r="H2724">
        <v>0.81</v>
      </c>
      <c r="I2724">
        <v>2.54</v>
      </c>
      <c r="J2724" t="s">
        <v>67</v>
      </c>
      <c r="K2724">
        <v>7.51</v>
      </c>
      <c r="L2724" t="s">
        <v>67</v>
      </c>
      <c r="N2724" t="s">
        <v>64</v>
      </c>
      <c r="O2724">
        <v>27.62</v>
      </c>
      <c r="P2724" t="s">
        <v>67</v>
      </c>
      <c r="Q2724">
        <v>1.9</v>
      </c>
      <c r="R2724" t="s">
        <v>67</v>
      </c>
      <c r="S2724">
        <v>10.75</v>
      </c>
      <c r="T2724" t="s">
        <v>71</v>
      </c>
      <c r="U2724">
        <v>5.0999999999999997E-2</v>
      </c>
      <c r="V2724" t="s">
        <v>67</v>
      </c>
      <c r="W2724">
        <v>4.2999999999999997E-2</v>
      </c>
      <c r="X2724" t="s">
        <v>67</v>
      </c>
      <c r="Y2724">
        <v>0.02</v>
      </c>
      <c r="Z2724" t="s">
        <v>67</v>
      </c>
      <c r="AA2724">
        <v>8.0000000000000002E-3</v>
      </c>
      <c r="AB2724" t="s">
        <v>68</v>
      </c>
      <c r="AC2724">
        <v>0.06</v>
      </c>
      <c r="AD2724" t="s">
        <v>68</v>
      </c>
      <c r="AE2724">
        <v>0.05</v>
      </c>
      <c r="AF2724" t="s">
        <v>68</v>
      </c>
      <c r="AG2724">
        <v>0.04</v>
      </c>
      <c r="AH2724" t="s">
        <v>68</v>
      </c>
      <c r="AI2724">
        <v>0.01</v>
      </c>
      <c r="AJ2724" t="s">
        <v>68</v>
      </c>
      <c r="AK2724">
        <v>0.06</v>
      </c>
      <c r="AL2724" t="s">
        <v>67</v>
      </c>
      <c r="AM2724">
        <v>0.05</v>
      </c>
      <c r="AN2724" t="s">
        <v>67</v>
      </c>
      <c r="AO2724">
        <v>7.0000000000000001E-3</v>
      </c>
      <c r="AP2724" t="s">
        <v>67</v>
      </c>
      <c r="AQ2724">
        <v>1E-3</v>
      </c>
      <c r="AR2724" t="s">
        <v>67</v>
      </c>
      <c r="AS2724">
        <v>3.5</v>
      </c>
      <c r="AT2724" t="s">
        <v>67</v>
      </c>
      <c r="AU2724">
        <v>0.18</v>
      </c>
      <c r="AV2724" t="s">
        <v>73</v>
      </c>
      <c r="AW2724">
        <v>6.23</v>
      </c>
      <c r="AX2724" t="s">
        <v>67</v>
      </c>
      <c r="AY2724">
        <v>1.98</v>
      </c>
      <c r="AZ2724" t="s">
        <v>67</v>
      </c>
      <c r="BB2724" t="s">
        <v>64</v>
      </c>
      <c r="BD2724" t="s">
        <v>64</v>
      </c>
      <c r="BF2724" t="s">
        <v>64</v>
      </c>
    </row>
    <row r="2725" spans="1:58" x14ac:dyDescent="0.25">
      <c r="A2725" t="s">
        <v>58</v>
      </c>
      <c r="B2725">
        <v>2</v>
      </c>
      <c r="C2725" t="s">
        <v>87</v>
      </c>
      <c r="D2725">
        <v>1980</v>
      </c>
      <c r="E2725">
        <v>1980</v>
      </c>
      <c r="F2725">
        <v>8</v>
      </c>
      <c r="G2725" t="s">
        <v>77</v>
      </c>
      <c r="H2725">
        <v>0.39</v>
      </c>
      <c r="I2725">
        <v>1.21</v>
      </c>
      <c r="J2725" t="s">
        <v>67</v>
      </c>
      <c r="K2725">
        <v>7.62</v>
      </c>
      <c r="L2725" t="s">
        <v>67</v>
      </c>
      <c r="N2725" t="s">
        <v>64</v>
      </c>
      <c r="O2725">
        <v>34.58</v>
      </c>
      <c r="P2725" t="s">
        <v>67</v>
      </c>
      <c r="Q2725">
        <v>0.54</v>
      </c>
      <c r="R2725" t="s">
        <v>67</v>
      </c>
      <c r="S2725">
        <v>8.9600000000000009</v>
      </c>
      <c r="T2725" t="s">
        <v>71</v>
      </c>
      <c r="U2725">
        <v>4.3999999999999997E-2</v>
      </c>
      <c r="V2725" t="s">
        <v>67</v>
      </c>
      <c r="W2725">
        <v>3.6999999999999998E-2</v>
      </c>
      <c r="X2725" t="s">
        <v>67</v>
      </c>
      <c r="Y2725">
        <v>1.9E-2</v>
      </c>
      <c r="Z2725" t="s">
        <v>67</v>
      </c>
      <c r="AA2725">
        <v>8.0000000000000002E-3</v>
      </c>
      <c r="AB2725" t="s">
        <v>68</v>
      </c>
      <c r="AC2725">
        <v>0.08</v>
      </c>
      <c r="AD2725" t="s">
        <v>68</v>
      </c>
      <c r="AE2725">
        <v>0.06</v>
      </c>
      <c r="AF2725" t="s">
        <v>68</v>
      </c>
      <c r="AG2725">
        <v>0.05</v>
      </c>
      <c r="AH2725" t="s">
        <v>68</v>
      </c>
      <c r="AI2725">
        <v>0.02</v>
      </c>
      <c r="AJ2725" t="s">
        <v>68</v>
      </c>
      <c r="AK2725">
        <v>0.08</v>
      </c>
      <c r="AL2725" t="s">
        <v>67</v>
      </c>
      <c r="AM2725">
        <v>0.06</v>
      </c>
      <c r="AN2725" t="s">
        <v>67</v>
      </c>
      <c r="AO2725">
        <v>1.6E-2</v>
      </c>
      <c r="AP2725" t="s">
        <v>67</v>
      </c>
      <c r="AQ2725">
        <v>1E-3</v>
      </c>
      <c r="AR2725" t="s">
        <v>67</v>
      </c>
      <c r="AS2725">
        <v>3.75</v>
      </c>
      <c r="AT2725" t="s">
        <v>67</v>
      </c>
      <c r="AU2725">
        <v>0.2</v>
      </c>
      <c r="AV2725" t="s">
        <v>73</v>
      </c>
      <c r="AW2725">
        <v>6.8</v>
      </c>
      <c r="AX2725" t="s">
        <v>67</v>
      </c>
      <c r="AY2725">
        <v>1.86</v>
      </c>
      <c r="AZ2725" t="s">
        <v>67</v>
      </c>
      <c r="BB2725" t="s">
        <v>64</v>
      </c>
      <c r="BD2725" t="s">
        <v>64</v>
      </c>
      <c r="BF2725" t="s">
        <v>64</v>
      </c>
    </row>
    <row r="2726" spans="1:58" x14ac:dyDescent="0.25">
      <c r="A2726" t="s">
        <v>58</v>
      </c>
      <c r="B2726">
        <v>2</v>
      </c>
      <c r="C2726" t="s">
        <v>87</v>
      </c>
      <c r="D2726">
        <v>1980</v>
      </c>
      <c r="E2726">
        <v>1980</v>
      </c>
      <c r="F2726">
        <v>9</v>
      </c>
      <c r="G2726" t="s">
        <v>77</v>
      </c>
      <c r="H2726">
        <v>0.43</v>
      </c>
      <c r="I2726">
        <v>1.3</v>
      </c>
      <c r="J2726" t="s">
        <v>73</v>
      </c>
      <c r="K2726">
        <v>7.45</v>
      </c>
      <c r="L2726" t="s">
        <v>67</v>
      </c>
      <c r="M2726">
        <v>64.099999999999994</v>
      </c>
      <c r="N2726" t="s">
        <v>61</v>
      </c>
      <c r="O2726">
        <v>29</v>
      </c>
      <c r="P2726" t="s">
        <v>67</v>
      </c>
      <c r="Q2726">
        <v>0.56000000000000005</v>
      </c>
      <c r="R2726" t="s">
        <v>67</v>
      </c>
      <c r="S2726">
        <v>9.8699999999999992</v>
      </c>
      <c r="T2726" t="s">
        <v>71</v>
      </c>
      <c r="U2726">
        <v>5.1999999999999998E-2</v>
      </c>
      <c r="V2726" t="s">
        <v>67</v>
      </c>
      <c r="W2726">
        <v>3.5999999999999997E-2</v>
      </c>
      <c r="X2726" t="s">
        <v>67</v>
      </c>
      <c r="Y2726">
        <v>0.02</v>
      </c>
      <c r="Z2726" t="s">
        <v>67</v>
      </c>
      <c r="AA2726">
        <v>1.6E-2</v>
      </c>
      <c r="AB2726" t="s">
        <v>68</v>
      </c>
      <c r="AC2726">
        <v>0.06</v>
      </c>
      <c r="AD2726" t="s">
        <v>68</v>
      </c>
      <c r="AE2726">
        <v>0.06</v>
      </c>
      <c r="AF2726" t="s">
        <v>68</v>
      </c>
      <c r="AG2726">
        <v>0.05</v>
      </c>
      <c r="AH2726" t="s">
        <v>68</v>
      </c>
      <c r="AI2726">
        <v>0</v>
      </c>
      <c r="AJ2726" t="s">
        <v>68</v>
      </c>
      <c r="AK2726">
        <v>0.06</v>
      </c>
      <c r="AL2726" t="s">
        <v>67</v>
      </c>
      <c r="AM2726">
        <v>0.06</v>
      </c>
      <c r="AN2726" t="s">
        <v>67</v>
      </c>
      <c r="AO2726">
        <v>5.0000000000000001E-3</v>
      </c>
      <c r="AP2726" t="s">
        <v>67</v>
      </c>
      <c r="AQ2726">
        <v>0</v>
      </c>
      <c r="AR2726" t="s">
        <v>67</v>
      </c>
      <c r="AS2726">
        <v>3.56</v>
      </c>
      <c r="AT2726" t="s">
        <v>67</v>
      </c>
      <c r="AU2726">
        <v>0.2</v>
      </c>
      <c r="AV2726" t="s">
        <v>67</v>
      </c>
      <c r="AW2726">
        <v>6.07</v>
      </c>
      <c r="AX2726" t="s">
        <v>67</v>
      </c>
      <c r="AY2726">
        <v>1.58</v>
      </c>
      <c r="AZ2726" t="s">
        <v>67</v>
      </c>
      <c r="BB2726" t="s">
        <v>64</v>
      </c>
      <c r="BD2726" t="s">
        <v>64</v>
      </c>
      <c r="BF2726" t="s">
        <v>64</v>
      </c>
    </row>
    <row r="2727" spans="1:58" x14ac:dyDescent="0.25">
      <c r="A2727" t="s">
        <v>58</v>
      </c>
      <c r="B2727">
        <v>2</v>
      </c>
      <c r="C2727" t="s">
        <v>87</v>
      </c>
      <c r="D2727">
        <v>1981</v>
      </c>
      <c r="E2727">
        <v>1980</v>
      </c>
      <c r="F2727">
        <v>10</v>
      </c>
      <c r="G2727" t="s">
        <v>77</v>
      </c>
      <c r="H2727">
        <v>0.47</v>
      </c>
      <c r="I2727">
        <v>1.46</v>
      </c>
      <c r="J2727" t="s">
        <v>67</v>
      </c>
      <c r="K2727">
        <v>7.21</v>
      </c>
      <c r="L2727" t="s">
        <v>67</v>
      </c>
      <c r="M2727">
        <v>64.53</v>
      </c>
      <c r="N2727" t="s">
        <v>67</v>
      </c>
      <c r="O2727">
        <v>26.21</v>
      </c>
      <c r="P2727" t="s">
        <v>67</v>
      </c>
      <c r="Q2727">
        <v>1.1299999999999999</v>
      </c>
      <c r="R2727" t="s">
        <v>67</v>
      </c>
      <c r="S2727">
        <v>11.07</v>
      </c>
      <c r="T2727" t="s">
        <v>71</v>
      </c>
      <c r="U2727">
        <v>6.3E-2</v>
      </c>
      <c r="V2727" t="s">
        <v>67</v>
      </c>
      <c r="W2727">
        <v>4.8000000000000001E-2</v>
      </c>
      <c r="X2727" t="s">
        <v>67</v>
      </c>
      <c r="Y2727">
        <v>0.03</v>
      </c>
      <c r="Z2727" t="s">
        <v>67</v>
      </c>
      <c r="AA2727">
        <v>1.4999999999999999E-2</v>
      </c>
      <c r="AB2727" t="s">
        <v>68</v>
      </c>
      <c r="AC2727">
        <v>0.06</v>
      </c>
      <c r="AD2727" t="s">
        <v>68</v>
      </c>
      <c r="AE2727">
        <v>0.06</v>
      </c>
      <c r="AF2727" t="s">
        <v>68</v>
      </c>
      <c r="AG2727">
        <v>0.06</v>
      </c>
      <c r="AH2727" t="s">
        <v>68</v>
      </c>
      <c r="AI2727">
        <v>0</v>
      </c>
      <c r="AJ2727" t="s">
        <v>68</v>
      </c>
      <c r="AK2727">
        <v>0.06</v>
      </c>
      <c r="AL2727" t="s">
        <v>67</v>
      </c>
      <c r="AM2727">
        <v>0.06</v>
      </c>
      <c r="AN2727" t="s">
        <v>67</v>
      </c>
      <c r="AO2727">
        <v>3.0000000000000001E-3</v>
      </c>
      <c r="AP2727" t="s">
        <v>67</v>
      </c>
      <c r="AQ2727">
        <v>1E-3</v>
      </c>
      <c r="AR2727" t="s">
        <v>67</v>
      </c>
      <c r="AS2727">
        <v>3.48</v>
      </c>
      <c r="AT2727" t="s">
        <v>67</v>
      </c>
      <c r="AU2727">
        <v>0.2</v>
      </c>
      <c r="AV2727" t="s">
        <v>67</v>
      </c>
      <c r="AW2727">
        <v>6.38</v>
      </c>
      <c r="AX2727" t="s">
        <v>67</v>
      </c>
      <c r="AY2727">
        <v>1.6</v>
      </c>
      <c r="AZ2727" t="s">
        <v>67</v>
      </c>
      <c r="BB2727" t="s">
        <v>64</v>
      </c>
      <c r="BD2727" t="s">
        <v>64</v>
      </c>
      <c r="BF2727" t="s">
        <v>64</v>
      </c>
    </row>
    <row r="2728" spans="1:58" x14ac:dyDescent="0.25">
      <c r="A2728" t="s">
        <v>58</v>
      </c>
      <c r="B2728">
        <v>2</v>
      </c>
      <c r="C2728" t="s">
        <v>87</v>
      </c>
      <c r="D2728">
        <v>1981</v>
      </c>
      <c r="E2728">
        <v>1980</v>
      </c>
      <c r="F2728">
        <v>11</v>
      </c>
      <c r="G2728" t="s">
        <v>77</v>
      </c>
      <c r="H2728">
        <v>3.05</v>
      </c>
      <c r="I2728">
        <v>9.25</v>
      </c>
      <c r="J2728" t="s">
        <v>67</v>
      </c>
      <c r="K2728">
        <v>7.06</v>
      </c>
      <c r="L2728" t="s">
        <v>67</v>
      </c>
      <c r="M2728">
        <v>43.48</v>
      </c>
      <c r="N2728" t="s">
        <v>67</v>
      </c>
      <c r="O2728">
        <v>23.62</v>
      </c>
      <c r="P2728" t="s">
        <v>67</v>
      </c>
      <c r="Q2728">
        <v>0.98</v>
      </c>
      <c r="R2728" t="s">
        <v>67</v>
      </c>
      <c r="S2728">
        <v>8.11</v>
      </c>
      <c r="T2728" t="s">
        <v>71</v>
      </c>
      <c r="U2728">
        <v>4.2000000000000003E-2</v>
      </c>
      <c r="V2728" t="s">
        <v>67</v>
      </c>
      <c r="W2728">
        <v>0.03</v>
      </c>
      <c r="X2728" t="s">
        <v>67</v>
      </c>
      <c r="Y2728">
        <v>1.7999999999999999E-2</v>
      </c>
      <c r="Z2728" t="s">
        <v>67</v>
      </c>
      <c r="AA2728">
        <v>1.2E-2</v>
      </c>
      <c r="AB2728" t="s">
        <v>68</v>
      </c>
      <c r="AC2728">
        <v>0.08</v>
      </c>
      <c r="AD2728" t="s">
        <v>68</v>
      </c>
      <c r="AE2728">
        <v>0.08</v>
      </c>
      <c r="AF2728" t="s">
        <v>68</v>
      </c>
      <c r="AG2728">
        <v>7.0000000000000007E-2</v>
      </c>
      <c r="AH2728" t="s">
        <v>68</v>
      </c>
      <c r="AI2728">
        <v>0.01</v>
      </c>
      <c r="AJ2728" t="s">
        <v>68</v>
      </c>
      <c r="AK2728">
        <v>0.08</v>
      </c>
      <c r="AL2728" t="s">
        <v>67</v>
      </c>
      <c r="AM2728">
        <v>7.0000000000000007E-2</v>
      </c>
      <c r="AN2728" t="s">
        <v>67</v>
      </c>
      <c r="AO2728">
        <v>7.0000000000000001E-3</v>
      </c>
      <c r="AP2728" t="s">
        <v>67</v>
      </c>
      <c r="AQ2728">
        <v>4.0000000000000001E-3</v>
      </c>
      <c r="AR2728" t="s">
        <v>67</v>
      </c>
      <c r="AS2728">
        <v>2.15</v>
      </c>
      <c r="AT2728" t="s">
        <v>67</v>
      </c>
      <c r="AU2728">
        <v>0.15</v>
      </c>
      <c r="AV2728" t="s">
        <v>67</v>
      </c>
      <c r="AW2728">
        <v>4.26</v>
      </c>
      <c r="AX2728" t="s">
        <v>67</v>
      </c>
      <c r="AY2728">
        <v>1.21</v>
      </c>
      <c r="AZ2728" t="s">
        <v>67</v>
      </c>
      <c r="BB2728" t="s">
        <v>64</v>
      </c>
      <c r="BD2728" t="s">
        <v>64</v>
      </c>
      <c r="BF2728" t="s">
        <v>64</v>
      </c>
    </row>
    <row r="2729" spans="1:58" x14ac:dyDescent="0.25">
      <c r="A2729" t="s">
        <v>58</v>
      </c>
      <c r="B2729">
        <v>2</v>
      </c>
      <c r="C2729" t="s">
        <v>87</v>
      </c>
      <c r="D2729">
        <v>1981</v>
      </c>
      <c r="E2729">
        <v>1980</v>
      </c>
      <c r="F2729">
        <v>12</v>
      </c>
      <c r="G2729" t="s">
        <v>66</v>
      </c>
      <c r="H2729">
        <v>8.89</v>
      </c>
      <c r="I2729">
        <v>27.88</v>
      </c>
      <c r="J2729" t="s">
        <v>67</v>
      </c>
      <c r="K2729">
        <v>7.14</v>
      </c>
      <c r="L2729" t="s">
        <v>67</v>
      </c>
      <c r="M2729">
        <v>40.03</v>
      </c>
      <c r="N2729" t="s">
        <v>67</v>
      </c>
      <c r="O2729">
        <v>21.21</v>
      </c>
      <c r="P2729" t="s">
        <v>67</v>
      </c>
      <c r="Q2729">
        <v>3.21</v>
      </c>
      <c r="R2729" t="s">
        <v>67</v>
      </c>
      <c r="S2729">
        <v>7.5</v>
      </c>
      <c r="T2729" t="s">
        <v>71</v>
      </c>
      <c r="U2729">
        <v>4.5999999999999999E-2</v>
      </c>
      <c r="V2729" t="s">
        <v>67</v>
      </c>
      <c r="W2729">
        <v>4.2000000000000003E-2</v>
      </c>
      <c r="X2729" t="s">
        <v>67</v>
      </c>
      <c r="Y2729">
        <v>1.9E-2</v>
      </c>
      <c r="Z2729" t="s">
        <v>67</v>
      </c>
      <c r="AA2729">
        <v>4.0000000000000001E-3</v>
      </c>
      <c r="AB2729" t="s">
        <v>68</v>
      </c>
      <c r="AC2729">
        <v>0.11</v>
      </c>
      <c r="AD2729" t="s">
        <v>68</v>
      </c>
      <c r="AE2729">
        <v>0.08</v>
      </c>
      <c r="AF2729" t="s">
        <v>68</v>
      </c>
      <c r="AG2729">
        <v>0.06</v>
      </c>
      <c r="AH2729" t="s">
        <v>68</v>
      </c>
      <c r="AI2729">
        <v>0.03</v>
      </c>
      <c r="AJ2729" t="s">
        <v>68</v>
      </c>
      <c r="AK2729">
        <v>0.1</v>
      </c>
      <c r="AL2729" t="s">
        <v>67</v>
      </c>
      <c r="AM2729">
        <v>7.0000000000000007E-2</v>
      </c>
      <c r="AN2729" t="s">
        <v>67</v>
      </c>
      <c r="AO2729">
        <v>1.2E-2</v>
      </c>
      <c r="AP2729" t="s">
        <v>67</v>
      </c>
      <c r="AQ2729">
        <v>0.01</v>
      </c>
      <c r="AR2729" t="s">
        <v>67</v>
      </c>
      <c r="AS2729">
        <v>1.92</v>
      </c>
      <c r="AT2729" t="s">
        <v>67</v>
      </c>
      <c r="AU2729">
        <v>0.15</v>
      </c>
      <c r="AV2729" t="s">
        <v>67</v>
      </c>
      <c r="AW2729">
        <v>3.75</v>
      </c>
      <c r="AX2729" t="s">
        <v>67</v>
      </c>
      <c r="AY2729">
        <v>1.0900000000000001</v>
      </c>
      <c r="AZ2729" t="s">
        <v>67</v>
      </c>
      <c r="BB2729" t="s">
        <v>64</v>
      </c>
      <c r="BD2729" t="s">
        <v>64</v>
      </c>
      <c r="BF2729" t="s">
        <v>64</v>
      </c>
    </row>
    <row r="2730" spans="1:58" x14ac:dyDescent="0.25">
      <c r="A2730" t="s">
        <v>58</v>
      </c>
      <c r="B2730">
        <v>2</v>
      </c>
      <c r="C2730" t="s">
        <v>87</v>
      </c>
      <c r="D2730">
        <v>1981</v>
      </c>
      <c r="E2730">
        <v>1981</v>
      </c>
      <c r="F2730">
        <v>1</v>
      </c>
      <c r="G2730" t="s">
        <v>77</v>
      </c>
      <c r="H2730">
        <v>2.4</v>
      </c>
      <c r="I2730">
        <v>7.52</v>
      </c>
      <c r="J2730" t="s">
        <v>67</v>
      </c>
      <c r="K2730">
        <v>7.08</v>
      </c>
      <c r="L2730" t="s">
        <v>67</v>
      </c>
      <c r="M2730">
        <v>40.92</v>
      </c>
      <c r="N2730" t="s">
        <v>67</v>
      </c>
      <c r="O2730">
        <v>23.46</v>
      </c>
      <c r="P2730" t="s">
        <v>67</v>
      </c>
      <c r="Q2730">
        <v>2.0499999999999998</v>
      </c>
      <c r="R2730" t="s">
        <v>67</v>
      </c>
      <c r="S2730">
        <v>8.39</v>
      </c>
      <c r="T2730" t="s">
        <v>71</v>
      </c>
      <c r="U2730">
        <v>5.1999999999999998E-2</v>
      </c>
      <c r="V2730" t="s">
        <v>67</v>
      </c>
      <c r="W2730">
        <v>0.05</v>
      </c>
      <c r="X2730" t="s">
        <v>67</v>
      </c>
      <c r="Y2730">
        <v>1.7999999999999999E-2</v>
      </c>
      <c r="Z2730" t="s">
        <v>67</v>
      </c>
      <c r="AA2730">
        <v>3.0000000000000001E-3</v>
      </c>
      <c r="AB2730" t="s">
        <v>68</v>
      </c>
      <c r="AC2730">
        <v>0.09</v>
      </c>
      <c r="AD2730" t="s">
        <v>68</v>
      </c>
      <c r="AE2730">
        <v>7.0000000000000007E-2</v>
      </c>
      <c r="AF2730" t="s">
        <v>78</v>
      </c>
      <c r="AG2730">
        <v>0.04</v>
      </c>
      <c r="AH2730" t="s">
        <v>78</v>
      </c>
      <c r="AI2730">
        <v>0.02</v>
      </c>
      <c r="AJ2730" t="s">
        <v>78</v>
      </c>
      <c r="AK2730">
        <v>7.0000000000000007E-2</v>
      </c>
      <c r="AL2730" t="s">
        <v>67</v>
      </c>
      <c r="AM2730">
        <v>0.04</v>
      </c>
      <c r="AN2730" t="s">
        <v>73</v>
      </c>
      <c r="AO2730">
        <v>8.0000000000000002E-3</v>
      </c>
      <c r="AP2730" t="s">
        <v>67</v>
      </c>
      <c r="AQ2730">
        <v>2.3E-2</v>
      </c>
      <c r="AR2730" t="s">
        <v>67</v>
      </c>
      <c r="AS2730">
        <v>2.16</v>
      </c>
      <c r="AT2730" t="s">
        <v>67</v>
      </c>
      <c r="AU2730">
        <v>0.18</v>
      </c>
      <c r="AV2730" t="s">
        <v>67</v>
      </c>
      <c r="AW2730">
        <v>3.66</v>
      </c>
      <c r="AX2730" t="s">
        <v>67</v>
      </c>
      <c r="AY2730">
        <v>1.1599999999999999</v>
      </c>
      <c r="AZ2730" t="s">
        <v>67</v>
      </c>
      <c r="BB2730" t="s">
        <v>64</v>
      </c>
      <c r="BD2730" t="s">
        <v>64</v>
      </c>
      <c r="BF2730" t="s">
        <v>64</v>
      </c>
    </row>
    <row r="2731" spans="1:58" x14ac:dyDescent="0.25">
      <c r="A2731" t="s">
        <v>58</v>
      </c>
      <c r="B2731">
        <v>2</v>
      </c>
      <c r="C2731" t="s">
        <v>87</v>
      </c>
      <c r="D2731">
        <v>1981</v>
      </c>
      <c r="E2731">
        <v>1981</v>
      </c>
      <c r="F2731">
        <v>2</v>
      </c>
      <c r="G2731" t="s">
        <v>66</v>
      </c>
      <c r="H2731">
        <v>7.63</v>
      </c>
      <c r="I2731">
        <v>21.63</v>
      </c>
      <c r="J2731" t="s">
        <v>67</v>
      </c>
      <c r="K2731">
        <v>7.09</v>
      </c>
      <c r="L2731" t="s">
        <v>67</v>
      </c>
      <c r="M2731">
        <v>40.64</v>
      </c>
      <c r="N2731" t="s">
        <v>67</v>
      </c>
      <c r="O2731">
        <v>22.67</v>
      </c>
      <c r="P2731" t="s">
        <v>67</v>
      </c>
      <c r="Q2731">
        <v>2.17</v>
      </c>
      <c r="R2731" t="s">
        <v>67</v>
      </c>
      <c r="S2731">
        <v>8.2100000000000009</v>
      </c>
      <c r="T2731" t="s">
        <v>71</v>
      </c>
      <c r="U2731">
        <v>5.8999999999999997E-2</v>
      </c>
      <c r="V2731" t="s">
        <v>67</v>
      </c>
      <c r="W2731">
        <v>4.9000000000000002E-2</v>
      </c>
      <c r="X2731" t="s">
        <v>67</v>
      </c>
      <c r="Y2731">
        <v>2.1000000000000001E-2</v>
      </c>
      <c r="Z2731" t="s">
        <v>67</v>
      </c>
      <c r="AA2731">
        <v>1.0999999999999999E-2</v>
      </c>
      <c r="AB2731" t="s">
        <v>68</v>
      </c>
      <c r="AC2731">
        <v>0.06</v>
      </c>
      <c r="AD2731" t="s">
        <v>78</v>
      </c>
      <c r="AE2731">
        <v>0.05</v>
      </c>
      <c r="AF2731" t="s">
        <v>78</v>
      </c>
      <c r="AG2731">
        <v>0.05</v>
      </c>
      <c r="AH2731" t="s">
        <v>78</v>
      </c>
      <c r="AI2731">
        <v>0.01</v>
      </c>
      <c r="AJ2731" t="s">
        <v>78</v>
      </c>
      <c r="AK2731">
        <v>0.06</v>
      </c>
      <c r="AL2731" t="s">
        <v>73</v>
      </c>
      <c r="AM2731">
        <v>0.05</v>
      </c>
      <c r="AN2731" t="s">
        <v>73</v>
      </c>
      <c r="AO2731">
        <v>4.0000000000000001E-3</v>
      </c>
      <c r="AP2731" t="s">
        <v>67</v>
      </c>
      <c r="AQ2731">
        <v>1E-3</v>
      </c>
      <c r="AR2731" t="s">
        <v>67</v>
      </c>
      <c r="AS2731">
        <v>2.11</v>
      </c>
      <c r="AT2731" t="s">
        <v>67</v>
      </c>
      <c r="AU2731">
        <v>0.18</v>
      </c>
      <c r="AV2731" t="s">
        <v>67</v>
      </c>
      <c r="AW2731">
        <v>3.74</v>
      </c>
      <c r="AX2731" t="s">
        <v>67</v>
      </c>
      <c r="AY2731">
        <v>1.2</v>
      </c>
      <c r="AZ2731" t="s">
        <v>67</v>
      </c>
      <c r="BB2731" t="s">
        <v>64</v>
      </c>
      <c r="BD2731" t="s">
        <v>64</v>
      </c>
      <c r="BF2731" t="s">
        <v>64</v>
      </c>
    </row>
    <row r="2732" spans="1:58" x14ac:dyDescent="0.25">
      <c r="A2732" t="s">
        <v>58</v>
      </c>
      <c r="B2732">
        <v>2</v>
      </c>
      <c r="C2732" t="s">
        <v>87</v>
      </c>
      <c r="D2732">
        <v>1981</v>
      </c>
      <c r="E2732">
        <v>1981</v>
      </c>
      <c r="F2732">
        <v>3</v>
      </c>
      <c r="G2732" t="s">
        <v>66</v>
      </c>
      <c r="H2732">
        <v>3.31</v>
      </c>
      <c r="I2732">
        <v>10.37</v>
      </c>
      <c r="J2732" t="s">
        <v>67</v>
      </c>
      <c r="K2732">
        <v>7.4</v>
      </c>
      <c r="L2732" t="s">
        <v>67</v>
      </c>
      <c r="M2732">
        <v>45.58</v>
      </c>
      <c r="N2732" t="s">
        <v>67</v>
      </c>
      <c r="O2732">
        <v>25.75</v>
      </c>
      <c r="P2732" t="s">
        <v>67</v>
      </c>
      <c r="Q2732">
        <v>0.63</v>
      </c>
      <c r="R2732" t="s">
        <v>67</v>
      </c>
      <c r="S2732">
        <v>9.4700000000000006</v>
      </c>
      <c r="T2732" t="s">
        <v>71</v>
      </c>
      <c r="U2732">
        <v>0.05</v>
      </c>
      <c r="V2732" t="s">
        <v>67</v>
      </c>
      <c r="W2732">
        <v>4.8000000000000001E-2</v>
      </c>
      <c r="X2732" t="s">
        <v>67</v>
      </c>
      <c r="Y2732">
        <v>2.4E-2</v>
      </c>
      <c r="Z2732" t="s">
        <v>67</v>
      </c>
      <c r="AA2732">
        <v>3.0000000000000001E-3</v>
      </c>
      <c r="AB2732" t="s">
        <v>68</v>
      </c>
      <c r="AC2732">
        <v>7.0000000000000007E-2</v>
      </c>
      <c r="AD2732" t="s">
        <v>78</v>
      </c>
      <c r="AE2732">
        <v>7.0000000000000007E-2</v>
      </c>
      <c r="AF2732" t="s">
        <v>78</v>
      </c>
      <c r="AG2732">
        <v>0.06</v>
      </c>
      <c r="AH2732" t="s">
        <v>78</v>
      </c>
      <c r="AI2732">
        <v>0</v>
      </c>
      <c r="AJ2732" t="s">
        <v>78</v>
      </c>
      <c r="AK2732">
        <v>7.0000000000000007E-2</v>
      </c>
      <c r="AL2732" t="s">
        <v>73</v>
      </c>
      <c r="AM2732">
        <v>7.0000000000000007E-2</v>
      </c>
      <c r="AN2732" t="s">
        <v>73</v>
      </c>
      <c r="AO2732">
        <v>0.01</v>
      </c>
      <c r="AP2732" t="s">
        <v>67</v>
      </c>
      <c r="AQ2732">
        <v>1E-3</v>
      </c>
      <c r="AR2732" t="s">
        <v>67</v>
      </c>
      <c r="AS2732">
        <v>2.4700000000000002</v>
      </c>
      <c r="AT2732" t="s">
        <v>67</v>
      </c>
      <c r="AU2732">
        <v>0.19</v>
      </c>
      <c r="AV2732" t="s">
        <v>67</v>
      </c>
      <c r="AW2732">
        <v>4.08</v>
      </c>
      <c r="AX2732" t="s">
        <v>67</v>
      </c>
      <c r="AY2732">
        <v>1.34</v>
      </c>
      <c r="AZ2732" t="s">
        <v>67</v>
      </c>
      <c r="BB2732" t="s">
        <v>64</v>
      </c>
      <c r="BD2732" t="s">
        <v>64</v>
      </c>
      <c r="BF2732" t="s">
        <v>64</v>
      </c>
    </row>
    <row r="2733" spans="1:58" x14ac:dyDescent="0.25">
      <c r="A2733" t="s">
        <v>58</v>
      </c>
      <c r="B2733">
        <v>2</v>
      </c>
      <c r="C2733" t="s">
        <v>87</v>
      </c>
      <c r="D2733">
        <v>1981</v>
      </c>
      <c r="E2733">
        <v>1981</v>
      </c>
      <c r="F2733">
        <v>4</v>
      </c>
      <c r="G2733" t="s">
        <v>66</v>
      </c>
      <c r="H2733">
        <v>3.47</v>
      </c>
      <c r="I2733">
        <v>10.54</v>
      </c>
      <c r="J2733" t="s">
        <v>67</v>
      </c>
      <c r="K2733">
        <v>7.53</v>
      </c>
      <c r="L2733" t="s">
        <v>67</v>
      </c>
      <c r="M2733">
        <v>42.42</v>
      </c>
      <c r="N2733" t="s">
        <v>67</v>
      </c>
      <c r="O2733">
        <v>25.25</v>
      </c>
      <c r="P2733" t="s">
        <v>67</v>
      </c>
      <c r="Q2733">
        <v>0.34</v>
      </c>
      <c r="R2733" t="s">
        <v>67</v>
      </c>
      <c r="S2733">
        <v>11.08</v>
      </c>
      <c r="T2733" t="s">
        <v>71</v>
      </c>
      <c r="U2733">
        <v>4.5999999999999999E-2</v>
      </c>
      <c r="V2733" t="s">
        <v>67</v>
      </c>
      <c r="W2733">
        <v>4.4999999999999998E-2</v>
      </c>
      <c r="X2733" t="s">
        <v>67</v>
      </c>
      <c r="Y2733">
        <v>2.1000000000000001E-2</v>
      </c>
      <c r="Z2733" t="s">
        <v>67</v>
      </c>
      <c r="AA2733">
        <v>1E-3</v>
      </c>
      <c r="AB2733" t="s">
        <v>68</v>
      </c>
      <c r="AC2733">
        <v>0.06</v>
      </c>
      <c r="AD2733" t="s">
        <v>68</v>
      </c>
      <c r="AE2733">
        <v>0.05</v>
      </c>
      <c r="AF2733" t="s">
        <v>68</v>
      </c>
      <c r="AG2733">
        <v>0.04</v>
      </c>
      <c r="AH2733" t="s">
        <v>68</v>
      </c>
      <c r="AI2733">
        <v>0.01</v>
      </c>
      <c r="AJ2733" t="s">
        <v>68</v>
      </c>
      <c r="AK2733">
        <v>0.06</v>
      </c>
      <c r="AL2733" t="s">
        <v>67</v>
      </c>
      <c r="AM2733">
        <v>0.05</v>
      </c>
      <c r="AN2733" t="s">
        <v>67</v>
      </c>
      <c r="AO2733">
        <v>8.9999999999999993E-3</v>
      </c>
      <c r="AP2733" t="s">
        <v>67</v>
      </c>
      <c r="AQ2733">
        <v>0</v>
      </c>
      <c r="AR2733" t="s">
        <v>67</v>
      </c>
      <c r="AS2733">
        <v>2.41</v>
      </c>
      <c r="AT2733" t="s">
        <v>67</v>
      </c>
      <c r="AU2733">
        <v>0.19</v>
      </c>
      <c r="AV2733" t="s">
        <v>67</v>
      </c>
      <c r="AW2733">
        <v>3.97</v>
      </c>
      <c r="AX2733" t="s">
        <v>67</v>
      </c>
      <c r="AY2733">
        <v>1.24</v>
      </c>
      <c r="AZ2733" t="s">
        <v>67</v>
      </c>
      <c r="BB2733" t="s">
        <v>64</v>
      </c>
      <c r="BD2733" t="s">
        <v>64</v>
      </c>
      <c r="BF2733" t="s">
        <v>64</v>
      </c>
    </row>
    <row r="2734" spans="1:58" x14ac:dyDescent="0.25">
      <c r="A2734" t="s">
        <v>58</v>
      </c>
      <c r="B2734">
        <v>2</v>
      </c>
      <c r="C2734" t="s">
        <v>87</v>
      </c>
      <c r="D2734">
        <v>1981</v>
      </c>
      <c r="E2734">
        <v>1981</v>
      </c>
      <c r="F2734">
        <v>5</v>
      </c>
      <c r="G2734" t="s">
        <v>77</v>
      </c>
      <c r="H2734">
        <v>1.42</v>
      </c>
      <c r="I2734">
        <v>4.45</v>
      </c>
      <c r="J2734" t="s">
        <v>67</v>
      </c>
      <c r="K2734">
        <v>7.55</v>
      </c>
      <c r="L2734" t="s">
        <v>67</v>
      </c>
      <c r="M2734">
        <v>54.51</v>
      </c>
      <c r="N2734" t="s">
        <v>67</v>
      </c>
      <c r="O2734">
        <v>29.5</v>
      </c>
      <c r="P2734" t="s">
        <v>67</v>
      </c>
      <c r="Q2734">
        <v>0.49</v>
      </c>
      <c r="R2734" t="s">
        <v>67</v>
      </c>
      <c r="S2734">
        <v>9.27</v>
      </c>
      <c r="T2734" t="s">
        <v>71</v>
      </c>
      <c r="U2734">
        <v>4.1000000000000002E-2</v>
      </c>
      <c r="V2734" t="s">
        <v>67</v>
      </c>
      <c r="W2734">
        <v>2.8000000000000001E-2</v>
      </c>
      <c r="X2734" t="s">
        <v>67</v>
      </c>
      <c r="Y2734">
        <v>2.1000000000000001E-2</v>
      </c>
      <c r="Z2734" t="s">
        <v>67</v>
      </c>
      <c r="AA2734">
        <v>1.2999999999999999E-2</v>
      </c>
      <c r="AB2734" t="s">
        <v>68</v>
      </c>
      <c r="AC2734">
        <v>0.05</v>
      </c>
      <c r="AD2734" t="s">
        <v>68</v>
      </c>
      <c r="AE2734">
        <v>0.05</v>
      </c>
      <c r="AF2734" t="s">
        <v>68</v>
      </c>
      <c r="AG2734">
        <v>0.05</v>
      </c>
      <c r="AH2734" t="s">
        <v>68</v>
      </c>
      <c r="AI2734">
        <v>0</v>
      </c>
      <c r="AJ2734" t="s">
        <v>68</v>
      </c>
      <c r="AK2734">
        <v>0.05</v>
      </c>
      <c r="AL2734" t="s">
        <v>67</v>
      </c>
      <c r="AM2734">
        <v>0.05</v>
      </c>
      <c r="AN2734" t="s">
        <v>67</v>
      </c>
      <c r="AO2734">
        <v>3.0000000000000001E-3</v>
      </c>
      <c r="AP2734" t="s">
        <v>67</v>
      </c>
      <c r="AQ2734">
        <v>0</v>
      </c>
      <c r="AR2734" t="s">
        <v>67</v>
      </c>
      <c r="AS2734">
        <v>3</v>
      </c>
      <c r="AT2734" t="s">
        <v>67</v>
      </c>
      <c r="AU2734">
        <v>0.2</v>
      </c>
      <c r="AV2734" t="s">
        <v>67</v>
      </c>
      <c r="AW2734">
        <v>4.93</v>
      </c>
      <c r="AX2734" t="s">
        <v>67</v>
      </c>
      <c r="AY2734">
        <v>1.58</v>
      </c>
      <c r="AZ2734" t="s">
        <v>67</v>
      </c>
      <c r="BB2734" t="s">
        <v>64</v>
      </c>
      <c r="BD2734" t="s">
        <v>64</v>
      </c>
      <c r="BF2734" t="s">
        <v>64</v>
      </c>
    </row>
    <row r="2735" spans="1:58" x14ac:dyDescent="0.25">
      <c r="A2735" t="s">
        <v>58</v>
      </c>
      <c r="B2735">
        <v>2</v>
      </c>
      <c r="C2735" t="s">
        <v>87</v>
      </c>
      <c r="D2735">
        <v>1981</v>
      </c>
      <c r="E2735">
        <v>1981</v>
      </c>
      <c r="F2735">
        <v>6</v>
      </c>
      <c r="G2735" t="s">
        <v>77</v>
      </c>
      <c r="H2735">
        <v>2.0299999999999998</v>
      </c>
      <c r="I2735">
        <v>6.15</v>
      </c>
      <c r="J2735" t="s">
        <v>67</v>
      </c>
      <c r="K2735">
        <v>7.78</v>
      </c>
      <c r="L2735" t="s">
        <v>67</v>
      </c>
      <c r="M2735">
        <v>52.53</v>
      </c>
      <c r="N2735" t="s">
        <v>67</v>
      </c>
      <c r="O2735">
        <v>28.5</v>
      </c>
      <c r="P2735" t="s">
        <v>67</v>
      </c>
      <c r="Q2735">
        <v>2.2400000000000002</v>
      </c>
      <c r="R2735" t="s">
        <v>67</v>
      </c>
      <c r="S2735">
        <v>9.93</v>
      </c>
      <c r="T2735" t="s">
        <v>71</v>
      </c>
      <c r="U2735">
        <v>5.8999999999999997E-2</v>
      </c>
      <c r="V2735" t="s">
        <v>67</v>
      </c>
      <c r="W2735">
        <v>4.2000000000000003E-2</v>
      </c>
      <c r="X2735" t="s">
        <v>67</v>
      </c>
      <c r="Y2735">
        <v>1.6E-2</v>
      </c>
      <c r="Z2735" t="s">
        <v>67</v>
      </c>
      <c r="AA2735">
        <v>1.7999999999999999E-2</v>
      </c>
      <c r="AB2735" t="s">
        <v>68</v>
      </c>
      <c r="AC2735">
        <v>7.0000000000000007E-2</v>
      </c>
      <c r="AD2735" t="s">
        <v>68</v>
      </c>
      <c r="AE2735">
        <v>0.06</v>
      </c>
      <c r="AF2735" t="s">
        <v>68</v>
      </c>
      <c r="AG2735">
        <v>0.06</v>
      </c>
      <c r="AH2735" t="s">
        <v>68</v>
      </c>
      <c r="AI2735">
        <v>0.01</v>
      </c>
      <c r="AJ2735" t="s">
        <v>68</v>
      </c>
      <c r="AK2735">
        <v>7.0000000000000007E-2</v>
      </c>
      <c r="AL2735" t="s">
        <v>67</v>
      </c>
      <c r="AM2735">
        <v>0.06</v>
      </c>
      <c r="AN2735" t="s">
        <v>67</v>
      </c>
      <c r="AO2735">
        <v>4.0000000000000001E-3</v>
      </c>
      <c r="AP2735" t="s">
        <v>67</v>
      </c>
      <c r="AQ2735">
        <v>1E-3</v>
      </c>
      <c r="AR2735" t="s">
        <v>67</v>
      </c>
      <c r="AS2735">
        <v>2.81</v>
      </c>
      <c r="AT2735" t="s">
        <v>67</v>
      </c>
      <c r="AU2735">
        <v>0.21</v>
      </c>
      <c r="AV2735" t="s">
        <v>67</v>
      </c>
      <c r="AW2735">
        <v>5.09</v>
      </c>
      <c r="AX2735" t="s">
        <v>67</v>
      </c>
      <c r="AY2735">
        <v>1.56</v>
      </c>
      <c r="AZ2735" t="s">
        <v>67</v>
      </c>
      <c r="BB2735" t="s">
        <v>64</v>
      </c>
      <c r="BD2735" t="s">
        <v>64</v>
      </c>
      <c r="BF2735" t="s">
        <v>64</v>
      </c>
    </row>
    <row r="2736" spans="1:58" x14ac:dyDescent="0.25">
      <c r="A2736" t="s">
        <v>58</v>
      </c>
      <c r="B2736">
        <v>2</v>
      </c>
      <c r="C2736" t="s">
        <v>87</v>
      </c>
      <c r="D2736">
        <v>1981</v>
      </c>
      <c r="E2736">
        <v>1981</v>
      </c>
      <c r="F2736">
        <v>7</v>
      </c>
      <c r="G2736" t="s">
        <v>66</v>
      </c>
      <c r="H2736">
        <v>0.68</v>
      </c>
      <c r="I2736">
        <v>2.13</v>
      </c>
      <c r="J2736" t="s">
        <v>67</v>
      </c>
      <c r="K2736">
        <v>7.67</v>
      </c>
      <c r="L2736" t="s">
        <v>67</v>
      </c>
      <c r="M2736">
        <v>63.81</v>
      </c>
      <c r="N2736" t="s">
        <v>67</v>
      </c>
      <c r="O2736">
        <v>32.659999999999997</v>
      </c>
      <c r="P2736" t="s">
        <v>67</v>
      </c>
      <c r="Q2736">
        <v>3.55</v>
      </c>
      <c r="R2736" t="s">
        <v>67</v>
      </c>
      <c r="S2736">
        <v>10.72</v>
      </c>
      <c r="T2736" t="s">
        <v>71</v>
      </c>
      <c r="U2736">
        <v>7.8E-2</v>
      </c>
      <c r="V2736" t="s">
        <v>67</v>
      </c>
      <c r="W2736">
        <v>5.3999999999999999E-2</v>
      </c>
      <c r="X2736" t="s">
        <v>67</v>
      </c>
      <c r="Y2736">
        <v>3.2000000000000001E-2</v>
      </c>
      <c r="Z2736" t="s">
        <v>67</v>
      </c>
      <c r="AA2736">
        <v>2.5999999999999999E-2</v>
      </c>
      <c r="AB2736" t="s">
        <v>68</v>
      </c>
      <c r="AC2736">
        <v>0.08</v>
      </c>
      <c r="AD2736" t="s">
        <v>78</v>
      </c>
      <c r="AE2736">
        <v>0.05</v>
      </c>
      <c r="AF2736" t="s">
        <v>78</v>
      </c>
      <c r="AG2736">
        <v>0.04</v>
      </c>
      <c r="AH2736" t="s">
        <v>78</v>
      </c>
      <c r="AI2736">
        <v>0.03</v>
      </c>
      <c r="AJ2736" t="s">
        <v>78</v>
      </c>
      <c r="AK2736">
        <v>0.08</v>
      </c>
      <c r="AL2736" t="s">
        <v>73</v>
      </c>
      <c r="AM2736">
        <v>0.05</v>
      </c>
      <c r="AN2736" t="s">
        <v>73</v>
      </c>
      <c r="AO2736">
        <v>1.0999999999999999E-2</v>
      </c>
      <c r="AP2736" t="s">
        <v>67</v>
      </c>
      <c r="AQ2736">
        <v>1E-3</v>
      </c>
      <c r="AR2736" t="s">
        <v>67</v>
      </c>
      <c r="AS2736">
        <v>3.29</v>
      </c>
      <c r="AT2736" t="s">
        <v>67</v>
      </c>
      <c r="AU2736">
        <v>0.22</v>
      </c>
      <c r="AV2736" t="s">
        <v>67</v>
      </c>
      <c r="AW2736">
        <v>5.69</v>
      </c>
      <c r="AX2736" t="s">
        <v>67</v>
      </c>
      <c r="AY2736">
        <v>1.68</v>
      </c>
      <c r="AZ2736" t="s">
        <v>67</v>
      </c>
      <c r="BB2736" t="s">
        <v>64</v>
      </c>
      <c r="BD2736" t="s">
        <v>64</v>
      </c>
      <c r="BF2736" t="s">
        <v>64</v>
      </c>
    </row>
    <row r="2737" spans="1:58" x14ac:dyDescent="0.25">
      <c r="A2737" t="s">
        <v>58</v>
      </c>
      <c r="B2737">
        <v>2</v>
      </c>
      <c r="C2737" t="s">
        <v>87</v>
      </c>
      <c r="D2737">
        <v>1981</v>
      </c>
      <c r="E2737">
        <v>1981</v>
      </c>
      <c r="F2737">
        <v>8</v>
      </c>
      <c r="G2737" t="s">
        <v>66</v>
      </c>
      <c r="H2737">
        <v>0.41</v>
      </c>
      <c r="I2737">
        <v>1.3</v>
      </c>
      <c r="J2737" t="s">
        <v>67</v>
      </c>
      <c r="K2737">
        <v>7.77</v>
      </c>
      <c r="L2737" t="s">
        <v>67</v>
      </c>
      <c r="M2737">
        <v>69.819999999999993</v>
      </c>
      <c r="N2737" t="s">
        <v>67</v>
      </c>
      <c r="O2737">
        <v>38.369999999999997</v>
      </c>
      <c r="P2737" t="s">
        <v>67</v>
      </c>
      <c r="Q2737">
        <v>0.65</v>
      </c>
      <c r="R2737" t="s">
        <v>67</v>
      </c>
      <c r="S2737">
        <v>11.64</v>
      </c>
      <c r="T2737" t="s">
        <v>71</v>
      </c>
      <c r="U2737">
        <v>7.2999999999999995E-2</v>
      </c>
      <c r="V2737" t="s">
        <v>67</v>
      </c>
      <c r="W2737">
        <v>6.3E-2</v>
      </c>
      <c r="X2737" t="s">
        <v>67</v>
      </c>
      <c r="Y2737">
        <v>2.8000000000000001E-2</v>
      </c>
      <c r="Z2737" t="s">
        <v>67</v>
      </c>
      <c r="AA2737">
        <v>1.0999999999999999E-2</v>
      </c>
      <c r="AB2737" t="s">
        <v>68</v>
      </c>
      <c r="AC2737">
        <v>0.08</v>
      </c>
      <c r="AD2737" t="s">
        <v>78</v>
      </c>
      <c r="AE2737">
        <v>7.0000000000000007E-2</v>
      </c>
      <c r="AF2737" t="s">
        <v>78</v>
      </c>
      <c r="AG2737">
        <v>0.06</v>
      </c>
      <c r="AH2737" t="s">
        <v>78</v>
      </c>
      <c r="AI2737">
        <v>0.02</v>
      </c>
      <c r="AJ2737" t="s">
        <v>78</v>
      </c>
      <c r="AK2737">
        <v>0.08</v>
      </c>
      <c r="AL2737" t="s">
        <v>73</v>
      </c>
      <c r="AM2737">
        <v>7.0000000000000007E-2</v>
      </c>
      <c r="AN2737" t="s">
        <v>73</v>
      </c>
      <c r="AO2737">
        <v>5.0000000000000001E-3</v>
      </c>
      <c r="AP2737" t="s">
        <v>67</v>
      </c>
      <c r="AQ2737">
        <v>2E-3</v>
      </c>
      <c r="AR2737" t="s">
        <v>67</v>
      </c>
      <c r="AS2737">
        <v>3.75</v>
      </c>
      <c r="AT2737" t="s">
        <v>67</v>
      </c>
      <c r="AU2737">
        <v>0.23</v>
      </c>
      <c r="AV2737" t="s">
        <v>67</v>
      </c>
      <c r="AW2737">
        <v>7.17</v>
      </c>
      <c r="AX2737" t="s">
        <v>67</v>
      </c>
      <c r="AY2737">
        <v>2.04</v>
      </c>
      <c r="AZ2737" t="s">
        <v>67</v>
      </c>
      <c r="BB2737" t="s">
        <v>64</v>
      </c>
      <c r="BD2737" t="s">
        <v>64</v>
      </c>
      <c r="BF2737" t="s">
        <v>64</v>
      </c>
    </row>
    <row r="2738" spans="1:58" x14ac:dyDescent="0.25">
      <c r="A2738" t="s">
        <v>58</v>
      </c>
      <c r="B2738">
        <v>2</v>
      </c>
      <c r="C2738" t="s">
        <v>87</v>
      </c>
      <c r="D2738">
        <v>1981</v>
      </c>
      <c r="E2738">
        <v>1981</v>
      </c>
      <c r="F2738">
        <v>9</v>
      </c>
      <c r="G2738" t="s">
        <v>66</v>
      </c>
      <c r="H2738">
        <v>0.61</v>
      </c>
      <c r="I2738">
        <v>1.86</v>
      </c>
      <c r="J2738" t="s">
        <v>67</v>
      </c>
      <c r="K2738">
        <v>7.66</v>
      </c>
      <c r="L2738" t="s">
        <v>67</v>
      </c>
      <c r="M2738">
        <v>61.29</v>
      </c>
      <c r="N2738" t="s">
        <v>67</v>
      </c>
      <c r="O2738">
        <v>31.04</v>
      </c>
      <c r="P2738" t="s">
        <v>67</v>
      </c>
      <c r="Q2738">
        <v>2.42</v>
      </c>
      <c r="R2738" t="s">
        <v>67</v>
      </c>
      <c r="S2738">
        <v>9.57</v>
      </c>
      <c r="T2738" t="s">
        <v>71</v>
      </c>
      <c r="U2738">
        <v>6.5000000000000002E-2</v>
      </c>
      <c r="V2738" t="s">
        <v>67</v>
      </c>
      <c r="W2738">
        <v>0.05</v>
      </c>
      <c r="X2738" t="s">
        <v>67</v>
      </c>
      <c r="Y2738">
        <v>2.5000000000000001E-2</v>
      </c>
      <c r="Z2738" t="s">
        <v>67</v>
      </c>
      <c r="AA2738">
        <v>1.4999999999999999E-2</v>
      </c>
      <c r="AB2738" t="s">
        <v>68</v>
      </c>
      <c r="AC2738">
        <v>0.12</v>
      </c>
      <c r="AD2738" t="s">
        <v>68</v>
      </c>
      <c r="AE2738">
        <v>0.08</v>
      </c>
      <c r="AF2738" t="s">
        <v>68</v>
      </c>
      <c r="AG2738">
        <v>0.08</v>
      </c>
      <c r="AH2738" t="s">
        <v>68</v>
      </c>
      <c r="AI2738">
        <v>0.03</v>
      </c>
      <c r="AJ2738" t="s">
        <v>68</v>
      </c>
      <c r="AK2738">
        <v>0.12</v>
      </c>
      <c r="AL2738" t="s">
        <v>67</v>
      </c>
      <c r="AM2738">
        <v>0.08</v>
      </c>
      <c r="AN2738" t="s">
        <v>67</v>
      </c>
      <c r="AO2738">
        <v>3.0000000000000001E-3</v>
      </c>
      <c r="AP2738" t="s">
        <v>67</v>
      </c>
      <c r="AQ2738">
        <v>3.0000000000000001E-3</v>
      </c>
      <c r="AR2738" t="s">
        <v>67</v>
      </c>
      <c r="AS2738">
        <v>3.28</v>
      </c>
      <c r="AT2738" t="s">
        <v>67</v>
      </c>
      <c r="AU2738">
        <v>0.21</v>
      </c>
      <c r="AV2738" t="s">
        <v>67</v>
      </c>
      <c r="AW2738">
        <v>6.4</v>
      </c>
      <c r="AX2738" t="s">
        <v>67</v>
      </c>
      <c r="AY2738">
        <v>1.83</v>
      </c>
      <c r="AZ2738" t="s">
        <v>67</v>
      </c>
      <c r="BB2738" t="s">
        <v>64</v>
      </c>
      <c r="BD2738" t="s">
        <v>64</v>
      </c>
      <c r="BF2738" t="s">
        <v>64</v>
      </c>
    </row>
    <row r="2739" spans="1:58" x14ac:dyDescent="0.25">
      <c r="A2739" t="s">
        <v>58</v>
      </c>
      <c r="B2739">
        <v>2</v>
      </c>
      <c r="C2739" t="s">
        <v>87</v>
      </c>
      <c r="D2739">
        <v>1982</v>
      </c>
      <c r="E2739">
        <v>1981</v>
      </c>
      <c r="F2739">
        <v>10</v>
      </c>
      <c r="G2739" t="s">
        <v>66</v>
      </c>
      <c r="H2739">
        <v>1.64</v>
      </c>
      <c r="I2739">
        <v>5.13</v>
      </c>
      <c r="J2739" t="s">
        <v>67</v>
      </c>
      <c r="K2739">
        <v>7.53</v>
      </c>
      <c r="L2739" t="s">
        <v>67</v>
      </c>
      <c r="M2739">
        <v>53.48</v>
      </c>
      <c r="N2739" t="s">
        <v>67</v>
      </c>
      <c r="O2739">
        <v>23.04</v>
      </c>
      <c r="P2739" t="s">
        <v>67</v>
      </c>
      <c r="Q2739">
        <v>1.49</v>
      </c>
      <c r="R2739" t="s">
        <v>67</v>
      </c>
      <c r="S2739">
        <v>9.65</v>
      </c>
      <c r="T2739" t="s">
        <v>71</v>
      </c>
      <c r="U2739">
        <v>5.7000000000000002E-2</v>
      </c>
      <c r="V2739" t="s">
        <v>67</v>
      </c>
      <c r="W2739">
        <v>5.7000000000000002E-2</v>
      </c>
      <c r="X2739" t="s">
        <v>67</v>
      </c>
      <c r="Y2739">
        <v>2.5000000000000001E-2</v>
      </c>
      <c r="Z2739" t="s">
        <v>67</v>
      </c>
      <c r="AA2739">
        <v>2E-3</v>
      </c>
      <c r="AB2739" t="s">
        <v>68</v>
      </c>
      <c r="AC2739">
        <v>0.11</v>
      </c>
      <c r="AD2739" t="s">
        <v>68</v>
      </c>
      <c r="AE2739">
        <v>0.08</v>
      </c>
      <c r="AF2739" t="s">
        <v>68</v>
      </c>
      <c r="AG2739">
        <v>0.06</v>
      </c>
      <c r="AH2739" t="s">
        <v>68</v>
      </c>
      <c r="AI2739">
        <v>0.03</v>
      </c>
      <c r="AJ2739" t="s">
        <v>68</v>
      </c>
      <c r="AK2739">
        <v>0.1</v>
      </c>
      <c r="AL2739" t="s">
        <v>67</v>
      </c>
      <c r="AM2739">
        <v>7.0000000000000007E-2</v>
      </c>
      <c r="AN2739" t="s">
        <v>67</v>
      </c>
      <c r="AO2739">
        <v>6.0000000000000001E-3</v>
      </c>
      <c r="AP2739" t="s">
        <v>67</v>
      </c>
      <c r="AQ2739">
        <v>6.0000000000000001E-3</v>
      </c>
      <c r="AR2739" t="s">
        <v>67</v>
      </c>
      <c r="AS2739">
        <v>2.76</v>
      </c>
      <c r="AT2739" t="s">
        <v>67</v>
      </c>
      <c r="AU2739">
        <v>0.19</v>
      </c>
      <c r="AV2739" t="s">
        <v>67</v>
      </c>
      <c r="AW2739">
        <v>5.39</v>
      </c>
      <c r="AX2739" t="s">
        <v>67</v>
      </c>
      <c r="AY2739">
        <v>1.56</v>
      </c>
      <c r="AZ2739" t="s">
        <v>67</v>
      </c>
      <c r="BB2739" t="s">
        <v>64</v>
      </c>
      <c r="BD2739" t="s">
        <v>64</v>
      </c>
      <c r="BF2739" t="s">
        <v>64</v>
      </c>
    </row>
    <row r="2740" spans="1:58" x14ac:dyDescent="0.25">
      <c r="A2740" t="s">
        <v>58</v>
      </c>
      <c r="B2740">
        <v>2</v>
      </c>
      <c r="C2740" t="s">
        <v>87</v>
      </c>
      <c r="D2740">
        <v>1982</v>
      </c>
      <c r="E2740">
        <v>1981</v>
      </c>
      <c r="F2740">
        <v>11</v>
      </c>
      <c r="G2740" t="s">
        <v>66</v>
      </c>
      <c r="H2740">
        <v>4.26</v>
      </c>
      <c r="I2740">
        <v>12.92</v>
      </c>
      <c r="J2740" t="s">
        <v>67</v>
      </c>
      <c r="K2740">
        <v>7.01</v>
      </c>
      <c r="L2740" t="s">
        <v>67</v>
      </c>
      <c r="M2740">
        <v>36.39</v>
      </c>
      <c r="N2740" t="s">
        <v>67</v>
      </c>
      <c r="O2740">
        <v>17.75</v>
      </c>
      <c r="P2740" t="s">
        <v>67</v>
      </c>
      <c r="Q2740">
        <v>4.3600000000000003</v>
      </c>
      <c r="R2740" t="s">
        <v>67</v>
      </c>
      <c r="S2740">
        <v>8.24</v>
      </c>
      <c r="T2740" t="s">
        <v>71</v>
      </c>
      <c r="U2740">
        <v>5.7000000000000002E-2</v>
      </c>
      <c r="V2740" t="s">
        <v>67</v>
      </c>
      <c r="W2740">
        <v>5.0999999999999997E-2</v>
      </c>
      <c r="X2740" t="s">
        <v>67</v>
      </c>
      <c r="Y2740">
        <v>0.02</v>
      </c>
      <c r="Z2740" t="s">
        <v>67</v>
      </c>
      <c r="AA2740">
        <v>5.0000000000000001E-3</v>
      </c>
      <c r="AB2740" t="s">
        <v>68</v>
      </c>
      <c r="AC2740">
        <v>0.1</v>
      </c>
      <c r="AD2740" t="s">
        <v>68</v>
      </c>
      <c r="AE2740">
        <v>0.06</v>
      </c>
      <c r="AF2740" t="s">
        <v>68</v>
      </c>
      <c r="AG2740">
        <v>0.06</v>
      </c>
      <c r="AH2740" t="s">
        <v>68</v>
      </c>
      <c r="AI2740">
        <v>0.04</v>
      </c>
      <c r="AJ2740" t="s">
        <v>68</v>
      </c>
      <c r="AK2740">
        <v>0.1</v>
      </c>
      <c r="AL2740" t="s">
        <v>67</v>
      </c>
      <c r="AM2740">
        <v>0.06</v>
      </c>
      <c r="AN2740" t="s">
        <v>67</v>
      </c>
      <c r="AO2740">
        <v>2E-3</v>
      </c>
      <c r="AP2740" t="s">
        <v>67</v>
      </c>
      <c r="AQ2740">
        <v>0</v>
      </c>
      <c r="AR2740" t="s">
        <v>67</v>
      </c>
      <c r="AS2740">
        <v>2.42</v>
      </c>
      <c r="AT2740" t="s">
        <v>67</v>
      </c>
      <c r="AU2740">
        <v>0.16</v>
      </c>
      <c r="AV2740" t="s">
        <v>67</v>
      </c>
      <c r="AW2740">
        <v>4.09</v>
      </c>
      <c r="AX2740" t="s">
        <v>67</v>
      </c>
      <c r="AY2740">
        <v>1.22</v>
      </c>
      <c r="AZ2740" t="s">
        <v>67</v>
      </c>
      <c r="BB2740" t="s">
        <v>64</v>
      </c>
      <c r="BD2740" t="s">
        <v>64</v>
      </c>
      <c r="BF2740" t="s">
        <v>64</v>
      </c>
    </row>
    <row r="2741" spans="1:58" x14ac:dyDescent="0.25">
      <c r="A2741" t="s">
        <v>58</v>
      </c>
      <c r="B2741">
        <v>2</v>
      </c>
      <c r="C2741" t="s">
        <v>87</v>
      </c>
      <c r="D2741">
        <v>1982</v>
      </c>
      <c r="E2741">
        <v>1981</v>
      </c>
      <c r="F2741">
        <v>12</v>
      </c>
      <c r="G2741" t="s">
        <v>66</v>
      </c>
      <c r="H2741">
        <v>18.89</v>
      </c>
      <c r="I2741">
        <v>59.26</v>
      </c>
      <c r="J2741" t="s">
        <v>67</v>
      </c>
      <c r="K2741">
        <v>7.02</v>
      </c>
      <c r="L2741" t="s">
        <v>67</v>
      </c>
      <c r="M2741">
        <v>35</v>
      </c>
      <c r="N2741" t="s">
        <v>67</v>
      </c>
      <c r="O2741">
        <v>16.420000000000002</v>
      </c>
      <c r="P2741" t="s">
        <v>67</v>
      </c>
      <c r="Q2741">
        <v>2.29</v>
      </c>
      <c r="R2741" t="s">
        <v>67</v>
      </c>
      <c r="S2741">
        <v>7.88</v>
      </c>
      <c r="T2741" t="s">
        <v>71</v>
      </c>
      <c r="U2741">
        <v>7.0000000000000007E-2</v>
      </c>
      <c r="V2741" t="s">
        <v>61</v>
      </c>
      <c r="W2741">
        <v>5.1999999999999998E-2</v>
      </c>
      <c r="X2741" t="s">
        <v>67</v>
      </c>
      <c r="Y2741">
        <v>1.9E-2</v>
      </c>
      <c r="Z2741" t="s">
        <v>67</v>
      </c>
      <c r="AA2741">
        <v>1.0999999999999999E-2</v>
      </c>
      <c r="AB2741" t="s">
        <v>62</v>
      </c>
      <c r="AC2741">
        <v>0.08</v>
      </c>
      <c r="AD2741" t="s">
        <v>62</v>
      </c>
      <c r="AE2741">
        <v>0.06</v>
      </c>
      <c r="AF2741" t="s">
        <v>68</v>
      </c>
      <c r="AG2741">
        <v>0.06</v>
      </c>
      <c r="AH2741" t="s">
        <v>68</v>
      </c>
      <c r="AI2741">
        <v>0.04</v>
      </c>
      <c r="AJ2741" t="s">
        <v>62</v>
      </c>
      <c r="AK2741">
        <v>0.08</v>
      </c>
      <c r="AL2741" t="s">
        <v>61</v>
      </c>
      <c r="AM2741">
        <v>0.06</v>
      </c>
      <c r="AN2741" t="s">
        <v>67</v>
      </c>
      <c r="AO2741">
        <v>3.0000000000000001E-3</v>
      </c>
      <c r="AP2741" t="s">
        <v>67</v>
      </c>
      <c r="AQ2741">
        <v>0</v>
      </c>
      <c r="AR2741" t="s">
        <v>67</v>
      </c>
      <c r="AS2741">
        <v>2.16</v>
      </c>
      <c r="AT2741" t="s">
        <v>67</v>
      </c>
      <c r="AU2741">
        <v>0.16</v>
      </c>
      <c r="AV2741" t="s">
        <v>67</v>
      </c>
      <c r="AW2741">
        <v>3.77</v>
      </c>
      <c r="AX2741" t="s">
        <v>67</v>
      </c>
      <c r="AY2741">
        <v>1.07</v>
      </c>
      <c r="AZ2741" t="s">
        <v>67</v>
      </c>
      <c r="BB2741" t="s">
        <v>64</v>
      </c>
      <c r="BD2741" t="s">
        <v>64</v>
      </c>
      <c r="BF2741" t="s">
        <v>64</v>
      </c>
    </row>
    <row r="2742" spans="1:58" x14ac:dyDescent="0.25">
      <c r="A2742" t="s">
        <v>58</v>
      </c>
      <c r="B2742">
        <v>2</v>
      </c>
      <c r="C2742" t="s">
        <v>87</v>
      </c>
      <c r="D2742">
        <v>1982</v>
      </c>
      <c r="E2742">
        <v>1982</v>
      </c>
      <c r="F2742">
        <v>1</v>
      </c>
      <c r="G2742" t="s">
        <v>66</v>
      </c>
      <c r="H2742">
        <v>12.54</v>
      </c>
      <c r="I2742">
        <v>39.340000000000003</v>
      </c>
      <c r="J2742" t="s">
        <v>67</v>
      </c>
      <c r="K2742">
        <v>7.35</v>
      </c>
      <c r="L2742" t="s">
        <v>67</v>
      </c>
      <c r="M2742">
        <v>36.56</v>
      </c>
      <c r="N2742" t="s">
        <v>67</v>
      </c>
      <c r="O2742">
        <v>16.62</v>
      </c>
      <c r="P2742" t="s">
        <v>67</v>
      </c>
      <c r="Q2742">
        <v>3.34</v>
      </c>
      <c r="R2742" t="s">
        <v>67</v>
      </c>
      <c r="S2742">
        <v>7.99</v>
      </c>
      <c r="T2742" t="s">
        <v>71</v>
      </c>
      <c r="U2742">
        <v>5.3999999999999999E-2</v>
      </c>
      <c r="V2742" t="s">
        <v>67</v>
      </c>
      <c r="W2742">
        <v>5.0999999999999997E-2</v>
      </c>
      <c r="X2742" t="s">
        <v>67</v>
      </c>
      <c r="Z2742" t="s">
        <v>64</v>
      </c>
      <c r="AA2742">
        <v>4.0000000000000001E-3</v>
      </c>
      <c r="AB2742" t="s">
        <v>68</v>
      </c>
      <c r="AC2742">
        <v>7.0000000000000007E-2</v>
      </c>
      <c r="AD2742" t="s">
        <v>68</v>
      </c>
      <c r="AE2742">
        <v>0.04</v>
      </c>
      <c r="AF2742" t="s">
        <v>68</v>
      </c>
      <c r="AG2742">
        <v>0.04</v>
      </c>
      <c r="AH2742" t="s">
        <v>68</v>
      </c>
      <c r="AI2742">
        <v>0.03</v>
      </c>
      <c r="AJ2742" t="s">
        <v>68</v>
      </c>
      <c r="AK2742">
        <v>7.0000000000000007E-2</v>
      </c>
      <c r="AL2742" t="s">
        <v>67</v>
      </c>
      <c r="AM2742">
        <v>0.04</v>
      </c>
      <c r="AN2742" t="s">
        <v>67</v>
      </c>
      <c r="AO2742">
        <v>3.0000000000000001E-3</v>
      </c>
      <c r="AP2742" t="s">
        <v>67</v>
      </c>
      <c r="AQ2742">
        <v>1E-3</v>
      </c>
      <c r="AR2742" t="s">
        <v>67</v>
      </c>
      <c r="AS2742">
        <v>2.13</v>
      </c>
      <c r="AT2742" t="s">
        <v>67</v>
      </c>
      <c r="AU2742">
        <v>0.16</v>
      </c>
      <c r="AV2742" t="s">
        <v>67</v>
      </c>
      <c r="AW2742">
        <v>3.57</v>
      </c>
      <c r="AX2742" t="s">
        <v>67</v>
      </c>
      <c r="AY2742">
        <v>1.07</v>
      </c>
      <c r="AZ2742" t="s">
        <v>67</v>
      </c>
      <c r="BB2742" t="s">
        <v>64</v>
      </c>
      <c r="BD2742" t="s">
        <v>64</v>
      </c>
      <c r="BF2742" t="s">
        <v>64</v>
      </c>
    </row>
    <row r="2743" spans="1:58" x14ac:dyDescent="0.25">
      <c r="A2743" t="s">
        <v>58</v>
      </c>
      <c r="B2743">
        <v>2</v>
      </c>
      <c r="C2743" t="s">
        <v>87</v>
      </c>
      <c r="D2743">
        <v>1982</v>
      </c>
      <c r="E2743">
        <v>1982</v>
      </c>
      <c r="F2743">
        <v>2</v>
      </c>
      <c r="G2743" t="s">
        <v>66</v>
      </c>
      <c r="H2743">
        <v>11.71</v>
      </c>
      <c r="I2743">
        <v>33.17</v>
      </c>
      <c r="J2743" t="s">
        <v>67</v>
      </c>
      <c r="K2743">
        <v>7.25</v>
      </c>
      <c r="L2743" t="s">
        <v>67</v>
      </c>
      <c r="M2743">
        <v>37.35</v>
      </c>
      <c r="N2743" t="s">
        <v>67</v>
      </c>
      <c r="O2743">
        <v>16.75</v>
      </c>
      <c r="P2743" t="s">
        <v>67</v>
      </c>
      <c r="Q2743">
        <v>2.17</v>
      </c>
      <c r="R2743" t="s">
        <v>67</v>
      </c>
      <c r="S2743">
        <v>8.48</v>
      </c>
      <c r="T2743" t="s">
        <v>71</v>
      </c>
      <c r="U2743">
        <v>4.7E-2</v>
      </c>
      <c r="V2743" t="s">
        <v>67</v>
      </c>
      <c r="W2743">
        <v>4.2000000000000003E-2</v>
      </c>
      <c r="X2743" t="s">
        <v>67</v>
      </c>
      <c r="Z2743" t="s">
        <v>64</v>
      </c>
      <c r="AA2743">
        <v>5.0000000000000001E-3</v>
      </c>
      <c r="AB2743" t="s">
        <v>68</v>
      </c>
      <c r="AC2743">
        <v>0.06</v>
      </c>
      <c r="AD2743" t="s">
        <v>68</v>
      </c>
      <c r="AE2743">
        <v>0.05</v>
      </c>
      <c r="AF2743" t="s">
        <v>68</v>
      </c>
      <c r="AG2743">
        <v>0.05</v>
      </c>
      <c r="AH2743" t="s">
        <v>68</v>
      </c>
      <c r="AI2743">
        <v>0.02</v>
      </c>
      <c r="AJ2743" t="s">
        <v>68</v>
      </c>
      <c r="AK2743">
        <v>0.06</v>
      </c>
      <c r="AL2743" t="s">
        <v>67</v>
      </c>
      <c r="AM2743">
        <v>0.05</v>
      </c>
      <c r="AN2743" t="s">
        <v>67</v>
      </c>
      <c r="AO2743">
        <v>3.0000000000000001E-3</v>
      </c>
      <c r="AP2743" t="s">
        <v>67</v>
      </c>
      <c r="AQ2743">
        <v>0</v>
      </c>
      <c r="AR2743" t="s">
        <v>67</v>
      </c>
      <c r="AS2743">
        <v>2.15</v>
      </c>
      <c r="AT2743" t="s">
        <v>73</v>
      </c>
      <c r="AU2743">
        <v>0.21</v>
      </c>
      <c r="AV2743" t="s">
        <v>67</v>
      </c>
      <c r="AW2743">
        <v>3.7</v>
      </c>
      <c r="AX2743" t="s">
        <v>73</v>
      </c>
      <c r="AY2743">
        <v>1.1200000000000001</v>
      </c>
      <c r="AZ2743" t="s">
        <v>67</v>
      </c>
      <c r="BB2743" t="s">
        <v>64</v>
      </c>
      <c r="BD2743" t="s">
        <v>64</v>
      </c>
      <c r="BF2743" t="s">
        <v>64</v>
      </c>
    </row>
    <row r="2744" spans="1:58" x14ac:dyDescent="0.25">
      <c r="A2744" t="s">
        <v>58</v>
      </c>
      <c r="B2744">
        <v>2</v>
      </c>
      <c r="C2744" t="s">
        <v>87</v>
      </c>
      <c r="D2744">
        <v>1982</v>
      </c>
      <c r="E2744">
        <v>1982</v>
      </c>
      <c r="F2744">
        <v>3</v>
      </c>
      <c r="G2744" t="s">
        <v>66</v>
      </c>
      <c r="H2744">
        <v>4.24</v>
      </c>
      <c r="I2744">
        <v>13.31</v>
      </c>
      <c r="J2744" t="s">
        <v>67</v>
      </c>
      <c r="K2744">
        <v>7.36</v>
      </c>
      <c r="L2744" t="s">
        <v>67</v>
      </c>
      <c r="M2744">
        <v>40.450000000000003</v>
      </c>
      <c r="N2744" t="s">
        <v>67</v>
      </c>
      <c r="O2744">
        <v>18.5</v>
      </c>
      <c r="P2744" t="s">
        <v>67</v>
      </c>
      <c r="Q2744">
        <v>8.2799999999999994</v>
      </c>
      <c r="R2744" t="s">
        <v>67</v>
      </c>
      <c r="S2744">
        <v>6.1</v>
      </c>
      <c r="T2744" t="s">
        <v>71</v>
      </c>
      <c r="U2744">
        <v>4.8000000000000001E-2</v>
      </c>
      <c r="V2744" t="s">
        <v>67</v>
      </c>
      <c r="W2744">
        <v>4.2000000000000003E-2</v>
      </c>
      <c r="X2744" t="s">
        <v>67</v>
      </c>
      <c r="Z2744" t="s">
        <v>64</v>
      </c>
      <c r="AA2744">
        <v>7.0000000000000001E-3</v>
      </c>
      <c r="AB2744" t="s">
        <v>68</v>
      </c>
      <c r="AC2744">
        <v>0.04</v>
      </c>
      <c r="AD2744" t="s">
        <v>68</v>
      </c>
      <c r="AE2744">
        <v>0.03</v>
      </c>
      <c r="AF2744" t="s">
        <v>68</v>
      </c>
      <c r="AG2744">
        <v>0.03</v>
      </c>
      <c r="AH2744" t="s">
        <v>68</v>
      </c>
      <c r="AI2744">
        <v>0.01</v>
      </c>
      <c r="AJ2744" t="s">
        <v>68</v>
      </c>
      <c r="AK2744">
        <v>0.04</v>
      </c>
      <c r="AL2744" t="s">
        <v>67</v>
      </c>
      <c r="AM2744">
        <v>0.03</v>
      </c>
      <c r="AN2744" t="s">
        <v>67</v>
      </c>
      <c r="AO2744">
        <v>3.0000000000000001E-3</v>
      </c>
      <c r="AP2744" t="s">
        <v>67</v>
      </c>
      <c r="AQ2744">
        <v>1E-3</v>
      </c>
      <c r="AR2744" t="s">
        <v>67</v>
      </c>
      <c r="AS2744">
        <v>2.34</v>
      </c>
      <c r="AT2744" t="s">
        <v>73</v>
      </c>
      <c r="AU2744">
        <v>0.22</v>
      </c>
      <c r="AV2744" t="s">
        <v>67</v>
      </c>
      <c r="AW2744">
        <v>3.77</v>
      </c>
      <c r="AX2744" t="s">
        <v>73</v>
      </c>
      <c r="AY2744">
        <v>1.1599999999999999</v>
      </c>
      <c r="AZ2744" t="s">
        <v>67</v>
      </c>
      <c r="BB2744" t="s">
        <v>64</v>
      </c>
      <c r="BD2744" t="s">
        <v>64</v>
      </c>
      <c r="BF2744" t="s">
        <v>64</v>
      </c>
    </row>
    <row r="2745" spans="1:58" x14ac:dyDescent="0.25">
      <c r="A2745" t="s">
        <v>58</v>
      </c>
      <c r="B2745">
        <v>2</v>
      </c>
      <c r="C2745" t="s">
        <v>87</v>
      </c>
      <c r="D2745">
        <v>1982</v>
      </c>
      <c r="E2745">
        <v>1982</v>
      </c>
      <c r="F2745">
        <v>4</v>
      </c>
      <c r="G2745" t="s">
        <v>66</v>
      </c>
      <c r="H2745">
        <v>4.91</v>
      </c>
      <c r="I2745">
        <v>14.9</v>
      </c>
      <c r="J2745" t="s">
        <v>67</v>
      </c>
      <c r="K2745">
        <v>7.26</v>
      </c>
      <c r="L2745" t="s">
        <v>67</v>
      </c>
      <c r="M2745">
        <v>39.770000000000003</v>
      </c>
      <c r="N2745" t="s">
        <v>67</v>
      </c>
      <c r="O2745">
        <v>17.920000000000002</v>
      </c>
      <c r="P2745" t="s">
        <v>67</v>
      </c>
      <c r="Q2745">
        <v>3.08</v>
      </c>
      <c r="R2745" t="s">
        <v>67</v>
      </c>
      <c r="S2745">
        <v>7.3</v>
      </c>
      <c r="T2745" t="s">
        <v>71</v>
      </c>
      <c r="U2745">
        <v>5.1999999999999998E-2</v>
      </c>
      <c r="V2745" t="s">
        <v>67</v>
      </c>
      <c r="W2745">
        <v>4.2999999999999997E-2</v>
      </c>
      <c r="X2745" t="s">
        <v>67</v>
      </c>
      <c r="Z2745" t="s">
        <v>64</v>
      </c>
      <c r="AA2745">
        <v>8.9999999999999993E-3</v>
      </c>
      <c r="AB2745" t="s">
        <v>68</v>
      </c>
      <c r="AC2745">
        <v>0.06</v>
      </c>
      <c r="AD2745" t="s">
        <v>68</v>
      </c>
      <c r="AE2745">
        <v>0.05</v>
      </c>
      <c r="AF2745" t="s">
        <v>68</v>
      </c>
      <c r="AG2745">
        <v>0.04</v>
      </c>
      <c r="AH2745" t="s">
        <v>68</v>
      </c>
      <c r="AI2745">
        <v>0.01</v>
      </c>
      <c r="AJ2745" t="s">
        <v>68</v>
      </c>
      <c r="AK2745">
        <v>0.06</v>
      </c>
      <c r="AL2745" t="s">
        <v>67</v>
      </c>
      <c r="AM2745">
        <v>0.05</v>
      </c>
      <c r="AN2745" t="s">
        <v>67</v>
      </c>
      <c r="AO2745">
        <v>0.01</v>
      </c>
      <c r="AP2745" t="s">
        <v>67</v>
      </c>
      <c r="AQ2745">
        <v>1E-3</v>
      </c>
      <c r="AR2745" t="s">
        <v>67</v>
      </c>
      <c r="AS2745">
        <v>2.2000000000000002</v>
      </c>
      <c r="AT2745" t="s">
        <v>67</v>
      </c>
      <c r="AU2745">
        <v>0.15</v>
      </c>
      <c r="AV2745" t="s">
        <v>67</v>
      </c>
      <c r="AW2745">
        <v>3.64</v>
      </c>
      <c r="AX2745" t="s">
        <v>67</v>
      </c>
      <c r="AY2745">
        <v>1.07</v>
      </c>
      <c r="AZ2745" t="s">
        <v>67</v>
      </c>
      <c r="BB2745" t="s">
        <v>64</v>
      </c>
      <c r="BD2745" t="s">
        <v>64</v>
      </c>
      <c r="BF2745" t="s">
        <v>64</v>
      </c>
    </row>
    <row r="2746" spans="1:58" x14ac:dyDescent="0.25">
      <c r="A2746" t="s">
        <v>58</v>
      </c>
      <c r="B2746">
        <v>2</v>
      </c>
      <c r="C2746" t="s">
        <v>87</v>
      </c>
      <c r="D2746">
        <v>1982</v>
      </c>
      <c r="E2746">
        <v>1982</v>
      </c>
      <c r="F2746">
        <v>5</v>
      </c>
      <c r="G2746" t="s">
        <v>66</v>
      </c>
      <c r="H2746">
        <v>1.3</v>
      </c>
      <c r="I2746">
        <v>4.09</v>
      </c>
      <c r="J2746" t="s">
        <v>67</v>
      </c>
      <c r="K2746">
        <v>7.4</v>
      </c>
      <c r="L2746" t="s">
        <v>67</v>
      </c>
      <c r="M2746">
        <v>51.71</v>
      </c>
      <c r="N2746" t="s">
        <v>67</v>
      </c>
      <c r="O2746">
        <v>22.96</v>
      </c>
      <c r="P2746" t="s">
        <v>67</v>
      </c>
      <c r="Q2746">
        <v>12.05</v>
      </c>
      <c r="R2746" t="s">
        <v>67</v>
      </c>
      <c r="S2746">
        <v>5.73</v>
      </c>
      <c r="T2746" t="s">
        <v>71</v>
      </c>
      <c r="U2746">
        <v>6.2E-2</v>
      </c>
      <c r="V2746" t="s">
        <v>67</v>
      </c>
      <c r="W2746">
        <v>4.3999999999999997E-2</v>
      </c>
      <c r="X2746" t="s">
        <v>67</v>
      </c>
      <c r="Z2746" t="s">
        <v>64</v>
      </c>
      <c r="AA2746">
        <v>1.9E-2</v>
      </c>
      <c r="AB2746" t="s">
        <v>68</v>
      </c>
      <c r="AC2746">
        <v>0.05</v>
      </c>
      <c r="AD2746" t="s">
        <v>68</v>
      </c>
      <c r="AE2746">
        <v>0.04</v>
      </c>
      <c r="AF2746" t="s">
        <v>68</v>
      </c>
      <c r="AG2746">
        <v>0.04</v>
      </c>
      <c r="AH2746" t="s">
        <v>68</v>
      </c>
      <c r="AI2746">
        <v>0</v>
      </c>
      <c r="AJ2746" t="s">
        <v>68</v>
      </c>
      <c r="AK2746">
        <v>0.05</v>
      </c>
      <c r="AL2746" t="s">
        <v>67</v>
      </c>
      <c r="AM2746">
        <v>0.04</v>
      </c>
      <c r="AN2746" t="s">
        <v>67</v>
      </c>
      <c r="AO2746">
        <v>0</v>
      </c>
      <c r="AP2746" t="s">
        <v>67</v>
      </c>
      <c r="AQ2746">
        <v>1E-3</v>
      </c>
      <c r="AR2746" t="s">
        <v>67</v>
      </c>
      <c r="AS2746">
        <v>2.84</v>
      </c>
      <c r="AT2746" t="s">
        <v>67</v>
      </c>
      <c r="AU2746">
        <v>0.19</v>
      </c>
      <c r="AV2746" t="s">
        <v>67</v>
      </c>
      <c r="AW2746">
        <v>4.5999999999999996</v>
      </c>
      <c r="AX2746" t="s">
        <v>67</v>
      </c>
      <c r="AY2746">
        <v>1.38</v>
      </c>
      <c r="AZ2746" t="s">
        <v>67</v>
      </c>
      <c r="BB2746" t="s">
        <v>64</v>
      </c>
      <c r="BD2746" t="s">
        <v>64</v>
      </c>
      <c r="BF2746" t="s">
        <v>64</v>
      </c>
    </row>
    <row r="2747" spans="1:58" x14ac:dyDescent="0.25">
      <c r="A2747" t="s">
        <v>58</v>
      </c>
      <c r="B2747">
        <v>2</v>
      </c>
      <c r="C2747" t="s">
        <v>87</v>
      </c>
      <c r="D2747">
        <v>1982</v>
      </c>
      <c r="E2747">
        <v>1982</v>
      </c>
      <c r="F2747">
        <v>6</v>
      </c>
      <c r="G2747" t="s">
        <v>77</v>
      </c>
      <c r="H2747">
        <v>0.82</v>
      </c>
      <c r="I2747">
        <v>2.48</v>
      </c>
      <c r="J2747" t="s">
        <v>67</v>
      </c>
      <c r="K2747">
        <v>7.49</v>
      </c>
      <c r="L2747" t="s">
        <v>67</v>
      </c>
      <c r="M2747">
        <v>58.8</v>
      </c>
      <c r="N2747" t="s">
        <v>67</v>
      </c>
      <c r="O2747">
        <v>28.41</v>
      </c>
      <c r="P2747" t="s">
        <v>67</v>
      </c>
      <c r="Q2747">
        <v>2.84</v>
      </c>
      <c r="R2747" t="s">
        <v>67</v>
      </c>
      <c r="S2747">
        <v>11</v>
      </c>
      <c r="T2747" t="s">
        <v>76</v>
      </c>
      <c r="U2747">
        <v>8.5999999999999993E-2</v>
      </c>
      <c r="V2747" t="s">
        <v>67</v>
      </c>
      <c r="W2747">
        <v>7.0000000000000007E-2</v>
      </c>
      <c r="X2747" t="s">
        <v>67</v>
      </c>
      <c r="Z2747" t="s">
        <v>64</v>
      </c>
      <c r="AA2747">
        <v>1.7000000000000001E-2</v>
      </c>
      <c r="AB2747" t="s">
        <v>68</v>
      </c>
      <c r="AC2747">
        <v>7.0000000000000007E-2</v>
      </c>
      <c r="AD2747" t="s">
        <v>68</v>
      </c>
      <c r="AE2747">
        <v>0.05</v>
      </c>
      <c r="AF2747" t="s">
        <v>68</v>
      </c>
      <c r="AG2747">
        <v>0.05</v>
      </c>
      <c r="AH2747" t="s">
        <v>68</v>
      </c>
      <c r="AI2747">
        <v>0.02</v>
      </c>
      <c r="AJ2747" t="s">
        <v>68</v>
      </c>
      <c r="AK2747">
        <v>7.0000000000000007E-2</v>
      </c>
      <c r="AL2747" t="s">
        <v>67</v>
      </c>
      <c r="AM2747">
        <v>0.05</v>
      </c>
      <c r="AN2747" t="s">
        <v>67</v>
      </c>
      <c r="AO2747">
        <v>2E-3</v>
      </c>
      <c r="AP2747" t="s">
        <v>67</v>
      </c>
      <c r="AQ2747">
        <v>1E-3</v>
      </c>
      <c r="AR2747" t="s">
        <v>67</v>
      </c>
      <c r="AS2747">
        <v>3.52</v>
      </c>
      <c r="AT2747" t="s">
        <v>67</v>
      </c>
      <c r="AU2747">
        <v>0.21</v>
      </c>
      <c r="AV2747" t="s">
        <v>67</v>
      </c>
      <c r="AW2747">
        <v>6.07</v>
      </c>
      <c r="AX2747" t="s">
        <v>67</v>
      </c>
      <c r="AY2747">
        <v>1.73</v>
      </c>
      <c r="AZ2747" t="s">
        <v>67</v>
      </c>
      <c r="BB2747" t="s">
        <v>64</v>
      </c>
      <c r="BD2747" t="s">
        <v>64</v>
      </c>
      <c r="BF2747" t="s">
        <v>64</v>
      </c>
    </row>
    <row r="2748" spans="1:58" x14ac:dyDescent="0.25">
      <c r="A2748" t="s">
        <v>58</v>
      </c>
      <c r="B2748">
        <v>2</v>
      </c>
      <c r="C2748" t="s">
        <v>87</v>
      </c>
      <c r="D2748">
        <v>1982</v>
      </c>
      <c r="E2748">
        <v>1982</v>
      </c>
      <c r="F2748">
        <v>7</v>
      </c>
      <c r="G2748" t="s">
        <v>66</v>
      </c>
      <c r="H2748">
        <v>0.61</v>
      </c>
      <c r="I2748">
        <v>1.92</v>
      </c>
      <c r="J2748" t="s">
        <v>67</v>
      </c>
      <c r="K2748">
        <v>7.55</v>
      </c>
      <c r="L2748" t="s">
        <v>67</v>
      </c>
      <c r="M2748">
        <v>59.24</v>
      </c>
      <c r="N2748" t="s">
        <v>67</v>
      </c>
      <c r="O2748">
        <v>32.46</v>
      </c>
      <c r="P2748" t="s">
        <v>67</v>
      </c>
      <c r="Q2748">
        <v>3.62</v>
      </c>
      <c r="R2748" t="s">
        <v>67</v>
      </c>
      <c r="S2748">
        <v>11.05</v>
      </c>
      <c r="T2748" t="s">
        <v>71</v>
      </c>
      <c r="U2748">
        <v>7.1999999999999995E-2</v>
      </c>
      <c r="V2748" t="s">
        <v>67</v>
      </c>
      <c r="W2748">
        <v>5.6000000000000001E-2</v>
      </c>
      <c r="X2748" t="s">
        <v>67</v>
      </c>
      <c r="Z2748" t="s">
        <v>64</v>
      </c>
      <c r="AA2748">
        <v>1.6E-2</v>
      </c>
      <c r="AB2748" t="s">
        <v>68</v>
      </c>
      <c r="AC2748">
        <v>0.09</v>
      </c>
      <c r="AD2748" t="s">
        <v>68</v>
      </c>
      <c r="AE2748">
        <v>7.0000000000000007E-2</v>
      </c>
      <c r="AF2748" t="s">
        <v>68</v>
      </c>
      <c r="AG2748">
        <v>0.06</v>
      </c>
      <c r="AH2748" t="s">
        <v>68</v>
      </c>
      <c r="AI2748">
        <v>0.02</v>
      </c>
      <c r="AJ2748" t="s">
        <v>68</v>
      </c>
      <c r="AK2748">
        <v>0.09</v>
      </c>
      <c r="AL2748" t="s">
        <v>67</v>
      </c>
      <c r="AM2748">
        <v>7.0000000000000007E-2</v>
      </c>
      <c r="AN2748" t="s">
        <v>67</v>
      </c>
      <c r="AO2748">
        <v>5.0000000000000001E-3</v>
      </c>
      <c r="AP2748" t="s">
        <v>67</v>
      </c>
      <c r="AQ2748">
        <v>0</v>
      </c>
      <c r="AR2748" t="s">
        <v>67</v>
      </c>
      <c r="AS2748">
        <v>4.03</v>
      </c>
      <c r="AT2748" t="s">
        <v>67</v>
      </c>
      <c r="AU2748">
        <v>0.21</v>
      </c>
      <c r="AV2748" t="s">
        <v>67</v>
      </c>
      <c r="AW2748">
        <v>6.88</v>
      </c>
      <c r="AX2748" t="s">
        <v>67</v>
      </c>
      <c r="AY2748">
        <v>1.96</v>
      </c>
      <c r="AZ2748" t="s">
        <v>67</v>
      </c>
      <c r="BB2748" t="s">
        <v>64</v>
      </c>
      <c r="BD2748" t="s">
        <v>64</v>
      </c>
      <c r="BF2748" t="s">
        <v>64</v>
      </c>
    </row>
    <row r="2749" spans="1:58" x14ac:dyDescent="0.25">
      <c r="A2749" t="s">
        <v>58</v>
      </c>
      <c r="B2749">
        <v>2</v>
      </c>
      <c r="C2749" t="s">
        <v>87</v>
      </c>
      <c r="D2749">
        <v>1982</v>
      </c>
      <c r="E2749">
        <v>1982</v>
      </c>
      <c r="F2749">
        <v>8</v>
      </c>
      <c r="G2749" t="s">
        <v>66</v>
      </c>
      <c r="H2749">
        <v>0.42</v>
      </c>
      <c r="I2749">
        <v>1.31</v>
      </c>
      <c r="J2749" t="s">
        <v>67</v>
      </c>
      <c r="K2749">
        <v>7.64</v>
      </c>
      <c r="L2749" t="s">
        <v>67</v>
      </c>
      <c r="M2749">
        <v>78.12</v>
      </c>
      <c r="N2749" t="s">
        <v>67</v>
      </c>
      <c r="O2749">
        <v>34.83</v>
      </c>
      <c r="P2749" t="s">
        <v>67</v>
      </c>
      <c r="Q2749">
        <v>15.64</v>
      </c>
      <c r="R2749" t="s">
        <v>67</v>
      </c>
      <c r="S2749">
        <v>6.39</v>
      </c>
      <c r="T2749" t="s">
        <v>71</v>
      </c>
      <c r="U2749">
        <v>6.7000000000000004E-2</v>
      </c>
      <c r="V2749" t="s">
        <v>67</v>
      </c>
      <c r="W2749">
        <v>5.2999999999999999E-2</v>
      </c>
      <c r="X2749" t="s">
        <v>67</v>
      </c>
      <c r="Z2749" t="s">
        <v>64</v>
      </c>
      <c r="AA2749">
        <v>1.4E-2</v>
      </c>
      <c r="AB2749" t="s">
        <v>68</v>
      </c>
      <c r="AC2749">
        <v>0.16</v>
      </c>
      <c r="AD2749" t="s">
        <v>68</v>
      </c>
      <c r="AE2749">
        <v>0.13</v>
      </c>
      <c r="AF2749" t="s">
        <v>68</v>
      </c>
      <c r="AH2749" t="s">
        <v>64</v>
      </c>
      <c r="AI2749">
        <v>0.03</v>
      </c>
      <c r="AJ2749" t="s">
        <v>68</v>
      </c>
      <c r="AK2749">
        <v>0.16</v>
      </c>
      <c r="AL2749" t="s">
        <v>67</v>
      </c>
      <c r="AM2749">
        <v>0.13</v>
      </c>
      <c r="AN2749" t="s">
        <v>67</v>
      </c>
      <c r="AP2749" t="s">
        <v>64</v>
      </c>
      <c r="AQ2749">
        <v>4.0000000000000001E-3</v>
      </c>
      <c r="AR2749" t="s">
        <v>67</v>
      </c>
      <c r="AS2749">
        <v>4.2300000000000004</v>
      </c>
      <c r="AT2749" t="s">
        <v>67</v>
      </c>
      <c r="AU2749">
        <v>0.45</v>
      </c>
      <c r="AV2749" t="s">
        <v>67</v>
      </c>
      <c r="AW2749">
        <v>7.37</v>
      </c>
      <c r="AX2749" t="s">
        <v>67</v>
      </c>
      <c r="AY2749">
        <v>2.14</v>
      </c>
      <c r="AZ2749" t="s">
        <v>67</v>
      </c>
      <c r="BB2749" t="s">
        <v>64</v>
      </c>
      <c r="BD2749" t="s">
        <v>64</v>
      </c>
      <c r="BF2749" t="s">
        <v>64</v>
      </c>
    </row>
    <row r="2750" spans="1:58" x14ac:dyDescent="0.25">
      <c r="A2750" t="s">
        <v>58</v>
      </c>
      <c r="B2750">
        <v>2</v>
      </c>
      <c r="C2750" t="s">
        <v>87</v>
      </c>
      <c r="D2750">
        <v>1982</v>
      </c>
      <c r="E2750">
        <v>1982</v>
      </c>
      <c r="F2750">
        <v>9</v>
      </c>
      <c r="G2750" t="s">
        <v>60</v>
      </c>
      <c r="H2750">
        <v>0.48</v>
      </c>
      <c r="I2750">
        <v>1.45</v>
      </c>
      <c r="J2750" t="s">
        <v>73</v>
      </c>
      <c r="K2750">
        <v>7.62</v>
      </c>
      <c r="L2750" t="s">
        <v>67</v>
      </c>
      <c r="M2750">
        <v>70.459999999999994</v>
      </c>
      <c r="N2750" t="s">
        <v>67</v>
      </c>
      <c r="O2750">
        <v>31.66</v>
      </c>
      <c r="P2750" t="s">
        <v>67</v>
      </c>
      <c r="Q2750">
        <v>12.98</v>
      </c>
      <c r="R2750" t="s">
        <v>67</v>
      </c>
      <c r="S2750">
        <v>7.01</v>
      </c>
      <c r="T2750" t="s">
        <v>71</v>
      </c>
      <c r="U2750">
        <v>5.0999999999999997E-2</v>
      </c>
      <c r="V2750" t="s">
        <v>67</v>
      </c>
      <c r="W2750">
        <v>4.2999999999999997E-2</v>
      </c>
      <c r="X2750" t="s">
        <v>67</v>
      </c>
      <c r="Z2750" t="s">
        <v>64</v>
      </c>
      <c r="AA2750">
        <v>8.0000000000000002E-3</v>
      </c>
      <c r="AB2750" t="s">
        <v>68</v>
      </c>
      <c r="AC2750">
        <v>0.14000000000000001</v>
      </c>
      <c r="AD2750" t="s">
        <v>68</v>
      </c>
      <c r="AE2750">
        <v>0.11</v>
      </c>
      <c r="AF2750" t="s">
        <v>68</v>
      </c>
      <c r="AH2750" t="s">
        <v>64</v>
      </c>
      <c r="AI2750">
        <v>0.03</v>
      </c>
      <c r="AJ2750" t="s">
        <v>68</v>
      </c>
      <c r="AK2750">
        <v>0.12</v>
      </c>
      <c r="AL2750" t="s">
        <v>67</v>
      </c>
      <c r="AM2750">
        <v>0.09</v>
      </c>
      <c r="AN2750" t="s">
        <v>67</v>
      </c>
      <c r="AP2750" t="s">
        <v>64</v>
      </c>
      <c r="AQ2750">
        <v>1.6E-2</v>
      </c>
      <c r="AR2750" t="s">
        <v>67</v>
      </c>
      <c r="AS2750">
        <v>3.65</v>
      </c>
      <c r="AT2750" t="s">
        <v>67</v>
      </c>
      <c r="AU2750">
        <v>0.6</v>
      </c>
      <c r="AV2750" t="s">
        <v>67</v>
      </c>
      <c r="AW2750">
        <v>7.1</v>
      </c>
      <c r="AX2750" t="s">
        <v>67</v>
      </c>
      <c r="AY2750">
        <v>1.97</v>
      </c>
      <c r="AZ2750" t="s">
        <v>67</v>
      </c>
      <c r="BB2750" t="s">
        <v>64</v>
      </c>
      <c r="BD2750" t="s">
        <v>64</v>
      </c>
      <c r="BF2750" t="s">
        <v>64</v>
      </c>
    </row>
    <row r="2751" spans="1:58" x14ac:dyDescent="0.25">
      <c r="A2751" t="s">
        <v>58</v>
      </c>
      <c r="B2751">
        <v>2</v>
      </c>
      <c r="C2751" t="s">
        <v>87</v>
      </c>
      <c r="D2751">
        <v>1983</v>
      </c>
      <c r="E2751">
        <v>1982</v>
      </c>
      <c r="F2751">
        <v>10</v>
      </c>
      <c r="G2751" t="s">
        <v>60</v>
      </c>
      <c r="H2751">
        <v>2.33</v>
      </c>
      <c r="I2751">
        <v>7.3</v>
      </c>
      <c r="J2751" t="s">
        <v>67</v>
      </c>
      <c r="K2751">
        <v>7.44</v>
      </c>
      <c r="L2751" t="s">
        <v>67</v>
      </c>
      <c r="M2751">
        <v>50.03</v>
      </c>
      <c r="N2751" t="s">
        <v>67</v>
      </c>
      <c r="O2751">
        <v>23.37</v>
      </c>
      <c r="P2751" t="s">
        <v>67</v>
      </c>
      <c r="Q2751">
        <v>3.69</v>
      </c>
      <c r="R2751" t="s">
        <v>67</v>
      </c>
      <c r="S2751">
        <v>8.01</v>
      </c>
      <c r="T2751" t="s">
        <v>71</v>
      </c>
      <c r="U2751">
        <v>4.9000000000000002E-2</v>
      </c>
      <c r="V2751" t="s">
        <v>67</v>
      </c>
      <c r="W2751">
        <v>4.3999999999999997E-2</v>
      </c>
      <c r="X2751" t="s">
        <v>67</v>
      </c>
      <c r="Z2751" t="s">
        <v>64</v>
      </c>
      <c r="AA2751">
        <v>5.0000000000000001E-3</v>
      </c>
      <c r="AB2751" t="s">
        <v>68</v>
      </c>
      <c r="AC2751">
        <v>0.1</v>
      </c>
      <c r="AD2751" t="s">
        <v>68</v>
      </c>
      <c r="AE2751">
        <v>0.06</v>
      </c>
      <c r="AF2751" t="s">
        <v>68</v>
      </c>
      <c r="AH2751" t="s">
        <v>64</v>
      </c>
      <c r="AI2751">
        <v>0.04</v>
      </c>
      <c r="AJ2751" t="s">
        <v>68</v>
      </c>
      <c r="AK2751">
        <v>0.1</v>
      </c>
      <c r="AL2751" t="s">
        <v>67</v>
      </c>
      <c r="AM2751">
        <v>0.06</v>
      </c>
      <c r="AN2751" t="s">
        <v>67</v>
      </c>
      <c r="AP2751" t="s">
        <v>64</v>
      </c>
      <c r="AQ2751">
        <v>3.0000000000000001E-3</v>
      </c>
      <c r="AR2751" t="s">
        <v>67</v>
      </c>
      <c r="AS2751">
        <v>2.73</v>
      </c>
      <c r="AT2751" t="s">
        <v>67</v>
      </c>
      <c r="AU2751">
        <v>0.21</v>
      </c>
      <c r="AV2751" t="s">
        <v>67</v>
      </c>
      <c r="AW2751">
        <v>5.42</v>
      </c>
      <c r="AX2751" t="s">
        <v>67</v>
      </c>
      <c r="AY2751">
        <v>1.5</v>
      </c>
      <c r="AZ2751" t="s">
        <v>67</v>
      </c>
      <c r="BB2751" t="s">
        <v>64</v>
      </c>
      <c r="BD2751" t="s">
        <v>64</v>
      </c>
      <c r="BF2751" t="s">
        <v>64</v>
      </c>
    </row>
    <row r="2752" spans="1:58" x14ac:dyDescent="0.25">
      <c r="A2752" t="s">
        <v>58</v>
      </c>
      <c r="B2752">
        <v>2</v>
      </c>
      <c r="C2752" t="s">
        <v>87</v>
      </c>
      <c r="D2752">
        <v>1983</v>
      </c>
      <c r="E2752">
        <v>1982</v>
      </c>
      <c r="F2752">
        <v>11</v>
      </c>
      <c r="G2752" t="s">
        <v>66</v>
      </c>
      <c r="H2752">
        <v>3.44</v>
      </c>
      <c r="I2752">
        <v>10.45</v>
      </c>
      <c r="J2752" t="s">
        <v>67</v>
      </c>
      <c r="K2752">
        <v>7.32</v>
      </c>
      <c r="L2752" t="s">
        <v>67</v>
      </c>
      <c r="M2752">
        <v>41.32</v>
      </c>
      <c r="N2752" t="s">
        <v>67</v>
      </c>
      <c r="O2752">
        <v>18.46</v>
      </c>
      <c r="P2752" t="s">
        <v>67</v>
      </c>
      <c r="Q2752">
        <v>2.69</v>
      </c>
      <c r="R2752" t="s">
        <v>67</v>
      </c>
      <c r="S2752">
        <v>6.05</v>
      </c>
      <c r="T2752" t="s">
        <v>71</v>
      </c>
      <c r="U2752">
        <v>4.2000000000000003E-2</v>
      </c>
      <c r="V2752" t="s">
        <v>67</v>
      </c>
      <c r="W2752">
        <v>0.04</v>
      </c>
      <c r="X2752" t="s">
        <v>67</v>
      </c>
      <c r="Z2752" t="s">
        <v>64</v>
      </c>
      <c r="AA2752">
        <v>2E-3</v>
      </c>
      <c r="AB2752" t="s">
        <v>68</v>
      </c>
      <c r="AC2752">
        <v>0.12</v>
      </c>
      <c r="AD2752" t="s">
        <v>68</v>
      </c>
      <c r="AE2752">
        <v>0.09</v>
      </c>
      <c r="AF2752" t="s">
        <v>68</v>
      </c>
      <c r="AH2752" t="s">
        <v>64</v>
      </c>
      <c r="AI2752">
        <v>0.03</v>
      </c>
      <c r="AJ2752" t="s">
        <v>68</v>
      </c>
      <c r="AK2752">
        <v>0.12</v>
      </c>
      <c r="AL2752" t="s">
        <v>67</v>
      </c>
      <c r="AM2752">
        <v>0.08</v>
      </c>
      <c r="AN2752" t="s">
        <v>67</v>
      </c>
      <c r="AP2752" t="s">
        <v>64</v>
      </c>
      <c r="AQ2752">
        <v>8.9999999999999993E-3</v>
      </c>
      <c r="AR2752" t="s">
        <v>67</v>
      </c>
      <c r="AS2752">
        <v>2.31</v>
      </c>
      <c r="AT2752" t="s">
        <v>67</v>
      </c>
      <c r="AU2752">
        <v>0.16</v>
      </c>
      <c r="AV2752" t="s">
        <v>73</v>
      </c>
      <c r="AW2752">
        <v>4.34</v>
      </c>
      <c r="AX2752" t="s">
        <v>67</v>
      </c>
      <c r="AY2752">
        <v>1.24</v>
      </c>
      <c r="AZ2752" t="s">
        <v>67</v>
      </c>
      <c r="BB2752" t="s">
        <v>64</v>
      </c>
      <c r="BD2752" t="s">
        <v>64</v>
      </c>
      <c r="BF2752" t="s">
        <v>64</v>
      </c>
    </row>
    <row r="2753" spans="1:58" x14ac:dyDescent="0.25">
      <c r="A2753" t="s">
        <v>58</v>
      </c>
      <c r="B2753">
        <v>2</v>
      </c>
      <c r="C2753" t="s">
        <v>87</v>
      </c>
      <c r="D2753">
        <v>1983</v>
      </c>
      <c r="E2753">
        <v>1982</v>
      </c>
      <c r="F2753">
        <v>12</v>
      </c>
      <c r="G2753" t="s">
        <v>66</v>
      </c>
      <c r="H2753">
        <v>10.31</v>
      </c>
      <c r="I2753">
        <v>32.340000000000003</v>
      </c>
      <c r="J2753" t="s">
        <v>67</v>
      </c>
      <c r="K2753">
        <v>7.38</v>
      </c>
      <c r="L2753" t="s">
        <v>67</v>
      </c>
      <c r="M2753">
        <v>36.840000000000003</v>
      </c>
      <c r="N2753" t="s">
        <v>67</v>
      </c>
      <c r="O2753">
        <v>16.170000000000002</v>
      </c>
      <c r="P2753" t="s">
        <v>67</v>
      </c>
      <c r="Q2753">
        <v>2.09</v>
      </c>
      <c r="R2753" t="s">
        <v>67</v>
      </c>
      <c r="S2753">
        <v>4.7</v>
      </c>
      <c r="T2753" t="s">
        <v>71</v>
      </c>
      <c r="U2753">
        <v>4.5999999999999999E-2</v>
      </c>
      <c r="V2753" t="s">
        <v>67</v>
      </c>
      <c r="W2753">
        <v>4.5999999999999999E-2</v>
      </c>
      <c r="X2753" t="s">
        <v>67</v>
      </c>
      <c r="Z2753" t="s">
        <v>64</v>
      </c>
      <c r="AA2753">
        <v>1E-3</v>
      </c>
      <c r="AB2753" t="s">
        <v>68</v>
      </c>
      <c r="AC2753">
        <v>7.0000000000000007E-2</v>
      </c>
      <c r="AD2753" t="s">
        <v>68</v>
      </c>
      <c r="AE2753">
        <v>0.05</v>
      </c>
      <c r="AF2753" t="s">
        <v>68</v>
      </c>
      <c r="AH2753" t="s">
        <v>64</v>
      </c>
      <c r="AI2753">
        <v>0.02</v>
      </c>
      <c r="AJ2753" t="s">
        <v>68</v>
      </c>
      <c r="AK2753">
        <v>7.0000000000000007E-2</v>
      </c>
      <c r="AL2753" t="s">
        <v>67</v>
      </c>
      <c r="AM2753">
        <v>0.05</v>
      </c>
      <c r="AN2753" t="s">
        <v>67</v>
      </c>
      <c r="AP2753" t="s">
        <v>64</v>
      </c>
      <c r="AQ2753">
        <v>3.0000000000000001E-3</v>
      </c>
      <c r="AR2753" t="s">
        <v>67</v>
      </c>
      <c r="AS2753">
        <v>2.02</v>
      </c>
      <c r="AT2753" t="s">
        <v>67</v>
      </c>
      <c r="AU2753">
        <v>0.17</v>
      </c>
      <c r="AV2753" t="s">
        <v>73</v>
      </c>
      <c r="AW2753">
        <v>3.59</v>
      </c>
      <c r="AX2753" t="s">
        <v>67</v>
      </c>
      <c r="AY2753">
        <v>1.05</v>
      </c>
      <c r="AZ2753" t="s">
        <v>67</v>
      </c>
      <c r="BB2753" t="s">
        <v>64</v>
      </c>
      <c r="BD2753" t="s">
        <v>64</v>
      </c>
      <c r="BF2753" t="s">
        <v>64</v>
      </c>
    </row>
    <row r="2754" spans="1:58" x14ac:dyDescent="0.25">
      <c r="A2754" t="s">
        <v>58</v>
      </c>
      <c r="B2754">
        <v>2</v>
      </c>
      <c r="C2754" t="s">
        <v>87</v>
      </c>
      <c r="D2754">
        <v>1983</v>
      </c>
      <c r="E2754">
        <v>1983</v>
      </c>
      <c r="F2754">
        <v>1</v>
      </c>
      <c r="G2754" t="s">
        <v>66</v>
      </c>
      <c r="H2754">
        <v>9.49</v>
      </c>
      <c r="I2754">
        <v>29.77</v>
      </c>
      <c r="J2754" t="s">
        <v>67</v>
      </c>
      <c r="K2754">
        <v>7.37</v>
      </c>
      <c r="L2754" t="s">
        <v>67</v>
      </c>
      <c r="M2754">
        <v>38.840000000000003</v>
      </c>
      <c r="N2754" t="s">
        <v>67</v>
      </c>
      <c r="O2754">
        <v>17.79</v>
      </c>
      <c r="P2754" t="s">
        <v>67</v>
      </c>
      <c r="Q2754">
        <v>1.61</v>
      </c>
      <c r="R2754" t="s">
        <v>67</v>
      </c>
      <c r="S2754">
        <v>5.57</v>
      </c>
      <c r="T2754" t="s">
        <v>71</v>
      </c>
      <c r="U2754">
        <v>4.3999999999999997E-2</v>
      </c>
      <c r="V2754" t="s">
        <v>67</v>
      </c>
      <c r="W2754">
        <v>4.2000000000000003E-2</v>
      </c>
      <c r="X2754" t="s">
        <v>67</v>
      </c>
      <c r="Z2754" t="s">
        <v>64</v>
      </c>
      <c r="AA2754">
        <v>4.0000000000000001E-3</v>
      </c>
      <c r="AB2754" t="s">
        <v>68</v>
      </c>
      <c r="AC2754">
        <v>0.04</v>
      </c>
      <c r="AD2754" t="s">
        <v>68</v>
      </c>
      <c r="AE2754">
        <v>0.03</v>
      </c>
      <c r="AF2754" t="s">
        <v>68</v>
      </c>
      <c r="AH2754" t="s">
        <v>64</v>
      </c>
      <c r="AI2754">
        <v>0.01</v>
      </c>
      <c r="AJ2754" t="s">
        <v>68</v>
      </c>
      <c r="AK2754">
        <v>0.04</v>
      </c>
      <c r="AL2754" t="s">
        <v>67</v>
      </c>
      <c r="AM2754">
        <v>0.03</v>
      </c>
      <c r="AN2754" t="s">
        <v>67</v>
      </c>
      <c r="AP2754" t="s">
        <v>64</v>
      </c>
      <c r="AQ2754">
        <v>1E-3</v>
      </c>
      <c r="AR2754" t="s">
        <v>67</v>
      </c>
      <c r="AS2754">
        <v>2.1800000000000002</v>
      </c>
      <c r="AT2754" t="s">
        <v>67</v>
      </c>
      <c r="AU2754">
        <v>0.17</v>
      </c>
      <c r="AV2754" t="s">
        <v>67</v>
      </c>
      <c r="AW2754">
        <v>3.72</v>
      </c>
      <c r="AX2754" t="s">
        <v>67</v>
      </c>
      <c r="AY2754">
        <v>1.1100000000000001</v>
      </c>
      <c r="AZ2754" t="s">
        <v>67</v>
      </c>
      <c r="BB2754" t="s">
        <v>64</v>
      </c>
      <c r="BD2754" t="s">
        <v>64</v>
      </c>
      <c r="BF2754" t="s">
        <v>64</v>
      </c>
    </row>
    <row r="2755" spans="1:58" x14ac:dyDescent="0.25">
      <c r="A2755" t="s">
        <v>58</v>
      </c>
      <c r="B2755">
        <v>2</v>
      </c>
      <c r="C2755" t="s">
        <v>87</v>
      </c>
      <c r="D2755">
        <v>1983</v>
      </c>
      <c r="E2755">
        <v>1983</v>
      </c>
      <c r="F2755">
        <v>2</v>
      </c>
      <c r="G2755" t="s">
        <v>60</v>
      </c>
      <c r="H2755">
        <v>10.79</v>
      </c>
      <c r="I2755">
        <v>30.58</v>
      </c>
      <c r="J2755" t="s">
        <v>67</v>
      </c>
      <c r="K2755">
        <v>7.31</v>
      </c>
      <c r="L2755" t="s">
        <v>67</v>
      </c>
      <c r="M2755">
        <v>41.36</v>
      </c>
      <c r="N2755" t="s">
        <v>67</v>
      </c>
      <c r="O2755">
        <v>18.79</v>
      </c>
      <c r="P2755" t="s">
        <v>67</v>
      </c>
      <c r="Q2755">
        <v>1.29</v>
      </c>
      <c r="R2755" t="s">
        <v>67</v>
      </c>
      <c r="S2755">
        <v>7.68</v>
      </c>
      <c r="T2755" t="s">
        <v>71</v>
      </c>
      <c r="U2755">
        <v>0.04</v>
      </c>
      <c r="V2755" t="s">
        <v>67</v>
      </c>
      <c r="W2755">
        <v>3.7999999999999999E-2</v>
      </c>
      <c r="X2755" t="s">
        <v>67</v>
      </c>
      <c r="Z2755" t="s">
        <v>64</v>
      </c>
      <c r="AA2755">
        <v>3.0000000000000001E-3</v>
      </c>
      <c r="AB2755" t="s">
        <v>68</v>
      </c>
      <c r="AC2755">
        <v>0.05</v>
      </c>
      <c r="AD2755" t="s">
        <v>68</v>
      </c>
      <c r="AE2755">
        <v>0.05</v>
      </c>
      <c r="AF2755" t="s">
        <v>68</v>
      </c>
      <c r="AH2755" t="s">
        <v>64</v>
      </c>
      <c r="AI2755">
        <v>0</v>
      </c>
      <c r="AJ2755" t="s">
        <v>68</v>
      </c>
      <c r="AK2755">
        <v>0.05</v>
      </c>
      <c r="AL2755" t="s">
        <v>67</v>
      </c>
      <c r="AM2755">
        <v>0.05</v>
      </c>
      <c r="AN2755" t="s">
        <v>67</v>
      </c>
      <c r="AP2755" t="s">
        <v>64</v>
      </c>
      <c r="AQ2755">
        <v>0</v>
      </c>
      <c r="AR2755" t="s">
        <v>67</v>
      </c>
      <c r="AS2755">
        <v>2.1800000000000002</v>
      </c>
      <c r="AT2755" t="s">
        <v>67</v>
      </c>
      <c r="AU2755">
        <v>0.24</v>
      </c>
      <c r="AV2755" t="s">
        <v>67</v>
      </c>
      <c r="AW2755">
        <v>3.96</v>
      </c>
      <c r="AX2755" t="s">
        <v>67</v>
      </c>
      <c r="AY2755">
        <v>1.17</v>
      </c>
      <c r="AZ2755" t="s">
        <v>67</v>
      </c>
      <c r="BB2755" t="s">
        <v>64</v>
      </c>
      <c r="BD2755" t="s">
        <v>64</v>
      </c>
      <c r="BF2755" t="s">
        <v>64</v>
      </c>
    </row>
    <row r="2756" spans="1:58" x14ac:dyDescent="0.25">
      <c r="A2756" t="s">
        <v>58</v>
      </c>
      <c r="B2756">
        <v>2</v>
      </c>
      <c r="C2756" t="s">
        <v>87</v>
      </c>
      <c r="D2756">
        <v>1983</v>
      </c>
      <c r="E2756">
        <v>1983</v>
      </c>
      <c r="F2756">
        <v>3</v>
      </c>
      <c r="G2756" t="s">
        <v>66</v>
      </c>
      <c r="H2756">
        <v>7.14</v>
      </c>
      <c r="I2756">
        <v>22.39</v>
      </c>
      <c r="J2756" t="s">
        <v>67</v>
      </c>
      <c r="K2756">
        <v>7.45</v>
      </c>
      <c r="L2756" t="s">
        <v>67</v>
      </c>
      <c r="M2756">
        <v>42.14</v>
      </c>
      <c r="N2756" t="s">
        <v>67</v>
      </c>
      <c r="O2756">
        <v>20.079999999999998</v>
      </c>
      <c r="P2756" t="s">
        <v>67</v>
      </c>
      <c r="Q2756">
        <v>2.17</v>
      </c>
      <c r="R2756" t="s">
        <v>67</v>
      </c>
      <c r="S2756">
        <v>8.2200000000000006</v>
      </c>
      <c r="T2756" t="s">
        <v>67</v>
      </c>
      <c r="U2756">
        <v>0.04</v>
      </c>
      <c r="V2756" t="s">
        <v>67</v>
      </c>
      <c r="W2756">
        <v>0.04</v>
      </c>
      <c r="X2756" t="s">
        <v>67</v>
      </c>
      <c r="Z2756" t="s">
        <v>64</v>
      </c>
      <c r="AA2756">
        <v>0</v>
      </c>
      <c r="AB2756" t="s">
        <v>68</v>
      </c>
      <c r="AC2756">
        <v>0.04</v>
      </c>
      <c r="AD2756" t="s">
        <v>68</v>
      </c>
      <c r="AE2756">
        <v>0.03</v>
      </c>
      <c r="AF2756" t="s">
        <v>68</v>
      </c>
      <c r="AG2756">
        <v>0.01</v>
      </c>
      <c r="AH2756" t="s">
        <v>68</v>
      </c>
      <c r="AI2756">
        <v>0.01</v>
      </c>
      <c r="AJ2756" t="s">
        <v>68</v>
      </c>
      <c r="AK2756">
        <v>0.04</v>
      </c>
      <c r="AL2756" t="s">
        <v>67</v>
      </c>
      <c r="AM2756">
        <v>0.03</v>
      </c>
      <c r="AN2756" t="s">
        <v>67</v>
      </c>
      <c r="AO2756">
        <v>1.0999999999999999E-2</v>
      </c>
      <c r="AP2756" t="s">
        <v>67</v>
      </c>
      <c r="AQ2756">
        <v>0</v>
      </c>
      <c r="AR2756" t="s">
        <v>67</v>
      </c>
      <c r="AS2756">
        <v>2.39</v>
      </c>
      <c r="AT2756" t="s">
        <v>67</v>
      </c>
      <c r="AU2756">
        <v>0.14000000000000001</v>
      </c>
      <c r="AV2756" t="s">
        <v>67</v>
      </c>
      <c r="AW2756">
        <v>4.38</v>
      </c>
      <c r="AX2756" t="s">
        <v>67</v>
      </c>
      <c r="AY2756">
        <v>1.27</v>
      </c>
      <c r="AZ2756" t="s">
        <v>67</v>
      </c>
      <c r="BB2756" t="s">
        <v>64</v>
      </c>
      <c r="BD2756" t="s">
        <v>64</v>
      </c>
      <c r="BF2756" t="s">
        <v>64</v>
      </c>
    </row>
    <row r="2757" spans="1:58" x14ac:dyDescent="0.25">
      <c r="A2757" t="s">
        <v>58</v>
      </c>
      <c r="B2757">
        <v>2</v>
      </c>
      <c r="C2757" t="s">
        <v>87</v>
      </c>
      <c r="D2757">
        <v>1983</v>
      </c>
      <c r="E2757">
        <v>1983</v>
      </c>
      <c r="F2757">
        <v>4</v>
      </c>
      <c r="G2757" t="s">
        <v>66</v>
      </c>
      <c r="H2757">
        <v>3.83</v>
      </c>
      <c r="I2757">
        <v>11.62</v>
      </c>
      <c r="J2757" t="s">
        <v>67</v>
      </c>
      <c r="K2757">
        <v>7.56</v>
      </c>
      <c r="L2757" t="s">
        <v>67</v>
      </c>
      <c r="M2757">
        <v>41.16</v>
      </c>
      <c r="N2757" t="s">
        <v>67</v>
      </c>
      <c r="O2757">
        <v>20.58</v>
      </c>
      <c r="P2757" t="s">
        <v>67</v>
      </c>
      <c r="Q2757">
        <v>2.65</v>
      </c>
      <c r="R2757" t="s">
        <v>67</v>
      </c>
      <c r="S2757">
        <v>8.5399999999999991</v>
      </c>
      <c r="T2757" t="s">
        <v>67</v>
      </c>
      <c r="U2757">
        <v>4.3999999999999997E-2</v>
      </c>
      <c r="V2757" t="s">
        <v>67</v>
      </c>
      <c r="W2757">
        <v>4.1000000000000002E-2</v>
      </c>
      <c r="X2757" t="s">
        <v>67</v>
      </c>
      <c r="Z2757" t="s">
        <v>64</v>
      </c>
      <c r="AA2757">
        <v>3.0000000000000001E-3</v>
      </c>
      <c r="AB2757" t="s">
        <v>68</v>
      </c>
      <c r="AC2757">
        <v>0.04</v>
      </c>
      <c r="AD2757" t="s">
        <v>68</v>
      </c>
      <c r="AE2757">
        <v>0.02</v>
      </c>
      <c r="AF2757" t="s">
        <v>68</v>
      </c>
      <c r="AG2757">
        <v>0.02</v>
      </c>
      <c r="AH2757" t="s">
        <v>68</v>
      </c>
      <c r="AI2757">
        <v>0.02</v>
      </c>
      <c r="AJ2757" t="s">
        <v>68</v>
      </c>
      <c r="AK2757">
        <v>0.04</v>
      </c>
      <c r="AL2757" t="s">
        <v>67</v>
      </c>
      <c r="AM2757">
        <v>0.02</v>
      </c>
      <c r="AN2757" t="s">
        <v>67</v>
      </c>
      <c r="AO2757">
        <v>4.0000000000000001E-3</v>
      </c>
      <c r="AP2757" t="s">
        <v>67</v>
      </c>
      <c r="AQ2757">
        <v>1E-3</v>
      </c>
      <c r="AR2757" t="s">
        <v>67</v>
      </c>
      <c r="AS2757">
        <v>2.4500000000000002</v>
      </c>
      <c r="AT2757" t="s">
        <v>67</v>
      </c>
      <c r="AU2757">
        <v>0.21</v>
      </c>
      <c r="AV2757" t="s">
        <v>67</v>
      </c>
      <c r="AW2757">
        <v>4.38</v>
      </c>
      <c r="AX2757" t="s">
        <v>73</v>
      </c>
      <c r="AY2757">
        <v>1.27</v>
      </c>
      <c r="AZ2757" t="s">
        <v>67</v>
      </c>
      <c r="BB2757" t="s">
        <v>64</v>
      </c>
      <c r="BD2757" t="s">
        <v>64</v>
      </c>
      <c r="BF2757" t="s">
        <v>64</v>
      </c>
    </row>
    <row r="2758" spans="1:58" x14ac:dyDescent="0.25">
      <c r="A2758" t="s">
        <v>58</v>
      </c>
      <c r="B2758">
        <v>2</v>
      </c>
      <c r="C2758" t="s">
        <v>87</v>
      </c>
      <c r="D2758">
        <v>1983</v>
      </c>
      <c r="E2758">
        <v>1983</v>
      </c>
      <c r="F2758">
        <v>5</v>
      </c>
      <c r="G2758" t="s">
        <v>66</v>
      </c>
      <c r="H2758">
        <v>1.75</v>
      </c>
      <c r="I2758">
        <v>5.49</v>
      </c>
      <c r="J2758" t="s">
        <v>67</v>
      </c>
      <c r="K2758">
        <v>7.81</v>
      </c>
      <c r="L2758" t="s">
        <v>67</v>
      </c>
      <c r="M2758">
        <v>46.82</v>
      </c>
      <c r="N2758" t="s">
        <v>67</v>
      </c>
      <c r="O2758">
        <v>24.83</v>
      </c>
      <c r="P2758" t="s">
        <v>67</v>
      </c>
      <c r="Q2758">
        <v>2.38</v>
      </c>
      <c r="R2758" t="s">
        <v>67</v>
      </c>
      <c r="S2758">
        <v>9.17</v>
      </c>
      <c r="T2758" t="s">
        <v>67</v>
      </c>
      <c r="U2758">
        <v>5.5E-2</v>
      </c>
      <c r="V2758" t="s">
        <v>67</v>
      </c>
      <c r="W2758">
        <v>0.05</v>
      </c>
      <c r="X2758" t="s">
        <v>67</v>
      </c>
      <c r="Z2758" t="s">
        <v>64</v>
      </c>
      <c r="AA2758">
        <v>5.0000000000000001E-3</v>
      </c>
      <c r="AB2758" t="s">
        <v>68</v>
      </c>
      <c r="AC2758">
        <v>0.08</v>
      </c>
      <c r="AD2758" t="s">
        <v>68</v>
      </c>
      <c r="AE2758">
        <v>0.06</v>
      </c>
      <c r="AF2758" t="s">
        <v>68</v>
      </c>
      <c r="AG2758">
        <v>0.05</v>
      </c>
      <c r="AH2758" t="s">
        <v>68</v>
      </c>
      <c r="AI2758">
        <v>0.02</v>
      </c>
      <c r="AJ2758" t="s">
        <v>68</v>
      </c>
      <c r="AK2758">
        <v>7.0000000000000007E-2</v>
      </c>
      <c r="AL2758" t="s">
        <v>67</v>
      </c>
      <c r="AM2758">
        <v>0.05</v>
      </c>
      <c r="AN2758" t="s">
        <v>67</v>
      </c>
      <c r="AO2758">
        <v>3.0000000000000001E-3</v>
      </c>
      <c r="AP2758" t="s">
        <v>67</v>
      </c>
      <c r="AQ2758">
        <v>1.6E-2</v>
      </c>
      <c r="AR2758" t="s">
        <v>67</v>
      </c>
      <c r="AS2758">
        <v>2.8</v>
      </c>
      <c r="AT2758" t="s">
        <v>67</v>
      </c>
      <c r="AU2758">
        <v>0.21</v>
      </c>
      <c r="AV2758" t="s">
        <v>67</v>
      </c>
      <c r="AW2758">
        <v>3.35</v>
      </c>
      <c r="AX2758" t="s">
        <v>73</v>
      </c>
      <c r="AY2758">
        <v>1.07</v>
      </c>
      <c r="AZ2758" t="s">
        <v>67</v>
      </c>
      <c r="BB2758" t="s">
        <v>64</v>
      </c>
      <c r="BD2758" t="s">
        <v>64</v>
      </c>
      <c r="BF2758" t="s">
        <v>64</v>
      </c>
    </row>
    <row r="2759" spans="1:58" x14ac:dyDescent="0.25">
      <c r="A2759" t="s">
        <v>58</v>
      </c>
      <c r="B2759">
        <v>2</v>
      </c>
      <c r="C2759" t="s">
        <v>87</v>
      </c>
      <c r="D2759">
        <v>1983</v>
      </c>
      <c r="E2759">
        <v>1983</v>
      </c>
      <c r="F2759">
        <v>6</v>
      </c>
      <c r="G2759" t="s">
        <v>66</v>
      </c>
      <c r="H2759">
        <v>0.87</v>
      </c>
      <c r="I2759">
        <v>2.65</v>
      </c>
      <c r="J2759" t="s">
        <v>67</v>
      </c>
      <c r="K2759">
        <v>7.59</v>
      </c>
      <c r="L2759" t="s">
        <v>67</v>
      </c>
      <c r="M2759">
        <v>57.17</v>
      </c>
      <c r="N2759" t="s">
        <v>67</v>
      </c>
      <c r="O2759">
        <v>30.37</v>
      </c>
      <c r="P2759" t="s">
        <v>67</v>
      </c>
      <c r="Q2759">
        <v>1.56</v>
      </c>
      <c r="R2759" t="s">
        <v>67</v>
      </c>
      <c r="S2759">
        <v>10.35</v>
      </c>
      <c r="T2759" t="s">
        <v>67</v>
      </c>
      <c r="U2759">
        <v>4.8000000000000001E-2</v>
      </c>
      <c r="V2759" t="s">
        <v>67</v>
      </c>
      <c r="W2759">
        <v>4.7E-2</v>
      </c>
      <c r="X2759" t="s">
        <v>67</v>
      </c>
      <c r="Z2759" t="s">
        <v>64</v>
      </c>
      <c r="AA2759">
        <v>2E-3</v>
      </c>
      <c r="AB2759" t="s">
        <v>68</v>
      </c>
      <c r="AC2759">
        <v>0.04</v>
      </c>
      <c r="AD2759" t="s">
        <v>68</v>
      </c>
      <c r="AE2759">
        <v>0.03</v>
      </c>
      <c r="AF2759" t="s">
        <v>68</v>
      </c>
      <c r="AG2759">
        <v>0.03</v>
      </c>
      <c r="AH2759" t="s">
        <v>68</v>
      </c>
      <c r="AI2759">
        <v>0.01</v>
      </c>
      <c r="AJ2759" t="s">
        <v>68</v>
      </c>
      <c r="AK2759">
        <v>0.04</v>
      </c>
      <c r="AL2759" t="s">
        <v>67</v>
      </c>
      <c r="AM2759">
        <v>0.03</v>
      </c>
      <c r="AN2759" t="s">
        <v>67</v>
      </c>
      <c r="AO2759">
        <v>3.0000000000000001E-3</v>
      </c>
      <c r="AP2759" t="s">
        <v>67</v>
      </c>
      <c r="AQ2759">
        <v>2E-3</v>
      </c>
      <c r="AR2759" t="s">
        <v>67</v>
      </c>
      <c r="AS2759">
        <v>3.15</v>
      </c>
      <c r="AT2759" t="s">
        <v>67</v>
      </c>
      <c r="AU2759">
        <v>0.23</v>
      </c>
      <c r="AV2759" t="s">
        <v>67</v>
      </c>
      <c r="AW2759">
        <v>3.45</v>
      </c>
      <c r="AX2759" t="s">
        <v>73</v>
      </c>
      <c r="AY2759">
        <v>1.25</v>
      </c>
      <c r="AZ2759" t="s">
        <v>67</v>
      </c>
      <c r="BB2759" t="s">
        <v>64</v>
      </c>
      <c r="BD2759" t="s">
        <v>64</v>
      </c>
      <c r="BF2759" t="s">
        <v>64</v>
      </c>
    </row>
    <row r="2760" spans="1:58" x14ac:dyDescent="0.25">
      <c r="A2760" t="s">
        <v>58</v>
      </c>
      <c r="B2760">
        <v>2</v>
      </c>
      <c r="C2760" t="s">
        <v>87</v>
      </c>
      <c r="D2760">
        <v>1983</v>
      </c>
      <c r="E2760">
        <v>1983</v>
      </c>
      <c r="F2760">
        <v>7</v>
      </c>
      <c r="G2760" t="s">
        <v>66</v>
      </c>
      <c r="H2760">
        <v>0.91</v>
      </c>
      <c r="I2760">
        <v>2.84</v>
      </c>
      <c r="J2760" t="s">
        <v>67</v>
      </c>
      <c r="K2760">
        <v>7.55</v>
      </c>
      <c r="L2760" t="s">
        <v>67</v>
      </c>
      <c r="M2760">
        <v>57.72</v>
      </c>
      <c r="N2760" t="s">
        <v>67</v>
      </c>
      <c r="O2760">
        <v>32.79</v>
      </c>
      <c r="P2760" t="s">
        <v>67</v>
      </c>
      <c r="Q2760">
        <v>10.64</v>
      </c>
      <c r="R2760" t="s">
        <v>67</v>
      </c>
      <c r="S2760">
        <v>10.11</v>
      </c>
      <c r="T2760" t="s">
        <v>67</v>
      </c>
      <c r="U2760">
        <v>6.2E-2</v>
      </c>
      <c r="V2760" t="s">
        <v>67</v>
      </c>
      <c r="W2760">
        <v>0.06</v>
      </c>
      <c r="X2760" t="s">
        <v>67</v>
      </c>
      <c r="Z2760" t="s">
        <v>64</v>
      </c>
      <c r="AA2760">
        <v>3.0000000000000001E-3</v>
      </c>
      <c r="AB2760" t="s">
        <v>68</v>
      </c>
      <c r="AC2760">
        <v>7.0000000000000007E-2</v>
      </c>
      <c r="AD2760" t="s">
        <v>68</v>
      </c>
      <c r="AE2760">
        <v>0.05</v>
      </c>
      <c r="AF2760" t="s">
        <v>68</v>
      </c>
      <c r="AG2760">
        <v>0.04</v>
      </c>
      <c r="AH2760" t="s">
        <v>68</v>
      </c>
      <c r="AI2760">
        <v>0.02</v>
      </c>
      <c r="AJ2760" t="s">
        <v>68</v>
      </c>
      <c r="AK2760">
        <v>7.0000000000000007E-2</v>
      </c>
      <c r="AL2760" t="s">
        <v>67</v>
      </c>
      <c r="AM2760">
        <v>0.05</v>
      </c>
      <c r="AN2760" t="s">
        <v>67</v>
      </c>
      <c r="AO2760">
        <v>4.0000000000000001E-3</v>
      </c>
      <c r="AP2760" t="s">
        <v>67</v>
      </c>
      <c r="AQ2760">
        <v>2E-3</v>
      </c>
      <c r="AR2760" t="s">
        <v>67</v>
      </c>
      <c r="AS2760">
        <v>3.4</v>
      </c>
      <c r="AT2760" t="s">
        <v>67</v>
      </c>
      <c r="AU2760">
        <v>0.24</v>
      </c>
      <c r="AV2760" t="s">
        <v>67</v>
      </c>
      <c r="AW2760">
        <v>3.72</v>
      </c>
      <c r="AX2760" t="s">
        <v>73</v>
      </c>
      <c r="AY2760">
        <v>1.42</v>
      </c>
      <c r="AZ2760" t="s">
        <v>67</v>
      </c>
      <c r="BB2760" t="s">
        <v>64</v>
      </c>
      <c r="BD2760" t="s">
        <v>64</v>
      </c>
      <c r="BF2760" t="s">
        <v>64</v>
      </c>
    </row>
    <row r="2761" spans="1:58" x14ac:dyDescent="0.25">
      <c r="A2761" t="s">
        <v>58</v>
      </c>
      <c r="B2761">
        <v>2</v>
      </c>
      <c r="C2761" t="s">
        <v>87</v>
      </c>
      <c r="D2761">
        <v>1983</v>
      </c>
      <c r="E2761">
        <v>1983</v>
      </c>
      <c r="F2761">
        <v>8</v>
      </c>
      <c r="G2761" t="s">
        <v>77</v>
      </c>
      <c r="H2761">
        <v>0.45</v>
      </c>
      <c r="I2761">
        <v>1.41</v>
      </c>
      <c r="J2761" t="s">
        <v>67</v>
      </c>
      <c r="K2761">
        <v>7.6</v>
      </c>
      <c r="L2761" t="s">
        <v>67</v>
      </c>
      <c r="M2761">
        <v>65.8</v>
      </c>
      <c r="N2761" t="s">
        <v>67</v>
      </c>
      <c r="O2761">
        <v>33.58</v>
      </c>
      <c r="P2761" t="s">
        <v>67</v>
      </c>
      <c r="Q2761">
        <v>3.2</v>
      </c>
      <c r="R2761" t="s">
        <v>67</v>
      </c>
      <c r="S2761">
        <v>10.77</v>
      </c>
      <c r="T2761" t="s">
        <v>67</v>
      </c>
      <c r="U2761">
        <v>0.05</v>
      </c>
      <c r="V2761" t="s">
        <v>67</v>
      </c>
      <c r="W2761">
        <v>4.4999999999999998E-2</v>
      </c>
      <c r="X2761" t="s">
        <v>67</v>
      </c>
      <c r="Z2761" t="s">
        <v>64</v>
      </c>
      <c r="AA2761">
        <v>7.0000000000000001E-3</v>
      </c>
      <c r="AB2761" t="s">
        <v>68</v>
      </c>
      <c r="AC2761">
        <v>7.0000000000000007E-2</v>
      </c>
      <c r="AD2761" t="s">
        <v>68</v>
      </c>
      <c r="AE2761">
        <v>0.05</v>
      </c>
      <c r="AF2761" t="s">
        <v>68</v>
      </c>
      <c r="AG2761">
        <v>0.04</v>
      </c>
      <c r="AH2761" t="s">
        <v>68</v>
      </c>
      <c r="AI2761">
        <v>0.02</v>
      </c>
      <c r="AJ2761" t="s">
        <v>68</v>
      </c>
      <c r="AK2761">
        <v>7.0000000000000007E-2</v>
      </c>
      <c r="AL2761" t="s">
        <v>67</v>
      </c>
      <c r="AM2761">
        <v>0.05</v>
      </c>
      <c r="AN2761" t="s">
        <v>67</v>
      </c>
      <c r="AO2761">
        <v>7.0000000000000001E-3</v>
      </c>
      <c r="AP2761" t="s">
        <v>67</v>
      </c>
      <c r="AQ2761">
        <v>2E-3</v>
      </c>
      <c r="AR2761" t="s">
        <v>67</v>
      </c>
      <c r="AS2761">
        <v>3.61</v>
      </c>
      <c r="AT2761" t="s">
        <v>67</v>
      </c>
      <c r="AU2761">
        <v>0.24</v>
      </c>
      <c r="AV2761" t="s">
        <v>67</v>
      </c>
      <c r="AW2761">
        <v>4.09</v>
      </c>
      <c r="AX2761" t="s">
        <v>73</v>
      </c>
      <c r="AY2761">
        <v>1.62</v>
      </c>
      <c r="AZ2761" t="s">
        <v>67</v>
      </c>
      <c r="BB2761" t="s">
        <v>64</v>
      </c>
      <c r="BD2761" t="s">
        <v>64</v>
      </c>
      <c r="BF2761" t="s">
        <v>64</v>
      </c>
    </row>
    <row r="2762" spans="1:58" x14ac:dyDescent="0.25">
      <c r="A2762" t="s">
        <v>58</v>
      </c>
      <c r="B2762">
        <v>2</v>
      </c>
      <c r="C2762" t="s">
        <v>87</v>
      </c>
      <c r="D2762">
        <v>1983</v>
      </c>
      <c r="E2762">
        <v>1983</v>
      </c>
      <c r="F2762">
        <v>9</v>
      </c>
      <c r="G2762" t="s">
        <v>66</v>
      </c>
      <c r="H2762">
        <v>0.49</v>
      </c>
      <c r="I2762">
        <v>1.48</v>
      </c>
      <c r="J2762" t="s">
        <v>67</v>
      </c>
      <c r="K2762">
        <v>7.37</v>
      </c>
      <c r="L2762" t="s">
        <v>67</v>
      </c>
      <c r="M2762">
        <v>55.55</v>
      </c>
      <c r="N2762" t="s">
        <v>67</v>
      </c>
      <c r="O2762">
        <v>32.869999999999997</v>
      </c>
      <c r="P2762" t="s">
        <v>67</v>
      </c>
      <c r="Q2762">
        <v>0.8</v>
      </c>
      <c r="R2762" t="s">
        <v>67</v>
      </c>
      <c r="S2762">
        <v>9.98</v>
      </c>
      <c r="T2762" t="s">
        <v>67</v>
      </c>
      <c r="U2762">
        <v>4.9000000000000002E-2</v>
      </c>
      <c r="V2762" t="s">
        <v>67</v>
      </c>
      <c r="W2762">
        <v>4.1000000000000002E-2</v>
      </c>
      <c r="X2762" t="s">
        <v>67</v>
      </c>
      <c r="Z2762" t="s">
        <v>64</v>
      </c>
      <c r="AA2762">
        <v>8.0000000000000002E-3</v>
      </c>
      <c r="AB2762" t="s">
        <v>68</v>
      </c>
      <c r="AC2762">
        <v>0.09</v>
      </c>
      <c r="AD2762" t="s">
        <v>68</v>
      </c>
      <c r="AE2762">
        <v>7.0000000000000007E-2</v>
      </c>
      <c r="AF2762" t="s">
        <v>68</v>
      </c>
      <c r="AG2762">
        <v>0.05</v>
      </c>
      <c r="AH2762" t="s">
        <v>68</v>
      </c>
      <c r="AI2762">
        <v>0.02</v>
      </c>
      <c r="AJ2762" t="s">
        <v>68</v>
      </c>
      <c r="AK2762">
        <v>0.09</v>
      </c>
      <c r="AL2762" t="s">
        <v>67</v>
      </c>
      <c r="AM2762">
        <v>7.0000000000000007E-2</v>
      </c>
      <c r="AN2762" t="s">
        <v>67</v>
      </c>
      <c r="AO2762">
        <v>2.5999999999999999E-2</v>
      </c>
      <c r="AP2762" t="s">
        <v>67</v>
      </c>
      <c r="AQ2762">
        <v>5.0000000000000001E-3</v>
      </c>
      <c r="AR2762" t="s">
        <v>67</v>
      </c>
      <c r="AS2762">
        <v>3.63</v>
      </c>
      <c r="AT2762" t="s">
        <v>67</v>
      </c>
      <c r="AU2762">
        <v>0.23</v>
      </c>
      <c r="AV2762" t="s">
        <v>67</v>
      </c>
      <c r="AW2762">
        <v>4.2699999999999996</v>
      </c>
      <c r="AX2762" t="s">
        <v>73</v>
      </c>
      <c r="AY2762">
        <v>1.72</v>
      </c>
      <c r="AZ2762" t="s">
        <v>67</v>
      </c>
      <c r="BB2762" t="s">
        <v>64</v>
      </c>
      <c r="BD2762" t="s">
        <v>64</v>
      </c>
      <c r="BF2762" t="s">
        <v>64</v>
      </c>
    </row>
    <row r="2763" spans="1:58" x14ac:dyDescent="0.25">
      <c r="A2763" t="s">
        <v>58</v>
      </c>
      <c r="B2763">
        <v>2</v>
      </c>
      <c r="C2763" t="s">
        <v>87</v>
      </c>
      <c r="D2763">
        <v>1984</v>
      </c>
      <c r="E2763">
        <v>1983</v>
      </c>
      <c r="F2763">
        <v>10</v>
      </c>
      <c r="G2763" t="s">
        <v>77</v>
      </c>
      <c r="H2763">
        <v>0.73</v>
      </c>
      <c r="I2763">
        <v>2.2999999999999998</v>
      </c>
      <c r="J2763" t="s">
        <v>67</v>
      </c>
      <c r="K2763">
        <v>7.7</v>
      </c>
      <c r="L2763" t="s">
        <v>67</v>
      </c>
      <c r="M2763">
        <v>55.51</v>
      </c>
      <c r="N2763" t="s">
        <v>67</v>
      </c>
      <c r="O2763">
        <v>33.5</v>
      </c>
      <c r="P2763" t="s">
        <v>67</v>
      </c>
      <c r="Q2763">
        <v>10.050000000000001</v>
      </c>
      <c r="R2763" t="s">
        <v>67</v>
      </c>
      <c r="S2763">
        <v>10.18</v>
      </c>
      <c r="T2763" t="s">
        <v>67</v>
      </c>
      <c r="U2763">
        <v>6.2E-2</v>
      </c>
      <c r="V2763" t="s">
        <v>67</v>
      </c>
      <c r="W2763">
        <v>5.2999999999999999E-2</v>
      </c>
      <c r="X2763" t="s">
        <v>67</v>
      </c>
      <c r="Z2763" t="s">
        <v>64</v>
      </c>
      <c r="AA2763">
        <v>8.0000000000000002E-3</v>
      </c>
      <c r="AB2763" t="s">
        <v>68</v>
      </c>
      <c r="AC2763">
        <v>0.17</v>
      </c>
      <c r="AD2763" t="s">
        <v>68</v>
      </c>
      <c r="AE2763">
        <v>0.08</v>
      </c>
      <c r="AF2763" t="s">
        <v>68</v>
      </c>
      <c r="AG2763">
        <v>7.0000000000000007E-2</v>
      </c>
      <c r="AH2763" t="s">
        <v>68</v>
      </c>
      <c r="AI2763">
        <v>0.09</v>
      </c>
      <c r="AJ2763" t="s">
        <v>68</v>
      </c>
      <c r="AK2763">
        <v>0.17</v>
      </c>
      <c r="AL2763" t="s">
        <v>67</v>
      </c>
      <c r="AM2763">
        <v>0.08</v>
      </c>
      <c r="AN2763" t="s">
        <v>67</v>
      </c>
      <c r="AO2763">
        <v>8.9999999999999993E-3</v>
      </c>
      <c r="AP2763" t="s">
        <v>67</v>
      </c>
      <c r="AQ2763">
        <v>4.0000000000000001E-3</v>
      </c>
      <c r="AR2763" t="s">
        <v>67</v>
      </c>
      <c r="AS2763">
        <v>3.47</v>
      </c>
      <c r="AT2763" t="s">
        <v>67</v>
      </c>
      <c r="AU2763">
        <v>0.27</v>
      </c>
      <c r="AV2763" t="s">
        <v>67</v>
      </c>
      <c r="AW2763">
        <v>4.3</v>
      </c>
      <c r="AX2763" t="s">
        <v>73</v>
      </c>
      <c r="AY2763">
        <v>1.72</v>
      </c>
      <c r="AZ2763" t="s">
        <v>67</v>
      </c>
      <c r="BB2763" t="s">
        <v>64</v>
      </c>
      <c r="BD2763" t="s">
        <v>64</v>
      </c>
      <c r="BF2763" t="s">
        <v>64</v>
      </c>
    </row>
    <row r="2764" spans="1:58" x14ac:dyDescent="0.25">
      <c r="A2764" t="s">
        <v>58</v>
      </c>
      <c r="B2764">
        <v>2</v>
      </c>
      <c r="C2764" t="s">
        <v>87</v>
      </c>
      <c r="D2764">
        <v>1984</v>
      </c>
      <c r="E2764">
        <v>1983</v>
      </c>
      <c r="F2764">
        <v>11</v>
      </c>
      <c r="G2764" t="s">
        <v>77</v>
      </c>
      <c r="H2764">
        <v>5.38</v>
      </c>
      <c r="I2764">
        <v>16.32</v>
      </c>
      <c r="J2764" t="s">
        <v>67</v>
      </c>
      <c r="K2764">
        <v>7.04</v>
      </c>
      <c r="L2764" t="s">
        <v>67</v>
      </c>
      <c r="M2764">
        <v>41.91</v>
      </c>
      <c r="N2764" t="s">
        <v>67</v>
      </c>
      <c r="O2764">
        <v>19.79</v>
      </c>
      <c r="P2764" t="s">
        <v>67</v>
      </c>
      <c r="Q2764">
        <v>5.03</v>
      </c>
      <c r="R2764" t="s">
        <v>67</v>
      </c>
      <c r="S2764">
        <v>8.2100000000000009</v>
      </c>
      <c r="T2764" t="s">
        <v>67</v>
      </c>
      <c r="U2764">
        <v>4.4999999999999998E-2</v>
      </c>
      <c r="V2764" t="s">
        <v>67</v>
      </c>
      <c r="W2764">
        <v>3.2000000000000001E-2</v>
      </c>
      <c r="X2764" t="s">
        <v>67</v>
      </c>
      <c r="Z2764" t="s">
        <v>64</v>
      </c>
      <c r="AA2764">
        <v>1.2E-2</v>
      </c>
      <c r="AB2764" t="s">
        <v>68</v>
      </c>
      <c r="AC2764">
        <v>0.12</v>
      </c>
      <c r="AD2764" t="s">
        <v>68</v>
      </c>
      <c r="AE2764">
        <v>0.09</v>
      </c>
      <c r="AF2764" t="s">
        <v>68</v>
      </c>
      <c r="AG2764">
        <v>0.08</v>
      </c>
      <c r="AH2764" t="s">
        <v>68</v>
      </c>
      <c r="AI2764">
        <v>0.03</v>
      </c>
      <c r="AJ2764" t="s">
        <v>68</v>
      </c>
      <c r="AK2764">
        <v>0.12</v>
      </c>
      <c r="AL2764" t="s">
        <v>67</v>
      </c>
      <c r="AM2764">
        <v>0.09</v>
      </c>
      <c r="AN2764" t="s">
        <v>67</v>
      </c>
      <c r="AO2764">
        <v>7.0000000000000001E-3</v>
      </c>
      <c r="AP2764" t="s">
        <v>67</v>
      </c>
      <c r="AQ2764">
        <v>3.0000000000000001E-3</v>
      </c>
      <c r="AR2764" t="s">
        <v>67</v>
      </c>
      <c r="AS2764">
        <v>2.5099999999999998</v>
      </c>
      <c r="AT2764" t="s">
        <v>67</v>
      </c>
      <c r="AU2764">
        <v>0.17</v>
      </c>
      <c r="AV2764" t="s">
        <v>67</v>
      </c>
      <c r="AW2764">
        <v>4.53</v>
      </c>
      <c r="AX2764" t="s">
        <v>73</v>
      </c>
      <c r="AY2764">
        <v>1.36</v>
      </c>
      <c r="AZ2764" t="s">
        <v>67</v>
      </c>
      <c r="BA2764">
        <v>0.41</v>
      </c>
      <c r="BB2764" t="s">
        <v>61</v>
      </c>
      <c r="BC2764">
        <v>1.68</v>
      </c>
      <c r="BD2764" t="s">
        <v>61</v>
      </c>
      <c r="BF2764" t="s">
        <v>64</v>
      </c>
    </row>
    <row r="2765" spans="1:58" x14ac:dyDescent="0.25">
      <c r="A2765" t="s">
        <v>58</v>
      </c>
      <c r="B2765">
        <v>2</v>
      </c>
      <c r="C2765" t="s">
        <v>87</v>
      </c>
      <c r="D2765">
        <v>1984</v>
      </c>
      <c r="E2765">
        <v>1983</v>
      </c>
      <c r="F2765">
        <v>12</v>
      </c>
      <c r="G2765" t="s">
        <v>60</v>
      </c>
      <c r="H2765">
        <v>11.22</v>
      </c>
      <c r="I2765">
        <v>35.200000000000003</v>
      </c>
      <c r="J2765" t="s">
        <v>67</v>
      </c>
      <c r="K2765">
        <v>7.14</v>
      </c>
      <c r="L2765" t="s">
        <v>67</v>
      </c>
      <c r="M2765">
        <v>34.06</v>
      </c>
      <c r="N2765" t="s">
        <v>67</v>
      </c>
      <c r="O2765">
        <v>17.079999999999998</v>
      </c>
      <c r="P2765" t="s">
        <v>67</v>
      </c>
      <c r="Q2765">
        <v>1.25</v>
      </c>
      <c r="R2765" t="s">
        <v>67</v>
      </c>
      <c r="S2765">
        <v>8.2899999999999991</v>
      </c>
      <c r="T2765" t="s">
        <v>67</v>
      </c>
      <c r="U2765">
        <v>4.1000000000000002E-2</v>
      </c>
      <c r="V2765" t="s">
        <v>67</v>
      </c>
      <c r="W2765">
        <v>3.2000000000000001E-2</v>
      </c>
      <c r="X2765" t="s">
        <v>67</v>
      </c>
      <c r="Z2765" t="s">
        <v>64</v>
      </c>
      <c r="AA2765">
        <v>8.9999999999999993E-3</v>
      </c>
      <c r="AB2765" t="s">
        <v>68</v>
      </c>
      <c r="AC2765">
        <v>7.0000000000000007E-2</v>
      </c>
      <c r="AD2765" t="s">
        <v>68</v>
      </c>
      <c r="AE2765">
        <v>0.06</v>
      </c>
      <c r="AF2765" t="s">
        <v>68</v>
      </c>
      <c r="AG2765">
        <v>0.05</v>
      </c>
      <c r="AH2765" t="s">
        <v>68</v>
      </c>
      <c r="AI2765">
        <v>0.01</v>
      </c>
      <c r="AJ2765" t="s">
        <v>68</v>
      </c>
      <c r="AK2765">
        <v>7.0000000000000007E-2</v>
      </c>
      <c r="AL2765" t="s">
        <v>67</v>
      </c>
      <c r="AM2765">
        <v>0.05</v>
      </c>
      <c r="AN2765" t="s">
        <v>67</v>
      </c>
      <c r="AO2765">
        <v>0.01</v>
      </c>
      <c r="AP2765" t="s">
        <v>67</v>
      </c>
      <c r="AQ2765">
        <v>3.0000000000000001E-3</v>
      </c>
      <c r="AR2765" t="s">
        <v>67</v>
      </c>
      <c r="AS2765">
        <v>2.2599999999999998</v>
      </c>
      <c r="AT2765" t="s">
        <v>67</v>
      </c>
      <c r="AU2765">
        <v>0.19</v>
      </c>
      <c r="AV2765" t="s">
        <v>67</v>
      </c>
      <c r="AW2765">
        <v>3.3</v>
      </c>
      <c r="AX2765" t="s">
        <v>73</v>
      </c>
      <c r="AY2765">
        <v>0.99</v>
      </c>
      <c r="AZ2765" t="s">
        <v>67</v>
      </c>
      <c r="BB2765" t="s">
        <v>64</v>
      </c>
      <c r="BD2765" t="s">
        <v>64</v>
      </c>
      <c r="BF2765" t="s">
        <v>64</v>
      </c>
    </row>
    <row r="2766" spans="1:58" x14ac:dyDescent="0.25">
      <c r="A2766" t="s">
        <v>58</v>
      </c>
      <c r="B2766">
        <v>2</v>
      </c>
      <c r="C2766" t="s">
        <v>87</v>
      </c>
      <c r="D2766">
        <v>1984</v>
      </c>
      <c r="E2766">
        <v>1984</v>
      </c>
      <c r="F2766">
        <v>1</v>
      </c>
      <c r="G2766" t="s">
        <v>60</v>
      </c>
      <c r="H2766">
        <v>6.88</v>
      </c>
      <c r="I2766">
        <v>21.59</v>
      </c>
      <c r="J2766" t="s">
        <v>67</v>
      </c>
      <c r="K2766">
        <v>7.29</v>
      </c>
      <c r="L2766" t="s">
        <v>67</v>
      </c>
      <c r="M2766">
        <v>36.450000000000003</v>
      </c>
      <c r="N2766" t="s">
        <v>67</v>
      </c>
      <c r="O2766">
        <v>18.54</v>
      </c>
      <c r="P2766" t="s">
        <v>67</v>
      </c>
      <c r="Q2766">
        <v>1.5</v>
      </c>
      <c r="R2766" t="s">
        <v>67</v>
      </c>
      <c r="S2766">
        <v>9.11</v>
      </c>
      <c r="T2766" t="s">
        <v>67</v>
      </c>
      <c r="U2766">
        <v>3.7999999999999999E-2</v>
      </c>
      <c r="V2766" t="s">
        <v>67</v>
      </c>
      <c r="W2766">
        <v>3.5999999999999997E-2</v>
      </c>
      <c r="X2766" t="s">
        <v>67</v>
      </c>
      <c r="Z2766" t="s">
        <v>64</v>
      </c>
      <c r="AA2766">
        <v>2E-3</v>
      </c>
      <c r="AB2766" t="s">
        <v>68</v>
      </c>
      <c r="AC2766">
        <v>0.06</v>
      </c>
      <c r="AD2766" t="s">
        <v>68</v>
      </c>
      <c r="AE2766">
        <v>0.05</v>
      </c>
      <c r="AF2766" t="s">
        <v>68</v>
      </c>
      <c r="AG2766">
        <v>0.03</v>
      </c>
      <c r="AH2766" t="s">
        <v>68</v>
      </c>
      <c r="AI2766">
        <v>0.01</v>
      </c>
      <c r="AJ2766" t="s">
        <v>68</v>
      </c>
      <c r="AK2766">
        <v>0.06</v>
      </c>
      <c r="AL2766" t="s">
        <v>67</v>
      </c>
      <c r="AM2766">
        <v>0.04</v>
      </c>
      <c r="AN2766" t="s">
        <v>67</v>
      </c>
      <c r="AO2766">
        <v>0.01</v>
      </c>
      <c r="AP2766" t="s">
        <v>67</v>
      </c>
      <c r="AQ2766">
        <v>3.0000000000000001E-3</v>
      </c>
      <c r="AR2766" t="s">
        <v>67</v>
      </c>
      <c r="AS2766">
        <v>2.4300000000000002</v>
      </c>
      <c r="AT2766" t="s">
        <v>67</v>
      </c>
      <c r="AU2766">
        <v>0.17</v>
      </c>
      <c r="AV2766" t="s">
        <v>67</v>
      </c>
      <c r="AW2766">
        <v>3.49</v>
      </c>
      <c r="AX2766" t="s">
        <v>73</v>
      </c>
      <c r="AY2766">
        <v>1.04</v>
      </c>
      <c r="AZ2766" t="s">
        <v>67</v>
      </c>
      <c r="BB2766" t="s">
        <v>64</v>
      </c>
      <c r="BD2766" t="s">
        <v>64</v>
      </c>
      <c r="BF2766" t="s">
        <v>64</v>
      </c>
    </row>
    <row r="2767" spans="1:58" x14ac:dyDescent="0.25">
      <c r="A2767" t="s">
        <v>58</v>
      </c>
      <c r="B2767">
        <v>2</v>
      </c>
      <c r="C2767" t="s">
        <v>87</v>
      </c>
      <c r="D2767">
        <v>1984</v>
      </c>
      <c r="E2767">
        <v>1984</v>
      </c>
      <c r="F2767">
        <v>2</v>
      </c>
      <c r="G2767" t="s">
        <v>66</v>
      </c>
      <c r="H2767">
        <v>10.52</v>
      </c>
      <c r="I2767">
        <v>30.86</v>
      </c>
      <c r="J2767" t="s">
        <v>67</v>
      </c>
      <c r="K2767">
        <v>7.5</v>
      </c>
      <c r="L2767" t="s">
        <v>67</v>
      </c>
      <c r="M2767">
        <v>35.99</v>
      </c>
      <c r="N2767" t="s">
        <v>67</v>
      </c>
      <c r="O2767">
        <v>17.79</v>
      </c>
      <c r="P2767" t="s">
        <v>67</v>
      </c>
      <c r="Q2767">
        <v>4.87</v>
      </c>
      <c r="R2767" t="s">
        <v>67</v>
      </c>
      <c r="S2767">
        <v>9.11</v>
      </c>
      <c r="T2767" t="s">
        <v>67</v>
      </c>
      <c r="U2767">
        <v>4.2000000000000003E-2</v>
      </c>
      <c r="V2767" t="s">
        <v>67</v>
      </c>
      <c r="W2767">
        <v>3.4000000000000002E-2</v>
      </c>
      <c r="X2767" t="s">
        <v>67</v>
      </c>
      <c r="Z2767" t="s">
        <v>64</v>
      </c>
      <c r="AA2767">
        <v>8.9999999999999993E-3</v>
      </c>
      <c r="AB2767" t="s">
        <v>68</v>
      </c>
      <c r="AC2767">
        <v>0.06</v>
      </c>
      <c r="AD2767" t="s">
        <v>68</v>
      </c>
      <c r="AE2767">
        <v>0.03</v>
      </c>
      <c r="AF2767" t="s">
        <v>68</v>
      </c>
      <c r="AG2767">
        <v>0.03</v>
      </c>
      <c r="AH2767" t="s">
        <v>68</v>
      </c>
      <c r="AI2767">
        <v>0.03</v>
      </c>
      <c r="AJ2767" t="s">
        <v>68</v>
      </c>
      <c r="AK2767">
        <v>0.06</v>
      </c>
      <c r="AL2767" t="s">
        <v>67</v>
      </c>
      <c r="AM2767">
        <v>0.03</v>
      </c>
      <c r="AN2767" t="s">
        <v>67</v>
      </c>
      <c r="AO2767">
        <v>2E-3</v>
      </c>
      <c r="AP2767" t="s">
        <v>67</v>
      </c>
      <c r="AQ2767">
        <v>1E-3</v>
      </c>
      <c r="AR2767" t="s">
        <v>67</v>
      </c>
      <c r="AS2767">
        <v>2.33</v>
      </c>
      <c r="AT2767" t="s">
        <v>67</v>
      </c>
      <c r="AU2767">
        <v>0.15</v>
      </c>
      <c r="AV2767" t="s">
        <v>67</v>
      </c>
      <c r="AW2767">
        <v>3.1</v>
      </c>
      <c r="AX2767" t="s">
        <v>73</v>
      </c>
      <c r="AY2767">
        <v>0.98</v>
      </c>
      <c r="AZ2767" t="s">
        <v>67</v>
      </c>
      <c r="BB2767" t="s">
        <v>64</v>
      </c>
      <c r="BD2767" t="s">
        <v>64</v>
      </c>
      <c r="BF2767" t="s">
        <v>64</v>
      </c>
    </row>
    <row r="2768" spans="1:58" x14ac:dyDescent="0.25">
      <c r="A2768" t="s">
        <v>58</v>
      </c>
      <c r="B2768">
        <v>2</v>
      </c>
      <c r="C2768" t="s">
        <v>87</v>
      </c>
      <c r="D2768">
        <v>1984</v>
      </c>
      <c r="E2768">
        <v>1984</v>
      </c>
      <c r="F2768">
        <v>3</v>
      </c>
      <c r="G2768" t="s">
        <v>77</v>
      </c>
      <c r="H2768">
        <v>8.7799999999999994</v>
      </c>
      <c r="I2768">
        <v>27.54</v>
      </c>
      <c r="J2768" t="s">
        <v>67</v>
      </c>
      <c r="K2768">
        <v>7.51</v>
      </c>
      <c r="L2768" t="s">
        <v>67</v>
      </c>
      <c r="M2768">
        <v>37.799999999999997</v>
      </c>
      <c r="N2768" t="s">
        <v>67</v>
      </c>
      <c r="O2768">
        <v>20.37</v>
      </c>
      <c r="P2768" t="s">
        <v>67</v>
      </c>
      <c r="Q2768">
        <v>1.1000000000000001</v>
      </c>
      <c r="R2768" t="s">
        <v>67</v>
      </c>
      <c r="S2768">
        <v>9.14</v>
      </c>
      <c r="T2768" t="s">
        <v>67</v>
      </c>
      <c r="U2768">
        <v>3.9E-2</v>
      </c>
      <c r="V2768" t="s">
        <v>67</v>
      </c>
      <c r="W2768">
        <v>3.7999999999999999E-2</v>
      </c>
      <c r="X2768" t="s">
        <v>67</v>
      </c>
      <c r="Z2768" t="s">
        <v>64</v>
      </c>
      <c r="AA2768">
        <v>1E-3</v>
      </c>
      <c r="AB2768" t="s">
        <v>68</v>
      </c>
      <c r="AC2768">
        <v>0.05</v>
      </c>
      <c r="AD2768" t="s">
        <v>78</v>
      </c>
      <c r="AE2768">
        <v>0.04</v>
      </c>
      <c r="AF2768" t="s">
        <v>78</v>
      </c>
      <c r="AG2768">
        <v>0.04</v>
      </c>
      <c r="AH2768" t="s">
        <v>68</v>
      </c>
      <c r="AI2768">
        <v>0.01</v>
      </c>
      <c r="AJ2768" t="s">
        <v>68</v>
      </c>
      <c r="AK2768">
        <v>0.05</v>
      </c>
      <c r="AL2768" t="s">
        <v>67</v>
      </c>
      <c r="AM2768">
        <v>0.04</v>
      </c>
      <c r="AN2768" t="s">
        <v>67</v>
      </c>
      <c r="AO2768">
        <v>3.0000000000000001E-3</v>
      </c>
      <c r="AP2768" t="s">
        <v>67</v>
      </c>
      <c r="AQ2768">
        <v>1E-3</v>
      </c>
      <c r="AR2768" t="s">
        <v>73</v>
      </c>
      <c r="AS2768">
        <v>2.39</v>
      </c>
      <c r="AT2768" t="s">
        <v>67</v>
      </c>
      <c r="AU2768">
        <v>0.17</v>
      </c>
      <c r="AV2768" t="s">
        <v>67</v>
      </c>
      <c r="AW2768">
        <v>3.41</v>
      </c>
      <c r="AX2768" t="s">
        <v>73</v>
      </c>
      <c r="AY2768">
        <v>1.1200000000000001</v>
      </c>
      <c r="AZ2768" t="s">
        <v>67</v>
      </c>
      <c r="BB2768" t="s">
        <v>64</v>
      </c>
      <c r="BD2768" t="s">
        <v>64</v>
      </c>
      <c r="BF2768" t="s">
        <v>64</v>
      </c>
    </row>
    <row r="2769" spans="1:58" x14ac:dyDescent="0.25">
      <c r="A2769" t="s">
        <v>58</v>
      </c>
      <c r="B2769">
        <v>2</v>
      </c>
      <c r="C2769" t="s">
        <v>87</v>
      </c>
      <c r="D2769">
        <v>1984</v>
      </c>
      <c r="E2769">
        <v>1984</v>
      </c>
      <c r="F2769">
        <v>4</v>
      </c>
      <c r="G2769" t="s">
        <v>77</v>
      </c>
      <c r="H2769">
        <v>5.47</v>
      </c>
      <c r="I2769">
        <v>16.600000000000001</v>
      </c>
      <c r="J2769" t="s">
        <v>67</v>
      </c>
      <c r="K2769">
        <v>7.57</v>
      </c>
      <c r="L2769" t="s">
        <v>67</v>
      </c>
      <c r="M2769">
        <v>37.049999999999997</v>
      </c>
      <c r="N2769" t="s">
        <v>67</v>
      </c>
      <c r="O2769">
        <v>21.54</v>
      </c>
      <c r="P2769" t="s">
        <v>67</v>
      </c>
      <c r="Q2769">
        <v>0.33</v>
      </c>
      <c r="R2769" t="s">
        <v>67</v>
      </c>
      <c r="S2769">
        <v>9.5</v>
      </c>
      <c r="T2769" t="s">
        <v>67</v>
      </c>
      <c r="U2769">
        <v>3.7999999999999999E-2</v>
      </c>
      <c r="V2769" t="s">
        <v>67</v>
      </c>
      <c r="W2769">
        <v>3.5999999999999997E-2</v>
      </c>
      <c r="X2769" t="s">
        <v>67</v>
      </c>
      <c r="Z2769" t="s">
        <v>64</v>
      </c>
      <c r="AA2769">
        <v>2E-3</v>
      </c>
      <c r="AB2769" t="s">
        <v>68</v>
      </c>
      <c r="AC2769">
        <v>0.04</v>
      </c>
      <c r="AD2769" t="s">
        <v>78</v>
      </c>
      <c r="AE2769">
        <v>0.03</v>
      </c>
      <c r="AF2769" t="s">
        <v>78</v>
      </c>
      <c r="AG2769">
        <v>0.03</v>
      </c>
      <c r="AH2769" t="s">
        <v>68</v>
      </c>
      <c r="AI2769">
        <v>0.01</v>
      </c>
      <c r="AJ2769" t="s">
        <v>68</v>
      </c>
      <c r="AK2769">
        <v>0.04</v>
      </c>
      <c r="AL2769" t="s">
        <v>67</v>
      </c>
      <c r="AM2769">
        <v>0.03</v>
      </c>
      <c r="AN2769" t="s">
        <v>67</v>
      </c>
      <c r="AO2769">
        <v>3.0000000000000001E-3</v>
      </c>
      <c r="AP2769" t="s">
        <v>67</v>
      </c>
      <c r="AQ2769">
        <v>3.0000000000000001E-3</v>
      </c>
      <c r="AR2769" t="s">
        <v>73</v>
      </c>
      <c r="AS2769">
        <v>2.65</v>
      </c>
      <c r="AT2769" t="s">
        <v>67</v>
      </c>
      <c r="AU2769">
        <v>0.13</v>
      </c>
      <c r="AV2769" t="s">
        <v>67</v>
      </c>
      <c r="AW2769">
        <v>3.27</v>
      </c>
      <c r="AX2769" t="s">
        <v>73</v>
      </c>
      <c r="AY2769">
        <v>1.1499999999999999</v>
      </c>
      <c r="AZ2769" t="s">
        <v>67</v>
      </c>
      <c r="BB2769" t="s">
        <v>64</v>
      </c>
      <c r="BD2769" t="s">
        <v>64</v>
      </c>
      <c r="BF2769" t="s">
        <v>64</v>
      </c>
    </row>
    <row r="2770" spans="1:58" x14ac:dyDescent="0.25">
      <c r="A2770" t="s">
        <v>58</v>
      </c>
      <c r="B2770">
        <v>2</v>
      </c>
      <c r="C2770" t="s">
        <v>87</v>
      </c>
      <c r="D2770">
        <v>1984</v>
      </c>
      <c r="E2770">
        <v>1984</v>
      </c>
      <c r="F2770">
        <v>5</v>
      </c>
      <c r="G2770" t="s">
        <v>66</v>
      </c>
      <c r="H2770">
        <v>3.7</v>
      </c>
      <c r="I2770">
        <v>11.61</v>
      </c>
      <c r="J2770" t="s">
        <v>67</v>
      </c>
      <c r="K2770">
        <v>7.55</v>
      </c>
      <c r="L2770" t="s">
        <v>67</v>
      </c>
      <c r="M2770">
        <v>41.43</v>
      </c>
      <c r="N2770" t="s">
        <v>67</v>
      </c>
      <c r="O2770">
        <v>22.96</v>
      </c>
      <c r="P2770" t="s">
        <v>67</v>
      </c>
      <c r="Q2770">
        <v>0.84</v>
      </c>
      <c r="R2770" t="s">
        <v>67</v>
      </c>
      <c r="S2770">
        <v>9.7200000000000006</v>
      </c>
      <c r="T2770" t="s">
        <v>67</v>
      </c>
      <c r="U2770">
        <v>3.7999999999999999E-2</v>
      </c>
      <c r="V2770" t="s">
        <v>67</v>
      </c>
      <c r="W2770">
        <v>3.3000000000000002E-2</v>
      </c>
      <c r="X2770" t="s">
        <v>67</v>
      </c>
      <c r="Z2770" t="s">
        <v>64</v>
      </c>
      <c r="AA2770">
        <v>5.0000000000000001E-3</v>
      </c>
      <c r="AB2770" t="s">
        <v>68</v>
      </c>
      <c r="AC2770">
        <v>0.08</v>
      </c>
      <c r="AD2770" t="s">
        <v>68</v>
      </c>
      <c r="AE2770">
        <v>7.0000000000000007E-2</v>
      </c>
      <c r="AF2770" t="s">
        <v>68</v>
      </c>
      <c r="AG2770">
        <v>0.04</v>
      </c>
      <c r="AH2770" t="s">
        <v>68</v>
      </c>
      <c r="AI2770">
        <v>0.01</v>
      </c>
      <c r="AJ2770" t="s">
        <v>68</v>
      </c>
      <c r="AK2770">
        <v>0.05</v>
      </c>
      <c r="AL2770" t="s">
        <v>67</v>
      </c>
      <c r="AM2770">
        <v>0.04</v>
      </c>
      <c r="AN2770" t="s">
        <v>67</v>
      </c>
      <c r="AO2770">
        <v>3.0000000000000001E-3</v>
      </c>
      <c r="AP2770" t="s">
        <v>67</v>
      </c>
      <c r="AQ2770">
        <v>2.7E-2</v>
      </c>
      <c r="AR2770" t="s">
        <v>67</v>
      </c>
      <c r="AS2770">
        <v>2.59</v>
      </c>
      <c r="AT2770" t="s">
        <v>67</v>
      </c>
      <c r="AU2770">
        <v>0.16</v>
      </c>
      <c r="AV2770" t="s">
        <v>67</v>
      </c>
      <c r="AW2770">
        <v>3.55</v>
      </c>
      <c r="AX2770" t="s">
        <v>73</v>
      </c>
      <c r="AY2770">
        <v>1.22</v>
      </c>
      <c r="AZ2770" t="s">
        <v>67</v>
      </c>
      <c r="BB2770" t="s">
        <v>64</v>
      </c>
      <c r="BD2770" t="s">
        <v>64</v>
      </c>
      <c r="BF2770" t="s">
        <v>64</v>
      </c>
    </row>
    <row r="2771" spans="1:58" x14ac:dyDescent="0.25">
      <c r="A2771" t="s">
        <v>58</v>
      </c>
      <c r="B2771">
        <v>2</v>
      </c>
      <c r="C2771" t="s">
        <v>87</v>
      </c>
      <c r="D2771">
        <v>1984</v>
      </c>
      <c r="E2771">
        <v>1984</v>
      </c>
      <c r="F2771">
        <v>6</v>
      </c>
      <c r="G2771" t="s">
        <v>66</v>
      </c>
      <c r="H2771">
        <v>3.56</v>
      </c>
      <c r="I2771">
        <v>10.81</v>
      </c>
      <c r="J2771" t="s">
        <v>67</v>
      </c>
      <c r="K2771">
        <v>7.75</v>
      </c>
      <c r="L2771" t="s">
        <v>67</v>
      </c>
      <c r="M2771">
        <v>47.17</v>
      </c>
      <c r="N2771" t="s">
        <v>67</v>
      </c>
      <c r="O2771">
        <v>25.62</v>
      </c>
      <c r="P2771" t="s">
        <v>67</v>
      </c>
      <c r="Q2771">
        <v>2.33</v>
      </c>
      <c r="R2771" t="s">
        <v>67</v>
      </c>
      <c r="S2771">
        <v>9.8800000000000008</v>
      </c>
      <c r="T2771" t="s">
        <v>67</v>
      </c>
      <c r="U2771">
        <v>4.2000000000000003E-2</v>
      </c>
      <c r="V2771" t="s">
        <v>67</v>
      </c>
      <c r="W2771">
        <v>3.3000000000000002E-2</v>
      </c>
      <c r="X2771" t="s">
        <v>67</v>
      </c>
      <c r="Z2771" t="s">
        <v>64</v>
      </c>
      <c r="AA2771">
        <v>8.9999999999999993E-3</v>
      </c>
      <c r="AB2771" t="s">
        <v>68</v>
      </c>
      <c r="AC2771">
        <v>0.06</v>
      </c>
      <c r="AD2771" t="s">
        <v>68</v>
      </c>
      <c r="AE2771">
        <v>0.04</v>
      </c>
      <c r="AF2771" t="s">
        <v>68</v>
      </c>
      <c r="AG2771">
        <v>0.02</v>
      </c>
      <c r="AH2771" t="s">
        <v>68</v>
      </c>
      <c r="AI2771">
        <v>0.03</v>
      </c>
      <c r="AJ2771" t="s">
        <v>68</v>
      </c>
      <c r="AK2771">
        <v>0.06</v>
      </c>
      <c r="AL2771" t="s">
        <v>67</v>
      </c>
      <c r="AM2771">
        <v>0.04</v>
      </c>
      <c r="AN2771" t="s">
        <v>67</v>
      </c>
      <c r="AO2771">
        <v>1.0999999999999999E-2</v>
      </c>
      <c r="AP2771" t="s">
        <v>67</v>
      </c>
      <c r="AQ2771">
        <v>2E-3</v>
      </c>
      <c r="AR2771" t="s">
        <v>67</v>
      </c>
      <c r="AS2771">
        <v>2.78</v>
      </c>
      <c r="AT2771" t="s">
        <v>67</v>
      </c>
      <c r="AU2771">
        <v>0.17</v>
      </c>
      <c r="AV2771" t="s">
        <v>67</v>
      </c>
      <c r="AW2771">
        <v>3.54</v>
      </c>
      <c r="AX2771" t="s">
        <v>73</v>
      </c>
      <c r="AY2771">
        <v>1.33</v>
      </c>
      <c r="AZ2771" t="s">
        <v>67</v>
      </c>
      <c r="BB2771" t="s">
        <v>64</v>
      </c>
      <c r="BD2771" t="s">
        <v>64</v>
      </c>
      <c r="BF2771" t="s">
        <v>64</v>
      </c>
    </row>
    <row r="2772" spans="1:58" x14ac:dyDescent="0.25">
      <c r="A2772" t="s">
        <v>58</v>
      </c>
      <c r="B2772">
        <v>2</v>
      </c>
      <c r="C2772" t="s">
        <v>87</v>
      </c>
      <c r="D2772">
        <v>1984</v>
      </c>
      <c r="E2772">
        <v>1984</v>
      </c>
      <c r="F2772">
        <v>7</v>
      </c>
      <c r="G2772" t="s">
        <v>66</v>
      </c>
      <c r="H2772">
        <v>1.02</v>
      </c>
      <c r="I2772">
        <v>3.21</v>
      </c>
      <c r="J2772" t="s">
        <v>67</v>
      </c>
      <c r="K2772">
        <v>8</v>
      </c>
      <c r="L2772" t="s">
        <v>67</v>
      </c>
      <c r="M2772">
        <v>40.22</v>
      </c>
      <c r="N2772" t="s">
        <v>67</v>
      </c>
      <c r="O2772">
        <v>30.58</v>
      </c>
      <c r="P2772" t="s">
        <v>67</v>
      </c>
      <c r="Q2772">
        <v>2.2400000000000002</v>
      </c>
      <c r="R2772" t="s">
        <v>67</v>
      </c>
      <c r="S2772">
        <v>10.29</v>
      </c>
      <c r="T2772" t="s">
        <v>67</v>
      </c>
      <c r="U2772">
        <v>7.8E-2</v>
      </c>
      <c r="V2772" t="s">
        <v>67</v>
      </c>
      <c r="W2772">
        <v>6.2E-2</v>
      </c>
      <c r="X2772" t="s">
        <v>67</v>
      </c>
      <c r="Z2772" t="s">
        <v>64</v>
      </c>
      <c r="AA2772">
        <v>1.4999999999999999E-2</v>
      </c>
      <c r="AB2772" t="s">
        <v>68</v>
      </c>
      <c r="AC2772">
        <v>0.09</v>
      </c>
      <c r="AD2772" t="s">
        <v>68</v>
      </c>
      <c r="AE2772">
        <v>0.05</v>
      </c>
      <c r="AF2772" t="s">
        <v>68</v>
      </c>
      <c r="AG2772">
        <v>0.04</v>
      </c>
      <c r="AH2772" t="s">
        <v>68</v>
      </c>
      <c r="AI2772">
        <v>0.04</v>
      </c>
      <c r="AJ2772" t="s">
        <v>68</v>
      </c>
      <c r="AK2772">
        <v>0.09</v>
      </c>
      <c r="AL2772" t="s">
        <v>67</v>
      </c>
      <c r="AM2772">
        <v>0.05</v>
      </c>
      <c r="AN2772" t="s">
        <v>67</v>
      </c>
      <c r="AO2772">
        <v>1.4E-2</v>
      </c>
      <c r="AP2772" t="s">
        <v>67</v>
      </c>
      <c r="AQ2772">
        <v>1E-3</v>
      </c>
      <c r="AR2772" t="s">
        <v>67</v>
      </c>
      <c r="AS2772">
        <v>3.15</v>
      </c>
      <c r="AT2772" t="s">
        <v>67</v>
      </c>
      <c r="AU2772">
        <v>0.23</v>
      </c>
      <c r="AV2772" t="s">
        <v>67</v>
      </c>
      <c r="AW2772">
        <v>3.85</v>
      </c>
      <c r="AX2772" t="s">
        <v>73</v>
      </c>
      <c r="AY2772">
        <v>1.56</v>
      </c>
      <c r="AZ2772" t="s">
        <v>67</v>
      </c>
      <c r="BB2772" t="s">
        <v>64</v>
      </c>
      <c r="BD2772" t="s">
        <v>64</v>
      </c>
      <c r="BF2772" t="s">
        <v>64</v>
      </c>
    </row>
    <row r="2773" spans="1:58" x14ac:dyDescent="0.25">
      <c r="A2773" t="s">
        <v>58</v>
      </c>
      <c r="B2773">
        <v>2</v>
      </c>
      <c r="C2773" t="s">
        <v>87</v>
      </c>
      <c r="D2773">
        <v>1984</v>
      </c>
      <c r="E2773">
        <v>1984</v>
      </c>
      <c r="F2773">
        <v>8</v>
      </c>
      <c r="G2773" t="s">
        <v>66</v>
      </c>
      <c r="H2773">
        <v>0.61</v>
      </c>
      <c r="I2773">
        <v>1.9</v>
      </c>
      <c r="J2773" t="s">
        <v>67</v>
      </c>
      <c r="K2773">
        <v>7.74</v>
      </c>
      <c r="L2773" t="s">
        <v>67</v>
      </c>
      <c r="M2773">
        <v>66.45</v>
      </c>
      <c r="N2773" t="s">
        <v>67</v>
      </c>
      <c r="O2773">
        <v>32.58</v>
      </c>
      <c r="P2773" t="s">
        <v>67</v>
      </c>
      <c r="Q2773">
        <v>2.5099999999999998</v>
      </c>
      <c r="R2773" t="s">
        <v>67</v>
      </c>
      <c r="S2773">
        <v>10.87</v>
      </c>
      <c r="T2773" t="s">
        <v>67</v>
      </c>
      <c r="U2773">
        <v>5.2999999999999999E-2</v>
      </c>
      <c r="V2773" t="s">
        <v>67</v>
      </c>
      <c r="W2773">
        <v>4.3999999999999997E-2</v>
      </c>
      <c r="X2773" t="s">
        <v>67</v>
      </c>
      <c r="Z2773" t="s">
        <v>64</v>
      </c>
      <c r="AA2773">
        <v>8.9999999999999993E-3</v>
      </c>
      <c r="AB2773" t="s">
        <v>68</v>
      </c>
      <c r="AC2773">
        <v>7.0000000000000007E-2</v>
      </c>
      <c r="AD2773" t="s">
        <v>68</v>
      </c>
      <c r="AE2773">
        <v>0.05</v>
      </c>
      <c r="AF2773" t="s">
        <v>68</v>
      </c>
      <c r="AG2773">
        <v>0.04</v>
      </c>
      <c r="AH2773" t="s">
        <v>62</v>
      </c>
      <c r="AI2773">
        <v>0.02</v>
      </c>
      <c r="AJ2773" t="s">
        <v>68</v>
      </c>
      <c r="AK2773">
        <v>0.06</v>
      </c>
      <c r="AL2773" t="s">
        <v>67</v>
      </c>
      <c r="AM2773">
        <v>0.04</v>
      </c>
      <c r="AN2773" t="s">
        <v>67</v>
      </c>
      <c r="AO2773">
        <v>5.0000000000000001E-3</v>
      </c>
      <c r="AP2773" t="s">
        <v>61</v>
      </c>
      <c r="AQ2773">
        <v>4.0000000000000001E-3</v>
      </c>
      <c r="AR2773" t="s">
        <v>67</v>
      </c>
      <c r="AS2773">
        <v>3.32</v>
      </c>
      <c r="AT2773" t="s">
        <v>67</v>
      </c>
      <c r="AU2773">
        <v>0.19</v>
      </c>
      <c r="AV2773" t="s">
        <v>67</v>
      </c>
      <c r="AW2773">
        <v>4.43</v>
      </c>
      <c r="AX2773" t="s">
        <v>73</v>
      </c>
      <c r="AY2773">
        <v>1.75</v>
      </c>
      <c r="AZ2773" t="s">
        <v>67</v>
      </c>
      <c r="BB2773" t="s">
        <v>64</v>
      </c>
      <c r="BD2773" t="s">
        <v>64</v>
      </c>
      <c r="BF2773" t="s">
        <v>64</v>
      </c>
    </row>
    <row r="2774" spans="1:58" x14ac:dyDescent="0.25">
      <c r="A2774" t="s">
        <v>58</v>
      </c>
      <c r="B2774">
        <v>2</v>
      </c>
      <c r="C2774" t="s">
        <v>87</v>
      </c>
      <c r="D2774">
        <v>1984</v>
      </c>
      <c r="E2774">
        <v>1984</v>
      </c>
      <c r="F2774">
        <v>9</v>
      </c>
      <c r="G2774" t="s">
        <v>66</v>
      </c>
      <c r="H2774">
        <v>0.6</v>
      </c>
      <c r="I2774">
        <v>1.82</v>
      </c>
      <c r="J2774" t="s">
        <v>67</v>
      </c>
      <c r="K2774">
        <v>7.76</v>
      </c>
      <c r="L2774" t="s">
        <v>67</v>
      </c>
      <c r="M2774">
        <v>66.150000000000006</v>
      </c>
      <c r="N2774" t="s">
        <v>67</v>
      </c>
      <c r="O2774">
        <v>31.91</v>
      </c>
      <c r="P2774" t="s">
        <v>67</v>
      </c>
      <c r="Q2774">
        <v>3.26</v>
      </c>
      <c r="R2774" t="s">
        <v>67</v>
      </c>
      <c r="S2774">
        <v>10.24</v>
      </c>
      <c r="T2774" t="s">
        <v>67</v>
      </c>
      <c r="U2774">
        <v>4.2000000000000003E-2</v>
      </c>
      <c r="V2774" t="s">
        <v>67</v>
      </c>
      <c r="W2774">
        <v>4.4999999999999998E-2</v>
      </c>
      <c r="X2774" t="s">
        <v>67</v>
      </c>
      <c r="Z2774" t="s">
        <v>64</v>
      </c>
      <c r="AA2774">
        <v>4.0000000000000001E-3</v>
      </c>
      <c r="AB2774" t="s">
        <v>68</v>
      </c>
      <c r="AC2774">
        <v>0.08</v>
      </c>
      <c r="AD2774" t="s">
        <v>68</v>
      </c>
      <c r="AE2774">
        <v>0.05</v>
      </c>
      <c r="AF2774" t="s">
        <v>68</v>
      </c>
      <c r="AG2774">
        <v>0.05</v>
      </c>
      <c r="AH2774" t="s">
        <v>68</v>
      </c>
      <c r="AI2774">
        <v>0.04</v>
      </c>
      <c r="AJ2774" t="s">
        <v>68</v>
      </c>
      <c r="AK2774">
        <v>0.08</v>
      </c>
      <c r="AL2774" t="s">
        <v>67</v>
      </c>
      <c r="AM2774">
        <v>0.05</v>
      </c>
      <c r="AN2774" t="s">
        <v>67</v>
      </c>
      <c r="AO2774">
        <v>4.0000000000000001E-3</v>
      </c>
      <c r="AP2774" t="s">
        <v>67</v>
      </c>
      <c r="AQ2774">
        <v>2E-3</v>
      </c>
      <c r="AR2774" t="s">
        <v>67</v>
      </c>
      <c r="AS2774">
        <v>3.46</v>
      </c>
      <c r="AT2774" t="s">
        <v>67</v>
      </c>
      <c r="AU2774">
        <v>0.19</v>
      </c>
      <c r="AV2774" t="s">
        <v>67</v>
      </c>
      <c r="AW2774">
        <v>4.55</v>
      </c>
      <c r="AX2774" t="s">
        <v>73</v>
      </c>
      <c r="AY2774">
        <v>1.72</v>
      </c>
      <c r="AZ2774" t="s">
        <v>67</v>
      </c>
      <c r="BB2774" t="s">
        <v>64</v>
      </c>
      <c r="BD2774" t="s">
        <v>64</v>
      </c>
      <c r="BF2774" t="s">
        <v>64</v>
      </c>
    </row>
    <row r="2775" spans="1:58" x14ac:dyDescent="0.25">
      <c r="A2775" t="s">
        <v>58</v>
      </c>
      <c r="B2775">
        <v>2</v>
      </c>
      <c r="C2775" t="s">
        <v>87</v>
      </c>
      <c r="D2775">
        <v>1985</v>
      </c>
      <c r="E2775">
        <v>1984</v>
      </c>
      <c r="F2775">
        <v>10</v>
      </c>
      <c r="G2775" t="s">
        <v>66</v>
      </c>
      <c r="H2775">
        <v>2.59</v>
      </c>
      <c r="I2775">
        <v>8.1300000000000008</v>
      </c>
      <c r="J2775" t="s">
        <v>67</v>
      </c>
      <c r="K2775">
        <v>7.84</v>
      </c>
      <c r="L2775" t="s">
        <v>67</v>
      </c>
      <c r="M2775">
        <v>50.01</v>
      </c>
      <c r="N2775" t="s">
        <v>67</v>
      </c>
      <c r="O2775">
        <v>22.67</v>
      </c>
      <c r="P2775" t="s">
        <v>67</v>
      </c>
      <c r="Q2775">
        <v>6.24</v>
      </c>
      <c r="R2775" t="s">
        <v>67</v>
      </c>
      <c r="S2775">
        <v>8.6999999999999993</v>
      </c>
      <c r="T2775" t="s">
        <v>67</v>
      </c>
      <c r="U2775">
        <v>4.5999999999999999E-2</v>
      </c>
      <c r="V2775" t="s">
        <v>67</v>
      </c>
      <c r="W2775">
        <v>3.6999999999999998E-2</v>
      </c>
      <c r="X2775" t="s">
        <v>67</v>
      </c>
      <c r="Z2775" t="s">
        <v>64</v>
      </c>
      <c r="AA2775">
        <v>8.9999999999999993E-3</v>
      </c>
      <c r="AB2775" t="s">
        <v>68</v>
      </c>
      <c r="AC2775">
        <v>0.12</v>
      </c>
      <c r="AD2775" t="s">
        <v>68</v>
      </c>
      <c r="AE2775">
        <v>7.0000000000000007E-2</v>
      </c>
      <c r="AF2775" t="s">
        <v>68</v>
      </c>
      <c r="AG2775">
        <v>7.0000000000000007E-2</v>
      </c>
      <c r="AH2775" t="s">
        <v>68</v>
      </c>
      <c r="AI2775">
        <v>0.05</v>
      </c>
      <c r="AJ2775" t="s">
        <v>68</v>
      </c>
      <c r="AK2775">
        <v>0.12</v>
      </c>
      <c r="AL2775" t="s">
        <v>67</v>
      </c>
      <c r="AM2775">
        <v>7.0000000000000007E-2</v>
      </c>
      <c r="AN2775" t="s">
        <v>67</v>
      </c>
      <c r="AO2775">
        <v>1E-3</v>
      </c>
      <c r="AP2775" t="s">
        <v>67</v>
      </c>
      <c r="AQ2775">
        <v>1E-3</v>
      </c>
      <c r="AR2775" t="s">
        <v>67</v>
      </c>
      <c r="AS2775">
        <v>2.6</v>
      </c>
      <c r="AT2775" t="s">
        <v>67</v>
      </c>
      <c r="AU2775">
        <v>0.16</v>
      </c>
      <c r="AV2775" t="s">
        <v>67</v>
      </c>
      <c r="AW2775">
        <v>3.9</v>
      </c>
      <c r="AX2775" t="s">
        <v>73</v>
      </c>
      <c r="AY2775">
        <v>1.28</v>
      </c>
      <c r="AZ2775" t="s">
        <v>67</v>
      </c>
      <c r="BB2775" t="s">
        <v>64</v>
      </c>
      <c r="BD2775" t="s">
        <v>64</v>
      </c>
      <c r="BF2775" t="s">
        <v>64</v>
      </c>
    </row>
    <row r="2776" spans="1:58" x14ac:dyDescent="0.25">
      <c r="A2776" t="s">
        <v>58</v>
      </c>
      <c r="B2776">
        <v>2</v>
      </c>
      <c r="C2776" t="s">
        <v>87</v>
      </c>
      <c r="D2776">
        <v>1985</v>
      </c>
      <c r="E2776">
        <v>1984</v>
      </c>
      <c r="F2776">
        <v>11</v>
      </c>
      <c r="G2776" t="s">
        <v>66</v>
      </c>
      <c r="H2776">
        <v>10.75</v>
      </c>
      <c r="I2776">
        <v>32.630000000000003</v>
      </c>
      <c r="J2776" t="s">
        <v>67</v>
      </c>
      <c r="K2776">
        <v>7.69</v>
      </c>
      <c r="L2776" t="s">
        <v>67</v>
      </c>
      <c r="M2776">
        <v>40.11</v>
      </c>
      <c r="N2776" t="s">
        <v>67</v>
      </c>
      <c r="O2776">
        <v>19.079999999999998</v>
      </c>
      <c r="P2776" t="s">
        <v>67</v>
      </c>
      <c r="Q2776">
        <v>1.96</v>
      </c>
      <c r="R2776" t="s">
        <v>67</v>
      </c>
      <c r="S2776">
        <v>8.14</v>
      </c>
      <c r="T2776" t="s">
        <v>67</v>
      </c>
      <c r="U2776">
        <v>4.2000000000000003E-2</v>
      </c>
      <c r="V2776" t="s">
        <v>67</v>
      </c>
      <c r="W2776">
        <v>3.5999999999999997E-2</v>
      </c>
      <c r="X2776" t="s">
        <v>67</v>
      </c>
      <c r="Z2776" t="s">
        <v>64</v>
      </c>
      <c r="AA2776">
        <v>6.0000000000000001E-3</v>
      </c>
      <c r="AB2776" t="s">
        <v>68</v>
      </c>
      <c r="AC2776">
        <v>0.08</v>
      </c>
      <c r="AD2776" t="s">
        <v>68</v>
      </c>
      <c r="AE2776">
        <v>0.06</v>
      </c>
      <c r="AF2776" t="s">
        <v>68</v>
      </c>
      <c r="AG2776">
        <v>0.06</v>
      </c>
      <c r="AH2776" t="s">
        <v>68</v>
      </c>
      <c r="AI2776">
        <v>0.03</v>
      </c>
      <c r="AJ2776" t="s">
        <v>68</v>
      </c>
      <c r="AK2776">
        <v>0.08</v>
      </c>
      <c r="AL2776" t="s">
        <v>67</v>
      </c>
      <c r="AM2776">
        <v>0.06</v>
      </c>
      <c r="AN2776" t="s">
        <v>67</v>
      </c>
      <c r="AO2776">
        <v>1E-3</v>
      </c>
      <c r="AP2776" t="s">
        <v>67</v>
      </c>
      <c r="AQ2776">
        <v>1E-3</v>
      </c>
      <c r="AR2776" t="s">
        <v>67</v>
      </c>
      <c r="AS2776">
        <v>2.1800000000000002</v>
      </c>
      <c r="AT2776" t="s">
        <v>67</v>
      </c>
      <c r="AU2776">
        <v>0.12</v>
      </c>
      <c r="AV2776" t="s">
        <v>67</v>
      </c>
      <c r="AW2776">
        <v>3.54</v>
      </c>
      <c r="AX2776" t="s">
        <v>73</v>
      </c>
      <c r="AY2776">
        <v>1.08</v>
      </c>
      <c r="AZ2776" t="s">
        <v>67</v>
      </c>
      <c r="BB2776" t="s">
        <v>64</v>
      </c>
      <c r="BD2776" t="s">
        <v>64</v>
      </c>
      <c r="BF2776" t="s">
        <v>64</v>
      </c>
    </row>
    <row r="2777" spans="1:58" x14ac:dyDescent="0.25">
      <c r="A2777" t="s">
        <v>58</v>
      </c>
      <c r="B2777">
        <v>2</v>
      </c>
      <c r="C2777" t="s">
        <v>87</v>
      </c>
      <c r="D2777">
        <v>1985</v>
      </c>
      <c r="E2777">
        <v>1984</v>
      </c>
      <c r="F2777">
        <v>12</v>
      </c>
      <c r="G2777" t="s">
        <v>66</v>
      </c>
      <c r="H2777">
        <v>8.11</v>
      </c>
      <c r="I2777">
        <v>25.43</v>
      </c>
      <c r="J2777" t="s">
        <v>67</v>
      </c>
      <c r="K2777">
        <v>7.5</v>
      </c>
      <c r="L2777" t="s">
        <v>67</v>
      </c>
      <c r="M2777">
        <v>39.17</v>
      </c>
      <c r="N2777" t="s">
        <v>67</v>
      </c>
      <c r="O2777">
        <v>17.37</v>
      </c>
      <c r="P2777" t="s">
        <v>67</v>
      </c>
      <c r="Q2777">
        <v>0.79</v>
      </c>
      <c r="R2777" t="s">
        <v>67</v>
      </c>
      <c r="S2777">
        <v>9.0500000000000007</v>
      </c>
      <c r="T2777" t="s">
        <v>67</v>
      </c>
      <c r="U2777">
        <v>3.7999999999999999E-2</v>
      </c>
      <c r="V2777" t="s">
        <v>67</v>
      </c>
      <c r="W2777">
        <v>3.9E-2</v>
      </c>
      <c r="X2777" t="s">
        <v>67</v>
      </c>
      <c r="Z2777" t="s">
        <v>64</v>
      </c>
      <c r="AA2777">
        <v>1E-3</v>
      </c>
      <c r="AB2777" t="s">
        <v>68</v>
      </c>
      <c r="AC2777">
        <v>0.05</v>
      </c>
      <c r="AD2777" t="s">
        <v>68</v>
      </c>
      <c r="AE2777">
        <v>0.04</v>
      </c>
      <c r="AF2777" t="s">
        <v>68</v>
      </c>
      <c r="AG2777">
        <v>0.04</v>
      </c>
      <c r="AH2777" t="s">
        <v>68</v>
      </c>
      <c r="AI2777">
        <v>0</v>
      </c>
      <c r="AJ2777" t="s">
        <v>68</v>
      </c>
      <c r="AK2777">
        <v>0.05</v>
      </c>
      <c r="AL2777" t="s">
        <v>67</v>
      </c>
      <c r="AM2777">
        <v>0.04</v>
      </c>
      <c r="AN2777" t="s">
        <v>67</v>
      </c>
      <c r="AO2777">
        <v>6.0000000000000001E-3</v>
      </c>
      <c r="AP2777" t="s">
        <v>67</v>
      </c>
      <c r="AQ2777">
        <v>1E-3</v>
      </c>
      <c r="AR2777" t="s">
        <v>67</v>
      </c>
      <c r="AS2777">
        <v>2.2999999999999998</v>
      </c>
      <c r="AT2777" t="s">
        <v>67</v>
      </c>
      <c r="AU2777">
        <v>0.13</v>
      </c>
      <c r="AV2777" t="s">
        <v>67</v>
      </c>
      <c r="AW2777">
        <v>3.21</v>
      </c>
      <c r="AX2777" t="s">
        <v>73</v>
      </c>
      <c r="AY2777">
        <v>1.08</v>
      </c>
      <c r="AZ2777" t="s">
        <v>67</v>
      </c>
      <c r="BB2777" t="s">
        <v>64</v>
      </c>
      <c r="BD2777" t="s">
        <v>64</v>
      </c>
      <c r="BF2777" t="s">
        <v>64</v>
      </c>
    </row>
    <row r="2778" spans="1:58" x14ac:dyDescent="0.25">
      <c r="A2778" t="s">
        <v>58</v>
      </c>
      <c r="B2778">
        <v>2</v>
      </c>
      <c r="C2778" t="s">
        <v>87</v>
      </c>
      <c r="D2778">
        <v>1985</v>
      </c>
      <c r="E2778">
        <v>1985</v>
      </c>
      <c r="F2778">
        <v>1</v>
      </c>
      <c r="G2778" t="s">
        <v>66</v>
      </c>
      <c r="H2778">
        <v>2.7</v>
      </c>
      <c r="I2778">
        <v>8.4700000000000006</v>
      </c>
      <c r="J2778" t="s">
        <v>67</v>
      </c>
      <c r="K2778">
        <v>7.34</v>
      </c>
      <c r="L2778" t="s">
        <v>67</v>
      </c>
      <c r="M2778">
        <v>43.3</v>
      </c>
      <c r="N2778" t="s">
        <v>67</v>
      </c>
      <c r="O2778">
        <v>18</v>
      </c>
      <c r="P2778" t="s">
        <v>67</v>
      </c>
      <c r="Q2778">
        <v>0.93</v>
      </c>
      <c r="R2778" t="s">
        <v>67</v>
      </c>
      <c r="S2778">
        <v>9.5399999999999991</v>
      </c>
      <c r="T2778" t="s">
        <v>67</v>
      </c>
      <c r="U2778">
        <v>4.9000000000000002E-2</v>
      </c>
      <c r="V2778" t="s">
        <v>67</v>
      </c>
      <c r="W2778">
        <v>0.05</v>
      </c>
      <c r="X2778" t="s">
        <v>67</v>
      </c>
      <c r="Z2778" t="s">
        <v>64</v>
      </c>
      <c r="AA2778">
        <v>1E-3</v>
      </c>
      <c r="AB2778" t="s">
        <v>68</v>
      </c>
      <c r="AC2778">
        <v>0.03</v>
      </c>
      <c r="AD2778" t="s">
        <v>68</v>
      </c>
      <c r="AE2778">
        <v>0.03</v>
      </c>
      <c r="AF2778" t="s">
        <v>68</v>
      </c>
      <c r="AG2778">
        <v>0.03</v>
      </c>
      <c r="AH2778" t="s">
        <v>68</v>
      </c>
      <c r="AI2778">
        <v>0</v>
      </c>
      <c r="AJ2778" t="s">
        <v>68</v>
      </c>
      <c r="AK2778">
        <v>0.03</v>
      </c>
      <c r="AL2778" t="s">
        <v>67</v>
      </c>
      <c r="AM2778">
        <v>0.03</v>
      </c>
      <c r="AN2778" t="s">
        <v>67</v>
      </c>
      <c r="AO2778">
        <v>3.0000000000000001E-3</v>
      </c>
      <c r="AP2778" t="s">
        <v>67</v>
      </c>
      <c r="AQ2778">
        <v>2E-3</v>
      </c>
      <c r="AR2778" t="s">
        <v>67</v>
      </c>
      <c r="AS2778">
        <v>2.37</v>
      </c>
      <c r="AT2778" t="s">
        <v>67</v>
      </c>
      <c r="AU2778">
        <v>0.15</v>
      </c>
      <c r="AV2778" t="s">
        <v>67</v>
      </c>
      <c r="AW2778">
        <v>3.23</v>
      </c>
      <c r="AX2778" t="s">
        <v>73</v>
      </c>
      <c r="AY2778">
        <v>1.1200000000000001</v>
      </c>
      <c r="AZ2778" t="s">
        <v>67</v>
      </c>
      <c r="BB2778" t="s">
        <v>64</v>
      </c>
      <c r="BD2778" t="s">
        <v>64</v>
      </c>
      <c r="BF2778" t="s">
        <v>64</v>
      </c>
    </row>
    <row r="2779" spans="1:58" x14ac:dyDescent="0.25">
      <c r="A2779" t="s">
        <v>58</v>
      </c>
      <c r="B2779">
        <v>2</v>
      </c>
      <c r="C2779" t="s">
        <v>87</v>
      </c>
      <c r="D2779">
        <v>1985</v>
      </c>
      <c r="E2779">
        <v>1985</v>
      </c>
      <c r="F2779">
        <v>2</v>
      </c>
      <c r="G2779" t="s">
        <v>66</v>
      </c>
      <c r="H2779">
        <v>5.64</v>
      </c>
      <c r="I2779">
        <v>15.98</v>
      </c>
      <c r="J2779" t="s">
        <v>67</v>
      </c>
      <c r="K2779">
        <v>7.47</v>
      </c>
      <c r="L2779" t="s">
        <v>67</v>
      </c>
      <c r="M2779">
        <v>29.5</v>
      </c>
      <c r="N2779" t="s">
        <v>67</v>
      </c>
      <c r="O2779">
        <v>17.96</v>
      </c>
      <c r="P2779" t="s">
        <v>67</v>
      </c>
      <c r="Q2779">
        <v>1.28</v>
      </c>
      <c r="R2779" t="s">
        <v>67</v>
      </c>
      <c r="S2779">
        <v>8.5399999999999991</v>
      </c>
      <c r="T2779" t="s">
        <v>67</v>
      </c>
      <c r="U2779">
        <v>3.5000000000000003E-2</v>
      </c>
      <c r="V2779" t="s">
        <v>67</v>
      </c>
      <c r="W2779">
        <v>4.3999999999999997E-2</v>
      </c>
      <c r="X2779" t="s">
        <v>67</v>
      </c>
      <c r="Z2779" t="s">
        <v>64</v>
      </c>
      <c r="AA2779">
        <v>0</v>
      </c>
      <c r="AB2779" t="s">
        <v>68</v>
      </c>
      <c r="AC2779">
        <v>0.05</v>
      </c>
      <c r="AD2779" t="s">
        <v>68</v>
      </c>
      <c r="AE2779">
        <v>0.04</v>
      </c>
      <c r="AF2779" t="s">
        <v>68</v>
      </c>
      <c r="AG2779">
        <v>0.03</v>
      </c>
      <c r="AH2779" t="s">
        <v>68</v>
      </c>
      <c r="AI2779">
        <v>0.01</v>
      </c>
      <c r="AJ2779" t="s">
        <v>68</v>
      </c>
      <c r="AK2779">
        <v>0.05</v>
      </c>
      <c r="AL2779" t="s">
        <v>67</v>
      </c>
      <c r="AM2779">
        <v>0.04</v>
      </c>
      <c r="AN2779" t="s">
        <v>67</v>
      </c>
      <c r="AO2779">
        <v>7.0000000000000001E-3</v>
      </c>
      <c r="AP2779" t="s">
        <v>67</v>
      </c>
      <c r="AQ2779">
        <v>3.0000000000000001E-3</v>
      </c>
      <c r="AR2779" t="s">
        <v>67</v>
      </c>
      <c r="AS2779">
        <v>2.09</v>
      </c>
      <c r="AT2779" t="s">
        <v>67</v>
      </c>
      <c r="AU2779">
        <v>0.14000000000000001</v>
      </c>
      <c r="AV2779" t="s">
        <v>67</v>
      </c>
      <c r="AW2779">
        <v>3.18</v>
      </c>
      <c r="AX2779" t="s">
        <v>73</v>
      </c>
      <c r="AY2779">
        <v>1.07</v>
      </c>
      <c r="AZ2779" t="s">
        <v>67</v>
      </c>
      <c r="BB2779" t="s">
        <v>64</v>
      </c>
      <c r="BD2779" t="s">
        <v>64</v>
      </c>
      <c r="BF2779" t="s">
        <v>64</v>
      </c>
    </row>
    <row r="2780" spans="1:58" x14ac:dyDescent="0.25">
      <c r="A2780" t="s">
        <v>58</v>
      </c>
      <c r="B2780">
        <v>2</v>
      </c>
      <c r="C2780" t="s">
        <v>87</v>
      </c>
      <c r="D2780">
        <v>1985</v>
      </c>
      <c r="E2780">
        <v>1985</v>
      </c>
      <c r="F2780">
        <v>3</v>
      </c>
      <c r="G2780" t="s">
        <v>66</v>
      </c>
      <c r="H2780">
        <v>4.43</v>
      </c>
      <c r="I2780">
        <v>13.9</v>
      </c>
      <c r="J2780" t="s">
        <v>67</v>
      </c>
      <c r="K2780">
        <v>7.67</v>
      </c>
      <c r="L2780" t="s">
        <v>67</v>
      </c>
      <c r="M2780">
        <v>44.28</v>
      </c>
      <c r="N2780" t="s">
        <v>67</v>
      </c>
      <c r="O2780">
        <v>20.5</v>
      </c>
      <c r="P2780" t="s">
        <v>67</v>
      </c>
      <c r="Q2780">
        <v>1.45</v>
      </c>
      <c r="R2780" t="s">
        <v>67</v>
      </c>
      <c r="S2780">
        <v>9.5399999999999991</v>
      </c>
      <c r="T2780" t="s">
        <v>67</v>
      </c>
      <c r="U2780">
        <v>5.8000000000000003E-2</v>
      </c>
      <c r="V2780" t="s">
        <v>67</v>
      </c>
      <c r="W2780">
        <v>4.5999999999999999E-2</v>
      </c>
      <c r="X2780" t="s">
        <v>67</v>
      </c>
      <c r="Z2780" t="s">
        <v>64</v>
      </c>
      <c r="AA2780">
        <v>1.2E-2</v>
      </c>
      <c r="AB2780" t="s">
        <v>68</v>
      </c>
      <c r="AC2780">
        <v>0.06</v>
      </c>
      <c r="AD2780" t="s">
        <v>68</v>
      </c>
      <c r="AE2780">
        <v>0.03</v>
      </c>
      <c r="AF2780" t="s">
        <v>68</v>
      </c>
      <c r="AG2780">
        <v>0.03</v>
      </c>
      <c r="AH2780" t="s">
        <v>68</v>
      </c>
      <c r="AI2780">
        <v>0.02</v>
      </c>
      <c r="AJ2780" t="s">
        <v>68</v>
      </c>
      <c r="AK2780">
        <v>0.06</v>
      </c>
      <c r="AL2780" t="s">
        <v>67</v>
      </c>
      <c r="AM2780">
        <v>0.03</v>
      </c>
      <c r="AN2780" t="s">
        <v>67</v>
      </c>
      <c r="AO2780">
        <v>5.0000000000000001E-3</v>
      </c>
      <c r="AP2780" t="s">
        <v>67</v>
      </c>
      <c r="AQ2780">
        <v>2E-3</v>
      </c>
      <c r="AR2780" t="s">
        <v>67</v>
      </c>
      <c r="AS2780">
        <v>2.67</v>
      </c>
      <c r="AT2780" t="s">
        <v>67</v>
      </c>
      <c r="AU2780">
        <v>0.14000000000000001</v>
      </c>
      <c r="AV2780" t="s">
        <v>67</v>
      </c>
      <c r="AW2780">
        <v>3.25</v>
      </c>
      <c r="AX2780" t="s">
        <v>73</v>
      </c>
      <c r="AY2780">
        <v>1.1499999999999999</v>
      </c>
      <c r="AZ2780" t="s">
        <v>67</v>
      </c>
      <c r="BB2780" t="s">
        <v>64</v>
      </c>
      <c r="BD2780" t="s">
        <v>64</v>
      </c>
      <c r="BF2780" t="s">
        <v>64</v>
      </c>
    </row>
    <row r="2781" spans="1:58" x14ac:dyDescent="0.25">
      <c r="A2781" t="s">
        <v>58</v>
      </c>
      <c r="B2781">
        <v>2</v>
      </c>
      <c r="C2781" t="s">
        <v>87</v>
      </c>
      <c r="D2781">
        <v>1985</v>
      </c>
      <c r="E2781">
        <v>1985</v>
      </c>
      <c r="F2781">
        <v>4</v>
      </c>
      <c r="G2781" t="s">
        <v>66</v>
      </c>
      <c r="H2781">
        <v>3.36</v>
      </c>
      <c r="I2781">
        <v>10.19</v>
      </c>
      <c r="J2781" t="s">
        <v>67</v>
      </c>
      <c r="K2781">
        <v>7.58</v>
      </c>
      <c r="L2781" t="s">
        <v>67</v>
      </c>
      <c r="M2781">
        <v>47.6</v>
      </c>
      <c r="N2781" t="s">
        <v>67</v>
      </c>
      <c r="O2781">
        <v>21.83</v>
      </c>
      <c r="P2781" t="s">
        <v>67</v>
      </c>
      <c r="Q2781">
        <v>2.14</v>
      </c>
      <c r="R2781" t="s">
        <v>67</v>
      </c>
      <c r="S2781">
        <v>9.98</v>
      </c>
      <c r="T2781" t="s">
        <v>67</v>
      </c>
      <c r="U2781">
        <v>6.0999999999999999E-2</v>
      </c>
      <c r="V2781" t="s">
        <v>67</v>
      </c>
      <c r="W2781">
        <v>5.0999999999999997E-2</v>
      </c>
      <c r="X2781" t="s">
        <v>67</v>
      </c>
      <c r="Z2781" t="s">
        <v>64</v>
      </c>
      <c r="AA2781">
        <v>8.9999999999999993E-3</v>
      </c>
      <c r="AB2781" t="s">
        <v>68</v>
      </c>
      <c r="AC2781">
        <v>0.14000000000000001</v>
      </c>
      <c r="AD2781" t="s">
        <v>68</v>
      </c>
      <c r="AE2781">
        <v>0.12</v>
      </c>
      <c r="AF2781" t="s">
        <v>68</v>
      </c>
      <c r="AG2781">
        <v>0.06</v>
      </c>
      <c r="AH2781" t="s">
        <v>68</v>
      </c>
      <c r="AI2781">
        <v>0.02</v>
      </c>
      <c r="AJ2781" t="s">
        <v>68</v>
      </c>
      <c r="AK2781">
        <v>0.14000000000000001</v>
      </c>
      <c r="AL2781" t="s">
        <v>67</v>
      </c>
      <c r="AM2781">
        <v>0.12</v>
      </c>
      <c r="AN2781" t="s">
        <v>67</v>
      </c>
      <c r="AO2781">
        <v>5.7000000000000002E-2</v>
      </c>
      <c r="AP2781" t="s">
        <v>67</v>
      </c>
      <c r="AQ2781">
        <v>3.0000000000000001E-3</v>
      </c>
      <c r="AR2781" t="s">
        <v>67</v>
      </c>
      <c r="AS2781">
        <v>2.66</v>
      </c>
      <c r="AT2781" t="s">
        <v>67</v>
      </c>
      <c r="AU2781">
        <v>0.15</v>
      </c>
      <c r="AV2781" t="s">
        <v>67</v>
      </c>
      <c r="AW2781">
        <v>3.41</v>
      </c>
      <c r="AX2781" t="s">
        <v>73</v>
      </c>
      <c r="AY2781">
        <v>1.26</v>
      </c>
      <c r="AZ2781" t="s">
        <v>67</v>
      </c>
      <c r="BB2781" t="s">
        <v>64</v>
      </c>
      <c r="BD2781" t="s">
        <v>64</v>
      </c>
      <c r="BF2781" t="s">
        <v>64</v>
      </c>
    </row>
    <row r="2782" spans="1:58" x14ac:dyDescent="0.25">
      <c r="A2782" t="s">
        <v>58</v>
      </c>
      <c r="B2782">
        <v>2</v>
      </c>
      <c r="C2782" t="s">
        <v>87</v>
      </c>
      <c r="D2782">
        <v>1985</v>
      </c>
      <c r="E2782">
        <v>1985</v>
      </c>
      <c r="F2782">
        <v>5</v>
      </c>
      <c r="G2782" t="s">
        <v>77</v>
      </c>
      <c r="H2782">
        <v>1.28</v>
      </c>
      <c r="I2782">
        <v>4</v>
      </c>
      <c r="J2782" t="s">
        <v>67</v>
      </c>
      <c r="K2782">
        <v>7.67</v>
      </c>
      <c r="L2782" t="s">
        <v>67</v>
      </c>
      <c r="M2782">
        <v>56.44</v>
      </c>
      <c r="N2782" t="s">
        <v>67</v>
      </c>
      <c r="O2782">
        <v>25.87</v>
      </c>
      <c r="P2782" t="s">
        <v>67</v>
      </c>
      <c r="Q2782">
        <v>3.41</v>
      </c>
      <c r="R2782" t="s">
        <v>67</v>
      </c>
      <c r="S2782">
        <v>10.48</v>
      </c>
      <c r="T2782" t="s">
        <v>67</v>
      </c>
      <c r="U2782">
        <v>6.2E-2</v>
      </c>
      <c r="V2782" t="s">
        <v>67</v>
      </c>
      <c r="W2782">
        <v>5.0999999999999997E-2</v>
      </c>
      <c r="X2782" t="s">
        <v>67</v>
      </c>
      <c r="Z2782" t="s">
        <v>64</v>
      </c>
      <c r="AA2782">
        <v>1.2E-2</v>
      </c>
      <c r="AB2782" t="s">
        <v>68</v>
      </c>
      <c r="AC2782">
        <v>0.11</v>
      </c>
      <c r="AD2782" t="s">
        <v>68</v>
      </c>
      <c r="AE2782">
        <v>0.13</v>
      </c>
      <c r="AF2782" t="s">
        <v>68</v>
      </c>
      <c r="AG2782">
        <v>0.1</v>
      </c>
      <c r="AH2782" t="s">
        <v>68</v>
      </c>
      <c r="AI2782">
        <v>0.02</v>
      </c>
      <c r="AJ2782" t="s">
        <v>68</v>
      </c>
      <c r="AK2782">
        <v>0.1</v>
      </c>
      <c r="AL2782" t="s">
        <v>67</v>
      </c>
      <c r="AM2782">
        <v>0.12</v>
      </c>
      <c r="AN2782" t="s">
        <v>67</v>
      </c>
      <c r="AO2782">
        <v>2.5999999999999999E-2</v>
      </c>
      <c r="AP2782" t="s">
        <v>67</v>
      </c>
      <c r="AQ2782">
        <v>5.0000000000000001E-3</v>
      </c>
      <c r="AR2782" t="s">
        <v>67</v>
      </c>
      <c r="AS2782">
        <v>3.02</v>
      </c>
      <c r="AT2782" t="s">
        <v>67</v>
      </c>
      <c r="AU2782">
        <v>0.22</v>
      </c>
      <c r="AV2782" t="s">
        <v>67</v>
      </c>
      <c r="AW2782">
        <v>3.71</v>
      </c>
      <c r="AX2782" t="s">
        <v>73</v>
      </c>
      <c r="AY2782">
        <v>1.51</v>
      </c>
      <c r="AZ2782" t="s">
        <v>67</v>
      </c>
      <c r="BB2782" t="s">
        <v>64</v>
      </c>
      <c r="BD2782" t="s">
        <v>64</v>
      </c>
      <c r="BF2782" t="s">
        <v>64</v>
      </c>
    </row>
    <row r="2783" spans="1:58" x14ac:dyDescent="0.25">
      <c r="A2783" t="s">
        <v>58</v>
      </c>
      <c r="B2783">
        <v>2</v>
      </c>
      <c r="C2783" t="s">
        <v>87</v>
      </c>
      <c r="D2783">
        <v>1985</v>
      </c>
      <c r="E2783">
        <v>1985</v>
      </c>
      <c r="F2783">
        <v>6</v>
      </c>
      <c r="G2783" t="s">
        <v>66</v>
      </c>
      <c r="H2783">
        <v>1.24</v>
      </c>
      <c r="I2783">
        <v>3.75</v>
      </c>
      <c r="J2783" t="s">
        <v>67</v>
      </c>
      <c r="K2783">
        <v>7.64</v>
      </c>
      <c r="L2783" t="s">
        <v>67</v>
      </c>
      <c r="M2783">
        <v>60.51</v>
      </c>
      <c r="N2783" t="s">
        <v>67</v>
      </c>
      <c r="O2783">
        <v>28.12</v>
      </c>
      <c r="P2783" t="s">
        <v>67</v>
      </c>
      <c r="Q2783">
        <v>7.01</v>
      </c>
      <c r="R2783" t="s">
        <v>67</v>
      </c>
      <c r="S2783">
        <v>10.86</v>
      </c>
      <c r="T2783" t="s">
        <v>67</v>
      </c>
      <c r="U2783">
        <v>7.0999999999999994E-2</v>
      </c>
      <c r="V2783" t="s">
        <v>67</v>
      </c>
      <c r="W2783">
        <v>6.3E-2</v>
      </c>
      <c r="X2783" t="s">
        <v>67</v>
      </c>
      <c r="Z2783" t="s">
        <v>64</v>
      </c>
      <c r="AA2783">
        <v>8.0000000000000002E-3</v>
      </c>
      <c r="AB2783" t="s">
        <v>68</v>
      </c>
      <c r="AC2783">
        <v>0.1</v>
      </c>
      <c r="AD2783" t="s">
        <v>68</v>
      </c>
      <c r="AE2783">
        <v>0.03</v>
      </c>
      <c r="AF2783" t="s">
        <v>68</v>
      </c>
      <c r="AG2783">
        <v>0.02</v>
      </c>
      <c r="AH2783" t="s">
        <v>68</v>
      </c>
      <c r="AI2783">
        <v>7.0000000000000007E-2</v>
      </c>
      <c r="AJ2783" t="s">
        <v>68</v>
      </c>
      <c r="AK2783">
        <v>0.1</v>
      </c>
      <c r="AL2783" t="s">
        <v>67</v>
      </c>
      <c r="AM2783">
        <v>0.03</v>
      </c>
      <c r="AN2783" t="s">
        <v>67</v>
      </c>
      <c r="AO2783">
        <v>8.0000000000000002E-3</v>
      </c>
      <c r="AP2783" t="s">
        <v>67</v>
      </c>
      <c r="AQ2783">
        <v>1E-3</v>
      </c>
      <c r="AR2783" t="s">
        <v>67</v>
      </c>
      <c r="AS2783">
        <v>3.2</v>
      </c>
      <c r="AT2783" t="s">
        <v>67</v>
      </c>
      <c r="AU2783">
        <v>0.19</v>
      </c>
      <c r="AV2783" t="s">
        <v>67</v>
      </c>
      <c r="AW2783">
        <v>3.9</v>
      </c>
      <c r="AX2783" t="s">
        <v>73</v>
      </c>
      <c r="AY2783">
        <v>1.52</v>
      </c>
      <c r="AZ2783" t="s">
        <v>67</v>
      </c>
      <c r="BB2783" t="s">
        <v>64</v>
      </c>
      <c r="BD2783" t="s">
        <v>64</v>
      </c>
      <c r="BF2783" t="s">
        <v>64</v>
      </c>
    </row>
    <row r="2784" spans="1:58" x14ac:dyDescent="0.25">
      <c r="A2784" t="s">
        <v>58</v>
      </c>
      <c r="B2784">
        <v>2</v>
      </c>
      <c r="C2784" t="s">
        <v>87</v>
      </c>
      <c r="D2784">
        <v>1985</v>
      </c>
      <c r="E2784">
        <v>1985</v>
      </c>
      <c r="F2784">
        <v>7</v>
      </c>
      <c r="G2784" t="s">
        <v>66</v>
      </c>
      <c r="H2784">
        <v>0.63</v>
      </c>
      <c r="I2784">
        <v>1.97</v>
      </c>
      <c r="J2784" t="s">
        <v>67</v>
      </c>
      <c r="K2784">
        <v>7.7</v>
      </c>
      <c r="L2784" t="s">
        <v>67</v>
      </c>
      <c r="M2784">
        <v>67.22</v>
      </c>
      <c r="N2784" t="s">
        <v>67</v>
      </c>
      <c r="O2784">
        <v>32.119999999999997</v>
      </c>
      <c r="P2784" t="s">
        <v>67</v>
      </c>
      <c r="Q2784">
        <v>3.1</v>
      </c>
      <c r="R2784" t="s">
        <v>67</v>
      </c>
      <c r="S2784">
        <v>11.84</v>
      </c>
      <c r="T2784" t="s">
        <v>67</v>
      </c>
      <c r="U2784">
        <v>5.8000000000000003E-2</v>
      </c>
      <c r="V2784" t="s">
        <v>67</v>
      </c>
      <c r="W2784">
        <v>4.2000000000000003E-2</v>
      </c>
      <c r="X2784" t="s">
        <v>67</v>
      </c>
      <c r="Z2784" t="s">
        <v>64</v>
      </c>
      <c r="AA2784">
        <v>1.6E-2</v>
      </c>
      <c r="AB2784" t="s">
        <v>68</v>
      </c>
      <c r="AC2784">
        <v>7.0000000000000007E-2</v>
      </c>
      <c r="AD2784" t="s">
        <v>68</v>
      </c>
      <c r="AE2784">
        <v>0.04</v>
      </c>
      <c r="AF2784" t="s">
        <v>68</v>
      </c>
      <c r="AG2784">
        <v>0.02</v>
      </c>
      <c r="AH2784" t="s">
        <v>68</v>
      </c>
      <c r="AI2784">
        <v>0.03</v>
      </c>
      <c r="AJ2784" t="s">
        <v>68</v>
      </c>
      <c r="AK2784">
        <v>7.0000000000000007E-2</v>
      </c>
      <c r="AL2784" t="s">
        <v>67</v>
      </c>
      <c r="AM2784">
        <v>0.04</v>
      </c>
      <c r="AN2784" t="s">
        <v>67</v>
      </c>
      <c r="AO2784">
        <v>1.4999999999999999E-2</v>
      </c>
      <c r="AP2784" t="s">
        <v>67</v>
      </c>
      <c r="AQ2784">
        <v>1E-3</v>
      </c>
      <c r="AR2784" t="s">
        <v>67</v>
      </c>
      <c r="AS2784">
        <v>3.58</v>
      </c>
      <c r="AT2784" t="s">
        <v>67</v>
      </c>
      <c r="AU2784">
        <v>0.27</v>
      </c>
      <c r="AV2784" t="s">
        <v>67</v>
      </c>
      <c r="AW2784">
        <v>4.12</v>
      </c>
      <c r="AX2784" t="s">
        <v>73</v>
      </c>
      <c r="AY2784">
        <v>1.61</v>
      </c>
      <c r="AZ2784" t="s">
        <v>67</v>
      </c>
      <c r="BB2784" t="s">
        <v>64</v>
      </c>
      <c r="BD2784" t="s">
        <v>64</v>
      </c>
      <c r="BF2784" t="s">
        <v>64</v>
      </c>
    </row>
    <row r="2785" spans="1:58" x14ac:dyDescent="0.25">
      <c r="A2785" t="s">
        <v>58</v>
      </c>
      <c r="B2785">
        <v>2</v>
      </c>
      <c r="C2785" t="s">
        <v>87</v>
      </c>
      <c r="D2785">
        <v>1985</v>
      </c>
      <c r="E2785">
        <v>1985</v>
      </c>
      <c r="F2785">
        <v>8</v>
      </c>
      <c r="G2785" t="s">
        <v>77</v>
      </c>
      <c r="H2785">
        <v>0.53</v>
      </c>
      <c r="I2785">
        <v>1.65</v>
      </c>
      <c r="J2785" t="s">
        <v>67</v>
      </c>
      <c r="K2785">
        <v>7.6</v>
      </c>
      <c r="L2785" t="s">
        <v>67</v>
      </c>
      <c r="M2785">
        <v>70.540000000000006</v>
      </c>
      <c r="N2785" t="s">
        <v>67</v>
      </c>
      <c r="O2785">
        <v>32.08</v>
      </c>
      <c r="P2785" t="s">
        <v>67</v>
      </c>
      <c r="Q2785">
        <v>4.79</v>
      </c>
      <c r="R2785" t="s">
        <v>67</v>
      </c>
      <c r="S2785">
        <v>11.16</v>
      </c>
      <c r="T2785" t="s">
        <v>67</v>
      </c>
      <c r="U2785">
        <v>0.05</v>
      </c>
      <c r="V2785" t="s">
        <v>67</v>
      </c>
      <c r="W2785">
        <v>4.1000000000000002E-2</v>
      </c>
      <c r="X2785" t="s">
        <v>67</v>
      </c>
      <c r="Z2785" t="s">
        <v>64</v>
      </c>
      <c r="AA2785">
        <v>8.0000000000000002E-3</v>
      </c>
      <c r="AB2785" t="s">
        <v>68</v>
      </c>
      <c r="AC2785">
        <v>0.1</v>
      </c>
      <c r="AD2785" t="s">
        <v>68</v>
      </c>
      <c r="AE2785">
        <v>0.04</v>
      </c>
      <c r="AF2785" t="s">
        <v>68</v>
      </c>
      <c r="AG2785">
        <v>0.03</v>
      </c>
      <c r="AH2785" t="s">
        <v>68</v>
      </c>
      <c r="AI2785">
        <v>0.05</v>
      </c>
      <c r="AJ2785" t="s">
        <v>68</v>
      </c>
      <c r="AK2785">
        <v>0.09</v>
      </c>
      <c r="AL2785" t="s">
        <v>67</v>
      </c>
      <c r="AM2785">
        <v>0.03</v>
      </c>
      <c r="AN2785" t="s">
        <v>67</v>
      </c>
      <c r="AO2785">
        <v>4.0000000000000001E-3</v>
      </c>
      <c r="AP2785" t="s">
        <v>67</v>
      </c>
      <c r="AQ2785">
        <v>1.0999999999999999E-2</v>
      </c>
      <c r="AR2785" t="s">
        <v>67</v>
      </c>
      <c r="AS2785">
        <v>3.67</v>
      </c>
      <c r="AT2785" t="s">
        <v>67</v>
      </c>
      <c r="AU2785">
        <v>0.22</v>
      </c>
      <c r="AV2785" t="s">
        <v>67</v>
      </c>
      <c r="AW2785">
        <v>4.99</v>
      </c>
      <c r="AX2785" t="s">
        <v>73</v>
      </c>
      <c r="AY2785">
        <v>1.98</v>
      </c>
      <c r="AZ2785" t="s">
        <v>67</v>
      </c>
      <c r="BB2785" t="s">
        <v>64</v>
      </c>
      <c r="BD2785" t="s">
        <v>64</v>
      </c>
      <c r="BF2785" t="s">
        <v>64</v>
      </c>
    </row>
    <row r="2786" spans="1:58" x14ac:dyDescent="0.25">
      <c r="A2786" t="s">
        <v>58</v>
      </c>
      <c r="B2786">
        <v>2</v>
      </c>
      <c r="C2786" t="s">
        <v>87</v>
      </c>
      <c r="D2786">
        <v>1985</v>
      </c>
      <c r="E2786">
        <v>1985</v>
      </c>
      <c r="F2786">
        <v>9</v>
      </c>
      <c r="G2786" t="s">
        <v>77</v>
      </c>
      <c r="H2786">
        <v>0.7</v>
      </c>
      <c r="I2786">
        <v>2.14</v>
      </c>
      <c r="J2786" t="s">
        <v>73</v>
      </c>
      <c r="K2786">
        <v>7.73</v>
      </c>
      <c r="L2786" t="s">
        <v>67</v>
      </c>
      <c r="M2786">
        <v>65.349999999999994</v>
      </c>
      <c r="N2786" t="s">
        <v>67</v>
      </c>
      <c r="O2786">
        <v>28.96</v>
      </c>
      <c r="P2786" t="s">
        <v>67</v>
      </c>
      <c r="Q2786">
        <v>4.96</v>
      </c>
      <c r="R2786" t="s">
        <v>67</v>
      </c>
      <c r="S2786">
        <v>10.6</v>
      </c>
      <c r="T2786" t="s">
        <v>67</v>
      </c>
      <c r="U2786">
        <v>3.5000000000000003E-2</v>
      </c>
      <c r="V2786" t="s">
        <v>67</v>
      </c>
      <c r="W2786">
        <v>2.4E-2</v>
      </c>
      <c r="X2786" t="s">
        <v>67</v>
      </c>
      <c r="Z2786" t="s">
        <v>64</v>
      </c>
      <c r="AA2786">
        <v>1.2E-2</v>
      </c>
      <c r="AB2786" t="s">
        <v>68</v>
      </c>
      <c r="AC2786">
        <v>0.12</v>
      </c>
      <c r="AD2786" t="s">
        <v>68</v>
      </c>
      <c r="AE2786">
        <v>0.06</v>
      </c>
      <c r="AF2786" t="s">
        <v>68</v>
      </c>
      <c r="AG2786">
        <v>0.03</v>
      </c>
      <c r="AH2786" t="s">
        <v>68</v>
      </c>
      <c r="AI2786">
        <v>0.06</v>
      </c>
      <c r="AJ2786" t="s">
        <v>68</v>
      </c>
      <c r="AK2786">
        <v>0.1</v>
      </c>
      <c r="AL2786" t="s">
        <v>67</v>
      </c>
      <c r="AM2786">
        <v>0.04</v>
      </c>
      <c r="AN2786" t="s">
        <v>67</v>
      </c>
      <c r="AO2786">
        <v>8.0000000000000002E-3</v>
      </c>
      <c r="AP2786" t="s">
        <v>67</v>
      </c>
      <c r="AQ2786">
        <v>1.7999999999999999E-2</v>
      </c>
      <c r="AR2786" t="s">
        <v>67</v>
      </c>
      <c r="AS2786">
        <v>3.53</v>
      </c>
      <c r="AT2786" t="s">
        <v>67</v>
      </c>
      <c r="AU2786">
        <v>0.2</v>
      </c>
      <c r="AV2786" t="s">
        <v>67</v>
      </c>
      <c r="AW2786">
        <v>5.87</v>
      </c>
      <c r="AX2786" t="s">
        <v>73</v>
      </c>
      <c r="AY2786">
        <v>1.8</v>
      </c>
      <c r="AZ2786" t="s">
        <v>67</v>
      </c>
      <c r="BB2786" t="s">
        <v>64</v>
      </c>
      <c r="BD2786" t="s">
        <v>64</v>
      </c>
      <c r="BF2786" t="s">
        <v>64</v>
      </c>
    </row>
    <row r="2787" spans="1:58" x14ac:dyDescent="0.25">
      <c r="A2787" t="s">
        <v>58</v>
      </c>
      <c r="B2787">
        <v>2</v>
      </c>
      <c r="C2787" t="s">
        <v>87</v>
      </c>
      <c r="D2787">
        <v>1986</v>
      </c>
      <c r="E2787">
        <v>1985</v>
      </c>
      <c r="F2787">
        <v>10</v>
      </c>
      <c r="G2787" t="s">
        <v>77</v>
      </c>
      <c r="H2787">
        <v>1.72</v>
      </c>
      <c r="I2787">
        <v>5.39</v>
      </c>
      <c r="J2787" t="s">
        <v>67</v>
      </c>
      <c r="K2787">
        <v>7.57</v>
      </c>
      <c r="L2787" t="s">
        <v>67</v>
      </c>
      <c r="M2787">
        <v>56.75</v>
      </c>
      <c r="N2787" t="s">
        <v>67</v>
      </c>
      <c r="O2787">
        <v>24.79</v>
      </c>
      <c r="P2787" t="s">
        <v>67</v>
      </c>
      <c r="Q2787">
        <v>5.31</v>
      </c>
      <c r="R2787" t="s">
        <v>67</v>
      </c>
      <c r="S2787">
        <v>9.49</v>
      </c>
      <c r="T2787" t="s">
        <v>67</v>
      </c>
      <c r="U2787">
        <v>3.6999999999999998E-2</v>
      </c>
      <c r="V2787" t="s">
        <v>67</v>
      </c>
      <c r="W2787">
        <v>2.9000000000000001E-2</v>
      </c>
      <c r="X2787" t="s">
        <v>67</v>
      </c>
      <c r="Z2787" t="s">
        <v>64</v>
      </c>
      <c r="AA2787">
        <v>8.0000000000000002E-3</v>
      </c>
      <c r="AB2787" t="s">
        <v>68</v>
      </c>
      <c r="AC2787">
        <v>0.14000000000000001</v>
      </c>
      <c r="AD2787" t="s">
        <v>68</v>
      </c>
      <c r="AE2787">
        <v>0.1</v>
      </c>
      <c r="AF2787" t="s">
        <v>68</v>
      </c>
      <c r="AG2787">
        <v>0.06</v>
      </c>
      <c r="AH2787" t="s">
        <v>68</v>
      </c>
      <c r="AI2787">
        <v>0.04</v>
      </c>
      <c r="AJ2787" t="s">
        <v>68</v>
      </c>
      <c r="AK2787">
        <v>0.1</v>
      </c>
      <c r="AL2787" t="s">
        <v>67</v>
      </c>
      <c r="AM2787">
        <v>0.06</v>
      </c>
      <c r="AN2787" t="s">
        <v>67</v>
      </c>
      <c r="AO2787">
        <v>4.0000000000000001E-3</v>
      </c>
      <c r="AP2787" t="s">
        <v>67</v>
      </c>
      <c r="AQ2787">
        <v>3.2000000000000001E-2</v>
      </c>
      <c r="AR2787" t="s">
        <v>67</v>
      </c>
      <c r="AS2787">
        <v>3.13</v>
      </c>
      <c r="AT2787" t="s">
        <v>67</v>
      </c>
      <c r="AU2787">
        <v>0.23</v>
      </c>
      <c r="AV2787" t="s">
        <v>67</v>
      </c>
      <c r="AW2787">
        <v>5.74</v>
      </c>
      <c r="AX2787" t="s">
        <v>73</v>
      </c>
      <c r="AY2787">
        <v>1.63</v>
      </c>
      <c r="AZ2787" t="s">
        <v>67</v>
      </c>
      <c r="BB2787" t="s">
        <v>64</v>
      </c>
      <c r="BD2787" t="s">
        <v>64</v>
      </c>
      <c r="BF2787" t="s">
        <v>64</v>
      </c>
    </row>
    <row r="2788" spans="1:58" x14ac:dyDescent="0.25">
      <c r="A2788" t="s">
        <v>58</v>
      </c>
      <c r="B2788">
        <v>2</v>
      </c>
      <c r="C2788" t="s">
        <v>87</v>
      </c>
      <c r="D2788">
        <v>1986</v>
      </c>
      <c r="E2788">
        <v>1985</v>
      </c>
      <c r="F2788">
        <v>11</v>
      </c>
      <c r="G2788" t="s">
        <v>66</v>
      </c>
      <c r="H2788">
        <v>3.71</v>
      </c>
      <c r="I2788">
        <v>11.25</v>
      </c>
      <c r="J2788" t="s">
        <v>67</v>
      </c>
      <c r="K2788">
        <v>7.44</v>
      </c>
      <c r="L2788" t="s">
        <v>67</v>
      </c>
      <c r="M2788">
        <v>41.51</v>
      </c>
      <c r="N2788" t="s">
        <v>67</v>
      </c>
      <c r="O2788">
        <v>17.579999999999998</v>
      </c>
      <c r="P2788" t="s">
        <v>67</v>
      </c>
      <c r="Q2788">
        <v>2.1800000000000002</v>
      </c>
      <c r="R2788" t="s">
        <v>67</v>
      </c>
      <c r="S2788">
        <v>8.15</v>
      </c>
      <c r="T2788" t="s">
        <v>67</v>
      </c>
      <c r="U2788">
        <v>3.4000000000000002E-2</v>
      </c>
      <c r="V2788" t="s">
        <v>67</v>
      </c>
      <c r="W2788">
        <v>2.8000000000000001E-2</v>
      </c>
      <c r="X2788" t="s">
        <v>67</v>
      </c>
      <c r="Z2788" t="s">
        <v>64</v>
      </c>
      <c r="AA2788">
        <v>6.0000000000000001E-3</v>
      </c>
      <c r="AB2788" t="s">
        <v>68</v>
      </c>
      <c r="AC2788">
        <v>0.11</v>
      </c>
      <c r="AD2788" t="s">
        <v>68</v>
      </c>
      <c r="AE2788">
        <v>0.09</v>
      </c>
      <c r="AF2788" t="s">
        <v>68</v>
      </c>
      <c r="AG2788">
        <v>0.06</v>
      </c>
      <c r="AH2788" t="s">
        <v>68</v>
      </c>
      <c r="AI2788">
        <v>0.02</v>
      </c>
      <c r="AJ2788" t="s">
        <v>68</v>
      </c>
      <c r="AK2788">
        <v>0.08</v>
      </c>
      <c r="AL2788" t="s">
        <v>67</v>
      </c>
      <c r="AM2788">
        <v>0.06</v>
      </c>
      <c r="AN2788" t="s">
        <v>67</v>
      </c>
      <c r="AO2788">
        <v>6.0000000000000001E-3</v>
      </c>
      <c r="AP2788" t="s">
        <v>67</v>
      </c>
      <c r="AQ2788">
        <v>2.5000000000000001E-2</v>
      </c>
      <c r="AR2788" t="s">
        <v>67</v>
      </c>
      <c r="AS2788">
        <v>2.25</v>
      </c>
      <c r="AT2788" t="s">
        <v>67</v>
      </c>
      <c r="AU2788">
        <v>0.16</v>
      </c>
      <c r="AV2788" t="s">
        <v>67</v>
      </c>
      <c r="AW2788">
        <v>4.26</v>
      </c>
      <c r="AX2788" t="s">
        <v>73</v>
      </c>
      <c r="AY2788">
        <v>1.17</v>
      </c>
      <c r="AZ2788" t="s">
        <v>67</v>
      </c>
      <c r="BB2788" t="s">
        <v>64</v>
      </c>
      <c r="BD2788" t="s">
        <v>64</v>
      </c>
      <c r="BF2788" t="s">
        <v>64</v>
      </c>
    </row>
    <row r="2789" spans="1:58" x14ac:dyDescent="0.25">
      <c r="A2789" t="s">
        <v>58</v>
      </c>
      <c r="B2789">
        <v>2</v>
      </c>
      <c r="C2789" t="s">
        <v>87</v>
      </c>
      <c r="D2789">
        <v>1986</v>
      </c>
      <c r="E2789">
        <v>1985</v>
      </c>
      <c r="F2789">
        <v>12</v>
      </c>
      <c r="G2789" t="s">
        <v>66</v>
      </c>
      <c r="H2789">
        <v>4.0999999999999996</v>
      </c>
      <c r="I2789">
        <v>12.86</v>
      </c>
      <c r="J2789" t="s">
        <v>67</v>
      </c>
      <c r="K2789">
        <v>7.33</v>
      </c>
      <c r="L2789" t="s">
        <v>67</v>
      </c>
      <c r="M2789">
        <v>36.19</v>
      </c>
      <c r="N2789" t="s">
        <v>67</v>
      </c>
      <c r="O2789">
        <v>15.33</v>
      </c>
      <c r="P2789" t="s">
        <v>67</v>
      </c>
      <c r="Q2789">
        <v>2.65</v>
      </c>
      <c r="R2789" t="s">
        <v>67</v>
      </c>
      <c r="S2789">
        <v>7.97</v>
      </c>
      <c r="T2789" t="s">
        <v>67</v>
      </c>
      <c r="U2789">
        <v>4.1000000000000002E-2</v>
      </c>
      <c r="V2789" t="s">
        <v>67</v>
      </c>
      <c r="W2789">
        <v>3.1E-2</v>
      </c>
      <c r="X2789" t="s">
        <v>67</v>
      </c>
      <c r="Z2789" t="s">
        <v>64</v>
      </c>
      <c r="AA2789">
        <v>0.01</v>
      </c>
      <c r="AB2789" t="s">
        <v>68</v>
      </c>
      <c r="AC2789">
        <v>0.08</v>
      </c>
      <c r="AD2789" t="s">
        <v>68</v>
      </c>
      <c r="AE2789">
        <v>0.05</v>
      </c>
      <c r="AF2789" t="s">
        <v>68</v>
      </c>
      <c r="AG2789">
        <v>0.04</v>
      </c>
      <c r="AH2789" t="s">
        <v>68</v>
      </c>
      <c r="AI2789">
        <v>0.03</v>
      </c>
      <c r="AJ2789" t="s">
        <v>68</v>
      </c>
      <c r="AK2789">
        <v>7.0000000000000007E-2</v>
      </c>
      <c r="AL2789" t="s">
        <v>67</v>
      </c>
      <c r="AM2789">
        <v>0.04</v>
      </c>
      <c r="AN2789" t="s">
        <v>67</v>
      </c>
      <c r="AO2789">
        <v>4.0000000000000001E-3</v>
      </c>
      <c r="AP2789" t="s">
        <v>67</v>
      </c>
      <c r="AQ2789">
        <v>1.2999999999999999E-2</v>
      </c>
      <c r="AR2789" t="s">
        <v>67</v>
      </c>
      <c r="AS2789">
        <v>2.0699999999999998</v>
      </c>
      <c r="AT2789" t="s">
        <v>67</v>
      </c>
      <c r="AU2789">
        <v>0.14000000000000001</v>
      </c>
      <c r="AV2789" t="s">
        <v>67</v>
      </c>
      <c r="AW2789">
        <v>3.82</v>
      </c>
      <c r="AX2789" t="s">
        <v>73</v>
      </c>
      <c r="AY2789">
        <v>1.01</v>
      </c>
      <c r="AZ2789" t="s">
        <v>67</v>
      </c>
      <c r="BB2789" t="s">
        <v>64</v>
      </c>
      <c r="BD2789" t="s">
        <v>64</v>
      </c>
      <c r="BF2789" t="s">
        <v>64</v>
      </c>
    </row>
    <row r="2790" spans="1:58" x14ac:dyDescent="0.25">
      <c r="A2790" t="s">
        <v>58</v>
      </c>
      <c r="B2790">
        <v>2</v>
      </c>
      <c r="C2790" t="s">
        <v>87</v>
      </c>
      <c r="D2790">
        <v>1986</v>
      </c>
      <c r="E2790">
        <v>1986</v>
      </c>
      <c r="F2790">
        <v>1</v>
      </c>
      <c r="G2790" t="s">
        <v>66</v>
      </c>
      <c r="H2790">
        <v>6.07</v>
      </c>
      <c r="I2790">
        <v>19.04</v>
      </c>
      <c r="J2790" t="s">
        <v>67</v>
      </c>
      <c r="K2790">
        <v>7.4</v>
      </c>
      <c r="L2790" t="s">
        <v>67</v>
      </c>
      <c r="M2790">
        <v>40.04</v>
      </c>
      <c r="N2790" t="s">
        <v>67</v>
      </c>
      <c r="O2790">
        <v>18.25</v>
      </c>
      <c r="P2790" t="s">
        <v>67</v>
      </c>
      <c r="Q2790">
        <v>1.51</v>
      </c>
      <c r="R2790" t="s">
        <v>67</v>
      </c>
      <c r="S2790">
        <v>8.59</v>
      </c>
      <c r="T2790" t="s">
        <v>67</v>
      </c>
      <c r="U2790">
        <v>0.04</v>
      </c>
      <c r="V2790" t="s">
        <v>67</v>
      </c>
      <c r="W2790">
        <v>3.5999999999999997E-2</v>
      </c>
      <c r="X2790" t="s">
        <v>67</v>
      </c>
      <c r="Z2790" t="s">
        <v>64</v>
      </c>
      <c r="AA2790">
        <v>4.0000000000000001E-3</v>
      </c>
      <c r="AB2790" t="s">
        <v>68</v>
      </c>
      <c r="AC2790">
        <v>7.0000000000000007E-2</v>
      </c>
      <c r="AD2790" t="s">
        <v>68</v>
      </c>
      <c r="AE2790">
        <v>0.04</v>
      </c>
      <c r="AF2790" t="s">
        <v>68</v>
      </c>
      <c r="AG2790">
        <v>0.03</v>
      </c>
      <c r="AH2790" t="s">
        <v>68</v>
      </c>
      <c r="AI2790">
        <v>0.03</v>
      </c>
      <c r="AJ2790" t="s">
        <v>68</v>
      </c>
      <c r="AK2790">
        <v>0.06</v>
      </c>
      <c r="AL2790" t="s">
        <v>67</v>
      </c>
      <c r="AM2790">
        <v>0.03</v>
      </c>
      <c r="AN2790" t="s">
        <v>67</v>
      </c>
      <c r="AO2790">
        <v>3.0000000000000001E-3</v>
      </c>
      <c r="AP2790" t="s">
        <v>67</v>
      </c>
      <c r="AQ2790">
        <v>7.0000000000000001E-3</v>
      </c>
      <c r="AR2790" t="s">
        <v>67</v>
      </c>
      <c r="AS2790">
        <v>2.3199999999999998</v>
      </c>
      <c r="AT2790" t="s">
        <v>67</v>
      </c>
      <c r="AU2790">
        <v>0.14000000000000001</v>
      </c>
      <c r="AV2790" t="s">
        <v>67</v>
      </c>
      <c r="AW2790">
        <v>4.1500000000000004</v>
      </c>
      <c r="AX2790" t="s">
        <v>73</v>
      </c>
      <c r="AY2790">
        <v>1.2</v>
      </c>
      <c r="AZ2790" t="s">
        <v>67</v>
      </c>
      <c r="BB2790" t="s">
        <v>64</v>
      </c>
      <c r="BD2790" t="s">
        <v>64</v>
      </c>
      <c r="BF2790" t="s">
        <v>64</v>
      </c>
    </row>
    <row r="2791" spans="1:58" x14ac:dyDescent="0.25">
      <c r="A2791" t="s">
        <v>58</v>
      </c>
      <c r="B2791">
        <v>2</v>
      </c>
      <c r="C2791" t="s">
        <v>87</v>
      </c>
      <c r="D2791">
        <v>1986</v>
      </c>
      <c r="E2791">
        <v>1986</v>
      </c>
      <c r="F2791">
        <v>2</v>
      </c>
      <c r="G2791" t="s">
        <v>66</v>
      </c>
      <c r="H2791">
        <v>16.440000000000001</v>
      </c>
      <c r="I2791">
        <v>46.57</v>
      </c>
      <c r="J2791" t="s">
        <v>67</v>
      </c>
      <c r="K2791">
        <v>7.4</v>
      </c>
      <c r="L2791" t="s">
        <v>67</v>
      </c>
      <c r="M2791">
        <v>38.15</v>
      </c>
      <c r="N2791" t="s">
        <v>67</v>
      </c>
      <c r="O2791">
        <v>17.12</v>
      </c>
      <c r="P2791" t="s">
        <v>67</v>
      </c>
      <c r="Q2791">
        <v>24.61</v>
      </c>
      <c r="R2791" t="s">
        <v>67</v>
      </c>
      <c r="S2791">
        <v>8.16</v>
      </c>
      <c r="T2791" t="s">
        <v>67</v>
      </c>
      <c r="U2791">
        <v>7.8E-2</v>
      </c>
      <c r="V2791" t="s">
        <v>67</v>
      </c>
      <c r="W2791">
        <v>4.2000000000000003E-2</v>
      </c>
      <c r="X2791" t="s">
        <v>67</v>
      </c>
      <c r="Z2791" t="s">
        <v>64</v>
      </c>
      <c r="AA2791">
        <v>3.5999999999999997E-2</v>
      </c>
      <c r="AB2791" t="s">
        <v>68</v>
      </c>
      <c r="AC2791">
        <v>0.14000000000000001</v>
      </c>
      <c r="AD2791" t="s">
        <v>68</v>
      </c>
      <c r="AE2791">
        <v>0.02</v>
      </c>
      <c r="AF2791" t="s">
        <v>68</v>
      </c>
      <c r="AG2791">
        <v>0.02</v>
      </c>
      <c r="AH2791" t="s">
        <v>68</v>
      </c>
      <c r="AI2791">
        <v>0.12</v>
      </c>
      <c r="AJ2791" t="s">
        <v>68</v>
      </c>
      <c r="AK2791">
        <v>0.14000000000000001</v>
      </c>
      <c r="AL2791" t="s">
        <v>67</v>
      </c>
      <c r="AM2791">
        <v>0.02</v>
      </c>
      <c r="AN2791" t="s">
        <v>67</v>
      </c>
      <c r="AO2791">
        <v>1E-3</v>
      </c>
      <c r="AP2791" t="s">
        <v>67</v>
      </c>
      <c r="AQ2791">
        <v>3.0000000000000001E-3</v>
      </c>
      <c r="AR2791" t="s">
        <v>67</v>
      </c>
      <c r="AS2791">
        <v>2.14</v>
      </c>
      <c r="AT2791" t="s">
        <v>67</v>
      </c>
      <c r="AU2791">
        <v>0.16</v>
      </c>
      <c r="AV2791" t="s">
        <v>67</v>
      </c>
      <c r="AW2791">
        <v>3.68</v>
      </c>
      <c r="AX2791" t="s">
        <v>73</v>
      </c>
      <c r="AY2791">
        <v>1.08</v>
      </c>
      <c r="AZ2791" t="s">
        <v>67</v>
      </c>
      <c r="BB2791" t="s">
        <v>64</v>
      </c>
      <c r="BD2791" t="s">
        <v>64</v>
      </c>
      <c r="BF2791" t="s">
        <v>64</v>
      </c>
    </row>
    <row r="2792" spans="1:58" x14ac:dyDescent="0.25">
      <c r="A2792" t="s">
        <v>58</v>
      </c>
      <c r="B2792">
        <v>2</v>
      </c>
      <c r="C2792" t="s">
        <v>87</v>
      </c>
      <c r="D2792">
        <v>1986</v>
      </c>
      <c r="E2792">
        <v>1986</v>
      </c>
      <c r="F2792">
        <v>3</v>
      </c>
      <c r="G2792" t="s">
        <v>66</v>
      </c>
      <c r="H2792">
        <v>4.21</v>
      </c>
      <c r="I2792">
        <v>13.21</v>
      </c>
      <c r="J2792" t="s">
        <v>67</v>
      </c>
      <c r="K2792">
        <v>7.52</v>
      </c>
      <c r="L2792" t="s">
        <v>67</v>
      </c>
      <c r="M2792">
        <v>40.770000000000003</v>
      </c>
      <c r="N2792" t="s">
        <v>67</v>
      </c>
      <c r="O2792">
        <v>19.87</v>
      </c>
      <c r="P2792" t="s">
        <v>67</v>
      </c>
      <c r="Q2792">
        <v>0.81</v>
      </c>
      <c r="R2792" t="s">
        <v>67</v>
      </c>
      <c r="S2792">
        <v>9.4600000000000009</v>
      </c>
      <c r="T2792" t="s">
        <v>67</v>
      </c>
      <c r="U2792">
        <v>4.2999999999999997E-2</v>
      </c>
      <c r="V2792" t="s">
        <v>67</v>
      </c>
      <c r="W2792">
        <v>3.7999999999999999E-2</v>
      </c>
      <c r="X2792" t="s">
        <v>67</v>
      </c>
      <c r="Z2792" t="s">
        <v>64</v>
      </c>
      <c r="AA2792">
        <v>5.0000000000000001E-3</v>
      </c>
      <c r="AB2792" t="s">
        <v>68</v>
      </c>
      <c r="AC2792">
        <v>0.04</v>
      </c>
      <c r="AD2792" t="s">
        <v>68</v>
      </c>
      <c r="AE2792">
        <v>0.04</v>
      </c>
      <c r="AF2792" t="s">
        <v>68</v>
      </c>
      <c r="AG2792">
        <v>0.03</v>
      </c>
      <c r="AH2792" t="s">
        <v>68</v>
      </c>
      <c r="AI2792">
        <v>0.01</v>
      </c>
      <c r="AJ2792" t="s">
        <v>68</v>
      </c>
      <c r="AK2792">
        <v>0.03</v>
      </c>
      <c r="AL2792" t="s">
        <v>67</v>
      </c>
      <c r="AM2792">
        <v>0.03</v>
      </c>
      <c r="AN2792" t="s">
        <v>67</v>
      </c>
      <c r="AO2792">
        <v>2E-3</v>
      </c>
      <c r="AP2792" t="s">
        <v>67</v>
      </c>
      <c r="AQ2792">
        <v>0.01</v>
      </c>
      <c r="AR2792" t="s">
        <v>67</v>
      </c>
      <c r="AS2792">
        <v>2.42</v>
      </c>
      <c r="AT2792" t="s">
        <v>67</v>
      </c>
      <c r="AU2792">
        <v>0.15</v>
      </c>
      <c r="AV2792" t="s">
        <v>67</v>
      </c>
      <c r="AW2792">
        <v>3.87</v>
      </c>
      <c r="AX2792" t="s">
        <v>73</v>
      </c>
      <c r="AY2792">
        <v>1.27</v>
      </c>
      <c r="AZ2792" t="s">
        <v>67</v>
      </c>
      <c r="BB2792" t="s">
        <v>64</v>
      </c>
      <c r="BD2792" t="s">
        <v>64</v>
      </c>
      <c r="BF2792" t="s">
        <v>64</v>
      </c>
    </row>
    <row r="2793" spans="1:58" x14ac:dyDescent="0.25">
      <c r="A2793" t="s">
        <v>58</v>
      </c>
      <c r="B2793">
        <v>2</v>
      </c>
      <c r="C2793" t="s">
        <v>87</v>
      </c>
      <c r="D2793">
        <v>1986</v>
      </c>
      <c r="E2793">
        <v>1986</v>
      </c>
      <c r="F2793">
        <v>4</v>
      </c>
      <c r="G2793" t="s">
        <v>66</v>
      </c>
      <c r="H2793">
        <v>1.96</v>
      </c>
      <c r="I2793">
        <v>5.94</v>
      </c>
      <c r="J2793" t="s">
        <v>67</v>
      </c>
      <c r="K2793">
        <v>7.6</v>
      </c>
      <c r="L2793" t="s">
        <v>67</v>
      </c>
      <c r="M2793">
        <v>44.97</v>
      </c>
      <c r="N2793" t="s">
        <v>67</v>
      </c>
      <c r="O2793">
        <v>21.08</v>
      </c>
      <c r="P2793" t="s">
        <v>67</v>
      </c>
      <c r="Q2793">
        <v>1.05</v>
      </c>
      <c r="R2793" t="s">
        <v>67</v>
      </c>
      <c r="S2793">
        <v>9.4</v>
      </c>
      <c r="T2793" t="s">
        <v>67</v>
      </c>
      <c r="U2793">
        <v>4.2000000000000003E-2</v>
      </c>
      <c r="V2793" t="s">
        <v>67</v>
      </c>
      <c r="W2793">
        <v>3.6999999999999998E-2</v>
      </c>
      <c r="X2793" t="s">
        <v>67</v>
      </c>
      <c r="Z2793" t="s">
        <v>64</v>
      </c>
      <c r="AA2793">
        <v>5.0000000000000001E-3</v>
      </c>
      <c r="AB2793" t="s">
        <v>68</v>
      </c>
      <c r="AC2793">
        <v>0.06</v>
      </c>
      <c r="AD2793" t="s">
        <v>68</v>
      </c>
      <c r="AE2793">
        <v>0.05</v>
      </c>
      <c r="AF2793" t="s">
        <v>68</v>
      </c>
      <c r="AG2793">
        <v>0.04</v>
      </c>
      <c r="AH2793" t="s">
        <v>68</v>
      </c>
      <c r="AI2793">
        <v>0.01</v>
      </c>
      <c r="AJ2793" t="s">
        <v>68</v>
      </c>
      <c r="AK2793">
        <v>0.05</v>
      </c>
      <c r="AL2793" t="s">
        <v>67</v>
      </c>
      <c r="AM2793">
        <v>0.04</v>
      </c>
      <c r="AN2793" t="s">
        <v>67</v>
      </c>
      <c r="AO2793">
        <v>4.0000000000000001E-3</v>
      </c>
      <c r="AP2793" t="s">
        <v>67</v>
      </c>
      <c r="AQ2793">
        <v>1.2999999999999999E-2</v>
      </c>
      <c r="AR2793" t="s">
        <v>67</v>
      </c>
      <c r="AS2793">
        <v>2.5099999999999998</v>
      </c>
      <c r="AT2793" t="s">
        <v>67</v>
      </c>
      <c r="AU2793">
        <v>0.15</v>
      </c>
      <c r="AV2793" t="s">
        <v>67</v>
      </c>
      <c r="AW2793">
        <v>4</v>
      </c>
      <c r="AX2793" t="s">
        <v>73</v>
      </c>
      <c r="AY2793">
        <v>1.31</v>
      </c>
      <c r="AZ2793" t="s">
        <v>67</v>
      </c>
      <c r="BB2793" t="s">
        <v>64</v>
      </c>
      <c r="BD2793" t="s">
        <v>64</v>
      </c>
      <c r="BF2793" t="s">
        <v>64</v>
      </c>
    </row>
    <row r="2794" spans="1:58" x14ac:dyDescent="0.25">
      <c r="A2794" t="s">
        <v>58</v>
      </c>
      <c r="B2794">
        <v>2</v>
      </c>
      <c r="C2794" t="s">
        <v>87</v>
      </c>
      <c r="D2794">
        <v>1986</v>
      </c>
      <c r="E2794">
        <v>1986</v>
      </c>
      <c r="F2794">
        <v>5</v>
      </c>
      <c r="G2794" t="s">
        <v>66</v>
      </c>
      <c r="H2794">
        <v>1.8</v>
      </c>
      <c r="I2794">
        <v>5.64</v>
      </c>
      <c r="J2794" t="s">
        <v>67</v>
      </c>
      <c r="K2794">
        <v>7.52</v>
      </c>
      <c r="L2794" t="s">
        <v>67</v>
      </c>
      <c r="M2794">
        <v>47.68</v>
      </c>
      <c r="N2794" t="s">
        <v>67</v>
      </c>
      <c r="O2794">
        <v>22.12</v>
      </c>
      <c r="P2794" t="s">
        <v>67</v>
      </c>
      <c r="Q2794">
        <v>6.02</v>
      </c>
      <c r="R2794" t="s">
        <v>67</v>
      </c>
      <c r="S2794">
        <v>9.19</v>
      </c>
      <c r="T2794" t="s">
        <v>67</v>
      </c>
      <c r="U2794">
        <v>4.5999999999999999E-2</v>
      </c>
      <c r="V2794" t="s">
        <v>67</v>
      </c>
      <c r="W2794">
        <v>2.9000000000000001E-2</v>
      </c>
      <c r="X2794" t="s">
        <v>67</v>
      </c>
      <c r="Z2794" t="s">
        <v>64</v>
      </c>
      <c r="AA2794">
        <v>1.7000000000000001E-2</v>
      </c>
      <c r="AB2794" t="s">
        <v>68</v>
      </c>
      <c r="AC2794">
        <v>0.13</v>
      </c>
      <c r="AD2794" t="s">
        <v>68</v>
      </c>
      <c r="AE2794">
        <v>0.06</v>
      </c>
      <c r="AF2794" t="s">
        <v>68</v>
      </c>
      <c r="AG2794">
        <v>0.03</v>
      </c>
      <c r="AH2794" t="s">
        <v>68</v>
      </c>
      <c r="AI2794">
        <v>7.0000000000000007E-2</v>
      </c>
      <c r="AJ2794" t="s">
        <v>68</v>
      </c>
      <c r="AK2794">
        <v>0.11</v>
      </c>
      <c r="AL2794" t="s">
        <v>67</v>
      </c>
      <c r="AM2794">
        <v>0.05</v>
      </c>
      <c r="AN2794" t="s">
        <v>67</v>
      </c>
      <c r="AO2794">
        <v>1.4E-2</v>
      </c>
      <c r="AP2794" t="s">
        <v>67</v>
      </c>
      <c r="AQ2794">
        <v>1.2E-2</v>
      </c>
      <c r="AR2794" t="s">
        <v>67</v>
      </c>
      <c r="AS2794">
        <v>2.57</v>
      </c>
      <c r="AT2794" t="s">
        <v>67</v>
      </c>
      <c r="AU2794">
        <v>0.15</v>
      </c>
      <c r="AV2794" t="s">
        <v>67</v>
      </c>
      <c r="AW2794">
        <v>4.32</v>
      </c>
      <c r="AX2794" t="s">
        <v>73</v>
      </c>
      <c r="AY2794">
        <v>1.32</v>
      </c>
      <c r="AZ2794" t="s">
        <v>67</v>
      </c>
      <c r="BB2794" t="s">
        <v>64</v>
      </c>
      <c r="BD2794" t="s">
        <v>64</v>
      </c>
      <c r="BF2794" t="s">
        <v>64</v>
      </c>
    </row>
    <row r="2795" spans="1:58" x14ac:dyDescent="0.25">
      <c r="A2795" t="s">
        <v>58</v>
      </c>
      <c r="B2795">
        <v>2</v>
      </c>
      <c r="C2795" t="s">
        <v>87</v>
      </c>
      <c r="D2795">
        <v>1986</v>
      </c>
      <c r="E2795">
        <v>1986</v>
      </c>
      <c r="F2795">
        <v>6</v>
      </c>
      <c r="G2795" t="s">
        <v>66</v>
      </c>
      <c r="H2795">
        <v>0.73</v>
      </c>
      <c r="I2795">
        <v>2.2200000000000002</v>
      </c>
      <c r="J2795" t="s">
        <v>67</v>
      </c>
      <c r="K2795">
        <v>7.6</v>
      </c>
      <c r="L2795" t="s">
        <v>67</v>
      </c>
      <c r="M2795">
        <v>57.24</v>
      </c>
      <c r="N2795" t="s">
        <v>67</v>
      </c>
      <c r="O2795">
        <v>27.25</v>
      </c>
      <c r="P2795" t="s">
        <v>67</v>
      </c>
      <c r="Q2795">
        <v>25.94</v>
      </c>
      <c r="R2795" t="s">
        <v>67</v>
      </c>
      <c r="S2795">
        <v>10.44</v>
      </c>
      <c r="T2795" t="s">
        <v>67</v>
      </c>
      <c r="U2795">
        <v>8.5000000000000006E-2</v>
      </c>
      <c r="V2795" t="s">
        <v>67</v>
      </c>
      <c r="W2795">
        <v>3.6999999999999998E-2</v>
      </c>
      <c r="X2795" t="s">
        <v>67</v>
      </c>
      <c r="Z2795" t="s">
        <v>64</v>
      </c>
      <c r="AA2795">
        <v>4.8000000000000001E-2</v>
      </c>
      <c r="AB2795" t="s">
        <v>68</v>
      </c>
      <c r="AC2795">
        <v>0.41</v>
      </c>
      <c r="AD2795" t="s">
        <v>68</v>
      </c>
      <c r="AE2795">
        <v>0.09</v>
      </c>
      <c r="AF2795" t="s">
        <v>68</v>
      </c>
      <c r="AG2795">
        <v>0.04</v>
      </c>
      <c r="AH2795" t="s">
        <v>68</v>
      </c>
      <c r="AI2795">
        <v>0.32</v>
      </c>
      <c r="AJ2795" t="s">
        <v>68</v>
      </c>
      <c r="AK2795">
        <v>0.4</v>
      </c>
      <c r="AL2795" t="s">
        <v>67</v>
      </c>
      <c r="AM2795">
        <v>0.08</v>
      </c>
      <c r="AN2795" t="s">
        <v>67</v>
      </c>
      <c r="AO2795">
        <v>4.3999999999999997E-2</v>
      </c>
      <c r="AP2795" t="s">
        <v>67</v>
      </c>
      <c r="AQ2795">
        <v>1.4999999999999999E-2</v>
      </c>
      <c r="AR2795" t="s">
        <v>67</v>
      </c>
      <c r="AS2795">
        <v>3.15</v>
      </c>
      <c r="AT2795" t="s">
        <v>67</v>
      </c>
      <c r="AU2795">
        <v>0.21</v>
      </c>
      <c r="AV2795" t="s">
        <v>67</v>
      </c>
      <c r="AW2795">
        <v>4.7699999999999996</v>
      </c>
      <c r="AX2795" t="s">
        <v>73</v>
      </c>
      <c r="AY2795">
        <v>1.62</v>
      </c>
      <c r="AZ2795" t="s">
        <v>67</v>
      </c>
      <c r="BB2795" t="s">
        <v>64</v>
      </c>
      <c r="BD2795" t="s">
        <v>64</v>
      </c>
      <c r="BF2795" t="s">
        <v>64</v>
      </c>
    </row>
    <row r="2796" spans="1:58" x14ac:dyDescent="0.25">
      <c r="A2796" t="s">
        <v>58</v>
      </c>
      <c r="B2796">
        <v>2</v>
      </c>
      <c r="C2796" t="s">
        <v>87</v>
      </c>
      <c r="D2796">
        <v>1986</v>
      </c>
      <c r="E2796">
        <v>1986</v>
      </c>
      <c r="F2796">
        <v>7</v>
      </c>
      <c r="G2796" t="s">
        <v>66</v>
      </c>
      <c r="H2796">
        <v>0.56000000000000005</v>
      </c>
      <c r="I2796">
        <v>1.76</v>
      </c>
      <c r="J2796" t="s">
        <v>67</v>
      </c>
      <c r="K2796">
        <v>7.67</v>
      </c>
      <c r="L2796" t="s">
        <v>67</v>
      </c>
      <c r="M2796">
        <v>64.72</v>
      </c>
      <c r="N2796" t="s">
        <v>67</v>
      </c>
      <c r="O2796">
        <v>30.46</v>
      </c>
      <c r="P2796" t="s">
        <v>67</v>
      </c>
      <c r="Q2796">
        <v>10.91</v>
      </c>
      <c r="R2796" t="s">
        <v>67</v>
      </c>
      <c r="S2796">
        <v>10.98</v>
      </c>
      <c r="T2796" t="s">
        <v>67</v>
      </c>
      <c r="U2796">
        <v>5.6000000000000001E-2</v>
      </c>
      <c r="V2796" t="s">
        <v>67</v>
      </c>
      <c r="W2796">
        <v>4.9000000000000002E-2</v>
      </c>
      <c r="X2796" t="s">
        <v>67</v>
      </c>
      <c r="Z2796" t="s">
        <v>64</v>
      </c>
      <c r="AA2796">
        <v>7.0000000000000001E-3</v>
      </c>
      <c r="AB2796" t="s">
        <v>68</v>
      </c>
      <c r="AC2796">
        <v>0.16</v>
      </c>
      <c r="AD2796" t="s">
        <v>68</v>
      </c>
      <c r="AE2796">
        <v>0.05</v>
      </c>
      <c r="AF2796" t="s">
        <v>68</v>
      </c>
      <c r="AG2796">
        <v>0.02</v>
      </c>
      <c r="AH2796" t="s">
        <v>68</v>
      </c>
      <c r="AI2796">
        <v>0.12</v>
      </c>
      <c r="AJ2796" t="s">
        <v>68</v>
      </c>
      <c r="AK2796">
        <v>0.15</v>
      </c>
      <c r="AL2796" t="s">
        <v>67</v>
      </c>
      <c r="AM2796">
        <v>0.03</v>
      </c>
      <c r="AN2796" t="s">
        <v>67</v>
      </c>
      <c r="AO2796">
        <v>0.01</v>
      </c>
      <c r="AP2796" t="s">
        <v>67</v>
      </c>
      <c r="AQ2796">
        <v>8.9999999999999993E-3</v>
      </c>
      <c r="AR2796" t="s">
        <v>67</v>
      </c>
      <c r="AS2796">
        <v>3.56</v>
      </c>
      <c r="AT2796" t="s">
        <v>67</v>
      </c>
      <c r="AU2796">
        <v>0.2</v>
      </c>
      <c r="AV2796" t="s">
        <v>67</v>
      </c>
      <c r="AW2796">
        <v>5.05</v>
      </c>
      <c r="AX2796" t="s">
        <v>73</v>
      </c>
      <c r="AY2796">
        <v>1.88</v>
      </c>
      <c r="AZ2796" t="s">
        <v>67</v>
      </c>
      <c r="BB2796" t="s">
        <v>64</v>
      </c>
      <c r="BD2796" t="s">
        <v>64</v>
      </c>
      <c r="BF2796" t="s">
        <v>64</v>
      </c>
    </row>
    <row r="2797" spans="1:58" x14ac:dyDescent="0.25">
      <c r="A2797" t="s">
        <v>58</v>
      </c>
      <c r="B2797">
        <v>2</v>
      </c>
      <c r="C2797" t="s">
        <v>87</v>
      </c>
      <c r="D2797">
        <v>1986</v>
      </c>
      <c r="E2797">
        <v>1986</v>
      </c>
      <c r="F2797">
        <v>8</v>
      </c>
      <c r="G2797" t="s">
        <v>66</v>
      </c>
      <c r="H2797">
        <v>0.34</v>
      </c>
      <c r="I2797">
        <v>1.06</v>
      </c>
      <c r="J2797" t="s">
        <v>67</v>
      </c>
      <c r="K2797">
        <v>7.68</v>
      </c>
      <c r="L2797" t="s">
        <v>67</v>
      </c>
      <c r="M2797">
        <v>73.489999999999995</v>
      </c>
      <c r="N2797" t="s">
        <v>67</v>
      </c>
      <c r="O2797">
        <v>33.33</v>
      </c>
      <c r="P2797" t="s">
        <v>67</v>
      </c>
      <c r="Q2797">
        <v>0.55000000000000004</v>
      </c>
      <c r="R2797" t="s">
        <v>67</v>
      </c>
      <c r="S2797">
        <v>11.24</v>
      </c>
      <c r="T2797" t="s">
        <v>67</v>
      </c>
      <c r="U2797">
        <v>3.9E-2</v>
      </c>
      <c r="V2797" t="s">
        <v>67</v>
      </c>
      <c r="W2797">
        <v>3.1E-2</v>
      </c>
      <c r="X2797" t="s">
        <v>67</v>
      </c>
      <c r="Z2797" t="s">
        <v>64</v>
      </c>
      <c r="AA2797">
        <v>8.0000000000000002E-3</v>
      </c>
      <c r="AB2797" t="s">
        <v>68</v>
      </c>
      <c r="AC2797">
        <v>7.0000000000000007E-2</v>
      </c>
      <c r="AD2797" t="s">
        <v>68</v>
      </c>
      <c r="AE2797">
        <v>0.06</v>
      </c>
      <c r="AF2797" t="s">
        <v>68</v>
      </c>
      <c r="AG2797">
        <v>0.04</v>
      </c>
      <c r="AH2797" t="s">
        <v>68</v>
      </c>
      <c r="AI2797">
        <v>0.02</v>
      </c>
      <c r="AJ2797" t="s">
        <v>68</v>
      </c>
      <c r="AK2797">
        <v>0.06</v>
      </c>
      <c r="AL2797" t="s">
        <v>67</v>
      </c>
      <c r="AM2797">
        <v>0.04</v>
      </c>
      <c r="AN2797" t="s">
        <v>67</v>
      </c>
      <c r="AO2797">
        <v>3.0000000000000001E-3</v>
      </c>
      <c r="AP2797" t="s">
        <v>67</v>
      </c>
      <c r="AQ2797">
        <v>8.9999999999999993E-3</v>
      </c>
      <c r="AR2797" t="s">
        <v>67</v>
      </c>
      <c r="AS2797">
        <v>3.93</v>
      </c>
      <c r="AT2797" t="s">
        <v>67</v>
      </c>
      <c r="AU2797">
        <v>0.21</v>
      </c>
      <c r="AV2797" t="s">
        <v>67</v>
      </c>
      <c r="AW2797">
        <v>6.47</v>
      </c>
      <c r="AX2797" t="s">
        <v>73</v>
      </c>
      <c r="AY2797">
        <v>2.04</v>
      </c>
      <c r="AZ2797" t="s">
        <v>67</v>
      </c>
      <c r="BB2797" t="s">
        <v>64</v>
      </c>
      <c r="BD2797" t="s">
        <v>64</v>
      </c>
      <c r="BF2797" t="s">
        <v>64</v>
      </c>
    </row>
    <row r="2798" spans="1:58" x14ac:dyDescent="0.25">
      <c r="A2798" t="s">
        <v>58</v>
      </c>
      <c r="B2798">
        <v>2</v>
      </c>
      <c r="C2798" t="s">
        <v>87</v>
      </c>
      <c r="D2798">
        <v>1986</v>
      </c>
      <c r="E2798">
        <v>1986</v>
      </c>
      <c r="F2798">
        <v>9</v>
      </c>
      <c r="G2798" t="s">
        <v>66</v>
      </c>
      <c r="H2798">
        <v>1.89</v>
      </c>
      <c r="I2798">
        <v>5.74</v>
      </c>
      <c r="J2798" t="s">
        <v>67</v>
      </c>
      <c r="K2798">
        <v>7.55</v>
      </c>
      <c r="L2798" t="s">
        <v>67</v>
      </c>
      <c r="M2798">
        <v>59.84</v>
      </c>
      <c r="N2798" t="s">
        <v>67</v>
      </c>
      <c r="O2798">
        <v>26.21</v>
      </c>
      <c r="P2798" t="s">
        <v>67</v>
      </c>
      <c r="Q2798">
        <v>1.02</v>
      </c>
      <c r="R2798" t="s">
        <v>67</v>
      </c>
      <c r="S2798">
        <v>9.39</v>
      </c>
      <c r="T2798" t="s">
        <v>67</v>
      </c>
      <c r="U2798">
        <v>3.9E-2</v>
      </c>
      <c r="V2798" t="s">
        <v>67</v>
      </c>
      <c r="W2798">
        <v>3.2000000000000001E-2</v>
      </c>
      <c r="X2798" t="s">
        <v>67</v>
      </c>
      <c r="Z2798" t="s">
        <v>64</v>
      </c>
      <c r="AA2798">
        <v>6.0000000000000001E-3</v>
      </c>
      <c r="AB2798" t="s">
        <v>68</v>
      </c>
      <c r="AC2798">
        <v>0.09</v>
      </c>
      <c r="AD2798" t="s">
        <v>68</v>
      </c>
      <c r="AE2798">
        <v>7.0000000000000007E-2</v>
      </c>
      <c r="AF2798" t="s">
        <v>68</v>
      </c>
      <c r="AG2798">
        <v>0.06</v>
      </c>
      <c r="AH2798" t="s">
        <v>68</v>
      </c>
      <c r="AI2798">
        <v>0.02</v>
      </c>
      <c r="AJ2798" t="s">
        <v>68</v>
      </c>
      <c r="AK2798">
        <v>0.08</v>
      </c>
      <c r="AL2798" t="s">
        <v>67</v>
      </c>
      <c r="AM2798">
        <v>0.06</v>
      </c>
      <c r="AN2798" t="s">
        <v>67</v>
      </c>
      <c r="AO2798">
        <v>8.0000000000000002E-3</v>
      </c>
      <c r="AP2798" t="s">
        <v>67</v>
      </c>
      <c r="AQ2798">
        <v>4.0000000000000001E-3</v>
      </c>
      <c r="AR2798" t="s">
        <v>67</v>
      </c>
      <c r="AS2798">
        <v>3.23</v>
      </c>
      <c r="AT2798" t="s">
        <v>67</v>
      </c>
      <c r="AU2798">
        <v>0.19</v>
      </c>
      <c r="AV2798" t="s">
        <v>67</v>
      </c>
      <c r="AW2798">
        <v>5.29</v>
      </c>
      <c r="AX2798" t="s">
        <v>73</v>
      </c>
      <c r="AY2798">
        <v>1.71</v>
      </c>
      <c r="AZ2798" t="s">
        <v>67</v>
      </c>
      <c r="BB2798" t="s">
        <v>64</v>
      </c>
      <c r="BD2798" t="s">
        <v>64</v>
      </c>
      <c r="BF2798" t="s">
        <v>64</v>
      </c>
    </row>
    <row r="2799" spans="1:58" x14ac:dyDescent="0.25">
      <c r="A2799" t="s">
        <v>58</v>
      </c>
      <c r="B2799">
        <v>2</v>
      </c>
      <c r="C2799" t="s">
        <v>87</v>
      </c>
      <c r="D2799">
        <v>1987</v>
      </c>
      <c r="E2799">
        <v>1986</v>
      </c>
      <c r="F2799">
        <v>10</v>
      </c>
      <c r="G2799" t="s">
        <v>66</v>
      </c>
      <c r="H2799">
        <v>0.74</v>
      </c>
      <c r="I2799">
        <v>2.33</v>
      </c>
      <c r="J2799" t="s">
        <v>67</v>
      </c>
      <c r="K2799">
        <v>7.44</v>
      </c>
      <c r="L2799" t="s">
        <v>67</v>
      </c>
      <c r="M2799">
        <v>55.2</v>
      </c>
      <c r="N2799" t="s">
        <v>67</v>
      </c>
      <c r="O2799">
        <v>24.12</v>
      </c>
      <c r="P2799" t="s">
        <v>67</v>
      </c>
      <c r="Q2799">
        <v>1.02</v>
      </c>
      <c r="R2799" t="s">
        <v>67</v>
      </c>
      <c r="S2799">
        <v>8.9600000000000009</v>
      </c>
      <c r="T2799" t="s">
        <v>67</v>
      </c>
      <c r="U2799">
        <v>4.8000000000000001E-2</v>
      </c>
      <c r="V2799" t="s">
        <v>67</v>
      </c>
      <c r="W2799">
        <v>4.2000000000000003E-2</v>
      </c>
      <c r="X2799" t="s">
        <v>67</v>
      </c>
      <c r="Z2799" t="s">
        <v>64</v>
      </c>
      <c r="AA2799">
        <v>7.0000000000000001E-3</v>
      </c>
      <c r="AB2799" t="s">
        <v>68</v>
      </c>
      <c r="AC2799">
        <v>7.0000000000000007E-2</v>
      </c>
      <c r="AD2799" t="s">
        <v>68</v>
      </c>
      <c r="AE2799">
        <v>0.06</v>
      </c>
      <c r="AF2799" t="s">
        <v>68</v>
      </c>
      <c r="AG2799">
        <v>0.04</v>
      </c>
      <c r="AH2799" t="s">
        <v>68</v>
      </c>
      <c r="AI2799">
        <v>0.01</v>
      </c>
      <c r="AJ2799" t="s">
        <v>68</v>
      </c>
      <c r="AK2799">
        <v>7.0000000000000007E-2</v>
      </c>
      <c r="AL2799" t="s">
        <v>67</v>
      </c>
      <c r="AM2799">
        <v>0.05</v>
      </c>
      <c r="AN2799" t="s">
        <v>67</v>
      </c>
      <c r="AO2799">
        <v>1.4999999999999999E-2</v>
      </c>
      <c r="AP2799" t="s">
        <v>67</v>
      </c>
      <c r="AQ2799">
        <v>3.0000000000000001E-3</v>
      </c>
      <c r="AR2799" t="s">
        <v>67</v>
      </c>
      <c r="AS2799">
        <v>2.99</v>
      </c>
      <c r="AT2799" t="s">
        <v>67</v>
      </c>
      <c r="AU2799">
        <v>0.2</v>
      </c>
      <c r="AV2799" t="s">
        <v>67</v>
      </c>
      <c r="AW2799">
        <v>5.44</v>
      </c>
      <c r="AX2799" t="s">
        <v>73</v>
      </c>
      <c r="AY2799">
        <v>1.61</v>
      </c>
      <c r="AZ2799" t="s">
        <v>67</v>
      </c>
      <c r="BB2799" t="s">
        <v>64</v>
      </c>
      <c r="BD2799" t="s">
        <v>64</v>
      </c>
      <c r="BF2799" t="s">
        <v>64</v>
      </c>
    </row>
    <row r="2800" spans="1:58" x14ac:dyDescent="0.25">
      <c r="A2800" t="s">
        <v>58</v>
      </c>
      <c r="B2800">
        <v>2</v>
      </c>
      <c r="C2800" t="s">
        <v>87</v>
      </c>
      <c r="D2800">
        <v>1987</v>
      </c>
      <c r="E2800">
        <v>1986</v>
      </c>
      <c r="F2800">
        <v>11</v>
      </c>
      <c r="G2800" t="s">
        <v>77</v>
      </c>
      <c r="H2800">
        <v>7.81</v>
      </c>
      <c r="I2800">
        <v>23.72</v>
      </c>
      <c r="J2800" t="s">
        <v>73</v>
      </c>
      <c r="K2800">
        <v>7.4</v>
      </c>
      <c r="L2800" t="s">
        <v>67</v>
      </c>
      <c r="M2800">
        <v>41.77</v>
      </c>
      <c r="N2800" t="s">
        <v>67</v>
      </c>
      <c r="O2800">
        <v>18.079999999999998</v>
      </c>
      <c r="P2800" t="s">
        <v>67</v>
      </c>
      <c r="Q2800">
        <v>1.77</v>
      </c>
      <c r="R2800" t="s">
        <v>67</v>
      </c>
      <c r="S2800">
        <v>8.44</v>
      </c>
      <c r="T2800" t="s">
        <v>67</v>
      </c>
      <c r="U2800">
        <v>4.5999999999999999E-2</v>
      </c>
      <c r="V2800" t="s">
        <v>67</v>
      </c>
      <c r="W2800">
        <v>4.2000000000000003E-2</v>
      </c>
      <c r="X2800" t="s">
        <v>67</v>
      </c>
      <c r="Z2800" t="s">
        <v>64</v>
      </c>
      <c r="AA2800">
        <v>4.0000000000000001E-3</v>
      </c>
      <c r="AB2800" t="s">
        <v>68</v>
      </c>
      <c r="AC2800">
        <v>0.06</v>
      </c>
      <c r="AD2800" t="s">
        <v>68</v>
      </c>
      <c r="AE2800">
        <v>0.04</v>
      </c>
      <c r="AF2800" t="s">
        <v>68</v>
      </c>
      <c r="AG2800">
        <v>0.04</v>
      </c>
      <c r="AH2800" t="s">
        <v>68</v>
      </c>
      <c r="AI2800">
        <v>0.02</v>
      </c>
      <c r="AJ2800" t="s">
        <v>68</v>
      </c>
      <c r="AK2800">
        <v>0.06</v>
      </c>
      <c r="AL2800" t="s">
        <v>67</v>
      </c>
      <c r="AM2800">
        <v>0.04</v>
      </c>
      <c r="AN2800" t="s">
        <v>67</v>
      </c>
      <c r="AO2800">
        <v>1E-3</v>
      </c>
      <c r="AP2800" t="s">
        <v>67</v>
      </c>
      <c r="AQ2800">
        <v>4.0000000000000001E-3</v>
      </c>
      <c r="AR2800" t="s">
        <v>67</v>
      </c>
      <c r="AS2800">
        <v>2.36</v>
      </c>
      <c r="AT2800" t="s">
        <v>67</v>
      </c>
      <c r="AU2800">
        <v>0.15</v>
      </c>
      <c r="AV2800" t="s">
        <v>67</v>
      </c>
      <c r="AW2800">
        <v>4.1100000000000003</v>
      </c>
      <c r="AX2800" t="s">
        <v>73</v>
      </c>
      <c r="AY2800">
        <v>1.22</v>
      </c>
      <c r="AZ2800" t="s">
        <v>67</v>
      </c>
      <c r="BB2800" t="s">
        <v>64</v>
      </c>
      <c r="BD2800" t="s">
        <v>64</v>
      </c>
      <c r="BF2800" t="s">
        <v>64</v>
      </c>
    </row>
    <row r="2801" spans="1:58" x14ac:dyDescent="0.25">
      <c r="A2801" t="s">
        <v>58</v>
      </c>
      <c r="B2801">
        <v>2</v>
      </c>
      <c r="C2801" t="s">
        <v>87</v>
      </c>
      <c r="D2801">
        <v>1987</v>
      </c>
      <c r="E2801">
        <v>1986</v>
      </c>
      <c r="F2801">
        <v>12</v>
      </c>
      <c r="G2801" t="s">
        <v>66</v>
      </c>
      <c r="H2801">
        <v>2.77</v>
      </c>
      <c r="I2801">
        <v>8.68</v>
      </c>
      <c r="J2801" t="s">
        <v>67</v>
      </c>
      <c r="K2801">
        <v>7.4</v>
      </c>
      <c r="L2801" t="s">
        <v>67</v>
      </c>
      <c r="M2801">
        <v>40.159999999999997</v>
      </c>
      <c r="N2801" t="s">
        <v>67</v>
      </c>
      <c r="O2801">
        <v>17.87</v>
      </c>
      <c r="P2801" t="s">
        <v>67</v>
      </c>
      <c r="Q2801">
        <v>1.7</v>
      </c>
      <c r="R2801" t="s">
        <v>67</v>
      </c>
      <c r="S2801">
        <v>8.0399999999999991</v>
      </c>
      <c r="T2801" t="s">
        <v>67</v>
      </c>
      <c r="U2801">
        <v>0.04</v>
      </c>
      <c r="V2801" t="s">
        <v>67</v>
      </c>
      <c r="W2801">
        <v>3.5999999999999997E-2</v>
      </c>
      <c r="X2801" t="s">
        <v>67</v>
      </c>
      <c r="Z2801" t="s">
        <v>64</v>
      </c>
      <c r="AA2801">
        <v>4.0000000000000001E-3</v>
      </c>
      <c r="AB2801" t="s">
        <v>68</v>
      </c>
      <c r="AC2801">
        <v>0.05</v>
      </c>
      <c r="AD2801" t="s">
        <v>68</v>
      </c>
      <c r="AE2801">
        <v>0.05</v>
      </c>
      <c r="AF2801" t="s">
        <v>68</v>
      </c>
      <c r="AG2801">
        <v>0.04</v>
      </c>
      <c r="AH2801" t="s">
        <v>68</v>
      </c>
      <c r="AI2801">
        <v>0.01</v>
      </c>
      <c r="AJ2801" t="s">
        <v>68</v>
      </c>
      <c r="AK2801">
        <v>0.05</v>
      </c>
      <c r="AL2801" t="s">
        <v>67</v>
      </c>
      <c r="AM2801">
        <v>0.04</v>
      </c>
      <c r="AN2801" t="s">
        <v>67</v>
      </c>
      <c r="AO2801">
        <v>1E-3</v>
      </c>
      <c r="AP2801" t="s">
        <v>67</v>
      </c>
      <c r="AQ2801">
        <v>7.0000000000000001E-3</v>
      </c>
      <c r="AR2801" t="s">
        <v>67</v>
      </c>
      <c r="AS2801">
        <v>2.2799999999999998</v>
      </c>
      <c r="AT2801" t="s">
        <v>67</v>
      </c>
      <c r="AU2801">
        <v>0.15</v>
      </c>
      <c r="AV2801" t="s">
        <v>67</v>
      </c>
      <c r="AW2801">
        <v>3.98</v>
      </c>
      <c r="AX2801" t="s">
        <v>73</v>
      </c>
      <c r="AY2801">
        <v>1.17</v>
      </c>
      <c r="AZ2801" t="s">
        <v>67</v>
      </c>
      <c r="BB2801" t="s">
        <v>64</v>
      </c>
      <c r="BD2801" t="s">
        <v>64</v>
      </c>
      <c r="BF2801" t="s">
        <v>64</v>
      </c>
    </row>
    <row r="2802" spans="1:58" x14ac:dyDescent="0.25">
      <c r="A2802" t="s">
        <v>58</v>
      </c>
      <c r="B2802">
        <v>2</v>
      </c>
      <c r="C2802" t="s">
        <v>87</v>
      </c>
      <c r="D2802">
        <v>1987</v>
      </c>
      <c r="E2802">
        <v>1987</v>
      </c>
      <c r="F2802">
        <v>1</v>
      </c>
      <c r="G2802" t="s">
        <v>66</v>
      </c>
      <c r="H2802">
        <v>6.61</v>
      </c>
      <c r="I2802">
        <v>20.74</v>
      </c>
      <c r="J2802" t="s">
        <v>67</v>
      </c>
      <c r="K2802">
        <v>7.4</v>
      </c>
      <c r="L2802" t="s">
        <v>67</v>
      </c>
      <c r="M2802">
        <v>39.299999999999997</v>
      </c>
      <c r="N2802" t="s">
        <v>67</v>
      </c>
      <c r="O2802">
        <v>17.75</v>
      </c>
      <c r="P2802" t="s">
        <v>67</v>
      </c>
      <c r="Q2802">
        <v>1.92</v>
      </c>
      <c r="R2802" t="s">
        <v>67</v>
      </c>
      <c r="S2802">
        <v>8.3000000000000007</v>
      </c>
      <c r="T2802" t="s">
        <v>67</v>
      </c>
      <c r="U2802">
        <v>4.1000000000000002E-2</v>
      </c>
      <c r="V2802" t="s">
        <v>67</v>
      </c>
      <c r="W2802">
        <v>3.6999999999999998E-2</v>
      </c>
      <c r="X2802" t="s">
        <v>67</v>
      </c>
      <c r="Z2802" t="s">
        <v>64</v>
      </c>
      <c r="AA2802">
        <v>4.0000000000000001E-3</v>
      </c>
      <c r="AB2802" t="s">
        <v>68</v>
      </c>
      <c r="AC2802">
        <v>0.06</v>
      </c>
      <c r="AD2802" t="s">
        <v>68</v>
      </c>
      <c r="AE2802">
        <v>0.05</v>
      </c>
      <c r="AF2802" t="s">
        <v>68</v>
      </c>
      <c r="AG2802">
        <v>0.03</v>
      </c>
      <c r="AH2802" t="s">
        <v>68</v>
      </c>
      <c r="AI2802">
        <v>0.01</v>
      </c>
      <c r="AJ2802" t="s">
        <v>68</v>
      </c>
      <c r="AK2802">
        <v>0.05</v>
      </c>
      <c r="AL2802" t="s">
        <v>67</v>
      </c>
      <c r="AM2802">
        <v>0.04</v>
      </c>
      <c r="AN2802" t="s">
        <v>67</v>
      </c>
      <c r="AO2802">
        <v>5.0000000000000001E-3</v>
      </c>
      <c r="AP2802" t="s">
        <v>67</v>
      </c>
      <c r="AQ2802">
        <v>7.0000000000000001E-3</v>
      </c>
      <c r="AR2802" t="s">
        <v>67</v>
      </c>
      <c r="AS2802">
        <v>2.34</v>
      </c>
      <c r="AT2802" t="s">
        <v>67</v>
      </c>
      <c r="AU2802">
        <v>0.14000000000000001</v>
      </c>
      <c r="AV2802" t="s">
        <v>67</v>
      </c>
      <c r="AW2802">
        <v>3.95</v>
      </c>
      <c r="AX2802" t="s">
        <v>73</v>
      </c>
      <c r="AY2802">
        <v>1.18</v>
      </c>
      <c r="AZ2802" t="s">
        <v>67</v>
      </c>
      <c r="BB2802" t="s">
        <v>64</v>
      </c>
      <c r="BD2802" t="s">
        <v>64</v>
      </c>
      <c r="BF2802" t="s">
        <v>64</v>
      </c>
    </row>
    <row r="2803" spans="1:58" x14ac:dyDescent="0.25">
      <c r="A2803" t="s">
        <v>58</v>
      </c>
      <c r="B2803">
        <v>2</v>
      </c>
      <c r="C2803" t="s">
        <v>87</v>
      </c>
      <c r="D2803">
        <v>1987</v>
      </c>
      <c r="E2803">
        <v>1987</v>
      </c>
      <c r="F2803">
        <v>2</v>
      </c>
      <c r="G2803" t="s">
        <v>66</v>
      </c>
      <c r="H2803">
        <v>6.37</v>
      </c>
      <c r="I2803">
        <v>18.05</v>
      </c>
      <c r="J2803" t="s">
        <v>67</v>
      </c>
      <c r="K2803">
        <v>7.44</v>
      </c>
      <c r="L2803" t="s">
        <v>67</v>
      </c>
      <c r="M2803">
        <v>40.97</v>
      </c>
      <c r="N2803" t="s">
        <v>67</v>
      </c>
      <c r="O2803">
        <v>19.079999999999998</v>
      </c>
      <c r="P2803" t="s">
        <v>67</v>
      </c>
      <c r="Q2803">
        <v>1.67</v>
      </c>
      <c r="R2803" t="s">
        <v>67</v>
      </c>
      <c r="S2803">
        <v>8.7100000000000009</v>
      </c>
      <c r="T2803" t="s">
        <v>67</v>
      </c>
      <c r="U2803">
        <v>5.3999999999999999E-2</v>
      </c>
      <c r="V2803" t="s">
        <v>67</v>
      </c>
      <c r="W2803">
        <v>4.2999999999999997E-2</v>
      </c>
      <c r="X2803" t="s">
        <v>67</v>
      </c>
      <c r="Z2803" t="s">
        <v>64</v>
      </c>
      <c r="AA2803">
        <v>1.0999999999999999E-2</v>
      </c>
      <c r="AB2803" t="s">
        <v>68</v>
      </c>
      <c r="AC2803">
        <v>7.0000000000000007E-2</v>
      </c>
      <c r="AD2803" t="s">
        <v>68</v>
      </c>
      <c r="AE2803">
        <v>0.05</v>
      </c>
      <c r="AF2803" t="s">
        <v>68</v>
      </c>
      <c r="AG2803">
        <v>0.04</v>
      </c>
      <c r="AH2803" t="s">
        <v>68</v>
      </c>
      <c r="AI2803">
        <v>0.02</v>
      </c>
      <c r="AJ2803" t="s">
        <v>68</v>
      </c>
      <c r="AK2803">
        <v>0.06</v>
      </c>
      <c r="AL2803" t="s">
        <v>67</v>
      </c>
      <c r="AM2803">
        <v>0.04</v>
      </c>
      <c r="AN2803" t="s">
        <v>67</v>
      </c>
      <c r="AO2803">
        <v>4.0000000000000001E-3</v>
      </c>
      <c r="AP2803" t="s">
        <v>67</v>
      </c>
      <c r="AQ2803">
        <v>8.0000000000000002E-3</v>
      </c>
      <c r="AR2803" t="s">
        <v>67</v>
      </c>
      <c r="AS2803">
        <v>2.61</v>
      </c>
      <c r="AT2803" t="s">
        <v>67</v>
      </c>
      <c r="AU2803">
        <v>0.16</v>
      </c>
      <c r="AV2803" t="s">
        <v>67</v>
      </c>
      <c r="AW2803">
        <v>4.08</v>
      </c>
      <c r="AX2803" t="s">
        <v>73</v>
      </c>
      <c r="AY2803">
        <v>1.26</v>
      </c>
      <c r="AZ2803" t="s">
        <v>67</v>
      </c>
      <c r="BB2803" t="s">
        <v>64</v>
      </c>
      <c r="BD2803" t="s">
        <v>64</v>
      </c>
      <c r="BF2803" t="s">
        <v>64</v>
      </c>
    </row>
    <row r="2804" spans="1:58" x14ac:dyDescent="0.25">
      <c r="A2804" t="s">
        <v>58</v>
      </c>
      <c r="B2804">
        <v>2</v>
      </c>
      <c r="C2804" t="s">
        <v>87</v>
      </c>
      <c r="D2804">
        <v>1987</v>
      </c>
      <c r="E2804">
        <v>1987</v>
      </c>
      <c r="F2804">
        <v>3</v>
      </c>
      <c r="G2804" t="s">
        <v>66</v>
      </c>
      <c r="H2804">
        <v>3.74</v>
      </c>
      <c r="I2804">
        <v>11.72</v>
      </c>
      <c r="J2804" t="s">
        <v>67</v>
      </c>
      <c r="K2804">
        <v>7.52</v>
      </c>
      <c r="L2804" t="s">
        <v>67</v>
      </c>
      <c r="M2804">
        <v>44.31</v>
      </c>
      <c r="N2804" t="s">
        <v>67</v>
      </c>
      <c r="O2804">
        <v>20.37</v>
      </c>
      <c r="P2804" t="s">
        <v>67</v>
      </c>
      <c r="Q2804">
        <v>0.92</v>
      </c>
      <c r="R2804" t="s">
        <v>67</v>
      </c>
      <c r="S2804">
        <v>8.9600000000000009</v>
      </c>
      <c r="T2804" t="s">
        <v>67</v>
      </c>
      <c r="U2804">
        <v>4.7E-2</v>
      </c>
      <c r="V2804" t="s">
        <v>67</v>
      </c>
      <c r="W2804">
        <v>3.7999999999999999E-2</v>
      </c>
      <c r="X2804" t="s">
        <v>67</v>
      </c>
      <c r="Z2804" t="s">
        <v>64</v>
      </c>
      <c r="AA2804">
        <v>8.9999999999999993E-3</v>
      </c>
      <c r="AB2804" t="s">
        <v>68</v>
      </c>
      <c r="AC2804">
        <v>0.05</v>
      </c>
      <c r="AD2804" t="s">
        <v>68</v>
      </c>
      <c r="AE2804">
        <v>0.04</v>
      </c>
      <c r="AF2804" t="s">
        <v>68</v>
      </c>
      <c r="AG2804">
        <v>0.03</v>
      </c>
      <c r="AH2804" t="s">
        <v>68</v>
      </c>
      <c r="AI2804">
        <v>0.01</v>
      </c>
      <c r="AJ2804" t="s">
        <v>68</v>
      </c>
      <c r="AK2804">
        <v>0.04</v>
      </c>
      <c r="AL2804" t="s">
        <v>67</v>
      </c>
      <c r="AM2804">
        <v>0.03</v>
      </c>
      <c r="AN2804" t="s">
        <v>67</v>
      </c>
      <c r="AO2804">
        <v>4.0000000000000001E-3</v>
      </c>
      <c r="AP2804" t="s">
        <v>67</v>
      </c>
      <c r="AQ2804">
        <v>1.2E-2</v>
      </c>
      <c r="AR2804" t="s">
        <v>67</v>
      </c>
      <c r="AS2804">
        <v>2.52</v>
      </c>
      <c r="AT2804" t="s">
        <v>67</v>
      </c>
      <c r="AU2804">
        <v>0.17</v>
      </c>
      <c r="AV2804" t="s">
        <v>67</v>
      </c>
      <c r="AW2804">
        <v>4.21</v>
      </c>
      <c r="AX2804" t="s">
        <v>73</v>
      </c>
      <c r="AY2804">
        <v>1.27</v>
      </c>
      <c r="AZ2804" t="s">
        <v>67</v>
      </c>
      <c r="BB2804" t="s">
        <v>64</v>
      </c>
      <c r="BD2804" t="s">
        <v>64</v>
      </c>
      <c r="BF2804" t="s">
        <v>64</v>
      </c>
    </row>
    <row r="2805" spans="1:58" x14ac:dyDescent="0.25">
      <c r="A2805" t="s">
        <v>58</v>
      </c>
      <c r="B2805">
        <v>2</v>
      </c>
      <c r="C2805" t="s">
        <v>87</v>
      </c>
      <c r="D2805">
        <v>1987</v>
      </c>
      <c r="E2805">
        <v>1987</v>
      </c>
      <c r="F2805">
        <v>4</v>
      </c>
      <c r="G2805" t="s">
        <v>66</v>
      </c>
      <c r="H2805">
        <v>1.33</v>
      </c>
      <c r="I2805">
        <v>4.05</v>
      </c>
      <c r="J2805" t="s">
        <v>67</v>
      </c>
      <c r="K2805">
        <v>7.52</v>
      </c>
      <c r="L2805" t="s">
        <v>67</v>
      </c>
      <c r="M2805">
        <v>53.16</v>
      </c>
      <c r="N2805" t="s">
        <v>67</v>
      </c>
      <c r="O2805">
        <v>24.17</v>
      </c>
      <c r="P2805" t="s">
        <v>67</v>
      </c>
      <c r="Q2805">
        <v>7.92</v>
      </c>
      <c r="R2805" t="s">
        <v>67</v>
      </c>
      <c r="S2805">
        <v>9.83</v>
      </c>
      <c r="T2805" t="s">
        <v>67</v>
      </c>
      <c r="U2805">
        <v>6.3E-2</v>
      </c>
      <c r="V2805" t="s">
        <v>67</v>
      </c>
      <c r="W2805">
        <v>5.0999999999999997E-2</v>
      </c>
      <c r="X2805" t="s">
        <v>67</v>
      </c>
      <c r="Z2805" t="s">
        <v>64</v>
      </c>
      <c r="AA2805">
        <v>1.2E-2</v>
      </c>
      <c r="AB2805" t="s">
        <v>68</v>
      </c>
      <c r="AC2805">
        <v>0.11</v>
      </c>
      <c r="AD2805" t="s">
        <v>68</v>
      </c>
      <c r="AE2805">
        <v>0.05</v>
      </c>
      <c r="AF2805" t="s">
        <v>68</v>
      </c>
      <c r="AG2805">
        <v>0.04</v>
      </c>
      <c r="AH2805" t="s">
        <v>68</v>
      </c>
      <c r="AI2805">
        <v>0.06</v>
      </c>
      <c r="AJ2805" t="s">
        <v>68</v>
      </c>
      <c r="AK2805">
        <v>0.1</v>
      </c>
      <c r="AL2805" t="s">
        <v>67</v>
      </c>
      <c r="AM2805">
        <v>0.04</v>
      </c>
      <c r="AN2805" t="s">
        <v>67</v>
      </c>
      <c r="AO2805">
        <v>8.9999999999999993E-3</v>
      </c>
      <c r="AP2805" t="s">
        <v>67</v>
      </c>
      <c r="AQ2805">
        <v>1.2999999999999999E-2</v>
      </c>
      <c r="AR2805" t="s">
        <v>67</v>
      </c>
      <c r="AS2805">
        <v>3.17</v>
      </c>
      <c r="AT2805" t="s">
        <v>67</v>
      </c>
      <c r="AU2805">
        <v>0.23</v>
      </c>
      <c r="AV2805" t="s">
        <v>67</v>
      </c>
      <c r="AW2805">
        <v>6.05</v>
      </c>
      <c r="AX2805" t="s">
        <v>73</v>
      </c>
      <c r="AY2805">
        <v>1.57</v>
      </c>
      <c r="AZ2805" t="s">
        <v>67</v>
      </c>
      <c r="BB2805" t="s">
        <v>64</v>
      </c>
      <c r="BD2805" t="s">
        <v>64</v>
      </c>
      <c r="BF2805" t="s">
        <v>64</v>
      </c>
    </row>
    <row r="2806" spans="1:58" x14ac:dyDescent="0.25">
      <c r="A2806" t="s">
        <v>58</v>
      </c>
      <c r="B2806">
        <v>2</v>
      </c>
      <c r="C2806" t="s">
        <v>87</v>
      </c>
      <c r="D2806">
        <v>1987</v>
      </c>
      <c r="E2806">
        <v>1987</v>
      </c>
      <c r="F2806">
        <v>5</v>
      </c>
      <c r="G2806" t="s">
        <v>66</v>
      </c>
      <c r="H2806">
        <v>0.85</v>
      </c>
      <c r="I2806">
        <v>2.68</v>
      </c>
      <c r="J2806" t="s">
        <v>67</v>
      </c>
      <c r="K2806">
        <v>7.6</v>
      </c>
      <c r="L2806" t="s">
        <v>67</v>
      </c>
      <c r="M2806">
        <v>59.31</v>
      </c>
      <c r="N2806" t="s">
        <v>67</v>
      </c>
      <c r="O2806">
        <v>27</v>
      </c>
      <c r="P2806" t="s">
        <v>67</v>
      </c>
      <c r="Q2806">
        <v>2.19</v>
      </c>
      <c r="R2806" t="s">
        <v>67</v>
      </c>
      <c r="S2806">
        <v>10.37</v>
      </c>
      <c r="T2806" t="s">
        <v>67</v>
      </c>
      <c r="U2806">
        <v>0.06</v>
      </c>
      <c r="V2806" t="s">
        <v>67</v>
      </c>
      <c r="W2806">
        <v>5.7000000000000002E-2</v>
      </c>
      <c r="X2806" t="s">
        <v>67</v>
      </c>
      <c r="Z2806" t="s">
        <v>64</v>
      </c>
      <c r="AA2806">
        <v>3.0000000000000001E-3</v>
      </c>
      <c r="AB2806" t="s">
        <v>68</v>
      </c>
      <c r="AC2806">
        <v>0.14000000000000001</v>
      </c>
      <c r="AD2806" t="s">
        <v>68</v>
      </c>
      <c r="AE2806">
        <v>0.12</v>
      </c>
      <c r="AF2806" t="s">
        <v>68</v>
      </c>
      <c r="AG2806">
        <v>0.05</v>
      </c>
      <c r="AH2806" t="s">
        <v>68</v>
      </c>
      <c r="AI2806">
        <v>0.02</v>
      </c>
      <c r="AJ2806" t="s">
        <v>68</v>
      </c>
      <c r="AK2806">
        <v>0.09</v>
      </c>
      <c r="AL2806" t="s">
        <v>67</v>
      </c>
      <c r="AM2806">
        <v>7.0000000000000007E-2</v>
      </c>
      <c r="AN2806" t="s">
        <v>67</v>
      </c>
      <c r="AO2806">
        <v>1.7000000000000001E-2</v>
      </c>
      <c r="AP2806" t="s">
        <v>67</v>
      </c>
      <c r="AQ2806">
        <v>4.9000000000000002E-2</v>
      </c>
      <c r="AR2806" t="s">
        <v>67</v>
      </c>
      <c r="AS2806">
        <v>3.23</v>
      </c>
      <c r="AT2806" t="s">
        <v>67</v>
      </c>
      <c r="AU2806">
        <v>0.25</v>
      </c>
      <c r="AV2806" t="s">
        <v>67</v>
      </c>
      <c r="AW2806">
        <v>6.13</v>
      </c>
      <c r="AX2806" t="s">
        <v>73</v>
      </c>
      <c r="AY2806">
        <v>1.7</v>
      </c>
      <c r="AZ2806" t="s">
        <v>67</v>
      </c>
      <c r="BB2806" t="s">
        <v>64</v>
      </c>
      <c r="BD2806" t="s">
        <v>64</v>
      </c>
      <c r="BF2806" t="s">
        <v>64</v>
      </c>
    </row>
    <row r="2807" spans="1:58" x14ac:dyDescent="0.25">
      <c r="A2807" t="s">
        <v>58</v>
      </c>
      <c r="B2807">
        <v>2</v>
      </c>
      <c r="C2807" t="s">
        <v>87</v>
      </c>
      <c r="D2807">
        <v>1987</v>
      </c>
      <c r="E2807">
        <v>1987</v>
      </c>
      <c r="F2807">
        <v>6</v>
      </c>
      <c r="G2807" t="s">
        <v>66</v>
      </c>
      <c r="H2807">
        <v>0.68</v>
      </c>
      <c r="I2807">
        <v>2.0699999999999998</v>
      </c>
      <c r="J2807" t="s">
        <v>67</v>
      </c>
      <c r="K2807">
        <v>7.71</v>
      </c>
      <c r="L2807" t="s">
        <v>67</v>
      </c>
      <c r="M2807">
        <v>69.430000000000007</v>
      </c>
      <c r="N2807" t="s">
        <v>67</v>
      </c>
      <c r="O2807">
        <v>30.71</v>
      </c>
      <c r="P2807" t="s">
        <v>67</v>
      </c>
      <c r="Q2807">
        <v>1.42</v>
      </c>
      <c r="R2807" t="s">
        <v>67</v>
      </c>
      <c r="S2807">
        <v>10.49</v>
      </c>
      <c r="T2807" t="s">
        <v>67</v>
      </c>
      <c r="U2807">
        <v>0.113</v>
      </c>
      <c r="V2807" t="s">
        <v>71</v>
      </c>
      <c r="W2807">
        <v>0.11899999999999999</v>
      </c>
      <c r="X2807" t="s">
        <v>71</v>
      </c>
      <c r="Z2807" t="s">
        <v>64</v>
      </c>
      <c r="AA2807">
        <v>1.0999999999999999E-2</v>
      </c>
      <c r="AB2807" t="s">
        <v>72</v>
      </c>
      <c r="AC2807">
        <v>0.09</v>
      </c>
      <c r="AD2807" t="s">
        <v>68</v>
      </c>
      <c r="AE2807">
        <v>0.08</v>
      </c>
      <c r="AF2807" t="s">
        <v>68</v>
      </c>
      <c r="AG2807">
        <v>0.05</v>
      </c>
      <c r="AH2807" t="s">
        <v>68</v>
      </c>
      <c r="AI2807">
        <v>0.01</v>
      </c>
      <c r="AJ2807" t="s">
        <v>68</v>
      </c>
      <c r="AK2807">
        <v>0.06</v>
      </c>
      <c r="AL2807" t="s">
        <v>67</v>
      </c>
      <c r="AM2807">
        <v>0.05</v>
      </c>
      <c r="AN2807" t="s">
        <v>67</v>
      </c>
      <c r="AO2807">
        <v>8.0000000000000002E-3</v>
      </c>
      <c r="AP2807" t="s">
        <v>67</v>
      </c>
      <c r="AQ2807">
        <v>2.9000000000000001E-2</v>
      </c>
      <c r="AR2807" t="s">
        <v>67</v>
      </c>
      <c r="AS2807">
        <v>3.88</v>
      </c>
      <c r="AT2807" t="s">
        <v>67</v>
      </c>
      <c r="AU2807">
        <v>0.22</v>
      </c>
      <c r="AV2807" t="s">
        <v>67</v>
      </c>
      <c r="AW2807">
        <v>6.85</v>
      </c>
      <c r="AX2807" t="s">
        <v>73</v>
      </c>
      <c r="AY2807">
        <v>1.88</v>
      </c>
      <c r="AZ2807" t="s">
        <v>67</v>
      </c>
      <c r="BB2807" t="s">
        <v>64</v>
      </c>
      <c r="BD2807" t="s">
        <v>64</v>
      </c>
      <c r="BF2807" t="s">
        <v>64</v>
      </c>
    </row>
    <row r="2808" spans="1:58" x14ac:dyDescent="0.25">
      <c r="A2808" t="s">
        <v>58</v>
      </c>
      <c r="B2808">
        <v>2</v>
      </c>
      <c r="C2808" t="s">
        <v>87</v>
      </c>
      <c r="D2808">
        <v>1987</v>
      </c>
      <c r="E2808">
        <v>1987</v>
      </c>
      <c r="F2808">
        <v>7</v>
      </c>
      <c r="G2808" t="s">
        <v>66</v>
      </c>
      <c r="H2808">
        <v>0.55000000000000004</v>
      </c>
      <c r="I2808">
        <v>1.71</v>
      </c>
      <c r="J2808" t="s">
        <v>67</v>
      </c>
      <c r="K2808">
        <v>7.76</v>
      </c>
      <c r="L2808" t="s">
        <v>67</v>
      </c>
      <c r="M2808">
        <v>81.16</v>
      </c>
      <c r="N2808" t="s">
        <v>67</v>
      </c>
      <c r="O2808">
        <v>32.96</v>
      </c>
      <c r="P2808" t="s">
        <v>67</v>
      </c>
      <c r="Q2808">
        <v>1.97</v>
      </c>
      <c r="R2808" t="s">
        <v>67</v>
      </c>
      <c r="S2808">
        <v>10.73</v>
      </c>
      <c r="T2808" t="s">
        <v>67</v>
      </c>
      <c r="U2808">
        <v>0.27400000000000002</v>
      </c>
      <c r="V2808" t="s">
        <v>71</v>
      </c>
      <c r="W2808">
        <v>0.33300000000000002</v>
      </c>
      <c r="X2808" t="s">
        <v>71</v>
      </c>
      <c r="Z2808" t="s">
        <v>64</v>
      </c>
      <c r="AA2808">
        <v>0</v>
      </c>
      <c r="AB2808" t="s">
        <v>72</v>
      </c>
      <c r="AC2808">
        <v>0.1</v>
      </c>
      <c r="AD2808" t="s">
        <v>68</v>
      </c>
      <c r="AE2808">
        <v>7.0000000000000007E-2</v>
      </c>
      <c r="AF2808" t="s">
        <v>68</v>
      </c>
      <c r="AG2808">
        <v>0.06</v>
      </c>
      <c r="AH2808" t="s">
        <v>68</v>
      </c>
      <c r="AI2808">
        <v>0.04</v>
      </c>
      <c r="AJ2808" t="s">
        <v>68</v>
      </c>
      <c r="AK2808">
        <v>0.1</v>
      </c>
      <c r="AL2808" t="s">
        <v>67</v>
      </c>
      <c r="AM2808">
        <v>0.06</v>
      </c>
      <c r="AN2808" t="s">
        <v>67</v>
      </c>
      <c r="AO2808">
        <v>5.0000000000000001E-3</v>
      </c>
      <c r="AP2808" t="s">
        <v>67</v>
      </c>
      <c r="AQ2808">
        <v>6.0000000000000001E-3</v>
      </c>
      <c r="AR2808" t="s">
        <v>67</v>
      </c>
      <c r="AS2808">
        <v>5.43</v>
      </c>
      <c r="AT2808" t="s">
        <v>67</v>
      </c>
      <c r="AU2808">
        <v>0.28999999999999998</v>
      </c>
      <c r="AV2808" t="s">
        <v>67</v>
      </c>
      <c r="AW2808">
        <v>7.68</v>
      </c>
      <c r="AX2808" t="s">
        <v>73</v>
      </c>
      <c r="AY2808">
        <v>2.08</v>
      </c>
      <c r="AZ2808" t="s">
        <v>67</v>
      </c>
      <c r="BB2808" t="s">
        <v>64</v>
      </c>
      <c r="BD2808" t="s">
        <v>64</v>
      </c>
      <c r="BF2808" t="s">
        <v>64</v>
      </c>
    </row>
    <row r="2809" spans="1:58" x14ac:dyDescent="0.25">
      <c r="A2809" t="s">
        <v>58</v>
      </c>
      <c r="B2809">
        <v>2</v>
      </c>
      <c r="C2809" t="s">
        <v>87</v>
      </c>
      <c r="D2809">
        <v>1987</v>
      </c>
      <c r="E2809">
        <v>1987</v>
      </c>
      <c r="F2809">
        <v>8</v>
      </c>
      <c r="G2809" t="s">
        <v>60</v>
      </c>
      <c r="H2809">
        <v>0.34</v>
      </c>
      <c r="I2809">
        <v>1.06</v>
      </c>
      <c r="J2809" t="s">
        <v>67</v>
      </c>
      <c r="K2809">
        <v>7.7</v>
      </c>
      <c r="L2809" t="s">
        <v>61</v>
      </c>
      <c r="M2809">
        <v>76.06</v>
      </c>
      <c r="N2809" t="s">
        <v>61</v>
      </c>
      <c r="O2809">
        <v>34.5</v>
      </c>
      <c r="P2809" t="s">
        <v>61</v>
      </c>
      <c r="Q2809">
        <v>1.1399999999999999</v>
      </c>
      <c r="R2809" t="s">
        <v>61</v>
      </c>
      <c r="S2809">
        <v>10.52</v>
      </c>
      <c r="T2809" t="s">
        <v>61</v>
      </c>
      <c r="U2809">
        <v>4.7E-2</v>
      </c>
      <c r="V2809" t="s">
        <v>61</v>
      </c>
      <c r="W2809">
        <v>4.5999999999999999E-2</v>
      </c>
      <c r="X2809" t="s">
        <v>61</v>
      </c>
      <c r="Z2809" t="s">
        <v>64</v>
      </c>
      <c r="AA2809">
        <v>1E-3</v>
      </c>
      <c r="AB2809" t="s">
        <v>62</v>
      </c>
      <c r="AC2809">
        <v>0.1</v>
      </c>
      <c r="AD2809" t="s">
        <v>62</v>
      </c>
      <c r="AE2809">
        <v>0.09</v>
      </c>
      <c r="AF2809" t="s">
        <v>62</v>
      </c>
      <c r="AG2809">
        <v>0.06</v>
      </c>
      <c r="AH2809" t="s">
        <v>62</v>
      </c>
      <c r="AI2809">
        <v>0.02</v>
      </c>
      <c r="AJ2809" t="s">
        <v>62</v>
      </c>
      <c r="AK2809">
        <v>0.09</v>
      </c>
      <c r="AL2809" t="s">
        <v>61</v>
      </c>
      <c r="AM2809">
        <v>0.08</v>
      </c>
      <c r="AN2809" t="s">
        <v>61</v>
      </c>
      <c r="AO2809">
        <v>1.4E-2</v>
      </c>
      <c r="AP2809" t="s">
        <v>61</v>
      </c>
      <c r="AQ2809">
        <v>1.2E-2</v>
      </c>
      <c r="AR2809" t="s">
        <v>61</v>
      </c>
      <c r="AS2809">
        <v>4.28</v>
      </c>
      <c r="AT2809" t="s">
        <v>61</v>
      </c>
      <c r="AU2809">
        <v>0.25</v>
      </c>
      <c r="AV2809" t="s">
        <v>61</v>
      </c>
      <c r="AW2809">
        <v>8</v>
      </c>
      <c r="AX2809" t="s">
        <v>61</v>
      </c>
      <c r="AY2809">
        <v>2.21</v>
      </c>
      <c r="AZ2809" t="s">
        <v>61</v>
      </c>
      <c r="BB2809" t="s">
        <v>64</v>
      </c>
      <c r="BD2809" t="s">
        <v>64</v>
      </c>
      <c r="BF2809" t="s">
        <v>64</v>
      </c>
    </row>
    <row r="2810" spans="1:58" x14ac:dyDescent="0.25">
      <c r="A2810" t="s">
        <v>58</v>
      </c>
      <c r="B2810">
        <v>2</v>
      </c>
      <c r="C2810" t="s">
        <v>87</v>
      </c>
      <c r="D2810">
        <v>1987</v>
      </c>
      <c r="E2810">
        <v>1987</v>
      </c>
      <c r="F2810">
        <v>9</v>
      </c>
      <c r="G2810" t="s">
        <v>66</v>
      </c>
      <c r="H2810">
        <v>0.14000000000000001</v>
      </c>
      <c r="I2810">
        <v>0.43</v>
      </c>
      <c r="J2810" t="s">
        <v>73</v>
      </c>
      <c r="K2810">
        <v>7.64</v>
      </c>
      <c r="L2810" t="s">
        <v>67</v>
      </c>
      <c r="M2810">
        <v>82.9</v>
      </c>
      <c r="N2810" t="s">
        <v>67</v>
      </c>
      <c r="O2810">
        <v>36.29</v>
      </c>
      <c r="P2810" t="s">
        <v>67</v>
      </c>
      <c r="Q2810">
        <v>1.1000000000000001</v>
      </c>
      <c r="R2810" t="s">
        <v>67</v>
      </c>
      <c r="S2810">
        <v>10.32</v>
      </c>
      <c r="T2810" t="s">
        <v>67</v>
      </c>
      <c r="U2810">
        <v>5.0999999999999997E-2</v>
      </c>
      <c r="V2810" t="s">
        <v>67</v>
      </c>
      <c r="W2810">
        <v>4.3999999999999997E-2</v>
      </c>
      <c r="X2810" t="s">
        <v>67</v>
      </c>
      <c r="Z2810" t="s">
        <v>64</v>
      </c>
      <c r="AA2810">
        <v>7.0000000000000001E-3</v>
      </c>
      <c r="AB2810" t="s">
        <v>68</v>
      </c>
      <c r="AC2810">
        <v>0.16</v>
      </c>
      <c r="AD2810" t="s">
        <v>68</v>
      </c>
      <c r="AE2810">
        <v>0.12</v>
      </c>
      <c r="AF2810" t="s">
        <v>68</v>
      </c>
      <c r="AG2810">
        <v>0.09</v>
      </c>
      <c r="AH2810" t="s">
        <v>68</v>
      </c>
      <c r="AI2810">
        <v>0.04</v>
      </c>
      <c r="AJ2810" t="s">
        <v>68</v>
      </c>
      <c r="AK2810">
        <v>0.15</v>
      </c>
      <c r="AL2810" t="s">
        <v>67</v>
      </c>
      <c r="AM2810">
        <v>0.11</v>
      </c>
      <c r="AN2810" t="s">
        <v>67</v>
      </c>
      <c r="AO2810">
        <v>2.5000000000000001E-2</v>
      </c>
      <c r="AP2810" t="s">
        <v>67</v>
      </c>
      <c r="AQ2810">
        <v>1.2E-2</v>
      </c>
      <c r="AR2810" t="s">
        <v>67</v>
      </c>
      <c r="AS2810">
        <v>4.75</v>
      </c>
      <c r="AT2810" t="s">
        <v>67</v>
      </c>
      <c r="AU2810">
        <v>0.34</v>
      </c>
      <c r="AV2810" t="s">
        <v>67</v>
      </c>
      <c r="AW2810">
        <v>8.68</v>
      </c>
      <c r="AX2810" t="s">
        <v>73</v>
      </c>
      <c r="AY2810">
        <v>2.2999999999999998</v>
      </c>
      <c r="AZ2810" t="s">
        <v>67</v>
      </c>
      <c r="BB2810" t="s">
        <v>64</v>
      </c>
      <c r="BD2810" t="s">
        <v>64</v>
      </c>
      <c r="BF2810" t="s">
        <v>64</v>
      </c>
    </row>
    <row r="2811" spans="1:58" x14ac:dyDescent="0.25">
      <c r="A2811" t="s">
        <v>58</v>
      </c>
      <c r="B2811">
        <v>2</v>
      </c>
      <c r="C2811" t="s">
        <v>87</v>
      </c>
      <c r="D2811">
        <v>1988</v>
      </c>
      <c r="E2811">
        <v>1987</v>
      </c>
      <c r="F2811">
        <v>10</v>
      </c>
      <c r="G2811" t="s">
        <v>60</v>
      </c>
      <c r="H2811">
        <v>0.3</v>
      </c>
      <c r="I2811">
        <v>0.95</v>
      </c>
      <c r="J2811" t="s">
        <v>73</v>
      </c>
      <c r="K2811">
        <v>7.52</v>
      </c>
      <c r="L2811" t="s">
        <v>61</v>
      </c>
      <c r="M2811">
        <v>65.92</v>
      </c>
      <c r="N2811" t="s">
        <v>61</v>
      </c>
      <c r="O2811">
        <v>27.25</v>
      </c>
      <c r="P2811" t="s">
        <v>61</v>
      </c>
      <c r="Q2811">
        <v>0.86</v>
      </c>
      <c r="R2811" t="s">
        <v>61</v>
      </c>
      <c r="S2811">
        <v>9.7899999999999991</v>
      </c>
      <c r="T2811" t="s">
        <v>61</v>
      </c>
      <c r="U2811">
        <v>5.3999999999999999E-2</v>
      </c>
      <c r="V2811" t="s">
        <v>61</v>
      </c>
      <c r="W2811">
        <v>5.0999999999999997E-2</v>
      </c>
      <c r="X2811" t="s">
        <v>61</v>
      </c>
      <c r="Z2811" t="s">
        <v>64</v>
      </c>
      <c r="AA2811">
        <v>3.0000000000000001E-3</v>
      </c>
      <c r="AB2811" t="s">
        <v>62</v>
      </c>
      <c r="AC2811">
        <v>0.13</v>
      </c>
      <c r="AD2811" t="s">
        <v>62</v>
      </c>
      <c r="AE2811">
        <v>0.11</v>
      </c>
      <c r="AF2811" t="s">
        <v>62</v>
      </c>
      <c r="AG2811">
        <v>0.08</v>
      </c>
      <c r="AH2811" t="s">
        <v>62</v>
      </c>
      <c r="AI2811">
        <v>0.02</v>
      </c>
      <c r="AJ2811" t="s">
        <v>62</v>
      </c>
      <c r="AK2811">
        <v>0.11</v>
      </c>
      <c r="AL2811" t="s">
        <v>61</v>
      </c>
      <c r="AM2811">
        <v>0.09</v>
      </c>
      <c r="AN2811" t="s">
        <v>61</v>
      </c>
      <c r="AO2811">
        <v>1.4E-2</v>
      </c>
      <c r="AP2811" t="s">
        <v>61</v>
      </c>
      <c r="AQ2811">
        <v>1.7999999999999999E-2</v>
      </c>
      <c r="AR2811" t="s">
        <v>61</v>
      </c>
      <c r="AS2811">
        <v>3.73</v>
      </c>
      <c r="AT2811" t="s">
        <v>61</v>
      </c>
      <c r="AU2811">
        <v>0.26</v>
      </c>
      <c r="AV2811" t="s">
        <v>61</v>
      </c>
      <c r="AW2811">
        <v>6.49</v>
      </c>
      <c r="AX2811" t="s">
        <v>61</v>
      </c>
      <c r="AY2811">
        <v>1.85</v>
      </c>
      <c r="AZ2811" t="s">
        <v>61</v>
      </c>
      <c r="BB2811" t="s">
        <v>64</v>
      </c>
      <c r="BD2811" t="s">
        <v>64</v>
      </c>
      <c r="BF2811" t="s">
        <v>64</v>
      </c>
    </row>
    <row r="2812" spans="1:58" x14ac:dyDescent="0.25">
      <c r="A2812" t="s">
        <v>58</v>
      </c>
      <c r="B2812">
        <v>2</v>
      </c>
      <c r="C2812" t="s">
        <v>87</v>
      </c>
      <c r="D2812">
        <v>1988</v>
      </c>
      <c r="E2812">
        <v>1987</v>
      </c>
      <c r="F2812">
        <v>11</v>
      </c>
      <c r="G2812" t="s">
        <v>66</v>
      </c>
      <c r="H2812">
        <v>0.87</v>
      </c>
      <c r="I2812">
        <v>2.65</v>
      </c>
      <c r="J2812" t="s">
        <v>73</v>
      </c>
      <c r="K2812">
        <v>7.44</v>
      </c>
      <c r="L2812" t="s">
        <v>67</v>
      </c>
      <c r="M2812">
        <v>54.14</v>
      </c>
      <c r="N2812" t="s">
        <v>67</v>
      </c>
      <c r="O2812">
        <v>21.46</v>
      </c>
      <c r="P2812" t="s">
        <v>67</v>
      </c>
      <c r="Q2812">
        <v>0.35</v>
      </c>
      <c r="R2812" t="s">
        <v>67</v>
      </c>
      <c r="S2812">
        <v>8.91</v>
      </c>
      <c r="T2812" t="s">
        <v>67</v>
      </c>
      <c r="U2812">
        <v>6.8000000000000005E-2</v>
      </c>
      <c r="V2812" t="s">
        <v>67</v>
      </c>
      <c r="W2812">
        <v>4.2000000000000003E-2</v>
      </c>
      <c r="X2812" t="s">
        <v>67</v>
      </c>
      <c r="Z2812" t="s">
        <v>64</v>
      </c>
      <c r="AA2812">
        <v>2.5999999999999999E-2</v>
      </c>
      <c r="AB2812" t="s">
        <v>68</v>
      </c>
      <c r="AC2812">
        <v>0.23</v>
      </c>
      <c r="AD2812" t="s">
        <v>68</v>
      </c>
      <c r="AE2812">
        <v>0.1</v>
      </c>
      <c r="AF2812" t="s">
        <v>68</v>
      </c>
      <c r="AG2812">
        <v>7.0000000000000007E-2</v>
      </c>
      <c r="AH2812" t="s">
        <v>68</v>
      </c>
      <c r="AI2812">
        <v>0.13</v>
      </c>
      <c r="AJ2812" t="s">
        <v>68</v>
      </c>
      <c r="AK2812">
        <v>0.22</v>
      </c>
      <c r="AL2812" t="s">
        <v>67</v>
      </c>
      <c r="AM2812">
        <v>0.08</v>
      </c>
      <c r="AN2812" t="s">
        <v>67</v>
      </c>
      <c r="AO2812">
        <v>1.2999999999999999E-2</v>
      </c>
      <c r="AP2812" t="s">
        <v>67</v>
      </c>
      <c r="AQ2812">
        <v>1.4E-2</v>
      </c>
      <c r="AR2812" t="s">
        <v>67</v>
      </c>
      <c r="AS2812">
        <v>3.02</v>
      </c>
      <c r="AT2812" t="s">
        <v>67</v>
      </c>
      <c r="AU2812">
        <v>0.17</v>
      </c>
      <c r="AV2812" t="s">
        <v>67</v>
      </c>
      <c r="AW2812">
        <v>5.21</v>
      </c>
      <c r="AX2812" t="s">
        <v>67</v>
      </c>
      <c r="AY2812">
        <v>1.51</v>
      </c>
      <c r="AZ2812" t="s">
        <v>67</v>
      </c>
      <c r="BB2812" t="s">
        <v>64</v>
      </c>
      <c r="BD2812" t="s">
        <v>64</v>
      </c>
      <c r="BF2812" t="s">
        <v>64</v>
      </c>
    </row>
    <row r="2813" spans="1:58" x14ac:dyDescent="0.25">
      <c r="A2813" t="s">
        <v>58</v>
      </c>
      <c r="B2813">
        <v>2</v>
      </c>
      <c r="C2813" t="s">
        <v>87</v>
      </c>
      <c r="D2813">
        <v>1988</v>
      </c>
      <c r="E2813">
        <v>1987</v>
      </c>
      <c r="F2813">
        <v>12</v>
      </c>
      <c r="G2813" t="s">
        <v>66</v>
      </c>
      <c r="H2813">
        <v>4.21</v>
      </c>
      <c r="I2813">
        <v>13.22</v>
      </c>
      <c r="J2813" t="s">
        <v>67</v>
      </c>
      <c r="K2813">
        <v>7.08</v>
      </c>
      <c r="L2813" t="s">
        <v>67</v>
      </c>
      <c r="M2813">
        <v>39.97</v>
      </c>
      <c r="N2813" t="s">
        <v>67</v>
      </c>
      <c r="O2813">
        <v>15.21</v>
      </c>
      <c r="P2813" t="s">
        <v>67</v>
      </c>
      <c r="Q2813">
        <v>2.4300000000000002</v>
      </c>
      <c r="R2813" t="s">
        <v>67</v>
      </c>
      <c r="S2813">
        <v>7.67</v>
      </c>
      <c r="T2813" t="s">
        <v>67</v>
      </c>
      <c r="U2813">
        <v>4.2999999999999997E-2</v>
      </c>
      <c r="V2813" t="s">
        <v>67</v>
      </c>
      <c r="W2813">
        <v>2.9000000000000001E-2</v>
      </c>
      <c r="X2813" t="s">
        <v>67</v>
      </c>
      <c r="Z2813" t="s">
        <v>64</v>
      </c>
      <c r="AA2813">
        <v>1.4E-2</v>
      </c>
      <c r="AB2813" t="s">
        <v>68</v>
      </c>
      <c r="AC2813">
        <v>0.14000000000000001</v>
      </c>
      <c r="AD2813" t="s">
        <v>68</v>
      </c>
      <c r="AE2813">
        <v>0.08</v>
      </c>
      <c r="AF2813" t="s">
        <v>68</v>
      </c>
      <c r="AG2813">
        <v>0.06</v>
      </c>
      <c r="AH2813" t="s">
        <v>68</v>
      </c>
      <c r="AI2813">
        <v>7.0000000000000007E-2</v>
      </c>
      <c r="AJ2813" t="s">
        <v>68</v>
      </c>
      <c r="AK2813">
        <v>0.13</v>
      </c>
      <c r="AL2813" t="s">
        <v>67</v>
      </c>
      <c r="AM2813">
        <v>7.0000000000000007E-2</v>
      </c>
      <c r="AN2813" t="s">
        <v>67</v>
      </c>
      <c r="AO2813">
        <v>8.9999999999999993E-3</v>
      </c>
      <c r="AP2813" t="s">
        <v>67</v>
      </c>
      <c r="AQ2813">
        <v>8.0000000000000002E-3</v>
      </c>
      <c r="AR2813" t="s">
        <v>67</v>
      </c>
      <c r="AS2813">
        <v>2.2000000000000002</v>
      </c>
      <c r="AT2813" t="s">
        <v>67</v>
      </c>
      <c r="AU2813">
        <v>0.09</v>
      </c>
      <c r="AV2813" t="s">
        <v>67</v>
      </c>
      <c r="AW2813">
        <v>3.92</v>
      </c>
      <c r="AX2813" t="s">
        <v>67</v>
      </c>
      <c r="AY2813">
        <v>1.1299999999999999</v>
      </c>
      <c r="AZ2813" t="s">
        <v>67</v>
      </c>
      <c r="BB2813" t="s">
        <v>64</v>
      </c>
      <c r="BD2813" t="s">
        <v>64</v>
      </c>
      <c r="BF2813" t="s">
        <v>64</v>
      </c>
    </row>
    <row r="2814" spans="1:58" x14ac:dyDescent="0.25">
      <c r="A2814" t="s">
        <v>58</v>
      </c>
      <c r="B2814">
        <v>2</v>
      </c>
      <c r="C2814" t="s">
        <v>87</v>
      </c>
      <c r="D2814">
        <v>1988</v>
      </c>
      <c r="E2814">
        <v>1988</v>
      </c>
      <c r="F2814">
        <v>1</v>
      </c>
      <c r="G2814" t="s">
        <v>66</v>
      </c>
      <c r="H2814">
        <v>7.23</v>
      </c>
      <c r="I2814">
        <v>22.68</v>
      </c>
      <c r="J2814" t="s">
        <v>67</v>
      </c>
      <c r="K2814">
        <v>7.05</v>
      </c>
      <c r="L2814" t="s">
        <v>67</v>
      </c>
      <c r="M2814">
        <v>33.6</v>
      </c>
      <c r="N2814" t="s">
        <v>67</v>
      </c>
      <c r="O2814">
        <v>13.29</v>
      </c>
      <c r="P2814" t="s">
        <v>67</v>
      </c>
      <c r="Q2814">
        <v>1.7</v>
      </c>
      <c r="R2814" t="s">
        <v>67</v>
      </c>
      <c r="S2814">
        <v>7.41</v>
      </c>
      <c r="T2814" t="s">
        <v>67</v>
      </c>
      <c r="U2814">
        <v>3.2000000000000001E-2</v>
      </c>
      <c r="V2814" t="s">
        <v>67</v>
      </c>
      <c r="W2814">
        <v>2.8000000000000001E-2</v>
      </c>
      <c r="X2814" t="s">
        <v>67</v>
      </c>
      <c r="Z2814" t="s">
        <v>64</v>
      </c>
      <c r="AA2814">
        <v>4.0000000000000001E-3</v>
      </c>
      <c r="AB2814" t="s">
        <v>68</v>
      </c>
      <c r="AC2814">
        <v>7.0000000000000007E-2</v>
      </c>
      <c r="AD2814" t="s">
        <v>68</v>
      </c>
      <c r="AE2814">
        <v>0.06</v>
      </c>
      <c r="AF2814" t="s">
        <v>68</v>
      </c>
      <c r="AG2814">
        <v>0.04</v>
      </c>
      <c r="AH2814" t="s">
        <v>68</v>
      </c>
      <c r="AI2814">
        <v>0.01</v>
      </c>
      <c r="AJ2814" t="s">
        <v>68</v>
      </c>
      <c r="AK2814">
        <v>0.06</v>
      </c>
      <c r="AL2814" t="s">
        <v>67</v>
      </c>
      <c r="AM2814">
        <v>0.05</v>
      </c>
      <c r="AN2814" t="s">
        <v>67</v>
      </c>
      <c r="AO2814">
        <v>8.0000000000000002E-3</v>
      </c>
      <c r="AP2814" t="s">
        <v>67</v>
      </c>
      <c r="AQ2814">
        <v>6.0000000000000001E-3</v>
      </c>
      <c r="AR2814" t="s">
        <v>67</v>
      </c>
      <c r="AS2814">
        <v>1.9</v>
      </c>
      <c r="AT2814" t="s">
        <v>67</v>
      </c>
      <c r="AU2814">
        <v>0.08</v>
      </c>
      <c r="AV2814" t="s">
        <v>67</v>
      </c>
      <c r="AW2814">
        <v>3.38</v>
      </c>
      <c r="AX2814" t="s">
        <v>67</v>
      </c>
      <c r="AY2814">
        <v>0.96</v>
      </c>
      <c r="AZ2814" t="s">
        <v>67</v>
      </c>
      <c r="BB2814" t="s">
        <v>64</v>
      </c>
      <c r="BD2814" t="s">
        <v>64</v>
      </c>
      <c r="BF2814" t="s">
        <v>64</v>
      </c>
    </row>
    <row r="2815" spans="1:58" x14ac:dyDescent="0.25">
      <c r="A2815" t="s">
        <v>58</v>
      </c>
      <c r="B2815">
        <v>2</v>
      </c>
      <c r="C2815" t="s">
        <v>87</v>
      </c>
      <c r="D2815">
        <v>1988</v>
      </c>
      <c r="E2815">
        <v>1988</v>
      </c>
      <c r="F2815">
        <v>2</v>
      </c>
      <c r="G2815" t="s">
        <v>66</v>
      </c>
      <c r="H2815">
        <v>2.98</v>
      </c>
      <c r="I2815">
        <v>8.75</v>
      </c>
      <c r="J2815" t="s">
        <v>67</v>
      </c>
      <c r="K2815">
        <v>7.55</v>
      </c>
      <c r="L2815" t="s">
        <v>67</v>
      </c>
      <c r="M2815">
        <v>38.46</v>
      </c>
      <c r="N2815" t="s">
        <v>67</v>
      </c>
      <c r="O2815">
        <v>16.829999999999998</v>
      </c>
      <c r="P2815" t="s">
        <v>67</v>
      </c>
      <c r="Q2815">
        <v>0.52</v>
      </c>
      <c r="R2815" t="s">
        <v>67</v>
      </c>
      <c r="S2815">
        <v>8.5500000000000007</v>
      </c>
      <c r="T2815" t="s">
        <v>67</v>
      </c>
      <c r="U2815">
        <v>3.5000000000000003E-2</v>
      </c>
      <c r="V2815" t="s">
        <v>67</v>
      </c>
      <c r="W2815">
        <v>3.4000000000000002E-2</v>
      </c>
      <c r="X2815" t="s">
        <v>67</v>
      </c>
      <c r="Z2815" t="s">
        <v>64</v>
      </c>
      <c r="AA2815">
        <v>1E-3</v>
      </c>
      <c r="AB2815" t="s">
        <v>68</v>
      </c>
      <c r="AC2815">
        <v>0.05</v>
      </c>
      <c r="AD2815" t="s">
        <v>68</v>
      </c>
      <c r="AE2815">
        <v>0.05</v>
      </c>
      <c r="AF2815" t="s">
        <v>68</v>
      </c>
      <c r="AG2815">
        <v>0.04</v>
      </c>
      <c r="AH2815" t="s">
        <v>68</v>
      </c>
      <c r="AI2815">
        <v>0</v>
      </c>
      <c r="AJ2815" t="s">
        <v>68</v>
      </c>
      <c r="AK2815">
        <v>0.04</v>
      </c>
      <c r="AL2815" t="s">
        <v>67</v>
      </c>
      <c r="AM2815">
        <v>0.04</v>
      </c>
      <c r="AN2815" t="s">
        <v>67</v>
      </c>
      <c r="AO2815">
        <v>7.0000000000000001E-3</v>
      </c>
      <c r="AP2815" t="s">
        <v>67</v>
      </c>
      <c r="AQ2815">
        <v>8.9999999999999993E-3</v>
      </c>
      <c r="AR2815" t="s">
        <v>67</v>
      </c>
      <c r="AS2815">
        <v>2.29</v>
      </c>
      <c r="AT2815" t="s">
        <v>67</v>
      </c>
      <c r="AU2815">
        <v>0.12</v>
      </c>
      <c r="AV2815" t="s">
        <v>67</v>
      </c>
      <c r="AW2815">
        <v>3.56</v>
      </c>
      <c r="AX2815" t="s">
        <v>67</v>
      </c>
      <c r="AY2815">
        <v>1.1000000000000001</v>
      </c>
      <c r="AZ2815" t="s">
        <v>67</v>
      </c>
      <c r="BB2815" t="s">
        <v>64</v>
      </c>
      <c r="BD2815" t="s">
        <v>64</v>
      </c>
      <c r="BF2815" t="s">
        <v>64</v>
      </c>
    </row>
    <row r="2816" spans="1:58" x14ac:dyDescent="0.25">
      <c r="A2816" t="s">
        <v>58</v>
      </c>
      <c r="B2816">
        <v>2</v>
      </c>
      <c r="C2816" t="s">
        <v>87</v>
      </c>
      <c r="D2816">
        <v>1988</v>
      </c>
      <c r="E2816">
        <v>1988</v>
      </c>
      <c r="F2816">
        <v>3</v>
      </c>
      <c r="G2816" t="s">
        <v>66</v>
      </c>
      <c r="H2816">
        <v>4.38</v>
      </c>
      <c r="I2816">
        <v>13.74</v>
      </c>
      <c r="J2816" t="s">
        <v>67</v>
      </c>
      <c r="K2816">
        <v>7.6</v>
      </c>
      <c r="L2816" t="s">
        <v>67</v>
      </c>
      <c r="M2816">
        <v>41.35</v>
      </c>
      <c r="N2816" t="s">
        <v>67</v>
      </c>
      <c r="O2816">
        <v>18.170000000000002</v>
      </c>
      <c r="P2816" t="s">
        <v>67</v>
      </c>
      <c r="Q2816">
        <v>2.17</v>
      </c>
      <c r="R2816" t="s">
        <v>67</v>
      </c>
      <c r="S2816">
        <v>8.3699999999999992</v>
      </c>
      <c r="T2816" t="s">
        <v>67</v>
      </c>
      <c r="U2816">
        <v>4.3999999999999997E-2</v>
      </c>
      <c r="V2816" t="s">
        <v>67</v>
      </c>
      <c r="W2816">
        <v>3.6999999999999998E-2</v>
      </c>
      <c r="X2816" t="s">
        <v>67</v>
      </c>
      <c r="Z2816" t="s">
        <v>64</v>
      </c>
      <c r="AA2816">
        <v>7.0000000000000001E-3</v>
      </c>
      <c r="AB2816" t="s">
        <v>68</v>
      </c>
      <c r="AC2816">
        <v>0.09</v>
      </c>
      <c r="AD2816" t="s">
        <v>68</v>
      </c>
      <c r="AE2816">
        <v>7.0000000000000007E-2</v>
      </c>
      <c r="AF2816" t="s">
        <v>68</v>
      </c>
      <c r="AG2816">
        <v>0.03</v>
      </c>
      <c r="AH2816" t="s">
        <v>68</v>
      </c>
      <c r="AI2816">
        <v>0.02</v>
      </c>
      <c r="AJ2816" t="s">
        <v>68</v>
      </c>
      <c r="AK2816">
        <v>0.08</v>
      </c>
      <c r="AL2816" t="s">
        <v>67</v>
      </c>
      <c r="AM2816">
        <v>0.06</v>
      </c>
      <c r="AN2816" t="s">
        <v>67</v>
      </c>
      <c r="AO2816">
        <v>2.5000000000000001E-2</v>
      </c>
      <c r="AP2816" t="s">
        <v>67</v>
      </c>
      <c r="AQ2816">
        <v>1.0999999999999999E-2</v>
      </c>
      <c r="AR2816" t="s">
        <v>67</v>
      </c>
      <c r="AS2816">
        <v>2.3199999999999998</v>
      </c>
      <c r="AT2816" t="s">
        <v>67</v>
      </c>
      <c r="AU2816">
        <v>0.1</v>
      </c>
      <c r="AV2816" t="s">
        <v>67</v>
      </c>
      <c r="AW2816">
        <v>4.1100000000000003</v>
      </c>
      <c r="AX2816" t="s">
        <v>67</v>
      </c>
      <c r="AY2816">
        <v>1.18</v>
      </c>
      <c r="AZ2816" t="s">
        <v>67</v>
      </c>
      <c r="BB2816" t="s">
        <v>64</v>
      </c>
      <c r="BD2816" t="s">
        <v>64</v>
      </c>
      <c r="BF2816" t="s">
        <v>64</v>
      </c>
    </row>
    <row r="2817" spans="1:58" x14ac:dyDescent="0.25">
      <c r="A2817" t="s">
        <v>58</v>
      </c>
      <c r="B2817">
        <v>2</v>
      </c>
      <c r="C2817" t="s">
        <v>87</v>
      </c>
      <c r="D2817">
        <v>1988</v>
      </c>
      <c r="E2817">
        <v>1988</v>
      </c>
      <c r="F2817">
        <v>4</v>
      </c>
      <c r="G2817" t="s">
        <v>66</v>
      </c>
      <c r="H2817">
        <v>3.84</v>
      </c>
      <c r="I2817">
        <v>11.66</v>
      </c>
      <c r="J2817" t="s">
        <v>67</v>
      </c>
      <c r="K2817">
        <v>7.65</v>
      </c>
      <c r="L2817" t="s">
        <v>67</v>
      </c>
      <c r="M2817">
        <v>43.82</v>
      </c>
      <c r="N2817" t="s">
        <v>67</v>
      </c>
      <c r="O2817">
        <v>19.87</v>
      </c>
      <c r="P2817" t="s">
        <v>67</v>
      </c>
      <c r="Q2817">
        <v>4.9000000000000004</v>
      </c>
      <c r="R2817" t="s">
        <v>67</v>
      </c>
      <c r="S2817">
        <v>8.92</v>
      </c>
      <c r="T2817" t="s">
        <v>67</v>
      </c>
      <c r="U2817">
        <v>4.5999999999999999E-2</v>
      </c>
      <c r="V2817" t="s">
        <v>67</v>
      </c>
      <c r="W2817">
        <v>3.7999999999999999E-2</v>
      </c>
      <c r="X2817" t="s">
        <v>67</v>
      </c>
      <c r="Z2817" t="s">
        <v>64</v>
      </c>
      <c r="AA2817">
        <v>8.0000000000000002E-3</v>
      </c>
      <c r="AB2817" t="s">
        <v>68</v>
      </c>
      <c r="AC2817">
        <v>0.09</v>
      </c>
      <c r="AD2817" t="s">
        <v>68</v>
      </c>
      <c r="AE2817">
        <v>0.05</v>
      </c>
      <c r="AF2817" t="s">
        <v>68</v>
      </c>
      <c r="AG2817">
        <v>0.04</v>
      </c>
      <c r="AH2817" t="s">
        <v>68</v>
      </c>
      <c r="AI2817">
        <v>0.04</v>
      </c>
      <c r="AJ2817" t="s">
        <v>68</v>
      </c>
      <c r="AK2817">
        <v>0.09</v>
      </c>
      <c r="AL2817" t="s">
        <v>67</v>
      </c>
      <c r="AM2817">
        <v>0.05</v>
      </c>
      <c r="AN2817" t="s">
        <v>67</v>
      </c>
      <c r="AO2817">
        <v>1.4999999999999999E-2</v>
      </c>
      <c r="AP2817" t="s">
        <v>67</v>
      </c>
      <c r="AQ2817">
        <v>2E-3</v>
      </c>
      <c r="AR2817" t="s">
        <v>67</v>
      </c>
      <c r="AS2817">
        <v>2.54</v>
      </c>
      <c r="AT2817" t="s">
        <v>67</v>
      </c>
      <c r="AU2817">
        <v>0.09</v>
      </c>
      <c r="AV2817" t="s">
        <v>67</v>
      </c>
      <c r="AW2817">
        <v>4.4800000000000004</v>
      </c>
      <c r="AX2817" t="s">
        <v>67</v>
      </c>
      <c r="AY2817">
        <v>1.28</v>
      </c>
      <c r="AZ2817" t="s">
        <v>67</v>
      </c>
      <c r="BB2817" t="s">
        <v>64</v>
      </c>
      <c r="BD2817" t="s">
        <v>64</v>
      </c>
      <c r="BF2817" t="s">
        <v>64</v>
      </c>
    </row>
    <row r="2818" spans="1:58" x14ac:dyDescent="0.25">
      <c r="A2818" t="s">
        <v>58</v>
      </c>
      <c r="B2818">
        <v>2</v>
      </c>
      <c r="C2818" t="s">
        <v>87</v>
      </c>
      <c r="D2818">
        <v>1988</v>
      </c>
      <c r="E2818">
        <v>1988</v>
      </c>
      <c r="F2818">
        <v>5</v>
      </c>
      <c r="G2818" t="s">
        <v>66</v>
      </c>
      <c r="H2818">
        <v>2.91</v>
      </c>
      <c r="I2818">
        <v>9.1199999999999992</v>
      </c>
      <c r="J2818" t="s">
        <v>67</v>
      </c>
      <c r="K2818">
        <v>7.7</v>
      </c>
      <c r="L2818" t="s">
        <v>67</v>
      </c>
      <c r="M2818">
        <v>48.49</v>
      </c>
      <c r="N2818" t="s">
        <v>67</v>
      </c>
      <c r="O2818">
        <v>22.12</v>
      </c>
      <c r="P2818" t="s">
        <v>67</v>
      </c>
      <c r="Q2818">
        <v>2.6</v>
      </c>
      <c r="R2818" t="s">
        <v>67</v>
      </c>
      <c r="S2818">
        <v>9.4600000000000009</v>
      </c>
      <c r="T2818" t="s">
        <v>67</v>
      </c>
      <c r="U2818">
        <v>4.3999999999999997E-2</v>
      </c>
      <c r="V2818" t="s">
        <v>67</v>
      </c>
      <c r="W2818">
        <v>3.7999999999999999E-2</v>
      </c>
      <c r="X2818" t="s">
        <v>67</v>
      </c>
      <c r="Z2818" t="s">
        <v>64</v>
      </c>
      <c r="AA2818">
        <v>6.0000000000000001E-3</v>
      </c>
      <c r="AB2818" t="s">
        <v>68</v>
      </c>
      <c r="AC2818">
        <v>0.06</v>
      </c>
      <c r="AD2818" t="s">
        <v>68</v>
      </c>
      <c r="AE2818">
        <v>0.04</v>
      </c>
      <c r="AF2818" t="s">
        <v>68</v>
      </c>
      <c r="AG2818">
        <v>0.03</v>
      </c>
      <c r="AH2818" t="s">
        <v>68</v>
      </c>
      <c r="AI2818">
        <v>0.03</v>
      </c>
      <c r="AJ2818" t="s">
        <v>68</v>
      </c>
      <c r="AK2818">
        <v>0.06</v>
      </c>
      <c r="AL2818" t="s">
        <v>67</v>
      </c>
      <c r="AM2818">
        <v>0.04</v>
      </c>
      <c r="AN2818" t="s">
        <v>67</v>
      </c>
      <c r="AO2818">
        <v>1.0999999999999999E-2</v>
      </c>
      <c r="AP2818" t="s">
        <v>67</v>
      </c>
      <c r="AQ2818">
        <v>1E-3</v>
      </c>
      <c r="AR2818" t="s">
        <v>67</v>
      </c>
      <c r="AS2818">
        <v>2.69</v>
      </c>
      <c r="AT2818" t="s">
        <v>67</v>
      </c>
      <c r="AU2818">
        <v>0.14000000000000001</v>
      </c>
      <c r="AV2818" t="s">
        <v>67</v>
      </c>
      <c r="AW2818">
        <v>4.84</v>
      </c>
      <c r="AX2818" t="s">
        <v>67</v>
      </c>
      <c r="AY2818">
        <v>1.45</v>
      </c>
      <c r="AZ2818" t="s">
        <v>67</v>
      </c>
      <c r="BB2818" t="s">
        <v>64</v>
      </c>
      <c r="BD2818" t="s">
        <v>64</v>
      </c>
      <c r="BF2818" t="s">
        <v>64</v>
      </c>
    </row>
    <row r="2819" spans="1:58" x14ac:dyDescent="0.25">
      <c r="A2819" t="s">
        <v>58</v>
      </c>
      <c r="B2819">
        <v>2</v>
      </c>
      <c r="C2819" t="s">
        <v>87</v>
      </c>
      <c r="D2819">
        <v>1988</v>
      </c>
      <c r="E2819">
        <v>1988</v>
      </c>
      <c r="F2819">
        <v>6</v>
      </c>
      <c r="G2819" t="s">
        <v>66</v>
      </c>
      <c r="H2819">
        <v>2.38</v>
      </c>
      <c r="I2819">
        <v>7.23</v>
      </c>
      <c r="J2819" t="s">
        <v>67</v>
      </c>
      <c r="K2819">
        <v>7.7</v>
      </c>
      <c r="L2819" t="s">
        <v>67</v>
      </c>
      <c r="M2819">
        <v>52.2</v>
      </c>
      <c r="N2819" t="s">
        <v>67</v>
      </c>
      <c r="O2819">
        <v>24.04</v>
      </c>
      <c r="P2819" t="s">
        <v>67</v>
      </c>
      <c r="Q2819">
        <v>1.49</v>
      </c>
      <c r="R2819" t="s">
        <v>67</v>
      </c>
      <c r="S2819">
        <v>9.61</v>
      </c>
      <c r="T2819" t="s">
        <v>67</v>
      </c>
      <c r="U2819">
        <v>4.2999999999999997E-2</v>
      </c>
      <c r="V2819" t="s">
        <v>67</v>
      </c>
      <c r="W2819">
        <v>3.7999999999999999E-2</v>
      </c>
      <c r="X2819" t="s">
        <v>67</v>
      </c>
      <c r="Z2819" t="s">
        <v>64</v>
      </c>
      <c r="AA2819">
        <v>6.0000000000000001E-3</v>
      </c>
      <c r="AB2819" t="s">
        <v>68</v>
      </c>
      <c r="AC2819">
        <v>0.06</v>
      </c>
      <c r="AD2819" t="s">
        <v>68</v>
      </c>
      <c r="AE2819">
        <v>0.04</v>
      </c>
      <c r="AF2819" t="s">
        <v>68</v>
      </c>
      <c r="AG2819">
        <v>0.03</v>
      </c>
      <c r="AH2819" t="s">
        <v>68</v>
      </c>
      <c r="AI2819">
        <v>0.02</v>
      </c>
      <c r="AJ2819" t="s">
        <v>68</v>
      </c>
      <c r="AK2819">
        <v>0.06</v>
      </c>
      <c r="AL2819" t="s">
        <v>67</v>
      </c>
      <c r="AM2819">
        <v>0.04</v>
      </c>
      <c r="AN2819" t="s">
        <v>67</v>
      </c>
      <c r="AO2819">
        <v>8.0000000000000002E-3</v>
      </c>
      <c r="AP2819" t="s">
        <v>67</v>
      </c>
      <c r="AQ2819">
        <v>1E-3</v>
      </c>
      <c r="AR2819" t="s">
        <v>67</v>
      </c>
      <c r="AS2819">
        <v>2.76</v>
      </c>
      <c r="AT2819" t="s">
        <v>67</v>
      </c>
      <c r="AU2819">
        <v>0.14000000000000001</v>
      </c>
      <c r="AV2819" t="s">
        <v>67</v>
      </c>
      <c r="AW2819">
        <v>5.3</v>
      </c>
      <c r="AX2819" t="s">
        <v>67</v>
      </c>
      <c r="AY2819">
        <v>1.57</v>
      </c>
      <c r="AZ2819" t="s">
        <v>67</v>
      </c>
      <c r="BB2819" t="s">
        <v>64</v>
      </c>
      <c r="BD2819" t="s">
        <v>64</v>
      </c>
      <c r="BF2819" t="s">
        <v>64</v>
      </c>
    </row>
    <row r="2820" spans="1:58" x14ac:dyDescent="0.25">
      <c r="A2820" t="s">
        <v>58</v>
      </c>
      <c r="B2820">
        <v>2</v>
      </c>
      <c r="C2820" t="s">
        <v>87</v>
      </c>
      <c r="D2820">
        <v>1988</v>
      </c>
      <c r="E2820">
        <v>1988</v>
      </c>
      <c r="F2820">
        <v>7</v>
      </c>
      <c r="G2820" t="s">
        <v>66</v>
      </c>
      <c r="H2820">
        <v>0.88</v>
      </c>
      <c r="I2820">
        <v>2.75</v>
      </c>
      <c r="J2820" t="s">
        <v>67</v>
      </c>
      <c r="K2820">
        <v>7.71</v>
      </c>
      <c r="L2820" t="s">
        <v>67</v>
      </c>
      <c r="M2820">
        <v>64.12</v>
      </c>
      <c r="N2820" t="s">
        <v>67</v>
      </c>
      <c r="O2820">
        <v>29.5</v>
      </c>
      <c r="P2820" t="s">
        <v>67</v>
      </c>
      <c r="Q2820">
        <v>1.59</v>
      </c>
      <c r="R2820" t="s">
        <v>67</v>
      </c>
      <c r="S2820">
        <v>10.74</v>
      </c>
      <c r="T2820" t="s">
        <v>67</v>
      </c>
      <c r="U2820">
        <v>4.8000000000000001E-2</v>
      </c>
      <c r="V2820" t="s">
        <v>67</v>
      </c>
      <c r="W2820">
        <v>4.4999999999999998E-2</v>
      </c>
      <c r="X2820" t="s">
        <v>67</v>
      </c>
      <c r="Z2820" t="s">
        <v>64</v>
      </c>
      <c r="AA2820">
        <v>3.0000000000000001E-3</v>
      </c>
      <c r="AB2820" t="s">
        <v>68</v>
      </c>
      <c r="AC2820">
        <v>0.05</v>
      </c>
      <c r="AD2820" t="s">
        <v>68</v>
      </c>
      <c r="AE2820">
        <v>0.03</v>
      </c>
      <c r="AF2820" t="s">
        <v>68</v>
      </c>
      <c r="AG2820">
        <v>0.03</v>
      </c>
      <c r="AH2820" t="s">
        <v>68</v>
      </c>
      <c r="AI2820">
        <v>0.02</v>
      </c>
      <c r="AJ2820" t="s">
        <v>68</v>
      </c>
      <c r="AK2820">
        <v>0.05</v>
      </c>
      <c r="AL2820" t="s">
        <v>67</v>
      </c>
      <c r="AM2820">
        <v>0.03</v>
      </c>
      <c r="AN2820" t="s">
        <v>67</v>
      </c>
      <c r="AO2820">
        <v>8.9999999999999993E-3</v>
      </c>
      <c r="AP2820" t="s">
        <v>67</v>
      </c>
      <c r="AQ2820">
        <v>1E-3</v>
      </c>
      <c r="AR2820" t="s">
        <v>67</v>
      </c>
      <c r="AS2820">
        <v>3.61</v>
      </c>
      <c r="AT2820" t="s">
        <v>67</v>
      </c>
      <c r="AU2820">
        <v>0.16</v>
      </c>
      <c r="AV2820" t="s">
        <v>67</v>
      </c>
      <c r="AW2820">
        <v>6.55</v>
      </c>
      <c r="AX2820" t="s">
        <v>67</v>
      </c>
      <c r="AY2820">
        <v>1.87</v>
      </c>
      <c r="AZ2820" t="s">
        <v>67</v>
      </c>
      <c r="BB2820" t="s">
        <v>64</v>
      </c>
      <c r="BD2820" t="s">
        <v>64</v>
      </c>
      <c r="BF2820" t="s">
        <v>64</v>
      </c>
    </row>
    <row r="2821" spans="1:58" x14ac:dyDescent="0.25">
      <c r="A2821" t="s">
        <v>58</v>
      </c>
      <c r="B2821">
        <v>2</v>
      </c>
      <c r="C2821" t="s">
        <v>87</v>
      </c>
      <c r="D2821">
        <v>1988</v>
      </c>
      <c r="E2821">
        <v>1988</v>
      </c>
      <c r="F2821">
        <v>8</v>
      </c>
      <c r="G2821" t="s">
        <v>66</v>
      </c>
      <c r="H2821">
        <v>0.61</v>
      </c>
      <c r="I2821">
        <v>1.91</v>
      </c>
      <c r="J2821" t="s">
        <v>67</v>
      </c>
      <c r="K2821">
        <v>7.8</v>
      </c>
      <c r="L2821" t="s">
        <v>67</v>
      </c>
      <c r="M2821">
        <v>69.63</v>
      </c>
      <c r="N2821" t="s">
        <v>67</v>
      </c>
      <c r="O2821">
        <v>31.46</v>
      </c>
      <c r="P2821" t="s">
        <v>67</v>
      </c>
      <c r="Q2821">
        <v>0.91</v>
      </c>
      <c r="R2821" t="s">
        <v>67</v>
      </c>
      <c r="S2821">
        <v>10.91</v>
      </c>
      <c r="T2821" t="s">
        <v>67</v>
      </c>
      <c r="U2821">
        <v>4.4999999999999998E-2</v>
      </c>
      <c r="V2821" t="s">
        <v>67</v>
      </c>
      <c r="W2821">
        <v>4.7E-2</v>
      </c>
      <c r="X2821" t="s">
        <v>67</v>
      </c>
      <c r="Z2821" t="s">
        <v>64</v>
      </c>
      <c r="AA2821">
        <v>0</v>
      </c>
      <c r="AB2821" t="s">
        <v>68</v>
      </c>
      <c r="AC2821">
        <v>0.05</v>
      </c>
      <c r="AD2821" t="s">
        <v>68</v>
      </c>
      <c r="AE2821">
        <v>0.03</v>
      </c>
      <c r="AF2821" t="s">
        <v>68</v>
      </c>
      <c r="AG2821">
        <v>0.03</v>
      </c>
      <c r="AH2821" t="s">
        <v>68</v>
      </c>
      <c r="AI2821">
        <v>0.02</v>
      </c>
      <c r="AJ2821" t="s">
        <v>68</v>
      </c>
      <c r="AK2821">
        <v>0.05</v>
      </c>
      <c r="AL2821" t="s">
        <v>67</v>
      </c>
      <c r="AM2821">
        <v>0.03</v>
      </c>
      <c r="AN2821" t="s">
        <v>67</v>
      </c>
      <c r="AO2821">
        <v>8.0000000000000002E-3</v>
      </c>
      <c r="AP2821" t="s">
        <v>67</v>
      </c>
      <c r="AQ2821">
        <v>0</v>
      </c>
      <c r="AR2821" t="s">
        <v>67</v>
      </c>
      <c r="AS2821">
        <v>3.91</v>
      </c>
      <c r="AT2821" t="s">
        <v>67</v>
      </c>
      <c r="AU2821">
        <v>0.17</v>
      </c>
      <c r="AV2821" t="s">
        <v>67</v>
      </c>
      <c r="AW2821">
        <v>7.01</v>
      </c>
      <c r="AX2821" t="s">
        <v>67</v>
      </c>
      <c r="AY2821">
        <v>2.0299999999999998</v>
      </c>
      <c r="AZ2821" t="s">
        <v>67</v>
      </c>
      <c r="BB2821" t="s">
        <v>64</v>
      </c>
      <c r="BD2821" t="s">
        <v>64</v>
      </c>
      <c r="BF2821" t="s">
        <v>64</v>
      </c>
    </row>
    <row r="2822" spans="1:58" x14ac:dyDescent="0.25">
      <c r="A2822" t="s">
        <v>58</v>
      </c>
      <c r="B2822">
        <v>2</v>
      </c>
      <c r="C2822" t="s">
        <v>87</v>
      </c>
      <c r="D2822">
        <v>1988</v>
      </c>
      <c r="E2822">
        <v>1988</v>
      </c>
      <c r="F2822">
        <v>9</v>
      </c>
      <c r="G2822" t="s">
        <v>66</v>
      </c>
      <c r="H2822">
        <v>0.56999999999999995</v>
      </c>
      <c r="I2822">
        <v>1.72</v>
      </c>
      <c r="J2822" t="s">
        <v>73</v>
      </c>
      <c r="K2822">
        <v>7.71</v>
      </c>
      <c r="L2822" t="s">
        <v>67</v>
      </c>
      <c r="M2822">
        <v>69.17</v>
      </c>
      <c r="N2822" t="s">
        <v>67</v>
      </c>
      <c r="O2822">
        <v>31.5</v>
      </c>
      <c r="P2822" t="s">
        <v>67</v>
      </c>
      <c r="Q2822">
        <v>6.77</v>
      </c>
      <c r="R2822" t="s">
        <v>67</v>
      </c>
      <c r="S2822">
        <v>10.54</v>
      </c>
      <c r="T2822" t="s">
        <v>67</v>
      </c>
      <c r="U2822">
        <v>5.7000000000000002E-2</v>
      </c>
      <c r="V2822" t="s">
        <v>67</v>
      </c>
      <c r="W2822">
        <v>5.2999999999999999E-2</v>
      </c>
      <c r="X2822" t="s">
        <v>67</v>
      </c>
      <c r="Z2822" t="s">
        <v>64</v>
      </c>
      <c r="AA2822">
        <v>4.0000000000000001E-3</v>
      </c>
      <c r="AB2822" t="s">
        <v>68</v>
      </c>
      <c r="AC2822">
        <v>0.14000000000000001</v>
      </c>
      <c r="AD2822" t="s">
        <v>68</v>
      </c>
      <c r="AE2822">
        <v>0.06</v>
      </c>
      <c r="AF2822" t="s">
        <v>68</v>
      </c>
      <c r="AG2822">
        <v>0.05</v>
      </c>
      <c r="AH2822" t="s">
        <v>68</v>
      </c>
      <c r="AI2822">
        <v>0.09</v>
      </c>
      <c r="AJ2822" t="s">
        <v>68</v>
      </c>
      <c r="AK2822">
        <v>0.14000000000000001</v>
      </c>
      <c r="AL2822" t="s">
        <v>67</v>
      </c>
      <c r="AM2822">
        <v>0.06</v>
      </c>
      <c r="AN2822" t="s">
        <v>67</v>
      </c>
      <c r="AO2822">
        <v>7.0000000000000001E-3</v>
      </c>
      <c r="AP2822" t="s">
        <v>67</v>
      </c>
      <c r="AQ2822">
        <v>1E-3</v>
      </c>
      <c r="AR2822" t="s">
        <v>67</v>
      </c>
      <c r="AS2822">
        <v>3.69</v>
      </c>
      <c r="AT2822" t="s">
        <v>67</v>
      </c>
      <c r="AU2822">
        <v>0.27</v>
      </c>
      <c r="AV2822" t="s">
        <v>67</v>
      </c>
      <c r="AW2822">
        <v>6.88</v>
      </c>
      <c r="AX2822" t="s">
        <v>67</v>
      </c>
      <c r="AY2822">
        <v>1.98</v>
      </c>
      <c r="AZ2822" t="s">
        <v>67</v>
      </c>
      <c r="BB2822" t="s">
        <v>64</v>
      </c>
      <c r="BD2822" t="s">
        <v>64</v>
      </c>
      <c r="BF2822" t="s">
        <v>64</v>
      </c>
    </row>
    <row r="2823" spans="1:58" x14ac:dyDescent="0.25">
      <c r="A2823" t="s">
        <v>58</v>
      </c>
      <c r="B2823">
        <v>2</v>
      </c>
      <c r="C2823" t="s">
        <v>87</v>
      </c>
      <c r="D2823">
        <v>1989</v>
      </c>
      <c r="E2823">
        <v>1988</v>
      </c>
      <c r="F2823">
        <v>10</v>
      </c>
      <c r="G2823" t="s">
        <v>66</v>
      </c>
      <c r="H2823">
        <v>0.49</v>
      </c>
      <c r="I2823">
        <v>1.54</v>
      </c>
      <c r="J2823" t="s">
        <v>67</v>
      </c>
      <c r="K2823">
        <v>7.7</v>
      </c>
      <c r="L2823" t="s">
        <v>67</v>
      </c>
      <c r="M2823">
        <v>68.319999999999993</v>
      </c>
      <c r="N2823" t="s">
        <v>67</v>
      </c>
      <c r="O2823">
        <v>31.08</v>
      </c>
      <c r="P2823" t="s">
        <v>67</v>
      </c>
      <c r="Q2823">
        <v>1.02</v>
      </c>
      <c r="R2823" t="s">
        <v>67</v>
      </c>
      <c r="S2823">
        <v>10.29</v>
      </c>
      <c r="T2823" t="s">
        <v>67</v>
      </c>
      <c r="U2823">
        <v>4.1000000000000002E-2</v>
      </c>
      <c r="V2823" t="s">
        <v>67</v>
      </c>
      <c r="W2823">
        <v>3.5999999999999997E-2</v>
      </c>
      <c r="X2823" t="s">
        <v>67</v>
      </c>
      <c r="Y2823">
        <v>2.1000000000000001E-2</v>
      </c>
      <c r="Z2823" t="s">
        <v>67</v>
      </c>
      <c r="AA2823">
        <v>5.0000000000000001E-3</v>
      </c>
      <c r="AB2823" t="s">
        <v>68</v>
      </c>
      <c r="AC2823">
        <v>0.08</v>
      </c>
      <c r="AD2823" t="s">
        <v>68</v>
      </c>
      <c r="AE2823">
        <v>0.05</v>
      </c>
      <c r="AF2823" t="s">
        <v>68</v>
      </c>
      <c r="AG2823">
        <v>0.04</v>
      </c>
      <c r="AH2823" t="s">
        <v>68</v>
      </c>
      <c r="AI2823">
        <v>0.03</v>
      </c>
      <c r="AJ2823" t="s">
        <v>68</v>
      </c>
      <c r="AK2823">
        <v>0.08</v>
      </c>
      <c r="AL2823" t="s">
        <v>67</v>
      </c>
      <c r="AM2823">
        <v>0.05</v>
      </c>
      <c r="AN2823" t="s">
        <v>67</v>
      </c>
      <c r="AO2823">
        <v>5.0000000000000001E-3</v>
      </c>
      <c r="AP2823" t="s">
        <v>67</v>
      </c>
      <c r="AQ2823">
        <v>0</v>
      </c>
      <c r="AR2823" t="s">
        <v>67</v>
      </c>
      <c r="AS2823">
        <v>3.67</v>
      </c>
      <c r="AT2823" t="s">
        <v>67</v>
      </c>
      <c r="AU2823">
        <v>0.2</v>
      </c>
      <c r="AV2823" t="s">
        <v>67</v>
      </c>
      <c r="AW2823">
        <v>6.8</v>
      </c>
      <c r="AX2823" t="s">
        <v>67</v>
      </c>
      <c r="AY2823">
        <v>2</v>
      </c>
      <c r="AZ2823" t="s">
        <v>67</v>
      </c>
      <c r="BA2823">
        <v>0.44</v>
      </c>
      <c r="BB2823" t="s">
        <v>67</v>
      </c>
      <c r="BC2823">
        <v>1.59</v>
      </c>
      <c r="BD2823" t="s">
        <v>67</v>
      </c>
      <c r="BF2823" t="s">
        <v>64</v>
      </c>
    </row>
    <row r="2824" spans="1:58" x14ac:dyDescent="0.25">
      <c r="A2824" t="s">
        <v>58</v>
      </c>
      <c r="B2824">
        <v>2</v>
      </c>
      <c r="C2824" t="s">
        <v>87</v>
      </c>
      <c r="D2824">
        <v>1989</v>
      </c>
      <c r="E2824">
        <v>1988</v>
      </c>
      <c r="F2824">
        <v>11</v>
      </c>
      <c r="G2824" t="s">
        <v>60</v>
      </c>
      <c r="H2824">
        <v>8.2799999999999994</v>
      </c>
      <c r="I2824">
        <v>25.12</v>
      </c>
      <c r="J2824" t="s">
        <v>67</v>
      </c>
      <c r="K2824">
        <v>7.52</v>
      </c>
      <c r="L2824" t="s">
        <v>67</v>
      </c>
      <c r="M2824">
        <v>42.71</v>
      </c>
      <c r="N2824" t="s">
        <v>67</v>
      </c>
      <c r="O2824">
        <v>18.670000000000002</v>
      </c>
      <c r="P2824" t="s">
        <v>67</v>
      </c>
      <c r="Q2824">
        <v>0.59</v>
      </c>
      <c r="R2824" t="s">
        <v>67</v>
      </c>
      <c r="S2824">
        <v>8.75</v>
      </c>
      <c r="T2824" t="s">
        <v>67</v>
      </c>
      <c r="U2824">
        <v>2.5999999999999999E-2</v>
      </c>
      <c r="V2824" t="s">
        <v>67</v>
      </c>
      <c r="W2824">
        <v>2.4E-2</v>
      </c>
      <c r="X2824" t="s">
        <v>67</v>
      </c>
      <c r="Y2824">
        <v>0.02</v>
      </c>
      <c r="Z2824" t="s">
        <v>67</v>
      </c>
      <c r="AA2824">
        <v>3.0000000000000001E-3</v>
      </c>
      <c r="AB2824" t="s">
        <v>68</v>
      </c>
      <c r="AC2824">
        <v>0.06</v>
      </c>
      <c r="AD2824" t="s">
        <v>68</v>
      </c>
      <c r="AE2824">
        <v>0.06</v>
      </c>
      <c r="AF2824" t="s">
        <v>68</v>
      </c>
      <c r="AG2824">
        <v>0.05</v>
      </c>
      <c r="AH2824" t="s">
        <v>68</v>
      </c>
      <c r="AI2824">
        <v>0.01</v>
      </c>
      <c r="AJ2824" t="s">
        <v>68</v>
      </c>
      <c r="AK2824">
        <v>0.06</v>
      </c>
      <c r="AL2824" t="s">
        <v>67</v>
      </c>
      <c r="AM2824">
        <v>0.06</v>
      </c>
      <c r="AN2824" t="s">
        <v>67</v>
      </c>
      <c r="AO2824">
        <v>8.9999999999999993E-3</v>
      </c>
      <c r="AP2824" t="s">
        <v>67</v>
      </c>
      <c r="AQ2824">
        <v>1E-3</v>
      </c>
      <c r="AR2824" t="s">
        <v>67</v>
      </c>
      <c r="AS2824">
        <v>2.4</v>
      </c>
      <c r="AT2824" t="s">
        <v>67</v>
      </c>
      <c r="AU2824">
        <v>0.15</v>
      </c>
      <c r="AV2824" t="s">
        <v>67</v>
      </c>
      <c r="AW2824">
        <v>4.29</v>
      </c>
      <c r="AX2824" t="s">
        <v>67</v>
      </c>
      <c r="AY2824">
        <v>1.23</v>
      </c>
      <c r="AZ2824" t="s">
        <v>67</v>
      </c>
      <c r="BA2824">
        <v>0.39</v>
      </c>
      <c r="BB2824" t="s">
        <v>67</v>
      </c>
      <c r="BC2824">
        <v>1.68</v>
      </c>
      <c r="BD2824" t="s">
        <v>67</v>
      </c>
      <c r="BF2824" t="s">
        <v>64</v>
      </c>
    </row>
    <row r="2825" spans="1:58" x14ac:dyDescent="0.25">
      <c r="A2825" t="s">
        <v>58</v>
      </c>
      <c r="B2825">
        <v>2</v>
      </c>
      <c r="C2825" t="s">
        <v>87</v>
      </c>
      <c r="D2825">
        <v>1989</v>
      </c>
      <c r="E2825">
        <v>1988</v>
      </c>
      <c r="F2825">
        <v>12</v>
      </c>
      <c r="G2825" t="s">
        <v>60</v>
      </c>
      <c r="H2825">
        <v>4.29</v>
      </c>
      <c r="I2825">
        <v>13.45</v>
      </c>
      <c r="J2825" t="s">
        <v>67</v>
      </c>
      <c r="K2825">
        <v>7.41</v>
      </c>
      <c r="L2825" t="s">
        <v>61</v>
      </c>
      <c r="M2825">
        <v>33.58</v>
      </c>
      <c r="N2825" t="s">
        <v>61</v>
      </c>
      <c r="O2825">
        <v>15.67</v>
      </c>
      <c r="P2825" t="s">
        <v>61</v>
      </c>
      <c r="Q2825">
        <v>20.45</v>
      </c>
      <c r="R2825" t="s">
        <v>61</v>
      </c>
      <c r="S2825">
        <v>7.56</v>
      </c>
      <c r="T2825" t="s">
        <v>61</v>
      </c>
      <c r="U2825">
        <v>5.5E-2</v>
      </c>
      <c r="V2825" t="s">
        <v>61</v>
      </c>
      <c r="W2825">
        <v>3.1E-2</v>
      </c>
      <c r="X2825" t="s">
        <v>61</v>
      </c>
      <c r="Y2825">
        <v>0.02</v>
      </c>
      <c r="Z2825" t="s">
        <v>61</v>
      </c>
      <c r="AA2825">
        <v>2.4E-2</v>
      </c>
      <c r="AB2825" t="s">
        <v>62</v>
      </c>
      <c r="AC2825">
        <v>0.14000000000000001</v>
      </c>
      <c r="AD2825" t="s">
        <v>62</v>
      </c>
      <c r="AE2825">
        <v>0.05</v>
      </c>
      <c r="AF2825" t="s">
        <v>62</v>
      </c>
      <c r="AG2825">
        <v>0.05</v>
      </c>
      <c r="AH2825" t="s">
        <v>62</v>
      </c>
      <c r="AI2825">
        <v>0.09</v>
      </c>
      <c r="AJ2825" t="s">
        <v>62</v>
      </c>
      <c r="AK2825">
        <v>0.14000000000000001</v>
      </c>
      <c r="AL2825" t="s">
        <v>61</v>
      </c>
      <c r="AM2825">
        <v>0.05</v>
      </c>
      <c r="AN2825" t="s">
        <v>61</v>
      </c>
      <c r="AO2825">
        <v>7.0000000000000001E-3</v>
      </c>
      <c r="AP2825" t="s">
        <v>61</v>
      </c>
      <c r="AQ2825">
        <v>1E-3</v>
      </c>
      <c r="AR2825" t="s">
        <v>61</v>
      </c>
      <c r="AS2825">
        <v>2.13</v>
      </c>
      <c r="AT2825" t="s">
        <v>61</v>
      </c>
      <c r="AU2825">
        <v>0.14000000000000001</v>
      </c>
      <c r="AV2825" t="s">
        <v>61</v>
      </c>
      <c r="AW2825">
        <v>3.42</v>
      </c>
      <c r="AX2825" t="s">
        <v>61</v>
      </c>
      <c r="AY2825">
        <v>1</v>
      </c>
      <c r="AZ2825" t="s">
        <v>61</v>
      </c>
      <c r="BA2825">
        <v>0.39</v>
      </c>
      <c r="BB2825" t="s">
        <v>61</v>
      </c>
      <c r="BC2825">
        <v>1.38</v>
      </c>
      <c r="BD2825" t="s">
        <v>61</v>
      </c>
      <c r="BF2825" t="s">
        <v>64</v>
      </c>
    </row>
    <row r="2826" spans="1:58" x14ac:dyDescent="0.25">
      <c r="A2826" t="s">
        <v>58</v>
      </c>
      <c r="B2826">
        <v>2</v>
      </c>
      <c r="C2826" t="s">
        <v>87</v>
      </c>
      <c r="D2826">
        <v>1989</v>
      </c>
      <c r="E2826">
        <v>1989</v>
      </c>
      <c r="F2826">
        <v>1</v>
      </c>
      <c r="G2826" t="s">
        <v>60</v>
      </c>
      <c r="H2826">
        <v>11.74</v>
      </c>
      <c r="I2826">
        <v>36.81</v>
      </c>
      <c r="J2826" t="s">
        <v>67</v>
      </c>
      <c r="K2826">
        <v>7.46</v>
      </c>
      <c r="L2826" t="s">
        <v>67</v>
      </c>
      <c r="M2826">
        <v>36.53</v>
      </c>
      <c r="N2826" t="s">
        <v>67</v>
      </c>
      <c r="O2826">
        <v>16.54</v>
      </c>
      <c r="P2826" t="s">
        <v>67</v>
      </c>
      <c r="Q2826">
        <v>10.130000000000001</v>
      </c>
      <c r="R2826" t="s">
        <v>67</v>
      </c>
      <c r="S2826">
        <v>8.23</v>
      </c>
      <c r="T2826" t="s">
        <v>67</v>
      </c>
      <c r="U2826">
        <v>4.3999999999999997E-2</v>
      </c>
      <c r="V2826" t="s">
        <v>67</v>
      </c>
      <c r="W2826">
        <v>3.4000000000000002E-2</v>
      </c>
      <c r="X2826" t="s">
        <v>67</v>
      </c>
      <c r="Y2826">
        <v>0.02</v>
      </c>
      <c r="Z2826" t="s">
        <v>67</v>
      </c>
      <c r="AA2826">
        <v>1.0999999999999999E-2</v>
      </c>
      <c r="AB2826" t="s">
        <v>68</v>
      </c>
      <c r="AC2826">
        <v>0.08</v>
      </c>
      <c r="AD2826" t="s">
        <v>68</v>
      </c>
      <c r="AE2826">
        <v>0.04</v>
      </c>
      <c r="AF2826" t="s">
        <v>68</v>
      </c>
      <c r="AG2826">
        <v>0.03</v>
      </c>
      <c r="AH2826" t="s">
        <v>68</v>
      </c>
      <c r="AI2826">
        <v>0.04</v>
      </c>
      <c r="AJ2826" t="s">
        <v>68</v>
      </c>
      <c r="AK2826">
        <v>0.08</v>
      </c>
      <c r="AL2826" t="s">
        <v>67</v>
      </c>
      <c r="AM2826">
        <v>0.04</v>
      </c>
      <c r="AN2826" t="s">
        <v>67</v>
      </c>
      <c r="AO2826">
        <v>8.0000000000000002E-3</v>
      </c>
      <c r="AP2826" t="s">
        <v>67</v>
      </c>
      <c r="AQ2826">
        <v>1E-3</v>
      </c>
      <c r="AR2826" t="s">
        <v>67</v>
      </c>
      <c r="AS2826">
        <v>2.13</v>
      </c>
      <c r="AT2826" t="s">
        <v>67</v>
      </c>
      <c r="AU2826">
        <v>0.15</v>
      </c>
      <c r="AV2826" t="s">
        <v>67</v>
      </c>
      <c r="AW2826">
        <v>3.59</v>
      </c>
      <c r="AX2826" t="s">
        <v>67</v>
      </c>
      <c r="AY2826">
        <v>1.05</v>
      </c>
      <c r="AZ2826" t="s">
        <v>67</v>
      </c>
      <c r="BA2826">
        <v>0.38</v>
      </c>
      <c r="BB2826" t="s">
        <v>67</v>
      </c>
      <c r="BC2826">
        <v>1.38</v>
      </c>
      <c r="BD2826" t="s">
        <v>67</v>
      </c>
      <c r="BF2826" t="s">
        <v>64</v>
      </c>
    </row>
    <row r="2827" spans="1:58" x14ac:dyDescent="0.25">
      <c r="A2827" t="s">
        <v>58</v>
      </c>
      <c r="B2827">
        <v>2</v>
      </c>
      <c r="C2827" t="s">
        <v>87</v>
      </c>
      <c r="D2827">
        <v>1989</v>
      </c>
      <c r="E2827">
        <v>1989</v>
      </c>
      <c r="F2827">
        <v>2</v>
      </c>
      <c r="G2827" t="s">
        <v>60</v>
      </c>
      <c r="H2827">
        <v>4.68</v>
      </c>
      <c r="I2827">
        <v>13.26</v>
      </c>
      <c r="J2827" t="s">
        <v>67</v>
      </c>
      <c r="K2827">
        <v>7.32</v>
      </c>
      <c r="L2827" t="s">
        <v>67</v>
      </c>
      <c r="M2827">
        <v>36.700000000000003</v>
      </c>
      <c r="N2827" t="s">
        <v>67</v>
      </c>
      <c r="O2827">
        <v>16.62</v>
      </c>
      <c r="P2827" t="s">
        <v>67</v>
      </c>
      <c r="Q2827">
        <v>2.41</v>
      </c>
      <c r="R2827" t="s">
        <v>67</v>
      </c>
      <c r="S2827">
        <v>8.33</v>
      </c>
      <c r="T2827" t="s">
        <v>67</v>
      </c>
      <c r="U2827">
        <v>3.5000000000000003E-2</v>
      </c>
      <c r="V2827" t="s">
        <v>67</v>
      </c>
      <c r="W2827">
        <v>3.5999999999999997E-2</v>
      </c>
      <c r="X2827" t="s">
        <v>67</v>
      </c>
      <c r="Y2827">
        <v>2.3E-2</v>
      </c>
      <c r="Z2827" t="s">
        <v>67</v>
      </c>
      <c r="AA2827">
        <v>3.0000000000000001E-3</v>
      </c>
      <c r="AB2827" t="s">
        <v>68</v>
      </c>
      <c r="AC2827">
        <v>0.04</v>
      </c>
      <c r="AD2827" t="s">
        <v>62</v>
      </c>
      <c r="AE2827">
        <v>0.06</v>
      </c>
      <c r="AF2827" t="s">
        <v>68</v>
      </c>
      <c r="AG2827">
        <v>0.04</v>
      </c>
      <c r="AH2827" t="s">
        <v>68</v>
      </c>
      <c r="AI2827">
        <v>0.01</v>
      </c>
      <c r="AJ2827" t="s">
        <v>62</v>
      </c>
      <c r="AK2827">
        <v>0.04</v>
      </c>
      <c r="AL2827" t="s">
        <v>61</v>
      </c>
      <c r="AM2827">
        <v>0.06</v>
      </c>
      <c r="AN2827" t="s">
        <v>67</v>
      </c>
      <c r="AO2827">
        <v>1.6E-2</v>
      </c>
      <c r="AP2827" t="s">
        <v>67</v>
      </c>
      <c r="AQ2827">
        <v>2E-3</v>
      </c>
      <c r="AR2827" t="s">
        <v>67</v>
      </c>
      <c r="AS2827">
        <v>2.2400000000000002</v>
      </c>
      <c r="AT2827" t="s">
        <v>67</v>
      </c>
      <c r="AU2827">
        <v>0.14000000000000001</v>
      </c>
      <c r="AV2827" t="s">
        <v>67</v>
      </c>
      <c r="AW2827">
        <v>3.62</v>
      </c>
      <c r="AX2827" t="s">
        <v>67</v>
      </c>
      <c r="AY2827">
        <v>1.06</v>
      </c>
      <c r="AZ2827" t="s">
        <v>67</v>
      </c>
      <c r="BA2827">
        <v>0.39</v>
      </c>
      <c r="BB2827" t="s">
        <v>67</v>
      </c>
      <c r="BC2827">
        <v>1.26</v>
      </c>
      <c r="BD2827" t="s">
        <v>67</v>
      </c>
      <c r="BF2827" t="s">
        <v>64</v>
      </c>
    </row>
    <row r="2828" spans="1:58" x14ac:dyDescent="0.25">
      <c r="A2828" t="s">
        <v>58</v>
      </c>
      <c r="B2828">
        <v>2</v>
      </c>
      <c r="C2828" t="s">
        <v>87</v>
      </c>
      <c r="D2828">
        <v>1989</v>
      </c>
      <c r="E2828">
        <v>1989</v>
      </c>
      <c r="F2828">
        <v>3</v>
      </c>
      <c r="G2828" t="s">
        <v>66</v>
      </c>
      <c r="H2828">
        <v>8.9499999999999993</v>
      </c>
      <c r="I2828">
        <v>28.06</v>
      </c>
      <c r="J2828" t="s">
        <v>67</v>
      </c>
      <c r="K2828">
        <v>7.4</v>
      </c>
      <c r="L2828" t="s">
        <v>67</v>
      </c>
      <c r="M2828">
        <v>39.93</v>
      </c>
      <c r="N2828" t="s">
        <v>67</v>
      </c>
      <c r="O2828">
        <v>17.579999999999998</v>
      </c>
      <c r="P2828" t="s">
        <v>67</v>
      </c>
      <c r="Q2828">
        <v>1.22</v>
      </c>
      <c r="R2828" t="s">
        <v>67</v>
      </c>
      <c r="S2828">
        <v>8.42</v>
      </c>
      <c r="T2828" t="s">
        <v>67</v>
      </c>
      <c r="U2828">
        <v>4.5999999999999999E-2</v>
      </c>
      <c r="V2828" t="s">
        <v>67</v>
      </c>
      <c r="W2828">
        <v>0.04</v>
      </c>
      <c r="X2828" t="s">
        <v>67</v>
      </c>
      <c r="Y2828">
        <v>2.1000000000000001E-2</v>
      </c>
      <c r="Z2828" t="s">
        <v>67</v>
      </c>
      <c r="AA2828">
        <v>6.0000000000000001E-3</v>
      </c>
      <c r="AB2828" t="s">
        <v>68</v>
      </c>
      <c r="AC2828">
        <v>0.05</v>
      </c>
      <c r="AD2828" t="s">
        <v>68</v>
      </c>
      <c r="AE2828">
        <v>0.04</v>
      </c>
      <c r="AF2828" t="s">
        <v>68</v>
      </c>
      <c r="AG2828">
        <v>0.03</v>
      </c>
      <c r="AH2828" t="s">
        <v>68</v>
      </c>
      <c r="AI2828">
        <v>0.01</v>
      </c>
      <c r="AJ2828" t="s">
        <v>68</v>
      </c>
      <c r="AK2828">
        <v>0.05</v>
      </c>
      <c r="AL2828" t="s">
        <v>67</v>
      </c>
      <c r="AM2828">
        <v>0.04</v>
      </c>
      <c r="AN2828" t="s">
        <v>67</v>
      </c>
      <c r="AO2828">
        <v>7.0000000000000001E-3</v>
      </c>
      <c r="AP2828" t="s">
        <v>67</v>
      </c>
      <c r="AQ2828">
        <v>1E-3</v>
      </c>
      <c r="AR2828" t="s">
        <v>67</v>
      </c>
      <c r="AS2828">
        <v>2.2599999999999998</v>
      </c>
      <c r="AT2828" t="s">
        <v>67</v>
      </c>
      <c r="AU2828">
        <v>0.14000000000000001</v>
      </c>
      <c r="AV2828" t="s">
        <v>67</v>
      </c>
      <c r="AW2828">
        <v>3.91</v>
      </c>
      <c r="AX2828" t="s">
        <v>67</v>
      </c>
      <c r="AY2828">
        <v>1.1299999999999999</v>
      </c>
      <c r="AZ2828" t="s">
        <v>67</v>
      </c>
      <c r="BA2828">
        <v>0.37</v>
      </c>
      <c r="BB2828" t="s">
        <v>67</v>
      </c>
      <c r="BC2828">
        <v>1.25</v>
      </c>
      <c r="BD2828" t="s">
        <v>67</v>
      </c>
      <c r="BF2828" t="s">
        <v>64</v>
      </c>
    </row>
    <row r="2829" spans="1:58" x14ac:dyDescent="0.25">
      <c r="A2829" t="s">
        <v>58</v>
      </c>
      <c r="B2829">
        <v>2</v>
      </c>
      <c r="C2829" t="s">
        <v>87</v>
      </c>
      <c r="D2829">
        <v>1989</v>
      </c>
      <c r="E2829">
        <v>1989</v>
      </c>
      <c r="F2829">
        <v>4</v>
      </c>
      <c r="G2829" t="s">
        <v>66</v>
      </c>
      <c r="H2829">
        <v>3.72</v>
      </c>
      <c r="I2829">
        <v>11.28</v>
      </c>
      <c r="J2829" t="s">
        <v>67</v>
      </c>
      <c r="K2829">
        <v>7.53</v>
      </c>
      <c r="L2829" t="s">
        <v>67</v>
      </c>
      <c r="M2829">
        <v>46.67</v>
      </c>
      <c r="N2829" t="s">
        <v>67</v>
      </c>
      <c r="O2829">
        <v>20.71</v>
      </c>
      <c r="P2829" t="s">
        <v>67</v>
      </c>
      <c r="Q2829">
        <v>0.97</v>
      </c>
      <c r="R2829" t="s">
        <v>67</v>
      </c>
      <c r="S2829">
        <v>9.2899999999999991</v>
      </c>
      <c r="T2829" t="s">
        <v>67</v>
      </c>
      <c r="U2829">
        <v>4.5999999999999999E-2</v>
      </c>
      <c r="V2829" t="s">
        <v>67</v>
      </c>
      <c r="W2829">
        <v>3.9E-2</v>
      </c>
      <c r="X2829" t="s">
        <v>67</v>
      </c>
      <c r="Y2829">
        <v>2.1999999999999999E-2</v>
      </c>
      <c r="Z2829" t="s">
        <v>67</v>
      </c>
      <c r="AA2829">
        <v>7.0000000000000001E-3</v>
      </c>
      <c r="AB2829" t="s">
        <v>68</v>
      </c>
      <c r="AC2829">
        <v>0.05</v>
      </c>
      <c r="AD2829" t="s">
        <v>68</v>
      </c>
      <c r="AE2829">
        <v>0.04</v>
      </c>
      <c r="AF2829" t="s">
        <v>68</v>
      </c>
      <c r="AG2829">
        <v>0.03</v>
      </c>
      <c r="AH2829" t="s">
        <v>68</v>
      </c>
      <c r="AI2829">
        <v>0.01</v>
      </c>
      <c r="AJ2829" t="s">
        <v>68</v>
      </c>
      <c r="AK2829">
        <v>0.05</v>
      </c>
      <c r="AL2829" t="s">
        <v>67</v>
      </c>
      <c r="AM2829">
        <v>0.04</v>
      </c>
      <c r="AN2829" t="s">
        <v>67</v>
      </c>
      <c r="AO2829">
        <v>1.4999999999999999E-2</v>
      </c>
      <c r="AP2829" t="s">
        <v>67</v>
      </c>
      <c r="AQ2829">
        <v>0</v>
      </c>
      <c r="AR2829" t="s">
        <v>67</v>
      </c>
      <c r="AS2829">
        <v>2.6</v>
      </c>
      <c r="AT2829" t="s">
        <v>67</v>
      </c>
      <c r="AU2829">
        <v>0.17</v>
      </c>
      <c r="AV2829" t="s">
        <v>67</v>
      </c>
      <c r="AW2829">
        <v>4.57</v>
      </c>
      <c r="AX2829" t="s">
        <v>67</v>
      </c>
      <c r="AY2829">
        <v>1.3</v>
      </c>
      <c r="AZ2829" t="s">
        <v>67</v>
      </c>
      <c r="BA2829">
        <v>0.38</v>
      </c>
      <c r="BB2829" t="s">
        <v>67</v>
      </c>
      <c r="BC2829">
        <v>1.32</v>
      </c>
      <c r="BD2829" t="s">
        <v>67</v>
      </c>
      <c r="BF2829" t="s">
        <v>64</v>
      </c>
    </row>
    <row r="2830" spans="1:58" x14ac:dyDescent="0.25">
      <c r="A2830" t="s">
        <v>58</v>
      </c>
      <c r="B2830">
        <v>2</v>
      </c>
      <c r="C2830" t="s">
        <v>87</v>
      </c>
      <c r="D2830">
        <v>1989</v>
      </c>
      <c r="E2830">
        <v>1989</v>
      </c>
      <c r="F2830">
        <v>5</v>
      </c>
      <c r="G2830" t="s">
        <v>66</v>
      </c>
      <c r="H2830">
        <v>1.45</v>
      </c>
      <c r="I2830">
        <v>4.54</v>
      </c>
      <c r="J2830" t="s">
        <v>67</v>
      </c>
      <c r="K2830">
        <v>7.6</v>
      </c>
      <c r="L2830" t="s">
        <v>67</v>
      </c>
      <c r="M2830">
        <v>52.01</v>
      </c>
      <c r="N2830" t="s">
        <v>67</v>
      </c>
      <c r="O2830">
        <v>23.75</v>
      </c>
      <c r="P2830" t="s">
        <v>67</v>
      </c>
      <c r="Q2830">
        <v>2.38</v>
      </c>
      <c r="R2830" t="s">
        <v>67</v>
      </c>
      <c r="S2830">
        <v>9.52</v>
      </c>
      <c r="T2830" t="s">
        <v>67</v>
      </c>
      <c r="U2830">
        <v>4.3999999999999997E-2</v>
      </c>
      <c r="V2830" t="s">
        <v>67</v>
      </c>
      <c r="W2830">
        <v>0.04</v>
      </c>
      <c r="X2830" t="s">
        <v>67</v>
      </c>
      <c r="Y2830">
        <v>2.1999999999999999E-2</v>
      </c>
      <c r="Z2830" t="s">
        <v>67</v>
      </c>
      <c r="AA2830">
        <v>5.0000000000000001E-3</v>
      </c>
      <c r="AB2830" t="s">
        <v>68</v>
      </c>
      <c r="AC2830">
        <v>0.13</v>
      </c>
      <c r="AD2830" t="s">
        <v>68</v>
      </c>
      <c r="AE2830">
        <v>0.1</v>
      </c>
      <c r="AF2830" t="s">
        <v>68</v>
      </c>
      <c r="AG2830">
        <v>0.04</v>
      </c>
      <c r="AH2830" t="s">
        <v>68</v>
      </c>
      <c r="AI2830">
        <v>0.02</v>
      </c>
      <c r="AJ2830" t="s">
        <v>68</v>
      </c>
      <c r="AK2830">
        <v>0.13</v>
      </c>
      <c r="AL2830" t="s">
        <v>67</v>
      </c>
      <c r="AM2830">
        <v>0.1</v>
      </c>
      <c r="AN2830" t="s">
        <v>67</v>
      </c>
      <c r="AO2830">
        <v>5.6000000000000001E-2</v>
      </c>
      <c r="AP2830" t="s">
        <v>67</v>
      </c>
      <c r="AQ2830">
        <v>0</v>
      </c>
      <c r="AR2830" t="s">
        <v>67</v>
      </c>
      <c r="AS2830">
        <v>2.89</v>
      </c>
      <c r="AT2830" t="s">
        <v>67</v>
      </c>
      <c r="AU2830">
        <v>0.17</v>
      </c>
      <c r="AV2830" t="s">
        <v>67</v>
      </c>
      <c r="AW2830">
        <v>4.91</v>
      </c>
      <c r="AX2830" t="s">
        <v>67</v>
      </c>
      <c r="AY2830">
        <v>1.45</v>
      </c>
      <c r="AZ2830" t="s">
        <v>67</v>
      </c>
      <c r="BA2830">
        <v>0.38</v>
      </c>
      <c r="BB2830" t="s">
        <v>67</v>
      </c>
      <c r="BC2830">
        <v>1.27</v>
      </c>
      <c r="BD2830" t="s">
        <v>67</v>
      </c>
      <c r="BF2830" t="s">
        <v>64</v>
      </c>
    </row>
    <row r="2831" spans="1:58" x14ac:dyDescent="0.25">
      <c r="A2831" t="s">
        <v>58</v>
      </c>
      <c r="B2831">
        <v>2</v>
      </c>
      <c r="C2831" t="s">
        <v>87</v>
      </c>
      <c r="D2831">
        <v>1989</v>
      </c>
      <c r="E2831">
        <v>1989</v>
      </c>
      <c r="F2831">
        <v>6</v>
      </c>
      <c r="G2831" t="s">
        <v>66</v>
      </c>
      <c r="H2831">
        <v>0.87</v>
      </c>
      <c r="I2831">
        <v>2.64</v>
      </c>
      <c r="J2831" t="s">
        <v>67</v>
      </c>
      <c r="K2831">
        <v>7.6</v>
      </c>
      <c r="L2831" t="s">
        <v>67</v>
      </c>
      <c r="M2831">
        <v>58.6</v>
      </c>
      <c r="N2831" t="s">
        <v>67</v>
      </c>
      <c r="O2831">
        <v>26.66</v>
      </c>
      <c r="P2831" t="s">
        <v>67</v>
      </c>
      <c r="Q2831">
        <v>11.04</v>
      </c>
      <c r="R2831" t="s">
        <v>67</v>
      </c>
      <c r="S2831">
        <v>9.92</v>
      </c>
      <c r="T2831" t="s">
        <v>67</v>
      </c>
      <c r="U2831">
        <v>4.2999999999999997E-2</v>
      </c>
      <c r="V2831" t="s">
        <v>67</v>
      </c>
      <c r="W2831">
        <v>3.4000000000000002E-2</v>
      </c>
      <c r="X2831" t="s">
        <v>67</v>
      </c>
      <c r="Y2831">
        <v>1.9E-2</v>
      </c>
      <c r="Z2831" t="s">
        <v>67</v>
      </c>
      <c r="AA2831">
        <v>8.9999999999999993E-3</v>
      </c>
      <c r="AB2831" t="s">
        <v>68</v>
      </c>
      <c r="AC2831">
        <v>0.08</v>
      </c>
      <c r="AD2831" t="s">
        <v>68</v>
      </c>
      <c r="AE2831">
        <v>0.03</v>
      </c>
      <c r="AF2831" t="s">
        <v>68</v>
      </c>
      <c r="AG2831">
        <v>0.02</v>
      </c>
      <c r="AH2831" t="s">
        <v>68</v>
      </c>
      <c r="AI2831">
        <v>0.04</v>
      </c>
      <c r="AJ2831" t="s">
        <v>68</v>
      </c>
      <c r="AK2831">
        <v>0.08</v>
      </c>
      <c r="AL2831" t="s">
        <v>67</v>
      </c>
      <c r="AM2831">
        <v>0.03</v>
      </c>
      <c r="AN2831" t="s">
        <v>67</v>
      </c>
      <c r="AO2831">
        <v>8.9999999999999993E-3</v>
      </c>
      <c r="AP2831" t="s">
        <v>67</v>
      </c>
      <c r="AQ2831">
        <v>1E-3</v>
      </c>
      <c r="AR2831" t="s">
        <v>67</v>
      </c>
      <c r="AS2831">
        <v>3.08</v>
      </c>
      <c r="AT2831" t="s">
        <v>67</v>
      </c>
      <c r="AU2831">
        <v>0.16</v>
      </c>
      <c r="AV2831" t="s">
        <v>67</v>
      </c>
      <c r="AW2831">
        <v>5.49</v>
      </c>
      <c r="AX2831" t="s">
        <v>67</v>
      </c>
      <c r="AY2831">
        <v>1.59</v>
      </c>
      <c r="AZ2831" t="s">
        <v>67</v>
      </c>
      <c r="BA2831">
        <v>0.37</v>
      </c>
      <c r="BB2831" t="s">
        <v>67</v>
      </c>
      <c r="BC2831">
        <v>1.1599999999999999</v>
      </c>
      <c r="BD2831" t="s">
        <v>67</v>
      </c>
      <c r="BF2831" t="s">
        <v>64</v>
      </c>
    </row>
    <row r="2832" spans="1:58" x14ac:dyDescent="0.25">
      <c r="A2832" t="s">
        <v>58</v>
      </c>
      <c r="B2832">
        <v>2</v>
      </c>
      <c r="C2832" t="s">
        <v>87</v>
      </c>
      <c r="D2832">
        <v>1989</v>
      </c>
      <c r="E2832">
        <v>1989</v>
      </c>
      <c r="F2832">
        <v>7</v>
      </c>
      <c r="G2832" t="s">
        <v>66</v>
      </c>
      <c r="H2832">
        <v>0.62</v>
      </c>
      <c r="I2832">
        <v>1.94</v>
      </c>
      <c r="J2832" t="s">
        <v>67</v>
      </c>
      <c r="K2832">
        <v>7.66</v>
      </c>
      <c r="L2832" t="s">
        <v>67</v>
      </c>
      <c r="M2832">
        <v>67.180000000000007</v>
      </c>
      <c r="N2832" t="s">
        <v>67</v>
      </c>
      <c r="O2832">
        <v>30.91</v>
      </c>
      <c r="P2832" t="s">
        <v>67</v>
      </c>
      <c r="Q2832">
        <v>5.62</v>
      </c>
      <c r="R2832" t="s">
        <v>67</v>
      </c>
      <c r="S2832">
        <v>10.43</v>
      </c>
      <c r="T2832" t="s">
        <v>67</v>
      </c>
      <c r="U2832">
        <v>3.7999999999999999E-2</v>
      </c>
      <c r="V2832" t="s">
        <v>67</v>
      </c>
      <c r="W2832">
        <v>2.8000000000000001E-2</v>
      </c>
      <c r="X2832" t="s">
        <v>67</v>
      </c>
      <c r="Y2832">
        <v>1.7999999999999999E-2</v>
      </c>
      <c r="Z2832" t="s">
        <v>67</v>
      </c>
      <c r="AA2832">
        <v>0.01</v>
      </c>
      <c r="AB2832" t="s">
        <v>68</v>
      </c>
      <c r="AC2832">
        <v>7.0000000000000007E-2</v>
      </c>
      <c r="AD2832" t="s">
        <v>68</v>
      </c>
      <c r="AE2832">
        <v>0.03</v>
      </c>
      <c r="AF2832" t="s">
        <v>68</v>
      </c>
      <c r="AG2832">
        <v>0.03</v>
      </c>
      <c r="AH2832" t="s">
        <v>68</v>
      </c>
      <c r="AI2832">
        <v>0.03</v>
      </c>
      <c r="AJ2832" t="s">
        <v>68</v>
      </c>
      <c r="AK2832">
        <v>7.0000000000000007E-2</v>
      </c>
      <c r="AL2832" t="s">
        <v>67</v>
      </c>
      <c r="AM2832">
        <v>0.03</v>
      </c>
      <c r="AN2832" t="s">
        <v>67</v>
      </c>
      <c r="AO2832">
        <v>6.0000000000000001E-3</v>
      </c>
      <c r="AP2832" t="s">
        <v>67</v>
      </c>
      <c r="AQ2832">
        <v>1E-3</v>
      </c>
      <c r="AR2832" t="s">
        <v>67</v>
      </c>
      <c r="AS2832">
        <v>3.38</v>
      </c>
      <c r="AT2832" t="s">
        <v>67</v>
      </c>
      <c r="AU2832">
        <v>0.16</v>
      </c>
      <c r="AV2832" t="s">
        <v>67</v>
      </c>
      <c r="AW2832">
        <v>6.3</v>
      </c>
      <c r="AX2832" t="s">
        <v>67</v>
      </c>
      <c r="AY2832">
        <v>1.79</v>
      </c>
      <c r="AZ2832" t="s">
        <v>67</v>
      </c>
      <c r="BA2832">
        <v>0.34</v>
      </c>
      <c r="BB2832" t="s">
        <v>67</v>
      </c>
      <c r="BC2832">
        <v>1.29</v>
      </c>
      <c r="BD2832" t="s">
        <v>67</v>
      </c>
      <c r="BF2832" t="s">
        <v>64</v>
      </c>
    </row>
    <row r="2833" spans="1:58" x14ac:dyDescent="0.25">
      <c r="A2833" t="s">
        <v>58</v>
      </c>
      <c r="B2833">
        <v>2</v>
      </c>
      <c r="C2833" t="s">
        <v>87</v>
      </c>
      <c r="D2833">
        <v>1989</v>
      </c>
      <c r="E2833">
        <v>1989</v>
      </c>
      <c r="F2833">
        <v>8</v>
      </c>
      <c r="G2833" t="s">
        <v>77</v>
      </c>
      <c r="H2833">
        <v>0.39</v>
      </c>
      <c r="I2833">
        <v>1.21</v>
      </c>
      <c r="J2833" t="s">
        <v>67</v>
      </c>
      <c r="K2833">
        <v>7.8</v>
      </c>
      <c r="L2833" t="s">
        <v>67</v>
      </c>
      <c r="M2833">
        <v>72.06</v>
      </c>
      <c r="N2833" t="s">
        <v>67</v>
      </c>
      <c r="O2833">
        <v>32.409999999999997</v>
      </c>
      <c r="P2833" t="s">
        <v>67</v>
      </c>
      <c r="Q2833">
        <v>0.85</v>
      </c>
      <c r="R2833" t="s">
        <v>67</v>
      </c>
      <c r="S2833">
        <v>10.58</v>
      </c>
      <c r="T2833" t="s">
        <v>67</v>
      </c>
      <c r="U2833">
        <v>3.3000000000000002E-2</v>
      </c>
      <c r="V2833" t="s">
        <v>67</v>
      </c>
      <c r="W2833">
        <v>2.7E-2</v>
      </c>
      <c r="X2833" t="s">
        <v>67</v>
      </c>
      <c r="Y2833">
        <v>1.4999999999999999E-2</v>
      </c>
      <c r="Z2833" t="s">
        <v>67</v>
      </c>
      <c r="AA2833">
        <v>5.0000000000000001E-3</v>
      </c>
      <c r="AB2833" t="s">
        <v>68</v>
      </c>
      <c r="AC2833">
        <v>0.05</v>
      </c>
      <c r="AD2833" t="s">
        <v>68</v>
      </c>
      <c r="AE2833">
        <v>0.03</v>
      </c>
      <c r="AF2833" t="s">
        <v>68</v>
      </c>
      <c r="AG2833">
        <v>0.02</v>
      </c>
      <c r="AH2833" t="s">
        <v>68</v>
      </c>
      <c r="AI2833">
        <v>0.01</v>
      </c>
      <c r="AJ2833" t="s">
        <v>68</v>
      </c>
      <c r="AK2833">
        <v>0.05</v>
      </c>
      <c r="AL2833" t="s">
        <v>67</v>
      </c>
      <c r="AM2833">
        <v>0.03</v>
      </c>
      <c r="AN2833" t="s">
        <v>67</v>
      </c>
      <c r="AO2833">
        <v>1.4E-2</v>
      </c>
      <c r="AP2833" t="s">
        <v>67</v>
      </c>
      <c r="AQ2833">
        <v>1E-3</v>
      </c>
      <c r="AR2833" t="s">
        <v>67</v>
      </c>
      <c r="AS2833">
        <v>3.54</v>
      </c>
      <c r="AT2833" t="s">
        <v>67</v>
      </c>
      <c r="AU2833">
        <v>0.16</v>
      </c>
      <c r="AV2833" t="s">
        <v>67</v>
      </c>
      <c r="AW2833">
        <v>7.1</v>
      </c>
      <c r="AX2833" t="s">
        <v>67</v>
      </c>
      <c r="AY2833">
        <v>1.91</v>
      </c>
      <c r="AZ2833" t="s">
        <v>67</v>
      </c>
      <c r="BA2833">
        <v>0.35</v>
      </c>
      <c r="BB2833" t="s">
        <v>67</v>
      </c>
      <c r="BC2833">
        <v>1.18</v>
      </c>
      <c r="BD2833" t="s">
        <v>67</v>
      </c>
      <c r="BF2833" t="s">
        <v>64</v>
      </c>
    </row>
    <row r="2834" spans="1:58" x14ac:dyDescent="0.25">
      <c r="A2834" t="s">
        <v>58</v>
      </c>
      <c r="B2834">
        <v>2</v>
      </c>
      <c r="C2834" t="s">
        <v>87</v>
      </c>
      <c r="D2834">
        <v>1989</v>
      </c>
      <c r="E2834">
        <v>1989</v>
      </c>
      <c r="F2834">
        <v>9</v>
      </c>
      <c r="G2834" t="s">
        <v>77</v>
      </c>
      <c r="H2834">
        <v>0.31</v>
      </c>
      <c r="I2834">
        <v>0.94</v>
      </c>
      <c r="J2834" t="s">
        <v>67</v>
      </c>
      <c r="K2834">
        <v>7.7</v>
      </c>
      <c r="L2834" t="s">
        <v>67</v>
      </c>
      <c r="M2834">
        <v>72.569999999999993</v>
      </c>
      <c r="N2834" t="s">
        <v>67</v>
      </c>
      <c r="O2834">
        <v>32.659999999999997</v>
      </c>
      <c r="P2834" t="s">
        <v>67</v>
      </c>
      <c r="Q2834">
        <v>4.33</v>
      </c>
      <c r="R2834" t="s">
        <v>67</v>
      </c>
      <c r="S2834">
        <v>10.58</v>
      </c>
      <c r="T2834" t="s">
        <v>67</v>
      </c>
      <c r="U2834">
        <v>3.7999999999999999E-2</v>
      </c>
      <c r="V2834" t="s">
        <v>67</v>
      </c>
      <c r="W2834">
        <v>2.8000000000000001E-2</v>
      </c>
      <c r="X2834" t="s">
        <v>67</v>
      </c>
      <c r="Y2834">
        <v>1.4999999999999999E-2</v>
      </c>
      <c r="Z2834" t="s">
        <v>67</v>
      </c>
      <c r="AA2834">
        <v>0.01</v>
      </c>
      <c r="AB2834" t="s">
        <v>68</v>
      </c>
      <c r="AC2834">
        <v>7.0000000000000007E-2</v>
      </c>
      <c r="AD2834" t="s">
        <v>68</v>
      </c>
      <c r="AE2834">
        <v>0.04</v>
      </c>
      <c r="AF2834" t="s">
        <v>68</v>
      </c>
      <c r="AG2834">
        <v>0.03</v>
      </c>
      <c r="AH2834" t="s">
        <v>68</v>
      </c>
      <c r="AI2834">
        <v>0.03</v>
      </c>
      <c r="AJ2834" t="s">
        <v>68</v>
      </c>
      <c r="AK2834">
        <v>7.0000000000000007E-2</v>
      </c>
      <c r="AL2834" t="s">
        <v>67</v>
      </c>
      <c r="AM2834">
        <v>0.04</v>
      </c>
      <c r="AN2834" t="s">
        <v>67</v>
      </c>
      <c r="AO2834">
        <v>0.01</v>
      </c>
      <c r="AP2834" t="s">
        <v>67</v>
      </c>
      <c r="AQ2834">
        <v>0</v>
      </c>
      <c r="AR2834" t="s">
        <v>67</v>
      </c>
      <c r="AS2834">
        <v>3.68</v>
      </c>
      <c r="AT2834" t="s">
        <v>67</v>
      </c>
      <c r="AU2834">
        <v>0.17</v>
      </c>
      <c r="AV2834" t="s">
        <v>67</v>
      </c>
      <c r="AW2834">
        <v>7.23</v>
      </c>
      <c r="AX2834" t="s">
        <v>67</v>
      </c>
      <c r="AY2834">
        <v>1.97</v>
      </c>
      <c r="AZ2834" t="s">
        <v>67</v>
      </c>
      <c r="BA2834">
        <v>0.45</v>
      </c>
      <c r="BB2834" t="s">
        <v>67</v>
      </c>
      <c r="BC2834">
        <v>1.38</v>
      </c>
      <c r="BD2834" t="s">
        <v>67</v>
      </c>
      <c r="BF2834" t="s">
        <v>64</v>
      </c>
    </row>
    <row r="2835" spans="1:58" x14ac:dyDescent="0.25">
      <c r="A2835" t="s">
        <v>58</v>
      </c>
      <c r="B2835">
        <v>2</v>
      </c>
      <c r="C2835" t="s">
        <v>87</v>
      </c>
      <c r="D2835">
        <v>1990</v>
      </c>
      <c r="E2835">
        <v>1989</v>
      </c>
      <c r="F2835">
        <v>10</v>
      </c>
      <c r="G2835" t="s">
        <v>66</v>
      </c>
      <c r="H2835">
        <v>0.55000000000000004</v>
      </c>
      <c r="I2835">
        <v>1.71</v>
      </c>
      <c r="J2835" t="s">
        <v>67</v>
      </c>
      <c r="K2835">
        <v>7.61</v>
      </c>
      <c r="L2835" t="s">
        <v>67</v>
      </c>
      <c r="M2835">
        <v>66.44</v>
      </c>
      <c r="N2835" t="s">
        <v>67</v>
      </c>
      <c r="O2835">
        <v>29.5</v>
      </c>
      <c r="P2835" t="s">
        <v>67</v>
      </c>
      <c r="Q2835">
        <v>1.68</v>
      </c>
      <c r="R2835" t="s">
        <v>67</v>
      </c>
      <c r="S2835">
        <v>10.01</v>
      </c>
      <c r="T2835" t="s">
        <v>67</v>
      </c>
      <c r="U2835">
        <v>4.5999999999999999E-2</v>
      </c>
      <c r="V2835" t="s">
        <v>67</v>
      </c>
      <c r="W2835">
        <v>3.9E-2</v>
      </c>
      <c r="X2835" t="s">
        <v>67</v>
      </c>
      <c r="Y2835">
        <v>2.5000000000000001E-2</v>
      </c>
      <c r="Z2835" t="s">
        <v>67</v>
      </c>
      <c r="AA2835">
        <v>7.0000000000000001E-3</v>
      </c>
      <c r="AB2835" t="s">
        <v>68</v>
      </c>
      <c r="AC2835">
        <v>7.0000000000000007E-2</v>
      </c>
      <c r="AD2835" t="s">
        <v>68</v>
      </c>
      <c r="AE2835">
        <v>0.05</v>
      </c>
      <c r="AF2835" t="s">
        <v>68</v>
      </c>
      <c r="AG2835">
        <v>0.04</v>
      </c>
      <c r="AH2835" t="s">
        <v>68</v>
      </c>
      <c r="AI2835">
        <v>0.02</v>
      </c>
      <c r="AJ2835" t="s">
        <v>68</v>
      </c>
      <c r="AK2835">
        <v>7.0000000000000007E-2</v>
      </c>
      <c r="AL2835" t="s">
        <v>67</v>
      </c>
      <c r="AM2835">
        <v>0.05</v>
      </c>
      <c r="AN2835" t="s">
        <v>67</v>
      </c>
      <c r="AO2835">
        <v>7.0000000000000001E-3</v>
      </c>
      <c r="AP2835" t="s">
        <v>67</v>
      </c>
      <c r="AQ2835">
        <v>1E-3</v>
      </c>
      <c r="AR2835" t="s">
        <v>67</v>
      </c>
      <c r="AS2835">
        <v>3.43</v>
      </c>
      <c r="AT2835" t="s">
        <v>67</v>
      </c>
      <c r="AU2835">
        <v>0.2</v>
      </c>
      <c r="AV2835" t="s">
        <v>67</v>
      </c>
      <c r="AW2835">
        <v>6.36</v>
      </c>
      <c r="AX2835" t="s">
        <v>67</v>
      </c>
      <c r="AY2835">
        <v>1.81</v>
      </c>
      <c r="AZ2835" t="s">
        <v>67</v>
      </c>
      <c r="BA2835">
        <v>0.53</v>
      </c>
      <c r="BB2835" t="s">
        <v>67</v>
      </c>
      <c r="BC2835">
        <v>1.58</v>
      </c>
      <c r="BD2835" t="s">
        <v>67</v>
      </c>
      <c r="BF2835" t="s">
        <v>64</v>
      </c>
    </row>
    <row r="2836" spans="1:58" x14ac:dyDescent="0.25">
      <c r="A2836" t="s">
        <v>58</v>
      </c>
      <c r="B2836">
        <v>2</v>
      </c>
      <c r="C2836" t="s">
        <v>87</v>
      </c>
      <c r="D2836">
        <v>1990</v>
      </c>
      <c r="E2836">
        <v>1989</v>
      </c>
      <c r="F2836">
        <v>11</v>
      </c>
      <c r="G2836" t="s">
        <v>60</v>
      </c>
      <c r="H2836">
        <v>2.11</v>
      </c>
      <c r="I2836">
        <v>6.39</v>
      </c>
      <c r="J2836" t="s">
        <v>67</v>
      </c>
      <c r="K2836">
        <v>7.49</v>
      </c>
      <c r="L2836" t="s">
        <v>67</v>
      </c>
      <c r="M2836">
        <v>54.03</v>
      </c>
      <c r="N2836" t="s">
        <v>67</v>
      </c>
      <c r="O2836">
        <v>23.42</v>
      </c>
      <c r="P2836" t="s">
        <v>67</v>
      </c>
      <c r="Q2836">
        <v>0.59</v>
      </c>
      <c r="R2836" t="s">
        <v>67</v>
      </c>
      <c r="S2836">
        <v>8.9600000000000009</v>
      </c>
      <c r="T2836" t="s">
        <v>67</v>
      </c>
      <c r="U2836">
        <v>3.2000000000000001E-2</v>
      </c>
      <c r="V2836" t="s">
        <v>67</v>
      </c>
      <c r="W2836">
        <v>2.3E-2</v>
      </c>
      <c r="X2836" t="s">
        <v>67</v>
      </c>
      <c r="Y2836">
        <v>1.2E-2</v>
      </c>
      <c r="Z2836" t="s">
        <v>67</v>
      </c>
      <c r="AA2836">
        <v>8.9999999999999993E-3</v>
      </c>
      <c r="AB2836" t="s">
        <v>68</v>
      </c>
      <c r="AC2836">
        <v>0.09</v>
      </c>
      <c r="AD2836" t="s">
        <v>62</v>
      </c>
      <c r="AE2836">
        <v>7.0000000000000007E-2</v>
      </c>
      <c r="AF2836" t="s">
        <v>62</v>
      </c>
      <c r="AG2836">
        <v>0.06</v>
      </c>
      <c r="AH2836" t="s">
        <v>62</v>
      </c>
      <c r="AI2836">
        <v>0.02</v>
      </c>
      <c r="AJ2836" t="s">
        <v>62</v>
      </c>
      <c r="AK2836">
        <v>0.09</v>
      </c>
      <c r="AL2836" t="s">
        <v>61</v>
      </c>
      <c r="AM2836">
        <v>7.0000000000000007E-2</v>
      </c>
      <c r="AN2836" t="s">
        <v>61</v>
      </c>
      <c r="AO2836">
        <v>6.0000000000000001E-3</v>
      </c>
      <c r="AP2836" t="s">
        <v>67</v>
      </c>
      <c r="AQ2836">
        <v>1E-3</v>
      </c>
      <c r="AR2836" t="s">
        <v>67</v>
      </c>
      <c r="AS2836">
        <v>2.98</v>
      </c>
      <c r="AT2836" t="s">
        <v>67</v>
      </c>
      <c r="AU2836">
        <v>0.19</v>
      </c>
      <c r="AV2836" t="s">
        <v>67</v>
      </c>
      <c r="AW2836">
        <v>5.0199999999999996</v>
      </c>
      <c r="AX2836" t="s">
        <v>67</v>
      </c>
      <c r="AY2836">
        <v>1.47</v>
      </c>
      <c r="AZ2836" t="s">
        <v>67</v>
      </c>
      <c r="BA2836">
        <v>0.33</v>
      </c>
      <c r="BB2836" t="s">
        <v>67</v>
      </c>
      <c r="BC2836">
        <v>1.69</v>
      </c>
      <c r="BD2836" t="s">
        <v>67</v>
      </c>
      <c r="BF2836" t="s">
        <v>64</v>
      </c>
    </row>
    <row r="2837" spans="1:58" x14ac:dyDescent="0.25">
      <c r="A2837" t="s">
        <v>58</v>
      </c>
      <c r="B2837">
        <v>2</v>
      </c>
      <c r="C2837" t="s">
        <v>87</v>
      </c>
      <c r="D2837">
        <v>1990</v>
      </c>
      <c r="E2837">
        <v>1989</v>
      </c>
      <c r="F2837">
        <v>12</v>
      </c>
      <c r="G2837" t="s">
        <v>66</v>
      </c>
      <c r="H2837">
        <v>1.42</v>
      </c>
      <c r="I2837">
        <v>4.4400000000000004</v>
      </c>
      <c r="J2837" t="s">
        <v>67</v>
      </c>
      <c r="K2837">
        <v>7.43</v>
      </c>
      <c r="L2837" t="s">
        <v>67</v>
      </c>
      <c r="M2837">
        <v>42.15</v>
      </c>
      <c r="N2837" t="s">
        <v>67</v>
      </c>
      <c r="O2837">
        <v>19.29</v>
      </c>
      <c r="P2837" t="s">
        <v>67</v>
      </c>
      <c r="Q2837">
        <v>0.83</v>
      </c>
      <c r="R2837" t="s">
        <v>67</v>
      </c>
      <c r="S2837">
        <v>8.15</v>
      </c>
      <c r="T2837" t="s">
        <v>67</v>
      </c>
      <c r="U2837">
        <v>2.4E-2</v>
      </c>
      <c r="V2837" t="s">
        <v>67</v>
      </c>
      <c r="W2837">
        <v>0.02</v>
      </c>
      <c r="X2837" t="s">
        <v>67</v>
      </c>
      <c r="Y2837">
        <v>1.4E-2</v>
      </c>
      <c r="Z2837" t="s">
        <v>67</v>
      </c>
      <c r="AA2837">
        <v>4.0000000000000001E-3</v>
      </c>
      <c r="AB2837" t="s">
        <v>68</v>
      </c>
      <c r="AC2837">
        <v>7.0000000000000007E-2</v>
      </c>
      <c r="AD2837" t="s">
        <v>68</v>
      </c>
      <c r="AE2837">
        <v>0.06</v>
      </c>
      <c r="AF2837" t="s">
        <v>68</v>
      </c>
      <c r="AG2837">
        <v>0.05</v>
      </c>
      <c r="AH2837" t="s">
        <v>68</v>
      </c>
      <c r="AI2837">
        <v>0.01</v>
      </c>
      <c r="AJ2837" t="s">
        <v>68</v>
      </c>
      <c r="AK2837">
        <v>7.0000000000000007E-2</v>
      </c>
      <c r="AL2837" t="s">
        <v>67</v>
      </c>
      <c r="AM2837">
        <v>0.06</v>
      </c>
      <c r="AN2837" t="s">
        <v>67</v>
      </c>
      <c r="AO2837">
        <v>8.0000000000000002E-3</v>
      </c>
      <c r="AP2837" t="s">
        <v>67</v>
      </c>
      <c r="AQ2837">
        <v>2E-3</v>
      </c>
      <c r="AR2837" t="s">
        <v>67</v>
      </c>
      <c r="AS2837">
        <v>2.23</v>
      </c>
      <c r="AT2837" t="s">
        <v>67</v>
      </c>
      <c r="AU2837">
        <v>0.14000000000000001</v>
      </c>
      <c r="AV2837" t="s">
        <v>67</v>
      </c>
      <c r="AW2837">
        <v>4.2</v>
      </c>
      <c r="AX2837" t="s">
        <v>67</v>
      </c>
      <c r="AY2837">
        <v>1.22</v>
      </c>
      <c r="AZ2837" t="s">
        <v>67</v>
      </c>
      <c r="BA2837">
        <v>0.32</v>
      </c>
      <c r="BB2837" t="s">
        <v>67</v>
      </c>
      <c r="BC2837">
        <v>1.45</v>
      </c>
      <c r="BD2837" t="s">
        <v>67</v>
      </c>
      <c r="BF2837" t="s">
        <v>64</v>
      </c>
    </row>
    <row r="2838" spans="1:58" x14ac:dyDescent="0.25">
      <c r="A2838" t="s">
        <v>58</v>
      </c>
      <c r="B2838">
        <v>2</v>
      </c>
      <c r="C2838" t="s">
        <v>87</v>
      </c>
      <c r="D2838">
        <v>1990</v>
      </c>
      <c r="E2838">
        <v>1990</v>
      </c>
      <c r="F2838">
        <v>1</v>
      </c>
      <c r="G2838" t="s">
        <v>66</v>
      </c>
      <c r="H2838">
        <v>7.43</v>
      </c>
      <c r="I2838">
        <v>23.3</v>
      </c>
      <c r="J2838" t="s">
        <v>67</v>
      </c>
      <c r="K2838">
        <v>7.4</v>
      </c>
      <c r="L2838" t="s">
        <v>67</v>
      </c>
      <c r="M2838">
        <v>37.369999999999997</v>
      </c>
      <c r="N2838" t="s">
        <v>67</v>
      </c>
      <c r="O2838">
        <v>16.829999999999998</v>
      </c>
      <c r="P2838" t="s">
        <v>67</v>
      </c>
      <c r="Q2838">
        <v>3.05</v>
      </c>
      <c r="R2838" t="s">
        <v>67</v>
      </c>
      <c r="S2838">
        <v>7.81</v>
      </c>
      <c r="T2838" t="s">
        <v>67</v>
      </c>
      <c r="U2838">
        <v>0.03</v>
      </c>
      <c r="V2838" t="s">
        <v>67</v>
      </c>
      <c r="W2838">
        <v>2.5000000000000001E-2</v>
      </c>
      <c r="X2838" t="s">
        <v>67</v>
      </c>
      <c r="Y2838">
        <v>1.4E-2</v>
      </c>
      <c r="Z2838" t="s">
        <v>67</v>
      </c>
      <c r="AA2838">
        <v>5.0000000000000001E-3</v>
      </c>
      <c r="AB2838" t="s">
        <v>68</v>
      </c>
      <c r="AC2838">
        <v>0.1</v>
      </c>
      <c r="AD2838" t="s">
        <v>68</v>
      </c>
      <c r="AE2838">
        <v>7.0000000000000007E-2</v>
      </c>
      <c r="AF2838" t="s">
        <v>68</v>
      </c>
      <c r="AG2838">
        <v>0.05</v>
      </c>
      <c r="AH2838" t="s">
        <v>68</v>
      </c>
      <c r="AI2838">
        <v>0.03</v>
      </c>
      <c r="AJ2838" t="s">
        <v>68</v>
      </c>
      <c r="AK2838">
        <v>0.1</v>
      </c>
      <c r="AL2838" t="s">
        <v>67</v>
      </c>
      <c r="AM2838">
        <v>7.0000000000000007E-2</v>
      </c>
      <c r="AN2838" t="s">
        <v>67</v>
      </c>
      <c r="AO2838">
        <v>1.6E-2</v>
      </c>
      <c r="AP2838" t="s">
        <v>67</v>
      </c>
      <c r="AQ2838">
        <v>3.0000000000000001E-3</v>
      </c>
      <c r="AR2838" t="s">
        <v>67</v>
      </c>
      <c r="AS2838">
        <v>1.96</v>
      </c>
      <c r="AT2838" t="s">
        <v>67</v>
      </c>
      <c r="AU2838">
        <v>0.14000000000000001</v>
      </c>
      <c r="AV2838" t="s">
        <v>67</v>
      </c>
      <c r="AW2838">
        <v>3.65</v>
      </c>
      <c r="AX2838" t="s">
        <v>67</v>
      </c>
      <c r="AY2838">
        <v>1.0900000000000001</v>
      </c>
      <c r="AZ2838" t="s">
        <v>67</v>
      </c>
      <c r="BA2838">
        <v>0.27</v>
      </c>
      <c r="BB2838" t="s">
        <v>67</v>
      </c>
      <c r="BC2838">
        <v>1.37</v>
      </c>
      <c r="BD2838" t="s">
        <v>67</v>
      </c>
      <c r="BF2838" t="s">
        <v>64</v>
      </c>
    </row>
    <row r="2839" spans="1:58" x14ac:dyDescent="0.25">
      <c r="A2839" t="s">
        <v>58</v>
      </c>
      <c r="B2839">
        <v>2</v>
      </c>
      <c r="C2839" t="s">
        <v>87</v>
      </c>
      <c r="D2839">
        <v>1990</v>
      </c>
      <c r="E2839">
        <v>1990</v>
      </c>
      <c r="F2839">
        <v>2</v>
      </c>
      <c r="G2839" t="s">
        <v>66</v>
      </c>
      <c r="H2839">
        <v>10.28</v>
      </c>
      <c r="I2839">
        <v>29.13</v>
      </c>
      <c r="J2839" t="s">
        <v>67</v>
      </c>
      <c r="K2839">
        <v>7.4</v>
      </c>
      <c r="L2839" t="s">
        <v>67</v>
      </c>
      <c r="M2839">
        <v>37.590000000000003</v>
      </c>
      <c r="N2839" t="s">
        <v>67</v>
      </c>
      <c r="O2839">
        <v>17</v>
      </c>
      <c r="P2839" t="s">
        <v>67</v>
      </c>
      <c r="Q2839">
        <v>4.8499999999999996</v>
      </c>
      <c r="R2839" t="s">
        <v>67</v>
      </c>
      <c r="S2839">
        <v>8.2799999999999994</v>
      </c>
      <c r="T2839" t="s">
        <v>67</v>
      </c>
      <c r="U2839">
        <v>3.5000000000000003E-2</v>
      </c>
      <c r="V2839" t="s">
        <v>67</v>
      </c>
      <c r="W2839">
        <v>2.5999999999999999E-2</v>
      </c>
      <c r="X2839" t="s">
        <v>67</v>
      </c>
      <c r="Y2839">
        <v>1.4999999999999999E-2</v>
      </c>
      <c r="Z2839" t="s">
        <v>67</v>
      </c>
      <c r="AA2839">
        <v>8.9999999999999993E-3</v>
      </c>
      <c r="AB2839" t="s">
        <v>68</v>
      </c>
      <c r="AC2839">
        <v>7.0000000000000007E-2</v>
      </c>
      <c r="AD2839" t="s">
        <v>68</v>
      </c>
      <c r="AE2839">
        <v>0.06</v>
      </c>
      <c r="AF2839" t="s">
        <v>68</v>
      </c>
      <c r="AG2839">
        <v>0.05</v>
      </c>
      <c r="AH2839" t="s">
        <v>68</v>
      </c>
      <c r="AI2839">
        <v>0.02</v>
      </c>
      <c r="AJ2839" t="s">
        <v>68</v>
      </c>
      <c r="AK2839">
        <v>7.0000000000000007E-2</v>
      </c>
      <c r="AL2839" t="s">
        <v>67</v>
      </c>
      <c r="AM2839">
        <v>0.06</v>
      </c>
      <c r="AN2839" t="s">
        <v>67</v>
      </c>
      <c r="AO2839">
        <v>0.01</v>
      </c>
      <c r="AP2839" t="s">
        <v>67</v>
      </c>
      <c r="AQ2839">
        <v>3.0000000000000001E-3</v>
      </c>
      <c r="AR2839" t="s">
        <v>67</v>
      </c>
      <c r="AS2839">
        <v>2.0699999999999998</v>
      </c>
      <c r="AT2839" t="s">
        <v>67</v>
      </c>
      <c r="AU2839">
        <v>0.14000000000000001</v>
      </c>
      <c r="AV2839" t="s">
        <v>67</v>
      </c>
      <c r="AW2839">
        <v>3.58</v>
      </c>
      <c r="AX2839" t="s">
        <v>67</v>
      </c>
      <c r="AY2839">
        <v>1.06</v>
      </c>
      <c r="AZ2839" t="s">
        <v>67</v>
      </c>
      <c r="BA2839">
        <v>0.28000000000000003</v>
      </c>
      <c r="BB2839" t="s">
        <v>67</v>
      </c>
      <c r="BC2839">
        <v>1.51</v>
      </c>
      <c r="BD2839" t="s">
        <v>67</v>
      </c>
      <c r="BF2839" t="s">
        <v>64</v>
      </c>
    </row>
    <row r="2840" spans="1:58" x14ac:dyDescent="0.25">
      <c r="A2840" t="s">
        <v>58</v>
      </c>
      <c r="B2840">
        <v>2</v>
      </c>
      <c r="C2840" t="s">
        <v>87</v>
      </c>
      <c r="D2840">
        <v>1990</v>
      </c>
      <c r="E2840">
        <v>1990</v>
      </c>
      <c r="F2840">
        <v>3</v>
      </c>
      <c r="G2840" t="s">
        <v>66</v>
      </c>
      <c r="H2840">
        <v>3.22</v>
      </c>
      <c r="I2840">
        <v>10.11</v>
      </c>
      <c r="J2840" t="s">
        <v>67</v>
      </c>
      <c r="K2840">
        <v>7.48</v>
      </c>
      <c r="L2840" t="s">
        <v>67</v>
      </c>
      <c r="M2840">
        <v>44.99</v>
      </c>
      <c r="N2840" t="s">
        <v>67</v>
      </c>
      <c r="O2840">
        <v>20.58</v>
      </c>
      <c r="P2840" t="s">
        <v>67</v>
      </c>
      <c r="Q2840">
        <v>27.69</v>
      </c>
      <c r="R2840" t="s">
        <v>67</v>
      </c>
      <c r="S2840">
        <v>9.3699999999999992</v>
      </c>
      <c r="T2840" t="s">
        <v>67</v>
      </c>
      <c r="U2840">
        <v>5.1999999999999998E-2</v>
      </c>
      <c r="V2840" t="s">
        <v>67</v>
      </c>
      <c r="W2840">
        <v>0.03</v>
      </c>
      <c r="X2840" t="s">
        <v>67</v>
      </c>
      <c r="Y2840">
        <v>1.9E-2</v>
      </c>
      <c r="Z2840" t="s">
        <v>67</v>
      </c>
      <c r="AA2840">
        <v>2.1999999999999999E-2</v>
      </c>
      <c r="AB2840" t="s">
        <v>68</v>
      </c>
      <c r="AC2840">
        <v>0.14000000000000001</v>
      </c>
      <c r="AD2840" t="s">
        <v>68</v>
      </c>
      <c r="AE2840">
        <v>0.05</v>
      </c>
      <c r="AF2840" t="s">
        <v>68</v>
      </c>
      <c r="AG2840">
        <v>0.03</v>
      </c>
      <c r="AH2840" t="s">
        <v>68</v>
      </c>
      <c r="AI2840">
        <v>0.09</v>
      </c>
      <c r="AJ2840" t="s">
        <v>68</v>
      </c>
      <c r="AK2840">
        <v>0.14000000000000001</v>
      </c>
      <c r="AL2840" t="s">
        <v>67</v>
      </c>
      <c r="AM2840">
        <v>0.05</v>
      </c>
      <c r="AN2840" t="s">
        <v>67</v>
      </c>
      <c r="AO2840">
        <v>0.02</v>
      </c>
      <c r="AP2840" t="s">
        <v>67</v>
      </c>
      <c r="AQ2840">
        <v>3.0000000000000001E-3</v>
      </c>
      <c r="AR2840" t="s">
        <v>67</v>
      </c>
      <c r="AS2840">
        <v>2.4300000000000002</v>
      </c>
      <c r="AT2840" t="s">
        <v>67</v>
      </c>
      <c r="AU2840">
        <v>0.16</v>
      </c>
      <c r="AV2840" t="s">
        <v>67</v>
      </c>
      <c r="AW2840">
        <v>4.18</v>
      </c>
      <c r="AX2840" t="s">
        <v>67</v>
      </c>
      <c r="AY2840">
        <v>1.23</v>
      </c>
      <c r="AZ2840" t="s">
        <v>67</v>
      </c>
      <c r="BA2840">
        <v>0.19</v>
      </c>
      <c r="BB2840" t="s">
        <v>67</v>
      </c>
      <c r="BC2840">
        <v>1.43</v>
      </c>
      <c r="BD2840" t="s">
        <v>67</v>
      </c>
      <c r="BF2840" t="s">
        <v>64</v>
      </c>
    </row>
    <row r="2841" spans="1:58" x14ac:dyDescent="0.25">
      <c r="A2841" t="s">
        <v>58</v>
      </c>
      <c r="B2841">
        <v>2</v>
      </c>
      <c r="C2841" t="s">
        <v>87</v>
      </c>
      <c r="D2841">
        <v>1990</v>
      </c>
      <c r="E2841">
        <v>1990</v>
      </c>
      <c r="F2841">
        <v>4</v>
      </c>
      <c r="G2841" t="s">
        <v>66</v>
      </c>
      <c r="H2841">
        <v>3.31</v>
      </c>
      <c r="I2841">
        <v>10.050000000000001</v>
      </c>
      <c r="J2841" t="s">
        <v>67</v>
      </c>
      <c r="K2841">
        <v>7.51</v>
      </c>
      <c r="L2841" t="s">
        <v>67</v>
      </c>
      <c r="M2841">
        <v>50.13</v>
      </c>
      <c r="N2841" t="s">
        <v>67</v>
      </c>
      <c r="O2841">
        <v>22.96</v>
      </c>
      <c r="P2841" t="s">
        <v>67</v>
      </c>
      <c r="Q2841">
        <v>34.83</v>
      </c>
      <c r="R2841" t="s">
        <v>67</v>
      </c>
      <c r="S2841">
        <v>9.34</v>
      </c>
      <c r="T2841" t="s">
        <v>67</v>
      </c>
      <c r="U2841">
        <v>7.6999999999999999E-2</v>
      </c>
      <c r="V2841" t="s">
        <v>67</v>
      </c>
      <c r="W2841">
        <v>0.03</v>
      </c>
      <c r="X2841" t="s">
        <v>67</v>
      </c>
      <c r="Y2841">
        <v>1.7999999999999999E-2</v>
      </c>
      <c r="Z2841" t="s">
        <v>67</v>
      </c>
      <c r="AA2841">
        <v>4.7E-2</v>
      </c>
      <c r="AB2841" t="s">
        <v>68</v>
      </c>
      <c r="AC2841">
        <v>0.32</v>
      </c>
      <c r="AD2841" t="s">
        <v>68</v>
      </c>
      <c r="AE2841">
        <v>7.0000000000000007E-2</v>
      </c>
      <c r="AF2841" t="s">
        <v>68</v>
      </c>
      <c r="AG2841">
        <v>0.05</v>
      </c>
      <c r="AH2841" t="s">
        <v>68</v>
      </c>
      <c r="AI2841">
        <v>0.25</v>
      </c>
      <c r="AJ2841" t="s">
        <v>68</v>
      </c>
      <c r="AK2841">
        <v>0.32</v>
      </c>
      <c r="AL2841" t="s">
        <v>67</v>
      </c>
      <c r="AM2841">
        <v>7.0000000000000007E-2</v>
      </c>
      <c r="AN2841" t="s">
        <v>67</v>
      </c>
      <c r="AO2841">
        <v>2.1000000000000001E-2</v>
      </c>
      <c r="AP2841" t="s">
        <v>67</v>
      </c>
      <c r="AQ2841">
        <v>2E-3</v>
      </c>
      <c r="AR2841" t="s">
        <v>67</v>
      </c>
      <c r="AS2841">
        <v>2.68</v>
      </c>
      <c r="AT2841" t="s">
        <v>67</v>
      </c>
      <c r="AU2841">
        <v>0.19</v>
      </c>
      <c r="AV2841" t="s">
        <v>67</v>
      </c>
      <c r="AW2841">
        <v>4.75</v>
      </c>
      <c r="AX2841" t="s">
        <v>67</v>
      </c>
      <c r="AY2841">
        <v>1.38</v>
      </c>
      <c r="AZ2841" t="s">
        <v>67</v>
      </c>
      <c r="BA2841">
        <v>0.16</v>
      </c>
      <c r="BB2841" t="s">
        <v>67</v>
      </c>
      <c r="BC2841">
        <v>1.34</v>
      </c>
      <c r="BD2841" t="s">
        <v>67</v>
      </c>
      <c r="BF2841" t="s">
        <v>64</v>
      </c>
    </row>
    <row r="2842" spans="1:58" x14ac:dyDescent="0.25">
      <c r="A2842" t="s">
        <v>58</v>
      </c>
      <c r="B2842">
        <v>2</v>
      </c>
      <c r="C2842" t="s">
        <v>87</v>
      </c>
      <c r="D2842">
        <v>1990</v>
      </c>
      <c r="E2842">
        <v>1990</v>
      </c>
      <c r="F2842">
        <v>5</v>
      </c>
      <c r="G2842" t="s">
        <v>66</v>
      </c>
      <c r="H2842">
        <v>1.81</v>
      </c>
      <c r="I2842">
        <v>5.68</v>
      </c>
      <c r="J2842" t="s">
        <v>67</v>
      </c>
      <c r="K2842">
        <v>7.51</v>
      </c>
      <c r="L2842" t="s">
        <v>67</v>
      </c>
      <c r="M2842">
        <v>52.19</v>
      </c>
      <c r="N2842" t="s">
        <v>67</v>
      </c>
      <c r="O2842">
        <v>24.21</v>
      </c>
      <c r="P2842" t="s">
        <v>67</v>
      </c>
      <c r="Q2842">
        <v>15.06</v>
      </c>
      <c r="R2842" t="s">
        <v>67</v>
      </c>
      <c r="S2842">
        <v>9.6300000000000008</v>
      </c>
      <c r="T2842" t="s">
        <v>67</v>
      </c>
      <c r="U2842">
        <v>5.2999999999999999E-2</v>
      </c>
      <c r="V2842" t="s">
        <v>67</v>
      </c>
      <c r="W2842">
        <v>2.9000000000000001E-2</v>
      </c>
      <c r="X2842" t="s">
        <v>67</v>
      </c>
      <c r="Y2842">
        <v>1.7999999999999999E-2</v>
      </c>
      <c r="Z2842" t="s">
        <v>67</v>
      </c>
      <c r="AA2842">
        <v>2.3E-2</v>
      </c>
      <c r="AB2842" t="s">
        <v>68</v>
      </c>
      <c r="AC2842">
        <v>0.15</v>
      </c>
      <c r="AD2842" t="s">
        <v>68</v>
      </c>
      <c r="AE2842">
        <v>0.05</v>
      </c>
      <c r="AF2842" t="s">
        <v>68</v>
      </c>
      <c r="AG2842">
        <v>0.03</v>
      </c>
      <c r="AH2842" t="s">
        <v>68</v>
      </c>
      <c r="AI2842">
        <v>0.1</v>
      </c>
      <c r="AJ2842" t="s">
        <v>68</v>
      </c>
      <c r="AK2842">
        <v>0.15</v>
      </c>
      <c r="AL2842" t="s">
        <v>67</v>
      </c>
      <c r="AM2842">
        <v>0.05</v>
      </c>
      <c r="AN2842" t="s">
        <v>67</v>
      </c>
      <c r="AO2842">
        <v>1.4E-2</v>
      </c>
      <c r="AP2842" t="s">
        <v>67</v>
      </c>
      <c r="AQ2842">
        <v>1E-3</v>
      </c>
      <c r="AR2842" t="s">
        <v>67</v>
      </c>
      <c r="AS2842">
        <v>2.71</v>
      </c>
      <c r="AT2842" t="s">
        <v>67</v>
      </c>
      <c r="AU2842">
        <v>0.17</v>
      </c>
      <c r="AV2842" t="s">
        <v>67</v>
      </c>
      <c r="AW2842">
        <v>5</v>
      </c>
      <c r="AX2842" t="s">
        <v>67</v>
      </c>
      <c r="AY2842">
        <v>1.44</v>
      </c>
      <c r="AZ2842" t="s">
        <v>67</v>
      </c>
      <c r="BA2842">
        <v>0.16</v>
      </c>
      <c r="BB2842" t="s">
        <v>67</v>
      </c>
      <c r="BC2842">
        <v>1.37</v>
      </c>
      <c r="BD2842" t="s">
        <v>67</v>
      </c>
      <c r="BF2842" t="s">
        <v>64</v>
      </c>
    </row>
    <row r="2843" spans="1:58" x14ac:dyDescent="0.25">
      <c r="A2843" t="s">
        <v>58</v>
      </c>
      <c r="B2843">
        <v>2</v>
      </c>
      <c r="C2843" t="s">
        <v>87</v>
      </c>
      <c r="D2843">
        <v>1990</v>
      </c>
      <c r="E2843">
        <v>1990</v>
      </c>
      <c r="F2843">
        <v>6</v>
      </c>
      <c r="G2843" t="s">
        <v>66</v>
      </c>
      <c r="H2843">
        <v>1.51</v>
      </c>
      <c r="I2843">
        <v>4.59</v>
      </c>
      <c r="J2843" t="s">
        <v>67</v>
      </c>
      <c r="K2843">
        <v>7.6</v>
      </c>
      <c r="L2843" t="s">
        <v>67</v>
      </c>
      <c r="M2843">
        <v>57.45</v>
      </c>
      <c r="N2843" t="s">
        <v>67</v>
      </c>
      <c r="O2843">
        <v>26.37</v>
      </c>
      <c r="P2843" t="s">
        <v>67</v>
      </c>
      <c r="Q2843">
        <v>2.27</v>
      </c>
      <c r="R2843" t="s">
        <v>67</v>
      </c>
      <c r="S2843">
        <v>9.6199999999999992</v>
      </c>
      <c r="T2843" t="s">
        <v>67</v>
      </c>
      <c r="U2843">
        <v>3.5999999999999997E-2</v>
      </c>
      <c r="V2843" t="s">
        <v>67</v>
      </c>
      <c r="W2843">
        <v>0.03</v>
      </c>
      <c r="X2843" t="s">
        <v>67</v>
      </c>
      <c r="Y2843">
        <v>1.9E-2</v>
      </c>
      <c r="Z2843" t="s">
        <v>67</v>
      </c>
      <c r="AA2843">
        <v>6.0000000000000001E-3</v>
      </c>
      <c r="AB2843" t="s">
        <v>68</v>
      </c>
      <c r="AC2843">
        <v>0.06</v>
      </c>
      <c r="AD2843" t="s">
        <v>68</v>
      </c>
      <c r="AE2843">
        <v>0.04</v>
      </c>
      <c r="AF2843" t="s">
        <v>68</v>
      </c>
      <c r="AG2843">
        <v>0.02</v>
      </c>
      <c r="AH2843" t="s">
        <v>68</v>
      </c>
      <c r="AI2843">
        <v>0.02</v>
      </c>
      <c r="AJ2843" t="s">
        <v>68</v>
      </c>
      <c r="AK2843">
        <v>0.06</v>
      </c>
      <c r="AL2843" t="s">
        <v>67</v>
      </c>
      <c r="AM2843">
        <v>0.04</v>
      </c>
      <c r="AN2843" t="s">
        <v>67</v>
      </c>
      <c r="AO2843">
        <v>2.1000000000000001E-2</v>
      </c>
      <c r="AP2843" t="s">
        <v>67</v>
      </c>
      <c r="AQ2843">
        <v>1E-3</v>
      </c>
      <c r="AR2843" t="s">
        <v>67</v>
      </c>
      <c r="AS2843">
        <v>2.5499999999999998</v>
      </c>
      <c r="AT2843" t="s">
        <v>67</v>
      </c>
      <c r="AU2843">
        <v>0.16</v>
      </c>
      <c r="AV2843" t="s">
        <v>67</v>
      </c>
      <c r="AW2843">
        <v>5.38</v>
      </c>
      <c r="AX2843" t="s">
        <v>67</v>
      </c>
      <c r="AY2843">
        <v>1.46</v>
      </c>
      <c r="AZ2843" t="s">
        <v>67</v>
      </c>
      <c r="BA2843">
        <v>0.16</v>
      </c>
      <c r="BB2843" t="s">
        <v>67</v>
      </c>
      <c r="BC2843">
        <v>1.03</v>
      </c>
      <c r="BD2843" t="s">
        <v>67</v>
      </c>
      <c r="BF2843" t="s">
        <v>64</v>
      </c>
    </row>
    <row r="2844" spans="1:58" x14ac:dyDescent="0.25">
      <c r="A2844" t="s">
        <v>58</v>
      </c>
      <c r="B2844">
        <v>2</v>
      </c>
      <c r="C2844" t="s">
        <v>87</v>
      </c>
      <c r="D2844">
        <v>1990</v>
      </c>
      <c r="E2844">
        <v>1990</v>
      </c>
      <c r="F2844">
        <v>7</v>
      </c>
      <c r="G2844" t="s">
        <v>66</v>
      </c>
      <c r="H2844">
        <v>0.69</v>
      </c>
      <c r="I2844">
        <v>2.17</v>
      </c>
      <c r="J2844" t="s">
        <v>67</v>
      </c>
      <c r="K2844">
        <v>7.72</v>
      </c>
      <c r="L2844" t="s">
        <v>67</v>
      </c>
      <c r="M2844">
        <v>65.459999999999994</v>
      </c>
      <c r="N2844" t="s">
        <v>67</v>
      </c>
      <c r="O2844">
        <v>31.83</v>
      </c>
      <c r="P2844" t="s">
        <v>67</v>
      </c>
      <c r="Q2844">
        <v>1.34</v>
      </c>
      <c r="R2844" t="s">
        <v>67</v>
      </c>
      <c r="S2844">
        <v>10.79</v>
      </c>
      <c r="T2844" t="s">
        <v>67</v>
      </c>
      <c r="U2844">
        <v>4.2000000000000003E-2</v>
      </c>
      <c r="V2844" t="s">
        <v>67</v>
      </c>
      <c r="W2844">
        <v>4.1000000000000002E-2</v>
      </c>
      <c r="X2844" t="s">
        <v>67</v>
      </c>
      <c r="Y2844">
        <v>1.7999999999999999E-2</v>
      </c>
      <c r="Z2844" t="s">
        <v>67</v>
      </c>
      <c r="AA2844">
        <v>2E-3</v>
      </c>
      <c r="AB2844" t="s">
        <v>68</v>
      </c>
      <c r="AC2844">
        <v>7.0000000000000007E-2</v>
      </c>
      <c r="AD2844" t="s">
        <v>68</v>
      </c>
      <c r="AE2844">
        <v>0.04</v>
      </c>
      <c r="AF2844" t="s">
        <v>68</v>
      </c>
      <c r="AG2844">
        <v>0.03</v>
      </c>
      <c r="AH2844" t="s">
        <v>68</v>
      </c>
      <c r="AI2844">
        <v>0.03</v>
      </c>
      <c r="AJ2844" t="s">
        <v>68</v>
      </c>
      <c r="AK2844">
        <v>7.0000000000000007E-2</v>
      </c>
      <c r="AL2844" t="s">
        <v>67</v>
      </c>
      <c r="AM2844">
        <v>0.04</v>
      </c>
      <c r="AN2844" t="s">
        <v>67</v>
      </c>
      <c r="AO2844">
        <v>1.2E-2</v>
      </c>
      <c r="AP2844" t="s">
        <v>67</v>
      </c>
      <c r="AQ2844">
        <v>1E-3</v>
      </c>
      <c r="AR2844" t="s">
        <v>67</v>
      </c>
      <c r="AS2844">
        <v>3.4</v>
      </c>
      <c r="AT2844" t="s">
        <v>67</v>
      </c>
      <c r="AU2844">
        <v>0.21</v>
      </c>
      <c r="AV2844" t="s">
        <v>67</v>
      </c>
      <c r="AW2844">
        <v>6.61</v>
      </c>
      <c r="AX2844" t="s">
        <v>67</v>
      </c>
      <c r="AY2844">
        <v>1.89</v>
      </c>
      <c r="AZ2844" t="s">
        <v>67</v>
      </c>
      <c r="BA2844">
        <v>0.2</v>
      </c>
      <c r="BB2844" t="s">
        <v>67</v>
      </c>
      <c r="BC2844">
        <v>1.41</v>
      </c>
      <c r="BD2844" t="s">
        <v>67</v>
      </c>
      <c r="BF2844" t="s">
        <v>64</v>
      </c>
    </row>
    <row r="2845" spans="1:58" x14ac:dyDescent="0.25">
      <c r="A2845" t="s">
        <v>58</v>
      </c>
      <c r="B2845">
        <v>2</v>
      </c>
      <c r="C2845" t="s">
        <v>87</v>
      </c>
      <c r="D2845">
        <v>1990</v>
      </c>
      <c r="E2845">
        <v>1990</v>
      </c>
      <c r="F2845">
        <v>8</v>
      </c>
      <c r="G2845" t="s">
        <v>66</v>
      </c>
      <c r="H2845">
        <v>0.54</v>
      </c>
      <c r="I2845">
        <v>1.68</v>
      </c>
      <c r="J2845" t="s">
        <v>67</v>
      </c>
      <c r="K2845">
        <v>7.7</v>
      </c>
      <c r="L2845" t="s">
        <v>67</v>
      </c>
      <c r="M2845">
        <v>72.349999999999994</v>
      </c>
      <c r="N2845" t="s">
        <v>67</v>
      </c>
      <c r="O2845">
        <v>34.369999999999997</v>
      </c>
      <c r="P2845" t="s">
        <v>67</v>
      </c>
      <c r="Q2845">
        <v>1.06</v>
      </c>
      <c r="R2845" t="s">
        <v>67</v>
      </c>
      <c r="S2845">
        <v>11.21</v>
      </c>
      <c r="T2845" t="s">
        <v>67</v>
      </c>
      <c r="U2845">
        <v>4.5999999999999999E-2</v>
      </c>
      <c r="V2845" t="s">
        <v>67</v>
      </c>
      <c r="W2845">
        <v>3.5000000000000003E-2</v>
      </c>
      <c r="X2845" t="s">
        <v>67</v>
      </c>
      <c r="Y2845">
        <v>1.7999999999999999E-2</v>
      </c>
      <c r="Z2845" t="s">
        <v>67</v>
      </c>
      <c r="AA2845">
        <v>1.0999999999999999E-2</v>
      </c>
      <c r="AB2845" t="s">
        <v>68</v>
      </c>
      <c r="AC2845">
        <v>0.08</v>
      </c>
      <c r="AD2845" t="s">
        <v>68</v>
      </c>
      <c r="AE2845">
        <v>0.06</v>
      </c>
      <c r="AF2845" t="s">
        <v>68</v>
      </c>
      <c r="AG2845">
        <v>0.05</v>
      </c>
      <c r="AH2845" t="s">
        <v>68</v>
      </c>
      <c r="AI2845">
        <v>0.02</v>
      </c>
      <c r="AJ2845" t="s">
        <v>68</v>
      </c>
      <c r="AK2845">
        <v>7.0000000000000007E-2</v>
      </c>
      <c r="AL2845" t="s">
        <v>67</v>
      </c>
      <c r="AM2845">
        <v>0.06</v>
      </c>
      <c r="AN2845" t="s">
        <v>67</v>
      </c>
      <c r="AO2845">
        <v>0.01</v>
      </c>
      <c r="AP2845" t="s">
        <v>67</v>
      </c>
      <c r="AQ2845">
        <v>5.0000000000000001E-3</v>
      </c>
      <c r="AR2845" t="s">
        <v>67</v>
      </c>
      <c r="AS2845">
        <v>3.64</v>
      </c>
      <c r="AT2845" t="s">
        <v>67</v>
      </c>
      <c r="AU2845">
        <v>0.23</v>
      </c>
      <c r="AV2845" t="s">
        <v>67</v>
      </c>
      <c r="AW2845">
        <v>7.21</v>
      </c>
      <c r="AX2845" t="s">
        <v>67</v>
      </c>
      <c r="AY2845">
        <v>2.0499999999999998</v>
      </c>
      <c r="AZ2845" t="s">
        <v>67</v>
      </c>
      <c r="BA2845">
        <v>0.23</v>
      </c>
      <c r="BB2845" t="s">
        <v>67</v>
      </c>
      <c r="BC2845">
        <v>1.54</v>
      </c>
      <c r="BD2845" t="s">
        <v>67</v>
      </c>
      <c r="BF2845" t="s">
        <v>64</v>
      </c>
    </row>
    <row r="2846" spans="1:58" x14ac:dyDescent="0.25">
      <c r="A2846" t="s">
        <v>58</v>
      </c>
      <c r="B2846">
        <v>2</v>
      </c>
      <c r="C2846" t="s">
        <v>87</v>
      </c>
      <c r="D2846">
        <v>1990</v>
      </c>
      <c r="E2846">
        <v>1990</v>
      </c>
      <c r="F2846">
        <v>9</v>
      </c>
      <c r="G2846" t="s">
        <v>66</v>
      </c>
      <c r="H2846">
        <v>0.47</v>
      </c>
      <c r="I2846">
        <v>1.42</v>
      </c>
      <c r="J2846" t="s">
        <v>73</v>
      </c>
      <c r="K2846">
        <v>7.7</v>
      </c>
      <c r="L2846" t="s">
        <v>67</v>
      </c>
      <c r="M2846">
        <v>76.06</v>
      </c>
      <c r="N2846" t="s">
        <v>67</v>
      </c>
      <c r="O2846">
        <v>34.869999999999997</v>
      </c>
      <c r="P2846" t="s">
        <v>67</v>
      </c>
      <c r="Q2846">
        <v>0.99</v>
      </c>
      <c r="R2846" t="s">
        <v>67</v>
      </c>
      <c r="S2846">
        <v>11.03</v>
      </c>
      <c r="T2846" t="s">
        <v>67</v>
      </c>
      <c r="U2846">
        <v>3.2000000000000001E-2</v>
      </c>
      <c r="V2846" t="s">
        <v>67</v>
      </c>
      <c r="W2846">
        <v>2.7E-2</v>
      </c>
      <c r="X2846" t="s">
        <v>67</v>
      </c>
      <c r="Y2846">
        <v>1.9E-2</v>
      </c>
      <c r="Z2846" t="s">
        <v>67</v>
      </c>
      <c r="AA2846">
        <v>5.0000000000000001E-3</v>
      </c>
      <c r="AB2846" t="s">
        <v>68</v>
      </c>
      <c r="AC2846">
        <v>7.0000000000000007E-2</v>
      </c>
      <c r="AD2846" t="s">
        <v>68</v>
      </c>
      <c r="AE2846">
        <v>0.05</v>
      </c>
      <c r="AF2846" t="s">
        <v>68</v>
      </c>
      <c r="AG2846">
        <v>0.04</v>
      </c>
      <c r="AH2846" t="s">
        <v>68</v>
      </c>
      <c r="AI2846">
        <v>0.02</v>
      </c>
      <c r="AJ2846" t="s">
        <v>68</v>
      </c>
      <c r="AK2846">
        <v>7.0000000000000007E-2</v>
      </c>
      <c r="AL2846" t="s">
        <v>67</v>
      </c>
      <c r="AM2846">
        <v>0.05</v>
      </c>
      <c r="AN2846" t="s">
        <v>67</v>
      </c>
      <c r="AO2846">
        <v>0.01</v>
      </c>
      <c r="AP2846" t="s">
        <v>67</v>
      </c>
      <c r="AQ2846">
        <v>1E-3</v>
      </c>
      <c r="AR2846" t="s">
        <v>67</v>
      </c>
      <c r="AS2846">
        <v>3.68</v>
      </c>
      <c r="AT2846" t="s">
        <v>67</v>
      </c>
      <c r="AU2846">
        <v>0.23</v>
      </c>
      <c r="AV2846" t="s">
        <v>67</v>
      </c>
      <c r="AW2846">
        <v>7.26</v>
      </c>
      <c r="AX2846" t="s">
        <v>67</v>
      </c>
      <c r="AY2846">
        <v>2.1</v>
      </c>
      <c r="AZ2846" t="s">
        <v>67</v>
      </c>
      <c r="BA2846">
        <v>0.26</v>
      </c>
      <c r="BB2846" t="s">
        <v>67</v>
      </c>
      <c r="BC2846">
        <v>1.5</v>
      </c>
      <c r="BD2846" t="s">
        <v>67</v>
      </c>
      <c r="BF2846" t="s">
        <v>64</v>
      </c>
    </row>
    <row r="2847" spans="1:58" x14ac:dyDescent="0.25">
      <c r="A2847" t="s">
        <v>58</v>
      </c>
      <c r="B2847">
        <v>2</v>
      </c>
      <c r="C2847" t="s">
        <v>87</v>
      </c>
      <c r="D2847">
        <v>1991</v>
      </c>
      <c r="E2847">
        <v>1990</v>
      </c>
      <c r="F2847">
        <v>10</v>
      </c>
      <c r="G2847" t="s">
        <v>60</v>
      </c>
      <c r="H2847">
        <v>1.25</v>
      </c>
      <c r="I2847">
        <v>3.93</v>
      </c>
      <c r="J2847" t="s">
        <v>67</v>
      </c>
      <c r="K2847">
        <v>7.55</v>
      </c>
      <c r="L2847" t="s">
        <v>67</v>
      </c>
      <c r="M2847">
        <v>57.37</v>
      </c>
      <c r="N2847" t="s">
        <v>67</v>
      </c>
      <c r="O2847">
        <v>24.96</v>
      </c>
      <c r="P2847" t="s">
        <v>67</v>
      </c>
      <c r="Q2847">
        <v>3.84</v>
      </c>
      <c r="R2847" t="s">
        <v>67</v>
      </c>
      <c r="S2847">
        <v>9.25</v>
      </c>
      <c r="T2847" t="s">
        <v>67</v>
      </c>
      <c r="U2847">
        <v>4.2000000000000003E-2</v>
      </c>
      <c r="V2847" t="s">
        <v>67</v>
      </c>
      <c r="W2847">
        <v>3.3000000000000002E-2</v>
      </c>
      <c r="X2847" t="s">
        <v>67</v>
      </c>
      <c r="Y2847">
        <v>2.1999999999999999E-2</v>
      </c>
      <c r="Z2847" t="s">
        <v>67</v>
      </c>
      <c r="AA2847">
        <v>8.9999999999999993E-3</v>
      </c>
      <c r="AB2847" t="s">
        <v>68</v>
      </c>
      <c r="AC2847">
        <v>0.11</v>
      </c>
      <c r="AD2847" t="s">
        <v>68</v>
      </c>
      <c r="AE2847">
        <v>0.09</v>
      </c>
      <c r="AF2847" t="s">
        <v>68</v>
      </c>
      <c r="AG2847">
        <v>0.08</v>
      </c>
      <c r="AH2847" t="s">
        <v>68</v>
      </c>
      <c r="AI2847">
        <v>0.02</v>
      </c>
      <c r="AJ2847" t="s">
        <v>68</v>
      </c>
      <c r="AK2847">
        <v>0.11</v>
      </c>
      <c r="AL2847" t="s">
        <v>67</v>
      </c>
      <c r="AM2847">
        <v>0.09</v>
      </c>
      <c r="AN2847" t="s">
        <v>67</v>
      </c>
      <c r="AO2847">
        <v>8.0000000000000002E-3</v>
      </c>
      <c r="AP2847" t="s">
        <v>67</v>
      </c>
      <c r="AQ2847">
        <v>1E-3</v>
      </c>
      <c r="AR2847" t="s">
        <v>67</v>
      </c>
      <c r="AS2847">
        <v>2.88</v>
      </c>
      <c r="AT2847" t="s">
        <v>67</v>
      </c>
      <c r="AU2847">
        <v>0.23</v>
      </c>
      <c r="AV2847" t="s">
        <v>67</v>
      </c>
      <c r="AW2847">
        <v>5.5</v>
      </c>
      <c r="AX2847" t="s">
        <v>67</v>
      </c>
      <c r="AY2847">
        <v>1.59</v>
      </c>
      <c r="AZ2847" t="s">
        <v>67</v>
      </c>
      <c r="BA2847">
        <v>0.26</v>
      </c>
      <c r="BB2847" t="s">
        <v>67</v>
      </c>
      <c r="BC2847">
        <v>1.73</v>
      </c>
      <c r="BD2847" t="s">
        <v>67</v>
      </c>
      <c r="BF2847" t="s">
        <v>64</v>
      </c>
    </row>
    <row r="2848" spans="1:58" x14ac:dyDescent="0.25">
      <c r="A2848" t="s">
        <v>58</v>
      </c>
      <c r="B2848">
        <v>2</v>
      </c>
      <c r="C2848" t="s">
        <v>87</v>
      </c>
      <c r="D2848">
        <v>1991</v>
      </c>
      <c r="E2848">
        <v>1990</v>
      </c>
      <c r="F2848">
        <v>11</v>
      </c>
      <c r="G2848" t="s">
        <v>60</v>
      </c>
      <c r="H2848">
        <v>4.37</v>
      </c>
      <c r="I2848">
        <v>13.28</v>
      </c>
      <c r="J2848" t="s">
        <v>67</v>
      </c>
      <c r="K2848">
        <v>7.43</v>
      </c>
      <c r="L2848" t="s">
        <v>67</v>
      </c>
      <c r="M2848">
        <v>42.2</v>
      </c>
      <c r="N2848" t="s">
        <v>67</v>
      </c>
      <c r="O2848">
        <v>18.670000000000002</v>
      </c>
      <c r="P2848" t="s">
        <v>67</v>
      </c>
      <c r="Q2848">
        <v>1.28</v>
      </c>
      <c r="R2848" t="s">
        <v>67</v>
      </c>
      <c r="S2848">
        <v>8.2899999999999991</v>
      </c>
      <c r="T2848" t="s">
        <v>67</v>
      </c>
      <c r="U2848">
        <v>2.9000000000000001E-2</v>
      </c>
      <c r="V2848" t="s">
        <v>67</v>
      </c>
      <c r="W2848">
        <v>2.5999999999999999E-2</v>
      </c>
      <c r="X2848" t="s">
        <v>67</v>
      </c>
      <c r="Y2848">
        <v>1.6E-2</v>
      </c>
      <c r="Z2848" t="s">
        <v>67</v>
      </c>
      <c r="AA2848">
        <v>3.0000000000000001E-3</v>
      </c>
      <c r="AB2848" t="s">
        <v>68</v>
      </c>
      <c r="AC2848">
        <v>7.0000000000000007E-2</v>
      </c>
      <c r="AD2848" t="s">
        <v>68</v>
      </c>
      <c r="AE2848">
        <v>7.0000000000000007E-2</v>
      </c>
      <c r="AF2848" t="s">
        <v>68</v>
      </c>
      <c r="AG2848">
        <v>0.06</v>
      </c>
      <c r="AH2848" t="s">
        <v>68</v>
      </c>
      <c r="AI2848">
        <v>0</v>
      </c>
      <c r="AJ2848" t="s">
        <v>68</v>
      </c>
      <c r="AK2848">
        <v>7.0000000000000007E-2</v>
      </c>
      <c r="AL2848" t="s">
        <v>67</v>
      </c>
      <c r="AM2848">
        <v>7.0000000000000007E-2</v>
      </c>
      <c r="AN2848" t="s">
        <v>67</v>
      </c>
      <c r="AO2848">
        <v>7.0000000000000001E-3</v>
      </c>
      <c r="AP2848" t="s">
        <v>67</v>
      </c>
      <c r="AQ2848">
        <v>1E-3</v>
      </c>
      <c r="AR2848" t="s">
        <v>67</v>
      </c>
      <c r="AS2848">
        <v>2.17</v>
      </c>
      <c r="AT2848" t="s">
        <v>67</v>
      </c>
      <c r="AU2848">
        <v>0.13</v>
      </c>
      <c r="AV2848" t="s">
        <v>67</v>
      </c>
      <c r="AW2848">
        <v>4.0199999999999996</v>
      </c>
      <c r="AX2848" t="s">
        <v>67</v>
      </c>
      <c r="AY2848">
        <v>1.18</v>
      </c>
      <c r="AZ2848" t="s">
        <v>67</v>
      </c>
      <c r="BA2848">
        <v>0.24</v>
      </c>
      <c r="BB2848" t="s">
        <v>61</v>
      </c>
      <c r="BC2848">
        <v>1.61</v>
      </c>
      <c r="BD2848" t="s">
        <v>61</v>
      </c>
      <c r="BF2848" t="s">
        <v>64</v>
      </c>
    </row>
    <row r="2849" spans="1:58" x14ac:dyDescent="0.25">
      <c r="A2849" t="s">
        <v>58</v>
      </c>
      <c r="B2849">
        <v>2</v>
      </c>
      <c r="C2849" t="s">
        <v>87</v>
      </c>
      <c r="D2849">
        <v>1991</v>
      </c>
      <c r="E2849">
        <v>1990</v>
      </c>
      <c r="F2849">
        <v>12</v>
      </c>
      <c r="G2849" t="s">
        <v>60</v>
      </c>
      <c r="H2849">
        <v>2.89</v>
      </c>
      <c r="I2849">
        <v>9.08</v>
      </c>
      <c r="J2849" t="s">
        <v>67</v>
      </c>
      <c r="K2849">
        <v>7.4</v>
      </c>
      <c r="L2849" t="s">
        <v>67</v>
      </c>
      <c r="M2849">
        <v>39.79</v>
      </c>
      <c r="N2849" t="s">
        <v>67</v>
      </c>
      <c r="O2849">
        <v>17.54</v>
      </c>
      <c r="P2849" t="s">
        <v>67</v>
      </c>
      <c r="Q2849">
        <v>0.92</v>
      </c>
      <c r="R2849" t="s">
        <v>67</v>
      </c>
      <c r="S2849">
        <v>8.34</v>
      </c>
      <c r="T2849" t="s">
        <v>67</v>
      </c>
      <c r="U2849">
        <v>2.7E-2</v>
      </c>
      <c r="V2849" t="s">
        <v>67</v>
      </c>
      <c r="W2849">
        <v>2.4E-2</v>
      </c>
      <c r="X2849" t="s">
        <v>67</v>
      </c>
      <c r="Y2849">
        <v>1.4999999999999999E-2</v>
      </c>
      <c r="Z2849" t="s">
        <v>67</v>
      </c>
      <c r="AA2849">
        <v>2E-3</v>
      </c>
      <c r="AB2849" t="s">
        <v>68</v>
      </c>
      <c r="AC2849">
        <v>0.05</v>
      </c>
      <c r="AD2849" t="s">
        <v>68</v>
      </c>
      <c r="AE2849">
        <v>0.06</v>
      </c>
      <c r="AF2849" t="s">
        <v>68</v>
      </c>
      <c r="AG2849">
        <v>0.04</v>
      </c>
      <c r="AH2849" t="s">
        <v>68</v>
      </c>
      <c r="AI2849">
        <v>0</v>
      </c>
      <c r="AJ2849" t="s">
        <v>68</v>
      </c>
      <c r="AK2849">
        <v>0.05</v>
      </c>
      <c r="AL2849" t="s">
        <v>67</v>
      </c>
      <c r="AM2849">
        <v>0.06</v>
      </c>
      <c r="AN2849" t="s">
        <v>67</v>
      </c>
      <c r="AO2849">
        <v>1.4E-2</v>
      </c>
      <c r="AP2849" t="s">
        <v>67</v>
      </c>
      <c r="AQ2849">
        <v>2E-3</v>
      </c>
      <c r="AR2849" t="s">
        <v>67</v>
      </c>
      <c r="AS2849">
        <v>2.06</v>
      </c>
      <c r="AT2849" t="s">
        <v>67</v>
      </c>
      <c r="AU2849">
        <v>0.1</v>
      </c>
      <c r="AV2849" t="s">
        <v>67</v>
      </c>
      <c r="AW2849">
        <v>3.72</v>
      </c>
      <c r="AX2849" t="s">
        <v>67</v>
      </c>
      <c r="AY2849">
        <v>1.0900000000000001</v>
      </c>
      <c r="AZ2849" t="s">
        <v>67</v>
      </c>
      <c r="BA2849">
        <v>0.2</v>
      </c>
      <c r="BB2849" t="s">
        <v>67</v>
      </c>
      <c r="BC2849">
        <v>1.47</v>
      </c>
      <c r="BD2849" t="s">
        <v>67</v>
      </c>
      <c r="BF2849" t="s">
        <v>64</v>
      </c>
    </row>
    <row r="2850" spans="1:58" x14ac:dyDescent="0.25">
      <c r="A2850" t="s">
        <v>58</v>
      </c>
      <c r="B2850">
        <v>2</v>
      </c>
      <c r="C2850" t="s">
        <v>87</v>
      </c>
      <c r="D2850">
        <v>1991</v>
      </c>
      <c r="E2850">
        <v>1991</v>
      </c>
      <c r="F2850">
        <v>1</v>
      </c>
      <c r="G2850" t="s">
        <v>77</v>
      </c>
      <c r="H2850">
        <v>5.8</v>
      </c>
      <c r="I2850">
        <v>18.2</v>
      </c>
      <c r="J2850" t="s">
        <v>67</v>
      </c>
      <c r="K2850">
        <v>7.34</v>
      </c>
      <c r="L2850" t="s">
        <v>67</v>
      </c>
      <c r="M2850">
        <v>37.92</v>
      </c>
      <c r="N2850" t="s">
        <v>67</v>
      </c>
      <c r="O2850">
        <v>16.329999999999998</v>
      </c>
      <c r="P2850" t="s">
        <v>67</v>
      </c>
      <c r="Q2850">
        <v>1.85</v>
      </c>
      <c r="R2850" t="s">
        <v>67</v>
      </c>
      <c r="S2850">
        <v>8.1</v>
      </c>
      <c r="T2850" t="s">
        <v>67</v>
      </c>
      <c r="U2850">
        <v>3.4000000000000002E-2</v>
      </c>
      <c r="V2850" t="s">
        <v>67</v>
      </c>
      <c r="W2850">
        <v>2.9000000000000001E-2</v>
      </c>
      <c r="X2850" t="s">
        <v>67</v>
      </c>
      <c r="Y2850">
        <v>1.7999999999999999E-2</v>
      </c>
      <c r="Z2850" t="s">
        <v>67</v>
      </c>
      <c r="AA2850">
        <v>5.0000000000000001E-3</v>
      </c>
      <c r="AB2850" t="s">
        <v>68</v>
      </c>
      <c r="AC2850">
        <v>0.08</v>
      </c>
      <c r="AD2850" t="s">
        <v>68</v>
      </c>
      <c r="AE2850">
        <v>7.0000000000000007E-2</v>
      </c>
      <c r="AF2850" t="s">
        <v>68</v>
      </c>
      <c r="AG2850">
        <v>0.06</v>
      </c>
      <c r="AH2850" t="s">
        <v>68</v>
      </c>
      <c r="AI2850">
        <v>0.01</v>
      </c>
      <c r="AJ2850" t="s">
        <v>68</v>
      </c>
      <c r="AK2850">
        <v>7.0000000000000007E-2</v>
      </c>
      <c r="AL2850" t="s">
        <v>67</v>
      </c>
      <c r="AM2850">
        <v>0.06</v>
      </c>
      <c r="AN2850" t="s">
        <v>67</v>
      </c>
      <c r="AO2850">
        <v>7.0000000000000001E-3</v>
      </c>
      <c r="AP2850" t="s">
        <v>67</v>
      </c>
      <c r="AQ2850">
        <v>4.0000000000000001E-3</v>
      </c>
      <c r="AR2850" t="s">
        <v>67</v>
      </c>
      <c r="AS2850">
        <v>1.99</v>
      </c>
      <c r="AT2850" t="s">
        <v>67</v>
      </c>
      <c r="AU2850">
        <v>0.13</v>
      </c>
      <c r="AV2850" t="s">
        <v>67</v>
      </c>
      <c r="AW2850">
        <v>3.6</v>
      </c>
      <c r="AX2850" t="s">
        <v>67</v>
      </c>
      <c r="AY2850">
        <v>1.02</v>
      </c>
      <c r="AZ2850" t="s">
        <v>67</v>
      </c>
      <c r="BA2850">
        <v>0.18</v>
      </c>
      <c r="BB2850" t="s">
        <v>67</v>
      </c>
      <c r="BC2850">
        <v>1.61</v>
      </c>
      <c r="BD2850" t="s">
        <v>67</v>
      </c>
      <c r="BF2850" t="s">
        <v>64</v>
      </c>
    </row>
    <row r="2851" spans="1:58" x14ac:dyDescent="0.25">
      <c r="A2851" t="s">
        <v>58</v>
      </c>
      <c r="B2851">
        <v>2</v>
      </c>
      <c r="C2851" t="s">
        <v>87</v>
      </c>
      <c r="D2851">
        <v>1991</v>
      </c>
      <c r="E2851">
        <v>1991</v>
      </c>
      <c r="F2851">
        <v>2</v>
      </c>
      <c r="G2851" t="s">
        <v>66</v>
      </c>
      <c r="H2851">
        <v>5.41</v>
      </c>
      <c r="I2851">
        <v>15.32</v>
      </c>
      <c r="J2851" t="s">
        <v>67</v>
      </c>
      <c r="K2851">
        <v>7.48</v>
      </c>
      <c r="L2851" t="s">
        <v>67</v>
      </c>
      <c r="M2851">
        <v>43</v>
      </c>
      <c r="N2851" t="s">
        <v>67</v>
      </c>
      <c r="O2851">
        <v>19.04</v>
      </c>
      <c r="P2851" t="s">
        <v>67</v>
      </c>
      <c r="Q2851">
        <v>0.76</v>
      </c>
      <c r="R2851" t="s">
        <v>67</v>
      </c>
      <c r="S2851">
        <v>8.82</v>
      </c>
      <c r="T2851" t="s">
        <v>67</v>
      </c>
      <c r="U2851">
        <v>3.3000000000000002E-2</v>
      </c>
      <c r="V2851" t="s">
        <v>67</v>
      </c>
      <c r="W2851">
        <v>3.1E-2</v>
      </c>
      <c r="X2851" t="s">
        <v>67</v>
      </c>
      <c r="Y2851">
        <v>1.7999999999999999E-2</v>
      </c>
      <c r="Z2851" t="s">
        <v>67</v>
      </c>
      <c r="AA2851">
        <v>3.0000000000000001E-3</v>
      </c>
      <c r="AB2851" t="s">
        <v>68</v>
      </c>
      <c r="AC2851">
        <v>0.05</v>
      </c>
      <c r="AD2851" t="s">
        <v>68</v>
      </c>
      <c r="AE2851">
        <v>0.04</v>
      </c>
      <c r="AF2851" t="s">
        <v>68</v>
      </c>
      <c r="AG2851">
        <v>0.03</v>
      </c>
      <c r="AH2851" t="s">
        <v>68</v>
      </c>
      <c r="AI2851">
        <v>0.01</v>
      </c>
      <c r="AJ2851" t="s">
        <v>68</v>
      </c>
      <c r="AK2851">
        <v>0.05</v>
      </c>
      <c r="AL2851" t="s">
        <v>67</v>
      </c>
      <c r="AM2851">
        <v>0.04</v>
      </c>
      <c r="AN2851" t="s">
        <v>67</v>
      </c>
      <c r="AO2851">
        <v>6.0000000000000001E-3</v>
      </c>
      <c r="AP2851" t="s">
        <v>67</v>
      </c>
      <c r="AQ2851">
        <v>1E-3</v>
      </c>
      <c r="AR2851" t="s">
        <v>67</v>
      </c>
      <c r="AS2851">
        <v>2.31</v>
      </c>
      <c r="AT2851" t="s">
        <v>67</v>
      </c>
      <c r="AU2851">
        <v>0.13</v>
      </c>
      <c r="AV2851" t="s">
        <v>67</v>
      </c>
      <c r="AW2851">
        <v>4.1399999999999997</v>
      </c>
      <c r="AX2851" t="s">
        <v>67</v>
      </c>
      <c r="AY2851">
        <v>1.18</v>
      </c>
      <c r="AZ2851" t="s">
        <v>67</v>
      </c>
      <c r="BA2851">
        <v>0.17</v>
      </c>
      <c r="BB2851" t="s">
        <v>67</v>
      </c>
      <c r="BC2851">
        <v>1.65</v>
      </c>
      <c r="BD2851" t="s">
        <v>67</v>
      </c>
      <c r="BF2851" t="s">
        <v>64</v>
      </c>
    </row>
    <row r="2852" spans="1:58" x14ac:dyDescent="0.25">
      <c r="A2852" t="s">
        <v>58</v>
      </c>
      <c r="B2852">
        <v>2</v>
      </c>
      <c r="C2852" t="s">
        <v>87</v>
      </c>
      <c r="D2852">
        <v>1991</v>
      </c>
      <c r="E2852">
        <v>1991</v>
      </c>
      <c r="F2852">
        <v>3</v>
      </c>
      <c r="G2852" t="s">
        <v>66</v>
      </c>
      <c r="H2852">
        <v>4.25</v>
      </c>
      <c r="I2852">
        <v>13.32</v>
      </c>
      <c r="J2852" t="s">
        <v>67</v>
      </c>
      <c r="K2852">
        <v>7.52</v>
      </c>
      <c r="L2852" t="s">
        <v>67</v>
      </c>
      <c r="M2852">
        <v>43.15</v>
      </c>
      <c r="N2852" t="s">
        <v>67</v>
      </c>
      <c r="O2852">
        <v>19.920000000000002</v>
      </c>
      <c r="P2852" t="s">
        <v>67</v>
      </c>
      <c r="Q2852">
        <v>0.83</v>
      </c>
      <c r="R2852" t="s">
        <v>67</v>
      </c>
      <c r="S2852">
        <v>9.11</v>
      </c>
      <c r="T2852" t="s">
        <v>67</v>
      </c>
      <c r="U2852">
        <v>3.5000000000000003E-2</v>
      </c>
      <c r="V2852" t="s">
        <v>67</v>
      </c>
      <c r="W2852">
        <v>3.1E-2</v>
      </c>
      <c r="X2852" t="s">
        <v>67</v>
      </c>
      <c r="Y2852">
        <v>1.7999999999999999E-2</v>
      </c>
      <c r="Z2852" t="s">
        <v>67</v>
      </c>
      <c r="AA2852">
        <v>5.0000000000000001E-3</v>
      </c>
      <c r="AB2852" t="s">
        <v>68</v>
      </c>
      <c r="AC2852">
        <v>0.05</v>
      </c>
      <c r="AD2852" t="s">
        <v>68</v>
      </c>
      <c r="AE2852">
        <v>0.03</v>
      </c>
      <c r="AF2852" t="s">
        <v>68</v>
      </c>
      <c r="AG2852">
        <v>0.02</v>
      </c>
      <c r="AH2852" t="s">
        <v>68</v>
      </c>
      <c r="AI2852">
        <v>0.02</v>
      </c>
      <c r="AJ2852" t="s">
        <v>68</v>
      </c>
      <c r="AK2852">
        <v>0.05</v>
      </c>
      <c r="AL2852" t="s">
        <v>67</v>
      </c>
      <c r="AM2852">
        <v>0.03</v>
      </c>
      <c r="AN2852" t="s">
        <v>67</v>
      </c>
      <c r="AO2852">
        <v>8.0000000000000002E-3</v>
      </c>
      <c r="AP2852" t="s">
        <v>67</v>
      </c>
      <c r="AQ2852">
        <v>2E-3</v>
      </c>
      <c r="AR2852" t="s">
        <v>67</v>
      </c>
      <c r="AS2852">
        <v>2.39</v>
      </c>
      <c r="AT2852" t="s">
        <v>67</v>
      </c>
      <c r="AU2852">
        <v>0.12</v>
      </c>
      <c r="AV2852" t="s">
        <v>67</v>
      </c>
      <c r="AW2852">
        <v>4.24</v>
      </c>
      <c r="AX2852" t="s">
        <v>67</v>
      </c>
      <c r="AY2852">
        <v>1.22</v>
      </c>
      <c r="AZ2852" t="s">
        <v>67</v>
      </c>
      <c r="BA2852">
        <v>0.17</v>
      </c>
      <c r="BB2852" t="s">
        <v>67</v>
      </c>
      <c r="BC2852">
        <v>1.42</v>
      </c>
      <c r="BD2852" t="s">
        <v>67</v>
      </c>
      <c r="BF2852" t="s">
        <v>64</v>
      </c>
    </row>
    <row r="2853" spans="1:58" x14ac:dyDescent="0.25">
      <c r="A2853" t="s">
        <v>58</v>
      </c>
      <c r="B2853">
        <v>2</v>
      </c>
      <c r="C2853" t="s">
        <v>87</v>
      </c>
      <c r="D2853">
        <v>1991</v>
      </c>
      <c r="E2853">
        <v>1991</v>
      </c>
      <c r="F2853">
        <v>4</v>
      </c>
      <c r="G2853" t="s">
        <v>66</v>
      </c>
      <c r="H2853">
        <v>3.96</v>
      </c>
      <c r="I2853">
        <v>12.03</v>
      </c>
      <c r="J2853" t="s">
        <v>67</v>
      </c>
      <c r="K2853">
        <v>7.53</v>
      </c>
      <c r="L2853" t="s">
        <v>67</v>
      </c>
      <c r="M2853">
        <v>45.13</v>
      </c>
      <c r="N2853" t="s">
        <v>67</v>
      </c>
      <c r="O2853">
        <v>21.54</v>
      </c>
      <c r="P2853" t="s">
        <v>67</v>
      </c>
      <c r="Q2853">
        <v>0.87</v>
      </c>
      <c r="R2853" t="s">
        <v>67</v>
      </c>
      <c r="S2853">
        <v>9.2100000000000009</v>
      </c>
      <c r="T2853" t="s">
        <v>67</v>
      </c>
      <c r="U2853">
        <v>3.4000000000000002E-2</v>
      </c>
      <c r="V2853" t="s">
        <v>67</v>
      </c>
      <c r="W2853">
        <v>3.2000000000000001E-2</v>
      </c>
      <c r="X2853" t="s">
        <v>67</v>
      </c>
      <c r="Y2853">
        <v>1.7999999999999999E-2</v>
      </c>
      <c r="Z2853" t="s">
        <v>67</v>
      </c>
      <c r="AA2853">
        <v>2E-3</v>
      </c>
      <c r="AB2853" t="s">
        <v>68</v>
      </c>
      <c r="AC2853">
        <v>0.05</v>
      </c>
      <c r="AD2853" t="s">
        <v>69</v>
      </c>
      <c r="AE2853">
        <v>0.03</v>
      </c>
      <c r="AF2853" t="s">
        <v>69</v>
      </c>
      <c r="AG2853">
        <v>0.02</v>
      </c>
      <c r="AH2853" t="s">
        <v>68</v>
      </c>
      <c r="AI2853">
        <v>0.02</v>
      </c>
      <c r="AJ2853" t="s">
        <v>68</v>
      </c>
      <c r="AK2853">
        <v>0.05</v>
      </c>
      <c r="AL2853" t="s">
        <v>67</v>
      </c>
      <c r="AM2853">
        <v>0.03</v>
      </c>
      <c r="AN2853" t="s">
        <v>67</v>
      </c>
      <c r="AO2853">
        <v>0.01</v>
      </c>
      <c r="AP2853" t="s">
        <v>70</v>
      </c>
      <c r="AQ2853">
        <v>1E-3</v>
      </c>
      <c r="AR2853" t="s">
        <v>70</v>
      </c>
      <c r="AS2853">
        <v>2.4</v>
      </c>
      <c r="AT2853" t="s">
        <v>67</v>
      </c>
      <c r="AU2853">
        <v>0.13</v>
      </c>
      <c r="AV2853" t="s">
        <v>67</v>
      </c>
      <c r="AW2853">
        <v>4.5</v>
      </c>
      <c r="AX2853" t="s">
        <v>67</v>
      </c>
      <c r="AY2853">
        <v>1.3</v>
      </c>
      <c r="AZ2853" t="s">
        <v>67</v>
      </c>
      <c r="BA2853">
        <v>0.17</v>
      </c>
      <c r="BB2853" t="s">
        <v>67</v>
      </c>
      <c r="BC2853">
        <v>1.4</v>
      </c>
      <c r="BD2853" t="s">
        <v>67</v>
      </c>
      <c r="BF2853" t="s">
        <v>64</v>
      </c>
    </row>
    <row r="2854" spans="1:58" x14ac:dyDescent="0.25">
      <c r="A2854" t="s">
        <v>58</v>
      </c>
      <c r="B2854">
        <v>2</v>
      </c>
      <c r="C2854" t="s">
        <v>87</v>
      </c>
      <c r="D2854">
        <v>1991</v>
      </c>
      <c r="E2854">
        <v>1991</v>
      </c>
      <c r="F2854">
        <v>5</v>
      </c>
      <c r="G2854" t="s">
        <v>60</v>
      </c>
      <c r="H2854">
        <v>3.82</v>
      </c>
      <c r="I2854">
        <v>11.99</v>
      </c>
      <c r="J2854" t="s">
        <v>67</v>
      </c>
      <c r="K2854">
        <v>7.62</v>
      </c>
      <c r="L2854" t="s">
        <v>67</v>
      </c>
      <c r="M2854">
        <v>51.36</v>
      </c>
      <c r="N2854" t="s">
        <v>67</v>
      </c>
      <c r="O2854">
        <v>24.33</v>
      </c>
      <c r="P2854" t="s">
        <v>67</v>
      </c>
      <c r="Q2854">
        <v>1.59</v>
      </c>
      <c r="R2854" t="s">
        <v>67</v>
      </c>
      <c r="S2854">
        <v>9.6</v>
      </c>
      <c r="T2854" t="s">
        <v>67</v>
      </c>
      <c r="U2854">
        <v>3.7999999999999999E-2</v>
      </c>
      <c r="V2854" t="s">
        <v>61</v>
      </c>
      <c r="W2854">
        <v>2.1999999999999999E-2</v>
      </c>
      <c r="X2854" t="s">
        <v>67</v>
      </c>
      <c r="Y2854">
        <v>1.6E-2</v>
      </c>
      <c r="Z2854" t="s">
        <v>67</v>
      </c>
      <c r="AA2854">
        <v>1.2999999999999999E-2</v>
      </c>
      <c r="AB2854" t="s">
        <v>62</v>
      </c>
      <c r="AC2854">
        <v>0.04</v>
      </c>
      <c r="AD2854" t="s">
        <v>63</v>
      </c>
      <c r="AE2854">
        <v>0.04</v>
      </c>
      <c r="AF2854" t="s">
        <v>63</v>
      </c>
      <c r="AG2854">
        <v>0.02</v>
      </c>
      <c r="AH2854" t="s">
        <v>62</v>
      </c>
      <c r="AI2854">
        <v>0.01</v>
      </c>
      <c r="AJ2854" t="s">
        <v>62</v>
      </c>
      <c r="AK2854">
        <v>0.04</v>
      </c>
      <c r="AL2854" t="s">
        <v>61</v>
      </c>
      <c r="AM2854">
        <v>0.04</v>
      </c>
      <c r="AN2854" t="s">
        <v>61</v>
      </c>
      <c r="AO2854">
        <v>1.7999999999999999E-2</v>
      </c>
      <c r="AP2854" t="s">
        <v>67</v>
      </c>
      <c r="AQ2854">
        <v>1E-3</v>
      </c>
      <c r="AR2854" t="s">
        <v>70</v>
      </c>
      <c r="AS2854">
        <v>2.71</v>
      </c>
      <c r="AT2854" t="s">
        <v>67</v>
      </c>
      <c r="AU2854">
        <v>0.16</v>
      </c>
      <c r="AV2854" t="s">
        <v>67</v>
      </c>
      <c r="AW2854">
        <v>4.8499999999999996</v>
      </c>
      <c r="AX2854" t="s">
        <v>67</v>
      </c>
      <c r="AY2854">
        <v>1.43</v>
      </c>
      <c r="AZ2854" t="s">
        <v>67</v>
      </c>
      <c r="BA2854">
        <v>0.17</v>
      </c>
      <c r="BB2854" t="s">
        <v>67</v>
      </c>
      <c r="BC2854">
        <v>1.31</v>
      </c>
      <c r="BD2854" t="s">
        <v>67</v>
      </c>
      <c r="BF2854" t="s">
        <v>64</v>
      </c>
    </row>
    <row r="2855" spans="1:58" x14ac:dyDescent="0.25">
      <c r="A2855" t="s">
        <v>58</v>
      </c>
      <c r="B2855">
        <v>2</v>
      </c>
      <c r="C2855" t="s">
        <v>87</v>
      </c>
      <c r="D2855">
        <v>1991</v>
      </c>
      <c r="E2855">
        <v>1991</v>
      </c>
      <c r="F2855">
        <v>6</v>
      </c>
      <c r="G2855" t="s">
        <v>66</v>
      </c>
      <c r="H2855">
        <v>1.1599999999999999</v>
      </c>
      <c r="I2855">
        <v>3.52</v>
      </c>
      <c r="J2855" t="s">
        <v>67</v>
      </c>
      <c r="K2855">
        <v>7.56</v>
      </c>
      <c r="L2855" t="s">
        <v>67</v>
      </c>
      <c r="M2855">
        <v>58.93</v>
      </c>
      <c r="N2855" t="s">
        <v>67</v>
      </c>
      <c r="O2855">
        <v>27.62</v>
      </c>
      <c r="P2855" t="s">
        <v>67</v>
      </c>
      <c r="Q2855">
        <v>1.33</v>
      </c>
      <c r="R2855" t="s">
        <v>67</v>
      </c>
      <c r="S2855">
        <v>10.34</v>
      </c>
      <c r="T2855" t="s">
        <v>67</v>
      </c>
      <c r="U2855">
        <v>3.5999999999999997E-2</v>
      </c>
      <c r="V2855" t="s">
        <v>67</v>
      </c>
      <c r="W2855">
        <v>3.3000000000000002E-2</v>
      </c>
      <c r="X2855" t="s">
        <v>67</v>
      </c>
      <c r="Y2855">
        <v>1.9E-2</v>
      </c>
      <c r="Z2855" t="s">
        <v>67</v>
      </c>
      <c r="AA2855">
        <v>4.0000000000000001E-3</v>
      </c>
      <c r="AB2855" t="s">
        <v>68</v>
      </c>
      <c r="AC2855">
        <v>0.04</v>
      </c>
      <c r="AD2855" t="s">
        <v>69</v>
      </c>
      <c r="AE2855">
        <v>0.03</v>
      </c>
      <c r="AF2855" t="s">
        <v>69</v>
      </c>
      <c r="AG2855">
        <v>0.02</v>
      </c>
      <c r="AH2855" t="s">
        <v>68</v>
      </c>
      <c r="AI2855">
        <v>0.01</v>
      </c>
      <c r="AJ2855" t="s">
        <v>68</v>
      </c>
      <c r="AK2855">
        <v>0.04</v>
      </c>
      <c r="AL2855" t="s">
        <v>67</v>
      </c>
      <c r="AM2855">
        <v>0.03</v>
      </c>
      <c r="AN2855" t="s">
        <v>67</v>
      </c>
      <c r="AO2855">
        <v>1.4E-2</v>
      </c>
      <c r="AP2855" t="s">
        <v>67</v>
      </c>
      <c r="AQ2855">
        <v>0</v>
      </c>
      <c r="AR2855" t="s">
        <v>70</v>
      </c>
      <c r="AS2855">
        <v>2.9</v>
      </c>
      <c r="AT2855" t="s">
        <v>67</v>
      </c>
      <c r="AU2855">
        <v>0.16</v>
      </c>
      <c r="AV2855" t="s">
        <v>67</v>
      </c>
      <c r="AW2855">
        <v>5.68</v>
      </c>
      <c r="AX2855" t="s">
        <v>67</v>
      </c>
      <c r="AY2855">
        <v>1.65</v>
      </c>
      <c r="AZ2855" t="s">
        <v>67</v>
      </c>
      <c r="BA2855">
        <v>0.17</v>
      </c>
      <c r="BB2855" t="s">
        <v>67</v>
      </c>
      <c r="BC2855">
        <v>1.43</v>
      </c>
      <c r="BD2855" t="s">
        <v>67</v>
      </c>
      <c r="BF2855" t="s">
        <v>64</v>
      </c>
    </row>
    <row r="2856" spans="1:58" x14ac:dyDescent="0.25">
      <c r="A2856" t="s">
        <v>58</v>
      </c>
      <c r="B2856">
        <v>2</v>
      </c>
      <c r="C2856" t="s">
        <v>87</v>
      </c>
      <c r="D2856">
        <v>1991</v>
      </c>
      <c r="E2856">
        <v>1991</v>
      </c>
      <c r="F2856">
        <v>7</v>
      </c>
      <c r="G2856" t="s">
        <v>66</v>
      </c>
      <c r="H2856">
        <v>0.71</v>
      </c>
      <c r="I2856">
        <v>2.2400000000000002</v>
      </c>
      <c r="J2856" t="s">
        <v>67</v>
      </c>
      <c r="K2856">
        <v>7.69</v>
      </c>
      <c r="L2856" t="s">
        <v>67</v>
      </c>
      <c r="M2856">
        <v>68.28</v>
      </c>
      <c r="N2856" t="s">
        <v>67</v>
      </c>
      <c r="O2856">
        <v>32.75</v>
      </c>
      <c r="P2856" t="s">
        <v>67</v>
      </c>
      <c r="Q2856">
        <v>1.17</v>
      </c>
      <c r="R2856" t="s">
        <v>67</v>
      </c>
      <c r="S2856">
        <v>10.58</v>
      </c>
      <c r="T2856" t="s">
        <v>67</v>
      </c>
      <c r="U2856">
        <v>4.2999999999999997E-2</v>
      </c>
      <c r="V2856" t="s">
        <v>67</v>
      </c>
      <c r="W2856">
        <v>3.7999999999999999E-2</v>
      </c>
      <c r="X2856" t="s">
        <v>67</v>
      </c>
      <c r="Y2856">
        <v>1.9E-2</v>
      </c>
      <c r="Z2856" t="s">
        <v>67</v>
      </c>
      <c r="AA2856">
        <v>6.0000000000000001E-3</v>
      </c>
      <c r="AB2856" t="s">
        <v>68</v>
      </c>
      <c r="AC2856">
        <v>0.05</v>
      </c>
      <c r="AD2856" t="s">
        <v>69</v>
      </c>
      <c r="AE2856">
        <v>0.03</v>
      </c>
      <c r="AF2856" t="s">
        <v>69</v>
      </c>
      <c r="AG2856">
        <v>0.02</v>
      </c>
      <c r="AH2856" t="s">
        <v>68</v>
      </c>
      <c r="AI2856">
        <v>0.02</v>
      </c>
      <c r="AJ2856" t="s">
        <v>68</v>
      </c>
      <c r="AK2856">
        <v>0.05</v>
      </c>
      <c r="AL2856" t="s">
        <v>67</v>
      </c>
      <c r="AM2856">
        <v>0.03</v>
      </c>
      <c r="AN2856" t="s">
        <v>67</v>
      </c>
      <c r="AO2856">
        <v>1.2E-2</v>
      </c>
      <c r="AP2856" t="s">
        <v>70</v>
      </c>
      <c r="AQ2856">
        <v>0</v>
      </c>
      <c r="AR2856" t="s">
        <v>70</v>
      </c>
      <c r="AS2856">
        <v>3.36</v>
      </c>
      <c r="AT2856" t="s">
        <v>67</v>
      </c>
      <c r="AU2856">
        <v>0.18</v>
      </c>
      <c r="AV2856" t="s">
        <v>67</v>
      </c>
      <c r="AW2856">
        <v>6.56</v>
      </c>
      <c r="AX2856" t="s">
        <v>67</v>
      </c>
      <c r="AY2856">
        <v>1.9</v>
      </c>
      <c r="AZ2856" t="s">
        <v>67</v>
      </c>
      <c r="BA2856">
        <v>0.18</v>
      </c>
      <c r="BB2856" t="s">
        <v>67</v>
      </c>
      <c r="BC2856">
        <v>1.28</v>
      </c>
      <c r="BD2856" t="s">
        <v>67</v>
      </c>
      <c r="BF2856" t="s">
        <v>64</v>
      </c>
    </row>
    <row r="2857" spans="1:58" x14ac:dyDescent="0.25">
      <c r="A2857" t="s">
        <v>58</v>
      </c>
      <c r="B2857">
        <v>2</v>
      </c>
      <c r="C2857" t="s">
        <v>87</v>
      </c>
      <c r="D2857">
        <v>1991</v>
      </c>
      <c r="E2857">
        <v>1991</v>
      </c>
      <c r="F2857">
        <v>8</v>
      </c>
      <c r="G2857" t="s">
        <v>66</v>
      </c>
      <c r="H2857">
        <v>0.59</v>
      </c>
      <c r="I2857">
        <v>1.85</v>
      </c>
      <c r="J2857" t="s">
        <v>73</v>
      </c>
      <c r="K2857">
        <v>7.76</v>
      </c>
      <c r="L2857" t="s">
        <v>67</v>
      </c>
      <c r="M2857">
        <v>74.56</v>
      </c>
      <c r="N2857" t="s">
        <v>67</v>
      </c>
      <c r="O2857">
        <v>34.21</v>
      </c>
      <c r="P2857" t="s">
        <v>67</v>
      </c>
      <c r="Q2857">
        <v>0.98</v>
      </c>
      <c r="R2857" t="s">
        <v>67</v>
      </c>
      <c r="S2857">
        <v>11.16</v>
      </c>
      <c r="T2857" t="s">
        <v>67</v>
      </c>
      <c r="U2857">
        <v>3.5999999999999997E-2</v>
      </c>
      <c r="V2857" t="s">
        <v>67</v>
      </c>
      <c r="W2857">
        <v>3.2000000000000001E-2</v>
      </c>
      <c r="X2857" t="s">
        <v>67</v>
      </c>
      <c r="Y2857">
        <v>1.7000000000000001E-2</v>
      </c>
      <c r="Z2857" t="s">
        <v>67</v>
      </c>
      <c r="AA2857">
        <v>4.0000000000000001E-3</v>
      </c>
      <c r="AB2857" t="s">
        <v>68</v>
      </c>
      <c r="AC2857">
        <v>0.06</v>
      </c>
      <c r="AD2857" t="s">
        <v>69</v>
      </c>
      <c r="AE2857">
        <v>0.04</v>
      </c>
      <c r="AF2857" t="s">
        <v>69</v>
      </c>
      <c r="AG2857">
        <v>0.04</v>
      </c>
      <c r="AH2857" t="s">
        <v>68</v>
      </c>
      <c r="AI2857">
        <v>0.02</v>
      </c>
      <c r="AJ2857" t="s">
        <v>68</v>
      </c>
      <c r="AK2857">
        <v>0.06</v>
      </c>
      <c r="AL2857" t="s">
        <v>67</v>
      </c>
      <c r="AM2857">
        <v>0.04</v>
      </c>
      <c r="AN2857" t="s">
        <v>67</v>
      </c>
      <c r="AO2857">
        <v>7.0000000000000001E-3</v>
      </c>
      <c r="AP2857" t="s">
        <v>70</v>
      </c>
      <c r="AQ2857">
        <v>0</v>
      </c>
      <c r="AR2857" t="s">
        <v>70</v>
      </c>
      <c r="AS2857">
        <v>3.6</v>
      </c>
      <c r="AT2857" t="s">
        <v>67</v>
      </c>
      <c r="AU2857">
        <v>0.18</v>
      </c>
      <c r="AV2857" t="s">
        <v>67</v>
      </c>
      <c r="AW2857">
        <v>7.11</v>
      </c>
      <c r="AX2857" t="s">
        <v>67</v>
      </c>
      <c r="AY2857">
        <v>2.09</v>
      </c>
      <c r="AZ2857" t="s">
        <v>67</v>
      </c>
      <c r="BA2857">
        <v>0.2</v>
      </c>
      <c r="BB2857" t="s">
        <v>67</v>
      </c>
      <c r="BC2857">
        <v>1.54</v>
      </c>
      <c r="BD2857" t="s">
        <v>67</v>
      </c>
      <c r="BF2857" t="s">
        <v>64</v>
      </c>
    </row>
    <row r="2858" spans="1:58" x14ac:dyDescent="0.25">
      <c r="A2858" t="s">
        <v>58</v>
      </c>
      <c r="B2858">
        <v>2</v>
      </c>
      <c r="C2858" t="s">
        <v>87</v>
      </c>
      <c r="D2858">
        <v>1991</v>
      </c>
      <c r="E2858">
        <v>1991</v>
      </c>
      <c r="F2858">
        <v>9</v>
      </c>
      <c r="G2858" t="s">
        <v>66</v>
      </c>
      <c r="H2858">
        <v>0.62</v>
      </c>
      <c r="I2858">
        <v>1.88</v>
      </c>
      <c r="J2858" t="s">
        <v>67</v>
      </c>
      <c r="K2858">
        <v>7.72</v>
      </c>
      <c r="L2858" t="s">
        <v>67</v>
      </c>
      <c r="M2858">
        <v>76.41</v>
      </c>
      <c r="N2858" t="s">
        <v>67</v>
      </c>
      <c r="O2858">
        <v>35.5</v>
      </c>
      <c r="P2858" t="s">
        <v>67</v>
      </c>
      <c r="Q2858">
        <v>0.41</v>
      </c>
      <c r="R2858" t="s">
        <v>67</v>
      </c>
      <c r="S2858">
        <v>10.94</v>
      </c>
      <c r="T2858" t="s">
        <v>67</v>
      </c>
      <c r="U2858">
        <v>3.7999999999999999E-2</v>
      </c>
      <c r="V2858" t="s">
        <v>67</v>
      </c>
      <c r="W2858">
        <v>3.2000000000000001E-2</v>
      </c>
      <c r="X2858" t="s">
        <v>67</v>
      </c>
      <c r="Y2858">
        <v>1.7999999999999999E-2</v>
      </c>
      <c r="Z2858" t="s">
        <v>67</v>
      </c>
      <c r="AA2858">
        <v>7.0000000000000001E-3</v>
      </c>
      <c r="AB2858" t="s">
        <v>68</v>
      </c>
      <c r="AC2858">
        <v>0.08</v>
      </c>
      <c r="AD2858" t="s">
        <v>69</v>
      </c>
      <c r="AE2858">
        <v>7.0000000000000007E-2</v>
      </c>
      <c r="AF2858" t="s">
        <v>69</v>
      </c>
      <c r="AG2858">
        <v>0.01</v>
      </c>
      <c r="AH2858" t="s">
        <v>68</v>
      </c>
      <c r="AI2858">
        <v>0.01</v>
      </c>
      <c r="AJ2858" t="s">
        <v>68</v>
      </c>
      <c r="AK2858">
        <v>0.08</v>
      </c>
      <c r="AL2858" t="s">
        <v>67</v>
      </c>
      <c r="AM2858">
        <v>7.0000000000000007E-2</v>
      </c>
      <c r="AN2858" t="s">
        <v>67</v>
      </c>
      <c r="AO2858">
        <v>7.9000000000000001E-2</v>
      </c>
      <c r="AP2858" t="s">
        <v>70</v>
      </c>
      <c r="AQ2858">
        <v>1E-3</v>
      </c>
      <c r="AR2858" t="s">
        <v>70</v>
      </c>
      <c r="AS2858">
        <v>3.69</v>
      </c>
      <c r="AT2858" t="s">
        <v>67</v>
      </c>
      <c r="AU2858">
        <v>0.2</v>
      </c>
      <c r="AV2858" t="s">
        <v>67</v>
      </c>
      <c r="AW2858">
        <v>7.57</v>
      </c>
      <c r="AX2858" t="s">
        <v>67</v>
      </c>
      <c r="AY2858">
        <v>2.13</v>
      </c>
      <c r="AZ2858" t="s">
        <v>67</v>
      </c>
      <c r="BA2858">
        <v>0.25</v>
      </c>
      <c r="BB2858" t="s">
        <v>67</v>
      </c>
      <c r="BC2858">
        <v>1.39</v>
      </c>
      <c r="BD2858" t="s">
        <v>67</v>
      </c>
      <c r="BF2858" t="s">
        <v>64</v>
      </c>
    </row>
    <row r="2859" spans="1:58" x14ac:dyDescent="0.25">
      <c r="A2859" t="s">
        <v>58</v>
      </c>
      <c r="B2859">
        <v>2</v>
      </c>
      <c r="C2859" t="s">
        <v>87</v>
      </c>
      <c r="D2859">
        <v>1992</v>
      </c>
      <c r="E2859">
        <v>1991</v>
      </c>
      <c r="F2859">
        <v>10</v>
      </c>
      <c r="G2859" t="s">
        <v>66</v>
      </c>
      <c r="H2859">
        <v>0.96</v>
      </c>
      <c r="I2859">
        <v>3.01</v>
      </c>
      <c r="J2859" t="s">
        <v>67</v>
      </c>
      <c r="K2859">
        <v>7.63</v>
      </c>
      <c r="L2859" t="s">
        <v>67</v>
      </c>
      <c r="M2859">
        <v>60.5</v>
      </c>
      <c r="N2859" t="s">
        <v>67</v>
      </c>
      <c r="O2859">
        <v>27.66</v>
      </c>
      <c r="P2859" t="s">
        <v>67</v>
      </c>
      <c r="Q2859">
        <v>1.63</v>
      </c>
      <c r="R2859" t="s">
        <v>67</v>
      </c>
      <c r="S2859">
        <v>9.64</v>
      </c>
      <c r="T2859" t="s">
        <v>67</v>
      </c>
      <c r="U2859">
        <v>5.8999999999999997E-2</v>
      </c>
      <c r="V2859" t="s">
        <v>67</v>
      </c>
      <c r="W2859">
        <v>5.3999999999999999E-2</v>
      </c>
      <c r="X2859" t="s">
        <v>67</v>
      </c>
      <c r="Y2859">
        <v>2.1000000000000001E-2</v>
      </c>
      <c r="Z2859" t="s">
        <v>67</v>
      </c>
      <c r="AA2859">
        <v>4.0000000000000001E-3</v>
      </c>
      <c r="AB2859" t="s">
        <v>68</v>
      </c>
      <c r="AC2859">
        <v>0.08</v>
      </c>
      <c r="AD2859" t="s">
        <v>69</v>
      </c>
      <c r="AE2859">
        <v>7.0000000000000007E-2</v>
      </c>
      <c r="AF2859" t="s">
        <v>69</v>
      </c>
      <c r="AG2859">
        <v>0.03</v>
      </c>
      <c r="AH2859" t="s">
        <v>62</v>
      </c>
      <c r="AI2859">
        <v>0.01</v>
      </c>
      <c r="AJ2859" t="s">
        <v>68</v>
      </c>
      <c r="AK2859">
        <v>0.08</v>
      </c>
      <c r="AL2859" t="s">
        <v>67</v>
      </c>
      <c r="AM2859">
        <v>7.0000000000000007E-2</v>
      </c>
      <c r="AN2859" t="s">
        <v>67</v>
      </c>
      <c r="AO2859">
        <v>1.7000000000000001E-2</v>
      </c>
      <c r="AP2859" t="s">
        <v>61</v>
      </c>
      <c r="AQ2859">
        <v>1E-3</v>
      </c>
      <c r="AR2859" t="s">
        <v>70</v>
      </c>
      <c r="AS2859">
        <v>3.15</v>
      </c>
      <c r="AT2859" t="s">
        <v>67</v>
      </c>
      <c r="AU2859">
        <v>0.19</v>
      </c>
      <c r="AV2859" t="s">
        <v>67</v>
      </c>
      <c r="AW2859">
        <v>5.78</v>
      </c>
      <c r="AX2859" t="s">
        <v>67</v>
      </c>
      <c r="AY2859">
        <v>1.74</v>
      </c>
      <c r="AZ2859" t="s">
        <v>67</v>
      </c>
      <c r="BA2859">
        <v>0.31</v>
      </c>
      <c r="BB2859" t="s">
        <v>67</v>
      </c>
      <c r="BC2859">
        <v>1.72</v>
      </c>
      <c r="BD2859" t="s">
        <v>67</v>
      </c>
      <c r="BF2859" t="s">
        <v>64</v>
      </c>
    </row>
    <row r="2860" spans="1:58" x14ac:dyDescent="0.25">
      <c r="A2860" t="s">
        <v>58</v>
      </c>
      <c r="B2860">
        <v>2</v>
      </c>
      <c r="C2860" t="s">
        <v>87</v>
      </c>
      <c r="D2860">
        <v>1992</v>
      </c>
      <c r="E2860">
        <v>1991</v>
      </c>
      <c r="F2860">
        <v>11</v>
      </c>
      <c r="G2860" t="s">
        <v>66</v>
      </c>
      <c r="H2860">
        <v>6.96</v>
      </c>
      <c r="I2860">
        <v>21.12</v>
      </c>
      <c r="J2860" t="s">
        <v>67</v>
      </c>
      <c r="K2860">
        <v>7.48</v>
      </c>
      <c r="L2860" t="s">
        <v>67</v>
      </c>
      <c r="M2860">
        <v>42.05</v>
      </c>
      <c r="N2860" t="s">
        <v>67</v>
      </c>
      <c r="O2860">
        <v>19.12</v>
      </c>
      <c r="P2860" t="s">
        <v>67</v>
      </c>
      <c r="Q2860">
        <v>1.53</v>
      </c>
      <c r="R2860" t="s">
        <v>67</v>
      </c>
      <c r="S2860">
        <v>8.07</v>
      </c>
      <c r="T2860" t="s">
        <v>67</v>
      </c>
      <c r="U2860">
        <v>3.2000000000000001E-2</v>
      </c>
      <c r="V2860" t="s">
        <v>67</v>
      </c>
      <c r="W2860">
        <v>2.9000000000000001E-2</v>
      </c>
      <c r="X2860" t="s">
        <v>67</v>
      </c>
      <c r="Y2860">
        <v>0.02</v>
      </c>
      <c r="Z2860" t="s">
        <v>67</v>
      </c>
      <c r="AA2860">
        <v>3.0000000000000001E-3</v>
      </c>
      <c r="AB2860" t="s">
        <v>68</v>
      </c>
      <c r="AC2860">
        <v>7.0000000000000007E-2</v>
      </c>
      <c r="AD2860" t="s">
        <v>69</v>
      </c>
      <c r="AE2860">
        <v>0.06</v>
      </c>
      <c r="AF2860" t="s">
        <v>69</v>
      </c>
      <c r="AG2860">
        <v>0.06</v>
      </c>
      <c r="AH2860" t="s">
        <v>62</v>
      </c>
      <c r="AI2860">
        <v>0</v>
      </c>
      <c r="AJ2860" t="s">
        <v>68</v>
      </c>
      <c r="AK2860">
        <v>7.0000000000000007E-2</v>
      </c>
      <c r="AL2860" t="s">
        <v>67</v>
      </c>
      <c r="AM2860">
        <v>0.06</v>
      </c>
      <c r="AN2860" t="s">
        <v>67</v>
      </c>
      <c r="AO2860">
        <v>8.0000000000000002E-3</v>
      </c>
      <c r="AP2860" t="s">
        <v>65</v>
      </c>
      <c r="AQ2860">
        <v>2E-3</v>
      </c>
      <c r="AR2860" t="s">
        <v>70</v>
      </c>
      <c r="AS2860">
        <v>2.17</v>
      </c>
      <c r="AT2860" t="s">
        <v>67</v>
      </c>
      <c r="AU2860">
        <v>0.15</v>
      </c>
      <c r="AV2860" t="s">
        <v>67</v>
      </c>
      <c r="AW2860">
        <v>3.87</v>
      </c>
      <c r="AX2860" t="s">
        <v>67</v>
      </c>
      <c r="AY2860">
        <v>1.18</v>
      </c>
      <c r="AZ2860" t="s">
        <v>67</v>
      </c>
      <c r="BA2860">
        <v>0.21</v>
      </c>
      <c r="BB2860" t="s">
        <v>67</v>
      </c>
      <c r="BC2860">
        <v>1.48</v>
      </c>
      <c r="BD2860" t="s">
        <v>67</v>
      </c>
      <c r="BF2860" t="s">
        <v>64</v>
      </c>
    </row>
    <row r="2861" spans="1:58" x14ac:dyDescent="0.25">
      <c r="A2861" t="s">
        <v>58</v>
      </c>
      <c r="B2861">
        <v>2</v>
      </c>
      <c r="C2861" t="s">
        <v>87</v>
      </c>
      <c r="D2861">
        <v>1992</v>
      </c>
      <c r="E2861">
        <v>1991</v>
      </c>
      <c r="F2861">
        <v>12</v>
      </c>
      <c r="G2861" t="s">
        <v>66</v>
      </c>
      <c r="H2861">
        <v>5.43</v>
      </c>
      <c r="I2861">
        <v>17.03</v>
      </c>
      <c r="J2861" t="s">
        <v>67</v>
      </c>
      <c r="K2861">
        <v>7.4</v>
      </c>
      <c r="L2861" t="s">
        <v>67</v>
      </c>
      <c r="M2861">
        <v>39.42</v>
      </c>
      <c r="N2861" t="s">
        <v>67</v>
      </c>
      <c r="O2861">
        <v>17.79</v>
      </c>
      <c r="P2861" t="s">
        <v>67</v>
      </c>
      <c r="Q2861">
        <v>1.38</v>
      </c>
      <c r="R2861" t="s">
        <v>67</v>
      </c>
      <c r="S2861">
        <v>8.25</v>
      </c>
      <c r="T2861" t="s">
        <v>67</v>
      </c>
      <c r="U2861">
        <v>3.2000000000000001E-2</v>
      </c>
      <c r="V2861" t="s">
        <v>67</v>
      </c>
      <c r="W2861">
        <v>2.9000000000000001E-2</v>
      </c>
      <c r="X2861" t="s">
        <v>67</v>
      </c>
      <c r="Y2861">
        <v>1.7999999999999999E-2</v>
      </c>
      <c r="Z2861" t="s">
        <v>67</v>
      </c>
      <c r="AA2861">
        <v>2E-3</v>
      </c>
      <c r="AB2861" t="s">
        <v>68</v>
      </c>
      <c r="AC2861">
        <v>0.05</v>
      </c>
      <c r="AD2861" t="s">
        <v>69</v>
      </c>
      <c r="AE2861">
        <v>0.05</v>
      </c>
      <c r="AF2861" t="s">
        <v>69</v>
      </c>
      <c r="AG2861">
        <v>0.03</v>
      </c>
      <c r="AH2861" t="s">
        <v>62</v>
      </c>
      <c r="AI2861">
        <v>0</v>
      </c>
      <c r="AJ2861" t="s">
        <v>68</v>
      </c>
      <c r="AK2861">
        <v>0.05</v>
      </c>
      <c r="AL2861" t="s">
        <v>67</v>
      </c>
      <c r="AM2861">
        <v>0.05</v>
      </c>
      <c r="AN2861" t="s">
        <v>67</v>
      </c>
      <c r="AO2861">
        <v>4.0000000000000001E-3</v>
      </c>
      <c r="AP2861" t="s">
        <v>65</v>
      </c>
      <c r="AQ2861">
        <v>1E-3</v>
      </c>
      <c r="AR2861" t="s">
        <v>70</v>
      </c>
      <c r="AS2861">
        <v>2.08</v>
      </c>
      <c r="AT2861" t="s">
        <v>67</v>
      </c>
      <c r="AU2861">
        <v>0.13</v>
      </c>
      <c r="AV2861" t="s">
        <v>67</v>
      </c>
      <c r="AW2861">
        <v>3.62</v>
      </c>
      <c r="AX2861" t="s">
        <v>67</v>
      </c>
      <c r="AY2861">
        <v>1.08</v>
      </c>
      <c r="AZ2861" t="s">
        <v>67</v>
      </c>
      <c r="BA2861">
        <v>0.17</v>
      </c>
      <c r="BB2861" t="s">
        <v>67</v>
      </c>
      <c r="BC2861">
        <v>1.48</v>
      </c>
      <c r="BD2861" t="s">
        <v>67</v>
      </c>
      <c r="BF2861" t="s">
        <v>64</v>
      </c>
    </row>
    <row r="2862" spans="1:58" x14ac:dyDescent="0.25">
      <c r="A2862" t="s">
        <v>58</v>
      </c>
      <c r="B2862">
        <v>2</v>
      </c>
      <c r="C2862" t="s">
        <v>87</v>
      </c>
      <c r="D2862">
        <v>1992</v>
      </c>
      <c r="E2862">
        <v>1992</v>
      </c>
      <c r="F2862">
        <v>1</v>
      </c>
      <c r="G2862" t="s">
        <v>66</v>
      </c>
      <c r="H2862">
        <v>2.7</v>
      </c>
      <c r="I2862">
        <v>8.4600000000000009</v>
      </c>
      <c r="J2862" t="s">
        <v>67</v>
      </c>
      <c r="K2862">
        <v>7.41</v>
      </c>
      <c r="L2862" t="s">
        <v>67</v>
      </c>
      <c r="M2862">
        <v>42.61</v>
      </c>
      <c r="N2862" t="s">
        <v>67</v>
      </c>
      <c r="O2862">
        <v>19.37</v>
      </c>
      <c r="P2862" t="s">
        <v>67</v>
      </c>
      <c r="Q2862">
        <v>1.07</v>
      </c>
      <c r="R2862" t="s">
        <v>67</v>
      </c>
      <c r="S2862">
        <v>8.8000000000000007</v>
      </c>
      <c r="T2862" t="s">
        <v>67</v>
      </c>
      <c r="U2862">
        <v>3.3000000000000002E-2</v>
      </c>
      <c r="V2862" t="s">
        <v>67</v>
      </c>
      <c r="W2862">
        <v>3.2000000000000001E-2</v>
      </c>
      <c r="X2862" t="s">
        <v>67</v>
      </c>
      <c r="Y2862">
        <v>1.9E-2</v>
      </c>
      <c r="Z2862" t="s">
        <v>67</v>
      </c>
      <c r="AA2862">
        <v>1E-3</v>
      </c>
      <c r="AB2862" t="s">
        <v>68</v>
      </c>
      <c r="AC2862">
        <v>0.04</v>
      </c>
      <c r="AD2862" t="s">
        <v>69</v>
      </c>
      <c r="AE2862">
        <v>0.03</v>
      </c>
      <c r="AF2862" t="s">
        <v>69</v>
      </c>
      <c r="AG2862">
        <v>0.02</v>
      </c>
      <c r="AH2862" t="s">
        <v>68</v>
      </c>
      <c r="AI2862">
        <v>0.01</v>
      </c>
      <c r="AJ2862" t="s">
        <v>68</v>
      </c>
      <c r="AK2862">
        <v>0.04</v>
      </c>
      <c r="AL2862" t="s">
        <v>67</v>
      </c>
      <c r="AM2862">
        <v>0.03</v>
      </c>
      <c r="AN2862" t="s">
        <v>67</v>
      </c>
      <c r="AO2862">
        <v>7.0000000000000001E-3</v>
      </c>
      <c r="AP2862" t="s">
        <v>70</v>
      </c>
      <c r="AQ2862">
        <v>1E-3</v>
      </c>
      <c r="AR2862" t="s">
        <v>70</v>
      </c>
      <c r="AS2862">
        <v>2.33</v>
      </c>
      <c r="AT2862" t="s">
        <v>67</v>
      </c>
      <c r="AU2862">
        <v>0.12</v>
      </c>
      <c r="AV2862" t="s">
        <v>67</v>
      </c>
      <c r="AW2862">
        <v>3.94</v>
      </c>
      <c r="AX2862" t="s">
        <v>67</v>
      </c>
      <c r="AY2862">
        <v>2.58</v>
      </c>
      <c r="AZ2862" t="s">
        <v>67</v>
      </c>
      <c r="BA2862">
        <v>0.19</v>
      </c>
      <c r="BB2862" t="s">
        <v>67</v>
      </c>
      <c r="BC2862">
        <v>1.37</v>
      </c>
      <c r="BD2862" t="s">
        <v>67</v>
      </c>
      <c r="BF2862" t="s">
        <v>64</v>
      </c>
    </row>
    <row r="2863" spans="1:58" x14ac:dyDescent="0.25">
      <c r="A2863" t="s">
        <v>58</v>
      </c>
      <c r="B2863">
        <v>2</v>
      </c>
      <c r="C2863" t="s">
        <v>87</v>
      </c>
      <c r="D2863">
        <v>1992</v>
      </c>
      <c r="E2863">
        <v>1992</v>
      </c>
      <c r="F2863">
        <v>2</v>
      </c>
      <c r="G2863" t="s">
        <v>60</v>
      </c>
      <c r="H2863">
        <v>3.97</v>
      </c>
      <c r="I2863">
        <v>11.65</v>
      </c>
      <c r="J2863" t="s">
        <v>67</v>
      </c>
      <c r="K2863">
        <v>7.42</v>
      </c>
      <c r="L2863" t="s">
        <v>67</v>
      </c>
      <c r="M2863">
        <v>45.92</v>
      </c>
      <c r="N2863" t="s">
        <v>67</v>
      </c>
      <c r="O2863">
        <v>21.37</v>
      </c>
      <c r="P2863" t="s">
        <v>67</v>
      </c>
      <c r="Q2863">
        <v>1.38</v>
      </c>
      <c r="R2863" t="s">
        <v>67</v>
      </c>
      <c r="S2863">
        <v>8.86</v>
      </c>
      <c r="T2863" t="s">
        <v>67</v>
      </c>
      <c r="U2863">
        <v>3.2000000000000001E-2</v>
      </c>
      <c r="V2863" t="s">
        <v>67</v>
      </c>
      <c r="W2863">
        <v>2.8000000000000001E-2</v>
      </c>
      <c r="X2863" t="s">
        <v>67</v>
      </c>
      <c r="Y2863">
        <v>1.9E-2</v>
      </c>
      <c r="Z2863" t="s">
        <v>67</v>
      </c>
      <c r="AA2863">
        <v>4.0000000000000001E-3</v>
      </c>
      <c r="AB2863" t="s">
        <v>68</v>
      </c>
      <c r="AC2863">
        <v>0.05</v>
      </c>
      <c r="AD2863" t="s">
        <v>69</v>
      </c>
      <c r="AE2863">
        <v>0.04</v>
      </c>
      <c r="AF2863" t="s">
        <v>69</v>
      </c>
      <c r="AG2863">
        <v>0.03</v>
      </c>
      <c r="AH2863" t="s">
        <v>68</v>
      </c>
      <c r="AI2863">
        <v>0.01</v>
      </c>
      <c r="AJ2863" t="s">
        <v>68</v>
      </c>
      <c r="AK2863">
        <v>0.05</v>
      </c>
      <c r="AL2863" t="s">
        <v>67</v>
      </c>
      <c r="AM2863">
        <v>0.04</v>
      </c>
      <c r="AN2863" t="s">
        <v>67</v>
      </c>
      <c r="AO2863">
        <v>8.9999999999999993E-3</v>
      </c>
      <c r="AP2863" t="s">
        <v>70</v>
      </c>
      <c r="AQ2863">
        <v>1E-3</v>
      </c>
      <c r="AR2863" t="s">
        <v>70</v>
      </c>
      <c r="AS2863">
        <v>2.44</v>
      </c>
      <c r="AT2863" t="s">
        <v>67</v>
      </c>
      <c r="AU2863">
        <v>0.15</v>
      </c>
      <c r="AV2863" t="s">
        <v>67</v>
      </c>
      <c r="AW2863">
        <v>4.32</v>
      </c>
      <c r="AX2863" t="s">
        <v>67</v>
      </c>
      <c r="AY2863">
        <v>13.03</v>
      </c>
      <c r="AZ2863" t="s">
        <v>67</v>
      </c>
      <c r="BA2863">
        <v>0.17</v>
      </c>
      <c r="BB2863" t="s">
        <v>67</v>
      </c>
      <c r="BC2863">
        <v>1.32</v>
      </c>
      <c r="BD2863" t="s">
        <v>67</v>
      </c>
      <c r="BF2863" t="s">
        <v>64</v>
      </c>
    </row>
    <row r="2864" spans="1:58" x14ac:dyDescent="0.25">
      <c r="A2864" t="s">
        <v>58</v>
      </c>
      <c r="B2864">
        <v>2</v>
      </c>
      <c r="C2864" t="s">
        <v>87</v>
      </c>
      <c r="D2864">
        <v>1992</v>
      </c>
      <c r="E2864">
        <v>1992</v>
      </c>
      <c r="F2864">
        <v>3</v>
      </c>
      <c r="G2864" t="s">
        <v>60</v>
      </c>
      <c r="H2864">
        <v>1.29</v>
      </c>
      <c r="I2864">
        <v>4.05</v>
      </c>
      <c r="J2864" t="s">
        <v>67</v>
      </c>
      <c r="K2864">
        <v>7.51</v>
      </c>
      <c r="L2864" t="s">
        <v>67</v>
      </c>
      <c r="M2864">
        <v>49.68</v>
      </c>
      <c r="N2864" t="s">
        <v>67</v>
      </c>
      <c r="O2864">
        <v>23.37</v>
      </c>
      <c r="P2864" t="s">
        <v>67</v>
      </c>
      <c r="Q2864">
        <v>0.98</v>
      </c>
      <c r="R2864" t="s">
        <v>67</v>
      </c>
      <c r="S2864">
        <v>9.35</v>
      </c>
      <c r="T2864" t="s">
        <v>67</v>
      </c>
      <c r="U2864">
        <v>2.8000000000000001E-2</v>
      </c>
      <c r="V2864" t="s">
        <v>67</v>
      </c>
      <c r="W2864">
        <v>2.5999999999999999E-2</v>
      </c>
      <c r="X2864" t="s">
        <v>67</v>
      </c>
      <c r="Y2864">
        <v>0.02</v>
      </c>
      <c r="Z2864" t="s">
        <v>67</v>
      </c>
      <c r="AA2864">
        <v>2E-3</v>
      </c>
      <c r="AB2864" t="s">
        <v>68</v>
      </c>
      <c r="AC2864">
        <v>0.04</v>
      </c>
      <c r="AD2864" t="s">
        <v>69</v>
      </c>
      <c r="AE2864">
        <v>0.03</v>
      </c>
      <c r="AF2864" t="s">
        <v>69</v>
      </c>
      <c r="AG2864">
        <v>0.02</v>
      </c>
      <c r="AH2864" t="s">
        <v>68</v>
      </c>
      <c r="AI2864">
        <v>0.01</v>
      </c>
      <c r="AJ2864" t="s">
        <v>68</v>
      </c>
      <c r="AK2864">
        <v>0.04</v>
      </c>
      <c r="AL2864" t="s">
        <v>67</v>
      </c>
      <c r="AM2864">
        <v>0.03</v>
      </c>
      <c r="AN2864" t="s">
        <v>67</v>
      </c>
      <c r="AO2864">
        <v>6.0000000000000001E-3</v>
      </c>
      <c r="AP2864" t="s">
        <v>70</v>
      </c>
      <c r="AQ2864">
        <v>1E-3</v>
      </c>
      <c r="AR2864" t="s">
        <v>70</v>
      </c>
      <c r="AS2864">
        <v>2.68</v>
      </c>
      <c r="AT2864" t="s">
        <v>67</v>
      </c>
      <c r="AU2864">
        <v>0.16</v>
      </c>
      <c r="AV2864" t="s">
        <v>67</v>
      </c>
      <c r="AW2864">
        <v>4.7</v>
      </c>
      <c r="AX2864" t="s">
        <v>67</v>
      </c>
      <c r="AY2864">
        <v>5.97</v>
      </c>
      <c r="AZ2864" t="s">
        <v>67</v>
      </c>
      <c r="BA2864">
        <v>0.18</v>
      </c>
      <c r="BB2864" t="s">
        <v>67</v>
      </c>
      <c r="BC2864">
        <v>1.37</v>
      </c>
      <c r="BD2864" t="s">
        <v>67</v>
      </c>
      <c r="BF2864" t="s">
        <v>64</v>
      </c>
    </row>
    <row r="2865" spans="1:58" x14ac:dyDescent="0.25">
      <c r="A2865" t="s">
        <v>58</v>
      </c>
      <c r="B2865">
        <v>2</v>
      </c>
      <c r="C2865" t="s">
        <v>87</v>
      </c>
      <c r="D2865">
        <v>1992</v>
      </c>
      <c r="E2865">
        <v>1992</v>
      </c>
      <c r="F2865">
        <v>4</v>
      </c>
      <c r="G2865" t="s">
        <v>66</v>
      </c>
      <c r="H2865">
        <v>3.81</v>
      </c>
      <c r="I2865">
        <v>11.57</v>
      </c>
      <c r="J2865" t="s">
        <v>67</v>
      </c>
      <c r="K2865">
        <v>7.6</v>
      </c>
      <c r="L2865" t="s">
        <v>67</v>
      </c>
      <c r="M2865">
        <v>49.97</v>
      </c>
      <c r="N2865" t="s">
        <v>67</v>
      </c>
      <c r="O2865">
        <v>23.21</v>
      </c>
      <c r="P2865" t="s">
        <v>67</v>
      </c>
      <c r="Q2865">
        <v>1.53</v>
      </c>
      <c r="R2865" t="s">
        <v>67</v>
      </c>
      <c r="S2865">
        <v>9.02</v>
      </c>
      <c r="T2865" t="s">
        <v>67</v>
      </c>
      <c r="U2865">
        <v>2.7E-2</v>
      </c>
      <c r="V2865" t="s">
        <v>67</v>
      </c>
      <c r="W2865">
        <v>2.5000000000000001E-2</v>
      </c>
      <c r="X2865" t="s">
        <v>67</v>
      </c>
      <c r="Y2865">
        <v>1.7999999999999999E-2</v>
      </c>
      <c r="Z2865" t="s">
        <v>67</v>
      </c>
      <c r="AA2865">
        <v>2E-3</v>
      </c>
      <c r="AB2865" t="s">
        <v>68</v>
      </c>
      <c r="AC2865">
        <v>7.0000000000000007E-2</v>
      </c>
      <c r="AD2865" t="s">
        <v>69</v>
      </c>
      <c r="AE2865">
        <v>0.05</v>
      </c>
      <c r="AF2865" t="s">
        <v>69</v>
      </c>
      <c r="AG2865">
        <v>0.05</v>
      </c>
      <c r="AH2865" t="s">
        <v>68</v>
      </c>
      <c r="AI2865">
        <v>0.02</v>
      </c>
      <c r="AJ2865" t="s">
        <v>68</v>
      </c>
      <c r="AK2865">
        <v>7.0000000000000007E-2</v>
      </c>
      <c r="AL2865" t="s">
        <v>67</v>
      </c>
      <c r="AM2865">
        <v>0.05</v>
      </c>
      <c r="AN2865" t="s">
        <v>67</v>
      </c>
      <c r="AO2865">
        <v>5.0000000000000001E-3</v>
      </c>
      <c r="AP2865" t="s">
        <v>70</v>
      </c>
      <c r="AQ2865">
        <v>1E-3</v>
      </c>
      <c r="AR2865" t="s">
        <v>70</v>
      </c>
      <c r="AS2865">
        <v>2.5099999999999998</v>
      </c>
      <c r="AT2865" t="s">
        <v>67</v>
      </c>
      <c r="AU2865">
        <v>0.15</v>
      </c>
      <c r="AV2865" t="s">
        <v>67</v>
      </c>
      <c r="AW2865">
        <v>4.6900000000000004</v>
      </c>
      <c r="AX2865" t="s">
        <v>67</v>
      </c>
      <c r="AY2865">
        <v>1.37</v>
      </c>
      <c r="AZ2865" t="s">
        <v>67</v>
      </c>
      <c r="BA2865">
        <v>0.16</v>
      </c>
      <c r="BB2865" t="s">
        <v>67</v>
      </c>
      <c r="BC2865">
        <v>1.1200000000000001</v>
      </c>
      <c r="BD2865" t="s">
        <v>67</v>
      </c>
      <c r="BF2865" t="s">
        <v>64</v>
      </c>
    </row>
    <row r="2866" spans="1:58" x14ac:dyDescent="0.25">
      <c r="A2866" t="s">
        <v>58</v>
      </c>
      <c r="B2866">
        <v>2</v>
      </c>
      <c r="C2866" t="s">
        <v>87</v>
      </c>
      <c r="D2866">
        <v>1992</v>
      </c>
      <c r="E2866">
        <v>1992</v>
      </c>
      <c r="F2866">
        <v>5</v>
      </c>
      <c r="G2866" t="s">
        <v>66</v>
      </c>
      <c r="H2866">
        <v>0.99</v>
      </c>
      <c r="I2866">
        <v>3.1</v>
      </c>
      <c r="J2866" t="s">
        <v>67</v>
      </c>
      <c r="K2866">
        <v>7.6</v>
      </c>
      <c r="L2866" t="s">
        <v>67</v>
      </c>
      <c r="M2866">
        <v>58.93</v>
      </c>
      <c r="N2866" t="s">
        <v>67</v>
      </c>
      <c r="O2866">
        <v>27.83</v>
      </c>
      <c r="P2866" t="s">
        <v>67</v>
      </c>
      <c r="Q2866">
        <v>0.61</v>
      </c>
      <c r="R2866" t="s">
        <v>67</v>
      </c>
      <c r="S2866">
        <v>10.130000000000001</v>
      </c>
      <c r="T2866" t="s">
        <v>67</v>
      </c>
      <c r="U2866">
        <v>3.9E-2</v>
      </c>
      <c r="V2866" t="s">
        <v>67</v>
      </c>
      <c r="W2866">
        <v>3.5999999999999997E-2</v>
      </c>
      <c r="X2866" t="s">
        <v>67</v>
      </c>
      <c r="Y2866">
        <v>1.9E-2</v>
      </c>
      <c r="Z2866" t="s">
        <v>67</v>
      </c>
      <c r="AA2866">
        <v>2E-3</v>
      </c>
      <c r="AB2866" t="s">
        <v>68</v>
      </c>
      <c r="AC2866">
        <v>0.04</v>
      </c>
      <c r="AD2866" t="s">
        <v>69</v>
      </c>
      <c r="AE2866">
        <v>0.03</v>
      </c>
      <c r="AF2866" t="s">
        <v>69</v>
      </c>
      <c r="AG2866">
        <v>0.03</v>
      </c>
      <c r="AH2866" t="s">
        <v>68</v>
      </c>
      <c r="AI2866">
        <v>0.01</v>
      </c>
      <c r="AJ2866" t="s">
        <v>68</v>
      </c>
      <c r="AK2866">
        <v>0.04</v>
      </c>
      <c r="AL2866" t="s">
        <v>67</v>
      </c>
      <c r="AM2866">
        <v>0.03</v>
      </c>
      <c r="AN2866" t="s">
        <v>67</v>
      </c>
      <c r="AO2866">
        <v>3.0000000000000001E-3</v>
      </c>
      <c r="AP2866" t="s">
        <v>70</v>
      </c>
      <c r="AQ2866">
        <v>0</v>
      </c>
      <c r="AR2866" t="s">
        <v>70</v>
      </c>
      <c r="AS2866">
        <v>2.91</v>
      </c>
      <c r="AT2866" t="s">
        <v>67</v>
      </c>
      <c r="AU2866">
        <v>0.15</v>
      </c>
      <c r="AV2866" t="s">
        <v>67</v>
      </c>
      <c r="AW2866">
        <v>5.65</v>
      </c>
      <c r="AX2866" t="s">
        <v>67</v>
      </c>
      <c r="AY2866">
        <v>1.65</v>
      </c>
      <c r="AZ2866" t="s">
        <v>67</v>
      </c>
      <c r="BA2866">
        <v>0.18</v>
      </c>
      <c r="BB2866" t="s">
        <v>67</v>
      </c>
      <c r="BC2866">
        <v>1.17</v>
      </c>
      <c r="BD2866" t="s">
        <v>67</v>
      </c>
      <c r="BF2866" t="s">
        <v>64</v>
      </c>
    </row>
    <row r="2867" spans="1:58" x14ac:dyDescent="0.25">
      <c r="A2867" t="s">
        <v>58</v>
      </c>
      <c r="B2867">
        <v>2</v>
      </c>
      <c r="C2867" t="s">
        <v>87</v>
      </c>
      <c r="D2867">
        <v>1992</v>
      </c>
      <c r="E2867">
        <v>1992</v>
      </c>
      <c r="F2867">
        <v>6</v>
      </c>
      <c r="G2867" t="s">
        <v>66</v>
      </c>
      <c r="H2867">
        <v>0.65</v>
      </c>
      <c r="I2867">
        <v>1.97</v>
      </c>
      <c r="J2867" t="s">
        <v>67</v>
      </c>
      <c r="K2867">
        <v>7.69</v>
      </c>
      <c r="L2867" t="s">
        <v>67</v>
      </c>
      <c r="M2867">
        <v>65.7</v>
      </c>
      <c r="N2867" t="s">
        <v>67</v>
      </c>
      <c r="O2867">
        <v>32.04</v>
      </c>
      <c r="P2867" t="s">
        <v>67</v>
      </c>
      <c r="Q2867">
        <v>1.06</v>
      </c>
      <c r="R2867" t="s">
        <v>67</v>
      </c>
      <c r="S2867">
        <v>10.82</v>
      </c>
      <c r="T2867" t="s">
        <v>67</v>
      </c>
      <c r="U2867">
        <v>3.9E-2</v>
      </c>
      <c r="V2867" t="s">
        <v>67</v>
      </c>
      <c r="W2867">
        <v>3.5000000000000003E-2</v>
      </c>
      <c r="X2867" t="s">
        <v>67</v>
      </c>
      <c r="Y2867">
        <v>0.02</v>
      </c>
      <c r="Z2867" t="s">
        <v>67</v>
      </c>
      <c r="AA2867">
        <v>4.0000000000000001E-3</v>
      </c>
      <c r="AB2867" t="s">
        <v>68</v>
      </c>
      <c r="AC2867">
        <v>0.04</v>
      </c>
      <c r="AD2867" t="s">
        <v>69</v>
      </c>
      <c r="AE2867">
        <v>0.04</v>
      </c>
      <c r="AF2867" t="s">
        <v>69</v>
      </c>
      <c r="AG2867">
        <v>0.04</v>
      </c>
      <c r="AH2867" t="s">
        <v>69</v>
      </c>
      <c r="AI2867">
        <v>0</v>
      </c>
      <c r="AJ2867" t="s">
        <v>68</v>
      </c>
      <c r="AK2867">
        <v>0.04</v>
      </c>
      <c r="AL2867" t="s">
        <v>67</v>
      </c>
      <c r="AM2867">
        <v>0.04</v>
      </c>
      <c r="AN2867" t="s">
        <v>67</v>
      </c>
      <c r="AO2867">
        <v>2E-3</v>
      </c>
      <c r="AP2867" t="s">
        <v>70</v>
      </c>
      <c r="AQ2867">
        <v>0</v>
      </c>
      <c r="AR2867" t="s">
        <v>70</v>
      </c>
      <c r="AS2867">
        <v>3.38</v>
      </c>
      <c r="AT2867" t="s">
        <v>67</v>
      </c>
      <c r="AU2867">
        <v>0.17</v>
      </c>
      <c r="AV2867" t="s">
        <v>67</v>
      </c>
      <c r="AW2867">
        <v>6.29</v>
      </c>
      <c r="AX2867" t="s">
        <v>67</v>
      </c>
      <c r="AY2867">
        <v>1.85</v>
      </c>
      <c r="AZ2867" t="s">
        <v>67</v>
      </c>
      <c r="BA2867">
        <v>0.2</v>
      </c>
      <c r="BB2867" t="s">
        <v>67</v>
      </c>
      <c r="BC2867">
        <v>1.22</v>
      </c>
      <c r="BD2867" t="s">
        <v>67</v>
      </c>
      <c r="BF2867" t="s">
        <v>64</v>
      </c>
    </row>
    <row r="2868" spans="1:58" x14ac:dyDescent="0.25">
      <c r="A2868" t="s">
        <v>58</v>
      </c>
      <c r="B2868">
        <v>2</v>
      </c>
      <c r="C2868" t="s">
        <v>87</v>
      </c>
      <c r="D2868">
        <v>1992</v>
      </c>
      <c r="E2868">
        <v>1992</v>
      </c>
      <c r="F2868">
        <v>7</v>
      </c>
      <c r="G2868" t="s">
        <v>66</v>
      </c>
      <c r="H2868">
        <v>0.46</v>
      </c>
      <c r="I2868">
        <v>1.44</v>
      </c>
      <c r="J2868" t="s">
        <v>67</v>
      </c>
      <c r="K2868">
        <v>7.74</v>
      </c>
      <c r="L2868" t="s">
        <v>67</v>
      </c>
      <c r="M2868">
        <v>72.42</v>
      </c>
      <c r="N2868" t="s">
        <v>67</v>
      </c>
      <c r="O2868">
        <v>34.909999999999997</v>
      </c>
      <c r="P2868" t="s">
        <v>67</v>
      </c>
      <c r="Q2868">
        <v>0.78</v>
      </c>
      <c r="R2868" t="s">
        <v>67</v>
      </c>
      <c r="S2868">
        <v>11.12</v>
      </c>
      <c r="T2868" t="s">
        <v>67</v>
      </c>
      <c r="U2868">
        <v>4.2000000000000003E-2</v>
      </c>
      <c r="V2868" t="s">
        <v>67</v>
      </c>
      <c r="W2868">
        <v>0.04</v>
      </c>
      <c r="X2868" t="s">
        <v>67</v>
      </c>
      <c r="Y2868">
        <v>1.9E-2</v>
      </c>
      <c r="Z2868" t="s">
        <v>67</v>
      </c>
      <c r="AA2868">
        <v>2E-3</v>
      </c>
      <c r="AB2868" t="s">
        <v>68</v>
      </c>
      <c r="AC2868">
        <v>0.05</v>
      </c>
      <c r="AD2868" t="s">
        <v>69</v>
      </c>
      <c r="AE2868">
        <v>0.03</v>
      </c>
      <c r="AF2868" t="s">
        <v>69</v>
      </c>
      <c r="AG2868">
        <v>0.03</v>
      </c>
      <c r="AH2868" t="s">
        <v>68</v>
      </c>
      <c r="AI2868">
        <v>0.02</v>
      </c>
      <c r="AJ2868" t="s">
        <v>68</v>
      </c>
      <c r="AK2868">
        <v>0.05</v>
      </c>
      <c r="AL2868" t="s">
        <v>67</v>
      </c>
      <c r="AM2868">
        <v>0.03</v>
      </c>
      <c r="AN2868" t="s">
        <v>67</v>
      </c>
      <c r="AO2868">
        <v>5.0000000000000001E-3</v>
      </c>
      <c r="AP2868" t="s">
        <v>70</v>
      </c>
      <c r="AQ2868">
        <v>0</v>
      </c>
      <c r="AR2868" t="s">
        <v>70</v>
      </c>
      <c r="AS2868">
        <v>3.63</v>
      </c>
      <c r="AT2868" t="s">
        <v>67</v>
      </c>
      <c r="AU2868">
        <v>0.18</v>
      </c>
      <c r="AV2868" t="s">
        <v>67</v>
      </c>
      <c r="AW2868">
        <v>6.91</v>
      </c>
      <c r="AX2868" t="s">
        <v>67</v>
      </c>
      <c r="AY2868">
        <v>2.02</v>
      </c>
      <c r="AZ2868" t="s">
        <v>67</v>
      </c>
      <c r="BA2868">
        <v>0.2</v>
      </c>
      <c r="BB2868" t="s">
        <v>67</v>
      </c>
      <c r="BC2868">
        <v>1.1399999999999999</v>
      </c>
      <c r="BD2868" t="s">
        <v>67</v>
      </c>
      <c r="BF2868" t="s">
        <v>64</v>
      </c>
    </row>
    <row r="2869" spans="1:58" x14ac:dyDescent="0.25">
      <c r="A2869" t="s">
        <v>58</v>
      </c>
      <c r="B2869">
        <v>2</v>
      </c>
      <c r="C2869" t="s">
        <v>87</v>
      </c>
      <c r="D2869">
        <v>1992</v>
      </c>
      <c r="E2869">
        <v>1992</v>
      </c>
      <c r="F2869">
        <v>8</v>
      </c>
      <c r="G2869" t="s">
        <v>66</v>
      </c>
      <c r="H2869">
        <v>0.28999999999999998</v>
      </c>
      <c r="I2869">
        <v>0.92</v>
      </c>
      <c r="J2869" t="s">
        <v>67</v>
      </c>
      <c r="K2869">
        <v>7.78</v>
      </c>
      <c r="L2869" t="s">
        <v>67</v>
      </c>
      <c r="M2869">
        <v>77.94</v>
      </c>
      <c r="N2869" t="s">
        <v>67</v>
      </c>
      <c r="O2869">
        <v>37.33</v>
      </c>
      <c r="P2869" t="s">
        <v>67</v>
      </c>
      <c r="Q2869">
        <v>0.81</v>
      </c>
      <c r="R2869" t="s">
        <v>67</v>
      </c>
      <c r="S2869">
        <v>11.35</v>
      </c>
      <c r="T2869" t="s">
        <v>67</v>
      </c>
      <c r="U2869">
        <v>4.2999999999999997E-2</v>
      </c>
      <c r="V2869" t="s">
        <v>67</v>
      </c>
      <c r="W2869">
        <v>3.5000000000000003E-2</v>
      </c>
      <c r="X2869" t="s">
        <v>67</v>
      </c>
      <c r="Y2869">
        <v>1.9E-2</v>
      </c>
      <c r="Z2869" t="s">
        <v>67</v>
      </c>
      <c r="AA2869">
        <v>8.0000000000000002E-3</v>
      </c>
      <c r="AB2869" t="s">
        <v>68</v>
      </c>
      <c r="AC2869">
        <v>0.08</v>
      </c>
      <c r="AD2869" t="s">
        <v>69</v>
      </c>
      <c r="AE2869">
        <v>0.05</v>
      </c>
      <c r="AF2869" t="s">
        <v>69</v>
      </c>
      <c r="AG2869">
        <v>0.05</v>
      </c>
      <c r="AH2869" t="s">
        <v>68</v>
      </c>
      <c r="AI2869">
        <v>0.03</v>
      </c>
      <c r="AJ2869" t="s">
        <v>68</v>
      </c>
      <c r="AK2869">
        <v>0.08</v>
      </c>
      <c r="AL2869" t="s">
        <v>67</v>
      </c>
      <c r="AM2869">
        <v>0.05</v>
      </c>
      <c r="AN2869" t="s">
        <v>67</v>
      </c>
      <c r="AO2869">
        <v>5.0000000000000001E-3</v>
      </c>
      <c r="AP2869" t="s">
        <v>70</v>
      </c>
      <c r="AQ2869">
        <v>1E-3</v>
      </c>
      <c r="AR2869" t="s">
        <v>70</v>
      </c>
      <c r="AS2869">
        <v>3.79</v>
      </c>
      <c r="AT2869" t="s">
        <v>67</v>
      </c>
      <c r="AU2869">
        <v>0.22</v>
      </c>
      <c r="AV2869" t="s">
        <v>67</v>
      </c>
      <c r="AW2869">
        <v>8.06</v>
      </c>
      <c r="AX2869" t="s">
        <v>67</v>
      </c>
      <c r="AY2869">
        <v>2.21</v>
      </c>
      <c r="AZ2869" t="s">
        <v>67</v>
      </c>
      <c r="BA2869">
        <v>0.25</v>
      </c>
      <c r="BB2869" t="s">
        <v>67</v>
      </c>
      <c r="BC2869">
        <v>1.17</v>
      </c>
      <c r="BD2869" t="s">
        <v>67</v>
      </c>
      <c r="BF2869" t="s">
        <v>64</v>
      </c>
    </row>
    <row r="2870" spans="1:58" x14ac:dyDescent="0.25">
      <c r="A2870" t="s">
        <v>58</v>
      </c>
      <c r="B2870">
        <v>2</v>
      </c>
      <c r="C2870" t="s">
        <v>87</v>
      </c>
      <c r="D2870">
        <v>1992</v>
      </c>
      <c r="E2870">
        <v>1992</v>
      </c>
      <c r="F2870">
        <v>9</v>
      </c>
      <c r="G2870" t="s">
        <v>66</v>
      </c>
      <c r="H2870">
        <v>0.37</v>
      </c>
      <c r="I2870">
        <v>1.1100000000000001</v>
      </c>
      <c r="J2870" t="s">
        <v>67</v>
      </c>
      <c r="K2870">
        <v>7.7</v>
      </c>
      <c r="L2870" t="s">
        <v>67</v>
      </c>
      <c r="M2870">
        <v>73.680000000000007</v>
      </c>
      <c r="N2870" t="s">
        <v>67</v>
      </c>
      <c r="O2870">
        <v>34.619999999999997</v>
      </c>
      <c r="P2870" t="s">
        <v>67</v>
      </c>
      <c r="Q2870">
        <v>1.52</v>
      </c>
      <c r="R2870" t="s">
        <v>67</v>
      </c>
      <c r="S2870">
        <v>10.85</v>
      </c>
      <c r="T2870" t="s">
        <v>67</v>
      </c>
      <c r="U2870">
        <v>4.2999999999999997E-2</v>
      </c>
      <c r="V2870" t="s">
        <v>67</v>
      </c>
      <c r="W2870">
        <v>0.04</v>
      </c>
      <c r="X2870" t="s">
        <v>67</v>
      </c>
      <c r="Y2870">
        <v>2.3E-2</v>
      </c>
      <c r="Z2870" t="s">
        <v>67</v>
      </c>
      <c r="AA2870">
        <v>3.0000000000000001E-3</v>
      </c>
      <c r="AB2870" t="s">
        <v>68</v>
      </c>
      <c r="AC2870">
        <v>0.09</v>
      </c>
      <c r="AD2870" t="s">
        <v>69</v>
      </c>
      <c r="AE2870">
        <v>0.06</v>
      </c>
      <c r="AF2870" t="s">
        <v>69</v>
      </c>
      <c r="AG2870">
        <v>0.05</v>
      </c>
      <c r="AH2870" t="s">
        <v>68</v>
      </c>
      <c r="AI2870">
        <v>0.03</v>
      </c>
      <c r="AJ2870" t="s">
        <v>68</v>
      </c>
      <c r="AK2870">
        <v>0.09</v>
      </c>
      <c r="AL2870" t="s">
        <v>67</v>
      </c>
      <c r="AM2870">
        <v>0.06</v>
      </c>
      <c r="AN2870" t="s">
        <v>67</v>
      </c>
      <c r="AO2870">
        <v>7.0000000000000001E-3</v>
      </c>
      <c r="AP2870" t="s">
        <v>70</v>
      </c>
      <c r="AQ2870">
        <v>0</v>
      </c>
      <c r="AR2870" t="s">
        <v>70</v>
      </c>
      <c r="AS2870">
        <v>3.72</v>
      </c>
      <c r="AT2870" t="s">
        <v>67</v>
      </c>
      <c r="AU2870">
        <v>0.23</v>
      </c>
      <c r="AV2870" t="s">
        <v>67</v>
      </c>
      <c r="AW2870">
        <v>7.66</v>
      </c>
      <c r="AX2870" t="s">
        <v>67</v>
      </c>
      <c r="AY2870">
        <v>2.1</v>
      </c>
      <c r="AZ2870" t="s">
        <v>67</v>
      </c>
      <c r="BA2870">
        <v>0.31</v>
      </c>
      <c r="BB2870" t="s">
        <v>67</v>
      </c>
      <c r="BC2870">
        <v>1.5</v>
      </c>
      <c r="BD2870" t="s">
        <v>67</v>
      </c>
      <c r="BF2870" t="s">
        <v>64</v>
      </c>
    </row>
    <row r="2871" spans="1:58" x14ac:dyDescent="0.25">
      <c r="A2871" t="s">
        <v>58</v>
      </c>
      <c r="B2871">
        <v>2</v>
      </c>
      <c r="C2871" t="s">
        <v>87</v>
      </c>
      <c r="D2871">
        <v>1993</v>
      </c>
      <c r="E2871">
        <v>1992</v>
      </c>
      <c r="F2871">
        <v>10</v>
      </c>
      <c r="G2871" t="s">
        <v>66</v>
      </c>
      <c r="H2871">
        <v>0.88</v>
      </c>
      <c r="I2871">
        <v>2.77</v>
      </c>
      <c r="J2871" t="s">
        <v>67</v>
      </c>
      <c r="K2871">
        <v>7.61</v>
      </c>
      <c r="L2871" t="s">
        <v>67</v>
      </c>
      <c r="M2871">
        <v>63.69</v>
      </c>
      <c r="N2871" t="s">
        <v>67</v>
      </c>
      <c r="O2871">
        <v>28.54</v>
      </c>
      <c r="P2871" t="s">
        <v>67</v>
      </c>
      <c r="Q2871">
        <v>1.3</v>
      </c>
      <c r="R2871" t="s">
        <v>67</v>
      </c>
      <c r="S2871">
        <v>9.7799999999999994</v>
      </c>
      <c r="T2871" t="s">
        <v>67</v>
      </c>
      <c r="U2871">
        <v>4.2999999999999997E-2</v>
      </c>
      <c r="V2871" t="s">
        <v>67</v>
      </c>
      <c r="W2871">
        <v>3.9E-2</v>
      </c>
      <c r="X2871" t="s">
        <v>67</v>
      </c>
      <c r="Y2871">
        <v>2.1000000000000001E-2</v>
      </c>
      <c r="Z2871" t="s">
        <v>67</v>
      </c>
      <c r="AA2871">
        <v>3.0000000000000001E-3</v>
      </c>
      <c r="AB2871" t="s">
        <v>68</v>
      </c>
      <c r="AC2871">
        <v>0.08</v>
      </c>
      <c r="AD2871" t="s">
        <v>69</v>
      </c>
      <c r="AE2871">
        <v>0.06</v>
      </c>
      <c r="AF2871" t="s">
        <v>69</v>
      </c>
      <c r="AG2871">
        <v>0.05</v>
      </c>
      <c r="AH2871" t="s">
        <v>68</v>
      </c>
      <c r="AI2871">
        <v>0.02</v>
      </c>
      <c r="AJ2871" t="s">
        <v>68</v>
      </c>
      <c r="AK2871">
        <v>0.08</v>
      </c>
      <c r="AL2871" t="s">
        <v>67</v>
      </c>
      <c r="AM2871">
        <v>0.06</v>
      </c>
      <c r="AN2871" t="s">
        <v>67</v>
      </c>
      <c r="AO2871">
        <v>8.9999999999999993E-3</v>
      </c>
      <c r="AP2871" t="s">
        <v>70</v>
      </c>
      <c r="AQ2871">
        <v>1E-3</v>
      </c>
      <c r="AR2871" t="s">
        <v>70</v>
      </c>
      <c r="AS2871">
        <v>3.21</v>
      </c>
      <c r="AT2871" t="s">
        <v>67</v>
      </c>
      <c r="AU2871">
        <v>0.19</v>
      </c>
      <c r="AV2871" t="s">
        <v>67</v>
      </c>
      <c r="AW2871">
        <v>6.48</v>
      </c>
      <c r="AX2871" t="s">
        <v>67</v>
      </c>
      <c r="AY2871">
        <v>1.78</v>
      </c>
      <c r="AZ2871" t="s">
        <v>67</v>
      </c>
      <c r="BA2871">
        <v>0.34</v>
      </c>
      <c r="BB2871" t="s">
        <v>67</v>
      </c>
      <c r="BC2871">
        <v>1.69</v>
      </c>
      <c r="BD2871" t="s">
        <v>67</v>
      </c>
      <c r="BF2871" t="s">
        <v>64</v>
      </c>
    </row>
    <row r="2872" spans="1:58" x14ac:dyDescent="0.25">
      <c r="A2872" t="s">
        <v>58</v>
      </c>
      <c r="B2872">
        <v>2</v>
      </c>
      <c r="C2872" t="s">
        <v>87</v>
      </c>
      <c r="D2872">
        <v>1993</v>
      </c>
      <c r="E2872">
        <v>1992</v>
      </c>
      <c r="F2872">
        <v>11</v>
      </c>
      <c r="G2872" t="s">
        <v>60</v>
      </c>
      <c r="H2872">
        <v>4.75</v>
      </c>
      <c r="I2872">
        <v>14.42</v>
      </c>
      <c r="J2872" t="s">
        <v>67</v>
      </c>
      <c r="K2872">
        <v>7.43</v>
      </c>
      <c r="L2872" t="s">
        <v>67</v>
      </c>
      <c r="M2872">
        <v>43.62</v>
      </c>
      <c r="N2872" t="s">
        <v>67</v>
      </c>
      <c r="O2872">
        <v>19.420000000000002</v>
      </c>
      <c r="P2872" t="s">
        <v>67</v>
      </c>
      <c r="Q2872">
        <v>1.2</v>
      </c>
      <c r="R2872" t="s">
        <v>67</v>
      </c>
      <c r="S2872">
        <v>8.2200000000000006</v>
      </c>
      <c r="T2872" t="s">
        <v>67</v>
      </c>
      <c r="U2872">
        <v>3.1E-2</v>
      </c>
      <c r="V2872" t="s">
        <v>67</v>
      </c>
      <c r="W2872">
        <v>2.9000000000000001E-2</v>
      </c>
      <c r="X2872" t="s">
        <v>67</v>
      </c>
      <c r="Y2872">
        <v>1.7999999999999999E-2</v>
      </c>
      <c r="Z2872" t="s">
        <v>67</v>
      </c>
      <c r="AA2872">
        <v>2E-3</v>
      </c>
      <c r="AB2872" t="s">
        <v>68</v>
      </c>
      <c r="AC2872">
        <v>0.08</v>
      </c>
      <c r="AD2872" t="s">
        <v>69</v>
      </c>
      <c r="AE2872">
        <v>0.06</v>
      </c>
      <c r="AF2872" t="s">
        <v>69</v>
      </c>
      <c r="AG2872">
        <v>0.05</v>
      </c>
      <c r="AH2872" t="s">
        <v>68</v>
      </c>
      <c r="AI2872">
        <v>0.02</v>
      </c>
      <c r="AJ2872" t="s">
        <v>68</v>
      </c>
      <c r="AK2872">
        <v>0.08</v>
      </c>
      <c r="AL2872" t="s">
        <v>67</v>
      </c>
      <c r="AM2872">
        <v>0.06</v>
      </c>
      <c r="AN2872" t="s">
        <v>67</v>
      </c>
      <c r="AO2872">
        <v>8.9999999999999993E-3</v>
      </c>
      <c r="AP2872" t="s">
        <v>70</v>
      </c>
      <c r="AQ2872">
        <v>0</v>
      </c>
      <c r="AR2872" t="s">
        <v>70</v>
      </c>
      <c r="AS2872">
        <v>2.27</v>
      </c>
      <c r="AT2872" t="s">
        <v>67</v>
      </c>
      <c r="AU2872">
        <v>0.14000000000000001</v>
      </c>
      <c r="AV2872" t="s">
        <v>67</v>
      </c>
      <c r="AW2872">
        <v>4.4000000000000004</v>
      </c>
      <c r="AX2872" t="s">
        <v>67</v>
      </c>
      <c r="AY2872">
        <v>1.22</v>
      </c>
      <c r="AZ2872" t="s">
        <v>67</v>
      </c>
      <c r="BA2872">
        <v>0.24</v>
      </c>
      <c r="BB2872" t="s">
        <v>67</v>
      </c>
      <c r="BC2872">
        <v>1.48</v>
      </c>
      <c r="BD2872" t="s">
        <v>67</v>
      </c>
      <c r="BF2872" t="s">
        <v>64</v>
      </c>
    </row>
    <row r="2873" spans="1:58" x14ac:dyDescent="0.25">
      <c r="A2873" t="s">
        <v>58</v>
      </c>
      <c r="B2873">
        <v>2</v>
      </c>
      <c r="C2873" t="s">
        <v>87</v>
      </c>
      <c r="D2873">
        <v>1993</v>
      </c>
      <c r="E2873">
        <v>1992</v>
      </c>
      <c r="F2873">
        <v>12</v>
      </c>
      <c r="G2873" t="s">
        <v>60</v>
      </c>
      <c r="H2873">
        <v>8.1</v>
      </c>
      <c r="I2873">
        <v>25.42</v>
      </c>
      <c r="J2873" t="s">
        <v>67</v>
      </c>
      <c r="K2873">
        <v>7.4</v>
      </c>
      <c r="L2873" t="s">
        <v>67</v>
      </c>
      <c r="M2873">
        <v>35.78</v>
      </c>
      <c r="N2873" t="s">
        <v>67</v>
      </c>
      <c r="O2873">
        <v>16.579999999999998</v>
      </c>
      <c r="P2873" t="s">
        <v>67</v>
      </c>
      <c r="Q2873">
        <v>0.62</v>
      </c>
      <c r="R2873" t="s">
        <v>67</v>
      </c>
      <c r="S2873">
        <v>7.94</v>
      </c>
      <c r="T2873" t="s">
        <v>67</v>
      </c>
      <c r="U2873">
        <v>2.8000000000000001E-2</v>
      </c>
      <c r="V2873" t="s">
        <v>67</v>
      </c>
      <c r="W2873">
        <v>2.7E-2</v>
      </c>
      <c r="X2873" t="s">
        <v>67</v>
      </c>
      <c r="Y2873">
        <v>1.6E-2</v>
      </c>
      <c r="Z2873" t="s">
        <v>67</v>
      </c>
      <c r="AA2873">
        <v>0</v>
      </c>
      <c r="AB2873" t="s">
        <v>68</v>
      </c>
      <c r="AC2873">
        <v>0.05</v>
      </c>
      <c r="AD2873" t="s">
        <v>69</v>
      </c>
      <c r="AE2873">
        <v>0.04</v>
      </c>
      <c r="AF2873" t="s">
        <v>69</v>
      </c>
      <c r="AG2873">
        <v>0.03</v>
      </c>
      <c r="AH2873" t="s">
        <v>68</v>
      </c>
      <c r="AI2873">
        <v>0.01</v>
      </c>
      <c r="AJ2873" t="s">
        <v>68</v>
      </c>
      <c r="AK2873">
        <v>0.05</v>
      </c>
      <c r="AL2873" t="s">
        <v>67</v>
      </c>
      <c r="AM2873">
        <v>0.04</v>
      </c>
      <c r="AN2873" t="s">
        <v>67</v>
      </c>
      <c r="AO2873">
        <v>6.0000000000000001E-3</v>
      </c>
      <c r="AP2873" t="s">
        <v>70</v>
      </c>
      <c r="AQ2873">
        <v>2E-3</v>
      </c>
      <c r="AR2873" t="s">
        <v>70</v>
      </c>
      <c r="AS2873">
        <v>1.99</v>
      </c>
      <c r="AT2873" t="s">
        <v>67</v>
      </c>
      <c r="AU2873">
        <v>0.13</v>
      </c>
      <c r="AV2873" t="s">
        <v>67</v>
      </c>
      <c r="AW2873">
        <v>3.69</v>
      </c>
      <c r="AX2873" t="s">
        <v>67</v>
      </c>
      <c r="AY2873">
        <v>1.03</v>
      </c>
      <c r="AZ2873" t="s">
        <v>67</v>
      </c>
      <c r="BA2873">
        <v>0.22</v>
      </c>
      <c r="BB2873" t="s">
        <v>67</v>
      </c>
      <c r="BC2873">
        <v>1.33</v>
      </c>
      <c r="BD2873" t="s">
        <v>67</v>
      </c>
      <c r="BF2873" t="s">
        <v>64</v>
      </c>
    </row>
    <row r="2874" spans="1:58" x14ac:dyDescent="0.25">
      <c r="A2874" t="s">
        <v>58</v>
      </c>
      <c r="B2874">
        <v>2</v>
      </c>
      <c r="C2874" t="s">
        <v>87</v>
      </c>
      <c r="D2874">
        <v>1993</v>
      </c>
      <c r="E2874">
        <v>1993</v>
      </c>
      <c r="F2874">
        <v>1</v>
      </c>
      <c r="G2874" t="s">
        <v>66</v>
      </c>
      <c r="H2874">
        <v>7.37</v>
      </c>
      <c r="I2874">
        <v>23.11</v>
      </c>
      <c r="J2874" t="s">
        <v>67</v>
      </c>
      <c r="K2874">
        <v>7.4</v>
      </c>
      <c r="L2874" t="s">
        <v>67</v>
      </c>
      <c r="M2874">
        <v>37.840000000000003</v>
      </c>
      <c r="N2874" t="s">
        <v>67</v>
      </c>
      <c r="O2874">
        <v>17.75</v>
      </c>
      <c r="P2874" t="s">
        <v>67</v>
      </c>
      <c r="Q2874">
        <v>0.66</v>
      </c>
      <c r="R2874" t="s">
        <v>67</v>
      </c>
      <c r="S2874">
        <v>8.56</v>
      </c>
      <c r="T2874" t="s">
        <v>67</v>
      </c>
      <c r="U2874">
        <v>3.3000000000000002E-2</v>
      </c>
      <c r="V2874" t="s">
        <v>67</v>
      </c>
      <c r="W2874">
        <v>0.03</v>
      </c>
      <c r="X2874" t="s">
        <v>67</v>
      </c>
      <c r="Y2874">
        <v>1.7999999999999999E-2</v>
      </c>
      <c r="Z2874" t="s">
        <v>67</v>
      </c>
      <c r="AA2874">
        <v>3.0000000000000001E-3</v>
      </c>
      <c r="AB2874" t="s">
        <v>68</v>
      </c>
      <c r="AC2874">
        <v>0.04</v>
      </c>
      <c r="AD2874" t="s">
        <v>69</v>
      </c>
      <c r="AE2874">
        <v>0.03</v>
      </c>
      <c r="AF2874" t="s">
        <v>69</v>
      </c>
      <c r="AG2874">
        <v>0.03</v>
      </c>
      <c r="AH2874" t="s">
        <v>69</v>
      </c>
      <c r="AI2874">
        <v>0.01</v>
      </c>
      <c r="AJ2874" t="s">
        <v>68</v>
      </c>
      <c r="AK2874">
        <v>0.04</v>
      </c>
      <c r="AL2874" t="s">
        <v>67</v>
      </c>
      <c r="AM2874">
        <v>0.03</v>
      </c>
      <c r="AN2874" t="s">
        <v>67</v>
      </c>
      <c r="AO2874">
        <v>3.0000000000000001E-3</v>
      </c>
      <c r="AP2874" t="s">
        <v>70</v>
      </c>
      <c r="AQ2874">
        <v>1E-3</v>
      </c>
      <c r="AR2874" t="s">
        <v>70</v>
      </c>
      <c r="AS2874">
        <v>2.16</v>
      </c>
      <c r="AT2874" t="s">
        <v>67</v>
      </c>
      <c r="AU2874">
        <v>0.13</v>
      </c>
      <c r="AV2874" t="s">
        <v>67</v>
      </c>
      <c r="AW2874">
        <v>3.8</v>
      </c>
      <c r="AX2874" t="s">
        <v>67</v>
      </c>
      <c r="AY2874">
        <v>1.06</v>
      </c>
      <c r="AZ2874" t="s">
        <v>67</v>
      </c>
      <c r="BA2874">
        <v>0.19</v>
      </c>
      <c r="BB2874" t="s">
        <v>67</v>
      </c>
      <c r="BC2874">
        <v>1.45</v>
      </c>
      <c r="BD2874" t="s">
        <v>67</v>
      </c>
      <c r="BF2874" t="s">
        <v>64</v>
      </c>
    </row>
    <row r="2875" spans="1:58" x14ac:dyDescent="0.25">
      <c r="A2875" t="s">
        <v>58</v>
      </c>
      <c r="B2875">
        <v>2</v>
      </c>
      <c r="C2875" t="s">
        <v>87</v>
      </c>
      <c r="D2875">
        <v>1993</v>
      </c>
      <c r="E2875">
        <v>1993</v>
      </c>
      <c r="F2875">
        <v>2</v>
      </c>
      <c r="G2875" t="s">
        <v>66</v>
      </c>
      <c r="H2875">
        <v>2.78</v>
      </c>
      <c r="I2875">
        <v>7.87</v>
      </c>
      <c r="J2875" t="s">
        <v>67</v>
      </c>
      <c r="K2875">
        <v>7.46</v>
      </c>
      <c r="L2875" t="s">
        <v>67</v>
      </c>
      <c r="M2875">
        <v>40.33</v>
      </c>
      <c r="N2875" t="s">
        <v>67</v>
      </c>
      <c r="O2875">
        <v>18.87</v>
      </c>
      <c r="P2875" t="s">
        <v>67</v>
      </c>
      <c r="Q2875">
        <v>0.81</v>
      </c>
      <c r="R2875" t="s">
        <v>67</v>
      </c>
      <c r="S2875">
        <v>8.81</v>
      </c>
      <c r="T2875" t="s">
        <v>67</v>
      </c>
      <c r="U2875">
        <v>3.2000000000000001E-2</v>
      </c>
      <c r="V2875" t="s">
        <v>67</v>
      </c>
      <c r="W2875">
        <v>0.03</v>
      </c>
      <c r="X2875" t="s">
        <v>67</v>
      </c>
      <c r="Y2875">
        <v>1.7999999999999999E-2</v>
      </c>
      <c r="Z2875" t="s">
        <v>67</v>
      </c>
      <c r="AA2875">
        <v>2E-3</v>
      </c>
      <c r="AB2875" t="s">
        <v>68</v>
      </c>
      <c r="AC2875">
        <v>0.04</v>
      </c>
      <c r="AD2875" t="s">
        <v>69</v>
      </c>
      <c r="AE2875">
        <v>0.04</v>
      </c>
      <c r="AF2875" t="s">
        <v>69</v>
      </c>
      <c r="AG2875">
        <v>0.03</v>
      </c>
      <c r="AH2875" t="s">
        <v>69</v>
      </c>
      <c r="AI2875">
        <v>0</v>
      </c>
      <c r="AJ2875" t="s">
        <v>68</v>
      </c>
      <c r="AK2875">
        <v>0.04</v>
      </c>
      <c r="AL2875" t="s">
        <v>67</v>
      </c>
      <c r="AM2875">
        <v>0.04</v>
      </c>
      <c r="AN2875" t="s">
        <v>67</v>
      </c>
      <c r="AO2875">
        <v>6.0000000000000001E-3</v>
      </c>
      <c r="AP2875" t="s">
        <v>70</v>
      </c>
      <c r="AQ2875">
        <v>2E-3</v>
      </c>
      <c r="AR2875" t="s">
        <v>70</v>
      </c>
      <c r="AS2875">
        <v>2.27</v>
      </c>
      <c r="AT2875" t="s">
        <v>67</v>
      </c>
      <c r="AU2875">
        <v>0.14000000000000001</v>
      </c>
      <c r="AV2875" t="s">
        <v>67</v>
      </c>
      <c r="AW2875">
        <v>4.05</v>
      </c>
      <c r="AX2875" t="s">
        <v>67</v>
      </c>
      <c r="AY2875">
        <v>1.1200000000000001</v>
      </c>
      <c r="AZ2875" t="s">
        <v>67</v>
      </c>
      <c r="BA2875">
        <v>0.19</v>
      </c>
      <c r="BB2875" t="s">
        <v>67</v>
      </c>
      <c r="BC2875">
        <v>1.48</v>
      </c>
      <c r="BD2875" t="s">
        <v>67</v>
      </c>
      <c r="BF2875" t="s">
        <v>64</v>
      </c>
    </row>
    <row r="2876" spans="1:58" x14ac:dyDescent="0.25">
      <c r="A2876" t="s">
        <v>58</v>
      </c>
      <c r="B2876">
        <v>2</v>
      </c>
      <c r="C2876" t="s">
        <v>87</v>
      </c>
      <c r="D2876">
        <v>1993</v>
      </c>
      <c r="E2876">
        <v>1993</v>
      </c>
      <c r="F2876">
        <v>3</v>
      </c>
      <c r="G2876" t="s">
        <v>60</v>
      </c>
      <c r="H2876">
        <v>9.6999999999999993</v>
      </c>
      <c r="I2876">
        <v>30.44</v>
      </c>
      <c r="J2876" t="s">
        <v>73</v>
      </c>
      <c r="K2876">
        <v>7.5</v>
      </c>
      <c r="L2876" t="s">
        <v>67</v>
      </c>
      <c r="M2876">
        <v>41.69</v>
      </c>
      <c r="N2876" t="s">
        <v>67</v>
      </c>
      <c r="O2876">
        <v>20.21</v>
      </c>
      <c r="P2876" t="s">
        <v>67</v>
      </c>
      <c r="Q2876">
        <v>1.26</v>
      </c>
      <c r="R2876" t="s">
        <v>67</v>
      </c>
      <c r="S2876">
        <v>8.32</v>
      </c>
      <c r="T2876" t="s">
        <v>67</v>
      </c>
      <c r="U2876">
        <v>3.2000000000000001E-2</v>
      </c>
      <c r="V2876" t="s">
        <v>67</v>
      </c>
      <c r="W2876">
        <v>2.9000000000000001E-2</v>
      </c>
      <c r="X2876" t="s">
        <v>67</v>
      </c>
      <c r="Y2876">
        <v>1.7999999999999999E-2</v>
      </c>
      <c r="Z2876" t="s">
        <v>67</v>
      </c>
      <c r="AA2876">
        <v>2E-3</v>
      </c>
      <c r="AB2876" t="s">
        <v>68</v>
      </c>
      <c r="AC2876">
        <v>0.05</v>
      </c>
      <c r="AD2876" t="s">
        <v>69</v>
      </c>
      <c r="AE2876">
        <v>0.04</v>
      </c>
      <c r="AF2876" t="s">
        <v>69</v>
      </c>
      <c r="AG2876">
        <v>0.03</v>
      </c>
      <c r="AH2876" t="s">
        <v>68</v>
      </c>
      <c r="AI2876">
        <v>0.01</v>
      </c>
      <c r="AJ2876" t="s">
        <v>68</v>
      </c>
      <c r="AK2876">
        <v>0.05</v>
      </c>
      <c r="AL2876" t="s">
        <v>67</v>
      </c>
      <c r="AM2876">
        <v>0.04</v>
      </c>
      <c r="AN2876" t="s">
        <v>67</v>
      </c>
      <c r="AO2876">
        <v>8.0000000000000002E-3</v>
      </c>
      <c r="AP2876" t="s">
        <v>70</v>
      </c>
      <c r="AQ2876">
        <v>1E-3</v>
      </c>
      <c r="AR2876" t="s">
        <v>70</v>
      </c>
      <c r="AS2876">
        <v>2.2799999999999998</v>
      </c>
      <c r="AT2876" t="s">
        <v>67</v>
      </c>
      <c r="AU2876">
        <v>0.16</v>
      </c>
      <c r="AV2876" t="s">
        <v>67</v>
      </c>
      <c r="AW2876">
        <v>4.3899999999999997</v>
      </c>
      <c r="AX2876" t="s">
        <v>67</v>
      </c>
      <c r="AY2876">
        <v>1.19</v>
      </c>
      <c r="AZ2876" t="s">
        <v>67</v>
      </c>
      <c r="BA2876">
        <v>0.17</v>
      </c>
      <c r="BB2876" t="s">
        <v>67</v>
      </c>
      <c r="BC2876">
        <v>1.2</v>
      </c>
      <c r="BD2876" t="s">
        <v>67</v>
      </c>
      <c r="BF2876" t="s">
        <v>64</v>
      </c>
    </row>
    <row r="2877" spans="1:58" x14ac:dyDescent="0.25">
      <c r="A2877" t="s">
        <v>58</v>
      </c>
      <c r="B2877">
        <v>2</v>
      </c>
      <c r="C2877" t="s">
        <v>87</v>
      </c>
      <c r="D2877">
        <v>1993</v>
      </c>
      <c r="E2877">
        <v>1993</v>
      </c>
      <c r="F2877">
        <v>4</v>
      </c>
      <c r="G2877" t="s">
        <v>60</v>
      </c>
      <c r="H2877">
        <v>7.98</v>
      </c>
      <c r="I2877">
        <v>24.22</v>
      </c>
      <c r="J2877" t="s">
        <v>67</v>
      </c>
      <c r="K2877">
        <v>7.54</v>
      </c>
      <c r="L2877" t="s">
        <v>67</v>
      </c>
      <c r="M2877">
        <v>46.4</v>
      </c>
      <c r="N2877" t="s">
        <v>67</v>
      </c>
      <c r="O2877">
        <v>22.25</v>
      </c>
      <c r="P2877" t="s">
        <v>67</v>
      </c>
      <c r="Q2877">
        <v>0.54</v>
      </c>
      <c r="R2877" t="s">
        <v>67</v>
      </c>
      <c r="S2877">
        <v>9.18</v>
      </c>
      <c r="T2877" t="s">
        <v>67</v>
      </c>
      <c r="U2877">
        <v>0.03</v>
      </c>
      <c r="V2877" t="s">
        <v>67</v>
      </c>
      <c r="W2877">
        <v>3.2000000000000001E-2</v>
      </c>
      <c r="X2877" t="s">
        <v>67</v>
      </c>
      <c r="Y2877">
        <v>1.9E-2</v>
      </c>
      <c r="Z2877" t="s">
        <v>67</v>
      </c>
      <c r="AA2877">
        <v>0</v>
      </c>
      <c r="AB2877" t="s">
        <v>68</v>
      </c>
      <c r="AC2877">
        <v>0.03</v>
      </c>
      <c r="AD2877" t="s">
        <v>69</v>
      </c>
      <c r="AE2877">
        <v>0.03</v>
      </c>
      <c r="AF2877" t="s">
        <v>69</v>
      </c>
      <c r="AG2877">
        <v>0.02</v>
      </c>
      <c r="AH2877" t="s">
        <v>68</v>
      </c>
      <c r="AI2877">
        <v>0</v>
      </c>
      <c r="AJ2877" t="s">
        <v>68</v>
      </c>
      <c r="AK2877">
        <v>0.03</v>
      </c>
      <c r="AL2877" t="s">
        <v>67</v>
      </c>
      <c r="AM2877">
        <v>0.03</v>
      </c>
      <c r="AN2877" t="s">
        <v>67</v>
      </c>
      <c r="AO2877">
        <v>5.0000000000000001E-3</v>
      </c>
      <c r="AP2877" t="s">
        <v>70</v>
      </c>
      <c r="AQ2877">
        <v>0</v>
      </c>
      <c r="AR2877" t="s">
        <v>70</v>
      </c>
      <c r="AS2877">
        <v>2.46</v>
      </c>
      <c r="AT2877" t="s">
        <v>67</v>
      </c>
      <c r="AU2877">
        <v>0.17</v>
      </c>
      <c r="AV2877" t="s">
        <v>67</v>
      </c>
      <c r="AW2877">
        <v>4.7699999999999996</v>
      </c>
      <c r="AX2877" t="s">
        <v>67</v>
      </c>
      <c r="AY2877">
        <v>1.3</v>
      </c>
      <c r="AZ2877" t="s">
        <v>67</v>
      </c>
      <c r="BA2877">
        <v>0.15</v>
      </c>
      <c r="BB2877" t="s">
        <v>67</v>
      </c>
      <c r="BC2877">
        <v>1.32</v>
      </c>
      <c r="BD2877" t="s">
        <v>67</v>
      </c>
      <c r="BF2877" t="s">
        <v>64</v>
      </c>
    </row>
    <row r="2878" spans="1:58" x14ac:dyDescent="0.25">
      <c r="A2878" t="s">
        <v>58</v>
      </c>
      <c r="B2878">
        <v>2</v>
      </c>
      <c r="C2878" t="s">
        <v>87</v>
      </c>
      <c r="D2878">
        <v>1993</v>
      </c>
      <c r="E2878">
        <v>1993</v>
      </c>
      <c r="F2878">
        <v>5</v>
      </c>
      <c r="G2878" t="s">
        <v>66</v>
      </c>
      <c r="H2878">
        <v>3.98</v>
      </c>
      <c r="I2878">
        <v>12.48</v>
      </c>
      <c r="J2878" t="s">
        <v>67</v>
      </c>
      <c r="K2878">
        <v>7.6</v>
      </c>
      <c r="L2878" t="s">
        <v>67</v>
      </c>
      <c r="M2878">
        <v>49.98</v>
      </c>
      <c r="N2878" t="s">
        <v>67</v>
      </c>
      <c r="O2878">
        <v>23.96</v>
      </c>
      <c r="P2878" t="s">
        <v>67</v>
      </c>
      <c r="Q2878">
        <v>0.73</v>
      </c>
      <c r="R2878" t="s">
        <v>67</v>
      </c>
      <c r="S2878">
        <v>9.41</v>
      </c>
      <c r="T2878" t="s">
        <v>67</v>
      </c>
      <c r="U2878">
        <v>3.5000000000000003E-2</v>
      </c>
      <c r="V2878" t="s">
        <v>67</v>
      </c>
      <c r="W2878">
        <v>3.7999999999999999E-2</v>
      </c>
      <c r="X2878" t="s">
        <v>67</v>
      </c>
      <c r="Y2878">
        <v>1.9E-2</v>
      </c>
      <c r="Z2878" t="s">
        <v>67</v>
      </c>
      <c r="AA2878">
        <v>0</v>
      </c>
      <c r="AB2878" t="s">
        <v>68</v>
      </c>
      <c r="AC2878">
        <v>0.04</v>
      </c>
      <c r="AD2878" t="s">
        <v>69</v>
      </c>
      <c r="AE2878">
        <v>0.03</v>
      </c>
      <c r="AF2878" t="s">
        <v>69</v>
      </c>
      <c r="AG2878">
        <v>0.02</v>
      </c>
      <c r="AH2878" t="s">
        <v>68</v>
      </c>
      <c r="AI2878">
        <v>0</v>
      </c>
      <c r="AJ2878" t="s">
        <v>68</v>
      </c>
      <c r="AK2878">
        <v>0.04</v>
      </c>
      <c r="AL2878" t="s">
        <v>67</v>
      </c>
      <c r="AM2878">
        <v>0.03</v>
      </c>
      <c r="AN2878" t="s">
        <v>67</v>
      </c>
      <c r="AO2878">
        <v>8.0000000000000002E-3</v>
      </c>
      <c r="AP2878" t="s">
        <v>70</v>
      </c>
      <c r="AQ2878">
        <v>1E-3</v>
      </c>
      <c r="AR2878" t="s">
        <v>70</v>
      </c>
      <c r="AS2878">
        <v>2.57</v>
      </c>
      <c r="AT2878" t="s">
        <v>67</v>
      </c>
      <c r="AU2878">
        <v>0.17</v>
      </c>
      <c r="AV2878" t="s">
        <v>67</v>
      </c>
      <c r="AW2878">
        <v>5.12</v>
      </c>
      <c r="AX2878" t="s">
        <v>67</v>
      </c>
      <c r="AY2878">
        <v>1.42</v>
      </c>
      <c r="AZ2878" t="s">
        <v>67</v>
      </c>
      <c r="BA2878">
        <v>0.14000000000000001</v>
      </c>
      <c r="BB2878" t="s">
        <v>67</v>
      </c>
      <c r="BC2878">
        <v>1.37</v>
      </c>
      <c r="BD2878" t="s">
        <v>67</v>
      </c>
      <c r="BF2878" t="s">
        <v>64</v>
      </c>
    </row>
    <row r="2879" spans="1:58" x14ac:dyDescent="0.25">
      <c r="A2879" t="s">
        <v>58</v>
      </c>
      <c r="B2879">
        <v>2</v>
      </c>
      <c r="C2879" t="s">
        <v>87</v>
      </c>
      <c r="D2879">
        <v>1993</v>
      </c>
      <c r="E2879">
        <v>1993</v>
      </c>
      <c r="F2879">
        <v>6</v>
      </c>
      <c r="G2879" t="s">
        <v>66</v>
      </c>
      <c r="H2879">
        <v>2.46</v>
      </c>
      <c r="I2879">
        <v>7.47</v>
      </c>
      <c r="J2879" t="s">
        <v>67</v>
      </c>
      <c r="K2879">
        <v>7.6</v>
      </c>
      <c r="L2879" t="s">
        <v>67</v>
      </c>
      <c r="M2879">
        <v>53.15</v>
      </c>
      <c r="N2879" t="s">
        <v>67</v>
      </c>
      <c r="O2879">
        <v>25.92</v>
      </c>
      <c r="P2879" t="s">
        <v>67</v>
      </c>
      <c r="Q2879">
        <v>1</v>
      </c>
      <c r="R2879" t="s">
        <v>67</v>
      </c>
      <c r="S2879">
        <v>9.7200000000000006</v>
      </c>
      <c r="T2879" t="s">
        <v>67</v>
      </c>
      <c r="U2879">
        <v>3.2000000000000001E-2</v>
      </c>
      <c r="V2879" t="s">
        <v>67</v>
      </c>
      <c r="W2879">
        <v>0.03</v>
      </c>
      <c r="X2879" t="s">
        <v>67</v>
      </c>
      <c r="Y2879">
        <v>1.7999999999999999E-2</v>
      </c>
      <c r="Z2879" t="s">
        <v>67</v>
      </c>
      <c r="AA2879">
        <v>2E-3</v>
      </c>
      <c r="AB2879" t="s">
        <v>68</v>
      </c>
      <c r="AC2879">
        <v>0.04</v>
      </c>
      <c r="AD2879" t="s">
        <v>69</v>
      </c>
      <c r="AE2879">
        <v>0.04</v>
      </c>
      <c r="AF2879" t="s">
        <v>69</v>
      </c>
      <c r="AG2879">
        <v>0.03</v>
      </c>
      <c r="AH2879" t="s">
        <v>68</v>
      </c>
      <c r="AI2879">
        <v>0.01</v>
      </c>
      <c r="AJ2879" t="s">
        <v>68</v>
      </c>
      <c r="AK2879">
        <v>0.04</v>
      </c>
      <c r="AL2879" t="s">
        <v>67</v>
      </c>
      <c r="AM2879">
        <v>0.04</v>
      </c>
      <c r="AN2879" t="s">
        <v>67</v>
      </c>
      <c r="AO2879">
        <v>8.0000000000000002E-3</v>
      </c>
      <c r="AP2879" t="s">
        <v>70</v>
      </c>
      <c r="AQ2879">
        <v>0</v>
      </c>
      <c r="AR2879" t="s">
        <v>70</v>
      </c>
      <c r="AS2879">
        <v>2.67</v>
      </c>
      <c r="AT2879" t="s">
        <v>67</v>
      </c>
      <c r="AU2879">
        <v>0.16</v>
      </c>
      <c r="AV2879" t="s">
        <v>67</v>
      </c>
      <c r="AW2879">
        <v>5.4</v>
      </c>
      <c r="AX2879" t="s">
        <v>67</v>
      </c>
      <c r="AY2879">
        <v>1.52</v>
      </c>
      <c r="AZ2879" t="s">
        <v>67</v>
      </c>
      <c r="BA2879">
        <v>0.16</v>
      </c>
      <c r="BB2879" t="s">
        <v>67</v>
      </c>
      <c r="BC2879">
        <v>1.1599999999999999</v>
      </c>
      <c r="BD2879" t="s">
        <v>67</v>
      </c>
      <c r="BF2879" t="s">
        <v>64</v>
      </c>
    </row>
    <row r="2880" spans="1:58" x14ac:dyDescent="0.25">
      <c r="A2880" t="s">
        <v>58</v>
      </c>
      <c r="B2880">
        <v>2</v>
      </c>
      <c r="C2880" t="s">
        <v>87</v>
      </c>
      <c r="D2880">
        <v>1993</v>
      </c>
      <c r="E2880">
        <v>1993</v>
      </c>
      <c r="F2880">
        <v>7</v>
      </c>
      <c r="G2880" t="s">
        <v>77</v>
      </c>
      <c r="H2880">
        <v>0.95</v>
      </c>
      <c r="I2880">
        <v>2.97</v>
      </c>
      <c r="J2880" t="s">
        <v>67</v>
      </c>
      <c r="K2880">
        <v>7.6</v>
      </c>
      <c r="L2880" t="s">
        <v>67</v>
      </c>
      <c r="M2880">
        <v>62.73</v>
      </c>
      <c r="N2880" t="s">
        <v>67</v>
      </c>
      <c r="O2880">
        <v>30.33</v>
      </c>
      <c r="P2880" t="s">
        <v>67</v>
      </c>
      <c r="Q2880">
        <v>0.9</v>
      </c>
      <c r="R2880" t="s">
        <v>67</v>
      </c>
      <c r="S2880">
        <v>10.65</v>
      </c>
      <c r="T2880" t="s">
        <v>67</v>
      </c>
      <c r="U2880">
        <v>4.9000000000000002E-2</v>
      </c>
      <c r="V2880" t="s">
        <v>67</v>
      </c>
      <c r="W2880">
        <v>4.2999999999999997E-2</v>
      </c>
      <c r="X2880" t="s">
        <v>67</v>
      </c>
      <c r="Y2880">
        <v>0.02</v>
      </c>
      <c r="Z2880" t="s">
        <v>67</v>
      </c>
      <c r="AA2880">
        <v>7.0000000000000001E-3</v>
      </c>
      <c r="AB2880" t="s">
        <v>68</v>
      </c>
      <c r="AC2880">
        <v>0.04</v>
      </c>
      <c r="AD2880" t="s">
        <v>69</v>
      </c>
      <c r="AE2880">
        <v>0.03</v>
      </c>
      <c r="AF2880" t="s">
        <v>69</v>
      </c>
      <c r="AG2880">
        <v>0.03</v>
      </c>
      <c r="AH2880" t="s">
        <v>68</v>
      </c>
      <c r="AI2880">
        <v>0.01</v>
      </c>
      <c r="AJ2880" t="s">
        <v>68</v>
      </c>
      <c r="AK2880">
        <v>0.04</v>
      </c>
      <c r="AL2880" t="s">
        <v>67</v>
      </c>
      <c r="AM2880">
        <v>0.03</v>
      </c>
      <c r="AN2880" t="s">
        <v>67</v>
      </c>
      <c r="AO2880">
        <v>6.0000000000000001E-3</v>
      </c>
      <c r="AP2880" t="s">
        <v>70</v>
      </c>
      <c r="AQ2880">
        <v>0</v>
      </c>
      <c r="AR2880" t="s">
        <v>70</v>
      </c>
      <c r="AS2880">
        <v>3.16</v>
      </c>
      <c r="AT2880" t="s">
        <v>67</v>
      </c>
      <c r="AU2880">
        <v>0.17</v>
      </c>
      <c r="AV2880" t="s">
        <v>67</v>
      </c>
      <c r="AW2880">
        <v>6.47</v>
      </c>
      <c r="AX2880" t="s">
        <v>67</v>
      </c>
      <c r="AY2880">
        <v>1.8</v>
      </c>
      <c r="AZ2880" t="s">
        <v>67</v>
      </c>
      <c r="BA2880">
        <v>0.16</v>
      </c>
      <c r="BB2880" t="s">
        <v>67</v>
      </c>
      <c r="BC2880">
        <v>1.22</v>
      </c>
      <c r="BD2880" t="s">
        <v>67</v>
      </c>
      <c r="BF2880" t="s">
        <v>64</v>
      </c>
    </row>
    <row r="2881" spans="1:58" x14ac:dyDescent="0.25">
      <c r="A2881" t="s">
        <v>58</v>
      </c>
      <c r="B2881">
        <v>2</v>
      </c>
      <c r="C2881" t="s">
        <v>87</v>
      </c>
      <c r="D2881">
        <v>1993</v>
      </c>
      <c r="E2881">
        <v>1993</v>
      </c>
      <c r="F2881">
        <v>8</v>
      </c>
      <c r="G2881" t="s">
        <v>66</v>
      </c>
      <c r="H2881">
        <v>0.53</v>
      </c>
      <c r="I2881">
        <v>1.67</v>
      </c>
      <c r="J2881" t="s">
        <v>67</v>
      </c>
      <c r="K2881">
        <v>7.65</v>
      </c>
      <c r="L2881" t="s">
        <v>67</v>
      </c>
      <c r="M2881">
        <v>68.69</v>
      </c>
      <c r="N2881" t="s">
        <v>67</v>
      </c>
      <c r="O2881">
        <v>32.46</v>
      </c>
      <c r="P2881" t="s">
        <v>67</v>
      </c>
      <c r="Q2881">
        <v>0.41</v>
      </c>
      <c r="R2881" t="s">
        <v>67</v>
      </c>
      <c r="S2881">
        <v>10.92</v>
      </c>
      <c r="T2881" t="s">
        <v>67</v>
      </c>
      <c r="U2881">
        <v>3.2000000000000001E-2</v>
      </c>
      <c r="V2881" t="s">
        <v>67</v>
      </c>
      <c r="W2881">
        <v>3.5000000000000003E-2</v>
      </c>
      <c r="X2881" t="s">
        <v>67</v>
      </c>
      <c r="Y2881">
        <v>1.7999999999999999E-2</v>
      </c>
      <c r="Z2881" t="s">
        <v>67</v>
      </c>
      <c r="AA2881">
        <v>0</v>
      </c>
      <c r="AB2881" t="s">
        <v>68</v>
      </c>
      <c r="AC2881">
        <v>0.03</v>
      </c>
      <c r="AD2881" t="s">
        <v>69</v>
      </c>
      <c r="AE2881">
        <v>0.03</v>
      </c>
      <c r="AF2881" t="s">
        <v>69</v>
      </c>
      <c r="AG2881">
        <v>0.02</v>
      </c>
      <c r="AH2881" t="s">
        <v>69</v>
      </c>
      <c r="AI2881">
        <v>0</v>
      </c>
      <c r="AJ2881" t="s">
        <v>68</v>
      </c>
      <c r="AK2881">
        <v>0.03</v>
      </c>
      <c r="AL2881" t="s">
        <v>67</v>
      </c>
      <c r="AM2881">
        <v>0.03</v>
      </c>
      <c r="AN2881" t="s">
        <v>67</v>
      </c>
      <c r="AO2881">
        <v>4.0000000000000001E-3</v>
      </c>
      <c r="AP2881" t="s">
        <v>70</v>
      </c>
      <c r="AQ2881">
        <v>0</v>
      </c>
      <c r="AR2881" t="s">
        <v>70</v>
      </c>
      <c r="AS2881">
        <v>3.43</v>
      </c>
      <c r="AT2881" t="s">
        <v>67</v>
      </c>
      <c r="AU2881">
        <v>0.18</v>
      </c>
      <c r="AV2881" t="s">
        <v>67</v>
      </c>
      <c r="AW2881">
        <v>7.11</v>
      </c>
      <c r="AX2881" t="s">
        <v>67</v>
      </c>
      <c r="AY2881">
        <v>1.97</v>
      </c>
      <c r="AZ2881" t="s">
        <v>67</v>
      </c>
      <c r="BA2881">
        <v>0.17</v>
      </c>
      <c r="BB2881" t="s">
        <v>67</v>
      </c>
      <c r="BC2881">
        <v>1.44</v>
      </c>
      <c r="BD2881" t="s">
        <v>67</v>
      </c>
      <c r="BF2881" t="s">
        <v>64</v>
      </c>
    </row>
    <row r="2882" spans="1:58" x14ac:dyDescent="0.25">
      <c r="A2882" t="s">
        <v>58</v>
      </c>
      <c r="B2882">
        <v>2</v>
      </c>
      <c r="C2882" t="s">
        <v>87</v>
      </c>
      <c r="D2882">
        <v>1993</v>
      </c>
      <c r="E2882">
        <v>1993</v>
      </c>
      <c r="F2882">
        <v>9</v>
      </c>
      <c r="G2882" t="s">
        <v>60</v>
      </c>
      <c r="H2882">
        <v>0.35</v>
      </c>
      <c r="I2882">
        <v>1.07</v>
      </c>
      <c r="J2882" t="s">
        <v>67</v>
      </c>
      <c r="K2882">
        <v>7.77</v>
      </c>
      <c r="L2882" t="s">
        <v>67</v>
      </c>
      <c r="M2882">
        <v>70.989999999999995</v>
      </c>
      <c r="N2882" t="s">
        <v>67</v>
      </c>
      <c r="O2882">
        <v>33.909999999999997</v>
      </c>
      <c r="P2882" t="s">
        <v>67</v>
      </c>
      <c r="Q2882">
        <v>0.47</v>
      </c>
      <c r="R2882" t="s">
        <v>67</v>
      </c>
      <c r="S2882">
        <v>10.88</v>
      </c>
      <c r="T2882" t="s">
        <v>67</v>
      </c>
      <c r="U2882">
        <v>3.4000000000000002E-2</v>
      </c>
      <c r="V2882" t="s">
        <v>67</v>
      </c>
      <c r="W2882">
        <v>3.2000000000000001E-2</v>
      </c>
      <c r="X2882" t="s">
        <v>67</v>
      </c>
      <c r="Y2882">
        <v>1.6E-2</v>
      </c>
      <c r="Z2882" t="s">
        <v>67</v>
      </c>
      <c r="AA2882">
        <v>2E-3</v>
      </c>
      <c r="AB2882" t="s">
        <v>68</v>
      </c>
      <c r="AC2882">
        <v>0.04</v>
      </c>
      <c r="AD2882" t="s">
        <v>69</v>
      </c>
      <c r="AE2882">
        <v>0.03</v>
      </c>
      <c r="AF2882" t="s">
        <v>69</v>
      </c>
      <c r="AG2882">
        <v>0.03</v>
      </c>
      <c r="AH2882" t="s">
        <v>69</v>
      </c>
      <c r="AI2882">
        <v>0.01</v>
      </c>
      <c r="AJ2882" t="s">
        <v>68</v>
      </c>
      <c r="AK2882">
        <v>0.04</v>
      </c>
      <c r="AL2882" t="s">
        <v>67</v>
      </c>
      <c r="AM2882">
        <v>0.03</v>
      </c>
      <c r="AN2882" t="s">
        <v>67</v>
      </c>
      <c r="AO2882">
        <v>3.0000000000000001E-3</v>
      </c>
      <c r="AP2882" t="s">
        <v>70</v>
      </c>
      <c r="AQ2882">
        <v>0</v>
      </c>
      <c r="AR2882" t="s">
        <v>70</v>
      </c>
      <c r="AS2882">
        <v>3.55</v>
      </c>
      <c r="AT2882" t="s">
        <v>67</v>
      </c>
      <c r="AU2882">
        <v>0.19</v>
      </c>
      <c r="AV2882" t="s">
        <v>67</v>
      </c>
      <c r="AW2882">
        <v>7.39</v>
      </c>
      <c r="AX2882" t="s">
        <v>67</v>
      </c>
      <c r="AY2882">
        <v>2.0499999999999998</v>
      </c>
      <c r="AZ2882" t="s">
        <v>67</v>
      </c>
      <c r="BA2882">
        <v>0.23</v>
      </c>
      <c r="BB2882" t="s">
        <v>67</v>
      </c>
      <c r="BC2882">
        <v>1.5</v>
      </c>
      <c r="BD2882" t="s">
        <v>67</v>
      </c>
      <c r="BF2882" t="s">
        <v>64</v>
      </c>
    </row>
    <row r="2883" spans="1:58" x14ac:dyDescent="0.25">
      <c r="A2883" t="s">
        <v>58</v>
      </c>
      <c r="B2883">
        <v>2</v>
      </c>
      <c r="C2883" t="s">
        <v>87</v>
      </c>
      <c r="D2883">
        <v>1994</v>
      </c>
      <c r="E2883">
        <v>1993</v>
      </c>
      <c r="F2883">
        <v>10</v>
      </c>
      <c r="G2883" t="s">
        <v>66</v>
      </c>
      <c r="H2883">
        <v>0.49</v>
      </c>
      <c r="I2883">
        <v>1.54</v>
      </c>
      <c r="J2883" t="s">
        <v>67</v>
      </c>
      <c r="K2883">
        <v>7.76</v>
      </c>
      <c r="L2883" t="s">
        <v>67</v>
      </c>
      <c r="M2883">
        <v>69.989999999999995</v>
      </c>
      <c r="N2883" t="s">
        <v>67</v>
      </c>
      <c r="O2883">
        <v>31.75</v>
      </c>
      <c r="P2883" t="s">
        <v>67</v>
      </c>
      <c r="Q2883">
        <v>0.45</v>
      </c>
      <c r="R2883" t="s">
        <v>67</v>
      </c>
      <c r="S2883">
        <v>10.49</v>
      </c>
      <c r="T2883" t="s">
        <v>67</v>
      </c>
      <c r="U2883">
        <v>4.9000000000000002E-2</v>
      </c>
      <c r="V2883" t="s">
        <v>67</v>
      </c>
      <c r="W2883">
        <v>4.8000000000000001E-2</v>
      </c>
      <c r="X2883" t="s">
        <v>67</v>
      </c>
      <c r="Y2883">
        <v>2.1000000000000001E-2</v>
      </c>
      <c r="Z2883" t="s">
        <v>67</v>
      </c>
      <c r="AA2883">
        <v>1E-3</v>
      </c>
      <c r="AB2883" t="s">
        <v>68</v>
      </c>
      <c r="AC2883">
        <v>0.05</v>
      </c>
      <c r="AD2883" t="s">
        <v>69</v>
      </c>
      <c r="AE2883">
        <v>0.04</v>
      </c>
      <c r="AF2883" t="s">
        <v>69</v>
      </c>
      <c r="AG2883">
        <v>0.04</v>
      </c>
      <c r="AH2883" t="s">
        <v>69</v>
      </c>
      <c r="AI2883">
        <v>0.01</v>
      </c>
      <c r="AJ2883" t="s">
        <v>68</v>
      </c>
      <c r="AK2883">
        <v>0.05</v>
      </c>
      <c r="AL2883" t="s">
        <v>67</v>
      </c>
      <c r="AM2883">
        <v>0.04</v>
      </c>
      <c r="AN2883" t="s">
        <v>67</v>
      </c>
      <c r="AO2883">
        <v>3.0000000000000001E-3</v>
      </c>
      <c r="AP2883" t="s">
        <v>70</v>
      </c>
      <c r="AQ2883">
        <v>1E-3</v>
      </c>
      <c r="AR2883" t="s">
        <v>70</v>
      </c>
      <c r="AS2883">
        <v>3.49</v>
      </c>
      <c r="AT2883" t="s">
        <v>67</v>
      </c>
      <c r="AU2883">
        <v>0.22</v>
      </c>
      <c r="AV2883" t="s">
        <v>67</v>
      </c>
      <c r="AW2883">
        <v>7.16</v>
      </c>
      <c r="AX2883" t="s">
        <v>67</v>
      </c>
      <c r="AY2883">
        <v>2.0299999999999998</v>
      </c>
      <c r="AZ2883" t="s">
        <v>67</v>
      </c>
      <c r="BA2883">
        <v>0.3</v>
      </c>
      <c r="BB2883" t="s">
        <v>67</v>
      </c>
      <c r="BC2883">
        <v>1.83</v>
      </c>
      <c r="BD2883" t="s">
        <v>67</v>
      </c>
      <c r="BF2883" t="s">
        <v>64</v>
      </c>
    </row>
    <row r="2884" spans="1:58" x14ac:dyDescent="0.25">
      <c r="A2884" t="s">
        <v>58</v>
      </c>
      <c r="B2884">
        <v>2</v>
      </c>
      <c r="C2884" t="s">
        <v>87</v>
      </c>
      <c r="D2884">
        <v>1994</v>
      </c>
      <c r="E2884">
        <v>1993</v>
      </c>
      <c r="F2884">
        <v>11</v>
      </c>
      <c r="G2884" t="s">
        <v>66</v>
      </c>
      <c r="H2884">
        <v>0.71</v>
      </c>
      <c r="I2884">
        <v>2.16</v>
      </c>
      <c r="J2884" t="s">
        <v>73</v>
      </c>
      <c r="K2884">
        <v>7.63</v>
      </c>
      <c r="L2884" t="s">
        <v>67</v>
      </c>
      <c r="M2884">
        <v>60.12</v>
      </c>
      <c r="N2884" t="s">
        <v>67</v>
      </c>
      <c r="O2884">
        <v>26.58</v>
      </c>
      <c r="P2884" t="s">
        <v>67</v>
      </c>
      <c r="Q2884">
        <v>1.42</v>
      </c>
      <c r="R2884" t="s">
        <v>67</v>
      </c>
      <c r="S2884">
        <v>9.01</v>
      </c>
      <c r="T2884" t="s">
        <v>67</v>
      </c>
      <c r="U2884">
        <v>3.4000000000000002E-2</v>
      </c>
      <c r="V2884" t="s">
        <v>67</v>
      </c>
      <c r="W2884">
        <v>3.1E-2</v>
      </c>
      <c r="X2884" t="s">
        <v>67</v>
      </c>
      <c r="Y2884">
        <v>2.1999999999999999E-2</v>
      </c>
      <c r="Z2884" t="s">
        <v>67</v>
      </c>
      <c r="AA2884">
        <v>3.0000000000000001E-3</v>
      </c>
      <c r="AB2884" t="s">
        <v>68</v>
      </c>
      <c r="AC2884">
        <v>7.0000000000000007E-2</v>
      </c>
      <c r="AD2884" t="s">
        <v>69</v>
      </c>
      <c r="AE2884">
        <v>0.04</v>
      </c>
      <c r="AF2884" t="s">
        <v>69</v>
      </c>
      <c r="AG2884">
        <v>0.03</v>
      </c>
      <c r="AH2884" t="s">
        <v>69</v>
      </c>
      <c r="AI2884">
        <v>0.03</v>
      </c>
      <c r="AJ2884" t="s">
        <v>68</v>
      </c>
      <c r="AK2884">
        <v>7.0000000000000007E-2</v>
      </c>
      <c r="AL2884" t="s">
        <v>67</v>
      </c>
      <c r="AM2884">
        <v>0.04</v>
      </c>
      <c r="AN2884" t="s">
        <v>67</v>
      </c>
      <c r="AO2884">
        <v>7.0000000000000001E-3</v>
      </c>
      <c r="AP2884" t="s">
        <v>70</v>
      </c>
      <c r="AQ2884">
        <v>0</v>
      </c>
      <c r="AR2884" t="s">
        <v>70</v>
      </c>
      <c r="AS2884">
        <v>3.06</v>
      </c>
      <c r="AT2884" t="s">
        <v>67</v>
      </c>
      <c r="AU2884">
        <v>0.19</v>
      </c>
      <c r="AV2884" t="s">
        <v>67</v>
      </c>
      <c r="AW2884">
        <v>6.03</v>
      </c>
      <c r="AX2884" t="s">
        <v>67</v>
      </c>
      <c r="AY2884">
        <v>1.7</v>
      </c>
      <c r="AZ2884" t="s">
        <v>67</v>
      </c>
      <c r="BA2884">
        <v>0.35</v>
      </c>
      <c r="BB2884" t="s">
        <v>67</v>
      </c>
      <c r="BC2884">
        <v>1.99</v>
      </c>
      <c r="BD2884" t="s">
        <v>67</v>
      </c>
      <c r="BF2884" t="s">
        <v>64</v>
      </c>
    </row>
    <row r="2885" spans="1:58" x14ac:dyDescent="0.25">
      <c r="A2885" t="s">
        <v>58</v>
      </c>
      <c r="B2885">
        <v>2</v>
      </c>
      <c r="C2885" t="s">
        <v>87</v>
      </c>
      <c r="D2885">
        <v>1994</v>
      </c>
      <c r="E2885">
        <v>1993</v>
      </c>
      <c r="F2885">
        <v>12</v>
      </c>
      <c r="G2885" t="s">
        <v>66</v>
      </c>
      <c r="H2885">
        <v>2.59</v>
      </c>
      <c r="I2885">
        <v>8.1199999999999992</v>
      </c>
      <c r="J2885" t="s">
        <v>67</v>
      </c>
      <c r="K2885">
        <v>7.49</v>
      </c>
      <c r="L2885" t="s">
        <v>67</v>
      </c>
      <c r="M2885">
        <v>41.8</v>
      </c>
      <c r="N2885" t="s">
        <v>67</v>
      </c>
      <c r="O2885">
        <v>18.46</v>
      </c>
      <c r="P2885" t="s">
        <v>67</v>
      </c>
      <c r="Q2885">
        <v>2.1</v>
      </c>
      <c r="R2885" t="s">
        <v>67</v>
      </c>
      <c r="S2885">
        <v>7.95</v>
      </c>
      <c r="T2885" t="s">
        <v>67</v>
      </c>
      <c r="U2885">
        <v>0.03</v>
      </c>
      <c r="V2885" t="s">
        <v>67</v>
      </c>
      <c r="W2885">
        <v>2.7E-2</v>
      </c>
      <c r="X2885" t="s">
        <v>67</v>
      </c>
      <c r="Y2885">
        <v>1.7000000000000001E-2</v>
      </c>
      <c r="Z2885" t="s">
        <v>67</v>
      </c>
      <c r="AA2885">
        <v>3.0000000000000001E-3</v>
      </c>
      <c r="AB2885" t="s">
        <v>68</v>
      </c>
      <c r="AC2885">
        <v>0.09</v>
      </c>
      <c r="AD2885" t="s">
        <v>69</v>
      </c>
      <c r="AE2885">
        <v>0.06</v>
      </c>
      <c r="AF2885" t="s">
        <v>69</v>
      </c>
      <c r="AG2885">
        <v>0.06</v>
      </c>
      <c r="AH2885" t="s">
        <v>68</v>
      </c>
      <c r="AI2885">
        <v>0.03</v>
      </c>
      <c r="AJ2885" t="s">
        <v>68</v>
      </c>
      <c r="AK2885">
        <v>0.09</v>
      </c>
      <c r="AL2885" t="s">
        <v>67</v>
      </c>
      <c r="AM2885">
        <v>0.06</v>
      </c>
      <c r="AN2885" t="s">
        <v>67</v>
      </c>
      <c r="AO2885">
        <v>3.0000000000000001E-3</v>
      </c>
      <c r="AP2885" t="s">
        <v>70</v>
      </c>
      <c r="AQ2885">
        <v>1E-3</v>
      </c>
      <c r="AR2885" t="s">
        <v>70</v>
      </c>
      <c r="AS2885">
        <v>2.19</v>
      </c>
      <c r="AT2885" t="s">
        <v>67</v>
      </c>
      <c r="AU2885">
        <v>0.14000000000000001</v>
      </c>
      <c r="AV2885" t="s">
        <v>67</v>
      </c>
      <c r="AW2885">
        <v>4.29</v>
      </c>
      <c r="AX2885" t="s">
        <v>67</v>
      </c>
      <c r="AY2885">
        <v>1.19</v>
      </c>
      <c r="AZ2885" t="s">
        <v>67</v>
      </c>
      <c r="BA2885">
        <v>0.25</v>
      </c>
      <c r="BB2885" t="s">
        <v>67</v>
      </c>
      <c r="BC2885">
        <v>1.78</v>
      </c>
      <c r="BD2885" t="s">
        <v>67</v>
      </c>
      <c r="BF2885" t="s">
        <v>64</v>
      </c>
    </row>
    <row r="2886" spans="1:58" x14ac:dyDescent="0.25">
      <c r="A2886" t="s">
        <v>58</v>
      </c>
      <c r="B2886">
        <v>2</v>
      </c>
      <c r="C2886" t="s">
        <v>87</v>
      </c>
      <c r="D2886">
        <v>1994</v>
      </c>
      <c r="E2886">
        <v>1994</v>
      </c>
      <c r="F2886">
        <v>1</v>
      </c>
      <c r="G2886" t="s">
        <v>66</v>
      </c>
      <c r="H2886">
        <v>5.09</v>
      </c>
      <c r="I2886">
        <v>15.97</v>
      </c>
      <c r="J2886" t="s">
        <v>67</v>
      </c>
      <c r="K2886">
        <v>7.4</v>
      </c>
      <c r="L2886" t="s">
        <v>67</v>
      </c>
      <c r="M2886">
        <v>40.380000000000003</v>
      </c>
      <c r="N2886" t="s">
        <v>67</v>
      </c>
      <c r="O2886">
        <v>18.29</v>
      </c>
      <c r="P2886" t="s">
        <v>67</v>
      </c>
      <c r="Q2886">
        <v>0.84</v>
      </c>
      <c r="R2886" t="s">
        <v>67</v>
      </c>
      <c r="S2886">
        <v>8.08</v>
      </c>
      <c r="T2886" t="s">
        <v>67</v>
      </c>
      <c r="U2886">
        <v>2.5000000000000001E-2</v>
      </c>
      <c r="V2886" t="s">
        <v>67</v>
      </c>
      <c r="W2886">
        <v>2.4E-2</v>
      </c>
      <c r="X2886" t="s">
        <v>67</v>
      </c>
      <c r="Y2886">
        <v>1.4E-2</v>
      </c>
      <c r="Z2886" t="s">
        <v>67</v>
      </c>
      <c r="AA2886">
        <v>1E-3</v>
      </c>
      <c r="AB2886" t="s">
        <v>68</v>
      </c>
      <c r="AC2886">
        <v>0.06</v>
      </c>
      <c r="AD2886" t="s">
        <v>69</v>
      </c>
      <c r="AE2886">
        <v>0.05</v>
      </c>
      <c r="AF2886" t="s">
        <v>69</v>
      </c>
      <c r="AG2886">
        <v>0.05</v>
      </c>
      <c r="AH2886" t="s">
        <v>68</v>
      </c>
      <c r="AI2886">
        <v>0.02</v>
      </c>
      <c r="AJ2886" t="s">
        <v>68</v>
      </c>
      <c r="AK2886">
        <v>0.06</v>
      </c>
      <c r="AL2886" t="s">
        <v>67</v>
      </c>
      <c r="AM2886">
        <v>0.05</v>
      </c>
      <c r="AN2886" t="s">
        <v>67</v>
      </c>
      <c r="AO2886">
        <v>4.0000000000000001E-3</v>
      </c>
      <c r="AP2886" t="s">
        <v>70</v>
      </c>
      <c r="AQ2886">
        <v>1E-3</v>
      </c>
      <c r="AR2886" t="s">
        <v>70</v>
      </c>
      <c r="AS2886">
        <v>2.15</v>
      </c>
      <c r="AT2886" t="s">
        <v>67</v>
      </c>
      <c r="AU2886">
        <v>0.12</v>
      </c>
      <c r="AV2886" t="s">
        <v>67</v>
      </c>
      <c r="AW2886">
        <v>4.09</v>
      </c>
      <c r="AX2886" t="s">
        <v>67</v>
      </c>
      <c r="AY2886">
        <v>1.1499999999999999</v>
      </c>
      <c r="AZ2886" t="s">
        <v>67</v>
      </c>
      <c r="BA2886">
        <v>0.24</v>
      </c>
      <c r="BB2886" t="s">
        <v>67</v>
      </c>
      <c r="BC2886">
        <v>1.77</v>
      </c>
      <c r="BD2886" t="s">
        <v>67</v>
      </c>
      <c r="BF2886" t="s">
        <v>64</v>
      </c>
    </row>
    <row r="2887" spans="1:58" x14ac:dyDescent="0.25">
      <c r="A2887" t="s">
        <v>58</v>
      </c>
      <c r="B2887">
        <v>2</v>
      </c>
      <c r="C2887" t="s">
        <v>87</v>
      </c>
      <c r="D2887">
        <v>1994</v>
      </c>
      <c r="E2887">
        <v>1994</v>
      </c>
      <c r="F2887">
        <v>2</v>
      </c>
      <c r="G2887" t="s">
        <v>66</v>
      </c>
      <c r="H2887">
        <v>4.6500000000000004</v>
      </c>
      <c r="I2887">
        <v>13.17</v>
      </c>
      <c r="J2887" t="s">
        <v>67</v>
      </c>
      <c r="K2887">
        <v>7.5</v>
      </c>
      <c r="L2887" t="s">
        <v>67</v>
      </c>
      <c r="M2887">
        <v>41.5</v>
      </c>
      <c r="N2887" t="s">
        <v>67</v>
      </c>
      <c r="O2887">
        <v>19.170000000000002</v>
      </c>
      <c r="P2887" t="s">
        <v>67</v>
      </c>
      <c r="Q2887">
        <v>1.32</v>
      </c>
      <c r="R2887" t="s">
        <v>67</v>
      </c>
      <c r="S2887">
        <v>8.32</v>
      </c>
      <c r="T2887" t="s">
        <v>67</v>
      </c>
      <c r="U2887">
        <v>3.2000000000000001E-2</v>
      </c>
      <c r="V2887" t="s">
        <v>67</v>
      </c>
      <c r="W2887">
        <v>2.7E-2</v>
      </c>
      <c r="X2887" t="s">
        <v>67</v>
      </c>
      <c r="Y2887">
        <v>1.7000000000000001E-2</v>
      </c>
      <c r="Z2887" t="s">
        <v>67</v>
      </c>
      <c r="AA2887">
        <v>5.0000000000000001E-3</v>
      </c>
      <c r="AB2887" t="s">
        <v>68</v>
      </c>
      <c r="AC2887">
        <v>0.05</v>
      </c>
      <c r="AD2887" t="s">
        <v>69</v>
      </c>
      <c r="AE2887">
        <v>0.04</v>
      </c>
      <c r="AF2887" t="s">
        <v>69</v>
      </c>
      <c r="AG2887">
        <v>0.04</v>
      </c>
      <c r="AH2887" t="s">
        <v>69</v>
      </c>
      <c r="AI2887">
        <v>0.01</v>
      </c>
      <c r="AJ2887" t="s">
        <v>68</v>
      </c>
      <c r="AK2887">
        <v>0.05</v>
      </c>
      <c r="AL2887" t="s">
        <v>67</v>
      </c>
      <c r="AM2887">
        <v>0.04</v>
      </c>
      <c r="AN2887" t="s">
        <v>67</v>
      </c>
      <c r="AO2887">
        <v>2E-3</v>
      </c>
      <c r="AP2887" t="s">
        <v>70</v>
      </c>
      <c r="AQ2887">
        <v>1E-3</v>
      </c>
      <c r="AR2887" t="s">
        <v>70</v>
      </c>
      <c r="AS2887">
        <v>2.2000000000000002</v>
      </c>
      <c r="AT2887" t="s">
        <v>67</v>
      </c>
      <c r="AU2887">
        <v>0.13</v>
      </c>
      <c r="AV2887" t="s">
        <v>67</v>
      </c>
      <c r="AW2887">
        <v>4.09</v>
      </c>
      <c r="AX2887" t="s">
        <v>67</v>
      </c>
      <c r="AY2887">
        <v>1.1499999999999999</v>
      </c>
      <c r="AZ2887" t="s">
        <v>67</v>
      </c>
      <c r="BA2887">
        <v>0.19</v>
      </c>
      <c r="BB2887" t="s">
        <v>67</v>
      </c>
      <c r="BC2887">
        <v>1.18</v>
      </c>
      <c r="BD2887" t="s">
        <v>67</v>
      </c>
      <c r="BF2887" t="s">
        <v>64</v>
      </c>
    </row>
    <row r="2888" spans="1:58" x14ac:dyDescent="0.25">
      <c r="A2888" t="s">
        <v>58</v>
      </c>
      <c r="B2888">
        <v>2</v>
      </c>
      <c r="C2888" t="s">
        <v>87</v>
      </c>
      <c r="D2888">
        <v>1994</v>
      </c>
      <c r="E2888">
        <v>1994</v>
      </c>
      <c r="F2888">
        <v>3</v>
      </c>
      <c r="G2888" t="s">
        <v>66</v>
      </c>
      <c r="H2888">
        <v>3.22</v>
      </c>
      <c r="I2888">
        <v>10.1</v>
      </c>
      <c r="J2888" t="s">
        <v>67</v>
      </c>
      <c r="K2888">
        <v>7.5</v>
      </c>
      <c r="L2888" t="s">
        <v>67</v>
      </c>
      <c r="M2888">
        <v>43.11</v>
      </c>
      <c r="N2888" t="s">
        <v>67</v>
      </c>
      <c r="O2888">
        <v>20.04</v>
      </c>
      <c r="P2888" t="s">
        <v>67</v>
      </c>
      <c r="Q2888">
        <v>1.01</v>
      </c>
      <c r="R2888" t="s">
        <v>67</v>
      </c>
      <c r="S2888">
        <v>8.59</v>
      </c>
      <c r="T2888" t="s">
        <v>67</v>
      </c>
      <c r="U2888">
        <v>3.2000000000000001E-2</v>
      </c>
      <c r="V2888" t="s">
        <v>67</v>
      </c>
      <c r="W2888">
        <v>2.7E-2</v>
      </c>
      <c r="X2888" t="s">
        <v>67</v>
      </c>
      <c r="Y2888">
        <v>1.7000000000000001E-2</v>
      </c>
      <c r="Z2888" t="s">
        <v>67</v>
      </c>
      <c r="AA2888">
        <v>5.0000000000000001E-3</v>
      </c>
      <c r="AB2888" t="s">
        <v>68</v>
      </c>
      <c r="AC2888">
        <v>0.05</v>
      </c>
      <c r="AD2888" t="s">
        <v>69</v>
      </c>
      <c r="AE2888">
        <v>0.04</v>
      </c>
      <c r="AF2888" t="s">
        <v>69</v>
      </c>
      <c r="AG2888">
        <v>0.04</v>
      </c>
      <c r="AH2888" t="s">
        <v>69</v>
      </c>
      <c r="AI2888">
        <v>0.01</v>
      </c>
      <c r="AJ2888" t="s">
        <v>68</v>
      </c>
      <c r="AK2888">
        <v>0.05</v>
      </c>
      <c r="AL2888" t="s">
        <v>67</v>
      </c>
      <c r="AM2888">
        <v>0.04</v>
      </c>
      <c r="AN2888" t="s">
        <v>67</v>
      </c>
      <c r="AO2888">
        <v>2E-3</v>
      </c>
      <c r="AP2888" t="s">
        <v>70</v>
      </c>
      <c r="AQ2888">
        <v>1E-3</v>
      </c>
      <c r="AR2888" t="s">
        <v>70</v>
      </c>
      <c r="AS2888">
        <v>2.29</v>
      </c>
      <c r="AT2888" t="s">
        <v>67</v>
      </c>
      <c r="AU2888">
        <v>0.14000000000000001</v>
      </c>
      <c r="AV2888" t="s">
        <v>67</v>
      </c>
      <c r="AW2888">
        <v>4.29</v>
      </c>
      <c r="AX2888" t="s">
        <v>67</v>
      </c>
      <c r="AY2888">
        <v>1.21</v>
      </c>
      <c r="AZ2888" t="s">
        <v>67</v>
      </c>
      <c r="BA2888">
        <v>0.18</v>
      </c>
      <c r="BB2888" t="s">
        <v>67</v>
      </c>
      <c r="BC2888">
        <v>1.17</v>
      </c>
      <c r="BD2888" t="s">
        <v>67</v>
      </c>
      <c r="BF2888" t="s">
        <v>64</v>
      </c>
    </row>
    <row r="2889" spans="1:58" x14ac:dyDescent="0.25">
      <c r="A2889" t="s">
        <v>58</v>
      </c>
      <c r="B2889">
        <v>2</v>
      </c>
      <c r="C2889" t="s">
        <v>87</v>
      </c>
      <c r="D2889">
        <v>1994</v>
      </c>
      <c r="E2889">
        <v>1994</v>
      </c>
      <c r="F2889">
        <v>4</v>
      </c>
      <c r="G2889" t="s">
        <v>60</v>
      </c>
      <c r="H2889">
        <v>2.82</v>
      </c>
      <c r="I2889">
        <v>8.56</v>
      </c>
      <c r="J2889" t="s">
        <v>67</v>
      </c>
      <c r="K2889">
        <v>7.51</v>
      </c>
      <c r="L2889" t="s">
        <v>67</v>
      </c>
      <c r="M2889">
        <v>48.27</v>
      </c>
      <c r="N2889" t="s">
        <v>67</v>
      </c>
      <c r="O2889">
        <v>22.54</v>
      </c>
      <c r="P2889" t="s">
        <v>67</v>
      </c>
      <c r="Q2889">
        <v>0.94</v>
      </c>
      <c r="R2889" t="s">
        <v>67</v>
      </c>
      <c r="S2889">
        <v>9.09</v>
      </c>
      <c r="T2889" t="s">
        <v>67</v>
      </c>
      <c r="U2889">
        <v>2.5000000000000001E-2</v>
      </c>
      <c r="V2889" t="s">
        <v>67</v>
      </c>
      <c r="W2889">
        <v>2.4E-2</v>
      </c>
      <c r="X2889" t="s">
        <v>67</v>
      </c>
      <c r="Y2889">
        <v>1.6E-2</v>
      </c>
      <c r="Z2889" t="s">
        <v>67</v>
      </c>
      <c r="AA2889">
        <v>1E-3</v>
      </c>
      <c r="AB2889" t="s">
        <v>68</v>
      </c>
      <c r="AC2889">
        <v>0.04</v>
      </c>
      <c r="AD2889" t="s">
        <v>69</v>
      </c>
      <c r="AE2889">
        <v>0.04</v>
      </c>
      <c r="AF2889" t="s">
        <v>69</v>
      </c>
      <c r="AG2889">
        <v>0.04</v>
      </c>
      <c r="AH2889" t="s">
        <v>68</v>
      </c>
      <c r="AI2889">
        <v>0</v>
      </c>
      <c r="AJ2889" t="s">
        <v>68</v>
      </c>
      <c r="AK2889">
        <v>0.04</v>
      </c>
      <c r="AL2889" t="s">
        <v>67</v>
      </c>
      <c r="AM2889">
        <v>0.04</v>
      </c>
      <c r="AN2889" t="s">
        <v>67</v>
      </c>
      <c r="AO2889">
        <v>5.0000000000000001E-3</v>
      </c>
      <c r="AP2889" t="s">
        <v>70</v>
      </c>
      <c r="AQ2889">
        <v>0</v>
      </c>
      <c r="AR2889" t="s">
        <v>70</v>
      </c>
      <c r="AS2889">
        <v>2.57</v>
      </c>
      <c r="AT2889" t="s">
        <v>67</v>
      </c>
      <c r="AU2889">
        <v>0.16</v>
      </c>
      <c r="AV2889" t="s">
        <v>67</v>
      </c>
      <c r="AW2889">
        <v>4.93</v>
      </c>
      <c r="AX2889" t="s">
        <v>67</v>
      </c>
      <c r="AY2889">
        <v>1.38</v>
      </c>
      <c r="AZ2889" t="s">
        <v>67</v>
      </c>
      <c r="BA2889">
        <v>0.23</v>
      </c>
      <c r="BB2889" t="s">
        <v>67</v>
      </c>
      <c r="BC2889">
        <v>1.74</v>
      </c>
      <c r="BD2889" t="s">
        <v>67</v>
      </c>
      <c r="BF2889" t="s">
        <v>64</v>
      </c>
    </row>
    <row r="2890" spans="1:58" x14ac:dyDescent="0.25">
      <c r="A2890" t="s">
        <v>58</v>
      </c>
      <c r="B2890">
        <v>2</v>
      </c>
      <c r="C2890" t="s">
        <v>87</v>
      </c>
      <c r="D2890">
        <v>1994</v>
      </c>
      <c r="E2890">
        <v>1994</v>
      </c>
      <c r="F2890">
        <v>5</v>
      </c>
      <c r="G2890" t="s">
        <v>66</v>
      </c>
      <c r="H2890">
        <v>1.01</v>
      </c>
      <c r="I2890">
        <v>3.16</v>
      </c>
      <c r="J2890" t="s">
        <v>67</v>
      </c>
      <c r="K2890">
        <v>7.7</v>
      </c>
      <c r="L2890" t="s">
        <v>67</v>
      </c>
      <c r="M2890">
        <v>59.07</v>
      </c>
      <c r="N2890" t="s">
        <v>67</v>
      </c>
      <c r="O2890">
        <v>27.91</v>
      </c>
      <c r="P2890" t="s">
        <v>67</v>
      </c>
      <c r="Q2890">
        <v>0.92</v>
      </c>
      <c r="R2890" t="s">
        <v>67</v>
      </c>
      <c r="S2890">
        <v>10.14</v>
      </c>
      <c r="T2890" t="s">
        <v>67</v>
      </c>
      <c r="U2890">
        <v>3.5999999999999997E-2</v>
      </c>
      <c r="V2890" t="s">
        <v>67</v>
      </c>
      <c r="W2890">
        <v>3.3000000000000002E-2</v>
      </c>
      <c r="X2890" t="s">
        <v>67</v>
      </c>
      <c r="Y2890">
        <v>1.7999999999999999E-2</v>
      </c>
      <c r="Z2890" t="s">
        <v>67</v>
      </c>
      <c r="AA2890">
        <v>3.0000000000000001E-3</v>
      </c>
      <c r="AB2890" t="s">
        <v>68</v>
      </c>
      <c r="AC2890">
        <v>0.05</v>
      </c>
      <c r="AD2890" t="s">
        <v>69</v>
      </c>
      <c r="AE2890">
        <v>0.02</v>
      </c>
      <c r="AF2890" t="s">
        <v>69</v>
      </c>
      <c r="AG2890">
        <v>0.01</v>
      </c>
      <c r="AH2890" t="s">
        <v>68</v>
      </c>
      <c r="AI2890">
        <v>0.03</v>
      </c>
      <c r="AJ2890" t="s">
        <v>68</v>
      </c>
      <c r="AK2890">
        <v>0.05</v>
      </c>
      <c r="AL2890" t="s">
        <v>67</v>
      </c>
      <c r="AM2890">
        <v>0.02</v>
      </c>
      <c r="AN2890" t="s">
        <v>67</v>
      </c>
      <c r="AO2890">
        <v>7.0000000000000001E-3</v>
      </c>
      <c r="AP2890" t="s">
        <v>70</v>
      </c>
      <c r="AQ2890">
        <v>0</v>
      </c>
      <c r="AR2890" t="s">
        <v>70</v>
      </c>
      <c r="AS2890">
        <v>3.09</v>
      </c>
      <c r="AT2890" t="s">
        <v>67</v>
      </c>
      <c r="AU2890">
        <v>0.16</v>
      </c>
      <c r="AV2890" t="s">
        <v>67</v>
      </c>
      <c r="AW2890">
        <v>5.99</v>
      </c>
      <c r="AX2890" t="s">
        <v>67</v>
      </c>
      <c r="AY2890">
        <v>1.73</v>
      </c>
      <c r="AZ2890" t="s">
        <v>67</v>
      </c>
      <c r="BA2890">
        <v>0.18</v>
      </c>
      <c r="BB2890" t="s">
        <v>67</v>
      </c>
      <c r="BC2890">
        <v>1.25</v>
      </c>
      <c r="BD2890" t="s">
        <v>67</v>
      </c>
      <c r="BF2890" t="s">
        <v>64</v>
      </c>
    </row>
    <row r="2891" spans="1:58" x14ac:dyDescent="0.25">
      <c r="A2891" t="s">
        <v>58</v>
      </c>
      <c r="B2891">
        <v>2</v>
      </c>
      <c r="C2891" t="s">
        <v>87</v>
      </c>
      <c r="D2891">
        <v>1994</v>
      </c>
      <c r="E2891">
        <v>1994</v>
      </c>
      <c r="F2891">
        <v>6</v>
      </c>
      <c r="G2891" t="s">
        <v>60</v>
      </c>
      <c r="H2891">
        <v>0.95</v>
      </c>
      <c r="I2891">
        <v>2.89</v>
      </c>
      <c r="J2891" t="s">
        <v>67</v>
      </c>
      <c r="K2891">
        <v>7.7</v>
      </c>
      <c r="L2891" t="s">
        <v>67</v>
      </c>
      <c r="M2891">
        <v>60.76</v>
      </c>
      <c r="N2891" t="s">
        <v>67</v>
      </c>
      <c r="O2891">
        <v>29.96</v>
      </c>
      <c r="P2891" t="s">
        <v>67</v>
      </c>
      <c r="Q2891">
        <v>1.07</v>
      </c>
      <c r="R2891" t="s">
        <v>67</v>
      </c>
      <c r="S2891">
        <v>10.130000000000001</v>
      </c>
      <c r="T2891" t="s">
        <v>67</v>
      </c>
      <c r="U2891">
        <v>3.7999999999999999E-2</v>
      </c>
      <c r="V2891" t="s">
        <v>67</v>
      </c>
      <c r="W2891">
        <v>3.5999999999999997E-2</v>
      </c>
      <c r="X2891" t="s">
        <v>67</v>
      </c>
      <c r="Y2891">
        <v>1.6E-2</v>
      </c>
      <c r="Z2891" t="s">
        <v>67</v>
      </c>
      <c r="AA2891">
        <v>2E-3</v>
      </c>
      <c r="AB2891" t="s">
        <v>68</v>
      </c>
      <c r="AC2891">
        <v>0.06</v>
      </c>
      <c r="AD2891" t="s">
        <v>69</v>
      </c>
      <c r="AE2891">
        <v>0.04</v>
      </c>
      <c r="AF2891" t="s">
        <v>69</v>
      </c>
      <c r="AG2891">
        <v>0.03</v>
      </c>
      <c r="AH2891" t="s">
        <v>68</v>
      </c>
      <c r="AI2891">
        <v>0.01</v>
      </c>
      <c r="AJ2891" t="s">
        <v>68</v>
      </c>
      <c r="AK2891">
        <v>0.06</v>
      </c>
      <c r="AL2891" t="s">
        <v>67</v>
      </c>
      <c r="AM2891">
        <v>0.04</v>
      </c>
      <c r="AN2891" t="s">
        <v>67</v>
      </c>
      <c r="AO2891">
        <v>1.2999999999999999E-2</v>
      </c>
      <c r="AP2891" t="s">
        <v>70</v>
      </c>
      <c r="AQ2891">
        <v>1E-3</v>
      </c>
      <c r="AR2891" t="s">
        <v>70</v>
      </c>
      <c r="AS2891">
        <v>3.15</v>
      </c>
      <c r="AT2891" t="s">
        <v>67</v>
      </c>
      <c r="AU2891">
        <v>0.16</v>
      </c>
      <c r="AV2891" t="s">
        <v>67</v>
      </c>
      <c r="AW2891">
        <v>6.12</v>
      </c>
      <c r="AX2891" t="s">
        <v>67</v>
      </c>
      <c r="AY2891">
        <v>1.79</v>
      </c>
      <c r="AZ2891" t="s">
        <v>67</v>
      </c>
      <c r="BA2891">
        <v>0.06</v>
      </c>
      <c r="BB2891" t="s">
        <v>67</v>
      </c>
      <c r="BC2891">
        <v>0.9</v>
      </c>
      <c r="BD2891" t="s">
        <v>67</v>
      </c>
      <c r="BF2891" t="s">
        <v>64</v>
      </c>
    </row>
    <row r="2892" spans="1:58" x14ac:dyDescent="0.25">
      <c r="A2892" t="s">
        <v>58</v>
      </c>
      <c r="B2892">
        <v>2</v>
      </c>
      <c r="C2892" t="s">
        <v>87</v>
      </c>
      <c r="D2892">
        <v>1994</v>
      </c>
      <c r="E2892">
        <v>1994</v>
      </c>
      <c r="F2892">
        <v>7</v>
      </c>
      <c r="G2892" t="s">
        <v>66</v>
      </c>
      <c r="H2892">
        <v>0.52</v>
      </c>
      <c r="I2892">
        <v>1.64</v>
      </c>
      <c r="J2892" t="s">
        <v>67</v>
      </c>
      <c r="K2892">
        <v>7.8</v>
      </c>
      <c r="L2892" t="s">
        <v>67</v>
      </c>
      <c r="M2892">
        <v>72.92</v>
      </c>
      <c r="N2892" t="s">
        <v>67</v>
      </c>
      <c r="O2892">
        <v>35.25</v>
      </c>
      <c r="P2892" t="s">
        <v>67</v>
      </c>
      <c r="Q2892">
        <v>0.87</v>
      </c>
      <c r="R2892" t="s">
        <v>67</v>
      </c>
      <c r="S2892">
        <v>10.98</v>
      </c>
      <c r="T2892" t="s">
        <v>67</v>
      </c>
      <c r="U2892">
        <v>3.9E-2</v>
      </c>
      <c r="V2892" t="s">
        <v>67</v>
      </c>
      <c r="W2892">
        <v>3.6999999999999998E-2</v>
      </c>
      <c r="X2892" t="s">
        <v>67</v>
      </c>
      <c r="Y2892">
        <v>1.7999999999999999E-2</v>
      </c>
      <c r="Z2892" t="s">
        <v>67</v>
      </c>
      <c r="AA2892">
        <v>2E-3</v>
      </c>
      <c r="AB2892" t="s">
        <v>68</v>
      </c>
      <c r="AC2892">
        <v>0.04</v>
      </c>
      <c r="AD2892" t="s">
        <v>69</v>
      </c>
      <c r="AE2892">
        <v>0.04</v>
      </c>
      <c r="AF2892" t="s">
        <v>69</v>
      </c>
      <c r="AG2892">
        <v>0.03</v>
      </c>
      <c r="AH2892" t="s">
        <v>68</v>
      </c>
      <c r="AI2892">
        <v>0.01</v>
      </c>
      <c r="AJ2892" t="s">
        <v>68</v>
      </c>
      <c r="AK2892">
        <v>0.04</v>
      </c>
      <c r="AL2892" t="s">
        <v>67</v>
      </c>
      <c r="AM2892">
        <v>0.04</v>
      </c>
      <c r="AN2892" t="s">
        <v>67</v>
      </c>
      <c r="AO2892">
        <v>7.0000000000000001E-3</v>
      </c>
      <c r="AP2892" t="s">
        <v>70</v>
      </c>
      <c r="AQ2892">
        <v>2E-3</v>
      </c>
      <c r="AR2892" t="s">
        <v>70</v>
      </c>
      <c r="AS2892">
        <v>3.57</v>
      </c>
      <c r="AT2892" t="s">
        <v>67</v>
      </c>
      <c r="AU2892">
        <v>0.18</v>
      </c>
      <c r="AV2892" t="s">
        <v>67</v>
      </c>
      <c r="AW2892">
        <v>7.28</v>
      </c>
      <c r="AX2892" t="s">
        <v>67</v>
      </c>
      <c r="AY2892">
        <v>2.08</v>
      </c>
      <c r="AZ2892" t="s">
        <v>67</v>
      </c>
      <c r="BA2892">
        <v>0.25</v>
      </c>
      <c r="BB2892" t="s">
        <v>67</v>
      </c>
      <c r="BC2892">
        <v>1.24</v>
      </c>
      <c r="BD2892" t="s">
        <v>67</v>
      </c>
      <c r="BF2892" t="s">
        <v>64</v>
      </c>
    </row>
    <row r="2893" spans="1:58" x14ac:dyDescent="0.25">
      <c r="A2893" t="s">
        <v>58</v>
      </c>
      <c r="B2893">
        <v>2</v>
      </c>
      <c r="C2893" t="s">
        <v>87</v>
      </c>
      <c r="D2893">
        <v>1994</v>
      </c>
      <c r="E2893">
        <v>1994</v>
      </c>
      <c r="F2893">
        <v>8</v>
      </c>
      <c r="G2893" t="s">
        <v>77</v>
      </c>
      <c r="H2893">
        <v>0.38</v>
      </c>
      <c r="I2893">
        <v>1.18</v>
      </c>
      <c r="J2893" t="s">
        <v>73</v>
      </c>
      <c r="K2893">
        <v>7.8</v>
      </c>
      <c r="L2893" t="s">
        <v>67</v>
      </c>
      <c r="M2893">
        <v>81.13</v>
      </c>
      <c r="N2893" t="s">
        <v>67</v>
      </c>
      <c r="O2893">
        <v>37.54</v>
      </c>
      <c r="P2893" t="s">
        <v>67</v>
      </c>
      <c r="Q2893">
        <v>1.47</v>
      </c>
      <c r="R2893" t="s">
        <v>67</v>
      </c>
      <c r="S2893">
        <v>11.27</v>
      </c>
      <c r="T2893" t="s">
        <v>67</v>
      </c>
      <c r="U2893">
        <v>4.2000000000000003E-2</v>
      </c>
      <c r="V2893" t="s">
        <v>67</v>
      </c>
      <c r="W2893">
        <v>3.6999999999999998E-2</v>
      </c>
      <c r="X2893" t="s">
        <v>67</v>
      </c>
      <c r="Y2893">
        <v>2.3E-2</v>
      </c>
      <c r="Z2893" t="s">
        <v>67</v>
      </c>
      <c r="AA2893">
        <v>5.0000000000000001E-3</v>
      </c>
      <c r="AB2893" t="s">
        <v>68</v>
      </c>
      <c r="AC2893">
        <v>7.0000000000000007E-2</v>
      </c>
      <c r="AD2893" t="s">
        <v>69</v>
      </c>
      <c r="AE2893">
        <v>0.04</v>
      </c>
      <c r="AF2893" t="s">
        <v>69</v>
      </c>
      <c r="AG2893">
        <v>0.03</v>
      </c>
      <c r="AH2893" t="s">
        <v>68</v>
      </c>
      <c r="AI2893">
        <v>0.03</v>
      </c>
      <c r="AJ2893" t="s">
        <v>68</v>
      </c>
      <c r="AK2893">
        <v>7.0000000000000007E-2</v>
      </c>
      <c r="AL2893" t="s">
        <v>67</v>
      </c>
      <c r="AM2893">
        <v>0.04</v>
      </c>
      <c r="AN2893" t="s">
        <v>67</v>
      </c>
      <c r="AO2893">
        <v>7.0000000000000001E-3</v>
      </c>
      <c r="AP2893" t="s">
        <v>70</v>
      </c>
      <c r="AQ2893">
        <v>1E-3</v>
      </c>
      <c r="AR2893" t="s">
        <v>70</v>
      </c>
      <c r="AS2893">
        <v>3.88</v>
      </c>
      <c r="AT2893" t="s">
        <v>67</v>
      </c>
      <c r="AU2893">
        <v>0.21</v>
      </c>
      <c r="AV2893" t="s">
        <v>67</v>
      </c>
      <c r="AW2893">
        <v>7.8</v>
      </c>
      <c r="AX2893" t="s">
        <v>67</v>
      </c>
      <c r="AY2893">
        <v>2.27</v>
      </c>
      <c r="AZ2893" t="s">
        <v>67</v>
      </c>
      <c r="BA2893">
        <v>0.28000000000000003</v>
      </c>
      <c r="BB2893" t="s">
        <v>67</v>
      </c>
      <c r="BC2893">
        <v>1.38</v>
      </c>
      <c r="BD2893" t="s">
        <v>67</v>
      </c>
      <c r="BF2893" t="s">
        <v>64</v>
      </c>
    </row>
    <row r="2894" spans="1:58" x14ac:dyDescent="0.25">
      <c r="A2894" t="s">
        <v>58</v>
      </c>
      <c r="B2894">
        <v>2</v>
      </c>
      <c r="C2894" t="s">
        <v>87</v>
      </c>
      <c r="D2894">
        <v>1994</v>
      </c>
      <c r="E2894">
        <v>1994</v>
      </c>
      <c r="F2894">
        <v>9</v>
      </c>
      <c r="G2894" t="s">
        <v>77</v>
      </c>
      <c r="H2894">
        <v>0.36</v>
      </c>
      <c r="I2894">
        <v>1.08</v>
      </c>
      <c r="J2894" t="s">
        <v>73</v>
      </c>
      <c r="K2894">
        <v>7.8</v>
      </c>
      <c r="L2894" t="s">
        <v>67</v>
      </c>
      <c r="M2894">
        <v>76.98</v>
      </c>
      <c r="N2894" t="s">
        <v>67</v>
      </c>
      <c r="O2894">
        <v>36.21</v>
      </c>
      <c r="P2894" t="s">
        <v>67</v>
      </c>
      <c r="Q2894">
        <v>3.94</v>
      </c>
      <c r="R2894" t="s">
        <v>67</v>
      </c>
      <c r="S2894">
        <v>10.92</v>
      </c>
      <c r="T2894" t="s">
        <v>67</v>
      </c>
      <c r="U2894">
        <v>4.8000000000000001E-2</v>
      </c>
      <c r="V2894" t="s">
        <v>67</v>
      </c>
      <c r="W2894">
        <v>3.7999999999999999E-2</v>
      </c>
      <c r="X2894" t="s">
        <v>67</v>
      </c>
      <c r="Y2894">
        <v>2.1999999999999999E-2</v>
      </c>
      <c r="Z2894" t="s">
        <v>67</v>
      </c>
      <c r="AA2894">
        <v>0.01</v>
      </c>
      <c r="AB2894" t="s">
        <v>68</v>
      </c>
      <c r="AC2894">
        <v>0.1</v>
      </c>
      <c r="AD2894" t="s">
        <v>69</v>
      </c>
      <c r="AE2894">
        <v>0.06</v>
      </c>
      <c r="AF2894" t="s">
        <v>69</v>
      </c>
      <c r="AG2894">
        <v>0.04</v>
      </c>
      <c r="AH2894" t="s">
        <v>68</v>
      </c>
      <c r="AI2894">
        <v>0.04</v>
      </c>
      <c r="AJ2894" t="s">
        <v>68</v>
      </c>
      <c r="AK2894">
        <v>0.1</v>
      </c>
      <c r="AL2894" t="s">
        <v>67</v>
      </c>
      <c r="AM2894">
        <v>0.06</v>
      </c>
      <c r="AN2894" t="s">
        <v>67</v>
      </c>
      <c r="AO2894">
        <v>1.4999999999999999E-2</v>
      </c>
      <c r="AP2894" t="s">
        <v>70</v>
      </c>
      <c r="AQ2894">
        <v>1E-3</v>
      </c>
      <c r="AR2894" t="s">
        <v>70</v>
      </c>
      <c r="AS2894">
        <v>3.85</v>
      </c>
      <c r="AT2894" t="s">
        <v>67</v>
      </c>
      <c r="AU2894">
        <v>0.2</v>
      </c>
      <c r="AV2894" t="s">
        <v>67</v>
      </c>
      <c r="AW2894">
        <v>7.59</v>
      </c>
      <c r="AX2894" t="s">
        <v>67</v>
      </c>
      <c r="AY2894">
        <v>2.25</v>
      </c>
      <c r="AZ2894" t="s">
        <v>67</v>
      </c>
      <c r="BA2894">
        <v>0.35</v>
      </c>
      <c r="BB2894" t="s">
        <v>67</v>
      </c>
      <c r="BC2894">
        <v>1.59</v>
      </c>
      <c r="BD2894" t="s">
        <v>67</v>
      </c>
      <c r="BF2894" t="s">
        <v>64</v>
      </c>
    </row>
    <row r="2895" spans="1:58" x14ac:dyDescent="0.25">
      <c r="A2895" t="s">
        <v>58</v>
      </c>
      <c r="B2895">
        <v>2</v>
      </c>
      <c r="C2895" t="s">
        <v>87</v>
      </c>
      <c r="D2895">
        <v>1995</v>
      </c>
      <c r="E2895">
        <v>1994</v>
      </c>
      <c r="F2895">
        <v>10</v>
      </c>
      <c r="G2895" t="s">
        <v>77</v>
      </c>
      <c r="H2895">
        <v>1.06</v>
      </c>
      <c r="I2895">
        <v>3.32</v>
      </c>
      <c r="J2895" t="s">
        <v>73</v>
      </c>
      <c r="K2895">
        <v>7.71</v>
      </c>
      <c r="L2895" t="s">
        <v>67</v>
      </c>
      <c r="M2895">
        <v>67.22</v>
      </c>
      <c r="N2895" t="s">
        <v>67</v>
      </c>
      <c r="O2895">
        <v>29.33</v>
      </c>
      <c r="P2895" t="s">
        <v>67</v>
      </c>
      <c r="Q2895">
        <v>2.1</v>
      </c>
      <c r="R2895" t="s">
        <v>67</v>
      </c>
      <c r="S2895">
        <v>9.86</v>
      </c>
      <c r="T2895" t="s">
        <v>67</v>
      </c>
      <c r="U2895">
        <v>3.9E-2</v>
      </c>
      <c r="V2895" t="s">
        <v>67</v>
      </c>
      <c r="W2895">
        <v>3.5999999999999997E-2</v>
      </c>
      <c r="X2895" t="s">
        <v>67</v>
      </c>
      <c r="Y2895">
        <v>2.1000000000000001E-2</v>
      </c>
      <c r="Z2895" t="s">
        <v>67</v>
      </c>
      <c r="AA2895">
        <v>3.0000000000000001E-3</v>
      </c>
      <c r="AB2895" t="s">
        <v>68</v>
      </c>
      <c r="AC2895">
        <v>0.09</v>
      </c>
      <c r="AD2895" t="s">
        <v>69</v>
      </c>
      <c r="AE2895">
        <v>7.0000000000000007E-2</v>
      </c>
      <c r="AF2895" t="s">
        <v>69</v>
      </c>
      <c r="AG2895">
        <v>0.06</v>
      </c>
      <c r="AH2895" t="s">
        <v>68</v>
      </c>
      <c r="AI2895">
        <v>0.02</v>
      </c>
      <c r="AJ2895" t="s">
        <v>68</v>
      </c>
      <c r="AK2895">
        <v>0.09</v>
      </c>
      <c r="AL2895" t="s">
        <v>67</v>
      </c>
      <c r="AM2895">
        <v>7.0000000000000007E-2</v>
      </c>
      <c r="AN2895" t="s">
        <v>67</v>
      </c>
      <c r="AO2895">
        <v>6.0000000000000001E-3</v>
      </c>
      <c r="AP2895" t="s">
        <v>70</v>
      </c>
      <c r="AQ2895">
        <v>2E-3</v>
      </c>
      <c r="AR2895" t="s">
        <v>70</v>
      </c>
      <c r="AS2895">
        <v>3.34</v>
      </c>
      <c r="AT2895" t="s">
        <v>67</v>
      </c>
      <c r="AU2895">
        <v>0.16</v>
      </c>
      <c r="AV2895" t="s">
        <v>67</v>
      </c>
      <c r="AW2895">
        <v>6.53</v>
      </c>
      <c r="AX2895" t="s">
        <v>67</v>
      </c>
      <c r="AY2895">
        <v>1.87</v>
      </c>
      <c r="AZ2895" t="s">
        <v>67</v>
      </c>
      <c r="BA2895">
        <v>0.35</v>
      </c>
      <c r="BB2895" t="s">
        <v>67</v>
      </c>
      <c r="BC2895">
        <v>1.91</v>
      </c>
      <c r="BD2895" t="s">
        <v>67</v>
      </c>
      <c r="BF2895" t="s">
        <v>64</v>
      </c>
    </row>
    <row r="2896" spans="1:58" x14ac:dyDescent="0.25">
      <c r="A2896" t="s">
        <v>58</v>
      </c>
      <c r="B2896">
        <v>2</v>
      </c>
      <c r="C2896" t="s">
        <v>87</v>
      </c>
      <c r="D2896">
        <v>1995</v>
      </c>
      <c r="E2896">
        <v>1994</v>
      </c>
      <c r="F2896">
        <v>11</v>
      </c>
      <c r="G2896" t="s">
        <v>60</v>
      </c>
      <c r="H2896">
        <v>7.46</v>
      </c>
      <c r="I2896">
        <v>22.65</v>
      </c>
      <c r="J2896" t="s">
        <v>67</v>
      </c>
      <c r="K2896">
        <v>7.51</v>
      </c>
      <c r="L2896" t="s">
        <v>67</v>
      </c>
      <c r="M2896">
        <v>38.590000000000003</v>
      </c>
      <c r="N2896" t="s">
        <v>67</v>
      </c>
      <c r="O2896">
        <v>16.920000000000002</v>
      </c>
      <c r="P2896" t="s">
        <v>67</v>
      </c>
      <c r="Q2896">
        <v>1.28</v>
      </c>
      <c r="R2896" t="s">
        <v>67</v>
      </c>
      <c r="S2896">
        <v>7.8</v>
      </c>
      <c r="T2896" t="s">
        <v>67</v>
      </c>
      <c r="U2896">
        <v>3.2000000000000001E-2</v>
      </c>
      <c r="V2896" t="s">
        <v>67</v>
      </c>
      <c r="W2896">
        <v>0.03</v>
      </c>
      <c r="X2896" t="s">
        <v>67</v>
      </c>
      <c r="Y2896">
        <v>1.7999999999999999E-2</v>
      </c>
      <c r="Z2896" t="s">
        <v>67</v>
      </c>
      <c r="AA2896">
        <v>1E-3</v>
      </c>
      <c r="AB2896" t="s">
        <v>68</v>
      </c>
      <c r="AC2896">
        <v>0.06</v>
      </c>
      <c r="AD2896" t="s">
        <v>69</v>
      </c>
      <c r="AE2896">
        <v>0.06</v>
      </c>
      <c r="AF2896" t="s">
        <v>69</v>
      </c>
      <c r="AG2896">
        <v>0.06</v>
      </c>
      <c r="AH2896" t="s">
        <v>68</v>
      </c>
      <c r="AI2896">
        <v>0</v>
      </c>
      <c r="AJ2896" t="s">
        <v>68</v>
      </c>
      <c r="AK2896">
        <v>0.06</v>
      </c>
      <c r="AL2896" t="s">
        <v>67</v>
      </c>
      <c r="AM2896">
        <v>0.06</v>
      </c>
      <c r="AN2896" t="s">
        <v>67</v>
      </c>
      <c r="AO2896">
        <v>5.0000000000000001E-3</v>
      </c>
      <c r="AP2896" t="s">
        <v>70</v>
      </c>
      <c r="AQ2896">
        <v>1E-3</v>
      </c>
      <c r="AR2896" t="s">
        <v>70</v>
      </c>
      <c r="AS2896">
        <v>2.09</v>
      </c>
      <c r="AT2896" t="s">
        <v>67</v>
      </c>
      <c r="AU2896">
        <v>0.12</v>
      </c>
      <c r="AV2896" t="s">
        <v>67</v>
      </c>
      <c r="AW2896">
        <v>3.83</v>
      </c>
      <c r="AX2896" t="s">
        <v>67</v>
      </c>
      <c r="AY2896">
        <v>1.06</v>
      </c>
      <c r="AZ2896" t="s">
        <v>67</v>
      </c>
      <c r="BA2896">
        <v>0.22</v>
      </c>
      <c r="BB2896" t="s">
        <v>67</v>
      </c>
      <c r="BC2896">
        <v>1.82</v>
      </c>
      <c r="BD2896" t="s">
        <v>67</v>
      </c>
      <c r="BF2896" t="s">
        <v>64</v>
      </c>
    </row>
    <row r="2897" spans="1:58" x14ac:dyDescent="0.25">
      <c r="A2897" t="s">
        <v>58</v>
      </c>
      <c r="B2897">
        <v>2</v>
      </c>
      <c r="C2897" t="s">
        <v>87</v>
      </c>
      <c r="D2897">
        <v>1995</v>
      </c>
      <c r="E2897">
        <v>1994</v>
      </c>
      <c r="F2897">
        <v>12</v>
      </c>
      <c r="G2897" t="s">
        <v>60</v>
      </c>
      <c r="H2897">
        <v>6.27</v>
      </c>
      <c r="I2897">
        <v>19.68</v>
      </c>
      <c r="J2897" t="s">
        <v>67</v>
      </c>
      <c r="K2897">
        <v>7.56</v>
      </c>
      <c r="L2897" t="s">
        <v>67</v>
      </c>
      <c r="M2897">
        <v>38.4</v>
      </c>
      <c r="N2897" t="s">
        <v>67</v>
      </c>
      <c r="O2897">
        <v>17.420000000000002</v>
      </c>
      <c r="P2897" t="s">
        <v>67</v>
      </c>
      <c r="Q2897">
        <v>0.56999999999999995</v>
      </c>
      <c r="R2897" t="s">
        <v>67</v>
      </c>
      <c r="S2897">
        <v>8.1300000000000008</v>
      </c>
      <c r="T2897" t="s">
        <v>67</v>
      </c>
      <c r="U2897">
        <v>3.1E-2</v>
      </c>
      <c r="V2897" t="s">
        <v>67</v>
      </c>
      <c r="W2897">
        <v>2.8000000000000001E-2</v>
      </c>
      <c r="X2897" t="s">
        <v>67</v>
      </c>
      <c r="Y2897">
        <v>1.7000000000000001E-2</v>
      </c>
      <c r="Z2897" t="s">
        <v>67</v>
      </c>
      <c r="AA2897">
        <v>2E-3</v>
      </c>
      <c r="AB2897" t="s">
        <v>68</v>
      </c>
      <c r="AC2897">
        <v>0.05</v>
      </c>
      <c r="AD2897" t="s">
        <v>69</v>
      </c>
      <c r="AE2897">
        <v>0.04</v>
      </c>
      <c r="AF2897" t="s">
        <v>69</v>
      </c>
      <c r="AG2897">
        <v>0.05</v>
      </c>
      <c r="AH2897" t="s">
        <v>62</v>
      </c>
      <c r="AI2897">
        <v>0.01</v>
      </c>
      <c r="AJ2897" t="s">
        <v>68</v>
      </c>
      <c r="AK2897">
        <v>0.05</v>
      </c>
      <c r="AL2897" t="s">
        <v>67</v>
      </c>
      <c r="AM2897">
        <v>0.04</v>
      </c>
      <c r="AN2897" t="s">
        <v>67</v>
      </c>
      <c r="AO2897">
        <v>5.0000000000000001E-3</v>
      </c>
      <c r="AP2897" t="s">
        <v>65</v>
      </c>
      <c r="AQ2897">
        <v>1E-3</v>
      </c>
      <c r="AR2897" t="s">
        <v>70</v>
      </c>
      <c r="AS2897">
        <v>2.08</v>
      </c>
      <c r="AT2897" t="s">
        <v>67</v>
      </c>
      <c r="AU2897">
        <v>0.12</v>
      </c>
      <c r="AV2897" t="s">
        <v>67</v>
      </c>
      <c r="AW2897">
        <v>3.69</v>
      </c>
      <c r="AX2897" t="s">
        <v>67</v>
      </c>
      <c r="AY2897">
        <v>1.04</v>
      </c>
      <c r="AZ2897" t="s">
        <v>67</v>
      </c>
      <c r="BA2897">
        <v>0.2</v>
      </c>
      <c r="BB2897" t="s">
        <v>67</v>
      </c>
      <c r="BC2897">
        <v>1.53</v>
      </c>
      <c r="BD2897" t="s">
        <v>67</v>
      </c>
      <c r="BF2897" t="s">
        <v>64</v>
      </c>
    </row>
    <row r="2898" spans="1:58" x14ac:dyDescent="0.25">
      <c r="A2898" t="s">
        <v>58</v>
      </c>
      <c r="B2898">
        <v>2</v>
      </c>
      <c r="C2898" t="s">
        <v>87</v>
      </c>
      <c r="D2898">
        <v>1995</v>
      </c>
      <c r="E2898">
        <v>1995</v>
      </c>
      <c r="F2898">
        <v>1</v>
      </c>
      <c r="G2898" t="s">
        <v>66</v>
      </c>
      <c r="H2898">
        <v>10.69</v>
      </c>
      <c r="I2898">
        <v>33.54</v>
      </c>
      <c r="J2898" t="s">
        <v>67</v>
      </c>
      <c r="K2898">
        <v>7.6</v>
      </c>
      <c r="L2898" t="s">
        <v>67</v>
      </c>
      <c r="M2898">
        <v>39.03</v>
      </c>
      <c r="N2898" t="s">
        <v>67</v>
      </c>
      <c r="O2898">
        <v>18.79</v>
      </c>
      <c r="P2898" t="s">
        <v>67</v>
      </c>
      <c r="Q2898">
        <v>9.81</v>
      </c>
      <c r="R2898" t="s">
        <v>67</v>
      </c>
      <c r="S2898">
        <v>8.3000000000000007</v>
      </c>
      <c r="T2898" t="s">
        <v>67</v>
      </c>
      <c r="U2898">
        <v>4.5999999999999999E-2</v>
      </c>
      <c r="V2898" t="s">
        <v>67</v>
      </c>
      <c r="W2898">
        <v>3.3000000000000002E-2</v>
      </c>
      <c r="X2898" t="s">
        <v>67</v>
      </c>
      <c r="Y2898">
        <v>1.9E-2</v>
      </c>
      <c r="Z2898" t="s">
        <v>67</v>
      </c>
      <c r="AA2898">
        <v>1.4E-2</v>
      </c>
      <c r="AB2898" t="s">
        <v>68</v>
      </c>
      <c r="AC2898">
        <v>0.09</v>
      </c>
      <c r="AD2898" t="s">
        <v>69</v>
      </c>
      <c r="AE2898">
        <v>0.04</v>
      </c>
      <c r="AF2898" t="s">
        <v>69</v>
      </c>
      <c r="AG2898">
        <v>0.03</v>
      </c>
      <c r="AH2898" t="s">
        <v>69</v>
      </c>
      <c r="AI2898">
        <v>0.05</v>
      </c>
      <c r="AJ2898" t="s">
        <v>68</v>
      </c>
      <c r="AK2898">
        <v>0.09</v>
      </c>
      <c r="AL2898" t="s">
        <v>67</v>
      </c>
      <c r="AM2898">
        <v>0.04</v>
      </c>
      <c r="AN2898" t="s">
        <v>67</v>
      </c>
      <c r="AO2898">
        <v>5.0000000000000001E-3</v>
      </c>
      <c r="AP2898" t="s">
        <v>70</v>
      </c>
      <c r="AQ2898">
        <v>1E-3</v>
      </c>
      <c r="AR2898" t="s">
        <v>70</v>
      </c>
      <c r="AS2898">
        <v>2.17</v>
      </c>
      <c r="AT2898" t="s">
        <v>67</v>
      </c>
      <c r="AU2898">
        <v>0.14000000000000001</v>
      </c>
      <c r="AV2898" t="s">
        <v>67</v>
      </c>
      <c r="AW2898">
        <v>4.01</v>
      </c>
      <c r="AX2898" t="s">
        <v>67</v>
      </c>
      <c r="AY2898">
        <v>1.1299999999999999</v>
      </c>
      <c r="AZ2898" t="s">
        <v>67</v>
      </c>
      <c r="BA2898">
        <v>0.17</v>
      </c>
      <c r="BB2898" t="s">
        <v>67</v>
      </c>
      <c r="BC2898">
        <v>1.36</v>
      </c>
      <c r="BD2898" t="s">
        <v>67</v>
      </c>
      <c r="BF2898" t="s">
        <v>64</v>
      </c>
    </row>
    <row r="2899" spans="1:58" x14ac:dyDescent="0.25">
      <c r="A2899" t="s">
        <v>58</v>
      </c>
      <c r="B2899">
        <v>2</v>
      </c>
      <c r="C2899" t="s">
        <v>87</v>
      </c>
      <c r="D2899">
        <v>1995</v>
      </c>
      <c r="E2899">
        <v>1995</v>
      </c>
      <c r="F2899">
        <v>2</v>
      </c>
      <c r="G2899" t="s">
        <v>66</v>
      </c>
      <c r="H2899">
        <v>7.83</v>
      </c>
      <c r="I2899">
        <v>22.17</v>
      </c>
      <c r="J2899" t="s">
        <v>67</v>
      </c>
      <c r="K2899">
        <v>7.6</v>
      </c>
      <c r="L2899" t="s">
        <v>67</v>
      </c>
      <c r="M2899">
        <v>43.54</v>
      </c>
      <c r="N2899" t="s">
        <v>67</v>
      </c>
      <c r="O2899">
        <v>20.420000000000002</v>
      </c>
      <c r="P2899" t="s">
        <v>67</v>
      </c>
      <c r="Q2899">
        <v>1.35</v>
      </c>
      <c r="R2899" t="s">
        <v>67</v>
      </c>
      <c r="S2899">
        <v>8.92</v>
      </c>
      <c r="T2899" t="s">
        <v>67</v>
      </c>
      <c r="U2899">
        <v>3.6999999999999998E-2</v>
      </c>
      <c r="V2899" t="s">
        <v>67</v>
      </c>
      <c r="W2899">
        <v>3.5999999999999997E-2</v>
      </c>
      <c r="X2899" t="s">
        <v>67</v>
      </c>
      <c r="Y2899">
        <v>1.9E-2</v>
      </c>
      <c r="Z2899" t="s">
        <v>67</v>
      </c>
      <c r="AA2899">
        <v>1E-3</v>
      </c>
      <c r="AB2899" t="s">
        <v>68</v>
      </c>
      <c r="AC2899">
        <v>0.04</v>
      </c>
      <c r="AD2899" t="s">
        <v>69</v>
      </c>
      <c r="AE2899">
        <v>0.03</v>
      </c>
      <c r="AF2899" t="s">
        <v>69</v>
      </c>
      <c r="AG2899">
        <v>0.03</v>
      </c>
      <c r="AH2899" t="s">
        <v>69</v>
      </c>
      <c r="AI2899">
        <v>0.01</v>
      </c>
      <c r="AJ2899" t="s">
        <v>68</v>
      </c>
      <c r="AK2899">
        <v>0.04</v>
      </c>
      <c r="AL2899" t="s">
        <v>67</v>
      </c>
      <c r="AM2899">
        <v>0.03</v>
      </c>
      <c r="AN2899" t="s">
        <v>67</v>
      </c>
      <c r="AO2899">
        <v>4.0000000000000001E-3</v>
      </c>
      <c r="AP2899" t="s">
        <v>70</v>
      </c>
      <c r="AQ2899">
        <v>1E-3</v>
      </c>
      <c r="AR2899" t="s">
        <v>70</v>
      </c>
      <c r="AS2899">
        <v>2.37</v>
      </c>
      <c r="AT2899" t="s">
        <v>67</v>
      </c>
      <c r="AU2899">
        <v>0.14000000000000001</v>
      </c>
      <c r="AV2899" t="s">
        <v>67</v>
      </c>
      <c r="AW2899">
        <v>4.3</v>
      </c>
      <c r="AX2899" t="s">
        <v>67</v>
      </c>
      <c r="AY2899">
        <v>1.25</v>
      </c>
      <c r="AZ2899" t="s">
        <v>67</v>
      </c>
      <c r="BA2899">
        <v>0.13</v>
      </c>
      <c r="BB2899" t="s">
        <v>67</v>
      </c>
      <c r="BC2899">
        <v>1.49</v>
      </c>
      <c r="BD2899" t="s">
        <v>67</v>
      </c>
      <c r="BF2899" t="s">
        <v>64</v>
      </c>
    </row>
    <row r="2900" spans="1:58" x14ac:dyDescent="0.25">
      <c r="A2900" t="s">
        <v>58</v>
      </c>
      <c r="B2900">
        <v>2</v>
      </c>
      <c r="C2900" t="s">
        <v>87</v>
      </c>
      <c r="D2900">
        <v>1995</v>
      </c>
      <c r="E2900">
        <v>1995</v>
      </c>
      <c r="F2900">
        <v>3</v>
      </c>
      <c r="G2900" t="s">
        <v>66</v>
      </c>
      <c r="H2900">
        <v>2.84</v>
      </c>
      <c r="I2900">
        <v>8.9</v>
      </c>
      <c r="J2900" t="s">
        <v>67</v>
      </c>
      <c r="K2900">
        <v>7.6</v>
      </c>
      <c r="L2900" t="s">
        <v>67</v>
      </c>
      <c r="M2900">
        <v>42.85</v>
      </c>
      <c r="N2900" t="s">
        <v>67</v>
      </c>
      <c r="O2900">
        <v>21.17</v>
      </c>
      <c r="P2900" t="s">
        <v>67</v>
      </c>
      <c r="Q2900">
        <v>0.51</v>
      </c>
      <c r="R2900" t="s">
        <v>67</v>
      </c>
      <c r="S2900">
        <v>8.85</v>
      </c>
      <c r="T2900" t="s">
        <v>67</v>
      </c>
      <c r="U2900">
        <v>0.03</v>
      </c>
      <c r="V2900" t="s">
        <v>67</v>
      </c>
      <c r="W2900">
        <v>0.03</v>
      </c>
      <c r="X2900" t="s">
        <v>67</v>
      </c>
      <c r="Y2900">
        <v>1.9E-2</v>
      </c>
      <c r="Z2900" t="s">
        <v>67</v>
      </c>
      <c r="AA2900">
        <v>0</v>
      </c>
      <c r="AB2900" t="s">
        <v>68</v>
      </c>
      <c r="AC2900">
        <v>0.04</v>
      </c>
      <c r="AD2900" t="s">
        <v>69</v>
      </c>
      <c r="AE2900">
        <v>0.04</v>
      </c>
      <c r="AF2900" t="s">
        <v>69</v>
      </c>
      <c r="AG2900">
        <v>0.03</v>
      </c>
      <c r="AH2900" t="s">
        <v>68</v>
      </c>
      <c r="AI2900">
        <v>0</v>
      </c>
      <c r="AJ2900" t="s">
        <v>68</v>
      </c>
      <c r="AK2900">
        <v>0.04</v>
      </c>
      <c r="AL2900" t="s">
        <v>67</v>
      </c>
      <c r="AM2900">
        <v>0.04</v>
      </c>
      <c r="AN2900" t="s">
        <v>67</v>
      </c>
      <c r="AO2900">
        <v>7.0000000000000001E-3</v>
      </c>
      <c r="AP2900" t="s">
        <v>70</v>
      </c>
      <c r="AQ2900">
        <v>0</v>
      </c>
      <c r="AR2900" t="s">
        <v>70</v>
      </c>
      <c r="AS2900">
        <v>2.37</v>
      </c>
      <c r="AT2900" t="s">
        <v>67</v>
      </c>
      <c r="AU2900">
        <v>0.14000000000000001</v>
      </c>
      <c r="AV2900" t="s">
        <v>67</v>
      </c>
      <c r="AW2900">
        <v>4.37</v>
      </c>
      <c r="AX2900" t="s">
        <v>67</v>
      </c>
      <c r="AY2900">
        <v>1.25</v>
      </c>
      <c r="AZ2900" t="s">
        <v>67</v>
      </c>
      <c r="BA2900">
        <v>0.13</v>
      </c>
      <c r="BB2900" t="s">
        <v>67</v>
      </c>
      <c r="BC2900">
        <v>1.1299999999999999</v>
      </c>
      <c r="BD2900" t="s">
        <v>67</v>
      </c>
      <c r="BF2900" t="s">
        <v>64</v>
      </c>
    </row>
    <row r="2901" spans="1:58" x14ac:dyDescent="0.25">
      <c r="A2901" t="s">
        <v>58</v>
      </c>
      <c r="B2901">
        <v>2</v>
      </c>
      <c r="C2901" t="s">
        <v>87</v>
      </c>
      <c r="D2901">
        <v>1995</v>
      </c>
      <c r="E2901">
        <v>1995</v>
      </c>
      <c r="F2901">
        <v>4</v>
      </c>
      <c r="G2901" t="s">
        <v>66</v>
      </c>
      <c r="H2901">
        <v>3.07</v>
      </c>
      <c r="I2901">
        <v>9.31</v>
      </c>
      <c r="J2901" t="s">
        <v>67</v>
      </c>
      <c r="K2901">
        <v>7.66</v>
      </c>
      <c r="L2901" t="s">
        <v>71</v>
      </c>
      <c r="M2901">
        <v>46.32</v>
      </c>
      <c r="N2901" t="s">
        <v>67</v>
      </c>
      <c r="O2901">
        <v>21.54</v>
      </c>
      <c r="P2901" t="s">
        <v>67</v>
      </c>
      <c r="Q2901">
        <v>0.53</v>
      </c>
      <c r="R2901" t="s">
        <v>67</v>
      </c>
      <c r="S2901">
        <v>8.86</v>
      </c>
      <c r="T2901" t="s">
        <v>67</v>
      </c>
      <c r="U2901">
        <v>2.8000000000000001E-2</v>
      </c>
      <c r="V2901" t="s">
        <v>67</v>
      </c>
      <c r="W2901">
        <v>2.7E-2</v>
      </c>
      <c r="X2901" t="s">
        <v>67</v>
      </c>
      <c r="Y2901">
        <v>1.9E-2</v>
      </c>
      <c r="Z2901" t="s">
        <v>67</v>
      </c>
      <c r="AA2901">
        <v>1E-3</v>
      </c>
      <c r="AB2901" t="s">
        <v>68</v>
      </c>
      <c r="AC2901">
        <v>0.05</v>
      </c>
      <c r="AD2901" t="s">
        <v>69</v>
      </c>
      <c r="AE2901">
        <v>0.04</v>
      </c>
      <c r="AF2901" t="s">
        <v>69</v>
      </c>
      <c r="AG2901">
        <v>0.03</v>
      </c>
      <c r="AH2901" t="s">
        <v>68</v>
      </c>
      <c r="AI2901">
        <v>0.01</v>
      </c>
      <c r="AJ2901" t="s">
        <v>68</v>
      </c>
      <c r="AK2901">
        <v>0.05</v>
      </c>
      <c r="AL2901" t="s">
        <v>67</v>
      </c>
      <c r="AM2901">
        <v>0.04</v>
      </c>
      <c r="AN2901" t="s">
        <v>67</v>
      </c>
      <c r="AO2901">
        <v>1.2999999999999999E-2</v>
      </c>
      <c r="AP2901" t="s">
        <v>70</v>
      </c>
      <c r="AQ2901">
        <v>1E-3</v>
      </c>
      <c r="AR2901" t="s">
        <v>70</v>
      </c>
      <c r="AS2901">
        <v>2.4</v>
      </c>
      <c r="AT2901" t="s">
        <v>67</v>
      </c>
      <c r="AU2901">
        <v>0.13</v>
      </c>
      <c r="AV2901" t="s">
        <v>67</v>
      </c>
      <c r="AW2901">
        <v>4.6100000000000003</v>
      </c>
      <c r="AX2901" t="s">
        <v>67</v>
      </c>
      <c r="AY2901">
        <v>1.28</v>
      </c>
      <c r="AZ2901" t="s">
        <v>67</v>
      </c>
      <c r="BA2901">
        <v>0.12</v>
      </c>
      <c r="BB2901" t="s">
        <v>67</v>
      </c>
      <c r="BC2901">
        <v>1.07</v>
      </c>
      <c r="BD2901" t="s">
        <v>67</v>
      </c>
      <c r="BF2901" t="s">
        <v>64</v>
      </c>
    </row>
    <row r="2902" spans="1:58" x14ac:dyDescent="0.25">
      <c r="A2902" t="s">
        <v>58</v>
      </c>
      <c r="B2902">
        <v>2</v>
      </c>
      <c r="C2902" t="s">
        <v>87</v>
      </c>
      <c r="D2902">
        <v>1995</v>
      </c>
      <c r="E2902">
        <v>1995</v>
      </c>
      <c r="F2902">
        <v>5</v>
      </c>
      <c r="G2902" t="s">
        <v>66</v>
      </c>
      <c r="H2902">
        <v>2.66</v>
      </c>
      <c r="I2902">
        <v>8.35</v>
      </c>
      <c r="J2902" t="s">
        <v>67</v>
      </c>
      <c r="K2902">
        <v>7.9</v>
      </c>
      <c r="L2902" t="s">
        <v>71</v>
      </c>
      <c r="M2902">
        <v>51.45</v>
      </c>
      <c r="N2902" t="s">
        <v>67</v>
      </c>
      <c r="O2902">
        <v>23.42</v>
      </c>
      <c r="P2902" t="s">
        <v>67</v>
      </c>
      <c r="Q2902">
        <v>0.48</v>
      </c>
      <c r="R2902" t="s">
        <v>67</v>
      </c>
      <c r="S2902">
        <v>9.24</v>
      </c>
      <c r="T2902" t="s">
        <v>67</v>
      </c>
      <c r="U2902">
        <v>2.5999999999999999E-2</v>
      </c>
      <c r="V2902" t="s">
        <v>67</v>
      </c>
      <c r="W2902">
        <v>2.5999999999999999E-2</v>
      </c>
      <c r="X2902" t="s">
        <v>67</v>
      </c>
      <c r="Y2902">
        <v>1.7999999999999999E-2</v>
      </c>
      <c r="Z2902" t="s">
        <v>67</v>
      </c>
      <c r="AA2902">
        <v>2E-3</v>
      </c>
      <c r="AB2902" t="s">
        <v>68</v>
      </c>
      <c r="AC2902">
        <v>0.04</v>
      </c>
      <c r="AD2902" t="s">
        <v>69</v>
      </c>
      <c r="AE2902">
        <v>0.04</v>
      </c>
      <c r="AF2902" t="s">
        <v>69</v>
      </c>
      <c r="AG2902">
        <v>0.04</v>
      </c>
      <c r="AH2902" t="s">
        <v>68</v>
      </c>
      <c r="AI2902">
        <v>0</v>
      </c>
      <c r="AJ2902" t="s">
        <v>68</v>
      </c>
      <c r="AK2902">
        <v>0.04</v>
      </c>
      <c r="AL2902" t="s">
        <v>67</v>
      </c>
      <c r="AM2902">
        <v>0.04</v>
      </c>
      <c r="AN2902" t="s">
        <v>67</v>
      </c>
      <c r="AO2902">
        <v>5.0000000000000001E-3</v>
      </c>
      <c r="AP2902" t="s">
        <v>70</v>
      </c>
      <c r="AQ2902">
        <v>0</v>
      </c>
      <c r="AR2902" t="s">
        <v>70</v>
      </c>
      <c r="AS2902">
        <v>2.56</v>
      </c>
      <c r="AT2902" t="s">
        <v>67</v>
      </c>
      <c r="AU2902">
        <v>0.15</v>
      </c>
      <c r="AV2902" t="s">
        <v>67</v>
      </c>
      <c r="AW2902">
        <v>5.09</v>
      </c>
      <c r="AX2902" t="s">
        <v>67</v>
      </c>
      <c r="AY2902">
        <v>1.33</v>
      </c>
      <c r="AZ2902" t="s">
        <v>67</v>
      </c>
      <c r="BA2902">
        <v>0.14000000000000001</v>
      </c>
      <c r="BB2902" t="s">
        <v>67</v>
      </c>
      <c r="BC2902">
        <v>1.08</v>
      </c>
      <c r="BD2902" t="s">
        <v>67</v>
      </c>
      <c r="BF2902" t="s">
        <v>64</v>
      </c>
    </row>
    <row r="2903" spans="1:58" x14ac:dyDescent="0.25">
      <c r="A2903" t="s">
        <v>58</v>
      </c>
      <c r="B2903">
        <v>2</v>
      </c>
      <c r="C2903" t="s">
        <v>87</v>
      </c>
      <c r="D2903">
        <v>1995</v>
      </c>
      <c r="E2903">
        <v>1995</v>
      </c>
      <c r="F2903">
        <v>6</v>
      </c>
      <c r="G2903" t="s">
        <v>66</v>
      </c>
      <c r="H2903">
        <v>1.17</v>
      </c>
      <c r="I2903">
        <v>3.54</v>
      </c>
      <c r="J2903" t="s">
        <v>67</v>
      </c>
      <c r="K2903">
        <v>8</v>
      </c>
      <c r="L2903" t="s">
        <v>71</v>
      </c>
      <c r="M2903">
        <v>59.53</v>
      </c>
      <c r="N2903" t="s">
        <v>71</v>
      </c>
      <c r="O2903">
        <v>27.54</v>
      </c>
      <c r="P2903" t="s">
        <v>71</v>
      </c>
      <c r="Q2903">
        <v>1.49</v>
      </c>
      <c r="R2903" t="s">
        <v>67</v>
      </c>
      <c r="S2903">
        <v>10.130000000000001</v>
      </c>
      <c r="T2903" t="s">
        <v>67</v>
      </c>
      <c r="U2903">
        <v>3.5999999999999997E-2</v>
      </c>
      <c r="V2903" t="s">
        <v>67</v>
      </c>
      <c r="W2903">
        <v>2.9000000000000001E-2</v>
      </c>
      <c r="X2903" t="s">
        <v>67</v>
      </c>
      <c r="Y2903">
        <v>1.9E-2</v>
      </c>
      <c r="Z2903" t="s">
        <v>67</v>
      </c>
      <c r="AA2903">
        <v>7.0000000000000001E-3</v>
      </c>
      <c r="AB2903" t="s">
        <v>68</v>
      </c>
      <c r="AC2903">
        <v>0.05</v>
      </c>
      <c r="AD2903" t="s">
        <v>69</v>
      </c>
      <c r="AE2903">
        <v>0.04</v>
      </c>
      <c r="AF2903" t="s">
        <v>69</v>
      </c>
      <c r="AG2903">
        <v>0.04</v>
      </c>
      <c r="AH2903" t="s">
        <v>68</v>
      </c>
      <c r="AI2903">
        <v>0.01</v>
      </c>
      <c r="AJ2903" t="s">
        <v>68</v>
      </c>
      <c r="AK2903">
        <v>0.05</v>
      </c>
      <c r="AL2903" t="s">
        <v>67</v>
      </c>
      <c r="AM2903">
        <v>0.04</v>
      </c>
      <c r="AN2903" t="s">
        <v>67</v>
      </c>
      <c r="AO2903">
        <v>5.0000000000000001E-3</v>
      </c>
      <c r="AP2903" t="s">
        <v>70</v>
      </c>
      <c r="AQ2903">
        <v>1E-3</v>
      </c>
      <c r="AR2903" t="s">
        <v>70</v>
      </c>
      <c r="AS2903">
        <v>3.01</v>
      </c>
      <c r="AT2903" t="s">
        <v>67</v>
      </c>
      <c r="AU2903">
        <v>0.15</v>
      </c>
      <c r="AV2903" t="s">
        <v>67</v>
      </c>
      <c r="AW2903">
        <v>6.01</v>
      </c>
      <c r="AX2903" t="s">
        <v>67</v>
      </c>
      <c r="AY2903">
        <v>1.55</v>
      </c>
      <c r="AZ2903" t="s">
        <v>67</v>
      </c>
      <c r="BA2903">
        <v>0.18</v>
      </c>
      <c r="BB2903" t="s">
        <v>67</v>
      </c>
      <c r="BC2903">
        <v>1.28</v>
      </c>
      <c r="BD2903" t="s">
        <v>67</v>
      </c>
      <c r="BF2903" t="s">
        <v>64</v>
      </c>
    </row>
    <row r="2904" spans="1:58" x14ac:dyDescent="0.25">
      <c r="A2904" t="s">
        <v>58</v>
      </c>
      <c r="B2904">
        <v>2</v>
      </c>
      <c r="C2904" t="s">
        <v>87</v>
      </c>
      <c r="D2904">
        <v>1995</v>
      </c>
      <c r="E2904">
        <v>1995</v>
      </c>
      <c r="F2904">
        <v>7</v>
      </c>
      <c r="G2904" t="s">
        <v>66</v>
      </c>
      <c r="H2904">
        <v>0.74</v>
      </c>
      <c r="I2904">
        <v>2.3199999999999998</v>
      </c>
      <c r="J2904" t="s">
        <v>67</v>
      </c>
      <c r="K2904">
        <v>7.79</v>
      </c>
      <c r="L2904" t="s">
        <v>71</v>
      </c>
      <c r="M2904">
        <v>66.040000000000006</v>
      </c>
      <c r="N2904" t="s">
        <v>71</v>
      </c>
      <c r="O2904">
        <v>31.21</v>
      </c>
      <c r="P2904" t="s">
        <v>71</v>
      </c>
      <c r="Q2904">
        <v>1.08</v>
      </c>
      <c r="R2904" t="s">
        <v>67</v>
      </c>
      <c r="S2904">
        <v>10.68</v>
      </c>
      <c r="T2904" t="s">
        <v>67</v>
      </c>
      <c r="U2904">
        <v>3.2000000000000001E-2</v>
      </c>
      <c r="V2904" t="s">
        <v>67</v>
      </c>
      <c r="W2904">
        <v>2.7E-2</v>
      </c>
      <c r="X2904" t="s">
        <v>67</v>
      </c>
      <c r="Y2904">
        <v>1.7000000000000001E-2</v>
      </c>
      <c r="Z2904" t="s">
        <v>67</v>
      </c>
      <c r="AA2904">
        <v>5.0000000000000001E-3</v>
      </c>
      <c r="AB2904" t="s">
        <v>68</v>
      </c>
      <c r="AC2904">
        <v>0.05</v>
      </c>
      <c r="AD2904" t="s">
        <v>69</v>
      </c>
      <c r="AE2904">
        <v>0.04</v>
      </c>
      <c r="AF2904" t="s">
        <v>69</v>
      </c>
      <c r="AG2904">
        <v>0.04</v>
      </c>
      <c r="AH2904" t="s">
        <v>68</v>
      </c>
      <c r="AI2904">
        <v>0.01</v>
      </c>
      <c r="AJ2904" t="s">
        <v>68</v>
      </c>
      <c r="AK2904">
        <v>0.05</v>
      </c>
      <c r="AL2904" t="s">
        <v>67</v>
      </c>
      <c r="AM2904">
        <v>0.04</v>
      </c>
      <c r="AN2904" t="s">
        <v>67</v>
      </c>
      <c r="AO2904">
        <v>5.0000000000000001E-3</v>
      </c>
      <c r="AP2904" t="s">
        <v>70</v>
      </c>
      <c r="AQ2904">
        <v>0</v>
      </c>
      <c r="AR2904" t="s">
        <v>70</v>
      </c>
      <c r="AS2904">
        <v>3.33</v>
      </c>
      <c r="AT2904" t="s">
        <v>67</v>
      </c>
      <c r="AU2904">
        <v>0.16</v>
      </c>
      <c r="AV2904" t="s">
        <v>67</v>
      </c>
      <c r="AW2904">
        <v>6.92</v>
      </c>
      <c r="AX2904" t="s">
        <v>67</v>
      </c>
      <c r="AY2904">
        <v>1.74</v>
      </c>
      <c r="AZ2904" t="s">
        <v>67</v>
      </c>
      <c r="BA2904">
        <v>0.23</v>
      </c>
      <c r="BB2904" t="s">
        <v>67</v>
      </c>
      <c r="BC2904">
        <v>1.25</v>
      </c>
      <c r="BD2904" t="s">
        <v>67</v>
      </c>
      <c r="BF2904" t="s">
        <v>64</v>
      </c>
    </row>
    <row r="2905" spans="1:58" x14ac:dyDescent="0.25">
      <c r="A2905" t="s">
        <v>58</v>
      </c>
      <c r="B2905">
        <v>2</v>
      </c>
      <c r="C2905" t="s">
        <v>87</v>
      </c>
      <c r="D2905">
        <v>1995</v>
      </c>
      <c r="E2905">
        <v>1995</v>
      </c>
      <c r="F2905">
        <v>8</v>
      </c>
      <c r="G2905" t="s">
        <v>77</v>
      </c>
      <c r="H2905">
        <v>0.56000000000000005</v>
      </c>
      <c r="I2905">
        <v>1.75</v>
      </c>
      <c r="J2905" t="s">
        <v>73</v>
      </c>
      <c r="K2905">
        <v>7.8</v>
      </c>
      <c r="L2905" t="s">
        <v>67</v>
      </c>
      <c r="M2905">
        <v>71.349999999999994</v>
      </c>
      <c r="N2905" t="s">
        <v>67</v>
      </c>
      <c r="O2905">
        <v>33.369999999999997</v>
      </c>
      <c r="P2905" t="s">
        <v>67</v>
      </c>
      <c r="Q2905">
        <v>1.17</v>
      </c>
      <c r="R2905" t="s">
        <v>67</v>
      </c>
      <c r="S2905">
        <v>11.01</v>
      </c>
      <c r="T2905" t="s">
        <v>67</v>
      </c>
      <c r="U2905">
        <v>2.9000000000000001E-2</v>
      </c>
      <c r="V2905" t="s">
        <v>67</v>
      </c>
      <c r="W2905">
        <v>2.8000000000000001E-2</v>
      </c>
      <c r="X2905" t="s">
        <v>67</v>
      </c>
      <c r="Y2905">
        <v>1.6E-2</v>
      </c>
      <c r="Z2905" t="s">
        <v>67</v>
      </c>
      <c r="AA2905">
        <v>1E-3</v>
      </c>
      <c r="AB2905" t="s">
        <v>68</v>
      </c>
      <c r="AC2905">
        <v>0.04</v>
      </c>
      <c r="AD2905" t="s">
        <v>69</v>
      </c>
      <c r="AE2905">
        <v>0.03</v>
      </c>
      <c r="AF2905" t="s">
        <v>69</v>
      </c>
      <c r="AG2905">
        <v>0.03</v>
      </c>
      <c r="AH2905" t="s">
        <v>68</v>
      </c>
      <c r="AI2905">
        <v>0.01</v>
      </c>
      <c r="AJ2905" t="s">
        <v>68</v>
      </c>
      <c r="AK2905">
        <v>0.04</v>
      </c>
      <c r="AL2905" t="s">
        <v>67</v>
      </c>
      <c r="AM2905">
        <v>0.03</v>
      </c>
      <c r="AN2905" t="s">
        <v>67</v>
      </c>
      <c r="AO2905">
        <v>8.0000000000000002E-3</v>
      </c>
      <c r="AP2905" t="s">
        <v>70</v>
      </c>
      <c r="AQ2905">
        <v>0</v>
      </c>
      <c r="AR2905" t="s">
        <v>70</v>
      </c>
      <c r="AS2905">
        <v>3.55</v>
      </c>
      <c r="AT2905" t="s">
        <v>67</v>
      </c>
      <c r="AU2905">
        <v>0.17</v>
      </c>
      <c r="AV2905" t="s">
        <v>67</v>
      </c>
      <c r="AW2905">
        <v>7.38</v>
      </c>
      <c r="AX2905" t="s">
        <v>67</v>
      </c>
      <c r="AY2905">
        <v>1.9</v>
      </c>
      <c r="AZ2905" t="s">
        <v>67</v>
      </c>
      <c r="BA2905">
        <v>0.24</v>
      </c>
      <c r="BB2905" t="s">
        <v>67</v>
      </c>
      <c r="BC2905">
        <v>1.43</v>
      </c>
      <c r="BD2905" t="s">
        <v>67</v>
      </c>
      <c r="BF2905" t="s">
        <v>64</v>
      </c>
    </row>
    <row r="2906" spans="1:58" x14ac:dyDescent="0.25">
      <c r="A2906" t="s">
        <v>58</v>
      </c>
      <c r="B2906">
        <v>2</v>
      </c>
      <c r="C2906" t="s">
        <v>87</v>
      </c>
      <c r="D2906">
        <v>1995</v>
      </c>
      <c r="E2906">
        <v>1995</v>
      </c>
      <c r="F2906">
        <v>9</v>
      </c>
      <c r="G2906" t="s">
        <v>66</v>
      </c>
      <c r="H2906">
        <v>0.56000000000000005</v>
      </c>
      <c r="I2906">
        <v>1.69</v>
      </c>
      <c r="J2906" t="s">
        <v>73</v>
      </c>
      <c r="K2906">
        <v>7.8</v>
      </c>
      <c r="L2906" t="s">
        <v>67</v>
      </c>
      <c r="M2906">
        <v>71.930000000000007</v>
      </c>
      <c r="N2906" t="s">
        <v>67</v>
      </c>
      <c r="O2906">
        <v>33.83</v>
      </c>
      <c r="P2906" t="s">
        <v>67</v>
      </c>
      <c r="Q2906">
        <v>1.58</v>
      </c>
      <c r="R2906" t="s">
        <v>67</v>
      </c>
      <c r="S2906">
        <v>10.93</v>
      </c>
      <c r="T2906" t="s">
        <v>67</v>
      </c>
      <c r="U2906">
        <v>3.4000000000000002E-2</v>
      </c>
      <c r="V2906" t="s">
        <v>67</v>
      </c>
      <c r="W2906">
        <v>3.1E-2</v>
      </c>
      <c r="X2906" t="s">
        <v>67</v>
      </c>
      <c r="Y2906">
        <v>1.4999999999999999E-2</v>
      </c>
      <c r="Z2906" t="s">
        <v>67</v>
      </c>
      <c r="AA2906">
        <v>3.0000000000000001E-3</v>
      </c>
      <c r="AB2906" t="s">
        <v>68</v>
      </c>
      <c r="AC2906">
        <v>7.0000000000000007E-2</v>
      </c>
      <c r="AD2906" t="s">
        <v>69</v>
      </c>
      <c r="AE2906">
        <v>0.05</v>
      </c>
      <c r="AF2906" t="s">
        <v>69</v>
      </c>
      <c r="AG2906">
        <v>0.04</v>
      </c>
      <c r="AH2906" t="s">
        <v>68</v>
      </c>
      <c r="AI2906">
        <v>0.01</v>
      </c>
      <c r="AJ2906" t="s">
        <v>68</v>
      </c>
      <c r="AK2906">
        <v>7.0000000000000007E-2</v>
      </c>
      <c r="AL2906" t="s">
        <v>67</v>
      </c>
      <c r="AM2906">
        <v>0.05</v>
      </c>
      <c r="AN2906" t="s">
        <v>67</v>
      </c>
      <c r="AO2906">
        <v>1.2999999999999999E-2</v>
      </c>
      <c r="AP2906" t="s">
        <v>67</v>
      </c>
      <c r="AQ2906">
        <v>1E-3</v>
      </c>
      <c r="AR2906" t="s">
        <v>70</v>
      </c>
      <c r="AS2906">
        <v>3.72</v>
      </c>
      <c r="AT2906" t="s">
        <v>67</v>
      </c>
      <c r="AU2906">
        <v>0.19</v>
      </c>
      <c r="AV2906" t="s">
        <v>67</v>
      </c>
      <c r="AW2906">
        <v>7.47</v>
      </c>
      <c r="AX2906" t="s">
        <v>67</v>
      </c>
      <c r="AY2906">
        <v>2.08</v>
      </c>
      <c r="AZ2906" t="s">
        <v>67</v>
      </c>
      <c r="BA2906">
        <v>0.24</v>
      </c>
      <c r="BB2906" t="s">
        <v>67</v>
      </c>
      <c r="BC2906">
        <v>1.61</v>
      </c>
      <c r="BD2906" t="s">
        <v>67</v>
      </c>
      <c r="BF2906" t="s">
        <v>64</v>
      </c>
    </row>
    <row r="2907" spans="1:58" x14ac:dyDescent="0.25">
      <c r="A2907" t="s">
        <v>58</v>
      </c>
      <c r="B2907">
        <v>2</v>
      </c>
      <c r="C2907" t="s">
        <v>87</v>
      </c>
      <c r="D2907">
        <v>1996</v>
      </c>
      <c r="E2907">
        <v>1995</v>
      </c>
      <c r="F2907">
        <v>10</v>
      </c>
      <c r="G2907" t="s">
        <v>66</v>
      </c>
      <c r="H2907">
        <v>1.2</v>
      </c>
      <c r="I2907">
        <v>3.77</v>
      </c>
      <c r="J2907" t="s">
        <v>67</v>
      </c>
      <c r="K2907">
        <v>7.62</v>
      </c>
      <c r="L2907" t="s">
        <v>67</v>
      </c>
      <c r="M2907">
        <v>56.78</v>
      </c>
      <c r="N2907" t="s">
        <v>67</v>
      </c>
      <c r="O2907">
        <v>25.5</v>
      </c>
      <c r="P2907" t="s">
        <v>67</v>
      </c>
      <c r="Q2907">
        <v>1.84</v>
      </c>
      <c r="R2907" t="s">
        <v>67</v>
      </c>
      <c r="S2907">
        <v>9.4600000000000009</v>
      </c>
      <c r="T2907" t="s">
        <v>67</v>
      </c>
      <c r="U2907">
        <v>3.5000000000000003E-2</v>
      </c>
      <c r="V2907" t="s">
        <v>67</v>
      </c>
      <c r="W2907">
        <v>0.03</v>
      </c>
      <c r="X2907" t="s">
        <v>67</v>
      </c>
      <c r="Y2907">
        <v>0.02</v>
      </c>
      <c r="Z2907" t="s">
        <v>67</v>
      </c>
      <c r="AA2907">
        <v>5.0000000000000001E-3</v>
      </c>
      <c r="AB2907" t="s">
        <v>68</v>
      </c>
      <c r="AC2907">
        <v>0.1</v>
      </c>
      <c r="AD2907" t="s">
        <v>69</v>
      </c>
      <c r="AE2907">
        <v>0.08</v>
      </c>
      <c r="AF2907" t="s">
        <v>69</v>
      </c>
      <c r="AG2907">
        <v>0.06</v>
      </c>
      <c r="AH2907" t="s">
        <v>68</v>
      </c>
      <c r="AI2907">
        <v>0.02</v>
      </c>
      <c r="AJ2907" t="s">
        <v>68</v>
      </c>
      <c r="AK2907">
        <v>0.09</v>
      </c>
      <c r="AL2907" t="s">
        <v>67</v>
      </c>
      <c r="AM2907">
        <v>7.0000000000000007E-2</v>
      </c>
      <c r="AN2907" t="s">
        <v>67</v>
      </c>
      <c r="AO2907">
        <v>8.9999999999999993E-3</v>
      </c>
      <c r="AP2907" t="s">
        <v>70</v>
      </c>
      <c r="AQ2907">
        <v>1.2E-2</v>
      </c>
      <c r="AR2907" t="s">
        <v>70</v>
      </c>
      <c r="AS2907">
        <v>3.08</v>
      </c>
      <c r="AT2907" t="s">
        <v>67</v>
      </c>
      <c r="AU2907">
        <v>0.17</v>
      </c>
      <c r="AV2907" t="s">
        <v>67</v>
      </c>
      <c r="AW2907">
        <v>5.7</v>
      </c>
      <c r="AX2907" t="s">
        <v>67</v>
      </c>
      <c r="AY2907">
        <v>1.6</v>
      </c>
      <c r="AZ2907" t="s">
        <v>67</v>
      </c>
      <c r="BA2907">
        <v>0.28999999999999998</v>
      </c>
      <c r="BB2907" t="s">
        <v>67</v>
      </c>
      <c r="BC2907">
        <v>1.49</v>
      </c>
      <c r="BD2907" t="s">
        <v>67</v>
      </c>
      <c r="BF2907" t="s">
        <v>64</v>
      </c>
    </row>
    <row r="2908" spans="1:58" x14ac:dyDescent="0.25">
      <c r="A2908" t="s">
        <v>58</v>
      </c>
      <c r="B2908">
        <v>2</v>
      </c>
      <c r="C2908" t="s">
        <v>87</v>
      </c>
      <c r="D2908">
        <v>1996</v>
      </c>
      <c r="E2908">
        <v>1995</v>
      </c>
      <c r="F2908">
        <v>11</v>
      </c>
      <c r="G2908" t="s">
        <v>66</v>
      </c>
      <c r="H2908">
        <v>7.87</v>
      </c>
      <c r="I2908">
        <v>23.88</v>
      </c>
      <c r="J2908" t="s">
        <v>67</v>
      </c>
      <c r="K2908">
        <v>7.5</v>
      </c>
      <c r="L2908" t="s">
        <v>67</v>
      </c>
      <c r="M2908">
        <v>45.25</v>
      </c>
      <c r="N2908" t="s">
        <v>67</v>
      </c>
      <c r="O2908">
        <v>20.75</v>
      </c>
      <c r="P2908" t="s">
        <v>67</v>
      </c>
      <c r="Q2908">
        <v>2.25</v>
      </c>
      <c r="R2908" t="s">
        <v>67</v>
      </c>
      <c r="S2908">
        <v>8.33</v>
      </c>
      <c r="T2908" t="s">
        <v>67</v>
      </c>
      <c r="U2908">
        <v>4.1000000000000002E-2</v>
      </c>
      <c r="V2908" t="s">
        <v>67</v>
      </c>
      <c r="W2908">
        <v>3.5000000000000003E-2</v>
      </c>
      <c r="X2908" t="s">
        <v>67</v>
      </c>
      <c r="Y2908">
        <v>1.9E-2</v>
      </c>
      <c r="Z2908" t="s">
        <v>67</v>
      </c>
      <c r="AA2908">
        <v>6.0000000000000001E-3</v>
      </c>
      <c r="AB2908" t="s">
        <v>68</v>
      </c>
      <c r="AC2908">
        <v>0.12</v>
      </c>
      <c r="AD2908" t="s">
        <v>68</v>
      </c>
      <c r="AE2908">
        <v>0.09</v>
      </c>
      <c r="AF2908" t="s">
        <v>68</v>
      </c>
      <c r="AG2908">
        <v>0.06</v>
      </c>
      <c r="AH2908" t="s">
        <v>68</v>
      </c>
      <c r="AI2908">
        <v>0.02</v>
      </c>
      <c r="AJ2908" t="s">
        <v>68</v>
      </c>
      <c r="AK2908">
        <v>0.1</v>
      </c>
      <c r="AL2908" t="s">
        <v>67</v>
      </c>
      <c r="AM2908">
        <v>0.08</v>
      </c>
      <c r="AN2908" t="s">
        <v>67</v>
      </c>
      <c r="AO2908">
        <v>1.7000000000000001E-2</v>
      </c>
      <c r="AP2908" t="s">
        <v>67</v>
      </c>
      <c r="AQ2908">
        <v>1.4999999999999999E-2</v>
      </c>
      <c r="AR2908" t="s">
        <v>67</v>
      </c>
      <c r="AS2908">
        <v>2.41</v>
      </c>
      <c r="AT2908" t="s">
        <v>67</v>
      </c>
      <c r="AU2908">
        <v>0.17</v>
      </c>
      <c r="AV2908" t="s">
        <v>67</v>
      </c>
      <c r="AW2908">
        <v>4.68</v>
      </c>
      <c r="AX2908" t="s">
        <v>67</v>
      </c>
      <c r="AY2908">
        <v>1.3</v>
      </c>
      <c r="AZ2908" t="s">
        <v>67</v>
      </c>
      <c r="BA2908">
        <v>0.23</v>
      </c>
      <c r="BB2908" t="s">
        <v>67</v>
      </c>
      <c r="BC2908">
        <v>0.67</v>
      </c>
      <c r="BD2908" t="s">
        <v>67</v>
      </c>
      <c r="BF2908" t="s">
        <v>64</v>
      </c>
    </row>
    <row r="2909" spans="1:58" x14ac:dyDescent="0.25">
      <c r="A2909" t="s">
        <v>58</v>
      </c>
      <c r="B2909">
        <v>2</v>
      </c>
      <c r="C2909" t="s">
        <v>87</v>
      </c>
      <c r="D2909">
        <v>1996</v>
      </c>
      <c r="E2909">
        <v>1995</v>
      </c>
      <c r="F2909">
        <v>12</v>
      </c>
      <c r="G2909" t="s">
        <v>66</v>
      </c>
      <c r="H2909">
        <v>11.45</v>
      </c>
      <c r="I2909">
        <v>35.93</v>
      </c>
      <c r="J2909" t="s">
        <v>67</v>
      </c>
      <c r="K2909">
        <v>7.58</v>
      </c>
      <c r="L2909" t="s">
        <v>67</v>
      </c>
      <c r="M2909">
        <v>40.98</v>
      </c>
      <c r="N2909" t="s">
        <v>67</v>
      </c>
      <c r="O2909">
        <v>19.670000000000002</v>
      </c>
      <c r="P2909" t="s">
        <v>67</v>
      </c>
      <c r="Q2909">
        <v>1.1200000000000001</v>
      </c>
      <c r="R2909" t="s">
        <v>67</v>
      </c>
      <c r="S2909">
        <v>8.74</v>
      </c>
      <c r="T2909" t="s">
        <v>67</v>
      </c>
      <c r="U2909">
        <v>3.5999999999999997E-2</v>
      </c>
      <c r="V2909" t="s">
        <v>67</v>
      </c>
      <c r="W2909">
        <v>3.1E-2</v>
      </c>
      <c r="X2909" t="s">
        <v>67</v>
      </c>
      <c r="Y2909">
        <v>1.9E-2</v>
      </c>
      <c r="Z2909" t="s">
        <v>67</v>
      </c>
      <c r="AA2909">
        <v>5.0000000000000001E-3</v>
      </c>
      <c r="AB2909" t="s">
        <v>68</v>
      </c>
      <c r="AC2909">
        <v>0.09</v>
      </c>
      <c r="AD2909" t="s">
        <v>69</v>
      </c>
      <c r="AE2909">
        <v>0.06</v>
      </c>
      <c r="AF2909" t="s">
        <v>69</v>
      </c>
      <c r="AG2909">
        <v>0.04</v>
      </c>
      <c r="AH2909" t="s">
        <v>68</v>
      </c>
      <c r="AI2909">
        <v>0.03</v>
      </c>
      <c r="AJ2909" t="s">
        <v>68</v>
      </c>
      <c r="AK2909">
        <v>0.09</v>
      </c>
      <c r="AL2909" t="s">
        <v>67</v>
      </c>
      <c r="AM2909">
        <v>0.06</v>
      </c>
      <c r="AN2909" t="s">
        <v>67</v>
      </c>
      <c r="AO2909">
        <v>2.3E-2</v>
      </c>
      <c r="AP2909" t="s">
        <v>70</v>
      </c>
      <c r="AQ2909">
        <v>2E-3</v>
      </c>
      <c r="AR2909" t="s">
        <v>70</v>
      </c>
      <c r="AS2909">
        <v>2.36</v>
      </c>
      <c r="AT2909" t="s">
        <v>67</v>
      </c>
      <c r="AU2909">
        <v>0.17</v>
      </c>
      <c r="AV2909" t="s">
        <v>67</v>
      </c>
      <c r="AW2909">
        <v>4.26</v>
      </c>
      <c r="AX2909" t="s">
        <v>67</v>
      </c>
      <c r="AY2909">
        <v>1.2</v>
      </c>
      <c r="AZ2909" t="s">
        <v>67</v>
      </c>
      <c r="BA2909">
        <v>0.17</v>
      </c>
      <c r="BB2909" t="s">
        <v>67</v>
      </c>
      <c r="BC2909">
        <v>1.1599999999999999</v>
      </c>
      <c r="BD2909" t="s">
        <v>67</v>
      </c>
      <c r="BF2909" t="s">
        <v>64</v>
      </c>
    </row>
    <row r="2910" spans="1:58" x14ac:dyDescent="0.25">
      <c r="A2910" t="s">
        <v>58</v>
      </c>
      <c r="B2910">
        <v>2</v>
      </c>
      <c r="C2910" t="s">
        <v>87</v>
      </c>
      <c r="D2910">
        <v>1996</v>
      </c>
      <c r="E2910">
        <v>1996</v>
      </c>
      <c r="F2910">
        <v>1</v>
      </c>
      <c r="G2910" t="s">
        <v>60</v>
      </c>
      <c r="H2910">
        <v>14.27</v>
      </c>
      <c r="I2910">
        <v>44.75</v>
      </c>
      <c r="J2910" t="s">
        <v>67</v>
      </c>
      <c r="K2910">
        <v>7.54</v>
      </c>
      <c r="L2910" t="s">
        <v>67</v>
      </c>
      <c r="M2910">
        <v>38.36</v>
      </c>
      <c r="N2910" t="s">
        <v>67</v>
      </c>
      <c r="O2910">
        <v>17.920000000000002</v>
      </c>
      <c r="P2910" t="s">
        <v>67</v>
      </c>
      <c r="Q2910">
        <v>1.99</v>
      </c>
      <c r="R2910" t="s">
        <v>67</v>
      </c>
      <c r="S2910">
        <v>8.4600000000000009</v>
      </c>
      <c r="T2910" t="s">
        <v>67</v>
      </c>
      <c r="U2910">
        <v>3.1E-2</v>
      </c>
      <c r="V2910" t="s">
        <v>67</v>
      </c>
      <c r="W2910">
        <v>2.5999999999999999E-2</v>
      </c>
      <c r="X2910" t="s">
        <v>67</v>
      </c>
      <c r="Y2910">
        <v>1.7999999999999999E-2</v>
      </c>
      <c r="Z2910" t="s">
        <v>67</v>
      </c>
      <c r="AA2910">
        <v>5.0000000000000001E-3</v>
      </c>
      <c r="AB2910" t="s">
        <v>68</v>
      </c>
      <c r="AC2910">
        <v>0.06</v>
      </c>
      <c r="AD2910" t="s">
        <v>69</v>
      </c>
      <c r="AE2910">
        <v>0.04</v>
      </c>
      <c r="AF2910" t="s">
        <v>69</v>
      </c>
      <c r="AG2910">
        <v>0.03</v>
      </c>
      <c r="AH2910" t="s">
        <v>68</v>
      </c>
      <c r="AI2910">
        <v>0.02</v>
      </c>
      <c r="AJ2910" t="s">
        <v>68</v>
      </c>
      <c r="AK2910">
        <v>0.06</v>
      </c>
      <c r="AL2910" t="s">
        <v>67</v>
      </c>
      <c r="AM2910">
        <v>0.04</v>
      </c>
      <c r="AN2910" t="s">
        <v>67</v>
      </c>
      <c r="AO2910">
        <v>7.0000000000000001E-3</v>
      </c>
      <c r="AP2910" t="s">
        <v>70</v>
      </c>
      <c r="AQ2910">
        <v>1E-3</v>
      </c>
      <c r="AR2910" t="s">
        <v>70</v>
      </c>
      <c r="AS2910">
        <v>2.1800000000000002</v>
      </c>
      <c r="AT2910" t="s">
        <v>67</v>
      </c>
      <c r="AU2910">
        <v>0.15</v>
      </c>
      <c r="AV2910" t="s">
        <v>67</v>
      </c>
      <c r="AW2910">
        <v>3.87</v>
      </c>
      <c r="AX2910" t="s">
        <v>67</v>
      </c>
      <c r="AY2910">
        <v>1.1100000000000001</v>
      </c>
      <c r="AZ2910" t="s">
        <v>67</v>
      </c>
      <c r="BA2910">
        <v>0.23</v>
      </c>
      <c r="BB2910" t="s">
        <v>67</v>
      </c>
      <c r="BC2910">
        <v>1.48</v>
      </c>
      <c r="BD2910" t="s">
        <v>67</v>
      </c>
      <c r="BF2910" t="s">
        <v>64</v>
      </c>
    </row>
    <row r="2911" spans="1:58" x14ac:dyDescent="0.25">
      <c r="A2911" t="s">
        <v>58</v>
      </c>
      <c r="B2911">
        <v>2</v>
      </c>
      <c r="C2911" t="s">
        <v>87</v>
      </c>
      <c r="D2911">
        <v>1996</v>
      </c>
      <c r="E2911">
        <v>1996</v>
      </c>
      <c r="F2911">
        <v>2</v>
      </c>
      <c r="G2911" t="s">
        <v>60</v>
      </c>
      <c r="H2911">
        <v>14.22</v>
      </c>
      <c r="I2911">
        <v>41.72</v>
      </c>
      <c r="J2911" t="s">
        <v>73</v>
      </c>
      <c r="K2911">
        <v>7.44</v>
      </c>
      <c r="L2911" t="s">
        <v>67</v>
      </c>
      <c r="M2911">
        <v>34.159999999999997</v>
      </c>
      <c r="N2911" t="s">
        <v>67</v>
      </c>
      <c r="O2911">
        <v>17.25</v>
      </c>
      <c r="P2911" t="s">
        <v>67</v>
      </c>
      <c r="Q2911">
        <v>727.45</v>
      </c>
      <c r="R2911" t="s">
        <v>67</v>
      </c>
      <c r="S2911">
        <v>7.91</v>
      </c>
      <c r="T2911" t="s">
        <v>67</v>
      </c>
      <c r="U2911">
        <v>0.15</v>
      </c>
      <c r="V2911" t="s">
        <v>67</v>
      </c>
      <c r="W2911">
        <v>2.5000000000000001E-2</v>
      </c>
      <c r="X2911" t="s">
        <v>67</v>
      </c>
      <c r="Y2911">
        <v>1.6E-2</v>
      </c>
      <c r="Z2911" t="s">
        <v>67</v>
      </c>
      <c r="AA2911">
        <v>0.125</v>
      </c>
      <c r="AB2911" t="s">
        <v>68</v>
      </c>
      <c r="AC2911">
        <v>0.7</v>
      </c>
      <c r="AD2911" t="s">
        <v>63</v>
      </c>
      <c r="AE2911">
        <v>0.04</v>
      </c>
      <c r="AF2911" t="s">
        <v>69</v>
      </c>
      <c r="AG2911">
        <v>0.02</v>
      </c>
      <c r="AH2911" t="s">
        <v>68</v>
      </c>
      <c r="AI2911">
        <v>0.67</v>
      </c>
      <c r="AJ2911" t="s">
        <v>62</v>
      </c>
      <c r="AK2911">
        <v>0.7</v>
      </c>
      <c r="AL2911" t="s">
        <v>61</v>
      </c>
      <c r="AM2911">
        <v>0.04</v>
      </c>
      <c r="AN2911" t="s">
        <v>67</v>
      </c>
      <c r="AO2911">
        <v>1.4999999999999999E-2</v>
      </c>
      <c r="AP2911" t="s">
        <v>70</v>
      </c>
      <c r="AQ2911">
        <v>3.0000000000000001E-3</v>
      </c>
      <c r="AR2911" t="s">
        <v>70</v>
      </c>
      <c r="AS2911">
        <v>2.0299999999999998</v>
      </c>
      <c r="AT2911" t="s">
        <v>67</v>
      </c>
      <c r="AU2911">
        <v>0.23</v>
      </c>
      <c r="AV2911" t="s">
        <v>67</v>
      </c>
      <c r="AW2911">
        <v>3.32</v>
      </c>
      <c r="AX2911" t="s">
        <v>67</v>
      </c>
      <c r="AY2911">
        <v>0.9</v>
      </c>
      <c r="AZ2911" t="s">
        <v>67</v>
      </c>
      <c r="BA2911">
        <v>0.21</v>
      </c>
      <c r="BB2911" t="s">
        <v>67</v>
      </c>
      <c r="BC2911">
        <v>1.52</v>
      </c>
      <c r="BD2911" t="s">
        <v>67</v>
      </c>
      <c r="BF2911" t="s">
        <v>64</v>
      </c>
    </row>
    <row r="2912" spans="1:58" x14ac:dyDescent="0.25">
      <c r="A2912" t="s">
        <v>58</v>
      </c>
      <c r="B2912">
        <v>2</v>
      </c>
      <c r="C2912" t="s">
        <v>87</v>
      </c>
      <c r="D2912">
        <v>1996</v>
      </c>
      <c r="E2912">
        <v>1996</v>
      </c>
      <c r="F2912">
        <v>3</v>
      </c>
      <c r="G2912" t="s">
        <v>60</v>
      </c>
      <c r="H2912">
        <v>2.33</v>
      </c>
      <c r="I2912">
        <v>7.31</v>
      </c>
      <c r="J2912" t="s">
        <v>67</v>
      </c>
      <c r="K2912">
        <v>7.52</v>
      </c>
      <c r="L2912" t="s">
        <v>67</v>
      </c>
      <c r="M2912">
        <v>38.93</v>
      </c>
      <c r="N2912" t="s">
        <v>67</v>
      </c>
      <c r="O2912">
        <v>18.37</v>
      </c>
      <c r="P2912" t="s">
        <v>67</v>
      </c>
      <c r="Q2912">
        <v>0.9</v>
      </c>
      <c r="R2912" t="s">
        <v>67</v>
      </c>
      <c r="S2912">
        <v>8.93</v>
      </c>
      <c r="T2912" t="s">
        <v>67</v>
      </c>
      <c r="U2912">
        <v>2.9000000000000001E-2</v>
      </c>
      <c r="V2912" t="s">
        <v>67</v>
      </c>
      <c r="W2912">
        <v>2.5000000000000001E-2</v>
      </c>
      <c r="X2912" t="s">
        <v>67</v>
      </c>
      <c r="Y2912">
        <v>1.4999999999999999E-2</v>
      </c>
      <c r="Z2912" t="s">
        <v>67</v>
      </c>
      <c r="AA2912">
        <v>3.0000000000000001E-3</v>
      </c>
      <c r="AB2912" t="s">
        <v>68</v>
      </c>
      <c r="AC2912">
        <v>0.04</v>
      </c>
      <c r="AD2912" t="s">
        <v>69</v>
      </c>
      <c r="AE2912">
        <v>0.03</v>
      </c>
      <c r="AF2912" t="s">
        <v>69</v>
      </c>
      <c r="AG2912">
        <v>0.02</v>
      </c>
      <c r="AH2912" t="s">
        <v>68</v>
      </c>
      <c r="AI2912">
        <v>0.01</v>
      </c>
      <c r="AJ2912" t="s">
        <v>68</v>
      </c>
      <c r="AK2912">
        <v>0.04</v>
      </c>
      <c r="AL2912" t="s">
        <v>67</v>
      </c>
      <c r="AM2912">
        <v>0.03</v>
      </c>
      <c r="AN2912" t="s">
        <v>67</v>
      </c>
      <c r="AO2912">
        <v>1.2999999999999999E-2</v>
      </c>
      <c r="AP2912" t="s">
        <v>70</v>
      </c>
      <c r="AQ2912">
        <v>1E-3</v>
      </c>
      <c r="AR2912" t="s">
        <v>70</v>
      </c>
      <c r="AS2912">
        <v>2.36</v>
      </c>
      <c r="AT2912" t="s">
        <v>67</v>
      </c>
      <c r="AU2912">
        <v>0.18</v>
      </c>
      <c r="AV2912" t="s">
        <v>67</v>
      </c>
      <c r="AW2912">
        <v>3.76</v>
      </c>
      <c r="AX2912" t="s">
        <v>67</v>
      </c>
      <c r="AY2912">
        <v>0.99</v>
      </c>
      <c r="AZ2912" t="s">
        <v>67</v>
      </c>
      <c r="BA2912">
        <v>0.14000000000000001</v>
      </c>
      <c r="BB2912" t="s">
        <v>67</v>
      </c>
      <c r="BC2912">
        <v>1.31</v>
      </c>
      <c r="BD2912" t="s">
        <v>67</v>
      </c>
      <c r="BF2912" t="s">
        <v>64</v>
      </c>
    </row>
    <row r="2913" spans="1:58" x14ac:dyDescent="0.25">
      <c r="A2913" t="s">
        <v>58</v>
      </c>
      <c r="B2913">
        <v>2</v>
      </c>
      <c r="C2913" t="s">
        <v>87</v>
      </c>
      <c r="D2913">
        <v>1996</v>
      </c>
      <c r="E2913">
        <v>1996</v>
      </c>
      <c r="F2913">
        <v>4</v>
      </c>
      <c r="G2913" t="s">
        <v>60</v>
      </c>
      <c r="H2913">
        <v>4.5199999999999996</v>
      </c>
      <c r="I2913">
        <v>13.73</v>
      </c>
      <c r="J2913" t="s">
        <v>67</v>
      </c>
      <c r="K2913">
        <v>7.52</v>
      </c>
      <c r="L2913" t="s">
        <v>67</v>
      </c>
      <c r="M2913">
        <v>41.43</v>
      </c>
      <c r="N2913" t="s">
        <v>67</v>
      </c>
      <c r="O2913">
        <v>19.579999999999998</v>
      </c>
      <c r="P2913" t="s">
        <v>67</v>
      </c>
      <c r="Q2913">
        <v>1.29</v>
      </c>
      <c r="R2913" t="s">
        <v>67</v>
      </c>
      <c r="S2913">
        <v>8.7100000000000009</v>
      </c>
      <c r="T2913" t="s">
        <v>67</v>
      </c>
      <c r="U2913">
        <v>0.03</v>
      </c>
      <c r="V2913" t="s">
        <v>67</v>
      </c>
      <c r="W2913">
        <v>2.8000000000000001E-2</v>
      </c>
      <c r="X2913" t="s">
        <v>67</v>
      </c>
      <c r="Y2913">
        <v>1.4999999999999999E-2</v>
      </c>
      <c r="Z2913" t="s">
        <v>67</v>
      </c>
      <c r="AA2913">
        <v>2E-3</v>
      </c>
      <c r="AB2913" t="s">
        <v>68</v>
      </c>
      <c r="AC2913">
        <v>0.05</v>
      </c>
      <c r="AD2913" t="s">
        <v>69</v>
      </c>
      <c r="AE2913">
        <v>0.04</v>
      </c>
      <c r="AF2913" t="s">
        <v>69</v>
      </c>
      <c r="AG2913">
        <v>0.04</v>
      </c>
      <c r="AH2913" t="s">
        <v>69</v>
      </c>
      <c r="AI2913">
        <v>0.01</v>
      </c>
      <c r="AJ2913" t="s">
        <v>68</v>
      </c>
      <c r="AK2913">
        <v>0.05</v>
      </c>
      <c r="AL2913" t="s">
        <v>67</v>
      </c>
      <c r="AM2913">
        <v>0.04</v>
      </c>
      <c r="AN2913" t="s">
        <v>67</v>
      </c>
      <c r="AO2913">
        <v>2E-3</v>
      </c>
      <c r="AP2913" t="s">
        <v>70</v>
      </c>
      <c r="AQ2913">
        <v>0</v>
      </c>
      <c r="AR2913" t="s">
        <v>70</v>
      </c>
      <c r="AS2913">
        <v>2.36</v>
      </c>
      <c r="AT2913" t="s">
        <v>67</v>
      </c>
      <c r="AU2913">
        <v>0.18</v>
      </c>
      <c r="AV2913" t="s">
        <v>67</v>
      </c>
      <c r="AW2913">
        <v>4.1100000000000003</v>
      </c>
      <c r="AX2913" t="s">
        <v>67</v>
      </c>
      <c r="AY2913">
        <v>1.08</v>
      </c>
      <c r="AZ2913" t="s">
        <v>67</v>
      </c>
      <c r="BA2913">
        <v>0.15</v>
      </c>
      <c r="BB2913" t="s">
        <v>67</v>
      </c>
      <c r="BC2913">
        <v>1.1499999999999999</v>
      </c>
      <c r="BD2913" t="s">
        <v>67</v>
      </c>
      <c r="BF2913" t="s">
        <v>64</v>
      </c>
    </row>
    <row r="2914" spans="1:58" x14ac:dyDescent="0.25">
      <c r="A2914" t="s">
        <v>58</v>
      </c>
      <c r="B2914">
        <v>2</v>
      </c>
      <c r="C2914" t="s">
        <v>87</v>
      </c>
      <c r="D2914">
        <v>1996</v>
      </c>
      <c r="E2914">
        <v>1996</v>
      </c>
      <c r="F2914">
        <v>5</v>
      </c>
      <c r="G2914" t="s">
        <v>60</v>
      </c>
      <c r="H2914">
        <v>3.51</v>
      </c>
      <c r="I2914">
        <v>11.01</v>
      </c>
      <c r="J2914" t="s">
        <v>67</v>
      </c>
      <c r="K2914">
        <v>7.6</v>
      </c>
      <c r="L2914" t="s">
        <v>67</v>
      </c>
      <c r="M2914">
        <v>46.54</v>
      </c>
      <c r="N2914" t="s">
        <v>67</v>
      </c>
      <c r="O2914">
        <v>22.17</v>
      </c>
      <c r="P2914" t="s">
        <v>67</v>
      </c>
      <c r="Q2914">
        <v>1.1200000000000001</v>
      </c>
      <c r="R2914" t="s">
        <v>67</v>
      </c>
      <c r="S2914">
        <v>9.25</v>
      </c>
      <c r="T2914" t="s">
        <v>67</v>
      </c>
      <c r="U2914">
        <v>2.9000000000000001E-2</v>
      </c>
      <c r="V2914" t="s">
        <v>67</v>
      </c>
      <c r="W2914">
        <v>2.7E-2</v>
      </c>
      <c r="X2914" t="s">
        <v>67</v>
      </c>
      <c r="Y2914">
        <v>1.6E-2</v>
      </c>
      <c r="Z2914" t="s">
        <v>67</v>
      </c>
      <c r="AA2914">
        <v>2E-3</v>
      </c>
      <c r="AB2914" t="s">
        <v>68</v>
      </c>
      <c r="AC2914">
        <v>0.05</v>
      </c>
      <c r="AD2914" t="s">
        <v>69</v>
      </c>
      <c r="AE2914">
        <v>0.04</v>
      </c>
      <c r="AF2914" t="s">
        <v>69</v>
      </c>
      <c r="AG2914">
        <v>0.03</v>
      </c>
      <c r="AH2914" t="s">
        <v>68</v>
      </c>
      <c r="AI2914">
        <v>0.01</v>
      </c>
      <c r="AJ2914" t="s">
        <v>68</v>
      </c>
      <c r="AK2914">
        <v>0.05</v>
      </c>
      <c r="AL2914" t="s">
        <v>67</v>
      </c>
      <c r="AM2914">
        <v>0.04</v>
      </c>
      <c r="AN2914" t="s">
        <v>67</v>
      </c>
      <c r="AO2914">
        <v>7.0000000000000001E-3</v>
      </c>
      <c r="AP2914" t="s">
        <v>70</v>
      </c>
      <c r="AQ2914">
        <v>1E-3</v>
      </c>
      <c r="AR2914" t="s">
        <v>70</v>
      </c>
      <c r="AS2914">
        <v>2.59</v>
      </c>
      <c r="AT2914" t="s">
        <v>67</v>
      </c>
      <c r="AU2914">
        <v>0.2</v>
      </c>
      <c r="AV2914" t="s">
        <v>67</v>
      </c>
      <c r="AW2914">
        <v>4.62</v>
      </c>
      <c r="AX2914" t="s">
        <v>67</v>
      </c>
      <c r="AY2914">
        <v>1.28</v>
      </c>
      <c r="AZ2914" t="s">
        <v>67</v>
      </c>
      <c r="BA2914">
        <v>0.12</v>
      </c>
      <c r="BB2914" t="s">
        <v>67</v>
      </c>
      <c r="BC2914">
        <v>0.96</v>
      </c>
      <c r="BD2914" t="s">
        <v>67</v>
      </c>
      <c r="BF2914" t="s">
        <v>64</v>
      </c>
    </row>
    <row r="2915" spans="1:58" x14ac:dyDescent="0.25">
      <c r="A2915" t="s">
        <v>58</v>
      </c>
      <c r="B2915">
        <v>2</v>
      </c>
      <c r="C2915" t="s">
        <v>87</v>
      </c>
      <c r="D2915">
        <v>1996</v>
      </c>
      <c r="E2915">
        <v>1996</v>
      </c>
      <c r="F2915">
        <v>6</v>
      </c>
      <c r="G2915" t="s">
        <v>66</v>
      </c>
      <c r="H2915">
        <v>0.91</v>
      </c>
      <c r="I2915">
        <v>2.77</v>
      </c>
      <c r="J2915" t="s">
        <v>67</v>
      </c>
      <c r="K2915">
        <v>7.65</v>
      </c>
      <c r="L2915" t="s">
        <v>67</v>
      </c>
      <c r="M2915">
        <v>52.47</v>
      </c>
      <c r="N2915" t="s">
        <v>67</v>
      </c>
      <c r="O2915">
        <v>24.96</v>
      </c>
      <c r="P2915" t="s">
        <v>67</v>
      </c>
      <c r="Q2915">
        <v>0.98</v>
      </c>
      <c r="R2915" t="s">
        <v>67</v>
      </c>
      <c r="S2915">
        <v>9.93</v>
      </c>
      <c r="T2915" t="s">
        <v>67</v>
      </c>
      <c r="U2915">
        <v>3.1E-2</v>
      </c>
      <c r="V2915" t="s">
        <v>67</v>
      </c>
      <c r="W2915">
        <v>2.8000000000000001E-2</v>
      </c>
      <c r="X2915" t="s">
        <v>67</v>
      </c>
      <c r="Y2915">
        <v>1.6E-2</v>
      </c>
      <c r="Z2915" t="s">
        <v>67</v>
      </c>
      <c r="AA2915">
        <v>3.0000000000000001E-3</v>
      </c>
      <c r="AB2915" t="s">
        <v>68</v>
      </c>
      <c r="AC2915">
        <v>0.05</v>
      </c>
      <c r="AD2915" t="s">
        <v>69</v>
      </c>
      <c r="AE2915">
        <v>0.03</v>
      </c>
      <c r="AF2915" t="s">
        <v>69</v>
      </c>
      <c r="AG2915">
        <v>0.02</v>
      </c>
      <c r="AH2915" t="s">
        <v>68</v>
      </c>
      <c r="AI2915">
        <v>0.02</v>
      </c>
      <c r="AJ2915" t="s">
        <v>68</v>
      </c>
      <c r="AK2915">
        <v>0.05</v>
      </c>
      <c r="AL2915" t="s">
        <v>67</v>
      </c>
      <c r="AM2915">
        <v>0.03</v>
      </c>
      <c r="AN2915" t="s">
        <v>67</v>
      </c>
      <c r="AO2915">
        <v>8.9999999999999993E-3</v>
      </c>
      <c r="AP2915" t="s">
        <v>70</v>
      </c>
      <c r="AQ2915">
        <v>1E-3</v>
      </c>
      <c r="AR2915" t="s">
        <v>70</v>
      </c>
      <c r="AS2915">
        <v>2.94</v>
      </c>
      <c r="AT2915" t="s">
        <v>67</v>
      </c>
      <c r="AU2915">
        <v>0.2</v>
      </c>
      <c r="AV2915" t="s">
        <v>67</v>
      </c>
      <c r="AW2915">
        <v>5.0599999999999996</v>
      </c>
      <c r="AX2915" t="s">
        <v>67</v>
      </c>
      <c r="AY2915">
        <v>1.43</v>
      </c>
      <c r="AZ2915" t="s">
        <v>67</v>
      </c>
      <c r="BA2915">
        <v>0.12</v>
      </c>
      <c r="BB2915" t="s">
        <v>67</v>
      </c>
      <c r="BC2915">
        <v>1.17</v>
      </c>
      <c r="BD2915" t="s">
        <v>67</v>
      </c>
      <c r="BF2915" t="s">
        <v>64</v>
      </c>
    </row>
    <row r="2916" spans="1:58" x14ac:dyDescent="0.25">
      <c r="A2916" t="s">
        <v>58</v>
      </c>
      <c r="B2916">
        <v>2</v>
      </c>
      <c r="C2916" t="s">
        <v>87</v>
      </c>
      <c r="D2916">
        <v>1996</v>
      </c>
      <c r="E2916">
        <v>1996</v>
      </c>
      <c r="F2916">
        <v>7</v>
      </c>
      <c r="G2916" t="s">
        <v>60</v>
      </c>
      <c r="H2916">
        <v>0.44</v>
      </c>
      <c r="I2916">
        <v>1.39</v>
      </c>
      <c r="J2916" t="s">
        <v>67</v>
      </c>
      <c r="K2916">
        <v>7.7</v>
      </c>
      <c r="L2916" t="s">
        <v>67</v>
      </c>
      <c r="M2916">
        <v>62.19</v>
      </c>
      <c r="N2916" t="s">
        <v>67</v>
      </c>
      <c r="O2916">
        <v>29.29</v>
      </c>
      <c r="P2916" t="s">
        <v>67</v>
      </c>
      <c r="Q2916">
        <v>2.67</v>
      </c>
      <c r="R2916" t="s">
        <v>67</v>
      </c>
      <c r="S2916">
        <v>10.82</v>
      </c>
      <c r="T2916" t="s">
        <v>67</v>
      </c>
      <c r="U2916">
        <v>3.5000000000000003E-2</v>
      </c>
      <c r="V2916" t="s">
        <v>67</v>
      </c>
      <c r="W2916">
        <v>2.9000000000000001E-2</v>
      </c>
      <c r="X2916" t="s">
        <v>67</v>
      </c>
      <c r="Y2916">
        <v>1.4999999999999999E-2</v>
      </c>
      <c r="Z2916" t="s">
        <v>67</v>
      </c>
      <c r="AA2916">
        <v>7.0000000000000001E-3</v>
      </c>
      <c r="AB2916" t="s">
        <v>68</v>
      </c>
      <c r="AC2916">
        <v>7.0000000000000007E-2</v>
      </c>
      <c r="AD2916" t="s">
        <v>69</v>
      </c>
      <c r="AE2916">
        <v>0.04</v>
      </c>
      <c r="AF2916" t="s">
        <v>69</v>
      </c>
      <c r="AG2916">
        <v>0.03</v>
      </c>
      <c r="AH2916" t="s">
        <v>68</v>
      </c>
      <c r="AI2916">
        <v>0.03</v>
      </c>
      <c r="AJ2916" t="s">
        <v>68</v>
      </c>
      <c r="AK2916">
        <v>7.0000000000000007E-2</v>
      </c>
      <c r="AL2916" t="s">
        <v>67</v>
      </c>
      <c r="AM2916">
        <v>0.04</v>
      </c>
      <c r="AN2916" t="s">
        <v>67</v>
      </c>
      <c r="AO2916">
        <v>6.0000000000000001E-3</v>
      </c>
      <c r="AP2916" t="s">
        <v>70</v>
      </c>
      <c r="AQ2916">
        <v>1E-3</v>
      </c>
      <c r="AR2916" t="s">
        <v>70</v>
      </c>
      <c r="AS2916">
        <v>3.45</v>
      </c>
      <c r="AT2916" t="s">
        <v>67</v>
      </c>
      <c r="AU2916">
        <v>0.22</v>
      </c>
      <c r="AV2916" t="s">
        <v>67</v>
      </c>
      <c r="AW2916">
        <v>6.22</v>
      </c>
      <c r="AX2916" t="s">
        <v>67</v>
      </c>
      <c r="AY2916">
        <v>1.69</v>
      </c>
      <c r="AZ2916" t="s">
        <v>67</v>
      </c>
      <c r="BA2916">
        <v>0.16</v>
      </c>
      <c r="BB2916" t="s">
        <v>67</v>
      </c>
      <c r="BC2916">
        <v>1.35</v>
      </c>
      <c r="BD2916" t="s">
        <v>67</v>
      </c>
      <c r="BF2916" t="s">
        <v>64</v>
      </c>
    </row>
    <row r="2917" spans="1:58" x14ac:dyDescent="0.25">
      <c r="A2917" t="s">
        <v>58</v>
      </c>
      <c r="B2917">
        <v>2</v>
      </c>
      <c r="C2917" t="s">
        <v>87</v>
      </c>
      <c r="D2917">
        <v>1996</v>
      </c>
      <c r="E2917">
        <v>1996</v>
      </c>
      <c r="F2917">
        <v>8</v>
      </c>
      <c r="G2917" t="s">
        <v>66</v>
      </c>
      <c r="H2917">
        <v>0.2</v>
      </c>
      <c r="I2917">
        <v>0.62</v>
      </c>
      <c r="J2917" t="s">
        <v>67</v>
      </c>
      <c r="K2917">
        <v>7.75</v>
      </c>
      <c r="L2917" t="s">
        <v>67</v>
      </c>
      <c r="M2917">
        <v>68.14</v>
      </c>
      <c r="N2917" t="s">
        <v>67</v>
      </c>
      <c r="O2917">
        <v>31.96</v>
      </c>
      <c r="P2917" t="s">
        <v>67</v>
      </c>
      <c r="Q2917">
        <v>0.61</v>
      </c>
      <c r="R2917" t="s">
        <v>67</v>
      </c>
      <c r="S2917">
        <v>11.08</v>
      </c>
      <c r="T2917" t="s">
        <v>67</v>
      </c>
      <c r="U2917">
        <v>3.6999999999999998E-2</v>
      </c>
      <c r="V2917" t="s">
        <v>67</v>
      </c>
      <c r="W2917">
        <v>3.3000000000000002E-2</v>
      </c>
      <c r="X2917" t="s">
        <v>67</v>
      </c>
      <c r="Y2917">
        <v>1.7999999999999999E-2</v>
      </c>
      <c r="Z2917" t="s">
        <v>67</v>
      </c>
      <c r="AA2917">
        <v>4.0000000000000001E-3</v>
      </c>
      <c r="AB2917" t="s">
        <v>68</v>
      </c>
      <c r="AC2917">
        <v>0.05</v>
      </c>
      <c r="AD2917" t="s">
        <v>69</v>
      </c>
      <c r="AE2917">
        <v>0.04</v>
      </c>
      <c r="AF2917" t="s">
        <v>69</v>
      </c>
      <c r="AG2917">
        <v>0.04</v>
      </c>
      <c r="AH2917" t="s">
        <v>68</v>
      </c>
      <c r="AI2917">
        <v>0.01</v>
      </c>
      <c r="AJ2917" t="s">
        <v>68</v>
      </c>
      <c r="AK2917">
        <v>0.05</v>
      </c>
      <c r="AL2917" t="s">
        <v>67</v>
      </c>
      <c r="AM2917">
        <v>0.04</v>
      </c>
      <c r="AN2917" t="s">
        <v>67</v>
      </c>
      <c r="AO2917">
        <v>5.0000000000000001E-3</v>
      </c>
      <c r="AP2917" t="s">
        <v>70</v>
      </c>
      <c r="AQ2917">
        <v>0</v>
      </c>
      <c r="AR2917" t="s">
        <v>70</v>
      </c>
      <c r="AS2917">
        <v>3.78</v>
      </c>
      <c r="AT2917" t="s">
        <v>67</v>
      </c>
      <c r="AU2917">
        <v>0.23</v>
      </c>
      <c r="AV2917" t="s">
        <v>67</v>
      </c>
      <c r="AW2917">
        <v>6.83</v>
      </c>
      <c r="AX2917" t="s">
        <v>67</v>
      </c>
      <c r="AY2917">
        <v>1.86</v>
      </c>
      <c r="AZ2917" t="s">
        <v>67</v>
      </c>
      <c r="BA2917">
        <v>0.19</v>
      </c>
      <c r="BB2917" t="s">
        <v>67</v>
      </c>
      <c r="BC2917">
        <v>1.49</v>
      </c>
      <c r="BD2917" t="s">
        <v>67</v>
      </c>
      <c r="BF2917" t="s">
        <v>64</v>
      </c>
    </row>
    <row r="2918" spans="1:58" x14ac:dyDescent="0.25">
      <c r="A2918" t="s">
        <v>58</v>
      </c>
      <c r="B2918">
        <v>2</v>
      </c>
      <c r="C2918" t="s">
        <v>87</v>
      </c>
      <c r="D2918">
        <v>1996</v>
      </c>
      <c r="E2918">
        <v>1996</v>
      </c>
      <c r="F2918">
        <v>9</v>
      </c>
      <c r="G2918" t="s">
        <v>77</v>
      </c>
      <c r="H2918">
        <v>0.26</v>
      </c>
      <c r="I2918">
        <v>0.8</v>
      </c>
      <c r="J2918" t="s">
        <v>67</v>
      </c>
      <c r="K2918">
        <v>7.71</v>
      </c>
      <c r="L2918" t="s">
        <v>67</v>
      </c>
      <c r="M2918">
        <v>62.82</v>
      </c>
      <c r="N2918" t="s">
        <v>67</v>
      </c>
      <c r="O2918">
        <v>27.91</v>
      </c>
      <c r="P2918" t="s">
        <v>67</v>
      </c>
      <c r="Q2918">
        <v>7.34</v>
      </c>
      <c r="R2918" t="s">
        <v>67</v>
      </c>
      <c r="S2918">
        <v>10.199999999999999</v>
      </c>
      <c r="T2918" t="s">
        <v>67</v>
      </c>
      <c r="U2918">
        <v>4.4999999999999998E-2</v>
      </c>
      <c r="V2918" t="s">
        <v>67</v>
      </c>
      <c r="W2918">
        <v>3.2000000000000001E-2</v>
      </c>
      <c r="X2918" t="s">
        <v>67</v>
      </c>
      <c r="Y2918">
        <v>1.7999999999999999E-2</v>
      </c>
      <c r="Z2918" t="s">
        <v>67</v>
      </c>
      <c r="AA2918">
        <v>1.2E-2</v>
      </c>
      <c r="AB2918" t="s">
        <v>68</v>
      </c>
      <c r="AC2918">
        <v>0.12</v>
      </c>
      <c r="AD2918" t="s">
        <v>69</v>
      </c>
      <c r="AE2918">
        <v>0.05</v>
      </c>
      <c r="AF2918" t="s">
        <v>69</v>
      </c>
      <c r="AG2918">
        <v>0.04</v>
      </c>
      <c r="AH2918" t="s">
        <v>68</v>
      </c>
      <c r="AI2918">
        <v>7.0000000000000007E-2</v>
      </c>
      <c r="AJ2918" t="s">
        <v>68</v>
      </c>
      <c r="AK2918">
        <v>0.12</v>
      </c>
      <c r="AL2918" t="s">
        <v>67</v>
      </c>
      <c r="AM2918">
        <v>0.05</v>
      </c>
      <c r="AN2918" t="s">
        <v>67</v>
      </c>
      <c r="AO2918">
        <v>8.0000000000000002E-3</v>
      </c>
      <c r="AP2918" t="s">
        <v>70</v>
      </c>
      <c r="AQ2918">
        <v>1E-3</v>
      </c>
      <c r="AR2918" t="s">
        <v>70</v>
      </c>
      <c r="AS2918">
        <v>3.48</v>
      </c>
      <c r="AT2918" t="s">
        <v>67</v>
      </c>
      <c r="AU2918">
        <v>0.21</v>
      </c>
      <c r="AV2918" t="s">
        <v>67</v>
      </c>
      <c r="AW2918">
        <v>6.13</v>
      </c>
      <c r="AX2918" t="s">
        <v>67</v>
      </c>
      <c r="AY2918">
        <v>1.71</v>
      </c>
      <c r="AZ2918" t="s">
        <v>67</v>
      </c>
      <c r="BA2918">
        <v>0.24</v>
      </c>
      <c r="BB2918" t="s">
        <v>67</v>
      </c>
      <c r="BC2918">
        <v>1.79</v>
      </c>
      <c r="BD2918" t="s">
        <v>67</v>
      </c>
      <c r="BF2918" t="s">
        <v>64</v>
      </c>
    </row>
    <row r="2919" spans="1:58" x14ac:dyDescent="0.25">
      <c r="A2919" t="s">
        <v>58</v>
      </c>
      <c r="B2919">
        <v>2</v>
      </c>
      <c r="C2919" t="s">
        <v>87</v>
      </c>
      <c r="D2919">
        <v>1997</v>
      </c>
      <c r="E2919">
        <v>1996</v>
      </c>
      <c r="F2919">
        <v>10</v>
      </c>
      <c r="G2919" t="s">
        <v>66</v>
      </c>
      <c r="H2919">
        <v>1.8</v>
      </c>
      <c r="I2919">
        <v>5.66</v>
      </c>
      <c r="J2919" t="s">
        <v>67</v>
      </c>
      <c r="K2919">
        <v>7.52</v>
      </c>
      <c r="L2919" t="s">
        <v>67</v>
      </c>
      <c r="M2919">
        <v>46.75</v>
      </c>
      <c r="N2919" t="s">
        <v>67</v>
      </c>
      <c r="O2919">
        <v>21</v>
      </c>
      <c r="P2919" t="s">
        <v>67</v>
      </c>
      <c r="Q2919">
        <v>8.2200000000000006</v>
      </c>
      <c r="R2919" t="s">
        <v>67</v>
      </c>
      <c r="S2919">
        <v>8.49</v>
      </c>
      <c r="T2919" t="s">
        <v>67</v>
      </c>
      <c r="U2919">
        <v>4.2000000000000003E-2</v>
      </c>
      <c r="V2919" t="s">
        <v>67</v>
      </c>
      <c r="W2919">
        <v>3.2000000000000001E-2</v>
      </c>
      <c r="X2919" t="s">
        <v>67</v>
      </c>
      <c r="Y2919">
        <v>1.9E-2</v>
      </c>
      <c r="Z2919" t="s">
        <v>67</v>
      </c>
      <c r="AA2919">
        <v>0.01</v>
      </c>
      <c r="AB2919" t="s">
        <v>68</v>
      </c>
      <c r="AC2919">
        <v>0.11</v>
      </c>
      <c r="AD2919" t="s">
        <v>69</v>
      </c>
      <c r="AE2919">
        <v>7.0000000000000007E-2</v>
      </c>
      <c r="AF2919" t="s">
        <v>69</v>
      </c>
      <c r="AG2919">
        <v>0.06</v>
      </c>
      <c r="AH2919" t="s">
        <v>68</v>
      </c>
      <c r="AI2919">
        <v>0.05</v>
      </c>
      <c r="AJ2919" t="s">
        <v>68</v>
      </c>
      <c r="AK2919">
        <v>0.11</v>
      </c>
      <c r="AL2919" t="s">
        <v>67</v>
      </c>
      <c r="AM2919">
        <v>7.0000000000000007E-2</v>
      </c>
      <c r="AN2919" t="s">
        <v>67</v>
      </c>
      <c r="AO2919">
        <v>8.0000000000000002E-3</v>
      </c>
      <c r="AP2919" t="s">
        <v>70</v>
      </c>
      <c r="AQ2919">
        <v>1E-3</v>
      </c>
      <c r="AR2919" t="s">
        <v>70</v>
      </c>
      <c r="AS2919">
        <v>2.62</v>
      </c>
      <c r="AT2919" t="s">
        <v>67</v>
      </c>
      <c r="AU2919">
        <v>0.17</v>
      </c>
      <c r="AV2919" t="s">
        <v>67</v>
      </c>
      <c r="AW2919">
        <v>4.6100000000000003</v>
      </c>
      <c r="AX2919" t="s">
        <v>67</v>
      </c>
      <c r="AY2919">
        <v>1.32</v>
      </c>
      <c r="AZ2919" t="s">
        <v>67</v>
      </c>
      <c r="BA2919">
        <v>0.17</v>
      </c>
      <c r="BB2919" t="s">
        <v>67</v>
      </c>
      <c r="BC2919">
        <v>1.56</v>
      </c>
      <c r="BD2919" t="s">
        <v>67</v>
      </c>
      <c r="BF2919" t="s">
        <v>64</v>
      </c>
    </row>
    <row r="2920" spans="1:58" x14ac:dyDescent="0.25">
      <c r="A2920" t="s">
        <v>58</v>
      </c>
      <c r="B2920">
        <v>2</v>
      </c>
      <c r="C2920" t="s">
        <v>87</v>
      </c>
      <c r="D2920">
        <v>1997</v>
      </c>
      <c r="E2920">
        <v>1996</v>
      </c>
      <c r="F2920">
        <v>11</v>
      </c>
      <c r="G2920" t="s">
        <v>66</v>
      </c>
      <c r="H2920">
        <v>8.23</v>
      </c>
      <c r="I2920">
        <v>24.98</v>
      </c>
      <c r="J2920" t="s">
        <v>67</v>
      </c>
      <c r="K2920">
        <v>7.42</v>
      </c>
      <c r="L2920" t="s">
        <v>67</v>
      </c>
      <c r="M2920">
        <v>36.799999999999997</v>
      </c>
      <c r="N2920" t="s">
        <v>67</v>
      </c>
      <c r="O2920">
        <v>17.079999999999998</v>
      </c>
      <c r="P2920" t="s">
        <v>67</v>
      </c>
      <c r="Q2920">
        <v>9.3699999999999992</v>
      </c>
      <c r="R2920" t="s">
        <v>67</v>
      </c>
      <c r="S2920">
        <v>7.72</v>
      </c>
      <c r="T2920" t="s">
        <v>67</v>
      </c>
      <c r="U2920">
        <v>4.3999999999999997E-2</v>
      </c>
      <c r="V2920" t="s">
        <v>67</v>
      </c>
      <c r="W2920">
        <v>2.9000000000000001E-2</v>
      </c>
      <c r="X2920" t="s">
        <v>67</v>
      </c>
      <c r="Y2920">
        <v>1.6E-2</v>
      </c>
      <c r="Z2920" t="s">
        <v>67</v>
      </c>
      <c r="AA2920">
        <v>1.6E-2</v>
      </c>
      <c r="AB2920" t="s">
        <v>68</v>
      </c>
      <c r="AC2920">
        <v>0.1</v>
      </c>
      <c r="AD2920" t="s">
        <v>69</v>
      </c>
      <c r="AE2920">
        <v>0.05</v>
      </c>
      <c r="AF2920" t="s">
        <v>69</v>
      </c>
      <c r="AG2920">
        <v>0.04</v>
      </c>
      <c r="AH2920" t="s">
        <v>68</v>
      </c>
      <c r="AI2920">
        <v>0.05</v>
      </c>
      <c r="AJ2920" t="s">
        <v>68</v>
      </c>
      <c r="AK2920">
        <v>0.1</v>
      </c>
      <c r="AL2920" t="s">
        <v>67</v>
      </c>
      <c r="AM2920">
        <v>0.05</v>
      </c>
      <c r="AN2920" t="s">
        <v>67</v>
      </c>
      <c r="AO2920">
        <v>1.0999999999999999E-2</v>
      </c>
      <c r="AP2920" t="s">
        <v>70</v>
      </c>
      <c r="AQ2920">
        <v>1E-3</v>
      </c>
      <c r="AR2920" t="s">
        <v>70</v>
      </c>
      <c r="AS2920">
        <v>2.0299999999999998</v>
      </c>
      <c r="AT2920" t="s">
        <v>67</v>
      </c>
      <c r="AU2920">
        <v>0.17</v>
      </c>
      <c r="AV2920" t="s">
        <v>67</v>
      </c>
      <c r="AW2920">
        <v>3.72</v>
      </c>
      <c r="AX2920" t="s">
        <v>67</v>
      </c>
      <c r="AY2920">
        <v>1.05</v>
      </c>
      <c r="AZ2920" t="s">
        <v>67</v>
      </c>
      <c r="BA2920">
        <v>0.13</v>
      </c>
      <c r="BB2920" t="s">
        <v>67</v>
      </c>
      <c r="BC2920">
        <v>1.1499999999999999</v>
      </c>
      <c r="BD2920" t="s">
        <v>67</v>
      </c>
      <c r="BF2920" t="s">
        <v>64</v>
      </c>
    </row>
    <row r="2921" spans="1:58" x14ac:dyDescent="0.25">
      <c r="A2921" t="s">
        <v>58</v>
      </c>
      <c r="B2921">
        <v>2</v>
      </c>
      <c r="C2921" t="s">
        <v>87</v>
      </c>
      <c r="D2921">
        <v>1997</v>
      </c>
      <c r="E2921">
        <v>1996</v>
      </c>
      <c r="F2921">
        <v>12</v>
      </c>
      <c r="G2921" t="s">
        <v>60</v>
      </c>
      <c r="H2921">
        <v>21.83</v>
      </c>
      <c r="I2921">
        <v>68.47</v>
      </c>
      <c r="J2921" t="s">
        <v>67</v>
      </c>
      <c r="K2921">
        <v>7.5</v>
      </c>
      <c r="L2921" t="s">
        <v>67</v>
      </c>
      <c r="M2921">
        <v>37.270000000000003</v>
      </c>
      <c r="N2921" t="s">
        <v>67</v>
      </c>
      <c r="O2921">
        <v>17</v>
      </c>
      <c r="P2921" t="s">
        <v>67</v>
      </c>
      <c r="Q2921">
        <v>5.73</v>
      </c>
      <c r="R2921" t="s">
        <v>67</v>
      </c>
      <c r="S2921">
        <v>7.98</v>
      </c>
      <c r="T2921" t="s">
        <v>67</v>
      </c>
      <c r="U2921">
        <v>3.4000000000000002E-2</v>
      </c>
      <c r="V2921" t="s">
        <v>67</v>
      </c>
      <c r="W2921">
        <v>2.7E-2</v>
      </c>
      <c r="X2921" t="s">
        <v>67</v>
      </c>
      <c r="Y2921">
        <v>1.6E-2</v>
      </c>
      <c r="Z2921" t="s">
        <v>67</v>
      </c>
      <c r="AA2921">
        <v>7.0000000000000001E-3</v>
      </c>
      <c r="AB2921" t="s">
        <v>68</v>
      </c>
      <c r="AC2921">
        <v>0.05</v>
      </c>
      <c r="AD2921" t="s">
        <v>69</v>
      </c>
      <c r="AE2921">
        <v>0.03</v>
      </c>
      <c r="AF2921" t="s">
        <v>69</v>
      </c>
      <c r="AG2921">
        <v>0.03</v>
      </c>
      <c r="AH2921" t="s">
        <v>68</v>
      </c>
      <c r="AI2921">
        <v>0.02</v>
      </c>
      <c r="AJ2921" t="s">
        <v>68</v>
      </c>
      <c r="AK2921">
        <v>0.05</v>
      </c>
      <c r="AL2921" t="s">
        <v>67</v>
      </c>
      <c r="AM2921">
        <v>0.03</v>
      </c>
      <c r="AN2921" t="s">
        <v>67</v>
      </c>
      <c r="AO2921">
        <v>4.0000000000000001E-3</v>
      </c>
      <c r="AP2921" t="s">
        <v>70</v>
      </c>
      <c r="AQ2921">
        <v>1E-3</v>
      </c>
      <c r="AR2921" t="s">
        <v>70</v>
      </c>
      <c r="AS2921">
        <v>2.0499999999999998</v>
      </c>
      <c r="AT2921" t="s">
        <v>67</v>
      </c>
      <c r="AU2921">
        <v>0.19</v>
      </c>
      <c r="AV2921" t="s">
        <v>67</v>
      </c>
      <c r="AW2921">
        <v>3.61</v>
      </c>
      <c r="AX2921" t="s">
        <v>67</v>
      </c>
      <c r="AY2921">
        <v>1.02</v>
      </c>
      <c r="AZ2921" t="s">
        <v>67</v>
      </c>
      <c r="BA2921">
        <v>0.11</v>
      </c>
      <c r="BB2921" t="s">
        <v>67</v>
      </c>
      <c r="BC2921">
        <v>1.2</v>
      </c>
      <c r="BD2921" t="s">
        <v>67</v>
      </c>
      <c r="BF2921" t="s">
        <v>64</v>
      </c>
    </row>
    <row r="2922" spans="1:58" x14ac:dyDescent="0.25">
      <c r="A2922" t="s">
        <v>58</v>
      </c>
      <c r="B2922">
        <v>2</v>
      </c>
      <c r="C2922" t="s">
        <v>87</v>
      </c>
      <c r="D2922">
        <v>1997</v>
      </c>
      <c r="E2922">
        <v>1997</v>
      </c>
      <c r="F2922">
        <v>1</v>
      </c>
      <c r="G2922" t="s">
        <v>60</v>
      </c>
      <c r="H2922">
        <v>9.4499999999999993</v>
      </c>
      <c r="I2922">
        <v>29.63</v>
      </c>
      <c r="J2922" t="s">
        <v>67</v>
      </c>
      <c r="K2922">
        <v>7.46</v>
      </c>
      <c r="L2922" t="s">
        <v>67</v>
      </c>
      <c r="M2922">
        <v>36.81</v>
      </c>
      <c r="N2922" t="s">
        <v>67</v>
      </c>
      <c r="O2922">
        <v>17.670000000000002</v>
      </c>
      <c r="P2922" t="s">
        <v>67</v>
      </c>
      <c r="Q2922">
        <v>7.44</v>
      </c>
      <c r="R2922" t="s">
        <v>67</v>
      </c>
      <c r="S2922">
        <v>8.3800000000000008</v>
      </c>
      <c r="T2922" t="s">
        <v>67</v>
      </c>
      <c r="U2922">
        <v>3.5000000000000003E-2</v>
      </c>
      <c r="V2922" t="s">
        <v>67</v>
      </c>
      <c r="W2922">
        <v>2.9000000000000001E-2</v>
      </c>
      <c r="X2922" t="s">
        <v>67</v>
      </c>
      <c r="Y2922">
        <v>1.7000000000000001E-2</v>
      </c>
      <c r="Z2922" t="s">
        <v>67</v>
      </c>
      <c r="AA2922">
        <v>6.0000000000000001E-3</v>
      </c>
      <c r="AB2922" t="s">
        <v>68</v>
      </c>
      <c r="AC2922">
        <v>0.05</v>
      </c>
      <c r="AD2922" t="s">
        <v>69</v>
      </c>
      <c r="AE2922">
        <v>0.03</v>
      </c>
      <c r="AF2922" t="s">
        <v>69</v>
      </c>
      <c r="AG2922">
        <v>0.03</v>
      </c>
      <c r="AH2922" t="s">
        <v>68</v>
      </c>
      <c r="AI2922">
        <v>0.02</v>
      </c>
      <c r="AJ2922" t="s">
        <v>68</v>
      </c>
      <c r="AK2922">
        <v>0.05</v>
      </c>
      <c r="AL2922" t="s">
        <v>67</v>
      </c>
      <c r="AM2922">
        <v>0.03</v>
      </c>
      <c r="AN2922" t="s">
        <v>67</v>
      </c>
      <c r="AO2922">
        <v>8.9999999999999993E-3</v>
      </c>
      <c r="AP2922" t="s">
        <v>70</v>
      </c>
      <c r="AQ2922">
        <v>1E-3</v>
      </c>
      <c r="AR2922" t="s">
        <v>70</v>
      </c>
      <c r="AS2922">
        <v>2.15</v>
      </c>
      <c r="AT2922" t="s">
        <v>67</v>
      </c>
      <c r="AU2922">
        <v>0.17</v>
      </c>
      <c r="AV2922" t="s">
        <v>67</v>
      </c>
      <c r="AW2922">
        <v>3.67</v>
      </c>
      <c r="AX2922" t="s">
        <v>67</v>
      </c>
      <c r="AY2922">
        <v>1.04</v>
      </c>
      <c r="AZ2922" t="s">
        <v>67</v>
      </c>
      <c r="BA2922">
        <v>0.14000000000000001</v>
      </c>
      <c r="BB2922" t="s">
        <v>67</v>
      </c>
      <c r="BC2922">
        <v>1.2</v>
      </c>
      <c r="BD2922" t="s">
        <v>67</v>
      </c>
      <c r="BF2922" t="s">
        <v>64</v>
      </c>
    </row>
    <row r="2923" spans="1:58" x14ac:dyDescent="0.25">
      <c r="A2923" t="s">
        <v>58</v>
      </c>
      <c r="B2923">
        <v>2</v>
      </c>
      <c r="C2923" t="s">
        <v>87</v>
      </c>
      <c r="D2923">
        <v>1997</v>
      </c>
      <c r="E2923">
        <v>1997</v>
      </c>
      <c r="F2923">
        <v>2</v>
      </c>
      <c r="G2923" t="s">
        <v>66</v>
      </c>
      <c r="H2923">
        <v>5.58</v>
      </c>
      <c r="I2923">
        <v>15.81</v>
      </c>
      <c r="J2923" t="s">
        <v>67</v>
      </c>
      <c r="K2923">
        <v>7.5</v>
      </c>
      <c r="L2923" t="s">
        <v>67</v>
      </c>
      <c r="M2923">
        <v>37.78</v>
      </c>
      <c r="N2923" t="s">
        <v>67</v>
      </c>
      <c r="O2923">
        <v>18.25</v>
      </c>
      <c r="P2923" t="s">
        <v>67</v>
      </c>
      <c r="Q2923">
        <v>4.55</v>
      </c>
      <c r="R2923" t="s">
        <v>67</v>
      </c>
      <c r="S2923">
        <v>8.44</v>
      </c>
      <c r="T2923" t="s">
        <v>67</v>
      </c>
      <c r="U2923">
        <v>3.1E-2</v>
      </c>
      <c r="V2923" t="s">
        <v>67</v>
      </c>
      <c r="W2923">
        <v>2.8000000000000001E-2</v>
      </c>
      <c r="X2923" t="s">
        <v>67</v>
      </c>
      <c r="Y2923">
        <v>1.7000000000000001E-2</v>
      </c>
      <c r="Z2923" t="s">
        <v>67</v>
      </c>
      <c r="AA2923">
        <v>3.0000000000000001E-3</v>
      </c>
      <c r="AB2923" t="s">
        <v>68</v>
      </c>
      <c r="AC2923">
        <v>0.04</v>
      </c>
      <c r="AD2923" t="s">
        <v>69</v>
      </c>
      <c r="AE2923">
        <v>0.03</v>
      </c>
      <c r="AF2923" t="s">
        <v>69</v>
      </c>
      <c r="AG2923">
        <v>0.02</v>
      </c>
      <c r="AH2923" t="s">
        <v>68</v>
      </c>
      <c r="AI2923">
        <v>0.01</v>
      </c>
      <c r="AJ2923" t="s">
        <v>68</v>
      </c>
      <c r="AK2923">
        <v>0.04</v>
      </c>
      <c r="AL2923" t="s">
        <v>67</v>
      </c>
      <c r="AM2923">
        <v>0.03</v>
      </c>
      <c r="AN2923" t="s">
        <v>67</v>
      </c>
      <c r="AO2923">
        <v>6.0000000000000001E-3</v>
      </c>
      <c r="AP2923" t="s">
        <v>70</v>
      </c>
      <c r="AQ2923">
        <v>1E-3</v>
      </c>
      <c r="AR2923" t="s">
        <v>70</v>
      </c>
      <c r="AS2923">
        <v>2.2200000000000002</v>
      </c>
      <c r="AT2923" t="s">
        <v>67</v>
      </c>
      <c r="AU2923">
        <v>0.16</v>
      </c>
      <c r="AV2923" t="s">
        <v>67</v>
      </c>
      <c r="AW2923">
        <v>3.83</v>
      </c>
      <c r="AX2923" t="s">
        <v>67</v>
      </c>
      <c r="AY2923">
        <v>1.08</v>
      </c>
      <c r="AZ2923" t="s">
        <v>67</v>
      </c>
      <c r="BA2923">
        <v>0.15</v>
      </c>
      <c r="BB2923" t="s">
        <v>67</v>
      </c>
      <c r="BC2923">
        <v>1.1599999999999999</v>
      </c>
      <c r="BD2923" t="s">
        <v>67</v>
      </c>
      <c r="BF2923" t="s">
        <v>64</v>
      </c>
    </row>
    <row r="2924" spans="1:58" x14ac:dyDescent="0.25">
      <c r="A2924" t="s">
        <v>58</v>
      </c>
      <c r="B2924">
        <v>2</v>
      </c>
      <c r="C2924" t="s">
        <v>87</v>
      </c>
      <c r="D2924">
        <v>1997</v>
      </c>
      <c r="E2924">
        <v>1997</v>
      </c>
      <c r="F2924">
        <v>3</v>
      </c>
      <c r="G2924" t="s">
        <v>66</v>
      </c>
      <c r="H2924">
        <v>7.86</v>
      </c>
      <c r="I2924">
        <v>24.64</v>
      </c>
      <c r="J2924" t="s">
        <v>67</v>
      </c>
      <c r="K2924">
        <v>7.55</v>
      </c>
      <c r="L2924" t="s">
        <v>67</v>
      </c>
      <c r="M2924">
        <v>40.06</v>
      </c>
      <c r="N2924" t="s">
        <v>67</v>
      </c>
      <c r="O2924">
        <v>19.170000000000002</v>
      </c>
      <c r="P2924" t="s">
        <v>67</v>
      </c>
      <c r="Q2924">
        <v>0.96</v>
      </c>
      <c r="R2924" t="s">
        <v>67</v>
      </c>
      <c r="S2924">
        <v>8.7100000000000009</v>
      </c>
      <c r="T2924" t="s">
        <v>67</v>
      </c>
      <c r="U2924">
        <v>3.1E-2</v>
      </c>
      <c r="V2924" t="s">
        <v>67</v>
      </c>
      <c r="W2924">
        <v>2.7E-2</v>
      </c>
      <c r="X2924" t="s">
        <v>67</v>
      </c>
      <c r="Y2924">
        <v>1.7000000000000001E-2</v>
      </c>
      <c r="Z2924" t="s">
        <v>67</v>
      </c>
      <c r="AA2924">
        <v>4.0000000000000001E-3</v>
      </c>
      <c r="AB2924" t="s">
        <v>68</v>
      </c>
      <c r="AC2924">
        <v>0.05</v>
      </c>
      <c r="AD2924" t="s">
        <v>69</v>
      </c>
      <c r="AE2924">
        <v>0.02</v>
      </c>
      <c r="AF2924" t="s">
        <v>69</v>
      </c>
      <c r="AG2924">
        <v>0.02</v>
      </c>
      <c r="AH2924" t="s">
        <v>68</v>
      </c>
      <c r="AI2924">
        <v>0.02</v>
      </c>
      <c r="AJ2924" t="s">
        <v>68</v>
      </c>
      <c r="AK2924">
        <v>0.05</v>
      </c>
      <c r="AL2924" t="s">
        <v>67</v>
      </c>
      <c r="AM2924">
        <v>0.02</v>
      </c>
      <c r="AN2924" t="s">
        <v>67</v>
      </c>
      <c r="AO2924">
        <v>6.0000000000000001E-3</v>
      </c>
      <c r="AP2924" t="s">
        <v>70</v>
      </c>
      <c r="AQ2924">
        <v>1E-3</v>
      </c>
      <c r="AR2924" t="s">
        <v>70</v>
      </c>
      <c r="AS2924">
        <v>2.3199999999999998</v>
      </c>
      <c r="AT2924" t="s">
        <v>67</v>
      </c>
      <c r="AU2924">
        <v>0.16</v>
      </c>
      <c r="AV2924" t="s">
        <v>67</v>
      </c>
      <c r="AW2924">
        <v>3.98</v>
      </c>
      <c r="AX2924" t="s">
        <v>67</v>
      </c>
      <c r="AY2924">
        <v>1.1499999999999999</v>
      </c>
      <c r="AZ2924" t="s">
        <v>67</v>
      </c>
      <c r="BA2924">
        <v>0.14000000000000001</v>
      </c>
      <c r="BB2924" t="s">
        <v>67</v>
      </c>
      <c r="BC2924">
        <v>1.23</v>
      </c>
      <c r="BD2924" t="s">
        <v>67</v>
      </c>
      <c r="BF2924" t="s">
        <v>64</v>
      </c>
    </row>
    <row r="2925" spans="1:58" x14ac:dyDescent="0.25">
      <c r="A2925" t="s">
        <v>58</v>
      </c>
      <c r="B2925">
        <v>2</v>
      </c>
      <c r="C2925" t="s">
        <v>87</v>
      </c>
      <c r="D2925">
        <v>1997</v>
      </c>
      <c r="E2925">
        <v>1997</v>
      </c>
      <c r="F2925">
        <v>4</v>
      </c>
      <c r="G2925" t="s">
        <v>66</v>
      </c>
      <c r="H2925">
        <v>3.27</v>
      </c>
      <c r="I2925">
        <v>9.93</v>
      </c>
      <c r="J2925" t="s">
        <v>67</v>
      </c>
      <c r="K2925">
        <v>7.56</v>
      </c>
      <c r="L2925" t="s">
        <v>67</v>
      </c>
      <c r="M2925">
        <v>43.83</v>
      </c>
      <c r="N2925" t="s">
        <v>67</v>
      </c>
      <c r="O2925">
        <v>20.92</v>
      </c>
      <c r="P2925" t="s">
        <v>67</v>
      </c>
      <c r="Q2925">
        <v>1.0900000000000001</v>
      </c>
      <c r="R2925" t="s">
        <v>67</v>
      </c>
      <c r="S2925">
        <v>8.8800000000000008</v>
      </c>
      <c r="T2925" t="s">
        <v>67</v>
      </c>
      <c r="U2925">
        <v>3.3000000000000002E-2</v>
      </c>
      <c r="V2925" t="s">
        <v>67</v>
      </c>
      <c r="W2925">
        <v>2.8000000000000001E-2</v>
      </c>
      <c r="X2925" t="s">
        <v>67</v>
      </c>
      <c r="Y2925">
        <v>1.6E-2</v>
      </c>
      <c r="Z2925" t="s">
        <v>67</v>
      </c>
      <c r="AA2925">
        <v>5.0000000000000001E-3</v>
      </c>
      <c r="AB2925" t="s">
        <v>68</v>
      </c>
      <c r="AC2925">
        <v>0.04</v>
      </c>
      <c r="AD2925" t="s">
        <v>69</v>
      </c>
      <c r="AE2925">
        <v>0.03</v>
      </c>
      <c r="AF2925" t="s">
        <v>69</v>
      </c>
      <c r="AG2925">
        <v>0.02</v>
      </c>
      <c r="AH2925" t="s">
        <v>68</v>
      </c>
      <c r="AI2925">
        <v>0.01</v>
      </c>
      <c r="AJ2925" t="s">
        <v>68</v>
      </c>
      <c r="AK2925">
        <v>0.04</v>
      </c>
      <c r="AL2925" t="s">
        <v>67</v>
      </c>
      <c r="AM2925">
        <v>0.03</v>
      </c>
      <c r="AN2925" t="s">
        <v>67</v>
      </c>
      <c r="AO2925">
        <v>1.0999999999999999E-2</v>
      </c>
      <c r="AP2925" t="s">
        <v>70</v>
      </c>
      <c r="AQ2925">
        <v>1E-3</v>
      </c>
      <c r="AR2925" t="s">
        <v>70</v>
      </c>
      <c r="AS2925">
        <v>2.4500000000000002</v>
      </c>
      <c r="AT2925" t="s">
        <v>67</v>
      </c>
      <c r="AU2925">
        <v>0.18</v>
      </c>
      <c r="AV2925" t="s">
        <v>67</v>
      </c>
      <c r="AW2925">
        <v>4.49</v>
      </c>
      <c r="AX2925" t="s">
        <v>67</v>
      </c>
      <c r="AY2925">
        <v>1.27</v>
      </c>
      <c r="AZ2925" t="s">
        <v>67</v>
      </c>
      <c r="BA2925">
        <v>0.14000000000000001</v>
      </c>
      <c r="BB2925" t="s">
        <v>67</v>
      </c>
      <c r="BC2925">
        <v>1.2</v>
      </c>
      <c r="BD2925" t="s">
        <v>67</v>
      </c>
      <c r="BF2925" t="s">
        <v>64</v>
      </c>
    </row>
    <row r="2926" spans="1:58" x14ac:dyDescent="0.25">
      <c r="A2926" t="s">
        <v>58</v>
      </c>
      <c r="B2926">
        <v>2</v>
      </c>
      <c r="C2926" t="s">
        <v>87</v>
      </c>
      <c r="D2926">
        <v>1997</v>
      </c>
      <c r="E2926">
        <v>1997</v>
      </c>
      <c r="F2926">
        <v>5</v>
      </c>
      <c r="G2926" t="s">
        <v>66</v>
      </c>
      <c r="H2926">
        <v>1.23</v>
      </c>
      <c r="I2926">
        <v>3.87</v>
      </c>
      <c r="J2926" t="s">
        <v>67</v>
      </c>
      <c r="K2926">
        <v>7.57</v>
      </c>
      <c r="L2926" t="s">
        <v>67</v>
      </c>
      <c r="M2926">
        <v>49.34</v>
      </c>
      <c r="N2926" t="s">
        <v>67</v>
      </c>
      <c r="O2926">
        <v>22.96</v>
      </c>
      <c r="P2926" t="s">
        <v>67</v>
      </c>
      <c r="Q2926">
        <v>1.63</v>
      </c>
      <c r="R2926" t="s">
        <v>67</v>
      </c>
      <c r="S2926">
        <v>9.3000000000000007</v>
      </c>
      <c r="T2926" t="s">
        <v>67</v>
      </c>
      <c r="U2926">
        <v>3.5999999999999997E-2</v>
      </c>
      <c r="V2926" t="s">
        <v>67</v>
      </c>
      <c r="W2926">
        <v>2.9000000000000001E-2</v>
      </c>
      <c r="X2926" t="s">
        <v>67</v>
      </c>
      <c r="Y2926">
        <v>1.6E-2</v>
      </c>
      <c r="Z2926" t="s">
        <v>67</v>
      </c>
      <c r="AA2926">
        <v>6.0000000000000001E-3</v>
      </c>
      <c r="AB2926" t="s">
        <v>68</v>
      </c>
      <c r="AC2926">
        <v>0.04</v>
      </c>
      <c r="AD2926" t="s">
        <v>69</v>
      </c>
      <c r="AE2926">
        <v>0.03</v>
      </c>
      <c r="AF2926" t="s">
        <v>69</v>
      </c>
      <c r="AG2926">
        <v>0.02</v>
      </c>
      <c r="AH2926" t="s">
        <v>68</v>
      </c>
      <c r="AI2926">
        <v>0.01</v>
      </c>
      <c r="AJ2926" t="s">
        <v>68</v>
      </c>
      <c r="AK2926">
        <v>0.04</v>
      </c>
      <c r="AL2926" t="s">
        <v>67</v>
      </c>
      <c r="AM2926">
        <v>0.03</v>
      </c>
      <c r="AN2926" t="s">
        <v>67</v>
      </c>
      <c r="AO2926">
        <v>1.2E-2</v>
      </c>
      <c r="AP2926" t="s">
        <v>70</v>
      </c>
      <c r="AQ2926">
        <v>1E-3</v>
      </c>
      <c r="AR2926" t="s">
        <v>70</v>
      </c>
      <c r="AS2926">
        <v>2.63</v>
      </c>
      <c r="AT2926" t="s">
        <v>67</v>
      </c>
      <c r="AU2926">
        <v>0.19</v>
      </c>
      <c r="AV2926" t="s">
        <v>67</v>
      </c>
      <c r="AW2926">
        <v>4.95</v>
      </c>
      <c r="AX2926" t="s">
        <v>67</v>
      </c>
      <c r="AY2926">
        <v>1.39</v>
      </c>
      <c r="AZ2926" t="s">
        <v>67</v>
      </c>
      <c r="BA2926">
        <v>0.14000000000000001</v>
      </c>
      <c r="BB2926" t="s">
        <v>67</v>
      </c>
      <c r="BC2926">
        <v>1.23</v>
      </c>
      <c r="BD2926" t="s">
        <v>67</v>
      </c>
      <c r="BF2926" t="s">
        <v>64</v>
      </c>
    </row>
    <row r="2927" spans="1:58" x14ac:dyDescent="0.25">
      <c r="A2927" t="s">
        <v>58</v>
      </c>
      <c r="B2927">
        <v>2</v>
      </c>
      <c r="C2927" t="s">
        <v>87</v>
      </c>
      <c r="D2927">
        <v>1997</v>
      </c>
      <c r="E2927">
        <v>1997</v>
      </c>
      <c r="F2927">
        <v>6</v>
      </c>
      <c r="G2927" t="s">
        <v>66</v>
      </c>
      <c r="H2927">
        <v>0.83</v>
      </c>
      <c r="I2927">
        <v>2.52</v>
      </c>
      <c r="J2927" t="s">
        <v>67</v>
      </c>
      <c r="K2927">
        <v>7.7</v>
      </c>
      <c r="L2927" t="s">
        <v>67</v>
      </c>
      <c r="M2927">
        <v>59.39</v>
      </c>
      <c r="N2927" t="s">
        <v>67</v>
      </c>
      <c r="O2927">
        <v>27.33</v>
      </c>
      <c r="P2927" t="s">
        <v>67</v>
      </c>
      <c r="Q2927">
        <v>4.16</v>
      </c>
      <c r="R2927" t="s">
        <v>67</v>
      </c>
      <c r="S2927">
        <v>10.15</v>
      </c>
      <c r="T2927" t="s">
        <v>67</v>
      </c>
      <c r="U2927">
        <v>0.04</v>
      </c>
      <c r="V2927" t="s">
        <v>67</v>
      </c>
      <c r="W2927">
        <v>3.3000000000000002E-2</v>
      </c>
      <c r="X2927" t="s">
        <v>67</v>
      </c>
      <c r="Y2927">
        <v>1.7000000000000001E-2</v>
      </c>
      <c r="Z2927" t="s">
        <v>67</v>
      </c>
      <c r="AA2927">
        <v>7.0000000000000001E-3</v>
      </c>
      <c r="AB2927" t="s">
        <v>68</v>
      </c>
      <c r="AC2927">
        <v>7.0000000000000007E-2</v>
      </c>
      <c r="AD2927" t="s">
        <v>69</v>
      </c>
      <c r="AE2927">
        <v>0.03</v>
      </c>
      <c r="AF2927" t="s">
        <v>69</v>
      </c>
      <c r="AG2927">
        <v>0.02</v>
      </c>
      <c r="AH2927" t="s">
        <v>68</v>
      </c>
      <c r="AI2927">
        <v>0.03</v>
      </c>
      <c r="AJ2927" t="s">
        <v>68</v>
      </c>
      <c r="AK2927">
        <v>7.0000000000000007E-2</v>
      </c>
      <c r="AL2927" t="s">
        <v>67</v>
      </c>
      <c r="AM2927">
        <v>0.03</v>
      </c>
      <c r="AN2927" t="s">
        <v>67</v>
      </c>
      <c r="AO2927">
        <v>8.0000000000000002E-3</v>
      </c>
      <c r="AP2927" t="s">
        <v>70</v>
      </c>
      <c r="AQ2927">
        <v>0</v>
      </c>
      <c r="AR2927" t="s">
        <v>70</v>
      </c>
      <c r="AS2927">
        <v>3.1</v>
      </c>
      <c r="AT2927" t="s">
        <v>67</v>
      </c>
      <c r="AU2927">
        <v>0.2</v>
      </c>
      <c r="AV2927" t="s">
        <v>67</v>
      </c>
      <c r="AW2927">
        <v>5.71</v>
      </c>
      <c r="AX2927" t="s">
        <v>67</v>
      </c>
      <c r="AY2927">
        <v>1.67</v>
      </c>
      <c r="AZ2927" t="s">
        <v>67</v>
      </c>
      <c r="BA2927">
        <v>0.15</v>
      </c>
      <c r="BB2927" t="s">
        <v>67</v>
      </c>
      <c r="BC2927">
        <v>1.37</v>
      </c>
      <c r="BD2927" t="s">
        <v>67</v>
      </c>
      <c r="BF2927" t="s">
        <v>64</v>
      </c>
    </row>
    <row r="2928" spans="1:58" x14ac:dyDescent="0.25">
      <c r="A2928" t="s">
        <v>58</v>
      </c>
      <c r="B2928">
        <v>2</v>
      </c>
      <c r="C2928" t="s">
        <v>87</v>
      </c>
      <c r="D2928">
        <v>1997</v>
      </c>
      <c r="E2928">
        <v>1997</v>
      </c>
      <c r="F2928">
        <v>7</v>
      </c>
      <c r="G2928" t="s">
        <v>60</v>
      </c>
      <c r="H2928">
        <v>0.32</v>
      </c>
      <c r="I2928">
        <v>1.01</v>
      </c>
      <c r="J2928" t="s">
        <v>67</v>
      </c>
      <c r="K2928">
        <v>7.73</v>
      </c>
      <c r="L2928" t="s">
        <v>67</v>
      </c>
      <c r="M2928">
        <v>64.67</v>
      </c>
      <c r="N2928" t="s">
        <v>67</v>
      </c>
      <c r="O2928">
        <v>30.25</v>
      </c>
      <c r="P2928" t="s">
        <v>67</v>
      </c>
      <c r="Q2928">
        <v>1.66</v>
      </c>
      <c r="R2928" t="s">
        <v>67</v>
      </c>
      <c r="S2928">
        <v>10.47</v>
      </c>
      <c r="T2928" t="s">
        <v>67</v>
      </c>
      <c r="U2928">
        <v>3.3000000000000002E-2</v>
      </c>
      <c r="V2928" t="s">
        <v>67</v>
      </c>
      <c r="W2928">
        <v>2.9000000000000001E-2</v>
      </c>
      <c r="X2928" t="s">
        <v>67</v>
      </c>
      <c r="Y2928">
        <v>1.7000000000000001E-2</v>
      </c>
      <c r="Z2928" t="s">
        <v>67</v>
      </c>
      <c r="AA2928">
        <v>4.0000000000000001E-3</v>
      </c>
      <c r="AB2928" t="s">
        <v>68</v>
      </c>
      <c r="AC2928">
        <v>0.05</v>
      </c>
      <c r="AD2928" t="s">
        <v>69</v>
      </c>
      <c r="AE2928">
        <v>0.04</v>
      </c>
      <c r="AF2928" t="s">
        <v>69</v>
      </c>
      <c r="AG2928">
        <v>0.03</v>
      </c>
      <c r="AH2928" t="s">
        <v>68</v>
      </c>
      <c r="AI2928">
        <v>0.02</v>
      </c>
      <c r="AJ2928" t="s">
        <v>68</v>
      </c>
      <c r="AK2928">
        <v>0.05</v>
      </c>
      <c r="AL2928" t="s">
        <v>67</v>
      </c>
      <c r="AM2928">
        <v>0.04</v>
      </c>
      <c r="AN2928" t="s">
        <v>67</v>
      </c>
      <c r="AO2928">
        <v>1.2E-2</v>
      </c>
      <c r="AP2928" t="s">
        <v>70</v>
      </c>
      <c r="AQ2928">
        <v>1E-3</v>
      </c>
      <c r="AR2928" t="s">
        <v>70</v>
      </c>
      <c r="AS2928">
        <v>3.4</v>
      </c>
      <c r="AT2928" t="s">
        <v>67</v>
      </c>
      <c r="AU2928">
        <v>0.21</v>
      </c>
      <c r="AV2928" t="s">
        <v>67</v>
      </c>
      <c r="AW2928">
        <v>6.4</v>
      </c>
      <c r="AX2928" t="s">
        <v>67</v>
      </c>
      <c r="AY2928">
        <v>1.85</v>
      </c>
      <c r="AZ2928" t="s">
        <v>67</v>
      </c>
      <c r="BA2928">
        <v>0.16</v>
      </c>
      <c r="BB2928" t="s">
        <v>67</v>
      </c>
      <c r="BC2928">
        <v>1.26</v>
      </c>
      <c r="BD2928" t="s">
        <v>67</v>
      </c>
      <c r="BF2928" t="s">
        <v>64</v>
      </c>
    </row>
    <row r="2929" spans="1:58" x14ac:dyDescent="0.25">
      <c r="A2929" t="s">
        <v>58</v>
      </c>
      <c r="B2929">
        <v>2</v>
      </c>
      <c r="C2929" t="s">
        <v>87</v>
      </c>
      <c r="D2929">
        <v>1997</v>
      </c>
      <c r="E2929">
        <v>1997</v>
      </c>
      <c r="F2929">
        <v>8</v>
      </c>
      <c r="G2929" t="s">
        <v>60</v>
      </c>
      <c r="H2929">
        <v>0.14000000000000001</v>
      </c>
      <c r="I2929">
        <v>0.45</v>
      </c>
      <c r="J2929" t="s">
        <v>67</v>
      </c>
      <c r="K2929">
        <v>7.71</v>
      </c>
      <c r="L2929" t="s">
        <v>67</v>
      </c>
      <c r="M2929">
        <v>73.260000000000005</v>
      </c>
      <c r="N2929" t="s">
        <v>67</v>
      </c>
      <c r="O2929">
        <v>33.159999999999997</v>
      </c>
      <c r="P2929" t="s">
        <v>67</v>
      </c>
      <c r="Q2929">
        <v>2.27</v>
      </c>
      <c r="R2929" t="s">
        <v>67</v>
      </c>
      <c r="S2929">
        <v>10.89</v>
      </c>
      <c r="T2929" t="s">
        <v>67</v>
      </c>
      <c r="U2929">
        <v>3.6999999999999998E-2</v>
      </c>
      <c r="V2929" t="s">
        <v>67</v>
      </c>
      <c r="W2929">
        <v>2.9000000000000001E-2</v>
      </c>
      <c r="X2929" t="s">
        <v>67</v>
      </c>
      <c r="Y2929">
        <v>1.7999999999999999E-2</v>
      </c>
      <c r="Z2929" t="s">
        <v>67</v>
      </c>
      <c r="AA2929">
        <v>8.0000000000000002E-3</v>
      </c>
      <c r="AB2929" t="s">
        <v>68</v>
      </c>
      <c r="AC2929">
        <v>0.08</v>
      </c>
      <c r="AD2929" t="s">
        <v>69</v>
      </c>
      <c r="AE2929">
        <v>0.05</v>
      </c>
      <c r="AF2929" t="s">
        <v>69</v>
      </c>
      <c r="AG2929">
        <v>0.04</v>
      </c>
      <c r="AH2929" t="s">
        <v>68</v>
      </c>
      <c r="AI2929">
        <v>0.03</v>
      </c>
      <c r="AJ2929" t="s">
        <v>68</v>
      </c>
      <c r="AK2929">
        <v>0.08</v>
      </c>
      <c r="AL2929" t="s">
        <v>67</v>
      </c>
      <c r="AM2929">
        <v>0.05</v>
      </c>
      <c r="AN2929" t="s">
        <v>67</v>
      </c>
      <c r="AO2929">
        <v>1.0999999999999999E-2</v>
      </c>
      <c r="AP2929" t="s">
        <v>70</v>
      </c>
      <c r="AQ2929">
        <v>0</v>
      </c>
      <c r="AR2929" t="s">
        <v>70</v>
      </c>
      <c r="AS2929">
        <v>3.79</v>
      </c>
      <c r="AT2929" t="s">
        <v>67</v>
      </c>
      <c r="AU2929">
        <v>0.24</v>
      </c>
      <c r="AV2929" t="s">
        <v>67</v>
      </c>
      <c r="AW2929">
        <v>7.13</v>
      </c>
      <c r="AX2929" t="s">
        <v>67</v>
      </c>
      <c r="AY2929">
        <v>2.04</v>
      </c>
      <c r="AZ2929" t="s">
        <v>67</v>
      </c>
      <c r="BA2929">
        <v>0.18</v>
      </c>
      <c r="BB2929" t="s">
        <v>67</v>
      </c>
      <c r="BC2929">
        <v>1.76</v>
      </c>
      <c r="BD2929" t="s">
        <v>67</v>
      </c>
      <c r="BF2929" t="s">
        <v>64</v>
      </c>
    </row>
    <row r="2930" spans="1:58" x14ac:dyDescent="0.25">
      <c r="A2930" t="s">
        <v>58</v>
      </c>
      <c r="B2930">
        <v>2</v>
      </c>
      <c r="C2930" t="s">
        <v>87</v>
      </c>
      <c r="D2930">
        <v>1997</v>
      </c>
      <c r="E2930">
        <v>1997</v>
      </c>
      <c r="F2930">
        <v>9</v>
      </c>
      <c r="G2930" t="s">
        <v>60</v>
      </c>
      <c r="H2930">
        <v>0.33</v>
      </c>
      <c r="I2930">
        <v>1.01</v>
      </c>
      <c r="J2930" t="s">
        <v>73</v>
      </c>
      <c r="K2930">
        <v>7.52</v>
      </c>
      <c r="L2930" t="s">
        <v>67</v>
      </c>
      <c r="M2930">
        <v>70.59</v>
      </c>
      <c r="N2930" t="s">
        <v>67</v>
      </c>
      <c r="O2930">
        <v>25.08</v>
      </c>
      <c r="P2930" t="s">
        <v>67</v>
      </c>
      <c r="Q2930">
        <v>4.91</v>
      </c>
      <c r="R2930" t="s">
        <v>67</v>
      </c>
      <c r="S2930">
        <v>10.23</v>
      </c>
      <c r="T2930" t="s">
        <v>67</v>
      </c>
      <c r="U2930">
        <v>3.4000000000000002E-2</v>
      </c>
      <c r="V2930" t="s">
        <v>67</v>
      </c>
      <c r="W2930">
        <v>2.8000000000000001E-2</v>
      </c>
      <c r="X2930" t="s">
        <v>67</v>
      </c>
      <c r="Y2930">
        <v>1.2999999999999999E-2</v>
      </c>
      <c r="Z2930" t="s">
        <v>67</v>
      </c>
      <c r="AA2930">
        <v>6.0000000000000001E-3</v>
      </c>
      <c r="AB2930" t="s">
        <v>68</v>
      </c>
      <c r="AC2930">
        <v>0.1</v>
      </c>
      <c r="AD2930" t="s">
        <v>69</v>
      </c>
      <c r="AE2930">
        <v>0.06</v>
      </c>
      <c r="AF2930" t="s">
        <v>69</v>
      </c>
      <c r="AG2930">
        <v>0.06</v>
      </c>
      <c r="AH2930" t="s">
        <v>68</v>
      </c>
      <c r="AI2930">
        <v>0.04</v>
      </c>
      <c r="AJ2930" t="s">
        <v>68</v>
      </c>
      <c r="AK2930">
        <v>0.1</v>
      </c>
      <c r="AL2930" t="s">
        <v>67</v>
      </c>
      <c r="AM2930">
        <v>0.06</v>
      </c>
      <c r="AN2930" t="s">
        <v>67</v>
      </c>
      <c r="AO2930">
        <v>6.0000000000000001E-3</v>
      </c>
      <c r="AP2930" t="s">
        <v>70</v>
      </c>
      <c r="AQ2930">
        <v>2E-3</v>
      </c>
      <c r="AR2930" t="s">
        <v>70</v>
      </c>
      <c r="AS2930">
        <v>3.62</v>
      </c>
      <c r="AT2930" t="s">
        <v>67</v>
      </c>
      <c r="AU2930">
        <v>0.24</v>
      </c>
      <c r="AV2930" t="s">
        <v>67</v>
      </c>
      <c r="AW2930">
        <v>6.7</v>
      </c>
      <c r="AX2930" t="s">
        <v>67</v>
      </c>
      <c r="AY2930">
        <v>1.84</v>
      </c>
      <c r="AZ2930" t="s">
        <v>67</v>
      </c>
      <c r="BA2930">
        <v>0.2</v>
      </c>
      <c r="BB2930" t="s">
        <v>67</v>
      </c>
      <c r="BC2930">
        <v>5.78</v>
      </c>
      <c r="BD2930" t="s">
        <v>67</v>
      </c>
      <c r="BF2930" t="s">
        <v>64</v>
      </c>
    </row>
    <row r="2931" spans="1:58" x14ac:dyDescent="0.25">
      <c r="A2931" t="s">
        <v>58</v>
      </c>
      <c r="B2931">
        <v>2</v>
      </c>
      <c r="C2931" t="s">
        <v>87</v>
      </c>
      <c r="D2931">
        <v>1998</v>
      </c>
      <c r="E2931">
        <v>1997</v>
      </c>
      <c r="F2931">
        <v>10</v>
      </c>
      <c r="G2931" t="s">
        <v>60</v>
      </c>
      <c r="H2931">
        <v>2.1</v>
      </c>
      <c r="I2931">
        <v>6.6</v>
      </c>
      <c r="J2931" t="s">
        <v>73</v>
      </c>
      <c r="K2931">
        <v>7.48</v>
      </c>
      <c r="L2931" t="s">
        <v>67</v>
      </c>
      <c r="M2931">
        <v>53.3</v>
      </c>
      <c r="N2931" t="s">
        <v>67</v>
      </c>
      <c r="O2931">
        <v>20.21</v>
      </c>
      <c r="P2931" t="s">
        <v>67</v>
      </c>
      <c r="Q2931">
        <v>4.29</v>
      </c>
      <c r="R2931" t="s">
        <v>67</v>
      </c>
      <c r="S2931">
        <v>8.66</v>
      </c>
      <c r="T2931" t="s">
        <v>67</v>
      </c>
      <c r="U2931">
        <v>3.2000000000000001E-2</v>
      </c>
      <c r="V2931" t="s">
        <v>67</v>
      </c>
      <c r="W2931">
        <v>2.5999999999999999E-2</v>
      </c>
      <c r="X2931" t="s">
        <v>67</v>
      </c>
      <c r="Y2931">
        <v>1.4E-2</v>
      </c>
      <c r="Z2931" t="s">
        <v>67</v>
      </c>
      <c r="AA2931">
        <v>6.0000000000000001E-3</v>
      </c>
      <c r="AB2931" t="s">
        <v>68</v>
      </c>
      <c r="AC2931">
        <v>0.1</v>
      </c>
      <c r="AD2931" t="s">
        <v>69</v>
      </c>
      <c r="AE2931">
        <v>0.06</v>
      </c>
      <c r="AF2931" t="s">
        <v>69</v>
      </c>
      <c r="AG2931">
        <v>0.06</v>
      </c>
      <c r="AH2931" t="s">
        <v>68</v>
      </c>
      <c r="AI2931">
        <v>0.04</v>
      </c>
      <c r="AJ2931" t="s">
        <v>68</v>
      </c>
      <c r="AK2931">
        <v>0.1</v>
      </c>
      <c r="AL2931" t="s">
        <v>67</v>
      </c>
      <c r="AM2931">
        <v>0.06</v>
      </c>
      <c r="AN2931" t="s">
        <v>67</v>
      </c>
      <c r="AO2931">
        <v>0.01</v>
      </c>
      <c r="AP2931" t="s">
        <v>70</v>
      </c>
      <c r="AQ2931">
        <v>1E-3</v>
      </c>
      <c r="AR2931" t="s">
        <v>70</v>
      </c>
      <c r="AS2931">
        <v>2.76</v>
      </c>
      <c r="AT2931" t="s">
        <v>67</v>
      </c>
      <c r="AU2931">
        <v>0.19</v>
      </c>
      <c r="AV2931" t="s">
        <v>67</v>
      </c>
      <c r="AW2931">
        <v>5.1100000000000003</v>
      </c>
      <c r="AX2931" t="s">
        <v>67</v>
      </c>
      <c r="AY2931">
        <v>1.45</v>
      </c>
      <c r="AZ2931" t="s">
        <v>67</v>
      </c>
      <c r="BA2931">
        <v>0.22</v>
      </c>
      <c r="BB2931" t="s">
        <v>67</v>
      </c>
      <c r="BC2931">
        <v>3.79</v>
      </c>
      <c r="BD2931" t="s">
        <v>67</v>
      </c>
      <c r="BF2931" t="s">
        <v>64</v>
      </c>
    </row>
    <row r="2932" spans="1:58" x14ac:dyDescent="0.25">
      <c r="A2932" t="s">
        <v>58</v>
      </c>
      <c r="B2932">
        <v>2</v>
      </c>
      <c r="C2932" t="s">
        <v>87</v>
      </c>
      <c r="D2932">
        <v>1998</v>
      </c>
      <c r="E2932">
        <v>1997</v>
      </c>
      <c r="F2932">
        <v>11</v>
      </c>
      <c r="G2932" t="s">
        <v>60</v>
      </c>
      <c r="H2932">
        <v>0.92</v>
      </c>
      <c r="I2932">
        <v>2.78</v>
      </c>
      <c r="J2932" t="s">
        <v>67</v>
      </c>
      <c r="K2932">
        <v>7.5</v>
      </c>
      <c r="L2932" t="s">
        <v>67</v>
      </c>
      <c r="M2932">
        <v>46.5</v>
      </c>
      <c r="N2932" t="s">
        <v>67</v>
      </c>
      <c r="O2932">
        <v>20.170000000000002</v>
      </c>
      <c r="P2932" t="s">
        <v>67</v>
      </c>
      <c r="Q2932">
        <v>2.27</v>
      </c>
      <c r="R2932" t="s">
        <v>67</v>
      </c>
      <c r="S2932">
        <v>8.23</v>
      </c>
      <c r="T2932" t="s">
        <v>67</v>
      </c>
      <c r="U2932">
        <v>2.7E-2</v>
      </c>
      <c r="V2932" t="s">
        <v>67</v>
      </c>
      <c r="W2932">
        <v>2.4E-2</v>
      </c>
      <c r="X2932" t="s">
        <v>67</v>
      </c>
      <c r="Y2932">
        <v>1.4E-2</v>
      </c>
      <c r="Z2932" t="s">
        <v>67</v>
      </c>
      <c r="AA2932">
        <v>3.0000000000000001E-3</v>
      </c>
      <c r="AB2932" t="s">
        <v>68</v>
      </c>
      <c r="AC2932">
        <v>0.08</v>
      </c>
      <c r="AD2932" t="s">
        <v>69</v>
      </c>
      <c r="AE2932">
        <v>0.05</v>
      </c>
      <c r="AF2932" t="s">
        <v>69</v>
      </c>
      <c r="AG2932">
        <v>0.04</v>
      </c>
      <c r="AH2932" t="s">
        <v>68</v>
      </c>
      <c r="AI2932">
        <v>0.02</v>
      </c>
      <c r="AJ2932" t="s">
        <v>68</v>
      </c>
      <c r="AK2932">
        <v>0.08</v>
      </c>
      <c r="AL2932" t="s">
        <v>67</v>
      </c>
      <c r="AM2932">
        <v>0.05</v>
      </c>
      <c r="AN2932" t="s">
        <v>67</v>
      </c>
      <c r="AO2932">
        <v>1.6E-2</v>
      </c>
      <c r="AP2932" t="s">
        <v>67</v>
      </c>
      <c r="AQ2932">
        <v>2E-3</v>
      </c>
      <c r="AR2932" t="s">
        <v>70</v>
      </c>
      <c r="AS2932">
        <v>2.5</v>
      </c>
      <c r="AT2932" t="s">
        <v>67</v>
      </c>
      <c r="AU2932">
        <v>0.17</v>
      </c>
      <c r="AV2932" t="s">
        <v>67</v>
      </c>
      <c r="AW2932">
        <v>4.6100000000000003</v>
      </c>
      <c r="AX2932" t="s">
        <v>67</v>
      </c>
      <c r="AY2932">
        <v>1.31</v>
      </c>
      <c r="AZ2932" t="s">
        <v>67</v>
      </c>
      <c r="BA2932">
        <v>0.21</v>
      </c>
      <c r="BB2932" t="s">
        <v>67</v>
      </c>
      <c r="BC2932">
        <v>1.88</v>
      </c>
      <c r="BD2932" t="s">
        <v>67</v>
      </c>
      <c r="BF2932" t="s">
        <v>64</v>
      </c>
    </row>
    <row r="2933" spans="1:58" x14ac:dyDescent="0.25">
      <c r="A2933" t="s">
        <v>58</v>
      </c>
      <c r="B2933">
        <v>2</v>
      </c>
      <c r="C2933" t="s">
        <v>87</v>
      </c>
      <c r="D2933">
        <v>1998</v>
      </c>
      <c r="E2933">
        <v>1997</v>
      </c>
      <c r="F2933">
        <v>12</v>
      </c>
      <c r="G2933" t="s">
        <v>66</v>
      </c>
      <c r="H2933">
        <v>2.82</v>
      </c>
      <c r="I2933">
        <v>8.83</v>
      </c>
      <c r="J2933" t="s">
        <v>67</v>
      </c>
      <c r="K2933">
        <v>7.41</v>
      </c>
      <c r="L2933" t="s">
        <v>67</v>
      </c>
      <c r="M2933">
        <v>38.31</v>
      </c>
      <c r="N2933" t="s">
        <v>67</v>
      </c>
      <c r="O2933">
        <v>16.920000000000002</v>
      </c>
      <c r="P2933" t="s">
        <v>67</v>
      </c>
      <c r="Q2933">
        <v>1.35</v>
      </c>
      <c r="R2933" t="s">
        <v>67</v>
      </c>
      <c r="S2933">
        <v>7.71</v>
      </c>
      <c r="T2933" t="s">
        <v>67</v>
      </c>
      <c r="U2933">
        <v>2.4E-2</v>
      </c>
      <c r="V2933" t="s">
        <v>67</v>
      </c>
      <c r="W2933">
        <v>2.1000000000000001E-2</v>
      </c>
      <c r="X2933" t="s">
        <v>67</v>
      </c>
      <c r="Y2933">
        <v>1.2999999999999999E-2</v>
      </c>
      <c r="Z2933" t="s">
        <v>67</v>
      </c>
      <c r="AA2933">
        <v>3.0000000000000001E-3</v>
      </c>
      <c r="AB2933" t="s">
        <v>68</v>
      </c>
      <c r="AC2933">
        <v>7.0000000000000007E-2</v>
      </c>
      <c r="AD2933" t="s">
        <v>69</v>
      </c>
      <c r="AE2933">
        <v>0.06</v>
      </c>
      <c r="AF2933" t="s">
        <v>69</v>
      </c>
      <c r="AG2933">
        <v>0.05</v>
      </c>
      <c r="AH2933" t="s">
        <v>68</v>
      </c>
      <c r="AI2933">
        <v>0.02</v>
      </c>
      <c r="AJ2933" t="s">
        <v>68</v>
      </c>
      <c r="AK2933">
        <v>7.0000000000000007E-2</v>
      </c>
      <c r="AL2933" t="s">
        <v>67</v>
      </c>
      <c r="AM2933">
        <v>0.06</v>
      </c>
      <c r="AN2933" t="s">
        <v>67</v>
      </c>
      <c r="AO2933">
        <v>8.0000000000000002E-3</v>
      </c>
      <c r="AP2933" t="s">
        <v>70</v>
      </c>
      <c r="AQ2933">
        <v>2E-3</v>
      </c>
      <c r="AR2933" t="s">
        <v>70</v>
      </c>
      <c r="AS2933">
        <v>2.14</v>
      </c>
      <c r="AT2933" t="s">
        <v>67</v>
      </c>
      <c r="AU2933">
        <v>0.15</v>
      </c>
      <c r="AV2933" t="s">
        <v>67</v>
      </c>
      <c r="AW2933">
        <v>3.94</v>
      </c>
      <c r="AX2933" t="s">
        <v>67</v>
      </c>
      <c r="AY2933">
        <v>1.0900000000000001</v>
      </c>
      <c r="AZ2933" t="s">
        <v>67</v>
      </c>
      <c r="BA2933">
        <v>0.18</v>
      </c>
      <c r="BB2933" t="s">
        <v>67</v>
      </c>
      <c r="BC2933">
        <v>1.58</v>
      </c>
      <c r="BD2933" t="s">
        <v>67</v>
      </c>
      <c r="BF2933" t="s">
        <v>64</v>
      </c>
    </row>
    <row r="2934" spans="1:58" x14ac:dyDescent="0.25">
      <c r="A2934" t="s">
        <v>58</v>
      </c>
      <c r="B2934">
        <v>2</v>
      </c>
      <c r="C2934" t="s">
        <v>87</v>
      </c>
      <c r="D2934">
        <v>1998</v>
      </c>
      <c r="E2934">
        <v>1998</v>
      </c>
      <c r="F2934">
        <v>1</v>
      </c>
      <c r="G2934" t="s">
        <v>60</v>
      </c>
      <c r="H2934">
        <v>10.54</v>
      </c>
      <c r="I2934">
        <v>33.07</v>
      </c>
      <c r="J2934" t="s">
        <v>67</v>
      </c>
      <c r="K2934">
        <v>7.43</v>
      </c>
      <c r="L2934" t="s">
        <v>67</v>
      </c>
      <c r="M2934">
        <v>38.729999999999997</v>
      </c>
      <c r="N2934" t="s">
        <v>67</v>
      </c>
      <c r="O2934">
        <v>17.079999999999998</v>
      </c>
      <c r="P2934" t="s">
        <v>67</v>
      </c>
      <c r="Q2934">
        <v>1.19</v>
      </c>
      <c r="R2934" t="s">
        <v>67</v>
      </c>
      <c r="S2934">
        <v>8.15</v>
      </c>
      <c r="T2934" t="s">
        <v>67</v>
      </c>
      <c r="U2934">
        <v>2.9000000000000001E-2</v>
      </c>
      <c r="V2934" t="s">
        <v>67</v>
      </c>
      <c r="W2934">
        <v>2.5999999999999999E-2</v>
      </c>
      <c r="X2934" t="s">
        <v>67</v>
      </c>
      <c r="Y2934">
        <v>1.4999999999999999E-2</v>
      </c>
      <c r="Z2934" t="s">
        <v>67</v>
      </c>
      <c r="AA2934">
        <v>3.0000000000000001E-3</v>
      </c>
      <c r="AB2934" t="s">
        <v>68</v>
      </c>
      <c r="AC2934">
        <v>0.05</v>
      </c>
      <c r="AD2934" t="s">
        <v>69</v>
      </c>
      <c r="AE2934">
        <v>0.04</v>
      </c>
      <c r="AF2934" t="s">
        <v>69</v>
      </c>
      <c r="AG2934">
        <v>0.03</v>
      </c>
      <c r="AH2934" t="s">
        <v>68</v>
      </c>
      <c r="AI2934">
        <v>0.01</v>
      </c>
      <c r="AJ2934" t="s">
        <v>68</v>
      </c>
      <c r="AK2934">
        <v>0.05</v>
      </c>
      <c r="AL2934" t="s">
        <v>67</v>
      </c>
      <c r="AM2934">
        <v>0.04</v>
      </c>
      <c r="AN2934" t="s">
        <v>67</v>
      </c>
      <c r="AO2934">
        <v>2.5000000000000001E-2</v>
      </c>
      <c r="AP2934" t="s">
        <v>67</v>
      </c>
      <c r="AQ2934">
        <v>1E-3</v>
      </c>
      <c r="AR2934" t="s">
        <v>70</v>
      </c>
      <c r="AS2934">
        <v>2.25</v>
      </c>
      <c r="AT2934" t="s">
        <v>67</v>
      </c>
      <c r="AU2934">
        <v>0.15</v>
      </c>
      <c r="AV2934" t="s">
        <v>67</v>
      </c>
      <c r="AW2934">
        <v>3.89</v>
      </c>
      <c r="AX2934" t="s">
        <v>67</v>
      </c>
      <c r="AY2934">
        <v>1.0900000000000001</v>
      </c>
      <c r="AZ2934" t="s">
        <v>67</v>
      </c>
      <c r="BA2934">
        <v>0.14000000000000001</v>
      </c>
      <c r="BB2934" t="s">
        <v>67</v>
      </c>
      <c r="BC2934">
        <v>1.65</v>
      </c>
      <c r="BD2934" t="s">
        <v>67</v>
      </c>
      <c r="BF2934" t="s">
        <v>64</v>
      </c>
    </row>
    <row r="2935" spans="1:58" x14ac:dyDescent="0.25">
      <c r="A2935" t="s">
        <v>58</v>
      </c>
      <c r="B2935">
        <v>2</v>
      </c>
      <c r="C2935" t="s">
        <v>87</v>
      </c>
      <c r="D2935">
        <v>1998</v>
      </c>
      <c r="E2935">
        <v>1998</v>
      </c>
      <c r="F2935">
        <v>2</v>
      </c>
      <c r="G2935" t="s">
        <v>60</v>
      </c>
      <c r="H2935">
        <v>4.92</v>
      </c>
      <c r="I2935">
        <v>13.95</v>
      </c>
      <c r="J2935" t="s">
        <v>67</v>
      </c>
      <c r="K2935">
        <v>7.42</v>
      </c>
      <c r="L2935" t="s">
        <v>67</v>
      </c>
      <c r="M2935">
        <v>42.47</v>
      </c>
      <c r="N2935" t="s">
        <v>67</v>
      </c>
      <c r="O2935">
        <v>16.79</v>
      </c>
      <c r="P2935" t="s">
        <v>67</v>
      </c>
      <c r="Q2935">
        <v>8.2200000000000006</v>
      </c>
      <c r="R2935" t="s">
        <v>67</v>
      </c>
      <c r="S2935">
        <v>8.4499999999999993</v>
      </c>
      <c r="T2935" t="s">
        <v>67</v>
      </c>
      <c r="U2935">
        <v>2.5999999999999999E-2</v>
      </c>
      <c r="V2935" t="s">
        <v>67</v>
      </c>
      <c r="W2935">
        <v>2.7E-2</v>
      </c>
      <c r="X2935" t="s">
        <v>67</v>
      </c>
      <c r="Y2935">
        <v>1.4999999999999999E-2</v>
      </c>
      <c r="Z2935" t="s">
        <v>67</v>
      </c>
      <c r="AA2935">
        <v>0</v>
      </c>
      <c r="AB2935" t="s">
        <v>68</v>
      </c>
      <c r="AC2935">
        <v>0.04</v>
      </c>
      <c r="AD2935" t="s">
        <v>69</v>
      </c>
      <c r="AE2935">
        <v>0.03</v>
      </c>
      <c r="AF2935" t="s">
        <v>69</v>
      </c>
      <c r="AG2935">
        <v>0.02</v>
      </c>
      <c r="AH2935" t="s">
        <v>68</v>
      </c>
      <c r="AI2935">
        <v>0.02</v>
      </c>
      <c r="AJ2935" t="s">
        <v>68</v>
      </c>
      <c r="AK2935">
        <v>0.04</v>
      </c>
      <c r="AL2935" t="s">
        <v>67</v>
      </c>
      <c r="AM2935">
        <v>0.03</v>
      </c>
      <c r="AN2935" t="s">
        <v>67</v>
      </c>
      <c r="AO2935">
        <v>1.2999999999999999E-2</v>
      </c>
      <c r="AP2935" t="s">
        <v>70</v>
      </c>
      <c r="AQ2935">
        <v>1E-3</v>
      </c>
      <c r="AR2935" t="s">
        <v>70</v>
      </c>
      <c r="AS2935">
        <v>2.37</v>
      </c>
      <c r="AT2935" t="s">
        <v>67</v>
      </c>
      <c r="AU2935">
        <v>0.16</v>
      </c>
      <c r="AV2935" t="s">
        <v>67</v>
      </c>
      <c r="AW2935">
        <v>4.05</v>
      </c>
      <c r="AX2935" t="s">
        <v>67</v>
      </c>
      <c r="AY2935">
        <v>1.1399999999999999</v>
      </c>
      <c r="AZ2935" t="s">
        <v>67</v>
      </c>
      <c r="BA2935">
        <v>0.13</v>
      </c>
      <c r="BB2935" t="s">
        <v>67</v>
      </c>
      <c r="BC2935">
        <v>2.66</v>
      </c>
      <c r="BD2935" t="s">
        <v>67</v>
      </c>
      <c r="BF2935" t="s">
        <v>64</v>
      </c>
    </row>
    <row r="2936" spans="1:58" x14ac:dyDescent="0.25">
      <c r="A2936" t="s">
        <v>58</v>
      </c>
      <c r="B2936">
        <v>2</v>
      </c>
      <c r="C2936" t="s">
        <v>87</v>
      </c>
      <c r="D2936">
        <v>1998</v>
      </c>
      <c r="E2936">
        <v>1998</v>
      </c>
      <c r="F2936">
        <v>3</v>
      </c>
      <c r="G2936" t="s">
        <v>60</v>
      </c>
      <c r="H2936">
        <v>4.6500000000000004</v>
      </c>
      <c r="I2936">
        <v>14.58</v>
      </c>
      <c r="J2936" t="s">
        <v>67</v>
      </c>
      <c r="K2936">
        <v>7.49</v>
      </c>
      <c r="L2936" t="s">
        <v>67</v>
      </c>
      <c r="M2936">
        <v>43.12</v>
      </c>
      <c r="N2936" t="s">
        <v>67</v>
      </c>
      <c r="O2936">
        <v>19.46</v>
      </c>
      <c r="P2936" t="s">
        <v>67</v>
      </c>
      <c r="Q2936">
        <v>2.19</v>
      </c>
      <c r="R2936" t="s">
        <v>67</v>
      </c>
      <c r="S2936">
        <v>8.67</v>
      </c>
      <c r="T2936" t="s">
        <v>67</v>
      </c>
      <c r="U2936">
        <v>2.5000000000000001E-2</v>
      </c>
      <c r="V2936" t="s">
        <v>67</v>
      </c>
      <c r="W2936">
        <v>2.4E-2</v>
      </c>
      <c r="X2936" t="s">
        <v>67</v>
      </c>
      <c r="Y2936">
        <v>1.6E-2</v>
      </c>
      <c r="Z2936" t="s">
        <v>67</v>
      </c>
      <c r="AA2936">
        <v>1E-3</v>
      </c>
      <c r="AB2936" t="s">
        <v>68</v>
      </c>
      <c r="AC2936">
        <v>0.03</v>
      </c>
      <c r="AD2936" t="s">
        <v>69</v>
      </c>
      <c r="AE2936">
        <v>0.03</v>
      </c>
      <c r="AF2936" t="s">
        <v>69</v>
      </c>
      <c r="AG2936">
        <v>0.02</v>
      </c>
      <c r="AH2936" t="s">
        <v>68</v>
      </c>
      <c r="AI2936">
        <v>0</v>
      </c>
      <c r="AJ2936" t="s">
        <v>68</v>
      </c>
      <c r="AK2936">
        <v>0.03</v>
      </c>
      <c r="AL2936" t="s">
        <v>67</v>
      </c>
      <c r="AM2936">
        <v>0.03</v>
      </c>
      <c r="AN2936" t="s">
        <v>67</v>
      </c>
      <c r="AO2936">
        <v>8.0000000000000002E-3</v>
      </c>
      <c r="AP2936" t="s">
        <v>70</v>
      </c>
      <c r="AQ2936">
        <v>1E-3</v>
      </c>
      <c r="AR2936" t="s">
        <v>70</v>
      </c>
      <c r="AS2936">
        <v>2.5</v>
      </c>
      <c r="AT2936" t="s">
        <v>67</v>
      </c>
      <c r="AU2936">
        <v>0.16</v>
      </c>
      <c r="AV2936" t="s">
        <v>67</v>
      </c>
      <c r="AW2936">
        <v>4.2</v>
      </c>
      <c r="AX2936" t="s">
        <v>67</v>
      </c>
      <c r="AY2936">
        <v>1.19</v>
      </c>
      <c r="AZ2936" t="s">
        <v>67</v>
      </c>
      <c r="BA2936">
        <v>0.16</v>
      </c>
      <c r="BB2936" t="s">
        <v>67</v>
      </c>
      <c r="BC2936">
        <v>1.58</v>
      </c>
      <c r="BD2936" t="s">
        <v>67</v>
      </c>
      <c r="BF2936" t="s">
        <v>64</v>
      </c>
    </row>
    <row r="2937" spans="1:58" x14ac:dyDescent="0.25">
      <c r="A2937" t="s">
        <v>58</v>
      </c>
      <c r="B2937">
        <v>2</v>
      </c>
      <c r="C2937" t="s">
        <v>87</v>
      </c>
      <c r="D2937">
        <v>1998</v>
      </c>
      <c r="E2937">
        <v>1998</v>
      </c>
      <c r="F2937">
        <v>4</v>
      </c>
      <c r="G2937" t="s">
        <v>60</v>
      </c>
      <c r="H2937">
        <v>1.71</v>
      </c>
      <c r="I2937">
        <v>5.2</v>
      </c>
      <c r="J2937" t="s">
        <v>67</v>
      </c>
      <c r="K2937">
        <v>7.6</v>
      </c>
      <c r="L2937" t="s">
        <v>67</v>
      </c>
      <c r="M2937">
        <v>47.97</v>
      </c>
      <c r="N2937" t="s">
        <v>67</v>
      </c>
      <c r="O2937">
        <v>21.87</v>
      </c>
      <c r="P2937" t="s">
        <v>67</v>
      </c>
      <c r="Q2937">
        <v>0.48</v>
      </c>
      <c r="R2937" t="s">
        <v>67</v>
      </c>
      <c r="S2937">
        <v>9.27</v>
      </c>
      <c r="T2937" t="s">
        <v>67</v>
      </c>
      <c r="U2937">
        <v>2.5999999999999999E-2</v>
      </c>
      <c r="V2937" t="s">
        <v>67</v>
      </c>
      <c r="W2937">
        <v>2.4E-2</v>
      </c>
      <c r="X2937" t="s">
        <v>67</v>
      </c>
      <c r="Y2937">
        <v>1.4999999999999999E-2</v>
      </c>
      <c r="Z2937" t="s">
        <v>67</v>
      </c>
      <c r="AA2937">
        <v>2E-3</v>
      </c>
      <c r="AB2937" t="s">
        <v>68</v>
      </c>
      <c r="AC2937">
        <v>0.03</v>
      </c>
      <c r="AD2937" t="s">
        <v>69</v>
      </c>
      <c r="AE2937">
        <v>0.04</v>
      </c>
      <c r="AF2937" t="s">
        <v>69</v>
      </c>
      <c r="AG2937">
        <v>0.03</v>
      </c>
      <c r="AH2937" t="s">
        <v>68</v>
      </c>
      <c r="AI2937">
        <v>0</v>
      </c>
      <c r="AJ2937" t="s">
        <v>68</v>
      </c>
      <c r="AK2937">
        <v>0.03</v>
      </c>
      <c r="AL2937" t="s">
        <v>67</v>
      </c>
      <c r="AM2937">
        <v>0.04</v>
      </c>
      <c r="AN2937" t="s">
        <v>67</v>
      </c>
      <c r="AO2937">
        <v>0.01</v>
      </c>
      <c r="AP2937" t="s">
        <v>70</v>
      </c>
      <c r="AQ2937">
        <v>1E-3</v>
      </c>
      <c r="AR2937" t="s">
        <v>70</v>
      </c>
      <c r="AS2937">
        <v>2.7</v>
      </c>
      <c r="AT2937" t="s">
        <v>67</v>
      </c>
      <c r="AU2937">
        <v>0.17</v>
      </c>
      <c r="AV2937" t="s">
        <v>67</v>
      </c>
      <c r="AW2937">
        <v>4.7300000000000004</v>
      </c>
      <c r="AX2937" t="s">
        <v>67</v>
      </c>
      <c r="AY2937">
        <v>1.36</v>
      </c>
      <c r="AZ2937" t="s">
        <v>67</v>
      </c>
      <c r="BA2937">
        <v>0.18</v>
      </c>
      <c r="BB2937" t="s">
        <v>67</v>
      </c>
      <c r="BC2937">
        <v>1.48</v>
      </c>
      <c r="BD2937" t="s">
        <v>67</v>
      </c>
      <c r="BF2937" t="s">
        <v>64</v>
      </c>
    </row>
    <row r="2938" spans="1:58" x14ac:dyDescent="0.25">
      <c r="A2938" t="s">
        <v>58</v>
      </c>
      <c r="B2938">
        <v>2</v>
      </c>
      <c r="C2938" t="s">
        <v>87</v>
      </c>
      <c r="D2938">
        <v>1998</v>
      </c>
      <c r="E2938">
        <v>1998</v>
      </c>
      <c r="F2938">
        <v>5</v>
      </c>
      <c r="G2938" t="s">
        <v>60</v>
      </c>
      <c r="H2938">
        <v>1.92</v>
      </c>
      <c r="I2938">
        <v>6.01</v>
      </c>
      <c r="J2938" t="s">
        <v>67</v>
      </c>
      <c r="K2938">
        <v>7.62</v>
      </c>
      <c r="L2938" t="s">
        <v>67</v>
      </c>
      <c r="M2938">
        <v>49.78</v>
      </c>
      <c r="N2938" t="s">
        <v>67</v>
      </c>
      <c r="O2938">
        <v>24.17</v>
      </c>
      <c r="P2938" t="s">
        <v>67</v>
      </c>
      <c r="Q2938">
        <v>1.35</v>
      </c>
      <c r="R2938" t="s">
        <v>67</v>
      </c>
      <c r="S2938">
        <v>9.2799999999999994</v>
      </c>
      <c r="T2938" t="s">
        <v>67</v>
      </c>
      <c r="U2938">
        <v>2.8000000000000001E-2</v>
      </c>
      <c r="V2938" t="s">
        <v>67</v>
      </c>
      <c r="W2938">
        <v>2.5000000000000001E-2</v>
      </c>
      <c r="X2938" t="s">
        <v>67</v>
      </c>
      <c r="Y2938">
        <v>1.7000000000000001E-2</v>
      </c>
      <c r="Z2938" t="s">
        <v>67</v>
      </c>
      <c r="AA2938">
        <v>3.0000000000000001E-3</v>
      </c>
      <c r="AB2938" t="s">
        <v>68</v>
      </c>
      <c r="AC2938">
        <v>0.05</v>
      </c>
      <c r="AD2938" t="s">
        <v>69</v>
      </c>
      <c r="AE2938">
        <v>0.03</v>
      </c>
      <c r="AF2938" t="s">
        <v>69</v>
      </c>
      <c r="AG2938">
        <v>0.03</v>
      </c>
      <c r="AH2938" t="s">
        <v>69</v>
      </c>
      <c r="AI2938">
        <v>0.02</v>
      </c>
      <c r="AJ2938" t="s">
        <v>68</v>
      </c>
      <c r="AK2938">
        <v>0.05</v>
      </c>
      <c r="AL2938" t="s">
        <v>67</v>
      </c>
      <c r="AM2938">
        <v>0.03</v>
      </c>
      <c r="AN2938" t="s">
        <v>67</v>
      </c>
      <c r="AO2938">
        <v>4.0000000000000001E-3</v>
      </c>
      <c r="AP2938" t="s">
        <v>70</v>
      </c>
      <c r="AQ2938">
        <v>0</v>
      </c>
      <c r="AR2938" t="s">
        <v>70</v>
      </c>
      <c r="AS2938">
        <v>2.82</v>
      </c>
      <c r="AT2938" t="s">
        <v>67</v>
      </c>
      <c r="AU2938">
        <v>0.18</v>
      </c>
      <c r="AV2938" t="s">
        <v>67</v>
      </c>
      <c r="AW2938">
        <v>5.31</v>
      </c>
      <c r="AX2938" t="s">
        <v>67</v>
      </c>
      <c r="AY2938">
        <v>1.47</v>
      </c>
      <c r="AZ2938" t="s">
        <v>67</v>
      </c>
      <c r="BA2938">
        <v>0.16</v>
      </c>
      <c r="BB2938" t="s">
        <v>67</v>
      </c>
      <c r="BC2938">
        <v>1.24</v>
      </c>
      <c r="BD2938" t="s">
        <v>67</v>
      </c>
      <c r="BF2938" t="s">
        <v>64</v>
      </c>
    </row>
    <row r="2939" spans="1:58" x14ac:dyDescent="0.25">
      <c r="A2939" t="s">
        <v>58</v>
      </c>
      <c r="B2939">
        <v>2</v>
      </c>
      <c r="C2939" t="s">
        <v>87</v>
      </c>
      <c r="D2939">
        <v>1998</v>
      </c>
      <c r="E2939">
        <v>1998</v>
      </c>
      <c r="F2939">
        <v>6</v>
      </c>
      <c r="G2939" t="s">
        <v>66</v>
      </c>
      <c r="H2939">
        <v>0.78</v>
      </c>
      <c r="I2939">
        <v>2.36</v>
      </c>
      <c r="J2939" t="s">
        <v>67</v>
      </c>
      <c r="K2939">
        <v>7.7</v>
      </c>
      <c r="L2939" t="s">
        <v>67</v>
      </c>
      <c r="M2939">
        <v>56.01</v>
      </c>
      <c r="N2939" t="s">
        <v>67</v>
      </c>
      <c r="O2939">
        <v>26.87</v>
      </c>
      <c r="P2939" t="s">
        <v>67</v>
      </c>
      <c r="Q2939">
        <v>1.86</v>
      </c>
      <c r="R2939" t="s">
        <v>67</v>
      </c>
      <c r="S2939">
        <v>9.64</v>
      </c>
      <c r="T2939" t="s">
        <v>67</v>
      </c>
      <c r="U2939">
        <v>0.03</v>
      </c>
      <c r="V2939" t="s">
        <v>67</v>
      </c>
      <c r="W2939">
        <v>2.5999999999999999E-2</v>
      </c>
      <c r="X2939" t="s">
        <v>67</v>
      </c>
      <c r="Y2939">
        <v>1.4E-2</v>
      </c>
      <c r="Z2939" t="s">
        <v>67</v>
      </c>
      <c r="AA2939">
        <v>4.0000000000000001E-3</v>
      </c>
      <c r="AB2939" t="s">
        <v>68</v>
      </c>
      <c r="AC2939">
        <v>0.05</v>
      </c>
      <c r="AD2939" t="s">
        <v>69</v>
      </c>
      <c r="AE2939">
        <v>0.04</v>
      </c>
      <c r="AF2939" t="s">
        <v>69</v>
      </c>
      <c r="AG2939">
        <v>0.03</v>
      </c>
      <c r="AH2939" t="s">
        <v>69</v>
      </c>
      <c r="AI2939">
        <v>0.01</v>
      </c>
      <c r="AJ2939" t="s">
        <v>68</v>
      </c>
      <c r="AK2939">
        <v>0.05</v>
      </c>
      <c r="AL2939" t="s">
        <v>67</v>
      </c>
      <c r="AM2939">
        <v>0.04</v>
      </c>
      <c r="AN2939" t="s">
        <v>67</v>
      </c>
      <c r="AO2939">
        <v>4.0000000000000001E-3</v>
      </c>
      <c r="AP2939" t="s">
        <v>70</v>
      </c>
      <c r="AQ2939">
        <v>0</v>
      </c>
      <c r="AR2939" t="s">
        <v>70</v>
      </c>
      <c r="AS2939">
        <v>2.99</v>
      </c>
      <c r="AT2939" t="s">
        <v>67</v>
      </c>
      <c r="AU2939">
        <v>0.19</v>
      </c>
      <c r="AV2939" t="s">
        <v>67</v>
      </c>
      <c r="AW2939">
        <v>5.97</v>
      </c>
      <c r="AX2939" t="s">
        <v>67</v>
      </c>
      <c r="AY2939">
        <v>1.66</v>
      </c>
      <c r="AZ2939" t="s">
        <v>67</v>
      </c>
      <c r="BA2939">
        <v>0.18</v>
      </c>
      <c r="BB2939" t="s">
        <v>67</v>
      </c>
      <c r="BC2939">
        <v>1.26</v>
      </c>
      <c r="BD2939" t="s">
        <v>67</v>
      </c>
      <c r="BF2939" t="s">
        <v>64</v>
      </c>
    </row>
    <row r="2940" spans="1:58" x14ac:dyDescent="0.25">
      <c r="A2940" t="s">
        <v>58</v>
      </c>
      <c r="B2940">
        <v>2</v>
      </c>
      <c r="C2940" t="s">
        <v>87</v>
      </c>
      <c r="D2940">
        <v>1998</v>
      </c>
      <c r="E2940">
        <v>1998</v>
      </c>
      <c r="F2940">
        <v>7</v>
      </c>
      <c r="G2940" t="s">
        <v>60</v>
      </c>
      <c r="H2940">
        <v>0.26</v>
      </c>
      <c r="I2940">
        <v>0.8</v>
      </c>
      <c r="J2940" t="s">
        <v>67</v>
      </c>
      <c r="K2940">
        <v>7.77</v>
      </c>
      <c r="L2940" t="s">
        <v>67</v>
      </c>
      <c r="M2940">
        <v>64.61</v>
      </c>
      <c r="N2940" t="s">
        <v>67</v>
      </c>
      <c r="O2940">
        <v>31.71</v>
      </c>
      <c r="P2940" t="s">
        <v>67</v>
      </c>
      <c r="Q2940">
        <v>1.1599999999999999</v>
      </c>
      <c r="R2940" t="s">
        <v>67</v>
      </c>
      <c r="S2940">
        <v>10.78</v>
      </c>
      <c r="T2940" t="s">
        <v>67</v>
      </c>
      <c r="U2940">
        <v>0.03</v>
      </c>
      <c r="V2940" t="s">
        <v>67</v>
      </c>
      <c r="W2940">
        <v>2.9000000000000001E-2</v>
      </c>
      <c r="X2940" t="s">
        <v>67</v>
      </c>
      <c r="Y2940">
        <v>1.6E-2</v>
      </c>
      <c r="Z2940" t="s">
        <v>67</v>
      </c>
      <c r="AA2940">
        <v>1E-3</v>
      </c>
      <c r="AB2940" t="s">
        <v>68</v>
      </c>
      <c r="AC2940">
        <v>0.04</v>
      </c>
      <c r="AD2940" t="s">
        <v>69</v>
      </c>
      <c r="AE2940">
        <v>0.04</v>
      </c>
      <c r="AF2940" t="s">
        <v>69</v>
      </c>
      <c r="AG2940">
        <v>0.03</v>
      </c>
      <c r="AH2940" t="s">
        <v>68</v>
      </c>
      <c r="AI2940">
        <v>0.01</v>
      </c>
      <c r="AJ2940" t="s">
        <v>68</v>
      </c>
      <c r="AK2940">
        <v>0.04</v>
      </c>
      <c r="AL2940" t="s">
        <v>67</v>
      </c>
      <c r="AM2940">
        <v>0.04</v>
      </c>
      <c r="AN2940" t="s">
        <v>67</v>
      </c>
      <c r="AO2940">
        <v>1.2E-2</v>
      </c>
      <c r="AP2940" t="s">
        <v>70</v>
      </c>
      <c r="AQ2940">
        <v>1E-3</v>
      </c>
      <c r="AR2940" t="s">
        <v>70</v>
      </c>
      <c r="AS2940">
        <v>3.45</v>
      </c>
      <c r="AT2940" t="s">
        <v>67</v>
      </c>
      <c r="AU2940">
        <v>0.21</v>
      </c>
      <c r="AV2940" t="s">
        <v>67</v>
      </c>
      <c r="AW2940">
        <v>6.95</v>
      </c>
      <c r="AX2940" t="s">
        <v>67</v>
      </c>
      <c r="AY2940">
        <v>1.9</v>
      </c>
      <c r="AZ2940" t="s">
        <v>67</v>
      </c>
      <c r="BA2940">
        <v>0.18</v>
      </c>
      <c r="BB2940" t="s">
        <v>67</v>
      </c>
      <c r="BC2940">
        <v>1.3</v>
      </c>
      <c r="BD2940" t="s">
        <v>67</v>
      </c>
      <c r="BF2940" t="s">
        <v>64</v>
      </c>
    </row>
    <row r="2941" spans="1:58" x14ac:dyDescent="0.25">
      <c r="A2941" t="s">
        <v>58</v>
      </c>
      <c r="B2941">
        <v>2</v>
      </c>
      <c r="C2941" t="s">
        <v>87</v>
      </c>
      <c r="D2941">
        <v>1998</v>
      </c>
      <c r="E2941">
        <v>1998</v>
      </c>
      <c r="F2941">
        <v>8</v>
      </c>
      <c r="G2941" t="s">
        <v>60</v>
      </c>
      <c r="H2941">
        <v>0.09</v>
      </c>
      <c r="I2941">
        <v>0.28000000000000003</v>
      </c>
      <c r="J2941" t="s">
        <v>67</v>
      </c>
      <c r="K2941">
        <v>7.8</v>
      </c>
      <c r="L2941" t="s">
        <v>67</v>
      </c>
      <c r="M2941">
        <v>69.12</v>
      </c>
      <c r="N2941" t="s">
        <v>67</v>
      </c>
      <c r="O2941">
        <v>34.159999999999997</v>
      </c>
      <c r="P2941" t="s">
        <v>67</v>
      </c>
      <c r="Q2941">
        <v>0.67</v>
      </c>
      <c r="R2941" t="s">
        <v>67</v>
      </c>
      <c r="S2941">
        <v>11.31</v>
      </c>
      <c r="T2941" t="s">
        <v>67</v>
      </c>
      <c r="U2941">
        <v>3.2000000000000001E-2</v>
      </c>
      <c r="V2941" t="s">
        <v>67</v>
      </c>
      <c r="W2941">
        <v>2.9000000000000001E-2</v>
      </c>
      <c r="X2941" t="s">
        <v>67</v>
      </c>
      <c r="Y2941">
        <v>1.7999999999999999E-2</v>
      </c>
      <c r="Z2941" t="s">
        <v>67</v>
      </c>
      <c r="AA2941">
        <v>3.0000000000000001E-3</v>
      </c>
      <c r="AB2941" t="s">
        <v>68</v>
      </c>
      <c r="AC2941">
        <v>0.05</v>
      </c>
      <c r="AD2941" t="s">
        <v>69</v>
      </c>
      <c r="AE2941">
        <v>0.03</v>
      </c>
      <c r="AF2941" t="s">
        <v>69</v>
      </c>
      <c r="AG2941">
        <v>0.03</v>
      </c>
      <c r="AH2941" t="s">
        <v>68</v>
      </c>
      <c r="AI2941">
        <v>0.01</v>
      </c>
      <c r="AJ2941" t="s">
        <v>68</v>
      </c>
      <c r="AK2941">
        <v>0.05</v>
      </c>
      <c r="AL2941" t="s">
        <v>67</v>
      </c>
      <c r="AM2941">
        <v>0.03</v>
      </c>
      <c r="AN2941" t="s">
        <v>67</v>
      </c>
      <c r="AO2941">
        <v>1.0999999999999999E-2</v>
      </c>
      <c r="AP2941" t="s">
        <v>70</v>
      </c>
      <c r="AQ2941">
        <v>0</v>
      </c>
      <c r="AR2941" t="s">
        <v>70</v>
      </c>
      <c r="AS2941">
        <v>3.74</v>
      </c>
      <c r="AT2941" t="s">
        <v>67</v>
      </c>
      <c r="AU2941">
        <v>0.23</v>
      </c>
      <c r="AV2941" t="s">
        <v>67</v>
      </c>
      <c r="AW2941">
        <v>7.42</v>
      </c>
      <c r="AX2941" t="s">
        <v>67</v>
      </c>
      <c r="AY2941">
        <v>2.0499999999999998</v>
      </c>
      <c r="AZ2941" t="s">
        <v>67</v>
      </c>
      <c r="BA2941">
        <v>0.19</v>
      </c>
      <c r="BB2941" t="s">
        <v>67</v>
      </c>
      <c r="BC2941">
        <v>1.34</v>
      </c>
      <c r="BD2941" t="s">
        <v>67</v>
      </c>
      <c r="BF2941" t="s">
        <v>64</v>
      </c>
    </row>
    <row r="2942" spans="1:58" x14ac:dyDescent="0.25">
      <c r="A2942" t="s">
        <v>58</v>
      </c>
      <c r="B2942">
        <v>2</v>
      </c>
      <c r="C2942" t="s">
        <v>87</v>
      </c>
      <c r="D2942">
        <v>1998</v>
      </c>
      <c r="E2942">
        <v>1998</v>
      </c>
      <c r="F2942">
        <v>9</v>
      </c>
      <c r="G2942" t="s">
        <v>66</v>
      </c>
      <c r="H2942">
        <v>7.0000000000000007E-2</v>
      </c>
      <c r="I2942">
        <v>0.22</v>
      </c>
      <c r="J2942" t="s">
        <v>67</v>
      </c>
      <c r="K2942">
        <v>7.79</v>
      </c>
      <c r="L2942" t="s">
        <v>67</v>
      </c>
      <c r="M2942">
        <v>68.27</v>
      </c>
      <c r="N2942" t="s">
        <v>67</v>
      </c>
      <c r="O2942">
        <v>32.659999999999997</v>
      </c>
      <c r="P2942" t="s">
        <v>67</v>
      </c>
      <c r="Q2942">
        <v>1.05</v>
      </c>
      <c r="R2942" t="s">
        <v>67</v>
      </c>
      <c r="S2942">
        <v>9.6300000000000008</v>
      </c>
      <c r="T2942" t="s">
        <v>67</v>
      </c>
      <c r="U2942">
        <v>3.5999999999999997E-2</v>
      </c>
      <c r="V2942" t="s">
        <v>67</v>
      </c>
      <c r="W2942">
        <v>2.8000000000000001E-2</v>
      </c>
      <c r="X2942" t="s">
        <v>67</v>
      </c>
      <c r="Y2942">
        <v>2.1999999999999999E-2</v>
      </c>
      <c r="Z2942" t="s">
        <v>67</v>
      </c>
      <c r="AA2942">
        <v>8.0000000000000002E-3</v>
      </c>
      <c r="AB2942" t="s">
        <v>68</v>
      </c>
      <c r="AC2942">
        <v>7.0000000000000007E-2</v>
      </c>
      <c r="AD2942" t="s">
        <v>69</v>
      </c>
      <c r="AE2942">
        <v>0.05</v>
      </c>
      <c r="AF2942" t="s">
        <v>69</v>
      </c>
      <c r="AG2942">
        <v>0.03</v>
      </c>
      <c r="AH2942" t="s">
        <v>68</v>
      </c>
      <c r="AI2942">
        <v>0.02</v>
      </c>
      <c r="AJ2942" t="s">
        <v>68</v>
      </c>
      <c r="AK2942">
        <v>7.0000000000000007E-2</v>
      </c>
      <c r="AL2942" t="s">
        <v>67</v>
      </c>
      <c r="AM2942">
        <v>0.05</v>
      </c>
      <c r="AN2942" t="s">
        <v>67</v>
      </c>
      <c r="AO2942">
        <v>1.7999999999999999E-2</v>
      </c>
      <c r="AP2942" t="s">
        <v>70</v>
      </c>
      <c r="AQ2942">
        <v>1E-3</v>
      </c>
      <c r="AR2942" t="s">
        <v>70</v>
      </c>
      <c r="AS2942">
        <v>4.09</v>
      </c>
      <c r="AT2942" t="s">
        <v>67</v>
      </c>
      <c r="AU2942">
        <v>0.27</v>
      </c>
      <c r="AV2942" t="s">
        <v>67</v>
      </c>
      <c r="AW2942">
        <v>7.85</v>
      </c>
      <c r="AX2942" t="s">
        <v>67</v>
      </c>
      <c r="AY2942">
        <v>1.94</v>
      </c>
      <c r="AZ2942" t="s">
        <v>67</v>
      </c>
      <c r="BA2942">
        <v>0.27</v>
      </c>
      <c r="BB2942" t="s">
        <v>67</v>
      </c>
      <c r="BC2942">
        <v>4.41</v>
      </c>
      <c r="BD2942" t="s">
        <v>67</v>
      </c>
      <c r="BF2942" t="s">
        <v>64</v>
      </c>
    </row>
    <row r="2943" spans="1:58" x14ac:dyDescent="0.25">
      <c r="A2943" t="s">
        <v>58</v>
      </c>
      <c r="B2943">
        <v>2</v>
      </c>
      <c r="C2943" t="s">
        <v>87</v>
      </c>
      <c r="D2943">
        <v>1999</v>
      </c>
      <c r="E2943">
        <v>1998</v>
      </c>
      <c r="F2943">
        <v>10</v>
      </c>
      <c r="G2943" t="s">
        <v>66</v>
      </c>
      <c r="H2943">
        <v>0.91</v>
      </c>
      <c r="I2943">
        <v>2.85</v>
      </c>
      <c r="J2943" t="s">
        <v>67</v>
      </c>
      <c r="K2943">
        <v>7.6</v>
      </c>
      <c r="L2943" t="s">
        <v>67</v>
      </c>
      <c r="M2943">
        <v>57.17</v>
      </c>
      <c r="N2943" t="s">
        <v>67</v>
      </c>
      <c r="O2943">
        <v>26.08</v>
      </c>
      <c r="P2943" t="s">
        <v>67</v>
      </c>
      <c r="Q2943">
        <v>9.69</v>
      </c>
      <c r="R2943" t="s">
        <v>67</v>
      </c>
      <c r="S2943">
        <v>9.59</v>
      </c>
      <c r="T2943" t="s">
        <v>67</v>
      </c>
      <c r="U2943">
        <v>4.2000000000000003E-2</v>
      </c>
      <c r="V2943" t="s">
        <v>67</v>
      </c>
      <c r="W2943">
        <v>2.7E-2</v>
      </c>
      <c r="X2943" t="s">
        <v>67</v>
      </c>
      <c r="Y2943">
        <v>1.7999999999999999E-2</v>
      </c>
      <c r="Z2943" t="s">
        <v>67</v>
      </c>
      <c r="AA2943">
        <v>1.4999999999999999E-2</v>
      </c>
      <c r="AB2943" t="s">
        <v>68</v>
      </c>
      <c r="AC2943">
        <v>0.13</v>
      </c>
      <c r="AD2943" t="s">
        <v>69</v>
      </c>
      <c r="AE2943">
        <v>0.06</v>
      </c>
      <c r="AF2943" t="s">
        <v>69</v>
      </c>
      <c r="AG2943">
        <v>0.05</v>
      </c>
      <c r="AH2943" t="s">
        <v>68</v>
      </c>
      <c r="AI2943">
        <v>0.08</v>
      </c>
      <c r="AJ2943" t="s">
        <v>68</v>
      </c>
      <c r="AK2943">
        <v>0.13</v>
      </c>
      <c r="AL2943" t="s">
        <v>67</v>
      </c>
      <c r="AM2943">
        <v>0.06</v>
      </c>
      <c r="AN2943" t="s">
        <v>67</v>
      </c>
      <c r="AO2943">
        <v>8.9999999999999993E-3</v>
      </c>
      <c r="AP2943" t="s">
        <v>70</v>
      </c>
      <c r="AQ2943">
        <v>1E-3</v>
      </c>
      <c r="AR2943" t="s">
        <v>70</v>
      </c>
      <c r="AS2943">
        <v>3.18</v>
      </c>
      <c r="AT2943" t="s">
        <v>67</v>
      </c>
      <c r="AU2943">
        <v>0.19</v>
      </c>
      <c r="AV2943" t="s">
        <v>67</v>
      </c>
      <c r="AW2943">
        <v>5.96</v>
      </c>
      <c r="AX2943" t="s">
        <v>67</v>
      </c>
      <c r="AY2943">
        <v>1.66</v>
      </c>
      <c r="AZ2943" t="s">
        <v>67</v>
      </c>
      <c r="BA2943">
        <v>0.24</v>
      </c>
      <c r="BB2943" t="s">
        <v>61</v>
      </c>
      <c r="BC2943">
        <v>1.51</v>
      </c>
      <c r="BD2943" t="s">
        <v>61</v>
      </c>
      <c r="BF2943" t="s">
        <v>64</v>
      </c>
    </row>
    <row r="2944" spans="1:58" x14ac:dyDescent="0.25">
      <c r="A2944" t="s">
        <v>58</v>
      </c>
      <c r="B2944">
        <v>2</v>
      </c>
      <c r="C2944" t="s">
        <v>87</v>
      </c>
      <c r="D2944">
        <v>1999</v>
      </c>
      <c r="E2944">
        <v>1998</v>
      </c>
      <c r="F2944">
        <v>11</v>
      </c>
      <c r="G2944" t="s">
        <v>66</v>
      </c>
      <c r="H2944">
        <v>5.72</v>
      </c>
      <c r="I2944">
        <v>17.37</v>
      </c>
      <c r="J2944" t="s">
        <v>67</v>
      </c>
      <c r="K2944">
        <v>7.42</v>
      </c>
      <c r="L2944" t="s">
        <v>67</v>
      </c>
      <c r="M2944">
        <v>39.11</v>
      </c>
      <c r="N2944" t="s">
        <v>67</v>
      </c>
      <c r="O2944">
        <v>17.75</v>
      </c>
      <c r="P2944" t="s">
        <v>67</v>
      </c>
      <c r="Q2944">
        <v>4.76</v>
      </c>
      <c r="R2944" t="s">
        <v>67</v>
      </c>
      <c r="S2944">
        <v>7.83</v>
      </c>
      <c r="T2944" t="s">
        <v>67</v>
      </c>
      <c r="U2944">
        <v>0.03</v>
      </c>
      <c r="V2944" t="s">
        <v>67</v>
      </c>
      <c r="W2944">
        <v>2.1999999999999999E-2</v>
      </c>
      <c r="X2944" t="s">
        <v>67</v>
      </c>
      <c r="Y2944">
        <v>1.6E-2</v>
      </c>
      <c r="Z2944" t="s">
        <v>67</v>
      </c>
      <c r="AA2944">
        <v>8.9999999999999993E-3</v>
      </c>
      <c r="AB2944" t="s">
        <v>68</v>
      </c>
      <c r="AC2944">
        <v>0.08</v>
      </c>
      <c r="AD2944" t="s">
        <v>69</v>
      </c>
      <c r="AE2944">
        <v>7.0000000000000007E-2</v>
      </c>
      <c r="AF2944" t="s">
        <v>69</v>
      </c>
      <c r="AG2944">
        <v>0.06</v>
      </c>
      <c r="AH2944" t="s">
        <v>68</v>
      </c>
      <c r="AI2944">
        <v>0.01</v>
      </c>
      <c r="AJ2944" t="s">
        <v>68</v>
      </c>
      <c r="AK2944">
        <v>0.08</v>
      </c>
      <c r="AL2944" t="s">
        <v>67</v>
      </c>
      <c r="AM2944">
        <v>7.0000000000000007E-2</v>
      </c>
      <c r="AN2944" t="s">
        <v>67</v>
      </c>
      <c r="AO2944">
        <v>6.0000000000000001E-3</v>
      </c>
      <c r="AP2944" t="s">
        <v>70</v>
      </c>
      <c r="AQ2944">
        <v>1E-3</v>
      </c>
      <c r="AR2944" t="s">
        <v>70</v>
      </c>
      <c r="AS2944">
        <v>2.2000000000000002</v>
      </c>
      <c r="AT2944" t="s">
        <v>67</v>
      </c>
      <c r="AU2944">
        <v>0.15</v>
      </c>
      <c r="AV2944" t="s">
        <v>67</v>
      </c>
      <c r="AW2944">
        <v>4.2</v>
      </c>
      <c r="AX2944" t="s">
        <v>67</v>
      </c>
      <c r="AY2944">
        <v>1.1499999999999999</v>
      </c>
      <c r="AZ2944" t="s">
        <v>67</v>
      </c>
      <c r="BA2944">
        <v>0.18</v>
      </c>
      <c r="BB2944" t="s">
        <v>67</v>
      </c>
      <c r="BC2944">
        <v>1.29</v>
      </c>
      <c r="BD2944" t="s">
        <v>67</v>
      </c>
      <c r="BF2944" t="s">
        <v>64</v>
      </c>
    </row>
    <row r="2945" spans="1:58" x14ac:dyDescent="0.25">
      <c r="A2945" t="s">
        <v>58</v>
      </c>
      <c r="B2945">
        <v>2</v>
      </c>
      <c r="C2945" t="s">
        <v>87</v>
      </c>
      <c r="D2945">
        <v>1999</v>
      </c>
      <c r="E2945">
        <v>1998</v>
      </c>
      <c r="F2945">
        <v>12</v>
      </c>
      <c r="G2945" t="s">
        <v>60</v>
      </c>
      <c r="H2945">
        <v>12.72</v>
      </c>
      <c r="I2945">
        <v>39.909999999999997</v>
      </c>
      <c r="J2945" t="s">
        <v>67</v>
      </c>
      <c r="K2945">
        <v>7.4</v>
      </c>
      <c r="L2945" t="s">
        <v>67</v>
      </c>
      <c r="M2945">
        <v>34.36</v>
      </c>
      <c r="N2945" t="s">
        <v>67</v>
      </c>
      <c r="O2945">
        <v>16.170000000000002</v>
      </c>
      <c r="P2945" t="s">
        <v>67</v>
      </c>
      <c r="Q2945">
        <v>29.14</v>
      </c>
      <c r="R2945" t="s">
        <v>67</v>
      </c>
      <c r="S2945">
        <v>8.01</v>
      </c>
      <c r="T2945" t="s">
        <v>67</v>
      </c>
      <c r="U2945">
        <v>3.5999999999999997E-2</v>
      </c>
      <c r="V2945" t="s">
        <v>67</v>
      </c>
      <c r="W2945">
        <v>2.5000000000000001E-2</v>
      </c>
      <c r="X2945" t="s">
        <v>67</v>
      </c>
      <c r="Y2945">
        <v>1.7999999999999999E-2</v>
      </c>
      <c r="Z2945" t="s">
        <v>67</v>
      </c>
      <c r="AA2945">
        <v>1.0999999999999999E-2</v>
      </c>
      <c r="AB2945" t="s">
        <v>68</v>
      </c>
      <c r="AC2945">
        <v>7.0000000000000007E-2</v>
      </c>
      <c r="AD2945" t="s">
        <v>69</v>
      </c>
      <c r="AE2945">
        <v>0.04</v>
      </c>
      <c r="AF2945" t="s">
        <v>69</v>
      </c>
      <c r="AG2945">
        <v>0.03</v>
      </c>
      <c r="AH2945" t="s">
        <v>68</v>
      </c>
      <c r="AI2945">
        <v>0.04</v>
      </c>
      <c r="AJ2945" t="s">
        <v>68</v>
      </c>
      <c r="AK2945">
        <v>7.0000000000000007E-2</v>
      </c>
      <c r="AL2945" t="s">
        <v>67</v>
      </c>
      <c r="AM2945">
        <v>0.04</v>
      </c>
      <c r="AN2945" t="s">
        <v>67</v>
      </c>
      <c r="AO2945">
        <v>7.0000000000000001E-3</v>
      </c>
      <c r="AP2945" t="s">
        <v>70</v>
      </c>
      <c r="AQ2945">
        <v>1E-3</v>
      </c>
      <c r="AR2945" t="s">
        <v>70</v>
      </c>
      <c r="AS2945">
        <v>1.96</v>
      </c>
      <c r="AT2945" t="s">
        <v>67</v>
      </c>
      <c r="AU2945">
        <v>0.16</v>
      </c>
      <c r="AV2945" t="s">
        <v>67</v>
      </c>
      <c r="AW2945">
        <v>3.61</v>
      </c>
      <c r="AX2945" t="s">
        <v>67</v>
      </c>
      <c r="AY2945">
        <v>0.99</v>
      </c>
      <c r="AZ2945" t="s">
        <v>67</v>
      </c>
      <c r="BA2945">
        <v>0.14000000000000001</v>
      </c>
      <c r="BB2945" t="s">
        <v>67</v>
      </c>
      <c r="BC2945">
        <v>1.1499999999999999</v>
      </c>
      <c r="BD2945" t="s">
        <v>67</v>
      </c>
      <c r="BF2945" t="s">
        <v>64</v>
      </c>
    </row>
    <row r="2946" spans="1:58" x14ac:dyDescent="0.25">
      <c r="A2946" t="s">
        <v>58</v>
      </c>
      <c r="B2946">
        <v>2</v>
      </c>
      <c r="C2946" t="s">
        <v>87</v>
      </c>
      <c r="D2946">
        <v>1999</v>
      </c>
      <c r="E2946">
        <v>1999</v>
      </c>
      <c r="F2946">
        <v>1</v>
      </c>
      <c r="G2946" t="s">
        <v>66</v>
      </c>
      <c r="H2946">
        <v>10.97</v>
      </c>
      <c r="I2946">
        <v>34.42</v>
      </c>
      <c r="J2946" t="s">
        <v>67</v>
      </c>
      <c r="K2946">
        <v>7.4</v>
      </c>
      <c r="L2946" t="s">
        <v>67</v>
      </c>
      <c r="M2946">
        <v>35.5</v>
      </c>
      <c r="N2946" t="s">
        <v>67</v>
      </c>
      <c r="O2946">
        <v>17.12</v>
      </c>
      <c r="P2946" t="s">
        <v>67</v>
      </c>
      <c r="Q2946">
        <v>14.7</v>
      </c>
      <c r="R2946" t="s">
        <v>67</v>
      </c>
      <c r="S2946">
        <v>8.4</v>
      </c>
      <c r="T2946" t="s">
        <v>67</v>
      </c>
      <c r="U2946">
        <v>3.3000000000000002E-2</v>
      </c>
      <c r="V2946" t="s">
        <v>67</v>
      </c>
      <c r="W2946">
        <v>2.5000000000000001E-2</v>
      </c>
      <c r="X2946" t="s">
        <v>67</v>
      </c>
      <c r="Y2946">
        <v>1.7999999999999999E-2</v>
      </c>
      <c r="Z2946" t="s">
        <v>67</v>
      </c>
      <c r="AA2946">
        <v>8.0000000000000002E-3</v>
      </c>
      <c r="AB2946" t="s">
        <v>68</v>
      </c>
      <c r="AC2946">
        <v>0.05</v>
      </c>
      <c r="AD2946" t="s">
        <v>69</v>
      </c>
      <c r="AE2946">
        <v>0.03</v>
      </c>
      <c r="AF2946" t="s">
        <v>69</v>
      </c>
      <c r="AG2946">
        <v>0.03</v>
      </c>
      <c r="AH2946" t="s">
        <v>68</v>
      </c>
      <c r="AI2946">
        <v>0.02</v>
      </c>
      <c r="AJ2946" t="s">
        <v>68</v>
      </c>
      <c r="AK2946">
        <v>0.05</v>
      </c>
      <c r="AL2946" t="s">
        <v>67</v>
      </c>
      <c r="AM2946">
        <v>0.03</v>
      </c>
      <c r="AN2946" t="s">
        <v>67</v>
      </c>
      <c r="AO2946">
        <v>4.0000000000000001E-3</v>
      </c>
      <c r="AP2946" t="s">
        <v>70</v>
      </c>
      <c r="AQ2946">
        <v>0</v>
      </c>
      <c r="AR2946" t="s">
        <v>70</v>
      </c>
      <c r="AS2946">
        <v>2.06</v>
      </c>
      <c r="AT2946" t="s">
        <v>67</v>
      </c>
      <c r="AU2946">
        <v>0.16</v>
      </c>
      <c r="AV2946" t="s">
        <v>67</v>
      </c>
      <c r="AW2946">
        <v>3.74</v>
      </c>
      <c r="AX2946" t="s">
        <v>67</v>
      </c>
      <c r="AY2946">
        <v>1.03</v>
      </c>
      <c r="AZ2946" t="s">
        <v>67</v>
      </c>
      <c r="BA2946">
        <v>0.13</v>
      </c>
      <c r="BB2946" t="s">
        <v>67</v>
      </c>
      <c r="BC2946">
        <v>1.0900000000000001</v>
      </c>
      <c r="BD2946" t="s">
        <v>67</v>
      </c>
      <c r="BF2946" t="s">
        <v>64</v>
      </c>
    </row>
    <row r="2947" spans="1:58" x14ac:dyDescent="0.25">
      <c r="A2947" t="s">
        <v>58</v>
      </c>
      <c r="B2947">
        <v>2</v>
      </c>
      <c r="C2947" t="s">
        <v>87</v>
      </c>
      <c r="D2947">
        <v>1999</v>
      </c>
      <c r="E2947">
        <v>1999</v>
      </c>
      <c r="F2947">
        <v>2</v>
      </c>
      <c r="G2947" t="s">
        <v>66</v>
      </c>
      <c r="H2947">
        <v>11.74</v>
      </c>
      <c r="I2947">
        <v>33.26</v>
      </c>
      <c r="J2947" t="s">
        <v>67</v>
      </c>
      <c r="K2947">
        <v>7.43</v>
      </c>
      <c r="L2947" t="s">
        <v>67</v>
      </c>
      <c r="M2947">
        <v>36.090000000000003</v>
      </c>
      <c r="N2947" t="s">
        <v>67</v>
      </c>
      <c r="O2947">
        <v>17.29</v>
      </c>
      <c r="P2947" t="s">
        <v>67</v>
      </c>
      <c r="Q2947">
        <v>1.68</v>
      </c>
      <c r="R2947" t="s">
        <v>67</v>
      </c>
      <c r="S2947">
        <v>8.43</v>
      </c>
      <c r="T2947" t="s">
        <v>67</v>
      </c>
      <c r="U2947">
        <v>2.5999999999999999E-2</v>
      </c>
      <c r="V2947" t="s">
        <v>67</v>
      </c>
      <c r="W2947">
        <v>2.4E-2</v>
      </c>
      <c r="X2947" t="s">
        <v>67</v>
      </c>
      <c r="Y2947">
        <v>1.7999999999999999E-2</v>
      </c>
      <c r="Z2947" t="s">
        <v>67</v>
      </c>
      <c r="AA2947">
        <v>2E-3</v>
      </c>
      <c r="AB2947" t="s">
        <v>68</v>
      </c>
      <c r="AC2947">
        <v>0.04</v>
      </c>
      <c r="AD2947" t="s">
        <v>69</v>
      </c>
      <c r="AE2947">
        <v>0.03</v>
      </c>
      <c r="AF2947" t="s">
        <v>69</v>
      </c>
      <c r="AG2947">
        <v>0.02</v>
      </c>
      <c r="AH2947" t="s">
        <v>68</v>
      </c>
      <c r="AI2947">
        <v>0.01</v>
      </c>
      <c r="AJ2947" t="s">
        <v>68</v>
      </c>
      <c r="AK2947">
        <v>0.04</v>
      </c>
      <c r="AL2947" t="s">
        <v>67</v>
      </c>
      <c r="AM2947">
        <v>0.03</v>
      </c>
      <c r="AN2947" t="s">
        <v>67</v>
      </c>
      <c r="AO2947">
        <v>6.0000000000000001E-3</v>
      </c>
      <c r="AP2947" t="s">
        <v>70</v>
      </c>
      <c r="AQ2947">
        <v>1E-3</v>
      </c>
      <c r="AR2947" t="s">
        <v>70</v>
      </c>
      <c r="AS2947">
        <v>2.1</v>
      </c>
      <c r="AT2947" t="s">
        <v>67</v>
      </c>
      <c r="AU2947">
        <v>0.15</v>
      </c>
      <c r="AV2947" t="s">
        <v>67</v>
      </c>
      <c r="AW2947">
        <v>3.75</v>
      </c>
      <c r="AX2947" t="s">
        <v>67</v>
      </c>
      <c r="AY2947">
        <v>1.04</v>
      </c>
      <c r="AZ2947" t="s">
        <v>67</v>
      </c>
      <c r="BA2947">
        <v>0.13</v>
      </c>
      <c r="BB2947" t="s">
        <v>67</v>
      </c>
      <c r="BC2947">
        <v>1.0900000000000001</v>
      </c>
      <c r="BD2947" t="s">
        <v>67</v>
      </c>
      <c r="BF2947" t="s">
        <v>64</v>
      </c>
    </row>
    <row r="2948" spans="1:58" x14ac:dyDescent="0.25">
      <c r="A2948" t="s">
        <v>58</v>
      </c>
      <c r="B2948">
        <v>2</v>
      </c>
      <c r="C2948" t="s">
        <v>87</v>
      </c>
      <c r="D2948">
        <v>1999</v>
      </c>
      <c r="E2948">
        <v>1999</v>
      </c>
      <c r="F2948">
        <v>3</v>
      </c>
      <c r="G2948" t="s">
        <v>66</v>
      </c>
      <c r="H2948">
        <v>4.22</v>
      </c>
      <c r="I2948">
        <v>13.25</v>
      </c>
      <c r="J2948" t="s">
        <v>67</v>
      </c>
      <c r="K2948">
        <v>7.53</v>
      </c>
      <c r="L2948" t="s">
        <v>67</v>
      </c>
      <c r="M2948">
        <v>38.83</v>
      </c>
      <c r="N2948" t="s">
        <v>67</v>
      </c>
      <c r="O2948">
        <v>18.54</v>
      </c>
      <c r="P2948" t="s">
        <v>67</v>
      </c>
      <c r="Q2948">
        <v>1.19</v>
      </c>
      <c r="R2948" t="s">
        <v>67</v>
      </c>
      <c r="S2948">
        <v>8.77</v>
      </c>
      <c r="T2948" t="s">
        <v>67</v>
      </c>
      <c r="U2948">
        <v>3.1E-2</v>
      </c>
      <c r="V2948" t="s">
        <v>67</v>
      </c>
      <c r="W2948">
        <v>2.9000000000000001E-2</v>
      </c>
      <c r="X2948" t="s">
        <v>67</v>
      </c>
      <c r="Y2948">
        <v>1.7000000000000001E-2</v>
      </c>
      <c r="Z2948" t="s">
        <v>67</v>
      </c>
      <c r="AA2948">
        <v>2E-3</v>
      </c>
      <c r="AB2948" t="s">
        <v>68</v>
      </c>
      <c r="AC2948">
        <v>0.03</v>
      </c>
      <c r="AD2948" t="s">
        <v>69</v>
      </c>
      <c r="AE2948">
        <v>0.03</v>
      </c>
      <c r="AF2948" t="s">
        <v>69</v>
      </c>
      <c r="AG2948">
        <v>0.02</v>
      </c>
      <c r="AH2948" t="s">
        <v>68</v>
      </c>
      <c r="AI2948">
        <v>0.01</v>
      </c>
      <c r="AJ2948" t="s">
        <v>68</v>
      </c>
      <c r="AK2948">
        <v>0.03</v>
      </c>
      <c r="AL2948" t="s">
        <v>67</v>
      </c>
      <c r="AM2948">
        <v>0.03</v>
      </c>
      <c r="AN2948" t="s">
        <v>67</v>
      </c>
      <c r="AO2948">
        <v>7.0000000000000001E-3</v>
      </c>
      <c r="AP2948" t="s">
        <v>70</v>
      </c>
      <c r="AQ2948">
        <v>0</v>
      </c>
      <c r="AR2948" t="s">
        <v>70</v>
      </c>
      <c r="AS2948">
        <v>2.25</v>
      </c>
      <c r="AT2948" t="s">
        <v>67</v>
      </c>
      <c r="AU2948">
        <v>0.16</v>
      </c>
      <c r="AV2948" t="s">
        <v>67</v>
      </c>
      <c r="AW2948">
        <v>3.89</v>
      </c>
      <c r="AX2948" t="s">
        <v>67</v>
      </c>
      <c r="AY2948">
        <v>1.1399999999999999</v>
      </c>
      <c r="AZ2948" t="s">
        <v>67</v>
      </c>
      <c r="BA2948">
        <v>0.13</v>
      </c>
      <c r="BB2948" t="s">
        <v>67</v>
      </c>
      <c r="BC2948">
        <v>1.17</v>
      </c>
      <c r="BD2948" t="s">
        <v>67</v>
      </c>
      <c r="BF2948" t="s">
        <v>64</v>
      </c>
    </row>
    <row r="2949" spans="1:58" x14ac:dyDescent="0.25">
      <c r="A2949" t="s">
        <v>58</v>
      </c>
      <c r="B2949">
        <v>2</v>
      </c>
      <c r="C2949" t="s">
        <v>87</v>
      </c>
      <c r="D2949">
        <v>1999</v>
      </c>
      <c r="E2949">
        <v>1999</v>
      </c>
      <c r="F2949">
        <v>4</v>
      </c>
      <c r="G2949" t="s">
        <v>66</v>
      </c>
      <c r="H2949">
        <v>1.48</v>
      </c>
      <c r="I2949">
        <v>4.4800000000000004</v>
      </c>
      <c r="J2949" t="s">
        <v>67</v>
      </c>
      <c r="K2949">
        <v>7.53</v>
      </c>
      <c r="L2949" t="s">
        <v>67</v>
      </c>
      <c r="M2949">
        <v>42.3</v>
      </c>
      <c r="N2949" t="s">
        <v>67</v>
      </c>
      <c r="O2949">
        <v>20.5</v>
      </c>
      <c r="P2949" t="s">
        <v>67</v>
      </c>
      <c r="Q2949">
        <v>2.12</v>
      </c>
      <c r="R2949" t="s">
        <v>67</v>
      </c>
      <c r="S2949">
        <v>9.2100000000000009</v>
      </c>
      <c r="T2949" t="s">
        <v>67</v>
      </c>
      <c r="U2949">
        <v>2.5999999999999999E-2</v>
      </c>
      <c r="V2949" t="s">
        <v>67</v>
      </c>
      <c r="W2949">
        <v>2.5000000000000001E-2</v>
      </c>
      <c r="X2949" t="s">
        <v>67</v>
      </c>
      <c r="Y2949">
        <v>1.6E-2</v>
      </c>
      <c r="Z2949" t="s">
        <v>67</v>
      </c>
      <c r="AA2949">
        <v>2E-3</v>
      </c>
      <c r="AB2949" t="s">
        <v>68</v>
      </c>
      <c r="AC2949">
        <v>0.03</v>
      </c>
      <c r="AD2949" t="s">
        <v>69</v>
      </c>
      <c r="AE2949">
        <v>0.03</v>
      </c>
      <c r="AF2949" t="s">
        <v>69</v>
      </c>
      <c r="AG2949">
        <v>0.03</v>
      </c>
      <c r="AH2949" t="s">
        <v>68</v>
      </c>
      <c r="AI2949">
        <v>0</v>
      </c>
      <c r="AJ2949" t="s">
        <v>68</v>
      </c>
      <c r="AK2949">
        <v>0.03</v>
      </c>
      <c r="AL2949" t="s">
        <v>67</v>
      </c>
      <c r="AM2949">
        <v>0.03</v>
      </c>
      <c r="AN2949" t="s">
        <v>67</v>
      </c>
      <c r="AO2949">
        <v>6.0000000000000001E-3</v>
      </c>
      <c r="AP2949" t="s">
        <v>70</v>
      </c>
      <c r="AQ2949">
        <v>0</v>
      </c>
      <c r="AR2949" t="s">
        <v>70</v>
      </c>
      <c r="AS2949">
        <v>2.48</v>
      </c>
      <c r="AT2949" t="s">
        <v>67</v>
      </c>
      <c r="AU2949">
        <v>0.17</v>
      </c>
      <c r="AV2949" t="s">
        <v>67</v>
      </c>
      <c r="AW2949">
        <v>4.29</v>
      </c>
      <c r="AX2949" t="s">
        <v>67</v>
      </c>
      <c r="AY2949">
        <v>1.22</v>
      </c>
      <c r="AZ2949" t="s">
        <v>67</v>
      </c>
      <c r="BA2949">
        <v>0.15</v>
      </c>
      <c r="BB2949" t="s">
        <v>67</v>
      </c>
      <c r="BC2949">
        <v>1.27</v>
      </c>
      <c r="BD2949" t="s">
        <v>67</v>
      </c>
      <c r="BF2949" t="s">
        <v>64</v>
      </c>
    </row>
    <row r="2950" spans="1:58" x14ac:dyDescent="0.25">
      <c r="A2950" t="s">
        <v>58</v>
      </c>
      <c r="B2950">
        <v>2</v>
      </c>
      <c r="C2950" t="s">
        <v>87</v>
      </c>
      <c r="D2950">
        <v>1999</v>
      </c>
      <c r="E2950">
        <v>1999</v>
      </c>
      <c r="F2950">
        <v>5</v>
      </c>
      <c r="G2950" t="s">
        <v>66</v>
      </c>
      <c r="H2950">
        <v>1.93</v>
      </c>
      <c r="I2950">
        <v>6.06</v>
      </c>
      <c r="J2950" t="s">
        <v>67</v>
      </c>
      <c r="K2950">
        <v>7.6</v>
      </c>
      <c r="L2950" t="s">
        <v>67</v>
      </c>
      <c r="M2950">
        <v>44.15</v>
      </c>
      <c r="N2950" t="s">
        <v>67</v>
      </c>
      <c r="O2950">
        <v>21.67</v>
      </c>
      <c r="P2950" t="s">
        <v>67</v>
      </c>
      <c r="Q2950">
        <v>3.31</v>
      </c>
      <c r="R2950" t="s">
        <v>67</v>
      </c>
      <c r="S2950">
        <v>8.99</v>
      </c>
      <c r="T2950" t="s">
        <v>67</v>
      </c>
      <c r="U2950">
        <v>2.8000000000000001E-2</v>
      </c>
      <c r="V2950" t="s">
        <v>67</v>
      </c>
      <c r="W2950">
        <v>2.4E-2</v>
      </c>
      <c r="X2950" t="s">
        <v>67</v>
      </c>
      <c r="Y2950">
        <v>1.4999999999999999E-2</v>
      </c>
      <c r="Z2950" t="s">
        <v>67</v>
      </c>
      <c r="AA2950">
        <v>4.0000000000000001E-3</v>
      </c>
      <c r="AB2950" t="s">
        <v>68</v>
      </c>
      <c r="AC2950">
        <v>0.05</v>
      </c>
      <c r="AD2950" t="s">
        <v>69</v>
      </c>
      <c r="AE2950">
        <v>0.03</v>
      </c>
      <c r="AF2950" t="s">
        <v>69</v>
      </c>
      <c r="AG2950">
        <v>0.02</v>
      </c>
      <c r="AH2950" t="s">
        <v>68</v>
      </c>
      <c r="AI2950">
        <v>0.02</v>
      </c>
      <c r="AJ2950" t="s">
        <v>68</v>
      </c>
      <c r="AK2950">
        <v>0.05</v>
      </c>
      <c r="AL2950" t="s">
        <v>67</v>
      </c>
      <c r="AM2950">
        <v>0.03</v>
      </c>
      <c r="AN2950" t="s">
        <v>67</v>
      </c>
      <c r="AO2950">
        <v>8.0000000000000002E-3</v>
      </c>
      <c r="AP2950" t="s">
        <v>70</v>
      </c>
      <c r="AQ2950">
        <v>0</v>
      </c>
      <c r="AR2950" t="s">
        <v>70</v>
      </c>
      <c r="AS2950">
        <v>2.5299999999999998</v>
      </c>
      <c r="AT2950" t="s">
        <v>67</v>
      </c>
      <c r="AU2950">
        <v>0.18</v>
      </c>
      <c r="AV2950" t="s">
        <v>67</v>
      </c>
      <c r="AW2950">
        <v>4.62</v>
      </c>
      <c r="AX2950" t="s">
        <v>67</v>
      </c>
      <c r="AY2950">
        <v>1.25</v>
      </c>
      <c r="AZ2950" t="s">
        <v>67</v>
      </c>
      <c r="BA2950">
        <v>0.15</v>
      </c>
      <c r="BB2950" t="s">
        <v>67</v>
      </c>
      <c r="BC2950">
        <v>1.23</v>
      </c>
      <c r="BD2950" t="s">
        <v>67</v>
      </c>
      <c r="BF2950" t="s">
        <v>64</v>
      </c>
    </row>
    <row r="2951" spans="1:58" x14ac:dyDescent="0.25">
      <c r="A2951" t="s">
        <v>58</v>
      </c>
      <c r="B2951">
        <v>2</v>
      </c>
      <c r="C2951" t="s">
        <v>87</v>
      </c>
      <c r="D2951">
        <v>1999</v>
      </c>
      <c r="E2951">
        <v>1999</v>
      </c>
      <c r="F2951">
        <v>6</v>
      </c>
      <c r="G2951" t="s">
        <v>66</v>
      </c>
      <c r="H2951">
        <v>0.69</v>
      </c>
      <c r="I2951">
        <v>2.09</v>
      </c>
      <c r="J2951" t="s">
        <v>67</v>
      </c>
      <c r="K2951">
        <v>7.67</v>
      </c>
      <c r="L2951" t="s">
        <v>67</v>
      </c>
      <c r="M2951">
        <v>53.15</v>
      </c>
      <c r="N2951" t="s">
        <v>67</v>
      </c>
      <c r="O2951">
        <v>26.21</v>
      </c>
      <c r="P2951" t="s">
        <v>67</v>
      </c>
      <c r="Q2951">
        <v>2.68</v>
      </c>
      <c r="R2951" t="s">
        <v>67</v>
      </c>
      <c r="S2951">
        <v>10.16</v>
      </c>
      <c r="T2951" t="s">
        <v>67</v>
      </c>
      <c r="U2951">
        <v>2.7E-2</v>
      </c>
      <c r="V2951" t="s">
        <v>67</v>
      </c>
      <c r="W2951">
        <v>2.3E-2</v>
      </c>
      <c r="X2951" t="s">
        <v>67</v>
      </c>
      <c r="Y2951">
        <v>1.4999999999999999E-2</v>
      </c>
      <c r="Z2951" t="s">
        <v>67</v>
      </c>
      <c r="AA2951">
        <v>3.0000000000000001E-3</v>
      </c>
      <c r="AB2951" t="s">
        <v>68</v>
      </c>
      <c r="AC2951">
        <v>0.05</v>
      </c>
      <c r="AD2951" t="s">
        <v>69</v>
      </c>
      <c r="AE2951">
        <v>0.03</v>
      </c>
      <c r="AF2951" t="s">
        <v>69</v>
      </c>
      <c r="AG2951">
        <v>0.02</v>
      </c>
      <c r="AH2951" t="s">
        <v>68</v>
      </c>
      <c r="AI2951">
        <v>0.02</v>
      </c>
      <c r="AJ2951" t="s">
        <v>68</v>
      </c>
      <c r="AK2951">
        <v>0.05</v>
      </c>
      <c r="AL2951" t="s">
        <v>67</v>
      </c>
      <c r="AM2951">
        <v>0.03</v>
      </c>
      <c r="AN2951" t="s">
        <v>67</v>
      </c>
      <c r="AO2951">
        <v>8.9999999999999993E-3</v>
      </c>
      <c r="AP2951" t="s">
        <v>70</v>
      </c>
      <c r="AQ2951">
        <v>1E-3</v>
      </c>
      <c r="AR2951" t="s">
        <v>70</v>
      </c>
      <c r="AS2951">
        <v>2.99</v>
      </c>
      <c r="AT2951" t="s">
        <v>67</v>
      </c>
      <c r="AU2951">
        <v>0.18</v>
      </c>
      <c r="AV2951" t="s">
        <v>67</v>
      </c>
      <c r="AW2951">
        <v>5.55</v>
      </c>
      <c r="AX2951" t="s">
        <v>67</v>
      </c>
      <c r="AY2951">
        <v>1.41</v>
      </c>
      <c r="AZ2951" t="s">
        <v>67</v>
      </c>
      <c r="BA2951">
        <v>0.19</v>
      </c>
      <c r="BB2951" t="s">
        <v>67</v>
      </c>
      <c r="BC2951">
        <v>1.07</v>
      </c>
      <c r="BD2951" t="s">
        <v>67</v>
      </c>
      <c r="BF2951" t="s">
        <v>64</v>
      </c>
    </row>
    <row r="2952" spans="1:58" x14ac:dyDescent="0.25">
      <c r="A2952" t="s">
        <v>58</v>
      </c>
      <c r="B2952">
        <v>2</v>
      </c>
      <c r="C2952" t="s">
        <v>87</v>
      </c>
      <c r="D2952">
        <v>1999</v>
      </c>
      <c r="E2952">
        <v>1999</v>
      </c>
      <c r="F2952">
        <v>7</v>
      </c>
      <c r="G2952" t="s">
        <v>66</v>
      </c>
      <c r="H2952">
        <v>0.25</v>
      </c>
      <c r="I2952">
        <v>0.77</v>
      </c>
      <c r="J2952" t="s">
        <v>67</v>
      </c>
      <c r="K2952">
        <v>7.72</v>
      </c>
      <c r="L2952" t="s">
        <v>67</v>
      </c>
      <c r="M2952">
        <v>60.23</v>
      </c>
      <c r="N2952" t="s">
        <v>67</v>
      </c>
      <c r="O2952">
        <v>29.54</v>
      </c>
      <c r="P2952" t="s">
        <v>67</v>
      </c>
      <c r="Q2952">
        <v>1.64</v>
      </c>
      <c r="R2952" t="s">
        <v>67</v>
      </c>
      <c r="S2952">
        <v>10.82</v>
      </c>
      <c r="T2952" t="s">
        <v>67</v>
      </c>
      <c r="U2952">
        <v>3.1E-2</v>
      </c>
      <c r="V2952" t="s">
        <v>67</v>
      </c>
      <c r="W2952">
        <v>2.5999999999999999E-2</v>
      </c>
      <c r="X2952" t="s">
        <v>67</v>
      </c>
      <c r="Y2952">
        <v>1.4999999999999999E-2</v>
      </c>
      <c r="Z2952" t="s">
        <v>67</v>
      </c>
      <c r="AA2952">
        <v>4.0000000000000001E-3</v>
      </c>
      <c r="AB2952" t="s">
        <v>68</v>
      </c>
      <c r="AC2952">
        <v>0.04</v>
      </c>
      <c r="AD2952" t="s">
        <v>69</v>
      </c>
      <c r="AE2952">
        <v>0.03</v>
      </c>
      <c r="AF2952" t="s">
        <v>69</v>
      </c>
      <c r="AG2952">
        <v>0.02</v>
      </c>
      <c r="AH2952" t="s">
        <v>68</v>
      </c>
      <c r="AI2952">
        <v>0.01</v>
      </c>
      <c r="AJ2952" t="s">
        <v>68</v>
      </c>
      <c r="AK2952">
        <v>0.04</v>
      </c>
      <c r="AL2952" t="s">
        <v>67</v>
      </c>
      <c r="AM2952">
        <v>0.03</v>
      </c>
      <c r="AN2952" t="s">
        <v>67</v>
      </c>
      <c r="AO2952">
        <v>0.01</v>
      </c>
      <c r="AP2952" t="s">
        <v>70</v>
      </c>
      <c r="AQ2952">
        <v>1E-3</v>
      </c>
      <c r="AR2952" t="s">
        <v>70</v>
      </c>
      <c r="AS2952">
        <v>3.39</v>
      </c>
      <c r="AT2952" t="s">
        <v>67</v>
      </c>
      <c r="AU2952">
        <v>0.2</v>
      </c>
      <c r="AV2952" t="s">
        <v>67</v>
      </c>
      <c r="AW2952">
        <v>6.4</v>
      </c>
      <c r="AX2952" t="s">
        <v>67</v>
      </c>
      <c r="AY2952">
        <v>1.74</v>
      </c>
      <c r="AZ2952" t="s">
        <v>67</v>
      </c>
      <c r="BA2952">
        <v>0.21</v>
      </c>
      <c r="BB2952" t="s">
        <v>67</v>
      </c>
      <c r="BC2952">
        <v>1.1100000000000001</v>
      </c>
      <c r="BD2952" t="s">
        <v>67</v>
      </c>
      <c r="BF2952" t="s">
        <v>64</v>
      </c>
    </row>
    <row r="2953" spans="1:58" x14ac:dyDescent="0.25">
      <c r="A2953" t="s">
        <v>58</v>
      </c>
      <c r="B2953">
        <v>2</v>
      </c>
      <c r="C2953" t="s">
        <v>87</v>
      </c>
      <c r="D2953">
        <v>1999</v>
      </c>
      <c r="E2953">
        <v>1999</v>
      </c>
      <c r="F2953">
        <v>8</v>
      </c>
      <c r="G2953" t="s">
        <v>60</v>
      </c>
      <c r="H2953">
        <v>0.18</v>
      </c>
      <c r="I2953">
        <v>0.56999999999999995</v>
      </c>
      <c r="J2953" t="s">
        <v>67</v>
      </c>
      <c r="K2953">
        <v>7.75</v>
      </c>
      <c r="L2953" t="s">
        <v>67</v>
      </c>
      <c r="M2953">
        <v>65.599999999999994</v>
      </c>
      <c r="N2953" t="s">
        <v>67</v>
      </c>
      <c r="O2953">
        <v>32.659999999999997</v>
      </c>
      <c r="P2953" t="s">
        <v>67</v>
      </c>
      <c r="Q2953">
        <v>1.44</v>
      </c>
      <c r="R2953" t="s">
        <v>67</v>
      </c>
      <c r="S2953">
        <v>11.19</v>
      </c>
      <c r="T2953" t="s">
        <v>67</v>
      </c>
      <c r="U2953">
        <v>0.03</v>
      </c>
      <c r="V2953" t="s">
        <v>67</v>
      </c>
      <c r="W2953">
        <v>2.9000000000000001E-2</v>
      </c>
      <c r="X2953" t="s">
        <v>67</v>
      </c>
      <c r="Y2953">
        <v>1.4999999999999999E-2</v>
      </c>
      <c r="Z2953" t="s">
        <v>67</v>
      </c>
      <c r="AA2953">
        <v>2E-3</v>
      </c>
      <c r="AB2953" t="s">
        <v>68</v>
      </c>
      <c r="AC2953">
        <v>0.05</v>
      </c>
      <c r="AD2953" t="s">
        <v>69</v>
      </c>
      <c r="AE2953">
        <v>0.03</v>
      </c>
      <c r="AF2953" t="s">
        <v>69</v>
      </c>
      <c r="AG2953">
        <v>0.03</v>
      </c>
      <c r="AH2953" t="s">
        <v>68</v>
      </c>
      <c r="AI2953">
        <v>0.01</v>
      </c>
      <c r="AJ2953" t="s">
        <v>68</v>
      </c>
      <c r="AK2953">
        <v>0.05</v>
      </c>
      <c r="AL2953" t="s">
        <v>67</v>
      </c>
      <c r="AM2953">
        <v>0.03</v>
      </c>
      <c r="AN2953" t="s">
        <v>67</v>
      </c>
      <c r="AO2953">
        <v>1.0999999999999999E-2</v>
      </c>
      <c r="AP2953" t="s">
        <v>70</v>
      </c>
      <c r="AQ2953">
        <v>1E-3</v>
      </c>
      <c r="AR2953" t="s">
        <v>70</v>
      </c>
      <c r="AS2953">
        <v>3.56</v>
      </c>
      <c r="AT2953" t="s">
        <v>67</v>
      </c>
      <c r="AU2953">
        <v>0.21</v>
      </c>
      <c r="AV2953" t="s">
        <v>67</v>
      </c>
      <c r="AW2953">
        <v>6.97</v>
      </c>
      <c r="AX2953" t="s">
        <v>67</v>
      </c>
      <c r="AY2953">
        <v>1.84</v>
      </c>
      <c r="AZ2953" t="s">
        <v>67</v>
      </c>
      <c r="BA2953">
        <v>0.22</v>
      </c>
      <c r="BB2953" t="s">
        <v>67</v>
      </c>
      <c r="BC2953">
        <v>1.1499999999999999</v>
      </c>
      <c r="BD2953" t="s">
        <v>67</v>
      </c>
      <c r="BF2953" t="s">
        <v>64</v>
      </c>
    </row>
    <row r="2954" spans="1:58" x14ac:dyDescent="0.25">
      <c r="A2954" t="s">
        <v>58</v>
      </c>
      <c r="B2954">
        <v>2</v>
      </c>
      <c r="C2954" t="s">
        <v>87</v>
      </c>
      <c r="D2954">
        <v>1999</v>
      </c>
      <c r="E2954">
        <v>1999</v>
      </c>
      <c r="F2954">
        <v>9</v>
      </c>
      <c r="G2954" t="s">
        <v>60</v>
      </c>
      <c r="H2954">
        <v>0.06</v>
      </c>
      <c r="I2954">
        <v>0.19</v>
      </c>
      <c r="J2954" t="s">
        <v>67</v>
      </c>
      <c r="K2954">
        <v>7.7</v>
      </c>
      <c r="L2954" t="s">
        <v>67</v>
      </c>
      <c r="M2954">
        <v>65.36</v>
      </c>
      <c r="N2954" t="s">
        <v>67</v>
      </c>
      <c r="O2954">
        <v>32.46</v>
      </c>
      <c r="P2954" t="s">
        <v>67</v>
      </c>
      <c r="Q2954">
        <v>0.49</v>
      </c>
      <c r="R2954" t="s">
        <v>67</v>
      </c>
      <c r="S2954">
        <v>10.87</v>
      </c>
      <c r="T2954" t="s">
        <v>67</v>
      </c>
      <c r="U2954">
        <v>2.4E-2</v>
      </c>
      <c r="V2954" t="s">
        <v>67</v>
      </c>
      <c r="W2954">
        <v>2.3E-2</v>
      </c>
      <c r="X2954" t="s">
        <v>67</v>
      </c>
      <c r="Y2954">
        <v>1.7000000000000001E-2</v>
      </c>
      <c r="Z2954" t="s">
        <v>67</v>
      </c>
      <c r="AA2954">
        <v>1E-3</v>
      </c>
      <c r="AB2954" t="s">
        <v>68</v>
      </c>
      <c r="AC2954">
        <v>0.05</v>
      </c>
      <c r="AD2954" t="s">
        <v>69</v>
      </c>
      <c r="AE2954">
        <v>0.04</v>
      </c>
      <c r="AF2954" t="s">
        <v>69</v>
      </c>
      <c r="AG2954">
        <v>0.04</v>
      </c>
      <c r="AH2954" t="s">
        <v>68</v>
      </c>
      <c r="AI2954">
        <v>0.01</v>
      </c>
      <c r="AJ2954" t="s">
        <v>68</v>
      </c>
      <c r="AK2954">
        <v>0.05</v>
      </c>
      <c r="AL2954" t="s">
        <v>67</v>
      </c>
      <c r="AM2954">
        <v>0.04</v>
      </c>
      <c r="AN2954" t="s">
        <v>67</v>
      </c>
      <c r="AO2954">
        <v>4.0000000000000001E-3</v>
      </c>
      <c r="AP2954" t="s">
        <v>70</v>
      </c>
      <c r="AQ2954">
        <v>0</v>
      </c>
      <c r="AR2954" t="s">
        <v>70</v>
      </c>
      <c r="AS2954">
        <v>3.69</v>
      </c>
      <c r="AT2954" t="s">
        <v>67</v>
      </c>
      <c r="AU2954">
        <v>0.22</v>
      </c>
      <c r="AV2954" t="s">
        <v>67</v>
      </c>
      <c r="AW2954">
        <v>6.99</v>
      </c>
      <c r="AX2954" t="s">
        <v>67</v>
      </c>
      <c r="AY2954">
        <v>1.98</v>
      </c>
      <c r="AZ2954" t="s">
        <v>67</v>
      </c>
      <c r="BA2954">
        <v>0.26</v>
      </c>
      <c r="BB2954" t="s">
        <v>67</v>
      </c>
      <c r="BC2954">
        <v>1.37</v>
      </c>
      <c r="BD2954" t="s">
        <v>67</v>
      </c>
      <c r="BF2954" t="s">
        <v>64</v>
      </c>
    </row>
    <row r="2955" spans="1:58" x14ac:dyDescent="0.25">
      <c r="A2955" t="s">
        <v>58</v>
      </c>
      <c r="B2955">
        <v>2</v>
      </c>
      <c r="C2955" t="s">
        <v>87</v>
      </c>
      <c r="D2955">
        <v>2000</v>
      </c>
      <c r="E2955">
        <v>1999</v>
      </c>
      <c r="F2955">
        <v>10</v>
      </c>
      <c r="G2955" t="s">
        <v>66</v>
      </c>
      <c r="H2955">
        <v>0.2</v>
      </c>
      <c r="I2955">
        <v>0.62</v>
      </c>
      <c r="J2955" t="s">
        <v>67</v>
      </c>
      <c r="K2955">
        <v>7.61</v>
      </c>
      <c r="L2955" t="s">
        <v>67</v>
      </c>
      <c r="M2955">
        <v>61.91</v>
      </c>
      <c r="N2955" t="s">
        <v>67</v>
      </c>
      <c r="O2955">
        <v>29.54</v>
      </c>
      <c r="P2955" t="s">
        <v>67</v>
      </c>
      <c r="Q2955">
        <v>12.96</v>
      </c>
      <c r="R2955" t="s">
        <v>67</v>
      </c>
      <c r="S2955">
        <v>10.25</v>
      </c>
      <c r="T2955" t="s">
        <v>67</v>
      </c>
      <c r="U2955">
        <v>5.5E-2</v>
      </c>
      <c r="V2955" t="s">
        <v>67</v>
      </c>
      <c r="W2955">
        <v>3.6999999999999998E-2</v>
      </c>
      <c r="X2955" t="s">
        <v>67</v>
      </c>
      <c r="Y2955">
        <v>2.5999999999999999E-2</v>
      </c>
      <c r="Z2955" t="s">
        <v>67</v>
      </c>
      <c r="AA2955">
        <v>1.7000000000000001E-2</v>
      </c>
      <c r="AB2955" t="s">
        <v>68</v>
      </c>
      <c r="AC2955">
        <v>0.18</v>
      </c>
      <c r="AD2955" t="s">
        <v>69</v>
      </c>
      <c r="AE2955">
        <v>0.05</v>
      </c>
      <c r="AF2955" t="s">
        <v>69</v>
      </c>
      <c r="AG2955">
        <v>0.05</v>
      </c>
      <c r="AH2955" t="s">
        <v>68</v>
      </c>
      <c r="AI2955">
        <v>0.13</v>
      </c>
      <c r="AJ2955" t="s">
        <v>68</v>
      </c>
      <c r="AK2955">
        <v>0.18</v>
      </c>
      <c r="AL2955" t="s">
        <v>67</v>
      </c>
      <c r="AM2955">
        <v>0.05</v>
      </c>
      <c r="AN2955" t="s">
        <v>67</v>
      </c>
      <c r="AO2955">
        <v>4.0000000000000001E-3</v>
      </c>
      <c r="AP2955" t="s">
        <v>70</v>
      </c>
      <c r="AQ2955">
        <v>0</v>
      </c>
      <c r="AR2955" t="s">
        <v>70</v>
      </c>
      <c r="AS2955">
        <v>3.5</v>
      </c>
      <c r="AT2955" t="s">
        <v>67</v>
      </c>
      <c r="AU2955">
        <v>0.26</v>
      </c>
      <c r="AV2955" t="s">
        <v>67</v>
      </c>
      <c r="AW2955">
        <v>6.34</v>
      </c>
      <c r="AX2955" t="s">
        <v>67</v>
      </c>
      <c r="AY2955">
        <v>1.9</v>
      </c>
      <c r="AZ2955" t="s">
        <v>67</v>
      </c>
      <c r="BA2955">
        <v>0.3</v>
      </c>
      <c r="BB2955" t="s">
        <v>67</v>
      </c>
      <c r="BC2955">
        <v>2.08</v>
      </c>
      <c r="BD2955" t="s">
        <v>67</v>
      </c>
      <c r="BF2955" t="s">
        <v>64</v>
      </c>
    </row>
    <row r="2956" spans="1:58" x14ac:dyDescent="0.25">
      <c r="A2956" t="s">
        <v>58</v>
      </c>
      <c r="B2956">
        <v>2</v>
      </c>
      <c r="C2956" t="s">
        <v>87</v>
      </c>
      <c r="D2956">
        <v>2000</v>
      </c>
      <c r="E2956">
        <v>1999</v>
      </c>
      <c r="F2956">
        <v>11</v>
      </c>
      <c r="G2956" t="s">
        <v>60</v>
      </c>
      <c r="H2956">
        <v>4.8</v>
      </c>
      <c r="I2956">
        <v>14.57</v>
      </c>
      <c r="J2956" t="s">
        <v>73</v>
      </c>
      <c r="K2956">
        <v>7.34</v>
      </c>
      <c r="L2956" t="s">
        <v>67</v>
      </c>
      <c r="M2956">
        <v>38.020000000000003</v>
      </c>
      <c r="N2956" t="s">
        <v>67</v>
      </c>
      <c r="O2956">
        <v>16.579999999999998</v>
      </c>
      <c r="P2956" t="s">
        <v>67</v>
      </c>
      <c r="Q2956">
        <v>10.58</v>
      </c>
      <c r="R2956" t="s">
        <v>67</v>
      </c>
      <c r="S2956">
        <v>7.69</v>
      </c>
      <c r="T2956" t="s">
        <v>67</v>
      </c>
      <c r="U2956">
        <v>3.5000000000000003E-2</v>
      </c>
      <c r="V2956" t="s">
        <v>67</v>
      </c>
      <c r="W2956">
        <v>2.4E-2</v>
      </c>
      <c r="X2956" t="s">
        <v>67</v>
      </c>
      <c r="Y2956">
        <v>1.6E-2</v>
      </c>
      <c r="Z2956" t="s">
        <v>67</v>
      </c>
      <c r="AA2956">
        <v>1.0999999999999999E-2</v>
      </c>
      <c r="AB2956" t="s">
        <v>68</v>
      </c>
      <c r="AC2956">
        <v>0.11</v>
      </c>
      <c r="AD2956" t="s">
        <v>69</v>
      </c>
      <c r="AE2956">
        <v>0.06</v>
      </c>
      <c r="AF2956" t="s">
        <v>69</v>
      </c>
      <c r="AG2956">
        <v>0.05</v>
      </c>
      <c r="AH2956" t="s">
        <v>68</v>
      </c>
      <c r="AI2956">
        <v>0.05</v>
      </c>
      <c r="AJ2956" t="s">
        <v>68</v>
      </c>
      <c r="AK2956">
        <v>0.11</v>
      </c>
      <c r="AL2956" t="s">
        <v>67</v>
      </c>
      <c r="AM2956">
        <v>0.06</v>
      </c>
      <c r="AN2956" t="s">
        <v>67</v>
      </c>
      <c r="AO2956">
        <v>7.0000000000000001E-3</v>
      </c>
      <c r="AP2956" t="s">
        <v>70</v>
      </c>
      <c r="AQ2956">
        <v>0</v>
      </c>
      <c r="AR2956" t="s">
        <v>70</v>
      </c>
      <c r="AS2956">
        <v>2.11</v>
      </c>
      <c r="AT2956" t="s">
        <v>67</v>
      </c>
      <c r="AU2956">
        <v>0.18</v>
      </c>
      <c r="AV2956" t="s">
        <v>67</v>
      </c>
      <c r="AW2956">
        <v>3.91</v>
      </c>
      <c r="AX2956" t="s">
        <v>67</v>
      </c>
      <c r="AY2956">
        <v>1.06</v>
      </c>
      <c r="AZ2956" t="s">
        <v>67</v>
      </c>
      <c r="BA2956">
        <v>0.14000000000000001</v>
      </c>
      <c r="BB2956" t="s">
        <v>67</v>
      </c>
      <c r="BC2956">
        <v>2.09</v>
      </c>
      <c r="BD2956" t="s">
        <v>67</v>
      </c>
      <c r="BF2956" t="s">
        <v>64</v>
      </c>
    </row>
    <row r="2957" spans="1:58" x14ac:dyDescent="0.25">
      <c r="A2957" t="s">
        <v>58</v>
      </c>
      <c r="B2957">
        <v>2</v>
      </c>
      <c r="C2957" t="s">
        <v>87</v>
      </c>
      <c r="D2957">
        <v>2000</v>
      </c>
      <c r="E2957">
        <v>1999</v>
      </c>
      <c r="F2957">
        <v>12</v>
      </c>
      <c r="G2957" t="s">
        <v>66</v>
      </c>
      <c r="H2957">
        <v>9.56</v>
      </c>
      <c r="I2957">
        <v>29.99</v>
      </c>
      <c r="J2957" t="s">
        <v>67</v>
      </c>
      <c r="K2957">
        <v>7.39</v>
      </c>
      <c r="L2957" t="s">
        <v>67</v>
      </c>
      <c r="M2957">
        <v>36.630000000000003</v>
      </c>
      <c r="N2957" t="s">
        <v>67</v>
      </c>
      <c r="O2957">
        <v>16.71</v>
      </c>
      <c r="P2957" t="s">
        <v>67</v>
      </c>
      <c r="Q2957">
        <v>4.92</v>
      </c>
      <c r="R2957" t="s">
        <v>67</v>
      </c>
      <c r="S2957">
        <v>8</v>
      </c>
      <c r="T2957" t="s">
        <v>67</v>
      </c>
      <c r="U2957">
        <v>2.9000000000000001E-2</v>
      </c>
      <c r="V2957" t="s">
        <v>67</v>
      </c>
      <c r="W2957">
        <v>2.5000000000000001E-2</v>
      </c>
      <c r="X2957" t="s">
        <v>67</v>
      </c>
      <c r="Y2957">
        <v>1.7000000000000001E-2</v>
      </c>
      <c r="Z2957" t="s">
        <v>67</v>
      </c>
      <c r="AA2957">
        <v>4.0000000000000001E-3</v>
      </c>
      <c r="AB2957" t="s">
        <v>68</v>
      </c>
      <c r="AC2957">
        <v>0.05</v>
      </c>
      <c r="AD2957" t="s">
        <v>69</v>
      </c>
      <c r="AE2957">
        <v>0.04</v>
      </c>
      <c r="AF2957" t="s">
        <v>69</v>
      </c>
      <c r="AG2957">
        <v>0.03</v>
      </c>
      <c r="AH2957" t="s">
        <v>68</v>
      </c>
      <c r="AI2957">
        <v>0.01</v>
      </c>
      <c r="AJ2957" t="s">
        <v>68</v>
      </c>
      <c r="AK2957">
        <v>0.05</v>
      </c>
      <c r="AL2957" t="s">
        <v>67</v>
      </c>
      <c r="AM2957">
        <v>0.04</v>
      </c>
      <c r="AN2957" t="s">
        <v>67</v>
      </c>
      <c r="AO2957">
        <v>6.0000000000000001E-3</v>
      </c>
      <c r="AP2957" t="s">
        <v>70</v>
      </c>
      <c r="AQ2957">
        <v>0</v>
      </c>
      <c r="AR2957" t="s">
        <v>70</v>
      </c>
      <c r="AS2957">
        <v>2.1</v>
      </c>
      <c r="AT2957" t="s">
        <v>67</v>
      </c>
      <c r="AU2957">
        <v>0.17</v>
      </c>
      <c r="AV2957" t="s">
        <v>67</v>
      </c>
      <c r="AW2957">
        <v>3.78</v>
      </c>
      <c r="AX2957" t="s">
        <v>67</v>
      </c>
      <c r="AY2957">
        <v>1.01</v>
      </c>
      <c r="AZ2957" t="s">
        <v>67</v>
      </c>
      <c r="BA2957">
        <v>0.14000000000000001</v>
      </c>
      <c r="BB2957" t="s">
        <v>67</v>
      </c>
      <c r="BC2957">
        <v>1.83</v>
      </c>
      <c r="BD2957" t="s">
        <v>67</v>
      </c>
      <c r="BF2957" t="s">
        <v>64</v>
      </c>
    </row>
    <row r="2958" spans="1:58" x14ac:dyDescent="0.25">
      <c r="A2958" t="s">
        <v>58</v>
      </c>
      <c r="B2958">
        <v>2</v>
      </c>
      <c r="C2958" t="s">
        <v>87</v>
      </c>
      <c r="D2958">
        <v>2000</v>
      </c>
      <c r="E2958">
        <v>2000</v>
      </c>
      <c r="F2958">
        <v>1</v>
      </c>
      <c r="G2958" t="s">
        <v>60</v>
      </c>
      <c r="H2958">
        <v>12.87</v>
      </c>
      <c r="I2958">
        <v>40.380000000000003</v>
      </c>
      <c r="J2958" t="s">
        <v>67</v>
      </c>
      <c r="K2958">
        <v>7.41</v>
      </c>
      <c r="L2958" t="s">
        <v>67</v>
      </c>
      <c r="M2958">
        <v>36.15</v>
      </c>
      <c r="N2958" t="s">
        <v>67</v>
      </c>
      <c r="O2958">
        <v>17.46</v>
      </c>
      <c r="P2958" t="s">
        <v>67</v>
      </c>
      <c r="Q2958">
        <v>1.95</v>
      </c>
      <c r="R2958" t="s">
        <v>67</v>
      </c>
      <c r="S2958">
        <v>8.41</v>
      </c>
      <c r="T2958" t="s">
        <v>67</v>
      </c>
      <c r="U2958">
        <v>0.03</v>
      </c>
      <c r="V2958" t="s">
        <v>67</v>
      </c>
      <c r="W2958">
        <v>2.7E-2</v>
      </c>
      <c r="X2958" t="s">
        <v>67</v>
      </c>
      <c r="Y2958">
        <v>1.7999999999999999E-2</v>
      </c>
      <c r="Z2958" t="s">
        <v>67</v>
      </c>
      <c r="AA2958">
        <v>3.0000000000000001E-3</v>
      </c>
      <c r="AB2958" t="s">
        <v>68</v>
      </c>
      <c r="AC2958">
        <v>0.04</v>
      </c>
      <c r="AD2958" t="s">
        <v>69</v>
      </c>
      <c r="AE2958">
        <v>0.03</v>
      </c>
      <c r="AF2958" t="s">
        <v>69</v>
      </c>
      <c r="AG2958">
        <v>0.03</v>
      </c>
      <c r="AH2958" t="s">
        <v>69</v>
      </c>
      <c r="AI2958">
        <v>0.01</v>
      </c>
      <c r="AJ2958" t="s">
        <v>68</v>
      </c>
      <c r="AK2958">
        <v>0.04</v>
      </c>
      <c r="AL2958" t="s">
        <v>67</v>
      </c>
      <c r="AM2958">
        <v>0.03</v>
      </c>
      <c r="AN2958" t="s">
        <v>67</v>
      </c>
      <c r="AO2958">
        <v>1E-3</v>
      </c>
      <c r="AP2958" t="s">
        <v>70</v>
      </c>
      <c r="AQ2958">
        <v>0</v>
      </c>
      <c r="AR2958" t="s">
        <v>70</v>
      </c>
      <c r="AS2958">
        <v>2.14</v>
      </c>
      <c r="AT2958" t="s">
        <v>67</v>
      </c>
      <c r="AU2958">
        <v>0.16</v>
      </c>
      <c r="AV2958" t="s">
        <v>67</v>
      </c>
      <c r="AW2958">
        <v>3.68</v>
      </c>
      <c r="AX2958" t="s">
        <v>67</v>
      </c>
      <c r="AY2958">
        <v>1.07</v>
      </c>
      <c r="AZ2958" t="s">
        <v>67</v>
      </c>
      <c r="BA2958">
        <v>0.13</v>
      </c>
      <c r="BB2958" t="s">
        <v>67</v>
      </c>
      <c r="BC2958">
        <v>1.17</v>
      </c>
      <c r="BD2958" t="s">
        <v>67</v>
      </c>
      <c r="BF2958" t="s">
        <v>64</v>
      </c>
    </row>
    <row r="2959" spans="1:58" x14ac:dyDescent="0.25">
      <c r="A2959" t="s">
        <v>58</v>
      </c>
      <c r="B2959">
        <v>2</v>
      </c>
      <c r="C2959" t="s">
        <v>87</v>
      </c>
      <c r="D2959">
        <v>2000</v>
      </c>
      <c r="E2959">
        <v>2000</v>
      </c>
      <c r="F2959">
        <v>2</v>
      </c>
      <c r="G2959" t="s">
        <v>66</v>
      </c>
      <c r="H2959">
        <v>5.92</v>
      </c>
      <c r="I2959">
        <v>17.37</v>
      </c>
      <c r="J2959" t="s">
        <v>67</v>
      </c>
      <c r="K2959">
        <v>7.5</v>
      </c>
      <c r="L2959" t="s">
        <v>67</v>
      </c>
      <c r="M2959">
        <v>38.200000000000003</v>
      </c>
      <c r="N2959" t="s">
        <v>67</v>
      </c>
      <c r="O2959">
        <v>18.75</v>
      </c>
      <c r="P2959" t="s">
        <v>67</v>
      </c>
      <c r="Q2959">
        <v>0.78</v>
      </c>
      <c r="R2959" t="s">
        <v>67</v>
      </c>
      <c r="S2959">
        <v>8.74</v>
      </c>
      <c r="T2959" t="s">
        <v>67</v>
      </c>
      <c r="U2959">
        <v>2.8000000000000001E-2</v>
      </c>
      <c r="V2959" t="s">
        <v>67</v>
      </c>
      <c r="W2959">
        <v>2.5999999999999999E-2</v>
      </c>
      <c r="X2959" t="s">
        <v>67</v>
      </c>
      <c r="Y2959">
        <v>0.02</v>
      </c>
      <c r="Z2959" t="s">
        <v>67</v>
      </c>
      <c r="AA2959">
        <v>2E-3</v>
      </c>
      <c r="AB2959" t="s">
        <v>68</v>
      </c>
      <c r="AC2959">
        <v>0.03</v>
      </c>
      <c r="AD2959" t="s">
        <v>69</v>
      </c>
      <c r="AE2959">
        <v>0.03</v>
      </c>
      <c r="AF2959" t="s">
        <v>69</v>
      </c>
      <c r="AG2959">
        <v>0.03</v>
      </c>
      <c r="AH2959" t="s">
        <v>68</v>
      </c>
      <c r="AI2959">
        <v>0.01</v>
      </c>
      <c r="AJ2959" t="s">
        <v>68</v>
      </c>
      <c r="AK2959">
        <v>0.03</v>
      </c>
      <c r="AL2959" t="s">
        <v>67</v>
      </c>
      <c r="AM2959">
        <v>0.03</v>
      </c>
      <c r="AN2959" t="s">
        <v>67</v>
      </c>
      <c r="AO2959">
        <v>5.0000000000000001E-3</v>
      </c>
      <c r="AP2959" t="s">
        <v>70</v>
      </c>
      <c r="AQ2959">
        <v>1E-3</v>
      </c>
      <c r="AR2959" t="s">
        <v>70</v>
      </c>
      <c r="AS2959">
        <v>2.33</v>
      </c>
      <c r="AT2959" t="s">
        <v>67</v>
      </c>
      <c r="AU2959">
        <v>0.16</v>
      </c>
      <c r="AV2959" t="s">
        <v>67</v>
      </c>
      <c r="AW2959">
        <v>3.91</v>
      </c>
      <c r="AX2959" t="s">
        <v>67</v>
      </c>
      <c r="AY2959">
        <v>1.1599999999999999</v>
      </c>
      <c r="AZ2959" t="s">
        <v>67</v>
      </c>
      <c r="BA2959">
        <v>0.14000000000000001</v>
      </c>
      <c r="BB2959" t="s">
        <v>67</v>
      </c>
      <c r="BC2959">
        <v>1.28</v>
      </c>
      <c r="BD2959" t="s">
        <v>67</v>
      </c>
      <c r="BF2959" t="s">
        <v>64</v>
      </c>
    </row>
    <row r="2960" spans="1:58" x14ac:dyDescent="0.25">
      <c r="A2960" t="s">
        <v>58</v>
      </c>
      <c r="B2960">
        <v>2</v>
      </c>
      <c r="C2960" t="s">
        <v>87</v>
      </c>
      <c r="D2960">
        <v>2000</v>
      </c>
      <c r="E2960">
        <v>2000</v>
      </c>
      <c r="F2960">
        <v>3</v>
      </c>
      <c r="G2960" t="s">
        <v>66</v>
      </c>
      <c r="H2960">
        <v>3.75</v>
      </c>
      <c r="I2960">
        <v>11.75</v>
      </c>
      <c r="J2960" t="s">
        <v>67</v>
      </c>
      <c r="K2960">
        <v>7.5</v>
      </c>
      <c r="L2960" t="s">
        <v>67</v>
      </c>
      <c r="M2960">
        <v>40.11</v>
      </c>
      <c r="N2960" t="s">
        <v>67</v>
      </c>
      <c r="O2960">
        <v>19.579999999999998</v>
      </c>
      <c r="P2960" t="s">
        <v>67</v>
      </c>
      <c r="Q2960">
        <v>1.07</v>
      </c>
      <c r="R2960" t="s">
        <v>67</v>
      </c>
      <c r="S2960">
        <v>8.82</v>
      </c>
      <c r="T2960" t="s">
        <v>67</v>
      </c>
      <c r="U2960">
        <v>2.8000000000000001E-2</v>
      </c>
      <c r="V2960" t="s">
        <v>67</v>
      </c>
      <c r="W2960">
        <v>2.8000000000000001E-2</v>
      </c>
      <c r="X2960" t="s">
        <v>67</v>
      </c>
      <c r="Y2960">
        <v>1.7999999999999999E-2</v>
      </c>
      <c r="Z2960" t="s">
        <v>67</v>
      </c>
      <c r="AA2960">
        <v>0</v>
      </c>
      <c r="AB2960" t="s">
        <v>68</v>
      </c>
      <c r="AC2960">
        <v>0.03</v>
      </c>
      <c r="AD2960" t="s">
        <v>69</v>
      </c>
      <c r="AE2960">
        <v>0.04</v>
      </c>
      <c r="AF2960" t="s">
        <v>69</v>
      </c>
      <c r="AG2960">
        <v>0.04</v>
      </c>
      <c r="AH2960" t="s">
        <v>68</v>
      </c>
      <c r="AI2960">
        <v>0</v>
      </c>
      <c r="AJ2960" t="s">
        <v>68</v>
      </c>
      <c r="AK2960">
        <v>0.03</v>
      </c>
      <c r="AL2960" t="s">
        <v>67</v>
      </c>
      <c r="AM2960">
        <v>0.04</v>
      </c>
      <c r="AN2960" t="s">
        <v>67</v>
      </c>
      <c r="AO2960">
        <v>5.0000000000000001E-3</v>
      </c>
      <c r="AP2960" t="s">
        <v>70</v>
      </c>
      <c r="AQ2960">
        <v>0</v>
      </c>
      <c r="AR2960" t="s">
        <v>70</v>
      </c>
      <c r="AS2960">
        <v>2.34</v>
      </c>
      <c r="AT2960" t="s">
        <v>67</v>
      </c>
      <c r="AU2960">
        <v>0.16</v>
      </c>
      <c r="AV2960" t="s">
        <v>67</v>
      </c>
      <c r="AW2960">
        <v>4.1500000000000004</v>
      </c>
      <c r="AX2960" t="s">
        <v>67</v>
      </c>
      <c r="AY2960">
        <v>1.22</v>
      </c>
      <c r="AZ2960" t="s">
        <v>67</v>
      </c>
      <c r="BA2960">
        <v>0.13</v>
      </c>
      <c r="BB2960" t="s">
        <v>67</v>
      </c>
      <c r="BC2960">
        <v>1.23</v>
      </c>
      <c r="BD2960" t="s">
        <v>67</v>
      </c>
      <c r="BF2960" t="s">
        <v>64</v>
      </c>
    </row>
    <row r="2961" spans="1:58" x14ac:dyDescent="0.25">
      <c r="A2961" t="s">
        <v>58</v>
      </c>
      <c r="B2961">
        <v>2</v>
      </c>
      <c r="C2961" t="s">
        <v>87</v>
      </c>
      <c r="D2961">
        <v>2000</v>
      </c>
      <c r="E2961">
        <v>2000</v>
      </c>
      <c r="F2961">
        <v>4</v>
      </c>
      <c r="G2961" t="s">
        <v>66</v>
      </c>
      <c r="H2961">
        <v>1.17</v>
      </c>
      <c r="I2961">
        <v>3.55</v>
      </c>
      <c r="J2961" t="s">
        <v>67</v>
      </c>
      <c r="K2961">
        <v>7.53</v>
      </c>
      <c r="L2961" t="s">
        <v>67</v>
      </c>
      <c r="M2961">
        <v>46.85</v>
      </c>
      <c r="N2961" t="s">
        <v>67</v>
      </c>
      <c r="O2961">
        <v>22.5</v>
      </c>
      <c r="P2961" t="s">
        <v>67</v>
      </c>
      <c r="Q2961">
        <v>1.45</v>
      </c>
      <c r="R2961" t="s">
        <v>67</v>
      </c>
      <c r="S2961">
        <v>9.69</v>
      </c>
      <c r="T2961" t="s">
        <v>67</v>
      </c>
      <c r="U2961">
        <v>2.8000000000000001E-2</v>
      </c>
      <c r="V2961" t="s">
        <v>67</v>
      </c>
      <c r="W2961">
        <v>2.5000000000000001E-2</v>
      </c>
      <c r="X2961" t="s">
        <v>67</v>
      </c>
      <c r="Y2961">
        <v>1.7999999999999999E-2</v>
      </c>
      <c r="Z2961" t="s">
        <v>67</v>
      </c>
      <c r="AA2961">
        <v>3.0000000000000001E-3</v>
      </c>
      <c r="AB2961" t="s">
        <v>68</v>
      </c>
      <c r="AC2961">
        <v>0.04</v>
      </c>
      <c r="AD2961" t="s">
        <v>69</v>
      </c>
      <c r="AE2961">
        <v>0.03</v>
      </c>
      <c r="AF2961" t="s">
        <v>69</v>
      </c>
      <c r="AG2961">
        <v>0.02</v>
      </c>
      <c r="AH2961" t="s">
        <v>68</v>
      </c>
      <c r="AI2961">
        <v>0.01</v>
      </c>
      <c r="AJ2961" t="s">
        <v>68</v>
      </c>
      <c r="AK2961">
        <v>0.04</v>
      </c>
      <c r="AL2961" t="s">
        <v>67</v>
      </c>
      <c r="AM2961">
        <v>0.03</v>
      </c>
      <c r="AN2961" t="s">
        <v>67</v>
      </c>
      <c r="AO2961">
        <v>8.9999999999999993E-3</v>
      </c>
      <c r="AP2961" t="s">
        <v>70</v>
      </c>
      <c r="AQ2961">
        <v>0</v>
      </c>
      <c r="AR2961" t="s">
        <v>70</v>
      </c>
      <c r="AS2961">
        <v>2.73</v>
      </c>
      <c r="AT2961" t="s">
        <v>67</v>
      </c>
      <c r="AU2961">
        <v>0.19</v>
      </c>
      <c r="AV2961" t="s">
        <v>67</v>
      </c>
      <c r="AW2961">
        <v>4.8899999999999997</v>
      </c>
      <c r="AX2961" t="s">
        <v>67</v>
      </c>
      <c r="AY2961">
        <v>1.45</v>
      </c>
      <c r="AZ2961" t="s">
        <v>67</v>
      </c>
      <c r="BA2961">
        <v>0.15</v>
      </c>
      <c r="BB2961" t="s">
        <v>67</v>
      </c>
      <c r="BC2961">
        <v>1.38</v>
      </c>
      <c r="BD2961" t="s">
        <v>67</v>
      </c>
      <c r="BF2961" t="s">
        <v>64</v>
      </c>
    </row>
    <row r="2962" spans="1:58" x14ac:dyDescent="0.25">
      <c r="A2962" t="s">
        <v>58</v>
      </c>
      <c r="B2962">
        <v>2</v>
      </c>
      <c r="C2962" t="s">
        <v>87</v>
      </c>
      <c r="D2962">
        <v>2000</v>
      </c>
      <c r="E2962">
        <v>2000</v>
      </c>
      <c r="F2962">
        <v>5</v>
      </c>
      <c r="G2962" t="s">
        <v>60</v>
      </c>
      <c r="H2962">
        <v>1.25</v>
      </c>
      <c r="I2962">
        <v>3.91</v>
      </c>
      <c r="J2962" t="s">
        <v>67</v>
      </c>
      <c r="K2962">
        <v>7.6</v>
      </c>
      <c r="L2962" t="s">
        <v>67</v>
      </c>
      <c r="M2962">
        <v>48.3</v>
      </c>
      <c r="N2962" t="s">
        <v>67</v>
      </c>
      <c r="O2962">
        <v>23.58</v>
      </c>
      <c r="P2962" t="s">
        <v>67</v>
      </c>
      <c r="Q2962">
        <v>1.23</v>
      </c>
      <c r="R2962" t="s">
        <v>67</v>
      </c>
      <c r="S2962">
        <v>9.33</v>
      </c>
      <c r="T2962" t="s">
        <v>67</v>
      </c>
      <c r="U2962">
        <v>0.03</v>
      </c>
      <c r="V2962" t="s">
        <v>67</v>
      </c>
      <c r="W2962">
        <v>2.7E-2</v>
      </c>
      <c r="X2962" t="s">
        <v>67</v>
      </c>
      <c r="Y2962">
        <v>1.4999999999999999E-2</v>
      </c>
      <c r="Z2962" t="s">
        <v>67</v>
      </c>
      <c r="AA2962">
        <v>3.0000000000000001E-3</v>
      </c>
      <c r="AB2962" t="s">
        <v>68</v>
      </c>
      <c r="AC2962">
        <v>0.05</v>
      </c>
      <c r="AD2962" t="s">
        <v>69</v>
      </c>
      <c r="AE2962">
        <v>0.04</v>
      </c>
      <c r="AF2962" t="s">
        <v>69</v>
      </c>
      <c r="AG2962">
        <v>0.02</v>
      </c>
      <c r="AH2962" t="s">
        <v>68</v>
      </c>
      <c r="AI2962">
        <v>0.01</v>
      </c>
      <c r="AJ2962" t="s">
        <v>68</v>
      </c>
      <c r="AK2962">
        <v>0.05</v>
      </c>
      <c r="AL2962" t="s">
        <v>67</v>
      </c>
      <c r="AM2962">
        <v>0.04</v>
      </c>
      <c r="AN2962" t="s">
        <v>67</v>
      </c>
      <c r="AO2962">
        <v>1.6E-2</v>
      </c>
      <c r="AP2962" t="s">
        <v>67</v>
      </c>
      <c r="AQ2962">
        <v>1E-3</v>
      </c>
      <c r="AR2962" t="s">
        <v>70</v>
      </c>
      <c r="AS2962">
        <v>2.67</v>
      </c>
      <c r="AT2962" t="s">
        <v>67</v>
      </c>
      <c r="AU2962">
        <v>0.18</v>
      </c>
      <c r="AV2962" t="s">
        <v>67</v>
      </c>
      <c r="AW2962">
        <v>5.17</v>
      </c>
      <c r="AX2962" t="s">
        <v>67</v>
      </c>
      <c r="AY2962">
        <v>1.54</v>
      </c>
      <c r="AZ2962" t="s">
        <v>67</v>
      </c>
      <c r="BA2962">
        <v>0.14000000000000001</v>
      </c>
      <c r="BB2962" t="s">
        <v>67</v>
      </c>
      <c r="BC2962">
        <v>1.34</v>
      </c>
      <c r="BD2962" t="s">
        <v>67</v>
      </c>
      <c r="BF2962" t="s">
        <v>64</v>
      </c>
    </row>
    <row r="2963" spans="1:58" x14ac:dyDescent="0.25">
      <c r="A2963" t="s">
        <v>58</v>
      </c>
      <c r="B2963">
        <v>2</v>
      </c>
      <c r="C2963" t="s">
        <v>87</v>
      </c>
      <c r="D2963">
        <v>2000</v>
      </c>
      <c r="E2963">
        <v>2000</v>
      </c>
      <c r="F2963">
        <v>6</v>
      </c>
      <c r="G2963" t="s">
        <v>60</v>
      </c>
      <c r="H2963">
        <v>0.51</v>
      </c>
      <c r="I2963">
        <v>1.56</v>
      </c>
      <c r="J2963" t="s">
        <v>73</v>
      </c>
      <c r="K2963">
        <v>7.72</v>
      </c>
      <c r="L2963" t="s">
        <v>67</v>
      </c>
      <c r="M2963">
        <v>55</v>
      </c>
      <c r="N2963" t="s">
        <v>67</v>
      </c>
      <c r="O2963">
        <v>27.21</v>
      </c>
      <c r="P2963" t="s">
        <v>67</v>
      </c>
      <c r="Q2963">
        <v>1.69</v>
      </c>
      <c r="R2963" t="s">
        <v>67</v>
      </c>
      <c r="S2963">
        <v>10.07</v>
      </c>
      <c r="T2963" t="s">
        <v>67</v>
      </c>
      <c r="U2963">
        <v>4.3999999999999997E-2</v>
      </c>
      <c r="V2963" t="s">
        <v>67</v>
      </c>
      <c r="W2963">
        <v>3.3000000000000002E-2</v>
      </c>
      <c r="X2963" t="s">
        <v>67</v>
      </c>
      <c r="Y2963">
        <v>1.7999999999999999E-2</v>
      </c>
      <c r="Z2963" t="s">
        <v>67</v>
      </c>
      <c r="AA2963">
        <v>1.2E-2</v>
      </c>
      <c r="AB2963" t="s">
        <v>68</v>
      </c>
      <c r="AC2963">
        <v>0.09</v>
      </c>
      <c r="AD2963" t="s">
        <v>69</v>
      </c>
      <c r="AE2963">
        <v>0.06</v>
      </c>
      <c r="AF2963" t="s">
        <v>69</v>
      </c>
      <c r="AG2963">
        <v>0.03</v>
      </c>
      <c r="AH2963" t="s">
        <v>68</v>
      </c>
      <c r="AI2963">
        <v>0.03</v>
      </c>
      <c r="AJ2963" t="s">
        <v>68</v>
      </c>
      <c r="AK2963">
        <v>0.09</v>
      </c>
      <c r="AL2963" t="s">
        <v>67</v>
      </c>
      <c r="AM2963">
        <v>0.06</v>
      </c>
      <c r="AN2963" t="s">
        <v>67</v>
      </c>
      <c r="AO2963">
        <v>3.4000000000000002E-2</v>
      </c>
      <c r="AP2963" t="s">
        <v>70</v>
      </c>
      <c r="AQ2963">
        <v>1E-3</v>
      </c>
      <c r="AR2963" t="s">
        <v>70</v>
      </c>
      <c r="AS2963">
        <v>3.08</v>
      </c>
      <c r="AT2963" t="s">
        <v>67</v>
      </c>
      <c r="AU2963">
        <v>0.19</v>
      </c>
      <c r="AV2963" t="s">
        <v>67</v>
      </c>
      <c r="AW2963">
        <v>5.88</v>
      </c>
      <c r="AX2963" t="s">
        <v>67</v>
      </c>
      <c r="AY2963">
        <v>1.73</v>
      </c>
      <c r="AZ2963" t="s">
        <v>67</v>
      </c>
      <c r="BA2963">
        <v>0.18</v>
      </c>
      <c r="BB2963" t="s">
        <v>67</v>
      </c>
      <c r="BC2963">
        <v>1.1399999999999999</v>
      </c>
      <c r="BD2963" t="s">
        <v>67</v>
      </c>
      <c r="BF2963" t="s">
        <v>64</v>
      </c>
    </row>
    <row r="2964" spans="1:58" x14ac:dyDescent="0.25">
      <c r="A2964" t="s">
        <v>58</v>
      </c>
      <c r="B2964">
        <v>2</v>
      </c>
      <c r="C2964" t="s">
        <v>87</v>
      </c>
      <c r="D2964">
        <v>2000</v>
      </c>
      <c r="E2964">
        <v>2000</v>
      </c>
      <c r="F2964">
        <v>7</v>
      </c>
      <c r="G2964" t="s">
        <v>77</v>
      </c>
      <c r="H2964">
        <v>0.25</v>
      </c>
      <c r="I2964">
        <v>0.77</v>
      </c>
      <c r="J2964" t="s">
        <v>67</v>
      </c>
      <c r="K2964">
        <v>7.8</v>
      </c>
      <c r="L2964" t="s">
        <v>67</v>
      </c>
      <c r="M2964">
        <v>62.24</v>
      </c>
      <c r="N2964" t="s">
        <v>67</v>
      </c>
      <c r="O2964">
        <v>30.96</v>
      </c>
      <c r="P2964" t="s">
        <v>67</v>
      </c>
      <c r="Q2964">
        <v>0.82</v>
      </c>
      <c r="R2964" t="s">
        <v>67</v>
      </c>
      <c r="S2964">
        <v>10.77</v>
      </c>
      <c r="T2964" t="s">
        <v>67</v>
      </c>
      <c r="U2964">
        <v>0.03</v>
      </c>
      <c r="V2964" t="s">
        <v>67</v>
      </c>
      <c r="W2964">
        <v>2.4E-2</v>
      </c>
      <c r="X2964" t="s">
        <v>67</v>
      </c>
      <c r="Y2964">
        <v>1.4E-2</v>
      </c>
      <c r="Z2964" t="s">
        <v>67</v>
      </c>
      <c r="AA2964">
        <v>6.0000000000000001E-3</v>
      </c>
      <c r="AB2964" t="s">
        <v>68</v>
      </c>
      <c r="AC2964">
        <v>0.04</v>
      </c>
      <c r="AD2964" t="s">
        <v>69</v>
      </c>
      <c r="AE2964">
        <v>0.03</v>
      </c>
      <c r="AF2964" t="s">
        <v>69</v>
      </c>
      <c r="AG2964">
        <v>0.02</v>
      </c>
      <c r="AH2964" t="s">
        <v>68</v>
      </c>
      <c r="AI2964">
        <v>0.01</v>
      </c>
      <c r="AJ2964" t="s">
        <v>68</v>
      </c>
      <c r="AK2964">
        <v>0.04</v>
      </c>
      <c r="AL2964" t="s">
        <v>67</v>
      </c>
      <c r="AM2964">
        <v>0.03</v>
      </c>
      <c r="AN2964" t="s">
        <v>67</v>
      </c>
      <c r="AO2964">
        <v>8.9999999999999993E-3</v>
      </c>
      <c r="AP2964" t="s">
        <v>70</v>
      </c>
      <c r="AQ2964">
        <v>0</v>
      </c>
      <c r="AR2964" t="s">
        <v>70</v>
      </c>
      <c r="AS2964">
        <v>3.49</v>
      </c>
      <c r="AT2964" t="s">
        <v>67</v>
      </c>
      <c r="AU2964">
        <v>0.19</v>
      </c>
      <c r="AV2964" t="s">
        <v>67</v>
      </c>
      <c r="AW2964">
        <v>6.69</v>
      </c>
      <c r="AX2964" t="s">
        <v>67</v>
      </c>
      <c r="AY2964">
        <v>2.0299999999999998</v>
      </c>
      <c r="AZ2964" t="s">
        <v>67</v>
      </c>
      <c r="BA2964">
        <v>0.19</v>
      </c>
      <c r="BB2964" t="s">
        <v>67</v>
      </c>
      <c r="BC2964">
        <v>1.17</v>
      </c>
      <c r="BD2964" t="s">
        <v>67</v>
      </c>
      <c r="BF2964" t="s">
        <v>64</v>
      </c>
    </row>
    <row r="2965" spans="1:58" x14ac:dyDescent="0.25">
      <c r="A2965" t="s">
        <v>58</v>
      </c>
      <c r="B2965">
        <v>2</v>
      </c>
      <c r="C2965" t="s">
        <v>87</v>
      </c>
      <c r="D2965">
        <v>2000</v>
      </c>
      <c r="E2965">
        <v>2000</v>
      </c>
      <c r="F2965">
        <v>8</v>
      </c>
      <c r="G2965" t="s">
        <v>77</v>
      </c>
      <c r="H2965">
        <v>0.11</v>
      </c>
      <c r="I2965">
        <v>0.34</v>
      </c>
      <c r="J2965" t="s">
        <v>67</v>
      </c>
      <c r="K2965">
        <v>7.77</v>
      </c>
      <c r="L2965" t="s">
        <v>67</v>
      </c>
      <c r="M2965">
        <v>66.34</v>
      </c>
      <c r="N2965" t="s">
        <v>67</v>
      </c>
      <c r="O2965">
        <v>32.58</v>
      </c>
      <c r="P2965" t="s">
        <v>67</v>
      </c>
      <c r="Q2965">
        <v>0.45</v>
      </c>
      <c r="R2965" t="s">
        <v>67</v>
      </c>
      <c r="S2965">
        <v>11.01</v>
      </c>
      <c r="T2965" t="s">
        <v>67</v>
      </c>
      <c r="U2965">
        <v>3.4000000000000002E-2</v>
      </c>
      <c r="V2965" t="s">
        <v>67</v>
      </c>
      <c r="W2965">
        <v>3.1E-2</v>
      </c>
      <c r="X2965" t="s">
        <v>67</v>
      </c>
      <c r="Y2965">
        <v>1.4E-2</v>
      </c>
      <c r="Z2965" t="s">
        <v>67</v>
      </c>
      <c r="AA2965">
        <v>5.0000000000000001E-3</v>
      </c>
      <c r="AB2965" t="s">
        <v>68</v>
      </c>
      <c r="AC2965">
        <v>0.04</v>
      </c>
      <c r="AD2965" t="s">
        <v>69</v>
      </c>
      <c r="AE2965">
        <v>0.04</v>
      </c>
      <c r="AF2965" t="s">
        <v>69</v>
      </c>
      <c r="AG2965">
        <v>0.04</v>
      </c>
      <c r="AH2965" t="s">
        <v>69</v>
      </c>
      <c r="AI2965">
        <v>0</v>
      </c>
      <c r="AJ2965" t="s">
        <v>68</v>
      </c>
      <c r="AK2965">
        <v>0.04</v>
      </c>
      <c r="AL2965" t="s">
        <v>67</v>
      </c>
      <c r="AM2965">
        <v>0.04</v>
      </c>
      <c r="AN2965" t="s">
        <v>67</v>
      </c>
      <c r="AO2965">
        <v>4.0000000000000001E-3</v>
      </c>
      <c r="AP2965" t="s">
        <v>70</v>
      </c>
      <c r="AQ2965">
        <v>0</v>
      </c>
      <c r="AR2965" t="s">
        <v>70</v>
      </c>
      <c r="AS2965">
        <v>3.77</v>
      </c>
      <c r="AT2965" t="s">
        <v>67</v>
      </c>
      <c r="AU2965">
        <v>0.2</v>
      </c>
      <c r="AV2965" t="s">
        <v>67</v>
      </c>
      <c r="AW2965">
        <v>6.94</v>
      </c>
      <c r="AX2965" t="s">
        <v>67</v>
      </c>
      <c r="AY2965">
        <v>1.89</v>
      </c>
      <c r="AZ2965" t="s">
        <v>67</v>
      </c>
      <c r="BA2965">
        <v>0.25</v>
      </c>
      <c r="BB2965" t="s">
        <v>67</v>
      </c>
      <c r="BC2965">
        <v>1.65</v>
      </c>
      <c r="BD2965" t="s">
        <v>67</v>
      </c>
      <c r="BF2965" t="s">
        <v>64</v>
      </c>
    </row>
    <row r="2966" spans="1:58" x14ac:dyDescent="0.25">
      <c r="A2966" t="s">
        <v>58</v>
      </c>
      <c r="B2966">
        <v>2</v>
      </c>
      <c r="C2966" t="s">
        <v>87</v>
      </c>
      <c r="D2966">
        <v>2000</v>
      </c>
      <c r="E2966">
        <v>2000</v>
      </c>
      <c r="F2966">
        <v>9</v>
      </c>
      <c r="G2966" t="s">
        <v>77</v>
      </c>
      <c r="H2966">
        <v>0.11</v>
      </c>
      <c r="I2966">
        <v>0.32</v>
      </c>
      <c r="J2966" t="s">
        <v>73</v>
      </c>
      <c r="K2966">
        <v>7.7</v>
      </c>
      <c r="L2966" t="s">
        <v>67</v>
      </c>
      <c r="M2966">
        <v>67.84</v>
      </c>
      <c r="N2966" t="s">
        <v>67</v>
      </c>
      <c r="O2966">
        <v>32.159999999999997</v>
      </c>
      <c r="P2966" t="s">
        <v>67</v>
      </c>
      <c r="Q2966">
        <v>0.84</v>
      </c>
      <c r="R2966" t="s">
        <v>67</v>
      </c>
      <c r="S2966">
        <v>10.9</v>
      </c>
      <c r="T2966" t="s">
        <v>67</v>
      </c>
      <c r="U2966">
        <v>3.9E-2</v>
      </c>
      <c r="V2966" t="s">
        <v>67</v>
      </c>
      <c r="W2966">
        <v>3.5999999999999997E-2</v>
      </c>
      <c r="X2966" t="s">
        <v>67</v>
      </c>
      <c r="Y2966">
        <v>0.02</v>
      </c>
      <c r="Z2966" t="s">
        <v>67</v>
      </c>
      <c r="AA2966">
        <v>5.0000000000000001E-3</v>
      </c>
      <c r="AB2966" t="s">
        <v>68</v>
      </c>
      <c r="AC2966">
        <v>0.08</v>
      </c>
      <c r="AD2966" t="s">
        <v>69</v>
      </c>
      <c r="AE2966">
        <v>0.06</v>
      </c>
      <c r="AF2966" t="s">
        <v>69</v>
      </c>
      <c r="AG2966">
        <v>0.05</v>
      </c>
      <c r="AH2966" t="s">
        <v>68</v>
      </c>
      <c r="AI2966">
        <v>0.02</v>
      </c>
      <c r="AJ2966" t="s">
        <v>68</v>
      </c>
      <c r="AK2966">
        <v>0.08</v>
      </c>
      <c r="AL2966" t="s">
        <v>67</v>
      </c>
      <c r="AM2966">
        <v>0.06</v>
      </c>
      <c r="AN2966" t="s">
        <v>67</v>
      </c>
      <c r="AO2966">
        <v>1.4999999999999999E-2</v>
      </c>
      <c r="AP2966" t="s">
        <v>70</v>
      </c>
      <c r="AQ2966">
        <v>2E-3</v>
      </c>
      <c r="AR2966" t="s">
        <v>70</v>
      </c>
      <c r="AS2966">
        <v>3.78</v>
      </c>
      <c r="AT2966" t="s">
        <v>67</v>
      </c>
      <c r="AU2966">
        <v>0.25</v>
      </c>
      <c r="AV2966" t="s">
        <v>67</v>
      </c>
      <c r="AW2966">
        <v>7.18</v>
      </c>
      <c r="AX2966" t="s">
        <v>67</v>
      </c>
      <c r="AY2966">
        <v>2.16</v>
      </c>
      <c r="AZ2966" t="s">
        <v>67</v>
      </c>
      <c r="BA2966">
        <v>0.26</v>
      </c>
      <c r="BB2966" t="s">
        <v>67</v>
      </c>
      <c r="BC2966">
        <v>2.0299999999999998</v>
      </c>
      <c r="BD2966" t="s">
        <v>67</v>
      </c>
      <c r="BF2966" t="s">
        <v>64</v>
      </c>
    </row>
    <row r="2967" spans="1:58" x14ac:dyDescent="0.25">
      <c r="A2967" t="s">
        <v>58</v>
      </c>
      <c r="B2967">
        <v>2</v>
      </c>
      <c r="C2967" t="s">
        <v>87</v>
      </c>
      <c r="D2967">
        <v>2001</v>
      </c>
      <c r="E2967">
        <v>2000</v>
      </c>
      <c r="F2967">
        <v>10</v>
      </c>
      <c r="G2967" t="s">
        <v>66</v>
      </c>
      <c r="H2967">
        <v>0.28999999999999998</v>
      </c>
      <c r="I2967">
        <v>0.91</v>
      </c>
      <c r="J2967" t="s">
        <v>73</v>
      </c>
      <c r="K2967">
        <v>7.65</v>
      </c>
      <c r="L2967" t="s">
        <v>67</v>
      </c>
      <c r="M2967">
        <v>62.35</v>
      </c>
      <c r="N2967" t="s">
        <v>67</v>
      </c>
      <c r="O2967">
        <v>29.41</v>
      </c>
      <c r="P2967" t="s">
        <v>67</v>
      </c>
      <c r="Q2967">
        <v>11.81</v>
      </c>
      <c r="R2967" t="s">
        <v>67</v>
      </c>
      <c r="S2967">
        <v>10.210000000000001</v>
      </c>
      <c r="T2967" t="s">
        <v>67</v>
      </c>
      <c r="U2967">
        <v>3.5999999999999997E-2</v>
      </c>
      <c r="V2967" t="s">
        <v>67</v>
      </c>
      <c r="W2967">
        <v>2.9000000000000001E-2</v>
      </c>
      <c r="X2967" t="s">
        <v>67</v>
      </c>
      <c r="Y2967">
        <v>1.7999999999999999E-2</v>
      </c>
      <c r="Z2967" t="s">
        <v>67</v>
      </c>
      <c r="AA2967">
        <v>7.0000000000000001E-3</v>
      </c>
      <c r="AB2967" t="s">
        <v>68</v>
      </c>
      <c r="AC2967">
        <v>0.11</v>
      </c>
      <c r="AD2967" t="s">
        <v>69</v>
      </c>
      <c r="AE2967">
        <v>0.06</v>
      </c>
      <c r="AF2967" t="s">
        <v>69</v>
      </c>
      <c r="AG2967">
        <v>0.05</v>
      </c>
      <c r="AH2967" t="s">
        <v>68</v>
      </c>
      <c r="AI2967">
        <v>0.05</v>
      </c>
      <c r="AJ2967" t="s">
        <v>68</v>
      </c>
      <c r="AK2967">
        <v>0.11</v>
      </c>
      <c r="AL2967" t="s">
        <v>67</v>
      </c>
      <c r="AM2967">
        <v>0.06</v>
      </c>
      <c r="AN2967" t="s">
        <v>67</v>
      </c>
      <c r="AO2967">
        <v>0.01</v>
      </c>
      <c r="AP2967" t="s">
        <v>70</v>
      </c>
      <c r="AQ2967">
        <v>1E-3</v>
      </c>
      <c r="AR2967" t="s">
        <v>70</v>
      </c>
      <c r="AS2967">
        <v>3.46</v>
      </c>
      <c r="AT2967" t="s">
        <v>67</v>
      </c>
      <c r="AU2967">
        <v>0.23</v>
      </c>
      <c r="AV2967" t="s">
        <v>67</v>
      </c>
      <c r="AW2967">
        <v>6.45</v>
      </c>
      <c r="AX2967" t="s">
        <v>67</v>
      </c>
      <c r="AY2967">
        <v>2.06</v>
      </c>
      <c r="AZ2967" t="s">
        <v>67</v>
      </c>
      <c r="BA2967">
        <v>0.28000000000000003</v>
      </c>
      <c r="BB2967" t="s">
        <v>67</v>
      </c>
      <c r="BC2967">
        <v>2.08</v>
      </c>
      <c r="BD2967" t="s">
        <v>67</v>
      </c>
      <c r="BF2967" t="s">
        <v>64</v>
      </c>
    </row>
    <row r="2968" spans="1:58" x14ac:dyDescent="0.25">
      <c r="A2968" t="s">
        <v>58</v>
      </c>
      <c r="B2968">
        <v>2</v>
      </c>
      <c r="C2968" t="s">
        <v>87</v>
      </c>
      <c r="D2968">
        <v>2001</v>
      </c>
      <c r="E2968">
        <v>2000</v>
      </c>
      <c r="F2968">
        <v>11</v>
      </c>
      <c r="G2968" t="s">
        <v>66</v>
      </c>
      <c r="H2968">
        <v>0.5</v>
      </c>
      <c r="I2968">
        <v>1.51</v>
      </c>
      <c r="J2968" t="s">
        <v>67</v>
      </c>
      <c r="K2968">
        <v>7.55</v>
      </c>
      <c r="L2968" t="s">
        <v>67</v>
      </c>
      <c r="M2968">
        <v>51.36</v>
      </c>
      <c r="N2968" t="s">
        <v>67</v>
      </c>
      <c r="O2968">
        <v>23.54</v>
      </c>
      <c r="P2968" t="s">
        <v>67</v>
      </c>
      <c r="Q2968">
        <v>20</v>
      </c>
      <c r="R2968" t="s">
        <v>67</v>
      </c>
      <c r="S2968">
        <v>8.8800000000000008</v>
      </c>
      <c r="T2968" t="s">
        <v>67</v>
      </c>
      <c r="U2968">
        <v>2.8000000000000001E-2</v>
      </c>
      <c r="V2968" t="s">
        <v>67</v>
      </c>
      <c r="W2968">
        <v>2.3E-2</v>
      </c>
      <c r="X2968" t="s">
        <v>67</v>
      </c>
      <c r="Y2968">
        <v>1.4999999999999999E-2</v>
      </c>
      <c r="Z2968" t="s">
        <v>67</v>
      </c>
      <c r="AA2968">
        <v>5.0000000000000001E-3</v>
      </c>
      <c r="AB2968" t="s">
        <v>68</v>
      </c>
      <c r="AC2968">
        <v>0.08</v>
      </c>
      <c r="AD2968" t="s">
        <v>69</v>
      </c>
      <c r="AE2968">
        <v>0.06</v>
      </c>
      <c r="AF2968" t="s">
        <v>69</v>
      </c>
      <c r="AG2968">
        <v>0.05</v>
      </c>
      <c r="AH2968" t="s">
        <v>68</v>
      </c>
      <c r="AI2968">
        <v>0.02</v>
      </c>
      <c r="AJ2968" t="s">
        <v>68</v>
      </c>
      <c r="AK2968">
        <v>0.08</v>
      </c>
      <c r="AL2968" t="s">
        <v>67</v>
      </c>
      <c r="AM2968">
        <v>0.06</v>
      </c>
      <c r="AN2968" t="s">
        <v>67</v>
      </c>
      <c r="AO2968">
        <v>7.0000000000000001E-3</v>
      </c>
      <c r="AP2968" t="s">
        <v>70</v>
      </c>
      <c r="AQ2968">
        <v>1E-3</v>
      </c>
      <c r="AR2968" t="s">
        <v>70</v>
      </c>
      <c r="AS2968">
        <v>2.9</v>
      </c>
      <c r="AT2968" t="s">
        <v>67</v>
      </c>
      <c r="AU2968">
        <v>0.17</v>
      </c>
      <c r="AV2968" t="s">
        <v>67</v>
      </c>
      <c r="AW2968">
        <v>5.21</v>
      </c>
      <c r="AX2968" t="s">
        <v>67</v>
      </c>
      <c r="AY2968">
        <v>1.48</v>
      </c>
      <c r="AZ2968" t="s">
        <v>67</v>
      </c>
      <c r="BA2968">
        <v>0.28000000000000003</v>
      </c>
      <c r="BB2968" t="s">
        <v>67</v>
      </c>
      <c r="BC2968">
        <v>2.13</v>
      </c>
      <c r="BD2968" t="s">
        <v>67</v>
      </c>
      <c r="BF2968" t="s">
        <v>64</v>
      </c>
    </row>
    <row r="2969" spans="1:58" x14ac:dyDescent="0.25">
      <c r="A2969" t="s">
        <v>58</v>
      </c>
      <c r="B2969">
        <v>2</v>
      </c>
      <c r="C2969" t="s">
        <v>87</v>
      </c>
      <c r="D2969">
        <v>2001</v>
      </c>
      <c r="E2969">
        <v>2000</v>
      </c>
      <c r="F2969">
        <v>12</v>
      </c>
      <c r="G2969" t="s">
        <v>66</v>
      </c>
      <c r="H2969">
        <v>3.05</v>
      </c>
      <c r="I2969">
        <v>9.58</v>
      </c>
      <c r="J2969" t="s">
        <v>67</v>
      </c>
      <c r="K2969">
        <v>7.5</v>
      </c>
      <c r="L2969" t="s">
        <v>67</v>
      </c>
      <c r="M2969">
        <v>38.619999999999997</v>
      </c>
      <c r="N2969" t="s">
        <v>67</v>
      </c>
      <c r="O2969">
        <v>17.62</v>
      </c>
      <c r="P2969" t="s">
        <v>67</v>
      </c>
      <c r="Q2969">
        <v>2.0299999999999998</v>
      </c>
      <c r="R2969" t="s">
        <v>67</v>
      </c>
      <c r="S2969">
        <v>7.58</v>
      </c>
      <c r="T2969" t="s">
        <v>67</v>
      </c>
      <c r="U2969">
        <v>2.5999999999999999E-2</v>
      </c>
      <c r="V2969" t="s">
        <v>67</v>
      </c>
      <c r="W2969">
        <v>2.1000000000000001E-2</v>
      </c>
      <c r="X2969" t="s">
        <v>67</v>
      </c>
      <c r="Y2969">
        <v>1.2999999999999999E-2</v>
      </c>
      <c r="Z2969" t="s">
        <v>67</v>
      </c>
      <c r="AA2969">
        <v>5.0000000000000001E-3</v>
      </c>
      <c r="AB2969" t="s">
        <v>68</v>
      </c>
      <c r="AC2969">
        <v>0.08</v>
      </c>
      <c r="AD2969" t="s">
        <v>69</v>
      </c>
      <c r="AE2969">
        <v>0.06</v>
      </c>
      <c r="AF2969" t="s">
        <v>69</v>
      </c>
      <c r="AG2969">
        <v>0.06</v>
      </c>
      <c r="AH2969" t="s">
        <v>68</v>
      </c>
      <c r="AI2969">
        <v>0.02</v>
      </c>
      <c r="AJ2969" t="s">
        <v>68</v>
      </c>
      <c r="AK2969">
        <v>0.08</v>
      </c>
      <c r="AL2969" t="s">
        <v>67</v>
      </c>
      <c r="AM2969">
        <v>0.06</v>
      </c>
      <c r="AN2969" t="s">
        <v>67</v>
      </c>
      <c r="AO2969">
        <v>5.0000000000000001E-3</v>
      </c>
      <c r="AP2969" t="s">
        <v>70</v>
      </c>
      <c r="AQ2969">
        <v>1E-3</v>
      </c>
      <c r="AR2969" t="s">
        <v>70</v>
      </c>
      <c r="AS2969">
        <v>2.2000000000000002</v>
      </c>
      <c r="AT2969" t="s">
        <v>67</v>
      </c>
      <c r="AU2969">
        <v>0.15</v>
      </c>
      <c r="AV2969" t="s">
        <v>67</v>
      </c>
      <c r="AW2969">
        <v>4.08</v>
      </c>
      <c r="AX2969" t="s">
        <v>67</v>
      </c>
      <c r="AY2969">
        <v>1.1100000000000001</v>
      </c>
      <c r="AZ2969" t="s">
        <v>67</v>
      </c>
      <c r="BA2969">
        <v>0.2</v>
      </c>
      <c r="BB2969" t="s">
        <v>67</v>
      </c>
      <c r="BC2969">
        <v>1.62</v>
      </c>
      <c r="BD2969" t="s">
        <v>67</v>
      </c>
      <c r="BF2969" t="s">
        <v>64</v>
      </c>
    </row>
    <row r="2970" spans="1:58" x14ac:dyDescent="0.25">
      <c r="A2970" t="s">
        <v>58</v>
      </c>
      <c r="B2970">
        <v>2</v>
      </c>
      <c r="C2970" t="s">
        <v>87</v>
      </c>
      <c r="D2970">
        <v>2001</v>
      </c>
      <c r="E2970">
        <v>2001</v>
      </c>
      <c r="F2970">
        <v>1</v>
      </c>
      <c r="G2970" t="s">
        <v>66</v>
      </c>
      <c r="H2970">
        <v>1.26</v>
      </c>
      <c r="I2970">
        <v>3.94</v>
      </c>
      <c r="J2970" t="s">
        <v>67</v>
      </c>
      <c r="K2970">
        <v>7.4</v>
      </c>
      <c r="L2970" t="s">
        <v>67</v>
      </c>
      <c r="M2970">
        <v>40.36</v>
      </c>
      <c r="N2970" t="s">
        <v>67</v>
      </c>
      <c r="O2970">
        <v>16.96</v>
      </c>
      <c r="P2970" t="s">
        <v>67</v>
      </c>
      <c r="Q2970">
        <v>1.6</v>
      </c>
      <c r="R2970" t="s">
        <v>67</v>
      </c>
      <c r="S2970">
        <v>7.92</v>
      </c>
      <c r="T2970" t="s">
        <v>67</v>
      </c>
      <c r="U2970">
        <v>2.1000000000000001E-2</v>
      </c>
      <c r="V2970" t="s">
        <v>67</v>
      </c>
      <c r="W2970">
        <v>1.7999999999999999E-2</v>
      </c>
      <c r="X2970" t="s">
        <v>67</v>
      </c>
      <c r="Y2970">
        <v>1.2E-2</v>
      </c>
      <c r="Z2970" t="s">
        <v>67</v>
      </c>
      <c r="AA2970">
        <v>3.0000000000000001E-3</v>
      </c>
      <c r="AB2970" t="s">
        <v>68</v>
      </c>
      <c r="AC2970">
        <v>0.05</v>
      </c>
      <c r="AD2970" t="s">
        <v>69</v>
      </c>
      <c r="AE2970">
        <v>0.05</v>
      </c>
      <c r="AF2970" t="s">
        <v>69</v>
      </c>
      <c r="AG2970">
        <v>0.05</v>
      </c>
      <c r="AH2970" t="s">
        <v>68</v>
      </c>
      <c r="AI2970">
        <v>0.01</v>
      </c>
      <c r="AJ2970" t="s">
        <v>68</v>
      </c>
      <c r="AK2970">
        <v>0.05</v>
      </c>
      <c r="AL2970" t="s">
        <v>67</v>
      </c>
      <c r="AM2970">
        <v>0.05</v>
      </c>
      <c r="AN2970" t="s">
        <v>67</v>
      </c>
      <c r="AO2970">
        <v>4.0000000000000001E-3</v>
      </c>
      <c r="AP2970" t="s">
        <v>70</v>
      </c>
      <c r="AQ2970">
        <v>0</v>
      </c>
      <c r="AR2970" t="s">
        <v>70</v>
      </c>
      <c r="AS2970">
        <v>2.2000000000000002</v>
      </c>
      <c r="AT2970" t="s">
        <v>67</v>
      </c>
      <c r="AU2970">
        <v>0.13</v>
      </c>
      <c r="AV2970" t="s">
        <v>67</v>
      </c>
      <c r="AW2970">
        <v>4.2</v>
      </c>
      <c r="AX2970" t="s">
        <v>67</v>
      </c>
      <c r="AY2970">
        <v>1.17</v>
      </c>
      <c r="AZ2970" t="s">
        <v>67</v>
      </c>
      <c r="BA2970">
        <v>0.21</v>
      </c>
      <c r="BB2970" t="s">
        <v>67</v>
      </c>
      <c r="BC2970">
        <v>2.4300000000000002</v>
      </c>
      <c r="BD2970" t="s">
        <v>67</v>
      </c>
      <c r="BF2970" t="s">
        <v>64</v>
      </c>
    </row>
    <row r="2971" spans="1:58" x14ac:dyDescent="0.25">
      <c r="A2971" t="s">
        <v>58</v>
      </c>
      <c r="B2971">
        <v>2</v>
      </c>
      <c r="C2971" t="s">
        <v>87</v>
      </c>
      <c r="D2971">
        <v>2001</v>
      </c>
      <c r="E2971">
        <v>2001</v>
      </c>
      <c r="F2971">
        <v>2</v>
      </c>
      <c r="G2971" t="s">
        <v>66</v>
      </c>
      <c r="H2971">
        <v>0.99</v>
      </c>
      <c r="I2971">
        <v>2.8</v>
      </c>
      <c r="J2971" t="s">
        <v>67</v>
      </c>
      <c r="K2971">
        <v>7.46</v>
      </c>
      <c r="L2971" t="s">
        <v>67</v>
      </c>
      <c r="M2971">
        <v>39.619999999999997</v>
      </c>
      <c r="N2971" t="s">
        <v>67</v>
      </c>
      <c r="O2971">
        <v>18.079999999999998</v>
      </c>
      <c r="P2971" t="s">
        <v>67</v>
      </c>
      <c r="Q2971">
        <v>1.55</v>
      </c>
      <c r="R2971" t="s">
        <v>67</v>
      </c>
      <c r="S2971">
        <v>7.97</v>
      </c>
      <c r="T2971" t="s">
        <v>67</v>
      </c>
      <c r="U2971">
        <v>2.3E-2</v>
      </c>
      <c r="V2971" t="s">
        <v>67</v>
      </c>
      <c r="W2971">
        <v>1.9E-2</v>
      </c>
      <c r="X2971" t="s">
        <v>67</v>
      </c>
      <c r="Y2971">
        <v>1.0999999999999999E-2</v>
      </c>
      <c r="Z2971" t="s">
        <v>67</v>
      </c>
      <c r="AA2971">
        <v>5.0000000000000001E-3</v>
      </c>
      <c r="AB2971" t="s">
        <v>68</v>
      </c>
      <c r="AC2971">
        <v>0.05</v>
      </c>
      <c r="AD2971" t="s">
        <v>69</v>
      </c>
      <c r="AE2971">
        <v>0.04</v>
      </c>
      <c r="AF2971" t="s">
        <v>69</v>
      </c>
      <c r="AG2971">
        <v>0.04</v>
      </c>
      <c r="AH2971" t="s">
        <v>68</v>
      </c>
      <c r="AI2971">
        <v>0.01</v>
      </c>
      <c r="AJ2971" t="s">
        <v>68</v>
      </c>
      <c r="AK2971">
        <v>0.05</v>
      </c>
      <c r="AL2971" t="s">
        <v>67</v>
      </c>
      <c r="AM2971">
        <v>0.04</v>
      </c>
      <c r="AN2971" t="s">
        <v>67</v>
      </c>
      <c r="AO2971">
        <v>7.0000000000000001E-3</v>
      </c>
      <c r="AP2971" t="s">
        <v>70</v>
      </c>
      <c r="AQ2971">
        <v>1E-3</v>
      </c>
      <c r="AR2971" t="s">
        <v>70</v>
      </c>
      <c r="AS2971">
        <v>2.2400000000000002</v>
      </c>
      <c r="AT2971" t="s">
        <v>67</v>
      </c>
      <c r="AU2971">
        <v>0.13</v>
      </c>
      <c r="AV2971" t="s">
        <v>67</v>
      </c>
      <c r="AW2971">
        <v>4.1399999999999997</v>
      </c>
      <c r="AX2971" t="s">
        <v>67</v>
      </c>
      <c r="AY2971">
        <v>1.1599999999999999</v>
      </c>
      <c r="AZ2971" t="s">
        <v>67</v>
      </c>
      <c r="BA2971">
        <v>0.2</v>
      </c>
      <c r="BB2971" t="s">
        <v>67</v>
      </c>
      <c r="BC2971">
        <v>1.61</v>
      </c>
      <c r="BD2971" t="s">
        <v>67</v>
      </c>
      <c r="BF2971" t="s">
        <v>64</v>
      </c>
    </row>
    <row r="2972" spans="1:58" x14ac:dyDescent="0.25">
      <c r="A2972" t="s">
        <v>58</v>
      </c>
      <c r="B2972">
        <v>2</v>
      </c>
      <c r="C2972" t="s">
        <v>87</v>
      </c>
      <c r="D2972">
        <v>2001</v>
      </c>
      <c r="E2972">
        <v>2001</v>
      </c>
      <c r="F2972">
        <v>3</v>
      </c>
      <c r="G2972" t="s">
        <v>66</v>
      </c>
      <c r="H2972">
        <v>1.88</v>
      </c>
      <c r="I2972">
        <v>5.91</v>
      </c>
      <c r="J2972" t="s">
        <v>67</v>
      </c>
      <c r="K2972">
        <v>7.5</v>
      </c>
      <c r="L2972" t="s">
        <v>67</v>
      </c>
      <c r="M2972">
        <v>41.3</v>
      </c>
      <c r="N2972" t="s">
        <v>67</v>
      </c>
      <c r="O2972">
        <v>19.79</v>
      </c>
      <c r="P2972" t="s">
        <v>67</v>
      </c>
      <c r="Q2972">
        <v>2.41</v>
      </c>
      <c r="R2972" t="s">
        <v>67</v>
      </c>
      <c r="S2972">
        <v>7.92</v>
      </c>
      <c r="T2972" t="s">
        <v>67</v>
      </c>
      <c r="U2972">
        <v>2.9000000000000001E-2</v>
      </c>
      <c r="V2972" t="s">
        <v>67</v>
      </c>
      <c r="W2972">
        <v>2.5999999999999999E-2</v>
      </c>
      <c r="X2972" t="s">
        <v>67</v>
      </c>
      <c r="Y2972">
        <v>1.4E-2</v>
      </c>
      <c r="Z2972" t="s">
        <v>67</v>
      </c>
      <c r="AA2972">
        <v>3.0000000000000001E-3</v>
      </c>
      <c r="AB2972" t="s">
        <v>68</v>
      </c>
      <c r="AC2972">
        <v>0.08</v>
      </c>
      <c r="AD2972" t="s">
        <v>69</v>
      </c>
      <c r="AE2972">
        <v>0.06</v>
      </c>
      <c r="AF2972" t="s">
        <v>69</v>
      </c>
      <c r="AG2972">
        <v>0.03</v>
      </c>
      <c r="AH2972" t="s">
        <v>68</v>
      </c>
      <c r="AI2972">
        <v>0.02</v>
      </c>
      <c r="AJ2972" t="s">
        <v>68</v>
      </c>
      <c r="AK2972">
        <v>0.08</v>
      </c>
      <c r="AL2972" t="s">
        <v>67</v>
      </c>
      <c r="AM2972">
        <v>0.06</v>
      </c>
      <c r="AN2972" t="s">
        <v>67</v>
      </c>
      <c r="AO2972">
        <v>2.1000000000000001E-2</v>
      </c>
      <c r="AP2972" t="s">
        <v>67</v>
      </c>
      <c r="AQ2972">
        <v>1E-3</v>
      </c>
      <c r="AR2972" t="s">
        <v>70</v>
      </c>
      <c r="AS2972">
        <v>2.2799999999999998</v>
      </c>
      <c r="AT2972" t="s">
        <v>67</v>
      </c>
      <c r="AU2972">
        <v>0.15</v>
      </c>
      <c r="AV2972" t="s">
        <v>67</v>
      </c>
      <c r="AW2972">
        <v>4.3899999999999997</v>
      </c>
      <c r="AX2972" t="s">
        <v>67</v>
      </c>
      <c r="AY2972">
        <v>1.33</v>
      </c>
      <c r="AZ2972" t="s">
        <v>67</v>
      </c>
      <c r="BA2972">
        <v>0.19</v>
      </c>
      <c r="BB2972" t="s">
        <v>67</v>
      </c>
      <c r="BC2972">
        <v>1.23</v>
      </c>
      <c r="BD2972" t="s">
        <v>67</v>
      </c>
      <c r="BF2972" t="s">
        <v>64</v>
      </c>
    </row>
    <row r="2973" spans="1:58" x14ac:dyDescent="0.25">
      <c r="A2973" t="s">
        <v>58</v>
      </c>
      <c r="B2973">
        <v>2</v>
      </c>
      <c r="C2973" t="s">
        <v>87</v>
      </c>
      <c r="D2973">
        <v>2001</v>
      </c>
      <c r="E2973">
        <v>2001</v>
      </c>
      <c r="F2973">
        <v>4</v>
      </c>
      <c r="G2973" t="s">
        <v>66</v>
      </c>
      <c r="H2973">
        <v>1.37</v>
      </c>
      <c r="I2973">
        <v>4.1500000000000004</v>
      </c>
      <c r="J2973" t="s">
        <v>67</v>
      </c>
      <c r="K2973">
        <v>7.56</v>
      </c>
      <c r="L2973" t="s">
        <v>67</v>
      </c>
      <c r="M2973">
        <v>43.17</v>
      </c>
      <c r="N2973" t="s">
        <v>67</v>
      </c>
      <c r="O2973">
        <v>20.62</v>
      </c>
      <c r="P2973" t="s">
        <v>67</v>
      </c>
      <c r="Q2973">
        <v>1.69</v>
      </c>
      <c r="R2973" t="s">
        <v>67</v>
      </c>
      <c r="S2973">
        <v>8.17</v>
      </c>
      <c r="T2973" t="s">
        <v>67</v>
      </c>
      <c r="U2973">
        <v>2.5000000000000001E-2</v>
      </c>
      <c r="V2973" t="s">
        <v>67</v>
      </c>
      <c r="W2973">
        <v>2.1999999999999999E-2</v>
      </c>
      <c r="X2973" t="s">
        <v>67</v>
      </c>
      <c r="Y2973">
        <v>1.2999999999999999E-2</v>
      </c>
      <c r="Z2973" t="s">
        <v>67</v>
      </c>
      <c r="AA2973">
        <v>3.0000000000000001E-3</v>
      </c>
      <c r="AB2973" t="s">
        <v>68</v>
      </c>
      <c r="AC2973">
        <v>7.0000000000000007E-2</v>
      </c>
      <c r="AD2973" t="s">
        <v>69</v>
      </c>
      <c r="AE2973">
        <v>0.05</v>
      </c>
      <c r="AF2973" t="s">
        <v>69</v>
      </c>
      <c r="AG2973">
        <v>0.04</v>
      </c>
      <c r="AH2973" t="s">
        <v>69</v>
      </c>
      <c r="AI2973">
        <v>0.01</v>
      </c>
      <c r="AJ2973" t="s">
        <v>68</v>
      </c>
      <c r="AK2973">
        <v>7.0000000000000007E-2</v>
      </c>
      <c r="AL2973" t="s">
        <v>67</v>
      </c>
      <c r="AM2973">
        <v>0.05</v>
      </c>
      <c r="AN2973" t="s">
        <v>67</v>
      </c>
      <c r="AO2973">
        <v>1.2999999999999999E-2</v>
      </c>
      <c r="AP2973" t="s">
        <v>70</v>
      </c>
      <c r="AQ2973">
        <v>0</v>
      </c>
      <c r="AR2973" t="s">
        <v>70</v>
      </c>
      <c r="AS2973">
        <v>2.31</v>
      </c>
      <c r="AT2973" t="s">
        <v>67</v>
      </c>
      <c r="AU2973">
        <v>0.15</v>
      </c>
      <c r="AV2973" t="s">
        <v>67</v>
      </c>
      <c r="AW2973">
        <v>4.57</v>
      </c>
      <c r="AX2973" t="s">
        <v>67</v>
      </c>
      <c r="AY2973">
        <v>1.39</v>
      </c>
      <c r="AZ2973" t="s">
        <v>67</v>
      </c>
      <c r="BA2973">
        <v>0.17</v>
      </c>
      <c r="BB2973" t="s">
        <v>67</v>
      </c>
      <c r="BC2973">
        <v>1.34</v>
      </c>
      <c r="BD2973" t="s">
        <v>67</v>
      </c>
      <c r="BF2973" t="s">
        <v>64</v>
      </c>
    </row>
    <row r="2974" spans="1:58" x14ac:dyDescent="0.25">
      <c r="A2974" t="s">
        <v>58</v>
      </c>
      <c r="B2974">
        <v>2</v>
      </c>
      <c r="C2974" t="s">
        <v>87</v>
      </c>
      <c r="D2974">
        <v>2001</v>
      </c>
      <c r="E2974">
        <v>2001</v>
      </c>
      <c r="F2974">
        <v>5</v>
      </c>
      <c r="G2974" t="s">
        <v>60</v>
      </c>
      <c r="H2974">
        <v>1.57</v>
      </c>
      <c r="I2974">
        <v>4.9400000000000004</v>
      </c>
      <c r="J2974" t="s">
        <v>67</v>
      </c>
      <c r="K2974">
        <v>7.6</v>
      </c>
      <c r="L2974" t="s">
        <v>67</v>
      </c>
      <c r="M2974">
        <v>46.76</v>
      </c>
      <c r="N2974" t="s">
        <v>67</v>
      </c>
      <c r="O2974">
        <v>22.67</v>
      </c>
      <c r="P2974" t="s">
        <v>67</v>
      </c>
      <c r="Q2974">
        <v>2.77</v>
      </c>
      <c r="R2974" t="s">
        <v>67</v>
      </c>
      <c r="S2974">
        <v>8.6</v>
      </c>
      <c r="T2974" t="s">
        <v>67</v>
      </c>
      <c r="U2974">
        <v>0.03</v>
      </c>
      <c r="V2974" t="s">
        <v>67</v>
      </c>
      <c r="W2974">
        <v>2.4E-2</v>
      </c>
      <c r="X2974" t="s">
        <v>67</v>
      </c>
      <c r="Y2974">
        <v>1.4999999999999999E-2</v>
      </c>
      <c r="Z2974" t="s">
        <v>67</v>
      </c>
      <c r="AA2974">
        <v>6.0000000000000001E-3</v>
      </c>
      <c r="AB2974" t="s">
        <v>68</v>
      </c>
      <c r="AC2974">
        <v>0.1</v>
      </c>
      <c r="AD2974" t="s">
        <v>69</v>
      </c>
      <c r="AE2974">
        <v>7.0000000000000007E-2</v>
      </c>
      <c r="AF2974" t="s">
        <v>69</v>
      </c>
      <c r="AG2974">
        <v>0.05</v>
      </c>
      <c r="AH2974" t="s">
        <v>69</v>
      </c>
      <c r="AI2974">
        <v>0.03</v>
      </c>
      <c r="AJ2974" t="s">
        <v>68</v>
      </c>
      <c r="AK2974">
        <v>0.1</v>
      </c>
      <c r="AL2974" t="s">
        <v>67</v>
      </c>
      <c r="AM2974">
        <v>7.0000000000000007E-2</v>
      </c>
      <c r="AN2974" t="s">
        <v>67</v>
      </c>
      <c r="AO2974">
        <v>2.1000000000000001E-2</v>
      </c>
      <c r="AP2974" t="s">
        <v>70</v>
      </c>
      <c r="AQ2974">
        <v>1E-3</v>
      </c>
      <c r="AR2974" t="s">
        <v>70</v>
      </c>
      <c r="AS2974">
        <v>2.58</v>
      </c>
      <c r="AT2974" t="s">
        <v>67</v>
      </c>
      <c r="AU2974">
        <v>0.19</v>
      </c>
      <c r="AV2974" t="s">
        <v>67</v>
      </c>
      <c r="AW2974">
        <v>5.14</v>
      </c>
      <c r="AX2974" t="s">
        <v>67</v>
      </c>
      <c r="AY2974">
        <v>1.55</v>
      </c>
      <c r="AZ2974" t="s">
        <v>67</v>
      </c>
      <c r="BA2974">
        <v>0.34</v>
      </c>
      <c r="BB2974" t="s">
        <v>67</v>
      </c>
      <c r="BC2974">
        <v>1.21</v>
      </c>
      <c r="BD2974" t="s">
        <v>67</v>
      </c>
      <c r="BF2974" t="s">
        <v>64</v>
      </c>
    </row>
    <row r="2975" spans="1:58" x14ac:dyDescent="0.25">
      <c r="A2975" t="s">
        <v>58</v>
      </c>
      <c r="B2975">
        <v>2</v>
      </c>
      <c r="C2975" t="s">
        <v>87</v>
      </c>
      <c r="D2975">
        <v>2001</v>
      </c>
      <c r="E2975">
        <v>2001</v>
      </c>
      <c r="F2975">
        <v>6</v>
      </c>
      <c r="G2975" t="s">
        <v>60</v>
      </c>
      <c r="H2975">
        <v>0.36</v>
      </c>
      <c r="I2975">
        <v>1.1000000000000001</v>
      </c>
      <c r="J2975" t="s">
        <v>67</v>
      </c>
      <c r="K2975">
        <v>7.65</v>
      </c>
      <c r="L2975" t="s">
        <v>67</v>
      </c>
      <c r="M2975">
        <v>55.6</v>
      </c>
      <c r="N2975" t="s">
        <v>67</v>
      </c>
      <c r="O2975">
        <v>27.83</v>
      </c>
      <c r="P2975" t="s">
        <v>67</v>
      </c>
      <c r="Q2975">
        <v>2.0299999999999998</v>
      </c>
      <c r="R2975" t="s">
        <v>67</v>
      </c>
      <c r="S2975">
        <v>9.84</v>
      </c>
      <c r="T2975" t="s">
        <v>67</v>
      </c>
      <c r="U2975">
        <v>2.5999999999999999E-2</v>
      </c>
      <c r="V2975" t="s">
        <v>67</v>
      </c>
      <c r="W2975">
        <v>2.3E-2</v>
      </c>
      <c r="X2975" t="s">
        <v>67</v>
      </c>
      <c r="Y2975">
        <v>1.2999999999999999E-2</v>
      </c>
      <c r="Z2975" t="s">
        <v>67</v>
      </c>
      <c r="AA2975">
        <v>3.0000000000000001E-3</v>
      </c>
      <c r="AB2975" t="s">
        <v>68</v>
      </c>
      <c r="AC2975">
        <v>7.0000000000000007E-2</v>
      </c>
      <c r="AD2975" t="s">
        <v>69</v>
      </c>
      <c r="AE2975">
        <v>0.05</v>
      </c>
      <c r="AF2975" t="s">
        <v>69</v>
      </c>
      <c r="AG2975">
        <v>0.04</v>
      </c>
      <c r="AH2975" t="s">
        <v>69</v>
      </c>
      <c r="AI2975">
        <v>0.02</v>
      </c>
      <c r="AJ2975" t="s">
        <v>68</v>
      </c>
      <c r="AK2975">
        <v>7.0000000000000007E-2</v>
      </c>
      <c r="AL2975" t="s">
        <v>67</v>
      </c>
      <c r="AM2975">
        <v>0.05</v>
      </c>
      <c r="AN2975" t="s">
        <v>67</v>
      </c>
      <c r="AO2975">
        <v>6.0000000000000001E-3</v>
      </c>
      <c r="AP2975" t="s">
        <v>70</v>
      </c>
      <c r="AQ2975">
        <v>1E-3</v>
      </c>
      <c r="AR2975" t="s">
        <v>70</v>
      </c>
      <c r="AS2975">
        <v>3.27</v>
      </c>
      <c r="AT2975" t="s">
        <v>67</v>
      </c>
      <c r="AU2975">
        <v>0.17</v>
      </c>
      <c r="AV2975" t="s">
        <v>67</v>
      </c>
      <c r="AW2975">
        <v>6.07</v>
      </c>
      <c r="AX2975" t="s">
        <v>67</v>
      </c>
      <c r="AY2975">
        <v>1.67</v>
      </c>
      <c r="AZ2975" t="s">
        <v>67</v>
      </c>
      <c r="BA2975">
        <v>0.2</v>
      </c>
      <c r="BB2975" t="s">
        <v>67</v>
      </c>
      <c r="BC2975">
        <v>1.41</v>
      </c>
      <c r="BD2975" t="s">
        <v>67</v>
      </c>
      <c r="BF2975" t="s">
        <v>64</v>
      </c>
    </row>
    <row r="2976" spans="1:58" x14ac:dyDescent="0.25">
      <c r="A2976" t="s">
        <v>58</v>
      </c>
      <c r="B2976">
        <v>2</v>
      </c>
      <c r="C2976" t="s">
        <v>87</v>
      </c>
      <c r="D2976">
        <v>2001</v>
      </c>
      <c r="E2976">
        <v>2001</v>
      </c>
      <c r="F2976">
        <v>7</v>
      </c>
      <c r="G2976" t="s">
        <v>66</v>
      </c>
      <c r="H2976">
        <v>0.13</v>
      </c>
      <c r="I2976">
        <v>0.41</v>
      </c>
      <c r="J2976" t="s">
        <v>67</v>
      </c>
      <c r="K2976">
        <v>7.72</v>
      </c>
      <c r="L2976" t="s">
        <v>67</v>
      </c>
      <c r="M2976">
        <v>64.150000000000006</v>
      </c>
      <c r="N2976" t="s">
        <v>67</v>
      </c>
      <c r="O2976">
        <v>32.33</v>
      </c>
      <c r="P2976" t="s">
        <v>67</v>
      </c>
      <c r="Q2976">
        <v>0.49</v>
      </c>
      <c r="R2976" t="s">
        <v>67</v>
      </c>
      <c r="S2976">
        <v>10.44</v>
      </c>
      <c r="T2976" t="s">
        <v>67</v>
      </c>
      <c r="U2976">
        <v>2.5999999999999999E-2</v>
      </c>
      <c r="V2976" t="s">
        <v>67</v>
      </c>
      <c r="W2976">
        <v>2.4E-2</v>
      </c>
      <c r="X2976" t="s">
        <v>67</v>
      </c>
      <c r="Y2976">
        <v>1.4E-2</v>
      </c>
      <c r="Z2976" t="s">
        <v>67</v>
      </c>
      <c r="AA2976">
        <v>2E-3</v>
      </c>
      <c r="AB2976" t="s">
        <v>68</v>
      </c>
      <c r="AC2976">
        <v>0.05</v>
      </c>
      <c r="AD2976" t="s">
        <v>69</v>
      </c>
      <c r="AE2976">
        <v>0.05</v>
      </c>
      <c r="AF2976" t="s">
        <v>69</v>
      </c>
      <c r="AG2976">
        <v>0.04</v>
      </c>
      <c r="AH2976" t="s">
        <v>69</v>
      </c>
      <c r="AI2976">
        <v>0</v>
      </c>
      <c r="AJ2976" t="s">
        <v>68</v>
      </c>
      <c r="AK2976">
        <v>0.05</v>
      </c>
      <c r="AL2976" t="s">
        <v>67</v>
      </c>
      <c r="AM2976">
        <v>0.05</v>
      </c>
      <c r="AN2976" t="s">
        <v>67</v>
      </c>
      <c r="AO2976">
        <v>8.0000000000000002E-3</v>
      </c>
      <c r="AP2976" t="s">
        <v>70</v>
      </c>
      <c r="AQ2976">
        <v>1E-3</v>
      </c>
      <c r="AR2976" t="s">
        <v>70</v>
      </c>
      <c r="AS2976">
        <v>3.69</v>
      </c>
      <c r="AT2976" t="s">
        <v>67</v>
      </c>
      <c r="AU2976">
        <v>0.18</v>
      </c>
      <c r="AV2976" t="s">
        <v>67</v>
      </c>
      <c r="AW2976">
        <v>7.13</v>
      </c>
      <c r="AX2976" t="s">
        <v>67</v>
      </c>
      <c r="AY2976">
        <v>1.97</v>
      </c>
      <c r="AZ2976" t="s">
        <v>67</v>
      </c>
      <c r="BA2976">
        <v>0.2</v>
      </c>
      <c r="BB2976" t="s">
        <v>67</v>
      </c>
      <c r="BC2976">
        <v>1.24</v>
      </c>
      <c r="BD2976" t="s">
        <v>67</v>
      </c>
      <c r="BE2976">
        <v>1.66</v>
      </c>
      <c r="BF2976" t="s">
        <v>61</v>
      </c>
    </row>
    <row r="2977" spans="1:58" x14ac:dyDescent="0.25">
      <c r="A2977" t="s">
        <v>58</v>
      </c>
      <c r="B2977">
        <v>2</v>
      </c>
      <c r="C2977" t="s">
        <v>87</v>
      </c>
      <c r="D2977">
        <v>2001</v>
      </c>
      <c r="E2977">
        <v>2001</v>
      </c>
      <c r="F2977">
        <v>8</v>
      </c>
      <c r="G2977" t="s">
        <v>66</v>
      </c>
      <c r="H2977">
        <v>0.06</v>
      </c>
      <c r="I2977">
        <v>0.18</v>
      </c>
      <c r="J2977" t="s">
        <v>73</v>
      </c>
      <c r="K2977">
        <v>7.8</v>
      </c>
      <c r="L2977" t="s">
        <v>67</v>
      </c>
      <c r="M2977">
        <v>69.95</v>
      </c>
      <c r="N2977" t="s">
        <v>67</v>
      </c>
      <c r="O2977">
        <v>35</v>
      </c>
      <c r="P2977" t="s">
        <v>67</v>
      </c>
      <c r="Q2977">
        <v>0.33</v>
      </c>
      <c r="R2977" t="s">
        <v>67</v>
      </c>
      <c r="S2977">
        <v>10.78</v>
      </c>
      <c r="T2977" t="s">
        <v>67</v>
      </c>
      <c r="U2977">
        <v>3.4000000000000002E-2</v>
      </c>
      <c r="V2977" t="s">
        <v>67</v>
      </c>
      <c r="W2977">
        <v>3.1E-2</v>
      </c>
      <c r="X2977" t="s">
        <v>67</v>
      </c>
      <c r="Y2977">
        <v>1.2999999999999999E-2</v>
      </c>
      <c r="Z2977" t="s">
        <v>67</v>
      </c>
      <c r="AA2977">
        <v>4.0000000000000001E-3</v>
      </c>
      <c r="AB2977" t="s">
        <v>68</v>
      </c>
      <c r="AC2977">
        <v>0.06</v>
      </c>
      <c r="AD2977" t="s">
        <v>74</v>
      </c>
      <c r="AE2977">
        <v>7.0000000000000007E-2</v>
      </c>
      <c r="AF2977" t="s">
        <v>74</v>
      </c>
      <c r="AG2977">
        <v>0.05</v>
      </c>
      <c r="AH2977" t="s">
        <v>68</v>
      </c>
      <c r="AI2977">
        <v>0</v>
      </c>
      <c r="AJ2977" t="s">
        <v>68</v>
      </c>
      <c r="AK2977">
        <v>0.06</v>
      </c>
      <c r="AL2977" t="s">
        <v>67</v>
      </c>
      <c r="AM2977">
        <v>0.06</v>
      </c>
      <c r="AN2977" t="s">
        <v>67</v>
      </c>
      <c r="AO2977">
        <v>8.0000000000000002E-3</v>
      </c>
      <c r="AP2977" t="s">
        <v>70</v>
      </c>
      <c r="AQ2977">
        <v>3.0000000000000001E-3</v>
      </c>
      <c r="AR2977" t="s">
        <v>84</v>
      </c>
      <c r="AS2977">
        <v>4.03</v>
      </c>
      <c r="AT2977" t="s">
        <v>67</v>
      </c>
      <c r="AU2977">
        <v>0.2</v>
      </c>
      <c r="AV2977" t="s">
        <v>67</v>
      </c>
      <c r="AW2977">
        <v>7.71</v>
      </c>
      <c r="AX2977" t="s">
        <v>67</v>
      </c>
      <c r="AY2977">
        <v>2.2000000000000002</v>
      </c>
      <c r="AZ2977" t="s">
        <v>67</v>
      </c>
      <c r="BA2977">
        <v>0.24</v>
      </c>
      <c r="BB2977" t="s">
        <v>67</v>
      </c>
      <c r="BC2977">
        <v>1.36</v>
      </c>
      <c r="BD2977" t="s">
        <v>67</v>
      </c>
      <c r="BE2977">
        <v>1.66</v>
      </c>
      <c r="BF2977" t="s">
        <v>61</v>
      </c>
    </row>
    <row r="2978" spans="1:58" x14ac:dyDescent="0.25">
      <c r="A2978" t="s">
        <v>58</v>
      </c>
      <c r="B2978">
        <v>2</v>
      </c>
      <c r="C2978" t="s">
        <v>87</v>
      </c>
      <c r="D2978">
        <v>2001</v>
      </c>
      <c r="E2978">
        <v>2001</v>
      </c>
      <c r="F2978">
        <v>9</v>
      </c>
      <c r="G2978" t="s">
        <v>60</v>
      </c>
      <c r="H2978">
        <v>0.04</v>
      </c>
      <c r="I2978">
        <v>0.11</v>
      </c>
      <c r="J2978" t="s">
        <v>67</v>
      </c>
      <c r="K2978">
        <v>7.76</v>
      </c>
      <c r="L2978" t="s">
        <v>67</v>
      </c>
      <c r="M2978">
        <v>69.34</v>
      </c>
      <c r="N2978" t="s">
        <v>67</v>
      </c>
      <c r="O2978">
        <v>34.119999999999997</v>
      </c>
      <c r="P2978" t="s">
        <v>67</v>
      </c>
      <c r="Q2978">
        <v>0.48</v>
      </c>
      <c r="R2978" t="s">
        <v>67</v>
      </c>
      <c r="S2978">
        <v>10.49</v>
      </c>
      <c r="T2978" t="s">
        <v>67</v>
      </c>
      <c r="U2978">
        <v>2.5999999999999999E-2</v>
      </c>
      <c r="V2978" t="s">
        <v>67</v>
      </c>
      <c r="W2978">
        <v>2.4E-2</v>
      </c>
      <c r="X2978" t="s">
        <v>67</v>
      </c>
      <c r="Y2978">
        <v>1.2999999999999999E-2</v>
      </c>
      <c r="Z2978" t="s">
        <v>67</v>
      </c>
      <c r="AA2978">
        <v>2E-3</v>
      </c>
      <c r="AB2978" t="s">
        <v>68</v>
      </c>
      <c r="AC2978">
        <v>7.0000000000000007E-2</v>
      </c>
      <c r="AD2978" t="s">
        <v>74</v>
      </c>
      <c r="AE2978">
        <v>0.06</v>
      </c>
      <c r="AF2978" t="s">
        <v>74</v>
      </c>
      <c r="AG2978">
        <v>0.05</v>
      </c>
      <c r="AH2978" t="s">
        <v>68</v>
      </c>
      <c r="AI2978">
        <v>0.01</v>
      </c>
      <c r="AJ2978" t="s">
        <v>68</v>
      </c>
      <c r="AK2978">
        <v>7.0000000000000007E-2</v>
      </c>
      <c r="AL2978" t="s">
        <v>67</v>
      </c>
      <c r="AM2978">
        <v>0.06</v>
      </c>
      <c r="AN2978" t="s">
        <v>67</v>
      </c>
      <c r="AO2978">
        <v>7.0000000000000001E-3</v>
      </c>
      <c r="AP2978" t="s">
        <v>70</v>
      </c>
      <c r="AQ2978">
        <v>1E-3</v>
      </c>
      <c r="AR2978" t="s">
        <v>84</v>
      </c>
      <c r="AS2978">
        <v>3.94</v>
      </c>
      <c r="AT2978" t="s">
        <v>67</v>
      </c>
      <c r="AU2978">
        <v>0.2</v>
      </c>
      <c r="AV2978" t="s">
        <v>67</v>
      </c>
      <c r="AW2978">
        <v>7.41</v>
      </c>
      <c r="AX2978" t="s">
        <v>67</v>
      </c>
      <c r="AY2978">
        <v>2.4500000000000002</v>
      </c>
      <c r="AZ2978" t="s">
        <v>67</v>
      </c>
      <c r="BA2978">
        <v>0.33</v>
      </c>
      <c r="BB2978" t="s">
        <v>67</v>
      </c>
      <c r="BC2978">
        <v>1.68</v>
      </c>
      <c r="BD2978" t="s">
        <v>67</v>
      </c>
      <c r="BE2978">
        <v>1.65</v>
      </c>
      <c r="BF2978" t="s">
        <v>61</v>
      </c>
    </row>
    <row r="2979" spans="1:58" x14ac:dyDescent="0.25">
      <c r="A2979" t="s">
        <v>58</v>
      </c>
      <c r="B2979">
        <v>2</v>
      </c>
      <c r="C2979" t="s">
        <v>87</v>
      </c>
      <c r="D2979">
        <v>2002</v>
      </c>
      <c r="E2979">
        <v>2001</v>
      </c>
      <c r="F2979">
        <v>10</v>
      </c>
      <c r="G2979" t="s">
        <v>66</v>
      </c>
      <c r="H2979">
        <v>0.72</v>
      </c>
      <c r="I2979">
        <v>2.25</v>
      </c>
      <c r="J2979" t="s">
        <v>67</v>
      </c>
      <c r="K2979">
        <v>7.61</v>
      </c>
      <c r="L2979" t="s">
        <v>67</v>
      </c>
      <c r="M2979">
        <v>53.47</v>
      </c>
      <c r="N2979" t="s">
        <v>67</v>
      </c>
      <c r="O2979">
        <v>24.92</v>
      </c>
      <c r="P2979" t="s">
        <v>67</v>
      </c>
      <c r="Q2979">
        <v>1.47</v>
      </c>
      <c r="R2979" t="s">
        <v>67</v>
      </c>
      <c r="S2979">
        <v>9.06</v>
      </c>
      <c r="T2979" t="s">
        <v>67</v>
      </c>
      <c r="U2979">
        <v>2.8000000000000001E-2</v>
      </c>
      <c r="V2979" t="s">
        <v>67</v>
      </c>
      <c r="W2979">
        <v>2.7E-2</v>
      </c>
      <c r="X2979" t="s">
        <v>67</v>
      </c>
      <c r="Y2979">
        <v>1.4999999999999999E-2</v>
      </c>
      <c r="Z2979" t="s">
        <v>67</v>
      </c>
      <c r="AA2979">
        <v>1E-3</v>
      </c>
      <c r="AB2979" t="s">
        <v>68</v>
      </c>
      <c r="AC2979">
        <v>0.06</v>
      </c>
      <c r="AD2979" t="s">
        <v>63</v>
      </c>
      <c r="AE2979">
        <v>0.05</v>
      </c>
      <c r="AF2979" t="s">
        <v>63</v>
      </c>
      <c r="AG2979">
        <v>0.05</v>
      </c>
      <c r="AH2979" t="s">
        <v>62</v>
      </c>
      <c r="AI2979">
        <v>0.01</v>
      </c>
      <c r="AJ2979" t="s">
        <v>62</v>
      </c>
      <c r="AK2979">
        <v>0.06</v>
      </c>
      <c r="AL2979" t="s">
        <v>61</v>
      </c>
      <c r="AM2979">
        <v>0.05</v>
      </c>
      <c r="AN2979" t="s">
        <v>61</v>
      </c>
      <c r="AO2979">
        <v>4.0000000000000001E-3</v>
      </c>
      <c r="AP2979" t="s">
        <v>70</v>
      </c>
      <c r="AQ2979">
        <v>0</v>
      </c>
      <c r="AR2979" t="s">
        <v>70</v>
      </c>
      <c r="AS2979">
        <v>3.12</v>
      </c>
      <c r="AT2979" t="s">
        <v>67</v>
      </c>
      <c r="AU2979">
        <v>0.16</v>
      </c>
      <c r="AV2979" t="s">
        <v>67</v>
      </c>
      <c r="AW2979">
        <v>5.62</v>
      </c>
      <c r="AX2979" t="s">
        <v>67</v>
      </c>
      <c r="AY2979">
        <v>1.61</v>
      </c>
      <c r="AZ2979" t="s">
        <v>67</v>
      </c>
      <c r="BA2979">
        <v>0.24</v>
      </c>
      <c r="BB2979" t="s">
        <v>67</v>
      </c>
      <c r="BC2979">
        <v>1.63</v>
      </c>
      <c r="BD2979" t="s">
        <v>67</v>
      </c>
      <c r="BF2979" t="s">
        <v>64</v>
      </c>
    </row>
    <row r="2980" spans="1:58" x14ac:dyDescent="0.25">
      <c r="A2980" t="s">
        <v>58</v>
      </c>
      <c r="B2980">
        <v>2</v>
      </c>
      <c r="C2980" t="s">
        <v>87</v>
      </c>
      <c r="D2980">
        <v>2002</v>
      </c>
      <c r="E2980">
        <v>2001</v>
      </c>
      <c r="F2980">
        <v>11</v>
      </c>
      <c r="G2980" t="s">
        <v>66</v>
      </c>
      <c r="H2980">
        <v>3.72</v>
      </c>
      <c r="I2980">
        <v>11.29</v>
      </c>
      <c r="J2980" t="s">
        <v>67</v>
      </c>
      <c r="K2980">
        <v>7.42</v>
      </c>
      <c r="L2980" t="s">
        <v>67</v>
      </c>
      <c r="M2980">
        <v>40.43</v>
      </c>
      <c r="N2980" t="s">
        <v>67</v>
      </c>
      <c r="O2980">
        <v>18.5</v>
      </c>
      <c r="P2980" t="s">
        <v>67</v>
      </c>
      <c r="Q2980">
        <v>1.1000000000000001</v>
      </c>
      <c r="R2980" t="s">
        <v>67</v>
      </c>
      <c r="S2980">
        <v>7.77</v>
      </c>
      <c r="T2980" t="s">
        <v>67</v>
      </c>
      <c r="U2980">
        <v>2.1999999999999999E-2</v>
      </c>
      <c r="V2980" t="s">
        <v>67</v>
      </c>
      <c r="W2980">
        <v>1.9E-2</v>
      </c>
      <c r="X2980" t="s">
        <v>67</v>
      </c>
      <c r="Y2980">
        <v>1.2999999999999999E-2</v>
      </c>
      <c r="Z2980" t="s">
        <v>67</v>
      </c>
      <c r="AA2980">
        <v>3.0000000000000001E-3</v>
      </c>
      <c r="AB2980" t="s">
        <v>68</v>
      </c>
      <c r="AC2980">
        <v>0.08</v>
      </c>
      <c r="AD2980" t="s">
        <v>63</v>
      </c>
      <c r="AE2980">
        <v>7.0000000000000007E-2</v>
      </c>
      <c r="AF2980" t="s">
        <v>63</v>
      </c>
      <c r="AG2980">
        <v>0.06</v>
      </c>
      <c r="AH2980" t="s">
        <v>63</v>
      </c>
      <c r="AI2980">
        <v>0.01</v>
      </c>
      <c r="AJ2980" t="s">
        <v>62</v>
      </c>
      <c r="AK2980">
        <v>0.08</v>
      </c>
      <c r="AL2980" t="s">
        <v>61</v>
      </c>
      <c r="AM2980">
        <v>7.0000000000000007E-2</v>
      </c>
      <c r="AN2980" t="s">
        <v>61</v>
      </c>
      <c r="AO2980">
        <v>3.0000000000000001E-3</v>
      </c>
      <c r="AP2980" t="s">
        <v>70</v>
      </c>
      <c r="AQ2980">
        <v>0</v>
      </c>
      <c r="AR2980" t="s">
        <v>70</v>
      </c>
      <c r="AS2980">
        <v>2.2799999999999998</v>
      </c>
      <c r="AT2980" t="s">
        <v>67</v>
      </c>
      <c r="AU2980">
        <v>0.14000000000000001</v>
      </c>
      <c r="AV2980" t="s">
        <v>67</v>
      </c>
      <c r="AW2980">
        <v>4.3600000000000003</v>
      </c>
      <c r="AX2980" t="s">
        <v>67</v>
      </c>
      <c r="AY2980">
        <v>1.19</v>
      </c>
      <c r="AZ2980" t="s">
        <v>67</v>
      </c>
      <c r="BA2980">
        <v>0.21</v>
      </c>
      <c r="BB2980" t="s">
        <v>67</v>
      </c>
      <c r="BC2980">
        <v>1.47</v>
      </c>
      <c r="BD2980" t="s">
        <v>67</v>
      </c>
      <c r="BF2980" t="s">
        <v>64</v>
      </c>
    </row>
    <row r="2981" spans="1:58" x14ac:dyDescent="0.25">
      <c r="A2981" t="s">
        <v>58</v>
      </c>
      <c r="B2981">
        <v>2</v>
      </c>
      <c r="C2981" t="s">
        <v>87</v>
      </c>
      <c r="D2981">
        <v>2002</v>
      </c>
      <c r="E2981">
        <v>2001</v>
      </c>
      <c r="F2981">
        <v>12</v>
      </c>
      <c r="G2981" t="s">
        <v>60</v>
      </c>
      <c r="H2981">
        <v>10.88</v>
      </c>
      <c r="I2981">
        <v>34.14</v>
      </c>
      <c r="J2981" t="s">
        <v>67</v>
      </c>
      <c r="K2981">
        <v>7.34</v>
      </c>
      <c r="L2981" t="s">
        <v>67</v>
      </c>
      <c r="M2981">
        <v>34.700000000000003</v>
      </c>
      <c r="N2981" t="s">
        <v>67</v>
      </c>
      <c r="O2981">
        <v>16.079999999999998</v>
      </c>
      <c r="P2981" t="s">
        <v>67</v>
      </c>
      <c r="Q2981">
        <v>1.31</v>
      </c>
      <c r="R2981" t="s">
        <v>67</v>
      </c>
      <c r="S2981">
        <v>7.55</v>
      </c>
      <c r="T2981" t="s">
        <v>67</v>
      </c>
      <c r="U2981">
        <v>2.1000000000000001E-2</v>
      </c>
      <c r="V2981" t="s">
        <v>67</v>
      </c>
      <c r="W2981">
        <v>1.7999999999999999E-2</v>
      </c>
      <c r="X2981" t="s">
        <v>67</v>
      </c>
      <c r="Y2981">
        <v>1.4E-2</v>
      </c>
      <c r="Z2981" t="s">
        <v>67</v>
      </c>
      <c r="AA2981">
        <v>3.0000000000000001E-3</v>
      </c>
      <c r="AB2981" t="s">
        <v>68</v>
      </c>
      <c r="AC2981">
        <v>0.05</v>
      </c>
      <c r="AD2981" t="s">
        <v>69</v>
      </c>
      <c r="AE2981">
        <v>0.05</v>
      </c>
      <c r="AF2981" t="s">
        <v>69</v>
      </c>
      <c r="AG2981">
        <v>0.04</v>
      </c>
      <c r="AH2981" t="s">
        <v>69</v>
      </c>
      <c r="AI2981">
        <v>0.01</v>
      </c>
      <c r="AJ2981" t="s">
        <v>68</v>
      </c>
      <c r="AK2981">
        <v>0.05</v>
      </c>
      <c r="AL2981" t="s">
        <v>67</v>
      </c>
      <c r="AM2981">
        <v>0.05</v>
      </c>
      <c r="AN2981" t="s">
        <v>67</v>
      </c>
      <c r="AO2981">
        <v>6.0000000000000001E-3</v>
      </c>
      <c r="AP2981" t="s">
        <v>70</v>
      </c>
      <c r="AQ2981">
        <v>0</v>
      </c>
      <c r="AR2981" t="s">
        <v>70</v>
      </c>
      <c r="AS2981">
        <v>2</v>
      </c>
      <c r="AT2981" t="s">
        <v>67</v>
      </c>
      <c r="AU2981">
        <v>0.14000000000000001</v>
      </c>
      <c r="AV2981" t="s">
        <v>67</v>
      </c>
      <c r="AW2981">
        <v>3.72</v>
      </c>
      <c r="AX2981" t="s">
        <v>67</v>
      </c>
      <c r="AY2981">
        <v>0.99</v>
      </c>
      <c r="AZ2981" t="s">
        <v>67</v>
      </c>
      <c r="BA2981">
        <v>0.17</v>
      </c>
      <c r="BB2981" t="s">
        <v>67</v>
      </c>
      <c r="BC2981">
        <v>1.29</v>
      </c>
      <c r="BD2981" t="s">
        <v>67</v>
      </c>
      <c r="BE2981">
        <v>1.93</v>
      </c>
      <c r="BF2981" t="s">
        <v>61</v>
      </c>
    </row>
    <row r="2982" spans="1:58" x14ac:dyDescent="0.25">
      <c r="A2982" t="s">
        <v>58</v>
      </c>
      <c r="B2982">
        <v>2</v>
      </c>
      <c r="C2982" t="s">
        <v>87</v>
      </c>
      <c r="D2982">
        <v>2002</v>
      </c>
      <c r="E2982">
        <v>2002</v>
      </c>
      <c r="F2982">
        <v>1</v>
      </c>
      <c r="G2982" t="s">
        <v>60</v>
      </c>
      <c r="H2982">
        <v>8.81</v>
      </c>
      <c r="I2982">
        <v>27.62</v>
      </c>
      <c r="J2982" t="s">
        <v>67</v>
      </c>
      <c r="K2982">
        <v>7.45</v>
      </c>
      <c r="L2982" t="s">
        <v>67</v>
      </c>
      <c r="M2982">
        <v>37.51</v>
      </c>
      <c r="N2982" t="s">
        <v>67</v>
      </c>
      <c r="O2982">
        <v>17.670000000000002</v>
      </c>
      <c r="P2982" t="s">
        <v>67</v>
      </c>
      <c r="Q2982">
        <v>0.52</v>
      </c>
      <c r="R2982" t="s">
        <v>67</v>
      </c>
      <c r="S2982">
        <v>8.44</v>
      </c>
      <c r="T2982" t="s">
        <v>67</v>
      </c>
      <c r="U2982">
        <v>2.5000000000000001E-2</v>
      </c>
      <c r="V2982" t="s">
        <v>67</v>
      </c>
      <c r="W2982">
        <v>2.3E-2</v>
      </c>
      <c r="X2982" t="s">
        <v>67</v>
      </c>
      <c r="Y2982">
        <v>1.6E-2</v>
      </c>
      <c r="Z2982" t="s">
        <v>67</v>
      </c>
      <c r="AA2982">
        <v>2E-3</v>
      </c>
      <c r="AB2982" t="s">
        <v>68</v>
      </c>
      <c r="AC2982">
        <v>0.05</v>
      </c>
      <c r="AD2982" t="s">
        <v>69</v>
      </c>
      <c r="AE2982">
        <v>0.04</v>
      </c>
      <c r="AF2982" t="s">
        <v>69</v>
      </c>
      <c r="AG2982">
        <v>0.04</v>
      </c>
      <c r="AH2982" t="s">
        <v>69</v>
      </c>
      <c r="AI2982">
        <v>0.01</v>
      </c>
      <c r="AJ2982" t="s">
        <v>68</v>
      </c>
      <c r="AK2982">
        <v>0.05</v>
      </c>
      <c r="AL2982" t="s">
        <v>67</v>
      </c>
      <c r="AM2982">
        <v>0.04</v>
      </c>
      <c r="AN2982" t="s">
        <v>67</v>
      </c>
      <c r="AO2982">
        <v>4.0000000000000001E-3</v>
      </c>
      <c r="AP2982" t="s">
        <v>70</v>
      </c>
      <c r="AQ2982">
        <v>0</v>
      </c>
      <c r="AR2982" t="s">
        <v>70</v>
      </c>
      <c r="AS2982">
        <v>2.23</v>
      </c>
      <c r="AT2982" t="s">
        <v>67</v>
      </c>
      <c r="AU2982">
        <v>0.15</v>
      </c>
      <c r="AV2982" t="s">
        <v>67</v>
      </c>
      <c r="AW2982">
        <v>3.88</v>
      </c>
      <c r="AX2982" t="s">
        <v>67</v>
      </c>
      <c r="AY2982">
        <v>1.07</v>
      </c>
      <c r="AZ2982" t="s">
        <v>67</v>
      </c>
      <c r="BA2982">
        <v>0.15</v>
      </c>
      <c r="BB2982" t="s">
        <v>67</v>
      </c>
      <c r="BC2982">
        <v>1.1499999999999999</v>
      </c>
      <c r="BD2982" t="s">
        <v>67</v>
      </c>
      <c r="BE2982">
        <v>1.93</v>
      </c>
      <c r="BF2982" t="s">
        <v>61</v>
      </c>
    </row>
    <row r="2983" spans="1:58" x14ac:dyDescent="0.25">
      <c r="A2983" t="s">
        <v>58</v>
      </c>
      <c r="B2983">
        <v>2</v>
      </c>
      <c r="C2983" t="s">
        <v>87</v>
      </c>
      <c r="D2983">
        <v>2002</v>
      </c>
      <c r="E2983">
        <v>2002</v>
      </c>
      <c r="F2983">
        <v>2</v>
      </c>
      <c r="G2983" t="s">
        <v>66</v>
      </c>
      <c r="H2983">
        <v>5.99</v>
      </c>
      <c r="I2983">
        <v>16.97</v>
      </c>
      <c r="J2983" t="s">
        <v>67</v>
      </c>
      <c r="K2983">
        <v>7.42</v>
      </c>
      <c r="L2983" t="s">
        <v>67</v>
      </c>
      <c r="M2983">
        <v>38.39</v>
      </c>
      <c r="N2983" t="s">
        <v>67</v>
      </c>
      <c r="O2983">
        <v>17.75</v>
      </c>
      <c r="P2983" t="s">
        <v>67</v>
      </c>
      <c r="Q2983">
        <v>0.42</v>
      </c>
      <c r="R2983" t="s">
        <v>67</v>
      </c>
      <c r="S2983">
        <v>8.6300000000000008</v>
      </c>
      <c r="T2983" t="s">
        <v>67</v>
      </c>
      <c r="U2983">
        <v>2.5999999999999999E-2</v>
      </c>
      <c r="V2983" t="s">
        <v>67</v>
      </c>
      <c r="W2983">
        <v>2.5000000000000001E-2</v>
      </c>
      <c r="X2983" t="s">
        <v>67</v>
      </c>
      <c r="Y2983">
        <v>1.7000000000000001E-2</v>
      </c>
      <c r="Z2983" t="s">
        <v>67</v>
      </c>
      <c r="AA2983">
        <v>1E-3</v>
      </c>
      <c r="AB2983" t="s">
        <v>68</v>
      </c>
      <c r="AC2983">
        <v>0.05</v>
      </c>
      <c r="AD2983" t="s">
        <v>69</v>
      </c>
      <c r="AE2983">
        <v>0.04</v>
      </c>
      <c r="AF2983" t="s">
        <v>69</v>
      </c>
      <c r="AG2983">
        <v>0.04</v>
      </c>
      <c r="AH2983" t="s">
        <v>69</v>
      </c>
      <c r="AI2983">
        <v>0.01</v>
      </c>
      <c r="AJ2983" t="s">
        <v>68</v>
      </c>
      <c r="AK2983">
        <v>0.05</v>
      </c>
      <c r="AL2983" t="s">
        <v>67</v>
      </c>
      <c r="AM2983">
        <v>0.04</v>
      </c>
      <c r="AN2983" t="s">
        <v>67</v>
      </c>
      <c r="AO2983">
        <v>3.0000000000000001E-3</v>
      </c>
      <c r="AP2983" t="s">
        <v>70</v>
      </c>
      <c r="AQ2983">
        <v>1E-3</v>
      </c>
      <c r="AR2983" t="s">
        <v>70</v>
      </c>
      <c r="AS2983">
        <v>2.2599999999999998</v>
      </c>
      <c r="AT2983" t="s">
        <v>67</v>
      </c>
      <c r="AU2983">
        <v>0.15</v>
      </c>
      <c r="AV2983" t="s">
        <v>67</v>
      </c>
      <c r="AW2983">
        <v>3.98</v>
      </c>
      <c r="AX2983" t="s">
        <v>67</v>
      </c>
      <c r="AY2983">
        <v>1.1000000000000001</v>
      </c>
      <c r="AZ2983" t="s">
        <v>67</v>
      </c>
      <c r="BA2983">
        <v>0.14000000000000001</v>
      </c>
      <c r="BB2983" t="s">
        <v>67</v>
      </c>
      <c r="BC2983">
        <v>1.23</v>
      </c>
      <c r="BD2983" t="s">
        <v>67</v>
      </c>
      <c r="BF2983" t="s">
        <v>64</v>
      </c>
    </row>
    <row r="2984" spans="1:58" x14ac:dyDescent="0.25">
      <c r="A2984" t="s">
        <v>58</v>
      </c>
      <c r="B2984">
        <v>2</v>
      </c>
      <c r="C2984" t="s">
        <v>87</v>
      </c>
      <c r="D2984">
        <v>2002</v>
      </c>
      <c r="E2984">
        <v>2002</v>
      </c>
      <c r="F2984">
        <v>3</v>
      </c>
      <c r="G2984" t="s">
        <v>66</v>
      </c>
      <c r="H2984">
        <v>4.9400000000000004</v>
      </c>
      <c r="I2984">
        <v>15.5</v>
      </c>
      <c r="J2984" t="s">
        <v>67</v>
      </c>
      <c r="K2984">
        <v>7.5</v>
      </c>
      <c r="L2984" t="s">
        <v>67</v>
      </c>
      <c r="M2984">
        <v>40.31</v>
      </c>
      <c r="N2984" t="s">
        <v>67</v>
      </c>
      <c r="O2984">
        <v>18.829999999999998</v>
      </c>
      <c r="P2984" t="s">
        <v>67</v>
      </c>
      <c r="Q2984">
        <v>0.45</v>
      </c>
      <c r="R2984" t="s">
        <v>67</v>
      </c>
      <c r="S2984">
        <v>8.73</v>
      </c>
      <c r="T2984" t="s">
        <v>67</v>
      </c>
      <c r="U2984">
        <v>2.8000000000000001E-2</v>
      </c>
      <c r="V2984" t="s">
        <v>67</v>
      </c>
      <c r="W2984">
        <v>2.5999999999999999E-2</v>
      </c>
      <c r="X2984" t="s">
        <v>67</v>
      </c>
      <c r="Y2984">
        <v>1.7000000000000001E-2</v>
      </c>
      <c r="Z2984" t="s">
        <v>67</v>
      </c>
      <c r="AA2984">
        <v>1E-3</v>
      </c>
      <c r="AB2984" t="s">
        <v>68</v>
      </c>
      <c r="AC2984">
        <v>0.04</v>
      </c>
      <c r="AD2984" t="s">
        <v>69</v>
      </c>
      <c r="AE2984">
        <v>0.04</v>
      </c>
      <c r="AF2984" t="s">
        <v>69</v>
      </c>
      <c r="AG2984">
        <v>0.04</v>
      </c>
      <c r="AH2984" t="s">
        <v>69</v>
      </c>
      <c r="AI2984">
        <v>0</v>
      </c>
      <c r="AJ2984" t="s">
        <v>68</v>
      </c>
      <c r="AK2984">
        <v>0.04</v>
      </c>
      <c r="AL2984" t="s">
        <v>67</v>
      </c>
      <c r="AM2984">
        <v>0.04</v>
      </c>
      <c r="AN2984" t="s">
        <v>67</v>
      </c>
      <c r="AO2984">
        <v>2E-3</v>
      </c>
      <c r="AP2984" t="s">
        <v>70</v>
      </c>
      <c r="AQ2984">
        <v>0</v>
      </c>
      <c r="AR2984" t="s">
        <v>70</v>
      </c>
      <c r="AS2984">
        <v>2.35</v>
      </c>
      <c r="AT2984" t="s">
        <v>67</v>
      </c>
      <c r="AU2984">
        <v>0.15</v>
      </c>
      <c r="AV2984" t="s">
        <v>67</v>
      </c>
      <c r="AW2984">
        <v>4.16</v>
      </c>
      <c r="AX2984" t="s">
        <v>67</v>
      </c>
      <c r="AY2984">
        <v>1.19</v>
      </c>
      <c r="AZ2984" t="s">
        <v>67</v>
      </c>
      <c r="BA2984">
        <v>0.15</v>
      </c>
      <c r="BB2984" t="s">
        <v>67</v>
      </c>
      <c r="BC2984">
        <v>1.41</v>
      </c>
      <c r="BD2984" t="s">
        <v>67</v>
      </c>
      <c r="BF2984" t="s">
        <v>64</v>
      </c>
    </row>
    <row r="2985" spans="1:58" x14ac:dyDescent="0.25">
      <c r="A2985" t="s">
        <v>58</v>
      </c>
      <c r="B2985">
        <v>2</v>
      </c>
      <c r="C2985" t="s">
        <v>87</v>
      </c>
      <c r="D2985">
        <v>2002</v>
      </c>
      <c r="E2985">
        <v>2002</v>
      </c>
      <c r="F2985">
        <v>4</v>
      </c>
      <c r="G2985" t="s">
        <v>66</v>
      </c>
      <c r="H2985">
        <v>2.71</v>
      </c>
      <c r="I2985">
        <v>8.2200000000000006</v>
      </c>
      <c r="J2985" t="s">
        <v>67</v>
      </c>
      <c r="K2985">
        <v>7.6</v>
      </c>
      <c r="L2985" t="s">
        <v>67</v>
      </c>
      <c r="M2985">
        <v>44.57</v>
      </c>
      <c r="N2985" t="s">
        <v>67</v>
      </c>
      <c r="O2985">
        <v>22.5</v>
      </c>
      <c r="P2985" t="s">
        <v>67</v>
      </c>
      <c r="Q2985">
        <v>0.78</v>
      </c>
      <c r="R2985" t="s">
        <v>67</v>
      </c>
      <c r="S2985">
        <v>8.98</v>
      </c>
      <c r="T2985" t="s">
        <v>67</v>
      </c>
      <c r="U2985">
        <v>2.5000000000000001E-2</v>
      </c>
      <c r="V2985" t="s">
        <v>67</v>
      </c>
      <c r="W2985">
        <v>2.1000000000000001E-2</v>
      </c>
      <c r="X2985" t="s">
        <v>67</v>
      </c>
      <c r="Y2985">
        <v>1.7999999999999999E-2</v>
      </c>
      <c r="Z2985" t="s">
        <v>67</v>
      </c>
      <c r="AA2985">
        <v>4.0000000000000001E-3</v>
      </c>
      <c r="AB2985" t="s">
        <v>68</v>
      </c>
      <c r="AC2985">
        <v>0.06</v>
      </c>
      <c r="AD2985" t="s">
        <v>69</v>
      </c>
      <c r="AE2985">
        <v>0.05</v>
      </c>
      <c r="AF2985" t="s">
        <v>69</v>
      </c>
      <c r="AG2985">
        <v>0.05</v>
      </c>
      <c r="AH2985" t="s">
        <v>68</v>
      </c>
      <c r="AI2985">
        <v>0.01</v>
      </c>
      <c r="AJ2985" t="s">
        <v>68</v>
      </c>
      <c r="AK2985">
        <v>0.06</v>
      </c>
      <c r="AL2985" t="s">
        <v>67</v>
      </c>
      <c r="AM2985">
        <v>0.05</v>
      </c>
      <c r="AN2985" t="s">
        <v>67</v>
      </c>
      <c r="AO2985">
        <v>5.0000000000000001E-3</v>
      </c>
      <c r="AP2985" t="s">
        <v>70</v>
      </c>
      <c r="AQ2985">
        <v>0</v>
      </c>
      <c r="AR2985" t="s">
        <v>70</v>
      </c>
      <c r="AS2985">
        <v>2.59</v>
      </c>
      <c r="AT2985" t="s">
        <v>67</v>
      </c>
      <c r="AU2985">
        <v>0.17</v>
      </c>
      <c r="AV2985" t="s">
        <v>67</v>
      </c>
      <c r="AW2985">
        <v>4.71</v>
      </c>
      <c r="AX2985" t="s">
        <v>67</v>
      </c>
      <c r="AY2985">
        <v>1.38</v>
      </c>
      <c r="AZ2985" t="s">
        <v>67</v>
      </c>
      <c r="BA2985">
        <v>0.14000000000000001</v>
      </c>
      <c r="BB2985" t="s">
        <v>67</v>
      </c>
      <c r="BC2985">
        <v>1.06</v>
      </c>
      <c r="BD2985" t="s">
        <v>67</v>
      </c>
      <c r="BF2985" t="s">
        <v>64</v>
      </c>
    </row>
    <row r="2986" spans="1:58" x14ac:dyDescent="0.25">
      <c r="A2986" t="s">
        <v>58</v>
      </c>
      <c r="B2986">
        <v>2</v>
      </c>
      <c r="C2986" t="s">
        <v>87</v>
      </c>
      <c r="D2986">
        <v>2002</v>
      </c>
      <c r="E2986">
        <v>2002</v>
      </c>
      <c r="F2986">
        <v>5</v>
      </c>
      <c r="G2986" t="s">
        <v>66</v>
      </c>
      <c r="H2986">
        <v>0.67</v>
      </c>
      <c r="I2986">
        <v>2.09</v>
      </c>
      <c r="J2986" t="s">
        <v>67</v>
      </c>
      <c r="K2986">
        <v>7.6</v>
      </c>
      <c r="L2986" t="s">
        <v>67</v>
      </c>
      <c r="M2986">
        <v>52.29</v>
      </c>
      <c r="N2986" t="s">
        <v>67</v>
      </c>
      <c r="O2986">
        <v>26.37</v>
      </c>
      <c r="P2986" t="s">
        <v>67</v>
      </c>
      <c r="Q2986">
        <v>0.52</v>
      </c>
      <c r="R2986" t="s">
        <v>67</v>
      </c>
      <c r="S2986">
        <v>9.8000000000000007</v>
      </c>
      <c r="T2986" t="s">
        <v>67</v>
      </c>
      <c r="U2986">
        <v>2.4E-2</v>
      </c>
      <c r="V2986" t="s">
        <v>67</v>
      </c>
      <c r="W2986">
        <v>2.3E-2</v>
      </c>
      <c r="X2986" t="s">
        <v>67</v>
      </c>
      <c r="Y2986">
        <v>1.4999999999999999E-2</v>
      </c>
      <c r="Z2986" t="s">
        <v>67</v>
      </c>
      <c r="AA2986">
        <v>1E-3</v>
      </c>
      <c r="AB2986" t="s">
        <v>68</v>
      </c>
      <c r="AC2986">
        <v>0.04</v>
      </c>
      <c r="AD2986" t="s">
        <v>69</v>
      </c>
      <c r="AE2986">
        <v>0.03</v>
      </c>
      <c r="AF2986" t="s">
        <v>69</v>
      </c>
      <c r="AG2986">
        <v>0.02</v>
      </c>
      <c r="AH2986" t="s">
        <v>68</v>
      </c>
      <c r="AI2986">
        <v>0.01</v>
      </c>
      <c r="AJ2986" t="s">
        <v>68</v>
      </c>
      <c r="AK2986">
        <v>0.04</v>
      </c>
      <c r="AL2986" t="s">
        <v>67</v>
      </c>
      <c r="AM2986">
        <v>0.03</v>
      </c>
      <c r="AN2986" t="s">
        <v>67</v>
      </c>
      <c r="AO2986">
        <v>0.01</v>
      </c>
      <c r="AP2986" t="s">
        <v>70</v>
      </c>
      <c r="AQ2986">
        <v>0</v>
      </c>
      <c r="AR2986" t="s">
        <v>70</v>
      </c>
      <c r="AS2986">
        <v>3.05</v>
      </c>
      <c r="AT2986" t="s">
        <v>67</v>
      </c>
      <c r="AU2986">
        <v>0.14000000000000001</v>
      </c>
      <c r="AV2986" t="s">
        <v>67</v>
      </c>
      <c r="AW2986">
        <v>5.42</v>
      </c>
      <c r="AX2986" t="s">
        <v>67</v>
      </c>
      <c r="AY2986">
        <v>1.66</v>
      </c>
      <c r="AZ2986" t="s">
        <v>67</v>
      </c>
      <c r="BA2986">
        <v>0.17</v>
      </c>
      <c r="BB2986" t="s">
        <v>67</v>
      </c>
      <c r="BC2986">
        <v>1.17</v>
      </c>
      <c r="BD2986" t="s">
        <v>67</v>
      </c>
      <c r="BF2986" t="s">
        <v>64</v>
      </c>
    </row>
    <row r="2987" spans="1:58" x14ac:dyDescent="0.25">
      <c r="A2987" t="s">
        <v>58</v>
      </c>
      <c r="B2987">
        <v>2</v>
      </c>
      <c r="C2987" t="s">
        <v>87</v>
      </c>
      <c r="D2987">
        <v>2002</v>
      </c>
      <c r="E2987">
        <v>2002</v>
      </c>
      <c r="F2987">
        <v>6</v>
      </c>
      <c r="G2987" t="s">
        <v>66</v>
      </c>
      <c r="H2987">
        <v>0.36</v>
      </c>
      <c r="I2987">
        <v>1.08</v>
      </c>
      <c r="J2987" t="s">
        <v>67</v>
      </c>
      <c r="K2987">
        <v>7.7</v>
      </c>
      <c r="L2987" t="s">
        <v>67</v>
      </c>
      <c r="M2987">
        <v>60.78</v>
      </c>
      <c r="N2987" t="s">
        <v>67</v>
      </c>
      <c r="O2987">
        <v>31</v>
      </c>
      <c r="P2987" t="s">
        <v>67</v>
      </c>
      <c r="Q2987">
        <v>0.67</v>
      </c>
      <c r="R2987" t="s">
        <v>67</v>
      </c>
      <c r="S2987">
        <v>10.64</v>
      </c>
      <c r="T2987" t="s">
        <v>67</v>
      </c>
      <c r="U2987">
        <v>2.9000000000000001E-2</v>
      </c>
      <c r="V2987" t="s">
        <v>67</v>
      </c>
      <c r="W2987">
        <v>2.5999999999999999E-2</v>
      </c>
      <c r="X2987" t="s">
        <v>67</v>
      </c>
      <c r="Y2987">
        <v>1.6E-2</v>
      </c>
      <c r="Z2987" t="s">
        <v>67</v>
      </c>
      <c r="AA2987">
        <v>3.0000000000000001E-3</v>
      </c>
      <c r="AB2987" t="s">
        <v>68</v>
      </c>
      <c r="AC2987">
        <v>0.05</v>
      </c>
      <c r="AD2987" t="s">
        <v>69</v>
      </c>
      <c r="AE2987">
        <v>0.05</v>
      </c>
      <c r="AF2987" t="s">
        <v>69</v>
      </c>
      <c r="AG2987">
        <v>0.02</v>
      </c>
      <c r="AH2987" t="s">
        <v>68</v>
      </c>
      <c r="AI2987">
        <v>0</v>
      </c>
      <c r="AJ2987" t="s">
        <v>68</v>
      </c>
      <c r="AK2987">
        <v>0.05</v>
      </c>
      <c r="AL2987" t="s">
        <v>67</v>
      </c>
      <c r="AM2987">
        <v>0.05</v>
      </c>
      <c r="AN2987" t="s">
        <v>67</v>
      </c>
      <c r="AO2987">
        <v>2.1999999999999999E-2</v>
      </c>
      <c r="AP2987" t="s">
        <v>70</v>
      </c>
      <c r="AQ2987">
        <v>1E-3</v>
      </c>
      <c r="AR2987" t="s">
        <v>70</v>
      </c>
      <c r="AS2987">
        <v>3.58</v>
      </c>
      <c r="AT2987" t="s">
        <v>67</v>
      </c>
      <c r="AU2987">
        <v>0.15</v>
      </c>
      <c r="AV2987" t="s">
        <v>67</v>
      </c>
      <c r="AW2987">
        <v>6.32</v>
      </c>
      <c r="AX2987" t="s">
        <v>67</v>
      </c>
      <c r="AY2987">
        <v>2.04</v>
      </c>
      <c r="AZ2987" t="s">
        <v>67</v>
      </c>
      <c r="BA2987">
        <v>0.19</v>
      </c>
      <c r="BB2987" t="s">
        <v>67</v>
      </c>
      <c r="BC2987">
        <v>1</v>
      </c>
      <c r="BD2987" t="s">
        <v>67</v>
      </c>
      <c r="BF2987" t="s">
        <v>64</v>
      </c>
    </row>
    <row r="2988" spans="1:58" x14ac:dyDescent="0.25">
      <c r="A2988" t="s">
        <v>58</v>
      </c>
      <c r="B2988">
        <v>2</v>
      </c>
      <c r="C2988" t="s">
        <v>87</v>
      </c>
      <c r="D2988">
        <v>2002</v>
      </c>
      <c r="E2988">
        <v>2002</v>
      </c>
      <c r="F2988">
        <v>7</v>
      </c>
      <c r="G2988" t="s">
        <v>66</v>
      </c>
      <c r="H2988">
        <v>0.14000000000000001</v>
      </c>
      <c r="I2988">
        <v>0.45</v>
      </c>
      <c r="J2988" t="s">
        <v>67</v>
      </c>
      <c r="K2988">
        <v>7.8</v>
      </c>
      <c r="L2988" t="s">
        <v>67</v>
      </c>
      <c r="M2988">
        <v>68.5</v>
      </c>
      <c r="N2988" t="s">
        <v>67</v>
      </c>
      <c r="O2988">
        <v>34.96</v>
      </c>
      <c r="P2988" t="s">
        <v>67</v>
      </c>
      <c r="Q2988">
        <v>0.78</v>
      </c>
      <c r="R2988" t="s">
        <v>67</v>
      </c>
      <c r="S2988">
        <v>11.34</v>
      </c>
      <c r="T2988" t="s">
        <v>67</v>
      </c>
      <c r="U2988">
        <v>2.3E-2</v>
      </c>
      <c r="V2988" t="s">
        <v>67</v>
      </c>
      <c r="W2988">
        <v>0.02</v>
      </c>
      <c r="X2988" t="s">
        <v>67</v>
      </c>
      <c r="Y2988">
        <v>1.2999999999999999E-2</v>
      </c>
      <c r="Z2988" t="s">
        <v>67</v>
      </c>
      <c r="AA2988">
        <v>3.0000000000000001E-3</v>
      </c>
      <c r="AB2988" t="s">
        <v>68</v>
      </c>
      <c r="AC2988">
        <v>0.05</v>
      </c>
      <c r="AD2988" t="s">
        <v>69</v>
      </c>
      <c r="AE2988">
        <v>0.04</v>
      </c>
      <c r="AF2988" t="s">
        <v>69</v>
      </c>
      <c r="AG2988">
        <v>0.03</v>
      </c>
      <c r="AH2988" t="s">
        <v>68</v>
      </c>
      <c r="AI2988">
        <v>0.01</v>
      </c>
      <c r="AJ2988" t="s">
        <v>68</v>
      </c>
      <c r="AK2988">
        <v>0.05</v>
      </c>
      <c r="AL2988" t="s">
        <v>67</v>
      </c>
      <c r="AM2988">
        <v>0.04</v>
      </c>
      <c r="AN2988" t="s">
        <v>67</v>
      </c>
      <c r="AO2988">
        <v>6.0000000000000001E-3</v>
      </c>
      <c r="AP2988" t="s">
        <v>70</v>
      </c>
      <c r="AQ2988">
        <v>1E-3</v>
      </c>
      <c r="AR2988" t="s">
        <v>70</v>
      </c>
      <c r="AS2988">
        <v>3.97</v>
      </c>
      <c r="AT2988" t="s">
        <v>67</v>
      </c>
      <c r="AU2988">
        <v>0.18</v>
      </c>
      <c r="AV2988" t="s">
        <v>67</v>
      </c>
      <c r="AW2988">
        <v>7.3</v>
      </c>
      <c r="AX2988" t="s">
        <v>67</v>
      </c>
      <c r="AY2988">
        <v>2.2000000000000002</v>
      </c>
      <c r="AZ2988" t="s">
        <v>67</v>
      </c>
      <c r="BA2988">
        <v>0.19</v>
      </c>
      <c r="BB2988" t="s">
        <v>67</v>
      </c>
      <c r="BC2988">
        <v>0.98</v>
      </c>
      <c r="BD2988" t="s">
        <v>67</v>
      </c>
      <c r="BF2988" t="s">
        <v>64</v>
      </c>
    </row>
    <row r="2989" spans="1:58" x14ac:dyDescent="0.25">
      <c r="A2989" t="s">
        <v>58</v>
      </c>
      <c r="B2989">
        <v>2</v>
      </c>
      <c r="C2989" t="s">
        <v>87</v>
      </c>
      <c r="D2989">
        <v>2002</v>
      </c>
      <c r="E2989">
        <v>2002</v>
      </c>
      <c r="F2989">
        <v>8</v>
      </c>
      <c r="G2989" t="s">
        <v>66</v>
      </c>
      <c r="H2989">
        <v>0.06</v>
      </c>
      <c r="I2989">
        <v>0.18</v>
      </c>
      <c r="J2989" t="s">
        <v>67</v>
      </c>
      <c r="K2989">
        <v>7.8</v>
      </c>
      <c r="L2989" t="s">
        <v>67</v>
      </c>
      <c r="M2989">
        <v>71.38</v>
      </c>
      <c r="N2989" t="s">
        <v>67</v>
      </c>
      <c r="O2989">
        <v>36.54</v>
      </c>
      <c r="P2989" t="s">
        <v>67</v>
      </c>
      <c r="Q2989">
        <v>0.53</v>
      </c>
      <c r="R2989" t="s">
        <v>67</v>
      </c>
      <c r="S2989">
        <v>11.52</v>
      </c>
      <c r="T2989" t="s">
        <v>67</v>
      </c>
      <c r="U2989">
        <v>2.5999999999999999E-2</v>
      </c>
      <c r="V2989" t="s">
        <v>67</v>
      </c>
      <c r="W2989">
        <v>2.4E-2</v>
      </c>
      <c r="X2989" t="s">
        <v>67</v>
      </c>
      <c r="Y2989">
        <v>1.6E-2</v>
      </c>
      <c r="Z2989" t="s">
        <v>67</v>
      </c>
      <c r="AA2989">
        <v>2E-3</v>
      </c>
      <c r="AB2989" t="s">
        <v>68</v>
      </c>
      <c r="AC2989">
        <v>0.06</v>
      </c>
      <c r="AD2989" t="s">
        <v>69</v>
      </c>
      <c r="AE2989">
        <v>0.04</v>
      </c>
      <c r="AF2989" t="s">
        <v>69</v>
      </c>
      <c r="AG2989">
        <v>0.04</v>
      </c>
      <c r="AH2989" t="s">
        <v>69</v>
      </c>
      <c r="AI2989">
        <v>0.02</v>
      </c>
      <c r="AJ2989" t="s">
        <v>68</v>
      </c>
      <c r="AK2989">
        <v>0.06</v>
      </c>
      <c r="AL2989" t="s">
        <v>67</v>
      </c>
      <c r="AM2989">
        <v>0.04</v>
      </c>
      <c r="AN2989" t="s">
        <v>67</v>
      </c>
      <c r="AO2989">
        <v>4.0000000000000001E-3</v>
      </c>
      <c r="AP2989" t="s">
        <v>70</v>
      </c>
      <c r="AQ2989">
        <v>0</v>
      </c>
      <c r="AR2989" t="s">
        <v>70</v>
      </c>
      <c r="AS2989">
        <v>4.16</v>
      </c>
      <c r="AT2989" t="s">
        <v>67</v>
      </c>
      <c r="AU2989">
        <v>0.2</v>
      </c>
      <c r="AV2989" t="s">
        <v>67</v>
      </c>
      <c r="AW2989">
        <v>7.46</v>
      </c>
      <c r="AX2989" t="s">
        <v>67</v>
      </c>
      <c r="AY2989">
        <v>2.3199999999999998</v>
      </c>
      <c r="AZ2989" t="s">
        <v>67</v>
      </c>
      <c r="BA2989">
        <v>0.22</v>
      </c>
      <c r="BB2989" t="s">
        <v>67</v>
      </c>
      <c r="BC2989">
        <v>1.1599999999999999</v>
      </c>
      <c r="BD2989" t="s">
        <v>67</v>
      </c>
      <c r="BE2989">
        <v>1.57</v>
      </c>
      <c r="BF2989" t="s">
        <v>61</v>
      </c>
    </row>
    <row r="2990" spans="1:58" x14ac:dyDescent="0.25">
      <c r="A2990" t="s">
        <v>58</v>
      </c>
      <c r="B2990">
        <v>2</v>
      </c>
      <c r="C2990" t="s">
        <v>87</v>
      </c>
      <c r="D2990">
        <v>2002</v>
      </c>
      <c r="E2990">
        <v>2002</v>
      </c>
      <c r="F2990">
        <v>9</v>
      </c>
      <c r="G2990" t="s">
        <v>66</v>
      </c>
      <c r="H2990">
        <v>0.05</v>
      </c>
      <c r="I2990">
        <v>0.16</v>
      </c>
      <c r="J2990" t="s">
        <v>67</v>
      </c>
      <c r="K2990">
        <v>7.7</v>
      </c>
      <c r="L2990" t="s">
        <v>61</v>
      </c>
      <c r="M2990">
        <v>68.3</v>
      </c>
      <c r="N2990" t="s">
        <v>61</v>
      </c>
      <c r="O2990">
        <v>33.619999999999997</v>
      </c>
      <c r="P2990" t="s">
        <v>61</v>
      </c>
      <c r="Q2990">
        <v>0.97</v>
      </c>
      <c r="R2990" t="s">
        <v>67</v>
      </c>
      <c r="S2990">
        <v>10.92</v>
      </c>
      <c r="T2990" t="s">
        <v>61</v>
      </c>
      <c r="U2990">
        <v>2.5999999999999999E-2</v>
      </c>
      <c r="V2990" t="s">
        <v>67</v>
      </c>
      <c r="W2990">
        <v>2.3E-2</v>
      </c>
      <c r="X2990" t="s">
        <v>67</v>
      </c>
      <c r="Y2990">
        <v>1.2999999999999999E-2</v>
      </c>
      <c r="Z2990" t="s">
        <v>61</v>
      </c>
      <c r="AA2990">
        <v>3.0000000000000001E-3</v>
      </c>
      <c r="AB2990" t="s">
        <v>68</v>
      </c>
      <c r="AC2990">
        <v>7.0000000000000007E-2</v>
      </c>
      <c r="AD2990" t="s">
        <v>63</v>
      </c>
      <c r="AE2990">
        <v>0.05</v>
      </c>
      <c r="AF2990" t="s">
        <v>63</v>
      </c>
      <c r="AG2990">
        <v>0.04</v>
      </c>
      <c r="AH2990" t="s">
        <v>62</v>
      </c>
      <c r="AI2990">
        <v>0.02</v>
      </c>
      <c r="AJ2990" t="s">
        <v>68</v>
      </c>
      <c r="AK2990">
        <v>7.0000000000000007E-2</v>
      </c>
      <c r="AL2990" t="s">
        <v>67</v>
      </c>
      <c r="AM2990">
        <v>0.05</v>
      </c>
      <c r="AN2990" t="s">
        <v>67</v>
      </c>
      <c r="AO2990">
        <v>8.9999999999999993E-3</v>
      </c>
      <c r="AP2990" t="s">
        <v>65</v>
      </c>
      <c r="AQ2990">
        <v>1E-3</v>
      </c>
      <c r="AR2990" t="s">
        <v>65</v>
      </c>
      <c r="AS2990">
        <v>3.92</v>
      </c>
      <c r="AT2990" t="s">
        <v>61</v>
      </c>
      <c r="AU2990">
        <v>0.18</v>
      </c>
      <c r="AV2990" t="s">
        <v>61</v>
      </c>
      <c r="AW2990">
        <v>7.28</v>
      </c>
      <c r="AX2990" t="s">
        <v>61</v>
      </c>
      <c r="AY2990">
        <v>2.1800000000000002</v>
      </c>
      <c r="AZ2990" t="s">
        <v>61</v>
      </c>
      <c r="BA2990">
        <v>0.27</v>
      </c>
      <c r="BB2990" t="s">
        <v>61</v>
      </c>
      <c r="BC2990">
        <v>1.46</v>
      </c>
      <c r="BD2990" t="s">
        <v>61</v>
      </c>
      <c r="BE2990">
        <v>1.95</v>
      </c>
      <c r="BF2990" t="s">
        <v>67</v>
      </c>
    </row>
    <row r="2991" spans="1:58" x14ac:dyDescent="0.25">
      <c r="A2991" t="s">
        <v>58</v>
      </c>
      <c r="B2991">
        <v>2</v>
      </c>
      <c r="C2991" t="s">
        <v>87</v>
      </c>
      <c r="D2991">
        <v>2003</v>
      </c>
      <c r="E2991">
        <v>2002</v>
      </c>
      <c r="F2991">
        <v>10</v>
      </c>
      <c r="G2991" t="s">
        <v>66</v>
      </c>
      <c r="H2991">
        <v>0.1</v>
      </c>
      <c r="I2991">
        <v>0.32</v>
      </c>
      <c r="J2991" t="s">
        <v>67</v>
      </c>
      <c r="K2991">
        <v>7.67</v>
      </c>
      <c r="L2991" t="s">
        <v>67</v>
      </c>
      <c r="M2991">
        <v>63.91</v>
      </c>
      <c r="N2991" t="s">
        <v>67</v>
      </c>
      <c r="O2991">
        <v>30.96</v>
      </c>
      <c r="P2991" t="s">
        <v>67</v>
      </c>
      <c r="Q2991">
        <v>1.2</v>
      </c>
      <c r="R2991" t="s">
        <v>67</v>
      </c>
      <c r="S2991">
        <v>10.34</v>
      </c>
      <c r="T2991" t="s">
        <v>67</v>
      </c>
      <c r="U2991">
        <v>2.1999999999999999E-2</v>
      </c>
      <c r="V2991" t="s">
        <v>67</v>
      </c>
      <c r="W2991">
        <v>1.7999999999999999E-2</v>
      </c>
      <c r="X2991" t="s">
        <v>67</v>
      </c>
      <c r="Y2991">
        <v>1.2999999999999999E-2</v>
      </c>
      <c r="Z2991" t="s">
        <v>67</v>
      </c>
      <c r="AA2991">
        <v>4.0000000000000001E-3</v>
      </c>
      <c r="AB2991" t="s">
        <v>68</v>
      </c>
      <c r="AC2991">
        <v>0.06</v>
      </c>
      <c r="AD2991" t="s">
        <v>69</v>
      </c>
      <c r="AE2991">
        <v>0.05</v>
      </c>
      <c r="AF2991" t="s">
        <v>69</v>
      </c>
      <c r="AG2991">
        <v>0.04</v>
      </c>
      <c r="AH2991" t="s">
        <v>68</v>
      </c>
      <c r="AI2991">
        <v>0.02</v>
      </c>
      <c r="AJ2991" t="s">
        <v>68</v>
      </c>
      <c r="AK2991">
        <v>0.06</v>
      </c>
      <c r="AL2991" t="s">
        <v>67</v>
      </c>
      <c r="AM2991">
        <v>0.05</v>
      </c>
      <c r="AN2991" t="s">
        <v>67</v>
      </c>
      <c r="AO2991">
        <v>7.0000000000000001E-3</v>
      </c>
      <c r="AP2991" t="s">
        <v>70</v>
      </c>
      <c r="AQ2991">
        <v>1E-3</v>
      </c>
      <c r="AR2991" t="s">
        <v>70</v>
      </c>
      <c r="AS2991">
        <v>3.7</v>
      </c>
      <c r="AT2991" t="s">
        <v>67</v>
      </c>
      <c r="AU2991">
        <v>0.17</v>
      </c>
      <c r="AV2991" t="s">
        <v>67</v>
      </c>
      <c r="AW2991">
        <v>6.65</v>
      </c>
      <c r="AX2991" t="s">
        <v>67</v>
      </c>
      <c r="AY2991">
        <v>2.0299999999999998</v>
      </c>
      <c r="AZ2991" t="s">
        <v>67</v>
      </c>
      <c r="BA2991">
        <v>0.3</v>
      </c>
      <c r="BB2991" t="s">
        <v>67</v>
      </c>
      <c r="BC2991">
        <v>1.71</v>
      </c>
      <c r="BD2991" t="s">
        <v>67</v>
      </c>
      <c r="BE2991">
        <v>1.93</v>
      </c>
      <c r="BF2991" t="s">
        <v>67</v>
      </c>
    </row>
    <row r="2992" spans="1:58" x14ac:dyDescent="0.25">
      <c r="A2992" t="s">
        <v>58</v>
      </c>
      <c r="B2992">
        <v>2</v>
      </c>
      <c r="C2992" t="s">
        <v>87</v>
      </c>
      <c r="D2992">
        <v>2003</v>
      </c>
      <c r="E2992">
        <v>2002</v>
      </c>
      <c r="F2992">
        <v>11</v>
      </c>
      <c r="G2992" t="s">
        <v>66</v>
      </c>
      <c r="H2992">
        <v>0.92</v>
      </c>
      <c r="I2992">
        <v>2.78</v>
      </c>
      <c r="J2992" t="s">
        <v>67</v>
      </c>
      <c r="K2992">
        <v>7.51</v>
      </c>
      <c r="L2992" t="s">
        <v>67</v>
      </c>
      <c r="M2992">
        <v>51.42</v>
      </c>
      <c r="N2992" t="s">
        <v>67</v>
      </c>
      <c r="O2992">
        <v>23.58</v>
      </c>
      <c r="P2992" t="s">
        <v>67</v>
      </c>
      <c r="Q2992">
        <v>4.34</v>
      </c>
      <c r="R2992" t="s">
        <v>67</v>
      </c>
      <c r="S2992">
        <v>8.82</v>
      </c>
      <c r="T2992" t="s">
        <v>67</v>
      </c>
      <c r="U2992">
        <v>3.3000000000000002E-2</v>
      </c>
      <c r="V2992" t="s">
        <v>67</v>
      </c>
      <c r="W2992">
        <v>2.7E-2</v>
      </c>
      <c r="X2992" t="s">
        <v>67</v>
      </c>
      <c r="Y2992">
        <v>0.02</v>
      </c>
      <c r="Z2992" t="s">
        <v>67</v>
      </c>
      <c r="AA2992">
        <v>6.0000000000000001E-3</v>
      </c>
      <c r="AB2992" t="s">
        <v>68</v>
      </c>
      <c r="AC2992">
        <v>0.11</v>
      </c>
      <c r="AD2992" t="s">
        <v>69</v>
      </c>
      <c r="AE2992">
        <v>7.0000000000000007E-2</v>
      </c>
      <c r="AF2992" t="s">
        <v>69</v>
      </c>
      <c r="AG2992">
        <v>7.0000000000000007E-2</v>
      </c>
      <c r="AH2992" t="s">
        <v>68</v>
      </c>
      <c r="AI2992">
        <v>0.04</v>
      </c>
      <c r="AJ2992" t="s">
        <v>68</v>
      </c>
      <c r="AK2992">
        <v>0.11</v>
      </c>
      <c r="AL2992" t="s">
        <v>67</v>
      </c>
      <c r="AM2992">
        <v>7.0000000000000007E-2</v>
      </c>
      <c r="AN2992" t="s">
        <v>67</v>
      </c>
      <c r="AO2992">
        <v>5.0000000000000001E-3</v>
      </c>
      <c r="AP2992" t="s">
        <v>70</v>
      </c>
      <c r="AQ2992">
        <v>0</v>
      </c>
      <c r="AR2992" t="s">
        <v>70</v>
      </c>
      <c r="AS2992">
        <v>3.04</v>
      </c>
      <c r="AT2992" t="s">
        <v>67</v>
      </c>
      <c r="AU2992">
        <v>0.18</v>
      </c>
      <c r="AV2992" t="s">
        <v>67</v>
      </c>
      <c r="AW2992">
        <v>5.46</v>
      </c>
      <c r="AX2992" t="s">
        <v>67</v>
      </c>
      <c r="AY2992">
        <v>1.6</v>
      </c>
      <c r="AZ2992" t="s">
        <v>67</v>
      </c>
      <c r="BA2992">
        <v>0.28000000000000003</v>
      </c>
      <c r="BB2992" t="s">
        <v>67</v>
      </c>
      <c r="BC2992">
        <v>2.0099999999999998</v>
      </c>
      <c r="BD2992" t="s">
        <v>67</v>
      </c>
      <c r="BE2992">
        <v>3.32</v>
      </c>
      <c r="BF2992" t="s">
        <v>67</v>
      </c>
    </row>
    <row r="2993" spans="1:58" x14ac:dyDescent="0.25">
      <c r="A2993" t="s">
        <v>58</v>
      </c>
      <c r="B2993">
        <v>2</v>
      </c>
      <c r="C2993" t="s">
        <v>87</v>
      </c>
      <c r="D2993">
        <v>2003</v>
      </c>
      <c r="E2993">
        <v>2002</v>
      </c>
      <c r="F2993">
        <v>12</v>
      </c>
      <c r="G2993" t="s">
        <v>66</v>
      </c>
      <c r="H2993">
        <v>4.4800000000000004</v>
      </c>
      <c r="I2993">
        <v>14.05</v>
      </c>
      <c r="J2993" t="s">
        <v>67</v>
      </c>
      <c r="K2993">
        <v>7.4</v>
      </c>
      <c r="L2993" t="s">
        <v>67</v>
      </c>
      <c r="M2993">
        <v>38.369999999999997</v>
      </c>
      <c r="N2993" t="s">
        <v>67</v>
      </c>
      <c r="O2993">
        <v>17.29</v>
      </c>
      <c r="P2993" t="s">
        <v>67</v>
      </c>
      <c r="Q2993">
        <v>1.1000000000000001</v>
      </c>
      <c r="R2993" t="s">
        <v>67</v>
      </c>
      <c r="S2993">
        <v>7.4</v>
      </c>
      <c r="T2993" t="s">
        <v>67</v>
      </c>
      <c r="U2993">
        <v>2.5000000000000001E-2</v>
      </c>
      <c r="V2993" t="s">
        <v>67</v>
      </c>
      <c r="W2993">
        <v>2.1000000000000001E-2</v>
      </c>
      <c r="X2993" t="s">
        <v>67</v>
      </c>
      <c r="Y2993">
        <v>1.4999999999999999E-2</v>
      </c>
      <c r="Z2993" t="s">
        <v>67</v>
      </c>
      <c r="AA2993">
        <v>4.0000000000000001E-3</v>
      </c>
      <c r="AB2993" t="s">
        <v>68</v>
      </c>
      <c r="AC2993">
        <v>0.1</v>
      </c>
      <c r="AD2993" t="s">
        <v>69</v>
      </c>
      <c r="AE2993">
        <v>7.0000000000000007E-2</v>
      </c>
      <c r="AF2993" t="s">
        <v>69</v>
      </c>
      <c r="AG2993">
        <v>7.0000000000000007E-2</v>
      </c>
      <c r="AH2993" t="s">
        <v>68</v>
      </c>
      <c r="AI2993">
        <v>0.03</v>
      </c>
      <c r="AJ2993" t="s">
        <v>68</v>
      </c>
      <c r="AK2993">
        <v>0.1</v>
      </c>
      <c r="AL2993" t="s">
        <v>67</v>
      </c>
      <c r="AM2993">
        <v>7.0000000000000007E-2</v>
      </c>
      <c r="AN2993" t="s">
        <v>67</v>
      </c>
      <c r="AO2993">
        <v>3.0000000000000001E-3</v>
      </c>
      <c r="AP2993" t="s">
        <v>70</v>
      </c>
      <c r="AQ2993">
        <v>0</v>
      </c>
      <c r="AR2993" t="s">
        <v>70</v>
      </c>
      <c r="AS2993">
        <v>2.08</v>
      </c>
      <c r="AT2993" t="s">
        <v>67</v>
      </c>
      <c r="AU2993">
        <v>0.16</v>
      </c>
      <c r="AV2993" t="s">
        <v>67</v>
      </c>
      <c r="AW2993">
        <v>3.87</v>
      </c>
      <c r="AX2993" t="s">
        <v>67</v>
      </c>
      <c r="AY2993">
        <v>1.34</v>
      </c>
      <c r="AZ2993" t="s">
        <v>67</v>
      </c>
      <c r="BA2993">
        <v>0.02</v>
      </c>
      <c r="BB2993" t="s">
        <v>67</v>
      </c>
      <c r="BC2993">
        <v>1.41</v>
      </c>
      <c r="BD2993" t="s">
        <v>67</v>
      </c>
      <c r="BE2993">
        <v>3.95</v>
      </c>
      <c r="BF2993" t="s">
        <v>67</v>
      </c>
    </row>
    <row r="2994" spans="1:58" x14ac:dyDescent="0.25">
      <c r="A2994" t="s">
        <v>58</v>
      </c>
      <c r="B2994">
        <v>2</v>
      </c>
      <c r="C2994" t="s">
        <v>87</v>
      </c>
      <c r="D2994">
        <v>2003</v>
      </c>
      <c r="E2994">
        <v>2003</v>
      </c>
      <c r="F2994">
        <v>1</v>
      </c>
      <c r="G2994" t="s">
        <v>66</v>
      </c>
      <c r="H2994">
        <v>6.51</v>
      </c>
      <c r="I2994">
        <v>20.41</v>
      </c>
      <c r="J2994" t="s">
        <v>67</v>
      </c>
      <c r="K2994">
        <v>7.4</v>
      </c>
      <c r="L2994" t="s">
        <v>67</v>
      </c>
      <c r="M2994">
        <v>38.04</v>
      </c>
      <c r="N2994" t="s">
        <v>67</v>
      </c>
      <c r="O2994">
        <v>17.87</v>
      </c>
      <c r="P2994" t="s">
        <v>67</v>
      </c>
      <c r="Q2994">
        <v>1.2</v>
      </c>
      <c r="R2994" t="s">
        <v>67</v>
      </c>
      <c r="S2994">
        <v>7.86</v>
      </c>
      <c r="T2994" t="s">
        <v>67</v>
      </c>
      <c r="U2994">
        <v>2.3E-2</v>
      </c>
      <c r="V2994" t="s">
        <v>67</v>
      </c>
      <c r="W2994">
        <v>2.1000000000000001E-2</v>
      </c>
      <c r="X2994" t="s">
        <v>67</v>
      </c>
      <c r="Y2994">
        <v>1.4E-2</v>
      </c>
      <c r="Z2994" t="s">
        <v>67</v>
      </c>
      <c r="AA2994">
        <v>3.0000000000000001E-3</v>
      </c>
      <c r="AB2994" t="s">
        <v>68</v>
      </c>
      <c r="AC2994">
        <v>0.08</v>
      </c>
      <c r="AD2994" t="s">
        <v>69</v>
      </c>
      <c r="AE2994">
        <v>0.05</v>
      </c>
      <c r="AF2994" t="s">
        <v>69</v>
      </c>
      <c r="AG2994">
        <v>0.05</v>
      </c>
      <c r="AH2994" t="s">
        <v>68</v>
      </c>
      <c r="AI2994">
        <v>0.03</v>
      </c>
      <c r="AJ2994" t="s">
        <v>68</v>
      </c>
      <c r="AK2994">
        <v>0.08</v>
      </c>
      <c r="AL2994" t="s">
        <v>67</v>
      </c>
      <c r="AM2994">
        <v>0.05</v>
      </c>
      <c r="AN2994" t="s">
        <v>67</v>
      </c>
      <c r="AO2994">
        <v>6.0000000000000001E-3</v>
      </c>
      <c r="AP2994" t="s">
        <v>70</v>
      </c>
      <c r="AQ2994">
        <v>0</v>
      </c>
      <c r="AR2994" t="s">
        <v>70</v>
      </c>
      <c r="AS2994">
        <v>2.11</v>
      </c>
      <c r="AT2994" t="s">
        <v>67</v>
      </c>
      <c r="AU2994">
        <v>0.17</v>
      </c>
      <c r="AV2994" t="s">
        <v>67</v>
      </c>
      <c r="AW2994">
        <v>3.85</v>
      </c>
      <c r="AX2994" t="s">
        <v>67</v>
      </c>
      <c r="AY2994">
        <v>1.32</v>
      </c>
      <c r="AZ2994" t="s">
        <v>67</v>
      </c>
      <c r="BA2994">
        <v>0.13</v>
      </c>
      <c r="BB2994" t="s">
        <v>67</v>
      </c>
      <c r="BC2994">
        <v>1.1000000000000001</v>
      </c>
      <c r="BD2994" t="s">
        <v>67</v>
      </c>
      <c r="BE2994">
        <v>2.56</v>
      </c>
      <c r="BF2994" t="s">
        <v>61</v>
      </c>
    </row>
    <row r="2995" spans="1:58" x14ac:dyDescent="0.25">
      <c r="A2995" t="s">
        <v>58</v>
      </c>
      <c r="B2995">
        <v>2</v>
      </c>
      <c r="C2995" t="s">
        <v>87</v>
      </c>
      <c r="D2995">
        <v>2003</v>
      </c>
      <c r="E2995">
        <v>2003</v>
      </c>
      <c r="F2995">
        <v>2</v>
      </c>
      <c r="G2995" t="s">
        <v>66</v>
      </c>
      <c r="H2995">
        <v>4.58</v>
      </c>
      <c r="I2995">
        <v>12.98</v>
      </c>
      <c r="J2995" t="s">
        <v>67</v>
      </c>
      <c r="K2995">
        <v>7.45</v>
      </c>
      <c r="L2995" t="s">
        <v>67</v>
      </c>
      <c r="M2995">
        <v>39.53</v>
      </c>
      <c r="N2995" t="s">
        <v>67</v>
      </c>
      <c r="O2995">
        <v>18.670000000000002</v>
      </c>
      <c r="P2995" t="s">
        <v>67</v>
      </c>
      <c r="Q2995">
        <v>1.03</v>
      </c>
      <c r="R2995" t="s">
        <v>67</v>
      </c>
      <c r="S2995">
        <v>8.2799999999999994</v>
      </c>
      <c r="T2995" t="s">
        <v>67</v>
      </c>
      <c r="U2995">
        <v>2.4E-2</v>
      </c>
      <c r="V2995" t="s">
        <v>67</v>
      </c>
      <c r="W2995">
        <v>2.1000000000000001E-2</v>
      </c>
      <c r="X2995" t="s">
        <v>67</v>
      </c>
      <c r="Y2995">
        <v>1.4999999999999999E-2</v>
      </c>
      <c r="Z2995" t="s">
        <v>67</v>
      </c>
      <c r="AA2995">
        <v>2E-3</v>
      </c>
      <c r="AB2995" t="s">
        <v>68</v>
      </c>
      <c r="AC2995">
        <v>7.0000000000000007E-2</v>
      </c>
      <c r="AD2995" t="s">
        <v>69</v>
      </c>
      <c r="AE2995">
        <v>0.05</v>
      </c>
      <c r="AF2995" t="s">
        <v>69</v>
      </c>
      <c r="AG2995">
        <v>0.05</v>
      </c>
      <c r="AH2995" t="s">
        <v>68</v>
      </c>
      <c r="AI2995">
        <v>0.02</v>
      </c>
      <c r="AJ2995" t="s">
        <v>68</v>
      </c>
      <c r="AK2995">
        <v>7.0000000000000007E-2</v>
      </c>
      <c r="AL2995" t="s">
        <v>67</v>
      </c>
      <c r="AM2995">
        <v>0.05</v>
      </c>
      <c r="AN2995" t="s">
        <v>67</v>
      </c>
      <c r="AO2995">
        <v>4.0000000000000001E-3</v>
      </c>
      <c r="AP2995" t="s">
        <v>70</v>
      </c>
      <c r="AQ2995">
        <v>0</v>
      </c>
      <c r="AR2995" t="s">
        <v>70</v>
      </c>
      <c r="AS2995">
        <v>2.2799999999999998</v>
      </c>
      <c r="AT2995" t="s">
        <v>67</v>
      </c>
      <c r="AU2995">
        <v>0.17</v>
      </c>
      <c r="AV2995" t="s">
        <v>67</v>
      </c>
      <c r="AW2995">
        <v>4.0199999999999996</v>
      </c>
      <c r="AX2995" t="s">
        <v>67</v>
      </c>
      <c r="AY2995">
        <v>1.25</v>
      </c>
      <c r="AZ2995" t="s">
        <v>67</v>
      </c>
      <c r="BA2995">
        <v>0.14000000000000001</v>
      </c>
      <c r="BB2995" t="s">
        <v>67</v>
      </c>
      <c r="BC2995">
        <v>1.03</v>
      </c>
      <c r="BD2995" t="s">
        <v>67</v>
      </c>
      <c r="BF2995" t="s">
        <v>64</v>
      </c>
    </row>
    <row r="2996" spans="1:58" x14ac:dyDescent="0.25">
      <c r="A2996" t="s">
        <v>58</v>
      </c>
      <c r="B2996">
        <v>2</v>
      </c>
      <c r="C2996" t="s">
        <v>87</v>
      </c>
      <c r="D2996">
        <v>2003</v>
      </c>
      <c r="E2996">
        <v>2003</v>
      </c>
      <c r="F2996">
        <v>3</v>
      </c>
      <c r="G2996" t="s">
        <v>66</v>
      </c>
      <c r="H2996">
        <v>10.55</v>
      </c>
      <c r="I2996">
        <v>33.1</v>
      </c>
      <c r="J2996" t="s">
        <v>67</v>
      </c>
      <c r="K2996">
        <v>7.42</v>
      </c>
      <c r="L2996" t="s">
        <v>67</v>
      </c>
      <c r="M2996">
        <v>41.42</v>
      </c>
      <c r="N2996" t="s">
        <v>67</v>
      </c>
      <c r="O2996">
        <v>19.79</v>
      </c>
      <c r="P2996" t="s">
        <v>67</v>
      </c>
      <c r="Q2996">
        <v>0.68</v>
      </c>
      <c r="R2996" t="s">
        <v>67</v>
      </c>
      <c r="S2996">
        <v>8.49</v>
      </c>
      <c r="T2996" t="s">
        <v>67</v>
      </c>
      <c r="U2996">
        <v>0.03</v>
      </c>
      <c r="V2996" t="s">
        <v>67</v>
      </c>
      <c r="W2996">
        <v>2.3E-2</v>
      </c>
      <c r="X2996" t="s">
        <v>67</v>
      </c>
      <c r="Y2996">
        <v>1.6E-2</v>
      </c>
      <c r="Z2996" t="s">
        <v>67</v>
      </c>
      <c r="AA2996">
        <v>7.0000000000000001E-3</v>
      </c>
      <c r="AB2996" t="s">
        <v>68</v>
      </c>
      <c r="AC2996">
        <v>0.05</v>
      </c>
      <c r="AD2996" t="s">
        <v>69</v>
      </c>
      <c r="AE2996">
        <v>0.05</v>
      </c>
      <c r="AF2996" t="s">
        <v>69</v>
      </c>
      <c r="AG2996">
        <v>0.03</v>
      </c>
      <c r="AH2996" t="s">
        <v>68</v>
      </c>
      <c r="AI2996">
        <v>0.01</v>
      </c>
      <c r="AJ2996" t="s">
        <v>68</v>
      </c>
      <c r="AK2996">
        <v>0.05</v>
      </c>
      <c r="AL2996" t="s">
        <v>67</v>
      </c>
      <c r="AM2996">
        <v>0.05</v>
      </c>
      <c r="AN2996" t="s">
        <v>67</v>
      </c>
      <c r="AO2996">
        <v>1.2999999999999999E-2</v>
      </c>
      <c r="AP2996" t="s">
        <v>70</v>
      </c>
      <c r="AQ2996">
        <v>1E-3</v>
      </c>
      <c r="AR2996" t="s">
        <v>70</v>
      </c>
      <c r="AS2996">
        <v>2.34</v>
      </c>
      <c r="AT2996" t="s">
        <v>67</v>
      </c>
      <c r="AU2996">
        <v>0.17</v>
      </c>
      <c r="AV2996" t="s">
        <v>67</v>
      </c>
      <c r="AW2996">
        <v>4.28</v>
      </c>
      <c r="AX2996" t="s">
        <v>67</v>
      </c>
      <c r="AY2996">
        <v>1.33</v>
      </c>
      <c r="AZ2996" t="s">
        <v>67</v>
      </c>
      <c r="BA2996">
        <v>0.16</v>
      </c>
      <c r="BB2996" t="s">
        <v>67</v>
      </c>
      <c r="BC2996">
        <v>1.05</v>
      </c>
      <c r="BD2996" t="s">
        <v>67</v>
      </c>
      <c r="BE2996">
        <v>2.15</v>
      </c>
      <c r="BF2996" t="s">
        <v>61</v>
      </c>
    </row>
    <row r="2997" spans="1:58" x14ac:dyDescent="0.25">
      <c r="A2997" t="s">
        <v>58</v>
      </c>
      <c r="B2997">
        <v>2</v>
      </c>
      <c r="C2997" t="s">
        <v>87</v>
      </c>
      <c r="D2997">
        <v>2003</v>
      </c>
      <c r="E2997">
        <v>2003</v>
      </c>
      <c r="F2997">
        <v>4</v>
      </c>
      <c r="G2997" t="s">
        <v>66</v>
      </c>
      <c r="H2997">
        <v>3.97</v>
      </c>
      <c r="I2997">
        <v>12.05</v>
      </c>
      <c r="J2997" t="s">
        <v>67</v>
      </c>
      <c r="K2997">
        <v>7.5</v>
      </c>
      <c r="L2997" t="s">
        <v>67</v>
      </c>
      <c r="M2997">
        <v>43.51</v>
      </c>
      <c r="N2997" t="s">
        <v>67</v>
      </c>
      <c r="O2997">
        <v>21.08</v>
      </c>
      <c r="P2997" t="s">
        <v>67</v>
      </c>
      <c r="Q2997">
        <v>0.43</v>
      </c>
      <c r="R2997" t="s">
        <v>67</v>
      </c>
      <c r="S2997">
        <v>9</v>
      </c>
      <c r="T2997" t="s">
        <v>67</v>
      </c>
      <c r="U2997">
        <v>3.2000000000000001E-2</v>
      </c>
      <c r="V2997" t="s">
        <v>67</v>
      </c>
      <c r="W2997">
        <v>2.5999999999999999E-2</v>
      </c>
      <c r="X2997" t="s">
        <v>67</v>
      </c>
      <c r="Y2997">
        <v>1.7000000000000001E-2</v>
      </c>
      <c r="Z2997" t="s">
        <v>67</v>
      </c>
      <c r="AA2997">
        <v>8.0000000000000002E-3</v>
      </c>
      <c r="AB2997" t="s">
        <v>68</v>
      </c>
      <c r="AC2997">
        <v>0.04</v>
      </c>
      <c r="AD2997" t="s">
        <v>69</v>
      </c>
      <c r="AE2997">
        <v>0.03</v>
      </c>
      <c r="AF2997" t="s">
        <v>69</v>
      </c>
      <c r="AG2997">
        <v>0.03</v>
      </c>
      <c r="AH2997" t="s">
        <v>68</v>
      </c>
      <c r="AI2997">
        <v>0.01</v>
      </c>
      <c r="AJ2997" t="s">
        <v>68</v>
      </c>
      <c r="AK2997">
        <v>0.04</v>
      </c>
      <c r="AL2997" t="s">
        <v>67</v>
      </c>
      <c r="AM2997">
        <v>0.03</v>
      </c>
      <c r="AN2997" t="s">
        <v>67</v>
      </c>
      <c r="AO2997">
        <v>5.0000000000000001E-3</v>
      </c>
      <c r="AP2997" t="s">
        <v>70</v>
      </c>
      <c r="AQ2997">
        <v>0</v>
      </c>
      <c r="AR2997" t="s">
        <v>70</v>
      </c>
      <c r="AS2997">
        <v>2.54</v>
      </c>
      <c r="AT2997" t="s">
        <v>67</v>
      </c>
      <c r="AU2997">
        <v>0.18</v>
      </c>
      <c r="AV2997" t="s">
        <v>67</v>
      </c>
      <c r="AW2997">
        <v>4.72</v>
      </c>
      <c r="AX2997" t="s">
        <v>67</v>
      </c>
      <c r="AY2997">
        <v>1.25</v>
      </c>
      <c r="AZ2997" t="s">
        <v>67</v>
      </c>
      <c r="BA2997">
        <v>0.15</v>
      </c>
      <c r="BB2997" t="s">
        <v>67</v>
      </c>
      <c r="BC2997">
        <v>1.03</v>
      </c>
      <c r="BD2997" t="s">
        <v>67</v>
      </c>
      <c r="BE2997">
        <v>1.95</v>
      </c>
      <c r="BF2997" t="s">
        <v>61</v>
      </c>
    </row>
    <row r="2998" spans="1:58" x14ac:dyDescent="0.25">
      <c r="A2998" t="s">
        <v>58</v>
      </c>
      <c r="B2998">
        <v>2</v>
      </c>
      <c r="C2998" t="s">
        <v>87</v>
      </c>
      <c r="D2998">
        <v>2003</v>
      </c>
      <c r="E2998">
        <v>2003</v>
      </c>
      <c r="F2998">
        <v>5</v>
      </c>
      <c r="G2998" t="s">
        <v>66</v>
      </c>
      <c r="H2998">
        <v>1.37</v>
      </c>
      <c r="I2998">
        <v>4.3</v>
      </c>
      <c r="J2998" t="s">
        <v>67</v>
      </c>
      <c r="K2998">
        <v>7.51</v>
      </c>
      <c r="L2998" t="s">
        <v>67</v>
      </c>
      <c r="M2998">
        <v>49.8</v>
      </c>
      <c r="N2998" t="s">
        <v>67</v>
      </c>
      <c r="O2998">
        <v>23.96</v>
      </c>
      <c r="P2998" t="s">
        <v>67</v>
      </c>
      <c r="Q2998">
        <v>0.73</v>
      </c>
      <c r="R2998" t="s">
        <v>67</v>
      </c>
      <c r="S2998">
        <v>9.6</v>
      </c>
      <c r="T2998" t="s">
        <v>67</v>
      </c>
      <c r="U2998">
        <v>2.4E-2</v>
      </c>
      <c r="V2998" t="s">
        <v>67</v>
      </c>
      <c r="W2998">
        <v>2.4E-2</v>
      </c>
      <c r="X2998" t="s">
        <v>67</v>
      </c>
      <c r="Y2998">
        <v>1.6E-2</v>
      </c>
      <c r="Z2998" t="s">
        <v>67</v>
      </c>
      <c r="AA2998">
        <v>1E-3</v>
      </c>
      <c r="AB2998" t="s">
        <v>68</v>
      </c>
      <c r="AC2998">
        <v>0.05</v>
      </c>
      <c r="AD2998" t="s">
        <v>69</v>
      </c>
      <c r="AE2998">
        <v>0.05</v>
      </c>
      <c r="AF2998" t="s">
        <v>69</v>
      </c>
      <c r="AG2998">
        <v>0.04</v>
      </c>
      <c r="AH2998" t="s">
        <v>68</v>
      </c>
      <c r="AI2998">
        <v>0.01</v>
      </c>
      <c r="AJ2998" t="s">
        <v>68</v>
      </c>
      <c r="AK2998">
        <v>0.05</v>
      </c>
      <c r="AL2998" t="s">
        <v>67</v>
      </c>
      <c r="AM2998">
        <v>0.05</v>
      </c>
      <c r="AN2998" t="s">
        <v>67</v>
      </c>
      <c r="AO2998">
        <v>7.0000000000000001E-3</v>
      </c>
      <c r="AP2998" t="s">
        <v>70</v>
      </c>
      <c r="AQ2998">
        <v>1E-3</v>
      </c>
      <c r="AR2998" t="s">
        <v>70</v>
      </c>
      <c r="AS2998">
        <v>2.88</v>
      </c>
      <c r="AT2998" t="s">
        <v>67</v>
      </c>
      <c r="AU2998">
        <v>0.19</v>
      </c>
      <c r="AV2998" t="s">
        <v>67</v>
      </c>
      <c r="AW2998">
        <v>5.47</v>
      </c>
      <c r="AX2998" t="s">
        <v>67</v>
      </c>
      <c r="AY2998">
        <v>1.61</v>
      </c>
      <c r="AZ2998" t="s">
        <v>67</v>
      </c>
      <c r="BA2998">
        <v>0.17</v>
      </c>
      <c r="BB2998" t="s">
        <v>67</v>
      </c>
      <c r="BC2998">
        <v>1.42</v>
      </c>
      <c r="BD2998" t="s">
        <v>67</v>
      </c>
      <c r="BE2998">
        <v>1.51</v>
      </c>
      <c r="BF2998" t="s">
        <v>67</v>
      </c>
    </row>
    <row r="2999" spans="1:58" x14ac:dyDescent="0.25">
      <c r="A2999" t="s">
        <v>58</v>
      </c>
      <c r="B2999">
        <v>2</v>
      </c>
      <c r="C2999" t="s">
        <v>87</v>
      </c>
      <c r="D2999">
        <v>2003</v>
      </c>
      <c r="E2999">
        <v>2003</v>
      </c>
      <c r="F2999">
        <v>6</v>
      </c>
      <c r="G2999" t="s">
        <v>66</v>
      </c>
      <c r="H2999">
        <v>0.44</v>
      </c>
      <c r="I2999">
        <v>1.35</v>
      </c>
      <c r="J2999" t="s">
        <v>67</v>
      </c>
      <c r="K2999">
        <v>7.7</v>
      </c>
      <c r="L2999" t="s">
        <v>67</v>
      </c>
      <c r="M2999">
        <v>61.07</v>
      </c>
      <c r="N2999" t="s">
        <v>67</v>
      </c>
      <c r="O2999">
        <v>30.58</v>
      </c>
      <c r="P2999" t="s">
        <v>67</v>
      </c>
      <c r="Q2999">
        <v>2.75</v>
      </c>
      <c r="R2999" t="s">
        <v>67</v>
      </c>
      <c r="S2999">
        <v>10.82</v>
      </c>
      <c r="T2999" t="s">
        <v>67</v>
      </c>
      <c r="U2999">
        <v>2.8000000000000001E-2</v>
      </c>
      <c r="V2999" t="s">
        <v>67</v>
      </c>
      <c r="W2999">
        <v>2.3E-2</v>
      </c>
      <c r="X2999" t="s">
        <v>67</v>
      </c>
      <c r="Y2999">
        <v>1.6E-2</v>
      </c>
      <c r="Z2999" t="s">
        <v>67</v>
      </c>
      <c r="AA2999">
        <v>5.0000000000000001E-3</v>
      </c>
      <c r="AB2999" t="s">
        <v>68</v>
      </c>
      <c r="AC2999">
        <v>0.08</v>
      </c>
      <c r="AD2999" t="s">
        <v>69</v>
      </c>
      <c r="AE2999">
        <v>0.04</v>
      </c>
      <c r="AF2999" t="s">
        <v>69</v>
      </c>
      <c r="AG2999">
        <v>0.03</v>
      </c>
      <c r="AH2999" t="s">
        <v>68</v>
      </c>
      <c r="AI2999">
        <v>0.03</v>
      </c>
      <c r="AJ2999" t="s">
        <v>68</v>
      </c>
      <c r="AK2999">
        <v>0.08</v>
      </c>
      <c r="AL2999" t="s">
        <v>67</v>
      </c>
      <c r="AM2999">
        <v>0.04</v>
      </c>
      <c r="AN2999" t="s">
        <v>67</v>
      </c>
      <c r="AO2999">
        <v>8.9999999999999993E-3</v>
      </c>
      <c r="AP2999" t="s">
        <v>70</v>
      </c>
      <c r="AQ2999">
        <v>0</v>
      </c>
      <c r="AR2999" t="s">
        <v>70</v>
      </c>
      <c r="AS2999">
        <v>3.5</v>
      </c>
      <c r="AT2999" t="s">
        <v>67</v>
      </c>
      <c r="AU2999">
        <v>0.19</v>
      </c>
      <c r="AV2999" t="s">
        <v>67</v>
      </c>
      <c r="AW2999">
        <v>6.63</v>
      </c>
      <c r="AX2999" t="s">
        <v>67</v>
      </c>
      <c r="AY2999">
        <v>1.98</v>
      </c>
      <c r="AZ2999" t="s">
        <v>67</v>
      </c>
      <c r="BA2999">
        <v>0.19</v>
      </c>
      <c r="BB2999" t="s">
        <v>67</v>
      </c>
      <c r="BC2999">
        <v>1.3</v>
      </c>
      <c r="BD2999" t="s">
        <v>67</v>
      </c>
      <c r="BE2999">
        <v>1.38</v>
      </c>
      <c r="BF2999" t="s">
        <v>67</v>
      </c>
    </row>
    <row r="3000" spans="1:58" x14ac:dyDescent="0.25">
      <c r="A3000" t="s">
        <v>58</v>
      </c>
      <c r="B3000">
        <v>2</v>
      </c>
      <c r="C3000" t="s">
        <v>87</v>
      </c>
      <c r="D3000">
        <v>2003</v>
      </c>
      <c r="E3000">
        <v>2003</v>
      </c>
      <c r="F3000">
        <v>7</v>
      </c>
      <c r="G3000" t="s">
        <v>66</v>
      </c>
      <c r="H3000">
        <v>0.16</v>
      </c>
      <c r="I3000">
        <v>0.49</v>
      </c>
      <c r="J3000" t="s">
        <v>67</v>
      </c>
      <c r="K3000">
        <v>7.7</v>
      </c>
      <c r="L3000" t="s">
        <v>67</v>
      </c>
      <c r="M3000">
        <v>68.13</v>
      </c>
      <c r="N3000" t="s">
        <v>67</v>
      </c>
      <c r="O3000">
        <v>33.58</v>
      </c>
      <c r="P3000" t="s">
        <v>67</v>
      </c>
      <c r="Q3000">
        <v>0.48</v>
      </c>
      <c r="R3000" t="s">
        <v>71</v>
      </c>
      <c r="S3000">
        <v>11.31</v>
      </c>
      <c r="T3000" t="s">
        <v>67</v>
      </c>
      <c r="U3000">
        <v>0.03</v>
      </c>
      <c r="V3000" t="s">
        <v>67</v>
      </c>
      <c r="W3000">
        <v>2.4E-2</v>
      </c>
      <c r="X3000" t="s">
        <v>67</v>
      </c>
      <c r="Y3000">
        <v>1.4999999999999999E-2</v>
      </c>
      <c r="Z3000" t="s">
        <v>67</v>
      </c>
      <c r="AA3000">
        <v>6.0000000000000001E-3</v>
      </c>
      <c r="AB3000" t="s">
        <v>68</v>
      </c>
      <c r="AC3000">
        <v>0.06</v>
      </c>
      <c r="AD3000" t="s">
        <v>69</v>
      </c>
      <c r="AE3000">
        <v>0.06</v>
      </c>
      <c r="AF3000" t="s">
        <v>69</v>
      </c>
      <c r="AG3000">
        <v>0.05</v>
      </c>
      <c r="AH3000" t="s">
        <v>68</v>
      </c>
      <c r="AI3000">
        <v>0.01</v>
      </c>
      <c r="AJ3000" t="s">
        <v>68</v>
      </c>
      <c r="AK3000">
        <v>0.06</v>
      </c>
      <c r="AL3000" t="s">
        <v>67</v>
      </c>
      <c r="AM3000">
        <v>0.06</v>
      </c>
      <c r="AN3000" t="s">
        <v>67</v>
      </c>
      <c r="AO3000">
        <v>7.0000000000000001E-3</v>
      </c>
      <c r="AP3000" t="s">
        <v>70</v>
      </c>
      <c r="AQ3000">
        <v>0</v>
      </c>
      <c r="AR3000" t="s">
        <v>70</v>
      </c>
      <c r="AS3000">
        <v>3.93</v>
      </c>
      <c r="AT3000" t="s">
        <v>67</v>
      </c>
      <c r="AU3000">
        <v>0.17</v>
      </c>
      <c r="AV3000" t="s">
        <v>67</v>
      </c>
      <c r="AW3000">
        <v>7.41</v>
      </c>
      <c r="AX3000" t="s">
        <v>67</v>
      </c>
      <c r="AY3000">
        <v>2.2400000000000002</v>
      </c>
      <c r="AZ3000" t="s">
        <v>67</v>
      </c>
      <c r="BA3000">
        <v>0.21</v>
      </c>
      <c r="BB3000" t="s">
        <v>67</v>
      </c>
      <c r="BC3000">
        <v>1.62</v>
      </c>
      <c r="BD3000" t="s">
        <v>67</v>
      </c>
      <c r="BE3000">
        <v>1.19</v>
      </c>
      <c r="BF3000" t="s">
        <v>61</v>
      </c>
    </row>
    <row r="3001" spans="1:58" x14ac:dyDescent="0.25">
      <c r="A3001" t="s">
        <v>58</v>
      </c>
      <c r="B3001">
        <v>2</v>
      </c>
      <c r="C3001" t="s">
        <v>87</v>
      </c>
      <c r="D3001">
        <v>2003</v>
      </c>
      <c r="E3001">
        <v>2003</v>
      </c>
      <c r="F3001">
        <v>8</v>
      </c>
      <c r="G3001" t="s">
        <v>66</v>
      </c>
      <c r="H3001">
        <v>0.05</v>
      </c>
      <c r="I3001">
        <v>0.16</v>
      </c>
      <c r="J3001" t="s">
        <v>67</v>
      </c>
      <c r="K3001">
        <v>7.8</v>
      </c>
      <c r="L3001" t="s">
        <v>67</v>
      </c>
      <c r="M3001">
        <v>74.88</v>
      </c>
      <c r="N3001" t="s">
        <v>67</v>
      </c>
      <c r="O3001">
        <v>37.75</v>
      </c>
      <c r="P3001" t="s">
        <v>67</v>
      </c>
      <c r="Q3001">
        <v>0.41</v>
      </c>
      <c r="R3001" t="s">
        <v>67</v>
      </c>
      <c r="S3001">
        <v>11.7</v>
      </c>
      <c r="T3001" t="s">
        <v>67</v>
      </c>
      <c r="U3001">
        <v>3.2000000000000001E-2</v>
      </c>
      <c r="V3001" t="s">
        <v>67</v>
      </c>
      <c r="W3001">
        <v>2.9000000000000001E-2</v>
      </c>
      <c r="X3001" t="s">
        <v>67</v>
      </c>
      <c r="Y3001">
        <v>1.6E-2</v>
      </c>
      <c r="Z3001" t="s">
        <v>67</v>
      </c>
      <c r="AA3001">
        <v>4.0000000000000001E-3</v>
      </c>
      <c r="AB3001" t="s">
        <v>68</v>
      </c>
      <c r="AC3001">
        <v>0.08</v>
      </c>
      <c r="AD3001" t="s">
        <v>69</v>
      </c>
      <c r="AE3001">
        <v>7.0000000000000007E-2</v>
      </c>
      <c r="AF3001" t="s">
        <v>69</v>
      </c>
      <c r="AG3001">
        <v>7.0000000000000007E-2</v>
      </c>
      <c r="AH3001" t="s">
        <v>68</v>
      </c>
      <c r="AI3001">
        <v>0.01</v>
      </c>
      <c r="AJ3001" t="s">
        <v>68</v>
      </c>
      <c r="AK3001">
        <v>0.08</v>
      </c>
      <c r="AL3001" t="s">
        <v>67</v>
      </c>
      <c r="AM3001">
        <v>7.0000000000000007E-2</v>
      </c>
      <c r="AN3001" t="s">
        <v>67</v>
      </c>
      <c r="AO3001">
        <v>5.0000000000000001E-3</v>
      </c>
      <c r="AP3001" t="s">
        <v>70</v>
      </c>
      <c r="AQ3001">
        <v>0</v>
      </c>
      <c r="AR3001" t="s">
        <v>70</v>
      </c>
      <c r="AS3001">
        <v>4.3499999999999996</v>
      </c>
      <c r="AT3001" t="s">
        <v>67</v>
      </c>
      <c r="AU3001">
        <v>0.21</v>
      </c>
      <c r="AV3001" t="s">
        <v>67</v>
      </c>
      <c r="AW3001">
        <v>8.1300000000000008</v>
      </c>
      <c r="AX3001" t="s">
        <v>67</v>
      </c>
      <c r="AY3001">
        <v>2.4900000000000002</v>
      </c>
      <c r="AZ3001" t="s">
        <v>67</v>
      </c>
      <c r="BA3001">
        <v>0.24</v>
      </c>
      <c r="BB3001" t="s">
        <v>67</v>
      </c>
      <c r="BC3001">
        <v>1.3</v>
      </c>
      <c r="BD3001" t="s">
        <v>67</v>
      </c>
      <c r="BE3001">
        <v>1.93</v>
      </c>
      <c r="BF3001" t="s">
        <v>61</v>
      </c>
    </row>
    <row r="3002" spans="1:58" x14ac:dyDescent="0.25">
      <c r="A3002" t="s">
        <v>58</v>
      </c>
      <c r="B3002">
        <v>2</v>
      </c>
      <c r="C3002" t="s">
        <v>87</v>
      </c>
      <c r="D3002">
        <v>2003</v>
      </c>
      <c r="E3002">
        <v>2003</v>
      </c>
      <c r="F3002">
        <v>9</v>
      </c>
      <c r="G3002" t="s">
        <v>66</v>
      </c>
      <c r="H3002">
        <v>0.13</v>
      </c>
      <c r="I3002">
        <v>0.38</v>
      </c>
      <c r="J3002" t="s">
        <v>67</v>
      </c>
      <c r="K3002">
        <v>7.64</v>
      </c>
      <c r="L3002" t="s">
        <v>67</v>
      </c>
      <c r="M3002">
        <v>71.28</v>
      </c>
      <c r="N3002" t="s">
        <v>67</v>
      </c>
      <c r="O3002">
        <v>34.409999999999997</v>
      </c>
      <c r="P3002" t="s">
        <v>67</v>
      </c>
      <c r="Q3002">
        <v>0.56000000000000005</v>
      </c>
      <c r="R3002" t="s">
        <v>67</v>
      </c>
      <c r="S3002">
        <v>11.17</v>
      </c>
      <c r="T3002" t="s">
        <v>67</v>
      </c>
      <c r="U3002">
        <v>2.7E-2</v>
      </c>
      <c r="V3002" t="s">
        <v>67</v>
      </c>
      <c r="W3002">
        <v>2.4E-2</v>
      </c>
      <c r="X3002" t="s">
        <v>67</v>
      </c>
      <c r="Y3002">
        <v>1.2999999999999999E-2</v>
      </c>
      <c r="Z3002" t="s">
        <v>67</v>
      </c>
      <c r="AA3002">
        <v>3.0000000000000001E-3</v>
      </c>
      <c r="AB3002" t="s">
        <v>68</v>
      </c>
      <c r="AC3002">
        <v>0.1</v>
      </c>
      <c r="AD3002" t="s">
        <v>69</v>
      </c>
      <c r="AE3002">
        <v>0.06</v>
      </c>
      <c r="AF3002" t="s">
        <v>69</v>
      </c>
      <c r="AG3002">
        <v>0.06</v>
      </c>
      <c r="AH3002" t="s">
        <v>68</v>
      </c>
      <c r="AI3002">
        <v>0.03</v>
      </c>
      <c r="AJ3002" t="s">
        <v>68</v>
      </c>
      <c r="AK3002">
        <v>0.1</v>
      </c>
      <c r="AL3002" t="s">
        <v>67</v>
      </c>
      <c r="AM3002">
        <v>0.06</v>
      </c>
      <c r="AN3002" t="s">
        <v>67</v>
      </c>
      <c r="AO3002">
        <v>4.0000000000000001E-3</v>
      </c>
      <c r="AP3002" t="s">
        <v>70</v>
      </c>
      <c r="AQ3002">
        <v>0</v>
      </c>
      <c r="AR3002" t="s">
        <v>70</v>
      </c>
      <c r="AS3002">
        <v>4.17</v>
      </c>
      <c r="AT3002" t="s">
        <v>67</v>
      </c>
      <c r="AU3002">
        <v>0.19</v>
      </c>
      <c r="AV3002" t="s">
        <v>67</v>
      </c>
      <c r="AW3002">
        <v>7.51</v>
      </c>
      <c r="AX3002" t="s">
        <v>67</v>
      </c>
      <c r="AY3002">
        <v>2.31</v>
      </c>
      <c r="AZ3002" t="s">
        <v>67</v>
      </c>
      <c r="BA3002">
        <v>0.25</v>
      </c>
      <c r="BB3002" t="s">
        <v>67</v>
      </c>
      <c r="BC3002">
        <v>2.0099999999999998</v>
      </c>
      <c r="BD3002" t="s">
        <v>67</v>
      </c>
      <c r="BE3002">
        <v>1.99</v>
      </c>
      <c r="BF3002" t="s">
        <v>61</v>
      </c>
    </row>
    <row r="3003" spans="1:58" x14ac:dyDescent="0.25">
      <c r="A3003" t="s">
        <v>58</v>
      </c>
      <c r="B3003">
        <v>2</v>
      </c>
      <c r="C3003" t="s">
        <v>87</v>
      </c>
      <c r="D3003">
        <v>2004</v>
      </c>
      <c r="E3003">
        <v>2003</v>
      </c>
      <c r="F3003">
        <v>10</v>
      </c>
      <c r="G3003" t="s">
        <v>66</v>
      </c>
      <c r="H3003">
        <v>0.37</v>
      </c>
      <c r="I3003">
        <v>1.1499999999999999</v>
      </c>
      <c r="J3003" t="s">
        <v>67</v>
      </c>
      <c r="K3003">
        <v>7.64</v>
      </c>
      <c r="L3003" t="s">
        <v>67</v>
      </c>
      <c r="M3003">
        <v>63.48</v>
      </c>
      <c r="N3003" t="s">
        <v>67</v>
      </c>
      <c r="O3003">
        <v>29.29</v>
      </c>
      <c r="P3003" t="s">
        <v>67</v>
      </c>
      <c r="Q3003">
        <v>0.93</v>
      </c>
      <c r="R3003" t="s">
        <v>67</v>
      </c>
      <c r="S3003">
        <v>10.14</v>
      </c>
      <c r="T3003" t="s">
        <v>67</v>
      </c>
      <c r="U3003">
        <v>2.8000000000000001E-2</v>
      </c>
      <c r="V3003" t="s">
        <v>67</v>
      </c>
      <c r="W3003">
        <v>2.7E-2</v>
      </c>
      <c r="X3003" t="s">
        <v>67</v>
      </c>
      <c r="Y3003">
        <v>1.7000000000000001E-2</v>
      </c>
      <c r="Z3003" t="s">
        <v>67</v>
      </c>
      <c r="AA3003">
        <v>1E-3</v>
      </c>
      <c r="AB3003" t="s">
        <v>68</v>
      </c>
      <c r="AC3003">
        <v>0.08</v>
      </c>
      <c r="AD3003" t="s">
        <v>69</v>
      </c>
      <c r="AE3003">
        <v>0.05</v>
      </c>
      <c r="AF3003" t="s">
        <v>69</v>
      </c>
      <c r="AG3003">
        <v>0.04</v>
      </c>
      <c r="AH3003" t="s">
        <v>68</v>
      </c>
      <c r="AI3003">
        <v>0.03</v>
      </c>
      <c r="AJ3003" t="s">
        <v>68</v>
      </c>
      <c r="AK3003">
        <v>0.08</v>
      </c>
      <c r="AL3003" t="s">
        <v>67</v>
      </c>
      <c r="AM3003">
        <v>0.05</v>
      </c>
      <c r="AN3003" t="s">
        <v>67</v>
      </c>
      <c r="AO3003">
        <v>1.2999999999999999E-2</v>
      </c>
      <c r="AP3003" t="s">
        <v>70</v>
      </c>
      <c r="AQ3003">
        <v>0</v>
      </c>
      <c r="AR3003" t="s">
        <v>70</v>
      </c>
      <c r="AS3003">
        <v>3.71</v>
      </c>
      <c r="AT3003" t="s">
        <v>67</v>
      </c>
      <c r="AU3003">
        <v>0.19</v>
      </c>
      <c r="AV3003" t="s">
        <v>67</v>
      </c>
      <c r="AW3003">
        <v>6.8</v>
      </c>
      <c r="AX3003" t="s">
        <v>67</v>
      </c>
      <c r="AY3003">
        <v>2.0299999999999998</v>
      </c>
      <c r="AZ3003" t="s">
        <v>67</v>
      </c>
      <c r="BA3003">
        <v>0.28999999999999998</v>
      </c>
      <c r="BB3003" t="s">
        <v>67</v>
      </c>
      <c r="BC3003">
        <v>1.97</v>
      </c>
      <c r="BD3003" t="s">
        <v>67</v>
      </c>
      <c r="BE3003">
        <v>2.5499999999999998</v>
      </c>
      <c r="BF3003" t="s">
        <v>61</v>
      </c>
    </row>
    <row r="3004" spans="1:58" x14ac:dyDescent="0.25">
      <c r="A3004" t="s">
        <v>58</v>
      </c>
      <c r="B3004">
        <v>2</v>
      </c>
      <c r="C3004" t="s">
        <v>87</v>
      </c>
      <c r="D3004">
        <v>2004</v>
      </c>
      <c r="E3004">
        <v>2003</v>
      </c>
      <c r="F3004">
        <v>11</v>
      </c>
      <c r="G3004" t="s">
        <v>66</v>
      </c>
      <c r="H3004">
        <v>2.67</v>
      </c>
      <c r="I3004">
        <v>8.1</v>
      </c>
      <c r="J3004" t="s">
        <v>67</v>
      </c>
      <c r="K3004">
        <v>7.42</v>
      </c>
      <c r="L3004" t="s">
        <v>67</v>
      </c>
      <c r="M3004">
        <v>45.27</v>
      </c>
      <c r="N3004" t="s">
        <v>67</v>
      </c>
      <c r="O3004">
        <v>19.579999999999998</v>
      </c>
      <c r="P3004" t="s">
        <v>67</v>
      </c>
      <c r="Q3004">
        <v>1.72</v>
      </c>
      <c r="R3004" t="s">
        <v>67</v>
      </c>
      <c r="S3004">
        <v>8.2100000000000009</v>
      </c>
      <c r="T3004" t="s">
        <v>67</v>
      </c>
      <c r="U3004">
        <v>2.7E-2</v>
      </c>
      <c r="V3004" t="s">
        <v>67</v>
      </c>
      <c r="W3004">
        <v>2.5000000000000001E-2</v>
      </c>
      <c r="X3004" t="s">
        <v>67</v>
      </c>
      <c r="Y3004">
        <v>1.6E-2</v>
      </c>
      <c r="Z3004" t="s">
        <v>67</v>
      </c>
      <c r="AA3004">
        <v>2E-3</v>
      </c>
      <c r="AB3004" t="s">
        <v>68</v>
      </c>
      <c r="AC3004">
        <v>0.11</v>
      </c>
      <c r="AD3004" t="s">
        <v>69</v>
      </c>
      <c r="AE3004">
        <v>0.09</v>
      </c>
      <c r="AF3004" t="s">
        <v>69</v>
      </c>
      <c r="AG3004">
        <v>7.0000000000000007E-2</v>
      </c>
      <c r="AH3004" t="s">
        <v>68</v>
      </c>
      <c r="AI3004">
        <v>0.02</v>
      </c>
      <c r="AJ3004" t="s">
        <v>68</v>
      </c>
      <c r="AK3004">
        <v>0.11</v>
      </c>
      <c r="AL3004" t="s">
        <v>67</v>
      </c>
      <c r="AM3004">
        <v>0.09</v>
      </c>
      <c r="AN3004" t="s">
        <v>67</v>
      </c>
      <c r="AO3004">
        <v>8.9999999999999993E-3</v>
      </c>
      <c r="AP3004" t="s">
        <v>70</v>
      </c>
      <c r="AQ3004">
        <v>0</v>
      </c>
      <c r="AR3004" t="s">
        <v>70</v>
      </c>
      <c r="AS3004">
        <v>2.65</v>
      </c>
      <c r="AT3004" t="s">
        <v>67</v>
      </c>
      <c r="AU3004">
        <v>0.17</v>
      </c>
      <c r="AV3004" t="s">
        <v>67</v>
      </c>
      <c r="AW3004">
        <v>4.93</v>
      </c>
      <c r="AX3004" t="s">
        <v>67</v>
      </c>
      <c r="AY3004">
        <v>1.44</v>
      </c>
      <c r="AZ3004" t="s">
        <v>67</v>
      </c>
      <c r="BA3004">
        <v>0.25</v>
      </c>
      <c r="BB3004" t="s">
        <v>67</v>
      </c>
      <c r="BC3004">
        <v>2.11</v>
      </c>
      <c r="BD3004" t="s">
        <v>67</v>
      </c>
      <c r="BE3004">
        <v>4.21</v>
      </c>
      <c r="BF3004" t="s">
        <v>61</v>
      </c>
    </row>
    <row r="3005" spans="1:58" x14ac:dyDescent="0.25">
      <c r="A3005" t="s">
        <v>58</v>
      </c>
      <c r="B3005">
        <v>2</v>
      </c>
      <c r="C3005" t="s">
        <v>87</v>
      </c>
      <c r="D3005">
        <v>2004</v>
      </c>
      <c r="E3005">
        <v>2003</v>
      </c>
      <c r="F3005">
        <v>12</v>
      </c>
      <c r="G3005" t="s">
        <v>66</v>
      </c>
      <c r="H3005">
        <v>8.43</v>
      </c>
      <c r="I3005">
        <v>26.45</v>
      </c>
      <c r="J3005" t="s">
        <v>67</v>
      </c>
      <c r="K3005">
        <v>7.33</v>
      </c>
      <c r="L3005" t="s">
        <v>67</v>
      </c>
      <c r="M3005">
        <v>34.869999999999997</v>
      </c>
      <c r="N3005" t="s">
        <v>67</v>
      </c>
      <c r="O3005">
        <v>15.79</v>
      </c>
      <c r="P3005" t="s">
        <v>67</v>
      </c>
      <c r="Q3005">
        <v>1.25</v>
      </c>
      <c r="R3005" t="s">
        <v>67</v>
      </c>
      <c r="S3005">
        <v>7.62</v>
      </c>
      <c r="T3005" t="s">
        <v>67</v>
      </c>
      <c r="U3005">
        <v>2.5000000000000001E-2</v>
      </c>
      <c r="V3005" t="s">
        <v>67</v>
      </c>
      <c r="W3005">
        <v>2.3E-2</v>
      </c>
      <c r="X3005" t="s">
        <v>67</v>
      </c>
      <c r="Y3005">
        <v>1.4E-2</v>
      </c>
      <c r="Z3005" t="s">
        <v>67</v>
      </c>
      <c r="AA3005">
        <v>3.0000000000000001E-3</v>
      </c>
      <c r="AB3005" t="s">
        <v>68</v>
      </c>
      <c r="AC3005">
        <v>7.0000000000000007E-2</v>
      </c>
      <c r="AD3005" t="s">
        <v>69</v>
      </c>
      <c r="AE3005">
        <v>0.06</v>
      </c>
      <c r="AF3005" t="s">
        <v>69</v>
      </c>
      <c r="AG3005">
        <v>0.05</v>
      </c>
      <c r="AH3005" t="s">
        <v>68</v>
      </c>
      <c r="AI3005">
        <v>0.01</v>
      </c>
      <c r="AJ3005" t="s">
        <v>68</v>
      </c>
      <c r="AK3005">
        <v>7.0000000000000007E-2</v>
      </c>
      <c r="AL3005" t="s">
        <v>67</v>
      </c>
      <c r="AM3005">
        <v>0.06</v>
      </c>
      <c r="AN3005" t="s">
        <v>67</v>
      </c>
      <c r="AO3005">
        <v>2.1000000000000001E-2</v>
      </c>
      <c r="AP3005" t="s">
        <v>70</v>
      </c>
      <c r="AQ3005">
        <v>1E-3</v>
      </c>
      <c r="AR3005" t="s">
        <v>70</v>
      </c>
      <c r="AS3005">
        <v>2.0699999999999998</v>
      </c>
      <c r="AT3005" t="s">
        <v>67</v>
      </c>
      <c r="AU3005">
        <v>0.15</v>
      </c>
      <c r="AV3005" t="s">
        <v>67</v>
      </c>
      <c r="AW3005">
        <v>3.58</v>
      </c>
      <c r="AX3005" t="s">
        <v>67</v>
      </c>
      <c r="AY3005">
        <v>0.95</v>
      </c>
      <c r="AZ3005" t="s">
        <v>67</v>
      </c>
      <c r="BA3005">
        <v>0.17</v>
      </c>
      <c r="BB3005" t="s">
        <v>67</v>
      </c>
      <c r="BC3005">
        <v>1.27</v>
      </c>
      <c r="BD3005" t="s">
        <v>67</v>
      </c>
      <c r="BE3005">
        <v>2.84</v>
      </c>
      <c r="BF3005" t="s">
        <v>67</v>
      </c>
    </row>
    <row r="3006" spans="1:58" x14ac:dyDescent="0.25">
      <c r="A3006" t="s">
        <v>58</v>
      </c>
      <c r="B3006">
        <v>2</v>
      </c>
      <c r="C3006" t="s">
        <v>87</v>
      </c>
      <c r="D3006">
        <v>2004</v>
      </c>
      <c r="E3006">
        <v>2004</v>
      </c>
      <c r="F3006">
        <v>1</v>
      </c>
      <c r="G3006" t="s">
        <v>66</v>
      </c>
      <c r="H3006">
        <v>12.23</v>
      </c>
      <c r="I3006">
        <v>38.369999999999997</v>
      </c>
      <c r="J3006" t="s">
        <v>67</v>
      </c>
      <c r="K3006">
        <v>7.4</v>
      </c>
      <c r="L3006" t="s">
        <v>67</v>
      </c>
      <c r="M3006">
        <v>35.9</v>
      </c>
      <c r="N3006" t="s">
        <v>67</v>
      </c>
      <c r="O3006">
        <v>17.21</v>
      </c>
      <c r="P3006" t="s">
        <v>67</v>
      </c>
      <c r="Q3006">
        <v>0.57999999999999996</v>
      </c>
      <c r="R3006" t="s">
        <v>67</v>
      </c>
      <c r="S3006">
        <v>8.0399999999999991</v>
      </c>
      <c r="T3006" t="s">
        <v>67</v>
      </c>
      <c r="U3006">
        <v>2.7E-2</v>
      </c>
      <c r="V3006" t="s">
        <v>67</v>
      </c>
      <c r="W3006">
        <v>2.3E-2</v>
      </c>
      <c r="X3006" t="s">
        <v>67</v>
      </c>
      <c r="Y3006">
        <v>1.6E-2</v>
      </c>
      <c r="Z3006" t="s">
        <v>67</v>
      </c>
      <c r="AA3006">
        <v>3.0000000000000001E-3</v>
      </c>
      <c r="AB3006" t="s">
        <v>68</v>
      </c>
      <c r="AC3006">
        <v>0.05</v>
      </c>
      <c r="AD3006" t="s">
        <v>69</v>
      </c>
      <c r="AE3006">
        <v>0.06</v>
      </c>
      <c r="AF3006" t="s">
        <v>69</v>
      </c>
      <c r="AG3006">
        <v>0.03</v>
      </c>
      <c r="AH3006" t="s">
        <v>68</v>
      </c>
      <c r="AI3006">
        <v>0</v>
      </c>
      <c r="AJ3006" t="s">
        <v>68</v>
      </c>
      <c r="AK3006">
        <v>0.05</v>
      </c>
      <c r="AL3006" t="s">
        <v>67</v>
      </c>
      <c r="AM3006">
        <v>0.06</v>
      </c>
      <c r="AN3006" t="s">
        <v>67</v>
      </c>
      <c r="AO3006">
        <v>2.3E-2</v>
      </c>
      <c r="AP3006" t="s">
        <v>70</v>
      </c>
      <c r="AQ3006">
        <v>0</v>
      </c>
      <c r="AR3006" t="s">
        <v>70</v>
      </c>
      <c r="AS3006">
        <v>2.1800000000000002</v>
      </c>
      <c r="AT3006" t="s">
        <v>67</v>
      </c>
      <c r="AU3006">
        <v>0.16</v>
      </c>
      <c r="AV3006" t="s">
        <v>67</v>
      </c>
      <c r="AW3006">
        <v>3.62</v>
      </c>
      <c r="AX3006" t="s">
        <v>67</v>
      </c>
      <c r="AY3006">
        <v>1.27</v>
      </c>
      <c r="AZ3006" t="s">
        <v>67</v>
      </c>
      <c r="BA3006">
        <v>0.17</v>
      </c>
      <c r="BB3006" t="s">
        <v>67</v>
      </c>
      <c r="BC3006">
        <v>1</v>
      </c>
      <c r="BD3006" t="s">
        <v>67</v>
      </c>
      <c r="BE3006">
        <v>2.13</v>
      </c>
      <c r="BF3006" t="s">
        <v>67</v>
      </c>
    </row>
    <row r="3007" spans="1:58" x14ac:dyDescent="0.25">
      <c r="A3007" t="s">
        <v>58</v>
      </c>
      <c r="B3007">
        <v>2</v>
      </c>
      <c r="C3007" t="s">
        <v>87</v>
      </c>
      <c r="D3007">
        <v>2004</v>
      </c>
      <c r="E3007">
        <v>2004</v>
      </c>
      <c r="F3007">
        <v>2</v>
      </c>
      <c r="G3007" t="s">
        <v>66</v>
      </c>
      <c r="H3007">
        <v>6.99</v>
      </c>
      <c r="I3007">
        <v>20.52</v>
      </c>
      <c r="J3007" t="s">
        <v>67</v>
      </c>
      <c r="K3007">
        <v>7.4</v>
      </c>
      <c r="L3007" t="s">
        <v>67</v>
      </c>
      <c r="M3007">
        <v>40.130000000000003</v>
      </c>
      <c r="N3007" t="s">
        <v>67</v>
      </c>
      <c r="O3007">
        <v>18.96</v>
      </c>
      <c r="P3007" t="s">
        <v>67</v>
      </c>
      <c r="Q3007">
        <v>0.34</v>
      </c>
      <c r="R3007" t="s">
        <v>67</v>
      </c>
      <c r="S3007">
        <v>8.6199999999999992</v>
      </c>
      <c r="T3007" t="s">
        <v>67</v>
      </c>
      <c r="U3007">
        <v>2.5999999999999999E-2</v>
      </c>
      <c r="V3007" t="s">
        <v>67</v>
      </c>
      <c r="W3007">
        <v>2.8000000000000001E-2</v>
      </c>
      <c r="X3007" t="s">
        <v>67</v>
      </c>
      <c r="Y3007">
        <v>1.7999999999999999E-2</v>
      </c>
      <c r="Z3007" t="s">
        <v>67</v>
      </c>
      <c r="AA3007">
        <v>1E-3</v>
      </c>
      <c r="AB3007" t="s">
        <v>68</v>
      </c>
      <c r="AC3007">
        <v>0.04</v>
      </c>
      <c r="AD3007" t="s">
        <v>69</v>
      </c>
      <c r="AE3007">
        <v>0.05</v>
      </c>
      <c r="AF3007" t="s">
        <v>63</v>
      </c>
      <c r="AG3007">
        <v>0.04</v>
      </c>
      <c r="AH3007" t="s">
        <v>62</v>
      </c>
      <c r="AI3007">
        <v>0.01</v>
      </c>
      <c r="AJ3007" t="s">
        <v>62</v>
      </c>
      <c r="AK3007">
        <v>0.04</v>
      </c>
      <c r="AL3007" t="s">
        <v>67</v>
      </c>
      <c r="AM3007">
        <v>0.05</v>
      </c>
      <c r="AN3007" t="s">
        <v>61</v>
      </c>
      <c r="AO3007">
        <v>6.0000000000000001E-3</v>
      </c>
      <c r="AP3007" t="s">
        <v>70</v>
      </c>
      <c r="AQ3007">
        <v>1E-3</v>
      </c>
      <c r="AR3007" t="s">
        <v>70</v>
      </c>
      <c r="AS3007">
        <v>2.4300000000000002</v>
      </c>
      <c r="AT3007" t="s">
        <v>67</v>
      </c>
      <c r="AU3007">
        <v>0.16</v>
      </c>
      <c r="AV3007" t="s">
        <v>67</v>
      </c>
      <c r="AW3007">
        <v>3.95</v>
      </c>
      <c r="AX3007" t="s">
        <v>67</v>
      </c>
      <c r="AY3007">
        <v>1.45</v>
      </c>
      <c r="AZ3007" t="s">
        <v>67</v>
      </c>
      <c r="BA3007">
        <v>0.16</v>
      </c>
      <c r="BB3007" t="s">
        <v>67</v>
      </c>
      <c r="BC3007">
        <v>1.05</v>
      </c>
      <c r="BD3007" t="s">
        <v>67</v>
      </c>
      <c r="BE3007">
        <v>1.85</v>
      </c>
      <c r="BF3007" t="s">
        <v>61</v>
      </c>
    </row>
    <row r="3008" spans="1:58" x14ac:dyDescent="0.25">
      <c r="A3008" t="s">
        <v>58</v>
      </c>
      <c r="B3008">
        <v>2</v>
      </c>
      <c r="C3008" t="s">
        <v>87</v>
      </c>
      <c r="D3008">
        <v>2004</v>
      </c>
      <c r="E3008">
        <v>2004</v>
      </c>
      <c r="F3008">
        <v>3</v>
      </c>
      <c r="G3008" t="s">
        <v>60</v>
      </c>
      <c r="H3008">
        <v>2.76</v>
      </c>
      <c r="I3008">
        <v>8.67</v>
      </c>
      <c r="J3008" t="s">
        <v>67</v>
      </c>
      <c r="K3008">
        <v>7.44</v>
      </c>
      <c r="L3008" t="s">
        <v>67</v>
      </c>
      <c r="M3008">
        <v>45.4</v>
      </c>
      <c r="N3008" t="s">
        <v>67</v>
      </c>
      <c r="O3008">
        <v>21.04</v>
      </c>
      <c r="P3008" t="s">
        <v>67</v>
      </c>
      <c r="Q3008">
        <v>0.24</v>
      </c>
      <c r="R3008" t="s">
        <v>67</v>
      </c>
      <c r="S3008">
        <v>9.2200000000000006</v>
      </c>
      <c r="T3008" t="s">
        <v>67</v>
      </c>
      <c r="U3008">
        <v>2.9000000000000001E-2</v>
      </c>
      <c r="V3008" t="s">
        <v>67</v>
      </c>
      <c r="W3008">
        <v>2.9000000000000001E-2</v>
      </c>
      <c r="X3008" t="s">
        <v>67</v>
      </c>
      <c r="Y3008">
        <v>1.7000000000000001E-2</v>
      </c>
      <c r="Z3008" t="s">
        <v>67</v>
      </c>
      <c r="AA3008">
        <v>2E-3</v>
      </c>
      <c r="AB3008" t="s">
        <v>68</v>
      </c>
      <c r="AC3008">
        <v>0.06</v>
      </c>
      <c r="AD3008" t="s">
        <v>69</v>
      </c>
      <c r="AE3008">
        <v>0.04</v>
      </c>
      <c r="AF3008" t="s">
        <v>69</v>
      </c>
      <c r="AG3008">
        <v>0.03</v>
      </c>
      <c r="AH3008" t="s">
        <v>68</v>
      </c>
      <c r="AI3008">
        <v>0.02</v>
      </c>
      <c r="AJ3008" t="s">
        <v>68</v>
      </c>
      <c r="AK3008">
        <v>0.06</v>
      </c>
      <c r="AL3008" t="s">
        <v>67</v>
      </c>
      <c r="AM3008">
        <v>0.04</v>
      </c>
      <c r="AN3008" t="s">
        <v>67</v>
      </c>
      <c r="AO3008">
        <v>8.0000000000000002E-3</v>
      </c>
      <c r="AP3008" t="s">
        <v>70</v>
      </c>
      <c r="AQ3008">
        <v>1E-3</v>
      </c>
      <c r="AR3008" t="s">
        <v>70</v>
      </c>
      <c r="AS3008">
        <v>2.63</v>
      </c>
      <c r="AT3008" t="s">
        <v>67</v>
      </c>
      <c r="AU3008">
        <v>0.17</v>
      </c>
      <c r="AV3008" t="s">
        <v>67</v>
      </c>
      <c r="AW3008">
        <v>4.49</v>
      </c>
      <c r="AX3008" t="s">
        <v>67</v>
      </c>
      <c r="AY3008">
        <v>1.46</v>
      </c>
      <c r="AZ3008" t="s">
        <v>67</v>
      </c>
      <c r="BA3008">
        <v>0.15</v>
      </c>
      <c r="BB3008" t="s">
        <v>67</v>
      </c>
      <c r="BC3008">
        <v>1.23</v>
      </c>
      <c r="BD3008" t="s">
        <v>67</v>
      </c>
      <c r="BE3008">
        <v>1.58</v>
      </c>
      <c r="BF3008" t="s">
        <v>67</v>
      </c>
    </row>
    <row r="3009" spans="1:58" x14ac:dyDescent="0.25">
      <c r="A3009" t="s">
        <v>58</v>
      </c>
      <c r="B3009">
        <v>2</v>
      </c>
      <c r="C3009" t="s">
        <v>87</v>
      </c>
      <c r="D3009">
        <v>2004</v>
      </c>
      <c r="E3009">
        <v>2004</v>
      </c>
      <c r="F3009">
        <v>4</v>
      </c>
      <c r="G3009" t="s">
        <v>60</v>
      </c>
      <c r="H3009">
        <v>1.59</v>
      </c>
      <c r="I3009">
        <v>4.83</v>
      </c>
      <c r="J3009" t="s">
        <v>67</v>
      </c>
      <c r="K3009">
        <v>7.51</v>
      </c>
      <c r="L3009" t="s">
        <v>67</v>
      </c>
      <c r="M3009">
        <v>48.87</v>
      </c>
      <c r="N3009" t="s">
        <v>67</v>
      </c>
      <c r="O3009">
        <v>23.17</v>
      </c>
      <c r="P3009" t="s">
        <v>67</v>
      </c>
      <c r="Q3009">
        <v>0.56999999999999995</v>
      </c>
      <c r="R3009" t="s">
        <v>67</v>
      </c>
      <c r="S3009">
        <v>9.35</v>
      </c>
      <c r="T3009" t="s">
        <v>67</v>
      </c>
      <c r="U3009">
        <v>2.9000000000000001E-2</v>
      </c>
      <c r="V3009" t="s">
        <v>67</v>
      </c>
      <c r="W3009">
        <v>2.3E-2</v>
      </c>
      <c r="X3009" t="s">
        <v>67</v>
      </c>
      <c r="Y3009">
        <v>1.7999999999999999E-2</v>
      </c>
      <c r="Z3009" t="s">
        <v>67</v>
      </c>
      <c r="AA3009">
        <v>6.0000000000000001E-3</v>
      </c>
      <c r="AB3009" t="s">
        <v>68</v>
      </c>
      <c r="AC3009">
        <v>0.05</v>
      </c>
      <c r="AD3009" t="s">
        <v>69</v>
      </c>
      <c r="AE3009">
        <v>0.03</v>
      </c>
      <c r="AF3009" t="s">
        <v>69</v>
      </c>
      <c r="AG3009">
        <v>0.03</v>
      </c>
      <c r="AH3009" t="s">
        <v>69</v>
      </c>
      <c r="AI3009">
        <v>0.02</v>
      </c>
      <c r="AJ3009" t="s">
        <v>68</v>
      </c>
      <c r="AK3009">
        <v>0.05</v>
      </c>
      <c r="AL3009" t="s">
        <v>67</v>
      </c>
      <c r="AM3009">
        <v>0.03</v>
      </c>
      <c r="AN3009" t="s">
        <v>67</v>
      </c>
      <c r="AO3009">
        <v>4.0000000000000001E-3</v>
      </c>
      <c r="AP3009" t="s">
        <v>70</v>
      </c>
      <c r="AQ3009">
        <v>0</v>
      </c>
      <c r="AR3009" t="s">
        <v>70</v>
      </c>
      <c r="AS3009">
        <v>2.85</v>
      </c>
      <c r="AT3009" t="s">
        <v>67</v>
      </c>
      <c r="AU3009">
        <v>0.19</v>
      </c>
      <c r="AV3009" t="s">
        <v>67</v>
      </c>
      <c r="AW3009">
        <v>5.34</v>
      </c>
      <c r="AX3009" t="s">
        <v>67</v>
      </c>
      <c r="AY3009">
        <v>1.62</v>
      </c>
      <c r="AZ3009" t="s">
        <v>67</v>
      </c>
      <c r="BA3009">
        <v>0.18</v>
      </c>
      <c r="BB3009" t="s">
        <v>67</v>
      </c>
      <c r="BC3009">
        <v>1.35</v>
      </c>
      <c r="BD3009" t="s">
        <v>67</v>
      </c>
      <c r="BE3009">
        <v>1.9</v>
      </c>
      <c r="BF3009" t="s">
        <v>67</v>
      </c>
    </row>
    <row r="3010" spans="1:58" x14ac:dyDescent="0.25">
      <c r="A3010" t="s">
        <v>58</v>
      </c>
      <c r="B3010">
        <v>2</v>
      </c>
      <c r="C3010" t="s">
        <v>87</v>
      </c>
      <c r="D3010">
        <v>2004</v>
      </c>
      <c r="E3010">
        <v>2004</v>
      </c>
      <c r="F3010">
        <v>5</v>
      </c>
      <c r="G3010" t="s">
        <v>66</v>
      </c>
      <c r="H3010">
        <v>1.02</v>
      </c>
      <c r="I3010">
        <v>3.2</v>
      </c>
      <c r="J3010" t="s">
        <v>67</v>
      </c>
      <c r="K3010">
        <v>7.6</v>
      </c>
      <c r="L3010" t="s">
        <v>67</v>
      </c>
      <c r="M3010">
        <v>54.72</v>
      </c>
      <c r="N3010" t="s">
        <v>67</v>
      </c>
      <c r="O3010">
        <v>27.29</v>
      </c>
      <c r="P3010" t="s">
        <v>67</v>
      </c>
      <c r="Q3010">
        <v>1.45</v>
      </c>
      <c r="R3010" t="s">
        <v>67</v>
      </c>
      <c r="S3010">
        <v>9.58</v>
      </c>
      <c r="T3010" t="s">
        <v>67</v>
      </c>
      <c r="U3010">
        <v>0.06</v>
      </c>
      <c r="V3010" t="s">
        <v>67</v>
      </c>
      <c r="W3010">
        <v>4.4999999999999998E-2</v>
      </c>
      <c r="X3010" t="s">
        <v>67</v>
      </c>
      <c r="Y3010">
        <v>3.1E-2</v>
      </c>
      <c r="Z3010" t="s">
        <v>67</v>
      </c>
      <c r="AA3010">
        <v>1.4E-2</v>
      </c>
      <c r="AB3010" t="s">
        <v>68</v>
      </c>
      <c r="AC3010">
        <v>0.23</v>
      </c>
      <c r="AD3010" t="s">
        <v>69</v>
      </c>
      <c r="AE3010">
        <v>0.23</v>
      </c>
      <c r="AF3010" t="s">
        <v>69</v>
      </c>
      <c r="AG3010">
        <v>0.1</v>
      </c>
      <c r="AH3010" t="s">
        <v>68</v>
      </c>
      <c r="AI3010">
        <v>0.01</v>
      </c>
      <c r="AJ3010" t="s">
        <v>68</v>
      </c>
      <c r="AK3010">
        <v>0.23</v>
      </c>
      <c r="AL3010" t="s">
        <v>67</v>
      </c>
      <c r="AM3010">
        <v>0.23</v>
      </c>
      <c r="AN3010" t="s">
        <v>67</v>
      </c>
      <c r="AO3010">
        <v>0.11899999999999999</v>
      </c>
      <c r="AP3010" t="s">
        <v>67</v>
      </c>
      <c r="AQ3010">
        <v>0</v>
      </c>
      <c r="AR3010" t="s">
        <v>70</v>
      </c>
      <c r="AS3010">
        <v>3.16</v>
      </c>
      <c r="AT3010" t="s">
        <v>67</v>
      </c>
      <c r="AU3010">
        <v>0.24</v>
      </c>
      <c r="AV3010" t="s">
        <v>67</v>
      </c>
      <c r="AW3010">
        <v>5.72</v>
      </c>
      <c r="AX3010" t="s">
        <v>67</v>
      </c>
      <c r="AY3010">
        <v>1.68</v>
      </c>
      <c r="AZ3010" t="s">
        <v>67</v>
      </c>
      <c r="BA3010">
        <v>0.2</v>
      </c>
      <c r="BB3010" t="s">
        <v>67</v>
      </c>
      <c r="BC3010">
        <v>0.92</v>
      </c>
      <c r="BD3010" t="s">
        <v>67</v>
      </c>
      <c r="BE3010">
        <v>2.19</v>
      </c>
      <c r="BF3010" t="s">
        <v>67</v>
      </c>
    </row>
    <row r="3011" spans="1:58" x14ac:dyDescent="0.25">
      <c r="A3011" t="s">
        <v>58</v>
      </c>
      <c r="B3011">
        <v>2</v>
      </c>
      <c r="C3011" t="s">
        <v>87</v>
      </c>
      <c r="D3011">
        <v>2004</v>
      </c>
      <c r="E3011">
        <v>2004</v>
      </c>
      <c r="F3011">
        <v>6</v>
      </c>
      <c r="G3011" t="s">
        <v>60</v>
      </c>
      <c r="H3011">
        <v>0.64</v>
      </c>
      <c r="I3011">
        <v>1.95</v>
      </c>
      <c r="J3011" t="s">
        <v>67</v>
      </c>
      <c r="K3011">
        <v>7.6</v>
      </c>
      <c r="L3011" t="s">
        <v>67</v>
      </c>
      <c r="M3011">
        <v>59.46</v>
      </c>
      <c r="N3011" t="s">
        <v>67</v>
      </c>
      <c r="O3011">
        <v>30.12</v>
      </c>
      <c r="P3011" t="s">
        <v>67</v>
      </c>
      <c r="Q3011">
        <v>1.97</v>
      </c>
      <c r="R3011" t="s">
        <v>67</v>
      </c>
      <c r="S3011">
        <v>9.99</v>
      </c>
      <c r="T3011" t="s">
        <v>67</v>
      </c>
      <c r="U3011">
        <v>5.8999999999999997E-2</v>
      </c>
      <c r="V3011" t="s">
        <v>67</v>
      </c>
      <c r="W3011">
        <v>0.05</v>
      </c>
      <c r="X3011" t="s">
        <v>67</v>
      </c>
      <c r="Y3011">
        <v>2.9000000000000001E-2</v>
      </c>
      <c r="Z3011" t="s">
        <v>67</v>
      </c>
      <c r="AA3011">
        <v>8.9999999999999993E-3</v>
      </c>
      <c r="AB3011" t="s">
        <v>68</v>
      </c>
      <c r="AC3011">
        <v>0.22</v>
      </c>
      <c r="AD3011" t="s">
        <v>69</v>
      </c>
      <c r="AE3011">
        <v>0.19</v>
      </c>
      <c r="AF3011" t="s">
        <v>69</v>
      </c>
      <c r="AG3011">
        <v>0.1</v>
      </c>
      <c r="AH3011" t="s">
        <v>68</v>
      </c>
      <c r="AI3011">
        <v>0.03</v>
      </c>
      <c r="AJ3011" t="s">
        <v>68</v>
      </c>
      <c r="AK3011">
        <v>0.22</v>
      </c>
      <c r="AL3011" t="s">
        <v>67</v>
      </c>
      <c r="AM3011">
        <v>0.19</v>
      </c>
      <c r="AN3011" t="s">
        <v>67</v>
      </c>
      <c r="AO3011">
        <v>9.0999999999999998E-2</v>
      </c>
      <c r="AP3011" t="s">
        <v>67</v>
      </c>
      <c r="AQ3011">
        <v>0</v>
      </c>
      <c r="AR3011" t="s">
        <v>70</v>
      </c>
      <c r="AS3011">
        <v>3.35</v>
      </c>
      <c r="AT3011" t="s">
        <v>67</v>
      </c>
      <c r="AU3011">
        <v>0.24</v>
      </c>
      <c r="AV3011" t="s">
        <v>67</v>
      </c>
      <c r="AW3011">
        <v>6.38</v>
      </c>
      <c r="AX3011" t="s">
        <v>67</v>
      </c>
      <c r="AY3011">
        <v>1.78</v>
      </c>
      <c r="AZ3011" t="s">
        <v>67</v>
      </c>
      <c r="BA3011">
        <v>0.19</v>
      </c>
      <c r="BB3011" t="s">
        <v>67</v>
      </c>
      <c r="BC3011">
        <v>0.93</v>
      </c>
      <c r="BD3011" t="s">
        <v>67</v>
      </c>
      <c r="BE3011">
        <v>1.89</v>
      </c>
      <c r="BF3011" t="s">
        <v>67</v>
      </c>
    </row>
    <row r="3012" spans="1:58" x14ac:dyDescent="0.25">
      <c r="A3012" t="s">
        <v>58</v>
      </c>
      <c r="B3012">
        <v>2</v>
      </c>
      <c r="C3012" t="s">
        <v>87</v>
      </c>
      <c r="D3012">
        <v>2004</v>
      </c>
      <c r="E3012">
        <v>2004</v>
      </c>
      <c r="F3012">
        <v>7</v>
      </c>
      <c r="G3012" t="s">
        <v>66</v>
      </c>
      <c r="H3012">
        <v>0.23</v>
      </c>
      <c r="I3012">
        <v>0.71</v>
      </c>
      <c r="J3012" t="s">
        <v>67</v>
      </c>
      <c r="K3012">
        <v>7.64</v>
      </c>
      <c r="L3012" t="s">
        <v>67</v>
      </c>
      <c r="M3012">
        <v>69.930000000000007</v>
      </c>
      <c r="N3012" t="s">
        <v>67</v>
      </c>
      <c r="O3012">
        <v>34.619999999999997</v>
      </c>
      <c r="P3012" t="s">
        <v>67</v>
      </c>
      <c r="Q3012">
        <v>1.1000000000000001</v>
      </c>
      <c r="R3012" t="s">
        <v>67</v>
      </c>
      <c r="S3012">
        <v>11.07</v>
      </c>
      <c r="T3012" t="s">
        <v>67</v>
      </c>
      <c r="U3012">
        <v>5.8999999999999997E-2</v>
      </c>
      <c r="V3012" t="s">
        <v>67</v>
      </c>
      <c r="W3012">
        <v>5.5E-2</v>
      </c>
      <c r="X3012" t="s">
        <v>67</v>
      </c>
      <c r="Y3012">
        <v>4.4999999999999998E-2</v>
      </c>
      <c r="Z3012" t="s">
        <v>67</v>
      </c>
      <c r="AA3012">
        <v>4.0000000000000001E-3</v>
      </c>
      <c r="AB3012" t="s">
        <v>68</v>
      </c>
      <c r="AC3012">
        <v>0.24</v>
      </c>
      <c r="AD3012" t="s">
        <v>69</v>
      </c>
      <c r="AE3012">
        <v>0.19</v>
      </c>
      <c r="AF3012" t="s">
        <v>69</v>
      </c>
      <c r="AG3012">
        <v>7.0000000000000007E-2</v>
      </c>
      <c r="AH3012" t="s">
        <v>68</v>
      </c>
      <c r="AI3012">
        <v>0.05</v>
      </c>
      <c r="AJ3012" t="s">
        <v>68</v>
      </c>
      <c r="AK3012">
        <v>0.24</v>
      </c>
      <c r="AL3012" t="s">
        <v>67</v>
      </c>
      <c r="AM3012">
        <v>0.19</v>
      </c>
      <c r="AN3012" t="s">
        <v>67</v>
      </c>
      <c r="AO3012">
        <v>0.11899999999999999</v>
      </c>
      <c r="AP3012" t="s">
        <v>67</v>
      </c>
      <c r="AQ3012">
        <v>0</v>
      </c>
      <c r="AR3012" t="s">
        <v>70</v>
      </c>
      <c r="AS3012">
        <v>3.88</v>
      </c>
      <c r="AT3012" t="s">
        <v>67</v>
      </c>
      <c r="AU3012">
        <v>0.23</v>
      </c>
      <c r="AV3012" t="s">
        <v>67</v>
      </c>
      <c r="AW3012">
        <v>7.63</v>
      </c>
      <c r="AX3012" t="s">
        <v>67</v>
      </c>
      <c r="AY3012">
        <v>2.09</v>
      </c>
      <c r="AZ3012" t="s">
        <v>67</v>
      </c>
      <c r="BA3012">
        <v>0.23</v>
      </c>
      <c r="BB3012" t="s">
        <v>67</v>
      </c>
      <c r="BC3012">
        <v>1.0900000000000001</v>
      </c>
      <c r="BD3012" t="s">
        <v>67</v>
      </c>
      <c r="BE3012">
        <v>1.4</v>
      </c>
      <c r="BF3012" t="s">
        <v>67</v>
      </c>
    </row>
    <row r="3013" spans="1:58" x14ac:dyDescent="0.25">
      <c r="A3013" t="s">
        <v>58</v>
      </c>
      <c r="B3013">
        <v>2</v>
      </c>
      <c r="C3013" t="s">
        <v>87</v>
      </c>
      <c r="D3013">
        <v>2004</v>
      </c>
      <c r="E3013">
        <v>2004</v>
      </c>
      <c r="F3013">
        <v>8</v>
      </c>
      <c r="G3013" t="s">
        <v>60</v>
      </c>
      <c r="H3013">
        <v>0.21</v>
      </c>
      <c r="I3013">
        <v>0.65</v>
      </c>
      <c r="J3013" t="s">
        <v>67</v>
      </c>
      <c r="K3013">
        <v>7.8</v>
      </c>
      <c r="L3013" t="s">
        <v>67</v>
      </c>
      <c r="M3013">
        <v>72.78</v>
      </c>
      <c r="N3013" t="s">
        <v>67</v>
      </c>
      <c r="O3013">
        <v>36.119999999999997</v>
      </c>
      <c r="P3013" t="s">
        <v>67</v>
      </c>
      <c r="Q3013">
        <v>0.76</v>
      </c>
      <c r="R3013" t="s">
        <v>67</v>
      </c>
      <c r="S3013">
        <v>11.42</v>
      </c>
      <c r="T3013" t="s">
        <v>67</v>
      </c>
      <c r="U3013">
        <v>3.3000000000000002E-2</v>
      </c>
      <c r="V3013" t="s">
        <v>67</v>
      </c>
      <c r="W3013">
        <v>2.9000000000000001E-2</v>
      </c>
      <c r="X3013" t="s">
        <v>67</v>
      </c>
      <c r="Y3013">
        <v>1.4999999999999999E-2</v>
      </c>
      <c r="Z3013" t="s">
        <v>67</v>
      </c>
      <c r="AA3013">
        <v>4.0000000000000001E-3</v>
      </c>
      <c r="AB3013" t="s">
        <v>68</v>
      </c>
      <c r="AC3013">
        <v>0.08</v>
      </c>
      <c r="AD3013" t="s">
        <v>69</v>
      </c>
      <c r="AE3013">
        <v>0.08</v>
      </c>
      <c r="AF3013" t="s">
        <v>69</v>
      </c>
      <c r="AG3013">
        <v>7.0000000000000007E-2</v>
      </c>
      <c r="AH3013" t="s">
        <v>68</v>
      </c>
      <c r="AI3013">
        <v>0</v>
      </c>
      <c r="AJ3013" t="s">
        <v>68</v>
      </c>
      <c r="AK3013">
        <v>0.08</v>
      </c>
      <c r="AL3013" t="s">
        <v>67</v>
      </c>
      <c r="AM3013">
        <v>0.08</v>
      </c>
      <c r="AN3013" t="s">
        <v>67</v>
      </c>
      <c r="AO3013">
        <v>0.01</v>
      </c>
      <c r="AP3013" t="s">
        <v>70</v>
      </c>
      <c r="AQ3013">
        <v>2E-3</v>
      </c>
      <c r="AR3013" t="s">
        <v>70</v>
      </c>
      <c r="AS3013">
        <v>4.0599999999999996</v>
      </c>
      <c r="AT3013" t="s">
        <v>67</v>
      </c>
      <c r="AU3013">
        <v>0.21</v>
      </c>
      <c r="AV3013" t="s">
        <v>67</v>
      </c>
      <c r="AW3013">
        <v>7.81</v>
      </c>
      <c r="AX3013" t="s">
        <v>67</v>
      </c>
      <c r="AY3013">
        <v>2.2599999999999998</v>
      </c>
      <c r="AZ3013" t="s">
        <v>67</v>
      </c>
      <c r="BA3013">
        <v>0.21</v>
      </c>
      <c r="BB3013" t="s">
        <v>67</v>
      </c>
      <c r="BC3013">
        <v>1.34</v>
      </c>
      <c r="BD3013" t="s">
        <v>67</v>
      </c>
      <c r="BE3013">
        <v>2</v>
      </c>
      <c r="BF3013" t="s">
        <v>67</v>
      </c>
    </row>
    <row r="3014" spans="1:58" x14ac:dyDescent="0.25">
      <c r="A3014" t="s">
        <v>58</v>
      </c>
      <c r="B3014">
        <v>2</v>
      </c>
      <c r="C3014" t="s">
        <v>87</v>
      </c>
      <c r="D3014">
        <v>2004</v>
      </c>
      <c r="E3014">
        <v>2004</v>
      </c>
      <c r="F3014">
        <v>9</v>
      </c>
      <c r="G3014" t="s">
        <v>60</v>
      </c>
      <c r="H3014">
        <v>0.28999999999999998</v>
      </c>
      <c r="I3014">
        <v>0.88</v>
      </c>
      <c r="J3014" t="s">
        <v>67</v>
      </c>
      <c r="K3014">
        <v>7.71</v>
      </c>
      <c r="L3014" t="s">
        <v>67</v>
      </c>
      <c r="M3014">
        <v>70.36</v>
      </c>
      <c r="N3014" t="s">
        <v>67</v>
      </c>
      <c r="O3014">
        <v>33.5</v>
      </c>
      <c r="P3014" t="s">
        <v>67</v>
      </c>
      <c r="Q3014">
        <v>0.66</v>
      </c>
      <c r="R3014" t="s">
        <v>67</v>
      </c>
      <c r="S3014">
        <v>10.7</v>
      </c>
      <c r="T3014" t="s">
        <v>67</v>
      </c>
      <c r="U3014">
        <v>0.04</v>
      </c>
      <c r="V3014" t="s">
        <v>67</v>
      </c>
      <c r="W3014">
        <v>3.3000000000000002E-2</v>
      </c>
      <c r="X3014" t="s">
        <v>67</v>
      </c>
      <c r="Y3014">
        <v>1.2999999999999999E-2</v>
      </c>
      <c r="Z3014" t="s">
        <v>67</v>
      </c>
      <c r="AA3014">
        <v>7.0000000000000001E-3</v>
      </c>
      <c r="AB3014" t="s">
        <v>68</v>
      </c>
      <c r="AC3014">
        <v>0.12</v>
      </c>
      <c r="AD3014" t="s">
        <v>69</v>
      </c>
      <c r="AE3014">
        <v>0.08</v>
      </c>
      <c r="AF3014" t="s">
        <v>69</v>
      </c>
      <c r="AG3014">
        <v>7.0000000000000007E-2</v>
      </c>
      <c r="AH3014" t="s">
        <v>68</v>
      </c>
      <c r="AI3014">
        <v>0.03</v>
      </c>
      <c r="AJ3014" t="s">
        <v>68</v>
      </c>
      <c r="AK3014">
        <v>0.12</v>
      </c>
      <c r="AL3014" t="s">
        <v>67</v>
      </c>
      <c r="AM3014">
        <v>0.08</v>
      </c>
      <c r="AN3014" t="s">
        <v>67</v>
      </c>
      <c r="AO3014">
        <v>0.01</v>
      </c>
      <c r="AP3014" t="s">
        <v>70</v>
      </c>
      <c r="AQ3014">
        <v>1E-3</v>
      </c>
      <c r="AR3014" t="s">
        <v>70</v>
      </c>
      <c r="AS3014">
        <v>3.9</v>
      </c>
      <c r="AT3014" t="s">
        <v>67</v>
      </c>
      <c r="AU3014">
        <v>0.21</v>
      </c>
      <c r="AV3014" t="s">
        <v>67</v>
      </c>
      <c r="AW3014">
        <v>7.18</v>
      </c>
      <c r="AX3014" t="s">
        <v>67</v>
      </c>
      <c r="AY3014">
        <v>2.13</v>
      </c>
      <c r="AZ3014" t="s">
        <v>67</v>
      </c>
      <c r="BA3014">
        <v>0.22</v>
      </c>
      <c r="BB3014" t="s">
        <v>67</v>
      </c>
      <c r="BC3014">
        <v>1.52</v>
      </c>
      <c r="BD3014" t="s">
        <v>67</v>
      </c>
      <c r="BE3014">
        <v>2.29</v>
      </c>
      <c r="BF3014" t="s">
        <v>67</v>
      </c>
    </row>
    <row r="3015" spans="1:58" x14ac:dyDescent="0.25">
      <c r="A3015" t="s">
        <v>58</v>
      </c>
      <c r="B3015">
        <v>2</v>
      </c>
      <c r="C3015" t="s">
        <v>87</v>
      </c>
      <c r="D3015">
        <v>2005</v>
      </c>
      <c r="E3015">
        <v>2004</v>
      </c>
      <c r="F3015">
        <v>10</v>
      </c>
      <c r="G3015" t="s">
        <v>66</v>
      </c>
      <c r="H3015">
        <v>0.48</v>
      </c>
      <c r="I3015">
        <v>1.5</v>
      </c>
      <c r="J3015" t="s">
        <v>67</v>
      </c>
      <c r="K3015">
        <v>7.62</v>
      </c>
      <c r="L3015" t="s">
        <v>67</v>
      </c>
      <c r="M3015">
        <v>59.32</v>
      </c>
      <c r="N3015" t="s">
        <v>67</v>
      </c>
      <c r="O3015">
        <v>27.46</v>
      </c>
      <c r="P3015" t="s">
        <v>67</v>
      </c>
      <c r="Q3015">
        <v>3.03</v>
      </c>
      <c r="R3015" t="s">
        <v>67</v>
      </c>
      <c r="S3015">
        <v>9.61</v>
      </c>
      <c r="T3015" t="s">
        <v>67</v>
      </c>
      <c r="U3015">
        <v>0.04</v>
      </c>
      <c r="V3015" t="s">
        <v>67</v>
      </c>
      <c r="W3015">
        <v>3.1E-2</v>
      </c>
      <c r="X3015" t="s">
        <v>67</v>
      </c>
      <c r="Y3015">
        <v>1.7000000000000001E-2</v>
      </c>
      <c r="Z3015" t="s">
        <v>67</v>
      </c>
      <c r="AA3015">
        <v>8.9999999999999993E-3</v>
      </c>
      <c r="AB3015" t="s">
        <v>68</v>
      </c>
      <c r="AC3015">
        <v>0.12</v>
      </c>
      <c r="AD3015" t="s">
        <v>68</v>
      </c>
      <c r="AE3015">
        <v>0.08</v>
      </c>
      <c r="AF3015" t="s">
        <v>68</v>
      </c>
      <c r="AG3015">
        <v>7.0000000000000007E-2</v>
      </c>
      <c r="AH3015" t="s">
        <v>68</v>
      </c>
      <c r="AI3015">
        <v>0.03</v>
      </c>
      <c r="AJ3015" t="s">
        <v>68</v>
      </c>
      <c r="AK3015">
        <v>0.12</v>
      </c>
      <c r="AL3015" t="s">
        <v>67</v>
      </c>
      <c r="AM3015">
        <v>0.08</v>
      </c>
      <c r="AN3015" t="s">
        <v>67</v>
      </c>
      <c r="AO3015">
        <v>0.01</v>
      </c>
      <c r="AP3015" t="s">
        <v>70</v>
      </c>
      <c r="AQ3015">
        <v>2E-3</v>
      </c>
      <c r="AR3015" t="s">
        <v>67</v>
      </c>
      <c r="AS3015">
        <v>3.2</v>
      </c>
      <c r="AT3015" t="s">
        <v>67</v>
      </c>
      <c r="AU3015">
        <v>0.17</v>
      </c>
      <c r="AV3015" t="s">
        <v>67</v>
      </c>
      <c r="AW3015">
        <v>6.38</v>
      </c>
      <c r="AX3015" t="s">
        <v>67</v>
      </c>
      <c r="AY3015">
        <v>2.0099999999999998</v>
      </c>
      <c r="AZ3015" t="s">
        <v>67</v>
      </c>
      <c r="BA3015">
        <v>0.24</v>
      </c>
      <c r="BB3015" t="s">
        <v>67</v>
      </c>
      <c r="BC3015">
        <v>1.52</v>
      </c>
      <c r="BD3015" t="s">
        <v>67</v>
      </c>
      <c r="BE3015">
        <v>3.22</v>
      </c>
      <c r="BF3015" t="s">
        <v>67</v>
      </c>
    </row>
    <row r="3016" spans="1:58" x14ac:dyDescent="0.25">
      <c r="A3016" t="s">
        <v>58</v>
      </c>
      <c r="B3016">
        <v>2</v>
      </c>
      <c r="C3016" t="s">
        <v>87</v>
      </c>
      <c r="D3016">
        <v>2005</v>
      </c>
      <c r="E3016">
        <v>2004</v>
      </c>
      <c r="F3016">
        <v>11</v>
      </c>
      <c r="G3016" t="s">
        <v>66</v>
      </c>
      <c r="H3016">
        <v>0.77</v>
      </c>
      <c r="I3016">
        <v>2.33</v>
      </c>
      <c r="J3016" t="s">
        <v>67</v>
      </c>
      <c r="K3016">
        <v>7.51</v>
      </c>
      <c r="L3016" t="s">
        <v>67</v>
      </c>
      <c r="M3016">
        <v>48.61</v>
      </c>
      <c r="N3016" t="s">
        <v>67</v>
      </c>
      <c r="O3016">
        <v>22.67</v>
      </c>
      <c r="P3016" t="s">
        <v>67</v>
      </c>
      <c r="Q3016">
        <v>2.2400000000000002</v>
      </c>
      <c r="R3016" t="s">
        <v>67</v>
      </c>
      <c r="S3016">
        <v>8.57</v>
      </c>
      <c r="T3016" t="s">
        <v>67</v>
      </c>
      <c r="U3016">
        <v>2.9000000000000001E-2</v>
      </c>
      <c r="V3016" t="s">
        <v>67</v>
      </c>
      <c r="W3016">
        <v>2.4E-2</v>
      </c>
      <c r="X3016" t="s">
        <v>67</v>
      </c>
      <c r="Y3016">
        <v>1.4999999999999999E-2</v>
      </c>
      <c r="Z3016" t="s">
        <v>67</v>
      </c>
      <c r="AA3016">
        <v>5.0000000000000001E-3</v>
      </c>
      <c r="AB3016" t="s">
        <v>68</v>
      </c>
      <c r="AC3016">
        <v>0.11</v>
      </c>
      <c r="AD3016" t="s">
        <v>69</v>
      </c>
      <c r="AE3016">
        <v>0.08</v>
      </c>
      <c r="AF3016" t="s">
        <v>69</v>
      </c>
      <c r="AG3016">
        <v>7.0000000000000007E-2</v>
      </c>
      <c r="AH3016" t="s">
        <v>68</v>
      </c>
      <c r="AI3016">
        <v>0.03</v>
      </c>
      <c r="AJ3016" t="s">
        <v>68</v>
      </c>
      <c r="AK3016">
        <v>0.11</v>
      </c>
      <c r="AL3016" t="s">
        <v>67</v>
      </c>
      <c r="AM3016">
        <v>0.08</v>
      </c>
      <c r="AN3016" t="s">
        <v>67</v>
      </c>
      <c r="AO3016">
        <v>0.01</v>
      </c>
      <c r="AP3016" t="s">
        <v>70</v>
      </c>
      <c r="AQ3016">
        <v>1E-3</v>
      </c>
      <c r="AR3016" t="s">
        <v>70</v>
      </c>
      <c r="AS3016">
        <v>2.62</v>
      </c>
      <c r="AT3016" t="s">
        <v>67</v>
      </c>
      <c r="AU3016">
        <v>0.16</v>
      </c>
      <c r="AV3016" t="s">
        <v>67</v>
      </c>
      <c r="AW3016">
        <v>5.23</v>
      </c>
      <c r="AX3016" t="s">
        <v>67</v>
      </c>
      <c r="AY3016">
        <v>1.4</v>
      </c>
      <c r="AZ3016" t="s">
        <v>67</v>
      </c>
      <c r="BA3016">
        <v>0.24</v>
      </c>
      <c r="BB3016" t="s">
        <v>67</v>
      </c>
      <c r="BC3016">
        <v>1.31</v>
      </c>
      <c r="BD3016" t="s">
        <v>67</v>
      </c>
      <c r="BE3016">
        <v>3.21</v>
      </c>
      <c r="BF3016" t="s">
        <v>67</v>
      </c>
    </row>
    <row r="3017" spans="1:58" x14ac:dyDescent="0.25">
      <c r="A3017" t="s">
        <v>58</v>
      </c>
      <c r="B3017">
        <v>2</v>
      </c>
      <c r="C3017" t="s">
        <v>87</v>
      </c>
      <c r="D3017">
        <v>2005</v>
      </c>
      <c r="E3017">
        <v>2004</v>
      </c>
      <c r="F3017">
        <v>12</v>
      </c>
      <c r="G3017" t="s">
        <v>66</v>
      </c>
      <c r="H3017">
        <v>3.67</v>
      </c>
      <c r="I3017">
        <v>11.51</v>
      </c>
      <c r="J3017" t="s">
        <v>67</v>
      </c>
      <c r="K3017">
        <v>7.41</v>
      </c>
      <c r="L3017" t="s">
        <v>67</v>
      </c>
      <c r="M3017">
        <v>40.54</v>
      </c>
      <c r="N3017" t="s">
        <v>67</v>
      </c>
      <c r="O3017">
        <v>18.75</v>
      </c>
      <c r="P3017" t="s">
        <v>67</v>
      </c>
      <c r="Q3017">
        <v>1.71</v>
      </c>
      <c r="R3017" t="s">
        <v>67</v>
      </c>
      <c r="S3017">
        <v>7.99</v>
      </c>
      <c r="T3017" t="s">
        <v>67</v>
      </c>
      <c r="U3017">
        <v>2.7E-2</v>
      </c>
      <c r="V3017" t="s">
        <v>67</v>
      </c>
      <c r="W3017">
        <v>2.1000000000000001E-2</v>
      </c>
      <c r="X3017" t="s">
        <v>67</v>
      </c>
      <c r="Y3017">
        <v>1.4E-2</v>
      </c>
      <c r="Z3017" t="s">
        <v>67</v>
      </c>
      <c r="AA3017">
        <v>6.0000000000000001E-3</v>
      </c>
      <c r="AB3017" t="s">
        <v>68</v>
      </c>
      <c r="AC3017">
        <v>0.11</v>
      </c>
      <c r="AD3017" t="s">
        <v>69</v>
      </c>
      <c r="AE3017">
        <v>0.1</v>
      </c>
      <c r="AF3017" t="s">
        <v>69</v>
      </c>
      <c r="AG3017">
        <v>0.09</v>
      </c>
      <c r="AH3017" t="s">
        <v>69</v>
      </c>
      <c r="AI3017">
        <v>0.01</v>
      </c>
      <c r="AJ3017" t="s">
        <v>68</v>
      </c>
      <c r="AK3017">
        <v>0.11</v>
      </c>
      <c r="AL3017" t="s">
        <v>67</v>
      </c>
      <c r="AM3017">
        <v>0.1</v>
      </c>
      <c r="AN3017" t="s">
        <v>67</v>
      </c>
      <c r="AO3017">
        <v>1.2999999999999999E-2</v>
      </c>
      <c r="AP3017" t="s">
        <v>70</v>
      </c>
      <c r="AQ3017">
        <v>1E-3</v>
      </c>
      <c r="AR3017" t="s">
        <v>70</v>
      </c>
      <c r="AS3017">
        <v>2.2200000000000002</v>
      </c>
      <c r="AT3017" t="s">
        <v>67</v>
      </c>
      <c r="AU3017">
        <v>0.16</v>
      </c>
      <c r="AV3017" t="s">
        <v>67</v>
      </c>
      <c r="AW3017">
        <v>4.43</v>
      </c>
      <c r="AX3017" t="s">
        <v>67</v>
      </c>
      <c r="AY3017">
        <v>0.75</v>
      </c>
      <c r="AZ3017" t="s">
        <v>67</v>
      </c>
      <c r="BA3017">
        <v>0.21</v>
      </c>
      <c r="BB3017" t="s">
        <v>67</v>
      </c>
      <c r="BC3017">
        <v>1.17</v>
      </c>
      <c r="BD3017" t="s">
        <v>67</v>
      </c>
      <c r="BE3017">
        <v>3.68</v>
      </c>
      <c r="BF3017" t="s">
        <v>67</v>
      </c>
    </row>
    <row r="3018" spans="1:58" x14ac:dyDescent="0.25">
      <c r="A3018" t="s">
        <v>58</v>
      </c>
      <c r="B3018">
        <v>2</v>
      </c>
      <c r="C3018" t="s">
        <v>87</v>
      </c>
      <c r="D3018">
        <v>2005</v>
      </c>
      <c r="E3018">
        <v>2005</v>
      </c>
      <c r="F3018">
        <v>1</v>
      </c>
      <c r="G3018" t="s">
        <v>60</v>
      </c>
      <c r="H3018">
        <v>1.56</v>
      </c>
      <c r="I3018">
        <v>4.9000000000000004</v>
      </c>
      <c r="J3018" t="s">
        <v>67</v>
      </c>
      <c r="K3018">
        <v>7.5</v>
      </c>
      <c r="L3018" t="s">
        <v>67</v>
      </c>
      <c r="M3018">
        <v>39.75</v>
      </c>
      <c r="N3018" t="s">
        <v>67</v>
      </c>
      <c r="O3018">
        <v>18.5</v>
      </c>
      <c r="P3018" t="s">
        <v>67</v>
      </c>
      <c r="Q3018">
        <v>1.54</v>
      </c>
      <c r="R3018" t="s">
        <v>67</v>
      </c>
      <c r="S3018">
        <v>8.24</v>
      </c>
      <c r="T3018" t="s">
        <v>67</v>
      </c>
      <c r="U3018">
        <v>2.8000000000000001E-2</v>
      </c>
      <c r="V3018" t="s">
        <v>67</v>
      </c>
      <c r="W3018">
        <v>2.3E-2</v>
      </c>
      <c r="X3018" t="s">
        <v>67</v>
      </c>
      <c r="Y3018">
        <v>1.4E-2</v>
      </c>
      <c r="Z3018" t="s">
        <v>67</v>
      </c>
      <c r="AA3018">
        <v>4.0000000000000001E-3</v>
      </c>
      <c r="AB3018" t="s">
        <v>68</v>
      </c>
      <c r="AC3018">
        <v>0.08</v>
      </c>
      <c r="AD3018" t="s">
        <v>69</v>
      </c>
      <c r="AE3018">
        <v>0.06</v>
      </c>
      <c r="AF3018" t="s">
        <v>69</v>
      </c>
      <c r="AG3018">
        <v>0.06</v>
      </c>
      <c r="AH3018" t="s">
        <v>69</v>
      </c>
      <c r="AI3018">
        <v>0.02</v>
      </c>
      <c r="AJ3018" t="s">
        <v>68</v>
      </c>
      <c r="AK3018">
        <v>0.08</v>
      </c>
      <c r="AL3018" t="s">
        <v>67</v>
      </c>
      <c r="AM3018">
        <v>0.06</v>
      </c>
      <c r="AN3018" t="s">
        <v>67</v>
      </c>
      <c r="AO3018">
        <v>5.0000000000000001E-3</v>
      </c>
      <c r="AP3018" t="s">
        <v>70</v>
      </c>
      <c r="AQ3018">
        <v>2E-3</v>
      </c>
      <c r="AR3018" t="s">
        <v>70</v>
      </c>
      <c r="AS3018">
        <v>2.23</v>
      </c>
      <c r="AT3018" t="s">
        <v>67</v>
      </c>
      <c r="AU3018">
        <v>0.13</v>
      </c>
      <c r="AV3018" t="s">
        <v>67</v>
      </c>
      <c r="AW3018">
        <v>4.0599999999999996</v>
      </c>
      <c r="AX3018" t="s">
        <v>67</v>
      </c>
      <c r="AY3018">
        <v>0.69</v>
      </c>
      <c r="AZ3018" t="s">
        <v>67</v>
      </c>
      <c r="BA3018">
        <v>0.2</v>
      </c>
      <c r="BB3018" t="s">
        <v>67</v>
      </c>
      <c r="BC3018">
        <v>1.03</v>
      </c>
      <c r="BD3018" t="s">
        <v>67</v>
      </c>
      <c r="BE3018">
        <v>2.68</v>
      </c>
      <c r="BF3018" t="s">
        <v>67</v>
      </c>
    </row>
    <row r="3019" spans="1:58" x14ac:dyDescent="0.25">
      <c r="A3019" t="s">
        <v>58</v>
      </c>
      <c r="B3019">
        <v>2</v>
      </c>
      <c r="C3019" t="s">
        <v>87</v>
      </c>
      <c r="D3019">
        <v>2005</v>
      </c>
      <c r="E3019">
        <v>2005</v>
      </c>
      <c r="F3019">
        <v>2</v>
      </c>
      <c r="G3019" t="s">
        <v>60</v>
      </c>
      <c r="H3019">
        <v>1.27</v>
      </c>
      <c r="I3019">
        <v>3.59</v>
      </c>
      <c r="J3019" t="s">
        <v>67</v>
      </c>
      <c r="K3019">
        <v>7.55</v>
      </c>
      <c r="L3019" t="s">
        <v>67</v>
      </c>
      <c r="M3019">
        <v>43.49</v>
      </c>
      <c r="N3019" t="s">
        <v>67</v>
      </c>
      <c r="O3019">
        <v>20.420000000000002</v>
      </c>
      <c r="P3019" t="s">
        <v>67</v>
      </c>
      <c r="Q3019">
        <v>3.2</v>
      </c>
      <c r="R3019" t="s">
        <v>67</v>
      </c>
      <c r="S3019">
        <v>8.5299999999999994</v>
      </c>
      <c r="T3019" t="s">
        <v>67</v>
      </c>
      <c r="U3019">
        <v>3.1E-2</v>
      </c>
      <c r="V3019" t="s">
        <v>67</v>
      </c>
      <c r="W3019">
        <v>2.1999999999999999E-2</v>
      </c>
      <c r="X3019" t="s">
        <v>67</v>
      </c>
      <c r="Y3019">
        <v>1.4E-2</v>
      </c>
      <c r="Z3019" t="s">
        <v>67</v>
      </c>
      <c r="AA3019">
        <v>8.9999999999999993E-3</v>
      </c>
      <c r="AB3019" t="s">
        <v>68</v>
      </c>
      <c r="AC3019">
        <v>0.08</v>
      </c>
      <c r="AD3019" t="s">
        <v>69</v>
      </c>
      <c r="AE3019">
        <v>0.06</v>
      </c>
      <c r="AF3019" t="s">
        <v>69</v>
      </c>
      <c r="AG3019">
        <v>0.05</v>
      </c>
      <c r="AH3019" t="s">
        <v>68</v>
      </c>
      <c r="AI3019">
        <v>0.02</v>
      </c>
      <c r="AJ3019" t="s">
        <v>68</v>
      </c>
      <c r="AK3019">
        <v>0.08</v>
      </c>
      <c r="AL3019" t="s">
        <v>67</v>
      </c>
      <c r="AM3019">
        <v>0.06</v>
      </c>
      <c r="AN3019" t="s">
        <v>67</v>
      </c>
      <c r="AO3019">
        <v>7.0000000000000001E-3</v>
      </c>
      <c r="AP3019" t="s">
        <v>70</v>
      </c>
      <c r="AQ3019">
        <v>0</v>
      </c>
      <c r="AR3019" t="s">
        <v>70</v>
      </c>
      <c r="AS3019">
        <v>2.4300000000000002</v>
      </c>
      <c r="AT3019" t="s">
        <v>67</v>
      </c>
      <c r="AU3019">
        <v>0.14000000000000001</v>
      </c>
      <c r="AV3019" t="s">
        <v>67</v>
      </c>
      <c r="AW3019">
        <v>4.54</v>
      </c>
      <c r="AX3019" t="s">
        <v>67</v>
      </c>
      <c r="AY3019">
        <v>0.81</v>
      </c>
      <c r="AZ3019" t="s">
        <v>67</v>
      </c>
      <c r="BA3019">
        <v>0.2</v>
      </c>
      <c r="BB3019" t="s">
        <v>67</v>
      </c>
      <c r="BC3019">
        <v>1.01</v>
      </c>
      <c r="BD3019" t="s">
        <v>67</v>
      </c>
      <c r="BE3019">
        <v>1.88</v>
      </c>
      <c r="BF3019" t="s">
        <v>67</v>
      </c>
    </row>
    <row r="3020" spans="1:58" x14ac:dyDescent="0.25">
      <c r="A3020" t="s">
        <v>58</v>
      </c>
      <c r="B3020">
        <v>2</v>
      </c>
      <c r="C3020" t="s">
        <v>87</v>
      </c>
      <c r="D3020">
        <v>2005</v>
      </c>
      <c r="E3020">
        <v>2005</v>
      </c>
      <c r="F3020">
        <v>3</v>
      </c>
      <c r="G3020" t="s">
        <v>66</v>
      </c>
      <c r="H3020">
        <v>3.68</v>
      </c>
      <c r="I3020">
        <v>11.55</v>
      </c>
      <c r="J3020" t="s">
        <v>67</v>
      </c>
      <c r="K3020">
        <v>7.5</v>
      </c>
      <c r="L3020" t="s">
        <v>67</v>
      </c>
      <c r="M3020">
        <v>43.6</v>
      </c>
      <c r="N3020" t="s">
        <v>67</v>
      </c>
      <c r="O3020">
        <v>20.71</v>
      </c>
      <c r="P3020" t="s">
        <v>67</v>
      </c>
      <c r="Q3020">
        <v>2.1</v>
      </c>
      <c r="R3020" t="s">
        <v>67</v>
      </c>
      <c r="S3020">
        <v>8.36</v>
      </c>
      <c r="T3020" t="s">
        <v>67</v>
      </c>
      <c r="U3020">
        <v>2.8000000000000001E-2</v>
      </c>
      <c r="V3020" t="s">
        <v>67</v>
      </c>
      <c r="W3020">
        <v>2.5000000000000001E-2</v>
      </c>
      <c r="X3020" t="s">
        <v>67</v>
      </c>
      <c r="Y3020">
        <v>1.4E-2</v>
      </c>
      <c r="Z3020" t="s">
        <v>67</v>
      </c>
      <c r="AA3020">
        <v>3.0000000000000001E-3</v>
      </c>
      <c r="AB3020" t="s">
        <v>68</v>
      </c>
      <c r="AC3020">
        <v>0.08</v>
      </c>
      <c r="AD3020" t="s">
        <v>69</v>
      </c>
      <c r="AE3020">
        <v>0.06</v>
      </c>
      <c r="AF3020" t="s">
        <v>69</v>
      </c>
      <c r="AG3020">
        <v>0.05</v>
      </c>
      <c r="AH3020" t="s">
        <v>68</v>
      </c>
      <c r="AI3020">
        <v>0.02</v>
      </c>
      <c r="AJ3020" t="s">
        <v>68</v>
      </c>
      <c r="AK3020">
        <v>0.08</v>
      </c>
      <c r="AL3020" t="s">
        <v>67</v>
      </c>
      <c r="AM3020">
        <v>0.06</v>
      </c>
      <c r="AN3020" t="s">
        <v>67</v>
      </c>
      <c r="AO3020">
        <v>1.2999999999999999E-2</v>
      </c>
      <c r="AP3020" t="s">
        <v>70</v>
      </c>
      <c r="AQ3020">
        <v>1E-3</v>
      </c>
      <c r="AR3020" t="s">
        <v>70</v>
      </c>
      <c r="AS3020">
        <v>2.41</v>
      </c>
      <c r="AT3020" t="s">
        <v>67</v>
      </c>
      <c r="AU3020">
        <v>0.16</v>
      </c>
      <c r="AV3020" t="s">
        <v>67</v>
      </c>
      <c r="AW3020">
        <v>4.59</v>
      </c>
      <c r="AX3020" t="s">
        <v>67</v>
      </c>
      <c r="AY3020">
        <v>0.85</v>
      </c>
      <c r="AZ3020" t="s">
        <v>67</v>
      </c>
      <c r="BA3020">
        <v>0.16</v>
      </c>
      <c r="BB3020" t="s">
        <v>67</v>
      </c>
      <c r="BC3020">
        <v>0.94</v>
      </c>
      <c r="BD3020" t="s">
        <v>67</v>
      </c>
      <c r="BE3020">
        <v>2.54</v>
      </c>
      <c r="BF3020" t="s">
        <v>67</v>
      </c>
    </row>
    <row r="3021" spans="1:58" x14ac:dyDescent="0.25">
      <c r="A3021" t="s">
        <v>58</v>
      </c>
      <c r="B3021">
        <v>2</v>
      </c>
      <c r="C3021" t="s">
        <v>87</v>
      </c>
      <c r="D3021">
        <v>2005</v>
      </c>
      <c r="E3021">
        <v>2005</v>
      </c>
      <c r="F3021">
        <v>4</v>
      </c>
      <c r="G3021" t="s">
        <v>66</v>
      </c>
      <c r="H3021">
        <v>2.67</v>
      </c>
      <c r="I3021">
        <v>8.1199999999999992</v>
      </c>
      <c r="J3021" t="s">
        <v>67</v>
      </c>
      <c r="K3021">
        <v>7.52</v>
      </c>
      <c r="L3021" t="s">
        <v>67</v>
      </c>
      <c r="M3021">
        <v>44.07</v>
      </c>
      <c r="N3021" t="s">
        <v>67</v>
      </c>
      <c r="O3021">
        <v>21.29</v>
      </c>
      <c r="P3021" t="s">
        <v>67</v>
      </c>
      <c r="Q3021">
        <v>0.72</v>
      </c>
      <c r="R3021" t="s">
        <v>67</v>
      </c>
      <c r="S3021">
        <v>8.8000000000000007</v>
      </c>
      <c r="T3021" t="s">
        <v>67</v>
      </c>
      <c r="U3021">
        <v>2.5999999999999999E-2</v>
      </c>
      <c r="V3021" t="s">
        <v>67</v>
      </c>
      <c r="W3021">
        <v>2.1999999999999999E-2</v>
      </c>
      <c r="X3021" t="s">
        <v>67</v>
      </c>
      <c r="Y3021">
        <v>1.6E-2</v>
      </c>
      <c r="Z3021" t="s">
        <v>67</v>
      </c>
      <c r="AA3021">
        <v>4.0000000000000001E-3</v>
      </c>
      <c r="AB3021" t="s">
        <v>68</v>
      </c>
      <c r="AC3021">
        <v>0.06</v>
      </c>
      <c r="AD3021" t="s">
        <v>69</v>
      </c>
      <c r="AE3021">
        <v>0.04</v>
      </c>
      <c r="AF3021" t="s">
        <v>69</v>
      </c>
      <c r="AG3021">
        <v>0.03</v>
      </c>
      <c r="AH3021" t="s">
        <v>68</v>
      </c>
      <c r="AI3021">
        <v>0.01</v>
      </c>
      <c r="AJ3021" t="s">
        <v>68</v>
      </c>
      <c r="AK3021">
        <v>0.06</v>
      </c>
      <c r="AL3021" t="s">
        <v>67</v>
      </c>
      <c r="AM3021">
        <v>0.04</v>
      </c>
      <c r="AN3021" t="s">
        <v>67</v>
      </c>
      <c r="AO3021">
        <v>1.2E-2</v>
      </c>
      <c r="AP3021" t="s">
        <v>67</v>
      </c>
      <c r="AQ3021">
        <v>1E-3</v>
      </c>
      <c r="AR3021" t="s">
        <v>70</v>
      </c>
      <c r="AS3021">
        <v>2.46</v>
      </c>
      <c r="AT3021" t="s">
        <v>67</v>
      </c>
      <c r="AU3021">
        <v>0.16</v>
      </c>
      <c r="AV3021" t="s">
        <v>67</v>
      </c>
      <c r="AW3021">
        <v>4.51</v>
      </c>
      <c r="AX3021" t="s">
        <v>67</v>
      </c>
      <c r="AY3021">
        <v>0.89</v>
      </c>
      <c r="AZ3021" t="s">
        <v>67</v>
      </c>
      <c r="BA3021">
        <v>0.14000000000000001</v>
      </c>
      <c r="BB3021" t="s">
        <v>67</v>
      </c>
      <c r="BC3021">
        <v>1.02</v>
      </c>
      <c r="BD3021" t="s">
        <v>67</v>
      </c>
      <c r="BE3021">
        <v>1.84</v>
      </c>
      <c r="BF3021" t="s">
        <v>67</v>
      </c>
    </row>
    <row r="3022" spans="1:58" x14ac:dyDescent="0.25">
      <c r="A3022" t="s">
        <v>58</v>
      </c>
      <c r="B3022">
        <v>2</v>
      </c>
      <c r="C3022" t="s">
        <v>87</v>
      </c>
      <c r="D3022">
        <v>2005</v>
      </c>
      <c r="E3022">
        <v>2005</v>
      </c>
      <c r="F3022">
        <v>5</v>
      </c>
      <c r="G3022" t="s">
        <v>66</v>
      </c>
      <c r="H3022">
        <v>2.25</v>
      </c>
      <c r="I3022">
        <v>7.06</v>
      </c>
      <c r="J3022" t="s">
        <v>67</v>
      </c>
      <c r="K3022">
        <v>7.44</v>
      </c>
      <c r="L3022" t="s">
        <v>67</v>
      </c>
      <c r="M3022">
        <v>50.52</v>
      </c>
      <c r="N3022" t="s">
        <v>67</v>
      </c>
      <c r="O3022">
        <v>24.96</v>
      </c>
      <c r="P3022" t="s">
        <v>67</v>
      </c>
      <c r="Q3022">
        <v>0.9</v>
      </c>
      <c r="R3022" t="s">
        <v>67</v>
      </c>
      <c r="S3022">
        <v>9.24</v>
      </c>
      <c r="T3022" t="s">
        <v>67</v>
      </c>
      <c r="U3022">
        <v>3.1E-2</v>
      </c>
      <c r="V3022" t="s">
        <v>67</v>
      </c>
      <c r="W3022">
        <v>2.8000000000000001E-2</v>
      </c>
      <c r="X3022" t="s">
        <v>67</v>
      </c>
      <c r="Y3022">
        <v>1.6E-2</v>
      </c>
      <c r="Z3022" t="s">
        <v>67</v>
      </c>
      <c r="AA3022">
        <v>3.0000000000000001E-3</v>
      </c>
      <c r="AB3022" t="s">
        <v>68</v>
      </c>
      <c r="AC3022">
        <v>0.08</v>
      </c>
      <c r="AD3022" t="s">
        <v>69</v>
      </c>
      <c r="AE3022">
        <v>7.0000000000000007E-2</v>
      </c>
      <c r="AF3022" t="s">
        <v>69</v>
      </c>
      <c r="AG3022">
        <v>0.06</v>
      </c>
      <c r="AH3022" t="s">
        <v>69</v>
      </c>
      <c r="AI3022">
        <v>0.01</v>
      </c>
      <c r="AJ3022" t="s">
        <v>68</v>
      </c>
      <c r="AK3022">
        <v>0.08</v>
      </c>
      <c r="AL3022" t="s">
        <v>61</v>
      </c>
      <c r="AM3022">
        <v>0.06</v>
      </c>
      <c r="AN3022" t="s">
        <v>61</v>
      </c>
      <c r="AO3022">
        <v>8.9999999999999993E-3</v>
      </c>
      <c r="AP3022" t="s">
        <v>70</v>
      </c>
      <c r="AQ3022">
        <v>1E-3</v>
      </c>
      <c r="AR3022" t="s">
        <v>70</v>
      </c>
      <c r="AS3022">
        <v>2.73</v>
      </c>
      <c r="AT3022" t="s">
        <v>67</v>
      </c>
      <c r="AU3022">
        <v>0.17</v>
      </c>
      <c r="AV3022" t="s">
        <v>67</v>
      </c>
      <c r="AW3022">
        <v>5.29</v>
      </c>
      <c r="AX3022" t="s">
        <v>67</v>
      </c>
      <c r="AY3022">
        <v>1.21</v>
      </c>
      <c r="AZ3022" t="s">
        <v>67</v>
      </c>
      <c r="BA3022">
        <v>0.15</v>
      </c>
      <c r="BB3022" t="s">
        <v>67</v>
      </c>
      <c r="BC3022">
        <v>0.88</v>
      </c>
      <c r="BD3022" t="s">
        <v>67</v>
      </c>
      <c r="BE3022">
        <v>1.92</v>
      </c>
      <c r="BF3022" t="s">
        <v>67</v>
      </c>
    </row>
    <row r="3023" spans="1:58" x14ac:dyDescent="0.25">
      <c r="A3023" t="s">
        <v>58</v>
      </c>
      <c r="B3023">
        <v>2</v>
      </c>
      <c r="C3023" t="s">
        <v>87</v>
      </c>
      <c r="D3023">
        <v>2005</v>
      </c>
      <c r="E3023">
        <v>2005</v>
      </c>
      <c r="F3023">
        <v>6</v>
      </c>
      <c r="G3023" t="s">
        <v>66</v>
      </c>
      <c r="H3023">
        <v>1.07</v>
      </c>
      <c r="I3023">
        <v>3.24</v>
      </c>
      <c r="J3023" t="s">
        <v>67</v>
      </c>
      <c r="K3023">
        <v>7.61</v>
      </c>
      <c r="L3023" t="s">
        <v>67</v>
      </c>
      <c r="M3023">
        <v>56.81</v>
      </c>
      <c r="N3023" t="s">
        <v>67</v>
      </c>
      <c r="O3023">
        <v>28.29</v>
      </c>
      <c r="P3023" t="s">
        <v>67</v>
      </c>
      <c r="Q3023">
        <v>2.36</v>
      </c>
      <c r="R3023" t="s">
        <v>67</v>
      </c>
      <c r="S3023">
        <v>10</v>
      </c>
      <c r="T3023" t="s">
        <v>67</v>
      </c>
      <c r="U3023">
        <v>3.7999999999999999E-2</v>
      </c>
      <c r="V3023" t="s">
        <v>67</v>
      </c>
      <c r="W3023">
        <v>3.4000000000000002E-2</v>
      </c>
      <c r="X3023" t="s">
        <v>67</v>
      </c>
      <c r="Y3023">
        <v>1.6E-2</v>
      </c>
      <c r="Z3023" t="s">
        <v>67</v>
      </c>
      <c r="AA3023">
        <v>4.0000000000000001E-3</v>
      </c>
      <c r="AB3023" t="s">
        <v>68</v>
      </c>
      <c r="AC3023">
        <v>0.16</v>
      </c>
      <c r="AD3023" t="s">
        <v>67</v>
      </c>
      <c r="AE3023">
        <v>0.05</v>
      </c>
      <c r="AF3023" t="s">
        <v>67</v>
      </c>
      <c r="AG3023">
        <v>0.04</v>
      </c>
      <c r="AH3023" t="s">
        <v>69</v>
      </c>
      <c r="AI3023">
        <v>0.11</v>
      </c>
      <c r="AJ3023" t="s">
        <v>68</v>
      </c>
      <c r="AL3023" t="s">
        <v>64</v>
      </c>
      <c r="AN3023" t="s">
        <v>64</v>
      </c>
      <c r="AO3023">
        <v>8.0000000000000002E-3</v>
      </c>
      <c r="AP3023" t="s">
        <v>70</v>
      </c>
      <c r="AQ3023">
        <v>0</v>
      </c>
      <c r="AR3023" t="s">
        <v>70</v>
      </c>
      <c r="AS3023">
        <v>3.1</v>
      </c>
      <c r="AT3023" t="s">
        <v>67</v>
      </c>
      <c r="AU3023">
        <v>0.19</v>
      </c>
      <c r="AV3023" t="s">
        <v>67</v>
      </c>
      <c r="AW3023">
        <v>5.99</v>
      </c>
      <c r="AX3023" t="s">
        <v>67</v>
      </c>
      <c r="AY3023">
        <v>2.04</v>
      </c>
      <c r="AZ3023" t="s">
        <v>67</v>
      </c>
      <c r="BA3023">
        <v>0.15</v>
      </c>
      <c r="BB3023" t="s">
        <v>67</v>
      </c>
      <c r="BC3023">
        <v>0.93</v>
      </c>
      <c r="BD3023" t="s">
        <v>67</v>
      </c>
      <c r="BE3023">
        <v>1.69</v>
      </c>
      <c r="BF3023" t="s">
        <v>67</v>
      </c>
    </row>
    <row r="3024" spans="1:58" x14ac:dyDescent="0.25">
      <c r="A3024" t="s">
        <v>58</v>
      </c>
      <c r="B3024">
        <v>2</v>
      </c>
      <c r="C3024" t="s">
        <v>87</v>
      </c>
      <c r="D3024">
        <v>2005</v>
      </c>
      <c r="E3024">
        <v>2005</v>
      </c>
      <c r="F3024">
        <v>7</v>
      </c>
      <c r="G3024" t="s">
        <v>66</v>
      </c>
      <c r="H3024">
        <v>0.32</v>
      </c>
      <c r="I3024">
        <v>1</v>
      </c>
      <c r="J3024" t="s">
        <v>67</v>
      </c>
      <c r="K3024">
        <v>7.76</v>
      </c>
      <c r="L3024" t="s">
        <v>67</v>
      </c>
      <c r="M3024">
        <v>68.06</v>
      </c>
      <c r="N3024" t="s">
        <v>67</v>
      </c>
      <c r="O3024">
        <v>33.79</v>
      </c>
      <c r="P3024" t="s">
        <v>67</v>
      </c>
      <c r="Q3024">
        <v>2.4900000000000002</v>
      </c>
      <c r="R3024" t="s">
        <v>67</v>
      </c>
      <c r="S3024">
        <v>11.01</v>
      </c>
      <c r="T3024" t="s">
        <v>67</v>
      </c>
      <c r="U3024">
        <v>4.2000000000000003E-2</v>
      </c>
      <c r="V3024" t="s">
        <v>67</v>
      </c>
      <c r="W3024">
        <v>3.7999999999999999E-2</v>
      </c>
      <c r="X3024" t="s">
        <v>67</v>
      </c>
      <c r="Y3024">
        <v>1.7000000000000001E-2</v>
      </c>
      <c r="Z3024" t="s">
        <v>67</v>
      </c>
      <c r="AA3024">
        <v>4.0000000000000001E-3</v>
      </c>
      <c r="AB3024" t="s">
        <v>68</v>
      </c>
      <c r="AC3024">
        <v>0.09</v>
      </c>
      <c r="AD3024" t="s">
        <v>67</v>
      </c>
      <c r="AE3024">
        <v>0.06</v>
      </c>
      <c r="AF3024" t="s">
        <v>67</v>
      </c>
      <c r="AG3024">
        <v>0.04</v>
      </c>
      <c r="AH3024" t="s">
        <v>69</v>
      </c>
      <c r="AI3024">
        <v>0.03</v>
      </c>
      <c r="AJ3024" t="s">
        <v>68</v>
      </c>
      <c r="AL3024" t="s">
        <v>64</v>
      </c>
      <c r="AN3024" t="s">
        <v>64</v>
      </c>
      <c r="AO3024">
        <v>1.6E-2</v>
      </c>
      <c r="AP3024" t="s">
        <v>67</v>
      </c>
      <c r="AQ3024">
        <v>1E-3</v>
      </c>
      <c r="AR3024" t="s">
        <v>70</v>
      </c>
      <c r="AS3024">
        <v>3.83</v>
      </c>
      <c r="AT3024" t="s">
        <v>67</v>
      </c>
      <c r="AU3024">
        <v>0.23</v>
      </c>
      <c r="AV3024" t="s">
        <v>67</v>
      </c>
      <c r="AW3024">
        <v>7.25</v>
      </c>
      <c r="AX3024" t="s">
        <v>67</v>
      </c>
      <c r="AY3024">
        <v>2.0699999999999998</v>
      </c>
      <c r="AZ3024" t="s">
        <v>67</v>
      </c>
      <c r="BA3024">
        <v>0.18</v>
      </c>
      <c r="BB3024" t="s">
        <v>67</v>
      </c>
      <c r="BC3024">
        <v>1.1200000000000001</v>
      </c>
      <c r="BD3024" t="s">
        <v>67</v>
      </c>
      <c r="BE3024">
        <v>1.41</v>
      </c>
      <c r="BF3024" t="s">
        <v>67</v>
      </c>
    </row>
    <row r="3025" spans="1:58" x14ac:dyDescent="0.25">
      <c r="A3025" t="s">
        <v>58</v>
      </c>
      <c r="B3025">
        <v>2</v>
      </c>
      <c r="C3025" t="s">
        <v>87</v>
      </c>
      <c r="D3025">
        <v>2005</v>
      </c>
      <c r="E3025">
        <v>2005</v>
      </c>
      <c r="F3025">
        <v>8</v>
      </c>
      <c r="G3025" t="s">
        <v>66</v>
      </c>
      <c r="H3025">
        <v>0.11</v>
      </c>
      <c r="I3025">
        <v>0.35</v>
      </c>
      <c r="J3025" t="s">
        <v>67</v>
      </c>
      <c r="K3025">
        <v>7.8</v>
      </c>
      <c r="L3025" t="s">
        <v>67</v>
      </c>
      <c r="M3025">
        <v>73.47</v>
      </c>
      <c r="N3025" t="s">
        <v>67</v>
      </c>
      <c r="O3025">
        <v>36.79</v>
      </c>
      <c r="P3025" t="s">
        <v>67</v>
      </c>
      <c r="Q3025">
        <v>0.72</v>
      </c>
      <c r="R3025" t="s">
        <v>67</v>
      </c>
      <c r="S3025">
        <v>11.44</v>
      </c>
      <c r="T3025" t="s">
        <v>67</v>
      </c>
      <c r="U3025">
        <v>3.5000000000000003E-2</v>
      </c>
      <c r="V3025" t="s">
        <v>67</v>
      </c>
      <c r="W3025">
        <v>3.1E-2</v>
      </c>
      <c r="X3025" t="s">
        <v>67</v>
      </c>
      <c r="Y3025">
        <v>1.4E-2</v>
      </c>
      <c r="Z3025" t="s">
        <v>67</v>
      </c>
      <c r="AA3025">
        <v>4.0000000000000001E-3</v>
      </c>
      <c r="AB3025" t="s">
        <v>68</v>
      </c>
      <c r="AC3025">
        <v>0.06</v>
      </c>
      <c r="AD3025" t="s">
        <v>67</v>
      </c>
      <c r="AE3025">
        <v>0.05</v>
      </c>
      <c r="AF3025" t="s">
        <v>67</v>
      </c>
      <c r="AG3025">
        <v>0.05</v>
      </c>
      <c r="AH3025" t="s">
        <v>69</v>
      </c>
      <c r="AI3025">
        <v>0.01</v>
      </c>
      <c r="AJ3025" t="s">
        <v>68</v>
      </c>
      <c r="AL3025" t="s">
        <v>64</v>
      </c>
      <c r="AN3025" t="s">
        <v>64</v>
      </c>
      <c r="AO3025">
        <v>6.0000000000000001E-3</v>
      </c>
      <c r="AP3025" t="s">
        <v>70</v>
      </c>
      <c r="AQ3025">
        <v>0</v>
      </c>
      <c r="AR3025" t="s">
        <v>70</v>
      </c>
      <c r="AS3025">
        <v>4.1399999999999997</v>
      </c>
      <c r="AT3025" t="s">
        <v>67</v>
      </c>
      <c r="AU3025">
        <v>0.25</v>
      </c>
      <c r="AV3025" t="s">
        <v>67</v>
      </c>
      <c r="AW3025">
        <v>7.51</v>
      </c>
      <c r="AX3025" t="s">
        <v>67</v>
      </c>
      <c r="AY3025">
        <v>2.27</v>
      </c>
      <c r="AZ3025" t="s">
        <v>67</v>
      </c>
      <c r="BA3025">
        <v>0.19</v>
      </c>
      <c r="BB3025" t="s">
        <v>67</v>
      </c>
      <c r="BC3025">
        <v>1.28</v>
      </c>
      <c r="BD3025" t="s">
        <v>67</v>
      </c>
      <c r="BE3025">
        <v>1.47</v>
      </c>
      <c r="BF3025" t="s">
        <v>67</v>
      </c>
    </row>
    <row r="3026" spans="1:58" x14ac:dyDescent="0.25">
      <c r="A3026" t="s">
        <v>58</v>
      </c>
      <c r="B3026">
        <v>2</v>
      </c>
      <c r="C3026" t="s">
        <v>87</v>
      </c>
      <c r="D3026">
        <v>2005</v>
      </c>
      <c r="E3026">
        <v>2005</v>
      </c>
      <c r="F3026">
        <v>9</v>
      </c>
      <c r="G3026" t="s">
        <v>66</v>
      </c>
      <c r="H3026">
        <v>0.13</v>
      </c>
      <c r="I3026">
        <v>0.4</v>
      </c>
      <c r="J3026" t="s">
        <v>67</v>
      </c>
      <c r="K3026">
        <v>7.76</v>
      </c>
      <c r="L3026" t="s">
        <v>67</v>
      </c>
      <c r="M3026">
        <v>73.37</v>
      </c>
      <c r="N3026" t="s">
        <v>67</v>
      </c>
      <c r="O3026">
        <v>36.21</v>
      </c>
      <c r="P3026" t="s">
        <v>67</v>
      </c>
      <c r="Q3026">
        <v>1.23</v>
      </c>
      <c r="R3026" t="s">
        <v>67</v>
      </c>
      <c r="S3026">
        <v>11.14</v>
      </c>
      <c r="T3026" t="s">
        <v>67</v>
      </c>
      <c r="U3026">
        <v>3.1E-2</v>
      </c>
      <c r="V3026" t="s">
        <v>67</v>
      </c>
      <c r="W3026">
        <v>2.5000000000000001E-2</v>
      </c>
      <c r="X3026" t="s">
        <v>67</v>
      </c>
      <c r="Y3026">
        <v>1.2999999999999999E-2</v>
      </c>
      <c r="Z3026" t="s">
        <v>67</v>
      </c>
      <c r="AA3026">
        <v>6.0000000000000001E-3</v>
      </c>
      <c r="AB3026" t="s">
        <v>68</v>
      </c>
      <c r="AC3026">
        <v>7.0000000000000007E-2</v>
      </c>
      <c r="AD3026" t="s">
        <v>67</v>
      </c>
      <c r="AE3026">
        <v>0.06</v>
      </c>
      <c r="AF3026" t="s">
        <v>67</v>
      </c>
      <c r="AG3026">
        <v>0.04</v>
      </c>
      <c r="AH3026" t="s">
        <v>69</v>
      </c>
      <c r="AI3026">
        <v>0.01</v>
      </c>
      <c r="AJ3026" t="s">
        <v>68</v>
      </c>
      <c r="AL3026" t="s">
        <v>64</v>
      </c>
      <c r="AN3026" t="s">
        <v>64</v>
      </c>
      <c r="AO3026">
        <v>1.2E-2</v>
      </c>
      <c r="AP3026" t="s">
        <v>70</v>
      </c>
      <c r="AQ3026">
        <v>1E-3</v>
      </c>
      <c r="AR3026" t="s">
        <v>70</v>
      </c>
      <c r="AS3026">
        <v>4.08</v>
      </c>
      <c r="AT3026" t="s">
        <v>67</v>
      </c>
      <c r="AU3026">
        <v>0.22</v>
      </c>
      <c r="AV3026" t="s">
        <v>67</v>
      </c>
      <c r="AW3026">
        <v>8.08</v>
      </c>
      <c r="AX3026" t="s">
        <v>67</v>
      </c>
      <c r="AY3026">
        <v>2.2799999999999998</v>
      </c>
      <c r="AZ3026" t="s">
        <v>67</v>
      </c>
      <c r="BA3026">
        <v>0.22</v>
      </c>
      <c r="BB3026" t="s">
        <v>67</v>
      </c>
      <c r="BC3026">
        <v>1.41</v>
      </c>
      <c r="BD3026" t="s">
        <v>67</v>
      </c>
      <c r="BE3026">
        <v>1.65</v>
      </c>
      <c r="BF3026" t="s">
        <v>67</v>
      </c>
    </row>
    <row r="3027" spans="1:58" x14ac:dyDescent="0.25">
      <c r="A3027" t="s">
        <v>58</v>
      </c>
      <c r="B3027">
        <v>2</v>
      </c>
      <c r="C3027" t="s">
        <v>87</v>
      </c>
      <c r="D3027">
        <v>2006</v>
      </c>
      <c r="E3027">
        <v>2005</v>
      </c>
      <c r="F3027">
        <v>10</v>
      </c>
      <c r="G3027" t="s">
        <v>66</v>
      </c>
      <c r="H3027">
        <v>0.56999999999999995</v>
      </c>
      <c r="I3027">
        <v>1.79</v>
      </c>
      <c r="J3027" t="s">
        <v>73</v>
      </c>
      <c r="K3027">
        <v>7.76</v>
      </c>
      <c r="L3027" t="s">
        <v>67</v>
      </c>
      <c r="M3027">
        <v>62.38</v>
      </c>
      <c r="N3027" t="s">
        <v>67</v>
      </c>
      <c r="O3027">
        <v>29.71</v>
      </c>
      <c r="P3027" t="s">
        <v>67</v>
      </c>
      <c r="Q3027">
        <v>1.49</v>
      </c>
      <c r="R3027" t="s">
        <v>67</v>
      </c>
      <c r="S3027">
        <v>10.02</v>
      </c>
      <c r="T3027" t="s">
        <v>67</v>
      </c>
      <c r="U3027">
        <v>3.2000000000000001E-2</v>
      </c>
      <c r="V3027" t="s">
        <v>67</v>
      </c>
      <c r="W3027">
        <v>2.5000000000000001E-2</v>
      </c>
      <c r="X3027" t="s">
        <v>67</v>
      </c>
      <c r="Y3027">
        <v>1.7000000000000001E-2</v>
      </c>
      <c r="Z3027" t="s">
        <v>67</v>
      </c>
      <c r="AA3027">
        <v>6.0000000000000001E-3</v>
      </c>
      <c r="AB3027" t="s">
        <v>68</v>
      </c>
      <c r="AC3027">
        <v>0.08</v>
      </c>
      <c r="AD3027" t="s">
        <v>67</v>
      </c>
      <c r="AE3027">
        <v>0.06</v>
      </c>
      <c r="AF3027" t="s">
        <v>67</v>
      </c>
      <c r="AG3027">
        <v>0.05</v>
      </c>
      <c r="AH3027" t="s">
        <v>69</v>
      </c>
      <c r="AI3027">
        <v>0.02</v>
      </c>
      <c r="AJ3027" t="s">
        <v>68</v>
      </c>
      <c r="AL3027" t="s">
        <v>64</v>
      </c>
      <c r="AN3027" t="s">
        <v>64</v>
      </c>
      <c r="AO3027">
        <v>0.01</v>
      </c>
      <c r="AP3027" t="s">
        <v>70</v>
      </c>
      <c r="AQ3027">
        <v>1E-3</v>
      </c>
      <c r="AR3027" t="s">
        <v>70</v>
      </c>
      <c r="AS3027">
        <v>3.66</v>
      </c>
      <c r="AT3027" t="s">
        <v>67</v>
      </c>
      <c r="AU3027">
        <v>0.21</v>
      </c>
      <c r="AV3027" t="s">
        <v>67</v>
      </c>
      <c r="AW3027">
        <v>6.9</v>
      </c>
      <c r="AX3027" t="s">
        <v>67</v>
      </c>
      <c r="AY3027">
        <v>2</v>
      </c>
      <c r="AZ3027" t="s">
        <v>67</v>
      </c>
      <c r="BA3027">
        <v>0.23</v>
      </c>
      <c r="BB3027" t="s">
        <v>67</v>
      </c>
      <c r="BC3027">
        <v>1.66</v>
      </c>
      <c r="BD3027" t="s">
        <v>67</v>
      </c>
      <c r="BE3027">
        <v>2.44</v>
      </c>
      <c r="BF3027" t="s">
        <v>67</v>
      </c>
    </row>
    <row r="3028" spans="1:58" x14ac:dyDescent="0.25">
      <c r="A3028" t="s">
        <v>58</v>
      </c>
      <c r="B3028">
        <v>2</v>
      </c>
      <c r="C3028" t="s">
        <v>87</v>
      </c>
      <c r="D3028">
        <v>2006</v>
      </c>
      <c r="E3028">
        <v>2005</v>
      </c>
      <c r="F3028">
        <v>11</v>
      </c>
      <c r="G3028" t="s">
        <v>66</v>
      </c>
      <c r="H3028">
        <v>3.57</v>
      </c>
      <c r="I3028">
        <v>10.84</v>
      </c>
      <c r="J3028" t="s">
        <v>67</v>
      </c>
      <c r="K3028">
        <v>7.76</v>
      </c>
      <c r="L3028" t="s">
        <v>67</v>
      </c>
      <c r="M3028">
        <v>39.590000000000003</v>
      </c>
      <c r="N3028" t="s">
        <v>67</v>
      </c>
      <c r="O3028">
        <v>18.829999999999998</v>
      </c>
      <c r="P3028" t="s">
        <v>67</v>
      </c>
      <c r="Q3028">
        <v>2.27</v>
      </c>
      <c r="R3028" t="s">
        <v>67</v>
      </c>
      <c r="S3028">
        <v>8.32</v>
      </c>
      <c r="T3028" t="s">
        <v>67</v>
      </c>
      <c r="U3028">
        <v>2.9000000000000001E-2</v>
      </c>
      <c r="V3028" t="s">
        <v>67</v>
      </c>
      <c r="W3028">
        <v>2.1999999999999999E-2</v>
      </c>
      <c r="X3028" t="s">
        <v>67</v>
      </c>
      <c r="Y3028">
        <v>1.9E-2</v>
      </c>
      <c r="Z3028" t="s">
        <v>67</v>
      </c>
      <c r="AA3028">
        <v>7.0000000000000001E-3</v>
      </c>
      <c r="AB3028" t="s">
        <v>68</v>
      </c>
      <c r="AC3028">
        <v>0.11</v>
      </c>
      <c r="AD3028" t="s">
        <v>67</v>
      </c>
      <c r="AE3028">
        <v>0.09</v>
      </c>
      <c r="AF3028" t="s">
        <v>67</v>
      </c>
      <c r="AG3028">
        <v>0.09</v>
      </c>
      <c r="AH3028" t="s">
        <v>69</v>
      </c>
      <c r="AI3028">
        <v>0.01</v>
      </c>
      <c r="AJ3028" t="s">
        <v>68</v>
      </c>
      <c r="AL3028" t="s">
        <v>64</v>
      </c>
      <c r="AN3028" t="s">
        <v>64</v>
      </c>
      <c r="AO3028">
        <v>6.0000000000000001E-3</v>
      </c>
      <c r="AP3028" t="s">
        <v>70</v>
      </c>
      <c r="AQ3028">
        <v>0</v>
      </c>
      <c r="AR3028" t="s">
        <v>70</v>
      </c>
      <c r="AS3028">
        <v>2.5499999999999998</v>
      </c>
      <c r="AT3028" t="s">
        <v>67</v>
      </c>
      <c r="AU3028">
        <v>0.16</v>
      </c>
      <c r="AV3028" t="s">
        <v>67</v>
      </c>
      <c r="AW3028">
        <v>4.93</v>
      </c>
      <c r="AX3028" t="s">
        <v>67</v>
      </c>
      <c r="AY3028">
        <v>1.26</v>
      </c>
      <c r="AZ3028" t="s">
        <v>67</v>
      </c>
      <c r="BA3028">
        <v>0.2</v>
      </c>
      <c r="BB3028" t="s">
        <v>67</v>
      </c>
      <c r="BC3028">
        <v>1.47</v>
      </c>
      <c r="BD3028" t="s">
        <v>67</v>
      </c>
      <c r="BE3028">
        <v>3.44</v>
      </c>
      <c r="BF3028" t="s">
        <v>67</v>
      </c>
    </row>
    <row r="3029" spans="1:58" x14ac:dyDescent="0.25">
      <c r="A3029" t="s">
        <v>58</v>
      </c>
      <c r="B3029">
        <v>2</v>
      </c>
      <c r="C3029" t="s">
        <v>87</v>
      </c>
      <c r="D3029">
        <v>2006</v>
      </c>
      <c r="E3029">
        <v>2005</v>
      </c>
      <c r="F3029">
        <v>12</v>
      </c>
      <c r="G3029" t="s">
        <v>60</v>
      </c>
      <c r="H3029">
        <v>9.25</v>
      </c>
      <c r="I3029">
        <v>29</v>
      </c>
      <c r="J3029" t="s">
        <v>67</v>
      </c>
      <c r="K3029">
        <v>7.44</v>
      </c>
      <c r="L3029" t="s">
        <v>67</v>
      </c>
      <c r="M3029">
        <v>38.229999999999997</v>
      </c>
      <c r="N3029" t="s">
        <v>67</v>
      </c>
      <c r="O3029">
        <v>18.04</v>
      </c>
      <c r="P3029" t="s">
        <v>67</v>
      </c>
      <c r="Q3029">
        <v>3.1</v>
      </c>
      <c r="R3029" t="s">
        <v>67</v>
      </c>
      <c r="S3029">
        <v>8.0299999999999994</v>
      </c>
      <c r="T3029" t="s">
        <v>67</v>
      </c>
      <c r="U3029">
        <v>3.1E-2</v>
      </c>
      <c r="V3029" t="s">
        <v>67</v>
      </c>
      <c r="W3029">
        <v>2.5000000000000001E-2</v>
      </c>
      <c r="X3029" t="s">
        <v>67</v>
      </c>
      <c r="Y3029">
        <v>1.4999999999999999E-2</v>
      </c>
      <c r="Z3029" t="s">
        <v>67</v>
      </c>
      <c r="AA3029">
        <v>7.0000000000000001E-3</v>
      </c>
      <c r="AB3029" t="s">
        <v>68</v>
      </c>
      <c r="AC3029">
        <v>7.0000000000000007E-2</v>
      </c>
      <c r="AD3029" t="s">
        <v>67</v>
      </c>
      <c r="AE3029">
        <v>0.06</v>
      </c>
      <c r="AF3029" t="s">
        <v>67</v>
      </c>
      <c r="AG3029">
        <v>0.04</v>
      </c>
      <c r="AH3029" t="s">
        <v>69</v>
      </c>
      <c r="AI3029">
        <v>0.02</v>
      </c>
      <c r="AJ3029" t="s">
        <v>68</v>
      </c>
      <c r="AL3029" t="s">
        <v>64</v>
      </c>
      <c r="AN3029" t="s">
        <v>64</v>
      </c>
      <c r="AO3029">
        <v>1.6E-2</v>
      </c>
      <c r="AP3029" t="s">
        <v>70</v>
      </c>
      <c r="AQ3029">
        <v>1E-3</v>
      </c>
      <c r="AR3029" t="s">
        <v>70</v>
      </c>
      <c r="AS3029">
        <v>2.14</v>
      </c>
      <c r="AT3029" t="s">
        <v>67</v>
      </c>
      <c r="AU3029">
        <v>0.16</v>
      </c>
      <c r="AV3029" t="s">
        <v>67</v>
      </c>
      <c r="AW3029">
        <v>3.9</v>
      </c>
      <c r="AX3029" t="s">
        <v>67</v>
      </c>
      <c r="AY3029">
        <v>0.98</v>
      </c>
      <c r="AZ3029" t="s">
        <v>67</v>
      </c>
      <c r="BA3029">
        <v>0.14000000000000001</v>
      </c>
      <c r="BB3029" t="s">
        <v>67</v>
      </c>
      <c r="BC3029">
        <v>1.17</v>
      </c>
      <c r="BD3029" t="s">
        <v>67</v>
      </c>
      <c r="BE3029">
        <v>2.2799999999999998</v>
      </c>
      <c r="BF3029" t="s">
        <v>67</v>
      </c>
    </row>
    <row r="3030" spans="1:58" x14ac:dyDescent="0.25">
      <c r="A3030" t="s">
        <v>58</v>
      </c>
      <c r="B3030">
        <v>2</v>
      </c>
      <c r="C3030" t="s">
        <v>87</v>
      </c>
      <c r="D3030">
        <v>2006</v>
      </c>
      <c r="E3030">
        <v>2006</v>
      </c>
      <c r="F3030">
        <v>1</v>
      </c>
      <c r="G3030" t="s">
        <v>60</v>
      </c>
      <c r="H3030">
        <v>18.34</v>
      </c>
      <c r="I3030">
        <v>57.54</v>
      </c>
      <c r="J3030" t="s">
        <v>67</v>
      </c>
      <c r="K3030">
        <v>7.43</v>
      </c>
      <c r="L3030" t="s">
        <v>67</v>
      </c>
      <c r="M3030">
        <v>38.06</v>
      </c>
      <c r="N3030" t="s">
        <v>67</v>
      </c>
      <c r="O3030">
        <v>18.420000000000002</v>
      </c>
      <c r="P3030" t="s">
        <v>67</v>
      </c>
      <c r="Q3030">
        <v>3.6</v>
      </c>
      <c r="R3030" t="s">
        <v>67</v>
      </c>
      <c r="S3030">
        <v>8.19</v>
      </c>
      <c r="T3030" t="s">
        <v>67</v>
      </c>
      <c r="U3030">
        <v>3.4000000000000002E-2</v>
      </c>
      <c r="V3030" t="s">
        <v>67</v>
      </c>
      <c r="W3030">
        <v>2.5999999999999999E-2</v>
      </c>
      <c r="X3030" t="s">
        <v>67</v>
      </c>
      <c r="Y3030">
        <v>1.7000000000000001E-2</v>
      </c>
      <c r="Z3030" t="s">
        <v>67</v>
      </c>
      <c r="AA3030">
        <v>8.0000000000000002E-3</v>
      </c>
      <c r="AB3030" t="s">
        <v>68</v>
      </c>
      <c r="AC3030">
        <v>7.0000000000000007E-2</v>
      </c>
      <c r="AD3030" t="s">
        <v>67</v>
      </c>
      <c r="AE3030">
        <v>0.05</v>
      </c>
      <c r="AF3030" t="s">
        <v>67</v>
      </c>
      <c r="AG3030">
        <v>0.02</v>
      </c>
      <c r="AH3030" t="s">
        <v>69</v>
      </c>
      <c r="AI3030">
        <v>0.02</v>
      </c>
      <c r="AJ3030" t="s">
        <v>68</v>
      </c>
      <c r="AL3030" t="s">
        <v>64</v>
      </c>
      <c r="AN3030" t="s">
        <v>64</v>
      </c>
      <c r="AO3030">
        <v>0.02</v>
      </c>
      <c r="AP3030" t="s">
        <v>70</v>
      </c>
      <c r="AQ3030">
        <v>1E-3</v>
      </c>
      <c r="AR3030" t="s">
        <v>70</v>
      </c>
      <c r="AS3030">
        <v>2.23</v>
      </c>
      <c r="AT3030" t="s">
        <v>67</v>
      </c>
      <c r="AU3030">
        <v>0.17</v>
      </c>
      <c r="AV3030" t="s">
        <v>67</v>
      </c>
      <c r="AW3030">
        <v>3.77</v>
      </c>
      <c r="AX3030" t="s">
        <v>67</v>
      </c>
      <c r="AY3030">
        <v>0.96</v>
      </c>
      <c r="AZ3030" t="s">
        <v>67</v>
      </c>
      <c r="BA3030">
        <v>0.12</v>
      </c>
      <c r="BB3030" t="s">
        <v>67</v>
      </c>
      <c r="BC3030">
        <v>1.1000000000000001</v>
      </c>
      <c r="BD3030" t="s">
        <v>67</v>
      </c>
      <c r="BE3030">
        <v>1.92</v>
      </c>
      <c r="BF3030" t="s">
        <v>67</v>
      </c>
    </row>
    <row r="3031" spans="1:58" x14ac:dyDescent="0.25">
      <c r="A3031" t="s">
        <v>58</v>
      </c>
      <c r="B3031">
        <v>2</v>
      </c>
      <c r="C3031" t="s">
        <v>87</v>
      </c>
      <c r="D3031">
        <v>2006</v>
      </c>
      <c r="E3031">
        <v>2006</v>
      </c>
      <c r="F3031">
        <v>2</v>
      </c>
      <c r="G3031" t="s">
        <v>60</v>
      </c>
      <c r="H3031">
        <v>6.24</v>
      </c>
      <c r="I3031">
        <v>17.690000000000001</v>
      </c>
      <c r="J3031" t="s">
        <v>67</v>
      </c>
      <c r="K3031">
        <v>7.49</v>
      </c>
      <c r="L3031" t="s">
        <v>67</v>
      </c>
      <c r="M3031">
        <v>40.5</v>
      </c>
      <c r="N3031" t="s">
        <v>67</v>
      </c>
      <c r="O3031">
        <v>19.71</v>
      </c>
      <c r="P3031" t="s">
        <v>67</v>
      </c>
      <c r="Q3031">
        <v>1.1200000000000001</v>
      </c>
      <c r="R3031" t="s">
        <v>67</v>
      </c>
      <c r="S3031">
        <v>8.9499999999999993</v>
      </c>
      <c r="T3031" t="s">
        <v>67</v>
      </c>
      <c r="U3031">
        <v>3.1E-2</v>
      </c>
      <c r="V3031" t="s">
        <v>67</v>
      </c>
      <c r="W3031">
        <v>2.8000000000000001E-2</v>
      </c>
      <c r="X3031" t="s">
        <v>67</v>
      </c>
      <c r="Y3031">
        <v>1.7999999999999999E-2</v>
      </c>
      <c r="Z3031" t="s">
        <v>67</v>
      </c>
      <c r="AA3031">
        <v>3.0000000000000001E-3</v>
      </c>
      <c r="AB3031" t="s">
        <v>68</v>
      </c>
      <c r="AC3031">
        <v>0.04</v>
      </c>
      <c r="AD3031" t="s">
        <v>67</v>
      </c>
      <c r="AE3031">
        <v>0.04</v>
      </c>
      <c r="AF3031" t="s">
        <v>67</v>
      </c>
      <c r="AG3031">
        <v>0.03</v>
      </c>
      <c r="AH3031" t="s">
        <v>69</v>
      </c>
      <c r="AI3031">
        <v>0</v>
      </c>
      <c r="AJ3031" t="s">
        <v>68</v>
      </c>
      <c r="AL3031" t="s">
        <v>64</v>
      </c>
      <c r="AN3031" t="s">
        <v>64</v>
      </c>
      <c r="AO3031">
        <v>8.0000000000000002E-3</v>
      </c>
      <c r="AP3031" t="s">
        <v>70</v>
      </c>
      <c r="AQ3031">
        <v>0</v>
      </c>
      <c r="AR3031" t="s">
        <v>70</v>
      </c>
      <c r="AS3031">
        <v>2.71</v>
      </c>
      <c r="AT3031" t="s">
        <v>67</v>
      </c>
      <c r="AU3031">
        <v>0.17</v>
      </c>
      <c r="AV3031" t="s">
        <v>67</v>
      </c>
      <c r="AW3031">
        <v>4.1399999999999997</v>
      </c>
      <c r="AX3031" t="s">
        <v>67</v>
      </c>
      <c r="AY3031">
        <v>1.08</v>
      </c>
      <c r="AZ3031" t="s">
        <v>67</v>
      </c>
      <c r="BA3031">
        <v>0.12</v>
      </c>
      <c r="BB3031" t="s">
        <v>67</v>
      </c>
      <c r="BC3031">
        <v>1.1599999999999999</v>
      </c>
      <c r="BD3031" t="s">
        <v>67</v>
      </c>
      <c r="BE3031">
        <v>1.44</v>
      </c>
      <c r="BF3031" t="s">
        <v>67</v>
      </c>
    </row>
    <row r="3032" spans="1:58" x14ac:dyDescent="0.25">
      <c r="A3032" t="s">
        <v>58</v>
      </c>
      <c r="B3032">
        <v>2</v>
      </c>
      <c r="C3032" t="s">
        <v>87</v>
      </c>
      <c r="D3032">
        <v>2006</v>
      </c>
      <c r="E3032">
        <v>2006</v>
      </c>
      <c r="F3032">
        <v>3</v>
      </c>
      <c r="G3032" t="s">
        <v>66</v>
      </c>
      <c r="H3032">
        <v>3.2</v>
      </c>
      <c r="I3032">
        <v>10.029999999999999</v>
      </c>
      <c r="J3032" t="s">
        <v>67</v>
      </c>
      <c r="K3032">
        <v>7.43</v>
      </c>
      <c r="L3032" t="s">
        <v>67</v>
      </c>
      <c r="M3032">
        <v>40.53</v>
      </c>
      <c r="N3032" t="s">
        <v>67</v>
      </c>
      <c r="O3032">
        <v>19.25</v>
      </c>
      <c r="P3032" t="s">
        <v>67</v>
      </c>
      <c r="Q3032">
        <v>0.65</v>
      </c>
      <c r="R3032" t="s">
        <v>67</v>
      </c>
      <c r="S3032">
        <v>8.77</v>
      </c>
      <c r="T3032" t="s">
        <v>67</v>
      </c>
      <c r="U3032">
        <v>2.8000000000000001E-2</v>
      </c>
      <c r="V3032" t="s">
        <v>67</v>
      </c>
      <c r="W3032">
        <v>2.5999999999999999E-2</v>
      </c>
      <c r="X3032" t="s">
        <v>67</v>
      </c>
      <c r="Y3032">
        <v>1.4999999999999999E-2</v>
      </c>
      <c r="Z3032" t="s">
        <v>67</v>
      </c>
      <c r="AA3032">
        <v>3.0000000000000001E-3</v>
      </c>
      <c r="AB3032" t="s">
        <v>68</v>
      </c>
      <c r="AC3032">
        <v>0.04</v>
      </c>
      <c r="AD3032" t="s">
        <v>67</v>
      </c>
      <c r="AE3032">
        <v>0.05</v>
      </c>
      <c r="AF3032" t="s">
        <v>67</v>
      </c>
      <c r="AG3032">
        <v>0.04</v>
      </c>
      <c r="AH3032" t="s">
        <v>69</v>
      </c>
      <c r="AI3032">
        <v>0</v>
      </c>
      <c r="AJ3032" t="s">
        <v>68</v>
      </c>
      <c r="AL3032" t="s">
        <v>64</v>
      </c>
      <c r="AN3032" t="s">
        <v>64</v>
      </c>
      <c r="AO3032">
        <v>7.0000000000000001E-3</v>
      </c>
      <c r="AP3032" t="s">
        <v>70</v>
      </c>
      <c r="AQ3032">
        <v>1E-3</v>
      </c>
      <c r="AR3032" t="s">
        <v>70</v>
      </c>
      <c r="AS3032">
        <v>2.41</v>
      </c>
      <c r="AT3032" t="s">
        <v>67</v>
      </c>
      <c r="AU3032">
        <v>0.17</v>
      </c>
      <c r="AV3032" t="s">
        <v>67</v>
      </c>
      <c r="AW3032">
        <v>4.0199999999999996</v>
      </c>
      <c r="AX3032" t="s">
        <v>67</v>
      </c>
      <c r="AY3032">
        <v>1.24</v>
      </c>
      <c r="AZ3032" t="s">
        <v>67</v>
      </c>
      <c r="BA3032">
        <v>0.16</v>
      </c>
      <c r="BB3032" t="s">
        <v>67</v>
      </c>
      <c r="BC3032">
        <v>1.2</v>
      </c>
      <c r="BD3032" t="s">
        <v>67</v>
      </c>
      <c r="BE3032">
        <v>1.72</v>
      </c>
      <c r="BF3032" t="s">
        <v>67</v>
      </c>
    </row>
    <row r="3033" spans="1:58" x14ac:dyDescent="0.25">
      <c r="A3033" t="s">
        <v>58</v>
      </c>
      <c r="B3033">
        <v>2</v>
      </c>
      <c r="C3033" t="s">
        <v>87</v>
      </c>
      <c r="D3033">
        <v>2006</v>
      </c>
      <c r="E3033">
        <v>2006</v>
      </c>
      <c r="F3033">
        <v>4</v>
      </c>
      <c r="G3033" t="s">
        <v>66</v>
      </c>
      <c r="H3033">
        <v>1.71</v>
      </c>
      <c r="I3033">
        <v>5.19</v>
      </c>
      <c r="J3033" t="s">
        <v>67</v>
      </c>
      <c r="K3033">
        <v>7.56</v>
      </c>
      <c r="L3033" t="s">
        <v>67</v>
      </c>
      <c r="M3033">
        <v>45.77</v>
      </c>
      <c r="N3033" t="s">
        <v>67</v>
      </c>
      <c r="O3033">
        <v>21.83</v>
      </c>
      <c r="P3033" t="s">
        <v>67</v>
      </c>
      <c r="Q3033">
        <v>1</v>
      </c>
      <c r="R3033" t="s">
        <v>67</v>
      </c>
      <c r="S3033">
        <v>9.2899999999999991</v>
      </c>
      <c r="T3033" t="s">
        <v>67</v>
      </c>
      <c r="U3033">
        <v>3.5000000000000003E-2</v>
      </c>
      <c r="V3033" t="s">
        <v>67</v>
      </c>
      <c r="W3033">
        <v>3.2000000000000001E-2</v>
      </c>
      <c r="X3033" t="s">
        <v>67</v>
      </c>
      <c r="Y3033">
        <v>1.4999999999999999E-2</v>
      </c>
      <c r="Z3033" t="s">
        <v>67</v>
      </c>
      <c r="AA3033">
        <v>3.0000000000000001E-3</v>
      </c>
      <c r="AB3033" t="s">
        <v>68</v>
      </c>
      <c r="AC3033">
        <v>0.04</v>
      </c>
      <c r="AD3033" t="s">
        <v>67</v>
      </c>
      <c r="AE3033">
        <v>0.04</v>
      </c>
      <c r="AF3033" t="s">
        <v>67</v>
      </c>
      <c r="AG3033">
        <v>0.03</v>
      </c>
      <c r="AH3033" t="s">
        <v>69</v>
      </c>
      <c r="AI3033">
        <v>0</v>
      </c>
      <c r="AJ3033" t="s">
        <v>68</v>
      </c>
      <c r="AL3033" t="s">
        <v>64</v>
      </c>
      <c r="AN3033" t="s">
        <v>64</v>
      </c>
      <c r="AO3033">
        <v>1.2999999999999999E-2</v>
      </c>
      <c r="AP3033" t="s">
        <v>70</v>
      </c>
      <c r="AQ3033">
        <v>1E-3</v>
      </c>
      <c r="AR3033" t="s">
        <v>70</v>
      </c>
      <c r="AS3033">
        <v>2.71</v>
      </c>
      <c r="AT3033" t="s">
        <v>67</v>
      </c>
      <c r="AU3033">
        <v>0.18</v>
      </c>
      <c r="AV3033" t="s">
        <v>67</v>
      </c>
      <c r="AW3033">
        <v>4.63</v>
      </c>
      <c r="AX3033" t="s">
        <v>67</v>
      </c>
      <c r="AY3033">
        <v>1.61</v>
      </c>
      <c r="AZ3033" t="s">
        <v>67</v>
      </c>
      <c r="BA3033">
        <v>0.16</v>
      </c>
      <c r="BB3033" t="s">
        <v>67</v>
      </c>
      <c r="BC3033">
        <v>1.22</v>
      </c>
      <c r="BD3033" t="s">
        <v>67</v>
      </c>
      <c r="BE3033">
        <v>1.46</v>
      </c>
      <c r="BF3033" t="s">
        <v>67</v>
      </c>
    </row>
    <row r="3034" spans="1:58" x14ac:dyDescent="0.25">
      <c r="A3034" t="s">
        <v>58</v>
      </c>
      <c r="B3034">
        <v>2</v>
      </c>
      <c r="C3034" t="s">
        <v>87</v>
      </c>
      <c r="D3034">
        <v>2006</v>
      </c>
      <c r="E3034">
        <v>2006</v>
      </c>
      <c r="F3034">
        <v>5</v>
      </c>
      <c r="G3034" t="s">
        <v>66</v>
      </c>
      <c r="H3034">
        <v>0.8</v>
      </c>
      <c r="I3034">
        <v>2.52</v>
      </c>
      <c r="J3034" t="s">
        <v>67</v>
      </c>
      <c r="K3034">
        <v>7.63</v>
      </c>
      <c r="L3034" t="s">
        <v>67</v>
      </c>
      <c r="M3034">
        <v>56.29</v>
      </c>
      <c r="N3034" t="s">
        <v>67</v>
      </c>
      <c r="O3034">
        <v>27.5</v>
      </c>
      <c r="P3034" t="s">
        <v>67</v>
      </c>
      <c r="Q3034">
        <v>3.35</v>
      </c>
      <c r="R3034" t="s">
        <v>67</v>
      </c>
      <c r="S3034">
        <v>10.34</v>
      </c>
      <c r="T3034" t="s">
        <v>67</v>
      </c>
      <c r="U3034">
        <v>3.5999999999999997E-2</v>
      </c>
      <c r="V3034" t="s">
        <v>67</v>
      </c>
      <c r="W3034">
        <v>0.03</v>
      </c>
      <c r="X3034" t="s">
        <v>67</v>
      </c>
      <c r="Y3034">
        <v>1.7000000000000001E-2</v>
      </c>
      <c r="Z3034" t="s">
        <v>67</v>
      </c>
      <c r="AA3034">
        <v>6.0000000000000001E-3</v>
      </c>
      <c r="AB3034" t="s">
        <v>68</v>
      </c>
      <c r="AC3034">
        <v>0.06</v>
      </c>
      <c r="AD3034" t="s">
        <v>67</v>
      </c>
      <c r="AE3034">
        <v>0.03</v>
      </c>
      <c r="AF3034" t="s">
        <v>67</v>
      </c>
      <c r="AG3034">
        <v>0.02</v>
      </c>
      <c r="AH3034" t="s">
        <v>69</v>
      </c>
      <c r="AI3034">
        <v>0.03</v>
      </c>
      <c r="AJ3034" t="s">
        <v>68</v>
      </c>
      <c r="AL3034" t="s">
        <v>64</v>
      </c>
      <c r="AN3034" t="s">
        <v>64</v>
      </c>
      <c r="AO3034">
        <v>0.01</v>
      </c>
      <c r="AP3034" t="s">
        <v>70</v>
      </c>
      <c r="AQ3034">
        <v>0</v>
      </c>
      <c r="AR3034" t="s">
        <v>70</v>
      </c>
      <c r="AS3034">
        <v>3.29</v>
      </c>
      <c r="AT3034" t="s">
        <v>67</v>
      </c>
      <c r="AU3034">
        <v>0.21</v>
      </c>
      <c r="AV3034" t="s">
        <v>67</v>
      </c>
      <c r="AW3034">
        <v>5.73</v>
      </c>
      <c r="AX3034" t="s">
        <v>67</v>
      </c>
      <c r="AY3034">
        <v>1.73</v>
      </c>
      <c r="AZ3034" t="s">
        <v>67</v>
      </c>
      <c r="BA3034">
        <v>0.17</v>
      </c>
      <c r="BB3034" t="s">
        <v>67</v>
      </c>
      <c r="BC3034">
        <v>1.1599999999999999</v>
      </c>
      <c r="BD3034" t="s">
        <v>67</v>
      </c>
      <c r="BE3034">
        <v>1.52</v>
      </c>
      <c r="BF3034" t="s">
        <v>67</v>
      </c>
    </row>
    <row r="3035" spans="1:58" x14ac:dyDescent="0.25">
      <c r="A3035" t="s">
        <v>58</v>
      </c>
      <c r="B3035">
        <v>2</v>
      </c>
      <c r="C3035" t="s">
        <v>87</v>
      </c>
      <c r="D3035">
        <v>2006</v>
      </c>
      <c r="E3035">
        <v>2006</v>
      </c>
      <c r="F3035">
        <v>6</v>
      </c>
      <c r="G3035" t="s">
        <v>66</v>
      </c>
      <c r="H3035">
        <v>0.56999999999999995</v>
      </c>
      <c r="I3035">
        <v>1.72</v>
      </c>
      <c r="J3035" t="s">
        <v>67</v>
      </c>
      <c r="K3035">
        <v>7.66</v>
      </c>
      <c r="L3035" t="s">
        <v>67</v>
      </c>
      <c r="M3035">
        <v>59.21</v>
      </c>
      <c r="N3035" t="s">
        <v>67</v>
      </c>
      <c r="O3035">
        <v>29.04</v>
      </c>
      <c r="P3035" t="s">
        <v>67</v>
      </c>
      <c r="Q3035">
        <v>4.51</v>
      </c>
      <c r="R3035" t="s">
        <v>67</v>
      </c>
      <c r="S3035">
        <v>10.31</v>
      </c>
      <c r="T3035" t="s">
        <v>67</v>
      </c>
      <c r="U3035">
        <v>3.4000000000000002E-2</v>
      </c>
      <c r="V3035" t="s">
        <v>67</v>
      </c>
      <c r="W3035">
        <v>2.5999999999999999E-2</v>
      </c>
      <c r="X3035" t="s">
        <v>67</v>
      </c>
      <c r="Y3035">
        <v>1.6E-2</v>
      </c>
      <c r="Z3035" t="s">
        <v>67</v>
      </c>
      <c r="AA3035">
        <v>7.0000000000000001E-3</v>
      </c>
      <c r="AB3035" t="s">
        <v>68</v>
      </c>
      <c r="AC3035">
        <v>7.0000000000000007E-2</v>
      </c>
      <c r="AD3035" t="s">
        <v>67</v>
      </c>
      <c r="AE3035">
        <v>0.04</v>
      </c>
      <c r="AF3035" t="s">
        <v>67</v>
      </c>
      <c r="AG3035">
        <v>0.03</v>
      </c>
      <c r="AH3035" t="s">
        <v>69</v>
      </c>
      <c r="AI3035">
        <v>0.04</v>
      </c>
      <c r="AJ3035" t="s">
        <v>68</v>
      </c>
      <c r="AL3035" t="s">
        <v>64</v>
      </c>
      <c r="AN3035" t="s">
        <v>64</v>
      </c>
      <c r="AO3035">
        <v>7.0000000000000001E-3</v>
      </c>
      <c r="AP3035" t="s">
        <v>70</v>
      </c>
      <c r="AQ3035">
        <v>0</v>
      </c>
      <c r="AR3035" t="s">
        <v>70</v>
      </c>
      <c r="AS3035">
        <v>3.37</v>
      </c>
      <c r="AT3035" t="s">
        <v>67</v>
      </c>
      <c r="AU3035">
        <v>0.2</v>
      </c>
      <c r="AV3035" t="s">
        <v>67</v>
      </c>
      <c r="AW3035">
        <v>6.07</v>
      </c>
      <c r="AX3035" t="s">
        <v>67</v>
      </c>
      <c r="AY3035">
        <v>1.83</v>
      </c>
      <c r="AZ3035" t="s">
        <v>67</v>
      </c>
      <c r="BA3035">
        <v>0.17</v>
      </c>
      <c r="BB3035" t="s">
        <v>67</v>
      </c>
      <c r="BC3035">
        <v>0.96</v>
      </c>
      <c r="BD3035" t="s">
        <v>67</v>
      </c>
      <c r="BE3035">
        <v>1.84</v>
      </c>
      <c r="BF3035" t="s">
        <v>67</v>
      </c>
    </row>
    <row r="3036" spans="1:58" x14ac:dyDescent="0.25">
      <c r="A3036" t="s">
        <v>58</v>
      </c>
      <c r="B3036">
        <v>2</v>
      </c>
      <c r="C3036" t="s">
        <v>87</v>
      </c>
      <c r="D3036">
        <v>2006</v>
      </c>
      <c r="E3036">
        <v>2006</v>
      </c>
      <c r="F3036">
        <v>7</v>
      </c>
      <c r="G3036" t="s">
        <v>66</v>
      </c>
      <c r="H3036">
        <v>0.16</v>
      </c>
      <c r="I3036">
        <v>0.51</v>
      </c>
      <c r="J3036" t="s">
        <v>67</v>
      </c>
      <c r="K3036">
        <v>7.75</v>
      </c>
      <c r="L3036" t="s">
        <v>67</v>
      </c>
      <c r="M3036">
        <v>69.08</v>
      </c>
      <c r="N3036" t="s">
        <v>67</v>
      </c>
      <c r="O3036">
        <v>34.71</v>
      </c>
      <c r="P3036" t="s">
        <v>67</v>
      </c>
      <c r="Q3036">
        <v>1.93</v>
      </c>
      <c r="R3036" t="s">
        <v>67</v>
      </c>
      <c r="S3036">
        <v>11.09</v>
      </c>
      <c r="T3036" t="s">
        <v>67</v>
      </c>
      <c r="U3036">
        <v>3.1E-2</v>
      </c>
      <c r="V3036" t="s">
        <v>67</v>
      </c>
      <c r="W3036">
        <v>2.8000000000000001E-2</v>
      </c>
      <c r="X3036" t="s">
        <v>67</v>
      </c>
      <c r="Y3036">
        <v>1.4E-2</v>
      </c>
      <c r="Z3036" t="s">
        <v>67</v>
      </c>
      <c r="AA3036">
        <v>3.0000000000000001E-3</v>
      </c>
      <c r="AB3036" t="s">
        <v>68</v>
      </c>
      <c r="AC3036">
        <v>7.0000000000000007E-2</v>
      </c>
      <c r="AD3036" t="s">
        <v>67</v>
      </c>
      <c r="AE3036">
        <v>0.05</v>
      </c>
      <c r="AF3036" t="s">
        <v>67</v>
      </c>
      <c r="AG3036">
        <v>0.04</v>
      </c>
      <c r="AH3036" t="s">
        <v>69</v>
      </c>
      <c r="AI3036">
        <v>0.02</v>
      </c>
      <c r="AJ3036" t="s">
        <v>68</v>
      </c>
      <c r="AL3036" t="s">
        <v>64</v>
      </c>
      <c r="AN3036" t="s">
        <v>64</v>
      </c>
      <c r="AO3036">
        <v>7.0000000000000001E-3</v>
      </c>
      <c r="AP3036" t="s">
        <v>70</v>
      </c>
      <c r="AQ3036">
        <v>0</v>
      </c>
      <c r="AR3036" t="s">
        <v>70</v>
      </c>
      <c r="AS3036">
        <v>3.95</v>
      </c>
      <c r="AT3036" t="s">
        <v>67</v>
      </c>
      <c r="AU3036">
        <v>0.2</v>
      </c>
      <c r="AV3036" t="s">
        <v>67</v>
      </c>
      <c r="AW3036">
        <v>7.07</v>
      </c>
      <c r="AX3036" t="s">
        <v>67</v>
      </c>
      <c r="AY3036">
        <v>2.2000000000000002</v>
      </c>
      <c r="AZ3036" t="s">
        <v>67</v>
      </c>
      <c r="BA3036">
        <v>0.2</v>
      </c>
      <c r="BB3036" t="s">
        <v>67</v>
      </c>
      <c r="BC3036">
        <v>1.06</v>
      </c>
      <c r="BD3036" t="s">
        <v>67</v>
      </c>
      <c r="BE3036">
        <v>1.5</v>
      </c>
      <c r="BF3036" t="s">
        <v>67</v>
      </c>
    </row>
    <row r="3037" spans="1:58" x14ac:dyDescent="0.25">
      <c r="A3037" t="s">
        <v>58</v>
      </c>
      <c r="B3037">
        <v>2</v>
      </c>
      <c r="C3037" t="s">
        <v>87</v>
      </c>
      <c r="D3037">
        <v>2006</v>
      </c>
      <c r="E3037">
        <v>2006</v>
      </c>
      <c r="F3037">
        <v>8</v>
      </c>
      <c r="G3037" t="s">
        <v>66</v>
      </c>
      <c r="H3037">
        <v>0.05</v>
      </c>
      <c r="I3037">
        <v>0.17</v>
      </c>
      <c r="J3037" t="s">
        <v>67</v>
      </c>
      <c r="K3037">
        <v>7.71</v>
      </c>
      <c r="L3037" t="s">
        <v>67</v>
      </c>
      <c r="M3037">
        <v>74.989999999999995</v>
      </c>
      <c r="N3037" t="s">
        <v>67</v>
      </c>
      <c r="O3037">
        <v>37</v>
      </c>
      <c r="P3037" t="s">
        <v>67</v>
      </c>
      <c r="Q3037">
        <v>0.19</v>
      </c>
      <c r="R3037" t="s">
        <v>67</v>
      </c>
      <c r="S3037">
        <v>11.43</v>
      </c>
      <c r="T3037" t="s">
        <v>67</v>
      </c>
      <c r="U3037">
        <v>0.03</v>
      </c>
      <c r="V3037" t="s">
        <v>67</v>
      </c>
      <c r="W3037">
        <v>2.8000000000000001E-2</v>
      </c>
      <c r="X3037" t="s">
        <v>67</v>
      </c>
      <c r="Y3037">
        <v>1.2999999999999999E-2</v>
      </c>
      <c r="Z3037" t="s">
        <v>67</v>
      </c>
      <c r="AA3037">
        <v>2E-3</v>
      </c>
      <c r="AB3037" t="s">
        <v>68</v>
      </c>
      <c r="AC3037">
        <v>7.0000000000000007E-2</v>
      </c>
      <c r="AD3037" t="s">
        <v>67</v>
      </c>
      <c r="AE3037">
        <v>0.08</v>
      </c>
      <c r="AF3037" t="s">
        <v>67</v>
      </c>
      <c r="AG3037">
        <v>7.0000000000000007E-2</v>
      </c>
      <c r="AH3037" t="s">
        <v>69</v>
      </c>
      <c r="AI3037">
        <v>0</v>
      </c>
      <c r="AJ3037" t="s">
        <v>68</v>
      </c>
      <c r="AL3037" t="s">
        <v>64</v>
      </c>
      <c r="AN3037" t="s">
        <v>64</v>
      </c>
      <c r="AO3037">
        <v>8.9999999999999993E-3</v>
      </c>
      <c r="AP3037" t="s">
        <v>70</v>
      </c>
      <c r="AQ3037">
        <v>1E-3</v>
      </c>
      <c r="AR3037" t="s">
        <v>70</v>
      </c>
      <c r="AS3037">
        <v>4.3</v>
      </c>
      <c r="AT3037" t="s">
        <v>67</v>
      </c>
      <c r="AU3037">
        <v>0.22</v>
      </c>
      <c r="AV3037" t="s">
        <v>67</v>
      </c>
      <c r="AW3037">
        <v>7.75</v>
      </c>
      <c r="AX3037" t="s">
        <v>67</v>
      </c>
      <c r="AY3037">
        <v>2.9</v>
      </c>
      <c r="AZ3037" t="s">
        <v>67</v>
      </c>
      <c r="BA3037">
        <v>0.24</v>
      </c>
      <c r="BB3037" t="s">
        <v>67</v>
      </c>
      <c r="BC3037">
        <v>1.32</v>
      </c>
      <c r="BD3037" t="s">
        <v>67</v>
      </c>
      <c r="BE3037">
        <v>1.59</v>
      </c>
      <c r="BF3037" t="s">
        <v>67</v>
      </c>
    </row>
    <row r="3038" spans="1:58" x14ac:dyDescent="0.25">
      <c r="A3038" t="s">
        <v>58</v>
      </c>
      <c r="B3038">
        <v>2</v>
      </c>
      <c r="C3038" t="s">
        <v>87</v>
      </c>
      <c r="D3038">
        <v>2006</v>
      </c>
      <c r="E3038">
        <v>2006</v>
      </c>
      <c r="F3038">
        <v>9</v>
      </c>
      <c r="G3038" t="s">
        <v>66</v>
      </c>
      <c r="H3038">
        <v>0.08</v>
      </c>
      <c r="I3038">
        <v>0.23</v>
      </c>
      <c r="J3038" t="s">
        <v>67</v>
      </c>
      <c r="K3038">
        <v>7.77</v>
      </c>
      <c r="L3038" t="s">
        <v>67</v>
      </c>
      <c r="M3038">
        <v>72.5</v>
      </c>
      <c r="N3038" t="s">
        <v>67</v>
      </c>
      <c r="O3038">
        <v>34.75</v>
      </c>
      <c r="P3038" t="s">
        <v>67</v>
      </c>
      <c r="Q3038">
        <v>0.41</v>
      </c>
      <c r="R3038" t="s">
        <v>67</v>
      </c>
      <c r="S3038">
        <v>11.04</v>
      </c>
      <c r="T3038" t="s">
        <v>67</v>
      </c>
      <c r="U3038">
        <v>3.9E-2</v>
      </c>
      <c r="V3038" t="s">
        <v>67</v>
      </c>
      <c r="W3038">
        <v>3.6999999999999998E-2</v>
      </c>
      <c r="X3038" t="s">
        <v>67</v>
      </c>
      <c r="Y3038">
        <v>1.4E-2</v>
      </c>
      <c r="Z3038" t="s">
        <v>67</v>
      </c>
      <c r="AA3038">
        <v>2E-3</v>
      </c>
      <c r="AB3038" t="s">
        <v>68</v>
      </c>
      <c r="AC3038">
        <v>0.1</v>
      </c>
      <c r="AD3038" t="s">
        <v>67</v>
      </c>
      <c r="AE3038">
        <v>0.1</v>
      </c>
      <c r="AF3038" t="s">
        <v>67</v>
      </c>
      <c r="AG3038">
        <v>7.0000000000000007E-2</v>
      </c>
      <c r="AH3038" t="s">
        <v>69</v>
      </c>
      <c r="AI3038">
        <v>0</v>
      </c>
      <c r="AJ3038" t="s">
        <v>68</v>
      </c>
      <c r="AL3038" t="s">
        <v>64</v>
      </c>
      <c r="AN3038" t="s">
        <v>64</v>
      </c>
      <c r="AO3038">
        <v>2.3E-2</v>
      </c>
      <c r="AP3038" t="s">
        <v>67</v>
      </c>
      <c r="AQ3038">
        <v>0</v>
      </c>
      <c r="AR3038" t="s">
        <v>70</v>
      </c>
      <c r="AS3038">
        <v>4.32</v>
      </c>
      <c r="AT3038" t="s">
        <v>67</v>
      </c>
      <c r="AU3038">
        <v>0.22</v>
      </c>
      <c r="AV3038" t="s">
        <v>67</v>
      </c>
      <c r="AW3038">
        <v>7.49</v>
      </c>
      <c r="AX3038" t="s">
        <v>67</v>
      </c>
      <c r="AY3038">
        <v>2.89</v>
      </c>
      <c r="AZ3038" t="s">
        <v>67</v>
      </c>
      <c r="BA3038">
        <v>0.28000000000000003</v>
      </c>
      <c r="BB3038" t="s">
        <v>67</v>
      </c>
      <c r="BC3038">
        <v>1.6</v>
      </c>
      <c r="BD3038" t="s">
        <v>67</v>
      </c>
      <c r="BE3038">
        <v>2</v>
      </c>
      <c r="BF3038" t="s">
        <v>67</v>
      </c>
    </row>
    <row r="3039" spans="1:58" x14ac:dyDescent="0.25">
      <c r="A3039" t="s">
        <v>58</v>
      </c>
      <c r="B3039">
        <v>2</v>
      </c>
      <c r="C3039" t="s">
        <v>87</v>
      </c>
      <c r="D3039">
        <v>2007</v>
      </c>
      <c r="E3039">
        <v>2006</v>
      </c>
      <c r="F3039">
        <v>10</v>
      </c>
      <c r="G3039" t="s">
        <v>66</v>
      </c>
      <c r="H3039">
        <v>0.15</v>
      </c>
      <c r="I3039">
        <v>0.47</v>
      </c>
      <c r="J3039" t="s">
        <v>67</v>
      </c>
      <c r="K3039">
        <v>7.7</v>
      </c>
      <c r="L3039" t="s">
        <v>67</v>
      </c>
      <c r="M3039">
        <v>65.290000000000006</v>
      </c>
      <c r="N3039" t="s">
        <v>67</v>
      </c>
      <c r="O3039">
        <v>30.96</v>
      </c>
      <c r="P3039" t="s">
        <v>67</v>
      </c>
      <c r="Q3039">
        <v>1.1599999999999999</v>
      </c>
      <c r="R3039" t="s">
        <v>67</v>
      </c>
      <c r="S3039">
        <v>10.39</v>
      </c>
      <c r="T3039" t="s">
        <v>67</v>
      </c>
      <c r="U3039">
        <v>3.2000000000000001E-2</v>
      </c>
      <c r="V3039" t="s">
        <v>67</v>
      </c>
      <c r="W3039">
        <v>0.03</v>
      </c>
      <c r="X3039" t="s">
        <v>67</v>
      </c>
      <c r="Y3039">
        <v>1.2999999999999999E-2</v>
      </c>
      <c r="Z3039" t="s">
        <v>67</v>
      </c>
      <c r="AA3039">
        <v>3.0000000000000001E-3</v>
      </c>
      <c r="AB3039" t="s">
        <v>68</v>
      </c>
      <c r="AC3039">
        <v>0.09</v>
      </c>
      <c r="AD3039" t="s">
        <v>67</v>
      </c>
      <c r="AE3039">
        <v>7.0000000000000007E-2</v>
      </c>
      <c r="AF3039" t="s">
        <v>67</v>
      </c>
      <c r="AG3039">
        <v>0.02</v>
      </c>
      <c r="AH3039" t="s">
        <v>69</v>
      </c>
      <c r="AI3039">
        <v>0.02</v>
      </c>
      <c r="AJ3039" t="s">
        <v>68</v>
      </c>
      <c r="AL3039" t="s">
        <v>64</v>
      </c>
      <c r="AN3039" t="s">
        <v>64</v>
      </c>
      <c r="AO3039">
        <v>4.2000000000000003E-2</v>
      </c>
      <c r="AP3039" t="s">
        <v>70</v>
      </c>
      <c r="AQ3039">
        <v>1E-3</v>
      </c>
      <c r="AR3039" t="s">
        <v>70</v>
      </c>
      <c r="AS3039">
        <v>3.97</v>
      </c>
      <c r="AT3039" t="s">
        <v>67</v>
      </c>
      <c r="AU3039">
        <v>0.19</v>
      </c>
      <c r="AV3039" t="s">
        <v>67</v>
      </c>
      <c r="AW3039">
        <v>6.93</v>
      </c>
      <c r="AX3039" t="s">
        <v>67</v>
      </c>
      <c r="AY3039">
        <v>2.5499999999999998</v>
      </c>
      <c r="AZ3039" t="s">
        <v>67</v>
      </c>
      <c r="BA3039">
        <v>0.3</v>
      </c>
      <c r="BB3039" t="s">
        <v>67</v>
      </c>
      <c r="BC3039">
        <v>1.59</v>
      </c>
      <c r="BD3039" t="s">
        <v>67</v>
      </c>
      <c r="BE3039">
        <v>2.0299999999999998</v>
      </c>
      <c r="BF3039" t="s">
        <v>67</v>
      </c>
    </row>
    <row r="3040" spans="1:58" x14ac:dyDescent="0.25">
      <c r="A3040" t="s">
        <v>58</v>
      </c>
      <c r="B3040">
        <v>2</v>
      </c>
      <c r="C3040" t="s">
        <v>87</v>
      </c>
      <c r="D3040">
        <v>2007</v>
      </c>
      <c r="E3040">
        <v>2006</v>
      </c>
      <c r="F3040">
        <v>11</v>
      </c>
      <c r="G3040" t="s">
        <v>60</v>
      </c>
      <c r="H3040">
        <v>6.79</v>
      </c>
      <c r="I3040">
        <v>20.6</v>
      </c>
      <c r="J3040" t="s">
        <v>67</v>
      </c>
      <c r="K3040">
        <v>7.43</v>
      </c>
      <c r="L3040" t="s">
        <v>67</v>
      </c>
      <c r="M3040">
        <v>40.340000000000003</v>
      </c>
      <c r="N3040" t="s">
        <v>67</v>
      </c>
      <c r="O3040">
        <v>18.04</v>
      </c>
      <c r="P3040" t="s">
        <v>67</v>
      </c>
      <c r="Q3040">
        <v>1.43</v>
      </c>
      <c r="R3040" t="s">
        <v>67</v>
      </c>
      <c r="S3040">
        <v>8.01</v>
      </c>
      <c r="T3040" t="s">
        <v>67</v>
      </c>
      <c r="U3040">
        <v>3.3000000000000002E-2</v>
      </c>
      <c r="V3040" t="s">
        <v>67</v>
      </c>
      <c r="W3040">
        <v>3.1E-2</v>
      </c>
      <c r="X3040" t="s">
        <v>67</v>
      </c>
      <c r="Y3040">
        <v>1.6E-2</v>
      </c>
      <c r="Z3040" t="s">
        <v>67</v>
      </c>
      <c r="AA3040">
        <v>2E-3</v>
      </c>
      <c r="AB3040" t="s">
        <v>68</v>
      </c>
      <c r="AC3040">
        <v>0.1</v>
      </c>
      <c r="AD3040" t="s">
        <v>67</v>
      </c>
      <c r="AE3040">
        <v>0.08</v>
      </c>
      <c r="AF3040" t="s">
        <v>67</v>
      </c>
      <c r="AG3040">
        <v>0.08</v>
      </c>
      <c r="AH3040" t="s">
        <v>69</v>
      </c>
      <c r="AI3040">
        <v>0.02</v>
      </c>
      <c r="AJ3040" t="s">
        <v>68</v>
      </c>
      <c r="AL3040" t="s">
        <v>64</v>
      </c>
      <c r="AN3040" t="s">
        <v>64</v>
      </c>
      <c r="AO3040">
        <v>1E-3</v>
      </c>
      <c r="AP3040" t="s">
        <v>70</v>
      </c>
      <c r="AQ3040">
        <v>0</v>
      </c>
      <c r="AR3040" t="s">
        <v>70</v>
      </c>
      <c r="AS3040">
        <v>2.54</v>
      </c>
      <c r="AT3040" t="s">
        <v>67</v>
      </c>
      <c r="AU3040">
        <v>0.17</v>
      </c>
      <c r="AV3040" t="s">
        <v>67</v>
      </c>
      <c r="AW3040">
        <v>4.28</v>
      </c>
      <c r="AX3040" t="s">
        <v>67</v>
      </c>
      <c r="AY3040">
        <v>1.5</v>
      </c>
      <c r="AZ3040" t="s">
        <v>67</v>
      </c>
      <c r="BA3040">
        <v>0.18</v>
      </c>
      <c r="BB3040" t="s">
        <v>67</v>
      </c>
      <c r="BC3040">
        <v>1.37</v>
      </c>
      <c r="BD3040" t="s">
        <v>67</v>
      </c>
      <c r="BE3040">
        <v>3.3</v>
      </c>
      <c r="BF3040" t="s">
        <v>67</v>
      </c>
    </row>
    <row r="3041" spans="1:58" x14ac:dyDescent="0.25">
      <c r="A3041" t="s">
        <v>58</v>
      </c>
      <c r="B3041">
        <v>2</v>
      </c>
      <c r="C3041" t="s">
        <v>87</v>
      </c>
      <c r="D3041">
        <v>2007</v>
      </c>
      <c r="E3041">
        <v>2006</v>
      </c>
      <c r="F3041">
        <v>12</v>
      </c>
      <c r="G3041" t="s">
        <v>66</v>
      </c>
      <c r="H3041">
        <v>8.16</v>
      </c>
      <c r="I3041">
        <v>25.61</v>
      </c>
      <c r="J3041" t="s">
        <v>67</v>
      </c>
      <c r="K3041">
        <v>7.4</v>
      </c>
      <c r="L3041" t="s">
        <v>67</v>
      </c>
      <c r="M3041">
        <v>36.520000000000003</v>
      </c>
      <c r="N3041" t="s">
        <v>67</v>
      </c>
      <c r="O3041">
        <v>16.329999999999998</v>
      </c>
      <c r="P3041" t="s">
        <v>67</v>
      </c>
      <c r="Q3041">
        <v>1.68</v>
      </c>
      <c r="R3041" t="s">
        <v>67</v>
      </c>
      <c r="S3041">
        <v>8.17</v>
      </c>
      <c r="T3041" t="s">
        <v>67</v>
      </c>
      <c r="U3041">
        <v>3.4000000000000002E-2</v>
      </c>
      <c r="V3041" t="s">
        <v>67</v>
      </c>
      <c r="W3041">
        <v>3.2000000000000001E-2</v>
      </c>
      <c r="X3041" t="s">
        <v>67</v>
      </c>
      <c r="Y3041">
        <v>1.6E-2</v>
      </c>
      <c r="Z3041" t="s">
        <v>67</v>
      </c>
      <c r="AA3041">
        <v>2E-3</v>
      </c>
      <c r="AB3041" t="s">
        <v>68</v>
      </c>
      <c r="AC3041">
        <v>7.0000000000000007E-2</v>
      </c>
      <c r="AD3041" t="s">
        <v>67</v>
      </c>
      <c r="AE3041">
        <v>0.06</v>
      </c>
      <c r="AF3041" t="s">
        <v>67</v>
      </c>
      <c r="AG3041">
        <v>0.05</v>
      </c>
      <c r="AH3041" t="s">
        <v>69</v>
      </c>
      <c r="AI3041">
        <v>0.01</v>
      </c>
      <c r="AJ3041" t="s">
        <v>68</v>
      </c>
      <c r="AL3041" t="s">
        <v>64</v>
      </c>
      <c r="AN3041" t="s">
        <v>64</v>
      </c>
      <c r="AO3041">
        <v>8.0000000000000002E-3</v>
      </c>
      <c r="AP3041" t="s">
        <v>70</v>
      </c>
      <c r="AQ3041">
        <v>1E-3</v>
      </c>
      <c r="AR3041" t="s">
        <v>70</v>
      </c>
      <c r="AS3041">
        <v>2.1800000000000002</v>
      </c>
      <c r="AT3041" t="s">
        <v>67</v>
      </c>
      <c r="AU3041">
        <v>0.16</v>
      </c>
      <c r="AV3041" t="s">
        <v>67</v>
      </c>
      <c r="AW3041">
        <v>3.65</v>
      </c>
      <c r="AX3041" t="s">
        <v>67</v>
      </c>
      <c r="AY3041">
        <v>1.27</v>
      </c>
      <c r="AZ3041" t="s">
        <v>67</v>
      </c>
      <c r="BA3041">
        <v>0.15</v>
      </c>
      <c r="BB3041" t="s">
        <v>67</v>
      </c>
      <c r="BC3041">
        <v>1.37</v>
      </c>
      <c r="BD3041" t="s">
        <v>67</v>
      </c>
      <c r="BE3041">
        <v>1.99</v>
      </c>
      <c r="BF3041" t="s">
        <v>67</v>
      </c>
    </row>
    <row r="3042" spans="1:58" x14ac:dyDescent="0.25">
      <c r="A3042" t="s">
        <v>58</v>
      </c>
      <c r="B3042">
        <v>2</v>
      </c>
      <c r="C3042" t="s">
        <v>87</v>
      </c>
      <c r="D3042">
        <v>2007</v>
      </c>
      <c r="E3042">
        <v>2007</v>
      </c>
      <c r="F3042">
        <v>1</v>
      </c>
      <c r="G3042" t="s">
        <v>66</v>
      </c>
      <c r="H3042">
        <v>7.85</v>
      </c>
      <c r="I3042">
        <v>24.62</v>
      </c>
      <c r="J3042" t="s">
        <v>67</v>
      </c>
      <c r="K3042">
        <v>7.43</v>
      </c>
      <c r="L3042" t="s">
        <v>67</v>
      </c>
      <c r="M3042">
        <v>38.24</v>
      </c>
      <c r="N3042" t="s">
        <v>67</v>
      </c>
      <c r="O3042">
        <v>17.25</v>
      </c>
      <c r="P3042" t="s">
        <v>67</v>
      </c>
      <c r="Q3042">
        <v>1.01</v>
      </c>
      <c r="R3042" t="s">
        <v>67</v>
      </c>
      <c r="S3042">
        <v>8.74</v>
      </c>
      <c r="T3042" t="s">
        <v>67</v>
      </c>
      <c r="U3042">
        <v>3.4000000000000002E-2</v>
      </c>
      <c r="V3042" t="s">
        <v>67</v>
      </c>
      <c r="W3042">
        <v>3.1E-2</v>
      </c>
      <c r="X3042" t="s">
        <v>67</v>
      </c>
      <c r="Y3042">
        <v>1.7999999999999999E-2</v>
      </c>
      <c r="Z3042" t="s">
        <v>67</v>
      </c>
      <c r="AA3042">
        <v>3.0000000000000001E-3</v>
      </c>
      <c r="AB3042" t="s">
        <v>68</v>
      </c>
      <c r="AC3042">
        <v>0.06</v>
      </c>
      <c r="AD3042" t="s">
        <v>67</v>
      </c>
      <c r="AE3042">
        <v>0.06</v>
      </c>
      <c r="AF3042" t="s">
        <v>67</v>
      </c>
      <c r="AG3042">
        <v>0.05</v>
      </c>
      <c r="AH3042" t="s">
        <v>69</v>
      </c>
      <c r="AI3042">
        <v>0.01</v>
      </c>
      <c r="AJ3042" t="s">
        <v>68</v>
      </c>
      <c r="AL3042" t="s">
        <v>64</v>
      </c>
      <c r="AN3042" t="s">
        <v>64</v>
      </c>
      <c r="AO3042">
        <v>1.0999999999999999E-2</v>
      </c>
      <c r="AP3042" t="s">
        <v>70</v>
      </c>
      <c r="AQ3042">
        <v>1E-3</v>
      </c>
      <c r="AR3042" t="s">
        <v>70</v>
      </c>
      <c r="AS3042">
        <v>2.3199999999999998</v>
      </c>
      <c r="AT3042" t="s">
        <v>67</v>
      </c>
      <c r="AU3042">
        <v>0.17</v>
      </c>
      <c r="AV3042" t="s">
        <v>67</v>
      </c>
      <c r="AW3042">
        <v>3.33</v>
      </c>
      <c r="AX3042" t="s">
        <v>67</v>
      </c>
      <c r="AY3042">
        <v>1.35</v>
      </c>
      <c r="AZ3042" t="s">
        <v>67</v>
      </c>
      <c r="BA3042">
        <v>0.14000000000000001</v>
      </c>
      <c r="BB3042" t="s">
        <v>67</v>
      </c>
      <c r="BC3042">
        <v>1.43</v>
      </c>
      <c r="BD3042" t="s">
        <v>67</v>
      </c>
      <c r="BE3042">
        <v>1.65</v>
      </c>
      <c r="BF3042" t="s">
        <v>67</v>
      </c>
    </row>
    <row r="3043" spans="1:58" x14ac:dyDescent="0.25">
      <c r="A3043" t="s">
        <v>58</v>
      </c>
      <c r="B3043">
        <v>2</v>
      </c>
      <c r="C3043" t="s">
        <v>87</v>
      </c>
      <c r="D3043">
        <v>2007</v>
      </c>
      <c r="E3043">
        <v>2007</v>
      </c>
      <c r="F3043">
        <v>2</v>
      </c>
      <c r="G3043" t="s">
        <v>66</v>
      </c>
      <c r="H3043">
        <v>6.12</v>
      </c>
      <c r="I3043">
        <v>17.350000000000001</v>
      </c>
      <c r="J3043" t="s">
        <v>67</v>
      </c>
      <c r="K3043">
        <v>7.5</v>
      </c>
      <c r="L3043" t="s">
        <v>67</v>
      </c>
      <c r="M3043">
        <v>40.56</v>
      </c>
      <c r="N3043" t="s">
        <v>67</v>
      </c>
      <c r="O3043">
        <v>18.96</v>
      </c>
      <c r="P3043" t="s">
        <v>67</v>
      </c>
      <c r="Q3043">
        <v>1.58</v>
      </c>
      <c r="R3043" t="s">
        <v>67</v>
      </c>
      <c r="S3043">
        <v>8.9</v>
      </c>
      <c r="T3043" t="s">
        <v>67</v>
      </c>
      <c r="U3043">
        <v>3.2000000000000001E-2</v>
      </c>
      <c r="V3043" t="s">
        <v>67</v>
      </c>
      <c r="W3043">
        <v>3.2000000000000001E-2</v>
      </c>
      <c r="X3043" t="s">
        <v>67</v>
      </c>
      <c r="Y3043">
        <v>1.7000000000000001E-2</v>
      </c>
      <c r="Z3043" t="s">
        <v>67</v>
      </c>
      <c r="AA3043">
        <v>0</v>
      </c>
      <c r="AB3043" t="s">
        <v>68</v>
      </c>
      <c r="AC3043">
        <v>7.0000000000000007E-2</v>
      </c>
      <c r="AD3043" t="s">
        <v>67</v>
      </c>
      <c r="AE3043">
        <v>0.04</v>
      </c>
      <c r="AF3043" t="s">
        <v>67</v>
      </c>
      <c r="AG3043">
        <v>0.04</v>
      </c>
      <c r="AH3043" t="s">
        <v>69</v>
      </c>
      <c r="AI3043">
        <v>0.03</v>
      </c>
      <c r="AJ3043" t="s">
        <v>68</v>
      </c>
      <c r="AL3043" t="s">
        <v>64</v>
      </c>
      <c r="AN3043" t="s">
        <v>64</v>
      </c>
      <c r="AO3043">
        <v>1E-3</v>
      </c>
      <c r="AP3043" t="s">
        <v>70</v>
      </c>
      <c r="AQ3043">
        <v>0</v>
      </c>
      <c r="AR3043" t="s">
        <v>70</v>
      </c>
      <c r="AS3043">
        <v>2.42</v>
      </c>
      <c r="AT3043" t="s">
        <v>67</v>
      </c>
      <c r="AU3043">
        <v>0.17</v>
      </c>
      <c r="AV3043" t="s">
        <v>67</v>
      </c>
      <c r="AW3043">
        <v>4.0999999999999996</v>
      </c>
      <c r="AX3043" t="s">
        <v>67</v>
      </c>
      <c r="AY3043">
        <v>1.56</v>
      </c>
      <c r="AZ3043" t="s">
        <v>67</v>
      </c>
      <c r="BA3043">
        <v>0.15</v>
      </c>
      <c r="BB3043" t="s">
        <v>67</v>
      </c>
      <c r="BC3043">
        <v>1.27</v>
      </c>
      <c r="BD3043" t="s">
        <v>67</v>
      </c>
      <c r="BE3043">
        <v>1.69</v>
      </c>
      <c r="BF3043" t="s">
        <v>67</v>
      </c>
    </row>
    <row r="3044" spans="1:58" x14ac:dyDescent="0.25">
      <c r="A3044" t="s">
        <v>58</v>
      </c>
      <c r="B3044">
        <v>2</v>
      </c>
      <c r="C3044" t="s">
        <v>87</v>
      </c>
      <c r="D3044">
        <v>2007</v>
      </c>
      <c r="E3044">
        <v>2007</v>
      </c>
      <c r="F3044">
        <v>3</v>
      </c>
      <c r="G3044" t="s">
        <v>66</v>
      </c>
      <c r="H3044">
        <v>4.72</v>
      </c>
      <c r="I3044">
        <v>14.81</v>
      </c>
      <c r="J3044" t="s">
        <v>67</v>
      </c>
      <c r="K3044">
        <v>7.53</v>
      </c>
      <c r="L3044" t="s">
        <v>67</v>
      </c>
      <c r="M3044">
        <v>42.21</v>
      </c>
      <c r="N3044" t="s">
        <v>67</v>
      </c>
      <c r="O3044">
        <v>19.829999999999998</v>
      </c>
      <c r="P3044" t="s">
        <v>67</v>
      </c>
      <c r="Q3044">
        <v>0.88</v>
      </c>
      <c r="R3044" t="s">
        <v>67</v>
      </c>
      <c r="S3044">
        <v>9.26</v>
      </c>
      <c r="T3044" t="s">
        <v>67</v>
      </c>
      <c r="U3044">
        <v>3.2000000000000001E-2</v>
      </c>
      <c r="V3044" t="s">
        <v>67</v>
      </c>
      <c r="W3044">
        <v>0.03</v>
      </c>
      <c r="X3044" t="s">
        <v>67</v>
      </c>
      <c r="Y3044">
        <v>1.7999999999999999E-2</v>
      </c>
      <c r="Z3044" t="s">
        <v>67</v>
      </c>
      <c r="AA3044">
        <v>3.0000000000000001E-3</v>
      </c>
      <c r="AB3044" t="s">
        <v>68</v>
      </c>
      <c r="AC3044">
        <v>7.0000000000000007E-2</v>
      </c>
      <c r="AD3044" t="s">
        <v>67</v>
      </c>
      <c r="AE3044">
        <v>0.03</v>
      </c>
      <c r="AF3044" t="s">
        <v>67</v>
      </c>
      <c r="AG3044">
        <v>0.03</v>
      </c>
      <c r="AH3044" t="s">
        <v>69</v>
      </c>
      <c r="AI3044">
        <v>0.04</v>
      </c>
      <c r="AJ3044" t="s">
        <v>68</v>
      </c>
      <c r="AL3044" t="s">
        <v>64</v>
      </c>
      <c r="AN3044" t="s">
        <v>64</v>
      </c>
      <c r="AO3044">
        <v>2E-3</v>
      </c>
      <c r="AP3044" t="s">
        <v>70</v>
      </c>
      <c r="AQ3044">
        <v>0</v>
      </c>
      <c r="AR3044" t="s">
        <v>70</v>
      </c>
      <c r="AS3044">
        <v>2.5</v>
      </c>
      <c r="AT3044" t="s">
        <v>67</v>
      </c>
      <c r="AU3044">
        <v>0.17</v>
      </c>
      <c r="AV3044" t="s">
        <v>67</v>
      </c>
      <c r="AW3044">
        <v>4.24</v>
      </c>
      <c r="AX3044" t="s">
        <v>67</v>
      </c>
      <c r="AY3044">
        <v>1.46</v>
      </c>
      <c r="AZ3044" t="s">
        <v>67</v>
      </c>
      <c r="BA3044">
        <v>0.14000000000000001</v>
      </c>
      <c r="BB3044" t="s">
        <v>67</v>
      </c>
      <c r="BC3044">
        <v>1.28</v>
      </c>
      <c r="BD3044" t="s">
        <v>67</v>
      </c>
      <c r="BE3044">
        <v>1.42</v>
      </c>
      <c r="BF3044" t="s">
        <v>67</v>
      </c>
    </row>
    <row r="3045" spans="1:58" x14ac:dyDescent="0.25">
      <c r="A3045" t="s">
        <v>58</v>
      </c>
      <c r="B3045">
        <v>2</v>
      </c>
      <c r="C3045" t="s">
        <v>87</v>
      </c>
      <c r="D3045">
        <v>2007</v>
      </c>
      <c r="E3045">
        <v>2007</v>
      </c>
      <c r="F3045">
        <v>4</v>
      </c>
      <c r="G3045" t="s">
        <v>66</v>
      </c>
      <c r="H3045">
        <v>1.55</v>
      </c>
      <c r="I3045">
        <v>4.7</v>
      </c>
      <c r="J3045" t="s">
        <v>67</v>
      </c>
      <c r="K3045">
        <v>7.52</v>
      </c>
      <c r="L3045" t="s">
        <v>67</v>
      </c>
      <c r="M3045">
        <v>47.98</v>
      </c>
      <c r="N3045" t="s">
        <v>67</v>
      </c>
      <c r="O3045">
        <v>22.67</v>
      </c>
      <c r="P3045" t="s">
        <v>67</v>
      </c>
      <c r="Q3045">
        <v>1.6</v>
      </c>
      <c r="R3045" t="s">
        <v>67</v>
      </c>
      <c r="S3045">
        <v>9.76</v>
      </c>
      <c r="T3045" t="s">
        <v>67</v>
      </c>
      <c r="U3045">
        <v>3.1E-2</v>
      </c>
      <c r="V3045" t="s">
        <v>67</v>
      </c>
      <c r="W3045">
        <v>3.1E-2</v>
      </c>
      <c r="X3045" t="s">
        <v>67</v>
      </c>
      <c r="Y3045">
        <v>1.7999999999999999E-2</v>
      </c>
      <c r="Z3045" t="s">
        <v>67</v>
      </c>
      <c r="AA3045">
        <v>1E-3</v>
      </c>
      <c r="AB3045" t="s">
        <v>68</v>
      </c>
      <c r="AC3045">
        <v>0.06</v>
      </c>
      <c r="AD3045" t="s">
        <v>67</v>
      </c>
      <c r="AE3045">
        <v>0.05</v>
      </c>
      <c r="AF3045" t="s">
        <v>67</v>
      </c>
      <c r="AG3045">
        <v>0.04</v>
      </c>
      <c r="AH3045" t="s">
        <v>69</v>
      </c>
      <c r="AI3045">
        <v>0.01</v>
      </c>
      <c r="AJ3045" t="s">
        <v>68</v>
      </c>
      <c r="AL3045" t="s">
        <v>64</v>
      </c>
      <c r="AN3045" t="s">
        <v>64</v>
      </c>
      <c r="AO3045">
        <v>7.0000000000000001E-3</v>
      </c>
      <c r="AP3045" t="s">
        <v>70</v>
      </c>
      <c r="AQ3045">
        <v>0</v>
      </c>
      <c r="AR3045" t="s">
        <v>70</v>
      </c>
      <c r="AS3045">
        <v>2.7</v>
      </c>
      <c r="AT3045" t="s">
        <v>67</v>
      </c>
      <c r="AU3045">
        <v>0.18</v>
      </c>
      <c r="AV3045" t="s">
        <v>67</v>
      </c>
      <c r="AW3045">
        <v>5.17</v>
      </c>
      <c r="AX3045" t="s">
        <v>67</v>
      </c>
      <c r="AY3045">
        <v>1.5</v>
      </c>
      <c r="AZ3045" t="s">
        <v>67</v>
      </c>
      <c r="BA3045">
        <v>0.15</v>
      </c>
      <c r="BB3045" t="s">
        <v>67</v>
      </c>
      <c r="BC3045">
        <v>1.32</v>
      </c>
      <c r="BD3045" t="s">
        <v>67</v>
      </c>
      <c r="BE3045">
        <v>1.54</v>
      </c>
      <c r="BF3045" t="s">
        <v>67</v>
      </c>
    </row>
    <row r="3046" spans="1:58" x14ac:dyDescent="0.25">
      <c r="A3046" t="s">
        <v>58</v>
      </c>
      <c r="B3046">
        <v>2</v>
      </c>
      <c r="C3046" t="s">
        <v>87</v>
      </c>
      <c r="D3046">
        <v>2007</v>
      </c>
      <c r="E3046">
        <v>2007</v>
      </c>
      <c r="F3046">
        <v>5</v>
      </c>
      <c r="G3046" t="s">
        <v>66</v>
      </c>
      <c r="H3046">
        <v>0.6</v>
      </c>
      <c r="I3046">
        <v>1.89</v>
      </c>
      <c r="J3046" t="s">
        <v>67</v>
      </c>
      <c r="K3046">
        <v>7.66</v>
      </c>
      <c r="L3046" t="s">
        <v>67</v>
      </c>
      <c r="M3046">
        <v>55.38</v>
      </c>
      <c r="N3046" t="s">
        <v>67</v>
      </c>
      <c r="O3046">
        <v>27</v>
      </c>
      <c r="P3046" t="s">
        <v>67</v>
      </c>
      <c r="Q3046">
        <v>2.79</v>
      </c>
      <c r="R3046" t="s">
        <v>67</v>
      </c>
      <c r="S3046">
        <v>10.33</v>
      </c>
      <c r="T3046" t="s">
        <v>67</v>
      </c>
      <c r="U3046">
        <v>3.3000000000000002E-2</v>
      </c>
      <c r="V3046" t="s">
        <v>67</v>
      </c>
      <c r="W3046">
        <v>3.1E-2</v>
      </c>
      <c r="X3046" t="s">
        <v>67</v>
      </c>
      <c r="Y3046">
        <v>1.7999999999999999E-2</v>
      </c>
      <c r="Z3046" t="s">
        <v>67</v>
      </c>
      <c r="AA3046">
        <v>2E-3</v>
      </c>
      <c r="AB3046" t="s">
        <v>68</v>
      </c>
      <c r="AC3046">
        <v>0.06</v>
      </c>
      <c r="AD3046" t="s">
        <v>67</v>
      </c>
      <c r="AE3046">
        <v>0.04</v>
      </c>
      <c r="AF3046" t="s">
        <v>67</v>
      </c>
      <c r="AG3046">
        <v>0.03</v>
      </c>
      <c r="AH3046" t="s">
        <v>69</v>
      </c>
      <c r="AI3046">
        <v>0.02</v>
      </c>
      <c r="AJ3046" t="s">
        <v>68</v>
      </c>
      <c r="AL3046" t="s">
        <v>64</v>
      </c>
      <c r="AN3046" t="s">
        <v>64</v>
      </c>
      <c r="AO3046">
        <v>1.2E-2</v>
      </c>
      <c r="AP3046" t="s">
        <v>70</v>
      </c>
      <c r="AQ3046">
        <v>0</v>
      </c>
      <c r="AR3046" t="s">
        <v>70</v>
      </c>
      <c r="AS3046">
        <v>3.11</v>
      </c>
      <c r="AT3046" t="s">
        <v>67</v>
      </c>
      <c r="AU3046">
        <v>0.21</v>
      </c>
      <c r="AV3046" t="s">
        <v>67</v>
      </c>
      <c r="AW3046">
        <v>5.7</v>
      </c>
      <c r="AX3046" t="s">
        <v>67</v>
      </c>
      <c r="AY3046">
        <v>1.72</v>
      </c>
      <c r="AZ3046" t="s">
        <v>67</v>
      </c>
      <c r="BA3046">
        <v>0.17</v>
      </c>
      <c r="BB3046" t="s">
        <v>67</v>
      </c>
      <c r="BC3046">
        <v>1.1299999999999999</v>
      </c>
      <c r="BD3046" t="s">
        <v>67</v>
      </c>
      <c r="BE3046">
        <v>1.31</v>
      </c>
      <c r="BF3046" t="s">
        <v>67</v>
      </c>
    </row>
    <row r="3047" spans="1:58" x14ac:dyDescent="0.25">
      <c r="A3047" t="s">
        <v>58</v>
      </c>
      <c r="B3047">
        <v>2</v>
      </c>
      <c r="C3047" t="s">
        <v>87</v>
      </c>
      <c r="D3047">
        <v>2007</v>
      </c>
      <c r="E3047">
        <v>2007</v>
      </c>
      <c r="F3047">
        <v>6</v>
      </c>
      <c r="G3047" t="s">
        <v>66</v>
      </c>
      <c r="H3047">
        <v>0.31</v>
      </c>
      <c r="I3047">
        <v>0.93</v>
      </c>
      <c r="J3047" t="s">
        <v>67</v>
      </c>
      <c r="K3047">
        <v>7.72</v>
      </c>
      <c r="L3047" t="s">
        <v>67</v>
      </c>
      <c r="M3047">
        <v>64.98</v>
      </c>
      <c r="N3047" t="s">
        <v>67</v>
      </c>
      <c r="O3047">
        <v>32.08</v>
      </c>
      <c r="P3047" t="s">
        <v>67</v>
      </c>
      <c r="Q3047">
        <v>2.09</v>
      </c>
      <c r="R3047" t="s">
        <v>67</v>
      </c>
      <c r="S3047">
        <v>11.07</v>
      </c>
      <c r="T3047" t="s">
        <v>67</v>
      </c>
      <c r="U3047">
        <v>3.7999999999999999E-2</v>
      </c>
      <c r="V3047" t="s">
        <v>67</v>
      </c>
      <c r="W3047">
        <v>3.5000000000000003E-2</v>
      </c>
      <c r="X3047" t="s">
        <v>67</v>
      </c>
      <c r="Y3047">
        <v>1.7999999999999999E-2</v>
      </c>
      <c r="Z3047" t="s">
        <v>67</v>
      </c>
      <c r="AA3047">
        <v>2E-3</v>
      </c>
      <c r="AB3047" t="s">
        <v>68</v>
      </c>
      <c r="AC3047">
        <v>0.11</v>
      </c>
      <c r="AD3047" t="s">
        <v>67</v>
      </c>
      <c r="AE3047">
        <v>0.05</v>
      </c>
      <c r="AF3047" t="s">
        <v>67</v>
      </c>
      <c r="AG3047">
        <v>0.05</v>
      </c>
      <c r="AH3047" t="s">
        <v>69</v>
      </c>
      <c r="AI3047">
        <v>0.06</v>
      </c>
      <c r="AJ3047" t="s">
        <v>68</v>
      </c>
      <c r="AL3047" t="s">
        <v>64</v>
      </c>
      <c r="AN3047" t="s">
        <v>64</v>
      </c>
      <c r="AO3047">
        <v>6.0000000000000001E-3</v>
      </c>
      <c r="AP3047" t="s">
        <v>70</v>
      </c>
      <c r="AQ3047">
        <v>0</v>
      </c>
      <c r="AR3047" t="s">
        <v>70</v>
      </c>
      <c r="AS3047">
        <v>3.59</v>
      </c>
      <c r="AT3047" t="s">
        <v>67</v>
      </c>
      <c r="AU3047">
        <v>0.2</v>
      </c>
      <c r="AV3047" t="s">
        <v>67</v>
      </c>
      <c r="AW3047">
        <v>6.86</v>
      </c>
      <c r="AX3047" t="s">
        <v>67</v>
      </c>
      <c r="AY3047">
        <v>1.79</v>
      </c>
      <c r="AZ3047" t="s">
        <v>67</v>
      </c>
      <c r="BA3047">
        <v>0.19</v>
      </c>
      <c r="BB3047" t="s">
        <v>67</v>
      </c>
      <c r="BC3047">
        <v>1.08</v>
      </c>
      <c r="BD3047" t="s">
        <v>67</v>
      </c>
      <c r="BE3047">
        <v>1.24</v>
      </c>
      <c r="BF3047" t="s">
        <v>67</v>
      </c>
    </row>
    <row r="3048" spans="1:58" x14ac:dyDescent="0.25">
      <c r="A3048" t="s">
        <v>58</v>
      </c>
      <c r="B3048">
        <v>2</v>
      </c>
      <c r="C3048" t="s">
        <v>87</v>
      </c>
      <c r="D3048">
        <v>2007</v>
      </c>
      <c r="E3048">
        <v>2007</v>
      </c>
      <c r="F3048">
        <v>7</v>
      </c>
      <c r="G3048" t="s">
        <v>66</v>
      </c>
      <c r="H3048">
        <v>0.15</v>
      </c>
      <c r="I3048">
        <v>0.47</v>
      </c>
      <c r="J3048" t="s">
        <v>73</v>
      </c>
      <c r="K3048">
        <v>7.8</v>
      </c>
      <c r="L3048" t="s">
        <v>67</v>
      </c>
      <c r="M3048">
        <v>73.36</v>
      </c>
      <c r="N3048" t="s">
        <v>67</v>
      </c>
      <c r="O3048">
        <v>36.159999999999997</v>
      </c>
      <c r="P3048" t="s">
        <v>67</v>
      </c>
      <c r="Q3048">
        <v>0.61</v>
      </c>
      <c r="R3048" t="s">
        <v>67</v>
      </c>
      <c r="S3048">
        <v>11.76</v>
      </c>
      <c r="T3048" t="s">
        <v>67</v>
      </c>
      <c r="U3048">
        <v>3.6999999999999998E-2</v>
      </c>
      <c r="V3048" t="s">
        <v>67</v>
      </c>
      <c r="W3048">
        <v>3.9E-2</v>
      </c>
      <c r="X3048" t="s">
        <v>67</v>
      </c>
      <c r="Y3048">
        <v>1.7000000000000001E-2</v>
      </c>
      <c r="Z3048" t="s">
        <v>67</v>
      </c>
      <c r="AA3048">
        <v>0</v>
      </c>
      <c r="AB3048" t="s">
        <v>68</v>
      </c>
      <c r="AC3048">
        <v>0.08</v>
      </c>
      <c r="AD3048" t="s">
        <v>67</v>
      </c>
      <c r="AE3048">
        <v>0.06</v>
      </c>
      <c r="AF3048" t="s">
        <v>67</v>
      </c>
      <c r="AG3048">
        <v>0.05</v>
      </c>
      <c r="AH3048" t="s">
        <v>69</v>
      </c>
      <c r="AI3048">
        <v>0.02</v>
      </c>
      <c r="AJ3048" t="s">
        <v>68</v>
      </c>
      <c r="AL3048" t="s">
        <v>64</v>
      </c>
      <c r="AN3048" t="s">
        <v>64</v>
      </c>
      <c r="AO3048">
        <v>1.2999999999999999E-2</v>
      </c>
      <c r="AP3048" t="s">
        <v>70</v>
      </c>
      <c r="AQ3048">
        <v>1E-3</v>
      </c>
      <c r="AR3048" t="s">
        <v>70</v>
      </c>
      <c r="AS3048">
        <v>4.03</v>
      </c>
      <c r="AT3048" t="s">
        <v>67</v>
      </c>
      <c r="AU3048">
        <v>0.21</v>
      </c>
      <c r="AV3048" t="s">
        <v>67</v>
      </c>
      <c r="AW3048">
        <v>7.86</v>
      </c>
      <c r="AX3048" t="s">
        <v>67</v>
      </c>
      <c r="AY3048">
        <v>2.35</v>
      </c>
      <c r="AZ3048" t="s">
        <v>67</v>
      </c>
      <c r="BA3048">
        <v>0.2</v>
      </c>
      <c r="BB3048" t="s">
        <v>67</v>
      </c>
      <c r="BC3048">
        <v>1.1299999999999999</v>
      </c>
      <c r="BD3048" t="s">
        <v>67</v>
      </c>
      <c r="BE3048">
        <v>1.34</v>
      </c>
      <c r="BF3048" t="s">
        <v>67</v>
      </c>
    </row>
    <row r="3049" spans="1:58" x14ac:dyDescent="0.25">
      <c r="A3049" t="s">
        <v>58</v>
      </c>
      <c r="B3049">
        <v>2</v>
      </c>
      <c r="C3049" t="s">
        <v>87</v>
      </c>
      <c r="D3049">
        <v>2007</v>
      </c>
      <c r="E3049">
        <v>2007</v>
      </c>
      <c r="F3049">
        <v>8</v>
      </c>
      <c r="G3049" t="s">
        <v>60</v>
      </c>
      <c r="H3049">
        <v>7.0000000000000007E-2</v>
      </c>
      <c r="I3049">
        <v>0.21</v>
      </c>
      <c r="J3049" t="s">
        <v>67</v>
      </c>
      <c r="K3049">
        <v>7.4</v>
      </c>
      <c r="L3049" t="s">
        <v>71</v>
      </c>
      <c r="M3049">
        <v>77.23</v>
      </c>
      <c r="N3049" t="s">
        <v>61</v>
      </c>
      <c r="O3049">
        <v>26.04</v>
      </c>
      <c r="P3049" t="s">
        <v>67</v>
      </c>
      <c r="Q3049">
        <v>0.47</v>
      </c>
      <c r="R3049" t="s">
        <v>71</v>
      </c>
      <c r="S3049">
        <v>12.21</v>
      </c>
      <c r="T3049" t="s">
        <v>71</v>
      </c>
      <c r="U3049">
        <v>3.5999999999999997E-2</v>
      </c>
      <c r="V3049" t="s">
        <v>71</v>
      </c>
      <c r="W3049">
        <v>3.1E-2</v>
      </c>
      <c r="X3049" t="s">
        <v>71</v>
      </c>
      <c r="Y3049">
        <v>1.4E-2</v>
      </c>
      <c r="Z3049" t="s">
        <v>71</v>
      </c>
      <c r="AA3049">
        <v>5.0000000000000001E-3</v>
      </c>
      <c r="AB3049" t="s">
        <v>72</v>
      </c>
      <c r="AC3049">
        <v>0.09</v>
      </c>
      <c r="AD3049" t="s">
        <v>71</v>
      </c>
      <c r="AE3049">
        <v>7.0000000000000007E-2</v>
      </c>
      <c r="AF3049" t="s">
        <v>71</v>
      </c>
      <c r="AG3049">
        <v>7.0000000000000007E-2</v>
      </c>
      <c r="AH3049" t="s">
        <v>74</v>
      </c>
      <c r="AI3049">
        <v>0.01</v>
      </c>
      <c r="AJ3049" t="s">
        <v>72</v>
      </c>
      <c r="AL3049" t="s">
        <v>64</v>
      </c>
      <c r="AN3049" t="s">
        <v>64</v>
      </c>
      <c r="AO3049">
        <v>2E-3</v>
      </c>
      <c r="AP3049" t="s">
        <v>70</v>
      </c>
      <c r="AQ3049">
        <v>0</v>
      </c>
      <c r="AR3049" t="s">
        <v>70</v>
      </c>
      <c r="AS3049">
        <v>4.29</v>
      </c>
      <c r="AT3049" t="s">
        <v>71</v>
      </c>
      <c r="AU3049">
        <v>0.25</v>
      </c>
      <c r="AV3049" t="s">
        <v>71</v>
      </c>
      <c r="AW3049">
        <v>8.49</v>
      </c>
      <c r="AX3049" t="s">
        <v>71</v>
      </c>
      <c r="AY3049">
        <v>2.36</v>
      </c>
      <c r="AZ3049" t="s">
        <v>71</v>
      </c>
      <c r="BA3049">
        <v>0.21</v>
      </c>
      <c r="BB3049" t="s">
        <v>67</v>
      </c>
      <c r="BC3049">
        <v>1.19</v>
      </c>
      <c r="BD3049" t="s">
        <v>61</v>
      </c>
      <c r="BE3049">
        <v>1.66</v>
      </c>
      <c r="BF3049" t="s">
        <v>71</v>
      </c>
    </row>
    <row r="3050" spans="1:58" x14ac:dyDescent="0.25">
      <c r="A3050" t="s">
        <v>58</v>
      </c>
      <c r="B3050">
        <v>2</v>
      </c>
      <c r="C3050" t="s">
        <v>87</v>
      </c>
      <c r="D3050">
        <v>2007</v>
      </c>
      <c r="E3050">
        <v>2007</v>
      </c>
      <c r="F3050">
        <v>9</v>
      </c>
      <c r="G3050" t="s">
        <v>60</v>
      </c>
      <c r="H3050">
        <v>0.08</v>
      </c>
      <c r="I3050">
        <v>0.23</v>
      </c>
      <c r="J3050" t="s">
        <v>67</v>
      </c>
      <c r="K3050">
        <v>7.74</v>
      </c>
      <c r="L3050" t="s">
        <v>67</v>
      </c>
      <c r="M3050">
        <v>70.87</v>
      </c>
      <c r="N3050" t="s">
        <v>67</v>
      </c>
      <c r="O3050">
        <v>34.159999999999997</v>
      </c>
      <c r="P3050" t="s">
        <v>67</v>
      </c>
      <c r="Q3050">
        <v>0.79</v>
      </c>
      <c r="R3050" t="s">
        <v>67</v>
      </c>
      <c r="S3050">
        <v>11.23</v>
      </c>
      <c r="T3050" t="s">
        <v>67</v>
      </c>
      <c r="U3050">
        <v>3.7999999999999999E-2</v>
      </c>
      <c r="V3050" t="s">
        <v>67</v>
      </c>
      <c r="W3050">
        <v>3.4000000000000002E-2</v>
      </c>
      <c r="X3050" t="s">
        <v>67</v>
      </c>
      <c r="Y3050">
        <v>1.4999999999999999E-2</v>
      </c>
      <c r="Z3050" t="s">
        <v>67</v>
      </c>
      <c r="AA3050">
        <v>4.0000000000000001E-3</v>
      </c>
      <c r="AB3050" t="s">
        <v>68</v>
      </c>
      <c r="AC3050">
        <v>0.12</v>
      </c>
      <c r="AD3050" t="s">
        <v>67</v>
      </c>
      <c r="AE3050">
        <v>0.11</v>
      </c>
      <c r="AF3050" t="s">
        <v>67</v>
      </c>
      <c r="AG3050">
        <v>0.1</v>
      </c>
      <c r="AH3050" t="s">
        <v>69</v>
      </c>
      <c r="AI3050">
        <v>0.01</v>
      </c>
      <c r="AJ3050" t="s">
        <v>68</v>
      </c>
      <c r="AL3050" t="s">
        <v>64</v>
      </c>
      <c r="AN3050" t="s">
        <v>64</v>
      </c>
      <c r="AO3050">
        <v>8.9999999999999993E-3</v>
      </c>
      <c r="AP3050" t="s">
        <v>70</v>
      </c>
      <c r="AQ3050">
        <v>1E-3</v>
      </c>
      <c r="AR3050" t="s">
        <v>70</v>
      </c>
      <c r="AS3050">
        <v>3.89</v>
      </c>
      <c r="AT3050" t="s">
        <v>67</v>
      </c>
      <c r="AU3050">
        <v>0.25</v>
      </c>
      <c r="AV3050" t="s">
        <v>67</v>
      </c>
      <c r="AW3050">
        <v>7.57</v>
      </c>
      <c r="AX3050" t="s">
        <v>67</v>
      </c>
      <c r="AY3050">
        <v>2.16</v>
      </c>
      <c r="AZ3050" t="s">
        <v>67</v>
      </c>
      <c r="BA3050">
        <v>0.24</v>
      </c>
      <c r="BB3050" t="s">
        <v>67</v>
      </c>
      <c r="BC3050">
        <v>1.49</v>
      </c>
      <c r="BD3050" t="s">
        <v>67</v>
      </c>
      <c r="BE3050">
        <v>2.42</v>
      </c>
      <c r="BF3050" t="s">
        <v>67</v>
      </c>
    </row>
    <row r="3051" spans="1:58" x14ac:dyDescent="0.25">
      <c r="A3051" t="s">
        <v>58</v>
      </c>
      <c r="B3051">
        <v>2</v>
      </c>
      <c r="C3051" t="s">
        <v>87</v>
      </c>
      <c r="D3051">
        <v>2008</v>
      </c>
      <c r="E3051">
        <v>2007</v>
      </c>
      <c r="F3051">
        <v>10</v>
      </c>
      <c r="G3051" t="s">
        <v>66</v>
      </c>
      <c r="H3051">
        <v>2.2400000000000002</v>
      </c>
      <c r="I3051">
        <v>7.03</v>
      </c>
      <c r="J3051" t="s">
        <v>67</v>
      </c>
      <c r="K3051">
        <v>7.61</v>
      </c>
      <c r="L3051" t="s">
        <v>67</v>
      </c>
      <c r="M3051">
        <v>50.3</v>
      </c>
      <c r="N3051" t="s">
        <v>67</v>
      </c>
      <c r="O3051">
        <v>22.71</v>
      </c>
      <c r="P3051" t="s">
        <v>67</v>
      </c>
      <c r="Q3051">
        <v>7.69</v>
      </c>
      <c r="R3051" t="s">
        <v>67</v>
      </c>
      <c r="S3051">
        <v>9.0399999999999991</v>
      </c>
      <c r="T3051" t="s">
        <v>67</v>
      </c>
      <c r="U3051">
        <v>4.3999999999999997E-2</v>
      </c>
      <c r="V3051" t="s">
        <v>67</v>
      </c>
      <c r="W3051">
        <v>0.03</v>
      </c>
      <c r="X3051" t="s">
        <v>67</v>
      </c>
      <c r="Y3051">
        <v>1.7000000000000001E-2</v>
      </c>
      <c r="Z3051" t="s">
        <v>67</v>
      </c>
      <c r="AA3051">
        <v>1.4E-2</v>
      </c>
      <c r="AB3051" t="s">
        <v>68</v>
      </c>
      <c r="AC3051">
        <v>0.14000000000000001</v>
      </c>
      <c r="AD3051" t="s">
        <v>67</v>
      </c>
      <c r="AE3051">
        <v>0.1</v>
      </c>
      <c r="AF3051" t="s">
        <v>67</v>
      </c>
      <c r="AG3051">
        <v>0.09</v>
      </c>
      <c r="AH3051" t="s">
        <v>69</v>
      </c>
      <c r="AI3051">
        <v>0.04</v>
      </c>
      <c r="AJ3051" t="s">
        <v>68</v>
      </c>
      <c r="AL3051" t="s">
        <v>64</v>
      </c>
      <c r="AN3051" t="s">
        <v>64</v>
      </c>
      <c r="AO3051">
        <v>6.0000000000000001E-3</v>
      </c>
      <c r="AP3051" t="s">
        <v>70</v>
      </c>
      <c r="AQ3051">
        <v>0</v>
      </c>
      <c r="AR3051" t="s">
        <v>70</v>
      </c>
      <c r="AS3051">
        <v>2.77</v>
      </c>
      <c r="AT3051" t="s">
        <v>67</v>
      </c>
      <c r="AU3051">
        <v>0.2</v>
      </c>
      <c r="AV3051" t="s">
        <v>67</v>
      </c>
      <c r="AW3051">
        <v>5.38</v>
      </c>
      <c r="AX3051" t="s">
        <v>67</v>
      </c>
      <c r="AY3051">
        <v>1.4</v>
      </c>
      <c r="AZ3051" t="s">
        <v>67</v>
      </c>
      <c r="BA3051">
        <v>0.2</v>
      </c>
      <c r="BB3051" t="s">
        <v>67</v>
      </c>
      <c r="BC3051">
        <v>1.6</v>
      </c>
      <c r="BD3051" t="s">
        <v>67</v>
      </c>
      <c r="BE3051">
        <v>3.35</v>
      </c>
      <c r="BF3051" t="s">
        <v>67</v>
      </c>
    </row>
    <row r="3052" spans="1:58" x14ac:dyDescent="0.25">
      <c r="A3052" t="s">
        <v>58</v>
      </c>
      <c r="B3052">
        <v>2</v>
      </c>
      <c r="C3052" t="s">
        <v>87</v>
      </c>
      <c r="D3052">
        <v>2008</v>
      </c>
      <c r="E3052">
        <v>2007</v>
      </c>
      <c r="F3052">
        <v>11</v>
      </c>
      <c r="G3052" t="s">
        <v>66</v>
      </c>
      <c r="H3052">
        <v>4.32</v>
      </c>
      <c r="I3052">
        <v>13.12</v>
      </c>
      <c r="J3052" t="s">
        <v>67</v>
      </c>
      <c r="K3052">
        <v>7.47</v>
      </c>
      <c r="L3052" t="s">
        <v>67</v>
      </c>
      <c r="M3052">
        <v>43.22</v>
      </c>
      <c r="N3052" t="s">
        <v>67</v>
      </c>
      <c r="O3052">
        <v>19.54</v>
      </c>
      <c r="P3052" t="s">
        <v>67</v>
      </c>
      <c r="Q3052">
        <v>0.78</v>
      </c>
      <c r="R3052" t="s">
        <v>67</v>
      </c>
      <c r="S3052">
        <v>8.4499999999999993</v>
      </c>
      <c r="T3052" t="s">
        <v>67</v>
      </c>
      <c r="U3052">
        <v>2.8000000000000001E-2</v>
      </c>
      <c r="V3052" t="s">
        <v>67</v>
      </c>
      <c r="W3052">
        <v>2.8000000000000001E-2</v>
      </c>
      <c r="X3052" t="s">
        <v>67</v>
      </c>
      <c r="Y3052">
        <v>1.6E-2</v>
      </c>
      <c r="Z3052" t="s">
        <v>67</v>
      </c>
      <c r="AA3052">
        <v>1E-3</v>
      </c>
      <c r="AB3052" t="s">
        <v>68</v>
      </c>
      <c r="AC3052">
        <v>0.08</v>
      </c>
      <c r="AD3052" t="s">
        <v>67</v>
      </c>
      <c r="AE3052">
        <v>0.08</v>
      </c>
      <c r="AF3052" t="s">
        <v>67</v>
      </c>
      <c r="AG3052">
        <v>0.08</v>
      </c>
      <c r="AH3052" t="s">
        <v>69</v>
      </c>
      <c r="AI3052">
        <v>0</v>
      </c>
      <c r="AJ3052" t="s">
        <v>68</v>
      </c>
      <c r="AL3052" t="s">
        <v>64</v>
      </c>
      <c r="AN3052" t="s">
        <v>64</v>
      </c>
      <c r="AO3052">
        <v>5.0000000000000001E-3</v>
      </c>
      <c r="AP3052" t="s">
        <v>70</v>
      </c>
      <c r="AQ3052">
        <v>0</v>
      </c>
      <c r="AR3052" t="s">
        <v>70</v>
      </c>
      <c r="AS3052">
        <v>2.4500000000000002</v>
      </c>
      <c r="AT3052" t="s">
        <v>67</v>
      </c>
      <c r="AU3052">
        <v>0.15</v>
      </c>
      <c r="AV3052" t="s">
        <v>67</v>
      </c>
      <c r="AW3052">
        <v>4.5999999999999996</v>
      </c>
      <c r="AX3052" t="s">
        <v>67</v>
      </c>
      <c r="AY3052">
        <v>1.1000000000000001</v>
      </c>
      <c r="AZ3052" t="s">
        <v>67</v>
      </c>
      <c r="BA3052">
        <v>0.19</v>
      </c>
      <c r="BB3052" t="s">
        <v>67</v>
      </c>
      <c r="BC3052">
        <v>1.39</v>
      </c>
      <c r="BD3052" t="s">
        <v>67</v>
      </c>
      <c r="BE3052">
        <v>2.87</v>
      </c>
      <c r="BF3052" t="s">
        <v>67</v>
      </c>
    </row>
    <row r="3053" spans="1:58" x14ac:dyDescent="0.25">
      <c r="A3053" t="s">
        <v>58</v>
      </c>
      <c r="B3053">
        <v>2</v>
      </c>
      <c r="C3053" t="s">
        <v>87</v>
      </c>
      <c r="D3053">
        <v>2008</v>
      </c>
      <c r="E3053">
        <v>2007</v>
      </c>
      <c r="F3053">
        <v>12</v>
      </c>
      <c r="G3053" t="s">
        <v>66</v>
      </c>
      <c r="H3053">
        <v>7.54</v>
      </c>
      <c r="I3053">
        <v>23.64</v>
      </c>
      <c r="J3053" t="s">
        <v>67</v>
      </c>
      <c r="K3053">
        <v>7.4</v>
      </c>
      <c r="L3053" t="s">
        <v>67</v>
      </c>
      <c r="M3053">
        <v>35.729999999999997</v>
      </c>
      <c r="N3053" t="s">
        <v>67</v>
      </c>
      <c r="O3053">
        <v>16.170000000000002</v>
      </c>
      <c r="P3053" t="s">
        <v>67</v>
      </c>
      <c r="Q3053">
        <v>1.25</v>
      </c>
      <c r="R3053" t="s">
        <v>67</v>
      </c>
      <c r="S3053">
        <v>8.15</v>
      </c>
      <c r="T3053" t="s">
        <v>67</v>
      </c>
      <c r="U3053">
        <v>2.8000000000000001E-2</v>
      </c>
      <c r="V3053" t="s">
        <v>67</v>
      </c>
      <c r="W3053">
        <v>2.5000000000000001E-2</v>
      </c>
      <c r="X3053" t="s">
        <v>67</v>
      </c>
      <c r="Y3053">
        <v>1.4999999999999999E-2</v>
      </c>
      <c r="Z3053" t="s">
        <v>67</v>
      </c>
      <c r="AA3053">
        <v>4.0000000000000001E-3</v>
      </c>
      <c r="AB3053" t="s">
        <v>68</v>
      </c>
      <c r="AC3053">
        <v>0.1</v>
      </c>
      <c r="AD3053" t="s">
        <v>67</v>
      </c>
      <c r="AE3053">
        <v>0.05</v>
      </c>
      <c r="AF3053" t="s">
        <v>67</v>
      </c>
      <c r="AG3053">
        <v>0.05</v>
      </c>
      <c r="AH3053" t="s">
        <v>69</v>
      </c>
      <c r="AI3053">
        <v>0.05</v>
      </c>
      <c r="AJ3053" t="s">
        <v>68</v>
      </c>
      <c r="AL3053" t="s">
        <v>64</v>
      </c>
      <c r="AN3053" t="s">
        <v>64</v>
      </c>
      <c r="AO3053">
        <v>2E-3</v>
      </c>
      <c r="AP3053" t="s">
        <v>70</v>
      </c>
      <c r="AQ3053">
        <v>0</v>
      </c>
      <c r="AR3053" t="s">
        <v>70</v>
      </c>
      <c r="AS3053">
        <v>2.11</v>
      </c>
      <c r="AT3053" t="s">
        <v>67</v>
      </c>
      <c r="AU3053">
        <v>0.14000000000000001</v>
      </c>
      <c r="AV3053" t="s">
        <v>67</v>
      </c>
      <c r="AW3053">
        <v>3.74</v>
      </c>
      <c r="AX3053" t="s">
        <v>67</v>
      </c>
      <c r="AY3053">
        <v>0.85</v>
      </c>
      <c r="AZ3053" t="s">
        <v>67</v>
      </c>
      <c r="BA3053">
        <v>0.15</v>
      </c>
      <c r="BB3053" t="s">
        <v>67</v>
      </c>
      <c r="BC3053">
        <v>1.19</v>
      </c>
      <c r="BD3053" t="s">
        <v>67</v>
      </c>
      <c r="BE3053">
        <v>2.35</v>
      </c>
      <c r="BF3053" t="s">
        <v>67</v>
      </c>
    </row>
    <row r="3054" spans="1:58" x14ac:dyDescent="0.25">
      <c r="A3054" t="s">
        <v>58</v>
      </c>
      <c r="B3054">
        <v>2</v>
      </c>
      <c r="C3054" t="s">
        <v>87</v>
      </c>
      <c r="D3054">
        <v>2008</v>
      </c>
      <c r="E3054">
        <v>2008</v>
      </c>
      <c r="F3054">
        <v>1</v>
      </c>
      <c r="G3054" t="s">
        <v>60</v>
      </c>
      <c r="H3054">
        <v>9.84</v>
      </c>
      <c r="I3054">
        <v>30.85</v>
      </c>
      <c r="J3054" t="s">
        <v>67</v>
      </c>
      <c r="K3054">
        <v>7.4</v>
      </c>
      <c r="L3054" t="s">
        <v>67</v>
      </c>
      <c r="M3054">
        <v>37.08</v>
      </c>
      <c r="N3054" t="s">
        <v>67</v>
      </c>
      <c r="O3054">
        <v>16.829999999999998</v>
      </c>
      <c r="P3054" t="s">
        <v>67</v>
      </c>
      <c r="Q3054">
        <v>0.97</v>
      </c>
      <c r="R3054" t="s">
        <v>67</v>
      </c>
      <c r="S3054">
        <v>8.44</v>
      </c>
      <c r="T3054" t="s">
        <v>67</v>
      </c>
      <c r="U3054">
        <v>0.03</v>
      </c>
      <c r="V3054" t="s">
        <v>67</v>
      </c>
      <c r="W3054">
        <v>2.9000000000000001E-2</v>
      </c>
      <c r="X3054" t="s">
        <v>67</v>
      </c>
      <c r="Y3054">
        <v>1.7999999999999999E-2</v>
      </c>
      <c r="Z3054" t="s">
        <v>67</v>
      </c>
      <c r="AA3054">
        <v>1E-3</v>
      </c>
      <c r="AB3054" t="s">
        <v>68</v>
      </c>
      <c r="AC3054">
        <v>0.06</v>
      </c>
      <c r="AD3054" t="s">
        <v>67</v>
      </c>
      <c r="AE3054">
        <v>0.05</v>
      </c>
      <c r="AF3054" t="s">
        <v>67</v>
      </c>
      <c r="AG3054">
        <v>0.05</v>
      </c>
      <c r="AH3054" t="s">
        <v>69</v>
      </c>
      <c r="AI3054">
        <v>0.01</v>
      </c>
      <c r="AJ3054" t="s">
        <v>68</v>
      </c>
      <c r="AL3054" t="s">
        <v>64</v>
      </c>
      <c r="AN3054" t="s">
        <v>64</v>
      </c>
      <c r="AO3054">
        <v>4.0000000000000001E-3</v>
      </c>
      <c r="AP3054" t="s">
        <v>70</v>
      </c>
      <c r="AQ3054">
        <v>1E-3</v>
      </c>
      <c r="AR3054" t="s">
        <v>70</v>
      </c>
      <c r="AS3054">
        <v>2.2400000000000002</v>
      </c>
      <c r="AT3054" t="s">
        <v>67</v>
      </c>
      <c r="AU3054">
        <v>0.16</v>
      </c>
      <c r="AV3054" t="s">
        <v>67</v>
      </c>
      <c r="AW3054">
        <v>3.74</v>
      </c>
      <c r="AX3054" t="s">
        <v>67</v>
      </c>
      <c r="AY3054">
        <v>0.94</v>
      </c>
      <c r="AZ3054" t="s">
        <v>67</v>
      </c>
      <c r="BA3054">
        <v>0.14000000000000001</v>
      </c>
      <c r="BB3054" t="s">
        <v>67</v>
      </c>
      <c r="BC3054">
        <v>1.32</v>
      </c>
      <c r="BD3054" t="s">
        <v>67</v>
      </c>
      <c r="BE3054">
        <v>1.7</v>
      </c>
      <c r="BF3054" t="s">
        <v>67</v>
      </c>
    </row>
    <row r="3055" spans="1:58" x14ac:dyDescent="0.25">
      <c r="A3055" t="s">
        <v>58</v>
      </c>
      <c r="B3055">
        <v>2</v>
      </c>
      <c r="C3055" t="s">
        <v>87</v>
      </c>
      <c r="D3055">
        <v>2008</v>
      </c>
      <c r="E3055">
        <v>2008</v>
      </c>
      <c r="F3055">
        <v>2</v>
      </c>
      <c r="G3055" t="s">
        <v>60</v>
      </c>
      <c r="H3055">
        <v>9.1300000000000008</v>
      </c>
      <c r="I3055">
        <v>26.79</v>
      </c>
      <c r="J3055" t="s">
        <v>67</v>
      </c>
      <c r="K3055">
        <v>7.43</v>
      </c>
      <c r="L3055" t="s">
        <v>67</v>
      </c>
      <c r="M3055">
        <v>38.28</v>
      </c>
      <c r="N3055" t="s">
        <v>67</v>
      </c>
      <c r="O3055">
        <v>17.170000000000002</v>
      </c>
      <c r="P3055" t="s">
        <v>67</v>
      </c>
      <c r="Q3055">
        <v>1.07</v>
      </c>
      <c r="R3055" t="s">
        <v>67</v>
      </c>
      <c r="S3055">
        <v>8.36</v>
      </c>
      <c r="T3055" t="s">
        <v>67</v>
      </c>
      <c r="U3055">
        <v>0.03</v>
      </c>
      <c r="V3055" t="s">
        <v>67</v>
      </c>
      <c r="W3055">
        <v>3.1E-2</v>
      </c>
      <c r="X3055" t="s">
        <v>67</v>
      </c>
      <c r="Y3055">
        <v>1.7999999999999999E-2</v>
      </c>
      <c r="Z3055" t="s">
        <v>67</v>
      </c>
      <c r="AA3055">
        <v>0</v>
      </c>
      <c r="AB3055" t="s">
        <v>68</v>
      </c>
      <c r="AC3055">
        <v>0.05</v>
      </c>
      <c r="AD3055" t="s">
        <v>67</v>
      </c>
      <c r="AE3055">
        <v>0.04</v>
      </c>
      <c r="AF3055" t="s">
        <v>67</v>
      </c>
      <c r="AG3055">
        <v>0.03</v>
      </c>
      <c r="AH3055" t="s">
        <v>69</v>
      </c>
      <c r="AI3055">
        <v>0.01</v>
      </c>
      <c r="AJ3055" t="s">
        <v>68</v>
      </c>
      <c r="AL3055" t="s">
        <v>64</v>
      </c>
      <c r="AN3055" t="s">
        <v>64</v>
      </c>
      <c r="AO3055">
        <v>4.0000000000000001E-3</v>
      </c>
      <c r="AP3055" t="s">
        <v>70</v>
      </c>
      <c r="AQ3055">
        <v>0</v>
      </c>
      <c r="AR3055" t="s">
        <v>70</v>
      </c>
      <c r="AS3055">
        <v>2.33</v>
      </c>
      <c r="AT3055" t="s">
        <v>67</v>
      </c>
      <c r="AU3055">
        <v>0.17</v>
      </c>
      <c r="AV3055" t="s">
        <v>67</v>
      </c>
      <c r="AW3055">
        <v>3.88</v>
      </c>
      <c r="AX3055" t="s">
        <v>67</v>
      </c>
      <c r="AY3055">
        <v>0.97</v>
      </c>
      <c r="AZ3055" t="s">
        <v>67</v>
      </c>
      <c r="BA3055">
        <v>0.14000000000000001</v>
      </c>
      <c r="BB3055" t="s">
        <v>67</v>
      </c>
      <c r="BC3055">
        <v>1.36</v>
      </c>
      <c r="BD3055" t="s">
        <v>67</v>
      </c>
      <c r="BE3055">
        <v>1.42</v>
      </c>
      <c r="BF3055" t="s">
        <v>67</v>
      </c>
    </row>
    <row r="3056" spans="1:58" x14ac:dyDescent="0.25">
      <c r="A3056" t="s">
        <v>58</v>
      </c>
      <c r="B3056">
        <v>2</v>
      </c>
      <c r="C3056" t="s">
        <v>87</v>
      </c>
      <c r="D3056">
        <v>2008</v>
      </c>
      <c r="E3056">
        <v>2008</v>
      </c>
      <c r="F3056">
        <v>3</v>
      </c>
      <c r="G3056" t="s">
        <v>66</v>
      </c>
      <c r="H3056">
        <v>6.37</v>
      </c>
      <c r="I3056">
        <v>19.98</v>
      </c>
      <c r="J3056" t="s">
        <v>67</v>
      </c>
      <c r="K3056">
        <v>7.48</v>
      </c>
      <c r="L3056" t="s">
        <v>67</v>
      </c>
      <c r="M3056">
        <v>41.21</v>
      </c>
      <c r="N3056" t="s">
        <v>67</v>
      </c>
      <c r="O3056">
        <v>19.670000000000002</v>
      </c>
      <c r="P3056" t="s">
        <v>67</v>
      </c>
      <c r="Q3056">
        <v>1.19</v>
      </c>
      <c r="R3056" t="s">
        <v>67</v>
      </c>
      <c r="S3056">
        <v>8.4</v>
      </c>
      <c r="T3056" t="s">
        <v>67</v>
      </c>
      <c r="U3056">
        <v>3.4000000000000002E-2</v>
      </c>
      <c r="V3056" t="s">
        <v>67</v>
      </c>
      <c r="W3056">
        <v>2.9000000000000001E-2</v>
      </c>
      <c r="X3056" t="s">
        <v>67</v>
      </c>
      <c r="Y3056">
        <v>1.7999999999999999E-2</v>
      </c>
      <c r="Z3056" t="s">
        <v>67</v>
      </c>
      <c r="AA3056">
        <v>5.0000000000000001E-3</v>
      </c>
      <c r="AB3056" t="s">
        <v>68</v>
      </c>
      <c r="AC3056">
        <v>0.09</v>
      </c>
      <c r="AD3056" t="s">
        <v>67</v>
      </c>
      <c r="AE3056">
        <v>0.06</v>
      </c>
      <c r="AF3056" t="s">
        <v>67</v>
      </c>
      <c r="AG3056">
        <v>0.05</v>
      </c>
      <c r="AH3056" t="s">
        <v>69</v>
      </c>
      <c r="AI3056">
        <v>0.03</v>
      </c>
      <c r="AJ3056" t="s">
        <v>68</v>
      </c>
      <c r="AL3056" t="s">
        <v>64</v>
      </c>
      <c r="AN3056" t="s">
        <v>64</v>
      </c>
      <c r="AO3056">
        <v>1.4999999999999999E-2</v>
      </c>
      <c r="AP3056" t="s">
        <v>70</v>
      </c>
      <c r="AQ3056">
        <v>0</v>
      </c>
      <c r="AR3056" t="s">
        <v>70</v>
      </c>
      <c r="AS3056">
        <v>2.4700000000000002</v>
      </c>
      <c r="AT3056" t="s">
        <v>67</v>
      </c>
      <c r="AU3056">
        <v>0.17</v>
      </c>
      <c r="AV3056" t="s">
        <v>67</v>
      </c>
      <c r="AW3056">
        <v>4.28</v>
      </c>
      <c r="AX3056" t="s">
        <v>67</v>
      </c>
      <c r="AY3056">
        <v>1.1000000000000001</v>
      </c>
      <c r="AZ3056" t="s">
        <v>67</v>
      </c>
      <c r="BA3056">
        <v>0.14000000000000001</v>
      </c>
      <c r="BB3056" t="s">
        <v>67</v>
      </c>
      <c r="BC3056">
        <v>1.22</v>
      </c>
      <c r="BD3056" t="s">
        <v>67</v>
      </c>
      <c r="BE3056">
        <v>1.57</v>
      </c>
      <c r="BF3056" t="s">
        <v>67</v>
      </c>
    </row>
    <row r="3057" spans="1:58" x14ac:dyDescent="0.25">
      <c r="A3057" t="s">
        <v>58</v>
      </c>
      <c r="B3057">
        <v>2</v>
      </c>
      <c r="C3057" t="s">
        <v>87</v>
      </c>
      <c r="D3057">
        <v>2008</v>
      </c>
      <c r="E3057">
        <v>2008</v>
      </c>
      <c r="F3057">
        <v>4</v>
      </c>
      <c r="G3057" t="s">
        <v>66</v>
      </c>
      <c r="H3057">
        <v>3.28</v>
      </c>
      <c r="I3057">
        <v>9.9499999999999993</v>
      </c>
      <c r="J3057" t="s">
        <v>67</v>
      </c>
      <c r="K3057">
        <v>7.44</v>
      </c>
      <c r="L3057" t="s">
        <v>67</v>
      </c>
      <c r="M3057">
        <v>43.52</v>
      </c>
      <c r="N3057" t="s">
        <v>67</v>
      </c>
      <c r="O3057">
        <v>20.79</v>
      </c>
      <c r="P3057" t="s">
        <v>67</v>
      </c>
      <c r="Q3057">
        <v>1.02</v>
      </c>
      <c r="R3057" t="s">
        <v>67</v>
      </c>
      <c r="S3057">
        <v>8.74</v>
      </c>
      <c r="T3057" t="s">
        <v>67</v>
      </c>
      <c r="U3057">
        <v>3.9E-2</v>
      </c>
      <c r="V3057" t="s">
        <v>67</v>
      </c>
      <c r="W3057">
        <v>3.5000000000000003E-2</v>
      </c>
      <c r="X3057" t="s">
        <v>67</v>
      </c>
      <c r="Y3057">
        <v>1.9E-2</v>
      </c>
      <c r="Z3057" t="s">
        <v>67</v>
      </c>
      <c r="AA3057">
        <v>4.0000000000000001E-3</v>
      </c>
      <c r="AB3057" t="s">
        <v>68</v>
      </c>
      <c r="AC3057">
        <v>0.1</v>
      </c>
      <c r="AD3057" t="s">
        <v>67</v>
      </c>
      <c r="AE3057">
        <v>0.09</v>
      </c>
      <c r="AF3057" t="s">
        <v>67</v>
      </c>
      <c r="AG3057">
        <v>0.05</v>
      </c>
      <c r="AH3057" t="s">
        <v>69</v>
      </c>
      <c r="AI3057">
        <v>0.02</v>
      </c>
      <c r="AJ3057" t="s">
        <v>68</v>
      </c>
      <c r="AL3057" t="s">
        <v>64</v>
      </c>
      <c r="AN3057" t="s">
        <v>64</v>
      </c>
      <c r="AO3057">
        <v>3.3000000000000002E-2</v>
      </c>
      <c r="AP3057" t="s">
        <v>70</v>
      </c>
      <c r="AQ3057">
        <v>0</v>
      </c>
      <c r="AR3057" t="s">
        <v>70</v>
      </c>
      <c r="AS3057">
        <v>2.5499999999999998</v>
      </c>
      <c r="AT3057" t="s">
        <v>67</v>
      </c>
      <c r="AU3057">
        <v>0.17</v>
      </c>
      <c r="AV3057" t="s">
        <v>67</v>
      </c>
      <c r="AW3057">
        <v>4.5</v>
      </c>
      <c r="AX3057" t="s">
        <v>67</v>
      </c>
      <c r="AY3057">
        <v>1.1599999999999999</v>
      </c>
      <c r="AZ3057" t="s">
        <v>67</v>
      </c>
      <c r="BA3057">
        <v>0.15</v>
      </c>
      <c r="BB3057" t="s">
        <v>67</v>
      </c>
      <c r="BC3057">
        <v>1.22</v>
      </c>
      <c r="BD3057" t="s">
        <v>67</v>
      </c>
      <c r="BE3057">
        <v>1.43</v>
      </c>
      <c r="BF3057" t="s">
        <v>67</v>
      </c>
    </row>
    <row r="3058" spans="1:58" x14ac:dyDescent="0.25">
      <c r="A3058" t="s">
        <v>58</v>
      </c>
      <c r="B3058">
        <v>2</v>
      </c>
      <c r="C3058" t="s">
        <v>87</v>
      </c>
      <c r="D3058">
        <v>2008</v>
      </c>
      <c r="E3058">
        <v>2008</v>
      </c>
      <c r="F3058">
        <v>5</v>
      </c>
      <c r="G3058" t="s">
        <v>66</v>
      </c>
      <c r="H3058">
        <v>1.35</v>
      </c>
      <c r="I3058">
        <v>4.25</v>
      </c>
      <c r="J3058" t="s">
        <v>67</v>
      </c>
      <c r="K3058">
        <v>7.62</v>
      </c>
      <c r="L3058" t="s">
        <v>67</v>
      </c>
      <c r="M3058">
        <v>50.01</v>
      </c>
      <c r="N3058" t="s">
        <v>67</v>
      </c>
      <c r="O3058">
        <v>24.17</v>
      </c>
      <c r="P3058" t="s">
        <v>67</v>
      </c>
      <c r="Q3058">
        <v>6.78</v>
      </c>
      <c r="R3058" t="s">
        <v>67</v>
      </c>
      <c r="S3058">
        <v>9.39</v>
      </c>
      <c r="T3058" t="s">
        <v>67</v>
      </c>
      <c r="U3058">
        <v>3.9E-2</v>
      </c>
      <c r="V3058" t="s">
        <v>67</v>
      </c>
      <c r="W3058">
        <v>3.2000000000000001E-2</v>
      </c>
      <c r="X3058" t="s">
        <v>67</v>
      </c>
      <c r="Y3058">
        <v>1.9E-2</v>
      </c>
      <c r="Z3058" t="s">
        <v>67</v>
      </c>
      <c r="AA3058">
        <v>7.0000000000000001E-3</v>
      </c>
      <c r="AB3058" t="s">
        <v>68</v>
      </c>
      <c r="AC3058">
        <v>0.1</v>
      </c>
      <c r="AD3058" t="s">
        <v>67</v>
      </c>
      <c r="AE3058">
        <v>0.06</v>
      </c>
      <c r="AF3058" t="s">
        <v>67</v>
      </c>
      <c r="AG3058">
        <v>0.04</v>
      </c>
      <c r="AH3058" t="s">
        <v>69</v>
      </c>
      <c r="AI3058">
        <v>0.04</v>
      </c>
      <c r="AJ3058" t="s">
        <v>68</v>
      </c>
      <c r="AL3058" t="s">
        <v>64</v>
      </c>
      <c r="AN3058" t="s">
        <v>64</v>
      </c>
      <c r="AO3058">
        <v>1.4999999999999999E-2</v>
      </c>
      <c r="AP3058" t="s">
        <v>70</v>
      </c>
      <c r="AQ3058">
        <v>1E-3</v>
      </c>
      <c r="AR3058" t="s">
        <v>70</v>
      </c>
      <c r="AS3058">
        <v>2.92</v>
      </c>
      <c r="AT3058" t="s">
        <v>67</v>
      </c>
      <c r="AU3058">
        <v>0.19</v>
      </c>
      <c r="AV3058" t="s">
        <v>67</v>
      </c>
      <c r="AW3058">
        <v>5.16</v>
      </c>
      <c r="AX3058" t="s">
        <v>67</v>
      </c>
      <c r="AY3058">
        <v>1.49</v>
      </c>
      <c r="AZ3058" t="s">
        <v>67</v>
      </c>
      <c r="BA3058">
        <v>0.16</v>
      </c>
      <c r="BB3058" t="s">
        <v>67</v>
      </c>
      <c r="BC3058">
        <v>1.22</v>
      </c>
      <c r="BD3058" t="s">
        <v>67</v>
      </c>
      <c r="BE3058">
        <v>1.35</v>
      </c>
      <c r="BF3058" t="s">
        <v>67</v>
      </c>
    </row>
    <row r="3059" spans="1:58" x14ac:dyDescent="0.25">
      <c r="A3059" t="s">
        <v>58</v>
      </c>
      <c r="B3059">
        <v>2</v>
      </c>
      <c r="C3059" t="s">
        <v>87</v>
      </c>
      <c r="D3059">
        <v>2008</v>
      </c>
      <c r="E3059">
        <v>2008</v>
      </c>
      <c r="F3059">
        <v>6</v>
      </c>
      <c r="G3059" t="s">
        <v>66</v>
      </c>
      <c r="H3059">
        <v>0.83</v>
      </c>
      <c r="I3059">
        <v>2.5299999999999998</v>
      </c>
      <c r="J3059" t="s">
        <v>67</v>
      </c>
      <c r="K3059">
        <v>7.73</v>
      </c>
      <c r="L3059" t="s">
        <v>67</v>
      </c>
      <c r="M3059">
        <v>56.2</v>
      </c>
      <c r="N3059" t="s">
        <v>67</v>
      </c>
      <c r="O3059">
        <v>27.87</v>
      </c>
      <c r="P3059" t="s">
        <v>67</v>
      </c>
      <c r="Q3059">
        <v>1.59</v>
      </c>
      <c r="R3059" t="s">
        <v>67</v>
      </c>
      <c r="S3059">
        <v>9.66</v>
      </c>
      <c r="T3059" t="s">
        <v>67</v>
      </c>
      <c r="U3059">
        <v>4.4999999999999998E-2</v>
      </c>
      <c r="V3059" t="s">
        <v>67</v>
      </c>
      <c r="W3059">
        <v>3.3000000000000002E-2</v>
      </c>
      <c r="X3059" t="s">
        <v>67</v>
      </c>
      <c r="Y3059">
        <v>1.4E-2</v>
      </c>
      <c r="Z3059" t="s">
        <v>67</v>
      </c>
      <c r="AA3059">
        <v>1.2E-2</v>
      </c>
      <c r="AB3059" t="s">
        <v>68</v>
      </c>
      <c r="AC3059">
        <v>0.09</v>
      </c>
      <c r="AD3059" t="s">
        <v>67</v>
      </c>
      <c r="AE3059">
        <v>0.08</v>
      </c>
      <c r="AF3059" t="s">
        <v>67</v>
      </c>
      <c r="AG3059">
        <v>0.06</v>
      </c>
      <c r="AH3059" t="s">
        <v>69</v>
      </c>
      <c r="AI3059">
        <v>0.01</v>
      </c>
      <c r="AJ3059" t="s">
        <v>68</v>
      </c>
      <c r="AL3059" t="s">
        <v>64</v>
      </c>
      <c r="AN3059" t="s">
        <v>64</v>
      </c>
      <c r="AO3059">
        <v>1.7000000000000001E-2</v>
      </c>
      <c r="AP3059" t="s">
        <v>70</v>
      </c>
      <c r="AQ3059">
        <v>1E-3</v>
      </c>
      <c r="AR3059" t="s">
        <v>70</v>
      </c>
      <c r="AS3059">
        <v>3.16</v>
      </c>
      <c r="AT3059" t="s">
        <v>67</v>
      </c>
      <c r="AU3059">
        <v>0.2</v>
      </c>
      <c r="AV3059" t="s">
        <v>67</v>
      </c>
      <c r="AW3059">
        <v>5.95</v>
      </c>
      <c r="AX3059" t="s">
        <v>67</v>
      </c>
      <c r="AY3059">
        <v>1.78</v>
      </c>
      <c r="AZ3059" t="s">
        <v>67</v>
      </c>
      <c r="BA3059">
        <v>0.17</v>
      </c>
      <c r="BB3059" t="s">
        <v>67</v>
      </c>
      <c r="BC3059">
        <v>1.1100000000000001</v>
      </c>
      <c r="BD3059" t="s">
        <v>67</v>
      </c>
      <c r="BE3059">
        <v>1.62</v>
      </c>
      <c r="BF3059" t="s">
        <v>67</v>
      </c>
    </row>
    <row r="3060" spans="1:58" x14ac:dyDescent="0.25">
      <c r="A3060" t="s">
        <v>58</v>
      </c>
      <c r="B3060">
        <v>2</v>
      </c>
      <c r="C3060" t="s">
        <v>87</v>
      </c>
      <c r="D3060">
        <v>2008</v>
      </c>
      <c r="E3060">
        <v>2008</v>
      </c>
      <c r="F3060">
        <v>7</v>
      </c>
      <c r="G3060" t="s">
        <v>66</v>
      </c>
      <c r="H3060">
        <v>0.28000000000000003</v>
      </c>
      <c r="I3060">
        <v>0.88</v>
      </c>
      <c r="J3060" t="s">
        <v>67</v>
      </c>
      <c r="K3060">
        <v>7.8</v>
      </c>
      <c r="L3060" t="s">
        <v>67</v>
      </c>
      <c r="M3060">
        <v>67.180000000000007</v>
      </c>
      <c r="N3060" t="s">
        <v>67</v>
      </c>
      <c r="O3060">
        <v>33.83</v>
      </c>
      <c r="P3060" t="s">
        <v>67</v>
      </c>
      <c r="Q3060">
        <v>0.49</v>
      </c>
      <c r="R3060" t="s">
        <v>67</v>
      </c>
      <c r="S3060">
        <v>10.72</v>
      </c>
      <c r="T3060" t="s">
        <v>67</v>
      </c>
      <c r="U3060">
        <v>3.9E-2</v>
      </c>
      <c r="V3060" t="s">
        <v>67</v>
      </c>
      <c r="W3060">
        <v>3.5000000000000003E-2</v>
      </c>
      <c r="X3060" t="s">
        <v>67</v>
      </c>
      <c r="Y3060">
        <v>1.7000000000000001E-2</v>
      </c>
      <c r="Z3060" t="s">
        <v>67</v>
      </c>
      <c r="AA3060">
        <v>4.0000000000000001E-3</v>
      </c>
      <c r="AB3060" t="s">
        <v>68</v>
      </c>
      <c r="AC3060">
        <v>0.11</v>
      </c>
      <c r="AD3060" t="s">
        <v>67</v>
      </c>
      <c r="AE3060">
        <v>0.09</v>
      </c>
      <c r="AF3060" t="s">
        <v>67</v>
      </c>
      <c r="AG3060">
        <v>0.06</v>
      </c>
      <c r="AH3060" t="s">
        <v>69</v>
      </c>
      <c r="AI3060">
        <v>0.02</v>
      </c>
      <c r="AJ3060" t="s">
        <v>68</v>
      </c>
      <c r="AL3060" t="s">
        <v>64</v>
      </c>
      <c r="AN3060" t="s">
        <v>64</v>
      </c>
      <c r="AO3060">
        <v>3.3000000000000002E-2</v>
      </c>
      <c r="AP3060" t="s">
        <v>70</v>
      </c>
      <c r="AQ3060">
        <v>1E-3</v>
      </c>
      <c r="AR3060" t="s">
        <v>70</v>
      </c>
      <c r="AS3060">
        <v>3.85</v>
      </c>
      <c r="AT3060" t="s">
        <v>67</v>
      </c>
      <c r="AU3060">
        <v>0.23</v>
      </c>
      <c r="AV3060" t="s">
        <v>67</v>
      </c>
      <c r="AW3060">
        <v>7.22</v>
      </c>
      <c r="AX3060" t="s">
        <v>67</v>
      </c>
      <c r="AY3060">
        <v>2.21</v>
      </c>
      <c r="AZ3060" t="s">
        <v>67</v>
      </c>
      <c r="BA3060">
        <v>0.19</v>
      </c>
      <c r="BB3060" t="s">
        <v>67</v>
      </c>
      <c r="BC3060">
        <v>1.2</v>
      </c>
      <c r="BD3060" t="s">
        <v>67</v>
      </c>
      <c r="BE3060">
        <v>1.34</v>
      </c>
      <c r="BF3060" t="s">
        <v>67</v>
      </c>
    </row>
    <row r="3061" spans="1:58" x14ac:dyDescent="0.25">
      <c r="A3061" t="s">
        <v>58</v>
      </c>
      <c r="B3061">
        <v>2</v>
      </c>
      <c r="C3061" t="s">
        <v>87</v>
      </c>
      <c r="D3061">
        <v>2008</v>
      </c>
      <c r="E3061">
        <v>2008</v>
      </c>
      <c r="F3061">
        <v>8</v>
      </c>
      <c r="G3061" t="s">
        <v>66</v>
      </c>
      <c r="H3061">
        <v>0.13</v>
      </c>
      <c r="I3061">
        <v>0.4</v>
      </c>
      <c r="J3061" t="s">
        <v>67</v>
      </c>
      <c r="K3061">
        <v>7.85</v>
      </c>
      <c r="L3061" t="s">
        <v>67</v>
      </c>
      <c r="M3061">
        <v>71.900000000000006</v>
      </c>
      <c r="N3061" t="s">
        <v>67</v>
      </c>
      <c r="O3061">
        <v>35.58</v>
      </c>
      <c r="P3061" t="s">
        <v>67</v>
      </c>
      <c r="Q3061">
        <v>0.46</v>
      </c>
      <c r="R3061" t="s">
        <v>67</v>
      </c>
      <c r="S3061">
        <v>10.81</v>
      </c>
      <c r="T3061" t="s">
        <v>67</v>
      </c>
      <c r="U3061">
        <v>3.5999999999999997E-2</v>
      </c>
      <c r="V3061" t="s">
        <v>67</v>
      </c>
      <c r="W3061">
        <v>3.4000000000000002E-2</v>
      </c>
      <c r="X3061" t="s">
        <v>67</v>
      </c>
      <c r="Y3061">
        <v>1.2999999999999999E-2</v>
      </c>
      <c r="Z3061" t="s">
        <v>67</v>
      </c>
      <c r="AA3061">
        <v>1E-3</v>
      </c>
      <c r="AB3061" t="s">
        <v>68</v>
      </c>
      <c r="AC3061">
        <v>7.0000000000000007E-2</v>
      </c>
      <c r="AD3061" t="s">
        <v>67</v>
      </c>
      <c r="AE3061">
        <v>0.06</v>
      </c>
      <c r="AF3061" t="s">
        <v>67</v>
      </c>
      <c r="AG3061">
        <v>0.05</v>
      </c>
      <c r="AH3061" t="s">
        <v>69</v>
      </c>
      <c r="AI3061">
        <v>0.01</v>
      </c>
      <c r="AJ3061" t="s">
        <v>68</v>
      </c>
      <c r="AL3061" t="s">
        <v>64</v>
      </c>
      <c r="AN3061" t="s">
        <v>64</v>
      </c>
      <c r="AO3061">
        <v>7.0000000000000001E-3</v>
      </c>
      <c r="AP3061" t="s">
        <v>70</v>
      </c>
      <c r="AQ3061">
        <v>0</v>
      </c>
      <c r="AR3061" t="s">
        <v>70</v>
      </c>
      <c r="AS3061">
        <v>4.01</v>
      </c>
      <c r="AT3061" t="s">
        <v>67</v>
      </c>
      <c r="AU3061">
        <v>0.21</v>
      </c>
      <c r="AV3061" t="s">
        <v>67</v>
      </c>
      <c r="AW3061">
        <v>7.6</v>
      </c>
      <c r="AX3061" t="s">
        <v>67</v>
      </c>
      <c r="AY3061">
        <v>2.17</v>
      </c>
      <c r="AZ3061" t="s">
        <v>67</v>
      </c>
      <c r="BA3061">
        <v>0.2</v>
      </c>
      <c r="BB3061" t="s">
        <v>67</v>
      </c>
      <c r="BC3061">
        <v>1.44</v>
      </c>
      <c r="BD3061" t="s">
        <v>67</v>
      </c>
      <c r="BE3061">
        <v>1.44</v>
      </c>
      <c r="BF3061" t="s">
        <v>67</v>
      </c>
    </row>
    <row r="3062" spans="1:58" x14ac:dyDescent="0.25">
      <c r="A3062" t="s">
        <v>58</v>
      </c>
      <c r="B3062">
        <v>2</v>
      </c>
      <c r="C3062" t="s">
        <v>87</v>
      </c>
      <c r="D3062">
        <v>2008</v>
      </c>
      <c r="E3062">
        <v>2008</v>
      </c>
      <c r="F3062">
        <v>9</v>
      </c>
      <c r="G3062" t="s">
        <v>60</v>
      </c>
      <c r="H3062">
        <v>0.06</v>
      </c>
      <c r="I3062">
        <v>0.18</v>
      </c>
      <c r="J3062" t="s">
        <v>67</v>
      </c>
      <c r="K3062">
        <v>7.86</v>
      </c>
      <c r="L3062" t="s">
        <v>67</v>
      </c>
      <c r="M3062">
        <v>73.39</v>
      </c>
      <c r="N3062" t="s">
        <v>67</v>
      </c>
      <c r="O3062">
        <v>36.25</v>
      </c>
      <c r="P3062" t="s">
        <v>67</v>
      </c>
      <c r="Q3062">
        <v>0.51</v>
      </c>
      <c r="R3062" t="s">
        <v>67</v>
      </c>
      <c r="S3062">
        <v>10.61</v>
      </c>
      <c r="T3062" t="s">
        <v>67</v>
      </c>
      <c r="U3062">
        <v>3.7999999999999999E-2</v>
      </c>
      <c r="V3062" t="s">
        <v>67</v>
      </c>
      <c r="W3062">
        <v>3.3000000000000002E-2</v>
      </c>
      <c r="X3062" t="s">
        <v>67</v>
      </c>
      <c r="Y3062">
        <v>0.01</v>
      </c>
      <c r="Z3062" t="s">
        <v>67</v>
      </c>
      <c r="AA3062">
        <v>5.0000000000000001E-3</v>
      </c>
      <c r="AB3062" t="s">
        <v>68</v>
      </c>
      <c r="AC3062">
        <v>0.08</v>
      </c>
      <c r="AD3062" t="s">
        <v>67</v>
      </c>
      <c r="AE3062">
        <v>0.06</v>
      </c>
      <c r="AF3062" t="s">
        <v>67</v>
      </c>
      <c r="AG3062">
        <v>0.06</v>
      </c>
      <c r="AH3062" t="s">
        <v>69</v>
      </c>
      <c r="AI3062">
        <v>0.02</v>
      </c>
      <c r="AJ3062" t="s">
        <v>68</v>
      </c>
      <c r="AL3062" t="s">
        <v>64</v>
      </c>
      <c r="AN3062" t="s">
        <v>64</v>
      </c>
      <c r="AO3062">
        <v>5.0000000000000001E-3</v>
      </c>
      <c r="AP3062" t="s">
        <v>70</v>
      </c>
      <c r="AQ3062">
        <v>1E-3</v>
      </c>
      <c r="AR3062" t="s">
        <v>70</v>
      </c>
      <c r="AS3062">
        <v>4.08</v>
      </c>
      <c r="AT3062" t="s">
        <v>67</v>
      </c>
      <c r="AU3062">
        <v>0.23</v>
      </c>
      <c r="AV3062" t="s">
        <v>67</v>
      </c>
      <c r="AW3062">
        <v>7.71</v>
      </c>
      <c r="AX3062" t="s">
        <v>67</v>
      </c>
      <c r="AY3062">
        <v>2.09</v>
      </c>
      <c r="AZ3062" t="s">
        <v>67</v>
      </c>
      <c r="BA3062">
        <v>0.23</v>
      </c>
      <c r="BB3062" t="s">
        <v>67</v>
      </c>
      <c r="BC3062">
        <v>1.47</v>
      </c>
      <c r="BD3062" t="s">
        <v>67</v>
      </c>
      <c r="BE3062">
        <v>1.49</v>
      </c>
      <c r="BF3062" t="s">
        <v>67</v>
      </c>
    </row>
    <row r="3063" spans="1:58" x14ac:dyDescent="0.25">
      <c r="A3063" t="s">
        <v>58</v>
      </c>
      <c r="B3063">
        <v>2</v>
      </c>
      <c r="C3063" t="s">
        <v>87</v>
      </c>
      <c r="D3063">
        <v>2009</v>
      </c>
      <c r="E3063">
        <v>2008</v>
      </c>
      <c r="F3063">
        <v>10</v>
      </c>
      <c r="G3063" t="s">
        <v>60</v>
      </c>
      <c r="H3063">
        <v>0.22</v>
      </c>
      <c r="I3063">
        <v>0.68</v>
      </c>
      <c r="J3063" t="s">
        <v>67</v>
      </c>
      <c r="K3063">
        <v>7.78</v>
      </c>
      <c r="L3063" t="s">
        <v>67</v>
      </c>
      <c r="M3063">
        <v>65.87</v>
      </c>
      <c r="N3063" t="s">
        <v>67</v>
      </c>
      <c r="O3063">
        <v>31.66</v>
      </c>
      <c r="P3063" t="s">
        <v>67</v>
      </c>
      <c r="Q3063">
        <v>3.01</v>
      </c>
      <c r="R3063" t="s">
        <v>67</v>
      </c>
      <c r="S3063">
        <v>9.86</v>
      </c>
      <c r="T3063" t="s">
        <v>67</v>
      </c>
      <c r="U3063">
        <v>4.2000000000000003E-2</v>
      </c>
      <c r="V3063" t="s">
        <v>67</v>
      </c>
      <c r="W3063">
        <v>3.6999999999999998E-2</v>
      </c>
      <c r="X3063" t="s">
        <v>67</v>
      </c>
      <c r="Y3063">
        <v>1.9E-2</v>
      </c>
      <c r="Z3063" t="s">
        <v>67</v>
      </c>
      <c r="AA3063">
        <v>5.0000000000000001E-3</v>
      </c>
      <c r="AB3063" t="s">
        <v>68</v>
      </c>
      <c r="AC3063">
        <v>0.12</v>
      </c>
      <c r="AD3063" t="s">
        <v>67</v>
      </c>
      <c r="AE3063">
        <v>0.08</v>
      </c>
      <c r="AF3063" t="s">
        <v>67</v>
      </c>
      <c r="AG3063">
        <v>7.0000000000000007E-2</v>
      </c>
      <c r="AH3063" t="s">
        <v>69</v>
      </c>
      <c r="AI3063">
        <v>0.04</v>
      </c>
      <c r="AJ3063" t="s">
        <v>68</v>
      </c>
      <c r="AL3063" t="s">
        <v>64</v>
      </c>
      <c r="AN3063" t="s">
        <v>64</v>
      </c>
      <c r="AO3063">
        <v>8.9999999999999993E-3</v>
      </c>
      <c r="AP3063" t="s">
        <v>70</v>
      </c>
      <c r="AQ3063">
        <v>0</v>
      </c>
      <c r="AR3063" t="s">
        <v>70</v>
      </c>
      <c r="AS3063">
        <v>3.82</v>
      </c>
      <c r="AT3063" t="s">
        <v>67</v>
      </c>
      <c r="AU3063">
        <v>0.21</v>
      </c>
      <c r="AV3063" t="s">
        <v>67</v>
      </c>
      <c r="AW3063">
        <v>6.93</v>
      </c>
      <c r="AX3063" t="s">
        <v>67</v>
      </c>
      <c r="AY3063">
        <v>2.06</v>
      </c>
      <c r="AZ3063" t="s">
        <v>67</v>
      </c>
      <c r="BA3063">
        <v>0.24</v>
      </c>
      <c r="BB3063" t="s">
        <v>67</v>
      </c>
      <c r="BC3063">
        <v>1.63</v>
      </c>
      <c r="BD3063" t="s">
        <v>67</v>
      </c>
      <c r="BE3063">
        <v>2.3199999999999998</v>
      </c>
      <c r="BF3063" t="s">
        <v>67</v>
      </c>
    </row>
    <row r="3064" spans="1:58" x14ac:dyDescent="0.25">
      <c r="A3064" t="s">
        <v>58</v>
      </c>
      <c r="B3064">
        <v>2</v>
      </c>
      <c r="C3064" t="s">
        <v>87</v>
      </c>
      <c r="D3064">
        <v>2009</v>
      </c>
      <c r="E3064">
        <v>2008</v>
      </c>
      <c r="F3064">
        <v>11</v>
      </c>
      <c r="G3064" t="s">
        <v>60</v>
      </c>
      <c r="H3064">
        <v>3.21</v>
      </c>
      <c r="I3064">
        <v>9.73</v>
      </c>
      <c r="J3064" t="s">
        <v>67</v>
      </c>
      <c r="K3064">
        <v>7.66</v>
      </c>
      <c r="L3064" t="s">
        <v>67</v>
      </c>
      <c r="M3064">
        <v>55.97</v>
      </c>
      <c r="N3064" t="s">
        <v>67</v>
      </c>
      <c r="O3064">
        <v>26.33</v>
      </c>
      <c r="P3064" t="s">
        <v>67</v>
      </c>
      <c r="Q3064">
        <v>3.21</v>
      </c>
      <c r="R3064" t="s">
        <v>67</v>
      </c>
      <c r="S3064">
        <v>8.64</v>
      </c>
      <c r="T3064" t="s">
        <v>67</v>
      </c>
      <c r="U3064">
        <v>0.05</v>
      </c>
      <c r="V3064" t="s">
        <v>67</v>
      </c>
      <c r="W3064">
        <v>4.2000000000000003E-2</v>
      </c>
      <c r="X3064" t="s">
        <v>67</v>
      </c>
      <c r="Y3064">
        <v>2.1999999999999999E-2</v>
      </c>
      <c r="Z3064" t="s">
        <v>67</v>
      </c>
      <c r="AA3064">
        <v>7.0000000000000001E-3</v>
      </c>
      <c r="AB3064" t="s">
        <v>68</v>
      </c>
      <c r="AC3064">
        <v>0.09</v>
      </c>
      <c r="AD3064" t="s">
        <v>67</v>
      </c>
      <c r="AE3064">
        <v>7.0000000000000007E-2</v>
      </c>
      <c r="AF3064" t="s">
        <v>67</v>
      </c>
      <c r="AG3064">
        <v>0.06</v>
      </c>
      <c r="AH3064" t="s">
        <v>69</v>
      </c>
      <c r="AI3064">
        <v>0.02</v>
      </c>
      <c r="AJ3064" t="s">
        <v>68</v>
      </c>
      <c r="AL3064" t="s">
        <v>64</v>
      </c>
      <c r="AN3064" t="s">
        <v>64</v>
      </c>
      <c r="AO3064">
        <v>8.0000000000000002E-3</v>
      </c>
      <c r="AP3064" t="s">
        <v>70</v>
      </c>
      <c r="AQ3064">
        <v>1E-3</v>
      </c>
      <c r="AR3064" t="s">
        <v>70</v>
      </c>
      <c r="AS3064">
        <v>3.25</v>
      </c>
      <c r="AT3064" t="s">
        <v>67</v>
      </c>
      <c r="AU3064">
        <v>0.2</v>
      </c>
      <c r="AV3064" t="s">
        <v>67</v>
      </c>
      <c r="AW3064">
        <v>5.87</v>
      </c>
      <c r="AX3064" t="s">
        <v>67</v>
      </c>
      <c r="AY3064">
        <v>1.69</v>
      </c>
      <c r="AZ3064" t="s">
        <v>67</v>
      </c>
      <c r="BA3064">
        <v>0.24</v>
      </c>
      <c r="BB3064" t="s">
        <v>67</v>
      </c>
      <c r="BC3064">
        <v>1.58</v>
      </c>
      <c r="BD3064" t="s">
        <v>67</v>
      </c>
      <c r="BE3064">
        <v>2.5499999999999998</v>
      </c>
      <c r="BF3064" t="s">
        <v>67</v>
      </c>
    </row>
    <row r="3065" spans="1:58" x14ac:dyDescent="0.25">
      <c r="A3065" t="s">
        <v>58</v>
      </c>
      <c r="B3065">
        <v>2</v>
      </c>
      <c r="C3065" t="s">
        <v>87</v>
      </c>
      <c r="D3065">
        <v>2009</v>
      </c>
      <c r="E3065">
        <v>2008</v>
      </c>
      <c r="F3065">
        <v>12</v>
      </c>
      <c r="G3065" t="s">
        <v>60</v>
      </c>
      <c r="H3065">
        <v>7.48</v>
      </c>
      <c r="I3065">
        <v>23.46</v>
      </c>
      <c r="J3065" t="s">
        <v>67</v>
      </c>
      <c r="K3065">
        <v>7.5</v>
      </c>
      <c r="L3065" t="s">
        <v>67</v>
      </c>
      <c r="M3065">
        <v>38.090000000000003</v>
      </c>
      <c r="N3065" t="s">
        <v>67</v>
      </c>
      <c r="O3065">
        <v>17.79</v>
      </c>
      <c r="P3065" t="s">
        <v>67</v>
      </c>
      <c r="Q3065">
        <v>55.37</v>
      </c>
      <c r="R3065" t="s">
        <v>67</v>
      </c>
      <c r="S3065">
        <v>8.11</v>
      </c>
      <c r="T3065" t="s">
        <v>67</v>
      </c>
      <c r="U3065">
        <v>0.05</v>
      </c>
      <c r="V3065" t="s">
        <v>67</v>
      </c>
      <c r="W3065">
        <v>3.1E-2</v>
      </c>
      <c r="X3065" t="s">
        <v>67</v>
      </c>
      <c r="Y3065">
        <v>1.4E-2</v>
      </c>
      <c r="Z3065" t="s">
        <v>67</v>
      </c>
      <c r="AA3065">
        <v>1.9E-2</v>
      </c>
      <c r="AB3065" t="s">
        <v>68</v>
      </c>
      <c r="AC3065">
        <v>0.08</v>
      </c>
      <c r="AD3065" t="s">
        <v>67</v>
      </c>
      <c r="AE3065">
        <v>0.06</v>
      </c>
      <c r="AF3065" t="s">
        <v>67</v>
      </c>
      <c r="AG3065">
        <v>0.06</v>
      </c>
      <c r="AH3065" t="s">
        <v>69</v>
      </c>
      <c r="AI3065">
        <v>0.03</v>
      </c>
      <c r="AJ3065" t="s">
        <v>68</v>
      </c>
      <c r="AL3065" t="s">
        <v>64</v>
      </c>
      <c r="AN3065" t="s">
        <v>64</v>
      </c>
      <c r="AO3065">
        <v>3.0000000000000001E-3</v>
      </c>
      <c r="AP3065" t="s">
        <v>70</v>
      </c>
      <c r="AQ3065">
        <v>1E-3</v>
      </c>
      <c r="AR3065" t="s">
        <v>70</v>
      </c>
      <c r="AS3065">
        <v>2.35</v>
      </c>
      <c r="AT3065" t="s">
        <v>67</v>
      </c>
      <c r="AU3065">
        <v>0.18</v>
      </c>
      <c r="AV3065" t="s">
        <v>67</v>
      </c>
      <c r="AW3065">
        <v>3.95</v>
      </c>
      <c r="AX3065" t="s">
        <v>67</v>
      </c>
      <c r="AY3065">
        <v>0.94</v>
      </c>
      <c r="AZ3065" t="s">
        <v>67</v>
      </c>
      <c r="BA3065">
        <v>0.15</v>
      </c>
      <c r="BB3065" t="s">
        <v>67</v>
      </c>
      <c r="BC3065">
        <v>1.36</v>
      </c>
      <c r="BD3065" t="s">
        <v>67</v>
      </c>
      <c r="BE3065">
        <v>1.92</v>
      </c>
      <c r="BF3065" t="s">
        <v>67</v>
      </c>
    </row>
    <row r="3066" spans="1:58" x14ac:dyDescent="0.25">
      <c r="A3066" t="s">
        <v>58</v>
      </c>
      <c r="B3066">
        <v>2</v>
      </c>
      <c r="C3066" t="s">
        <v>87</v>
      </c>
      <c r="D3066">
        <v>2009</v>
      </c>
      <c r="E3066">
        <v>2009</v>
      </c>
      <c r="F3066">
        <v>1</v>
      </c>
      <c r="G3066" t="s">
        <v>60</v>
      </c>
      <c r="H3066">
        <v>10.37</v>
      </c>
      <c r="I3066">
        <v>32.53</v>
      </c>
      <c r="J3066" t="s">
        <v>67</v>
      </c>
      <c r="K3066">
        <v>7.5</v>
      </c>
      <c r="L3066" t="s">
        <v>67</v>
      </c>
      <c r="M3066">
        <v>37.67</v>
      </c>
      <c r="N3066" t="s">
        <v>67</v>
      </c>
      <c r="O3066">
        <v>17.62</v>
      </c>
      <c r="P3066" t="s">
        <v>67</v>
      </c>
      <c r="Q3066">
        <v>59.13</v>
      </c>
      <c r="R3066" t="s">
        <v>67</v>
      </c>
      <c r="S3066">
        <v>8.2899999999999991</v>
      </c>
      <c r="T3066" t="s">
        <v>67</v>
      </c>
      <c r="U3066">
        <v>5.0999999999999997E-2</v>
      </c>
      <c r="V3066" t="s">
        <v>67</v>
      </c>
      <c r="W3066">
        <v>3.1E-2</v>
      </c>
      <c r="X3066" t="s">
        <v>67</v>
      </c>
      <c r="Y3066">
        <v>1.4E-2</v>
      </c>
      <c r="Z3066" t="s">
        <v>67</v>
      </c>
      <c r="AA3066">
        <v>0.02</v>
      </c>
      <c r="AB3066" t="s">
        <v>68</v>
      </c>
      <c r="AC3066">
        <v>0.08</v>
      </c>
      <c r="AD3066" t="s">
        <v>67</v>
      </c>
      <c r="AE3066">
        <v>0.05</v>
      </c>
      <c r="AF3066" t="s">
        <v>67</v>
      </c>
      <c r="AG3066">
        <v>0.05</v>
      </c>
      <c r="AH3066" t="s">
        <v>69</v>
      </c>
      <c r="AI3066">
        <v>0.03</v>
      </c>
      <c r="AJ3066" t="s">
        <v>68</v>
      </c>
      <c r="AL3066" t="s">
        <v>64</v>
      </c>
      <c r="AN3066" t="s">
        <v>64</v>
      </c>
      <c r="AO3066">
        <v>3.0000000000000001E-3</v>
      </c>
      <c r="AP3066" t="s">
        <v>70</v>
      </c>
      <c r="AQ3066">
        <v>1E-3</v>
      </c>
      <c r="AR3066" t="s">
        <v>70</v>
      </c>
      <c r="AS3066">
        <v>2.38</v>
      </c>
      <c r="AT3066" t="s">
        <v>67</v>
      </c>
      <c r="AU3066">
        <v>0.19</v>
      </c>
      <c r="AV3066" t="s">
        <v>67</v>
      </c>
      <c r="AW3066">
        <v>3.87</v>
      </c>
      <c r="AX3066" t="s">
        <v>67</v>
      </c>
      <c r="AY3066">
        <v>0.92</v>
      </c>
      <c r="AZ3066" t="s">
        <v>67</v>
      </c>
      <c r="BA3066">
        <v>0.14000000000000001</v>
      </c>
      <c r="BB3066" t="s">
        <v>67</v>
      </c>
      <c r="BC3066">
        <v>1.36</v>
      </c>
      <c r="BD3066" t="s">
        <v>67</v>
      </c>
      <c r="BE3066">
        <v>1.7</v>
      </c>
      <c r="BF3066" t="s">
        <v>67</v>
      </c>
    </row>
    <row r="3067" spans="1:58" x14ac:dyDescent="0.25">
      <c r="A3067" t="s">
        <v>58</v>
      </c>
      <c r="B3067">
        <v>2</v>
      </c>
      <c r="C3067" t="s">
        <v>87</v>
      </c>
      <c r="D3067">
        <v>2009</v>
      </c>
      <c r="E3067">
        <v>2009</v>
      </c>
      <c r="F3067">
        <v>2</v>
      </c>
      <c r="G3067" t="s">
        <v>60</v>
      </c>
      <c r="H3067">
        <v>2.2599999999999998</v>
      </c>
      <c r="I3067">
        <v>6.41</v>
      </c>
      <c r="J3067" t="s">
        <v>67</v>
      </c>
      <c r="K3067">
        <v>7.59</v>
      </c>
      <c r="L3067" t="s">
        <v>67</v>
      </c>
      <c r="M3067">
        <v>39.950000000000003</v>
      </c>
      <c r="N3067" t="s">
        <v>67</v>
      </c>
      <c r="O3067">
        <v>19.04</v>
      </c>
      <c r="P3067" t="s">
        <v>67</v>
      </c>
      <c r="Q3067">
        <v>1.49</v>
      </c>
      <c r="R3067" t="s">
        <v>67</v>
      </c>
      <c r="S3067">
        <v>8.2899999999999991</v>
      </c>
      <c r="T3067" t="s">
        <v>67</v>
      </c>
      <c r="U3067">
        <v>2.8000000000000001E-2</v>
      </c>
      <c r="V3067" t="s">
        <v>67</v>
      </c>
      <c r="W3067">
        <v>2.5999999999999999E-2</v>
      </c>
      <c r="X3067" t="s">
        <v>67</v>
      </c>
      <c r="Y3067">
        <v>1.4E-2</v>
      </c>
      <c r="Z3067" t="s">
        <v>67</v>
      </c>
      <c r="AA3067">
        <v>2E-3</v>
      </c>
      <c r="AB3067" t="s">
        <v>68</v>
      </c>
      <c r="AC3067">
        <v>7.0000000000000007E-2</v>
      </c>
      <c r="AD3067" t="s">
        <v>67</v>
      </c>
      <c r="AE3067">
        <v>7.0000000000000007E-2</v>
      </c>
      <c r="AF3067" t="s">
        <v>67</v>
      </c>
      <c r="AG3067">
        <v>0.06</v>
      </c>
      <c r="AH3067" t="s">
        <v>69</v>
      </c>
      <c r="AI3067">
        <v>0.01</v>
      </c>
      <c r="AJ3067" t="s">
        <v>68</v>
      </c>
      <c r="AL3067" t="s">
        <v>64</v>
      </c>
      <c r="AN3067" t="s">
        <v>64</v>
      </c>
      <c r="AO3067">
        <v>5.0000000000000001E-3</v>
      </c>
      <c r="AP3067" t="s">
        <v>70</v>
      </c>
      <c r="AQ3067">
        <v>0</v>
      </c>
      <c r="AR3067" t="s">
        <v>70</v>
      </c>
      <c r="AS3067">
        <v>2.44</v>
      </c>
      <c r="AT3067" t="s">
        <v>67</v>
      </c>
      <c r="AU3067">
        <v>0.16</v>
      </c>
      <c r="AV3067" t="s">
        <v>67</v>
      </c>
      <c r="AW3067">
        <v>4.12</v>
      </c>
      <c r="AX3067" t="s">
        <v>67</v>
      </c>
      <c r="AY3067">
        <v>1.1000000000000001</v>
      </c>
      <c r="AZ3067" t="s">
        <v>67</v>
      </c>
      <c r="BA3067">
        <v>0.16</v>
      </c>
      <c r="BB3067" t="s">
        <v>67</v>
      </c>
      <c r="BC3067">
        <v>1.17</v>
      </c>
      <c r="BD3067" t="s">
        <v>67</v>
      </c>
      <c r="BE3067">
        <v>1.92</v>
      </c>
      <c r="BF3067" t="s">
        <v>67</v>
      </c>
    </row>
    <row r="3068" spans="1:58" x14ac:dyDescent="0.25">
      <c r="A3068" t="s">
        <v>58</v>
      </c>
      <c r="B3068">
        <v>2</v>
      </c>
      <c r="C3068" t="s">
        <v>87</v>
      </c>
      <c r="D3068">
        <v>2009</v>
      </c>
      <c r="E3068">
        <v>2009</v>
      </c>
      <c r="F3068">
        <v>3</v>
      </c>
      <c r="G3068" t="s">
        <v>60</v>
      </c>
      <c r="H3068">
        <v>5.54</v>
      </c>
      <c r="I3068">
        <v>17.38</v>
      </c>
      <c r="J3068" t="s">
        <v>67</v>
      </c>
      <c r="K3068">
        <v>7.6</v>
      </c>
      <c r="L3068" t="s">
        <v>67</v>
      </c>
      <c r="M3068">
        <v>39.369999999999997</v>
      </c>
      <c r="N3068" t="s">
        <v>67</v>
      </c>
      <c r="O3068">
        <v>18.920000000000002</v>
      </c>
      <c r="P3068" t="s">
        <v>67</v>
      </c>
      <c r="Q3068">
        <v>2.83</v>
      </c>
      <c r="R3068" t="s">
        <v>67</v>
      </c>
      <c r="S3068">
        <v>8.0299999999999994</v>
      </c>
      <c r="T3068" t="s">
        <v>67</v>
      </c>
      <c r="U3068">
        <v>0.03</v>
      </c>
      <c r="V3068" t="s">
        <v>67</v>
      </c>
      <c r="W3068">
        <v>2.5999999999999999E-2</v>
      </c>
      <c r="X3068" t="s">
        <v>67</v>
      </c>
      <c r="Y3068">
        <v>1.6E-2</v>
      </c>
      <c r="Z3068" t="s">
        <v>67</v>
      </c>
      <c r="AA3068">
        <v>4.0000000000000001E-3</v>
      </c>
      <c r="AB3068" t="s">
        <v>68</v>
      </c>
      <c r="AC3068">
        <v>7.0000000000000007E-2</v>
      </c>
      <c r="AD3068" t="s">
        <v>67</v>
      </c>
      <c r="AE3068">
        <v>0.06</v>
      </c>
      <c r="AF3068" t="s">
        <v>67</v>
      </c>
      <c r="AG3068">
        <v>0.06</v>
      </c>
      <c r="AH3068" t="s">
        <v>69</v>
      </c>
      <c r="AI3068">
        <v>0.01</v>
      </c>
      <c r="AJ3068" t="s">
        <v>68</v>
      </c>
      <c r="AL3068" t="s">
        <v>64</v>
      </c>
      <c r="AN3068" t="s">
        <v>64</v>
      </c>
      <c r="AO3068">
        <v>3.0000000000000001E-3</v>
      </c>
      <c r="AP3068" t="s">
        <v>70</v>
      </c>
      <c r="AQ3068">
        <v>0</v>
      </c>
      <c r="AR3068" t="s">
        <v>70</v>
      </c>
      <c r="AS3068">
        <v>2.37</v>
      </c>
      <c r="AT3068" t="s">
        <v>67</v>
      </c>
      <c r="AU3068">
        <v>0.16</v>
      </c>
      <c r="AV3068" t="s">
        <v>67</v>
      </c>
      <c r="AW3068">
        <v>4.05</v>
      </c>
      <c r="AX3068" t="s">
        <v>67</v>
      </c>
      <c r="AY3068">
        <v>1.06</v>
      </c>
      <c r="AZ3068" t="s">
        <v>67</v>
      </c>
      <c r="BA3068">
        <v>0.15</v>
      </c>
      <c r="BB3068" t="s">
        <v>67</v>
      </c>
      <c r="BC3068">
        <v>1.0900000000000001</v>
      </c>
      <c r="BD3068" t="s">
        <v>67</v>
      </c>
      <c r="BE3068">
        <v>1.92</v>
      </c>
      <c r="BF3068" t="s">
        <v>67</v>
      </c>
    </row>
    <row r="3069" spans="1:58" x14ac:dyDescent="0.25">
      <c r="A3069" t="s">
        <v>58</v>
      </c>
      <c r="B3069">
        <v>2</v>
      </c>
      <c r="C3069" t="s">
        <v>87</v>
      </c>
      <c r="D3069">
        <v>2009</v>
      </c>
      <c r="E3069">
        <v>2009</v>
      </c>
      <c r="F3069">
        <v>4</v>
      </c>
      <c r="G3069" t="s">
        <v>66</v>
      </c>
      <c r="H3069">
        <v>3.64</v>
      </c>
      <c r="I3069">
        <v>11.06</v>
      </c>
      <c r="J3069" t="s">
        <v>67</v>
      </c>
      <c r="K3069">
        <v>7.6</v>
      </c>
      <c r="L3069" t="s">
        <v>67</v>
      </c>
      <c r="M3069">
        <v>43.35</v>
      </c>
      <c r="N3069" t="s">
        <v>67</v>
      </c>
      <c r="O3069">
        <v>20.87</v>
      </c>
      <c r="P3069" t="s">
        <v>67</v>
      </c>
      <c r="Q3069">
        <v>2.21</v>
      </c>
      <c r="R3069" t="s">
        <v>67</v>
      </c>
      <c r="S3069">
        <v>8.66</v>
      </c>
      <c r="T3069" t="s">
        <v>67</v>
      </c>
      <c r="U3069">
        <v>3.2000000000000001E-2</v>
      </c>
      <c r="V3069" t="s">
        <v>67</v>
      </c>
      <c r="W3069">
        <v>3.1E-2</v>
      </c>
      <c r="X3069" t="s">
        <v>67</v>
      </c>
      <c r="Y3069">
        <v>1.9E-2</v>
      </c>
      <c r="Z3069" t="s">
        <v>67</v>
      </c>
      <c r="AA3069">
        <v>2E-3</v>
      </c>
      <c r="AB3069" t="s">
        <v>68</v>
      </c>
      <c r="AC3069">
        <v>0.05</v>
      </c>
      <c r="AD3069" t="s">
        <v>67</v>
      </c>
      <c r="AE3069">
        <v>0.06</v>
      </c>
      <c r="AF3069" t="s">
        <v>67</v>
      </c>
      <c r="AG3069">
        <v>0.05</v>
      </c>
      <c r="AH3069" t="s">
        <v>69</v>
      </c>
      <c r="AI3069">
        <v>0</v>
      </c>
      <c r="AJ3069" t="s">
        <v>68</v>
      </c>
      <c r="AL3069" t="s">
        <v>64</v>
      </c>
      <c r="AN3069" t="s">
        <v>64</v>
      </c>
      <c r="AO3069">
        <v>5.0000000000000001E-3</v>
      </c>
      <c r="AP3069" t="s">
        <v>70</v>
      </c>
      <c r="AQ3069">
        <v>0</v>
      </c>
      <c r="AR3069" t="s">
        <v>70</v>
      </c>
      <c r="AS3069">
        <v>2.58</v>
      </c>
      <c r="AT3069" t="s">
        <v>67</v>
      </c>
      <c r="AU3069">
        <v>0.18</v>
      </c>
      <c r="AV3069" t="s">
        <v>67</v>
      </c>
      <c r="AW3069">
        <v>4.41</v>
      </c>
      <c r="AX3069" t="s">
        <v>67</v>
      </c>
      <c r="AY3069">
        <v>1.1200000000000001</v>
      </c>
      <c r="AZ3069" t="s">
        <v>67</v>
      </c>
      <c r="BA3069">
        <v>0.14000000000000001</v>
      </c>
      <c r="BB3069" t="s">
        <v>67</v>
      </c>
      <c r="BC3069">
        <v>1.2</v>
      </c>
      <c r="BD3069" t="s">
        <v>67</v>
      </c>
      <c r="BE3069">
        <v>1.47</v>
      </c>
      <c r="BF3069" t="s">
        <v>67</v>
      </c>
    </row>
    <row r="3070" spans="1:58" x14ac:dyDescent="0.25">
      <c r="A3070" t="s">
        <v>58</v>
      </c>
      <c r="B3070">
        <v>2</v>
      </c>
      <c r="C3070" t="s">
        <v>87</v>
      </c>
      <c r="D3070">
        <v>2009</v>
      </c>
      <c r="E3070">
        <v>2009</v>
      </c>
      <c r="F3070">
        <v>5</v>
      </c>
      <c r="G3070" t="s">
        <v>66</v>
      </c>
      <c r="H3070">
        <v>1.99</v>
      </c>
      <c r="I3070">
        <v>6.23</v>
      </c>
      <c r="J3070" t="s">
        <v>67</v>
      </c>
      <c r="K3070">
        <v>7.61</v>
      </c>
      <c r="L3070" t="s">
        <v>67</v>
      </c>
      <c r="M3070">
        <v>47.63</v>
      </c>
      <c r="N3070" t="s">
        <v>67</v>
      </c>
      <c r="O3070">
        <v>23.42</v>
      </c>
      <c r="P3070" t="s">
        <v>67</v>
      </c>
      <c r="Q3070">
        <v>1.07</v>
      </c>
      <c r="R3070" t="s">
        <v>67</v>
      </c>
      <c r="S3070">
        <v>8.82</v>
      </c>
      <c r="T3070" t="s">
        <v>67</v>
      </c>
      <c r="U3070">
        <v>0.03</v>
      </c>
      <c r="V3070" t="s">
        <v>67</v>
      </c>
      <c r="W3070">
        <v>2.9000000000000001E-2</v>
      </c>
      <c r="X3070" t="s">
        <v>67</v>
      </c>
      <c r="Y3070">
        <v>1.4E-2</v>
      </c>
      <c r="Z3070" t="s">
        <v>67</v>
      </c>
      <c r="AA3070">
        <v>0</v>
      </c>
      <c r="AB3070" t="s">
        <v>68</v>
      </c>
      <c r="AC3070">
        <v>7.0000000000000007E-2</v>
      </c>
      <c r="AD3070" t="s">
        <v>67</v>
      </c>
      <c r="AE3070">
        <v>0.05</v>
      </c>
      <c r="AF3070" t="s">
        <v>67</v>
      </c>
      <c r="AG3070">
        <v>0.05</v>
      </c>
      <c r="AH3070" t="s">
        <v>69</v>
      </c>
      <c r="AI3070">
        <v>0.02</v>
      </c>
      <c r="AJ3070" t="s">
        <v>68</v>
      </c>
      <c r="AL3070" t="s">
        <v>64</v>
      </c>
      <c r="AN3070" t="s">
        <v>64</v>
      </c>
      <c r="AO3070">
        <v>2E-3</v>
      </c>
      <c r="AP3070" t="s">
        <v>70</v>
      </c>
      <c r="AQ3070">
        <v>1E-3</v>
      </c>
      <c r="AR3070" t="s">
        <v>70</v>
      </c>
      <c r="AS3070">
        <v>2.69</v>
      </c>
      <c r="AT3070" t="s">
        <v>67</v>
      </c>
      <c r="AU3070">
        <v>0.19</v>
      </c>
      <c r="AV3070" t="s">
        <v>67</v>
      </c>
      <c r="AW3070">
        <v>5.01</v>
      </c>
      <c r="AX3070" t="s">
        <v>67</v>
      </c>
      <c r="AY3070">
        <v>1.23</v>
      </c>
      <c r="AZ3070" t="s">
        <v>67</v>
      </c>
      <c r="BA3070">
        <v>0.13</v>
      </c>
      <c r="BB3070" t="s">
        <v>67</v>
      </c>
      <c r="BC3070">
        <v>1.08</v>
      </c>
      <c r="BD3070" t="s">
        <v>67</v>
      </c>
      <c r="BE3070">
        <v>1.84</v>
      </c>
      <c r="BF3070" t="s">
        <v>67</v>
      </c>
    </row>
    <row r="3071" spans="1:58" x14ac:dyDescent="0.25">
      <c r="A3071" t="s">
        <v>58</v>
      </c>
      <c r="B3071">
        <v>2</v>
      </c>
      <c r="C3071" t="s">
        <v>87</v>
      </c>
      <c r="D3071">
        <v>2009</v>
      </c>
      <c r="E3071">
        <v>2009</v>
      </c>
      <c r="F3071">
        <v>6</v>
      </c>
      <c r="G3071" t="s">
        <v>66</v>
      </c>
      <c r="H3071">
        <v>0.44</v>
      </c>
      <c r="I3071">
        <v>1.35</v>
      </c>
      <c r="J3071" t="s">
        <v>67</v>
      </c>
      <c r="K3071">
        <v>7.77</v>
      </c>
      <c r="L3071" t="s">
        <v>67</v>
      </c>
      <c r="M3071">
        <v>60.51</v>
      </c>
      <c r="N3071" t="s">
        <v>67</v>
      </c>
      <c r="O3071">
        <v>30.46</v>
      </c>
      <c r="P3071" t="s">
        <v>67</v>
      </c>
      <c r="Q3071">
        <v>1.55</v>
      </c>
      <c r="R3071" t="s">
        <v>67</v>
      </c>
      <c r="S3071">
        <v>10.37</v>
      </c>
      <c r="T3071" t="s">
        <v>67</v>
      </c>
      <c r="U3071">
        <v>3.1E-2</v>
      </c>
      <c r="V3071" t="s">
        <v>67</v>
      </c>
      <c r="W3071">
        <v>2.9000000000000001E-2</v>
      </c>
      <c r="X3071" t="s">
        <v>67</v>
      </c>
      <c r="Y3071">
        <v>1.6E-2</v>
      </c>
      <c r="Z3071" t="s">
        <v>67</v>
      </c>
      <c r="AA3071">
        <v>2E-3</v>
      </c>
      <c r="AB3071" t="s">
        <v>68</v>
      </c>
      <c r="AC3071">
        <v>0.06</v>
      </c>
      <c r="AD3071" t="s">
        <v>67</v>
      </c>
      <c r="AE3071">
        <v>0.04</v>
      </c>
      <c r="AF3071" t="s">
        <v>67</v>
      </c>
      <c r="AG3071">
        <v>0.04</v>
      </c>
      <c r="AH3071" t="s">
        <v>69</v>
      </c>
      <c r="AI3071">
        <v>0.02</v>
      </c>
      <c r="AJ3071" t="s">
        <v>68</v>
      </c>
      <c r="AL3071" t="s">
        <v>64</v>
      </c>
      <c r="AN3071" t="s">
        <v>64</v>
      </c>
      <c r="AO3071">
        <v>0</v>
      </c>
      <c r="AP3071" t="s">
        <v>70</v>
      </c>
      <c r="AQ3071">
        <v>0</v>
      </c>
      <c r="AR3071" t="s">
        <v>70</v>
      </c>
      <c r="AS3071">
        <v>3.43</v>
      </c>
      <c r="AT3071" t="s">
        <v>67</v>
      </c>
      <c r="AU3071">
        <v>0.2</v>
      </c>
      <c r="AV3071" t="s">
        <v>67</v>
      </c>
      <c r="AW3071">
        <v>6.43</v>
      </c>
      <c r="AX3071" t="s">
        <v>67</v>
      </c>
      <c r="AY3071">
        <v>1.61</v>
      </c>
      <c r="AZ3071" t="s">
        <v>67</v>
      </c>
      <c r="BA3071">
        <v>0.16</v>
      </c>
      <c r="BB3071" t="s">
        <v>67</v>
      </c>
      <c r="BC3071">
        <v>1.1399999999999999</v>
      </c>
      <c r="BD3071" t="s">
        <v>67</v>
      </c>
      <c r="BE3071">
        <v>1.42</v>
      </c>
      <c r="BF3071" t="s">
        <v>67</v>
      </c>
    </row>
    <row r="3072" spans="1:58" x14ac:dyDescent="0.25">
      <c r="A3072" t="s">
        <v>58</v>
      </c>
      <c r="B3072">
        <v>2</v>
      </c>
      <c r="C3072" t="s">
        <v>87</v>
      </c>
      <c r="D3072">
        <v>2009</v>
      </c>
      <c r="E3072">
        <v>2009</v>
      </c>
      <c r="F3072">
        <v>7</v>
      </c>
      <c r="G3072" t="s">
        <v>66</v>
      </c>
      <c r="H3072">
        <v>0.23</v>
      </c>
      <c r="I3072">
        <v>0.72</v>
      </c>
      <c r="J3072" t="s">
        <v>71</v>
      </c>
      <c r="K3072">
        <v>7.82</v>
      </c>
      <c r="L3072" t="s">
        <v>67</v>
      </c>
      <c r="M3072">
        <v>68.569999999999993</v>
      </c>
      <c r="N3072" t="s">
        <v>67</v>
      </c>
      <c r="O3072">
        <v>34.159999999999997</v>
      </c>
      <c r="P3072" t="s">
        <v>67</v>
      </c>
      <c r="Q3072">
        <v>0.94</v>
      </c>
      <c r="R3072" t="s">
        <v>67</v>
      </c>
      <c r="S3072">
        <v>10.95</v>
      </c>
      <c r="T3072" t="s">
        <v>67</v>
      </c>
      <c r="U3072">
        <v>3.5000000000000003E-2</v>
      </c>
      <c r="V3072" t="s">
        <v>67</v>
      </c>
      <c r="W3072">
        <v>3.3000000000000002E-2</v>
      </c>
      <c r="X3072" t="s">
        <v>67</v>
      </c>
      <c r="Y3072">
        <v>1.6E-2</v>
      </c>
      <c r="Z3072" t="s">
        <v>67</v>
      </c>
      <c r="AA3072">
        <v>2E-3</v>
      </c>
      <c r="AB3072" t="s">
        <v>68</v>
      </c>
      <c r="AC3072">
        <v>0.06</v>
      </c>
      <c r="AD3072" t="s">
        <v>67</v>
      </c>
      <c r="AE3072">
        <v>7.0000000000000007E-2</v>
      </c>
      <c r="AF3072" t="s">
        <v>67</v>
      </c>
      <c r="AG3072">
        <v>7.0000000000000007E-2</v>
      </c>
      <c r="AH3072" t="s">
        <v>69</v>
      </c>
      <c r="AI3072">
        <v>0</v>
      </c>
      <c r="AJ3072" t="s">
        <v>68</v>
      </c>
      <c r="AL3072" t="s">
        <v>64</v>
      </c>
      <c r="AN3072" t="s">
        <v>64</v>
      </c>
      <c r="AO3072">
        <v>5.0000000000000001E-3</v>
      </c>
      <c r="AP3072" t="s">
        <v>70</v>
      </c>
      <c r="AQ3072">
        <v>0</v>
      </c>
      <c r="AR3072" t="s">
        <v>70</v>
      </c>
      <c r="AS3072">
        <v>3.87</v>
      </c>
      <c r="AT3072" t="s">
        <v>67</v>
      </c>
      <c r="AU3072">
        <v>0.23</v>
      </c>
      <c r="AV3072" t="s">
        <v>67</v>
      </c>
      <c r="AW3072">
        <v>7.28</v>
      </c>
      <c r="AX3072" t="s">
        <v>67</v>
      </c>
      <c r="AY3072">
        <v>1.92</v>
      </c>
      <c r="AZ3072" t="s">
        <v>67</v>
      </c>
      <c r="BA3072">
        <v>0.18</v>
      </c>
      <c r="BB3072" t="s">
        <v>67</v>
      </c>
      <c r="BC3072">
        <v>1.2</v>
      </c>
      <c r="BD3072" t="s">
        <v>67</v>
      </c>
      <c r="BE3072">
        <v>1.42</v>
      </c>
      <c r="BF3072" t="s">
        <v>67</v>
      </c>
    </row>
    <row r="3073" spans="1:58" x14ac:dyDescent="0.25">
      <c r="A3073" t="s">
        <v>58</v>
      </c>
      <c r="B3073">
        <v>2</v>
      </c>
      <c r="C3073" t="s">
        <v>87</v>
      </c>
      <c r="D3073">
        <v>2009</v>
      </c>
      <c r="E3073">
        <v>2009</v>
      </c>
      <c r="F3073">
        <v>8</v>
      </c>
      <c r="G3073" t="s">
        <v>66</v>
      </c>
      <c r="H3073">
        <v>0.1</v>
      </c>
      <c r="I3073">
        <v>0.31</v>
      </c>
      <c r="J3073" t="s">
        <v>67</v>
      </c>
      <c r="K3073">
        <v>7.84</v>
      </c>
      <c r="L3073" t="s">
        <v>67</v>
      </c>
      <c r="M3073">
        <v>73.59</v>
      </c>
      <c r="N3073" t="s">
        <v>67</v>
      </c>
      <c r="O3073">
        <v>36.54</v>
      </c>
      <c r="P3073" t="s">
        <v>67</v>
      </c>
      <c r="Q3073">
        <v>0.36</v>
      </c>
      <c r="R3073" t="s">
        <v>67</v>
      </c>
      <c r="S3073">
        <v>11.19</v>
      </c>
      <c r="T3073" t="s">
        <v>67</v>
      </c>
      <c r="U3073">
        <v>3.5000000000000003E-2</v>
      </c>
      <c r="V3073" t="s">
        <v>67</v>
      </c>
      <c r="W3073">
        <v>3.4000000000000002E-2</v>
      </c>
      <c r="X3073" t="s">
        <v>67</v>
      </c>
      <c r="Y3073">
        <v>1.7999999999999999E-2</v>
      </c>
      <c r="Z3073" t="s">
        <v>67</v>
      </c>
      <c r="AA3073">
        <v>1E-3</v>
      </c>
      <c r="AB3073" t="s">
        <v>68</v>
      </c>
      <c r="AC3073">
        <v>0.1</v>
      </c>
      <c r="AD3073" t="s">
        <v>67</v>
      </c>
      <c r="AE3073">
        <v>0.08</v>
      </c>
      <c r="AF3073" t="s">
        <v>67</v>
      </c>
      <c r="AG3073">
        <v>7.0000000000000007E-2</v>
      </c>
      <c r="AH3073" t="s">
        <v>69</v>
      </c>
      <c r="AI3073">
        <v>0.02</v>
      </c>
      <c r="AJ3073" t="s">
        <v>68</v>
      </c>
      <c r="AL3073" t="s">
        <v>64</v>
      </c>
      <c r="AN3073" t="s">
        <v>64</v>
      </c>
      <c r="AO3073">
        <v>1.4999999999999999E-2</v>
      </c>
      <c r="AP3073" t="s">
        <v>67</v>
      </c>
      <c r="AQ3073">
        <v>1E-3</v>
      </c>
      <c r="AR3073" t="s">
        <v>70</v>
      </c>
      <c r="AS3073">
        <v>4.17</v>
      </c>
      <c r="AT3073" t="s">
        <v>67</v>
      </c>
      <c r="AU3073">
        <v>0.25</v>
      </c>
      <c r="AV3073" t="s">
        <v>67</v>
      </c>
      <c r="AW3073">
        <v>7.88</v>
      </c>
      <c r="AX3073" t="s">
        <v>67</v>
      </c>
      <c r="AY3073">
        <v>2.08</v>
      </c>
      <c r="AZ3073" t="s">
        <v>67</v>
      </c>
      <c r="BA3073">
        <v>0.2</v>
      </c>
      <c r="BB3073" t="s">
        <v>67</v>
      </c>
      <c r="BC3073">
        <v>1.25</v>
      </c>
      <c r="BD3073" t="s">
        <v>67</v>
      </c>
      <c r="BE3073">
        <v>1.52</v>
      </c>
      <c r="BF3073" t="s">
        <v>67</v>
      </c>
    </row>
    <row r="3074" spans="1:58" x14ac:dyDescent="0.25">
      <c r="A3074" t="s">
        <v>58</v>
      </c>
      <c r="B3074">
        <v>2</v>
      </c>
      <c r="C3074" t="s">
        <v>87</v>
      </c>
      <c r="D3074">
        <v>2009</v>
      </c>
      <c r="E3074">
        <v>2009</v>
      </c>
      <c r="F3074">
        <v>9</v>
      </c>
      <c r="G3074" t="s">
        <v>66</v>
      </c>
      <c r="H3074">
        <v>0.08</v>
      </c>
      <c r="I3074">
        <v>0.25</v>
      </c>
      <c r="J3074" t="s">
        <v>73</v>
      </c>
      <c r="K3074">
        <v>7.85</v>
      </c>
      <c r="L3074" t="s">
        <v>67</v>
      </c>
      <c r="M3074">
        <v>73.53</v>
      </c>
      <c r="N3074" t="s">
        <v>67</v>
      </c>
      <c r="O3074">
        <v>35.909999999999997</v>
      </c>
      <c r="P3074" t="s">
        <v>67</v>
      </c>
      <c r="Q3074">
        <v>0.54</v>
      </c>
      <c r="R3074" t="s">
        <v>67</v>
      </c>
      <c r="S3074">
        <v>10.76</v>
      </c>
      <c r="T3074" t="s">
        <v>67</v>
      </c>
      <c r="U3074">
        <v>3.5000000000000003E-2</v>
      </c>
      <c r="V3074" t="s">
        <v>67</v>
      </c>
      <c r="W3074">
        <v>3.2000000000000001E-2</v>
      </c>
      <c r="X3074" t="s">
        <v>67</v>
      </c>
      <c r="Y3074">
        <v>1.7000000000000001E-2</v>
      </c>
      <c r="Z3074" t="s">
        <v>67</v>
      </c>
      <c r="AA3074">
        <v>3.0000000000000001E-3</v>
      </c>
      <c r="AB3074" t="s">
        <v>68</v>
      </c>
      <c r="AC3074">
        <v>0.11</v>
      </c>
      <c r="AD3074" t="s">
        <v>67</v>
      </c>
      <c r="AE3074">
        <v>0.11</v>
      </c>
      <c r="AF3074" t="s">
        <v>67</v>
      </c>
      <c r="AG3074">
        <v>0.1</v>
      </c>
      <c r="AH3074" t="s">
        <v>69</v>
      </c>
      <c r="AI3074">
        <v>0.01</v>
      </c>
      <c r="AJ3074" t="s">
        <v>68</v>
      </c>
      <c r="AL3074" t="s">
        <v>64</v>
      </c>
      <c r="AN3074" t="s">
        <v>64</v>
      </c>
      <c r="AO3074">
        <v>8.9999999999999993E-3</v>
      </c>
      <c r="AP3074" t="s">
        <v>70</v>
      </c>
      <c r="AQ3074">
        <v>2E-3</v>
      </c>
      <c r="AR3074" t="s">
        <v>70</v>
      </c>
      <c r="AS3074">
        <v>3.95</v>
      </c>
      <c r="AT3074" t="s">
        <v>67</v>
      </c>
      <c r="AU3074">
        <v>0.23</v>
      </c>
      <c r="AV3074" t="s">
        <v>67</v>
      </c>
      <c r="AW3074">
        <v>7.73</v>
      </c>
      <c r="AX3074" t="s">
        <v>67</v>
      </c>
      <c r="AY3074">
        <v>2.0499999999999998</v>
      </c>
      <c r="AZ3074" t="s">
        <v>67</v>
      </c>
      <c r="BA3074">
        <v>0.25</v>
      </c>
      <c r="BB3074" t="s">
        <v>67</v>
      </c>
      <c r="BC3074">
        <v>1.4</v>
      </c>
      <c r="BD3074" t="s">
        <v>67</v>
      </c>
      <c r="BE3074">
        <v>1.58</v>
      </c>
      <c r="BF3074" t="s">
        <v>67</v>
      </c>
    </row>
    <row r="3075" spans="1:58" x14ac:dyDescent="0.25">
      <c r="A3075" t="s">
        <v>58</v>
      </c>
      <c r="B3075">
        <v>2</v>
      </c>
      <c r="C3075" t="s">
        <v>87</v>
      </c>
      <c r="D3075">
        <v>2010</v>
      </c>
      <c r="E3075">
        <v>2009</v>
      </c>
      <c r="F3075">
        <v>10</v>
      </c>
      <c r="G3075" t="s">
        <v>60</v>
      </c>
      <c r="H3075">
        <v>0.64</v>
      </c>
      <c r="I3075">
        <v>2</v>
      </c>
      <c r="J3075" t="s">
        <v>61</v>
      </c>
      <c r="K3075">
        <v>7.71</v>
      </c>
      <c r="L3075" t="s">
        <v>61</v>
      </c>
      <c r="M3075">
        <v>60.17</v>
      </c>
      <c r="N3075" t="s">
        <v>61</v>
      </c>
      <c r="O3075">
        <v>27.93</v>
      </c>
      <c r="P3075" t="s">
        <v>61</v>
      </c>
      <c r="Q3075">
        <v>1.59</v>
      </c>
      <c r="R3075" t="s">
        <v>61</v>
      </c>
      <c r="S3075">
        <v>9.49</v>
      </c>
      <c r="T3075" t="s">
        <v>61</v>
      </c>
      <c r="U3075">
        <v>3.6999999999999998E-2</v>
      </c>
      <c r="V3075" t="s">
        <v>61</v>
      </c>
      <c r="W3075">
        <v>3.3000000000000002E-2</v>
      </c>
      <c r="X3075" t="s">
        <v>61</v>
      </c>
      <c r="Y3075">
        <v>2.1000000000000001E-2</v>
      </c>
      <c r="Z3075" t="s">
        <v>61</v>
      </c>
      <c r="AA3075">
        <v>4.0000000000000001E-3</v>
      </c>
      <c r="AB3075" t="s">
        <v>62</v>
      </c>
      <c r="AC3075">
        <v>0.1</v>
      </c>
      <c r="AD3075" t="s">
        <v>61</v>
      </c>
      <c r="AE3075">
        <v>0.1</v>
      </c>
      <c r="AF3075" t="s">
        <v>61</v>
      </c>
      <c r="AG3075">
        <v>0.1</v>
      </c>
      <c r="AH3075" t="s">
        <v>63</v>
      </c>
      <c r="AI3075">
        <v>0</v>
      </c>
      <c r="AJ3075" t="s">
        <v>62</v>
      </c>
      <c r="AL3075" t="s">
        <v>64</v>
      </c>
      <c r="AN3075" t="s">
        <v>64</v>
      </c>
      <c r="AO3075">
        <v>5.0000000000000001E-3</v>
      </c>
      <c r="AP3075" t="s">
        <v>65</v>
      </c>
      <c r="AQ3075">
        <v>0</v>
      </c>
      <c r="AR3075" t="s">
        <v>65</v>
      </c>
      <c r="AS3075">
        <v>3.33</v>
      </c>
      <c r="AT3075" t="s">
        <v>61</v>
      </c>
      <c r="AU3075">
        <v>0.21</v>
      </c>
      <c r="AV3075" t="s">
        <v>61</v>
      </c>
      <c r="AW3075">
        <v>6.33</v>
      </c>
      <c r="AX3075" t="s">
        <v>61</v>
      </c>
      <c r="AY3075">
        <v>1.45</v>
      </c>
      <c r="AZ3075" t="s">
        <v>61</v>
      </c>
      <c r="BA3075">
        <v>0.24</v>
      </c>
      <c r="BB3075" t="s">
        <v>61</v>
      </c>
      <c r="BC3075">
        <v>1.94</v>
      </c>
      <c r="BD3075" t="s">
        <v>61</v>
      </c>
      <c r="BE3075">
        <v>3.5</v>
      </c>
      <c r="BF3075" t="s">
        <v>61</v>
      </c>
    </row>
    <row r="3076" spans="1:58" x14ac:dyDescent="0.25">
      <c r="A3076" t="s">
        <v>58</v>
      </c>
      <c r="B3076">
        <v>2</v>
      </c>
      <c r="C3076" t="s">
        <v>87</v>
      </c>
      <c r="D3076">
        <v>2010</v>
      </c>
      <c r="E3076">
        <v>2009</v>
      </c>
      <c r="F3076">
        <v>11</v>
      </c>
      <c r="G3076" t="s">
        <v>60</v>
      </c>
      <c r="H3076">
        <v>2.67</v>
      </c>
      <c r="I3076">
        <v>8.11</v>
      </c>
      <c r="J3076" t="s">
        <v>67</v>
      </c>
      <c r="K3076">
        <v>7.5</v>
      </c>
      <c r="L3076" t="s">
        <v>67</v>
      </c>
      <c r="M3076">
        <v>42.98</v>
      </c>
      <c r="N3076" t="s">
        <v>67</v>
      </c>
      <c r="O3076">
        <v>18.96</v>
      </c>
      <c r="P3076" t="s">
        <v>67</v>
      </c>
      <c r="Q3076">
        <v>1.5</v>
      </c>
      <c r="R3076" t="s">
        <v>67</v>
      </c>
      <c r="S3076">
        <v>7.79</v>
      </c>
      <c r="T3076" t="s">
        <v>67</v>
      </c>
      <c r="U3076">
        <v>2.9000000000000001E-2</v>
      </c>
      <c r="V3076" t="s">
        <v>67</v>
      </c>
      <c r="W3076">
        <v>2.7E-2</v>
      </c>
      <c r="X3076" t="s">
        <v>67</v>
      </c>
      <c r="Y3076">
        <v>1.4E-2</v>
      </c>
      <c r="Z3076" t="s">
        <v>67</v>
      </c>
      <c r="AA3076">
        <v>2E-3</v>
      </c>
      <c r="AB3076" t="s">
        <v>68</v>
      </c>
      <c r="AC3076">
        <v>0.09</v>
      </c>
      <c r="AD3076" t="s">
        <v>67</v>
      </c>
      <c r="AE3076">
        <v>0.1</v>
      </c>
      <c r="AF3076" t="s">
        <v>67</v>
      </c>
      <c r="AG3076">
        <v>0.09</v>
      </c>
      <c r="AH3076" t="s">
        <v>69</v>
      </c>
      <c r="AI3076">
        <v>0</v>
      </c>
      <c r="AJ3076" t="s">
        <v>68</v>
      </c>
      <c r="AL3076" t="s">
        <v>64</v>
      </c>
      <c r="AN3076" t="s">
        <v>64</v>
      </c>
      <c r="AO3076">
        <v>1.0999999999999999E-2</v>
      </c>
      <c r="AP3076" t="s">
        <v>70</v>
      </c>
      <c r="AQ3076">
        <v>0</v>
      </c>
      <c r="AR3076" t="s">
        <v>70</v>
      </c>
      <c r="AS3076">
        <v>2.39</v>
      </c>
      <c r="AT3076" t="s">
        <v>67</v>
      </c>
      <c r="AU3076">
        <v>0.16</v>
      </c>
      <c r="AV3076" t="s">
        <v>67</v>
      </c>
      <c r="AW3076">
        <v>4.5199999999999996</v>
      </c>
      <c r="AX3076" t="s">
        <v>67</v>
      </c>
      <c r="AY3076">
        <v>0.97</v>
      </c>
      <c r="AZ3076" t="s">
        <v>67</v>
      </c>
      <c r="BA3076">
        <v>0.21</v>
      </c>
      <c r="BB3076" t="s">
        <v>67</v>
      </c>
      <c r="BC3076">
        <v>1.75</v>
      </c>
      <c r="BD3076" t="s">
        <v>67</v>
      </c>
      <c r="BE3076">
        <v>3.4</v>
      </c>
      <c r="BF3076" t="s">
        <v>67</v>
      </c>
    </row>
    <row r="3077" spans="1:58" x14ac:dyDescent="0.25">
      <c r="A3077" t="s">
        <v>58</v>
      </c>
      <c r="B3077">
        <v>2</v>
      </c>
      <c r="C3077" t="s">
        <v>87</v>
      </c>
      <c r="D3077">
        <v>2010</v>
      </c>
      <c r="E3077">
        <v>2009</v>
      </c>
      <c r="F3077">
        <v>12</v>
      </c>
      <c r="G3077" t="s">
        <v>60</v>
      </c>
      <c r="H3077">
        <v>3.38</v>
      </c>
      <c r="I3077">
        <v>10.59</v>
      </c>
      <c r="J3077" t="s">
        <v>67</v>
      </c>
      <c r="K3077">
        <v>7.43</v>
      </c>
      <c r="L3077" t="s">
        <v>67</v>
      </c>
      <c r="M3077">
        <v>36.520000000000003</v>
      </c>
      <c r="N3077" t="s">
        <v>67</v>
      </c>
      <c r="O3077">
        <v>16.27</v>
      </c>
      <c r="P3077" t="s">
        <v>67</v>
      </c>
      <c r="Q3077">
        <v>3.16</v>
      </c>
      <c r="R3077" t="s">
        <v>67</v>
      </c>
      <c r="S3077">
        <v>7.41</v>
      </c>
      <c r="T3077" t="s">
        <v>67</v>
      </c>
      <c r="U3077">
        <v>2.9000000000000001E-2</v>
      </c>
      <c r="V3077" t="s">
        <v>67</v>
      </c>
      <c r="W3077">
        <v>2.5999999999999999E-2</v>
      </c>
      <c r="X3077" t="s">
        <v>67</v>
      </c>
      <c r="Y3077">
        <v>1.2E-2</v>
      </c>
      <c r="Z3077" t="s">
        <v>67</v>
      </c>
      <c r="AA3077">
        <v>4.0000000000000001E-3</v>
      </c>
      <c r="AB3077" t="s">
        <v>68</v>
      </c>
      <c r="AC3077">
        <v>0.1</v>
      </c>
      <c r="AD3077" t="s">
        <v>67</v>
      </c>
      <c r="AE3077">
        <v>7.0000000000000007E-2</v>
      </c>
      <c r="AF3077" t="s">
        <v>67</v>
      </c>
      <c r="AG3077">
        <v>7.0000000000000007E-2</v>
      </c>
      <c r="AH3077" t="s">
        <v>69</v>
      </c>
      <c r="AI3077">
        <v>0.03</v>
      </c>
      <c r="AJ3077" t="s">
        <v>68</v>
      </c>
      <c r="AL3077" t="s">
        <v>64</v>
      </c>
      <c r="AN3077" t="s">
        <v>64</v>
      </c>
      <c r="AO3077">
        <v>3.0000000000000001E-3</v>
      </c>
      <c r="AP3077" t="s">
        <v>70</v>
      </c>
      <c r="AQ3077">
        <v>1E-3</v>
      </c>
      <c r="AR3077" t="s">
        <v>70</v>
      </c>
      <c r="AS3077">
        <v>2.0499999999999998</v>
      </c>
      <c r="AT3077" t="s">
        <v>67</v>
      </c>
      <c r="AU3077">
        <v>0.15</v>
      </c>
      <c r="AV3077" t="s">
        <v>67</v>
      </c>
      <c r="AW3077">
        <v>3.81</v>
      </c>
      <c r="AX3077" t="s">
        <v>67</v>
      </c>
      <c r="AY3077">
        <v>0.76</v>
      </c>
      <c r="AZ3077" t="s">
        <v>67</v>
      </c>
      <c r="BA3077">
        <v>0.18</v>
      </c>
      <c r="BB3077" t="s">
        <v>67</v>
      </c>
      <c r="BC3077">
        <v>1.56</v>
      </c>
      <c r="BD3077" t="s">
        <v>67</v>
      </c>
      <c r="BE3077">
        <v>2.67</v>
      </c>
      <c r="BF3077" t="s">
        <v>67</v>
      </c>
    </row>
    <row r="3078" spans="1:58" x14ac:dyDescent="0.25">
      <c r="A3078" t="s">
        <v>58</v>
      </c>
      <c r="B3078">
        <v>2</v>
      </c>
      <c r="C3078" t="s">
        <v>87</v>
      </c>
      <c r="D3078">
        <v>2010</v>
      </c>
      <c r="E3078">
        <v>2010</v>
      </c>
      <c r="F3078">
        <v>1</v>
      </c>
      <c r="G3078" t="s">
        <v>60</v>
      </c>
      <c r="H3078">
        <v>5.0199999999999996</v>
      </c>
      <c r="I3078">
        <v>15.76</v>
      </c>
      <c r="J3078" t="s">
        <v>67</v>
      </c>
      <c r="K3078">
        <v>7.48</v>
      </c>
      <c r="L3078" t="s">
        <v>67</v>
      </c>
      <c r="M3078">
        <v>38.14</v>
      </c>
      <c r="N3078" t="s">
        <v>67</v>
      </c>
      <c r="O3078">
        <v>17.66</v>
      </c>
      <c r="P3078" t="s">
        <v>67</v>
      </c>
      <c r="Q3078">
        <v>2.0099999999999998</v>
      </c>
      <c r="R3078" t="s">
        <v>67</v>
      </c>
      <c r="S3078">
        <v>7.83</v>
      </c>
      <c r="T3078" t="s">
        <v>67</v>
      </c>
      <c r="U3078">
        <v>2.9000000000000001E-2</v>
      </c>
      <c r="V3078" t="s">
        <v>67</v>
      </c>
      <c r="W3078">
        <v>2.7E-2</v>
      </c>
      <c r="X3078" t="s">
        <v>67</v>
      </c>
      <c r="Y3078">
        <v>1.4E-2</v>
      </c>
      <c r="Z3078" t="s">
        <v>67</v>
      </c>
      <c r="AA3078">
        <v>2E-3</v>
      </c>
      <c r="AB3078" t="s">
        <v>68</v>
      </c>
      <c r="AC3078">
        <v>0.08</v>
      </c>
      <c r="AD3078" t="s">
        <v>67</v>
      </c>
      <c r="AE3078">
        <v>7.0000000000000007E-2</v>
      </c>
      <c r="AF3078" t="s">
        <v>67</v>
      </c>
      <c r="AG3078">
        <v>0.06</v>
      </c>
      <c r="AH3078" t="s">
        <v>69</v>
      </c>
      <c r="AI3078">
        <v>0.01</v>
      </c>
      <c r="AJ3078" t="s">
        <v>68</v>
      </c>
      <c r="AL3078" t="s">
        <v>64</v>
      </c>
      <c r="AN3078" t="s">
        <v>64</v>
      </c>
      <c r="AO3078">
        <v>5.0000000000000001E-3</v>
      </c>
      <c r="AP3078" t="s">
        <v>70</v>
      </c>
      <c r="AQ3078">
        <v>1E-3</v>
      </c>
      <c r="AR3078" t="s">
        <v>70</v>
      </c>
      <c r="AS3078">
        <v>2.11</v>
      </c>
      <c r="AT3078" t="s">
        <v>67</v>
      </c>
      <c r="AU3078">
        <v>0.16</v>
      </c>
      <c r="AV3078" t="s">
        <v>67</v>
      </c>
      <c r="AW3078">
        <v>3.97</v>
      </c>
      <c r="AX3078" t="s">
        <v>67</v>
      </c>
      <c r="AY3078">
        <v>0.71</v>
      </c>
      <c r="AZ3078" t="s">
        <v>67</v>
      </c>
      <c r="BA3078">
        <v>0.16</v>
      </c>
      <c r="BB3078" t="s">
        <v>67</v>
      </c>
      <c r="BC3078">
        <v>1.38</v>
      </c>
      <c r="BD3078" t="s">
        <v>67</v>
      </c>
      <c r="BE3078">
        <v>2.2599999999999998</v>
      </c>
      <c r="BF3078" t="s">
        <v>67</v>
      </c>
    </row>
    <row r="3079" spans="1:58" x14ac:dyDescent="0.25">
      <c r="A3079" t="s">
        <v>58</v>
      </c>
      <c r="B3079">
        <v>2</v>
      </c>
      <c r="C3079" t="s">
        <v>87</v>
      </c>
      <c r="D3079">
        <v>2010</v>
      </c>
      <c r="E3079">
        <v>2010</v>
      </c>
      <c r="F3079">
        <v>2</v>
      </c>
      <c r="G3079" t="s">
        <v>60</v>
      </c>
      <c r="H3079">
        <v>3.12</v>
      </c>
      <c r="I3079">
        <v>8.84</v>
      </c>
      <c r="J3079" t="s">
        <v>67</v>
      </c>
      <c r="K3079">
        <v>7.6</v>
      </c>
      <c r="L3079" t="s">
        <v>67</v>
      </c>
      <c r="M3079">
        <v>42.18</v>
      </c>
      <c r="N3079" t="s">
        <v>67</v>
      </c>
      <c r="O3079">
        <v>19.93</v>
      </c>
      <c r="P3079" t="s">
        <v>67</v>
      </c>
      <c r="Q3079">
        <v>2.48</v>
      </c>
      <c r="R3079" t="s">
        <v>67</v>
      </c>
      <c r="S3079">
        <v>8.48</v>
      </c>
      <c r="T3079" t="s">
        <v>67</v>
      </c>
      <c r="U3079">
        <v>3.3000000000000002E-2</v>
      </c>
      <c r="V3079" t="s">
        <v>67</v>
      </c>
      <c r="W3079">
        <v>2.9000000000000001E-2</v>
      </c>
      <c r="X3079" t="s">
        <v>67</v>
      </c>
      <c r="Y3079">
        <v>1.4999999999999999E-2</v>
      </c>
      <c r="Z3079" t="s">
        <v>67</v>
      </c>
      <c r="AA3079">
        <v>5.0000000000000001E-3</v>
      </c>
      <c r="AB3079" t="s">
        <v>68</v>
      </c>
      <c r="AC3079">
        <v>0.08</v>
      </c>
      <c r="AD3079" t="s">
        <v>67</v>
      </c>
      <c r="AE3079">
        <v>0.06</v>
      </c>
      <c r="AF3079" t="s">
        <v>67</v>
      </c>
      <c r="AG3079">
        <v>0.04</v>
      </c>
      <c r="AH3079" t="s">
        <v>69</v>
      </c>
      <c r="AI3079">
        <v>0.02</v>
      </c>
      <c r="AJ3079" t="s">
        <v>68</v>
      </c>
      <c r="AL3079" t="s">
        <v>64</v>
      </c>
      <c r="AN3079" t="s">
        <v>64</v>
      </c>
      <c r="AO3079">
        <v>1.7000000000000001E-2</v>
      </c>
      <c r="AP3079" t="s">
        <v>70</v>
      </c>
      <c r="AQ3079">
        <v>4.0000000000000001E-3</v>
      </c>
      <c r="AR3079" t="s">
        <v>70</v>
      </c>
      <c r="AS3079">
        <v>2.29</v>
      </c>
      <c r="AT3079" t="s">
        <v>67</v>
      </c>
      <c r="AU3079">
        <v>0.16</v>
      </c>
      <c r="AV3079" t="s">
        <v>67</v>
      </c>
      <c r="AW3079">
        <v>4.38</v>
      </c>
      <c r="AX3079" t="s">
        <v>67</v>
      </c>
      <c r="AY3079">
        <v>0.82</v>
      </c>
      <c r="AZ3079" t="s">
        <v>67</v>
      </c>
      <c r="BA3079">
        <v>0.16</v>
      </c>
      <c r="BB3079" t="s">
        <v>67</v>
      </c>
      <c r="BC3079">
        <v>1.31</v>
      </c>
      <c r="BD3079" t="s">
        <v>67</v>
      </c>
      <c r="BE3079">
        <v>1.7</v>
      </c>
      <c r="BF3079" t="s">
        <v>67</v>
      </c>
    </row>
    <row r="3080" spans="1:58" x14ac:dyDescent="0.25">
      <c r="A3080" t="s">
        <v>58</v>
      </c>
      <c r="B3080">
        <v>2</v>
      </c>
      <c r="C3080" t="s">
        <v>87</v>
      </c>
      <c r="D3080">
        <v>2010</v>
      </c>
      <c r="E3080">
        <v>2010</v>
      </c>
      <c r="F3080">
        <v>3</v>
      </c>
      <c r="G3080" t="s">
        <v>60</v>
      </c>
      <c r="H3080">
        <v>3.39</v>
      </c>
      <c r="I3080">
        <v>10.63</v>
      </c>
      <c r="J3080" t="s">
        <v>67</v>
      </c>
      <c r="K3080">
        <v>7.51</v>
      </c>
      <c r="L3080" t="s">
        <v>67</v>
      </c>
      <c r="M3080">
        <v>41.84</v>
      </c>
      <c r="N3080" t="s">
        <v>67</v>
      </c>
      <c r="O3080">
        <v>19.96</v>
      </c>
      <c r="P3080" t="s">
        <v>67</v>
      </c>
      <c r="Q3080">
        <v>2.56</v>
      </c>
      <c r="R3080" t="s">
        <v>67</v>
      </c>
      <c r="S3080">
        <v>8.32</v>
      </c>
      <c r="T3080" t="s">
        <v>67</v>
      </c>
      <c r="U3080">
        <v>0.03</v>
      </c>
      <c r="V3080" t="s">
        <v>67</v>
      </c>
      <c r="W3080">
        <v>2.4E-2</v>
      </c>
      <c r="X3080" t="s">
        <v>67</v>
      </c>
      <c r="Y3080">
        <v>1.4999999999999999E-2</v>
      </c>
      <c r="Z3080" t="s">
        <v>67</v>
      </c>
      <c r="AA3080">
        <v>6.0000000000000001E-3</v>
      </c>
      <c r="AB3080" t="s">
        <v>68</v>
      </c>
      <c r="AC3080">
        <v>0.08</v>
      </c>
      <c r="AD3080" t="s">
        <v>67</v>
      </c>
      <c r="AE3080">
        <v>7.0000000000000007E-2</v>
      </c>
      <c r="AF3080" t="s">
        <v>67</v>
      </c>
      <c r="AG3080">
        <v>0.06</v>
      </c>
      <c r="AH3080" t="s">
        <v>69</v>
      </c>
      <c r="AI3080">
        <v>0.01</v>
      </c>
      <c r="AJ3080" t="s">
        <v>68</v>
      </c>
      <c r="AL3080" t="s">
        <v>64</v>
      </c>
      <c r="AN3080" t="s">
        <v>64</v>
      </c>
      <c r="AO3080">
        <v>8.9999999999999993E-3</v>
      </c>
      <c r="AP3080" t="s">
        <v>70</v>
      </c>
      <c r="AQ3080">
        <v>0</v>
      </c>
      <c r="AR3080" t="s">
        <v>70</v>
      </c>
      <c r="AS3080">
        <v>2.25</v>
      </c>
      <c r="AT3080" t="s">
        <v>67</v>
      </c>
      <c r="AU3080">
        <v>0.17</v>
      </c>
      <c r="AV3080" t="s">
        <v>67</v>
      </c>
      <c r="AW3080">
        <v>4.41</v>
      </c>
      <c r="AX3080" t="s">
        <v>67</v>
      </c>
      <c r="AY3080">
        <v>0.91</v>
      </c>
      <c r="AZ3080" t="s">
        <v>67</v>
      </c>
      <c r="BA3080">
        <v>0.17</v>
      </c>
      <c r="BB3080" t="s">
        <v>67</v>
      </c>
      <c r="BC3080">
        <v>1.17</v>
      </c>
      <c r="BD3080" t="s">
        <v>67</v>
      </c>
      <c r="BE3080">
        <v>2.14</v>
      </c>
      <c r="BF3080" t="s">
        <v>67</v>
      </c>
    </row>
    <row r="3081" spans="1:58" x14ac:dyDescent="0.25">
      <c r="A3081" t="s">
        <v>58</v>
      </c>
      <c r="B3081">
        <v>2</v>
      </c>
      <c r="C3081" t="s">
        <v>87</v>
      </c>
      <c r="D3081">
        <v>2010</v>
      </c>
      <c r="E3081">
        <v>2010</v>
      </c>
      <c r="F3081">
        <v>4</v>
      </c>
      <c r="G3081" t="s">
        <v>60</v>
      </c>
      <c r="H3081">
        <v>4.1399999999999997</v>
      </c>
      <c r="I3081">
        <v>12.56</v>
      </c>
      <c r="J3081" t="s">
        <v>67</v>
      </c>
      <c r="K3081">
        <v>7.52</v>
      </c>
      <c r="L3081" t="s">
        <v>67</v>
      </c>
      <c r="M3081">
        <v>42.1</v>
      </c>
      <c r="N3081" t="s">
        <v>67</v>
      </c>
      <c r="O3081">
        <v>19.78</v>
      </c>
      <c r="P3081" t="s">
        <v>67</v>
      </c>
      <c r="Q3081">
        <v>1.08</v>
      </c>
      <c r="R3081" t="s">
        <v>67</v>
      </c>
      <c r="S3081">
        <v>8.52</v>
      </c>
      <c r="T3081" t="s">
        <v>67</v>
      </c>
      <c r="U3081">
        <v>2.7E-2</v>
      </c>
      <c r="V3081" t="s">
        <v>67</v>
      </c>
      <c r="W3081">
        <v>2.5000000000000001E-2</v>
      </c>
      <c r="X3081" t="s">
        <v>67</v>
      </c>
      <c r="Y3081">
        <v>1.4E-2</v>
      </c>
      <c r="Z3081" t="s">
        <v>67</v>
      </c>
      <c r="AA3081">
        <v>3.0000000000000001E-3</v>
      </c>
      <c r="AB3081" t="s">
        <v>68</v>
      </c>
      <c r="AC3081">
        <v>0.05</v>
      </c>
      <c r="AD3081" t="s">
        <v>67</v>
      </c>
      <c r="AE3081">
        <v>0.04</v>
      </c>
      <c r="AF3081" t="s">
        <v>67</v>
      </c>
      <c r="AG3081">
        <v>0.03</v>
      </c>
      <c r="AH3081" t="s">
        <v>69</v>
      </c>
      <c r="AI3081">
        <v>0.01</v>
      </c>
      <c r="AJ3081" t="s">
        <v>68</v>
      </c>
      <c r="AL3081" t="s">
        <v>64</v>
      </c>
      <c r="AN3081" t="s">
        <v>64</v>
      </c>
      <c r="AO3081">
        <v>1.0999999999999999E-2</v>
      </c>
      <c r="AP3081" t="s">
        <v>70</v>
      </c>
      <c r="AQ3081">
        <v>1E-3</v>
      </c>
      <c r="AR3081" t="s">
        <v>70</v>
      </c>
      <c r="AS3081">
        <v>2.2599999999999998</v>
      </c>
      <c r="AT3081" t="s">
        <v>67</v>
      </c>
      <c r="AU3081">
        <v>0.16</v>
      </c>
      <c r="AV3081" t="s">
        <v>67</v>
      </c>
      <c r="AW3081">
        <v>4.33</v>
      </c>
      <c r="AX3081" t="s">
        <v>67</v>
      </c>
      <c r="AY3081">
        <v>0.89</v>
      </c>
      <c r="AZ3081" t="s">
        <v>67</v>
      </c>
      <c r="BA3081">
        <v>0.15</v>
      </c>
      <c r="BB3081" t="s">
        <v>67</v>
      </c>
      <c r="BC3081">
        <v>1.21</v>
      </c>
      <c r="BD3081" t="s">
        <v>67</v>
      </c>
      <c r="BE3081">
        <v>1.89</v>
      </c>
      <c r="BF3081" t="s">
        <v>67</v>
      </c>
    </row>
    <row r="3082" spans="1:58" x14ac:dyDescent="0.25">
      <c r="A3082" t="s">
        <v>58</v>
      </c>
      <c r="B3082">
        <v>2</v>
      </c>
      <c r="C3082" t="s">
        <v>87</v>
      </c>
      <c r="D3082">
        <v>2010</v>
      </c>
      <c r="E3082">
        <v>2010</v>
      </c>
      <c r="F3082">
        <v>5</v>
      </c>
      <c r="G3082" t="s">
        <v>66</v>
      </c>
      <c r="H3082">
        <v>1.87</v>
      </c>
      <c r="I3082">
        <v>5.88</v>
      </c>
      <c r="J3082" t="s">
        <v>67</v>
      </c>
      <c r="K3082">
        <v>7.65</v>
      </c>
      <c r="L3082" t="s">
        <v>67</v>
      </c>
      <c r="M3082">
        <v>47.85</v>
      </c>
      <c r="N3082" t="s">
        <v>67</v>
      </c>
      <c r="O3082">
        <v>22.95</v>
      </c>
      <c r="P3082" t="s">
        <v>67</v>
      </c>
      <c r="Q3082">
        <v>1.57</v>
      </c>
      <c r="R3082" t="s">
        <v>67</v>
      </c>
      <c r="S3082">
        <v>8.89</v>
      </c>
      <c r="T3082" t="s">
        <v>67</v>
      </c>
      <c r="U3082">
        <v>1.9E-2</v>
      </c>
      <c r="V3082" t="s">
        <v>67</v>
      </c>
      <c r="W3082">
        <v>0.02</v>
      </c>
      <c r="X3082" t="s">
        <v>67</v>
      </c>
      <c r="Y3082">
        <v>1.4E-2</v>
      </c>
      <c r="Z3082" t="s">
        <v>67</v>
      </c>
      <c r="AA3082">
        <v>0</v>
      </c>
      <c r="AB3082" t="s">
        <v>68</v>
      </c>
      <c r="AC3082">
        <v>7.0000000000000007E-2</v>
      </c>
      <c r="AD3082" t="s">
        <v>67</v>
      </c>
      <c r="AE3082">
        <v>0.04</v>
      </c>
      <c r="AF3082" t="s">
        <v>67</v>
      </c>
      <c r="AG3082">
        <v>0.04</v>
      </c>
      <c r="AH3082" t="s">
        <v>69</v>
      </c>
      <c r="AI3082">
        <v>0.02</v>
      </c>
      <c r="AJ3082" t="s">
        <v>68</v>
      </c>
      <c r="AL3082" t="s">
        <v>64</v>
      </c>
      <c r="AN3082" t="s">
        <v>64</v>
      </c>
      <c r="AO3082">
        <v>5.0000000000000001E-3</v>
      </c>
      <c r="AP3082" t="s">
        <v>70</v>
      </c>
      <c r="AQ3082">
        <v>0</v>
      </c>
      <c r="AR3082" t="s">
        <v>70</v>
      </c>
      <c r="AS3082">
        <v>2.68</v>
      </c>
      <c r="AT3082" t="s">
        <v>67</v>
      </c>
      <c r="AU3082">
        <v>0.18</v>
      </c>
      <c r="AV3082" t="s">
        <v>67</v>
      </c>
      <c r="AW3082">
        <v>4.87</v>
      </c>
      <c r="AX3082" t="s">
        <v>67</v>
      </c>
      <c r="AY3082">
        <v>1.02</v>
      </c>
      <c r="AZ3082" t="s">
        <v>67</v>
      </c>
      <c r="BA3082">
        <v>0.16</v>
      </c>
      <c r="BB3082" t="s">
        <v>67</v>
      </c>
      <c r="BC3082">
        <v>1.18</v>
      </c>
      <c r="BD3082" t="s">
        <v>67</v>
      </c>
      <c r="BE3082">
        <v>1.93</v>
      </c>
      <c r="BF3082" t="s">
        <v>67</v>
      </c>
    </row>
    <row r="3083" spans="1:58" x14ac:dyDescent="0.25">
      <c r="A3083" t="s">
        <v>58</v>
      </c>
      <c r="B3083">
        <v>2</v>
      </c>
      <c r="C3083" t="s">
        <v>87</v>
      </c>
      <c r="D3083">
        <v>2010</v>
      </c>
      <c r="E3083">
        <v>2010</v>
      </c>
      <c r="F3083">
        <v>6</v>
      </c>
      <c r="G3083" t="s">
        <v>66</v>
      </c>
      <c r="H3083">
        <v>3.82</v>
      </c>
      <c r="I3083">
        <v>11.59</v>
      </c>
      <c r="J3083" t="s">
        <v>67</v>
      </c>
      <c r="K3083">
        <v>7.61</v>
      </c>
      <c r="L3083" t="s">
        <v>67</v>
      </c>
      <c r="M3083">
        <v>48.21</v>
      </c>
      <c r="N3083" t="s">
        <v>67</v>
      </c>
      <c r="O3083">
        <v>23.25</v>
      </c>
      <c r="P3083" t="s">
        <v>67</v>
      </c>
      <c r="Q3083">
        <v>2.44</v>
      </c>
      <c r="R3083" t="s">
        <v>67</v>
      </c>
      <c r="S3083">
        <v>8.69</v>
      </c>
      <c r="T3083" t="s">
        <v>67</v>
      </c>
      <c r="U3083">
        <v>2.1999999999999999E-2</v>
      </c>
      <c r="V3083" t="s">
        <v>67</v>
      </c>
      <c r="W3083">
        <v>1.9E-2</v>
      </c>
      <c r="X3083" t="s">
        <v>67</v>
      </c>
      <c r="Y3083">
        <v>1.7000000000000001E-2</v>
      </c>
      <c r="Z3083" t="s">
        <v>67</v>
      </c>
      <c r="AA3083">
        <v>3.0000000000000001E-3</v>
      </c>
      <c r="AB3083" t="s">
        <v>68</v>
      </c>
      <c r="AC3083">
        <v>7.0000000000000007E-2</v>
      </c>
      <c r="AD3083" t="s">
        <v>67</v>
      </c>
      <c r="AE3083">
        <v>0.05</v>
      </c>
      <c r="AF3083" t="s">
        <v>67</v>
      </c>
      <c r="AG3083">
        <v>0.04</v>
      </c>
      <c r="AH3083" t="s">
        <v>69</v>
      </c>
      <c r="AI3083">
        <v>0.02</v>
      </c>
      <c r="AJ3083" t="s">
        <v>68</v>
      </c>
      <c r="AL3083" t="s">
        <v>64</v>
      </c>
      <c r="AN3083" t="s">
        <v>64</v>
      </c>
      <c r="AO3083">
        <v>6.0000000000000001E-3</v>
      </c>
      <c r="AP3083" t="s">
        <v>70</v>
      </c>
      <c r="AQ3083">
        <v>0</v>
      </c>
      <c r="AR3083" t="s">
        <v>70</v>
      </c>
      <c r="AS3083">
        <v>2.56</v>
      </c>
      <c r="AT3083" t="s">
        <v>67</v>
      </c>
      <c r="AU3083">
        <v>0.18</v>
      </c>
      <c r="AV3083" t="s">
        <v>67</v>
      </c>
      <c r="AW3083">
        <v>5.04</v>
      </c>
      <c r="AX3083" t="s">
        <v>67</v>
      </c>
      <c r="AY3083">
        <v>1.03</v>
      </c>
      <c r="AZ3083" t="s">
        <v>67</v>
      </c>
      <c r="BA3083">
        <v>0.13</v>
      </c>
      <c r="BB3083" t="s">
        <v>67</v>
      </c>
      <c r="BC3083">
        <v>1.08</v>
      </c>
      <c r="BD3083" t="s">
        <v>67</v>
      </c>
      <c r="BE3083">
        <v>2.16</v>
      </c>
      <c r="BF3083" t="s">
        <v>67</v>
      </c>
    </row>
    <row r="3084" spans="1:58" x14ac:dyDescent="0.25">
      <c r="A3084" t="s">
        <v>58</v>
      </c>
      <c r="B3084">
        <v>2</v>
      </c>
      <c r="C3084" t="s">
        <v>87</v>
      </c>
      <c r="D3084">
        <v>2010</v>
      </c>
      <c r="E3084">
        <v>2010</v>
      </c>
      <c r="F3084">
        <v>7</v>
      </c>
      <c r="G3084" t="s">
        <v>66</v>
      </c>
      <c r="H3084">
        <v>0.52</v>
      </c>
      <c r="I3084">
        <v>1.64</v>
      </c>
      <c r="J3084" t="s">
        <v>67</v>
      </c>
      <c r="K3084">
        <v>7.8</v>
      </c>
      <c r="L3084" t="s">
        <v>67</v>
      </c>
      <c r="M3084">
        <v>62.93</v>
      </c>
      <c r="N3084" t="s">
        <v>67</v>
      </c>
      <c r="O3084">
        <v>31.74</v>
      </c>
      <c r="P3084" t="s">
        <v>67</v>
      </c>
      <c r="Q3084">
        <v>4.47</v>
      </c>
      <c r="R3084" t="s">
        <v>67</v>
      </c>
      <c r="S3084">
        <v>10.77</v>
      </c>
      <c r="T3084" t="s">
        <v>67</v>
      </c>
      <c r="U3084">
        <v>2.5000000000000001E-2</v>
      </c>
      <c r="V3084" t="s">
        <v>67</v>
      </c>
      <c r="W3084">
        <v>1.7999999999999999E-2</v>
      </c>
      <c r="X3084" t="s">
        <v>67</v>
      </c>
      <c r="Y3084">
        <v>1.6E-2</v>
      </c>
      <c r="Z3084" t="s">
        <v>67</v>
      </c>
      <c r="AA3084">
        <v>7.0000000000000001E-3</v>
      </c>
      <c r="AB3084" t="s">
        <v>68</v>
      </c>
      <c r="AC3084">
        <v>7.0000000000000007E-2</v>
      </c>
      <c r="AD3084" t="s">
        <v>67</v>
      </c>
      <c r="AE3084">
        <v>0.03</v>
      </c>
      <c r="AF3084" t="s">
        <v>67</v>
      </c>
      <c r="AG3084">
        <v>0.03</v>
      </c>
      <c r="AH3084" t="s">
        <v>69</v>
      </c>
      <c r="AI3084">
        <v>0.04</v>
      </c>
      <c r="AJ3084" t="s">
        <v>68</v>
      </c>
      <c r="AL3084" t="s">
        <v>64</v>
      </c>
      <c r="AN3084" t="s">
        <v>64</v>
      </c>
      <c r="AO3084">
        <v>5.0000000000000001E-3</v>
      </c>
      <c r="AP3084" t="s">
        <v>70</v>
      </c>
      <c r="AQ3084">
        <v>0</v>
      </c>
      <c r="AR3084" t="s">
        <v>70</v>
      </c>
      <c r="AS3084">
        <v>3.45</v>
      </c>
      <c r="AT3084" t="s">
        <v>67</v>
      </c>
      <c r="AU3084">
        <v>0.2</v>
      </c>
      <c r="AV3084" t="s">
        <v>67</v>
      </c>
      <c r="AW3084">
        <v>6.71</v>
      </c>
      <c r="AX3084" t="s">
        <v>67</v>
      </c>
      <c r="AY3084">
        <v>1.29</v>
      </c>
      <c r="AZ3084" t="s">
        <v>67</v>
      </c>
      <c r="BA3084">
        <v>0.16</v>
      </c>
      <c r="BB3084" t="s">
        <v>67</v>
      </c>
      <c r="BC3084">
        <v>1.35</v>
      </c>
      <c r="BD3084" t="s">
        <v>67</v>
      </c>
      <c r="BE3084">
        <v>1.25</v>
      </c>
      <c r="BF3084" t="s">
        <v>67</v>
      </c>
    </row>
    <row r="3085" spans="1:58" x14ac:dyDescent="0.25">
      <c r="A3085" t="s">
        <v>58</v>
      </c>
      <c r="B3085">
        <v>2</v>
      </c>
      <c r="C3085" t="s">
        <v>87</v>
      </c>
      <c r="D3085">
        <v>2010</v>
      </c>
      <c r="E3085">
        <v>2010</v>
      </c>
      <c r="F3085">
        <v>8</v>
      </c>
      <c r="G3085" t="s">
        <v>60</v>
      </c>
      <c r="H3085">
        <v>0.19</v>
      </c>
      <c r="I3085">
        <v>0.61</v>
      </c>
      <c r="J3085" t="s">
        <v>67</v>
      </c>
      <c r="K3085">
        <v>7.8</v>
      </c>
      <c r="L3085" t="s">
        <v>67</v>
      </c>
      <c r="M3085">
        <v>69.03</v>
      </c>
      <c r="N3085" t="s">
        <v>67</v>
      </c>
      <c r="O3085">
        <v>34.76</v>
      </c>
      <c r="P3085" t="s">
        <v>67</v>
      </c>
      <c r="Q3085">
        <v>6.01</v>
      </c>
      <c r="R3085" t="s">
        <v>67</v>
      </c>
      <c r="S3085">
        <v>11.23</v>
      </c>
      <c r="T3085" t="s">
        <v>67</v>
      </c>
      <c r="U3085">
        <v>2.7E-2</v>
      </c>
      <c r="V3085" t="s">
        <v>67</v>
      </c>
      <c r="W3085">
        <v>1.7000000000000001E-2</v>
      </c>
      <c r="X3085" t="s">
        <v>67</v>
      </c>
      <c r="Y3085">
        <v>1.2999999999999999E-2</v>
      </c>
      <c r="Z3085" t="s">
        <v>67</v>
      </c>
      <c r="AA3085">
        <v>0.01</v>
      </c>
      <c r="AB3085" t="s">
        <v>68</v>
      </c>
      <c r="AC3085">
        <v>0.1</v>
      </c>
      <c r="AD3085" t="s">
        <v>67</v>
      </c>
      <c r="AE3085">
        <v>0.04</v>
      </c>
      <c r="AF3085" t="s">
        <v>67</v>
      </c>
      <c r="AG3085">
        <v>0.02</v>
      </c>
      <c r="AH3085" t="s">
        <v>69</v>
      </c>
      <c r="AI3085">
        <v>0.06</v>
      </c>
      <c r="AJ3085" t="s">
        <v>68</v>
      </c>
      <c r="AL3085" t="s">
        <v>64</v>
      </c>
      <c r="AN3085" t="s">
        <v>64</v>
      </c>
      <c r="AO3085">
        <v>2.5999999999999999E-2</v>
      </c>
      <c r="AP3085" t="s">
        <v>70</v>
      </c>
      <c r="AQ3085">
        <v>0</v>
      </c>
      <c r="AR3085" t="s">
        <v>70</v>
      </c>
      <c r="AS3085">
        <v>3.81</v>
      </c>
      <c r="AT3085" t="s">
        <v>67</v>
      </c>
      <c r="AU3085">
        <v>0.21</v>
      </c>
      <c r="AV3085" t="s">
        <v>67</v>
      </c>
      <c r="AW3085">
        <v>7.43</v>
      </c>
      <c r="AX3085" t="s">
        <v>67</v>
      </c>
      <c r="AY3085">
        <v>1.55</v>
      </c>
      <c r="AZ3085" t="s">
        <v>67</v>
      </c>
      <c r="BA3085">
        <v>0.17</v>
      </c>
      <c r="BB3085" t="s">
        <v>67</v>
      </c>
      <c r="BC3085">
        <v>1.36</v>
      </c>
      <c r="BD3085" t="s">
        <v>67</v>
      </c>
      <c r="BE3085">
        <v>1.4</v>
      </c>
      <c r="BF3085" t="s">
        <v>67</v>
      </c>
    </row>
    <row r="3086" spans="1:58" x14ac:dyDescent="0.25">
      <c r="A3086" t="s">
        <v>58</v>
      </c>
      <c r="B3086">
        <v>2</v>
      </c>
      <c r="C3086" t="s">
        <v>87</v>
      </c>
      <c r="D3086">
        <v>2010</v>
      </c>
      <c r="E3086">
        <v>2010</v>
      </c>
      <c r="F3086">
        <v>9</v>
      </c>
      <c r="G3086" t="s">
        <v>60</v>
      </c>
      <c r="H3086">
        <v>0.7</v>
      </c>
      <c r="I3086">
        <v>2.14</v>
      </c>
      <c r="J3086" t="s">
        <v>73</v>
      </c>
      <c r="K3086">
        <v>7.71</v>
      </c>
      <c r="L3086" t="s">
        <v>67</v>
      </c>
      <c r="M3086">
        <v>66.739999999999995</v>
      </c>
      <c r="N3086" t="s">
        <v>67</v>
      </c>
      <c r="O3086">
        <v>32.81</v>
      </c>
      <c r="P3086" t="s">
        <v>67</v>
      </c>
      <c r="Q3086">
        <v>4.99</v>
      </c>
      <c r="R3086" t="s">
        <v>67</v>
      </c>
      <c r="S3086">
        <v>10.3</v>
      </c>
      <c r="T3086" t="s">
        <v>67</v>
      </c>
      <c r="U3086">
        <v>2.8000000000000001E-2</v>
      </c>
      <c r="V3086" t="s">
        <v>67</v>
      </c>
      <c r="W3086">
        <v>0.02</v>
      </c>
      <c r="X3086" t="s">
        <v>67</v>
      </c>
      <c r="Y3086">
        <v>1.6E-2</v>
      </c>
      <c r="Z3086" t="s">
        <v>67</v>
      </c>
      <c r="AA3086">
        <v>8.9999999999999993E-3</v>
      </c>
      <c r="AB3086" t="s">
        <v>68</v>
      </c>
      <c r="AC3086">
        <v>0.13</v>
      </c>
      <c r="AD3086" t="s">
        <v>67</v>
      </c>
      <c r="AE3086">
        <v>0.1</v>
      </c>
      <c r="AF3086" t="s">
        <v>67</v>
      </c>
      <c r="AG3086">
        <v>0.09</v>
      </c>
      <c r="AH3086" t="s">
        <v>69</v>
      </c>
      <c r="AI3086">
        <v>0.03</v>
      </c>
      <c r="AJ3086" t="s">
        <v>68</v>
      </c>
      <c r="AL3086" t="s">
        <v>64</v>
      </c>
      <c r="AN3086" t="s">
        <v>64</v>
      </c>
      <c r="AO3086">
        <v>1.2999999999999999E-2</v>
      </c>
      <c r="AP3086" t="s">
        <v>67</v>
      </c>
      <c r="AQ3086">
        <v>0</v>
      </c>
      <c r="AR3086" t="s">
        <v>70</v>
      </c>
      <c r="AS3086">
        <v>3.63</v>
      </c>
      <c r="AT3086" t="s">
        <v>67</v>
      </c>
      <c r="AU3086">
        <v>0.24</v>
      </c>
      <c r="AV3086" t="s">
        <v>67</v>
      </c>
      <c r="AW3086">
        <v>7.23</v>
      </c>
      <c r="AX3086" t="s">
        <v>67</v>
      </c>
      <c r="AY3086">
        <v>1.62</v>
      </c>
      <c r="AZ3086" t="s">
        <v>67</v>
      </c>
      <c r="BA3086">
        <v>0.17</v>
      </c>
      <c r="BB3086" t="s">
        <v>67</v>
      </c>
      <c r="BC3086">
        <v>1.45</v>
      </c>
      <c r="BD3086" t="s">
        <v>67</v>
      </c>
      <c r="BE3086">
        <v>3.19</v>
      </c>
      <c r="BF3086" t="s">
        <v>67</v>
      </c>
    </row>
    <row r="3087" spans="1:58" x14ac:dyDescent="0.25">
      <c r="A3087" t="s">
        <v>58</v>
      </c>
      <c r="B3087">
        <v>2</v>
      </c>
      <c r="C3087" t="s">
        <v>87</v>
      </c>
      <c r="D3087">
        <v>2011</v>
      </c>
      <c r="E3087">
        <v>2010</v>
      </c>
      <c r="F3087">
        <v>10</v>
      </c>
      <c r="G3087" t="s">
        <v>66</v>
      </c>
      <c r="H3087">
        <v>1.23</v>
      </c>
      <c r="I3087">
        <v>3.87</v>
      </c>
      <c r="J3087" t="s">
        <v>73</v>
      </c>
      <c r="K3087">
        <v>7.64</v>
      </c>
      <c r="L3087" t="s">
        <v>67</v>
      </c>
      <c r="M3087">
        <v>55.28</v>
      </c>
      <c r="N3087" t="s">
        <v>67</v>
      </c>
      <c r="O3087">
        <v>26.11</v>
      </c>
      <c r="P3087" t="s">
        <v>67</v>
      </c>
      <c r="Q3087">
        <v>2.0699999999999998</v>
      </c>
      <c r="R3087" t="s">
        <v>67</v>
      </c>
      <c r="S3087">
        <v>8.9499999999999993</v>
      </c>
      <c r="T3087" t="s">
        <v>67</v>
      </c>
      <c r="U3087">
        <v>2.1999999999999999E-2</v>
      </c>
      <c r="V3087" t="s">
        <v>67</v>
      </c>
      <c r="W3087">
        <v>1.7999999999999999E-2</v>
      </c>
      <c r="X3087" t="s">
        <v>67</v>
      </c>
      <c r="Y3087">
        <v>1.6E-2</v>
      </c>
      <c r="Z3087" t="s">
        <v>67</v>
      </c>
      <c r="AA3087">
        <v>4.0000000000000001E-3</v>
      </c>
      <c r="AB3087" t="s">
        <v>68</v>
      </c>
      <c r="AC3087">
        <v>0.09</v>
      </c>
      <c r="AD3087" t="s">
        <v>67</v>
      </c>
      <c r="AE3087">
        <v>0.08</v>
      </c>
      <c r="AF3087" t="s">
        <v>67</v>
      </c>
      <c r="AG3087">
        <v>7.0000000000000007E-2</v>
      </c>
      <c r="AH3087" t="s">
        <v>69</v>
      </c>
      <c r="AI3087">
        <v>0.01</v>
      </c>
      <c r="AJ3087" t="s">
        <v>68</v>
      </c>
      <c r="AL3087" t="s">
        <v>64</v>
      </c>
      <c r="AN3087" t="s">
        <v>64</v>
      </c>
      <c r="AO3087">
        <v>1.2E-2</v>
      </c>
      <c r="AP3087" t="s">
        <v>70</v>
      </c>
      <c r="AQ3087">
        <v>0</v>
      </c>
      <c r="AR3087" t="s">
        <v>70</v>
      </c>
      <c r="AS3087">
        <v>2.94</v>
      </c>
      <c r="AT3087" t="s">
        <v>67</v>
      </c>
      <c r="AU3087">
        <v>0.19</v>
      </c>
      <c r="AV3087" t="s">
        <v>67</v>
      </c>
      <c r="AW3087">
        <v>5.97</v>
      </c>
      <c r="AX3087" t="s">
        <v>67</v>
      </c>
      <c r="AY3087">
        <v>1.35</v>
      </c>
      <c r="AZ3087" t="s">
        <v>67</v>
      </c>
      <c r="BA3087">
        <v>0.19</v>
      </c>
      <c r="BB3087" t="s">
        <v>67</v>
      </c>
      <c r="BC3087">
        <v>1.75</v>
      </c>
      <c r="BD3087" t="s">
        <v>67</v>
      </c>
      <c r="BE3087">
        <v>2.75</v>
      </c>
      <c r="BF3087" t="s">
        <v>67</v>
      </c>
    </row>
    <row r="3088" spans="1:58" x14ac:dyDescent="0.25">
      <c r="A3088" t="s">
        <v>58</v>
      </c>
      <c r="B3088">
        <v>2</v>
      </c>
      <c r="C3088" t="s">
        <v>87</v>
      </c>
      <c r="D3088">
        <v>2011</v>
      </c>
      <c r="E3088">
        <v>2010</v>
      </c>
      <c r="F3088">
        <v>11</v>
      </c>
      <c r="G3088" t="s">
        <v>66</v>
      </c>
      <c r="H3088">
        <v>4.63</v>
      </c>
      <c r="I3088">
        <v>14.04</v>
      </c>
      <c r="J3088" t="s">
        <v>67</v>
      </c>
      <c r="K3088">
        <v>7.47</v>
      </c>
      <c r="L3088" t="s">
        <v>67</v>
      </c>
      <c r="M3088">
        <v>42.14</v>
      </c>
      <c r="N3088" t="s">
        <v>67</v>
      </c>
      <c r="O3088">
        <v>18.95</v>
      </c>
      <c r="P3088" t="s">
        <v>67</v>
      </c>
      <c r="Q3088">
        <v>1.79</v>
      </c>
      <c r="R3088" t="s">
        <v>67</v>
      </c>
      <c r="S3088">
        <v>7.81</v>
      </c>
      <c r="T3088" t="s">
        <v>67</v>
      </c>
      <c r="U3088">
        <v>2.1000000000000001E-2</v>
      </c>
      <c r="V3088" t="s">
        <v>67</v>
      </c>
      <c r="W3088">
        <v>1.9E-2</v>
      </c>
      <c r="X3088" t="s">
        <v>67</v>
      </c>
      <c r="Y3088">
        <v>1.4999999999999999E-2</v>
      </c>
      <c r="Z3088" t="s">
        <v>67</v>
      </c>
      <c r="AA3088">
        <v>2E-3</v>
      </c>
      <c r="AB3088" t="s">
        <v>68</v>
      </c>
      <c r="AC3088">
        <v>0.1</v>
      </c>
      <c r="AD3088" t="s">
        <v>67</v>
      </c>
      <c r="AE3088">
        <v>0.09</v>
      </c>
      <c r="AF3088" t="s">
        <v>67</v>
      </c>
      <c r="AG3088">
        <v>0.08</v>
      </c>
      <c r="AH3088" t="s">
        <v>69</v>
      </c>
      <c r="AI3088">
        <v>0.01</v>
      </c>
      <c r="AJ3088" t="s">
        <v>68</v>
      </c>
      <c r="AL3088" t="s">
        <v>64</v>
      </c>
      <c r="AN3088" t="s">
        <v>64</v>
      </c>
      <c r="AO3088">
        <v>1.4E-2</v>
      </c>
      <c r="AP3088" t="s">
        <v>67</v>
      </c>
      <c r="AQ3088">
        <v>0</v>
      </c>
      <c r="AR3088" t="s">
        <v>70</v>
      </c>
      <c r="AS3088">
        <v>2.2599999999999998</v>
      </c>
      <c r="AT3088" t="s">
        <v>67</v>
      </c>
      <c r="AU3088">
        <v>0.17</v>
      </c>
      <c r="AV3088" t="s">
        <v>67</v>
      </c>
      <c r="AW3088">
        <v>4.49</v>
      </c>
      <c r="AX3088" t="s">
        <v>67</v>
      </c>
      <c r="AY3088">
        <v>0.96</v>
      </c>
      <c r="AZ3088" t="s">
        <v>67</v>
      </c>
      <c r="BA3088">
        <v>0.16</v>
      </c>
      <c r="BB3088" t="s">
        <v>67</v>
      </c>
      <c r="BC3088">
        <v>1.77</v>
      </c>
      <c r="BD3088" t="s">
        <v>67</v>
      </c>
      <c r="BE3088">
        <v>2.86</v>
      </c>
      <c r="BF3088" t="s">
        <v>67</v>
      </c>
    </row>
    <row r="3089" spans="1:58" x14ac:dyDescent="0.25">
      <c r="A3089" t="s">
        <v>58</v>
      </c>
      <c r="B3089">
        <v>2</v>
      </c>
      <c r="C3089" t="s">
        <v>87</v>
      </c>
      <c r="D3089">
        <v>2011</v>
      </c>
      <c r="E3089">
        <v>2010</v>
      </c>
      <c r="F3089">
        <v>12</v>
      </c>
      <c r="G3089" t="s">
        <v>60</v>
      </c>
      <c r="H3089">
        <v>11.24</v>
      </c>
      <c r="I3089">
        <v>35.270000000000003</v>
      </c>
      <c r="J3089" t="s">
        <v>67</v>
      </c>
      <c r="K3089">
        <v>7.42</v>
      </c>
      <c r="L3089" t="s">
        <v>67</v>
      </c>
      <c r="M3089">
        <v>37.950000000000003</v>
      </c>
      <c r="N3089" t="s">
        <v>67</v>
      </c>
      <c r="O3089">
        <v>17.5</v>
      </c>
      <c r="P3089" t="s">
        <v>67</v>
      </c>
      <c r="Q3089">
        <v>3.97</v>
      </c>
      <c r="R3089" t="s">
        <v>67</v>
      </c>
      <c r="S3089">
        <v>7.89</v>
      </c>
      <c r="T3089" t="s">
        <v>67</v>
      </c>
      <c r="U3089">
        <v>2.5000000000000001E-2</v>
      </c>
      <c r="V3089" t="s">
        <v>67</v>
      </c>
      <c r="W3089">
        <v>1.9E-2</v>
      </c>
      <c r="X3089" t="s">
        <v>67</v>
      </c>
      <c r="Y3089">
        <v>1.7000000000000001E-2</v>
      </c>
      <c r="Z3089" t="s">
        <v>67</v>
      </c>
      <c r="AA3089">
        <v>6.0000000000000001E-3</v>
      </c>
      <c r="AB3089" t="s">
        <v>68</v>
      </c>
      <c r="AC3089">
        <v>0.08</v>
      </c>
      <c r="AD3089" t="s">
        <v>67</v>
      </c>
      <c r="AE3089">
        <v>7.0000000000000007E-2</v>
      </c>
      <c r="AF3089" t="s">
        <v>67</v>
      </c>
      <c r="AG3089">
        <v>0.06</v>
      </c>
      <c r="AH3089" t="s">
        <v>69</v>
      </c>
      <c r="AI3089">
        <v>0.01</v>
      </c>
      <c r="AJ3089" t="s">
        <v>68</v>
      </c>
      <c r="AL3089" t="s">
        <v>64</v>
      </c>
      <c r="AN3089" t="s">
        <v>64</v>
      </c>
      <c r="AO3089">
        <v>1.2999999999999999E-2</v>
      </c>
      <c r="AP3089" t="s">
        <v>70</v>
      </c>
      <c r="AQ3089">
        <v>2E-3</v>
      </c>
      <c r="AR3089" t="s">
        <v>70</v>
      </c>
      <c r="AS3089">
        <v>2.1800000000000002</v>
      </c>
      <c r="AT3089" t="s">
        <v>67</v>
      </c>
      <c r="AU3089">
        <v>0.17</v>
      </c>
      <c r="AV3089" t="s">
        <v>67</v>
      </c>
      <c r="AW3089">
        <v>3.9</v>
      </c>
      <c r="AX3089" t="s">
        <v>67</v>
      </c>
      <c r="AY3089">
        <v>0.79</v>
      </c>
      <c r="AZ3089" t="s">
        <v>67</v>
      </c>
      <c r="BA3089">
        <v>0.14000000000000001</v>
      </c>
      <c r="BB3089" t="s">
        <v>67</v>
      </c>
      <c r="BC3089">
        <v>1.35</v>
      </c>
      <c r="BD3089" t="s">
        <v>67</v>
      </c>
      <c r="BE3089">
        <v>2.2400000000000002</v>
      </c>
      <c r="BF3089" t="s">
        <v>67</v>
      </c>
    </row>
    <row r="3090" spans="1:58" x14ac:dyDescent="0.25">
      <c r="A3090" t="s">
        <v>58</v>
      </c>
      <c r="B3090">
        <v>2</v>
      </c>
      <c r="C3090" t="s">
        <v>87</v>
      </c>
      <c r="D3090">
        <v>2011</v>
      </c>
      <c r="E3090">
        <v>2011</v>
      </c>
      <c r="F3090">
        <v>1</v>
      </c>
      <c r="G3090" t="s">
        <v>60</v>
      </c>
      <c r="H3090">
        <v>8.4</v>
      </c>
      <c r="I3090">
        <v>26.36</v>
      </c>
      <c r="J3090" t="s">
        <v>67</v>
      </c>
      <c r="K3090">
        <v>7.52</v>
      </c>
      <c r="L3090" t="s">
        <v>67</v>
      </c>
      <c r="M3090">
        <v>39.01</v>
      </c>
      <c r="N3090" t="s">
        <v>67</v>
      </c>
      <c r="O3090">
        <v>17.809999999999999</v>
      </c>
      <c r="P3090" t="s">
        <v>67</v>
      </c>
      <c r="Q3090">
        <v>10.8</v>
      </c>
      <c r="R3090" t="s">
        <v>67</v>
      </c>
      <c r="S3090">
        <v>8.34</v>
      </c>
      <c r="T3090" t="s">
        <v>67</v>
      </c>
      <c r="U3090">
        <v>2.8000000000000001E-2</v>
      </c>
      <c r="V3090" t="s">
        <v>67</v>
      </c>
      <c r="W3090">
        <v>0.02</v>
      </c>
      <c r="X3090" t="s">
        <v>67</v>
      </c>
      <c r="Y3090">
        <v>1.7000000000000001E-2</v>
      </c>
      <c r="Z3090" t="s">
        <v>67</v>
      </c>
      <c r="AA3090">
        <v>8.0000000000000002E-3</v>
      </c>
      <c r="AB3090" t="s">
        <v>68</v>
      </c>
      <c r="AC3090">
        <v>7.0000000000000007E-2</v>
      </c>
      <c r="AD3090" t="s">
        <v>67</v>
      </c>
      <c r="AE3090">
        <v>0.05</v>
      </c>
      <c r="AF3090" t="s">
        <v>67</v>
      </c>
      <c r="AG3090">
        <v>0.04</v>
      </c>
      <c r="AH3090" t="s">
        <v>69</v>
      </c>
      <c r="AI3090">
        <v>0.02</v>
      </c>
      <c r="AJ3090" t="s">
        <v>68</v>
      </c>
      <c r="AL3090" t="s">
        <v>64</v>
      </c>
      <c r="AN3090" t="s">
        <v>64</v>
      </c>
      <c r="AO3090">
        <v>8.9999999999999993E-3</v>
      </c>
      <c r="AP3090" t="s">
        <v>70</v>
      </c>
      <c r="AQ3090">
        <v>2E-3</v>
      </c>
      <c r="AR3090" t="s">
        <v>70</v>
      </c>
      <c r="AS3090">
        <v>2.29</v>
      </c>
      <c r="AT3090" t="s">
        <v>67</v>
      </c>
      <c r="AU3090">
        <v>0.18</v>
      </c>
      <c r="AV3090" t="s">
        <v>67</v>
      </c>
      <c r="AW3090">
        <v>3.96</v>
      </c>
      <c r="AX3090" t="s">
        <v>67</v>
      </c>
      <c r="AY3090">
        <v>0.82</v>
      </c>
      <c r="AZ3090" t="s">
        <v>67</v>
      </c>
      <c r="BA3090">
        <v>0.14000000000000001</v>
      </c>
      <c r="BB3090" t="s">
        <v>67</v>
      </c>
      <c r="BC3090">
        <v>1.25</v>
      </c>
      <c r="BD3090" t="s">
        <v>67</v>
      </c>
      <c r="BE3090">
        <v>1.71</v>
      </c>
      <c r="BF3090" t="s">
        <v>67</v>
      </c>
    </row>
    <row r="3091" spans="1:58" x14ac:dyDescent="0.25">
      <c r="A3091" t="s">
        <v>58</v>
      </c>
      <c r="B3091">
        <v>2</v>
      </c>
      <c r="C3091" t="s">
        <v>87</v>
      </c>
      <c r="D3091">
        <v>2011</v>
      </c>
      <c r="E3091">
        <v>2011</v>
      </c>
      <c r="F3091">
        <v>2</v>
      </c>
      <c r="G3091" t="s">
        <v>66</v>
      </c>
      <c r="H3091">
        <v>2.54</v>
      </c>
      <c r="I3091">
        <v>7.2</v>
      </c>
      <c r="J3091" t="s">
        <v>67</v>
      </c>
      <c r="K3091">
        <v>7.6</v>
      </c>
      <c r="L3091" t="s">
        <v>67</v>
      </c>
      <c r="M3091">
        <v>40.33</v>
      </c>
      <c r="N3091" t="s">
        <v>67</v>
      </c>
      <c r="O3091">
        <v>18.93</v>
      </c>
      <c r="P3091" t="s">
        <v>67</v>
      </c>
      <c r="Q3091">
        <v>1.27</v>
      </c>
      <c r="R3091" t="s">
        <v>67</v>
      </c>
      <c r="S3091">
        <v>8.6199999999999992</v>
      </c>
      <c r="T3091" t="s">
        <v>67</v>
      </c>
      <c r="U3091">
        <v>0.02</v>
      </c>
      <c r="V3091" t="s">
        <v>67</v>
      </c>
      <c r="W3091">
        <v>1.7999999999999999E-2</v>
      </c>
      <c r="X3091" t="s">
        <v>67</v>
      </c>
      <c r="Y3091">
        <v>1.4999999999999999E-2</v>
      </c>
      <c r="Z3091" t="s">
        <v>67</v>
      </c>
      <c r="AA3091">
        <v>2E-3</v>
      </c>
      <c r="AB3091" t="s">
        <v>68</v>
      </c>
      <c r="AC3091">
        <v>0.06</v>
      </c>
      <c r="AD3091" t="s">
        <v>71</v>
      </c>
      <c r="AE3091">
        <v>0.12</v>
      </c>
      <c r="AF3091" t="s">
        <v>71</v>
      </c>
      <c r="AG3091">
        <v>0.1</v>
      </c>
      <c r="AH3091" t="s">
        <v>74</v>
      </c>
      <c r="AI3091">
        <v>0</v>
      </c>
      <c r="AJ3091" t="s">
        <v>72</v>
      </c>
      <c r="AL3091" t="s">
        <v>64</v>
      </c>
      <c r="AN3091" t="s">
        <v>64</v>
      </c>
      <c r="AO3091">
        <v>1.7999999999999999E-2</v>
      </c>
      <c r="AP3091" t="s">
        <v>70</v>
      </c>
      <c r="AQ3091">
        <v>0</v>
      </c>
      <c r="AR3091" t="s">
        <v>70</v>
      </c>
      <c r="AS3091">
        <v>2.41</v>
      </c>
      <c r="AT3091" t="s">
        <v>67</v>
      </c>
      <c r="AU3091">
        <v>0.16</v>
      </c>
      <c r="AV3091" t="s">
        <v>67</v>
      </c>
      <c r="AW3091">
        <v>4.22</v>
      </c>
      <c r="AX3091" t="s">
        <v>67</v>
      </c>
      <c r="AY3091">
        <v>0.95</v>
      </c>
      <c r="AZ3091" t="s">
        <v>67</v>
      </c>
      <c r="BA3091">
        <v>0.16</v>
      </c>
      <c r="BB3091" t="s">
        <v>67</v>
      </c>
      <c r="BC3091">
        <v>1.1200000000000001</v>
      </c>
      <c r="BD3091" t="s">
        <v>67</v>
      </c>
      <c r="BE3091">
        <v>1.79</v>
      </c>
      <c r="BF3091" t="s">
        <v>67</v>
      </c>
    </row>
    <row r="3092" spans="1:58" x14ac:dyDescent="0.25">
      <c r="A3092" t="s">
        <v>58</v>
      </c>
      <c r="B3092">
        <v>2</v>
      </c>
      <c r="C3092" t="s">
        <v>87</v>
      </c>
      <c r="D3092">
        <v>2011</v>
      </c>
      <c r="E3092">
        <v>2011</v>
      </c>
      <c r="F3092">
        <v>3</v>
      </c>
      <c r="G3092" t="s">
        <v>66</v>
      </c>
      <c r="H3092">
        <v>8.74</v>
      </c>
      <c r="I3092">
        <v>27.41</v>
      </c>
      <c r="J3092" t="s">
        <v>67</v>
      </c>
      <c r="K3092">
        <v>7.46</v>
      </c>
      <c r="L3092" t="s">
        <v>67</v>
      </c>
      <c r="M3092">
        <v>38.92</v>
      </c>
      <c r="N3092" t="s">
        <v>67</v>
      </c>
      <c r="O3092">
        <v>18.420000000000002</v>
      </c>
      <c r="P3092" t="s">
        <v>67</v>
      </c>
      <c r="Q3092">
        <v>1.1200000000000001</v>
      </c>
      <c r="R3092" t="s">
        <v>67</v>
      </c>
      <c r="S3092">
        <v>8.3000000000000007</v>
      </c>
      <c r="T3092" t="s">
        <v>67</v>
      </c>
      <c r="U3092">
        <v>0.02</v>
      </c>
      <c r="V3092" t="s">
        <v>67</v>
      </c>
      <c r="W3092">
        <v>1.9E-2</v>
      </c>
      <c r="X3092" t="s">
        <v>67</v>
      </c>
      <c r="Y3092">
        <v>1.6E-2</v>
      </c>
      <c r="Z3092" t="s">
        <v>67</v>
      </c>
      <c r="AA3092">
        <v>0</v>
      </c>
      <c r="AB3092" t="s">
        <v>68</v>
      </c>
      <c r="AC3092">
        <v>0.05</v>
      </c>
      <c r="AD3092" t="s">
        <v>71</v>
      </c>
      <c r="AE3092">
        <v>0.04</v>
      </c>
      <c r="AF3092" t="s">
        <v>71</v>
      </c>
      <c r="AG3092">
        <v>0.04</v>
      </c>
      <c r="AH3092" t="s">
        <v>74</v>
      </c>
      <c r="AI3092">
        <v>0.01</v>
      </c>
      <c r="AJ3092" t="s">
        <v>72</v>
      </c>
      <c r="AL3092" t="s">
        <v>64</v>
      </c>
      <c r="AN3092" t="s">
        <v>64</v>
      </c>
      <c r="AO3092">
        <v>6.0000000000000001E-3</v>
      </c>
      <c r="AP3092" t="s">
        <v>70</v>
      </c>
      <c r="AQ3092">
        <v>0</v>
      </c>
      <c r="AR3092" t="s">
        <v>70</v>
      </c>
      <c r="AS3092">
        <v>2.29</v>
      </c>
      <c r="AT3092" t="s">
        <v>67</v>
      </c>
      <c r="AU3092">
        <v>0.17</v>
      </c>
      <c r="AV3092" t="s">
        <v>67</v>
      </c>
      <c r="AW3092">
        <v>4.04</v>
      </c>
      <c r="AX3092" t="s">
        <v>67</v>
      </c>
      <c r="AY3092">
        <v>0.92</v>
      </c>
      <c r="AZ3092" t="s">
        <v>67</v>
      </c>
      <c r="BA3092">
        <v>0.14000000000000001</v>
      </c>
      <c r="BB3092" t="s">
        <v>67</v>
      </c>
      <c r="BC3092">
        <v>1.06</v>
      </c>
      <c r="BD3092" t="s">
        <v>67</v>
      </c>
      <c r="BE3092">
        <v>1.75</v>
      </c>
      <c r="BF3092" t="s">
        <v>67</v>
      </c>
    </row>
    <row r="3093" spans="1:58" x14ac:dyDescent="0.25">
      <c r="A3093" t="s">
        <v>58</v>
      </c>
      <c r="B3093">
        <v>2</v>
      </c>
      <c r="C3093" t="s">
        <v>87</v>
      </c>
      <c r="D3093">
        <v>2011</v>
      </c>
      <c r="E3093">
        <v>2011</v>
      </c>
      <c r="F3093">
        <v>4</v>
      </c>
      <c r="G3093" t="s">
        <v>66</v>
      </c>
      <c r="H3093">
        <v>6.53</v>
      </c>
      <c r="I3093">
        <v>19.809999999999999</v>
      </c>
      <c r="J3093" t="s">
        <v>67</v>
      </c>
      <c r="K3093">
        <v>7.47</v>
      </c>
      <c r="L3093" t="s">
        <v>67</v>
      </c>
      <c r="M3093">
        <v>41.01</v>
      </c>
      <c r="N3093" t="s">
        <v>67</v>
      </c>
      <c r="O3093">
        <v>19.79</v>
      </c>
      <c r="P3093" t="s">
        <v>67</v>
      </c>
      <c r="Q3093">
        <v>1.1000000000000001</v>
      </c>
      <c r="R3093" t="s">
        <v>67</v>
      </c>
      <c r="S3093">
        <v>8.51</v>
      </c>
      <c r="T3093" t="s">
        <v>67</v>
      </c>
      <c r="U3093">
        <v>2.1000000000000001E-2</v>
      </c>
      <c r="V3093" t="s">
        <v>67</v>
      </c>
      <c r="W3093">
        <v>1.7999999999999999E-2</v>
      </c>
      <c r="X3093" t="s">
        <v>67</v>
      </c>
      <c r="Y3093">
        <v>1.6E-2</v>
      </c>
      <c r="Z3093" t="s">
        <v>67</v>
      </c>
      <c r="AA3093">
        <v>3.0000000000000001E-3</v>
      </c>
      <c r="AB3093" t="s">
        <v>68</v>
      </c>
      <c r="AC3093">
        <v>0.06</v>
      </c>
      <c r="AD3093" t="s">
        <v>67</v>
      </c>
      <c r="AE3093">
        <v>0.05</v>
      </c>
      <c r="AF3093" t="s">
        <v>67</v>
      </c>
      <c r="AG3093">
        <v>0.04</v>
      </c>
      <c r="AH3093" t="s">
        <v>69</v>
      </c>
      <c r="AI3093">
        <v>0.01</v>
      </c>
      <c r="AJ3093" t="s">
        <v>68</v>
      </c>
      <c r="AL3093" t="s">
        <v>64</v>
      </c>
      <c r="AN3093" t="s">
        <v>64</v>
      </c>
      <c r="AO3093">
        <v>6.0000000000000001E-3</v>
      </c>
      <c r="AP3093" t="s">
        <v>70</v>
      </c>
      <c r="AQ3093">
        <v>2E-3</v>
      </c>
      <c r="AR3093" t="s">
        <v>70</v>
      </c>
      <c r="AS3093">
        <v>2.4300000000000002</v>
      </c>
      <c r="AT3093" t="s">
        <v>67</v>
      </c>
      <c r="AU3093">
        <v>0.16</v>
      </c>
      <c r="AV3093" t="s">
        <v>67</v>
      </c>
      <c r="AW3093">
        <v>4.28</v>
      </c>
      <c r="AX3093" t="s">
        <v>67</v>
      </c>
      <c r="AY3093">
        <v>1.1399999999999999</v>
      </c>
      <c r="AZ3093" t="s">
        <v>67</v>
      </c>
      <c r="BA3093">
        <v>0.13</v>
      </c>
      <c r="BB3093" t="s">
        <v>67</v>
      </c>
      <c r="BC3093">
        <v>1.08</v>
      </c>
      <c r="BD3093" t="s">
        <v>67</v>
      </c>
      <c r="BE3093">
        <v>1.66</v>
      </c>
      <c r="BF3093" t="s">
        <v>67</v>
      </c>
    </row>
    <row r="3094" spans="1:58" x14ac:dyDescent="0.25">
      <c r="A3094" t="s">
        <v>58</v>
      </c>
      <c r="B3094">
        <v>2</v>
      </c>
      <c r="C3094" t="s">
        <v>87</v>
      </c>
      <c r="D3094">
        <v>2011</v>
      </c>
      <c r="E3094">
        <v>2011</v>
      </c>
      <c r="F3094">
        <v>5</v>
      </c>
      <c r="G3094" t="s">
        <v>66</v>
      </c>
      <c r="H3094">
        <v>2.0499999999999998</v>
      </c>
      <c r="I3094">
        <v>6.42</v>
      </c>
      <c r="J3094" t="s">
        <v>67</v>
      </c>
      <c r="K3094">
        <v>7.63</v>
      </c>
      <c r="L3094" t="s">
        <v>67</v>
      </c>
      <c r="M3094">
        <v>48.85</v>
      </c>
      <c r="N3094" t="s">
        <v>67</v>
      </c>
      <c r="O3094">
        <v>23.53</v>
      </c>
      <c r="P3094" t="s">
        <v>67</v>
      </c>
      <c r="Q3094">
        <v>0.92</v>
      </c>
      <c r="R3094" t="s">
        <v>67</v>
      </c>
      <c r="S3094">
        <v>9.2799999999999994</v>
      </c>
      <c r="T3094" t="s">
        <v>67</v>
      </c>
      <c r="U3094">
        <v>1.7999999999999999E-2</v>
      </c>
      <c r="V3094" t="s">
        <v>67</v>
      </c>
      <c r="W3094">
        <v>1.7000000000000001E-2</v>
      </c>
      <c r="X3094" t="s">
        <v>67</v>
      </c>
      <c r="Y3094">
        <v>1.6E-2</v>
      </c>
      <c r="Z3094" t="s">
        <v>67</v>
      </c>
      <c r="AA3094">
        <v>2E-3</v>
      </c>
      <c r="AB3094" t="s">
        <v>68</v>
      </c>
      <c r="AC3094">
        <v>0.05</v>
      </c>
      <c r="AD3094" t="s">
        <v>67</v>
      </c>
      <c r="AE3094">
        <v>0.04</v>
      </c>
      <c r="AF3094" t="s">
        <v>67</v>
      </c>
      <c r="AG3094">
        <v>0.03</v>
      </c>
      <c r="AH3094" t="s">
        <v>69</v>
      </c>
      <c r="AI3094">
        <v>0.01</v>
      </c>
      <c r="AJ3094" t="s">
        <v>68</v>
      </c>
      <c r="AL3094" t="s">
        <v>64</v>
      </c>
      <c r="AN3094" t="s">
        <v>64</v>
      </c>
      <c r="AO3094">
        <v>8.0000000000000002E-3</v>
      </c>
      <c r="AP3094" t="s">
        <v>70</v>
      </c>
      <c r="AQ3094">
        <v>0</v>
      </c>
      <c r="AR3094" t="s">
        <v>70</v>
      </c>
      <c r="AS3094">
        <v>2.88</v>
      </c>
      <c r="AT3094" t="s">
        <v>67</v>
      </c>
      <c r="AU3094">
        <v>0.18</v>
      </c>
      <c r="AV3094" t="s">
        <v>67</v>
      </c>
      <c r="AW3094">
        <v>5.17</v>
      </c>
      <c r="AX3094" t="s">
        <v>67</v>
      </c>
      <c r="AY3094">
        <v>1.48</v>
      </c>
      <c r="AZ3094" t="s">
        <v>67</v>
      </c>
      <c r="BA3094">
        <v>0.15</v>
      </c>
      <c r="BB3094" t="s">
        <v>67</v>
      </c>
      <c r="BC3094">
        <v>1.27</v>
      </c>
      <c r="BD3094" t="s">
        <v>67</v>
      </c>
      <c r="BE3094">
        <v>1.47</v>
      </c>
      <c r="BF3094" t="s">
        <v>67</v>
      </c>
    </row>
    <row r="3095" spans="1:58" x14ac:dyDescent="0.25">
      <c r="A3095" t="s">
        <v>58</v>
      </c>
      <c r="B3095">
        <v>2</v>
      </c>
      <c r="C3095" t="s">
        <v>87</v>
      </c>
      <c r="D3095">
        <v>2011</v>
      </c>
      <c r="E3095">
        <v>2011</v>
      </c>
      <c r="F3095">
        <v>6</v>
      </c>
      <c r="G3095" t="s">
        <v>66</v>
      </c>
      <c r="H3095">
        <v>0.99</v>
      </c>
      <c r="I3095">
        <v>3</v>
      </c>
      <c r="J3095" t="s">
        <v>67</v>
      </c>
      <c r="K3095">
        <v>7.63</v>
      </c>
      <c r="L3095" t="s">
        <v>67</v>
      </c>
      <c r="M3095">
        <v>52.17</v>
      </c>
      <c r="N3095" t="s">
        <v>67</v>
      </c>
      <c r="O3095">
        <v>25.4</v>
      </c>
      <c r="P3095" t="s">
        <v>67</v>
      </c>
      <c r="Q3095">
        <v>1.35</v>
      </c>
      <c r="R3095" t="s">
        <v>67</v>
      </c>
      <c r="S3095">
        <v>9.4</v>
      </c>
      <c r="T3095" t="s">
        <v>67</v>
      </c>
      <c r="U3095">
        <v>1.7999999999999999E-2</v>
      </c>
      <c r="V3095" t="s">
        <v>67</v>
      </c>
      <c r="W3095">
        <v>1.6E-2</v>
      </c>
      <c r="X3095" t="s">
        <v>67</v>
      </c>
      <c r="Y3095">
        <v>1.4999999999999999E-2</v>
      </c>
      <c r="Z3095" t="s">
        <v>67</v>
      </c>
      <c r="AA3095">
        <v>2E-3</v>
      </c>
      <c r="AB3095" t="s">
        <v>68</v>
      </c>
      <c r="AC3095">
        <v>0.06</v>
      </c>
      <c r="AD3095" t="s">
        <v>67</v>
      </c>
      <c r="AE3095">
        <v>0.04</v>
      </c>
      <c r="AF3095" t="s">
        <v>67</v>
      </c>
      <c r="AG3095">
        <v>0.03</v>
      </c>
      <c r="AH3095" t="s">
        <v>69</v>
      </c>
      <c r="AI3095">
        <v>0.02</v>
      </c>
      <c r="AJ3095" t="s">
        <v>68</v>
      </c>
      <c r="AL3095" t="s">
        <v>64</v>
      </c>
      <c r="AN3095" t="s">
        <v>64</v>
      </c>
      <c r="AO3095">
        <v>5.0000000000000001E-3</v>
      </c>
      <c r="AP3095" t="s">
        <v>70</v>
      </c>
      <c r="AQ3095">
        <v>0</v>
      </c>
      <c r="AR3095" t="s">
        <v>70</v>
      </c>
      <c r="AS3095">
        <v>2.99</v>
      </c>
      <c r="AT3095" t="s">
        <v>67</v>
      </c>
      <c r="AU3095">
        <v>0.19</v>
      </c>
      <c r="AV3095" t="s">
        <v>67</v>
      </c>
      <c r="AW3095">
        <v>5.64</v>
      </c>
      <c r="AX3095" t="s">
        <v>67</v>
      </c>
      <c r="AY3095">
        <v>1.58</v>
      </c>
      <c r="AZ3095" t="s">
        <v>67</v>
      </c>
      <c r="BA3095">
        <v>0.15</v>
      </c>
      <c r="BB3095" t="s">
        <v>67</v>
      </c>
      <c r="BC3095">
        <v>1.1100000000000001</v>
      </c>
      <c r="BD3095" t="s">
        <v>67</v>
      </c>
      <c r="BE3095">
        <v>1.62</v>
      </c>
      <c r="BF3095" t="s">
        <v>67</v>
      </c>
    </row>
    <row r="3096" spans="1:58" x14ac:dyDescent="0.25">
      <c r="A3096" t="s">
        <v>58</v>
      </c>
      <c r="B3096">
        <v>2</v>
      </c>
      <c r="C3096" t="s">
        <v>87</v>
      </c>
      <c r="D3096">
        <v>2011</v>
      </c>
      <c r="E3096">
        <v>2011</v>
      </c>
      <c r="F3096">
        <v>7</v>
      </c>
      <c r="G3096" t="s">
        <v>66</v>
      </c>
      <c r="H3096">
        <v>0.47</v>
      </c>
      <c r="I3096">
        <v>1.46</v>
      </c>
      <c r="J3096" t="s">
        <v>67</v>
      </c>
      <c r="K3096">
        <v>7.78</v>
      </c>
      <c r="L3096" t="s">
        <v>67</v>
      </c>
      <c r="M3096">
        <v>63.35</v>
      </c>
      <c r="N3096" t="s">
        <v>67</v>
      </c>
      <c r="O3096">
        <v>31.24</v>
      </c>
      <c r="P3096" t="s">
        <v>67</v>
      </c>
      <c r="Q3096">
        <v>2.15</v>
      </c>
      <c r="R3096" t="s">
        <v>67</v>
      </c>
      <c r="S3096">
        <v>10.66</v>
      </c>
      <c r="T3096" t="s">
        <v>67</v>
      </c>
      <c r="U3096">
        <v>2.1000000000000001E-2</v>
      </c>
      <c r="V3096" t="s">
        <v>67</v>
      </c>
      <c r="W3096">
        <v>1.7000000000000001E-2</v>
      </c>
      <c r="X3096" t="s">
        <v>67</v>
      </c>
      <c r="Y3096">
        <v>1.4999999999999999E-2</v>
      </c>
      <c r="Z3096" t="s">
        <v>67</v>
      </c>
      <c r="AA3096">
        <v>4.0000000000000001E-3</v>
      </c>
      <c r="AB3096" t="s">
        <v>68</v>
      </c>
      <c r="AC3096">
        <v>0.06</v>
      </c>
      <c r="AD3096" t="s">
        <v>67</v>
      </c>
      <c r="AE3096">
        <v>0.03</v>
      </c>
      <c r="AF3096" t="s">
        <v>67</v>
      </c>
      <c r="AG3096">
        <v>0.02</v>
      </c>
      <c r="AH3096" t="s">
        <v>69</v>
      </c>
      <c r="AI3096">
        <v>0.03</v>
      </c>
      <c r="AJ3096" t="s">
        <v>68</v>
      </c>
      <c r="AL3096" t="s">
        <v>64</v>
      </c>
      <c r="AN3096" t="s">
        <v>64</v>
      </c>
      <c r="AO3096">
        <v>8.9999999999999993E-3</v>
      </c>
      <c r="AP3096" t="s">
        <v>70</v>
      </c>
      <c r="AQ3096">
        <v>1E-3</v>
      </c>
      <c r="AR3096" t="s">
        <v>70</v>
      </c>
      <c r="AS3096">
        <v>3.64</v>
      </c>
      <c r="AT3096" t="s">
        <v>67</v>
      </c>
      <c r="AU3096">
        <v>0.21</v>
      </c>
      <c r="AV3096" t="s">
        <v>67</v>
      </c>
      <c r="AW3096">
        <v>6.79</v>
      </c>
      <c r="AX3096" t="s">
        <v>67</v>
      </c>
      <c r="AY3096">
        <v>1.89</v>
      </c>
      <c r="AZ3096" t="s">
        <v>67</v>
      </c>
      <c r="BA3096">
        <v>0.16</v>
      </c>
      <c r="BB3096" t="s">
        <v>67</v>
      </c>
      <c r="BC3096">
        <v>1.19</v>
      </c>
      <c r="BD3096" t="s">
        <v>67</v>
      </c>
      <c r="BE3096">
        <v>1.4</v>
      </c>
      <c r="BF3096" t="s">
        <v>67</v>
      </c>
    </row>
    <row r="3097" spans="1:58" x14ac:dyDescent="0.25">
      <c r="A3097" t="s">
        <v>58</v>
      </c>
      <c r="B3097">
        <v>2</v>
      </c>
      <c r="C3097" t="s">
        <v>87</v>
      </c>
      <c r="D3097">
        <v>2011</v>
      </c>
      <c r="E3097">
        <v>2011</v>
      </c>
      <c r="F3097">
        <v>8</v>
      </c>
      <c r="G3097" t="s">
        <v>66</v>
      </c>
      <c r="H3097">
        <v>0.34</v>
      </c>
      <c r="I3097">
        <v>1.06</v>
      </c>
      <c r="J3097" t="s">
        <v>67</v>
      </c>
      <c r="K3097">
        <v>7.8</v>
      </c>
      <c r="L3097" t="s">
        <v>67</v>
      </c>
      <c r="M3097">
        <v>68.23</v>
      </c>
      <c r="N3097" t="s">
        <v>67</v>
      </c>
      <c r="O3097">
        <v>33.799999999999997</v>
      </c>
      <c r="P3097" t="s">
        <v>67</v>
      </c>
      <c r="Q3097">
        <v>2.2200000000000002</v>
      </c>
      <c r="R3097" t="s">
        <v>67</v>
      </c>
      <c r="S3097">
        <v>11.04</v>
      </c>
      <c r="T3097" t="s">
        <v>67</v>
      </c>
      <c r="U3097">
        <v>0.02</v>
      </c>
      <c r="V3097" t="s">
        <v>67</v>
      </c>
      <c r="W3097">
        <v>1.6E-2</v>
      </c>
      <c r="X3097" t="s">
        <v>67</v>
      </c>
      <c r="Y3097">
        <v>1.4E-2</v>
      </c>
      <c r="Z3097" t="s">
        <v>67</v>
      </c>
      <c r="AA3097">
        <v>4.0000000000000001E-3</v>
      </c>
      <c r="AB3097" t="s">
        <v>68</v>
      </c>
      <c r="AC3097">
        <v>0.09</v>
      </c>
      <c r="AD3097" t="s">
        <v>67</v>
      </c>
      <c r="AE3097">
        <v>0.04</v>
      </c>
      <c r="AF3097" t="s">
        <v>67</v>
      </c>
      <c r="AG3097">
        <v>0.03</v>
      </c>
      <c r="AH3097" t="s">
        <v>69</v>
      </c>
      <c r="AI3097">
        <v>0.05</v>
      </c>
      <c r="AJ3097" t="s">
        <v>68</v>
      </c>
      <c r="AL3097" t="s">
        <v>64</v>
      </c>
      <c r="AN3097" t="s">
        <v>64</v>
      </c>
      <c r="AO3097">
        <v>6.0000000000000001E-3</v>
      </c>
      <c r="AP3097" t="s">
        <v>70</v>
      </c>
      <c r="AQ3097">
        <v>1E-3</v>
      </c>
      <c r="AR3097" t="s">
        <v>70</v>
      </c>
      <c r="AS3097">
        <v>3.92</v>
      </c>
      <c r="AT3097" t="s">
        <v>67</v>
      </c>
      <c r="AU3097">
        <v>0.23</v>
      </c>
      <c r="AV3097" t="s">
        <v>67</v>
      </c>
      <c r="AW3097">
        <v>7.38</v>
      </c>
      <c r="AX3097" t="s">
        <v>67</v>
      </c>
      <c r="AY3097">
        <v>1.99</v>
      </c>
      <c r="AZ3097" t="s">
        <v>67</v>
      </c>
      <c r="BA3097">
        <v>0.16</v>
      </c>
      <c r="BB3097" t="s">
        <v>67</v>
      </c>
      <c r="BC3097">
        <v>1.21</v>
      </c>
      <c r="BD3097" t="s">
        <v>67</v>
      </c>
      <c r="BE3097">
        <v>1.42</v>
      </c>
      <c r="BF3097" t="s">
        <v>67</v>
      </c>
    </row>
    <row r="3098" spans="1:58" x14ac:dyDescent="0.25">
      <c r="A3098" t="s">
        <v>58</v>
      </c>
      <c r="B3098">
        <v>2</v>
      </c>
      <c r="C3098" t="s">
        <v>87</v>
      </c>
      <c r="D3098">
        <v>2011</v>
      </c>
      <c r="E3098">
        <v>2011</v>
      </c>
      <c r="F3098">
        <v>9</v>
      </c>
      <c r="G3098" t="s">
        <v>66</v>
      </c>
      <c r="H3098">
        <v>0.09</v>
      </c>
      <c r="I3098">
        <v>0.26</v>
      </c>
      <c r="J3098" t="s">
        <v>67</v>
      </c>
      <c r="K3098">
        <v>7.8</v>
      </c>
      <c r="L3098" t="s">
        <v>67</v>
      </c>
      <c r="M3098">
        <v>70.92</v>
      </c>
      <c r="N3098" t="s">
        <v>67</v>
      </c>
      <c r="O3098">
        <v>35.1</v>
      </c>
      <c r="P3098" t="s">
        <v>67</v>
      </c>
      <c r="Q3098">
        <v>1.1000000000000001</v>
      </c>
      <c r="R3098" t="s">
        <v>67</v>
      </c>
      <c r="S3098">
        <v>11.16</v>
      </c>
      <c r="T3098" t="s">
        <v>67</v>
      </c>
      <c r="U3098">
        <v>0.02</v>
      </c>
      <c r="V3098" t="s">
        <v>67</v>
      </c>
      <c r="W3098">
        <v>1.6E-2</v>
      </c>
      <c r="X3098" t="s">
        <v>67</v>
      </c>
      <c r="Y3098">
        <v>1.2999999999999999E-2</v>
      </c>
      <c r="Z3098" t="s">
        <v>67</v>
      </c>
      <c r="AA3098">
        <v>4.0000000000000001E-3</v>
      </c>
      <c r="AB3098" t="s">
        <v>68</v>
      </c>
      <c r="AC3098">
        <v>7.0000000000000007E-2</v>
      </c>
      <c r="AD3098" t="s">
        <v>67</v>
      </c>
      <c r="AE3098">
        <v>0.05</v>
      </c>
      <c r="AF3098" t="s">
        <v>67</v>
      </c>
      <c r="AG3098">
        <v>0.04</v>
      </c>
      <c r="AH3098" t="s">
        <v>69</v>
      </c>
      <c r="AI3098">
        <v>0.02</v>
      </c>
      <c r="AJ3098" t="s">
        <v>68</v>
      </c>
      <c r="AL3098" t="s">
        <v>64</v>
      </c>
      <c r="AN3098" t="s">
        <v>64</v>
      </c>
      <c r="AO3098">
        <v>8.0000000000000002E-3</v>
      </c>
      <c r="AP3098" t="s">
        <v>70</v>
      </c>
      <c r="AQ3098">
        <v>1E-3</v>
      </c>
      <c r="AR3098" t="s">
        <v>70</v>
      </c>
      <c r="AS3098">
        <v>4.01</v>
      </c>
      <c r="AT3098" t="s">
        <v>67</v>
      </c>
      <c r="AU3098">
        <v>0.23</v>
      </c>
      <c r="AV3098" t="s">
        <v>67</v>
      </c>
      <c r="AW3098">
        <v>7.71</v>
      </c>
      <c r="AX3098" t="s">
        <v>67</v>
      </c>
      <c r="AY3098">
        <v>2.14</v>
      </c>
      <c r="AZ3098" t="s">
        <v>67</v>
      </c>
      <c r="BA3098">
        <v>0.2</v>
      </c>
      <c r="BB3098" t="s">
        <v>67</v>
      </c>
      <c r="BC3098">
        <v>1.35</v>
      </c>
      <c r="BD3098" t="s">
        <v>67</v>
      </c>
      <c r="BE3098">
        <v>1.7</v>
      </c>
      <c r="BF3098" t="s">
        <v>67</v>
      </c>
    </row>
    <row r="3099" spans="1:58" x14ac:dyDescent="0.25">
      <c r="A3099" t="s">
        <v>58</v>
      </c>
      <c r="B3099">
        <v>2</v>
      </c>
      <c r="C3099" t="s">
        <v>87</v>
      </c>
      <c r="D3099">
        <v>2012</v>
      </c>
      <c r="E3099">
        <v>2011</v>
      </c>
      <c r="F3099">
        <v>10</v>
      </c>
      <c r="G3099" t="s">
        <v>66</v>
      </c>
      <c r="H3099">
        <v>0.11</v>
      </c>
      <c r="I3099">
        <v>0.35</v>
      </c>
      <c r="J3099" t="s">
        <v>73</v>
      </c>
      <c r="K3099">
        <v>7.77</v>
      </c>
      <c r="L3099" t="s">
        <v>67</v>
      </c>
      <c r="M3099">
        <v>64.989999999999995</v>
      </c>
      <c r="N3099" t="s">
        <v>67</v>
      </c>
      <c r="O3099">
        <v>31.22</v>
      </c>
      <c r="P3099" t="s">
        <v>67</v>
      </c>
      <c r="Q3099">
        <v>3.2</v>
      </c>
      <c r="R3099" t="s">
        <v>67</v>
      </c>
      <c r="S3099">
        <v>10.49</v>
      </c>
      <c r="T3099" t="s">
        <v>67</v>
      </c>
      <c r="U3099">
        <v>2.5000000000000001E-2</v>
      </c>
      <c r="V3099" t="s">
        <v>67</v>
      </c>
      <c r="W3099">
        <v>0.02</v>
      </c>
      <c r="X3099" t="s">
        <v>67</v>
      </c>
      <c r="Y3099">
        <v>1.7999999999999999E-2</v>
      </c>
      <c r="Z3099" t="s">
        <v>67</v>
      </c>
      <c r="AA3099">
        <v>5.0000000000000001E-3</v>
      </c>
      <c r="AB3099" t="s">
        <v>68</v>
      </c>
      <c r="AC3099">
        <v>0.08</v>
      </c>
      <c r="AD3099" t="s">
        <v>67</v>
      </c>
      <c r="AE3099">
        <v>0.06</v>
      </c>
      <c r="AF3099" t="s">
        <v>67</v>
      </c>
      <c r="AG3099">
        <v>0.05</v>
      </c>
      <c r="AH3099" t="s">
        <v>69</v>
      </c>
      <c r="AI3099">
        <v>0.02</v>
      </c>
      <c r="AJ3099" t="s">
        <v>68</v>
      </c>
      <c r="AL3099" t="s">
        <v>64</v>
      </c>
      <c r="AN3099" t="s">
        <v>64</v>
      </c>
      <c r="AO3099">
        <v>1.9E-2</v>
      </c>
      <c r="AP3099" t="s">
        <v>70</v>
      </c>
      <c r="AQ3099">
        <v>1E-3</v>
      </c>
      <c r="AR3099" t="s">
        <v>70</v>
      </c>
      <c r="AS3099">
        <v>3.73</v>
      </c>
      <c r="AT3099" t="s">
        <v>67</v>
      </c>
      <c r="AU3099">
        <v>0.21</v>
      </c>
      <c r="AV3099" t="s">
        <v>67</v>
      </c>
      <c r="AW3099">
        <v>6.96</v>
      </c>
      <c r="AX3099" t="s">
        <v>67</v>
      </c>
      <c r="AY3099">
        <v>1.99</v>
      </c>
      <c r="AZ3099" t="s">
        <v>67</v>
      </c>
      <c r="BA3099">
        <v>0.23</v>
      </c>
      <c r="BB3099" t="s">
        <v>67</v>
      </c>
      <c r="BC3099">
        <v>1.6</v>
      </c>
      <c r="BD3099" t="s">
        <v>67</v>
      </c>
      <c r="BE3099">
        <v>2.27</v>
      </c>
      <c r="BF3099" t="s">
        <v>67</v>
      </c>
    </row>
    <row r="3100" spans="1:58" x14ac:dyDescent="0.25">
      <c r="A3100" t="s">
        <v>58</v>
      </c>
      <c r="B3100">
        <v>2</v>
      </c>
      <c r="C3100" t="s">
        <v>87</v>
      </c>
      <c r="D3100">
        <v>2012</v>
      </c>
      <c r="E3100">
        <v>2011</v>
      </c>
      <c r="F3100">
        <v>11</v>
      </c>
      <c r="G3100" t="s">
        <v>66</v>
      </c>
      <c r="H3100">
        <v>1.7</v>
      </c>
      <c r="I3100">
        <v>5.17</v>
      </c>
      <c r="J3100" t="s">
        <v>67</v>
      </c>
      <c r="K3100">
        <v>7.5</v>
      </c>
      <c r="L3100" t="s">
        <v>67</v>
      </c>
      <c r="M3100">
        <v>47.83</v>
      </c>
      <c r="N3100" t="s">
        <v>67</v>
      </c>
      <c r="O3100">
        <v>21.75</v>
      </c>
      <c r="P3100" t="s">
        <v>67</v>
      </c>
      <c r="Q3100">
        <v>15.91</v>
      </c>
      <c r="R3100" t="s">
        <v>67</v>
      </c>
      <c r="S3100">
        <v>8.5500000000000007</v>
      </c>
      <c r="T3100" t="s">
        <v>67</v>
      </c>
      <c r="U3100">
        <v>0.03</v>
      </c>
      <c r="V3100" t="s">
        <v>67</v>
      </c>
      <c r="W3100">
        <v>1.7999999999999999E-2</v>
      </c>
      <c r="X3100" t="s">
        <v>67</v>
      </c>
      <c r="Y3100">
        <v>1.7999999999999999E-2</v>
      </c>
      <c r="Z3100" t="s">
        <v>67</v>
      </c>
      <c r="AA3100">
        <v>1.2E-2</v>
      </c>
      <c r="AB3100" t="s">
        <v>68</v>
      </c>
      <c r="AC3100">
        <v>0.15</v>
      </c>
      <c r="AD3100" t="s">
        <v>67</v>
      </c>
      <c r="AE3100">
        <v>0.09</v>
      </c>
      <c r="AF3100" t="s">
        <v>67</v>
      </c>
      <c r="AG3100">
        <v>7.0000000000000007E-2</v>
      </c>
      <c r="AH3100" t="s">
        <v>69</v>
      </c>
      <c r="AI3100">
        <v>0.06</v>
      </c>
      <c r="AJ3100" t="s">
        <v>68</v>
      </c>
      <c r="AL3100" t="s">
        <v>64</v>
      </c>
      <c r="AN3100" t="s">
        <v>64</v>
      </c>
      <c r="AO3100">
        <v>2.4E-2</v>
      </c>
      <c r="AP3100" t="s">
        <v>70</v>
      </c>
      <c r="AQ3100">
        <v>1E-3</v>
      </c>
      <c r="AR3100" t="s">
        <v>70</v>
      </c>
      <c r="AS3100">
        <v>2.76</v>
      </c>
      <c r="AT3100" t="s">
        <v>67</v>
      </c>
      <c r="AU3100">
        <v>0.19</v>
      </c>
      <c r="AV3100" t="s">
        <v>67</v>
      </c>
      <c r="AW3100">
        <v>5.08</v>
      </c>
      <c r="AX3100" t="s">
        <v>67</v>
      </c>
      <c r="AY3100">
        <v>1.42</v>
      </c>
      <c r="AZ3100" t="s">
        <v>67</v>
      </c>
      <c r="BA3100">
        <v>0.22</v>
      </c>
      <c r="BB3100" t="s">
        <v>67</v>
      </c>
      <c r="BC3100">
        <v>1.77</v>
      </c>
      <c r="BD3100" t="s">
        <v>67</v>
      </c>
      <c r="BE3100">
        <v>3.64</v>
      </c>
      <c r="BF3100" t="s">
        <v>67</v>
      </c>
    </row>
    <row r="3101" spans="1:58" x14ac:dyDescent="0.25">
      <c r="A3101" t="s">
        <v>58</v>
      </c>
      <c r="B3101">
        <v>2</v>
      </c>
      <c r="C3101" t="s">
        <v>87</v>
      </c>
      <c r="D3101">
        <v>2012</v>
      </c>
      <c r="E3101">
        <v>2011</v>
      </c>
      <c r="F3101">
        <v>12</v>
      </c>
      <c r="G3101" t="s">
        <v>60</v>
      </c>
      <c r="H3101">
        <v>3.12</v>
      </c>
      <c r="I3101">
        <v>9.8000000000000007</v>
      </c>
      <c r="J3101" t="s">
        <v>67</v>
      </c>
      <c r="K3101">
        <v>7.4</v>
      </c>
      <c r="L3101" t="s">
        <v>67</v>
      </c>
      <c r="M3101">
        <v>37.97</v>
      </c>
      <c r="N3101" t="s">
        <v>67</v>
      </c>
      <c r="O3101">
        <v>17.690000000000001</v>
      </c>
      <c r="P3101" t="s">
        <v>67</v>
      </c>
      <c r="Q3101">
        <v>21.39</v>
      </c>
      <c r="R3101" t="s">
        <v>67</v>
      </c>
      <c r="S3101">
        <v>7.54</v>
      </c>
      <c r="T3101" t="s">
        <v>67</v>
      </c>
      <c r="U3101">
        <v>2.8000000000000001E-2</v>
      </c>
      <c r="V3101" t="s">
        <v>67</v>
      </c>
      <c r="W3101">
        <v>1.7000000000000001E-2</v>
      </c>
      <c r="X3101" t="s">
        <v>67</v>
      </c>
      <c r="Y3101">
        <v>1.4E-2</v>
      </c>
      <c r="Z3101" t="s">
        <v>67</v>
      </c>
      <c r="AA3101">
        <v>1.0999999999999999E-2</v>
      </c>
      <c r="AB3101" t="s">
        <v>68</v>
      </c>
      <c r="AC3101">
        <v>0.15</v>
      </c>
      <c r="AD3101" t="s">
        <v>67</v>
      </c>
      <c r="AE3101">
        <v>0.06</v>
      </c>
      <c r="AF3101" t="s">
        <v>67</v>
      </c>
      <c r="AG3101">
        <v>0.05</v>
      </c>
      <c r="AH3101" t="s">
        <v>69</v>
      </c>
      <c r="AI3101">
        <v>0.09</v>
      </c>
      <c r="AJ3101" t="s">
        <v>68</v>
      </c>
      <c r="AL3101" t="s">
        <v>64</v>
      </c>
      <c r="AN3101" t="s">
        <v>64</v>
      </c>
      <c r="AO3101">
        <v>1.0999999999999999E-2</v>
      </c>
      <c r="AP3101" t="s">
        <v>70</v>
      </c>
      <c r="AQ3101">
        <v>3.0000000000000001E-3</v>
      </c>
      <c r="AR3101" t="s">
        <v>70</v>
      </c>
      <c r="AS3101">
        <v>2.16</v>
      </c>
      <c r="AT3101" t="s">
        <v>67</v>
      </c>
      <c r="AU3101">
        <v>0.16</v>
      </c>
      <c r="AV3101" t="s">
        <v>67</v>
      </c>
      <c r="AW3101">
        <v>4.12</v>
      </c>
      <c r="AX3101" t="s">
        <v>67</v>
      </c>
      <c r="AY3101">
        <v>1.1200000000000001</v>
      </c>
      <c r="AZ3101" t="s">
        <v>67</v>
      </c>
      <c r="BA3101">
        <v>0.19</v>
      </c>
      <c r="BB3101" t="s">
        <v>67</v>
      </c>
      <c r="BC3101">
        <v>1.27</v>
      </c>
      <c r="BD3101" t="s">
        <v>67</v>
      </c>
      <c r="BE3101">
        <v>3.25</v>
      </c>
      <c r="BF3101" t="s">
        <v>67</v>
      </c>
    </row>
    <row r="3102" spans="1:58" x14ac:dyDescent="0.25">
      <c r="A3102" t="s">
        <v>58</v>
      </c>
      <c r="B3102">
        <v>2</v>
      </c>
      <c r="C3102" t="s">
        <v>87</v>
      </c>
      <c r="D3102">
        <v>2012</v>
      </c>
      <c r="E3102">
        <v>2012</v>
      </c>
      <c r="F3102">
        <v>1</v>
      </c>
      <c r="G3102" t="s">
        <v>60</v>
      </c>
      <c r="H3102">
        <v>10.66</v>
      </c>
      <c r="I3102">
        <v>33.44</v>
      </c>
      <c r="J3102" t="s">
        <v>67</v>
      </c>
      <c r="K3102">
        <v>7.3</v>
      </c>
      <c r="L3102" t="s">
        <v>67</v>
      </c>
      <c r="M3102">
        <v>34.19</v>
      </c>
      <c r="N3102" t="s">
        <v>67</v>
      </c>
      <c r="O3102">
        <v>16.16</v>
      </c>
      <c r="P3102" t="s">
        <v>67</v>
      </c>
      <c r="Q3102">
        <v>18.66</v>
      </c>
      <c r="R3102" t="s">
        <v>67</v>
      </c>
      <c r="S3102">
        <v>7.48</v>
      </c>
      <c r="T3102" t="s">
        <v>67</v>
      </c>
      <c r="U3102">
        <v>0.03</v>
      </c>
      <c r="V3102" t="s">
        <v>67</v>
      </c>
      <c r="W3102">
        <v>0.02</v>
      </c>
      <c r="X3102" t="s">
        <v>67</v>
      </c>
      <c r="Y3102">
        <v>1.7000000000000001E-2</v>
      </c>
      <c r="Z3102" t="s">
        <v>67</v>
      </c>
      <c r="AA3102">
        <v>0.01</v>
      </c>
      <c r="AB3102" t="s">
        <v>68</v>
      </c>
      <c r="AC3102">
        <v>0.12</v>
      </c>
      <c r="AD3102" t="s">
        <v>67</v>
      </c>
      <c r="AE3102">
        <v>7.0000000000000007E-2</v>
      </c>
      <c r="AF3102" t="s">
        <v>67</v>
      </c>
      <c r="AG3102">
        <v>0.04</v>
      </c>
      <c r="AH3102" t="s">
        <v>69</v>
      </c>
      <c r="AI3102">
        <v>0.05</v>
      </c>
      <c r="AJ3102" t="s">
        <v>68</v>
      </c>
      <c r="AL3102" t="s">
        <v>64</v>
      </c>
      <c r="AN3102" t="s">
        <v>64</v>
      </c>
      <c r="AO3102">
        <v>2.8000000000000001E-2</v>
      </c>
      <c r="AP3102" t="s">
        <v>70</v>
      </c>
      <c r="AQ3102">
        <v>2E-3</v>
      </c>
      <c r="AR3102" t="s">
        <v>70</v>
      </c>
      <c r="AS3102">
        <v>2.04</v>
      </c>
      <c r="AT3102" t="s">
        <v>67</v>
      </c>
      <c r="AU3102">
        <v>0.17</v>
      </c>
      <c r="AV3102" t="s">
        <v>67</v>
      </c>
      <c r="AW3102">
        <v>3.61</v>
      </c>
      <c r="AX3102" t="s">
        <v>67</v>
      </c>
      <c r="AY3102">
        <v>0.99</v>
      </c>
      <c r="AZ3102" t="s">
        <v>67</v>
      </c>
      <c r="BA3102">
        <v>0.15</v>
      </c>
      <c r="BB3102" t="s">
        <v>67</v>
      </c>
      <c r="BC3102">
        <v>1.05</v>
      </c>
      <c r="BD3102" t="s">
        <v>67</v>
      </c>
      <c r="BE3102">
        <v>2.23</v>
      </c>
      <c r="BF3102" t="s">
        <v>67</v>
      </c>
    </row>
    <row r="3103" spans="1:58" x14ac:dyDescent="0.25">
      <c r="A3103" t="s">
        <v>58</v>
      </c>
      <c r="B3103">
        <v>2</v>
      </c>
      <c r="C3103" t="s">
        <v>87</v>
      </c>
      <c r="D3103">
        <v>2012</v>
      </c>
      <c r="E3103">
        <v>2012</v>
      </c>
      <c r="F3103">
        <v>2</v>
      </c>
      <c r="G3103" t="s">
        <v>66</v>
      </c>
      <c r="H3103">
        <v>5.36</v>
      </c>
      <c r="I3103">
        <v>15.72</v>
      </c>
      <c r="J3103" t="s">
        <v>67</v>
      </c>
      <c r="K3103">
        <v>7.5</v>
      </c>
      <c r="L3103" t="s">
        <v>67</v>
      </c>
      <c r="M3103">
        <v>39.64</v>
      </c>
      <c r="N3103" t="s">
        <v>67</v>
      </c>
      <c r="O3103">
        <v>18.829999999999998</v>
      </c>
      <c r="P3103" t="s">
        <v>67</v>
      </c>
      <c r="Q3103">
        <v>0.65</v>
      </c>
      <c r="R3103" t="s">
        <v>67</v>
      </c>
      <c r="S3103">
        <v>8.7200000000000006</v>
      </c>
      <c r="T3103" t="s">
        <v>67</v>
      </c>
      <c r="U3103">
        <v>1.7999999999999999E-2</v>
      </c>
      <c r="V3103" t="s">
        <v>67</v>
      </c>
      <c r="W3103">
        <v>1.7000000000000001E-2</v>
      </c>
      <c r="X3103" t="s">
        <v>67</v>
      </c>
      <c r="Y3103">
        <v>1.4999999999999999E-2</v>
      </c>
      <c r="Z3103" t="s">
        <v>67</v>
      </c>
      <c r="AA3103">
        <v>1E-3</v>
      </c>
      <c r="AB3103" t="s">
        <v>68</v>
      </c>
      <c r="AC3103">
        <v>0.04</v>
      </c>
      <c r="AD3103" t="s">
        <v>67</v>
      </c>
      <c r="AE3103">
        <v>0.03</v>
      </c>
      <c r="AF3103" t="s">
        <v>67</v>
      </c>
      <c r="AG3103">
        <v>0.02</v>
      </c>
      <c r="AH3103" t="s">
        <v>69</v>
      </c>
      <c r="AI3103">
        <v>0.01</v>
      </c>
      <c r="AJ3103" t="s">
        <v>68</v>
      </c>
      <c r="AL3103" t="s">
        <v>64</v>
      </c>
      <c r="AN3103" t="s">
        <v>64</v>
      </c>
      <c r="AO3103">
        <v>6.0000000000000001E-3</v>
      </c>
      <c r="AP3103" t="s">
        <v>70</v>
      </c>
      <c r="AQ3103">
        <v>1E-3</v>
      </c>
      <c r="AR3103" t="s">
        <v>70</v>
      </c>
      <c r="AS3103">
        <v>2.4300000000000002</v>
      </c>
      <c r="AT3103" t="s">
        <v>67</v>
      </c>
      <c r="AU3103">
        <v>0.18</v>
      </c>
      <c r="AV3103" t="s">
        <v>67</v>
      </c>
      <c r="AW3103">
        <v>4.18</v>
      </c>
      <c r="AX3103" t="s">
        <v>67</v>
      </c>
      <c r="AY3103">
        <v>1.1499999999999999</v>
      </c>
      <c r="AZ3103" t="s">
        <v>67</v>
      </c>
      <c r="BA3103">
        <v>0.14000000000000001</v>
      </c>
      <c r="BB3103" t="s">
        <v>67</v>
      </c>
      <c r="BC3103">
        <v>1.1499999999999999</v>
      </c>
      <c r="BD3103" t="s">
        <v>67</v>
      </c>
      <c r="BE3103">
        <v>1.64</v>
      </c>
      <c r="BF3103" t="s">
        <v>67</v>
      </c>
    </row>
    <row r="3104" spans="1:58" x14ac:dyDescent="0.25">
      <c r="A3104" t="s">
        <v>58</v>
      </c>
      <c r="B3104">
        <v>2</v>
      </c>
      <c r="C3104" t="s">
        <v>87</v>
      </c>
      <c r="D3104">
        <v>2012</v>
      </c>
      <c r="E3104">
        <v>2012</v>
      </c>
      <c r="F3104">
        <v>3</v>
      </c>
      <c r="G3104" t="s">
        <v>60</v>
      </c>
      <c r="H3104">
        <v>12.11</v>
      </c>
      <c r="I3104">
        <v>37.979999999999997</v>
      </c>
      <c r="J3104" t="s">
        <v>67</v>
      </c>
      <c r="K3104">
        <v>7.5</v>
      </c>
      <c r="L3104" t="s">
        <v>67</v>
      </c>
      <c r="M3104">
        <v>38.979999999999997</v>
      </c>
      <c r="N3104" t="s">
        <v>67</v>
      </c>
      <c r="O3104">
        <v>18.829999999999998</v>
      </c>
      <c r="P3104" t="s">
        <v>67</v>
      </c>
      <c r="Q3104">
        <v>1.18</v>
      </c>
      <c r="R3104" t="s">
        <v>67</v>
      </c>
      <c r="S3104">
        <v>8.41</v>
      </c>
      <c r="T3104" t="s">
        <v>67</v>
      </c>
      <c r="U3104">
        <v>1.9E-2</v>
      </c>
      <c r="V3104" t="s">
        <v>67</v>
      </c>
      <c r="W3104">
        <v>1.7000000000000001E-2</v>
      </c>
      <c r="X3104" t="s">
        <v>67</v>
      </c>
      <c r="Y3104">
        <v>1.4E-2</v>
      </c>
      <c r="Z3104" t="s">
        <v>67</v>
      </c>
      <c r="AA3104">
        <v>2E-3</v>
      </c>
      <c r="AB3104" t="s">
        <v>68</v>
      </c>
      <c r="AC3104">
        <v>0.04</v>
      </c>
      <c r="AD3104" t="s">
        <v>67</v>
      </c>
      <c r="AE3104">
        <v>0.02</v>
      </c>
      <c r="AF3104" t="s">
        <v>67</v>
      </c>
      <c r="AG3104">
        <v>0.01</v>
      </c>
      <c r="AH3104" t="s">
        <v>69</v>
      </c>
      <c r="AI3104">
        <v>0.02</v>
      </c>
      <c r="AJ3104" t="s">
        <v>68</v>
      </c>
      <c r="AL3104" t="s">
        <v>64</v>
      </c>
      <c r="AN3104" t="s">
        <v>64</v>
      </c>
      <c r="AO3104">
        <v>7.0000000000000001E-3</v>
      </c>
      <c r="AP3104" t="s">
        <v>70</v>
      </c>
      <c r="AQ3104">
        <v>1E-3</v>
      </c>
      <c r="AR3104" t="s">
        <v>70</v>
      </c>
      <c r="AS3104">
        <v>2.29</v>
      </c>
      <c r="AT3104" t="s">
        <v>67</v>
      </c>
      <c r="AU3104">
        <v>0.18</v>
      </c>
      <c r="AV3104" t="s">
        <v>67</v>
      </c>
      <c r="AW3104">
        <v>4.13</v>
      </c>
      <c r="AX3104" t="s">
        <v>67</v>
      </c>
      <c r="AY3104">
        <v>1.1399999999999999</v>
      </c>
      <c r="AZ3104" t="s">
        <v>67</v>
      </c>
      <c r="BA3104">
        <v>0.13</v>
      </c>
      <c r="BB3104" t="s">
        <v>67</v>
      </c>
      <c r="BC3104">
        <v>1.1399999999999999</v>
      </c>
      <c r="BD3104" t="s">
        <v>67</v>
      </c>
      <c r="BE3104">
        <v>1.63</v>
      </c>
      <c r="BF3104" t="s">
        <v>67</v>
      </c>
    </row>
    <row r="3105" spans="1:58" x14ac:dyDescent="0.25">
      <c r="A3105" t="s">
        <v>58</v>
      </c>
      <c r="B3105">
        <v>2</v>
      </c>
      <c r="C3105" t="s">
        <v>87</v>
      </c>
      <c r="D3105">
        <v>2012</v>
      </c>
      <c r="E3105">
        <v>2012</v>
      </c>
      <c r="F3105">
        <v>4</v>
      </c>
      <c r="G3105" t="s">
        <v>60</v>
      </c>
      <c r="H3105">
        <v>6.05</v>
      </c>
      <c r="I3105">
        <v>18.350000000000001</v>
      </c>
      <c r="J3105" t="s">
        <v>67</v>
      </c>
      <c r="K3105">
        <v>7.52</v>
      </c>
      <c r="L3105" t="s">
        <v>67</v>
      </c>
      <c r="M3105">
        <v>43.54</v>
      </c>
      <c r="N3105" t="s">
        <v>67</v>
      </c>
      <c r="O3105">
        <v>21.19</v>
      </c>
      <c r="P3105" t="s">
        <v>67</v>
      </c>
      <c r="Q3105">
        <v>1.1299999999999999</v>
      </c>
      <c r="R3105" t="s">
        <v>67</v>
      </c>
      <c r="S3105">
        <v>9.11</v>
      </c>
      <c r="T3105" t="s">
        <v>67</v>
      </c>
      <c r="U3105">
        <v>1.9E-2</v>
      </c>
      <c r="V3105" t="s">
        <v>67</v>
      </c>
      <c r="W3105">
        <v>1.7999999999999999E-2</v>
      </c>
      <c r="X3105" t="s">
        <v>67</v>
      </c>
      <c r="Y3105">
        <v>1.6E-2</v>
      </c>
      <c r="Z3105" t="s">
        <v>67</v>
      </c>
      <c r="AA3105">
        <v>2E-3</v>
      </c>
      <c r="AB3105" t="s">
        <v>68</v>
      </c>
      <c r="AC3105">
        <v>0.06</v>
      </c>
      <c r="AD3105" t="s">
        <v>67</v>
      </c>
      <c r="AE3105">
        <v>0.01</v>
      </c>
      <c r="AF3105" t="s">
        <v>70</v>
      </c>
      <c r="AG3105">
        <v>0.01</v>
      </c>
      <c r="AH3105" t="s">
        <v>69</v>
      </c>
      <c r="AI3105">
        <v>0.05</v>
      </c>
      <c r="AJ3105" t="s">
        <v>69</v>
      </c>
      <c r="AL3105" t="s">
        <v>64</v>
      </c>
      <c r="AN3105" t="s">
        <v>64</v>
      </c>
      <c r="AO3105">
        <v>6.0000000000000001E-3</v>
      </c>
      <c r="AP3105" t="s">
        <v>70</v>
      </c>
      <c r="AQ3105">
        <v>1E-3</v>
      </c>
      <c r="AR3105" t="s">
        <v>70</v>
      </c>
      <c r="AS3105">
        <v>2.4700000000000002</v>
      </c>
      <c r="AT3105" t="s">
        <v>67</v>
      </c>
      <c r="AU3105">
        <v>0.19</v>
      </c>
      <c r="AV3105" t="s">
        <v>67</v>
      </c>
      <c r="AW3105">
        <v>4.6100000000000003</v>
      </c>
      <c r="AX3105" t="s">
        <v>67</v>
      </c>
      <c r="AY3105">
        <v>1.28</v>
      </c>
      <c r="AZ3105" t="s">
        <v>67</v>
      </c>
      <c r="BA3105">
        <v>0.13</v>
      </c>
      <c r="BB3105" t="s">
        <v>67</v>
      </c>
      <c r="BC3105">
        <v>1.1399999999999999</v>
      </c>
      <c r="BD3105" t="s">
        <v>67</v>
      </c>
      <c r="BE3105">
        <v>1.45</v>
      </c>
      <c r="BF3105" t="s">
        <v>67</v>
      </c>
    </row>
    <row r="3106" spans="1:58" x14ac:dyDescent="0.25">
      <c r="A3106" t="s">
        <v>58</v>
      </c>
      <c r="B3106">
        <v>2</v>
      </c>
      <c r="C3106" t="s">
        <v>87</v>
      </c>
      <c r="D3106">
        <v>2012</v>
      </c>
      <c r="E3106">
        <v>2012</v>
      </c>
      <c r="F3106">
        <v>5</v>
      </c>
      <c r="G3106" t="s">
        <v>66</v>
      </c>
      <c r="H3106">
        <v>1.56</v>
      </c>
      <c r="I3106">
        <v>4.88</v>
      </c>
      <c r="J3106" t="s">
        <v>67</v>
      </c>
      <c r="K3106">
        <v>7.6</v>
      </c>
      <c r="L3106" t="s">
        <v>67</v>
      </c>
      <c r="M3106">
        <v>48.4</v>
      </c>
      <c r="N3106" t="s">
        <v>67</v>
      </c>
      <c r="O3106">
        <v>23.61</v>
      </c>
      <c r="P3106" t="s">
        <v>67</v>
      </c>
      <c r="Q3106">
        <v>1.29</v>
      </c>
      <c r="R3106" t="s">
        <v>67</v>
      </c>
      <c r="S3106">
        <v>9.6</v>
      </c>
      <c r="T3106" t="s">
        <v>67</v>
      </c>
      <c r="U3106">
        <v>2.1999999999999999E-2</v>
      </c>
      <c r="V3106" t="s">
        <v>67</v>
      </c>
      <c r="W3106">
        <v>1.9E-2</v>
      </c>
      <c r="X3106" t="s">
        <v>67</v>
      </c>
      <c r="Y3106">
        <v>1.7999999999999999E-2</v>
      </c>
      <c r="Z3106" t="s">
        <v>67</v>
      </c>
      <c r="AA3106">
        <v>2E-3</v>
      </c>
      <c r="AB3106" t="s">
        <v>68</v>
      </c>
      <c r="AC3106">
        <v>0.08</v>
      </c>
      <c r="AD3106" t="s">
        <v>67</v>
      </c>
      <c r="AE3106">
        <v>0.04</v>
      </c>
      <c r="AF3106" t="s">
        <v>70</v>
      </c>
      <c r="AG3106">
        <v>0.02</v>
      </c>
      <c r="AH3106" t="s">
        <v>69</v>
      </c>
      <c r="AI3106">
        <v>0.03</v>
      </c>
      <c r="AJ3106" t="s">
        <v>69</v>
      </c>
      <c r="AL3106" t="s">
        <v>64</v>
      </c>
      <c r="AN3106" t="s">
        <v>64</v>
      </c>
      <c r="AO3106">
        <v>2.1000000000000001E-2</v>
      </c>
      <c r="AP3106" t="s">
        <v>70</v>
      </c>
      <c r="AQ3106">
        <v>2E-3</v>
      </c>
      <c r="AR3106" t="s">
        <v>70</v>
      </c>
      <c r="AS3106">
        <v>2.79</v>
      </c>
      <c r="AT3106" t="s">
        <v>67</v>
      </c>
      <c r="AU3106">
        <v>0.19</v>
      </c>
      <c r="AV3106" t="s">
        <v>67</v>
      </c>
      <c r="AW3106">
        <v>5.12</v>
      </c>
      <c r="AX3106" t="s">
        <v>67</v>
      </c>
      <c r="AY3106">
        <v>1.45</v>
      </c>
      <c r="AZ3106" t="s">
        <v>67</v>
      </c>
      <c r="BA3106">
        <v>0.14000000000000001</v>
      </c>
      <c r="BB3106" t="s">
        <v>67</v>
      </c>
      <c r="BC3106">
        <v>1.1100000000000001</v>
      </c>
      <c r="BD3106" t="s">
        <v>67</v>
      </c>
      <c r="BE3106">
        <v>1.48</v>
      </c>
      <c r="BF3106" t="s">
        <v>67</v>
      </c>
    </row>
    <row r="3107" spans="1:58" x14ac:dyDescent="0.25">
      <c r="A3107" t="s">
        <v>58</v>
      </c>
      <c r="B3107">
        <v>2</v>
      </c>
      <c r="C3107" t="s">
        <v>87</v>
      </c>
      <c r="D3107">
        <v>2012</v>
      </c>
      <c r="E3107">
        <v>2012</v>
      </c>
      <c r="F3107">
        <v>6</v>
      </c>
      <c r="G3107" t="s">
        <v>66</v>
      </c>
      <c r="H3107">
        <v>1.31</v>
      </c>
      <c r="I3107">
        <v>3.97</v>
      </c>
      <c r="J3107" t="s">
        <v>73</v>
      </c>
      <c r="K3107">
        <v>7.69</v>
      </c>
      <c r="L3107" t="s">
        <v>67</v>
      </c>
      <c r="M3107">
        <v>52.64</v>
      </c>
      <c r="N3107" t="s">
        <v>67</v>
      </c>
      <c r="O3107">
        <v>26.04</v>
      </c>
      <c r="P3107" t="s">
        <v>67</v>
      </c>
      <c r="Q3107">
        <v>1.01</v>
      </c>
      <c r="R3107" t="s">
        <v>67</v>
      </c>
      <c r="S3107">
        <v>9.8000000000000007</v>
      </c>
      <c r="T3107" t="s">
        <v>67</v>
      </c>
      <c r="U3107">
        <v>1.9E-2</v>
      </c>
      <c r="V3107" t="s">
        <v>67</v>
      </c>
      <c r="W3107">
        <v>1.6E-2</v>
      </c>
      <c r="X3107" t="s">
        <v>67</v>
      </c>
      <c r="Y3107">
        <v>1.4E-2</v>
      </c>
      <c r="Z3107" t="s">
        <v>67</v>
      </c>
      <c r="AA3107">
        <v>2E-3</v>
      </c>
      <c r="AB3107" t="s">
        <v>68</v>
      </c>
      <c r="AC3107">
        <v>0.05</v>
      </c>
      <c r="AD3107" t="s">
        <v>67</v>
      </c>
      <c r="AE3107">
        <v>0.04</v>
      </c>
      <c r="AF3107" t="s">
        <v>70</v>
      </c>
      <c r="AG3107">
        <v>0.04</v>
      </c>
      <c r="AH3107" t="s">
        <v>69</v>
      </c>
      <c r="AI3107">
        <v>0.01</v>
      </c>
      <c r="AJ3107" t="s">
        <v>69</v>
      </c>
      <c r="AL3107" t="s">
        <v>64</v>
      </c>
      <c r="AN3107" t="s">
        <v>64</v>
      </c>
      <c r="AO3107">
        <v>3.0000000000000001E-3</v>
      </c>
      <c r="AP3107" t="s">
        <v>70</v>
      </c>
      <c r="AQ3107">
        <v>0</v>
      </c>
      <c r="AR3107" t="s">
        <v>70</v>
      </c>
      <c r="AS3107">
        <v>3</v>
      </c>
      <c r="AT3107" t="s">
        <v>67</v>
      </c>
      <c r="AU3107">
        <v>0.18</v>
      </c>
      <c r="AV3107" t="s">
        <v>67</v>
      </c>
      <c r="AW3107">
        <v>5.76</v>
      </c>
      <c r="AX3107" t="s">
        <v>67</v>
      </c>
      <c r="AY3107">
        <v>1.62</v>
      </c>
      <c r="AZ3107" t="s">
        <v>67</v>
      </c>
      <c r="BA3107">
        <v>0.14000000000000001</v>
      </c>
      <c r="BB3107" t="s">
        <v>67</v>
      </c>
      <c r="BC3107">
        <v>0.95</v>
      </c>
      <c r="BD3107" t="s">
        <v>67</v>
      </c>
      <c r="BE3107">
        <v>1.65</v>
      </c>
      <c r="BF3107" t="s">
        <v>67</v>
      </c>
    </row>
    <row r="3108" spans="1:58" x14ac:dyDescent="0.25">
      <c r="A3108" t="s">
        <v>58</v>
      </c>
      <c r="B3108">
        <v>2</v>
      </c>
      <c r="C3108" t="s">
        <v>87</v>
      </c>
      <c r="D3108">
        <v>2012</v>
      </c>
      <c r="E3108">
        <v>2012</v>
      </c>
      <c r="F3108">
        <v>7</v>
      </c>
      <c r="G3108" t="s">
        <v>66</v>
      </c>
      <c r="H3108">
        <v>0.37</v>
      </c>
      <c r="I3108">
        <v>1.1499999999999999</v>
      </c>
      <c r="J3108" t="s">
        <v>67</v>
      </c>
      <c r="K3108">
        <v>7.8</v>
      </c>
      <c r="L3108" t="s">
        <v>67</v>
      </c>
      <c r="M3108">
        <v>63.38</v>
      </c>
      <c r="N3108" t="s">
        <v>67</v>
      </c>
      <c r="O3108">
        <v>31.26</v>
      </c>
      <c r="P3108" t="s">
        <v>67</v>
      </c>
      <c r="Q3108">
        <v>0.74</v>
      </c>
      <c r="R3108" t="s">
        <v>67</v>
      </c>
      <c r="S3108">
        <v>10.8</v>
      </c>
      <c r="T3108" t="s">
        <v>67</v>
      </c>
      <c r="U3108">
        <v>1.7999999999999999E-2</v>
      </c>
      <c r="V3108" t="s">
        <v>67</v>
      </c>
      <c r="W3108">
        <v>1.7999999999999999E-2</v>
      </c>
      <c r="X3108" t="s">
        <v>67</v>
      </c>
      <c r="Y3108">
        <v>1.4999999999999999E-2</v>
      </c>
      <c r="Z3108" t="s">
        <v>67</v>
      </c>
      <c r="AA3108">
        <v>0</v>
      </c>
      <c r="AB3108" t="s">
        <v>68</v>
      </c>
      <c r="AC3108">
        <v>0.04</v>
      </c>
      <c r="AD3108" t="s">
        <v>67</v>
      </c>
      <c r="AE3108">
        <v>0.03</v>
      </c>
      <c r="AF3108" t="s">
        <v>67</v>
      </c>
      <c r="AG3108">
        <v>0.03</v>
      </c>
      <c r="AH3108" t="s">
        <v>69</v>
      </c>
      <c r="AI3108">
        <v>0.01</v>
      </c>
      <c r="AJ3108" t="s">
        <v>68</v>
      </c>
      <c r="AL3108" t="s">
        <v>64</v>
      </c>
      <c r="AN3108" t="s">
        <v>64</v>
      </c>
      <c r="AO3108">
        <v>2E-3</v>
      </c>
      <c r="AP3108" t="s">
        <v>70</v>
      </c>
      <c r="AQ3108">
        <v>0</v>
      </c>
      <c r="AR3108" t="s">
        <v>70</v>
      </c>
      <c r="AS3108">
        <v>3.57</v>
      </c>
      <c r="AT3108" t="s">
        <v>67</v>
      </c>
      <c r="AU3108">
        <v>0.21</v>
      </c>
      <c r="AV3108" t="s">
        <v>67</v>
      </c>
      <c r="AW3108">
        <v>6.79</v>
      </c>
      <c r="AX3108" t="s">
        <v>67</v>
      </c>
      <c r="AY3108">
        <v>1.88</v>
      </c>
      <c r="AZ3108" t="s">
        <v>67</v>
      </c>
      <c r="BA3108">
        <v>0.15</v>
      </c>
      <c r="BB3108" t="s">
        <v>67</v>
      </c>
      <c r="BC3108">
        <v>1.1299999999999999</v>
      </c>
      <c r="BD3108" t="s">
        <v>67</v>
      </c>
      <c r="BE3108">
        <v>1.5</v>
      </c>
      <c r="BF3108" t="s">
        <v>67</v>
      </c>
    </row>
    <row r="3109" spans="1:58" x14ac:dyDescent="0.25">
      <c r="A3109" t="s">
        <v>58</v>
      </c>
      <c r="B3109">
        <v>2</v>
      </c>
      <c r="C3109" t="s">
        <v>87</v>
      </c>
      <c r="D3109">
        <v>2012</v>
      </c>
      <c r="E3109">
        <v>2012</v>
      </c>
      <c r="F3109">
        <v>8</v>
      </c>
      <c r="G3109" t="s">
        <v>66</v>
      </c>
      <c r="H3109">
        <v>0.14000000000000001</v>
      </c>
      <c r="I3109">
        <v>0.45</v>
      </c>
      <c r="J3109" t="s">
        <v>67</v>
      </c>
      <c r="K3109">
        <v>7.8</v>
      </c>
      <c r="L3109" t="s">
        <v>67</v>
      </c>
      <c r="M3109">
        <v>68.66</v>
      </c>
      <c r="N3109" t="s">
        <v>67</v>
      </c>
      <c r="O3109">
        <v>34.03</v>
      </c>
      <c r="P3109" t="s">
        <v>67</v>
      </c>
      <c r="Q3109">
        <v>0.52</v>
      </c>
      <c r="R3109" t="s">
        <v>67</v>
      </c>
      <c r="S3109">
        <v>11.23</v>
      </c>
      <c r="T3109" t="s">
        <v>67</v>
      </c>
      <c r="U3109">
        <v>1.7999999999999999E-2</v>
      </c>
      <c r="V3109" t="s">
        <v>67</v>
      </c>
      <c r="W3109">
        <v>1.7000000000000001E-2</v>
      </c>
      <c r="X3109" t="s">
        <v>67</v>
      </c>
      <c r="Y3109">
        <v>1.6E-2</v>
      </c>
      <c r="Z3109" t="s">
        <v>67</v>
      </c>
      <c r="AA3109">
        <v>1E-3</v>
      </c>
      <c r="AB3109" t="s">
        <v>68</v>
      </c>
      <c r="AC3109">
        <v>0.04</v>
      </c>
      <c r="AD3109" t="s">
        <v>67</v>
      </c>
      <c r="AE3109">
        <v>0.04</v>
      </c>
      <c r="AF3109" t="s">
        <v>67</v>
      </c>
      <c r="AG3109">
        <v>0.04</v>
      </c>
      <c r="AH3109" t="s">
        <v>69</v>
      </c>
      <c r="AI3109">
        <v>0.01</v>
      </c>
      <c r="AJ3109" t="s">
        <v>68</v>
      </c>
      <c r="AL3109" t="s">
        <v>64</v>
      </c>
      <c r="AN3109" t="s">
        <v>64</v>
      </c>
      <c r="AO3109">
        <v>3.0000000000000001E-3</v>
      </c>
      <c r="AP3109" t="s">
        <v>70</v>
      </c>
      <c r="AQ3109">
        <v>0</v>
      </c>
      <c r="AR3109" t="s">
        <v>70</v>
      </c>
      <c r="AS3109">
        <v>3.86</v>
      </c>
      <c r="AT3109" t="s">
        <v>67</v>
      </c>
      <c r="AU3109">
        <v>0.22</v>
      </c>
      <c r="AV3109" t="s">
        <v>67</v>
      </c>
      <c r="AW3109">
        <v>7.33</v>
      </c>
      <c r="AX3109" t="s">
        <v>67</v>
      </c>
      <c r="AY3109">
        <v>2.0699999999999998</v>
      </c>
      <c r="AZ3109" t="s">
        <v>67</v>
      </c>
      <c r="BA3109">
        <v>0.17</v>
      </c>
      <c r="BB3109" t="s">
        <v>67</v>
      </c>
      <c r="BC3109">
        <v>1.28</v>
      </c>
      <c r="BD3109" t="s">
        <v>67</v>
      </c>
      <c r="BE3109">
        <v>1.5</v>
      </c>
      <c r="BF3109" t="s">
        <v>67</v>
      </c>
    </row>
    <row r="3110" spans="1:58" x14ac:dyDescent="0.25">
      <c r="A3110" t="s">
        <v>58</v>
      </c>
      <c r="B3110">
        <v>2</v>
      </c>
      <c r="C3110" t="s">
        <v>87</v>
      </c>
      <c r="D3110">
        <v>2012</v>
      </c>
      <c r="E3110">
        <v>2012</v>
      </c>
      <c r="F3110">
        <v>9</v>
      </c>
      <c r="G3110" t="s">
        <v>66</v>
      </c>
      <c r="H3110">
        <v>7.0000000000000007E-2</v>
      </c>
      <c r="I3110">
        <v>0.2</v>
      </c>
      <c r="J3110" t="s">
        <v>73</v>
      </c>
      <c r="K3110">
        <v>7.8</v>
      </c>
      <c r="L3110" t="s">
        <v>67</v>
      </c>
      <c r="M3110">
        <v>70.099999999999994</v>
      </c>
      <c r="N3110" t="s">
        <v>67</v>
      </c>
      <c r="O3110">
        <v>35.049999999999997</v>
      </c>
      <c r="P3110" t="s">
        <v>67</v>
      </c>
      <c r="Q3110">
        <v>0.46</v>
      </c>
      <c r="R3110" t="s">
        <v>67</v>
      </c>
      <c r="S3110">
        <v>11.15</v>
      </c>
      <c r="T3110" t="s">
        <v>67</v>
      </c>
      <c r="U3110">
        <v>1.4E-2</v>
      </c>
      <c r="V3110" t="s">
        <v>67</v>
      </c>
      <c r="W3110">
        <v>1.4E-2</v>
      </c>
      <c r="X3110" t="s">
        <v>67</v>
      </c>
      <c r="Y3110">
        <v>1.4999999999999999E-2</v>
      </c>
      <c r="Z3110" t="s">
        <v>67</v>
      </c>
      <c r="AA3110">
        <v>0</v>
      </c>
      <c r="AB3110" t="s">
        <v>68</v>
      </c>
      <c r="AC3110">
        <v>0.06</v>
      </c>
      <c r="AD3110" t="s">
        <v>67</v>
      </c>
      <c r="AE3110">
        <v>0.06</v>
      </c>
      <c r="AF3110" t="s">
        <v>67</v>
      </c>
      <c r="AG3110">
        <v>0.06</v>
      </c>
      <c r="AH3110" t="s">
        <v>69</v>
      </c>
      <c r="AI3110">
        <v>0</v>
      </c>
      <c r="AJ3110" t="s">
        <v>68</v>
      </c>
      <c r="AL3110" t="s">
        <v>64</v>
      </c>
      <c r="AN3110" t="s">
        <v>64</v>
      </c>
      <c r="AO3110">
        <v>4.0000000000000001E-3</v>
      </c>
      <c r="AP3110" t="s">
        <v>70</v>
      </c>
      <c r="AQ3110">
        <v>0</v>
      </c>
      <c r="AR3110" t="s">
        <v>70</v>
      </c>
      <c r="AS3110">
        <v>3.95</v>
      </c>
      <c r="AT3110" t="s">
        <v>67</v>
      </c>
      <c r="AU3110">
        <v>0.22</v>
      </c>
      <c r="AV3110" t="s">
        <v>67</v>
      </c>
      <c r="AW3110">
        <v>7.37</v>
      </c>
      <c r="AX3110" t="s">
        <v>67</v>
      </c>
      <c r="AY3110">
        <v>2.2000000000000002</v>
      </c>
      <c r="AZ3110" t="s">
        <v>67</v>
      </c>
      <c r="BA3110">
        <v>0.2</v>
      </c>
      <c r="BB3110" t="s">
        <v>67</v>
      </c>
      <c r="BC3110">
        <v>1.35</v>
      </c>
      <c r="BD3110" t="s">
        <v>67</v>
      </c>
      <c r="BE3110">
        <v>1.65</v>
      </c>
      <c r="BF3110" t="s">
        <v>67</v>
      </c>
    </row>
    <row r="3111" spans="1:58" x14ac:dyDescent="0.25">
      <c r="A3111" t="s">
        <v>58</v>
      </c>
      <c r="B3111">
        <v>2</v>
      </c>
      <c r="C3111" t="s">
        <v>87</v>
      </c>
      <c r="D3111">
        <v>2013</v>
      </c>
      <c r="E3111">
        <v>2012</v>
      </c>
      <c r="F3111">
        <v>10</v>
      </c>
      <c r="G3111" t="s">
        <v>66</v>
      </c>
      <c r="H3111">
        <v>1.59</v>
      </c>
      <c r="I3111">
        <v>4.99</v>
      </c>
      <c r="J3111" t="s">
        <v>73</v>
      </c>
      <c r="K3111">
        <v>7.69</v>
      </c>
      <c r="L3111" t="s">
        <v>67</v>
      </c>
      <c r="M3111">
        <v>53.52</v>
      </c>
      <c r="N3111" t="s">
        <v>67</v>
      </c>
      <c r="O3111">
        <v>25.38</v>
      </c>
      <c r="P3111" t="s">
        <v>67</v>
      </c>
      <c r="Q3111">
        <v>4.6399999999999997</v>
      </c>
      <c r="R3111" t="s">
        <v>67</v>
      </c>
      <c r="S3111">
        <v>9.1300000000000008</v>
      </c>
      <c r="T3111" t="s">
        <v>67</v>
      </c>
      <c r="U3111">
        <v>2.4E-2</v>
      </c>
      <c r="V3111" t="s">
        <v>67</v>
      </c>
      <c r="W3111">
        <v>1.7999999999999999E-2</v>
      </c>
      <c r="X3111" t="s">
        <v>67</v>
      </c>
      <c r="Y3111">
        <v>1.7000000000000001E-2</v>
      </c>
      <c r="Z3111" t="s">
        <v>67</v>
      </c>
      <c r="AA3111">
        <v>6.0000000000000001E-3</v>
      </c>
      <c r="AB3111" t="s">
        <v>68</v>
      </c>
      <c r="AC3111">
        <v>0.12</v>
      </c>
      <c r="AD3111" t="s">
        <v>67</v>
      </c>
      <c r="AE3111">
        <v>0.08</v>
      </c>
      <c r="AF3111" t="s">
        <v>67</v>
      </c>
      <c r="AG3111">
        <v>7.0000000000000007E-2</v>
      </c>
      <c r="AH3111" t="s">
        <v>69</v>
      </c>
      <c r="AI3111">
        <v>0.04</v>
      </c>
      <c r="AJ3111" t="s">
        <v>68</v>
      </c>
      <c r="AL3111" t="s">
        <v>64</v>
      </c>
      <c r="AN3111" t="s">
        <v>64</v>
      </c>
      <c r="AO3111">
        <v>0.01</v>
      </c>
      <c r="AP3111" t="s">
        <v>70</v>
      </c>
      <c r="AQ3111">
        <v>0</v>
      </c>
      <c r="AR3111" t="s">
        <v>70</v>
      </c>
      <c r="AS3111">
        <v>3.03</v>
      </c>
      <c r="AT3111" t="s">
        <v>67</v>
      </c>
      <c r="AU3111">
        <v>0.21</v>
      </c>
      <c r="AV3111" t="s">
        <v>67</v>
      </c>
      <c r="AW3111">
        <v>5.79</v>
      </c>
      <c r="AX3111" t="s">
        <v>67</v>
      </c>
      <c r="AY3111">
        <v>1.63</v>
      </c>
      <c r="AZ3111" t="s">
        <v>67</v>
      </c>
      <c r="BA3111">
        <v>0.2</v>
      </c>
      <c r="BB3111" t="s">
        <v>67</v>
      </c>
      <c r="BC3111">
        <v>1.45</v>
      </c>
      <c r="BD3111" t="s">
        <v>67</v>
      </c>
      <c r="BE3111">
        <v>3.42</v>
      </c>
      <c r="BF3111" t="s">
        <v>67</v>
      </c>
    </row>
    <row r="3112" spans="1:58" x14ac:dyDescent="0.25">
      <c r="A3112" t="s">
        <v>58</v>
      </c>
      <c r="B3112">
        <v>2</v>
      </c>
      <c r="C3112" t="s">
        <v>87</v>
      </c>
      <c r="D3112">
        <v>2013</v>
      </c>
      <c r="E3112">
        <v>2012</v>
      </c>
      <c r="F3112">
        <v>11</v>
      </c>
      <c r="G3112" t="s">
        <v>66</v>
      </c>
      <c r="H3112">
        <v>5.38</v>
      </c>
      <c r="I3112">
        <v>16.32</v>
      </c>
      <c r="J3112" t="s">
        <v>67</v>
      </c>
      <c r="K3112">
        <v>7.44</v>
      </c>
      <c r="L3112" t="s">
        <v>67</v>
      </c>
      <c r="M3112">
        <v>39.93</v>
      </c>
      <c r="N3112" t="s">
        <v>67</v>
      </c>
      <c r="O3112">
        <v>19.32</v>
      </c>
      <c r="P3112" t="s">
        <v>67</v>
      </c>
      <c r="Q3112">
        <v>3.89</v>
      </c>
      <c r="R3112" t="s">
        <v>67</v>
      </c>
      <c r="S3112">
        <v>7.92</v>
      </c>
      <c r="T3112" t="s">
        <v>67</v>
      </c>
      <c r="U3112">
        <v>1.9E-2</v>
      </c>
      <c r="V3112" t="s">
        <v>67</v>
      </c>
      <c r="W3112">
        <v>1.6E-2</v>
      </c>
      <c r="X3112" t="s">
        <v>67</v>
      </c>
      <c r="Y3112">
        <v>1.4E-2</v>
      </c>
      <c r="Z3112" t="s">
        <v>67</v>
      </c>
      <c r="AA3112">
        <v>3.0000000000000001E-3</v>
      </c>
      <c r="AB3112" t="s">
        <v>68</v>
      </c>
      <c r="AC3112">
        <v>0.09</v>
      </c>
      <c r="AD3112" t="s">
        <v>67</v>
      </c>
      <c r="AE3112">
        <v>7.0000000000000007E-2</v>
      </c>
      <c r="AF3112" t="s">
        <v>67</v>
      </c>
      <c r="AG3112">
        <v>0.06</v>
      </c>
      <c r="AH3112" t="s">
        <v>69</v>
      </c>
      <c r="AI3112">
        <v>0.02</v>
      </c>
      <c r="AJ3112" t="s">
        <v>68</v>
      </c>
      <c r="AL3112" t="s">
        <v>64</v>
      </c>
      <c r="AN3112" t="s">
        <v>64</v>
      </c>
      <c r="AO3112">
        <v>5.0000000000000001E-3</v>
      </c>
      <c r="AP3112" t="s">
        <v>70</v>
      </c>
      <c r="AQ3112">
        <v>1E-3</v>
      </c>
      <c r="AR3112" t="s">
        <v>70</v>
      </c>
      <c r="AS3112">
        <v>2.2799999999999998</v>
      </c>
      <c r="AT3112" t="s">
        <v>67</v>
      </c>
      <c r="AU3112">
        <v>0.18</v>
      </c>
      <c r="AV3112" t="s">
        <v>67</v>
      </c>
      <c r="AW3112">
        <v>4.33</v>
      </c>
      <c r="AX3112" t="s">
        <v>67</v>
      </c>
      <c r="AY3112">
        <v>1.2</v>
      </c>
      <c r="AZ3112" t="s">
        <v>67</v>
      </c>
      <c r="BA3112">
        <v>0.15</v>
      </c>
      <c r="BB3112" t="s">
        <v>67</v>
      </c>
      <c r="BC3112">
        <v>0.95</v>
      </c>
      <c r="BD3112" t="s">
        <v>67</v>
      </c>
      <c r="BE3112">
        <v>2.68</v>
      </c>
      <c r="BF3112" t="s">
        <v>67</v>
      </c>
    </row>
    <row r="3113" spans="1:58" x14ac:dyDescent="0.25">
      <c r="A3113" t="s">
        <v>58</v>
      </c>
      <c r="B3113">
        <v>2</v>
      </c>
      <c r="C3113" t="s">
        <v>87</v>
      </c>
      <c r="D3113">
        <v>2013</v>
      </c>
      <c r="E3113">
        <v>2012</v>
      </c>
      <c r="F3113">
        <v>12</v>
      </c>
      <c r="G3113" t="s">
        <v>66</v>
      </c>
      <c r="H3113">
        <v>11.37</v>
      </c>
      <c r="I3113">
        <v>35.68</v>
      </c>
      <c r="J3113" t="s">
        <v>67</v>
      </c>
      <c r="K3113">
        <v>7.4</v>
      </c>
      <c r="L3113" t="s">
        <v>67</v>
      </c>
      <c r="M3113">
        <v>37.340000000000003</v>
      </c>
      <c r="N3113" t="s">
        <v>67</v>
      </c>
      <c r="O3113">
        <v>17.82</v>
      </c>
      <c r="P3113" t="s">
        <v>67</v>
      </c>
      <c r="Q3113">
        <v>2.4500000000000002</v>
      </c>
      <c r="R3113" t="s">
        <v>67</v>
      </c>
      <c r="S3113">
        <v>8.07</v>
      </c>
      <c r="T3113" t="s">
        <v>67</v>
      </c>
      <c r="U3113">
        <v>1.9E-2</v>
      </c>
      <c r="V3113" t="s">
        <v>67</v>
      </c>
      <c r="W3113">
        <v>1.7000000000000001E-2</v>
      </c>
      <c r="X3113" t="s">
        <v>67</v>
      </c>
      <c r="Y3113">
        <v>1.4999999999999999E-2</v>
      </c>
      <c r="Z3113" t="s">
        <v>67</v>
      </c>
      <c r="AA3113">
        <v>2E-3</v>
      </c>
      <c r="AB3113" t="s">
        <v>68</v>
      </c>
      <c r="AC3113">
        <v>0.06</v>
      </c>
      <c r="AD3113" t="s">
        <v>67</v>
      </c>
      <c r="AE3113">
        <v>0.05</v>
      </c>
      <c r="AF3113" t="s">
        <v>67</v>
      </c>
      <c r="AG3113">
        <v>0.04</v>
      </c>
      <c r="AH3113" t="s">
        <v>69</v>
      </c>
      <c r="AI3113">
        <v>0.01</v>
      </c>
      <c r="AJ3113" t="s">
        <v>68</v>
      </c>
      <c r="AL3113" t="s">
        <v>64</v>
      </c>
      <c r="AN3113" t="s">
        <v>64</v>
      </c>
      <c r="AO3113">
        <v>6.0000000000000001E-3</v>
      </c>
      <c r="AP3113" t="s">
        <v>70</v>
      </c>
      <c r="AQ3113">
        <v>1E-3</v>
      </c>
      <c r="AR3113" t="s">
        <v>70</v>
      </c>
      <c r="AS3113">
        <v>2.14</v>
      </c>
      <c r="AT3113" t="s">
        <v>67</v>
      </c>
      <c r="AU3113">
        <v>0.17</v>
      </c>
      <c r="AV3113" t="s">
        <v>67</v>
      </c>
      <c r="AW3113">
        <v>3.97</v>
      </c>
      <c r="AX3113" t="s">
        <v>67</v>
      </c>
      <c r="AY3113">
        <v>1.1000000000000001</v>
      </c>
      <c r="AZ3113" t="s">
        <v>67</v>
      </c>
      <c r="BA3113">
        <v>0.14000000000000001</v>
      </c>
      <c r="BB3113" t="s">
        <v>67</v>
      </c>
      <c r="BC3113">
        <v>0.95</v>
      </c>
      <c r="BD3113" t="s">
        <v>67</v>
      </c>
      <c r="BE3113">
        <v>2.23</v>
      </c>
      <c r="BF3113" t="s">
        <v>67</v>
      </c>
    </row>
    <row r="3114" spans="1:58" x14ac:dyDescent="0.25">
      <c r="A3114" t="s">
        <v>58</v>
      </c>
      <c r="B3114">
        <v>2</v>
      </c>
      <c r="C3114" t="s">
        <v>87</v>
      </c>
      <c r="D3114">
        <v>2013</v>
      </c>
      <c r="E3114">
        <v>2013</v>
      </c>
      <c r="F3114">
        <v>1</v>
      </c>
      <c r="G3114" t="s">
        <v>60</v>
      </c>
      <c r="H3114">
        <v>5.85</v>
      </c>
      <c r="I3114">
        <v>18.36</v>
      </c>
      <c r="J3114" t="s">
        <v>67</v>
      </c>
      <c r="K3114">
        <v>7.5</v>
      </c>
      <c r="L3114" t="s">
        <v>67</v>
      </c>
      <c r="M3114">
        <v>39.57</v>
      </c>
      <c r="N3114" t="s">
        <v>67</v>
      </c>
      <c r="O3114">
        <v>19.149999999999999</v>
      </c>
      <c r="P3114" t="s">
        <v>67</v>
      </c>
      <c r="Q3114">
        <v>0.92</v>
      </c>
      <c r="R3114" t="s">
        <v>67</v>
      </c>
      <c r="S3114">
        <v>8.93</v>
      </c>
      <c r="T3114" t="s">
        <v>67</v>
      </c>
      <c r="U3114">
        <v>1.9E-2</v>
      </c>
      <c r="V3114" t="s">
        <v>67</v>
      </c>
      <c r="W3114">
        <v>1.7999999999999999E-2</v>
      </c>
      <c r="X3114" t="s">
        <v>67</v>
      </c>
      <c r="Y3114">
        <v>1.6E-2</v>
      </c>
      <c r="Z3114" t="s">
        <v>67</v>
      </c>
      <c r="AA3114">
        <v>1E-3</v>
      </c>
      <c r="AB3114" t="s">
        <v>68</v>
      </c>
      <c r="AC3114">
        <v>0.03</v>
      </c>
      <c r="AD3114" t="s">
        <v>67</v>
      </c>
      <c r="AE3114">
        <v>0.04</v>
      </c>
      <c r="AF3114" t="s">
        <v>67</v>
      </c>
      <c r="AG3114">
        <v>0.03</v>
      </c>
      <c r="AH3114" t="s">
        <v>69</v>
      </c>
      <c r="AI3114">
        <v>0</v>
      </c>
      <c r="AJ3114" t="s">
        <v>68</v>
      </c>
      <c r="AL3114" t="s">
        <v>64</v>
      </c>
      <c r="AN3114" t="s">
        <v>64</v>
      </c>
      <c r="AO3114">
        <v>4.0000000000000001E-3</v>
      </c>
      <c r="AP3114" t="s">
        <v>70</v>
      </c>
      <c r="AQ3114">
        <v>0</v>
      </c>
      <c r="AR3114" t="s">
        <v>70</v>
      </c>
      <c r="AS3114">
        <v>2.42</v>
      </c>
      <c r="AT3114" t="s">
        <v>67</v>
      </c>
      <c r="AU3114">
        <v>0.16</v>
      </c>
      <c r="AV3114" t="s">
        <v>67</v>
      </c>
      <c r="AW3114">
        <v>4.08</v>
      </c>
      <c r="AX3114" t="s">
        <v>67</v>
      </c>
      <c r="AY3114">
        <v>1.1499999999999999</v>
      </c>
      <c r="AZ3114" t="s">
        <v>67</v>
      </c>
      <c r="BA3114">
        <v>0.15</v>
      </c>
      <c r="BB3114" t="s">
        <v>67</v>
      </c>
      <c r="BC3114">
        <v>1.1100000000000001</v>
      </c>
      <c r="BD3114" t="s">
        <v>67</v>
      </c>
      <c r="BE3114">
        <v>1.47</v>
      </c>
      <c r="BF3114" t="s">
        <v>67</v>
      </c>
    </row>
    <row r="3115" spans="1:58" x14ac:dyDescent="0.25">
      <c r="A3115" t="s">
        <v>58</v>
      </c>
      <c r="B3115">
        <v>2</v>
      </c>
      <c r="C3115" t="s">
        <v>87</v>
      </c>
      <c r="D3115">
        <v>2013</v>
      </c>
      <c r="E3115">
        <v>2013</v>
      </c>
      <c r="F3115">
        <v>2</v>
      </c>
      <c r="G3115" t="s">
        <v>66</v>
      </c>
      <c r="H3115">
        <v>3.66</v>
      </c>
      <c r="I3115">
        <v>10.37</v>
      </c>
      <c r="J3115" t="s">
        <v>67</v>
      </c>
      <c r="K3115">
        <v>7.5</v>
      </c>
      <c r="L3115" t="s">
        <v>67</v>
      </c>
      <c r="M3115">
        <v>40.49</v>
      </c>
      <c r="N3115" t="s">
        <v>67</v>
      </c>
      <c r="O3115">
        <v>19.66</v>
      </c>
      <c r="P3115" t="s">
        <v>67</v>
      </c>
      <c r="Q3115">
        <v>0.8</v>
      </c>
      <c r="R3115" t="s">
        <v>67</v>
      </c>
      <c r="S3115">
        <v>8.82</v>
      </c>
      <c r="T3115" t="s">
        <v>67</v>
      </c>
      <c r="U3115">
        <v>1.9E-2</v>
      </c>
      <c r="V3115" t="s">
        <v>67</v>
      </c>
      <c r="W3115">
        <v>1.7000000000000001E-2</v>
      </c>
      <c r="X3115" t="s">
        <v>67</v>
      </c>
      <c r="Y3115">
        <v>1.7000000000000001E-2</v>
      </c>
      <c r="Z3115" t="s">
        <v>67</v>
      </c>
      <c r="AA3115">
        <v>2E-3</v>
      </c>
      <c r="AB3115" t="s">
        <v>68</v>
      </c>
      <c r="AC3115">
        <v>0.05</v>
      </c>
      <c r="AD3115" t="s">
        <v>67</v>
      </c>
      <c r="AE3115">
        <v>0.04</v>
      </c>
      <c r="AF3115" t="s">
        <v>67</v>
      </c>
      <c r="AG3115">
        <v>0.03</v>
      </c>
      <c r="AH3115" t="s">
        <v>69</v>
      </c>
      <c r="AI3115">
        <v>0.01</v>
      </c>
      <c r="AJ3115" t="s">
        <v>68</v>
      </c>
      <c r="AL3115" t="s">
        <v>64</v>
      </c>
      <c r="AN3115" t="s">
        <v>64</v>
      </c>
      <c r="AO3115">
        <v>7.0000000000000001E-3</v>
      </c>
      <c r="AP3115" t="s">
        <v>70</v>
      </c>
      <c r="AQ3115">
        <v>1E-3</v>
      </c>
      <c r="AR3115" t="s">
        <v>70</v>
      </c>
      <c r="AS3115">
        <v>2.44</v>
      </c>
      <c r="AT3115" t="s">
        <v>67</v>
      </c>
      <c r="AU3115">
        <v>0.16</v>
      </c>
      <c r="AV3115" t="s">
        <v>67</v>
      </c>
      <c r="AW3115">
        <v>4.18</v>
      </c>
      <c r="AX3115" t="s">
        <v>67</v>
      </c>
      <c r="AY3115">
        <v>1.18</v>
      </c>
      <c r="AZ3115" t="s">
        <v>67</v>
      </c>
      <c r="BA3115">
        <v>0.14000000000000001</v>
      </c>
      <c r="BB3115" t="s">
        <v>67</v>
      </c>
      <c r="BC3115">
        <v>1.07</v>
      </c>
      <c r="BD3115" t="s">
        <v>67</v>
      </c>
      <c r="BE3115">
        <v>1.58</v>
      </c>
      <c r="BF3115" t="s">
        <v>67</v>
      </c>
    </row>
    <row r="3116" spans="1:58" x14ac:dyDescent="0.25">
      <c r="A3116" t="s">
        <v>58</v>
      </c>
      <c r="B3116">
        <v>2</v>
      </c>
      <c r="C3116" t="s">
        <v>87</v>
      </c>
      <c r="D3116">
        <v>2013</v>
      </c>
      <c r="E3116">
        <v>2013</v>
      </c>
      <c r="F3116">
        <v>3</v>
      </c>
      <c r="G3116" t="s">
        <v>66</v>
      </c>
      <c r="H3116">
        <v>2.58</v>
      </c>
      <c r="I3116">
        <v>8.1</v>
      </c>
      <c r="J3116" t="s">
        <v>67</v>
      </c>
      <c r="K3116">
        <v>7.57</v>
      </c>
      <c r="L3116" t="s">
        <v>67</v>
      </c>
      <c r="M3116">
        <v>43.42</v>
      </c>
      <c r="N3116" t="s">
        <v>67</v>
      </c>
      <c r="O3116">
        <v>21.17</v>
      </c>
      <c r="P3116" t="s">
        <v>67</v>
      </c>
      <c r="Q3116">
        <v>0.64</v>
      </c>
      <c r="R3116" t="s">
        <v>67</v>
      </c>
      <c r="S3116">
        <v>9.06</v>
      </c>
      <c r="T3116" t="s">
        <v>67</v>
      </c>
      <c r="U3116">
        <v>1.9E-2</v>
      </c>
      <c r="V3116" t="s">
        <v>67</v>
      </c>
      <c r="W3116">
        <v>1.6E-2</v>
      </c>
      <c r="X3116" t="s">
        <v>67</v>
      </c>
      <c r="Y3116">
        <v>1.6E-2</v>
      </c>
      <c r="Z3116" t="s">
        <v>67</v>
      </c>
      <c r="AA3116">
        <v>3.0000000000000001E-3</v>
      </c>
      <c r="AB3116" t="s">
        <v>68</v>
      </c>
      <c r="AC3116">
        <v>0.05</v>
      </c>
      <c r="AD3116" t="s">
        <v>67</v>
      </c>
      <c r="AE3116">
        <v>0.03</v>
      </c>
      <c r="AF3116" t="s">
        <v>67</v>
      </c>
      <c r="AG3116">
        <v>0.03</v>
      </c>
      <c r="AH3116" t="s">
        <v>69</v>
      </c>
      <c r="AI3116">
        <v>0.02</v>
      </c>
      <c r="AJ3116" t="s">
        <v>68</v>
      </c>
      <c r="AL3116" t="s">
        <v>64</v>
      </c>
      <c r="AN3116" t="s">
        <v>64</v>
      </c>
      <c r="AO3116">
        <v>3.0000000000000001E-3</v>
      </c>
      <c r="AP3116" t="s">
        <v>70</v>
      </c>
      <c r="AQ3116">
        <v>0</v>
      </c>
      <c r="AR3116" t="s">
        <v>70</v>
      </c>
      <c r="AS3116">
        <v>2.62</v>
      </c>
      <c r="AT3116" t="s">
        <v>67</v>
      </c>
      <c r="AU3116">
        <v>0.17</v>
      </c>
      <c r="AV3116" t="s">
        <v>67</v>
      </c>
      <c r="AW3116">
        <v>4.5</v>
      </c>
      <c r="AX3116" t="s">
        <v>67</v>
      </c>
      <c r="AY3116">
        <v>1.27</v>
      </c>
      <c r="AZ3116" t="s">
        <v>67</v>
      </c>
      <c r="BA3116">
        <v>0.15</v>
      </c>
      <c r="BB3116" t="s">
        <v>67</v>
      </c>
      <c r="BC3116">
        <v>1.1100000000000001</v>
      </c>
      <c r="BD3116" t="s">
        <v>67</v>
      </c>
      <c r="BE3116">
        <v>1.7</v>
      </c>
      <c r="BF3116" t="s">
        <v>67</v>
      </c>
    </row>
    <row r="3117" spans="1:58" x14ac:dyDescent="0.25">
      <c r="A3117" t="s">
        <v>58</v>
      </c>
      <c r="B3117">
        <v>2</v>
      </c>
      <c r="C3117" t="s">
        <v>87</v>
      </c>
      <c r="D3117">
        <v>2013</v>
      </c>
      <c r="E3117">
        <v>2013</v>
      </c>
      <c r="F3117">
        <v>4</v>
      </c>
      <c r="G3117" t="s">
        <v>66</v>
      </c>
      <c r="H3117">
        <v>2</v>
      </c>
      <c r="I3117">
        <v>6.07</v>
      </c>
      <c r="J3117" t="s">
        <v>73</v>
      </c>
      <c r="K3117">
        <v>7.6</v>
      </c>
      <c r="L3117" t="s">
        <v>67</v>
      </c>
      <c r="M3117">
        <v>47.52</v>
      </c>
      <c r="N3117" t="s">
        <v>67</v>
      </c>
      <c r="O3117">
        <v>23.27</v>
      </c>
      <c r="P3117" t="s">
        <v>67</v>
      </c>
      <c r="Q3117">
        <v>0.42</v>
      </c>
      <c r="R3117" t="s">
        <v>67</v>
      </c>
      <c r="S3117">
        <v>9.2200000000000006</v>
      </c>
      <c r="T3117" t="s">
        <v>67</v>
      </c>
      <c r="U3117">
        <v>0.02</v>
      </c>
      <c r="V3117" t="s">
        <v>67</v>
      </c>
      <c r="W3117">
        <v>1.7999999999999999E-2</v>
      </c>
      <c r="X3117" t="s">
        <v>67</v>
      </c>
      <c r="Y3117">
        <v>1.6E-2</v>
      </c>
      <c r="Z3117" t="s">
        <v>67</v>
      </c>
      <c r="AA3117">
        <v>2E-3</v>
      </c>
      <c r="AB3117" t="s">
        <v>68</v>
      </c>
      <c r="AC3117">
        <v>0.04</v>
      </c>
      <c r="AD3117" t="s">
        <v>67</v>
      </c>
      <c r="AE3117">
        <v>0.04</v>
      </c>
      <c r="AF3117" t="s">
        <v>67</v>
      </c>
      <c r="AG3117">
        <v>0.04</v>
      </c>
      <c r="AH3117" t="s">
        <v>69</v>
      </c>
      <c r="AI3117">
        <v>0.01</v>
      </c>
      <c r="AJ3117" t="s">
        <v>68</v>
      </c>
      <c r="AL3117" t="s">
        <v>64</v>
      </c>
      <c r="AN3117" t="s">
        <v>64</v>
      </c>
      <c r="AO3117">
        <v>4.0000000000000001E-3</v>
      </c>
      <c r="AP3117" t="s">
        <v>70</v>
      </c>
      <c r="AQ3117">
        <v>0</v>
      </c>
      <c r="AR3117" t="s">
        <v>70</v>
      </c>
      <c r="AS3117">
        <v>2.73</v>
      </c>
      <c r="AT3117" t="s">
        <v>67</v>
      </c>
      <c r="AU3117">
        <v>0.18</v>
      </c>
      <c r="AV3117" t="s">
        <v>67</v>
      </c>
      <c r="AW3117">
        <v>5.04</v>
      </c>
      <c r="AX3117" t="s">
        <v>67</v>
      </c>
      <c r="AY3117">
        <v>1.42</v>
      </c>
      <c r="AZ3117" t="s">
        <v>67</v>
      </c>
      <c r="BA3117">
        <v>0.15</v>
      </c>
      <c r="BB3117" t="s">
        <v>67</v>
      </c>
      <c r="BC3117">
        <v>1.06</v>
      </c>
      <c r="BD3117" t="s">
        <v>67</v>
      </c>
      <c r="BE3117">
        <v>1.72</v>
      </c>
      <c r="BF3117" t="s">
        <v>67</v>
      </c>
    </row>
    <row r="3118" spans="1:58" x14ac:dyDescent="0.25">
      <c r="A3118" t="s">
        <v>58</v>
      </c>
      <c r="B3118">
        <v>2</v>
      </c>
      <c r="C3118" t="s">
        <v>87</v>
      </c>
      <c r="D3118">
        <v>2013</v>
      </c>
      <c r="E3118">
        <v>2013</v>
      </c>
      <c r="F3118">
        <v>5</v>
      </c>
      <c r="G3118" t="s">
        <v>66</v>
      </c>
      <c r="H3118">
        <v>1.2</v>
      </c>
      <c r="I3118">
        <v>3.77</v>
      </c>
      <c r="J3118" t="s">
        <v>73</v>
      </c>
      <c r="K3118">
        <v>7.69</v>
      </c>
      <c r="L3118" t="s">
        <v>67</v>
      </c>
      <c r="M3118">
        <v>53.51</v>
      </c>
      <c r="N3118" t="s">
        <v>67</v>
      </c>
      <c r="O3118">
        <v>26.89</v>
      </c>
      <c r="P3118" t="s">
        <v>67</v>
      </c>
      <c r="Q3118">
        <v>1.93</v>
      </c>
      <c r="R3118" t="s">
        <v>67</v>
      </c>
      <c r="S3118">
        <v>9.82</v>
      </c>
      <c r="T3118" t="s">
        <v>67</v>
      </c>
      <c r="U3118">
        <v>2.1000000000000001E-2</v>
      </c>
      <c r="V3118" t="s">
        <v>67</v>
      </c>
      <c r="W3118">
        <v>1.7999999999999999E-2</v>
      </c>
      <c r="X3118" t="s">
        <v>67</v>
      </c>
      <c r="Y3118">
        <v>1.6E-2</v>
      </c>
      <c r="Z3118" t="s">
        <v>67</v>
      </c>
      <c r="AA3118">
        <v>2E-3</v>
      </c>
      <c r="AB3118" t="s">
        <v>68</v>
      </c>
      <c r="AC3118">
        <v>7.0000000000000007E-2</v>
      </c>
      <c r="AD3118" t="s">
        <v>67</v>
      </c>
      <c r="AE3118">
        <v>0.03</v>
      </c>
      <c r="AF3118" t="s">
        <v>67</v>
      </c>
      <c r="AG3118">
        <v>0.02</v>
      </c>
      <c r="AH3118" t="s">
        <v>69</v>
      </c>
      <c r="AI3118">
        <v>0.04</v>
      </c>
      <c r="AJ3118" t="s">
        <v>68</v>
      </c>
      <c r="AL3118" t="s">
        <v>64</v>
      </c>
      <c r="AN3118" t="s">
        <v>64</v>
      </c>
      <c r="AO3118">
        <v>5.0000000000000001E-3</v>
      </c>
      <c r="AP3118" t="s">
        <v>70</v>
      </c>
      <c r="AQ3118">
        <v>0</v>
      </c>
      <c r="AR3118" t="s">
        <v>70</v>
      </c>
      <c r="AS3118">
        <v>3.04</v>
      </c>
      <c r="AT3118" t="s">
        <v>67</v>
      </c>
      <c r="AU3118">
        <v>0.2</v>
      </c>
      <c r="AV3118" t="s">
        <v>67</v>
      </c>
      <c r="AW3118">
        <v>5.74</v>
      </c>
      <c r="AX3118" t="s">
        <v>67</v>
      </c>
      <c r="AY3118">
        <v>1.58</v>
      </c>
      <c r="AZ3118" t="s">
        <v>67</v>
      </c>
      <c r="BA3118">
        <v>0.15</v>
      </c>
      <c r="BB3118" t="s">
        <v>67</v>
      </c>
      <c r="BC3118">
        <v>1.05</v>
      </c>
      <c r="BD3118" t="s">
        <v>67</v>
      </c>
      <c r="BE3118">
        <v>1.79</v>
      </c>
      <c r="BF3118" t="s">
        <v>67</v>
      </c>
    </row>
    <row r="3119" spans="1:58" x14ac:dyDescent="0.25">
      <c r="A3119" t="s">
        <v>58</v>
      </c>
      <c r="B3119">
        <v>2</v>
      </c>
      <c r="C3119" t="s">
        <v>87</v>
      </c>
      <c r="D3119">
        <v>2013</v>
      </c>
      <c r="E3119">
        <v>2013</v>
      </c>
      <c r="F3119">
        <v>6</v>
      </c>
      <c r="G3119" t="s">
        <v>66</v>
      </c>
      <c r="H3119">
        <v>0.44</v>
      </c>
      <c r="I3119">
        <v>1.33</v>
      </c>
      <c r="J3119" t="s">
        <v>67</v>
      </c>
      <c r="K3119">
        <v>7.7</v>
      </c>
      <c r="L3119" t="s">
        <v>67</v>
      </c>
      <c r="M3119">
        <v>58.87</v>
      </c>
      <c r="N3119" t="s">
        <v>67</v>
      </c>
      <c r="O3119">
        <v>29.91</v>
      </c>
      <c r="P3119" t="s">
        <v>67</v>
      </c>
      <c r="Q3119">
        <v>1.38</v>
      </c>
      <c r="R3119" t="s">
        <v>67</v>
      </c>
      <c r="S3119">
        <v>10.23</v>
      </c>
      <c r="T3119" t="s">
        <v>67</v>
      </c>
      <c r="U3119">
        <v>0.02</v>
      </c>
      <c r="V3119" t="s">
        <v>67</v>
      </c>
      <c r="W3119">
        <v>1.7000000000000001E-2</v>
      </c>
      <c r="X3119" t="s">
        <v>67</v>
      </c>
      <c r="Y3119">
        <v>1.6E-2</v>
      </c>
      <c r="Z3119" t="s">
        <v>67</v>
      </c>
      <c r="AA3119">
        <v>3.0000000000000001E-3</v>
      </c>
      <c r="AB3119" t="s">
        <v>68</v>
      </c>
      <c r="AC3119">
        <v>0.05</v>
      </c>
      <c r="AD3119" t="s">
        <v>67</v>
      </c>
      <c r="AE3119">
        <v>0.04</v>
      </c>
      <c r="AF3119" t="s">
        <v>67</v>
      </c>
      <c r="AG3119">
        <v>0.04</v>
      </c>
      <c r="AH3119" t="s">
        <v>69</v>
      </c>
      <c r="AI3119">
        <v>0.01</v>
      </c>
      <c r="AJ3119" t="s">
        <v>68</v>
      </c>
      <c r="AL3119" t="s">
        <v>64</v>
      </c>
      <c r="AN3119" t="s">
        <v>64</v>
      </c>
      <c r="AO3119">
        <v>3.0000000000000001E-3</v>
      </c>
      <c r="AP3119" t="s">
        <v>70</v>
      </c>
      <c r="AQ3119">
        <v>0</v>
      </c>
      <c r="AR3119" t="s">
        <v>70</v>
      </c>
      <c r="AS3119">
        <v>3.21</v>
      </c>
      <c r="AT3119" t="s">
        <v>67</v>
      </c>
      <c r="AU3119">
        <v>0.21</v>
      </c>
      <c r="AV3119" t="s">
        <v>67</v>
      </c>
      <c r="AW3119">
        <v>6.38</v>
      </c>
      <c r="AX3119" t="s">
        <v>67</v>
      </c>
      <c r="AY3119">
        <v>1.76</v>
      </c>
      <c r="AZ3119" t="s">
        <v>67</v>
      </c>
      <c r="BA3119">
        <v>0.16</v>
      </c>
      <c r="BB3119" t="s">
        <v>67</v>
      </c>
      <c r="BC3119">
        <v>0.97</v>
      </c>
      <c r="BD3119" t="s">
        <v>67</v>
      </c>
      <c r="BE3119">
        <v>1.59</v>
      </c>
      <c r="BF3119" t="s">
        <v>67</v>
      </c>
    </row>
    <row r="3120" spans="1:58" x14ac:dyDescent="0.25">
      <c r="A3120" t="s">
        <v>58</v>
      </c>
      <c r="B3120">
        <v>2</v>
      </c>
      <c r="C3120" t="s">
        <v>87</v>
      </c>
      <c r="D3120">
        <v>2013</v>
      </c>
      <c r="E3120">
        <v>2013</v>
      </c>
      <c r="F3120">
        <v>7</v>
      </c>
      <c r="G3120" t="s">
        <v>66</v>
      </c>
      <c r="H3120">
        <v>0.17</v>
      </c>
      <c r="I3120">
        <v>0.54</v>
      </c>
      <c r="J3120" t="s">
        <v>67</v>
      </c>
      <c r="K3120">
        <v>7.76</v>
      </c>
      <c r="L3120" t="s">
        <v>67</v>
      </c>
      <c r="M3120">
        <v>66.650000000000006</v>
      </c>
      <c r="N3120" t="s">
        <v>67</v>
      </c>
      <c r="O3120">
        <v>33.56</v>
      </c>
      <c r="P3120" t="s">
        <v>67</v>
      </c>
      <c r="Q3120">
        <v>1.33</v>
      </c>
      <c r="R3120" t="s">
        <v>67</v>
      </c>
      <c r="S3120">
        <v>11.04</v>
      </c>
      <c r="T3120" t="s">
        <v>67</v>
      </c>
      <c r="U3120">
        <v>0.02</v>
      </c>
      <c r="V3120" t="s">
        <v>67</v>
      </c>
      <c r="W3120">
        <v>1.7000000000000001E-2</v>
      </c>
      <c r="X3120" t="s">
        <v>67</v>
      </c>
      <c r="Y3120">
        <v>1.4999999999999999E-2</v>
      </c>
      <c r="Z3120" t="s">
        <v>67</v>
      </c>
      <c r="AA3120">
        <v>3.0000000000000001E-3</v>
      </c>
      <c r="AB3120" t="s">
        <v>68</v>
      </c>
      <c r="AC3120">
        <v>0.06</v>
      </c>
      <c r="AD3120" t="s">
        <v>67</v>
      </c>
      <c r="AE3120">
        <v>0.05</v>
      </c>
      <c r="AF3120" t="s">
        <v>67</v>
      </c>
      <c r="AG3120">
        <v>0.05</v>
      </c>
      <c r="AH3120" t="s">
        <v>69</v>
      </c>
      <c r="AI3120">
        <v>0.01</v>
      </c>
      <c r="AJ3120" t="s">
        <v>68</v>
      </c>
      <c r="AL3120" t="s">
        <v>64</v>
      </c>
      <c r="AN3120" t="s">
        <v>64</v>
      </c>
      <c r="AO3120">
        <v>4.0000000000000001E-3</v>
      </c>
      <c r="AP3120" t="s">
        <v>70</v>
      </c>
      <c r="AQ3120">
        <v>0</v>
      </c>
      <c r="AR3120" t="s">
        <v>70</v>
      </c>
      <c r="AS3120">
        <v>3.67</v>
      </c>
      <c r="AT3120" t="s">
        <v>67</v>
      </c>
      <c r="AU3120">
        <v>0.22</v>
      </c>
      <c r="AV3120" t="s">
        <v>67</v>
      </c>
      <c r="AW3120">
        <v>7.25</v>
      </c>
      <c r="AX3120" t="s">
        <v>67</v>
      </c>
      <c r="AY3120">
        <v>2.0099999999999998</v>
      </c>
      <c r="AZ3120" t="s">
        <v>67</v>
      </c>
      <c r="BA3120">
        <v>0.17</v>
      </c>
      <c r="BB3120" t="s">
        <v>67</v>
      </c>
      <c r="BC3120">
        <v>1.1399999999999999</v>
      </c>
      <c r="BD3120" t="s">
        <v>67</v>
      </c>
      <c r="BE3120">
        <v>1.53</v>
      </c>
      <c r="BF3120" t="s">
        <v>67</v>
      </c>
    </row>
    <row r="3121" spans="1:58" x14ac:dyDescent="0.25">
      <c r="A3121" t="s">
        <v>58</v>
      </c>
      <c r="B3121">
        <v>2</v>
      </c>
      <c r="C3121" t="s">
        <v>87</v>
      </c>
      <c r="D3121">
        <v>2013</v>
      </c>
      <c r="E3121">
        <v>2013</v>
      </c>
      <c r="F3121">
        <v>8</v>
      </c>
      <c r="G3121" t="s">
        <v>66</v>
      </c>
      <c r="H3121">
        <v>0.09</v>
      </c>
      <c r="I3121">
        <v>0.28000000000000003</v>
      </c>
      <c r="J3121" t="s">
        <v>67</v>
      </c>
      <c r="K3121">
        <v>7.8</v>
      </c>
      <c r="L3121" t="s">
        <v>67</v>
      </c>
      <c r="M3121">
        <v>71.260000000000005</v>
      </c>
      <c r="N3121" t="s">
        <v>67</v>
      </c>
      <c r="O3121">
        <v>35.57</v>
      </c>
      <c r="P3121" t="s">
        <v>67</v>
      </c>
      <c r="Q3121">
        <v>1.26</v>
      </c>
      <c r="R3121" t="s">
        <v>67</v>
      </c>
      <c r="S3121">
        <v>11.17</v>
      </c>
      <c r="T3121" t="s">
        <v>67</v>
      </c>
      <c r="U3121">
        <v>0.02</v>
      </c>
      <c r="V3121" t="s">
        <v>67</v>
      </c>
      <c r="W3121">
        <v>1.7000000000000001E-2</v>
      </c>
      <c r="X3121" t="s">
        <v>67</v>
      </c>
      <c r="Y3121">
        <v>1.2999999999999999E-2</v>
      </c>
      <c r="Z3121" t="s">
        <v>67</v>
      </c>
      <c r="AA3121">
        <v>4.0000000000000001E-3</v>
      </c>
      <c r="AB3121" t="s">
        <v>68</v>
      </c>
      <c r="AC3121">
        <v>7.0000000000000007E-2</v>
      </c>
      <c r="AD3121" t="s">
        <v>67</v>
      </c>
      <c r="AE3121">
        <v>0.04</v>
      </c>
      <c r="AF3121" t="s">
        <v>67</v>
      </c>
      <c r="AG3121">
        <v>0.04</v>
      </c>
      <c r="AH3121" t="s">
        <v>69</v>
      </c>
      <c r="AI3121">
        <v>0.02</v>
      </c>
      <c r="AJ3121" t="s">
        <v>68</v>
      </c>
      <c r="AL3121" t="s">
        <v>64</v>
      </c>
      <c r="AN3121" t="s">
        <v>64</v>
      </c>
      <c r="AO3121">
        <v>6.0000000000000001E-3</v>
      </c>
      <c r="AP3121" t="s">
        <v>70</v>
      </c>
      <c r="AQ3121">
        <v>0</v>
      </c>
      <c r="AR3121" t="s">
        <v>70</v>
      </c>
      <c r="AS3121">
        <v>3.88</v>
      </c>
      <c r="AT3121" t="s">
        <v>67</v>
      </c>
      <c r="AU3121">
        <v>0.22</v>
      </c>
      <c r="AV3121" t="s">
        <v>67</v>
      </c>
      <c r="AW3121">
        <v>7.81</v>
      </c>
      <c r="AX3121" t="s">
        <v>67</v>
      </c>
      <c r="AY3121">
        <v>2.15</v>
      </c>
      <c r="AZ3121" t="s">
        <v>67</v>
      </c>
      <c r="BA3121">
        <v>0.18</v>
      </c>
      <c r="BB3121" t="s">
        <v>67</v>
      </c>
      <c r="BC3121">
        <v>1.28</v>
      </c>
      <c r="BD3121" t="s">
        <v>67</v>
      </c>
      <c r="BE3121">
        <v>1.71</v>
      </c>
      <c r="BF3121" t="s">
        <v>67</v>
      </c>
    </row>
    <row r="3122" spans="1:58" x14ac:dyDescent="0.25">
      <c r="A3122" t="s">
        <v>58</v>
      </c>
      <c r="B3122">
        <v>2</v>
      </c>
      <c r="C3122" t="s">
        <v>87</v>
      </c>
      <c r="D3122">
        <v>2013</v>
      </c>
      <c r="E3122">
        <v>2013</v>
      </c>
      <c r="F3122">
        <v>9</v>
      </c>
      <c r="G3122" t="s">
        <v>66</v>
      </c>
      <c r="H3122">
        <v>1.07</v>
      </c>
      <c r="I3122">
        <v>3.25</v>
      </c>
      <c r="J3122" t="s">
        <v>73</v>
      </c>
      <c r="K3122">
        <v>7.7</v>
      </c>
      <c r="L3122" t="s">
        <v>67</v>
      </c>
      <c r="M3122">
        <v>62.84</v>
      </c>
      <c r="N3122" t="s">
        <v>67</v>
      </c>
      <c r="O3122">
        <v>30.69</v>
      </c>
      <c r="P3122" t="s">
        <v>67</v>
      </c>
      <c r="Q3122">
        <v>4.13</v>
      </c>
      <c r="R3122" t="s">
        <v>67</v>
      </c>
      <c r="S3122">
        <v>10.24</v>
      </c>
      <c r="T3122" t="s">
        <v>67</v>
      </c>
      <c r="U3122">
        <v>2.3E-2</v>
      </c>
      <c r="V3122" t="s">
        <v>67</v>
      </c>
      <c r="W3122">
        <v>1.7999999999999999E-2</v>
      </c>
      <c r="X3122" t="s">
        <v>67</v>
      </c>
      <c r="Y3122">
        <v>1.4999999999999999E-2</v>
      </c>
      <c r="Z3122" t="s">
        <v>67</v>
      </c>
      <c r="AA3122">
        <v>5.0000000000000001E-3</v>
      </c>
      <c r="AB3122" t="s">
        <v>68</v>
      </c>
      <c r="AC3122">
        <v>0.1</v>
      </c>
      <c r="AD3122" t="s">
        <v>67</v>
      </c>
      <c r="AE3122">
        <v>0.08</v>
      </c>
      <c r="AF3122" t="s">
        <v>67</v>
      </c>
      <c r="AG3122">
        <v>7.0000000000000007E-2</v>
      </c>
      <c r="AH3122" t="s">
        <v>69</v>
      </c>
      <c r="AI3122">
        <v>0.02</v>
      </c>
      <c r="AJ3122" t="s">
        <v>68</v>
      </c>
      <c r="AL3122" t="s">
        <v>64</v>
      </c>
      <c r="AN3122" t="s">
        <v>64</v>
      </c>
      <c r="AO3122">
        <v>6.0000000000000001E-3</v>
      </c>
      <c r="AP3122" t="s">
        <v>70</v>
      </c>
      <c r="AQ3122">
        <v>0</v>
      </c>
      <c r="AR3122" t="s">
        <v>70</v>
      </c>
      <c r="AS3122">
        <v>3.51</v>
      </c>
      <c r="AT3122" t="s">
        <v>67</v>
      </c>
      <c r="AU3122">
        <v>0.22</v>
      </c>
      <c r="AV3122" t="s">
        <v>67</v>
      </c>
      <c r="AW3122">
        <v>6.76</v>
      </c>
      <c r="AX3122" t="s">
        <v>67</v>
      </c>
      <c r="AY3122">
        <v>1.89</v>
      </c>
      <c r="AZ3122" t="s">
        <v>67</v>
      </c>
      <c r="BA3122">
        <v>0.17</v>
      </c>
      <c r="BB3122" t="s">
        <v>67</v>
      </c>
      <c r="BC3122">
        <v>1.32</v>
      </c>
      <c r="BD3122" t="s">
        <v>67</v>
      </c>
      <c r="BE3122">
        <v>3.14</v>
      </c>
      <c r="BF3122" t="s">
        <v>67</v>
      </c>
    </row>
    <row r="3123" spans="1:58" x14ac:dyDescent="0.25">
      <c r="A3123" t="s">
        <v>58</v>
      </c>
      <c r="B3123">
        <v>2</v>
      </c>
      <c r="C3123" t="s">
        <v>87</v>
      </c>
      <c r="D3123">
        <v>2014</v>
      </c>
      <c r="E3123">
        <v>2013</v>
      </c>
      <c r="F3123">
        <v>10</v>
      </c>
      <c r="G3123" t="s">
        <v>66</v>
      </c>
      <c r="H3123">
        <v>0.47</v>
      </c>
      <c r="I3123">
        <v>1.47</v>
      </c>
      <c r="J3123" t="s">
        <v>67</v>
      </c>
      <c r="K3123">
        <v>7.61</v>
      </c>
      <c r="L3123" t="s">
        <v>67</v>
      </c>
      <c r="M3123">
        <v>53.27</v>
      </c>
      <c r="N3123" t="s">
        <v>67</v>
      </c>
      <c r="O3123">
        <v>25.39</v>
      </c>
      <c r="P3123" t="s">
        <v>67</v>
      </c>
      <c r="Q3123">
        <v>2.4500000000000002</v>
      </c>
      <c r="R3123" t="s">
        <v>67</v>
      </c>
      <c r="S3123">
        <v>9.2200000000000006</v>
      </c>
      <c r="T3123" t="s">
        <v>67</v>
      </c>
      <c r="U3123">
        <v>2.1000000000000001E-2</v>
      </c>
      <c r="V3123" t="s">
        <v>67</v>
      </c>
      <c r="W3123">
        <v>1.7000000000000001E-2</v>
      </c>
      <c r="X3123" t="s">
        <v>67</v>
      </c>
      <c r="Y3123">
        <v>1.4999999999999999E-2</v>
      </c>
      <c r="Z3123" t="s">
        <v>67</v>
      </c>
      <c r="AA3123">
        <v>4.0000000000000001E-3</v>
      </c>
      <c r="AB3123" t="s">
        <v>68</v>
      </c>
      <c r="AC3123">
        <v>0.08</v>
      </c>
      <c r="AD3123" t="s">
        <v>67</v>
      </c>
      <c r="AE3123">
        <v>0.06</v>
      </c>
      <c r="AF3123" t="s">
        <v>67</v>
      </c>
      <c r="AG3123">
        <v>0.06</v>
      </c>
      <c r="AH3123" t="s">
        <v>69</v>
      </c>
      <c r="AI3123">
        <v>0.02</v>
      </c>
      <c r="AJ3123" t="s">
        <v>68</v>
      </c>
      <c r="AL3123" t="s">
        <v>64</v>
      </c>
      <c r="AN3123" t="s">
        <v>64</v>
      </c>
      <c r="AO3123">
        <v>5.0000000000000001E-3</v>
      </c>
      <c r="AP3123" t="s">
        <v>70</v>
      </c>
      <c r="AQ3123">
        <v>0</v>
      </c>
      <c r="AR3123" t="s">
        <v>70</v>
      </c>
      <c r="AS3123">
        <v>3.03</v>
      </c>
      <c r="AT3123" t="s">
        <v>67</v>
      </c>
      <c r="AU3123">
        <v>0.18</v>
      </c>
      <c r="AV3123" t="s">
        <v>67</v>
      </c>
      <c r="AW3123">
        <v>5.79</v>
      </c>
      <c r="AX3123" t="s">
        <v>67</v>
      </c>
      <c r="AY3123">
        <v>1.6</v>
      </c>
      <c r="AZ3123" t="s">
        <v>67</v>
      </c>
      <c r="BA3123">
        <v>0.2</v>
      </c>
      <c r="BB3123" t="s">
        <v>67</v>
      </c>
      <c r="BC3123">
        <v>1.41</v>
      </c>
      <c r="BD3123" t="s">
        <v>67</v>
      </c>
      <c r="BE3123">
        <v>2.44</v>
      </c>
      <c r="BF3123" t="s">
        <v>67</v>
      </c>
    </row>
    <row r="3124" spans="1:58" x14ac:dyDescent="0.25">
      <c r="A3124" t="s">
        <v>58</v>
      </c>
      <c r="B3124">
        <v>2</v>
      </c>
      <c r="C3124" t="s">
        <v>87</v>
      </c>
      <c r="D3124">
        <v>2014</v>
      </c>
      <c r="E3124">
        <v>2013</v>
      </c>
      <c r="F3124">
        <v>11</v>
      </c>
      <c r="G3124" t="s">
        <v>66</v>
      </c>
      <c r="H3124">
        <v>1.84</v>
      </c>
      <c r="I3124">
        <v>5.59</v>
      </c>
      <c r="J3124" t="s">
        <v>67</v>
      </c>
      <c r="K3124">
        <v>7.54</v>
      </c>
      <c r="L3124" t="s">
        <v>67</v>
      </c>
      <c r="M3124">
        <v>47.82</v>
      </c>
      <c r="N3124" t="s">
        <v>67</v>
      </c>
      <c r="O3124">
        <v>22.36</v>
      </c>
      <c r="P3124" t="s">
        <v>67</v>
      </c>
      <c r="Q3124">
        <v>2.98</v>
      </c>
      <c r="R3124" t="s">
        <v>67</v>
      </c>
      <c r="S3124">
        <v>8.48</v>
      </c>
      <c r="T3124" t="s">
        <v>67</v>
      </c>
      <c r="U3124">
        <v>2.3E-2</v>
      </c>
      <c r="V3124" t="s">
        <v>67</v>
      </c>
      <c r="W3124">
        <v>0.02</v>
      </c>
      <c r="X3124" t="s">
        <v>67</v>
      </c>
      <c r="Y3124">
        <v>1.6E-2</v>
      </c>
      <c r="Z3124" t="s">
        <v>67</v>
      </c>
      <c r="AA3124">
        <v>3.0000000000000001E-3</v>
      </c>
      <c r="AB3124" t="s">
        <v>68</v>
      </c>
      <c r="AC3124">
        <v>0.1</v>
      </c>
      <c r="AD3124" t="s">
        <v>67</v>
      </c>
      <c r="AE3124">
        <v>0.08</v>
      </c>
      <c r="AF3124" t="s">
        <v>67</v>
      </c>
      <c r="AG3124">
        <v>7.0000000000000007E-2</v>
      </c>
      <c r="AH3124" t="s">
        <v>69</v>
      </c>
      <c r="AI3124">
        <v>0.02</v>
      </c>
      <c r="AJ3124" t="s">
        <v>68</v>
      </c>
      <c r="AL3124" t="s">
        <v>64</v>
      </c>
      <c r="AN3124" t="s">
        <v>64</v>
      </c>
      <c r="AO3124">
        <v>6.0000000000000001E-3</v>
      </c>
      <c r="AP3124" t="s">
        <v>70</v>
      </c>
      <c r="AQ3124">
        <v>1E-3</v>
      </c>
      <c r="AR3124" t="s">
        <v>70</v>
      </c>
      <c r="AS3124">
        <v>2.69</v>
      </c>
      <c r="AT3124" t="s">
        <v>67</v>
      </c>
      <c r="AU3124">
        <v>0.18</v>
      </c>
      <c r="AV3124" t="s">
        <v>67</v>
      </c>
      <c r="AW3124">
        <v>5.34</v>
      </c>
      <c r="AX3124" t="s">
        <v>67</v>
      </c>
      <c r="AY3124">
        <v>1.43</v>
      </c>
      <c r="AZ3124" t="s">
        <v>67</v>
      </c>
      <c r="BA3124">
        <v>0.21</v>
      </c>
      <c r="BB3124" t="s">
        <v>67</v>
      </c>
      <c r="BC3124">
        <v>1.55</v>
      </c>
      <c r="BD3124" t="s">
        <v>67</v>
      </c>
      <c r="BE3124">
        <v>2.78</v>
      </c>
      <c r="BF3124" t="s">
        <v>67</v>
      </c>
    </row>
    <row r="3125" spans="1:58" x14ac:dyDescent="0.25">
      <c r="A3125" t="s">
        <v>58</v>
      </c>
      <c r="B3125">
        <v>2</v>
      </c>
      <c r="C3125" t="s">
        <v>87</v>
      </c>
      <c r="D3125">
        <v>2014</v>
      </c>
      <c r="E3125">
        <v>2013</v>
      </c>
      <c r="F3125">
        <v>12</v>
      </c>
      <c r="G3125" t="s">
        <v>60</v>
      </c>
      <c r="H3125">
        <v>1.63</v>
      </c>
      <c r="I3125">
        <v>5.12</v>
      </c>
      <c r="J3125" t="s">
        <v>67</v>
      </c>
      <c r="K3125">
        <v>7.48</v>
      </c>
      <c r="L3125" t="s">
        <v>67</v>
      </c>
      <c r="M3125">
        <v>41.03</v>
      </c>
      <c r="N3125" t="s">
        <v>67</v>
      </c>
      <c r="O3125">
        <v>19.12</v>
      </c>
      <c r="P3125" t="s">
        <v>67</v>
      </c>
      <c r="Q3125">
        <v>1.87</v>
      </c>
      <c r="R3125" t="s">
        <v>67</v>
      </c>
      <c r="S3125">
        <v>8.02</v>
      </c>
      <c r="T3125" t="s">
        <v>67</v>
      </c>
      <c r="U3125">
        <v>1.7999999999999999E-2</v>
      </c>
      <c r="V3125" t="s">
        <v>67</v>
      </c>
      <c r="W3125">
        <v>1.6E-2</v>
      </c>
      <c r="X3125" t="s">
        <v>67</v>
      </c>
      <c r="Y3125">
        <v>1.2999999999999999E-2</v>
      </c>
      <c r="Z3125" t="s">
        <v>67</v>
      </c>
      <c r="AA3125">
        <v>2E-3</v>
      </c>
      <c r="AB3125" t="s">
        <v>68</v>
      </c>
      <c r="AC3125">
        <v>0.08</v>
      </c>
      <c r="AD3125" t="s">
        <v>67</v>
      </c>
      <c r="AE3125">
        <v>7.0000000000000007E-2</v>
      </c>
      <c r="AF3125" t="s">
        <v>67</v>
      </c>
      <c r="AG3125">
        <v>7.0000000000000007E-2</v>
      </c>
      <c r="AH3125" t="s">
        <v>69</v>
      </c>
      <c r="AI3125">
        <v>0.01</v>
      </c>
      <c r="AJ3125" t="s">
        <v>68</v>
      </c>
      <c r="AL3125" t="s">
        <v>64</v>
      </c>
      <c r="AN3125" t="s">
        <v>64</v>
      </c>
      <c r="AO3125">
        <v>5.0000000000000001E-3</v>
      </c>
      <c r="AP3125" t="s">
        <v>70</v>
      </c>
      <c r="AQ3125">
        <v>1E-3</v>
      </c>
      <c r="AR3125" t="s">
        <v>70</v>
      </c>
      <c r="AS3125">
        <v>2.33</v>
      </c>
      <c r="AT3125" t="s">
        <v>67</v>
      </c>
      <c r="AU3125">
        <v>0.15</v>
      </c>
      <c r="AV3125" t="s">
        <v>67</v>
      </c>
      <c r="AW3125">
        <v>4.47</v>
      </c>
      <c r="AX3125" t="s">
        <v>67</v>
      </c>
      <c r="AY3125">
        <v>1.22</v>
      </c>
      <c r="AZ3125" t="s">
        <v>67</v>
      </c>
      <c r="BA3125">
        <v>0.2</v>
      </c>
      <c r="BB3125" t="s">
        <v>67</v>
      </c>
      <c r="BC3125">
        <v>1.45</v>
      </c>
      <c r="BD3125" t="s">
        <v>67</v>
      </c>
      <c r="BE3125">
        <v>2.67</v>
      </c>
      <c r="BF3125" t="s">
        <v>67</v>
      </c>
    </row>
    <row r="3126" spans="1:58" x14ac:dyDescent="0.25">
      <c r="A3126" t="s">
        <v>58</v>
      </c>
      <c r="B3126">
        <v>2</v>
      </c>
      <c r="C3126" t="s">
        <v>87</v>
      </c>
      <c r="D3126">
        <v>2014</v>
      </c>
      <c r="E3126">
        <v>2014</v>
      </c>
      <c r="F3126">
        <v>1</v>
      </c>
      <c r="G3126" t="s">
        <v>66</v>
      </c>
      <c r="H3126">
        <v>2.52</v>
      </c>
      <c r="I3126">
        <v>7.92</v>
      </c>
      <c r="J3126" t="s">
        <v>67</v>
      </c>
      <c r="K3126">
        <v>7.44</v>
      </c>
      <c r="L3126" t="s">
        <v>67</v>
      </c>
      <c r="M3126">
        <v>39.33</v>
      </c>
      <c r="N3126" t="s">
        <v>67</v>
      </c>
      <c r="O3126">
        <v>18.149999999999999</v>
      </c>
      <c r="P3126" t="s">
        <v>67</v>
      </c>
      <c r="Q3126">
        <v>1.3</v>
      </c>
      <c r="R3126" t="s">
        <v>67</v>
      </c>
      <c r="S3126">
        <v>8.0500000000000007</v>
      </c>
      <c r="T3126" t="s">
        <v>67</v>
      </c>
      <c r="U3126">
        <v>1.7999999999999999E-2</v>
      </c>
      <c r="V3126" t="s">
        <v>67</v>
      </c>
      <c r="W3126">
        <v>1.6E-2</v>
      </c>
      <c r="X3126" t="s">
        <v>67</v>
      </c>
      <c r="Y3126">
        <v>1.2999999999999999E-2</v>
      </c>
      <c r="Z3126" t="s">
        <v>67</v>
      </c>
      <c r="AA3126">
        <v>2E-3</v>
      </c>
      <c r="AB3126" t="s">
        <v>68</v>
      </c>
      <c r="AC3126">
        <v>0.08</v>
      </c>
      <c r="AD3126" t="s">
        <v>67</v>
      </c>
      <c r="AE3126">
        <v>0.06</v>
      </c>
      <c r="AF3126" t="s">
        <v>67</v>
      </c>
      <c r="AG3126">
        <v>0.05</v>
      </c>
      <c r="AH3126" t="s">
        <v>69</v>
      </c>
      <c r="AI3126">
        <v>0.02</v>
      </c>
      <c r="AJ3126" t="s">
        <v>68</v>
      </c>
      <c r="AL3126" t="s">
        <v>64</v>
      </c>
      <c r="AN3126" t="s">
        <v>64</v>
      </c>
      <c r="AO3126">
        <v>7.0000000000000001E-3</v>
      </c>
      <c r="AP3126" t="s">
        <v>70</v>
      </c>
      <c r="AQ3126">
        <v>0</v>
      </c>
      <c r="AR3126" t="s">
        <v>70</v>
      </c>
      <c r="AS3126">
        <v>2.25</v>
      </c>
      <c r="AT3126" t="s">
        <v>67</v>
      </c>
      <c r="AU3126">
        <v>0.15</v>
      </c>
      <c r="AV3126" t="s">
        <v>67</v>
      </c>
      <c r="AW3126">
        <v>4.1100000000000003</v>
      </c>
      <c r="AX3126" t="s">
        <v>67</v>
      </c>
      <c r="AY3126">
        <v>1.1499999999999999</v>
      </c>
      <c r="AZ3126" t="s">
        <v>67</v>
      </c>
      <c r="BA3126">
        <v>0.19</v>
      </c>
      <c r="BB3126" t="s">
        <v>67</v>
      </c>
      <c r="BC3126">
        <v>1.38</v>
      </c>
      <c r="BD3126" t="s">
        <v>67</v>
      </c>
      <c r="BE3126">
        <v>2.48</v>
      </c>
      <c r="BF3126" t="s">
        <v>67</v>
      </c>
    </row>
    <row r="3127" spans="1:58" x14ac:dyDescent="0.25">
      <c r="A3127" t="s">
        <v>58</v>
      </c>
      <c r="B3127">
        <v>2</v>
      </c>
      <c r="C3127" t="s">
        <v>87</v>
      </c>
      <c r="D3127">
        <v>2014</v>
      </c>
      <c r="E3127">
        <v>2014</v>
      </c>
      <c r="F3127">
        <v>2</v>
      </c>
      <c r="G3127" t="s">
        <v>66</v>
      </c>
      <c r="H3127">
        <v>12.57</v>
      </c>
      <c r="I3127">
        <v>35.619999999999997</v>
      </c>
      <c r="J3127" t="s">
        <v>67</v>
      </c>
      <c r="K3127">
        <v>7.41</v>
      </c>
      <c r="L3127" t="s">
        <v>67</v>
      </c>
      <c r="M3127">
        <v>37.520000000000003</v>
      </c>
      <c r="N3127" t="s">
        <v>67</v>
      </c>
      <c r="O3127">
        <v>17.84</v>
      </c>
      <c r="P3127" t="s">
        <v>67</v>
      </c>
      <c r="Q3127">
        <v>2.41</v>
      </c>
      <c r="R3127" t="s">
        <v>67</v>
      </c>
      <c r="S3127">
        <v>7.96</v>
      </c>
      <c r="T3127" t="s">
        <v>67</v>
      </c>
      <c r="U3127">
        <v>2.1999999999999999E-2</v>
      </c>
      <c r="V3127" t="s">
        <v>67</v>
      </c>
      <c r="W3127">
        <v>1.9E-2</v>
      </c>
      <c r="X3127" t="s">
        <v>67</v>
      </c>
      <c r="Y3127">
        <v>1.6E-2</v>
      </c>
      <c r="Z3127" t="s">
        <v>67</v>
      </c>
      <c r="AA3127">
        <v>3.0000000000000001E-3</v>
      </c>
      <c r="AB3127" t="s">
        <v>68</v>
      </c>
      <c r="AC3127">
        <v>0.06</v>
      </c>
      <c r="AD3127" t="s">
        <v>67</v>
      </c>
      <c r="AE3127">
        <v>0.02</v>
      </c>
      <c r="AF3127" t="s">
        <v>67</v>
      </c>
      <c r="AG3127">
        <v>0.01</v>
      </c>
      <c r="AH3127" t="s">
        <v>69</v>
      </c>
      <c r="AI3127">
        <v>0.04</v>
      </c>
      <c r="AJ3127" t="s">
        <v>68</v>
      </c>
      <c r="AL3127" t="s">
        <v>64</v>
      </c>
      <c r="AN3127" t="s">
        <v>64</v>
      </c>
      <c r="AO3127">
        <v>7.0000000000000001E-3</v>
      </c>
      <c r="AP3127" t="s">
        <v>70</v>
      </c>
      <c r="AQ3127">
        <v>0</v>
      </c>
      <c r="AR3127" t="s">
        <v>70</v>
      </c>
      <c r="AS3127">
        <v>2.12</v>
      </c>
      <c r="AT3127" t="s">
        <v>67</v>
      </c>
      <c r="AU3127">
        <v>0.17</v>
      </c>
      <c r="AV3127" t="s">
        <v>67</v>
      </c>
      <c r="AW3127">
        <v>4.01</v>
      </c>
      <c r="AX3127" t="s">
        <v>67</v>
      </c>
      <c r="AY3127">
        <v>1.0900000000000001</v>
      </c>
      <c r="AZ3127" t="s">
        <v>67</v>
      </c>
      <c r="BA3127">
        <v>0.13</v>
      </c>
      <c r="BB3127" t="s">
        <v>67</v>
      </c>
      <c r="BC3127">
        <v>1.22</v>
      </c>
      <c r="BD3127" t="s">
        <v>67</v>
      </c>
      <c r="BE3127">
        <v>2.12</v>
      </c>
      <c r="BF3127" t="s">
        <v>67</v>
      </c>
    </row>
    <row r="3128" spans="1:58" x14ac:dyDescent="0.25">
      <c r="A3128" t="s">
        <v>58</v>
      </c>
      <c r="B3128">
        <v>2</v>
      </c>
      <c r="C3128" t="s">
        <v>87</v>
      </c>
      <c r="D3128">
        <v>2014</v>
      </c>
      <c r="E3128">
        <v>2014</v>
      </c>
      <c r="F3128">
        <v>3</v>
      </c>
      <c r="G3128" t="s">
        <v>66</v>
      </c>
      <c r="H3128">
        <v>10.23</v>
      </c>
      <c r="I3128">
        <v>32.08</v>
      </c>
      <c r="J3128" t="s">
        <v>67</v>
      </c>
      <c r="K3128">
        <v>7.57</v>
      </c>
      <c r="L3128" t="s">
        <v>67</v>
      </c>
      <c r="M3128">
        <v>42.15</v>
      </c>
      <c r="N3128" t="s">
        <v>67</v>
      </c>
      <c r="O3128">
        <v>20.239999999999998</v>
      </c>
      <c r="P3128" t="s">
        <v>67</v>
      </c>
      <c r="Q3128">
        <v>0.9</v>
      </c>
      <c r="R3128" t="s">
        <v>67</v>
      </c>
      <c r="S3128">
        <v>8.5299999999999994</v>
      </c>
      <c r="T3128" t="s">
        <v>67</v>
      </c>
      <c r="U3128">
        <v>2.4E-2</v>
      </c>
      <c r="V3128" t="s">
        <v>67</v>
      </c>
      <c r="W3128">
        <v>0.02</v>
      </c>
      <c r="X3128" t="s">
        <v>67</v>
      </c>
      <c r="Y3128">
        <v>1.7000000000000001E-2</v>
      </c>
      <c r="Z3128" t="s">
        <v>67</v>
      </c>
      <c r="AA3128">
        <v>4.0000000000000001E-3</v>
      </c>
      <c r="AB3128" t="s">
        <v>68</v>
      </c>
      <c r="AC3128">
        <v>0.05</v>
      </c>
      <c r="AD3128" t="s">
        <v>67</v>
      </c>
      <c r="AE3128">
        <v>0.05</v>
      </c>
      <c r="AF3128" t="s">
        <v>67</v>
      </c>
      <c r="AG3128">
        <v>0.04</v>
      </c>
      <c r="AH3128" t="s">
        <v>69</v>
      </c>
      <c r="AI3128">
        <v>0.01</v>
      </c>
      <c r="AJ3128" t="s">
        <v>68</v>
      </c>
      <c r="AL3128" t="s">
        <v>64</v>
      </c>
      <c r="AN3128" t="s">
        <v>64</v>
      </c>
      <c r="AO3128">
        <v>6.0000000000000001E-3</v>
      </c>
      <c r="AP3128" t="s">
        <v>70</v>
      </c>
      <c r="AQ3128">
        <v>0</v>
      </c>
      <c r="AR3128" t="s">
        <v>70</v>
      </c>
      <c r="AS3128">
        <v>2.4500000000000002</v>
      </c>
      <c r="AT3128" t="s">
        <v>67</v>
      </c>
      <c r="AU3128">
        <v>0.18</v>
      </c>
      <c r="AV3128" t="s">
        <v>67</v>
      </c>
      <c r="AW3128">
        <v>4.55</v>
      </c>
      <c r="AX3128" t="s">
        <v>67</v>
      </c>
      <c r="AY3128">
        <v>1.24</v>
      </c>
      <c r="AZ3128" t="s">
        <v>67</v>
      </c>
      <c r="BA3128">
        <v>0.12</v>
      </c>
      <c r="BB3128" t="s">
        <v>67</v>
      </c>
      <c r="BC3128">
        <v>1.1299999999999999</v>
      </c>
      <c r="BD3128" t="s">
        <v>67</v>
      </c>
      <c r="BE3128">
        <v>1.82</v>
      </c>
      <c r="BF3128" t="s">
        <v>67</v>
      </c>
    </row>
    <row r="3129" spans="1:58" x14ac:dyDescent="0.25">
      <c r="A3129" t="s">
        <v>58</v>
      </c>
      <c r="B3129">
        <v>2</v>
      </c>
      <c r="C3129" t="s">
        <v>87</v>
      </c>
      <c r="D3129">
        <v>2014</v>
      </c>
      <c r="E3129">
        <v>2014</v>
      </c>
      <c r="F3129">
        <v>4</v>
      </c>
      <c r="G3129" t="s">
        <v>66</v>
      </c>
      <c r="H3129">
        <v>4.4800000000000004</v>
      </c>
      <c r="I3129">
        <v>13.61</v>
      </c>
      <c r="J3129" t="s">
        <v>67</v>
      </c>
      <c r="K3129">
        <v>7.56</v>
      </c>
      <c r="L3129" t="s">
        <v>67</v>
      </c>
      <c r="M3129">
        <v>44.35</v>
      </c>
      <c r="N3129" t="s">
        <v>67</v>
      </c>
      <c r="O3129">
        <v>21.61</v>
      </c>
      <c r="P3129" t="s">
        <v>67</v>
      </c>
      <c r="Q3129">
        <v>0.86</v>
      </c>
      <c r="R3129" t="s">
        <v>67</v>
      </c>
      <c r="S3129">
        <v>8.92</v>
      </c>
      <c r="T3129" t="s">
        <v>67</v>
      </c>
      <c r="U3129">
        <v>0.02</v>
      </c>
      <c r="V3129" t="s">
        <v>67</v>
      </c>
      <c r="W3129">
        <v>1.9E-2</v>
      </c>
      <c r="X3129" t="s">
        <v>67</v>
      </c>
      <c r="Y3129">
        <v>1.4999999999999999E-2</v>
      </c>
      <c r="Z3129" t="s">
        <v>67</v>
      </c>
      <c r="AA3129">
        <v>1E-3</v>
      </c>
      <c r="AB3129" t="s">
        <v>68</v>
      </c>
      <c r="AC3129">
        <v>0.05</v>
      </c>
      <c r="AD3129" t="s">
        <v>67</v>
      </c>
      <c r="AE3129">
        <v>0.05</v>
      </c>
      <c r="AF3129" t="s">
        <v>67</v>
      </c>
      <c r="AG3129">
        <v>0.05</v>
      </c>
      <c r="AH3129" t="s">
        <v>69</v>
      </c>
      <c r="AI3129">
        <v>0</v>
      </c>
      <c r="AJ3129" t="s">
        <v>68</v>
      </c>
      <c r="AL3129" t="s">
        <v>64</v>
      </c>
      <c r="AN3129" t="s">
        <v>64</v>
      </c>
      <c r="AO3129">
        <v>2E-3</v>
      </c>
      <c r="AP3129" t="s">
        <v>70</v>
      </c>
      <c r="AQ3129">
        <v>0</v>
      </c>
      <c r="AR3129" t="s">
        <v>70</v>
      </c>
      <c r="AS3129">
        <v>2.6</v>
      </c>
      <c r="AT3129" t="s">
        <v>67</v>
      </c>
      <c r="AU3129">
        <v>0.17</v>
      </c>
      <c r="AV3129" t="s">
        <v>67</v>
      </c>
      <c r="AW3129">
        <v>4.7300000000000004</v>
      </c>
      <c r="AX3129" t="s">
        <v>67</v>
      </c>
      <c r="AY3129">
        <v>1.3</v>
      </c>
      <c r="AZ3129" t="s">
        <v>67</v>
      </c>
      <c r="BA3129">
        <v>0.14000000000000001</v>
      </c>
      <c r="BB3129" t="s">
        <v>67</v>
      </c>
      <c r="BC3129">
        <v>1.0900000000000001</v>
      </c>
      <c r="BD3129" t="s">
        <v>67</v>
      </c>
      <c r="BE3129">
        <v>1.84</v>
      </c>
      <c r="BF3129" t="s">
        <v>67</v>
      </c>
    </row>
    <row r="3130" spans="1:58" x14ac:dyDescent="0.25">
      <c r="A3130" t="s">
        <v>58</v>
      </c>
      <c r="B3130">
        <v>2</v>
      </c>
      <c r="C3130" t="s">
        <v>87</v>
      </c>
      <c r="D3130">
        <v>2014</v>
      </c>
      <c r="E3130">
        <v>2014</v>
      </c>
      <c r="F3130">
        <v>5</v>
      </c>
      <c r="G3130" t="s">
        <v>66</v>
      </c>
      <c r="H3130">
        <v>2.0499999999999998</v>
      </c>
      <c r="I3130">
        <v>6.42</v>
      </c>
      <c r="J3130" t="s">
        <v>67</v>
      </c>
      <c r="K3130">
        <v>7.6</v>
      </c>
      <c r="L3130" t="s">
        <v>67</v>
      </c>
      <c r="M3130">
        <v>48.25</v>
      </c>
      <c r="N3130" t="s">
        <v>67</v>
      </c>
      <c r="O3130">
        <v>23.82</v>
      </c>
      <c r="P3130" t="s">
        <v>67</v>
      </c>
      <c r="Q3130">
        <v>0.7</v>
      </c>
      <c r="R3130" t="s">
        <v>67</v>
      </c>
      <c r="S3130">
        <v>9.3699999999999992</v>
      </c>
      <c r="T3130" t="s">
        <v>67</v>
      </c>
      <c r="U3130">
        <v>1.7999999999999999E-2</v>
      </c>
      <c r="V3130" t="s">
        <v>67</v>
      </c>
      <c r="W3130">
        <v>1.6E-2</v>
      </c>
      <c r="X3130" t="s">
        <v>67</v>
      </c>
      <c r="Y3130">
        <v>1.6E-2</v>
      </c>
      <c r="Z3130" t="s">
        <v>67</v>
      </c>
      <c r="AA3130">
        <v>2E-3</v>
      </c>
      <c r="AB3130" t="s">
        <v>68</v>
      </c>
      <c r="AC3130">
        <v>0.04</v>
      </c>
      <c r="AD3130" t="s">
        <v>67</v>
      </c>
      <c r="AE3130">
        <v>0.06</v>
      </c>
      <c r="AF3130" t="s">
        <v>67</v>
      </c>
      <c r="AG3130">
        <v>0.06</v>
      </c>
      <c r="AH3130" t="s">
        <v>69</v>
      </c>
      <c r="AI3130">
        <v>0</v>
      </c>
      <c r="AJ3130" t="s">
        <v>68</v>
      </c>
      <c r="AL3130" t="s">
        <v>64</v>
      </c>
      <c r="AN3130" t="s">
        <v>64</v>
      </c>
      <c r="AO3130">
        <v>5.0000000000000001E-3</v>
      </c>
      <c r="AP3130" t="s">
        <v>70</v>
      </c>
      <c r="AQ3130">
        <v>0</v>
      </c>
      <c r="AR3130" t="s">
        <v>70</v>
      </c>
      <c r="AS3130">
        <v>2.77</v>
      </c>
      <c r="AT3130" t="s">
        <v>67</v>
      </c>
      <c r="AU3130">
        <v>0.18</v>
      </c>
      <c r="AV3130" t="s">
        <v>67</v>
      </c>
      <c r="AW3130">
        <v>5.2</v>
      </c>
      <c r="AX3130" t="s">
        <v>67</v>
      </c>
      <c r="AY3130">
        <v>1.43</v>
      </c>
      <c r="AZ3130" t="s">
        <v>67</v>
      </c>
      <c r="BA3130">
        <v>0.14000000000000001</v>
      </c>
      <c r="BB3130" t="s">
        <v>67</v>
      </c>
      <c r="BC3130">
        <v>1.05</v>
      </c>
      <c r="BD3130" t="s">
        <v>67</v>
      </c>
      <c r="BE3130">
        <v>1.79</v>
      </c>
      <c r="BF3130" t="s">
        <v>67</v>
      </c>
    </row>
    <row r="3131" spans="1:58" x14ac:dyDescent="0.25">
      <c r="A3131" t="s">
        <v>58</v>
      </c>
      <c r="B3131">
        <v>2</v>
      </c>
      <c r="C3131" t="s">
        <v>87</v>
      </c>
      <c r="D3131">
        <v>2014</v>
      </c>
      <c r="E3131">
        <v>2014</v>
      </c>
      <c r="F3131">
        <v>6</v>
      </c>
      <c r="G3131" t="s">
        <v>66</v>
      </c>
      <c r="H3131">
        <v>0.51</v>
      </c>
      <c r="I3131">
        <v>1.54</v>
      </c>
      <c r="J3131" t="s">
        <v>67</v>
      </c>
      <c r="K3131">
        <v>7.66</v>
      </c>
      <c r="L3131" t="s">
        <v>67</v>
      </c>
      <c r="M3131">
        <v>57.54</v>
      </c>
      <c r="N3131" t="s">
        <v>67</v>
      </c>
      <c r="O3131">
        <v>28.25</v>
      </c>
      <c r="P3131" t="s">
        <v>67</v>
      </c>
      <c r="Q3131">
        <v>1.33</v>
      </c>
      <c r="R3131" t="s">
        <v>67</v>
      </c>
      <c r="S3131">
        <v>10.32</v>
      </c>
      <c r="T3131" t="s">
        <v>67</v>
      </c>
      <c r="U3131">
        <v>1.9E-2</v>
      </c>
      <c r="V3131" t="s">
        <v>67</v>
      </c>
      <c r="W3131">
        <v>1.6E-2</v>
      </c>
      <c r="X3131" t="s">
        <v>67</v>
      </c>
      <c r="Y3131">
        <v>1.4999999999999999E-2</v>
      </c>
      <c r="Z3131" t="s">
        <v>67</v>
      </c>
      <c r="AA3131">
        <v>3.0000000000000001E-3</v>
      </c>
      <c r="AB3131" t="s">
        <v>68</v>
      </c>
      <c r="AC3131">
        <v>0.05</v>
      </c>
      <c r="AD3131" t="s">
        <v>67</v>
      </c>
      <c r="AE3131">
        <v>0.05</v>
      </c>
      <c r="AF3131" t="s">
        <v>67</v>
      </c>
      <c r="AG3131">
        <v>0.04</v>
      </c>
      <c r="AH3131" t="s">
        <v>69</v>
      </c>
      <c r="AI3131">
        <v>0</v>
      </c>
      <c r="AJ3131" t="s">
        <v>68</v>
      </c>
      <c r="AL3131" t="s">
        <v>64</v>
      </c>
      <c r="AN3131" t="s">
        <v>64</v>
      </c>
      <c r="AO3131">
        <v>8.0000000000000002E-3</v>
      </c>
      <c r="AP3131" t="s">
        <v>70</v>
      </c>
      <c r="AQ3131">
        <v>0</v>
      </c>
      <c r="AR3131" t="s">
        <v>70</v>
      </c>
      <c r="AS3131">
        <v>3.3</v>
      </c>
      <c r="AT3131" t="s">
        <v>67</v>
      </c>
      <c r="AU3131">
        <v>0.19</v>
      </c>
      <c r="AV3131" t="s">
        <v>67</v>
      </c>
      <c r="AW3131">
        <v>6.25</v>
      </c>
      <c r="AX3131" t="s">
        <v>67</v>
      </c>
      <c r="AY3131">
        <v>1.72</v>
      </c>
      <c r="AZ3131" t="s">
        <v>67</v>
      </c>
      <c r="BA3131">
        <v>0.16</v>
      </c>
      <c r="BB3131" t="s">
        <v>67</v>
      </c>
      <c r="BC3131">
        <v>1.17</v>
      </c>
      <c r="BD3131" t="s">
        <v>67</v>
      </c>
      <c r="BE3131">
        <v>1.54</v>
      </c>
      <c r="BF3131" t="s">
        <v>67</v>
      </c>
    </row>
    <row r="3132" spans="1:58" x14ac:dyDescent="0.25">
      <c r="A3132" t="s">
        <v>58</v>
      </c>
      <c r="B3132">
        <v>2</v>
      </c>
      <c r="C3132" t="s">
        <v>87</v>
      </c>
      <c r="D3132">
        <v>2014</v>
      </c>
      <c r="E3132">
        <v>2014</v>
      </c>
      <c r="F3132">
        <v>7</v>
      </c>
      <c r="G3132" t="s">
        <v>66</v>
      </c>
      <c r="H3132">
        <v>0.27</v>
      </c>
      <c r="I3132">
        <v>0.84</v>
      </c>
      <c r="J3132" t="s">
        <v>67</v>
      </c>
      <c r="K3132">
        <v>7.72</v>
      </c>
      <c r="L3132" t="s">
        <v>67</v>
      </c>
      <c r="M3132">
        <v>66.23</v>
      </c>
      <c r="N3132" t="s">
        <v>67</v>
      </c>
      <c r="O3132">
        <v>32.47</v>
      </c>
      <c r="P3132" t="s">
        <v>67</v>
      </c>
      <c r="Q3132">
        <v>1.26</v>
      </c>
      <c r="R3132" t="s">
        <v>67</v>
      </c>
      <c r="S3132">
        <v>11.15</v>
      </c>
      <c r="T3132" t="s">
        <v>67</v>
      </c>
      <c r="U3132">
        <v>1.9E-2</v>
      </c>
      <c r="V3132" t="s">
        <v>67</v>
      </c>
      <c r="W3132">
        <v>1.7000000000000001E-2</v>
      </c>
      <c r="X3132" t="s">
        <v>67</v>
      </c>
      <c r="Y3132">
        <v>1.4999999999999999E-2</v>
      </c>
      <c r="Z3132" t="s">
        <v>67</v>
      </c>
      <c r="AA3132">
        <v>2E-3</v>
      </c>
      <c r="AB3132" t="s">
        <v>68</v>
      </c>
      <c r="AC3132">
        <v>0.04</v>
      </c>
      <c r="AD3132" t="s">
        <v>67</v>
      </c>
      <c r="AE3132">
        <v>0.03</v>
      </c>
      <c r="AF3132" t="s">
        <v>67</v>
      </c>
      <c r="AG3132">
        <v>0.03</v>
      </c>
      <c r="AH3132" t="s">
        <v>69</v>
      </c>
      <c r="AI3132">
        <v>0.01</v>
      </c>
      <c r="AJ3132" t="s">
        <v>68</v>
      </c>
      <c r="AL3132" t="s">
        <v>64</v>
      </c>
      <c r="AN3132" t="s">
        <v>64</v>
      </c>
      <c r="AO3132">
        <v>4.0000000000000001E-3</v>
      </c>
      <c r="AP3132" t="s">
        <v>70</v>
      </c>
      <c r="AQ3132">
        <v>0</v>
      </c>
      <c r="AR3132" t="s">
        <v>70</v>
      </c>
      <c r="AS3132">
        <v>3.76</v>
      </c>
      <c r="AT3132" t="s">
        <v>67</v>
      </c>
      <c r="AU3132">
        <v>0.22</v>
      </c>
      <c r="AV3132" t="s">
        <v>67</v>
      </c>
      <c r="AW3132">
        <v>7.26</v>
      </c>
      <c r="AX3132" t="s">
        <v>67</v>
      </c>
      <c r="AY3132">
        <v>2</v>
      </c>
      <c r="AZ3132" t="s">
        <v>67</v>
      </c>
      <c r="BA3132">
        <v>0.17</v>
      </c>
      <c r="BB3132" t="s">
        <v>67</v>
      </c>
      <c r="BC3132">
        <v>1.25</v>
      </c>
      <c r="BD3132" t="s">
        <v>67</v>
      </c>
      <c r="BE3132">
        <v>1.63</v>
      </c>
      <c r="BF3132" t="s">
        <v>67</v>
      </c>
    </row>
    <row r="3133" spans="1:58" x14ac:dyDescent="0.25">
      <c r="A3133" t="s">
        <v>58</v>
      </c>
      <c r="B3133">
        <v>2</v>
      </c>
      <c r="C3133" t="s">
        <v>87</v>
      </c>
      <c r="D3133">
        <v>2014</v>
      </c>
      <c r="E3133">
        <v>2014</v>
      </c>
      <c r="F3133">
        <v>8</v>
      </c>
      <c r="G3133" t="s">
        <v>66</v>
      </c>
      <c r="H3133">
        <v>0.1</v>
      </c>
      <c r="I3133">
        <v>0.31</v>
      </c>
      <c r="J3133" t="s">
        <v>67</v>
      </c>
      <c r="K3133">
        <v>7.8</v>
      </c>
      <c r="L3133" t="s">
        <v>67</v>
      </c>
      <c r="M3133">
        <v>69.38</v>
      </c>
      <c r="N3133" t="s">
        <v>67</v>
      </c>
      <c r="O3133">
        <v>34.299999999999997</v>
      </c>
      <c r="P3133" t="s">
        <v>67</v>
      </c>
      <c r="Q3133">
        <v>1.24</v>
      </c>
      <c r="R3133" t="s">
        <v>67</v>
      </c>
      <c r="S3133">
        <v>11.2</v>
      </c>
      <c r="T3133" t="s">
        <v>67</v>
      </c>
      <c r="U3133">
        <v>1.7999999999999999E-2</v>
      </c>
      <c r="V3133" t="s">
        <v>67</v>
      </c>
      <c r="W3133">
        <v>1.6E-2</v>
      </c>
      <c r="X3133" t="s">
        <v>67</v>
      </c>
      <c r="Y3133">
        <v>1.2999999999999999E-2</v>
      </c>
      <c r="Z3133" t="s">
        <v>67</v>
      </c>
      <c r="AA3133">
        <v>2E-3</v>
      </c>
      <c r="AB3133" t="s">
        <v>68</v>
      </c>
      <c r="AC3133">
        <v>0.06</v>
      </c>
      <c r="AD3133" t="s">
        <v>67</v>
      </c>
      <c r="AE3133">
        <v>0.03</v>
      </c>
      <c r="AF3133" t="s">
        <v>67</v>
      </c>
      <c r="AG3133">
        <v>0.03</v>
      </c>
      <c r="AH3133" t="s">
        <v>69</v>
      </c>
      <c r="AI3133">
        <v>0.03</v>
      </c>
      <c r="AJ3133" t="s">
        <v>68</v>
      </c>
      <c r="AL3133" t="s">
        <v>64</v>
      </c>
      <c r="AN3133" t="s">
        <v>64</v>
      </c>
      <c r="AO3133">
        <v>2E-3</v>
      </c>
      <c r="AP3133" t="s">
        <v>70</v>
      </c>
      <c r="AQ3133">
        <v>0</v>
      </c>
      <c r="AR3133" t="s">
        <v>70</v>
      </c>
      <c r="AS3133">
        <v>4</v>
      </c>
      <c r="AT3133" t="s">
        <v>67</v>
      </c>
      <c r="AU3133">
        <v>0.21</v>
      </c>
      <c r="AV3133" t="s">
        <v>67</v>
      </c>
      <c r="AW3133">
        <v>7.68</v>
      </c>
      <c r="AX3133" t="s">
        <v>67</v>
      </c>
      <c r="AY3133">
        <v>2.11</v>
      </c>
      <c r="AZ3133" t="s">
        <v>67</v>
      </c>
      <c r="BA3133">
        <v>0.18</v>
      </c>
      <c r="BB3133" t="s">
        <v>67</v>
      </c>
      <c r="BC3133">
        <v>1.33</v>
      </c>
      <c r="BD3133" t="s">
        <v>67</v>
      </c>
      <c r="BE3133">
        <v>1.63</v>
      </c>
      <c r="BF3133" t="s">
        <v>67</v>
      </c>
    </row>
    <row r="3134" spans="1:58" x14ac:dyDescent="0.25">
      <c r="A3134" t="s">
        <v>58</v>
      </c>
      <c r="B3134">
        <v>2</v>
      </c>
      <c r="C3134" t="s">
        <v>87</v>
      </c>
      <c r="D3134">
        <v>2014</v>
      </c>
      <c r="E3134">
        <v>2014</v>
      </c>
      <c r="F3134">
        <v>9</v>
      </c>
      <c r="G3134" t="s">
        <v>60</v>
      </c>
      <c r="H3134">
        <v>0.08</v>
      </c>
      <c r="I3134">
        <v>0.24</v>
      </c>
      <c r="J3134" t="s">
        <v>67</v>
      </c>
      <c r="K3134">
        <v>7.74</v>
      </c>
      <c r="L3134" t="s">
        <v>67</v>
      </c>
      <c r="M3134">
        <v>69.97</v>
      </c>
      <c r="N3134" t="s">
        <v>67</v>
      </c>
      <c r="O3134">
        <v>34.4</v>
      </c>
      <c r="P3134" t="s">
        <v>67</v>
      </c>
      <c r="Q3134">
        <v>3.04</v>
      </c>
      <c r="R3134" t="s">
        <v>67</v>
      </c>
      <c r="S3134">
        <v>10.79</v>
      </c>
      <c r="T3134" t="s">
        <v>67</v>
      </c>
      <c r="U3134">
        <v>2.5000000000000001E-2</v>
      </c>
      <c r="V3134" t="s">
        <v>67</v>
      </c>
      <c r="W3134">
        <v>0.02</v>
      </c>
      <c r="X3134" t="s">
        <v>67</v>
      </c>
      <c r="Y3134">
        <v>1.9E-2</v>
      </c>
      <c r="Z3134" t="s">
        <v>67</v>
      </c>
      <c r="AA3134">
        <v>5.0000000000000001E-3</v>
      </c>
      <c r="AB3134" t="s">
        <v>68</v>
      </c>
      <c r="AC3134">
        <v>0.1</v>
      </c>
      <c r="AD3134" t="s">
        <v>67</v>
      </c>
      <c r="AE3134">
        <v>0.06</v>
      </c>
      <c r="AF3134" t="s">
        <v>67</v>
      </c>
      <c r="AG3134">
        <v>0.06</v>
      </c>
      <c r="AH3134" t="s">
        <v>69</v>
      </c>
      <c r="AI3134">
        <v>0.04</v>
      </c>
      <c r="AJ3134" t="s">
        <v>68</v>
      </c>
      <c r="AL3134" t="s">
        <v>64</v>
      </c>
      <c r="AN3134" t="s">
        <v>64</v>
      </c>
      <c r="AO3134">
        <v>5.0000000000000001E-3</v>
      </c>
      <c r="AP3134" t="s">
        <v>70</v>
      </c>
      <c r="AQ3134">
        <v>0</v>
      </c>
      <c r="AR3134" t="s">
        <v>70</v>
      </c>
      <c r="AS3134">
        <v>3.89</v>
      </c>
      <c r="AT3134" t="s">
        <v>67</v>
      </c>
      <c r="AU3134">
        <v>0.24</v>
      </c>
      <c r="AV3134" t="s">
        <v>67</v>
      </c>
      <c r="AW3134">
        <v>7.63</v>
      </c>
      <c r="AX3134" t="s">
        <v>67</v>
      </c>
      <c r="AY3134">
        <v>2.1</v>
      </c>
      <c r="AZ3134" t="s">
        <v>67</v>
      </c>
      <c r="BA3134">
        <v>0.24</v>
      </c>
      <c r="BB3134" t="s">
        <v>67</v>
      </c>
      <c r="BC3134">
        <v>1.52</v>
      </c>
      <c r="BD3134" t="s">
        <v>67</v>
      </c>
      <c r="BE3134">
        <v>1.88</v>
      </c>
      <c r="BF3134" t="s">
        <v>67</v>
      </c>
    </row>
    <row r="3135" spans="1:58" x14ac:dyDescent="0.25">
      <c r="A3135" t="s">
        <v>58</v>
      </c>
      <c r="B3135">
        <v>2</v>
      </c>
      <c r="C3135" t="s">
        <v>87</v>
      </c>
      <c r="D3135">
        <v>2015</v>
      </c>
      <c r="E3135">
        <v>2014</v>
      </c>
      <c r="F3135">
        <v>10</v>
      </c>
      <c r="G3135" t="s">
        <v>66</v>
      </c>
      <c r="H3135">
        <v>0.96</v>
      </c>
      <c r="I3135">
        <v>3.02</v>
      </c>
      <c r="J3135" t="s">
        <v>67</v>
      </c>
      <c r="K3135">
        <v>7.61</v>
      </c>
      <c r="L3135" t="s">
        <v>67</v>
      </c>
      <c r="M3135">
        <v>56.93</v>
      </c>
      <c r="N3135" t="s">
        <v>67</v>
      </c>
      <c r="O3135">
        <v>26.7</v>
      </c>
      <c r="P3135" t="s">
        <v>67</v>
      </c>
      <c r="Q3135">
        <v>3.78</v>
      </c>
      <c r="R3135" t="s">
        <v>67</v>
      </c>
      <c r="S3135">
        <v>9.39</v>
      </c>
      <c r="T3135" t="s">
        <v>67</v>
      </c>
      <c r="U3135">
        <v>2.5000000000000001E-2</v>
      </c>
      <c r="V3135" t="s">
        <v>67</v>
      </c>
      <c r="W3135">
        <v>2.1999999999999999E-2</v>
      </c>
      <c r="X3135" t="s">
        <v>67</v>
      </c>
      <c r="Y3135">
        <v>1.9E-2</v>
      </c>
      <c r="Z3135" t="s">
        <v>67</v>
      </c>
      <c r="AA3135">
        <v>3.0000000000000001E-3</v>
      </c>
      <c r="AB3135" t="s">
        <v>68</v>
      </c>
      <c r="AC3135">
        <v>0.12</v>
      </c>
      <c r="AD3135" t="s">
        <v>67</v>
      </c>
      <c r="AE3135">
        <v>0.09</v>
      </c>
      <c r="AF3135" t="s">
        <v>67</v>
      </c>
      <c r="AG3135">
        <v>0.09</v>
      </c>
      <c r="AH3135" t="s">
        <v>69</v>
      </c>
      <c r="AI3135">
        <v>0.03</v>
      </c>
      <c r="AJ3135" t="s">
        <v>68</v>
      </c>
      <c r="AL3135" t="s">
        <v>64</v>
      </c>
      <c r="AN3135" t="s">
        <v>64</v>
      </c>
      <c r="AO3135">
        <v>5.0000000000000001E-3</v>
      </c>
      <c r="AP3135" t="s">
        <v>70</v>
      </c>
      <c r="AQ3135">
        <v>0</v>
      </c>
      <c r="AR3135" t="s">
        <v>70</v>
      </c>
      <c r="AS3135">
        <v>3.16</v>
      </c>
      <c r="AT3135" t="s">
        <v>67</v>
      </c>
      <c r="AU3135">
        <v>0.2</v>
      </c>
      <c r="AV3135" t="s">
        <v>67</v>
      </c>
      <c r="AW3135">
        <v>6.15</v>
      </c>
      <c r="AX3135" t="s">
        <v>67</v>
      </c>
      <c r="AY3135">
        <v>1.71</v>
      </c>
      <c r="AZ3135" t="s">
        <v>67</v>
      </c>
      <c r="BA3135">
        <v>0.22</v>
      </c>
      <c r="BB3135" t="s">
        <v>67</v>
      </c>
      <c r="BC3135">
        <v>1.57</v>
      </c>
      <c r="BD3135" t="s">
        <v>67</v>
      </c>
      <c r="BE3135">
        <v>3.64</v>
      </c>
      <c r="BF3135" t="s">
        <v>67</v>
      </c>
    </row>
    <row r="3136" spans="1:58" x14ac:dyDescent="0.25">
      <c r="A3136" t="s">
        <v>58</v>
      </c>
      <c r="B3136">
        <v>2</v>
      </c>
      <c r="C3136" t="s">
        <v>87</v>
      </c>
      <c r="D3136">
        <v>2015</v>
      </c>
      <c r="E3136">
        <v>2014</v>
      </c>
      <c r="F3136">
        <v>11</v>
      </c>
      <c r="G3136" t="s">
        <v>66</v>
      </c>
      <c r="H3136">
        <v>5.17</v>
      </c>
      <c r="I3136">
        <v>15.68</v>
      </c>
      <c r="J3136" t="s">
        <v>67</v>
      </c>
      <c r="K3136">
        <v>7.37</v>
      </c>
      <c r="L3136" t="s">
        <v>67</v>
      </c>
      <c r="M3136">
        <v>41.23</v>
      </c>
      <c r="N3136" t="s">
        <v>67</v>
      </c>
      <c r="O3136">
        <v>19.12</v>
      </c>
      <c r="P3136" t="s">
        <v>67</v>
      </c>
      <c r="Q3136">
        <v>2.3199999999999998</v>
      </c>
      <c r="R3136" t="s">
        <v>67</v>
      </c>
      <c r="S3136">
        <v>7.91</v>
      </c>
      <c r="T3136" t="s">
        <v>67</v>
      </c>
      <c r="U3136">
        <v>2.1000000000000001E-2</v>
      </c>
      <c r="V3136" t="s">
        <v>67</v>
      </c>
      <c r="W3136">
        <v>1.7999999999999999E-2</v>
      </c>
      <c r="X3136" t="s">
        <v>67</v>
      </c>
      <c r="Y3136">
        <v>1.6E-2</v>
      </c>
      <c r="Z3136" t="s">
        <v>67</v>
      </c>
      <c r="AA3136">
        <v>4.0000000000000001E-3</v>
      </c>
      <c r="AB3136" t="s">
        <v>68</v>
      </c>
      <c r="AC3136">
        <v>0.11</v>
      </c>
      <c r="AD3136" t="s">
        <v>67</v>
      </c>
      <c r="AE3136">
        <v>0.08</v>
      </c>
      <c r="AF3136" t="s">
        <v>67</v>
      </c>
      <c r="AG3136">
        <v>7.0000000000000007E-2</v>
      </c>
      <c r="AH3136" t="s">
        <v>69</v>
      </c>
      <c r="AI3136">
        <v>0.03</v>
      </c>
      <c r="AJ3136" t="s">
        <v>68</v>
      </c>
      <c r="AL3136" t="s">
        <v>64</v>
      </c>
      <c r="AN3136" t="s">
        <v>64</v>
      </c>
      <c r="AO3136">
        <v>6.0000000000000001E-3</v>
      </c>
      <c r="AP3136" t="s">
        <v>70</v>
      </c>
      <c r="AQ3136">
        <v>1E-3</v>
      </c>
      <c r="AR3136" t="s">
        <v>70</v>
      </c>
      <c r="AS3136">
        <v>2.2400000000000002</v>
      </c>
      <c r="AT3136" t="s">
        <v>67</v>
      </c>
      <c r="AU3136">
        <v>0.15</v>
      </c>
      <c r="AV3136" t="s">
        <v>67</v>
      </c>
      <c r="AW3136">
        <v>4.4800000000000004</v>
      </c>
      <c r="AX3136" t="s">
        <v>67</v>
      </c>
      <c r="AY3136">
        <v>1.23</v>
      </c>
      <c r="AZ3136" t="s">
        <v>67</v>
      </c>
      <c r="BA3136">
        <v>0.18</v>
      </c>
      <c r="BB3136" t="s">
        <v>67</v>
      </c>
      <c r="BC3136">
        <v>1.1599999999999999</v>
      </c>
      <c r="BD3136" t="s">
        <v>67</v>
      </c>
      <c r="BE3136">
        <v>3.08</v>
      </c>
      <c r="BF3136" t="s">
        <v>67</v>
      </c>
    </row>
    <row r="3137" spans="1:58" x14ac:dyDescent="0.25">
      <c r="A3137" t="s">
        <v>58</v>
      </c>
      <c r="B3137">
        <v>2</v>
      </c>
      <c r="C3137" t="s">
        <v>87</v>
      </c>
      <c r="D3137">
        <v>2015</v>
      </c>
      <c r="E3137">
        <v>2014</v>
      </c>
      <c r="F3137">
        <v>12</v>
      </c>
      <c r="G3137" t="s">
        <v>66</v>
      </c>
      <c r="H3137">
        <v>9.2899999999999991</v>
      </c>
      <c r="I3137">
        <v>29.13</v>
      </c>
      <c r="J3137" t="s">
        <v>67</v>
      </c>
      <c r="K3137">
        <v>7.28</v>
      </c>
      <c r="L3137" t="s">
        <v>67</v>
      </c>
      <c r="M3137">
        <v>39.6</v>
      </c>
      <c r="N3137" t="s">
        <v>67</v>
      </c>
      <c r="O3137">
        <v>18.649999999999999</v>
      </c>
      <c r="P3137" t="s">
        <v>67</v>
      </c>
      <c r="Q3137">
        <v>1.39</v>
      </c>
      <c r="R3137" t="s">
        <v>67</v>
      </c>
      <c r="S3137">
        <v>8.2799999999999994</v>
      </c>
      <c r="T3137" t="s">
        <v>67</v>
      </c>
      <c r="U3137">
        <v>2.1000000000000001E-2</v>
      </c>
      <c r="V3137" t="s">
        <v>67</v>
      </c>
      <c r="W3137">
        <v>1.9E-2</v>
      </c>
      <c r="X3137" t="s">
        <v>67</v>
      </c>
      <c r="Y3137">
        <v>1.7000000000000001E-2</v>
      </c>
      <c r="Z3137" t="s">
        <v>67</v>
      </c>
      <c r="AA3137">
        <v>2E-3</v>
      </c>
      <c r="AB3137" t="s">
        <v>68</v>
      </c>
      <c r="AC3137">
        <v>0.06</v>
      </c>
      <c r="AD3137" t="s">
        <v>67</v>
      </c>
      <c r="AE3137">
        <v>0.05</v>
      </c>
      <c r="AF3137" t="s">
        <v>67</v>
      </c>
      <c r="AG3137">
        <v>0.04</v>
      </c>
      <c r="AH3137" t="s">
        <v>69</v>
      </c>
      <c r="AI3137">
        <v>0.01</v>
      </c>
      <c r="AJ3137" t="s">
        <v>68</v>
      </c>
      <c r="AL3137" t="s">
        <v>64</v>
      </c>
      <c r="AN3137" t="s">
        <v>64</v>
      </c>
      <c r="AO3137">
        <v>6.0000000000000001E-3</v>
      </c>
      <c r="AP3137" t="s">
        <v>70</v>
      </c>
      <c r="AQ3137">
        <v>1E-3</v>
      </c>
      <c r="AR3137" t="s">
        <v>70</v>
      </c>
      <c r="AS3137">
        <v>2.2400000000000002</v>
      </c>
      <c r="AT3137" t="s">
        <v>67</v>
      </c>
      <c r="AU3137">
        <v>0.16</v>
      </c>
      <c r="AV3137" t="s">
        <v>67</v>
      </c>
      <c r="AW3137">
        <v>4.1900000000000004</v>
      </c>
      <c r="AX3137" t="s">
        <v>67</v>
      </c>
      <c r="AY3137">
        <v>1.1399999999999999</v>
      </c>
      <c r="AZ3137" t="s">
        <v>67</v>
      </c>
      <c r="BA3137">
        <v>0.14000000000000001</v>
      </c>
      <c r="BB3137" t="s">
        <v>67</v>
      </c>
      <c r="BC3137">
        <v>1.07</v>
      </c>
      <c r="BD3137" t="s">
        <v>67</v>
      </c>
      <c r="BE3137">
        <v>1.42</v>
      </c>
      <c r="BF3137" t="s">
        <v>67</v>
      </c>
    </row>
    <row r="3138" spans="1:58" x14ac:dyDescent="0.25">
      <c r="A3138" t="s">
        <v>58</v>
      </c>
      <c r="B3138">
        <v>2</v>
      </c>
      <c r="C3138" t="s">
        <v>87</v>
      </c>
      <c r="D3138">
        <v>2015</v>
      </c>
      <c r="E3138">
        <v>2015</v>
      </c>
      <c r="F3138">
        <v>1</v>
      </c>
      <c r="G3138" t="s">
        <v>66</v>
      </c>
      <c r="H3138">
        <v>3.71</v>
      </c>
      <c r="I3138">
        <v>11.65</v>
      </c>
      <c r="J3138" t="s">
        <v>67</v>
      </c>
      <c r="K3138">
        <v>7.31</v>
      </c>
      <c r="L3138" t="s">
        <v>67</v>
      </c>
      <c r="M3138">
        <v>41.07</v>
      </c>
      <c r="N3138" t="s">
        <v>67</v>
      </c>
      <c r="O3138">
        <v>19</v>
      </c>
      <c r="P3138" t="s">
        <v>67</v>
      </c>
      <c r="Q3138">
        <v>1.64</v>
      </c>
      <c r="R3138" t="s">
        <v>67</v>
      </c>
      <c r="S3138">
        <v>8.6300000000000008</v>
      </c>
      <c r="T3138" t="s">
        <v>67</v>
      </c>
      <c r="U3138">
        <v>2.1000000000000001E-2</v>
      </c>
      <c r="V3138" t="s">
        <v>67</v>
      </c>
      <c r="W3138">
        <v>1.7999999999999999E-2</v>
      </c>
      <c r="X3138" t="s">
        <v>67</v>
      </c>
      <c r="Y3138">
        <v>1.7000000000000001E-2</v>
      </c>
      <c r="Z3138" t="s">
        <v>67</v>
      </c>
      <c r="AA3138">
        <v>3.0000000000000001E-3</v>
      </c>
      <c r="AB3138" t="s">
        <v>68</v>
      </c>
      <c r="AC3138">
        <v>7.0000000000000007E-2</v>
      </c>
      <c r="AD3138" t="s">
        <v>67</v>
      </c>
      <c r="AE3138">
        <v>0.06</v>
      </c>
      <c r="AF3138" t="s">
        <v>67</v>
      </c>
      <c r="AG3138">
        <v>0.05</v>
      </c>
      <c r="AH3138" t="s">
        <v>69</v>
      </c>
      <c r="AI3138">
        <v>0.02</v>
      </c>
      <c r="AJ3138" t="s">
        <v>68</v>
      </c>
      <c r="AL3138" t="s">
        <v>64</v>
      </c>
      <c r="AN3138" t="s">
        <v>64</v>
      </c>
      <c r="AO3138">
        <v>5.0000000000000001E-3</v>
      </c>
      <c r="AP3138" t="s">
        <v>70</v>
      </c>
      <c r="AQ3138">
        <v>2E-3</v>
      </c>
      <c r="AR3138" t="s">
        <v>70</v>
      </c>
      <c r="AS3138">
        <v>2.42</v>
      </c>
      <c r="AT3138" t="s">
        <v>67</v>
      </c>
      <c r="AU3138">
        <v>0.15</v>
      </c>
      <c r="AV3138" t="s">
        <v>67</v>
      </c>
      <c r="AW3138">
        <v>4.29</v>
      </c>
      <c r="AX3138" t="s">
        <v>67</v>
      </c>
      <c r="AY3138">
        <v>1.18</v>
      </c>
      <c r="AZ3138" t="s">
        <v>67</v>
      </c>
      <c r="BA3138">
        <v>0.15</v>
      </c>
      <c r="BB3138" t="s">
        <v>67</v>
      </c>
      <c r="BC3138">
        <v>1.0900000000000001</v>
      </c>
      <c r="BD3138" t="s">
        <v>67</v>
      </c>
      <c r="BE3138">
        <v>1.64</v>
      </c>
      <c r="BF3138" t="s">
        <v>67</v>
      </c>
    </row>
    <row r="3139" spans="1:58" x14ac:dyDescent="0.25">
      <c r="A3139" t="s">
        <v>58</v>
      </c>
      <c r="B3139">
        <v>2</v>
      </c>
      <c r="C3139" t="s">
        <v>87</v>
      </c>
      <c r="D3139">
        <v>2015</v>
      </c>
      <c r="E3139">
        <v>2015</v>
      </c>
      <c r="F3139">
        <v>2</v>
      </c>
      <c r="G3139" t="s">
        <v>66</v>
      </c>
      <c r="H3139">
        <v>3.43</v>
      </c>
      <c r="I3139">
        <v>9.73</v>
      </c>
      <c r="J3139" t="s">
        <v>67</v>
      </c>
      <c r="K3139">
        <v>7.51</v>
      </c>
      <c r="L3139" t="s">
        <v>67</v>
      </c>
      <c r="M3139">
        <v>45.17</v>
      </c>
      <c r="N3139" t="s">
        <v>67</v>
      </c>
      <c r="O3139">
        <v>20.9</v>
      </c>
      <c r="P3139" t="s">
        <v>67</v>
      </c>
      <c r="Q3139">
        <v>0.98</v>
      </c>
      <c r="R3139" t="s">
        <v>67</v>
      </c>
      <c r="S3139">
        <v>8.8699999999999992</v>
      </c>
      <c r="T3139" t="s">
        <v>67</v>
      </c>
      <c r="U3139">
        <v>0.02</v>
      </c>
      <c r="V3139" t="s">
        <v>67</v>
      </c>
      <c r="W3139">
        <v>1.9E-2</v>
      </c>
      <c r="X3139" t="s">
        <v>67</v>
      </c>
      <c r="Y3139">
        <v>1.7000000000000001E-2</v>
      </c>
      <c r="Z3139" t="s">
        <v>67</v>
      </c>
      <c r="AA3139">
        <v>1E-3</v>
      </c>
      <c r="AB3139" t="s">
        <v>68</v>
      </c>
      <c r="AC3139">
        <v>0.05</v>
      </c>
      <c r="AD3139" t="s">
        <v>67</v>
      </c>
      <c r="AE3139">
        <v>7.0000000000000007E-2</v>
      </c>
      <c r="AF3139" t="s">
        <v>67</v>
      </c>
      <c r="AG3139">
        <v>7.0000000000000007E-2</v>
      </c>
      <c r="AH3139" t="s">
        <v>69</v>
      </c>
      <c r="AI3139">
        <v>0</v>
      </c>
      <c r="AJ3139" t="s">
        <v>68</v>
      </c>
      <c r="AL3139" t="s">
        <v>64</v>
      </c>
      <c r="AN3139" t="s">
        <v>64</v>
      </c>
      <c r="AO3139">
        <v>3.0000000000000001E-3</v>
      </c>
      <c r="AP3139" t="s">
        <v>70</v>
      </c>
      <c r="AQ3139">
        <v>0</v>
      </c>
      <c r="AR3139" t="s">
        <v>70</v>
      </c>
      <c r="AS3139">
        <v>2.59</v>
      </c>
      <c r="AT3139" t="s">
        <v>67</v>
      </c>
      <c r="AU3139">
        <v>0.17</v>
      </c>
      <c r="AV3139" t="s">
        <v>67</v>
      </c>
      <c r="AW3139">
        <v>4.7300000000000004</v>
      </c>
      <c r="AX3139" t="s">
        <v>67</v>
      </c>
      <c r="AY3139">
        <v>1.31</v>
      </c>
      <c r="AZ3139" t="s">
        <v>67</v>
      </c>
      <c r="BA3139">
        <v>0.14000000000000001</v>
      </c>
      <c r="BB3139" t="s">
        <v>67</v>
      </c>
      <c r="BC3139">
        <v>1.06</v>
      </c>
      <c r="BD3139" t="s">
        <v>67</v>
      </c>
      <c r="BE3139">
        <v>2.0099999999999998</v>
      </c>
      <c r="BF3139" t="s">
        <v>67</v>
      </c>
    </row>
    <row r="3140" spans="1:58" x14ac:dyDescent="0.25">
      <c r="A3140" t="s">
        <v>58</v>
      </c>
      <c r="B3140">
        <v>2</v>
      </c>
      <c r="C3140" t="s">
        <v>87</v>
      </c>
      <c r="D3140">
        <v>2015</v>
      </c>
      <c r="E3140">
        <v>2015</v>
      </c>
      <c r="F3140">
        <v>3</v>
      </c>
      <c r="G3140" t="s">
        <v>66</v>
      </c>
      <c r="H3140">
        <v>1.29</v>
      </c>
      <c r="I3140">
        <v>4.0599999999999996</v>
      </c>
      <c r="J3140" t="s">
        <v>67</v>
      </c>
      <c r="K3140">
        <v>7.6</v>
      </c>
      <c r="L3140" t="s">
        <v>67</v>
      </c>
      <c r="M3140">
        <v>48.81</v>
      </c>
      <c r="N3140" t="s">
        <v>67</v>
      </c>
      <c r="O3140">
        <v>22.68</v>
      </c>
      <c r="P3140" t="s">
        <v>67</v>
      </c>
      <c r="Q3140">
        <v>1.24</v>
      </c>
      <c r="R3140" t="s">
        <v>67</v>
      </c>
      <c r="S3140">
        <v>9.2100000000000009</v>
      </c>
      <c r="T3140" t="s">
        <v>67</v>
      </c>
      <c r="U3140">
        <v>1.9E-2</v>
      </c>
      <c r="V3140" t="s">
        <v>67</v>
      </c>
      <c r="W3140">
        <v>1.7000000000000001E-2</v>
      </c>
      <c r="X3140" t="s">
        <v>67</v>
      </c>
      <c r="Y3140">
        <v>1.7000000000000001E-2</v>
      </c>
      <c r="Z3140" t="s">
        <v>67</v>
      </c>
      <c r="AA3140">
        <v>2E-3</v>
      </c>
      <c r="AB3140" t="s">
        <v>68</v>
      </c>
      <c r="AC3140">
        <v>0.06</v>
      </c>
      <c r="AD3140" t="s">
        <v>67</v>
      </c>
      <c r="AE3140">
        <v>0.06</v>
      </c>
      <c r="AF3140" t="s">
        <v>67</v>
      </c>
      <c r="AG3140">
        <v>0.05</v>
      </c>
      <c r="AH3140" t="s">
        <v>69</v>
      </c>
      <c r="AI3140">
        <v>0</v>
      </c>
      <c r="AJ3140" t="s">
        <v>68</v>
      </c>
      <c r="AL3140" t="s">
        <v>64</v>
      </c>
      <c r="AN3140" t="s">
        <v>64</v>
      </c>
      <c r="AO3140">
        <v>6.0000000000000001E-3</v>
      </c>
      <c r="AP3140" t="s">
        <v>70</v>
      </c>
      <c r="AQ3140">
        <v>0</v>
      </c>
      <c r="AR3140" t="s">
        <v>70</v>
      </c>
      <c r="AS3140">
        <v>2.9</v>
      </c>
      <c r="AT3140" t="s">
        <v>67</v>
      </c>
      <c r="AU3140">
        <v>0.18</v>
      </c>
      <c r="AV3140" t="s">
        <v>67</v>
      </c>
      <c r="AW3140">
        <v>5.05</v>
      </c>
      <c r="AX3140" t="s">
        <v>67</v>
      </c>
      <c r="AY3140">
        <v>1.44</v>
      </c>
      <c r="AZ3140" t="s">
        <v>67</v>
      </c>
      <c r="BA3140">
        <v>0.16</v>
      </c>
      <c r="BB3140" t="s">
        <v>67</v>
      </c>
      <c r="BC3140">
        <v>1.06</v>
      </c>
      <c r="BD3140" t="s">
        <v>67</v>
      </c>
      <c r="BE3140">
        <v>1.77</v>
      </c>
      <c r="BF3140" t="s">
        <v>67</v>
      </c>
    </row>
    <row r="3141" spans="1:58" x14ac:dyDescent="0.25">
      <c r="A3141" t="s">
        <v>58</v>
      </c>
      <c r="B3141">
        <v>2</v>
      </c>
      <c r="C3141" t="s">
        <v>87</v>
      </c>
      <c r="D3141">
        <v>2015</v>
      </c>
      <c r="E3141">
        <v>2015</v>
      </c>
      <c r="F3141">
        <v>4</v>
      </c>
      <c r="G3141" t="s">
        <v>66</v>
      </c>
      <c r="H3141">
        <v>0.87</v>
      </c>
      <c r="I3141">
        <v>2.63</v>
      </c>
      <c r="J3141" t="s">
        <v>67</v>
      </c>
      <c r="K3141">
        <v>7.6</v>
      </c>
      <c r="L3141" t="s">
        <v>67</v>
      </c>
      <c r="M3141">
        <v>47.62</v>
      </c>
      <c r="N3141" t="s">
        <v>67</v>
      </c>
      <c r="O3141">
        <v>22.75</v>
      </c>
      <c r="P3141" t="s">
        <v>67</v>
      </c>
      <c r="Q3141">
        <v>1.1399999999999999</v>
      </c>
      <c r="R3141" t="s">
        <v>67</v>
      </c>
      <c r="S3141">
        <v>8.92</v>
      </c>
      <c r="T3141" t="s">
        <v>67</v>
      </c>
      <c r="U3141">
        <v>1.7999999999999999E-2</v>
      </c>
      <c r="V3141" t="s">
        <v>67</v>
      </c>
      <c r="W3141">
        <v>1.6E-2</v>
      </c>
      <c r="X3141" t="s">
        <v>67</v>
      </c>
      <c r="Y3141">
        <v>1.6E-2</v>
      </c>
      <c r="Z3141" t="s">
        <v>67</v>
      </c>
      <c r="AA3141">
        <v>2E-3</v>
      </c>
      <c r="AB3141" t="s">
        <v>68</v>
      </c>
      <c r="AC3141">
        <v>0.05</v>
      </c>
      <c r="AD3141" t="s">
        <v>67</v>
      </c>
      <c r="AE3141">
        <v>0.05</v>
      </c>
      <c r="AF3141" t="s">
        <v>67</v>
      </c>
      <c r="AG3141">
        <v>0.05</v>
      </c>
      <c r="AH3141" t="s">
        <v>69</v>
      </c>
      <c r="AI3141">
        <v>0.01</v>
      </c>
      <c r="AJ3141" t="s">
        <v>68</v>
      </c>
      <c r="AL3141" t="s">
        <v>64</v>
      </c>
      <c r="AN3141" t="s">
        <v>64</v>
      </c>
      <c r="AO3141">
        <v>3.0000000000000001E-3</v>
      </c>
      <c r="AP3141" t="s">
        <v>70</v>
      </c>
      <c r="AQ3141">
        <v>0</v>
      </c>
      <c r="AR3141" t="s">
        <v>70</v>
      </c>
      <c r="AS3141">
        <v>2.78</v>
      </c>
      <c r="AT3141" t="s">
        <v>67</v>
      </c>
      <c r="AU3141">
        <v>0.16</v>
      </c>
      <c r="AV3141" t="s">
        <v>67</v>
      </c>
      <c r="AW3141">
        <v>5.03</v>
      </c>
      <c r="AX3141" t="s">
        <v>67</v>
      </c>
      <c r="AY3141">
        <v>1.42</v>
      </c>
      <c r="AZ3141" t="s">
        <v>67</v>
      </c>
      <c r="BA3141">
        <v>0.16</v>
      </c>
      <c r="BB3141" t="s">
        <v>67</v>
      </c>
      <c r="BC3141">
        <v>0.92</v>
      </c>
      <c r="BD3141" t="s">
        <v>67</v>
      </c>
      <c r="BE3141">
        <v>1.76</v>
      </c>
      <c r="BF3141" t="s">
        <v>67</v>
      </c>
    </row>
    <row r="3142" spans="1:58" x14ac:dyDescent="0.25">
      <c r="A3142" t="s">
        <v>58</v>
      </c>
      <c r="B3142">
        <v>2</v>
      </c>
      <c r="C3142" t="s">
        <v>87</v>
      </c>
      <c r="D3142">
        <v>2015</v>
      </c>
      <c r="E3142">
        <v>2015</v>
      </c>
      <c r="F3142">
        <v>5</v>
      </c>
      <c r="G3142" t="s">
        <v>66</v>
      </c>
      <c r="H3142">
        <v>0.41</v>
      </c>
      <c r="I3142">
        <v>1.28</v>
      </c>
      <c r="J3142" t="s">
        <v>67</v>
      </c>
      <c r="K3142">
        <v>7.66</v>
      </c>
      <c r="L3142" t="s">
        <v>67</v>
      </c>
      <c r="M3142">
        <v>57.68</v>
      </c>
      <c r="N3142" t="s">
        <v>67</v>
      </c>
      <c r="O3142">
        <v>27.9</v>
      </c>
      <c r="P3142" t="s">
        <v>67</v>
      </c>
      <c r="Q3142">
        <v>3.16</v>
      </c>
      <c r="R3142" t="s">
        <v>67</v>
      </c>
      <c r="S3142">
        <v>9.85</v>
      </c>
      <c r="T3142" t="s">
        <v>67</v>
      </c>
      <c r="U3142">
        <v>0.02</v>
      </c>
      <c r="V3142" t="s">
        <v>67</v>
      </c>
      <c r="W3142">
        <v>1.6E-2</v>
      </c>
      <c r="X3142" t="s">
        <v>67</v>
      </c>
      <c r="Y3142">
        <v>1.6E-2</v>
      </c>
      <c r="Z3142" t="s">
        <v>67</v>
      </c>
      <c r="AA3142">
        <v>4.0000000000000001E-3</v>
      </c>
      <c r="AB3142" t="s">
        <v>68</v>
      </c>
      <c r="AC3142">
        <v>7.0000000000000007E-2</v>
      </c>
      <c r="AD3142" t="s">
        <v>67</v>
      </c>
      <c r="AE3142">
        <v>0.02</v>
      </c>
      <c r="AF3142" t="s">
        <v>70</v>
      </c>
      <c r="AG3142">
        <v>0.02</v>
      </c>
      <c r="AH3142" t="s">
        <v>69</v>
      </c>
      <c r="AI3142">
        <v>0.05</v>
      </c>
      <c r="AJ3142" t="s">
        <v>69</v>
      </c>
      <c r="AL3142" t="s">
        <v>64</v>
      </c>
      <c r="AN3142" t="s">
        <v>64</v>
      </c>
      <c r="AO3142">
        <v>4.0000000000000001E-3</v>
      </c>
      <c r="AP3142" t="s">
        <v>70</v>
      </c>
      <c r="AQ3142">
        <v>0</v>
      </c>
      <c r="AR3142" t="s">
        <v>70</v>
      </c>
      <c r="AS3142">
        <v>3.19</v>
      </c>
      <c r="AT3142" t="s">
        <v>67</v>
      </c>
      <c r="AU3142">
        <v>0.19</v>
      </c>
      <c r="AV3142" t="s">
        <v>67</v>
      </c>
      <c r="AW3142">
        <v>6.14</v>
      </c>
      <c r="AX3142" t="s">
        <v>67</v>
      </c>
      <c r="AY3142">
        <v>1.71</v>
      </c>
      <c r="AZ3142" t="s">
        <v>67</v>
      </c>
      <c r="BA3142">
        <v>0.17</v>
      </c>
      <c r="BB3142" t="s">
        <v>67</v>
      </c>
      <c r="BC3142">
        <v>1.01</v>
      </c>
      <c r="BD3142" t="s">
        <v>67</v>
      </c>
      <c r="BE3142">
        <v>1.63</v>
      </c>
      <c r="BF3142" t="s">
        <v>67</v>
      </c>
    </row>
    <row r="3143" spans="1:58" x14ac:dyDescent="0.25">
      <c r="A3143" t="s">
        <v>58</v>
      </c>
      <c r="B3143">
        <v>2</v>
      </c>
      <c r="C3143" t="s">
        <v>87</v>
      </c>
      <c r="D3143">
        <v>2015</v>
      </c>
      <c r="E3143">
        <v>2015</v>
      </c>
      <c r="F3143">
        <v>6</v>
      </c>
      <c r="G3143" t="s">
        <v>66</v>
      </c>
      <c r="H3143">
        <v>0.16</v>
      </c>
      <c r="I3143">
        <v>0.5</v>
      </c>
      <c r="J3143" t="s">
        <v>67</v>
      </c>
      <c r="K3143">
        <v>7.71</v>
      </c>
      <c r="L3143" t="s">
        <v>67</v>
      </c>
      <c r="M3143">
        <v>64.78</v>
      </c>
      <c r="N3143" t="s">
        <v>67</v>
      </c>
      <c r="O3143">
        <v>32.31</v>
      </c>
      <c r="P3143" t="s">
        <v>67</v>
      </c>
      <c r="Q3143">
        <v>1.59</v>
      </c>
      <c r="R3143" t="s">
        <v>67</v>
      </c>
      <c r="S3143">
        <v>10.55</v>
      </c>
      <c r="T3143" t="s">
        <v>67</v>
      </c>
      <c r="U3143">
        <v>1.9E-2</v>
      </c>
      <c r="V3143" t="s">
        <v>67</v>
      </c>
      <c r="W3143">
        <v>1.4999999999999999E-2</v>
      </c>
      <c r="X3143" t="s">
        <v>67</v>
      </c>
      <c r="Y3143">
        <v>1.4E-2</v>
      </c>
      <c r="Z3143" t="s">
        <v>67</v>
      </c>
      <c r="AA3143">
        <v>4.0000000000000001E-3</v>
      </c>
      <c r="AB3143" t="s">
        <v>68</v>
      </c>
      <c r="AC3143">
        <v>0.06</v>
      </c>
      <c r="AD3143" t="s">
        <v>67</v>
      </c>
      <c r="AE3143">
        <v>0.03</v>
      </c>
      <c r="AF3143" t="s">
        <v>70</v>
      </c>
      <c r="AG3143">
        <v>0.03</v>
      </c>
      <c r="AH3143" t="s">
        <v>69</v>
      </c>
      <c r="AI3143">
        <v>0.02</v>
      </c>
      <c r="AJ3143" t="s">
        <v>69</v>
      </c>
      <c r="AL3143" t="s">
        <v>64</v>
      </c>
      <c r="AN3143" t="s">
        <v>64</v>
      </c>
      <c r="AO3143">
        <v>3.0000000000000001E-3</v>
      </c>
      <c r="AP3143" t="s">
        <v>70</v>
      </c>
      <c r="AQ3143">
        <v>0</v>
      </c>
      <c r="AR3143" t="s">
        <v>70</v>
      </c>
      <c r="AS3143">
        <v>3.68</v>
      </c>
      <c r="AT3143" t="s">
        <v>67</v>
      </c>
      <c r="AU3143">
        <v>0.21</v>
      </c>
      <c r="AV3143" t="s">
        <v>67</v>
      </c>
      <c r="AW3143">
        <v>7.07</v>
      </c>
      <c r="AX3143" t="s">
        <v>67</v>
      </c>
      <c r="AY3143">
        <v>1.93</v>
      </c>
      <c r="AZ3143" t="s">
        <v>67</v>
      </c>
      <c r="BA3143">
        <v>0.19</v>
      </c>
      <c r="BB3143" t="s">
        <v>67</v>
      </c>
      <c r="BC3143">
        <v>0.93</v>
      </c>
      <c r="BD3143" t="s">
        <v>67</v>
      </c>
      <c r="BE3143">
        <v>1.58</v>
      </c>
      <c r="BF3143" t="s">
        <v>67</v>
      </c>
    </row>
    <row r="3144" spans="1:58" x14ac:dyDescent="0.25">
      <c r="A3144" t="s">
        <v>58</v>
      </c>
      <c r="B3144">
        <v>2</v>
      </c>
      <c r="C3144" t="s">
        <v>87</v>
      </c>
      <c r="D3144">
        <v>2015</v>
      </c>
      <c r="E3144">
        <v>2015</v>
      </c>
      <c r="F3144">
        <v>7</v>
      </c>
      <c r="G3144" t="s">
        <v>66</v>
      </c>
      <c r="H3144">
        <v>0.05</v>
      </c>
      <c r="I3144">
        <v>0.15</v>
      </c>
      <c r="J3144" t="s">
        <v>67</v>
      </c>
      <c r="K3144">
        <v>7.8</v>
      </c>
      <c r="L3144" t="s">
        <v>67</v>
      </c>
      <c r="M3144">
        <v>71.930000000000007</v>
      </c>
      <c r="N3144" t="s">
        <v>67</v>
      </c>
      <c r="O3144">
        <v>36.29</v>
      </c>
      <c r="P3144" t="s">
        <v>67</v>
      </c>
      <c r="Q3144">
        <v>0.71</v>
      </c>
      <c r="R3144" t="s">
        <v>67</v>
      </c>
      <c r="S3144">
        <v>11.08</v>
      </c>
      <c r="T3144" t="s">
        <v>67</v>
      </c>
      <c r="U3144">
        <v>0.02</v>
      </c>
      <c r="V3144" t="s">
        <v>67</v>
      </c>
      <c r="W3144">
        <v>1.7000000000000001E-2</v>
      </c>
      <c r="X3144" t="s">
        <v>67</v>
      </c>
      <c r="Y3144">
        <v>1.4E-2</v>
      </c>
      <c r="Z3144" t="s">
        <v>67</v>
      </c>
      <c r="AA3144">
        <v>3.0000000000000001E-3</v>
      </c>
      <c r="AB3144" t="s">
        <v>68</v>
      </c>
      <c r="AC3144">
        <v>7.0000000000000007E-2</v>
      </c>
      <c r="AD3144" t="s">
        <v>67</v>
      </c>
      <c r="AE3144">
        <v>0.05</v>
      </c>
      <c r="AF3144" t="s">
        <v>67</v>
      </c>
      <c r="AG3144">
        <v>0.05</v>
      </c>
      <c r="AH3144" t="s">
        <v>69</v>
      </c>
      <c r="AI3144">
        <v>0.02</v>
      </c>
      <c r="AJ3144" t="s">
        <v>68</v>
      </c>
      <c r="AL3144" t="s">
        <v>64</v>
      </c>
      <c r="AN3144" t="s">
        <v>64</v>
      </c>
      <c r="AO3144">
        <v>3.0000000000000001E-3</v>
      </c>
      <c r="AP3144" t="s">
        <v>70</v>
      </c>
      <c r="AQ3144">
        <v>0</v>
      </c>
      <c r="AR3144" t="s">
        <v>70</v>
      </c>
      <c r="AS3144">
        <v>3.98</v>
      </c>
      <c r="AT3144" t="s">
        <v>67</v>
      </c>
      <c r="AU3144">
        <v>0.24</v>
      </c>
      <c r="AV3144" t="s">
        <v>67</v>
      </c>
      <c r="AW3144">
        <v>7.85</v>
      </c>
      <c r="AX3144" t="s">
        <v>67</v>
      </c>
      <c r="AY3144">
        <v>2.15</v>
      </c>
      <c r="AZ3144" t="s">
        <v>67</v>
      </c>
      <c r="BA3144">
        <v>0.21</v>
      </c>
      <c r="BB3144" t="s">
        <v>67</v>
      </c>
      <c r="BC3144">
        <v>0.98</v>
      </c>
      <c r="BD3144" t="s">
        <v>67</v>
      </c>
      <c r="BE3144">
        <v>1.72</v>
      </c>
      <c r="BF3144" t="s">
        <v>67</v>
      </c>
    </row>
    <row r="3145" spans="1:58" x14ac:dyDescent="0.25">
      <c r="A3145" t="s">
        <v>58</v>
      </c>
      <c r="B3145">
        <v>2</v>
      </c>
      <c r="C3145" t="s">
        <v>87</v>
      </c>
      <c r="D3145">
        <v>2015</v>
      </c>
      <c r="E3145">
        <v>2015</v>
      </c>
      <c r="F3145">
        <v>8</v>
      </c>
      <c r="G3145" t="s">
        <v>60</v>
      </c>
      <c r="H3145">
        <v>0.01</v>
      </c>
      <c r="I3145">
        <v>0.03</v>
      </c>
      <c r="J3145" t="s">
        <v>67</v>
      </c>
      <c r="K3145">
        <v>7.73</v>
      </c>
      <c r="L3145" t="s">
        <v>67</v>
      </c>
      <c r="M3145">
        <v>69.59</v>
      </c>
      <c r="N3145" t="s">
        <v>67</v>
      </c>
      <c r="O3145">
        <v>33.479999999999997</v>
      </c>
      <c r="P3145" t="s">
        <v>67</v>
      </c>
      <c r="Q3145">
        <v>0.81</v>
      </c>
      <c r="R3145" t="s">
        <v>67</v>
      </c>
      <c r="S3145">
        <v>10.97</v>
      </c>
      <c r="T3145" t="s">
        <v>67</v>
      </c>
      <c r="U3145">
        <v>3.1E-2</v>
      </c>
      <c r="V3145" t="s">
        <v>67</v>
      </c>
      <c r="W3145">
        <v>2.7E-2</v>
      </c>
      <c r="X3145" t="s">
        <v>67</v>
      </c>
      <c r="Y3145">
        <v>2.4E-2</v>
      </c>
      <c r="Z3145" t="s">
        <v>67</v>
      </c>
      <c r="AA3145">
        <v>4.0000000000000001E-3</v>
      </c>
      <c r="AB3145" t="s">
        <v>68</v>
      </c>
      <c r="AC3145">
        <v>0.1</v>
      </c>
      <c r="AD3145" t="s">
        <v>67</v>
      </c>
      <c r="AE3145">
        <v>0.09</v>
      </c>
      <c r="AF3145" t="s">
        <v>67</v>
      </c>
      <c r="AG3145">
        <v>0.09</v>
      </c>
      <c r="AH3145" t="s">
        <v>69</v>
      </c>
      <c r="AI3145">
        <v>0.01</v>
      </c>
      <c r="AJ3145" t="s">
        <v>68</v>
      </c>
      <c r="AL3145" t="s">
        <v>64</v>
      </c>
      <c r="AN3145" t="s">
        <v>64</v>
      </c>
      <c r="AO3145">
        <v>7.0000000000000001E-3</v>
      </c>
      <c r="AP3145" t="s">
        <v>70</v>
      </c>
      <c r="AQ3145">
        <v>0</v>
      </c>
      <c r="AR3145" t="s">
        <v>70</v>
      </c>
      <c r="AS3145">
        <v>4.0999999999999996</v>
      </c>
      <c r="AT3145" t="s">
        <v>67</v>
      </c>
      <c r="AU3145">
        <v>0.27</v>
      </c>
      <c r="AV3145" t="s">
        <v>67</v>
      </c>
      <c r="AW3145">
        <v>7.39</v>
      </c>
      <c r="AX3145" t="s">
        <v>67</v>
      </c>
      <c r="AY3145">
        <v>2.02</v>
      </c>
      <c r="AZ3145" t="s">
        <v>67</v>
      </c>
      <c r="BA3145">
        <v>0.32</v>
      </c>
      <c r="BB3145" t="s">
        <v>67</v>
      </c>
      <c r="BC3145">
        <v>1.28</v>
      </c>
      <c r="BD3145" t="s">
        <v>67</v>
      </c>
      <c r="BE3145">
        <v>2.33</v>
      </c>
      <c r="BF3145" t="s">
        <v>67</v>
      </c>
    </row>
    <row r="3146" spans="1:58" x14ac:dyDescent="0.25">
      <c r="A3146" t="s">
        <v>58</v>
      </c>
      <c r="B3146">
        <v>2</v>
      </c>
      <c r="C3146" t="s">
        <v>87</v>
      </c>
      <c r="D3146">
        <v>2015</v>
      </c>
      <c r="E3146">
        <v>2015</v>
      </c>
      <c r="F3146">
        <v>9</v>
      </c>
      <c r="G3146" t="s">
        <v>66</v>
      </c>
      <c r="H3146">
        <v>0.19</v>
      </c>
      <c r="I3146">
        <v>0.57999999999999996</v>
      </c>
      <c r="J3146" t="s">
        <v>67</v>
      </c>
      <c r="K3146">
        <v>7.7</v>
      </c>
      <c r="L3146" t="s">
        <v>67</v>
      </c>
      <c r="M3146">
        <v>59.96</v>
      </c>
      <c r="N3146" t="s">
        <v>67</v>
      </c>
      <c r="O3146">
        <v>27.6</v>
      </c>
      <c r="P3146" t="s">
        <v>67</v>
      </c>
      <c r="Q3146">
        <v>0.66</v>
      </c>
      <c r="R3146" t="s">
        <v>67</v>
      </c>
      <c r="S3146">
        <v>10.16</v>
      </c>
      <c r="T3146" t="s">
        <v>67</v>
      </c>
      <c r="U3146">
        <v>2.3E-2</v>
      </c>
      <c r="V3146" t="s">
        <v>67</v>
      </c>
      <c r="W3146">
        <v>0.02</v>
      </c>
      <c r="X3146" t="s">
        <v>67</v>
      </c>
      <c r="Y3146">
        <v>1.6E-2</v>
      </c>
      <c r="Z3146" t="s">
        <v>67</v>
      </c>
      <c r="AA3146">
        <v>3.0000000000000001E-3</v>
      </c>
      <c r="AB3146" t="s">
        <v>68</v>
      </c>
      <c r="AC3146">
        <v>0.1</v>
      </c>
      <c r="AD3146" t="s">
        <v>67</v>
      </c>
      <c r="AE3146">
        <v>0.08</v>
      </c>
      <c r="AF3146" t="s">
        <v>67</v>
      </c>
      <c r="AG3146">
        <v>0.08</v>
      </c>
      <c r="AH3146" t="s">
        <v>69</v>
      </c>
      <c r="AI3146">
        <v>0.02</v>
      </c>
      <c r="AJ3146" t="s">
        <v>68</v>
      </c>
      <c r="AL3146" t="s">
        <v>64</v>
      </c>
      <c r="AN3146" t="s">
        <v>64</v>
      </c>
      <c r="AO3146">
        <v>2E-3</v>
      </c>
      <c r="AP3146" t="s">
        <v>70</v>
      </c>
      <c r="AQ3146">
        <v>0</v>
      </c>
      <c r="AR3146" t="s">
        <v>70</v>
      </c>
      <c r="AS3146">
        <v>3.71</v>
      </c>
      <c r="AT3146" t="s">
        <v>67</v>
      </c>
      <c r="AU3146">
        <v>0.21</v>
      </c>
      <c r="AV3146" t="s">
        <v>67</v>
      </c>
      <c r="AW3146">
        <v>6.26</v>
      </c>
      <c r="AX3146" t="s">
        <v>67</v>
      </c>
      <c r="AY3146">
        <v>1.72</v>
      </c>
      <c r="AZ3146" t="s">
        <v>67</v>
      </c>
      <c r="BA3146">
        <v>0.32</v>
      </c>
      <c r="BB3146" t="s">
        <v>67</v>
      </c>
      <c r="BC3146">
        <v>1.57</v>
      </c>
      <c r="BD3146" t="s">
        <v>67</v>
      </c>
      <c r="BE3146">
        <v>2.69</v>
      </c>
      <c r="BF3146" t="s">
        <v>67</v>
      </c>
    </row>
    <row r="3147" spans="1:58" x14ac:dyDescent="0.25">
      <c r="A3147" t="s">
        <v>58</v>
      </c>
      <c r="B3147">
        <v>2</v>
      </c>
      <c r="C3147" t="s">
        <v>87</v>
      </c>
      <c r="D3147">
        <v>2016</v>
      </c>
      <c r="E3147">
        <v>2015</v>
      </c>
      <c r="F3147">
        <v>10</v>
      </c>
      <c r="G3147" t="s">
        <v>66</v>
      </c>
      <c r="H3147">
        <v>0.15</v>
      </c>
      <c r="I3147">
        <v>0.47</v>
      </c>
      <c r="J3147" t="s">
        <v>67</v>
      </c>
      <c r="K3147">
        <v>7.63</v>
      </c>
      <c r="L3147" t="s">
        <v>67</v>
      </c>
      <c r="M3147">
        <v>55.68</v>
      </c>
      <c r="N3147" t="s">
        <v>67</v>
      </c>
      <c r="O3147">
        <v>25.43</v>
      </c>
      <c r="P3147" t="s">
        <v>67</v>
      </c>
      <c r="Q3147">
        <v>2.4900000000000002</v>
      </c>
      <c r="R3147" t="s">
        <v>67</v>
      </c>
      <c r="S3147">
        <v>9.5299999999999994</v>
      </c>
      <c r="T3147" t="s">
        <v>67</v>
      </c>
      <c r="U3147">
        <v>2.4E-2</v>
      </c>
      <c r="V3147" t="s">
        <v>67</v>
      </c>
      <c r="W3147">
        <v>2.1000000000000001E-2</v>
      </c>
      <c r="X3147" t="s">
        <v>67</v>
      </c>
      <c r="Y3147">
        <v>1.9E-2</v>
      </c>
      <c r="Z3147" t="s">
        <v>67</v>
      </c>
      <c r="AA3147">
        <v>3.0000000000000001E-3</v>
      </c>
      <c r="AB3147" t="s">
        <v>68</v>
      </c>
      <c r="AC3147">
        <v>0.09</v>
      </c>
      <c r="AD3147" t="s">
        <v>67</v>
      </c>
      <c r="AE3147">
        <v>7.0000000000000007E-2</v>
      </c>
      <c r="AF3147" t="s">
        <v>67</v>
      </c>
      <c r="AG3147">
        <v>7.0000000000000007E-2</v>
      </c>
      <c r="AH3147" t="s">
        <v>69</v>
      </c>
      <c r="AI3147">
        <v>0.02</v>
      </c>
      <c r="AJ3147" t="s">
        <v>68</v>
      </c>
      <c r="AL3147" t="s">
        <v>64</v>
      </c>
      <c r="AN3147" t="s">
        <v>64</v>
      </c>
      <c r="AO3147">
        <v>3.0000000000000001E-3</v>
      </c>
      <c r="AP3147" t="s">
        <v>70</v>
      </c>
      <c r="AQ3147">
        <v>0</v>
      </c>
      <c r="AR3147" t="s">
        <v>70</v>
      </c>
      <c r="AS3147">
        <v>3.39</v>
      </c>
      <c r="AT3147" t="s">
        <v>67</v>
      </c>
      <c r="AU3147">
        <v>0.2</v>
      </c>
      <c r="AV3147" t="s">
        <v>67</v>
      </c>
      <c r="AW3147">
        <v>5.8</v>
      </c>
      <c r="AX3147" t="s">
        <v>67</v>
      </c>
      <c r="AY3147">
        <v>1.59</v>
      </c>
      <c r="AZ3147" t="s">
        <v>67</v>
      </c>
      <c r="BA3147">
        <v>0.32</v>
      </c>
      <c r="BB3147" t="s">
        <v>67</v>
      </c>
      <c r="BC3147">
        <v>1.69</v>
      </c>
      <c r="BD3147" t="s">
        <v>67</v>
      </c>
      <c r="BE3147">
        <v>3.08</v>
      </c>
      <c r="BF3147" t="s">
        <v>67</v>
      </c>
    </row>
    <row r="3148" spans="1:58" x14ac:dyDescent="0.25">
      <c r="A3148" t="s">
        <v>58</v>
      </c>
      <c r="B3148">
        <v>2</v>
      </c>
      <c r="C3148" t="s">
        <v>87</v>
      </c>
      <c r="D3148">
        <v>2016</v>
      </c>
      <c r="E3148">
        <v>2015</v>
      </c>
      <c r="F3148">
        <v>11</v>
      </c>
      <c r="G3148" t="s">
        <v>66</v>
      </c>
      <c r="H3148">
        <v>2.23</v>
      </c>
      <c r="I3148">
        <v>6.77</v>
      </c>
      <c r="J3148" t="s">
        <v>67</v>
      </c>
      <c r="K3148">
        <v>7.5</v>
      </c>
      <c r="L3148" t="s">
        <v>67</v>
      </c>
      <c r="M3148">
        <v>42.19</v>
      </c>
      <c r="N3148" t="s">
        <v>67</v>
      </c>
      <c r="O3148">
        <v>18.8</v>
      </c>
      <c r="P3148" t="s">
        <v>67</v>
      </c>
      <c r="Q3148">
        <v>2.5499999999999998</v>
      </c>
      <c r="R3148" t="s">
        <v>67</v>
      </c>
      <c r="S3148">
        <v>8.06</v>
      </c>
      <c r="T3148" t="s">
        <v>67</v>
      </c>
      <c r="U3148">
        <v>2.3E-2</v>
      </c>
      <c r="V3148" t="s">
        <v>67</v>
      </c>
      <c r="W3148">
        <v>0.02</v>
      </c>
      <c r="X3148" t="s">
        <v>67</v>
      </c>
      <c r="Y3148">
        <v>1.7999999999999999E-2</v>
      </c>
      <c r="Z3148" t="s">
        <v>67</v>
      </c>
      <c r="AA3148">
        <v>2E-3</v>
      </c>
      <c r="AB3148" t="s">
        <v>68</v>
      </c>
      <c r="AC3148">
        <v>0.1</v>
      </c>
      <c r="AD3148" t="s">
        <v>67</v>
      </c>
      <c r="AE3148">
        <v>0.1</v>
      </c>
      <c r="AF3148" t="s">
        <v>67</v>
      </c>
      <c r="AG3148">
        <v>0.1</v>
      </c>
      <c r="AH3148" t="s">
        <v>69</v>
      </c>
      <c r="AI3148">
        <v>0</v>
      </c>
      <c r="AJ3148" t="s">
        <v>68</v>
      </c>
      <c r="AL3148" t="s">
        <v>64</v>
      </c>
      <c r="AN3148" t="s">
        <v>64</v>
      </c>
      <c r="AO3148">
        <v>3.0000000000000001E-3</v>
      </c>
      <c r="AP3148" t="s">
        <v>70</v>
      </c>
      <c r="AQ3148">
        <v>0</v>
      </c>
      <c r="AR3148" t="s">
        <v>70</v>
      </c>
      <c r="AS3148">
        <v>2.52</v>
      </c>
      <c r="AT3148" t="s">
        <v>67</v>
      </c>
      <c r="AU3148">
        <v>0.17</v>
      </c>
      <c r="AV3148" t="s">
        <v>67</v>
      </c>
      <c r="AW3148">
        <v>4.3899999999999997</v>
      </c>
      <c r="AX3148" t="s">
        <v>67</v>
      </c>
      <c r="AY3148">
        <v>1.2</v>
      </c>
      <c r="AZ3148" t="s">
        <v>67</v>
      </c>
      <c r="BA3148">
        <v>0.23</v>
      </c>
      <c r="BB3148" t="s">
        <v>67</v>
      </c>
      <c r="BC3148">
        <v>1.53</v>
      </c>
      <c r="BD3148" t="s">
        <v>67</v>
      </c>
      <c r="BE3148">
        <v>3.82</v>
      </c>
      <c r="BF3148" t="s">
        <v>67</v>
      </c>
    </row>
    <row r="3149" spans="1:58" x14ac:dyDescent="0.25">
      <c r="A3149" t="s">
        <v>58</v>
      </c>
      <c r="B3149">
        <v>2</v>
      </c>
      <c r="C3149" t="s">
        <v>87</v>
      </c>
      <c r="D3149">
        <v>2016</v>
      </c>
      <c r="E3149">
        <v>2015</v>
      </c>
      <c r="F3149">
        <v>12</v>
      </c>
      <c r="G3149" t="s">
        <v>66</v>
      </c>
      <c r="H3149">
        <v>12.81</v>
      </c>
      <c r="I3149">
        <v>40.19</v>
      </c>
      <c r="J3149" t="s">
        <v>67</v>
      </c>
      <c r="K3149">
        <v>7.42</v>
      </c>
      <c r="L3149" t="s">
        <v>67</v>
      </c>
      <c r="M3149">
        <v>35.11</v>
      </c>
      <c r="N3149" t="s">
        <v>67</v>
      </c>
      <c r="O3149">
        <v>16.100000000000001</v>
      </c>
      <c r="P3149" t="s">
        <v>67</v>
      </c>
      <c r="Q3149">
        <v>0.72</v>
      </c>
      <c r="R3149" t="s">
        <v>67</v>
      </c>
      <c r="S3149">
        <v>7.65</v>
      </c>
      <c r="T3149" t="s">
        <v>67</v>
      </c>
      <c r="U3149">
        <v>1.9E-2</v>
      </c>
      <c r="V3149" t="s">
        <v>67</v>
      </c>
      <c r="W3149">
        <v>1.7999999999999999E-2</v>
      </c>
      <c r="X3149" t="s">
        <v>67</v>
      </c>
      <c r="Y3149">
        <v>1.6E-2</v>
      </c>
      <c r="Z3149" t="s">
        <v>67</v>
      </c>
      <c r="AA3149">
        <v>1E-3</v>
      </c>
      <c r="AB3149" t="s">
        <v>68</v>
      </c>
      <c r="AC3149">
        <v>0.06</v>
      </c>
      <c r="AD3149" t="s">
        <v>67</v>
      </c>
      <c r="AE3149">
        <v>0.06</v>
      </c>
      <c r="AF3149" t="s">
        <v>67</v>
      </c>
      <c r="AG3149">
        <v>0.06</v>
      </c>
      <c r="AH3149" t="s">
        <v>69</v>
      </c>
      <c r="AI3149">
        <v>0</v>
      </c>
      <c r="AJ3149" t="s">
        <v>68</v>
      </c>
      <c r="AL3149" t="s">
        <v>64</v>
      </c>
      <c r="AN3149" t="s">
        <v>64</v>
      </c>
      <c r="AO3149">
        <v>4.0000000000000001E-3</v>
      </c>
      <c r="AP3149" t="s">
        <v>70</v>
      </c>
      <c r="AQ3149">
        <v>0</v>
      </c>
      <c r="AR3149" t="s">
        <v>70</v>
      </c>
      <c r="AS3149">
        <v>1.98</v>
      </c>
      <c r="AT3149" t="s">
        <v>67</v>
      </c>
      <c r="AU3149">
        <v>0.15</v>
      </c>
      <c r="AV3149" t="s">
        <v>67</v>
      </c>
      <c r="AW3149">
        <v>3.64</v>
      </c>
      <c r="AX3149" t="s">
        <v>67</v>
      </c>
      <c r="AY3149">
        <v>1</v>
      </c>
      <c r="AZ3149" t="s">
        <v>67</v>
      </c>
      <c r="BA3149">
        <v>0.15</v>
      </c>
      <c r="BB3149" t="s">
        <v>67</v>
      </c>
      <c r="BC3149">
        <v>1.21</v>
      </c>
      <c r="BD3149" t="s">
        <v>67</v>
      </c>
      <c r="BE3149">
        <v>2.39</v>
      </c>
      <c r="BF3149" t="s">
        <v>67</v>
      </c>
    </row>
    <row r="3150" spans="1:58" x14ac:dyDescent="0.25">
      <c r="A3150" t="s">
        <v>58</v>
      </c>
      <c r="B3150">
        <v>2</v>
      </c>
      <c r="C3150" t="s">
        <v>87</v>
      </c>
      <c r="D3150">
        <v>2016</v>
      </c>
      <c r="E3150">
        <v>2016</v>
      </c>
      <c r="F3150">
        <v>1</v>
      </c>
      <c r="G3150" t="s">
        <v>66</v>
      </c>
      <c r="H3150">
        <v>6.35</v>
      </c>
      <c r="I3150">
        <v>19.91</v>
      </c>
      <c r="J3150" t="s">
        <v>67</v>
      </c>
      <c r="K3150">
        <v>7.5</v>
      </c>
      <c r="L3150" t="s">
        <v>67</v>
      </c>
      <c r="M3150">
        <v>38.28</v>
      </c>
      <c r="N3150" t="s">
        <v>67</v>
      </c>
      <c r="O3150">
        <v>18.399999999999999</v>
      </c>
      <c r="P3150" t="s">
        <v>67</v>
      </c>
      <c r="Q3150">
        <v>0.17</v>
      </c>
      <c r="R3150" t="s">
        <v>67</v>
      </c>
      <c r="S3150">
        <v>8.39</v>
      </c>
      <c r="T3150" t="s">
        <v>67</v>
      </c>
      <c r="U3150">
        <v>0.02</v>
      </c>
      <c r="V3150" t="s">
        <v>67</v>
      </c>
      <c r="W3150">
        <v>1.7999999999999999E-2</v>
      </c>
      <c r="X3150" t="s">
        <v>67</v>
      </c>
      <c r="Y3150">
        <v>0.02</v>
      </c>
      <c r="Z3150" t="s">
        <v>67</v>
      </c>
      <c r="AA3150">
        <v>2E-3</v>
      </c>
      <c r="AB3150" t="s">
        <v>68</v>
      </c>
      <c r="AC3150">
        <v>0.05</v>
      </c>
      <c r="AD3150" t="s">
        <v>67</v>
      </c>
      <c r="AE3150">
        <v>0.04</v>
      </c>
      <c r="AF3150" t="s">
        <v>67</v>
      </c>
      <c r="AG3150">
        <v>0.03</v>
      </c>
      <c r="AH3150" t="s">
        <v>69</v>
      </c>
      <c r="AI3150">
        <v>0</v>
      </c>
      <c r="AJ3150" t="s">
        <v>68</v>
      </c>
      <c r="AL3150" t="s">
        <v>64</v>
      </c>
      <c r="AN3150" t="s">
        <v>64</v>
      </c>
      <c r="AO3150">
        <v>5.0000000000000001E-3</v>
      </c>
      <c r="AP3150" t="s">
        <v>70</v>
      </c>
      <c r="AQ3150">
        <v>1E-3</v>
      </c>
      <c r="AR3150" t="s">
        <v>70</v>
      </c>
      <c r="AS3150">
        <v>2.2999999999999998</v>
      </c>
      <c r="AT3150" t="s">
        <v>67</v>
      </c>
      <c r="AU3150">
        <v>0.16</v>
      </c>
      <c r="AV3150" t="s">
        <v>67</v>
      </c>
      <c r="AW3150">
        <v>3.85</v>
      </c>
      <c r="AX3150" t="s">
        <v>67</v>
      </c>
      <c r="AY3150">
        <v>1.0900000000000001</v>
      </c>
      <c r="AZ3150" t="s">
        <v>67</v>
      </c>
      <c r="BA3150">
        <v>0.14000000000000001</v>
      </c>
      <c r="BB3150" t="s">
        <v>67</v>
      </c>
      <c r="BC3150">
        <v>1.23</v>
      </c>
      <c r="BD3150" t="s">
        <v>67</v>
      </c>
      <c r="BE3150">
        <v>1.76</v>
      </c>
      <c r="BF3150" t="s">
        <v>67</v>
      </c>
    </row>
    <row r="3151" spans="1:58" x14ac:dyDescent="0.25">
      <c r="A3151" t="s">
        <v>58</v>
      </c>
      <c r="B3151">
        <v>2</v>
      </c>
      <c r="C3151" t="s">
        <v>87</v>
      </c>
      <c r="D3151">
        <v>2016</v>
      </c>
      <c r="E3151">
        <v>2016</v>
      </c>
      <c r="F3151">
        <v>2</v>
      </c>
      <c r="G3151" t="s">
        <v>66</v>
      </c>
      <c r="H3151">
        <v>4.59</v>
      </c>
      <c r="I3151">
        <v>13.48</v>
      </c>
      <c r="J3151" t="s">
        <v>67</v>
      </c>
      <c r="K3151">
        <v>7.57</v>
      </c>
      <c r="L3151" t="s">
        <v>67</v>
      </c>
      <c r="M3151">
        <v>42.26</v>
      </c>
      <c r="N3151" t="s">
        <v>67</v>
      </c>
      <c r="O3151">
        <v>20.65</v>
      </c>
      <c r="P3151" t="s">
        <v>67</v>
      </c>
      <c r="Q3151">
        <v>0.28000000000000003</v>
      </c>
      <c r="R3151" t="s">
        <v>67</v>
      </c>
      <c r="S3151">
        <v>8.69</v>
      </c>
      <c r="T3151" t="s">
        <v>67</v>
      </c>
      <c r="U3151">
        <v>0.02</v>
      </c>
      <c r="V3151" t="s">
        <v>67</v>
      </c>
      <c r="W3151">
        <v>1.7999999999999999E-2</v>
      </c>
      <c r="X3151" t="s">
        <v>67</v>
      </c>
      <c r="Y3151">
        <v>1.9E-2</v>
      </c>
      <c r="Z3151" t="s">
        <v>67</v>
      </c>
      <c r="AA3151">
        <v>2E-3</v>
      </c>
      <c r="AB3151" t="s">
        <v>68</v>
      </c>
      <c r="AC3151">
        <v>0.03</v>
      </c>
      <c r="AD3151" t="s">
        <v>67</v>
      </c>
      <c r="AE3151">
        <v>0.02</v>
      </c>
      <c r="AF3151" t="s">
        <v>70</v>
      </c>
      <c r="AG3151">
        <v>0.01</v>
      </c>
      <c r="AH3151" t="s">
        <v>69</v>
      </c>
      <c r="AI3151">
        <v>0.01</v>
      </c>
      <c r="AJ3151" t="s">
        <v>69</v>
      </c>
      <c r="AL3151" t="s">
        <v>64</v>
      </c>
      <c r="AN3151" t="s">
        <v>64</v>
      </c>
      <c r="AO3151">
        <v>6.0000000000000001E-3</v>
      </c>
      <c r="AP3151" t="s">
        <v>70</v>
      </c>
      <c r="AQ3151">
        <v>0</v>
      </c>
      <c r="AR3151" t="s">
        <v>70</v>
      </c>
      <c r="AS3151">
        <v>2.48</v>
      </c>
      <c r="AT3151" t="s">
        <v>67</v>
      </c>
      <c r="AU3151">
        <v>0.17</v>
      </c>
      <c r="AV3151" t="s">
        <v>67</v>
      </c>
      <c r="AW3151">
        <v>4.24</v>
      </c>
      <c r="AX3151" t="s">
        <v>67</v>
      </c>
      <c r="AY3151">
        <v>1.24</v>
      </c>
      <c r="AZ3151" t="s">
        <v>67</v>
      </c>
      <c r="BA3151">
        <v>0.13</v>
      </c>
      <c r="BB3151" t="s">
        <v>67</v>
      </c>
      <c r="BC3151">
        <v>1.21</v>
      </c>
      <c r="BD3151" t="s">
        <v>67</v>
      </c>
      <c r="BE3151">
        <v>1.65</v>
      </c>
      <c r="BF3151" t="s">
        <v>67</v>
      </c>
    </row>
    <row r="3152" spans="1:58" x14ac:dyDescent="0.25">
      <c r="A3152" t="s">
        <v>58</v>
      </c>
      <c r="B3152">
        <v>2</v>
      </c>
      <c r="C3152" t="s">
        <v>87</v>
      </c>
      <c r="D3152">
        <v>2016</v>
      </c>
      <c r="E3152">
        <v>2016</v>
      </c>
      <c r="F3152">
        <v>3</v>
      </c>
      <c r="G3152" t="s">
        <v>66</v>
      </c>
      <c r="H3152">
        <v>6.42</v>
      </c>
      <c r="I3152">
        <v>20.13</v>
      </c>
      <c r="J3152" t="s">
        <v>67</v>
      </c>
      <c r="K3152">
        <v>7.6</v>
      </c>
      <c r="L3152" t="s">
        <v>67</v>
      </c>
      <c r="M3152">
        <v>43.34</v>
      </c>
      <c r="N3152" t="s">
        <v>67</v>
      </c>
      <c r="O3152">
        <v>21.29</v>
      </c>
      <c r="P3152" t="s">
        <v>67</v>
      </c>
      <c r="Q3152">
        <v>0.23</v>
      </c>
      <c r="R3152" t="s">
        <v>67</v>
      </c>
      <c r="S3152">
        <v>8.58</v>
      </c>
      <c r="T3152" t="s">
        <v>67</v>
      </c>
      <c r="U3152">
        <v>0.02</v>
      </c>
      <c r="V3152" t="s">
        <v>67</v>
      </c>
      <c r="W3152">
        <v>1.7999999999999999E-2</v>
      </c>
      <c r="X3152" t="s">
        <v>67</v>
      </c>
      <c r="Y3152">
        <v>1.7999999999999999E-2</v>
      </c>
      <c r="Z3152" t="s">
        <v>67</v>
      </c>
      <c r="AA3152">
        <v>2E-3</v>
      </c>
      <c r="AB3152" t="s">
        <v>68</v>
      </c>
      <c r="AC3152">
        <v>0.05</v>
      </c>
      <c r="AD3152" t="s">
        <v>67</v>
      </c>
      <c r="AE3152">
        <v>0.04</v>
      </c>
      <c r="AF3152" t="s">
        <v>70</v>
      </c>
      <c r="AG3152">
        <v>0.04</v>
      </c>
      <c r="AH3152" t="s">
        <v>69</v>
      </c>
      <c r="AI3152">
        <v>0.01</v>
      </c>
      <c r="AJ3152" t="s">
        <v>69</v>
      </c>
      <c r="AL3152" t="s">
        <v>64</v>
      </c>
      <c r="AN3152" t="s">
        <v>64</v>
      </c>
      <c r="AO3152">
        <v>3.0000000000000001E-3</v>
      </c>
      <c r="AP3152" t="s">
        <v>70</v>
      </c>
      <c r="AQ3152">
        <v>0</v>
      </c>
      <c r="AR3152" t="s">
        <v>70</v>
      </c>
      <c r="AS3152">
        <v>2.4300000000000002</v>
      </c>
      <c r="AT3152" t="s">
        <v>67</v>
      </c>
      <c r="AU3152">
        <v>0.17</v>
      </c>
      <c r="AV3152" t="s">
        <v>67</v>
      </c>
      <c r="AW3152">
        <v>4.47</v>
      </c>
      <c r="AX3152" t="s">
        <v>67</v>
      </c>
      <c r="AY3152">
        <v>1.27</v>
      </c>
      <c r="AZ3152" t="s">
        <v>67</v>
      </c>
      <c r="BA3152">
        <v>0.13</v>
      </c>
      <c r="BB3152" t="s">
        <v>67</v>
      </c>
      <c r="BC3152">
        <v>1.18</v>
      </c>
      <c r="BD3152" t="s">
        <v>67</v>
      </c>
      <c r="BE3152">
        <v>1.77</v>
      </c>
      <c r="BF3152" t="s">
        <v>67</v>
      </c>
    </row>
    <row r="3153" spans="1:58" x14ac:dyDescent="0.25">
      <c r="A3153" t="s">
        <v>58</v>
      </c>
      <c r="B3153">
        <v>2</v>
      </c>
      <c r="C3153" t="s">
        <v>87</v>
      </c>
      <c r="D3153">
        <v>2016</v>
      </c>
      <c r="E3153">
        <v>2016</v>
      </c>
      <c r="F3153">
        <v>4</v>
      </c>
      <c r="G3153" t="s">
        <v>66</v>
      </c>
      <c r="H3153">
        <v>1.71</v>
      </c>
      <c r="I3153">
        <v>5.18</v>
      </c>
      <c r="J3153" t="s">
        <v>67</v>
      </c>
      <c r="K3153">
        <v>7.6</v>
      </c>
      <c r="L3153" t="s">
        <v>67</v>
      </c>
      <c r="M3153">
        <v>49.55</v>
      </c>
      <c r="N3153" t="s">
        <v>67</v>
      </c>
      <c r="O3153">
        <v>24.28</v>
      </c>
      <c r="P3153" t="s">
        <v>67</v>
      </c>
      <c r="Q3153">
        <v>0.66</v>
      </c>
      <c r="R3153" t="s">
        <v>67</v>
      </c>
      <c r="S3153">
        <v>9.4</v>
      </c>
      <c r="T3153" t="s">
        <v>67</v>
      </c>
      <c r="U3153">
        <v>1.9E-2</v>
      </c>
      <c r="V3153" t="s">
        <v>67</v>
      </c>
      <c r="W3153">
        <v>1.7000000000000001E-2</v>
      </c>
      <c r="X3153" t="s">
        <v>67</v>
      </c>
      <c r="Y3153">
        <v>1.7999999999999999E-2</v>
      </c>
      <c r="Z3153" t="s">
        <v>67</v>
      </c>
      <c r="AA3153">
        <v>2E-3</v>
      </c>
      <c r="AB3153" t="s">
        <v>68</v>
      </c>
      <c r="AC3153">
        <v>0.04</v>
      </c>
      <c r="AD3153" t="s">
        <v>67</v>
      </c>
      <c r="AE3153">
        <v>0.03</v>
      </c>
      <c r="AF3153" t="s">
        <v>67</v>
      </c>
      <c r="AG3153">
        <v>0.03</v>
      </c>
      <c r="AH3153" t="s">
        <v>69</v>
      </c>
      <c r="AI3153">
        <v>0.01</v>
      </c>
      <c r="AJ3153" t="s">
        <v>68</v>
      </c>
      <c r="AL3153" t="s">
        <v>64</v>
      </c>
      <c r="AN3153" t="s">
        <v>64</v>
      </c>
      <c r="AO3153">
        <v>4.0000000000000001E-3</v>
      </c>
      <c r="AP3153" t="s">
        <v>70</v>
      </c>
      <c r="AQ3153">
        <v>0</v>
      </c>
      <c r="AR3153" t="s">
        <v>70</v>
      </c>
      <c r="AS3153">
        <v>2.72</v>
      </c>
      <c r="AT3153" t="s">
        <v>67</v>
      </c>
      <c r="AU3153">
        <v>0.19</v>
      </c>
      <c r="AV3153" t="s">
        <v>67</v>
      </c>
      <c r="AW3153">
        <v>5.14</v>
      </c>
      <c r="AX3153" t="s">
        <v>67</v>
      </c>
      <c r="AY3153">
        <v>1.42</v>
      </c>
      <c r="AZ3153" t="s">
        <v>67</v>
      </c>
      <c r="BA3153">
        <v>0.15</v>
      </c>
      <c r="BB3153" t="s">
        <v>67</v>
      </c>
      <c r="BC3153">
        <v>1.24</v>
      </c>
      <c r="BD3153" t="s">
        <v>67</v>
      </c>
      <c r="BE3153">
        <v>1.47</v>
      </c>
      <c r="BF3153" t="s">
        <v>67</v>
      </c>
    </row>
    <row r="3154" spans="1:58" x14ac:dyDescent="0.25">
      <c r="A3154" t="s">
        <v>58</v>
      </c>
      <c r="B3154">
        <v>2</v>
      </c>
      <c r="C3154" t="s">
        <v>87</v>
      </c>
      <c r="D3154">
        <v>2016</v>
      </c>
      <c r="E3154">
        <v>2016</v>
      </c>
      <c r="F3154">
        <v>5</v>
      </c>
      <c r="G3154" t="s">
        <v>66</v>
      </c>
      <c r="H3154">
        <v>0.46</v>
      </c>
      <c r="I3154">
        <v>1.45</v>
      </c>
      <c r="J3154" t="s">
        <v>67</v>
      </c>
      <c r="K3154">
        <v>7.7</v>
      </c>
      <c r="L3154" t="s">
        <v>67</v>
      </c>
      <c r="M3154">
        <v>56.59</v>
      </c>
      <c r="N3154" t="s">
        <v>67</v>
      </c>
      <c r="O3154">
        <v>28.27</v>
      </c>
      <c r="P3154" t="s">
        <v>67</v>
      </c>
      <c r="Q3154">
        <v>1.3</v>
      </c>
      <c r="R3154" t="s">
        <v>67</v>
      </c>
      <c r="S3154">
        <v>10.039999999999999</v>
      </c>
      <c r="T3154" t="s">
        <v>67</v>
      </c>
      <c r="U3154">
        <v>1.9E-2</v>
      </c>
      <c r="V3154" t="s">
        <v>67</v>
      </c>
      <c r="W3154">
        <v>0.02</v>
      </c>
      <c r="X3154" t="s">
        <v>67</v>
      </c>
      <c r="Y3154">
        <v>1.7000000000000001E-2</v>
      </c>
      <c r="Z3154" t="s">
        <v>67</v>
      </c>
      <c r="AA3154">
        <v>1E-3</v>
      </c>
      <c r="AB3154" t="s">
        <v>68</v>
      </c>
      <c r="AC3154">
        <v>0.04</v>
      </c>
      <c r="AD3154" t="s">
        <v>67</v>
      </c>
      <c r="AE3154">
        <v>0.03</v>
      </c>
      <c r="AF3154" t="s">
        <v>67</v>
      </c>
      <c r="AG3154">
        <v>0.03</v>
      </c>
      <c r="AH3154" t="s">
        <v>69</v>
      </c>
      <c r="AI3154">
        <v>0.01</v>
      </c>
      <c r="AJ3154" t="s">
        <v>68</v>
      </c>
      <c r="AL3154" t="s">
        <v>64</v>
      </c>
      <c r="AN3154" t="s">
        <v>64</v>
      </c>
      <c r="AO3154">
        <v>1.0999999999999999E-2</v>
      </c>
      <c r="AP3154" t="s">
        <v>70</v>
      </c>
      <c r="AQ3154">
        <v>1E-3</v>
      </c>
      <c r="AR3154" t="s">
        <v>70</v>
      </c>
      <c r="AS3154">
        <v>3.1</v>
      </c>
      <c r="AT3154" t="s">
        <v>67</v>
      </c>
      <c r="AU3154">
        <v>0.18</v>
      </c>
      <c r="AV3154" t="s">
        <v>67</v>
      </c>
      <c r="AW3154">
        <v>5.71</v>
      </c>
      <c r="AX3154" t="s">
        <v>67</v>
      </c>
      <c r="AY3154">
        <v>1.66</v>
      </c>
      <c r="AZ3154" t="s">
        <v>67</v>
      </c>
      <c r="BA3154">
        <v>0.17</v>
      </c>
      <c r="BB3154" t="s">
        <v>67</v>
      </c>
      <c r="BC3154">
        <v>1.18</v>
      </c>
      <c r="BD3154" t="s">
        <v>67</v>
      </c>
      <c r="BE3154">
        <v>1.34</v>
      </c>
      <c r="BF3154" t="s">
        <v>67</v>
      </c>
    </row>
    <row r="3155" spans="1:58" x14ac:dyDescent="0.25">
      <c r="A3155" t="s">
        <v>58</v>
      </c>
      <c r="B3155">
        <v>2</v>
      </c>
      <c r="C3155" t="s">
        <v>87</v>
      </c>
      <c r="D3155">
        <v>2016</v>
      </c>
      <c r="E3155">
        <v>2016</v>
      </c>
      <c r="F3155">
        <v>6</v>
      </c>
      <c r="G3155" t="s">
        <v>66</v>
      </c>
      <c r="H3155">
        <v>0.24</v>
      </c>
      <c r="I3155">
        <v>0.72</v>
      </c>
      <c r="J3155" t="s">
        <v>67</v>
      </c>
      <c r="K3155">
        <v>7.8</v>
      </c>
      <c r="L3155" t="s">
        <v>67</v>
      </c>
      <c r="M3155">
        <v>63.13</v>
      </c>
      <c r="N3155" t="s">
        <v>67</v>
      </c>
      <c r="O3155">
        <v>32.549999999999997</v>
      </c>
      <c r="P3155" t="s">
        <v>67</v>
      </c>
      <c r="Q3155">
        <v>1.65</v>
      </c>
      <c r="R3155" t="s">
        <v>67</v>
      </c>
      <c r="S3155">
        <v>10.65</v>
      </c>
      <c r="T3155" t="s">
        <v>67</v>
      </c>
      <c r="U3155">
        <v>1.9E-2</v>
      </c>
      <c r="V3155" t="s">
        <v>67</v>
      </c>
      <c r="W3155">
        <v>1.4999999999999999E-2</v>
      </c>
      <c r="X3155" t="s">
        <v>67</v>
      </c>
      <c r="Y3155">
        <v>1.4999999999999999E-2</v>
      </c>
      <c r="Z3155" t="s">
        <v>67</v>
      </c>
      <c r="AA3155">
        <v>3.0000000000000001E-3</v>
      </c>
      <c r="AB3155" t="s">
        <v>68</v>
      </c>
      <c r="AC3155">
        <v>0.06</v>
      </c>
      <c r="AD3155" t="s">
        <v>67</v>
      </c>
      <c r="AE3155">
        <v>0.04</v>
      </c>
      <c r="AF3155" t="s">
        <v>67</v>
      </c>
      <c r="AG3155">
        <v>0.04</v>
      </c>
      <c r="AH3155" t="s">
        <v>69</v>
      </c>
      <c r="AI3155">
        <v>0.02</v>
      </c>
      <c r="AJ3155" t="s">
        <v>68</v>
      </c>
      <c r="AL3155" t="s">
        <v>64</v>
      </c>
      <c r="AN3155" t="s">
        <v>64</v>
      </c>
      <c r="AO3155">
        <v>3.0000000000000001E-3</v>
      </c>
      <c r="AP3155" t="s">
        <v>70</v>
      </c>
      <c r="AQ3155">
        <v>0</v>
      </c>
      <c r="AR3155" t="s">
        <v>70</v>
      </c>
      <c r="AS3155">
        <v>3.5</v>
      </c>
      <c r="AT3155" t="s">
        <v>67</v>
      </c>
      <c r="AU3155">
        <v>0.18</v>
      </c>
      <c r="AV3155" t="s">
        <v>67</v>
      </c>
      <c r="AW3155">
        <v>6.66</v>
      </c>
      <c r="AX3155" t="s">
        <v>67</v>
      </c>
      <c r="AY3155">
        <v>1.93</v>
      </c>
      <c r="AZ3155" t="s">
        <v>67</v>
      </c>
      <c r="BA3155">
        <v>0.19</v>
      </c>
      <c r="BB3155" t="s">
        <v>67</v>
      </c>
      <c r="BC3155">
        <v>1.08</v>
      </c>
      <c r="BD3155" t="s">
        <v>67</v>
      </c>
      <c r="BE3155">
        <v>1.37</v>
      </c>
      <c r="BF3155" t="s">
        <v>67</v>
      </c>
    </row>
    <row r="3156" spans="1:58" x14ac:dyDescent="0.25">
      <c r="A3156" t="s">
        <v>58</v>
      </c>
      <c r="B3156">
        <v>2</v>
      </c>
      <c r="C3156" t="s">
        <v>87</v>
      </c>
      <c r="D3156">
        <v>2016</v>
      </c>
      <c r="E3156">
        <v>2016</v>
      </c>
      <c r="F3156">
        <v>7</v>
      </c>
      <c r="G3156" t="s">
        <v>66</v>
      </c>
      <c r="H3156">
        <v>0.12</v>
      </c>
      <c r="I3156">
        <v>0.37</v>
      </c>
      <c r="J3156" t="s">
        <v>67</v>
      </c>
      <c r="K3156">
        <v>7.81</v>
      </c>
      <c r="L3156" t="s">
        <v>67</v>
      </c>
      <c r="M3156">
        <v>67.78</v>
      </c>
      <c r="N3156" t="s">
        <v>67</v>
      </c>
      <c r="O3156">
        <v>35.28</v>
      </c>
      <c r="P3156" t="s">
        <v>67</v>
      </c>
      <c r="Q3156">
        <v>1.54</v>
      </c>
      <c r="R3156" t="s">
        <v>67</v>
      </c>
      <c r="S3156">
        <v>10.56</v>
      </c>
      <c r="T3156" t="s">
        <v>67</v>
      </c>
      <c r="U3156">
        <v>1.7999999999999999E-2</v>
      </c>
      <c r="V3156" t="s">
        <v>67</v>
      </c>
      <c r="W3156">
        <v>1.4E-2</v>
      </c>
      <c r="X3156" t="s">
        <v>67</v>
      </c>
      <c r="Y3156">
        <v>1.4E-2</v>
      </c>
      <c r="Z3156" t="s">
        <v>67</v>
      </c>
      <c r="AA3156">
        <v>4.0000000000000001E-3</v>
      </c>
      <c r="AB3156" t="s">
        <v>68</v>
      </c>
      <c r="AC3156">
        <v>0.05</v>
      </c>
      <c r="AD3156" t="s">
        <v>67</v>
      </c>
      <c r="AE3156">
        <v>0.04</v>
      </c>
      <c r="AF3156" t="s">
        <v>67</v>
      </c>
      <c r="AG3156">
        <v>0.04</v>
      </c>
      <c r="AH3156" t="s">
        <v>69</v>
      </c>
      <c r="AI3156">
        <v>0.01</v>
      </c>
      <c r="AJ3156" t="s">
        <v>68</v>
      </c>
      <c r="AL3156" t="s">
        <v>64</v>
      </c>
      <c r="AN3156" t="s">
        <v>64</v>
      </c>
      <c r="AO3156">
        <v>4.0000000000000001E-3</v>
      </c>
      <c r="AP3156" t="s">
        <v>70</v>
      </c>
      <c r="AQ3156">
        <v>1E-3</v>
      </c>
      <c r="AR3156" t="s">
        <v>70</v>
      </c>
      <c r="AS3156">
        <v>3.78</v>
      </c>
      <c r="AT3156" t="s">
        <v>67</v>
      </c>
      <c r="AU3156">
        <v>0.19</v>
      </c>
      <c r="AV3156" t="s">
        <v>67</v>
      </c>
      <c r="AW3156">
        <v>7.47</v>
      </c>
      <c r="AX3156" t="s">
        <v>67</v>
      </c>
      <c r="AY3156">
        <v>2.08</v>
      </c>
      <c r="AZ3156" t="s">
        <v>67</v>
      </c>
      <c r="BA3156">
        <v>0.18</v>
      </c>
      <c r="BB3156" t="s">
        <v>67</v>
      </c>
      <c r="BC3156">
        <v>1.08</v>
      </c>
      <c r="BD3156" t="s">
        <v>67</v>
      </c>
      <c r="BE3156">
        <v>1.6</v>
      </c>
      <c r="BF3156" t="s">
        <v>67</v>
      </c>
    </row>
    <row r="3157" spans="1:58" x14ac:dyDescent="0.25">
      <c r="A3157" t="s">
        <v>58</v>
      </c>
      <c r="B3157">
        <v>2</v>
      </c>
      <c r="C3157" t="s">
        <v>87</v>
      </c>
      <c r="D3157">
        <v>2016</v>
      </c>
      <c r="E3157">
        <v>2016</v>
      </c>
      <c r="F3157">
        <v>8</v>
      </c>
      <c r="G3157" t="s">
        <v>66</v>
      </c>
      <c r="H3157">
        <v>0.02</v>
      </c>
      <c r="I3157">
        <v>0.05</v>
      </c>
      <c r="J3157" t="s">
        <v>67</v>
      </c>
      <c r="K3157">
        <v>7.92</v>
      </c>
      <c r="L3157" t="s">
        <v>67</v>
      </c>
      <c r="M3157">
        <v>75.260000000000005</v>
      </c>
      <c r="N3157" t="s">
        <v>67</v>
      </c>
      <c r="O3157">
        <v>37.79</v>
      </c>
      <c r="P3157" t="s">
        <v>67</v>
      </c>
      <c r="Q3157">
        <v>0.79</v>
      </c>
      <c r="R3157" t="s">
        <v>67</v>
      </c>
      <c r="S3157">
        <v>10.72</v>
      </c>
      <c r="T3157" t="s">
        <v>67</v>
      </c>
      <c r="U3157">
        <v>2.5999999999999999E-2</v>
      </c>
      <c r="V3157" t="s">
        <v>67</v>
      </c>
      <c r="W3157">
        <v>2.1999999999999999E-2</v>
      </c>
      <c r="X3157" t="s">
        <v>67</v>
      </c>
      <c r="Y3157">
        <v>1.9E-2</v>
      </c>
      <c r="Z3157" t="s">
        <v>67</v>
      </c>
      <c r="AA3157">
        <v>4.0000000000000001E-3</v>
      </c>
      <c r="AB3157" t="s">
        <v>68</v>
      </c>
      <c r="AC3157">
        <v>0.06</v>
      </c>
      <c r="AD3157" t="s">
        <v>67</v>
      </c>
      <c r="AE3157">
        <v>0.06</v>
      </c>
      <c r="AF3157" t="s">
        <v>67</v>
      </c>
      <c r="AG3157">
        <v>0.06</v>
      </c>
      <c r="AH3157" t="s">
        <v>69</v>
      </c>
      <c r="AI3157">
        <v>0.01</v>
      </c>
      <c r="AJ3157" t="s">
        <v>68</v>
      </c>
      <c r="AL3157" t="s">
        <v>64</v>
      </c>
      <c r="AN3157" t="s">
        <v>64</v>
      </c>
      <c r="AO3157">
        <v>8.9999999999999993E-3</v>
      </c>
      <c r="AP3157" t="s">
        <v>70</v>
      </c>
      <c r="AQ3157">
        <v>0</v>
      </c>
      <c r="AR3157" t="s">
        <v>70</v>
      </c>
      <c r="AS3157">
        <v>4.0999999999999996</v>
      </c>
      <c r="AT3157" t="s">
        <v>67</v>
      </c>
      <c r="AU3157">
        <v>0.24</v>
      </c>
      <c r="AV3157" t="s">
        <v>67</v>
      </c>
      <c r="AW3157">
        <v>8.36</v>
      </c>
      <c r="AX3157" t="s">
        <v>67</v>
      </c>
      <c r="AY3157">
        <v>2.27</v>
      </c>
      <c r="AZ3157" t="s">
        <v>67</v>
      </c>
      <c r="BA3157">
        <v>0.19</v>
      </c>
      <c r="BB3157" t="s">
        <v>67</v>
      </c>
      <c r="BC3157">
        <v>1.1399999999999999</v>
      </c>
      <c r="BD3157" t="s">
        <v>67</v>
      </c>
      <c r="BE3157">
        <v>1.98</v>
      </c>
      <c r="BF3157" t="s">
        <v>67</v>
      </c>
    </row>
    <row r="3158" spans="1:58" x14ac:dyDescent="0.25">
      <c r="A3158" t="s">
        <v>58</v>
      </c>
      <c r="B3158">
        <v>2</v>
      </c>
      <c r="C3158" t="s">
        <v>87</v>
      </c>
      <c r="D3158">
        <v>2016</v>
      </c>
      <c r="E3158">
        <v>2016</v>
      </c>
      <c r="F3158">
        <v>9</v>
      </c>
      <c r="G3158" t="s">
        <v>66</v>
      </c>
      <c r="H3158">
        <v>7.0000000000000007E-2</v>
      </c>
      <c r="I3158">
        <v>0.2</v>
      </c>
      <c r="J3158" t="s">
        <v>67</v>
      </c>
      <c r="K3158">
        <v>7.89</v>
      </c>
      <c r="L3158" t="s">
        <v>67</v>
      </c>
      <c r="M3158">
        <v>44.11</v>
      </c>
      <c r="N3158" t="s">
        <v>67</v>
      </c>
      <c r="O3158">
        <v>32.99</v>
      </c>
      <c r="P3158" t="s">
        <v>67</v>
      </c>
      <c r="Q3158">
        <v>1.46</v>
      </c>
      <c r="R3158" t="s">
        <v>67</v>
      </c>
      <c r="S3158">
        <v>10.16</v>
      </c>
      <c r="T3158" t="s">
        <v>67</v>
      </c>
      <c r="U3158">
        <v>0.03</v>
      </c>
      <c r="V3158" t="s">
        <v>67</v>
      </c>
      <c r="W3158">
        <v>2.7E-2</v>
      </c>
      <c r="X3158" t="s">
        <v>67</v>
      </c>
      <c r="Y3158">
        <v>2.5000000000000001E-2</v>
      </c>
      <c r="Z3158" t="s">
        <v>67</v>
      </c>
      <c r="AA3158">
        <v>3.0000000000000001E-3</v>
      </c>
      <c r="AB3158" t="s">
        <v>68</v>
      </c>
      <c r="AC3158">
        <v>0.09</v>
      </c>
      <c r="AD3158" t="s">
        <v>67</v>
      </c>
      <c r="AE3158">
        <v>7.0000000000000007E-2</v>
      </c>
      <c r="AF3158" t="s">
        <v>67</v>
      </c>
      <c r="AG3158">
        <v>7.0000000000000007E-2</v>
      </c>
      <c r="AH3158" t="s">
        <v>69</v>
      </c>
      <c r="AI3158">
        <v>0.01</v>
      </c>
      <c r="AJ3158" t="s">
        <v>68</v>
      </c>
      <c r="AL3158" t="s">
        <v>64</v>
      </c>
      <c r="AN3158" t="s">
        <v>64</v>
      </c>
      <c r="AO3158">
        <v>4.0000000000000001E-3</v>
      </c>
      <c r="AP3158" t="s">
        <v>70</v>
      </c>
      <c r="AQ3158">
        <v>0</v>
      </c>
      <c r="AR3158" t="s">
        <v>70</v>
      </c>
      <c r="AS3158">
        <v>3.99</v>
      </c>
      <c r="AT3158" t="s">
        <v>67</v>
      </c>
      <c r="AU3158">
        <v>0.26</v>
      </c>
      <c r="AV3158" t="s">
        <v>67</v>
      </c>
      <c r="AW3158">
        <v>7.25</v>
      </c>
      <c r="AX3158" t="s">
        <v>67</v>
      </c>
      <c r="AY3158">
        <v>2.0699999999999998</v>
      </c>
      <c r="AZ3158" t="s">
        <v>67</v>
      </c>
      <c r="BA3158">
        <v>0.28000000000000003</v>
      </c>
      <c r="BB3158" t="s">
        <v>67</v>
      </c>
      <c r="BC3158">
        <v>1.4</v>
      </c>
      <c r="BD3158" t="s">
        <v>67</v>
      </c>
      <c r="BE3158">
        <v>2.5</v>
      </c>
      <c r="BF3158" t="s">
        <v>67</v>
      </c>
    </row>
    <row r="3159" spans="1:58" x14ac:dyDescent="0.25">
      <c r="A3159" t="s">
        <v>58</v>
      </c>
      <c r="B3159">
        <v>2</v>
      </c>
      <c r="C3159" t="s">
        <v>87</v>
      </c>
      <c r="D3159">
        <v>2017</v>
      </c>
      <c r="E3159">
        <v>2016</v>
      </c>
      <c r="F3159">
        <v>10</v>
      </c>
      <c r="G3159" t="s">
        <v>66</v>
      </c>
      <c r="H3159">
        <v>3.34</v>
      </c>
      <c r="I3159">
        <v>10.49</v>
      </c>
      <c r="J3159" t="s">
        <v>67</v>
      </c>
      <c r="K3159">
        <v>7.63</v>
      </c>
      <c r="L3159" t="s">
        <v>67</v>
      </c>
      <c r="M3159">
        <v>52.23</v>
      </c>
      <c r="N3159" t="s">
        <v>67</v>
      </c>
      <c r="O3159">
        <v>23.77</v>
      </c>
      <c r="P3159" t="s">
        <v>67</v>
      </c>
      <c r="Q3159">
        <v>1.24</v>
      </c>
      <c r="R3159" t="s">
        <v>67</v>
      </c>
      <c r="S3159">
        <v>8.7799999999999994</v>
      </c>
      <c r="T3159" t="s">
        <v>67</v>
      </c>
      <c r="U3159">
        <v>2.1000000000000001E-2</v>
      </c>
      <c r="V3159" t="s">
        <v>67</v>
      </c>
      <c r="W3159">
        <v>1.9E-2</v>
      </c>
      <c r="X3159" t="s">
        <v>67</v>
      </c>
      <c r="Y3159">
        <v>0.02</v>
      </c>
      <c r="Z3159" t="s">
        <v>67</v>
      </c>
      <c r="AA3159">
        <v>2E-3</v>
      </c>
      <c r="AB3159" t="s">
        <v>68</v>
      </c>
      <c r="AC3159">
        <v>0.09</v>
      </c>
      <c r="AD3159" t="s">
        <v>67</v>
      </c>
      <c r="AE3159">
        <v>7.0000000000000007E-2</v>
      </c>
      <c r="AF3159" t="s">
        <v>67</v>
      </c>
      <c r="AG3159">
        <v>7.0000000000000007E-2</v>
      </c>
      <c r="AH3159" t="s">
        <v>69</v>
      </c>
      <c r="AI3159">
        <v>0.02</v>
      </c>
      <c r="AJ3159" t="s">
        <v>68</v>
      </c>
      <c r="AL3159" t="s">
        <v>64</v>
      </c>
      <c r="AN3159" t="s">
        <v>64</v>
      </c>
      <c r="AO3159">
        <v>7.0000000000000001E-3</v>
      </c>
      <c r="AP3159" t="s">
        <v>70</v>
      </c>
      <c r="AQ3159">
        <v>0</v>
      </c>
      <c r="AR3159" t="s">
        <v>70</v>
      </c>
      <c r="AS3159">
        <v>2.86</v>
      </c>
      <c r="AT3159" t="s">
        <v>67</v>
      </c>
      <c r="AU3159">
        <v>0.17</v>
      </c>
      <c r="AV3159" t="s">
        <v>67</v>
      </c>
      <c r="AW3159">
        <v>5.56</v>
      </c>
      <c r="AX3159" t="s">
        <v>67</v>
      </c>
      <c r="AY3159">
        <v>1.55</v>
      </c>
      <c r="AZ3159" t="s">
        <v>67</v>
      </c>
      <c r="BA3159">
        <v>0.2</v>
      </c>
      <c r="BB3159" t="s">
        <v>67</v>
      </c>
      <c r="BC3159">
        <v>1.43</v>
      </c>
      <c r="BD3159" t="s">
        <v>67</v>
      </c>
      <c r="BE3159">
        <v>3.23</v>
      </c>
      <c r="BF3159" t="s">
        <v>67</v>
      </c>
    </row>
    <row r="3160" spans="1:58" x14ac:dyDescent="0.25">
      <c r="A3160" t="s">
        <v>58</v>
      </c>
      <c r="B3160">
        <v>2</v>
      </c>
      <c r="C3160" t="s">
        <v>87</v>
      </c>
      <c r="D3160">
        <v>2017</v>
      </c>
      <c r="E3160">
        <v>2016</v>
      </c>
      <c r="F3160">
        <v>11</v>
      </c>
      <c r="G3160" t="s">
        <v>66</v>
      </c>
      <c r="H3160">
        <v>3.17</v>
      </c>
      <c r="I3160">
        <v>9.6199999999999992</v>
      </c>
      <c r="J3160" t="s">
        <v>67</v>
      </c>
      <c r="K3160">
        <v>7.5</v>
      </c>
      <c r="L3160" t="s">
        <v>67</v>
      </c>
      <c r="M3160">
        <v>44.99</v>
      </c>
      <c r="N3160" t="s">
        <v>67</v>
      </c>
      <c r="O3160">
        <v>20.98</v>
      </c>
      <c r="P3160" t="s">
        <v>67</v>
      </c>
      <c r="Q3160">
        <v>0.77</v>
      </c>
      <c r="R3160" t="s">
        <v>67</v>
      </c>
      <c r="S3160">
        <v>8.24</v>
      </c>
      <c r="T3160" t="s">
        <v>67</v>
      </c>
      <c r="U3160">
        <v>1.7999999999999999E-2</v>
      </c>
      <c r="V3160" t="s">
        <v>67</v>
      </c>
      <c r="W3160">
        <v>1.6E-2</v>
      </c>
      <c r="X3160" t="s">
        <v>67</v>
      </c>
      <c r="Y3160">
        <v>1.7000000000000001E-2</v>
      </c>
      <c r="Z3160" t="s">
        <v>67</v>
      </c>
      <c r="AA3160">
        <v>2E-3</v>
      </c>
      <c r="AB3160" t="s">
        <v>68</v>
      </c>
      <c r="AC3160">
        <v>7.0000000000000007E-2</v>
      </c>
      <c r="AD3160" t="s">
        <v>67</v>
      </c>
      <c r="AE3160">
        <v>7.0000000000000007E-2</v>
      </c>
      <c r="AF3160" t="s">
        <v>67</v>
      </c>
      <c r="AG3160">
        <v>0.06</v>
      </c>
      <c r="AH3160" t="s">
        <v>69</v>
      </c>
      <c r="AI3160">
        <v>0</v>
      </c>
      <c r="AJ3160" t="s">
        <v>68</v>
      </c>
      <c r="AL3160" t="s">
        <v>64</v>
      </c>
      <c r="AN3160" t="s">
        <v>64</v>
      </c>
      <c r="AO3160">
        <v>8.0000000000000002E-3</v>
      </c>
      <c r="AP3160" t="s">
        <v>70</v>
      </c>
      <c r="AQ3160">
        <v>0</v>
      </c>
      <c r="AR3160" t="s">
        <v>70</v>
      </c>
      <c r="AS3160">
        <v>2.44</v>
      </c>
      <c r="AT3160" t="s">
        <v>67</v>
      </c>
      <c r="AU3160">
        <v>0.17</v>
      </c>
      <c r="AV3160" t="s">
        <v>67</v>
      </c>
      <c r="AW3160">
        <v>4.8899999999999997</v>
      </c>
      <c r="AX3160" t="s">
        <v>67</v>
      </c>
      <c r="AY3160">
        <v>1.35</v>
      </c>
      <c r="AZ3160" t="s">
        <v>67</v>
      </c>
      <c r="BA3160">
        <v>0.16</v>
      </c>
      <c r="BB3160" t="s">
        <v>67</v>
      </c>
      <c r="BC3160">
        <v>1.1100000000000001</v>
      </c>
      <c r="BD3160" t="s">
        <v>67</v>
      </c>
      <c r="BE3160">
        <v>3.02</v>
      </c>
      <c r="BF3160" t="s">
        <v>67</v>
      </c>
    </row>
    <row r="3161" spans="1:58" x14ac:dyDescent="0.25">
      <c r="A3161" t="s">
        <v>58</v>
      </c>
      <c r="B3161">
        <v>2</v>
      </c>
      <c r="C3161" t="s">
        <v>87</v>
      </c>
      <c r="D3161">
        <v>2017</v>
      </c>
      <c r="E3161">
        <v>2016</v>
      </c>
      <c r="F3161">
        <v>12</v>
      </c>
      <c r="G3161" t="s">
        <v>66</v>
      </c>
      <c r="H3161">
        <v>10.28</v>
      </c>
      <c r="I3161">
        <v>32.25</v>
      </c>
      <c r="J3161" t="s">
        <v>67</v>
      </c>
      <c r="K3161">
        <v>7.53</v>
      </c>
      <c r="L3161" t="s">
        <v>67</v>
      </c>
      <c r="M3161">
        <v>36.93</v>
      </c>
      <c r="N3161" t="s">
        <v>67</v>
      </c>
      <c r="O3161">
        <v>17.11</v>
      </c>
      <c r="P3161" t="s">
        <v>67</v>
      </c>
      <c r="Q3161">
        <v>0.82</v>
      </c>
      <c r="R3161" t="s">
        <v>67</v>
      </c>
      <c r="S3161">
        <v>7.86</v>
      </c>
      <c r="T3161" t="s">
        <v>67</v>
      </c>
      <c r="U3161">
        <v>0.02</v>
      </c>
      <c r="V3161" t="s">
        <v>67</v>
      </c>
      <c r="W3161">
        <v>1.7999999999999999E-2</v>
      </c>
      <c r="X3161" t="s">
        <v>67</v>
      </c>
      <c r="Y3161">
        <v>1.7999999999999999E-2</v>
      </c>
      <c r="Z3161" t="s">
        <v>67</v>
      </c>
      <c r="AA3161">
        <v>1E-3</v>
      </c>
      <c r="AB3161" t="s">
        <v>68</v>
      </c>
      <c r="AC3161">
        <v>0.05</v>
      </c>
      <c r="AD3161" t="s">
        <v>67</v>
      </c>
      <c r="AE3161">
        <v>0.04</v>
      </c>
      <c r="AF3161" t="s">
        <v>67</v>
      </c>
      <c r="AG3161">
        <v>0.04</v>
      </c>
      <c r="AH3161" t="s">
        <v>69</v>
      </c>
      <c r="AI3161">
        <v>0.01</v>
      </c>
      <c r="AJ3161" t="s">
        <v>68</v>
      </c>
      <c r="AL3161" t="s">
        <v>64</v>
      </c>
      <c r="AN3161" t="s">
        <v>64</v>
      </c>
      <c r="AO3161">
        <v>3.0000000000000001E-3</v>
      </c>
      <c r="AP3161" t="s">
        <v>70</v>
      </c>
      <c r="AQ3161">
        <v>6.0000000000000001E-3</v>
      </c>
      <c r="AR3161" t="s">
        <v>67</v>
      </c>
      <c r="AS3161">
        <v>2.12</v>
      </c>
      <c r="AT3161" t="s">
        <v>67</v>
      </c>
      <c r="AU3161">
        <v>0.14000000000000001</v>
      </c>
      <c r="AV3161" t="s">
        <v>67</v>
      </c>
      <c r="AW3161">
        <v>3.85</v>
      </c>
      <c r="AX3161" t="s">
        <v>67</v>
      </c>
      <c r="AY3161">
        <v>1.07</v>
      </c>
      <c r="AZ3161" t="s">
        <v>67</v>
      </c>
      <c r="BA3161">
        <v>0.15</v>
      </c>
      <c r="BB3161" t="s">
        <v>67</v>
      </c>
      <c r="BC3161">
        <v>1.1000000000000001</v>
      </c>
      <c r="BD3161" t="s">
        <v>67</v>
      </c>
      <c r="BE3161">
        <v>2.08</v>
      </c>
      <c r="BF3161" t="s">
        <v>67</v>
      </c>
    </row>
    <row r="3162" spans="1:58" x14ac:dyDescent="0.25">
      <c r="A3162" t="s">
        <v>58</v>
      </c>
      <c r="B3162">
        <v>2</v>
      </c>
      <c r="C3162" t="s">
        <v>87</v>
      </c>
      <c r="D3162">
        <v>2017</v>
      </c>
      <c r="E3162">
        <v>2017</v>
      </c>
      <c r="F3162">
        <v>1</v>
      </c>
      <c r="G3162" t="s">
        <v>66</v>
      </c>
      <c r="H3162">
        <v>6.51</v>
      </c>
      <c r="I3162">
        <v>20.41</v>
      </c>
      <c r="J3162" t="s">
        <v>67</v>
      </c>
      <c r="K3162">
        <v>7.47</v>
      </c>
      <c r="L3162" t="s">
        <v>67</v>
      </c>
      <c r="M3162">
        <v>38.020000000000003</v>
      </c>
      <c r="N3162" t="s">
        <v>67</v>
      </c>
      <c r="O3162">
        <v>17.940000000000001</v>
      </c>
      <c r="P3162" t="s">
        <v>67</v>
      </c>
      <c r="Q3162">
        <v>0.39</v>
      </c>
      <c r="R3162" t="s">
        <v>67</v>
      </c>
      <c r="S3162">
        <v>8.11</v>
      </c>
      <c r="T3162" t="s">
        <v>67</v>
      </c>
      <c r="U3162">
        <v>2.1000000000000001E-2</v>
      </c>
      <c r="V3162" t="s">
        <v>67</v>
      </c>
      <c r="W3162">
        <v>0.02</v>
      </c>
      <c r="X3162" t="s">
        <v>67</v>
      </c>
      <c r="Y3162">
        <v>2.1000000000000001E-2</v>
      </c>
      <c r="Z3162" t="s">
        <v>67</v>
      </c>
      <c r="AA3162">
        <v>1E-3</v>
      </c>
      <c r="AB3162" t="s">
        <v>68</v>
      </c>
      <c r="AC3162">
        <v>0.05</v>
      </c>
      <c r="AD3162" t="s">
        <v>67</v>
      </c>
      <c r="AE3162">
        <v>0.04</v>
      </c>
      <c r="AF3162" t="s">
        <v>67</v>
      </c>
      <c r="AG3162">
        <v>0.02</v>
      </c>
      <c r="AH3162" t="s">
        <v>69</v>
      </c>
      <c r="AI3162">
        <v>0.01</v>
      </c>
      <c r="AJ3162" t="s">
        <v>68</v>
      </c>
      <c r="AL3162" t="s">
        <v>64</v>
      </c>
      <c r="AN3162" t="s">
        <v>64</v>
      </c>
      <c r="AO3162">
        <v>4.0000000000000001E-3</v>
      </c>
      <c r="AP3162" t="s">
        <v>70</v>
      </c>
      <c r="AQ3162">
        <v>1.7000000000000001E-2</v>
      </c>
      <c r="AR3162" t="s">
        <v>70</v>
      </c>
      <c r="AS3162">
        <v>2.31</v>
      </c>
      <c r="AT3162" t="s">
        <v>67</v>
      </c>
      <c r="AU3162">
        <v>0.14000000000000001</v>
      </c>
      <c r="AV3162" t="s">
        <v>67</v>
      </c>
      <c r="AW3162">
        <v>3.88</v>
      </c>
      <c r="AX3162" t="s">
        <v>67</v>
      </c>
      <c r="AY3162">
        <v>1.0900000000000001</v>
      </c>
      <c r="AZ3162" t="s">
        <v>67</v>
      </c>
      <c r="BA3162">
        <v>0.15</v>
      </c>
      <c r="BB3162" t="s">
        <v>67</v>
      </c>
      <c r="BC3162">
        <v>1.18</v>
      </c>
      <c r="BD3162" t="s">
        <v>67</v>
      </c>
      <c r="BE3162">
        <v>1.57</v>
      </c>
      <c r="BF3162" t="s">
        <v>67</v>
      </c>
    </row>
    <row r="3163" spans="1:58" x14ac:dyDescent="0.25">
      <c r="A3163" t="s">
        <v>58</v>
      </c>
      <c r="B3163">
        <v>2</v>
      </c>
      <c r="C3163" t="s">
        <v>87</v>
      </c>
      <c r="D3163">
        <v>2017</v>
      </c>
      <c r="E3163">
        <v>2017</v>
      </c>
      <c r="F3163">
        <v>2</v>
      </c>
      <c r="G3163" t="s">
        <v>66</v>
      </c>
      <c r="H3163">
        <v>7.79</v>
      </c>
      <c r="I3163">
        <v>22.06</v>
      </c>
      <c r="J3163" t="s">
        <v>67</v>
      </c>
      <c r="K3163">
        <v>7.58</v>
      </c>
      <c r="L3163" t="s">
        <v>67</v>
      </c>
      <c r="M3163">
        <v>39.01</v>
      </c>
      <c r="N3163" t="s">
        <v>67</v>
      </c>
      <c r="O3163">
        <v>18.670000000000002</v>
      </c>
      <c r="P3163" t="s">
        <v>67</v>
      </c>
      <c r="Q3163">
        <v>1.18</v>
      </c>
      <c r="R3163" t="s">
        <v>67</v>
      </c>
      <c r="S3163">
        <v>7.96</v>
      </c>
      <c r="T3163" t="s">
        <v>67</v>
      </c>
      <c r="U3163">
        <v>2.1999999999999999E-2</v>
      </c>
      <c r="V3163" t="s">
        <v>67</v>
      </c>
      <c r="W3163">
        <v>0.02</v>
      </c>
      <c r="X3163" t="s">
        <v>67</v>
      </c>
      <c r="Y3163">
        <v>2.1000000000000001E-2</v>
      </c>
      <c r="Z3163" t="s">
        <v>67</v>
      </c>
      <c r="AA3163">
        <v>2E-3</v>
      </c>
      <c r="AB3163" t="s">
        <v>68</v>
      </c>
      <c r="AC3163">
        <v>0.04</v>
      </c>
      <c r="AD3163" t="s">
        <v>67</v>
      </c>
      <c r="AE3163">
        <v>0.04</v>
      </c>
      <c r="AF3163" t="s">
        <v>67</v>
      </c>
      <c r="AG3163">
        <v>0.04</v>
      </c>
      <c r="AH3163" t="s">
        <v>69</v>
      </c>
      <c r="AI3163">
        <v>0</v>
      </c>
      <c r="AJ3163" t="s">
        <v>68</v>
      </c>
      <c r="AL3163" t="s">
        <v>64</v>
      </c>
      <c r="AN3163" t="s">
        <v>64</v>
      </c>
      <c r="AO3163">
        <v>4.0000000000000001E-3</v>
      </c>
      <c r="AP3163" t="s">
        <v>70</v>
      </c>
      <c r="AQ3163">
        <v>1E-3</v>
      </c>
      <c r="AR3163" t="s">
        <v>70</v>
      </c>
      <c r="AS3163">
        <v>2.3199999999999998</v>
      </c>
      <c r="AT3163" t="s">
        <v>67</v>
      </c>
      <c r="AU3163">
        <v>0.16</v>
      </c>
      <c r="AV3163" t="s">
        <v>67</v>
      </c>
      <c r="AW3163">
        <v>4.12</v>
      </c>
      <c r="AX3163" t="s">
        <v>67</v>
      </c>
      <c r="AY3163">
        <v>1.1499999999999999</v>
      </c>
      <c r="AZ3163" t="s">
        <v>67</v>
      </c>
      <c r="BA3163">
        <v>0.14000000000000001</v>
      </c>
      <c r="BB3163" t="s">
        <v>67</v>
      </c>
      <c r="BC3163">
        <v>1.02</v>
      </c>
      <c r="BD3163" t="s">
        <v>67</v>
      </c>
      <c r="BE3163">
        <v>1.86</v>
      </c>
      <c r="BF3163" t="s">
        <v>67</v>
      </c>
    </row>
    <row r="3164" spans="1:58" x14ac:dyDescent="0.25">
      <c r="A3164" t="s">
        <v>58</v>
      </c>
      <c r="B3164">
        <v>2</v>
      </c>
      <c r="C3164" t="s">
        <v>87</v>
      </c>
      <c r="D3164">
        <v>2017</v>
      </c>
      <c r="E3164">
        <v>2017</v>
      </c>
      <c r="F3164">
        <v>3</v>
      </c>
      <c r="G3164" t="s">
        <v>66</v>
      </c>
      <c r="H3164">
        <v>11.95</v>
      </c>
      <c r="I3164">
        <v>37.47</v>
      </c>
      <c r="J3164" t="s">
        <v>67</v>
      </c>
      <c r="K3164">
        <v>7.54</v>
      </c>
      <c r="L3164" t="s">
        <v>67</v>
      </c>
      <c r="M3164">
        <v>40.76</v>
      </c>
      <c r="N3164" t="s">
        <v>67</v>
      </c>
      <c r="O3164">
        <v>19.23</v>
      </c>
      <c r="P3164" t="s">
        <v>67</v>
      </c>
      <c r="Q3164">
        <v>1.87</v>
      </c>
      <c r="R3164" t="s">
        <v>67</v>
      </c>
      <c r="S3164">
        <v>8.1999999999999993</v>
      </c>
      <c r="T3164" t="s">
        <v>67</v>
      </c>
      <c r="U3164">
        <v>2.1999999999999999E-2</v>
      </c>
      <c r="V3164" t="s">
        <v>67</v>
      </c>
      <c r="W3164">
        <v>0.02</v>
      </c>
      <c r="X3164" t="s">
        <v>67</v>
      </c>
      <c r="Y3164">
        <v>2.1000000000000001E-2</v>
      </c>
      <c r="Z3164" t="s">
        <v>67</v>
      </c>
      <c r="AA3164">
        <v>2E-3</v>
      </c>
      <c r="AB3164" t="s">
        <v>68</v>
      </c>
      <c r="AC3164">
        <v>0.03</v>
      </c>
      <c r="AD3164" t="s">
        <v>67</v>
      </c>
      <c r="AE3164">
        <v>0.03</v>
      </c>
      <c r="AF3164" t="s">
        <v>67</v>
      </c>
      <c r="AG3164">
        <v>0.03</v>
      </c>
      <c r="AH3164" t="s">
        <v>69</v>
      </c>
      <c r="AI3164">
        <v>0.01</v>
      </c>
      <c r="AJ3164" t="s">
        <v>68</v>
      </c>
      <c r="AL3164" t="s">
        <v>64</v>
      </c>
      <c r="AN3164" t="s">
        <v>64</v>
      </c>
      <c r="AO3164">
        <v>3.0000000000000001E-3</v>
      </c>
      <c r="AP3164" t="s">
        <v>70</v>
      </c>
      <c r="AQ3164">
        <v>1E-3</v>
      </c>
      <c r="AR3164" t="s">
        <v>70</v>
      </c>
      <c r="AS3164">
        <v>2.37</v>
      </c>
      <c r="AT3164" t="s">
        <v>67</v>
      </c>
      <c r="AU3164">
        <v>0.17</v>
      </c>
      <c r="AV3164" t="s">
        <v>67</v>
      </c>
      <c r="AW3164">
        <v>4.32</v>
      </c>
      <c r="AX3164" t="s">
        <v>67</v>
      </c>
      <c r="AY3164">
        <v>1.21</v>
      </c>
      <c r="AZ3164" t="s">
        <v>67</v>
      </c>
      <c r="BA3164">
        <v>0.13</v>
      </c>
      <c r="BB3164" t="s">
        <v>67</v>
      </c>
      <c r="BC3164">
        <v>1.01</v>
      </c>
      <c r="BD3164" t="s">
        <v>67</v>
      </c>
      <c r="BE3164">
        <v>1.55</v>
      </c>
      <c r="BF3164" t="s">
        <v>67</v>
      </c>
    </row>
    <row r="3165" spans="1:58" x14ac:dyDescent="0.25">
      <c r="A3165" t="s">
        <v>58</v>
      </c>
      <c r="B3165">
        <v>2</v>
      </c>
      <c r="C3165" t="s">
        <v>87</v>
      </c>
      <c r="D3165">
        <v>2017</v>
      </c>
      <c r="E3165">
        <v>2017</v>
      </c>
      <c r="F3165">
        <v>4</v>
      </c>
      <c r="G3165" t="s">
        <v>66</v>
      </c>
      <c r="H3165">
        <v>5.16</v>
      </c>
      <c r="I3165">
        <v>15.65</v>
      </c>
      <c r="J3165" t="s">
        <v>67</v>
      </c>
      <c r="K3165">
        <v>7.6</v>
      </c>
      <c r="L3165" t="s">
        <v>67</v>
      </c>
      <c r="M3165">
        <v>44.71</v>
      </c>
      <c r="N3165" t="s">
        <v>67</v>
      </c>
      <c r="O3165">
        <v>21.18</v>
      </c>
      <c r="P3165" t="s">
        <v>67</v>
      </c>
      <c r="Q3165">
        <v>3.63</v>
      </c>
      <c r="R3165" t="s">
        <v>67</v>
      </c>
      <c r="S3165">
        <v>8.91</v>
      </c>
      <c r="T3165" t="s">
        <v>67</v>
      </c>
      <c r="U3165">
        <v>2.1999999999999999E-2</v>
      </c>
      <c r="V3165" t="s">
        <v>67</v>
      </c>
      <c r="W3165">
        <v>1.7999999999999999E-2</v>
      </c>
      <c r="X3165" t="s">
        <v>67</v>
      </c>
      <c r="Y3165">
        <v>0.02</v>
      </c>
      <c r="Z3165" t="s">
        <v>67</v>
      </c>
      <c r="AA3165">
        <v>4.0000000000000001E-3</v>
      </c>
      <c r="AB3165" t="s">
        <v>68</v>
      </c>
      <c r="AC3165">
        <v>0.06</v>
      </c>
      <c r="AD3165" t="s">
        <v>67</v>
      </c>
      <c r="AE3165">
        <v>0.03</v>
      </c>
      <c r="AF3165" t="s">
        <v>67</v>
      </c>
      <c r="AG3165">
        <v>0.03</v>
      </c>
      <c r="AH3165" t="s">
        <v>69</v>
      </c>
      <c r="AI3165">
        <v>0.03</v>
      </c>
      <c r="AJ3165" t="s">
        <v>68</v>
      </c>
      <c r="AL3165" t="s">
        <v>64</v>
      </c>
      <c r="AN3165" t="s">
        <v>64</v>
      </c>
      <c r="AO3165">
        <v>2E-3</v>
      </c>
      <c r="AP3165" t="s">
        <v>70</v>
      </c>
      <c r="AQ3165">
        <v>1E-3</v>
      </c>
      <c r="AR3165" t="s">
        <v>70</v>
      </c>
      <c r="AS3165">
        <v>2.61</v>
      </c>
      <c r="AT3165" t="s">
        <v>67</v>
      </c>
      <c r="AU3165">
        <v>0.18</v>
      </c>
      <c r="AV3165" t="s">
        <v>67</v>
      </c>
      <c r="AW3165">
        <v>4.82</v>
      </c>
      <c r="AX3165" t="s">
        <v>67</v>
      </c>
      <c r="AY3165">
        <v>1.32</v>
      </c>
      <c r="AZ3165" t="s">
        <v>67</v>
      </c>
      <c r="BA3165">
        <v>0.13</v>
      </c>
      <c r="BB3165" t="s">
        <v>67</v>
      </c>
      <c r="BC3165">
        <v>0.99</v>
      </c>
      <c r="BD3165" t="s">
        <v>67</v>
      </c>
      <c r="BE3165">
        <v>1.66</v>
      </c>
      <c r="BF3165" t="s">
        <v>67</v>
      </c>
    </row>
    <row r="3166" spans="1:58" x14ac:dyDescent="0.25">
      <c r="A3166" t="s">
        <v>58</v>
      </c>
      <c r="B3166">
        <v>2</v>
      </c>
      <c r="C3166" t="s">
        <v>87</v>
      </c>
      <c r="D3166">
        <v>2017</v>
      </c>
      <c r="E3166">
        <v>2017</v>
      </c>
      <c r="F3166">
        <v>5</v>
      </c>
      <c r="G3166" t="s">
        <v>66</v>
      </c>
      <c r="H3166">
        <v>2.11</v>
      </c>
      <c r="I3166">
        <v>6.61</v>
      </c>
      <c r="J3166" t="s">
        <v>67</v>
      </c>
      <c r="K3166">
        <v>7.64</v>
      </c>
      <c r="L3166" t="s">
        <v>67</v>
      </c>
      <c r="M3166">
        <v>47.74</v>
      </c>
      <c r="N3166" t="s">
        <v>67</v>
      </c>
      <c r="O3166">
        <v>22.59</v>
      </c>
      <c r="P3166" t="s">
        <v>67</v>
      </c>
      <c r="Q3166">
        <v>0.7</v>
      </c>
      <c r="R3166" t="s">
        <v>67</v>
      </c>
      <c r="S3166">
        <v>9.3699999999999992</v>
      </c>
      <c r="T3166" t="s">
        <v>67</v>
      </c>
      <c r="U3166">
        <v>0.02</v>
      </c>
      <c r="V3166" t="s">
        <v>67</v>
      </c>
      <c r="W3166">
        <v>1.7999999999999999E-2</v>
      </c>
      <c r="X3166" t="s">
        <v>67</v>
      </c>
      <c r="Y3166">
        <v>1.7000000000000001E-2</v>
      </c>
      <c r="Z3166" t="s">
        <v>67</v>
      </c>
      <c r="AA3166">
        <v>2E-3</v>
      </c>
      <c r="AB3166" t="s">
        <v>68</v>
      </c>
      <c r="AC3166">
        <v>0.04</v>
      </c>
      <c r="AD3166" t="s">
        <v>67</v>
      </c>
      <c r="AE3166">
        <v>0.02</v>
      </c>
      <c r="AF3166" t="s">
        <v>67</v>
      </c>
      <c r="AG3166">
        <v>0.02</v>
      </c>
      <c r="AH3166" t="s">
        <v>69</v>
      </c>
      <c r="AI3166">
        <v>0.01</v>
      </c>
      <c r="AJ3166" t="s">
        <v>68</v>
      </c>
      <c r="AL3166" t="s">
        <v>64</v>
      </c>
      <c r="AN3166" t="s">
        <v>64</v>
      </c>
      <c r="AO3166">
        <v>3.0000000000000001E-3</v>
      </c>
      <c r="AP3166" t="s">
        <v>70</v>
      </c>
      <c r="AQ3166">
        <v>0</v>
      </c>
      <c r="AR3166" t="s">
        <v>70</v>
      </c>
      <c r="AS3166">
        <v>2.77</v>
      </c>
      <c r="AT3166" t="s">
        <v>67</v>
      </c>
      <c r="AU3166">
        <v>0.18</v>
      </c>
      <c r="AV3166" t="s">
        <v>67</v>
      </c>
      <c r="AW3166">
        <v>5.19</v>
      </c>
      <c r="AX3166" t="s">
        <v>67</v>
      </c>
      <c r="AY3166">
        <v>1.4</v>
      </c>
      <c r="AZ3166" t="s">
        <v>67</v>
      </c>
      <c r="BA3166">
        <v>0.14000000000000001</v>
      </c>
      <c r="BB3166" t="s">
        <v>67</v>
      </c>
      <c r="BC3166">
        <v>1.04</v>
      </c>
      <c r="BD3166" t="s">
        <v>67</v>
      </c>
      <c r="BE3166">
        <v>1.48</v>
      </c>
      <c r="BF3166" t="s">
        <v>67</v>
      </c>
    </row>
    <row r="3167" spans="1:58" x14ac:dyDescent="0.25">
      <c r="A3167" t="s">
        <v>58</v>
      </c>
      <c r="B3167">
        <v>2</v>
      </c>
      <c r="C3167" t="s">
        <v>87</v>
      </c>
      <c r="D3167">
        <v>2017</v>
      </c>
      <c r="E3167">
        <v>2017</v>
      </c>
      <c r="F3167">
        <v>6</v>
      </c>
      <c r="G3167" t="s">
        <v>66</v>
      </c>
      <c r="H3167">
        <v>0.52</v>
      </c>
      <c r="I3167">
        <v>1.57</v>
      </c>
      <c r="J3167" t="s">
        <v>67</v>
      </c>
      <c r="K3167">
        <v>7.63</v>
      </c>
      <c r="L3167" t="s">
        <v>67</v>
      </c>
      <c r="M3167">
        <v>58.27</v>
      </c>
      <c r="N3167" t="s">
        <v>67</v>
      </c>
      <c r="O3167">
        <v>27.55</v>
      </c>
      <c r="P3167" t="s">
        <v>67</v>
      </c>
      <c r="Q3167">
        <v>0.74</v>
      </c>
      <c r="R3167" t="s">
        <v>67</v>
      </c>
      <c r="S3167">
        <v>10.4</v>
      </c>
      <c r="T3167" t="s">
        <v>67</v>
      </c>
      <c r="U3167">
        <v>1.7999999999999999E-2</v>
      </c>
      <c r="V3167" t="s">
        <v>67</v>
      </c>
      <c r="W3167">
        <v>1.7999999999999999E-2</v>
      </c>
      <c r="X3167" t="s">
        <v>67</v>
      </c>
      <c r="Y3167">
        <v>1.7000000000000001E-2</v>
      </c>
      <c r="Z3167" t="s">
        <v>67</v>
      </c>
      <c r="AA3167">
        <v>0</v>
      </c>
      <c r="AB3167" t="s">
        <v>68</v>
      </c>
      <c r="AC3167">
        <v>0.04</v>
      </c>
      <c r="AD3167" t="s">
        <v>67</v>
      </c>
      <c r="AE3167">
        <v>0.01</v>
      </c>
      <c r="AF3167" t="s">
        <v>70</v>
      </c>
      <c r="AG3167">
        <v>0.01</v>
      </c>
      <c r="AH3167" t="s">
        <v>69</v>
      </c>
      <c r="AI3167">
        <v>0.03</v>
      </c>
      <c r="AJ3167" t="s">
        <v>69</v>
      </c>
      <c r="AL3167" t="s">
        <v>64</v>
      </c>
      <c r="AN3167" t="s">
        <v>64</v>
      </c>
      <c r="AO3167">
        <v>4.0000000000000001E-3</v>
      </c>
      <c r="AP3167" t="s">
        <v>70</v>
      </c>
      <c r="AQ3167">
        <v>0</v>
      </c>
      <c r="AR3167" t="s">
        <v>70</v>
      </c>
      <c r="AS3167">
        <v>3.26</v>
      </c>
      <c r="AT3167" t="s">
        <v>67</v>
      </c>
      <c r="AU3167">
        <v>0.2</v>
      </c>
      <c r="AV3167" t="s">
        <v>67</v>
      </c>
      <c r="AW3167">
        <v>6.2</v>
      </c>
      <c r="AX3167" t="s">
        <v>67</v>
      </c>
      <c r="AY3167">
        <v>1.73</v>
      </c>
      <c r="AZ3167" t="s">
        <v>67</v>
      </c>
      <c r="BA3167">
        <v>0.15</v>
      </c>
      <c r="BB3167" t="s">
        <v>67</v>
      </c>
      <c r="BC3167">
        <v>1.35</v>
      </c>
      <c r="BD3167" t="s">
        <v>67</v>
      </c>
      <c r="BE3167">
        <v>1.34</v>
      </c>
      <c r="BF3167" t="s">
        <v>67</v>
      </c>
    </row>
    <row r="3168" spans="1:58" x14ac:dyDescent="0.25">
      <c r="A3168" t="s">
        <v>58</v>
      </c>
      <c r="B3168">
        <v>2</v>
      </c>
      <c r="C3168" t="s">
        <v>87</v>
      </c>
      <c r="D3168">
        <v>2017</v>
      </c>
      <c r="E3168">
        <v>2017</v>
      </c>
      <c r="F3168">
        <v>7</v>
      </c>
      <c r="G3168" t="s">
        <v>66</v>
      </c>
      <c r="H3168">
        <v>0.24</v>
      </c>
      <c r="I3168">
        <v>0.74</v>
      </c>
      <c r="J3168" t="s">
        <v>67</v>
      </c>
      <c r="K3168">
        <v>7.72</v>
      </c>
      <c r="L3168" t="s">
        <v>67</v>
      </c>
      <c r="M3168">
        <v>66.53</v>
      </c>
      <c r="N3168" t="s">
        <v>67</v>
      </c>
      <c r="O3168">
        <v>33.03</v>
      </c>
      <c r="P3168" t="s">
        <v>67</v>
      </c>
      <c r="Q3168">
        <v>1.05</v>
      </c>
      <c r="R3168" t="s">
        <v>67</v>
      </c>
      <c r="S3168">
        <v>11.32</v>
      </c>
      <c r="T3168" t="s">
        <v>67</v>
      </c>
      <c r="U3168">
        <v>1.7999999999999999E-2</v>
      </c>
      <c r="V3168" t="s">
        <v>67</v>
      </c>
      <c r="W3168">
        <v>1.7000000000000001E-2</v>
      </c>
      <c r="X3168" t="s">
        <v>67</v>
      </c>
      <c r="Y3168">
        <v>1.6E-2</v>
      </c>
      <c r="Z3168" t="s">
        <v>67</v>
      </c>
      <c r="AA3168">
        <v>1E-3</v>
      </c>
      <c r="AB3168" t="s">
        <v>68</v>
      </c>
      <c r="AC3168">
        <v>0.04</v>
      </c>
      <c r="AD3168" t="s">
        <v>67</v>
      </c>
      <c r="AE3168">
        <v>0.03</v>
      </c>
      <c r="AF3168" t="s">
        <v>67</v>
      </c>
      <c r="AG3168">
        <v>0.02</v>
      </c>
      <c r="AH3168" t="s">
        <v>69</v>
      </c>
      <c r="AI3168">
        <v>0.01</v>
      </c>
      <c r="AJ3168" t="s">
        <v>68</v>
      </c>
      <c r="AL3168" t="s">
        <v>64</v>
      </c>
      <c r="AN3168" t="s">
        <v>64</v>
      </c>
      <c r="AO3168">
        <v>2E-3</v>
      </c>
      <c r="AP3168" t="s">
        <v>70</v>
      </c>
      <c r="AQ3168">
        <v>0</v>
      </c>
      <c r="AR3168" t="s">
        <v>70</v>
      </c>
      <c r="AS3168">
        <v>3.73</v>
      </c>
      <c r="AT3168" t="s">
        <v>67</v>
      </c>
      <c r="AU3168">
        <v>0.2</v>
      </c>
      <c r="AV3168" t="s">
        <v>67</v>
      </c>
      <c r="AW3168">
        <v>7.2</v>
      </c>
      <c r="AX3168" t="s">
        <v>67</v>
      </c>
      <c r="AY3168">
        <v>1.97</v>
      </c>
      <c r="AZ3168" t="s">
        <v>67</v>
      </c>
      <c r="BA3168">
        <v>0.17</v>
      </c>
      <c r="BB3168" t="s">
        <v>67</v>
      </c>
      <c r="BC3168">
        <v>1.24</v>
      </c>
      <c r="BD3168" t="s">
        <v>67</v>
      </c>
      <c r="BE3168">
        <v>1.35</v>
      </c>
      <c r="BF3168" t="s">
        <v>67</v>
      </c>
    </row>
    <row r="3169" spans="1:58" x14ac:dyDescent="0.25">
      <c r="A3169" t="s">
        <v>58</v>
      </c>
      <c r="B3169">
        <v>2</v>
      </c>
      <c r="C3169" t="s">
        <v>87</v>
      </c>
      <c r="D3169">
        <v>2017</v>
      </c>
      <c r="E3169">
        <v>2017</v>
      </c>
      <c r="F3169">
        <v>8</v>
      </c>
      <c r="G3169" t="s">
        <v>66</v>
      </c>
      <c r="H3169">
        <v>0.06</v>
      </c>
      <c r="I3169">
        <v>0.2</v>
      </c>
      <c r="J3169" t="s">
        <v>67</v>
      </c>
      <c r="K3169">
        <v>7.73</v>
      </c>
      <c r="L3169" t="s">
        <v>67</v>
      </c>
      <c r="M3169">
        <v>73.53</v>
      </c>
      <c r="N3169" t="s">
        <v>67</v>
      </c>
      <c r="O3169">
        <v>36.369999999999997</v>
      </c>
      <c r="P3169" t="s">
        <v>67</v>
      </c>
      <c r="Q3169">
        <v>1.22</v>
      </c>
      <c r="R3169" t="s">
        <v>67</v>
      </c>
      <c r="S3169">
        <v>11.52</v>
      </c>
      <c r="T3169" t="s">
        <v>67</v>
      </c>
      <c r="U3169">
        <v>1.9E-2</v>
      </c>
      <c r="V3169" t="s">
        <v>67</v>
      </c>
      <c r="W3169">
        <v>1.7999999999999999E-2</v>
      </c>
      <c r="X3169" t="s">
        <v>67</v>
      </c>
      <c r="Y3169">
        <v>1.7000000000000001E-2</v>
      </c>
      <c r="Z3169" t="s">
        <v>67</v>
      </c>
      <c r="AA3169">
        <v>2E-3</v>
      </c>
      <c r="AB3169" t="s">
        <v>68</v>
      </c>
      <c r="AC3169">
        <v>0.05</v>
      </c>
      <c r="AD3169" t="s">
        <v>67</v>
      </c>
      <c r="AE3169">
        <v>0.04</v>
      </c>
      <c r="AF3169" t="s">
        <v>67</v>
      </c>
      <c r="AG3169">
        <v>0.03</v>
      </c>
      <c r="AH3169" t="s">
        <v>69</v>
      </c>
      <c r="AI3169">
        <v>0.01</v>
      </c>
      <c r="AJ3169" t="s">
        <v>68</v>
      </c>
      <c r="AL3169" t="s">
        <v>64</v>
      </c>
      <c r="AN3169" t="s">
        <v>64</v>
      </c>
      <c r="AO3169">
        <v>6.0000000000000001E-3</v>
      </c>
      <c r="AP3169" t="s">
        <v>70</v>
      </c>
      <c r="AQ3169">
        <v>0</v>
      </c>
      <c r="AR3169" t="s">
        <v>70</v>
      </c>
      <c r="AS3169">
        <v>4.0199999999999996</v>
      </c>
      <c r="AT3169" t="s">
        <v>67</v>
      </c>
      <c r="AU3169">
        <v>0.2</v>
      </c>
      <c r="AV3169" t="s">
        <v>67</v>
      </c>
      <c r="AW3169">
        <v>7.79</v>
      </c>
      <c r="AX3169" t="s">
        <v>67</v>
      </c>
      <c r="AY3169">
        <v>2.16</v>
      </c>
      <c r="AZ3169" t="s">
        <v>67</v>
      </c>
      <c r="BA3169">
        <v>0.19</v>
      </c>
      <c r="BB3169" t="s">
        <v>67</v>
      </c>
      <c r="BC3169">
        <v>1.31</v>
      </c>
      <c r="BD3169" t="s">
        <v>67</v>
      </c>
      <c r="BE3169">
        <v>1.49</v>
      </c>
      <c r="BF3169" t="s">
        <v>67</v>
      </c>
    </row>
    <row r="3170" spans="1:58" x14ac:dyDescent="0.25">
      <c r="A3170" t="s">
        <v>58</v>
      </c>
      <c r="B3170">
        <v>2</v>
      </c>
      <c r="C3170" t="s">
        <v>87</v>
      </c>
      <c r="D3170">
        <v>2017</v>
      </c>
      <c r="E3170">
        <v>2017</v>
      </c>
      <c r="F3170">
        <v>9</v>
      </c>
      <c r="G3170" t="s">
        <v>66</v>
      </c>
      <c r="H3170">
        <v>0.6</v>
      </c>
      <c r="I3170">
        <v>1.81</v>
      </c>
      <c r="J3170" t="s">
        <v>67</v>
      </c>
      <c r="K3170">
        <v>7.69</v>
      </c>
      <c r="L3170" t="s">
        <v>67</v>
      </c>
      <c r="M3170">
        <v>71.47</v>
      </c>
      <c r="N3170" t="s">
        <v>67</v>
      </c>
      <c r="O3170">
        <v>34.950000000000003</v>
      </c>
      <c r="P3170" t="s">
        <v>67</v>
      </c>
      <c r="Q3170">
        <v>2.2599999999999998</v>
      </c>
      <c r="R3170" t="s">
        <v>67</v>
      </c>
      <c r="S3170">
        <v>10.83</v>
      </c>
      <c r="T3170" t="s">
        <v>67</v>
      </c>
      <c r="U3170">
        <v>3.2000000000000001E-2</v>
      </c>
      <c r="V3170" t="s">
        <v>67</v>
      </c>
      <c r="W3170">
        <v>2.8000000000000001E-2</v>
      </c>
      <c r="X3170" t="s">
        <v>67</v>
      </c>
      <c r="Y3170">
        <v>2.7E-2</v>
      </c>
      <c r="Z3170" t="s">
        <v>67</v>
      </c>
      <c r="AA3170">
        <v>4.0000000000000001E-3</v>
      </c>
      <c r="AB3170" t="s">
        <v>68</v>
      </c>
      <c r="AC3170">
        <v>7.0000000000000007E-2</v>
      </c>
      <c r="AD3170" t="s">
        <v>67</v>
      </c>
      <c r="AE3170">
        <v>7.0000000000000007E-2</v>
      </c>
      <c r="AF3170" t="s">
        <v>67</v>
      </c>
      <c r="AG3170">
        <v>7.0000000000000007E-2</v>
      </c>
      <c r="AH3170" t="s">
        <v>69</v>
      </c>
      <c r="AI3170">
        <v>0</v>
      </c>
      <c r="AJ3170" t="s">
        <v>68</v>
      </c>
      <c r="AL3170" t="s">
        <v>64</v>
      </c>
      <c r="AN3170" t="s">
        <v>64</v>
      </c>
      <c r="AO3170">
        <v>5.0000000000000001E-3</v>
      </c>
      <c r="AP3170" t="s">
        <v>70</v>
      </c>
      <c r="AQ3170">
        <v>0</v>
      </c>
      <c r="AR3170" t="s">
        <v>70</v>
      </c>
      <c r="AS3170">
        <v>3.83</v>
      </c>
      <c r="AT3170" t="s">
        <v>67</v>
      </c>
      <c r="AU3170">
        <v>0.25</v>
      </c>
      <c r="AV3170" t="s">
        <v>67</v>
      </c>
      <c r="AW3170">
        <v>7.94</v>
      </c>
      <c r="AX3170" t="s">
        <v>67</v>
      </c>
      <c r="AY3170">
        <v>2.16</v>
      </c>
      <c r="AZ3170" t="s">
        <v>67</v>
      </c>
      <c r="BA3170">
        <v>0.2</v>
      </c>
      <c r="BB3170" t="s">
        <v>67</v>
      </c>
      <c r="BC3170">
        <v>1.57</v>
      </c>
      <c r="BD3170" t="s">
        <v>67</v>
      </c>
      <c r="BE3170">
        <v>2.2200000000000002</v>
      </c>
      <c r="BF3170" t="s">
        <v>67</v>
      </c>
    </row>
    <row r="3171" spans="1:58" x14ac:dyDescent="0.25">
      <c r="A3171" t="s">
        <v>58</v>
      </c>
      <c r="B3171">
        <v>2</v>
      </c>
      <c r="C3171" t="s">
        <v>87</v>
      </c>
      <c r="D3171">
        <v>2018</v>
      </c>
      <c r="E3171">
        <v>2017</v>
      </c>
      <c r="F3171">
        <v>10</v>
      </c>
      <c r="G3171" t="s">
        <v>66</v>
      </c>
      <c r="H3171">
        <v>2.71</v>
      </c>
      <c r="I3171">
        <v>8.5</v>
      </c>
      <c r="J3171" t="s">
        <v>67</v>
      </c>
      <c r="K3171">
        <v>7.4</v>
      </c>
      <c r="L3171" t="s">
        <v>67</v>
      </c>
      <c r="M3171">
        <v>43.88</v>
      </c>
      <c r="N3171" t="s">
        <v>67</v>
      </c>
      <c r="O3171">
        <v>21.07</v>
      </c>
      <c r="P3171" t="s">
        <v>67</v>
      </c>
      <c r="Q3171">
        <v>1.67</v>
      </c>
      <c r="R3171" t="s">
        <v>67</v>
      </c>
      <c r="S3171">
        <v>7.81</v>
      </c>
      <c r="T3171" t="s">
        <v>67</v>
      </c>
      <c r="U3171">
        <v>2.1999999999999999E-2</v>
      </c>
      <c r="V3171" t="s">
        <v>67</v>
      </c>
      <c r="W3171">
        <v>1.9E-2</v>
      </c>
      <c r="X3171" t="s">
        <v>67</v>
      </c>
      <c r="Y3171">
        <v>1.9E-2</v>
      </c>
      <c r="Z3171" t="s">
        <v>67</v>
      </c>
      <c r="AA3171">
        <v>3.0000000000000001E-3</v>
      </c>
      <c r="AB3171" t="s">
        <v>68</v>
      </c>
      <c r="AC3171">
        <v>0.06</v>
      </c>
      <c r="AD3171" t="s">
        <v>67</v>
      </c>
      <c r="AE3171">
        <v>0.06</v>
      </c>
      <c r="AF3171" t="s">
        <v>67</v>
      </c>
      <c r="AG3171">
        <v>0.05</v>
      </c>
      <c r="AH3171" t="s">
        <v>69</v>
      </c>
      <c r="AI3171">
        <v>0</v>
      </c>
      <c r="AJ3171" t="s">
        <v>68</v>
      </c>
      <c r="AL3171" t="s">
        <v>64</v>
      </c>
      <c r="AN3171" t="s">
        <v>64</v>
      </c>
      <c r="AO3171">
        <v>8.0000000000000002E-3</v>
      </c>
      <c r="AP3171" t="s">
        <v>70</v>
      </c>
      <c r="AQ3171">
        <v>3.0000000000000001E-3</v>
      </c>
      <c r="AR3171" t="s">
        <v>70</v>
      </c>
      <c r="AS3171">
        <v>2.42</v>
      </c>
      <c r="AT3171" t="s">
        <v>67</v>
      </c>
      <c r="AU3171">
        <v>0.17</v>
      </c>
      <c r="AV3171" t="s">
        <v>67</v>
      </c>
      <c r="AW3171">
        <v>4.97</v>
      </c>
      <c r="AX3171" t="s">
        <v>67</v>
      </c>
      <c r="AY3171">
        <v>1.31</v>
      </c>
      <c r="AZ3171" t="s">
        <v>67</v>
      </c>
      <c r="BA3171">
        <v>0.16</v>
      </c>
      <c r="BB3171" t="s">
        <v>67</v>
      </c>
      <c r="BC3171">
        <v>1.32</v>
      </c>
      <c r="BD3171" t="s">
        <v>67</v>
      </c>
      <c r="BE3171">
        <v>2.93</v>
      </c>
      <c r="BF3171" t="s">
        <v>67</v>
      </c>
    </row>
    <row r="3172" spans="1:58" x14ac:dyDescent="0.25">
      <c r="A3172" t="s">
        <v>58</v>
      </c>
      <c r="B3172">
        <v>2</v>
      </c>
      <c r="C3172" t="s">
        <v>87</v>
      </c>
      <c r="D3172">
        <v>2018</v>
      </c>
      <c r="E3172">
        <v>2017</v>
      </c>
      <c r="F3172">
        <v>11</v>
      </c>
      <c r="G3172" t="s">
        <v>66</v>
      </c>
      <c r="H3172">
        <v>5.82</v>
      </c>
      <c r="I3172">
        <v>17.670000000000002</v>
      </c>
      <c r="J3172" t="s">
        <v>67</v>
      </c>
      <c r="K3172">
        <v>7.45</v>
      </c>
      <c r="L3172" t="s">
        <v>67</v>
      </c>
      <c r="M3172">
        <v>40.1</v>
      </c>
      <c r="N3172" t="s">
        <v>61</v>
      </c>
      <c r="O3172">
        <v>19.18</v>
      </c>
      <c r="P3172" t="s">
        <v>67</v>
      </c>
      <c r="Q3172">
        <v>0.52</v>
      </c>
      <c r="R3172" t="s">
        <v>67</v>
      </c>
      <c r="S3172">
        <v>7.9</v>
      </c>
      <c r="T3172" t="s">
        <v>67</v>
      </c>
      <c r="U3172">
        <v>0.02</v>
      </c>
      <c r="V3172" t="s">
        <v>67</v>
      </c>
      <c r="W3172">
        <v>0.02</v>
      </c>
      <c r="X3172" t="s">
        <v>67</v>
      </c>
      <c r="Y3172">
        <v>2.1000000000000001E-2</v>
      </c>
      <c r="Z3172" t="s">
        <v>67</v>
      </c>
      <c r="AA3172">
        <v>1E-3</v>
      </c>
      <c r="AB3172" t="s">
        <v>68</v>
      </c>
      <c r="AC3172">
        <v>7.0000000000000007E-2</v>
      </c>
      <c r="AD3172" t="s">
        <v>67</v>
      </c>
      <c r="AE3172">
        <v>0.06</v>
      </c>
      <c r="AF3172" t="s">
        <v>67</v>
      </c>
      <c r="AG3172">
        <v>0.05</v>
      </c>
      <c r="AH3172" t="s">
        <v>69</v>
      </c>
      <c r="AI3172">
        <v>0.02</v>
      </c>
      <c r="AJ3172" t="s">
        <v>68</v>
      </c>
      <c r="AL3172" t="s">
        <v>64</v>
      </c>
      <c r="AN3172" t="s">
        <v>64</v>
      </c>
      <c r="AO3172">
        <v>5.0000000000000001E-3</v>
      </c>
      <c r="AP3172" t="s">
        <v>70</v>
      </c>
      <c r="AQ3172">
        <v>0</v>
      </c>
      <c r="AR3172" t="s">
        <v>70</v>
      </c>
      <c r="AS3172">
        <v>2.2599999999999998</v>
      </c>
      <c r="AT3172" t="s">
        <v>67</v>
      </c>
      <c r="AU3172">
        <v>0.16</v>
      </c>
      <c r="AV3172" t="s">
        <v>67</v>
      </c>
      <c r="AW3172">
        <v>4.3600000000000003</v>
      </c>
      <c r="AX3172" t="s">
        <v>67</v>
      </c>
      <c r="AY3172">
        <v>1.17</v>
      </c>
      <c r="AZ3172" t="s">
        <v>67</v>
      </c>
      <c r="BA3172">
        <v>0.16</v>
      </c>
      <c r="BB3172" t="s">
        <v>67</v>
      </c>
      <c r="BC3172">
        <v>1.08</v>
      </c>
      <c r="BD3172" t="s">
        <v>67</v>
      </c>
      <c r="BE3172">
        <v>2.37</v>
      </c>
      <c r="BF3172" t="s">
        <v>67</v>
      </c>
    </row>
    <row r="3173" spans="1:58" x14ac:dyDescent="0.25">
      <c r="A3173" t="s">
        <v>58</v>
      </c>
      <c r="B3173">
        <v>2</v>
      </c>
      <c r="C3173" t="s">
        <v>87</v>
      </c>
      <c r="D3173">
        <v>2018</v>
      </c>
      <c r="E3173">
        <v>2017</v>
      </c>
      <c r="F3173">
        <v>12</v>
      </c>
      <c r="G3173" t="s">
        <v>66</v>
      </c>
      <c r="H3173">
        <v>2.66</v>
      </c>
      <c r="I3173">
        <v>8.33</v>
      </c>
      <c r="J3173" t="s">
        <v>67</v>
      </c>
      <c r="K3173">
        <v>7.5</v>
      </c>
      <c r="L3173" t="s">
        <v>67</v>
      </c>
      <c r="N3173" t="s">
        <v>64</v>
      </c>
      <c r="O3173">
        <v>19.03</v>
      </c>
      <c r="P3173" t="s">
        <v>67</v>
      </c>
      <c r="Q3173">
        <v>0.36</v>
      </c>
      <c r="R3173" t="s">
        <v>67</v>
      </c>
      <c r="S3173">
        <v>8.4700000000000006</v>
      </c>
      <c r="T3173" t="s">
        <v>67</v>
      </c>
      <c r="U3173">
        <v>1.7000000000000001E-2</v>
      </c>
      <c r="V3173" t="s">
        <v>67</v>
      </c>
      <c r="W3173">
        <v>1.7999999999999999E-2</v>
      </c>
      <c r="X3173" t="s">
        <v>67</v>
      </c>
      <c r="Y3173">
        <v>1.7999999999999999E-2</v>
      </c>
      <c r="Z3173" t="s">
        <v>67</v>
      </c>
      <c r="AA3173">
        <v>1E-3</v>
      </c>
      <c r="AB3173" t="s">
        <v>68</v>
      </c>
      <c r="AC3173">
        <v>0.05</v>
      </c>
      <c r="AD3173" t="s">
        <v>67</v>
      </c>
      <c r="AE3173">
        <v>0.04</v>
      </c>
      <c r="AF3173" t="s">
        <v>67</v>
      </c>
      <c r="AG3173">
        <v>0.04</v>
      </c>
      <c r="AH3173" t="s">
        <v>69</v>
      </c>
      <c r="AI3173">
        <v>0.01</v>
      </c>
      <c r="AJ3173" t="s">
        <v>68</v>
      </c>
      <c r="AL3173" t="s">
        <v>64</v>
      </c>
      <c r="AN3173" t="s">
        <v>64</v>
      </c>
      <c r="AO3173">
        <v>4.0000000000000001E-3</v>
      </c>
      <c r="AP3173" t="s">
        <v>70</v>
      </c>
      <c r="AQ3173">
        <v>0</v>
      </c>
      <c r="AR3173" t="s">
        <v>70</v>
      </c>
      <c r="AS3173">
        <v>2.34</v>
      </c>
      <c r="AT3173" t="s">
        <v>67</v>
      </c>
      <c r="AU3173">
        <v>0.15</v>
      </c>
      <c r="AV3173" t="s">
        <v>67</v>
      </c>
      <c r="AW3173">
        <v>4.24</v>
      </c>
      <c r="AX3173" t="s">
        <v>67</v>
      </c>
      <c r="AY3173">
        <v>1.1499999999999999</v>
      </c>
      <c r="AZ3173" t="s">
        <v>67</v>
      </c>
      <c r="BA3173">
        <v>0.16</v>
      </c>
      <c r="BB3173" t="s">
        <v>67</v>
      </c>
      <c r="BC3173">
        <v>1.03</v>
      </c>
      <c r="BD3173" t="s">
        <v>67</v>
      </c>
      <c r="BE3173">
        <v>2</v>
      </c>
      <c r="BF3173" t="s">
        <v>67</v>
      </c>
    </row>
    <row r="3174" spans="1:58" x14ac:dyDescent="0.25">
      <c r="A3174" t="s">
        <v>58</v>
      </c>
      <c r="B3174">
        <v>2</v>
      </c>
      <c r="C3174" t="s">
        <v>87</v>
      </c>
      <c r="D3174">
        <v>2018</v>
      </c>
      <c r="E3174">
        <v>2018</v>
      </c>
      <c r="F3174">
        <v>1</v>
      </c>
      <c r="G3174" t="s">
        <v>66</v>
      </c>
      <c r="H3174">
        <v>6.15</v>
      </c>
      <c r="I3174">
        <v>19.29</v>
      </c>
      <c r="J3174" t="s">
        <v>67</v>
      </c>
      <c r="K3174">
        <v>7.45</v>
      </c>
      <c r="L3174" t="s">
        <v>67</v>
      </c>
      <c r="N3174" t="s">
        <v>64</v>
      </c>
      <c r="O3174">
        <v>21.59</v>
      </c>
      <c r="P3174" t="s">
        <v>67</v>
      </c>
      <c r="Q3174">
        <v>0.72</v>
      </c>
      <c r="R3174" t="s">
        <v>67</v>
      </c>
      <c r="S3174">
        <v>8.58</v>
      </c>
      <c r="T3174" t="s">
        <v>67</v>
      </c>
      <c r="U3174">
        <v>2.1000000000000001E-2</v>
      </c>
      <c r="V3174" t="s">
        <v>67</v>
      </c>
      <c r="W3174">
        <v>1.9E-2</v>
      </c>
      <c r="X3174" t="s">
        <v>67</v>
      </c>
      <c r="Y3174">
        <v>1.9E-2</v>
      </c>
      <c r="Z3174" t="s">
        <v>67</v>
      </c>
      <c r="AA3174">
        <v>2E-3</v>
      </c>
      <c r="AB3174" t="s">
        <v>68</v>
      </c>
      <c r="AC3174">
        <v>0.04</v>
      </c>
      <c r="AD3174" t="s">
        <v>67</v>
      </c>
      <c r="AE3174">
        <v>0.04</v>
      </c>
      <c r="AF3174" t="s">
        <v>67</v>
      </c>
      <c r="AG3174">
        <v>0.04</v>
      </c>
      <c r="AH3174" t="s">
        <v>69</v>
      </c>
      <c r="AI3174">
        <v>0</v>
      </c>
      <c r="AJ3174" t="s">
        <v>68</v>
      </c>
      <c r="AL3174" t="s">
        <v>64</v>
      </c>
      <c r="AN3174" t="s">
        <v>64</v>
      </c>
      <c r="AO3174">
        <v>5.0000000000000001E-3</v>
      </c>
      <c r="AP3174" t="s">
        <v>70</v>
      </c>
      <c r="AQ3174">
        <v>0</v>
      </c>
      <c r="AR3174" t="s">
        <v>70</v>
      </c>
      <c r="AS3174">
        <v>2.4300000000000002</v>
      </c>
      <c r="AT3174" t="s">
        <v>67</v>
      </c>
      <c r="AU3174">
        <v>0.16</v>
      </c>
      <c r="AV3174" t="s">
        <v>67</v>
      </c>
      <c r="AW3174">
        <v>4.4000000000000004</v>
      </c>
      <c r="AX3174" t="s">
        <v>67</v>
      </c>
      <c r="AY3174">
        <v>1.24</v>
      </c>
      <c r="AZ3174" t="s">
        <v>67</v>
      </c>
      <c r="BA3174">
        <v>0.14000000000000001</v>
      </c>
      <c r="BB3174" t="s">
        <v>67</v>
      </c>
      <c r="BC3174">
        <v>1</v>
      </c>
      <c r="BD3174" t="s">
        <v>67</v>
      </c>
      <c r="BE3174">
        <v>1.8</v>
      </c>
      <c r="BF3174" t="s">
        <v>67</v>
      </c>
    </row>
    <row r="3175" spans="1:58" x14ac:dyDescent="0.25">
      <c r="A3175" t="s">
        <v>58</v>
      </c>
      <c r="B3175">
        <v>2</v>
      </c>
      <c r="C3175" t="s">
        <v>87</v>
      </c>
      <c r="D3175">
        <v>2018</v>
      </c>
      <c r="E3175">
        <v>2018</v>
      </c>
      <c r="F3175">
        <v>2</v>
      </c>
      <c r="G3175" t="s">
        <v>66</v>
      </c>
      <c r="H3175">
        <v>3.97</v>
      </c>
      <c r="I3175">
        <v>11.25</v>
      </c>
      <c r="J3175" t="s">
        <v>67</v>
      </c>
      <c r="K3175">
        <v>7.4</v>
      </c>
      <c r="L3175" t="s">
        <v>67</v>
      </c>
      <c r="N3175" t="s">
        <v>64</v>
      </c>
      <c r="O3175">
        <v>19.75</v>
      </c>
      <c r="P3175" t="s">
        <v>67</v>
      </c>
      <c r="Q3175">
        <v>1.06</v>
      </c>
      <c r="R3175" t="s">
        <v>67</v>
      </c>
      <c r="S3175">
        <v>8.36</v>
      </c>
      <c r="T3175" t="s">
        <v>67</v>
      </c>
      <c r="U3175">
        <v>2.1999999999999999E-2</v>
      </c>
      <c r="V3175" t="s">
        <v>67</v>
      </c>
      <c r="W3175">
        <v>1.9E-2</v>
      </c>
      <c r="X3175" t="s">
        <v>67</v>
      </c>
      <c r="Y3175">
        <v>1.9E-2</v>
      </c>
      <c r="Z3175" t="s">
        <v>67</v>
      </c>
      <c r="AA3175">
        <v>3.0000000000000001E-3</v>
      </c>
      <c r="AB3175" t="s">
        <v>68</v>
      </c>
      <c r="AC3175">
        <v>0.04</v>
      </c>
      <c r="AD3175" t="s">
        <v>67</v>
      </c>
      <c r="AE3175">
        <v>0.04</v>
      </c>
      <c r="AF3175" t="s">
        <v>67</v>
      </c>
      <c r="AG3175">
        <v>0.04</v>
      </c>
      <c r="AH3175" t="s">
        <v>69</v>
      </c>
      <c r="AI3175">
        <v>0</v>
      </c>
      <c r="AJ3175" t="s">
        <v>68</v>
      </c>
      <c r="AL3175" t="s">
        <v>64</v>
      </c>
      <c r="AN3175" t="s">
        <v>64</v>
      </c>
      <c r="AO3175">
        <v>8.0000000000000002E-3</v>
      </c>
      <c r="AP3175" t="s">
        <v>70</v>
      </c>
      <c r="AQ3175">
        <v>0</v>
      </c>
      <c r="AR3175" t="s">
        <v>70</v>
      </c>
      <c r="AS3175">
        <v>2.29</v>
      </c>
      <c r="AT3175" t="s">
        <v>67</v>
      </c>
      <c r="AU3175">
        <v>0.15</v>
      </c>
      <c r="AV3175" t="s">
        <v>67</v>
      </c>
      <c r="AW3175">
        <v>4.1399999999999997</v>
      </c>
      <c r="AX3175" t="s">
        <v>67</v>
      </c>
      <c r="AY3175">
        <v>1.17</v>
      </c>
      <c r="AZ3175" t="s">
        <v>67</v>
      </c>
      <c r="BA3175">
        <v>0.14000000000000001</v>
      </c>
      <c r="BB3175" t="s">
        <v>67</v>
      </c>
      <c r="BC3175">
        <v>1.01</v>
      </c>
      <c r="BD3175" t="s">
        <v>67</v>
      </c>
      <c r="BE3175">
        <v>1.79</v>
      </c>
      <c r="BF3175" t="s">
        <v>67</v>
      </c>
    </row>
    <row r="3176" spans="1:58" x14ac:dyDescent="0.25">
      <c r="A3176" t="s">
        <v>58</v>
      </c>
      <c r="B3176">
        <v>2</v>
      </c>
      <c r="C3176" t="s">
        <v>87</v>
      </c>
      <c r="D3176">
        <v>2018</v>
      </c>
      <c r="E3176">
        <v>2018</v>
      </c>
      <c r="F3176">
        <v>3</v>
      </c>
      <c r="G3176" t="s">
        <v>66</v>
      </c>
      <c r="H3176">
        <v>4.3</v>
      </c>
      <c r="I3176">
        <v>13.5</v>
      </c>
      <c r="J3176" t="s">
        <v>67</v>
      </c>
      <c r="K3176">
        <v>7.47</v>
      </c>
      <c r="L3176" t="s">
        <v>67</v>
      </c>
      <c r="N3176" t="s">
        <v>64</v>
      </c>
      <c r="O3176">
        <v>20.12</v>
      </c>
      <c r="P3176" t="s">
        <v>67</v>
      </c>
      <c r="Q3176">
        <v>0.74</v>
      </c>
      <c r="R3176" t="s">
        <v>67</v>
      </c>
      <c r="S3176">
        <v>8.98</v>
      </c>
      <c r="T3176" t="s">
        <v>67</v>
      </c>
      <c r="U3176">
        <v>2.5000000000000001E-2</v>
      </c>
      <c r="V3176" t="s">
        <v>67</v>
      </c>
      <c r="W3176">
        <v>2.1000000000000001E-2</v>
      </c>
      <c r="X3176" t="s">
        <v>67</v>
      </c>
      <c r="Y3176">
        <v>0.02</v>
      </c>
      <c r="Z3176" t="s">
        <v>67</v>
      </c>
      <c r="AA3176">
        <v>4.0000000000000001E-3</v>
      </c>
      <c r="AB3176" t="s">
        <v>68</v>
      </c>
      <c r="AC3176">
        <v>0.05</v>
      </c>
      <c r="AD3176" t="s">
        <v>67</v>
      </c>
      <c r="AE3176">
        <v>0.06</v>
      </c>
      <c r="AF3176" t="s">
        <v>67</v>
      </c>
      <c r="AG3176">
        <v>0.05</v>
      </c>
      <c r="AH3176" t="s">
        <v>69</v>
      </c>
      <c r="AI3176">
        <v>0</v>
      </c>
      <c r="AJ3176" t="s">
        <v>68</v>
      </c>
      <c r="AL3176" t="s">
        <v>64</v>
      </c>
      <c r="AN3176" t="s">
        <v>64</v>
      </c>
      <c r="AO3176">
        <v>7.0000000000000001E-3</v>
      </c>
      <c r="AP3176" t="s">
        <v>70</v>
      </c>
      <c r="AQ3176">
        <v>0</v>
      </c>
      <c r="AR3176" t="s">
        <v>70</v>
      </c>
      <c r="AS3176">
        <v>2.4300000000000002</v>
      </c>
      <c r="AT3176" t="s">
        <v>67</v>
      </c>
      <c r="AU3176">
        <v>0.16</v>
      </c>
      <c r="AV3176" t="s">
        <v>67</v>
      </c>
      <c r="AW3176">
        <v>4.3899999999999997</v>
      </c>
      <c r="AX3176" t="s">
        <v>67</v>
      </c>
      <c r="AY3176">
        <v>1.21</v>
      </c>
      <c r="AZ3176" t="s">
        <v>67</v>
      </c>
      <c r="BA3176">
        <v>0.14000000000000001</v>
      </c>
      <c r="BB3176" t="s">
        <v>67</v>
      </c>
      <c r="BC3176">
        <v>1.03</v>
      </c>
      <c r="BD3176" t="s">
        <v>67</v>
      </c>
      <c r="BE3176">
        <v>1.61</v>
      </c>
      <c r="BF3176" t="s">
        <v>67</v>
      </c>
    </row>
    <row r="3177" spans="1:58" x14ac:dyDescent="0.25">
      <c r="A3177" t="s">
        <v>58</v>
      </c>
      <c r="B3177">
        <v>2</v>
      </c>
      <c r="C3177" t="s">
        <v>87</v>
      </c>
      <c r="D3177">
        <v>2018</v>
      </c>
      <c r="E3177">
        <v>2018</v>
      </c>
      <c r="F3177">
        <v>4</v>
      </c>
      <c r="G3177" t="s">
        <v>66</v>
      </c>
      <c r="H3177">
        <v>3.97</v>
      </c>
      <c r="I3177">
        <v>12.06</v>
      </c>
      <c r="J3177" t="s">
        <v>67</v>
      </c>
      <c r="K3177">
        <v>7.53</v>
      </c>
      <c r="L3177" t="s">
        <v>67</v>
      </c>
      <c r="N3177" t="s">
        <v>64</v>
      </c>
      <c r="O3177">
        <v>22.27</v>
      </c>
      <c r="P3177" t="s">
        <v>67</v>
      </c>
      <c r="Q3177">
        <v>0.79</v>
      </c>
      <c r="R3177" t="s">
        <v>67</v>
      </c>
      <c r="S3177">
        <v>9.43</v>
      </c>
      <c r="T3177" t="s">
        <v>67</v>
      </c>
      <c r="U3177">
        <v>1.9E-2</v>
      </c>
      <c r="V3177" t="s">
        <v>67</v>
      </c>
      <c r="W3177">
        <v>1.9E-2</v>
      </c>
      <c r="X3177" t="s">
        <v>67</v>
      </c>
      <c r="Y3177">
        <v>1.9E-2</v>
      </c>
      <c r="Z3177" t="s">
        <v>67</v>
      </c>
      <c r="AA3177">
        <v>1E-3</v>
      </c>
      <c r="AB3177" t="s">
        <v>68</v>
      </c>
      <c r="AC3177">
        <v>0.03</v>
      </c>
      <c r="AD3177" t="s">
        <v>67</v>
      </c>
      <c r="AE3177">
        <v>0.03</v>
      </c>
      <c r="AF3177" t="s">
        <v>67</v>
      </c>
      <c r="AG3177">
        <v>0.03</v>
      </c>
      <c r="AH3177" t="s">
        <v>69</v>
      </c>
      <c r="AI3177">
        <v>0.01</v>
      </c>
      <c r="AJ3177" t="s">
        <v>68</v>
      </c>
      <c r="AL3177" t="s">
        <v>64</v>
      </c>
      <c r="AN3177" t="s">
        <v>64</v>
      </c>
      <c r="AO3177">
        <v>5.0000000000000001E-3</v>
      </c>
      <c r="AP3177" t="s">
        <v>70</v>
      </c>
      <c r="AQ3177">
        <v>0</v>
      </c>
      <c r="AR3177" t="s">
        <v>70</v>
      </c>
      <c r="AS3177">
        <v>2.58</v>
      </c>
      <c r="AT3177" t="s">
        <v>67</v>
      </c>
      <c r="AU3177">
        <v>0.17</v>
      </c>
      <c r="AV3177" t="s">
        <v>67</v>
      </c>
      <c r="AW3177">
        <v>4.8499999999999996</v>
      </c>
      <c r="AX3177" t="s">
        <v>67</v>
      </c>
      <c r="AY3177">
        <v>1.33</v>
      </c>
      <c r="AZ3177" t="s">
        <v>67</v>
      </c>
      <c r="BA3177">
        <v>0.14000000000000001</v>
      </c>
      <c r="BB3177" t="s">
        <v>67</v>
      </c>
      <c r="BC3177">
        <v>0.96</v>
      </c>
      <c r="BD3177" t="s">
        <v>67</v>
      </c>
      <c r="BE3177">
        <v>1.7</v>
      </c>
      <c r="BF3177" t="s">
        <v>67</v>
      </c>
    </row>
    <row r="3178" spans="1:58" x14ac:dyDescent="0.25">
      <c r="A3178" t="s">
        <v>58</v>
      </c>
      <c r="B3178">
        <v>2</v>
      </c>
      <c r="C3178" t="s">
        <v>87</v>
      </c>
      <c r="D3178">
        <v>2018</v>
      </c>
      <c r="E3178">
        <v>2018</v>
      </c>
      <c r="F3178">
        <v>5</v>
      </c>
      <c r="G3178" t="s">
        <v>66</v>
      </c>
      <c r="H3178">
        <v>0.53</v>
      </c>
      <c r="I3178">
        <v>1.66</v>
      </c>
      <c r="J3178" t="s">
        <v>67</v>
      </c>
      <c r="K3178">
        <v>7.6</v>
      </c>
      <c r="L3178" t="s">
        <v>67</v>
      </c>
      <c r="N3178" t="s">
        <v>64</v>
      </c>
      <c r="O3178">
        <v>27.07</v>
      </c>
      <c r="P3178" t="s">
        <v>67</v>
      </c>
      <c r="Q3178">
        <v>0.85</v>
      </c>
      <c r="R3178" t="s">
        <v>67</v>
      </c>
      <c r="S3178">
        <v>10.41</v>
      </c>
      <c r="T3178" t="s">
        <v>67</v>
      </c>
      <c r="U3178">
        <v>2.1000000000000001E-2</v>
      </c>
      <c r="V3178" t="s">
        <v>67</v>
      </c>
      <c r="W3178">
        <v>2.1000000000000001E-2</v>
      </c>
      <c r="X3178" t="s">
        <v>67</v>
      </c>
      <c r="Y3178">
        <v>0.02</v>
      </c>
      <c r="Z3178" t="s">
        <v>67</v>
      </c>
      <c r="AA3178">
        <v>1E-3</v>
      </c>
      <c r="AB3178" t="s">
        <v>68</v>
      </c>
      <c r="AC3178">
        <v>0.04</v>
      </c>
      <c r="AD3178" t="s">
        <v>67</v>
      </c>
      <c r="AE3178">
        <v>0.03</v>
      </c>
      <c r="AF3178" t="s">
        <v>67</v>
      </c>
      <c r="AG3178">
        <v>0.03</v>
      </c>
      <c r="AH3178" t="s">
        <v>69</v>
      </c>
      <c r="AI3178">
        <v>0.02</v>
      </c>
      <c r="AJ3178" t="s">
        <v>68</v>
      </c>
      <c r="AL3178" t="s">
        <v>64</v>
      </c>
      <c r="AN3178" t="s">
        <v>64</v>
      </c>
      <c r="AO3178">
        <v>4.0000000000000001E-3</v>
      </c>
      <c r="AP3178" t="s">
        <v>70</v>
      </c>
      <c r="AQ3178">
        <v>0</v>
      </c>
      <c r="AR3178" t="s">
        <v>70</v>
      </c>
      <c r="AS3178">
        <v>3.19</v>
      </c>
      <c r="AT3178" t="s">
        <v>67</v>
      </c>
      <c r="AU3178">
        <v>0.19</v>
      </c>
      <c r="AV3178" t="s">
        <v>67</v>
      </c>
      <c r="AW3178">
        <v>5.87</v>
      </c>
      <c r="AX3178" t="s">
        <v>67</v>
      </c>
      <c r="AY3178">
        <v>1.63</v>
      </c>
      <c r="AZ3178" t="s">
        <v>67</v>
      </c>
      <c r="BA3178">
        <v>0.15</v>
      </c>
      <c r="BB3178" t="s">
        <v>67</v>
      </c>
      <c r="BC3178">
        <v>1.19</v>
      </c>
      <c r="BD3178" t="s">
        <v>67</v>
      </c>
      <c r="BE3178">
        <v>1.19</v>
      </c>
      <c r="BF3178" t="s">
        <v>67</v>
      </c>
    </row>
    <row r="3179" spans="1:58" x14ac:dyDescent="0.25">
      <c r="A3179" t="s">
        <v>58</v>
      </c>
      <c r="B3179">
        <v>2</v>
      </c>
      <c r="C3179" t="s">
        <v>87</v>
      </c>
      <c r="D3179">
        <v>2018</v>
      </c>
      <c r="E3179">
        <v>2018</v>
      </c>
      <c r="F3179">
        <v>6</v>
      </c>
      <c r="G3179" t="s">
        <v>66</v>
      </c>
      <c r="H3179">
        <v>0.25</v>
      </c>
      <c r="I3179">
        <v>0.75</v>
      </c>
      <c r="J3179" t="s">
        <v>67</v>
      </c>
      <c r="K3179">
        <v>7.64</v>
      </c>
      <c r="L3179" t="s">
        <v>67</v>
      </c>
      <c r="N3179" t="s">
        <v>64</v>
      </c>
      <c r="O3179">
        <v>33.29</v>
      </c>
      <c r="P3179" t="s">
        <v>67</v>
      </c>
      <c r="Q3179">
        <v>3.56</v>
      </c>
      <c r="R3179" t="s">
        <v>67</v>
      </c>
      <c r="S3179">
        <v>11.17</v>
      </c>
      <c r="T3179" t="s">
        <v>67</v>
      </c>
      <c r="U3179">
        <v>4.5999999999999999E-2</v>
      </c>
      <c r="V3179" t="s">
        <v>67</v>
      </c>
      <c r="W3179">
        <v>3.3000000000000002E-2</v>
      </c>
      <c r="X3179" t="s">
        <v>67</v>
      </c>
      <c r="Y3179">
        <v>0.03</v>
      </c>
      <c r="Z3179" t="s">
        <v>67</v>
      </c>
      <c r="AA3179">
        <v>1.4E-2</v>
      </c>
      <c r="AB3179" t="s">
        <v>68</v>
      </c>
      <c r="AC3179">
        <v>0.45</v>
      </c>
      <c r="AD3179" t="s">
        <v>67</v>
      </c>
      <c r="AE3179">
        <v>0.2</v>
      </c>
      <c r="AF3179" t="s">
        <v>67</v>
      </c>
      <c r="AG3179">
        <v>0.05</v>
      </c>
      <c r="AH3179" t="s">
        <v>69</v>
      </c>
      <c r="AI3179">
        <v>0.24</v>
      </c>
      <c r="AJ3179" t="s">
        <v>68</v>
      </c>
      <c r="AL3179" t="s">
        <v>64</v>
      </c>
      <c r="AN3179" t="s">
        <v>64</v>
      </c>
      <c r="AO3179">
        <v>0.15</v>
      </c>
      <c r="AP3179" t="s">
        <v>70</v>
      </c>
      <c r="AQ3179">
        <v>0</v>
      </c>
      <c r="AR3179" t="s">
        <v>70</v>
      </c>
      <c r="AS3179">
        <v>3.67</v>
      </c>
      <c r="AT3179" t="s">
        <v>67</v>
      </c>
      <c r="AU3179">
        <v>0.24</v>
      </c>
      <c r="AV3179" t="s">
        <v>67</v>
      </c>
      <c r="AW3179">
        <v>7.13</v>
      </c>
      <c r="AX3179" t="s">
        <v>67</v>
      </c>
      <c r="AY3179">
        <v>2</v>
      </c>
      <c r="AZ3179" t="s">
        <v>67</v>
      </c>
      <c r="BA3179">
        <v>0.17</v>
      </c>
      <c r="BB3179" t="s">
        <v>67</v>
      </c>
      <c r="BC3179">
        <v>1.17</v>
      </c>
      <c r="BD3179" t="s">
        <v>67</v>
      </c>
      <c r="BE3179">
        <v>1.31</v>
      </c>
      <c r="BF3179" t="s">
        <v>67</v>
      </c>
    </row>
    <row r="3180" spans="1:58" x14ac:dyDescent="0.25">
      <c r="A3180" t="s">
        <v>58</v>
      </c>
      <c r="B3180">
        <v>2</v>
      </c>
      <c r="C3180" t="s">
        <v>87</v>
      </c>
      <c r="D3180">
        <v>2018</v>
      </c>
      <c r="E3180">
        <v>2018</v>
      </c>
      <c r="F3180">
        <v>7</v>
      </c>
      <c r="G3180" t="s">
        <v>66</v>
      </c>
      <c r="H3180">
        <v>0.12</v>
      </c>
      <c r="I3180">
        <v>0.38</v>
      </c>
      <c r="J3180" t="s">
        <v>67</v>
      </c>
      <c r="K3180">
        <v>7.7</v>
      </c>
      <c r="L3180" t="s">
        <v>67</v>
      </c>
      <c r="N3180" t="s">
        <v>64</v>
      </c>
      <c r="O3180">
        <v>36.54</v>
      </c>
      <c r="P3180" t="s">
        <v>67</v>
      </c>
      <c r="Q3180">
        <v>1.46</v>
      </c>
      <c r="R3180" t="s">
        <v>67</v>
      </c>
      <c r="S3180">
        <v>11.76</v>
      </c>
      <c r="T3180" t="s">
        <v>67</v>
      </c>
      <c r="U3180">
        <v>5.1999999999999998E-2</v>
      </c>
      <c r="V3180" t="s">
        <v>67</v>
      </c>
      <c r="W3180">
        <v>3.9E-2</v>
      </c>
      <c r="X3180" t="s">
        <v>67</v>
      </c>
      <c r="Y3180">
        <v>3.5999999999999997E-2</v>
      </c>
      <c r="Z3180" t="s">
        <v>67</v>
      </c>
      <c r="AA3180">
        <v>1.4999999999999999E-2</v>
      </c>
      <c r="AB3180" t="s">
        <v>68</v>
      </c>
      <c r="AC3180">
        <v>0.57999999999999996</v>
      </c>
      <c r="AD3180" t="s">
        <v>67</v>
      </c>
      <c r="AE3180">
        <v>0.23</v>
      </c>
      <c r="AF3180" t="s">
        <v>67</v>
      </c>
      <c r="AG3180">
        <v>0.03</v>
      </c>
      <c r="AH3180" t="s">
        <v>69</v>
      </c>
      <c r="AI3180">
        <v>0.35</v>
      </c>
      <c r="AJ3180" t="s">
        <v>68</v>
      </c>
      <c r="AL3180" t="s">
        <v>64</v>
      </c>
      <c r="AN3180" t="s">
        <v>64</v>
      </c>
      <c r="AO3180">
        <v>0.20300000000000001</v>
      </c>
      <c r="AP3180" t="s">
        <v>70</v>
      </c>
      <c r="AQ3180">
        <v>0</v>
      </c>
      <c r="AR3180" t="s">
        <v>70</v>
      </c>
      <c r="AS3180">
        <v>3.48</v>
      </c>
      <c r="AT3180" t="s">
        <v>67</v>
      </c>
      <c r="AU3180">
        <v>0.45</v>
      </c>
      <c r="AV3180" t="s">
        <v>67</v>
      </c>
      <c r="AW3180">
        <v>6.93</v>
      </c>
      <c r="AX3180" t="s">
        <v>67</v>
      </c>
      <c r="AY3180">
        <v>1.92</v>
      </c>
      <c r="AZ3180" t="s">
        <v>67</v>
      </c>
      <c r="BA3180">
        <v>0.13</v>
      </c>
      <c r="BB3180" t="s">
        <v>67</v>
      </c>
      <c r="BC3180">
        <v>0.91</v>
      </c>
      <c r="BD3180" t="s">
        <v>67</v>
      </c>
      <c r="BE3180">
        <v>1.06</v>
      </c>
      <c r="BF3180" t="s">
        <v>67</v>
      </c>
    </row>
    <row r="3181" spans="1:58" x14ac:dyDescent="0.25">
      <c r="A3181" t="s">
        <v>58</v>
      </c>
      <c r="B3181">
        <v>2</v>
      </c>
      <c r="C3181" t="s">
        <v>87</v>
      </c>
      <c r="D3181">
        <v>2018</v>
      </c>
      <c r="E3181">
        <v>2018</v>
      </c>
      <c r="F3181">
        <v>8</v>
      </c>
      <c r="G3181" t="s">
        <v>66</v>
      </c>
      <c r="H3181">
        <v>0.02</v>
      </c>
      <c r="I3181">
        <v>0.05</v>
      </c>
      <c r="J3181" t="s">
        <v>67</v>
      </c>
      <c r="K3181">
        <v>7.8</v>
      </c>
      <c r="L3181" t="s">
        <v>67</v>
      </c>
      <c r="N3181" t="s">
        <v>64</v>
      </c>
      <c r="O3181">
        <v>40.6</v>
      </c>
      <c r="P3181" t="s">
        <v>67</v>
      </c>
      <c r="Q3181">
        <v>0.82</v>
      </c>
      <c r="R3181" t="s">
        <v>67</v>
      </c>
      <c r="S3181">
        <v>12.17</v>
      </c>
      <c r="T3181" t="s">
        <v>67</v>
      </c>
      <c r="U3181">
        <v>2.5000000000000001E-2</v>
      </c>
      <c r="V3181" t="s">
        <v>67</v>
      </c>
      <c r="W3181">
        <v>2.1000000000000001E-2</v>
      </c>
      <c r="X3181" t="s">
        <v>67</v>
      </c>
      <c r="Y3181">
        <v>1.9E-2</v>
      </c>
      <c r="Z3181" t="s">
        <v>67</v>
      </c>
      <c r="AA3181">
        <v>4.0000000000000001E-3</v>
      </c>
      <c r="AB3181" t="s">
        <v>68</v>
      </c>
      <c r="AC3181">
        <v>0.11</v>
      </c>
      <c r="AD3181" t="s">
        <v>67</v>
      </c>
      <c r="AE3181">
        <v>7.0000000000000007E-2</v>
      </c>
      <c r="AF3181" t="s">
        <v>67</v>
      </c>
      <c r="AG3181">
        <v>7.0000000000000007E-2</v>
      </c>
      <c r="AH3181" t="s">
        <v>69</v>
      </c>
      <c r="AI3181">
        <v>0.04</v>
      </c>
      <c r="AJ3181" t="s">
        <v>68</v>
      </c>
      <c r="AL3181" t="s">
        <v>64</v>
      </c>
      <c r="AN3181" t="s">
        <v>64</v>
      </c>
      <c r="AO3181">
        <v>5.0000000000000001E-3</v>
      </c>
      <c r="AP3181" t="s">
        <v>70</v>
      </c>
      <c r="AQ3181">
        <v>0</v>
      </c>
      <c r="AR3181" t="s">
        <v>70</v>
      </c>
      <c r="AS3181">
        <v>4.3899999999999997</v>
      </c>
      <c r="AT3181" t="s">
        <v>67</v>
      </c>
      <c r="AU3181">
        <v>0.27</v>
      </c>
      <c r="AV3181" t="s">
        <v>67</v>
      </c>
      <c r="AW3181">
        <v>8.89</v>
      </c>
      <c r="AX3181" t="s">
        <v>67</v>
      </c>
      <c r="AY3181">
        <v>2.4500000000000002</v>
      </c>
      <c r="AZ3181" t="s">
        <v>67</v>
      </c>
      <c r="BA3181">
        <v>0.21</v>
      </c>
      <c r="BB3181" t="s">
        <v>67</v>
      </c>
      <c r="BC3181">
        <v>1.24</v>
      </c>
      <c r="BD3181" t="s">
        <v>67</v>
      </c>
      <c r="BE3181">
        <v>1.93</v>
      </c>
      <c r="BF3181" t="s">
        <v>67</v>
      </c>
    </row>
    <row r="3182" spans="1:58" x14ac:dyDescent="0.25">
      <c r="A3182" t="s">
        <v>58</v>
      </c>
      <c r="B3182">
        <v>2</v>
      </c>
      <c r="C3182" t="s">
        <v>87</v>
      </c>
      <c r="D3182">
        <v>2018</v>
      </c>
      <c r="E3182">
        <v>2018</v>
      </c>
      <c r="F3182">
        <v>9</v>
      </c>
      <c r="G3182" t="s">
        <v>66</v>
      </c>
      <c r="H3182">
        <v>0.04</v>
      </c>
      <c r="I3182">
        <v>0.11</v>
      </c>
      <c r="J3182" t="s">
        <v>73</v>
      </c>
      <c r="K3182">
        <v>7.71</v>
      </c>
      <c r="L3182" t="s">
        <v>67</v>
      </c>
      <c r="N3182" t="s">
        <v>64</v>
      </c>
      <c r="O3182">
        <v>36.32</v>
      </c>
      <c r="P3182" t="s">
        <v>67</v>
      </c>
      <c r="Q3182">
        <v>0.59</v>
      </c>
      <c r="R3182" t="s">
        <v>67</v>
      </c>
      <c r="S3182">
        <v>11.31</v>
      </c>
      <c r="T3182" t="s">
        <v>67</v>
      </c>
      <c r="U3182">
        <v>3.5000000000000003E-2</v>
      </c>
      <c r="V3182" t="s">
        <v>67</v>
      </c>
      <c r="W3182">
        <v>0.03</v>
      </c>
      <c r="X3182" t="s">
        <v>67</v>
      </c>
      <c r="Y3182">
        <v>0.03</v>
      </c>
      <c r="Z3182" t="s">
        <v>67</v>
      </c>
      <c r="AA3182">
        <v>5.0000000000000001E-3</v>
      </c>
      <c r="AB3182" t="s">
        <v>68</v>
      </c>
      <c r="AC3182">
        <v>0.09</v>
      </c>
      <c r="AD3182" t="s">
        <v>67</v>
      </c>
      <c r="AE3182">
        <v>0.06</v>
      </c>
      <c r="AF3182" t="s">
        <v>67</v>
      </c>
      <c r="AG3182">
        <v>0.06</v>
      </c>
      <c r="AH3182" t="s">
        <v>69</v>
      </c>
      <c r="AI3182">
        <v>0.03</v>
      </c>
      <c r="AJ3182" t="s">
        <v>68</v>
      </c>
      <c r="AL3182" t="s">
        <v>64</v>
      </c>
      <c r="AN3182" t="s">
        <v>64</v>
      </c>
      <c r="AO3182">
        <v>5.0000000000000001E-3</v>
      </c>
      <c r="AP3182" t="s">
        <v>70</v>
      </c>
      <c r="AQ3182">
        <v>0</v>
      </c>
      <c r="AR3182" t="s">
        <v>70</v>
      </c>
      <c r="AS3182">
        <v>4.24</v>
      </c>
      <c r="AT3182" t="s">
        <v>67</v>
      </c>
      <c r="AU3182">
        <v>0.3</v>
      </c>
      <c r="AV3182" t="s">
        <v>67</v>
      </c>
      <c r="AW3182">
        <v>7.95</v>
      </c>
      <c r="AX3182" t="s">
        <v>67</v>
      </c>
      <c r="AY3182">
        <v>2.31</v>
      </c>
      <c r="AZ3182" t="s">
        <v>67</v>
      </c>
      <c r="BA3182">
        <v>0.31</v>
      </c>
      <c r="BB3182" t="s">
        <v>67</v>
      </c>
      <c r="BC3182">
        <v>1.37</v>
      </c>
      <c r="BD3182" t="s">
        <v>67</v>
      </c>
      <c r="BE3182">
        <v>2.31</v>
      </c>
      <c r="BF3182" t="s">
        <v>67</v>
      </c>
    </row>
    <row r="3183" spans="1:58" x14ac:dyDescent="0.25">
      <c r="A3183" t="s">
        <v>58</v>
      </c>
      <c r="B3183">
        <v>2</v>
      </c>
      <c r="C3183" t="s">
        <v>88</v>
      </c>
      <c r="D3183">
        <v>1969</v>
      </c>
      <c r="E3183">
        <v>1968</v>
      </c>
      <c r="F3183">
        <v>10</v>
      </c>
      <c r="G3183" t="s">
        <v>66</v>
      </c>
      <c r="H3183">
        <v>2.57</v>
      </c>
      <c r="I3183">
        <v>6.72</v>
      </c>
      <c r="J3183" t="s">
        <v>67</v>
      </c>
      <c r="K3183">
        <v>7.33</v>
      </c>
      <c r="L3183" t="s">
        <v>67</v>
      </c>
      <c r="N3183" t="s">
        <v>64</v>
      </c>
      <c r="O3183">
        <v>21.46</v>
      </c>
      <c r="P3183" t="s">
        <v>73</v>
      </c>
      <c r="Q3183">
        <v>0.84</v>
      </c>
      <c r="R3183" t="s">
        <v>67</v>
      </c>
      <c r="T3183" t="s">
        <v>64</v>
      </c>
      <c r="V3183" t="s">
        <v>64</v>
      </c>
      <c r="W3183">
        <v>0.05</v>
      </c>
      <c r="X3183" t="s">
        <v>73</v>
      </c>
      <c r="Y3183">
        <v>2.5999999999999999E-2</v>
      </c>
      <c r="Z3183" t="s">
        <v>73</v>
      </c>
      <c r="AB3183" t="s">
        <v>64</v>
      </c>
      <c r="AD3183" t="s">
        <v>64</v>
      </c>
      <c r="AE3183">
        <v>7.0000000000000007E-2</v>
      </c>
      <c r="AF3183" t="s">
        <v>78</v>
      </c>
      <c r="AG3183">
        <v>7.0000000000000007E-2</v>
      </c>
      <c r="AH3183" t="s">
        <v>78</v>
      </c>
      <c r="AJ3183" t="s">
        <v>64</v>
      </c>
      <c r="AL3183" t="s">
        <v>64</v>
      </c>
      <c r="AM3183">
        <v>7.0000000000000007E-2</v>
      </c>
      <c r="AN3183" t="s">
        <v>73</v>
      </c>
      <c r="AO3183">
        <v>5.0000000000000001E-3</v>
      </c>
      <c r="AP3183" t="s">
        <v>73</v>
      </c>
      <c r="AQ3183">
        <v>0</v>
      </c>
      <c r="AR3183" t="s">
        <v>73</v>
      </c>
      <c r="AS3183">
        <v>2.5299999999999998</v>
      </c>
      <c r="AT3183" t="s">
        <v>73</v>
      </c>
      <c r="AU3183">
        <v>0.03</v>
      </c>
      <c r="AV3183" t="s">
        <v>73</v>
      </c>
      <c r="AW3183">
        <v>4.21</v>
      </c>
      <c r="AX3183" t="s">
        <v>73</v>
      </c>
      <c r="AY3183">
        <v>0.97</v>
      </c>
      <c r="AZ3183" t="s">
        <v>73</v>
      </c>
      <c r="BB3183" t="s">
        <v>64</v>
      </c>
      <c r="BD3183" t="s">
        <v>64</v>
      </c>
      <c r="BF3183" t="s">
        <v>64</v>
      </c>
    </row>
    <row r="3184" spans="1:58" x14ac:dyDescent="0.25">
      <c r="A3184" t="s">
        <v>58</v>
      </c>
      <c r="B3184">
        <v>2</v>
      </c>
      <c r="C3184" t="s">
        <v>88</v>
      </c>
      <c r="D3184">
        <v>1969</v>
      </c>
      <c r="E3184">
        <v>1968</v>
      </c>
      <c r="F3184">
        <v>11</v>
      </c>
      <c r="G3184" t="s">
        <v>60</v>
      </c>
      <c r="H3184">
        <v>11.74</v>
      </c>
      <c r="I3184">
        <v>29.73</v>
      </c>
      <c r="J3184" t="s">
        <v>67</v>
      </c>
      <c r="K3184">
        <v>7.18</v>
      </c>
      <c r="L3184" t="s">
        <v>67</v>
      </c>
      <c r="N3184" t="s">
        <v>64</v>
      </c>
      <c r="O3184">
        <v>16.79</v>
      </c>
      <c r="P3184" t="s">
        <v>73</v>
      </c>
      <c r="Q3184">
        <v>5.21</v>
      </c>
      <c r="R3184" t="s">
        <v>67</v>
      </c>
      <c r="T3184" t="s">
        <v>64</v>
      </c>
      <c r="V3184" t="s">
        <v>64</v>
      </c>
      <c r="W3184">
        <v>3.3000000000000002E-2</v>
      </c>
      <c r="X3184" t="s">
        <v>73</v>
      </c>
      <c r="Y3184">
        <v>2.5000000000000001E-2</v>
      </c>
      <c r="Z3184" t="s">
        <v>73</v>
      </c>
      <c r="AB3184" t="s">
        <v>64</v>
      </c>
      <c r="AD3184" t="s">
        <v>64</v>
      </c>
      <c r="AE3184">
        <v>0.05</v>
      </c>
      <c r="AF3184" t="s">
        <v>78</v>
      </c>
      <c r="AG3184">
        <v>0.04</v>
      </c>
      <c r="AH3184" t="s">
        <v>78</v>
      </c>
      <c r="AJ3184" t="s">
        <v>64</v>
      </c>
      <c r="AL3184" t="s">
        <v>64</v>
      </c>
      <c r="AM3184">
        <v>0.05</v>
      </c>
      <c r="AN3184" t="s">
        <v>73</v>
      </c>
      <c r="AO3184">
        <v>4.0000000000000001E-3</v>
      </c>
      <c r="AP3184" t="s">
        <v>73</v>
      </c>
      <c r="AQ3184">
        <v>0</v>
      </c>
      <c r="AR3184" t="s">
        <v>73</v>
      </c>
      <c r="AS3184">
        <v>2</v>
      </c>
      <c r="AT3184" t="s">
        <v>73</v>
      </c>
      <c r="AU3184">
        <v>0.15</v>
      </c>
      <c r="AV3184" t="s">
        <v>73</v>
      </c>
      <c r="AW3184">
        <v>3.32</v>
      </c>
      <c r="AX3184" t="s">
        <v>73</v>
      </c>
      <c r="AY3184">
        <v>0.76</v>
      </c>
      <c r="AZ3184" t="s">
        <v>73</v>
      </c>
      <c r="BB3184" t="s">
        <v>64</v>
      </c>
      <c r="BD3184" t="s">
        <v>64</v>
      </c>
      <c r="BF3184" t="s">
        <v>64</v>
      </c>
    </row>
    <row r="3185" spans="1:58" x14ac:dyDescent="0.25">
      <c r="A3185" t="s">
        <v>58</v>
      </c>
      <c r="B3185">
        <v>2</v>
      </c>
      <c r="C3185" t="s">
        <v>88</v>
      </c>
      <c r="D3185">
        <v>1969</v>
      </c>
      <c r="E3185">
        <v>1968</v>
      </c>
      <c r="F3185">
        <v>12</v>
      </c>
      <c r="G3185" t="s">
        <v>66</v>
      </c>
      <c r="H3185">
        <v>15.98</v>
      </c>
      <c r="I3185">
        <v>41.8</v>
      </c>
      <c r="J3185" t="s">
        <v>73</v>
      </c>
      <c r="K3185">
        <v>7.1</v>
      </c>
      <c r="L3185" t="s">
        <v>61</v>
      </c>
      <c r="N3185" t="s">
        <v>64</v>
      </c>
      <c r="O3185">
        <v>15.83</v>
      </c>
      <c r="P3185" t="s">
        <v>73</v>
      </c>
      <c r="Q3185">
        <v>10.23</v>
      </c>
      <c r="R3185" t="s">
        <v>73</v>
      </c>
      <c r="T3185" t="s">
        <v>64</v>
      </c>
      <c r="V3185" t="s">
        <v>64</v>
      </c>
      <c r="W3185">
        <v>3.2000000000000001E-2</v>
      </c>
      <c r="X3185" t="s">
        <v>73</v>
      </c>
      <c r="Y3185">
        <v>1.7999999999999999E-2</v>
      </c>
      <c r="Z3185" t="s">
        <v>73</v>
      </c>
      <c r="AB3185" t="s">
        <v>64</v>
      </c>
      <c r="AD3185" t="s">
        <v>64</v>
      </c>
      <c r="AE3185">
        <v>0.05</v>
      </c>
      <c r="AF3185" t="s">
        <v>78</v>
      </c>
      <c r="AG3185">
        <v>0.04</v>
      </c>
      <c r="AH3185" t="s">
        <v>78</v>
      </c>
      <c r="AJ3185" t="s">
        <v>64</v>
      </c>
      <c r="AL3185" t="s">
        <v>64</v>
      </c>
      <c r="AM3185">
        <v>0.05</v>
      </c>
      <c r="AN3185" t="s">
        <v>73</v>
      </c>
      <c r="AO3185">
        <v>4.0000000000000001E-3</v>
      </c>
      <c r="AP3185" t="s">
        <v>73</v>
      </c>
      <c r="AQ3185">
        <v>0</v>
      </c>
      <c r="AR3185" t="s">
        <v>73</v>
      </c>
      <c r="AS3185">
        <v>1.93</v>
      </c>
      <c r="AT3185" t="s">
        <v>73</v>
      </c>
      <c r="AU3185">
        <v>0.06</v>
      </c>
      <c r="AV3185" t="s">
        <v>73</v>
      </c>
      <c r="AW3185">
        <v>3.17</v>
      </c>
      <c r="AX3185" t="s">
        <v>73</v>
      </c>
      <c r="AY3185">
        <v>0.72</v>
      </c>
      <c r="AZ3185" t="s">
        <v>73</v>
      </c>
      <c r="BB3185" t="s">
        <v>64</v>
      </c>
      <c r="BD3185" t="s">
        <v>64</v>
      </c>
      <c r="BF3185" t="s">
        <v>64</v>
      </c>
    </row>
    <row r="3186" spans="1:58" x14ac:dyDescent="0.25">
      <c r="A3186" t="s">
        <v>58</v>
      </c>
      <c r="B3186">
        <v>2</v>
      </c>
      <c r="C3186" t="s">
        <v>88</v>
      </c>
      <c r="D3186">
        <v>1969</v>
      </c>
      <c r="E3186">
        <v>1969</v>
      </c>
      <c r="F3186">
        <v>1</v>
      </c>
      <c r="G3186" t="s">
        <v>60</v>
      </c>
      <c r="H3186">
        <v>11.14</v>
      </c>
      <c r="I3186">
        <v>29.14</v>
      </c>
      <c r="J3186" t="s">
        <v>67</v>
      </c>
      <c r="K3186">
        <v>7.2</v>
      </c>
      <c r="L3186" t="s">
        <v>61</v>
      </c>
      <c r="N3186" t="s">
        <v>64</v>
      </c>
      <c r="O3186">
        <v>16.29</v>
      </c>
      <c r="P3186" t="s">
        <v>73</v>
      </c>
      <c r="Q3186">
        <v>1.31</v>
      </c>
      <c r="R3186" t="s">
        <v>73</v>
      </c>
      <c r="T3186" t="s">
        <v>64</v>
      </c>
      <c r="V3186" t="s">
        <v>64</v>
      </c>
      <c r="W3186">
        <v>2.9000000000000001E-2</v>
      </c>
      <c r="X3186" t="s">
        <v>73</v>
      </c>
      <c r="Y3186">
        <v>1.4999999999999999E-2</v>
      </c>
      <c r="Z3186" t="s">
        <v>73</v>
      </c>
      <c r="AB3186" t="s">
        <v>64</v>
      </c>
      <c r="AD3186" t="s">
        <v>64</v>
      </c>
      <c r="AE3186">
        <v>0.04</v>
      </c>
      <c r="AF3186" t="s">
        <v>78</v>
      </c>
      <c r="AG3186">
        <v>0.04</v>
      </c>
      <c r="AH3186" t="s">
        <v>78</v>
      </c>
      <c r="AJ3186" t="s">
        <v>64</v>
      </c>
      <c r="AL3186" t="s">
        <v>64</v>
      </c>
      <c r="AM3186">
        <v>0.04</v>
      </c>
      <c r="AN3186" t="s">
        <v>73</v>
      </c>
      <c r="AO3186">
        <v>1E-3</v>
      </c>
      <c r="AP3186" t="s">
        <v>73</v>
      </c>
      <c r="AQ3186">
        <v>0</v>
      </c>
      <c r="AR3186" t="s">
        <v>73</v>
      </c>
      <c r="AS3186">
        <v>1.93</v>
      </c>
      <c r="AT3186" t="s">
        <v>73</v>
      </c>
      <c r="AU3186">
        <v>0.05</v>
      </c>
      <c r="AV3186" t="s">
        <v>73</v>
      </c>
      <c r="AW3186">
        <v>2.93</v>
      </c>
      <c r="AX3186" t="s">
        <v>73</v>
      </c>
      <c r="AY3186">
        <v>0.69</v>
      </c>
      <c r="AZ3186" t="s">
        <v>73</v>
      </c>
      <c r="BB3186" t="s">
        <v>64</v>
      </c>
      <c r="BD3186" t="s">
        <v>64</v>
      </c>
      <c r="BF3186" t="s">
        <v>64</v>
      </c>
    </row>
    <row r="3187" spans="1:58" x14ac:dyDescent="0.25">
      <c r="A3187" t="s">
        <v>58</v>
      </c>
      <c r="B3187">
        <v>2</v>
      </c>
      <c r="C3187" t="s">
        <v>88</v>
      </c>
      <c r="D3187">
        <v>1969</v>
      </c>
      <c r="E3187">
        <v>1969</v>
      </c>
      <c r="F3187">
        <v>2</v>
      </c>
      <c r="G3187" t="s">
        <v>60</v>
      </c>
      <c r="H3187">
        <v>5.85</v>
      </c>
      <c r="I3187">
        <v>13.82</v>
      </c>
      <c r="J3187" t="s">
        <v>67</v>
      </c>
      <c r="K3187">
        <v>7.06</v>
      </c>
      <c r="L3187" t="s">
        <v>67</v>
      </c>
      <c r="N3187" t="s">
        <v>64</v>
      </c>
      <c r="O3187">
        <v>16.79</v>
      </c>
      <c r="P3187" t="s">
        <v>67</v>
      </c>
      <c r="Q3187">
        <v>0.45</v>
      </c>
      <c r="R3187" t="s">
        <v>67</v>
      </c>
      <c r="T3187" t="s">
        <v>64</v>
      </c>
      <c r="V3187" t="s">
        <v>64</v>
      </c>
      <c r="W3187">
        <v>5.0999999999999997E-2</v>
      </c>
      <c r="X3187" t="s">
        <v>67</v>
      </c>
      <c r="Y3187">
        <v>4.7E-2</v>
      </c>
      <c r="Z3187" t="s">
        <v>67</v>
      </c>
      <c r="AB3187" t="s">
        <v>64</v>
      </c>
      <c r="AD3187" t="s">
        <v>64</v>
      </c>
      <c r="AE3187">
        <v>0.03</v>
      </c>
      <c r="AF3187" t="s">
        <v>68</v>
      </c>
      <c r="AG3187">
        <v>0.03</v>
      </c>
      <c r="AH3187" t="s">
        <v>68</v>
      </c>
      <c r="AJ3187" t="s">
        <v>64</v>
      </c>
      <c r="AL3187" t="s">
        <v>64</v>
      </c>
      <c r="AM3187">
        <v>0.03</v>
      </c>
      <c r="AN3187" t="s">
        <v>67</v>
      </c>
      <c r="AO3187">
        <v>1E-3</v>
      </c>
      <c r="AP3187" t="s">
        <v>67</v>
      </c>
      <c r="AQ3187">
        <v>2E-3</v>
      </c>
      <c r="AR3187" t="s">
        <v>67</v>
      </c>
      <c r="AS3187">
        <v>1.96</v>
      </c>
      <c r="AT3187" t="s">
        <v>67</v>
      </c>
      <c r="AU3187">
        <v>0.06</v>
      </c>
      <c r="AV3187" t="s">
        <v>67</v>
      </c>
      <c r="AW3187">
        <v>3.02</v>
      </c>
      <c r="AX3187" t="s">
        <v>67</v>
      </c>
      <c r="AY3187">
        <v>0.71</v>
      </c>
      <c r="AZ3187" t="s">
        <v>67</v>
      </c>
      <c r="BB3187" t="s">
        <v>64</v>
      </c>
      <c r="BD3187" t="s">
        <v>64</v>
      </c>
      <c r="BF3187" t="s">
        <v>64</v>
      </c>
    </row>
    <row r="3188" spans="1:58" x14ac:dyDescent="0.25">
      <c r="A3188" t="s">
        <v>58</v>
      </c>
      <c r="B3188">
        <v>2</v>
      </c>
      <c r="C3188" t="s">
        <v>88</v>
      </c>
      <c r="D3188">
        <v>1969</v>
      </c>
      <c r="E3188">
        <v>1969</v>
      </c>
      <c r="F3188">
        <v>3</v>
      </c>
      <c r="G3188" t="s">
        <v>66</v>
      </c>
      <c r="H3188">
        <v>11.46</v>
      </c>
      <c r="I3188">
        <v>29.99</v>
      </c>
      <c r="J3188" t="s">
        <v>67</v>
      </c>
      <c r="K3188">
        <v>6.91</v>
      </c>
      <c r="L3188" t="s">
        <v>67</v>
      </c>
      <c r="N3188" t="s">
        <v>64</v>
      </c>
      <c r="O3188">
        <v>15.75</v>
      </c>
      <c r="P3188" t="s">
        <v>67</v>
      </c>
      <c r="Q3188">
        <v>0.38</v>
      </c>
      <c r="R3188" t="s">
        <v>67</v>
      </c>
      <c r="T3188" t="s">
        <v>64</v>
      </c>
      <c r="V3188" t="s">
        <v>64</v>
      </c>
      <c r="W3188">
        <v>5.6000000000000001E-2</v>
      </c>
      <c r="X3188" t="s">
        <v>67</v>
      </c>
      <c r="Y3188">
        <v>3.4000000000000002E-2</v>
      </c>
      <c r="Z3188" t="s">
        <v>67</v>
      </c>
      <c r="AB3188" t="s">
        <v>64</v>
      </c>
      <c r="AD3188" t="s">
        <v>64</v>
      </c>
      <c r="AE3188">
        <v>0.02</v>
      </c>
      <c r="AF3188" t="s">
        <v>68</v>
      </c>
      <c r="AG3188">
        <v>0.02</v>
      </c>
      <c r="AH3188" t="s">
        <v>68</v>
      </c>
      <c r="AJ3188" t="s">
        <v>64</v>
      </c>
      <c r="AL3188" t="s">
        <v>64</v>
      </c>
      <c r="AM3188">
        <v>0.02</v>
      </c>
      <c r="AN3188" t="s">
        <v>67</v>
      </c>
      <c r="AO3188">
        <v>1E-3</v>
      </c>
      <c r="AP3188" t="s">
        <v>67</v>
      </c>
      <c r="AQ3188">
        <v>0</v>
      </c>
      <c r="AR3188" t="s">
        <v>67</v>
      </c>
      <c r="AS3188">
        <v>1.88</v>
      </c>
      <c r="AT3188" t="s">
        <v>67</v>
      </c>
      <c r="AU3188">
        <v>7.0000000000000007E-2</v>
      </c>
      <c r="AV3188" t="s">
        <v>67</v>
      </c>
      <c r="AW3188">
        <v>2.67</v>
      </c>
      <c r="AX3188" t="s">
        <v>67</v>
      </c>
      <c r="AY3188">
        <v>0.68</v>
      </c>
      <c r="AZ3188" t="s">
        <v>67</v>
      </c>
      <c r="BB3188" t="s">
        <v>64</v>
      </c>
      <c r="BD3188" t="s">
        <v>64</v>
      </c>
      <c r="BF3188" t="s">
        <v>64</v>
      </c>
    </row>
    <row r="3189" spans="1:58" x14ac:dyDescent="0.25">
      <c r="A3189" t="s">
        <v>58</v>
      </c>
      <c r="B3189">
        <v>2</v>
      </c>
      <c r="C3189" t="s">
        <v>88</v>
      </c>
      <c r="D3189">
        <v>1969</v>
      </c>
      <c r="E3189">
        <v>1969</v>
      </c>
      <c r="F3189">
        <v>4</v>
      </c>
      <c r="G3189" t="s">
        <v>60</v>
      </c>
      <c r="H3189">
        <v>2.86</v>
      </c>
      <c r="I3189">
        <v>7.23</v>
      </c>
      <c r="J3189" t="s">
        <v>67</v>
      </c>
      <c r="K3189">
        <v>7.43</v>
      </c>
      <c r="L3189" t="s">
        <v>67</v>
      </c>
      <c r="N3189" t="s">
        <v>64</v>
      </c>
      <c r="O3189">
        <v>19.96</v>
      </c>
      <c r="P3189" t="s">
        <v>67</v>
      </c>
      <c r="Q3189">
        <v>2.33</v>
      </c>
      <c r="R3189" t="s">
        <v>67</v>
      </c>
      <c r="T3189" t="s">
        <v>64</v>
      </c>
      <c r="V3189" t="s">
        <v>64</v>
      </c>
      <c r="W3189">
        <v>4.2000000000000003E-2</v>
      </c>
      <c r="X3189" t="s">
        <v>67</v>
      </c>
      <c r="Y3189">
        <v>2.8000000000000001E-2</v>
      </c>
      <c r="Z3189" t="s">
        <v>67</v>
      </c>
      <c r="AB3189" t="s">
        <v>64</v>
      </c>
      <c r="AD3189" t="s">
        <v>64</v>
      </c>
      <c r="AE3189">
        <v>0.02</v>
      </c>
      <c r="AF3189" t="s">
        <v>68</v>
      </c>
      <c r="AG3189">
        <v>0.02</v>
      </c>
      <c r="AH3189" t="s">
        <v>68</v>
      </c>
      <c r="AJ3189" t="s">
        <v>64</v>
      </c>
      <c r="AL3189" t="s">
        <v>64</v>
      </c>
      <c r="AM3189">
        <v>0.02</v>
      </c>
      <c r="AN3189" t="s">
        <v>67</v>
      </c>
      <c r="AO3189">
        <v>1E-3</v>
      </c>
      <c r="AP3189" t="s">
        <v>67</v>
      </c>
      <c r="AQ3189">
        <v>1E-3</v>
      </c>
      <c r="AR3189" t="s">
        <v>67</v>
      </c>
      <c r="AS3189">
        <v>2.02</v>
      </c>
      <c r="AT3189" t="s">
        <v>67</v>
      </c>
      <c r="AU3189">
        <v>0.12</v>
      </c>
      <c r="AV3189" t="s">
        <v>67</v>
      </c>
      <c r="AW3189">
        <v>3.24</v>
      </c>
      <c r="AX3189" t="s">
        <v>67</v>
      </c>
      <c r="AY3189">
        <v>0.85</v>
      </c>
      <c r="AZ3189" t="s">
        <v>67</v>
      </c>
      <c r="BB3189" t="s">
        <v>64</v>
      </c>
      <c r="BD3189" t="s">
        <v>64</v>
      </c>
      <c r="BF3189" t="s">
        <v>64</v>
      </c>
    </row>
    <row r="3190" spans="1:58" x14ac:dyDescent="0.25">
      <c r="A3190" t="s">
        <v>58</v>
      </c>
      <c r="B3190">
        <v>2</v>
      </c>
      <c r="C3190" t="s">
        <v>88</v>
      </c>
      <c r="D3190">
        <v>1969</v>
      </c>
      <c r="E3190">
        <v>1969</v>
      </c>
      <c r="F3190">
        <v>5</v>
      </c>
      <c r="G3190" t="s">
        <v>60</v>
      </c>
      <c r="H3190">
        <v>1.28</v>
      </c>
      <c r="I3190">
        <v>3.34</v>
      </c>
      <c r="J3190" t="s">
        <v>67</v>
      </c>
      <c r="K3190">
        <v>7.63</v>
      </c>
      <c r="L3190" t="s">
        <v>67</v>
      </c>
      <c r="N3190" t="s">
        <v>64</v>
      </c>
      <c r="O3190">
        <v>22.17</v>
      </c>
      <c r="P3190" t="s">
        <v>67</v>
      </c>
      <c r="Q3190">
        <v>2.29</v>
      </c>
      <c r="R3190" t="s">
        <v>67</v>
      </c>
      <c r="T3190" t="s">
        <v>64</v>
      </c>
      <c r="V3190" t="s">
        <v>64</v>
      </c>
      <c r="W3190">
        <v>1.0999999999999999E-2</v>
      </c>
      <c r="X3190" t="s">
        <v>67</v>
      </c>
      <c r="Y3190">
        <v>1.9E-2</v>
      </c>
      <c r="Z3190" t="s">
        <v>67</v>
      </c>
      <c r="AB3190" t="s">
        <v>64</v>
      </c>
      <c r="AD3190" t="s">
        <v>64</v>
      </c>
      <c r="AE3190">
        <v>0.03</v>
      </c>
      <c r="AF3190" t="s">
        <v>68</v>
      </c>
      <c r="AG3190">
        <v>0.03</v>
      </c>
      <c r="AH3190" t="s">
        <v>68</v>
      </c>
      <c r="AJ3190" t="s">
        <v>64</v>
      </c>
      <c r="AL3190" t="s">
        <v>64</v>
      </c>
      <c r="AM3190">
        <v>0.03</v>
      </c>
      <c r="AN3190" t="s">
        <v>67</v>
      </c>
      <c r="AO3190">
        <v>3.0000000000000001E-3</v>
      </c>
      <c r="AP3190" t="s">
        <v>67</v>
      </c>
      <c r="AQ3190">
        <v>0</v>
      </c>
      <c r="AR3190" t="s">
        <v>67</v>
      </c>
      <c r="AS3190">
        <v>2.2599999999999998</v>
      </c>
      <c r="AT3190" t="s">
        <v>67</v>
      </c>
      <c r="AU3190">
        <v>0.11</v>
      </c>
      <c r="AV3190" t="s">
        <v>67</v>
      </c>
      <c r="AW3190">
        <v>4.0599999999999996</v>
      </c>
      <c r="AX3190" t="s">
        <v>67</v>
      </c>
      <c r="AY3190">
        <v>1</v>
      </c>
      <c r="AZ3190" t="s">
        <v>67</v>
      </c>
      <c r="BB3190" t="s">
        <v>64</v>
      </c>
      <c r="BD3190" t="s">
        <v>64</v>
      </c>
      <c r="BF3190" t="s">
        <v>64</v>
      </c>
    </row>
    <row r="3191" spans="1:58" x14ac:dyDescent="0.25">
      <c r="A3191" t="s">
        <v>58</v>
      </c>
      <c r="B3191">
        <v>2</v>
      </c>
      <c r="C3191" t="s">
        <v>88</v>
      </c>
      <c r="D3191">
        <v>1969</v>
      </c>
      <c r="E3191">
        <v>1969</v>
      </c>
      <c r="F3191">
        <v>6</v>
      </c>
      <c r="G3191" t="s">
        <v>60</v>
      </c>
      <c r="H3191">
        <v>1.51</v>
      </c>
      <c r="I3191">
        <v>3.83</v>
      </c>
      <c r="J3191" t="s">
        <v>67</v>
      </c>
      <c r="K3191">
        <v>7.7</v>
      </c>
      <c r="L3191" t="s">
        <v>67</v>
      </c>
      <c r="N3191" t="s">
        <v>64</v>
      </c>
      <c r="O3191">
        <v>24.67</v>
      </c>
      <c r="P3191" t="s">
        <v>73</v>
      </c>
      <c r="Q3191">
        <v>1.95</v>
      </c>
      <c r="R3191" t="s">
        <v>73</v>
      </c>
      <c r="T3191" t="s">
        <v>64</v>
      </c>
      <c r="V3191" t="s">
        <v>64</v>
      </c>
      <c r="W3191">
        <v>0.03</v>
      </c>
      <c r="X3191" t="s">
        <v>67</v>
      </c>
      <c r="Y3191">
        <v>2.4E-2</v>
      </c>
      <c r="Z3191" t="s">
        <v>67</v>
      </c>
      <c r="AB3191" t="s">
        <v>64</v>
      </c>
      <c r="AD3191" t="s">
        <v>64</v>
      </c>
      <c r="AE3191">
        <v>0.04</v>
      </c>
      <c r="AF3191" t="s">
        <v>68</v>
      </c>
      <c r="AG3191">
        <v>0.04</v>
      </c>
      <c r="AH3191" t="s">
        <v>68</v>
      </c>
      <c r="AJ3191" t="s">
        <v>64</v>
      </c>
      <c r="AL3191" t="s">
        <v>64</v>
      </c>
      <c r="AM3191">
        <v>0.04</v>
      </c>
      <c r="AN3191" t="s">
        <v>67</v>
      </c>
      <c r="AO3191">
        <v>3.0000000000000001E-3</v>
      </c>
      <c r="AP3191" t="s">
        <v>67</v>
      </c>
      <c r="AQ3191">
        <v>0</v>
      </c>
      <c r="AR3191" t="s">
        <v>67</v>
      </c>
      <c r="AS3191">
        <v>2.37</v>
      </c>
      <c r="AT3191" t="s">
        <v>67</v>
      </c>
      <c r="AU3191">
        <v>0.08</v>
      </c>
      <c r="AV3191" t="s">
        <v>67</v>
      </c>
      <c r="AW3191">
        <v>4.4400000000000004</v>
      </c>
      <c r="AX3191" t="s">
        <v>67</v>
      </c>
      <c r="AY3191">
        <v>1.08</v>
      </c>
      <c r="AZ3191" t="s">
        <v>67</v>
      </c>
      <c r="BB3191" t="s">
        <v>64</v>
      </c>
      <c r="BD3191" t="s">
        <v>64</v>
      </c>
      <c r="BF3191" t="s">
        <v>64</v>
      </c>
    </row>
    <row r="3192" spans="1:58" x14ac:dyDescent="0.25">
      <c r="A3192" t="s">
        <v>58</v>
      </c>
      <c r="B3192">
        <v>2</v>
      </c>
      <c r="C3192" t="s">
        <v>88</v>
      </c>
      <c r="D3192">
        <v>1969</v>
      </c>
      <c r="E3192">
        <v>1969</v>
      </c>
      <c r="F3192">
        <v>7</v>
      </c>
      <c r="G3192" t="s">
        <v>66</v>
      </c>
      <c r="H3192">
        <v>0.62</v>
      </c>
      <c r="I3192">
        <v>1.62</v>
      </c>
      <c r="J3192" t="s">
        <v>67</v>
      </c>
      <c r="K3192">
        <v>7.7</v>
      </c>
      <c r="L3192" t="s">
        <v>61</v>
      </c>
      <c r="N3192" t="s">
        <v>64</v>
      </c>
      <c r="O3192">
        <v>27.46</v>
      </c>
      <c r="P3192" t="s">
        <v>73</v>
      </c>
      <c r="Q3192">
        <v>2.25</v>
      </c>
      <c r="R3192" t="s">
        <v>73</v>
      </c>
      <c r="T3192" t="s">
        <v>64</v>
      </c>
      <c r="V3192" t="s">
        <v>64</v>
      </c>
      <c r="W3192">
        <v>3.7999999999999999E-2</v>
      </c>
      <c r="X3192" t="s">
        <v>67</v>
      </c>
      <c r="Y3192">
        <v>1.7999999999999999E-2</v>
      </c>
      <c r="Z3192" t="s">
        <v>67</v>
      </c>
      <c r="AB3192" t="s">
        <v>64</v>
      </c>
      <c r="AD3192" t="s">
        <v>64</v>
      </c>
      <c r="AE3192">
        <v>0.03</v>
      </c>
      <c r="AF3192" t="s">
        <v>68</v>
      </c>
      <c r="AG3192">
        <v>0.03</v>
      </c>
      <c r="AH3192" t="s">
        <v>68</v>
      </c>
      <c r="AJ3192" t="s">
        <v>64</v>
      </c>
      <c r="AL3192" t="s">
        <v>64</v>
      </c>
      <c r="AM3192">
        <v>0.03</v>
      </c>
      <c r="AN3192" t="s">
        <v>67</v>
      </c>
      <c r="AO3192">
        <v>1E-3</v>
      </c>
      <c r="AP3192" t="s">
        <v>67</v>
      </c>
      <c r="AQ3192">
        <v>0</v>
      </c>
      <c r="AR3192" t="s">
        <v>67</v>
      </c>
      <c r="AS3192">
        <v>2.64</v>
      </c>
      <c r="AT3192" t="s">
        <v>67</v>
      </c>
      <c r="AU3192">
        <v>0.1</v>
      </c>
      <c r="AV3192" t="s">
        <v>67</v>
      </c>
      <c r="AW3192">
        <v>4.8600000000000003</v>
      </c>
      <c r="AX3192" t="s">
        <v>67</v>
      </c>
      <c r="AY3192">
        <v>1.17</v>
      </c>
      <c r="AZ3192" t="s">
        <v>67</v>
      </c>
      <c r="BB3192" t="s">
        <v>64</v>
      </c>
      <c r="BD3192" t="s">
        <v>64</v>
      </c>
      <c r="BF3192" t="s">
        <v>64</v>
      </c>
    </row>
    <row r="3193" spans="1:58" x14ac:dyDescent="0.25">
      <c r="A3193" t="s">
        <v>58</v>
      </c>
      <c r="B3193">
        <v>2</v>
      </c>
      <c r="C3193" t="s">
        <v>88</v>
      </c>
      <c r="D3193">
        <v>1969</v>
      </c>
      <c r="E3193">
        <v>1969</v>
      </c>
      <c r="F3193">
        <v>8</v>
      </c>
      <c r="G3193" t="s">
        <v>66</v>
      </c>
      <c r="H3193">
        <v>0.22</v>
      </c>
      <c r="I3193">
        <v>0.56999999999999995</v>
      </c>
      <c r="J3193" t="s">
        <v>67</v>
      </c>
      <c r="K3193">
        <v>7.7</v>
      </c>
      <c r="L3193" t="s">
        <v>61</v>
      </c>
      <c r="N3193" t="s">
        <v>64</v>
      </c>
      <c r="O3193">
        <v>28.12</v>
      </c>
      <c r="P3193" t="s">
        <v>67</v>
      </c>
      <c r="Q3193">
        <v>6.67</v>
      </c>
      <c r="R3193" t="s">
        <v>67</v>
      </c>
      <c r="T3193" t="s">
        <v>64</v>
      </c>
      <c r="V3193" t="s">
        <v>64</v>
      </c>
      <c r="W3193">
        <v>4.5999999999999999E-2</v>
      </c>
      <c r="X3193" t="s">
        <v>67</v>
      </c>
      <c r="Y3193">
        <v>1.2E-2</v>
      </c>
      <c r="Z3193" t="s">
        <v>67</v>
      </c>
      <c r="AB3193" t="s">
        <v>64</v>
      </c>
      <c r="AD3193" t="s">
        <v>64</v>
      </c>
      <c r="AE3193">
        <v>0.03</v>
      </c>
      <c r="AF3193" t="s">
        <v>68</v>
      </c>
      <c r="AG3193">
        <v>0.03</v>
      </c>
      <c r="AH3193" t="s">
        <v>68</v>
      </c>
      <c r="AJ3193" t="s">
        <v>64</v>
      </c>
      <c r="AL3193" t="s">
        <v>64</v>
      </c>
      <c r="AM3193">
        <v>0.03</v>
      </c>
      <c r="AN3193" t="s">
        <v>67</v>
      </c>
      <c r="AO3193">
        <v>4.0000000000000001E-3</v>
      </c>
      <c r="AP3193" t="s">
        <v>67</v>
      </c>
      <c r="AQ3193">
        <v>0</v>
      </c>
      <c r="AR3193" t="s">
        <v>67</v>
      </c>
      <c r="AS3193">
        <v>3.13</v>
      </c>
      <c r="AT3193" t="s">
        <v>67</v>
      </c>
      <c r="AU3193">
        <v>0.13</v>
      </c>
      <c r="AV3193" t="s">
        <v>67</v>
      </c>
      <c r="AW3193">
        <v>5.52</v>
      </c>
      <c r="AX3193" t="s">
        <v>67</v>
      </c>
      <c r="AY3193">
        <v>1.37</v>
      </c>
      <c r="AZ3193" t="s">
        <v>67</v>
      </c>
      <c r="BB3193" t="s">
        <v>64</v>
      </c>
      <c r="BD3193" t="s">
        <v>64</v>
      </c>
      <c r="BF3193" t="s">
        <v>64</v>
      </c>
    </row>
    <row r="3194" spans="1:58" x14ac:dyDescent="0.25">
      <c r="A3194" t="s">
        <v>58</v>
      </c>
      <c r="B3194">
        <v>2</v>
      </c>
      <c r="C3194" t="s">
        <v>88</v>
      </c>
      <c r="D3194">
        <v>1969</v>
      </c>
      <c r="E3194">
        <v>1969</v>
      </c>
      <c r="F3194">
        <v>9</v>
      </c>
      <c r="G3194" t="s">
        <v>66</v>
      </c>
      <c r="H3194">
        <v>0.23</v>
      </c>
      <c r="I3194">
        <v>0.57999999999999996</v>
      </c>
      <c r="J3194" t="s">
        <v>67</v>
      </c>
      <c r="K3194">
        <v>7.32</v>
      </c>
      <c r="L3194" t="s">
        <v>61</v>
      </c>
      <c r="N3194" t="s">
        <v>64</v>
      </c>
      <c r="O3194">
        <v>28.25</v>
      </c>
      <c r="P3194" t="s">
        <v>67</v>
      </c>
      <c r="Q3194">
        <v>4.24</v>
      </c>
      <c r="R3194" t="s">
        <v>67</v>
      </c>
      <c r="S3194">
        <v>5.0999999999999996</v>
      </c>
      <c r="T3194" t="s">
        <v>76</v>
      </c>
      <c r="V3194" t="s">
        <v>64</v>
      </c>
      <c r="W3194">
        <v>3.3000000000000002E-2</v>
      </c>
      <c r="X3194" t="s">
        <v>67</v>
      </c>
      <c r="Y3194">
        <v>0.02</v>
      </c>
      <c r="Z3194" t="s">
        <v>67</v>
      </c>
      <c r="AB3194" t="s">
        <v>64</v>
      </c>
      <c r="AD3194" t="s">
        <v>64</v>
      </c>
      <c r="AE3194">
        <v>0.05</v>
      </c>
      <c r="AF3194" t="s">
        <v>68</v>
      </c>
      <c r="AG3194">
        <v>0.05</v>
      </c>
      <c r="AH3194" t="s">
        <v>68</v>
      </c>
      <c r="AJ3194" t="s">
        <v>64</v>
      </c>
      <c r="AL3194" t="s">
        <v>64</v>
      </c>
      <c r="AM3194">
        <v>0.05</v>
      </c>
      <c r="AN3194" t="s">
        <v>67</v>
      </c>
      <c r="AO3194">
        <v>2E-3</v>
      </c>
      <c r="AP3194" t="s">
        <v>67</v>
      </c>
      <c r="AQ3194">
        <v>1E-3</v>
      </c>
      <c r="AR3194" t="s">
        <v>67</v>
      </c>
      <c r="AS3194">
        <v>3.27</v>
      </c>
      <c r="AT3194" t="s">
        <v>67</v>
      </c>
      <c r="AU3194">
        <v>0.13</v>
      </c>
      <c r="AV3194" t="s">
        <v>67</v>
      </c>
      <c r="AW3194">
        <v>4.8899999999999997</v>
      </c>
      <c r="AX3194" t="s">
        <v>67</v>
      </c>
      <c r="AY3194">
        <v>1.22</v>
      </c>
      <c r="AZ3194" t="s">
        <v>67</v>
      </c>
      <c r="BB3194" t="s">
        <v>64</v>
      </c>
      <c r="BD3194" t="s">
        <v>64</v>
      </c>
      <c r="BF3194" t="s">
        <v>64</v>
      </c>
    </row>
    <row r="3195" spans="1:58" x14ac:dyDescent="0.25">
      <c r="A3195" t="s">
        <v>58</v>
      </c>
      <c r="B3195">
        <v>2</v>
      </c>
      <c r="C3195" t="s">
        <v>88</v>
      </c>
      <c r="D3195">
        <v>1970</v>
      </c>
      <c r="E3195">
        <v>1969</v>
      </c>
      <c r="F3195">
        <v>10</v>
      </c>
      <c r="G3195" t="s">
        <v>66</v>
      </c>
      <c r="H3195">
        <v>0.87</v>
      </c>
      <c r="I3195">
        <v>2.27</v>
      </c>
      <c r="J3195" t="s">
        <v>73</v>
      </c>
      <c r="K3195">
        <v>7.2</v>
      </c>
      <c r="L3195" t="s">
        <v>67</v>
      </c>
      <c r="N3195" t="s">
        <v>64</v>
      </c>
      <c r="O3195">
        <v>23.37</v>
      </c>
      <c r="P3195" t="s">
        <v>67</v>
      </c>
      <c r="Q3195">
        <v>2.38</v>
      </c>
      <c r="R3195" t="s">
        <v>67</v>
      </c>
      <c r="S3195">
        <v>5.73</v>
      </c>
      <c r="T3195" t="s">
        <v>71</v>
      </c>
      <c r="V3195" t="s">
        <v>64</v>
      </c>
      <c r="W3195">
        <v>6.6000000000000003E-2</v>
      </c>
      <c r="X3195" t="s">
        <v>73</v>
      </c>
      <c r="Y3195">
        <v>2.4E-2</v>
      </c>
      <c r="Z3195" t="s">
        <v>73</v>
      </c>
      <c r="AB3195" t="s">
        <v>64</v>
      </c>
      <c r="AD3195" t="s">
        <v>64</v>
      </c>
      <c r="AE3195">
        <v>0.06</v>
      </c>
      <c r="AF3195" t="s">
        <v>68</v>
      </c>
      <c r="AG3195">
        <v>0.05</v>
      </c>
      <c r="AH3195" t="s">
        <v>68</v>
      </c>
      <c r="AJ3195" t="s">
        <v>64</v>
      </c>
      <c r="AL3195" t="s">
        <v>64</v>
      </c>
      <c r="AM3195">
        <v>0.06</v>
      </c>
      <c r="AN3195" t="s">
        <v>67</v>
      </c>
      <c r="AO3195">
        <v>4.0000000000000001E-3</v>
      </c>
      <c r="AP3195" t="s">
        <v>67</v>
      </c>
      <c r="AQ3195">
        <v>0</v>
      </c>
      <c r="AR3195" t="s">
        <v>67</v>
      </c>
      <c r="AS3195">
        <v>2.75</v>
      </c>
      <c r="AT3195" t="s">
        <v>67</v>
      </c>
      <c r="AU3195">
        <v>0.2</v>
      </c>
      <c r="AV3195" t="s">
        <v>67</v>
      </c>
      <c r="AW3195">
        <v>5.6</v>
      </c>
      <c r="AX3195" t="s">
        <v>67</v>
      </c>
      <c r="AY3195">
        <v>1.34</v>
      </c>
      <c r="AZ3195" t="s">
        <v>67</v>
      </c>
      <c r="BB3195" t="s">
        <v>64</v>
      </c>
      <c r="BD3195" t="s">
        <v>64</v>
      </c>
      <c r="BF3195" t="s">
        <v>64</v>
      </c>
    </row>
    <row r="3196" spans="1:58" x14ac:dyDescent="0.25">
      <c r="A3196" t="s">
        <v>58</v>
      </c>
      <c r="B3196">
        <v>2</v>
      </c>
      <c r="C3196" t="s">
        <v>88</v>
      </c>
      <c r="D3196">
        <v>1970</v>
      </c>
      <c r="E3196">
        <v>1969</v>
      </c>
      <c r="F3196">
        <v>11</v>
      </c>
      <c r="G3196" t="s">
        <v>66</v>
      </c>
      <c r="H3196">
        <v>0.94</v>
      </c>
      <c r="I3196">
        <v>2.39</v>
      </c>
      <c r="J3196" t="s">
        <v>73</v>
      </c>
      <c r="K3196">
        <v>7.24</v>
      </c>
      <c r="L3196" t="s">
        <v>67</v>
      </c>
      <c r="N3196" t="s">
        <v>64</v>
      </c>
      <c r="O3196">
        <v>22.25</v>
      </c>
      <c r="P3196" t="s">
        <v>67</v>
      </c>
      <c r="Q3196">
        <v>1.79</v>
      </c>
      <c r="R3196" t="s">
        <v>67</v>
      </c>
      <c r="S3196">
        <v>5.79</v>
      </c>
      <c r="T3196" t="s">
        <v>71</v>
      </c>
      <c r="V3196" t="s">
        <v>64</v>
      </c>
      <c r="W3196">
        <v>6.7000000000000004E-2</v>
      </c>
      <c r="X3196" t="s">
        <v>67</v>
      </c>
      <c r="Y3196">
        <v>2.1000000000000001E-2</v>
      </c>
      <c r="Z3196" t="s">
        <v>67</v>
      </c>
      <c r="AB3196" t="s">
        <v>64</v>
      </c>
      <c r="AD3196" t="s">
        <v>64</v>
      </c>
      <c r="AE3196">
        <v>0.04</v>
      </c>
      <c r="AF3196" t="s">
        <v>68</v>
      </c>
      <c r="AG3196">
        <v>0.03</v>
      </c>
      <c r="AH3196" t="s">
        <v>68</v>
      </c>
      <c r="AJ3196" t="s">
        <v>64</v>
      </c>
      <c r="AL3196" t="s">
        <v>64</v>
      </c>
      <c r="AM3196">
        <v>0.04</v>
      </c>
      <c r="AN3196" t="s">
        <v>67</v>
      </c>
      <c r="AO3196">
        <v>4.0000000000000001E-3</v>
      </c>
      <c r="AP3196" t="s">
        <v>67</v>
      </c>
      <c r="AQ3196">
        <v>0</v>
      </c>
      <c r="AR3196" t="s">
        <v>67</v>
      </c>
      <c r="AS3196">
        <v>2.61</v>
      </c>
      <c r="AT3196" t="s">
        <v>67</v>
      </c>
      <c r="AU3196">
        <v>0.19</v>
      </c>
      <c r="AV3196" t="s">
        <v>67</v>
      </c>
      <c r="AW3196">
        <v>5.61</v>
      </c>
      <c r="AX3196" t="s">
        <v>67</v>
      </c>
      <c r="AY3196">
        <v>1.35</v>
      </c>
      <c r="AZ3196" t="s">
        <v>67</v>
      </c>
      <c r="BB3196" t="s">
        <v>64</v>
      </c>
      <c r="BD3196" t="s">
        <v>64</v>
      </c>
      <c r="BF3196" t="s">
        <v>64</v>
      </c>
    </row>
    <row r="3197" spans="1:58" x14ac:dyDescent="0.25">
      <c r="A3197" t="s">
        <v>58</v>
      </c>
      <c r="B3197">
        <v>2</v>
      </c>
      <c r="C3197" t="s">
        <v>88</v>
      </c>
      <c r="D3197">
        <v>1970</v>
      </c>
      <c r="E3197">
        <v>1969</v>
      </c>
      <c r="F3197">
        <v>12</v>
      </c>
      <c r="G3197" t="s">
        <v>66</v>
      </c>
      <c r="H3197">
        <v>8.33</v>
      </c>
      <c r="I3197">
        <v>21.78</v>
      </c>
      <c r="J3197" t="s">
        <v>73</v>
      </c>
      <c r="K3197">
        <v>6.82</v>
      </c>
      <c r="L3197" t="s">
        <v>67</v>
      </c>
      <c r="N3197" t="s">
        <v>64</v>
      </c>
      <c r="O3197">
        <v>16.420000000000002</v>
      </c>
      <c r="P3197" t="s">
        <v>67</v>
      </c>
      <c r="Q3197">
        <v>3.68</v>
      </c>
      <c r="R3197" t="s">
        <v>67</v>
      </c>
      <c r="S3197">
        <v>4.63</v>
      </c>
      <c r="T3197" t="s">
        <v>71</v>
      </c>
      <c r="V3197" t="s">
        <v>64</v>
      </c>
      <c r="W3197">
        <v>4.2999999999999997E-2</v>
      </c>
      <c r="X3197" t="s">
        <v>67</v>
      </c>
      <c r="Y3197">
        <v>1.9E-2</v>
      </c>
      <c r="Z3197" t="s">
        <v>67</v>
      </c>
      <c r="AB3197" t="s">
        <v>64</v>
      </c>
      <c r="AD3197" t="s">
        <v>64</v>
      </c>
      <c r="AE3197">
        <v>0.06</v>
      </c>
      <c r="AF3197" t="s">
        <v>68</v>
      </c>
      <c r="AG3197">
        <v>0.06</v>
      </c>
      <c r="AH3197" t="s">
        <v>68</v>
      </c>
      <c r="AJ3197" t="s">
        <v>64</v>
      </c>
      <c r="AL3197" t="s">
        <v>64</v>
      </c>
      <c r="AM3197">
        <v>0.06</v>
      </c>
      <c r="AN3197" t="s">
        <v>67</v>
      </c>
      <c r="AO3197">
        <v>8.0000000000000002E-3</v>
      </c>
      <c r="AP3197" t="s">
        <v>67</v>
      </c>
      <c r="AQ3197">
        <v>0</v>
      </c>
      <c r="AR3197" t="s">
        <v>67</v>
      </c>
      <c r="AS3197">
        <v>1.82</v>
      </c>
      <c r="AT3197" t="s">
        <v>73</v>
      </c>
      <c r="AU3197">
        <v>0.19</v>
      </c>
      <c r="AV3197" t="s">
        <v>73</v>
      </c>
      <c r="AW3197">
        <v>3.71</v>
      </c>
      <c r="AX3197" t="s">
        <v>73</v>
      </c>
      <c r="AY3197">
        <v>0.91</v>
      </c>
      <c r="AZ3197" t="s">
        <v>73</v>
      </c>
      <c r="BB3197" t="s">
        <v>64</v>
      </c>
      <c r="BD3197" t="s">
        <v>64</v>
      </c>
      <c r="BF3197" t="s">
        <v>64</v>
      </c>
    </row>
    <row r="3198" spans="1:58" x14ac:dyDescent="0.25">
      <c r="A3198" t="s">
        <v>58</v>
      </c>
      <c r="B3198">
        <v>2</v>
      </c>
      <c r="C3198" t="s">
        <v>88</v>
      </c>
      <c r="D3198">
        <v>1970</v>
      </c>
      <c r="E3198">
        <v>1970</v>
      </c>
      <c r="F3198">
        <v>1</v>
      </c>
      <c r="G3198" t="s">
        <v>66</v>
      </c>
      <c r="H3198">
        <v>23.1</v>
      </c>
      <c r="I3198">
        <v>60.44</v>
      </c>
      <c r="J3198" t="s">
        <v>73</v>
      </c>
      <c r="K3198">
        <v>7.29</v>
      </c>
      <c r="L3198" t="s">
        <v>67</v>
      </c>
      <c r="N3198" t="s">
        <v>64</v>
      </c>
      <c r="O3198">
        <v>16.329999999999998</v>
      </c>
      <c r="P3198" t="s">
        <v>67</v>
      </c>
      <c r="Q3198">
        <v>3.46</v>
      </c>
      <c r="R3198" t="s">
        <v>67</v>
      </c>
      <c r="S3198">
        <v>7.88</v>
      </c>
      <c r="T3198" t="s">
        <v>71</v>
      </c>
      <c r="V3198" t="s">
        <v>64</v>
      </c>
      <c r="W3198">
        <v>3.2000000000000001E-2</v>
      </c>
      <c r="X3198" t="s">
        <v>67</v>
      </c>
      <c r="Y3198">
        <v>3.4000000000000002E-2</v>
      </c>
      <c r="Z3198" t="s">
        <v>67</v>
      </c>
      <c r="AB3198" t="s">
        <v>64</v>
      </c>
      <c r="AD3198" t="s">
        <v>64</v>
      </c>
      <c r="AE3198">
        <v>0.03</v>
      </c>
      <c r="AF3198" t="s">
        <v>78</v>
      </c>
      <c r="AG3198">
        <v>0.03</v>
      </c>
      <c r="AH3198" t="s">
        <v>68</v>
      </c>
      <c r="AJ3198" t="s">
        <v>64</v>
      </c>
      <c r="AL3198" t="s">
        <v>64</v>
      </c>
      <c r="AM3198">
        <v>0.03</v>
      </c>
      <c r="AN3198" t="s">
        <v>67</v>
      </c>
      <c r="AO3198">
        <v>2E-3</v>
      </c>
      <c r="AP3198" t="s">
        <v>67</v>
      </c>
      <c r="AQ3198">
        <v>0</v>
      </c>
      <c r="AR3198" t="s">
        <v>73</v>
      </c>
      <c r="AS3198">
        <v>1.66</v>
      </c>
      <c r="AT3198" t="s">
        <v>73</v>
      </c>
      <c r="AU3198">
        <v>0.21</v>
      </c>
      <c r="AV3198" t="s">
        <v>73</v>
      </c>
      <c r="AW3198">
        <v>3.46</v>
      </c>
      <c r="AX3198" t="s">
        <v>73</v>
      </c>
      <c r="AY3198">
        <v>0.84</v>
      </c>
      <c r="AZ3198" t="s">
        <v>73</v>
      </c>
      <c r="BB3198" t="s">
        <v>64</v>
      </c>
      <c r="BD3198" t="s">
        <v>64</v>
      </c>
      <c r="BF3198" t="s">
        <v>64</v>
      </c>
    </row>
    <row r="3199" spans="1:58" x14ac:dyDescent="0.25">
      <c r="A3199" t="s">
        <v>58</v>
      </c>
      <c r="B3199">
        <v>2</v>
      </c>
      <c r="C3199" t="s">
        <v>88</v>
      </c>
      <c r="D3199">
        <v>1970</v>
      </c>
      <c r="E3199">
        <v>1970</v>
      </c>
      <c r="F3199">
        <v>2</v>
      </c>
      <c r="G3199" t="s">
        <v>66</v>
      </c>
      <c r="H3199">
        <v>7.03</v>
      </c>
      <c r="I3199">
        <v>16.62</v>
      </c>
      <c r="J3199" t="s">
        <v>67</v>
      </c>
      <c r="K3199">
        <v>7.3</v>
      </c>
      <c r="L3199" t="s">
        <v>61</v>
      </c>
      <c r="N3199" t="s">
        <v>64</v>
      </c>
      <c r="O3199">
        <v>17.5</v>
      </c>
      <c r="P3199" t="s">
        <v>67</v>
      </c>
      <c r="Q3199">
        <v>0.78</v>
      </c>
      <c r="R3199" t="s">
        <v>67</v>
      </c>
      <c r="S3199">
        <v>9.4600000000000009</v>
      </c>
      <c r="T3199" t="s">
        <v>71</v>
      </c>
      <c r="V3199" t="s">
        <v>64</v>
      </c>
      <c r="W3199">
        <v>3.5999999999999997E-2</v>
      </c>
      <c r="X3199" t="s">
        <v>67</v>
      </c>
      <c r="Y3199">
        <v>3.4000000000000002E-2</v>
      </c>
      <c r="Z3199" t="s">
        <v>67</v>
      </c>
      <c r="AB3199" t="s">
        <v>64</v>
      </c>
      <c r="AD3199" t="s">
        <v>64</v>
      </c>
      <c r="AE3199">
        <v>0.02</v>
      </c>
      <c r="AF3199" t="s">
        <v>78</v>
      </c>
      <c r="AG3199">
        <v>0.02</v>
      </c>
      <c r="AH3199" t="s">
        <v>68</v>
      </c>
      <c r="AJ3199" t="s">
        <v>64</v>
      </c>
      <c r="AL3199" t="s">
        <v>64</v>
      </c>
      <c r="AM3199">
        <v>0.02</v>
      </c>
      <c r="AN3199" t="s">
        <v>67</v>
      </c>
      <c r="AO3199">
        <v>2E-3</v>
      </c>
      <c r="AP3199" t="s">
        <v>67</v>
      </c>
      <c r="AQ3199">
        <v>0</v>
      </c>
      <c r="AR3199" t="s">
        <v>73</v>
      </c>
      <c r="AS3199">
        <v>1.92</v>
      </c>
      <c r="AT3199" t="s">
        <v>67</v>
      </c>
      <c r="AU3199">
        <v>0.09</v>
      </c>
      <c r="AV3199" t="s">
        <v>67</v>
      </c>
      <c r="AW3199">
        <v>3.49</v>
      </c>
      <c r="AX3199" t="s">
        <v>67</v>
      </c>
      <c r="AY3199">
        <v>0.88</v>
      </c>
      <c r="AZ3199" t="s">
        <v>67</v>
      </c>
      <c r="BB3199" t="s">
        <v>64</v>
      </c>
      <c r="BD3199" t="s">
        <v>64</v>
      </c>
      <c r="BF3199" t="s">
        <v>64</v>
      </c>
    </row>
    <row r="3200" spans="1:58" x14ac:dyDescent="0.25">
      <c r="A3200" t="s">
        <v>58</v>
      </c>
      <c r="B3200">
        <v>2</v>
      </c>
      <c r="C3200" t="s">
        <v>88</v>
      </c>
      <c r="D3200">
        <v>1970</v>
      </c>
      <c r="E3200">
        <v>1970</v>
      </c>
      <c r="F3200">
        <v>3</v>
      </c>
      <c r="G3200" t="s">
        <v>60</v>
      </c>
      <c r="H3200">
        <v>3.65</v>
      </c>
      <c r="I3200">
        <v>9.56</v>
      </c>
      <c r="J3200" t="s">
        <v>73</v>
      </c>
      <c r="K3200">
        <v>7.39</v>
      </c>
      <c r="L3200" t="s">
        <v>67</v>
      </c>
      <c r="M3200">
        <v>35</v>
      </c>
      <c r="N3200" t="s">
        <v>61</v>
      </c>
      <c r="O3200">
        <v>15.58</v>
      </c>
      <c r="P3200" t="s">
        <v>67</v>
      </c>
      <c r="Q3200">
        <v>2.72</v>
      </c>
      <c r="R3200" t="s">
        <v>67</v>
      </c>
      <c r="S3200">
        <v>9.2799999999999994</v>
      </c>
      <c r="T3200" t="s">
        <v>71</v>
      </c>
      <c r="V3200" t="s">
        <v>64</v>
      </c>
      <c r="W3200">
        <v>3.5000000000000003E-2</v>
      </c>
      <c r="X3200" t="s">
        <v>67</v>
      </c>
      <c r="Y3200">
        <v>3.6999999999999998E-2</v>
      </c>
      <c r="Z3200" t="s">
        <v>67</v>
      </c>
      <c r="AB3200" t="s">
        <v>64</v>
      </c>
      <c r="AD3200" t="s">
        <v>64</v>
      </c>
      <c r="AE3200">
        <v>0.03</v>
      </c>
      <c r="AF3200" t="s">
        <v>68</v>
      </c>
      <c r="AG3200">
        <v>0.03</v>
      </c>
      <c r="AH3200" t="s">
        <v>68</v>
      </c>
      <c r="AJ3200" t="s">
        <v>64</v>
      </c>
      <c r="AL3200" t="s">
        <v>64</v>
      </c>
      <c r="AM3200">
        <v>0.03</v>
      </c>
      <c r="AN3200" t="s">
        <v>67</v>
      </c>
      <c r="AO3200">
        <v>5.0000000000000001E-3</v>
      </c>
      <c r="AP3200" t="s">
        <v>67</v>
      </c>
      <c r="AQ3200">
        <v>0</v>
      </c>
      <c r="AR3200" t="s">
        <v>67</v>
      </c>
      <c r="AS3200">
        <v>2.2599999999999998</v>
      </c>
      <c r="AT3200" t="s">
        <v>73</v>
      </c>
      <c r="AU3200">
        <v>0.16</v>
      </c>
      <c r="AV3200" t="s">
        <v>67</v>
      </c>
      <c r="AW3200">
        <v>4.0999999999999996</v>
      </c>
      <c r="AX3200" t="s">
        <v>67</v>
      </c>
      <c r="AY3200">
        <v>1.06</v>
      </c>
      <c r="AZ3200" t="s">
        <v>67</v>
      </c>
      <c r="BB3200" t="s">
        <v>64</v>
      </c>
      <c r="BD3200" t="s">
        <v>64</v>
      </c>
      <c r="BF3200" t="s">
        <v>64</v>
      </c>
    </row>
    <row r="3201" spans="1:58" x14ac:dyDescent="0.25">
      <c r="A3201" t="s">
        <v>58</v>
      </c>
      <c r="B3201">
        <v>2</v>
      </c>
      <c r="C3201" t="s">
        <v>88</v>
      </c>
      <c r="D3201">
        <v>1970</v>
      </c>
      <c r="E3201">
        <v>1970</v>
      </c>
      <c r="F3201">
        <v>4</v>
      </c>
      <c r="G3201" t="s">
        <v>60</v>
      </c>
      <c r="H3201">
        <v>3.86</v>
      </c>
      <c r="I3201">
        <v>9.7799999999999994</v>
      </c>
      <c r="J3201" t="s">
        <v>73</v>
      </c>
      <c r="K3201">
        <v>7.2</v>
      </c>
      <c r="L3201" t="s">
        <v>67</v>
      </c>
      <c r="N3201" t="s">
        <v>64</v>
      </c>
      <c r="O3201">
        <v>19</v>
      </c>
      <c r="P3201" t="s">
        <v>67</v>
      </c>
      <c r="Q3201">
        <v>3</v>
      </c>
      <c r="R3201" t="s">
        <v>67</v>
      </c>
      <c r="S3201">
        <v>7.87</v>
      </c>
      <c r="T3201" t="s">
        <v>71</v>
      </c>
      <c r="V3201" t="s">
        <v>64</v>
      </c>
      <c r="W3201">
        <v>2.9000000000000001E-2</v>
      </c>
      <c r="X3201" t="s">
        <v>67</v>
      </c>
      <c r="Y3201">
        <v>3.6999999999999998E-2</v>
      </c>
      <c r="Z3201" t="s">
        <v>67</v>
      </c>
      <c r="AB3201" t="s">
        <v>64</v>
      </c>
      <c r="AD3201" t="s">
        <v>64</v>
      </c>
      <c r="AE3201">
        <v>0.03</v>
      </c>
      <c r="AF3201" t="s">
        <v>68</v>
      </c>
      <c r="AG3201">
        <v>0.03</v>
      </c>
      <c r="AH3201" t="s">
        <v>68</v>
      </c>
      <c r="AJ3201" t="s">
        <v>64</v>
      </c>
      <c r="AL3201" t="s">
        <v>64</v>
      </c>
      <c r="AM3201">
        <v>0.03</v>
      </c>
      <c r="AN3201" t="s">
        <v>67</v>
      </c>
      <c r="AO3201">
        <v>1E-3</v>
      </c>
      <c r="AP3201" t="s">
        <v>67</v>
      </c>
      <c r="AQ3201">
        <v>1E-3</v>
      </c>
      <c r="AR3201" t="s">
        <v>67</v>
      </c>
      <c r="AS3201">
        <v>2.27</v>
      </c>
      <c r="AT3201" t="s">
        <v>67</v>
      </c>
      <c r="AU3201">
        <v>0.04</v>
      </c>
      <c r="AV3201" t="s">
        <v>67</v>
      </c>
      <c r="AW3201">
        <v>3.42</v>
      </c>
      <c r="AX3201" t="s">
        <v>67</v>
      </c>
      <c r="AY3201">
        <v>0.84</v>
      </c>
      <c r="AZ3201" t="s">
        <v>67</v>
      </c>
      <c r="BB3201" t="s">
        <v>64</v>
      </c>
      <c r="BD3201" t="s">
        <v>64</v>
      </c>
      <c r="BF3201" t="s">
        <v>64</v>
      </c>
    </row>
    <row r="3202" spans="1:58" x14ac:dyDescent="0.25">
      <c r="A3202" t="s">
        <v>58</v>
      </c>
      <c r="B3202">
        <v>2</v>
      </c>
      <c r="C3202" t="s">
        <v>88</v>
      </c>
      <c r="D3202">
        <v>1970</v>
      </c>
      <c r="E3202">
        <v>1970</v>
      </c>
      <c r="F3202">
        <v>5</v>
      </c>
      <c r="G3202" t="s">
        <v>66</v>
      </c>
      <c r="H3202">
        <v>2.71</v>
      </c>
      <c r="I3202">
        <v>7.1</v>
      </c>
      <c r="J3202" t="s">
        <v>67</v>
      </c>
      <c r="K3202">
        <v>7.29</v>
      </c>
      <c r="L3202" t="s">
        <v>67</v>
      </c>
      <c r="N3202" t="s">
        <v>64</v>
      </c>
      <c r="O3202">
        <v>20.83</v>
      </c>
      <c r="P3202" t="s">
        <v>67</v>
      </c>
      <c r="Q3202">
        <v>1.39</v>
      </c>
      <c r="R3202" t="s">
        <v>67</v>
      </c>
      <c r="S3202">
        <v>6.33</v>
      </c>
      <c r="T3202" t="s">
        <v>71</v>
      </c>
      <c r="V3202" t="s">
        <v>64</v>
      </c>
      <c r="W3202">
        <v>7.0999999999999994E-2</v>
      </c>
      <c r="X3202" t="s">
        <v>67</v>
      </c>
      <c r="Y3202">
        <v>0.04</v>
      </c>
      <c r="Z3202" t="s">
        <v>67</v>
      </c>
      <c r="AB3202" t="s">
        <v>64</v>
      </c>
      <c r="AD3202" t="s">
        <v>64</v>
      </c>
      <c r="AE3202">
        <v>0.02</v>
      </c>
      <c r="AF3202" t="s">
        <v>78</v>
      </c>
      <c r="AG3202">
        <v>0.02</v>
      </c>
      <c r="AH3202" t="s">
        <v>78</v>
      </c>
      <c r="AJ3202" t="s">
        <v>64</v>
      </c>
      <c r="AL3202" t="s">
        <v>64</v>
      </c>
      <c r="AM3202">
        <v>0.02</v>
      </c>
      <c r="AN3202" t="s">
        <v>73</v>
      </c>
      <c r="AO3202">
        <v>1E-3</v>
      </c>
      <c r="AP3202" t="s">
        <v>61</v>
      </c>
      <c r="AQ3202">
        <v>1E-3</v>
      </c>
      <c r="AR3202" t="s">
        <v>67</v>
      </c>
      <c r="AS3202">
        <v>2.35</v>
      </c>
      <c r="AT3202" t="s">
        <v>67</v>
      </c>
      <c r="AU3202">
        <v>0.08</v>
      </c>
      <c r="AV3202" t="s">
        <v>67</v>
      </c>
      <c r="AW3202">
        <v>4.2699999999999996</v>
      </c>
      <c r="AX3202" t="s">
        <v>67</v>
      </c>
      <c r="AY3202">
        <v>1.08</v>
      </c>
      <c r="AZ3202" t="s">
        <v>67</v>
      </c>
      <c r="BB3202" t="s">
        <v>64</v>
      </c>
      <c r="BD3202" t="s">
        <v>64</v>
      </c>
      <c r="BF3202" t="s">
        <v>64</v>
      </c>
    </row>
    <row r="3203" spans="1:58" x14ac:dyDescent="0.25">
      <c r="A3203" t="s">
        <v>58</v>
      </c>
      <c r="B3203">
        <v>2</v>
      </c>
      <c r="C3203" t="s">
        <v>88</v>
      </c>
      <c r="D3203">
        <v>1970</v>
      </c>
      <c r="E3203">
        <v>1970</v>
      </c>
      <c r="F3203">
        <v>6</v>
      </c>
      <c r="G3203" t="s">
        <v>77</v>
      </c>
      <c r="H3203">
        <v>0.66</v>
      </c>
      <c r="I3203">
        <v>1.66</v>
      </c>
      <c r="J3203" t="s">
        <v>67</v>
      </c>
      <c r="K3203">
        <v>7.38</v>
      </c>
      <c r="L3203" t="s">
        <v>67</v>
      </c>
      <c r="N3203" t="s">
        <v>64</v>
      </c>
      <c r="O3203">
        <v>29.29</v>
      </c>
      <c r="P3203" t="s">
        <v>67</v>
      </c>
      <c r="Q3203">
        <v>0.17</v>
      </c>
      <c r="R3203" t="s">
        <v>73</v>
      </c>
      <c r="S3203">
        <v>4.49</v>
      </c>
      <c r="T3203" t="s">
        <v>71</v>
      </c>
      <c r="V3203" t="s">
        <v>64</v>
      </c>
      <c r="W3203">
        <v>8.5000000000000006E-2</v>
      </c>
      <c r="X3203" t="s">
        <v>67</v>
      </c>
      <c r="Y3203">
        <v>6.4000000000000001E-2</v>
      </c>
      <c r="Z3203" t="s">
        <v>67</v>
      </c>
      <c r="AB3203" t="s">
        <v>64</v>
      </c>
      <c r="AD3203" t="s">
        <v>64</v>
      </c>
      <c r="AE3203">
        <v>0.02</v>
      </c>
      <c r="AF3203" t="s">
        <v>78</v>
      </c>
      <c r="AG3203">
        <v>0.02</v>
      </c>
      <c r="AH3203" t="s">
        <v>78</v>
      </c>
      <c r="AJ3203" t="s">
        <v>64</v>
      </c>
      <c r="AL3203" t="s">
        <v>64</v>
      </c>
      <c r="AM3203">
        <v>0.02</v>
      </c>
      <c r="AN3203" t="s">
        <v>73</v>
      </c>
      <c r="AP3203" t="s">
        <v>64</v>
      </c>
      <c r="AQ3203">
        <v>0</v>
      </c>
      <c r="AR3203" t="s">
        <v>67</v>
      </c>
      <c r="AS3203">
        <v>3.37</v>
      </c>
      <c r="AT3203" t="s">
        <v>67</v>
      </c>
      <c r="AU3203">
        <v>0.2</v>
      </c>
      <c r="AV3203" t="s">
        <v>67</v>
      </c>
      <c r="AW3203">
        <v>7.05</v>
      </c>
      <c r="AX3203" t="s">
        <v>67</v>
      </c>
      <c r="AY3203">
        <v>1.81</v>
      </c>
      <c r="AZ3203" t="s">
        <v>67</v>
      </c>
      <c r="BB3203" t="s">
        <v>64</v>
      </c>
      <c r="BD3203" t="s">
        <v>64</v>
      </c>
      <c r="BF3203" t="s">
        <v>64</v>
      </c>
    </row>
    <row r="3204" spans="1:58" x14ac:dyDescent="0.25">
      <c r="A3204" t="s">
        <v>58</v>
      </c>
      <c r="B3204">
        <v>2</v>
      </c>
      <c r="C3204" t="s">
        <v>88</v>
      </c>
      <c r="D3204">
        <v>1970</v>
      </c>
      <c r="E3204">
        <v>1970</v>
      </c>
      <c r="F3204">
        <v>7</v>
      </c>
      <c r="G3204" t="s">
        <v>77</v>
      </c>
      <c r="H3204">
        <v>0.26</v>
      </c>
      <c r="I3204">
        <v>0.67</v>
      </c>
      <c r="J3204" t="s">
        <v>73</v>
      </c>
      <c r="K3204">
        <v>7.2</v>
      </c>
      <c r="L3204" t="s">
        <v>67</v>
      </c>
      <c r="N3204" t="s">
        <v>64</v>
      </c>
      <c r="O3204">
        <v>28.29</v>
      </c>
      <c r="P3204" t="s">
        <v>67</v>
      </c>
      <c r="Q3204">
        <v>0.6</v>
      </c>
      <c r="R3204" t="s">
        <v>73</v>
      </c>
      <c r="S3204">
        <v>3.88</v>
      </c>
      <c r="T3204" t="s">
        <v>71</v>
      </c>
      <c r="V3204" t="s">
        <v>64</v>
      </c>
      <c r="W3204">
        <v>9.5000000000000001E-2</v>
      </c>
      <c r="X3204" t="s">
        <v>67</v>
      </c>
      <c r="Y3204">
        <v>5.2999999999999999E-2</v>
      </c>
      <c r="Z3204" t="s">
        <v>67</v>
      </c>
      <c r="AB3204" t="s">
        <v>64</v>
      </c>
      <c r="AD3204" t="s">
        <v>64</v>
      </c>
      <c r="AE3204">
        <v>0.03</v>
      </c>
      <c r="AF3204" t="s">
        <v>78</v>
      </c>
      <c r="AG3204">
        <v>0.03</v>
      </c>
      <c r="AH3204" t="s">
        <v>78</v>
      </c>
      <c r="AJ3204" t="s">
        <v>64</v>
      </c>
      <c r="AL3204" t="s">
        <v>64</v>
      </c>
      <c r="AM3204">
        <v>0.03</v>
      </c>
      <c r="AN3204" t="s">
        <v>73</v>
      </c>
      <c r="AP3204" t="s">
        <v>64</v>
      </c>
      <c r="AQ3204">
        <v>0</v>
      </c>
      <c r="AR3204" t="s">
        <v>67</v>
      </c>
      <c r="AS3204">
        <v>3.69</v>
      </c>
      <c r="AT3204" t="s">
        <v>67</v>
      </c>
      <c r="AU3204">
        <v>0.2</v>
      </c>
      <c r="AV3204" t="s">
        <v>67</v>
      </c>
      <c r="AW3204">
        <v>7.53</v>
      </c>
      <c r="AX3204" t="s">
        <v>67</v>
      </c>
      <c r="AY3204">
        <v>1.89</v>
      </c>
      <c r="AZ3204" t="s">
        <v>67</v>
      </c>
      <c r="BB3204" t="s">
        <v>64</v>
      </c>
      <c r="BD3204" t="s">
        <v>64</v>
      </c>
      <c r="BF3204" t="s">
        <v>64</v>
      </c>
    </row>
    <row r="3205" spans="1:58" x14ac:dyDescent="0.25">
      <c r="A3205" t="s">
        <v>58</v>
      </c>
      <c r="B3205">
        <v>2</v>
      </c>
      <c r="C3205" t="s">
        <v>88</v>
      </c>
      <c r="D3205">
        <v>1970</v>
      </c>
      <c r="E3205">
        <v>1970</v>
      </c>
      <c r="F3205">
        <v>8</v>
      </c>
      <c r="G3205" t="s">
        <v>60</v>
      </c>
      <c r="H3205">
        <v>0.11</v>
      </c>
      <c r="I3205">
        <v>0.28999999999999998</v>
      </c>
      <c r="J3205" t="s">
        <v>73</v>
      </c>
      <c r="K3205">
        <v>7.11</v>
      </c>
      <c r="L3205" t="s">
        <v>67</v>
      </c>
      <c r="N3205" t="s">
        <v>64</v>
      </c>
      <c r="O3205">
        <v>28.5</v>
      </c>
      <c r="P3205" t="s">
        <v>67</v>
      </c>
      <c r="Q3205">
        <v>0.63</v>
      </c>
      <c r="R3205" t="s">
        <v>73</v>
      </c>
      <c r="S3205">
        <v>3.9</v>
      </c>
      <c r="T3205" t="s">
        <v>71</v>
      </c>
      <c r="V3205" t="s">
        <v>64</v>
      </c>
      <c r="W3205">
        <v>5.5E-2</v>
      </c>
      <c r="X3205" t="s">
        <v>67</v>
      </c>
      <c r="Y3205">
        <v>4.1000000000000002E-2</v>
      </c>
      <c r="Z3205" t="s">
        <v>67</v>
      </c>
      <c r="AB3205" t="s">
        <v>64</v>
      </c>
      <c r="AD3205" t="s">
        <v>64</v>
      </c>
      <c r="AE3205">
        <v>0.04</v>
      </c>
      <c r="AF3205" t="s">
        <v>78</v>
      </c>
      <c r="AG3205">
        <v>0.04</v>
      </c>
      <c r="AH3205" t="s">
        <v>78</v>
      </c>
      <c r="AJ3205" t="s">
        <v>64</v>
      </c>
      <c r="AL3205" t="s">
        <v>64</v>
      </c>
      <c r="AM3205">
        <v>0.04</v>
      </c>
      <c r="AN3205" t="s">
        <v>73</v>
      </c>
      <c r="AP3205" t="s">
        <v>64</v>
      </c>
      <c r="AQ3205">
        <v>2E-3</v>
      </c>
      <c r="AR3205" t="s">
        <v>67</v>
      </c>
      <c r="AS3205">
        <v>3.6</v>
      </c>
      <c r="AT3205" t="s">
        <v>67</v>
      </c>
      <c r="AU3205">
        <v>0.15</v>
      </c>
      <c r="AV3205" t="s">
        <v>67</v>
      </c>
      <c r="AW3205">
        <v>7.81</v>
      </c>
      <c r="AX3205" t="s">
        <v>67</v>
      </c>
      <c r="AY3205">
        <v>1.98</v>
      </c>
      <c r="AZ3205" t="s">
        <v>67</v>
      </c>
      <c r="BB3205" t="s">
        <v>64</v>
      </c>
      <c r="BD3205" t="s">
        <v>64</v>
      </c>
      <c r="BF3205" t="s">
        <v>64</v>
      </c>
    </row>
    <row r="3206" spans="1:58" x14ac:dyDescent="0.25">
      <c r="A3206" t="s">
        <v>58</v>
      </c>
      <c r="B3206">
        <v>2</v>
      </c>
      <c r="C3206" t="s">
        <v>88</v>
      </c>
      <c r="D3206">
        <v>1970</v>
      </c>
      <c r="E3206">
        <v>1970</v>
      </c>
      <c r="F3206">
        <v>9</v>
      </c>
      <c r="G3206" t="s">
        <v>60</v>
      </c>
      <c r="H3206">
        <v>0.21</v>
      </c>
      <c r="I3206">
        <v>0.52</v>
      </c>
      <c r="J3206" t="s">
        <v>73</v>
      </c>
      <c r="K3206">
        <v>6.78</v>
      </c>
      <c r="L3206" t="s">
        <v>67</v>
      </c>
      <c r="N3206" t="s">
        <v>64</v>
      </c>
      <c r="O3206">
        <v>23.96</v>
      </c>
      <c r="P3206" t="s">
        <v>67</v>
      </c>
      <c r="Q3206">
        <v>0.94</v>
      </c>
      <c r="R3206" t="s">
        <v>67</v>
      </c>
      <c r="S3206">
        <v>6.3</v>
      </c>
      <c r="T3206" t="s">
        <v>71</v>
      </c>
      <c r="V3206" t="s">
        <v>64</v>
      </c>
      <c r="W3206">
        <v>5.8000000000000003E-2</v>
      </c>
      <c r="X3206" t="s">
        <v>67</v>
      </c>
      <c r="Y3206">
        <v>4.2999999999999997E-2</v>
      </c>
      <c r="Z3206" t="s">
        <v>67</v>
      </c>
      <c r="AB3206" t="s">
        <v>64</v>
      </c>
      <c r="AD3206" t="s">
        <v>64</v>
      </c>
      <c r="AE3206">
        <v>0.04</v>
      </c>
      <c r="AF3206" t="s">
        <v>78</v>
      </c>
      <c r="AG3206">
        <v>0.04</v>
      </c>
      <c r="AH3206" t="s">
        <v>78</v>
      </c>
      <c r="AJ3206" t="s">
        <v>64</v>
      </c>
      <c r="AL3206" t="s">
        <v>64</v>
      </c>
      <c r="AM3206">
        <v>0.04</v>
      </c>
      <c r="AN3206" t="s">
        <v>73</v>
      </c>
      <c r="AP3206" t="s">
        <v>64</v>
      </c>
      <c r="AQ3206">
        <v>1E-3</v>
      </c>
      <c r="AR3206" t="s">
        <v>67</v>
      </c>
      <c r="AS3206">
        <v>3.66</v>
      </c>
      <c r="AT3206" t="s">
        <v>67</v>
      </c>
      <c r="AU3206">
        <v>0.15</v>
      </c>
      <c r="AV3206" t="s">
        <v>67</v>
      </c>
      <c r="AW3206">
        <v>7.18</v>
      </c>
      <c r="AX3206" t="s">
        <v>67</v>
      </c>
      <c r="AY3206">
        <v>1.86</v>
      </c>
      <c r="AZ3206" t="s">
        <v>67</v>
      </c>
      <c r="BA3206">
        <v>0.73</v>
      </c>
      <c r="BB3206" t="s">
        <v>61</v>
      </c>
      <c r="BD3206" t="s">
        <v>64</v>
      </c>
      <c r="BF3206" t="s">
        <v>64</v>
      </c>
    </row>
    <row r="3207" spans="1:58" x14ac:dyDescent="0.25">
      <c r="A3207" t="s">
        <v>58</v>
      </c>
      <c r="B3207">
        <v>2</v>
      </c>
      <c r="C3207" t="s">
        <v>88</v>
      </c>
      <c r="D3207">
        <v>1971</v>
      </c>
      <c r="E3207">
        <v>1970</v>
      </c>
      <c r="F3207">
        <v>10</v>
      </c>
      <c r="G3207" t="s">
        <v>66</v>
      </c>
      <c r="H3207">
        <v>0.81</v>
      </c>
      <c r="I3207">
        <v>2.12</v>
      </c>
      <c r="J3207" t="s">
        <v>73</v>
      </c>
      <c r="K3207">
        <v>7.4</v>
      </c>
      <c r="L3207" t="s">
        <v>61</v>
      </c>
      <c r="N3207" t="s">
        <v>64</v>
      </c>
      <c r="O3207">
        <v>20.62</v>
      </c>
      <c r="P3207" t="s">
        <v>67</v>
      </c>
      <c r="Q3207">
        <v>4.8</v>
      </c>
      <c r="R3207" t="s">
        <v>67</v>
      </c>
      <c r="S3207">
        <v>11.86</v>
      </c>
      <c r="T3207" t="s">
        <v>71</v>
      </c>
      <c r="V3207" t="s">
        <v>64</v>
      </c>
      <c r="W3207">
        <v>5.3999999999999999E-2</v>
      </c>
      <c r="X3207" t="s">
        <v>67</v>
      </c>
      <c r="Y3207">
        <v>3.1E-2</v>
      </c>
      <c r="Z3207" t="s">
        <v>67</v>
      </c>
      <c r="AB3207" t="s">
        <v>64</v>
      </c>
      <c r="AD3207" t="s">
        <v>64</v>
      </c>
      <c r="AE3207">
        <v>0.09</v>
      </c>
      <c r="AF3207" t="s">
        <v>78</v>
      </c>
      <c r="AG3207">
        <v>0.09</v>
      </c>
      <c r="AH3207" t="s">
        <v>78</v>
      </c>
      <c r="AJ3207" t="s">
        <v>64</v>
      </c>
      <c r="AL3207" t="s">
        <v>64</v>
      </c>
      <c r="AM3207">
        <v>0.09</v>
      </c>
      <c r="AN3207" t="s">
        <v>73</v>
      </c>
      <c r="AP3207" t="s">
        <v>64</v>
      </c>
      <c r="AQ3207">
        <v>0</v>
      </c>
      <c r="AR3207" t="s">
        <v>67</v>
      </c>
      <c r="AS3207">
        <v>2.42</v>
      </c>
      <c r="AT3207" t="s">
        <v>67</v>
      </c>
      <c r="AU3207">
        <v>0.09</v>
      </c>
      <c r="AV3207" t="s">
        <v>67</v>
      </c>
      <c r="AW3207">
        <v>6.72</v>
      </c>
      <c r="AX3207" t="s">
        <v>67</v>
      </c>
      <c r="AY3207">
        <v>1.68</v>
      </c>
      <c r="AZ3207" t="s">
        <v>67</v>
      </c>
      <c r="BA3207">
        <v>0.82</v>
      </c>
      <c r="BB3207" t="s">
        <v>67</v>
      </c>
      <c r="BD3207" t="s">
        <v>64</v>
      </c>
      <c r="BF3207" t="s">
        <v>64</v>
      </c>
    </row>
    <row r="3208" spans="1:58" x14ac:dyDescent="0.25">
      <c r="A3208" t="s">
        <v>58</v>
      </c>
      <c r="B3208">
        <v>2</v>
      </c>
      <c r="C3208" t="s">
        <v>88</v>
      </c>
      <c r="D3208">
        <v>1971</v>
      </c>
      <c r="E3208">
        <v>1970</v>
      </c>
      <c r="F3208">
        <v>11</v>
      </c>
      <c r="G3208" t="s">
        <v>60</v>
      </c>
      <c r="H3208">
        <v>6.49</v>
      </c>
      <c r="I3208">
        <v>16.43</v>
      </c>
      <c r="J3208" t="s">
        <v>73</v>
      </c>
      <c r="K3208">
        <v>7.6</v>
      </c>
      <c r="L3208" t="s">
        <v>61</v>
      </c>
      <c r="N3208" t="s">
        <v>64</v>
      </c>
      <c r="O3208">
        <v>15.08</v>
      </c>
      <c r="P3208" t="s">
        <v>67</v>
      </c>
      <c r="Q3208">
        <v>1.1599999999999999</v>
      </c>
      <c r="R3208" t="s">
        <v>67</v>
      </c>
      <c r="S3208">
        <v>3.43</v>
      </c>
      <c r="T3208" t="s">
        <v>71</v>
      </c>
      <c r="V3208" t="s">
        <v>64</v>
      </c>
      <c r="W3208">
        <v>4.5999999999999999E-2</v>
      </c>
      <c r="X3208" t="s">
        <v>67</v>
      </c>
      <c r="Y3208">
        <v>4.3999999999999997E-2</v>
      </c>
      <c r="Z3208" t="s">
        <v>67</v>
      </c>
      <c r="AB3208" t="s">
        <v>64</v>
      </c>
      <c r="AD3208" t="s">
        <v>64</v>
      </c>
      <c r="AE3208">
        <v>0.05</v>
      </c>
      <c r="AF3208" t="s">
        <v>78</v>
      </c>
      <c r="AG3208">
        <v>0.05</v>
      </c>
      <c r="AH3208" t="s">
        <v>78</v>
      </c>
      <c r="AJ3208" t="s">
        <v>64</v>
      </c>
      <c r="AL3208" t="s">
        <v>64</v>
      </c>
      <c r="AM3208">
        <v>0.05</v>
      </c>
      <c r="AN3208" t="s">
        <v>73</v>
      </c>
      <c r="AP3208" t="s">
        <v>64</v>
      </c>
      <c r="AQ3208">
        <v>0</v>
      </c>
      <c r="AR3208" t="s">
        <v>67</v>
      </c>
      <c r="AS3208">
        <v>2.16</v>
      </c>
      <c r="AT3208" t="s">
        <v>67</v>
      </c>
      <c r="AU3208">
        <v>7.0000000000000007E-2</v>
      </c>
      <c r="AV3208" t="s">
        <v>67</v>
      </c>
      <c r="AW3208">
        <v>3.7</v>
      </c>
      <c r="AX3208" t="s">
        <v>67</v>
      </c>
      <c r="AY3208">
        <v>1.6</v>
      </c>
      <c r="AZ3208" t="s">
        <v>67</v>
      </c>
      <c r="BA3208">
        <v>0.96</v>
      </c>
      <c r="BB3208" t="s">
        <v>73</v>
      </c>
      <c r="BD3208" t="s">
        <v>64</v>
      </c>
      <c r="BF3208" t="s">
        <v>64</v>
      </c>
    </row>
    <row r="3209" spans="1:58" x14ac:dyDescent="0.25">
      <c r="A3209" t="s">
        <v>58</v>
      </c>
      <c r="B3209">
        <v>2</v>
      </c>
      <c r="C3209" t="s">
        <v>88</v>
      </c>
      <c r="D3209">
        <v>1971</v>
      </c>
      <c r="E3209">
        <v>1970</v>
      </c>
      <c r="F3209">
        <v>12</v>
      </c>
      <c r="G3209" t="s">
        <v>60</v>
      </c>
      <c r="H3209">
        <v>9.25</v>
      </c>
      <c r="I3209">
        <v>24.2</v>
      </c>
      <c r="J3209" t="s">
        <v>73</v>
      </c>
      <c r="K3209">
        <v>7.4</v>
      </c>
      <c r="L3209" t="s">
        <v>67</v>
      </c>
      <c r="N3209" t="s">
        <v>64</v>
      </c>
      <c r="O3209">
        <v>15.37</v>
      </c>
      <c r="P3209" t="s">
        <v>67</v>
      </c>
      <c r="Q3209">
        <v>6.48</v>
      </c>
      <c r="R3209" t="s">
        <v>67</v>
      </c>
      <c r="S3209">
        <v>1.78</v>
      </c>
      <c r="T3209" t="s">
        <v>71</v>
      </c>
      <c r="V3209" t="s">
        <v>64</v>
      </c>
      <c r="W3209">
        <v>4.8000000000000001E-2</v>
      </c>
      <c r="X3209" t="s">
        <v>67</v>
      </c>
      <c r="Y3209">
        <v>4.5999999999999999E-2</v>
      </c>
      <c r="Z3209" t="s">
        <v>67</v>
      </c>
      <c r="AB3209" t="s">
        <v>64</v>
      </c>
      <c r="AD3209" t="s">
        <v>64</v>
      </c>
      <c r="AE3209">
        <v>0.06</v>
      </c>
      <c r="AF3209" t="s">
        <v>78</v>
      </c>
      <c r="AG3209">
        <v>0.06</v>
      </c>
      <c r="AH3209" t="s">
        <v>78</v>
      </c>
      <c r="AJ3209" t="s">
        <v>64</v>
      </c>
      <c r="AL3209" t="s">
        <v>64</v>
      </c>
      <c r="AM3209">
        <v>0.06</v>
      </c>
      <c r="AN3209" t="s">
        <v>73</v>
      </c>
      <c r="AP3209" t="s">
        <v>64</v>
      </c>
      <c r="AQ3209">
        <v>0</v>
      </c>
      <c r="AR3209" t="s">
        <v>67</v>
      </c>
      <c r="AS3209">
        <v>2.06</v>
      </c>
      <c r="AT3209" t="s">
        <v>67</v>
      </c>
      <c r="AU3209">
        <v>7.0000000000000007E-2</v>
      </c>
      <c r="AV3209" t="s">
        <v>67</v>
      </c>
      <c r="AW3209">
        <v>3.26</v>
      </c>
      <c r="AX3209" t="s">
        <v>67</v>
      </c>
      <c r="AY3209">
        <v>1.37</v>
      </c>
      <c r="AZ3209" t="s">
        <v>67</v>
      </c>
      <c r="BA3209">
        <v>1.08</v>
      </c>
      <c r="BB3209" t="s">
        <v>73</v>
      </c>
      <c r="BD3209" t="s">
        <v>64</v>
      </c>
      <c r="BF3209" t="s">
        <v>64</v>
      </c>
    </row>
    <row r="3210" spans="1:58" x14ac:dyDescent="0.25">
      <c r="A3210" t="s">
        <v>58</v>
      </c>
      <c r="B3210">
        <v>2</v>
      </c>
      <c r="C3210" t="s">
        <v>88</v>
      </c>
      <c r="D3210">
        <v>1971</v>
      </c>
      <c r="E3210">
        <v>1971</v>
      </c>
      <c r="F3210">
        <v>1</v>
      </c>
      <c r="G3210" t="s">
        <v>60</v>
      </c>
      <c r="H3210">
        <v>20.9</v>
      </c>
      <c r="I3210">
        <v>54.67</v>
      </c>
      <c r="J3210" t="s">
        <v>73</v>
      </c>
      <c r="K3210">
        <v>7.24</v>
      </c>
      <c r="L3210" t="s">
        <v>67</v>
      </c>
      <c r="N3210" t="s">
        <v>64</v>
      </c>
      <c r="O3210">
        <v>15.58</v>
      </c>
      <c r="P3210" t="s">
        <v>67</v>
      </c>
      <c r="Q3210">
        <v>2.15</v>
      </c>
      <c r="R3210" t="s">
        <v>67</v>
      </c>
      <c r="S3210">
        <v>6.68</v>
      </c>
      <c r="T3210" t="s">
        <v>71</v>
      </c>
      <c r="V3210" t="s">
        <v>64</v>
      </c>
      <c r="W3210">
        <v>5.6000000000000001E-2</v>
      </c>
      <c r="X3210" t="s">
        <v>67</v>
      </c>
      <c r="Y3210">
        <v>4.5999999999999999E-2</v>
      </c>
      <c r="Z3210" t="s">
        <v>67</v>
      </c>
      <c r="AB3210" t="s">
        <v>64</v>
      </c>
      <c r="AD3210" t="s">
        <v>64</v>
      </c>
      <c r="AE3210">
        <v>0.04</v>
      </c>
      <c r="AF3210" t="s">
        <v>78</v>
      </c>
      <c r="AG3210">
        <v>0.04</v>
      </c>
      <c r="AH3210" t="s">
        <v>78</v>
      </c>
      <c r="AJ3210" t="s">
        <v>64</v>
      </c>
      <c r="AL3210" t="s">
        <v>64</v>
      </c>
      <c r="AM3210">
        <v>0.04</v>
      </c>
      <c r="AN3210" t="s">
        <v>73</v>
      </c>
      <c r="AP3210" t="s">
        <v>64</v>
      </c>
      <c r="AQ3210">
        <v>0</v>
      </c>
      <c r="AR3210" t="s">
        <v>67</v>
      </c>
      <c r="AS3210">
        <v>1.87</v>
      </c>
      <c r="AT3210" t="s">
        <v>67</v>
      </c>
      <c r="AU3210">
        <v>7.0000000000000007E-2</v>
      </c>
      <c r="AV3210" t="s">
        <v>67</v>
      </c>
      <c r="AW3210">
        <v>3.18</v>
      </c>
      <c r="AX3210" t="s">
        <v>67</v>
      </c>
      <c r="AY3210">
        <v>0.81</v>
      </c>
      <c r="AZ3210" t="s">
        <v>67</v>
      </c>
      <c r="BA3210">
        <v>0.22</v>
      </c>
      <c r="BB3210" t="s">
        <v>67</v>
      </c>
      <c r="BD3210" t="s">
        <v>64</v>
      </c>
      <c r="BF3210" t="s">
        <v>64</v>
      </c>
    </row>
    <row r="3211" spans="1:58" x14ac:dyDescent="0.25">
      <c r="A3211" t="s">
        <v>58</v>
      </c>
      <c r="B3211">
        <v>2</v>
      </c>
      <c r="C3211" t="s">
        <v>88</v>
      </c>
      <c r="D3211">
        <v>1971</v>
      </c>
      <c r="E3211">
        <v>1971</v>
      </c>
      <c r="F3211">
        <v>2</v>
      </c>
      <c r="G3211" t="s">
        <v>66</v>
      </c>
      <c r="H3211">
        <v>7.53</v>
      </c>
      <c r="I3211">
        <v>17.79</v>
      </c>
      <c r="J3211" t="s">
        <v>73</v>
      </c>
      <c r="K3211">
        <v>7.24</v>
      </c>
      <c r="L3211" t="s">
        <v>67</v>
      </c>
      <c r="N3211" t="s">
        <v>64</v>
      </c>
      <c r="O3211">
        <v>16.29</v>
      </c>
      <c r="P3211" t="s">
        <v>67</v>
      </c>
      <c r="Q3211">
        <v>0.75</v>
      </c>
      <c r="R3211" t="s">
        <v>67</v>
      </c>
      <c r="S3211">
        <v>11.91</v>
      </c>
      <c r="T3211" t="s">
        <v>71</v>
      </c>
      <c r="V3211" t="s">
        <v>64</v>
      </c>
      <c r="W3211">
        <v>0.109</v>
      </c>
      <c r="X3211" t="s">
        <v>67</v>
      </c>
      <c r="Y3211">
        <v>5.5E-2</v>
      </c>
      <c r="Z3211" t="s">
        <v>67</v>
      </c>
      <c r="AB3211" t="s">
        <v>64</v>
      </c>
      <c r="AD3211" t="s">
        <v>64</v>
      </c>
      <c r="AE3211">
        <v>0.04</v>
      </c>
      <c r="AF3211" t="s">
        <v>78</v>
      </c>
      <c r="AG3211">
        <v>0.04</v>
      </c>
      <c r="AH3211" t="s">
        <v>78</v>
      </c>
      <c r="AJ3211" t="s">
        <v>64</v>
      </c>
      <c r="AL3211" t="s">
        <v>64</v>
      </c>
      <c r="AM3211">
        <v>0.04</v>
      </c>
      <c r="AN3211" t="s">
        <v>73</v>
      </c>
      <c r="AP3211" t="s">
        <v>64</v>
      </c>
      <c r="AQ3211">
        <v>0</v>
      </c>
      <c r="AR3211" t="s">
        <v>67</v>
      </c>
      <c r="AS3211">
        <v>2.29</v>
      </c>
      <c r="AT3211" t="s">
        <v>67</v>
      </c>
      <c r="AU3211">
        <v>0.05</v>
      </c>
      <c r="AV3211" t="s">
        <v>67</v>
      </c>
      <c r="AW3211">
        <v>3.24</v>
      </c>
      <c r="AX3211" t="s">
        <v>67</v>
      </c>
      <c r="AY3211">
        <v>0.86</v>
      </c>
      <c r="AZ3211" t="s">
        <v>67</v>
      </c>
      <c r="BA3211">
        <v>0.32</v>
      </c>
      <c r="BB3211" t="s">
        <v>67</v>
      </c>
      <c r="BD3211" t="s">
        <v>64</v>
      </c>
      <c r="BF3211" t="s">
        <v>64</v>
      </c>
    </row>
    <row r="3212" spans="1:58" x14ac:dyDescent="0.25">
      <c r="A3212" t="s">
        <v>58</v>
      </c>
      <c r="B3212">
        <v>2</v>
      </c>
      <c r="C3212" t="s">
        <v>88</v>
      </c>
      <c r="D3212">
        <v>1971</v>
      </c>
      <c r="E3212">
        <v>1971</v>
      </c>
      <c r="F3212">
        <v>3</v>
      </c>
      <c r="G3212" t="s">
        <v>60</v>
      </c>
      <c r="H3212">
        <v>14.22</v>
      </c>
      <c r="I3212">
        <v>37.200000000000003</v>
      </c>
      <c r="J3212" t="s">
        <v>73</v>
      </c>
      <c r="K3212">
        <v>7.3</v>
      </c>
      <c r="L3212" t="s">
        <v>67</v>
      </c>
      <c r="N3212" t="s">
        <v>64</v>
      </c>
      <c r="O3212">
        <v>16.12</v>
      </c>
      <c r="P3212" t="s">
        <v>67</v>
      </c>
      <c r="Q3212">
        <v>0.94</v>
      </c>
      <c r="R3212" t="s">
        <v>67</v>
      </c>
      <c r="S3212">
        <v>4.38</v>
      </c>
      <c r="T3212" t="s">
        <v>71</v>
      </c>
      <c r="V3212" t="s">
        <v>64</v>
      </c>
      <c r="W3212">
        <v>0.129</v>
      </c>
      <c r="X3212" t="s">
        <v>67</v>
      </c>
      <c r="Y3212">
        <v>2.7E-2</v>
      </c>
      <c r="Z3212" t="s">
        <v>67</v>
      </c>
      <c r="AB3212" t="s">
        <v>64</v>
      </c>
      <c r="AD3212" t="s">
        <v>64</v>
      </c>
      <c r="AE3212">
        <v>0.03</v>
      </c>
      <c r="AF3212" t="s">
        <v>78</v>
      </c>
      <c r="AG3212">
        <v>0.03</v>
      </c>
      <c r="AH3212" t="s">
        <v>78</v>
      </c>
      <c r="AJ3212" t="s">
        <v>64</v>
      </c>
      <c r="AL3212" t="s">
        <v>64</v>
      </c>
      <c r="AM3212">
        <v>0.03</v>
      </c>
      <c r="AN3212" t="s">
        <v>73</v>
      </c>
      <c r="AP3212" t="s">
        <v>64</v>
      </c>
      <c r="AQ3212">
        <v>0</v>
      </c>
      <c r="AR3212" t="s">
        <v>67</v>
      </c>
      <c r="AS3212">
        <v>2.5</v>
      </c>
      <c r="AT3212" t="s">
        <v>67</v>
      </c>
      <c r="AU3212">
        <v>0.02</v>
      </c>
      <c r="AV3212" t="s">
        <v>67</v>
      </c>
      <c r="AW3212">
        <v>3.5</v>
      </c>
      <c r="AX3212" t="s">
        <v>67</v>
      </c>
      <c r="AY3212">
        <v>0.86</v>
      </c>
      <c r="AZ3212" t="s">
        <v>67</v>
      </c>
      <c r="BA3212">
        <v>0.23</v>
      </c>
      <c r="BB3212" t="s">
        <v>73</v>
      </c>
      <c r="BD3212" t="s">
        <v>64</v>
      </c>
      <c r="BF3212" t="s">
        <v>64</v>
      </c>
    </row>
    <row r="3213" spans="1:58" x14ac:dyDescent="0.25">
      <c r="A3213" t="s">
        <v>58</v>
      </c>
      <c r="B3213">
        <v>2</v>
      </c>
      <c r="C3213" t="s">
        <v>88</v>
      </c>
      <c r="D3213">
        <v>1971</v>
      </c>
      <c r="E3213">
        <v>1971</v>
      </c>
      <c r="F3213">
        <v>4</v>
      </c>
      <c r="G3213" t="s">
        <v>66</v>
      </c>
      <c r="H3213">
        <v>3.82</v>
      </c>
      <c r="I3213">
        <v>9.66</v>
      </c>
      <c r="J3213" t="s">
        <v>67</v>
      </c>
      <c r="K3213">
        <v>7.47</v>
      </c>
      <c r="L3213" t="s">
        <v>67</v>
      </c>
      <c r="N3213" t="s">
        <v>64</v>
      </c>
      <c r="O3213">
        <v>18.62</v>
      </c>
      <c r="P3213" t="s">
        <v>67</v>
      </c>
      <c r="Q3213">
        <v>0.43</v>
      </c>
      <c r="R3213" t="s">
        <v>67</v>
      </c>
      <c r="S3213">
        <v>4.57</v>
      </c>
      <c r="T3213" t="s">
        <v>71</v>
      </c>
      <c r="V3213" t="s">
        <v>64</v>
      </c>
      <c r="W3213">
        <v>7.5999999999999998E-2</v>
      </c>
      <c r="X3213" t="s">
        <v>67</v>
      </c>
      <c r="Y3213">
        <v>2.9000000000000001E-2</v>
      </c>
      <c r="Z3213" t="s">
        <v>67</v>
      </c>
      <c r="AB3213" t="s">
        <v>64</v>
      </c>
      <c r="AD3213" t="s">
        <v>64</v>
      </c>
      <c r="AE3213">
        <v>0.03</v>
      </c>
      <c r="AF3213" t="s">
        <v>78</v>
      </c>
      <c r="AG3213">
        <v>0.03</v>
      </c>
      <c r="AH3213" t="s">
        <v>78</v>
      </c>
      <c r="AJ3213" t="s">
        <v>64</v>
      </c>
      <c r="AL3213" t="s">
        <v>64</v>
      </c>
      <c r="AM3213">
        <v>0.03</v>
      </c>
      <c r="AN3213" t="s">
        <v>73</v>
      </c>
      <c r="AP3213" t="s">
        <v>64</v>
      </c>
      <c r="AQ3213">
        <v>0</v>
      </c>
      <c r="AR3213" t="s">
        <v>67</v>
      </c>
      <c r="AS3213">
        <v>2.63</v>
      </c>
      <c r="AT3213" t="s">
        <v>67</v>
      </c>
      <c r="AU3213">
        <v>0.03</v>
      </c>
      <c r="AV3213" t="s">
        <v>67</v>
      </c>
      <c r="AW3213">
        <v>4.29</v>
      </c>
      <c r="AX3213" t="s">
        <v>67</v>
      </c>
      <c r="AY3213">
        <v>1.1200000000000001</v>
      </c>
      <c r="AZ3213" t="s">
        <v>67</v>
      </c>
      <c r="BA3213">
        <v>0.23</v>
      </c>
      <c r="BB3213" t="s">
        <v>67</v>
      </c>
      <c r="BD3213" t="s">
        <v>64</v>
      </c>
      <c r="BF3213" t="s">
        <v>64</v>
      </c>
    </row>
    <row r="3214" spans="1:58" x14ac:dyDescent="0.25">
      <c r="A3214" t="s">
        <v>58</v>
      </c>
      <c r="B3214">
        <v>2</v>
      </c>
      <c r="C3214" t="s">
        <v>88</v>
      </c>
      <c r="D3214">
        <v>1971</v>
      </c>
      <c r="E3214">
        <v>1971</v>
      </c>
      <c r="F3214">
        <v>5</v>
      </c>
      <c r="G3214" t="s">
        <v>66</v>
      </c>
      <c r="H3214">
        <v>1.29</v>
      </c>
      <c r="I3214">
        <v>3.37</v>
      </c>
      <c r="J3214" t="s">
        <v>67</v>
      </c>
      <c r="K3214">
        <v>7.33</v>
      </c>
      <c r="L3214" t="s">
        <v>67</v>
      </c>
      <c r="N3214" t="s">
        <v>64</v>
      </c>
      <c r="O3214">
        <v>20.75</v>
      </c>
      <c r="P3214" t="s">
        <v>67</v>
      </c>
      <c r="Q3214">
        <v>0.59</v>
      </c>
      <c r="R3214" t="s">
        <v>67</v>
      </c>
      <c r="S3214">
        <v>10.81</v>
      </c>
      <c r="T3214" t="s">
        <v>71</v>
      </c>
      <c r="V3214" t="s">
        <v>64</v>
      </c>
      <c r="W3214">
        <v>0.185</v>
      </c>
      <c r="X3214" t="s">
        <v>67</v>
      </c>
      <c r="Y3214">
        <v>5.1999999999999998E-2</v>
      </c>
      <c r="Z3214" t="s">
        <v>67</v>
      </c>
      <c r="AB3214" t="s">
        <v>64</v>
      </c>
      <c r="AD3214" t="s">
        <v>64</v>
      </c>
      <c r="AE3214">
        <v>0.04</v>
      </c>
      <c r="AF3214" t="s">
        <v>78</v>
      </c>
      <c r="AG3214">
        <v>0.04</v>
      </c>
      <c r="AH3214" t="s">
        <v>78</v>
      </c>
      <c r="AJ3214" t="s">
        <v>64</v>
      </c>
      <c r="AL3214" t="s">
        <v>64</v>
      </c>
      <c r="AM3214">
        <v>0.04</v>
      </c>
      <c r="AN3214" t="s">
        <v>73</v>
      </c>
      <c r="AP3214" t="s">
        <v>64</v>
      </c>
      <c r="AQ3214">
        <v>0</v>
      </c>
      <c r="AR3214" t="s">
        <v>67</v>
      </c>
      <c r="AS3214">
        <v>2.69</v>
      </c>
      <c r="AT3214" t="s">
        <v>67</v>
      </c>
      <c r="AU3214">
        <v>0.1</v>
      </c>
      <c r="AV3214" t="s">
        <v>67</v>
      </c>
      <c r="AW3214">
        <v>4.8600000000000003</v>
      </c>
      <c r="AX3214" t="s">
        <v>67</v>
      </c>
      <c r="AY3214">
        <v>1.28</v>
      </c>
      <c r="AZ3214" t="s">
        <v>67</v>
      </c>
      <c r="BA3214">
        <v>0.27</v>
      </c>
      <c r="BB3214" t="s">
        <v>67</v>
      </c>
      <c r="BD3214" t="s">
        <v>64</v>
      </c>
      <c r="BF3214" t="s">
        <v>64</v>
      </c>
    </row>
    <row r="3215" spans="1:58" x14ac:dyDescent="0.25">
      <c r="A3215" t="s">
        <v>58</v>
      </c>
      <c r="B3215">
        <v>2</v>
      </c>
      <c r="C3215" t="s">
        <v>88</v>
      </c>
      <c r="D3215">
        <v>1971</v>
      </c>
      <c r="E3215">
        <v>1971</v>
      </c>
      <c r="F3215">
        <v>6</v>
      </c>
      <c r="G3215" t="s">
        <v>77</v>
      </c>
      <c r="H3215">
        <v>0.81</v>
      </c>
      <c r="I3215">
        <v>2.06</v>
      </c>
      <c r="J3215" t="s">
        <v>67</v>
      </c>
      <c r="K3215">
        <v>7.41</v>
      </c>
      <c r="L3215" t="s">
        <v>67</v>
      </c>
      <c r="M3215">
        <v>75.8</v>
      </c>
      <c r="N3215" t="s">
        <v>61</v>
      </c>
      <c r="O3215">
        <v>25.46</v>
      </c>
      <c r="P3215" t="s">
        <v>67</v>
      </c>
      <c r="Q3215">
        <v>3.48</v>
      </c>
      <c r="R3215" t="s">
        <v>73</v>
      </c>
      <c r="S3215">
        <v>7.6</v>
      </c>
      <c r="T3215" t="s">
        <v>71</v>
      </c>
      <c r="V3215" t="s">
        <v>64</v>
      </c>
      <c r="W3215">
        <v>0.11700000000000001</v>
      </c>
      <c r="X3215" t="s">
        <v>67</v>
      </c>
      <c r="Y3215">
        <v>4.7E-2</v>
      </c>
      <c r="Z3215" t="s">
        <v>67</v>
      </c>
      <c r="AB3215" t="s">
        <v>64</v>
      </c>
      <c r="AD3215" t="s">
        <v>64</v>
      </c>
      <c r="AE3215">
        <v>0.04</v>
      </c>
      <c r="AF3215" t="s">
        <v>78</v>
      </c>
      <c r="AG3215">
        <v>0.04</v>
      </c>
      <c r="AH3215" t="s">
        <v>78</v>
      </c>
      <c r="AJ3215" t="s">
        <v>64</v>
      </c>
      <c r="AL3215" t="s">
        <v>64</v>
      </c>
      <c r="AM3215">
        <v>0.04</v>
      </c>
      <c r="AN3215" t="s">
        <v>73</v>
      </c>
      <c r="AO3215">
        <v>0</v>
      </c>
      <c r="AP3215" t="s">
        <v>61</v>
      </c>
      <c r="AQ3215">
        <v>1E-3</v>
      </c>
      <c r="AR3215" t="s">
        <v>67</v>
      </c>
      <c r="AS3215">
        <v>2.79</v>
      </c>
      <c r="AT3215" t="s">
        <v>67</v>
      </c>
      <c r="AU3215">
        <v>0.11</v>
      </c>
      <c r="AV3215" t="s">
        <v>67</v>
      </c>
      <c r="AW3215">
        <v>6.23</v>
      </c>
      <c r="AX3215" t="s">
        <v>67</v>
      </c>
      <c r="AY3215">
        <v>1.61</v>
      </c>
      <c r="AZ3215" t="s">
        <v>67</v>
      </c>
      <c r="BA3215">
        <v>0.38</v>
      </c>
      <c r="BB3215" t="s">
        <v>67</v>
      </c>
      <c r="BD3215" t="s">
        <v>64</v>
      </c>
      <c r="BF3215" t="s">
        <v>64</v>
      </c>
    </row>
    <row r="3216" spans="1:58" x14ac:dyDescent="0.25">
      <c r="A3216" t="s">
        <v>58</v>
      </c>
      <c r="B3216">
        <v>2</v>
      </c>
      <c r="C3216" t="s">
        <v>88</v>
      </c>
      <c r="D3216">
        <v>1971</v>
      </c>
      <c r="E3216">
        <v>1971</v>
      </c>
      <c r="F3216">
        <v>7</v>
      </c>
      <c r="G3216" t="s">
        <v>77</v>
      </c>
      <c r="H3216">
        <v>0.34</v>
      </c>
      <c r="I3216">
        <v>0.88</v>
      </c>
      <c r="J3216" t="s">
        <v>67</v>
      </c>
      <c r="K3216">
        <v>7.43</v>
      </c>
      <c r="L3216" t="s">
        <v>67</v>
      </c>
      <c r="M3216">
        <v>71.42</v>
      </c>
      <c r="N3216" t="s">
        <v>67</v>
      </c>
      <c r="O3216">
        <v>27.79</v>
      </c>
      <c r="P3216" t="s">
        <v>67</v>
      </c>
      <c r="Q3216">
        <v>0.1</v>
      </c>
      <c r="R3216" t="s">
        <v>73</v>
      </c>
      <c r="S3216">
        <v>5.25</v>
      </c>
      <c r="T3216" t="s">
        <v>71</v>
      </c>
      <c r="V3216" t="s">
        <v>64</v>
      </c>
      <c r="W3216">
        <v>4.7E-2</v>
      </c>
      <c r="X3216" t="s">
        <v>67</v>
      </c>
      <c r="Y3216">
        <v>4.3999999999999997E-2</v>
      </c>
      <c r="Z3216" t="s">
        <v>67</v>
      </c>
      <c r="AB3216" t="s">
        <v>64</v>
      </c>
      <c r="AD3216" t="s">
        <v>64</v>
      </c>
      <c r="AE3216">
        <v>0.06</v>
      </c>
      <c r="AF3216" t="s">
        <v>68</v>
      </c>
      <c r="AG3216">
        <v>0.06</v>
      </c>
      <c r="AH3216" t="s">
        <v>68</v>
      </c>
      <c r="AJ3216" t="s">
        <v>64</v>
      </c>
      <c r="AL3216" t="s">
        <v>64</v>
      </c>
      <c r="AM3216">
        <v>0.06</v>
      </c>
      <c r="AN3216" t="s">
        <v>67</v>
      </c>
      <c r="AO3216">
        <v>0</v>
      </c>
      <c r="AP3216" t="s">
        <v>67</v>
      </c>
      <c r="AQ3216">
        <v>2E-3</v>
      </c>
      <c r="AR3216" t="s">
        <v>67</v>
      </c>
      <c r="AS3216">
        <v>2.21</v>
      </c>
      <c r="AT3216" t="s">
        <v>67</v>
      </c>
      <c r="AU3216">
        <v>0.15</v>
      </c>
      <c r="AV3216" t="s">
        <v>67</v>
      </c>
      <c r="AW3216">
        <v>6.34</v>
      </c>
      <c r="AX3216" t="s">
        <v>67</v>
      </c>
      <c r="AY3216">
        <v>1.66</v>
      </c>
      <c r="AZ3216" t="s">
        <v>67</v>
      </c>
      <c r="BA3216">
        <v>0.95</v>
      </c>
      <c r="BB3216" t="s">
        <v>67</v>
      </c>
      <c r="BD3216" t="s">
        <v>64</v>
      </c>
      <c r="BF3216" t="s">
        <v>64</v>
      </c>
    </row>
    <row r="3217" spans="1:58" x14ac:dyDescent="0.25">
      <c r="A3217" t="s">
        <v>58</v>
      </c>
      <c r="B3217">
        <v>2</v>
      </c>
      <c r="C3217" t="s">
        <v>88</v>
      </c>
      <c r="D3217">
        <v>1971</v>
      </c>
      <c r="E3217">
        <v>1971</v>
      </c>
      <c r="F3217">
        <v>8</v>
      </c>
      <c r="G3217" t="s">
        <v>77</v>
      </c>
      <c r="H3217">
        <v>0.21</v>
      </c>
      <c r="I3217">
        <v>0.54</v>
      </c>
      <c r="J3217" t="s">
        <v>67</v>
      </c>
      <c r="K3217">
        <v>7.54</v>
      </c>
      <c r="L3217" t="s">
        <v>67</v>
      </c>
      <c r="M3217">
        <v>73.63</v>
      </c>
      <c r="N3217" t="s">
        <v>67</v>
      </c>
      <c r="O3217">
        <v>26.66</v>
      </c>
      <c r="P3217" t="s">
        <v>67</v>
      </c>
      <c r="Q3217">
        <v>0.1</v>
      </c>
      <c r="R3217" t="s">
        <v>73</v>
      </c>
      <c r="S3217">
        <v>3.36</v>
      </c>
      <c r="T3217" t="s">
        <v>71</v>
      </c>
      <c r="V3217" t="s">
        <v>64</v>
      </c>
      <c r="W3217">
        <v>6.0999999999999999E-2</v>
      </c>
      <c r="X3217" t="s">
        <v>67</v>
      </c>
      <c r="Y3217">
        <v>4.2999999999999997E-2</v>
      </c>
      <c r="Z3217" t="s">
        <v>67</v>
      </c>
      <c r="AB3217" t="s">
        <v>64</v>
      </c>
      <c r="AD3217" t="s">
        <v>64</v>
      </c>
      <c r="AE3217">
        <v>0.06</v>
      </c>
      <c r="AF3217" t="s">
        <v>68</v>
      </c>
      <c r="AG3217">
        <v>0.06</v>
      </c>
      <c r="AH3217" t="s">
        <v>68</v>
      </c>
      <c r="AJ3217" t="s">
        <v>64</v>
      </c>
      <c r="AL3217" t="s">
        <v>64</v>
      </c>
      <c r="AM3217">
        <v>0.06</v>
      </c>
      <c r="AN3217" t="s">
        <v>67</v>
      </c>
      <c r="AO3217">
        <v>0</v>
      </c>
      <c r="AP3217" t="s">
        <v>67</v>
      </c>
      <c r="AQ3217">
        <v>1E-3</v>
      </c>
      <c r="AR3217" t="s">
        <v>67</v>
      </c>
      <c r="AS3217">
        <v>1.92</v>
      </c>
      <c r="AT3217" t="s">
        <v>67</v>
      </c>
      <c r="AU3217">
        <v>0.13</v>
      </c>
      <c r="AV3217" t="s">
        <v>67</v>
      </c>
      <c r="AW3217">
        <v>6.5</v>
      </c>
      <c r="AX3217" t="s">
        <v>67</v>
      </c>
      <c r="AY3217">
        <v>1.62</v>
      </c>
      <c r="AZ3217" t="s">
        <v>67</v>
      </c>
      <c r="BA3217">
        <v>0.98</v>
      </c>
      <c r="BB3217" t="s">
        <v>67</v>
      </c>
      <c r="BD3217" t="s">
        <v>64</v>
      </c>
      <c r="BF3217" t="s">
        <v>64</v>
      </c>
    </row>
    <row r="3218" spans="1:58" x14ac:dyDescent="0.25">
      <c r="A3218" t="s">
        <v>58</v>
      </c>
      <c r="B3218">
        <v>2</v>
      </c>
      <c r="C3218" t="s">
        <v>88</v>
      </c>
      <c r="D3218">
        <v>1971</v>
      </c>
      <c r="E3218">
        <v>1971</v>
      </c>
      <c r="F3218">
        <v>9</v>
      </c>
      <c r="G3218" t="s">
        <v>77</v>
      </c>
      <c r="H3218">
        <v>0.53</v>
      </c>
      <c r="I3218">
        <v>1.33</v>
      </c>
      <c r="J3218" t="s">
        <v>67</v>
      </c>
      <c r="K3218">
        <v>7.14</v>
      </c>
      <c r="L3218" t="s">
        <v>67</v>
      </c>
      <c r="M3218">
        <v>53.67</v>
      </c>
      <c r="N3218" t="s">
        <v>67</v>
      </c>
      <c r="O3218">
        <v>23.92</v>
      </c>
      <c r="P3218" t="s">
        <v>67</v>
      </c>
      <c r="Q3218">
        <v>0.57999999999999996</v>
      </c>
      <c r="R3218" t="s">
        <v>73</v>
      </c>
      <c r="S3218">
        <v>6.76</v>
      </c>
      <c r="T3218" t="s">
        <v>71</v>
      </c>
      <c r="V3218" t="s">
        <v>64</v>
      </c>
      <c r="W3218">
        <v>3.1E-2</v>
      </c>
      <c r="X3218" t="s">
        <v>67</v>
      </c>
      <c r="Y3218">
        <v>2.5999999999999999E-2</v>
      </c>
      <c r="Z3218" t="s">
        <v>67</v>
      </c>
      <c r="AB3218" t="s">
        <v>64</v>
      </c>
      <c r="AD3218" t="s">
        <v>64</v>
      </c>
      <c r="AE3218">
        <v>0.06</v>
      </c>
      <c r="AF3218" t="s">
        <v>68</v>
      </c>
      <c r="AG3218">
        <v>0.06</v>
      </c>
      <c r="AH3218" t="s">
        <v>68</v>
      </c>
      <c r="AJ3218" t="s">
        <v>64</v>
      </c>
      <c r="AL3218" t="s">
        <v>64</v>
      </c>
      <c r="AM3218">
        <v>0.06</v>
      </c>
      <c r="AN3218" t="s">
        <v>67</v>
      </c>
      <c r="AO3218">
        <v>0</v>
      </c>
      <c r="AP3218" t="s">
        <v>67</v>
      </c>
      <c r="AQ3218">
        <v>0</v>
      </c>
      <c r="AR3218" t="s">
        <v>67</v>
      </c>
      <c r="AS3218">
        <v>1.68</v>
      </c>
      <c r="AT3218" t="s">
        <v>67</v>
      </c>
      <c r="AU3218">
        <v>0.13</v>
      </c>
      <c r="AV3218" t="s">
        <v>67</v>
      </c>
      <c r="AW3218">
        <v>4.79</v>
      </c>
      <c r="AX3218" t="s">
        <v>67</v>
      </c>
      <c r="AY3218">
        <v>1.58</v>
      </c>
      <c r="AZ3218" t="s">
        <v>67</v>
      </c>
      <c r="BA3218">
        <v>0.32</v>
      </c>
      <c r="BB3218" t="s">
        <v>67</v>
      </c>
      <c r="BD3218" t="s">
        <v>64</v>
      </c>
      <c r="BF3218" t="s">
        <v>64</v>
      </c>
    </row>
    <row r="3219" spans="1:58" x14ac:dyDescent="0.25">
      <c r="A3219" t="s">
        <v>58</v>
      </c>
      <c r="B3219">
        <v>2</v>
      </c>
      <c r="C3219" t="s">
        <v>88</v>
      </c>
      <c r="D3219">
        <v>1972</v>
      </c>
      <c r="E3219">
        <v>1971</v>
      </c>
      <c r="F3219">
        <v>10</v>
      </c>
      <c r="G3219" t="s">
        <v>77</v>
      </c>
      <c r="H3219">
        <v>0.83</v>
      </c>
      <c r="I3219">
        <v>2.1800000000000002</v>
      </c>
      <c r="J3219" t="s">
        <v>73</v>
      </c>
      <c r="K3219">
        <v>7.04</v>
      </c>
      <c r="L3219" t="s">
        <v>67</v>
      </c>
      <c r="M3219">
        <v>46.48</v>
      </c>
      <c r="N3219" t="s">
        <v>67</v>
      </c>
      <c r="O3219">
        <v>19.579999999999998</v>
      </c>
      <c r="P3219" t="s">
        <v>67</v>
      </c>
      <c r="Q3219">
        <v>3.71</v>
      </c>
      <c r="R3219" t="s">
        <v>67</v>
      </c>
      <c r="S3219">
        <v>7.05</v>
      </c>
      <c r="T3219" t="s">
        <v>71</v>
      </c>
      <c r="V3219" t="s">
        <v>64</v>
      </c>
      <c r="W3219">
        <v>7.1999999999999995E-2</v>
      </c>
      <c r="X3219" t="s">
        <v>67</v>
      </c>
      <c r="Y3219">
        <v>4.7E-2</v>
      </c>
      <c r="Z3219" t="s">
        <v>67</v>
      </c>
      <c r="AB3219" t="s">
        <v>64</v>
      </c>
      <c r="AD3219" t="s">
        <v>64</v>
      </c>
      <c r="AE3219">
        <v>0.05</v>
      </c>
      <c r="AF3219" t="s">
        <v>68</v>
      </c>
      <c r="AG3219">
        <v>0.05</v>
      </c>
      <c r="AH3219" t="s">
        <v>68</v>
      </c>
      <c r="AJ3219" t="s">
        <v>64</v>
      </c>
      <c r="AL3219" t="s">
        <v>64</v>
      </c>
      <c r="AM3219">
        <v>0.05</v>
      </c>
      <c r="AN3219" t="s">
        <v>67</v>
      </c>
      <c r="AO3219">
        <v>0</v>
      </c>
      <c r="AP3219" t="s">
        <v>67</v>
      </c>
      <c r="AQ3219">
        <v>2E-3</v>
      </c>
      <c r="AR3219" t="s">
        <v>67</v>
      </c>
      <c r="AS3219">
        <v>2.63</v>
      </c>
      <c r="AT3219" t="s">
        <v>67</v>
      </c>
      <c r="AU3219">
        <v>0.12</v>
      </c>
      <c r="AV3219" t="s">
        <v>67</v>
      </c>
      <c r="AW3219">
        <v>3.54</v>
      </c>
      <c r="AX3219" t="s">
        <v>67</v>
      </c>
      <c r="AY3219">
        <v>1.25</v>
      </c>
      <c r="AZ3219" t="s">
        <v>67</v>
      </c>
      <c r="BA3219">
        <v>0.65</v>
      </c>
      <c r="BB3219" t="s">
        <v>67</v>
      </c>
      <c r="BD3219" t="s">
        <v>64</v>
      </c>
      <c r="BF3219" t="s">
        <v>64</v>
      </c>
    </row>
    <row r="3220" spans="1:58" x14ac:dyDescent="0.25">
      <c r="A3220" t="s">
        <v>58</v>
      </c>
      <c r="B3220">
        <v>2</v>
      </c>
      <c r="C3220" t="s">
        <v>88</v>
      </c>
      <c r="D3220">
        <v>1972</v>
      </c>
      <c r="E3220">
        <v>1971</v>
      </c>
      <c r="F3220">
        <v>11</v>
      </c>
      <c r="G3220" t="s">
        <v>66</v>
      </c>
      <c r="H3220">
        <v>10.96</v>
      </c>
      <c r="I3220">
        <v>27.74</v>
      </c>
      <c r="J3220" t="s">
        <v>73</v>
      </c>
      <c r="K3220">
        <v>7.02</v>
      </c>
      <c r="L3220" t="s">
        <v>67</v>
      </c>
      <c r="M3220">
        <v>38.4</v>
      </c>
      <c r="N3220" t="s">
        <v>61</v>
      </c>
      <c r="O3220">
        <v>14.83</v>
      </c>
      <c r="P3220" t="s">
        <v>67</v>
      </c>
      <c r="Q3220">
        <v>6.47</v>
      </c>
      <c r="R3220" t="s">
        <v>67</v>
      </c>
      <c r="S3220">
        <v>4.5999999999999996</v>
      </c>
      <c r="T3220" t="s">
        <v>71</v>
      </c>
      <c r="V3220" t="s">
        <v>64</v>
      </c>
      <c r="W3220">
        <v>6.0999999999999999E-2</v>
      </c>
      <c r="X3220" t="s">
        <v>67</v>
      </c>
      <c r="Y3220">
        <v>4.1000000000000002E-2</v>
      </c>
      <c r="Z3220" t="s">
        <v>67</v>
      </c>
      <c r="AB3220" t="s">
        <v>64</v>
      </c>
      <c r="AD3220" t="s">
        <v>64</v>
      </c>
      <c r="AE3220">
        <v>0.05</v>
      </c>
      <c r="AF3220" t="s">
        <v>68</v>
      </c>
      <c r="AG3220">
        <v>0.05</v>
      </c>
      <c r="AH3220" t="s">
        <v>68</v>
      </c>
      <c r="AJ3220" t="s">
        <v>64</v>
      </c>
      <c r="AL3220" t="s">
        <v>64</v>
      </c>
      <c r="AM3220">
        <v>0.05</v>
      </c>
      <c r="AN3220" t="s">
        <v>67</v>
      </c>
      <c r="AO3220">
        <v>0</v>
      </c>
      <c r="AP3220" t="s">
        <v>67</v>
      </c>
      <c r="AQ3220">
        <v>2E-3</v>
      </c>
      <c r="AR3220" t="s">
        <v>67</v>
      </c>
      <c r="AS3220">
        <v>1.82</v>
      </c>
      <c r="AT3220" t="s">
        <v>67</v>
      </c>
      <c r="AU3220">
        <v>7.0000000000000007E-2</v>
      </c>
      <c r="AV3220" t="s">
        <v>67</v>
      </c>
      <c r="AW3220">
        <v>3.06</v>
      </c>
      <c r="AX3220" t="s">
        <v>67</v>
      </c>
      <c r="AY3220">
        <v>0.79</v>
      </c>
      <c r="AZ3220" t="s">
        <v>67</v>
      </c>
      <c r="BA3220">
        <v>0.34</v>
      </c>
      <c r="BB3220" t="s">
        <v>67</v>
      </c>
      <c r="BD3220" t="s">
        <v>64</v>
      </c>
      <c r="BF3220" t="s">
        <v>64</v>
      </c>
    </row>
    <row r="3221" spans="1:58" x14ac:dyDescent="0.25">
      <c r="A3221" t="s">
        <v>58</v>
      </c>
      <c r="B3221">
        <v>2</v>
      </c>
      <c r="C3221" t="s">
        <v>88</v>
      </c>
      <c r="D3221">
        <v>1972</v>
      </c>
      <c r="E3221">
        <v>1971</v>
      </c>
      <c r="F3221">
        <v>12</v>
      </c>
      <c r="G3221" t="s">
        <v>66</v>
      </c>
      <c r="H3221">
        <v>14.24</v>
      </c>
      <c r="I3221">
        <v>37.25</v>
      </c>
      <c r="J3221" t="s">
        <v>73</v>
      </c>
      <c r="K3221">
        <v>7.1</v>
      </c>
      <c r="L3221" t="s">
        <v>67</v>
      </c>
      <c r="N3221" t="s">
        <v>64</v>
      </c>
      <c r="O3221">
        <v>13.87</v>
      </c>
      <c r="P3221" t="s">
        <v>67</v>
      </c>
      <c r="Q3221">
        <v>13.32</v>
      </c>
      <c r="R3221" t="s">
        <v>67</v>
      </c>
      <c r="S3221">
        <v>5.22</v>
      </c>
      <c r="T3221" t="s">
        <v>71</v>
      </c>
      <c r="V3221" t="s">
        <v>64</v>
      </c>
      <c r="W3221">
        <v>4.7E-2</v>
      </c>
      <c r="X3221" t="s">
        <v>67</v>
      </c>
      <c r="Y3221">
        <v>0.04</v>
      </c>
      <c r="Z3221" t="s">
        <v>67</v>
      </c>
      <c r="AB3221" t="s">
        <v>64</v>
      </c>
      <c r="AD3221" t="s">
        <v>64</v>
      </c>
      <c r="AE3221">
        <v>0.04</v>
      </c>
      <c r="AF3221" t="s">
        <v>68</v>
      </c>
      <c r="AG3221">
        <v>0.04</v>
      </c>
      <c r="AH3221" t="s">
        <v>68</v>
      </c>
      <c r="AJ3221" t="s">
        <v>64</v>
      </c>
      <c r="AL3221" t="s">
        <v>64</v>
      </c>
      <c r="AM3221">
        <v>0.04</v>
      </c>
      <c r="AN3221" t="s">
        <v>67</v>
      </c>
      <c r="AO3221">
        <v>0</v>
      </c>
      <c r="AP3221" t="s">
        <v>67</v>
      </c>
      <c r="AQ3221">
        <v>2E-3</v>
      </c>
      <c r="AR3221" t="s">
        <v>67</v>
      </c>
      <c r="AS3221">
        <v>1.53</v>
      </c>
      <c r="AT3221" t="s">
        <v>67</v>
      </c>
      <c r="AU3221">
        <v>0.2</v>
      </c>
      <c r="AV3221" t="s">
        <v>67</v>
      </c>
      <c r="AW3221">
        <v>3.2</v>
      </c>
      <c r="AX3221" t="s">
        <v>67</v>
      </c>
      <c r="AY3221">
        <v>0.75</v>
      </c>
      <c r="AZ3221" t="s">
        <v>67</v>
      </c>
      <c r="BA3221">
        <v>0.22</v>
      </c>
      <c r="BB3221" t="s">
        <v>67</v>
      </c>
      <c r="BD3221" t="s">
        <v>64</v>
      </c>
      <c r="BF3221" t="s">
        <v>64</v>
      </c>
    </row>
    <row r="3222" spans="1:58" x14ac:dyDescent="0.25">
      <c r="A3222" t="s">
        <v>58</v>
      </c>
      <c r="B3222">
        <v>2</v>
      </c>
      <c r="C3222" t="s">
        <v>88</v>
      </c>
      <c r="D3222">
        <v>1972</v>
      </c>
      <c r="E3222">
        <v>1972</v>
      </c>
      <c r="F3222">
        <v>1</v>
      </c>
      <c r="G3222" t="s">
        <v>66</v>
      </c>
      <c r="H3222">
        <v>25.47</v>
      </c>
      <c r="I3222">
        <v>66.63</v>
      </c>
      <c r="J3222" t="s">
        <v>73</v>
      </c>
      <c r="K3222">
        <v>7.19</v>
      </c>
      <c r="L3222" t="s">
        <v>67</v>
      </c>
      <c r="N3222" t="s">
        <v>64</v>
      </c>
      <c r="O3222">
        <v>13.29</v>
      </c>
      <c r="P3222" t="s">
        <v>67</v>
      </c>
      <c r="Q3222">
        <v>28.61</v>
      </c>
      <c r="R3222" t="s">
        <v>67</v>
      </c>
      <c r="S3222">
        <v>7.32</v>
      </c>
      <c r="T3222" t="s">
        <v>71</v>
      </c>
      <c r="V3222" t="s">
        <v>64</v>
      </c>
      <c r="W3222">
        <v>3.5999999999999997E-2</v>
      </c>
      <c r="X3222" t="s">
        <v>67</v>
      </c>
      <c r="Y3222">
        <v>3.2000000000000001E-2</v>
      </c>
      <c r="Z3222" t="s">
        <v>67</v>
      </c>
      <c r="AB3222" t="s">
        <v>64</v>
      </c>
      <c r="AD3222" t="s">
        <v>64</v>
      </c>
      <c r="AE3222">
        <v>0.03</v>
      </c>
      <c r="AF3222" t="s">
        <v>68</v>
      </c>
      <c r="AG3222">
        <v>0.03</v>
      </c>
      <c r="AH3222" t="s">
        <v>68</v>
      </c>
      <c r="AJ3222" t="s">
        <v>64</v>
      </c>
      <c r="AL3222" t="s">
        <v>64</v>
      </c>
      <c r="AM3222">
        <v>0.03</v>
      </c>
      <c r="AN3222" t="s">
        <v>67</v>
      </c>
      <c r="AO3222">
        <v>0</v>
      </c>
      <c r="AP3222" t="s">
        <v>67</v>
      </c>
      <c r="AQ3222">
        <v>3.0000000000000001E-3</v>
      </c>
      <c r="AR3222" t="s">
        <v>67</v>
      </c>
      <c r="AS3222">
        <v>2.0299999999999998</v>
      </c>
      <c r="AT3222" t="s">
        <v>67</v>
      </c>
      <c r="AU3222">
        <v>0.19</v>
      </c>
      <c r="AV3222" t="s">
        <v>67</v>
      </c>
      <c r="AW3222">
        <v>3.03</v>
      </c>
      <c r="AX3222" t="s">
        <v>67</v>
      </c>
      <c r="AY3222">
        <v>0.68</v>
      </c>
      <c r="AZ3222" t="s">
        <v>67</v>
      </c>
      <c r="BA3222">
        <v>0.15</v>
      </c>
      <c r="BB3222" t="s">
        <v>73</v>
      </c>
      <c r="BD3222" t="s">
        <v>64</v>
      </c>
      <c r="BF3222" t="s">
        <v>64</v>
      </c>
    </row>
    <row r="3223" spans="1:58" x14ac:dyDescent="0.25">
      <c r="A3223" t="s">
        <v>58</v>
      </c>
      <c r="B3223">
        <v>2</v>
      </c>
      <c r="C3223" t="s">
        <v>88</v>
      </c>
      <c r="D3223">
        <v>1972</v>
      </c>
      <c r="E3223">
        <v>1972</v>
      </c>
      <c r="F3223">
        <v>2</v>
      </c>
      <c r="G3223" t="s">
        <v>66</v>
      </c>
      <c r="H3223">
        <v>13.28</v>
      </c>
      <c r="I3223">
        <v>32.49</v>
      </c>
      <c r="J3223" t="s">
        <v>67</v>
      </c>
      <c r="K3223">
        <v>7.2</v>
      </c>
      <c r="L3223" t="s">
        <v>67</v>
      </c>
      <c r="N3223" t="s">
        <v>64</v>
      </c>
      <c r="O3223">
        <v>14.42</v>
      </c>
      <c r="P3223" t="s">
        <v>67</v>
      </c>
      <c r="Q3223">
        <v>4.95</v>
      </c>
      <c r="R3223" t="s">
        <v>67</v>
      </c>
      <c r="S3223">
        <v>5.55</v>
      </c>
      <c r="T3223" t="s">
        <v>71</v>
      </c>
      <c r="V3223" t="s">
        <v>64</v>
      </c>
      <c r="W3223">
        <v>5.2999999999999999E-2</v>
      </c>
      <c r="X3223" t="s">
        <v>67</v>
      </c>
      <c r="Y3223">
        <v>3.4000000000000002E-2</v>
      </c>
      <c r="Z3223" t="s">
        <v>67</v>
      </c>
      <c r="AB3223" t="s">
        <v>64</v>
      </c>
      <c r="AD3223" t="s">
        <v>64</v>
      </c>
      <c r="AE3223">
        <v>0.03</v>
      </c>
      <c r="AF3223" t="s">
        <v>68</v>
      </c>
      <c r="AG3223">
        <v>0.03</v>
      </c>
      <c r="AH3223" t="s">
        <v>68</v>
      </c>
      <c r="AJ3223" t="s">
        <v>64</v>
      </c>
      <c r="AL3223" t="s">
        <v>64</v>
      </c>
      <c r="AM3223">
        <v>0.03</v>
      </c>
      <c r="AN3223" t="s">
        <v>67</v>
      </c>
      <c r="AO3223">
        <v>0</v>
      </c>
      <c r="AP3223" t="s">
        <v>67</v>
      </c>
      <c r="AQ3223">
        <v>1E-3</v>
      </c>
      <c r="AR3223" t="s">
        <v>67</v>
      </c>
      <c r="AS3223">
        <v>1.71</v>
      </c>
      <c r="AT3223" t="s">
        <v>67</v>
      </c>
      <c r="AU3223">
        <v>0.11</v>
      </c>
      <c r="AV3223" t="s">
        <v>67</v>
      </c>
      <c r="AW3223">
        <v>2.82</v>
      </c>
      <c r="AX3223" t="s">
        <v>67</v>
      </c>
      <c r="AY3223">
        <v>0.71</v>
      </c>
      <c r="AZ3223" t="s">
        <v>67</v>
      </c>
      <c r="BA3223">
        <v>0</v>
      </c>
      <c r="BB3223" t="s">
        <v>67</v>
      </c>
      <c r="BD3223" t="s">
        <v>64</v>
      </c>
      <c r="BF3223" t="s">
        <v>64</v>
      </c>
    </row>
    <row r="3224" spans="1:58" x14ac:dyDescent="0.25">
      <c r="A3224" t="s">
        <v>58</v>
      </c>
      <c r="B3224">
        <v>2</v>
      </c>
      <c r="C3224" t="s">
        <v>88</v>
      </c>
      <c r="D3224">
        <v>1972</v>
      </c>
      <c r="E3224">
        <v>1972</v>
      </c>
      <c r="F3224">
        <v>3</v>
      </c>
      <c r="G3224" t="s">
        <v>66</v>
      </c>
      <c r="H3224">
        <v>14.18</v>
      </c>
      <c r="I3224">
        <v>37.090000000000003</v>
      </c>
      <c r="J3224" t="s">
        <v>67</v>
      </c>
      <c r="K3224">
        <v>7.28</v>
      </c>
      <c r="L3224" t="s">
        <v>67</v>
      </c>
      <c r="N3224" t="s">
        <v>64</v>
      </c>
      <c r="O3224">
        <v>15.21</v>
      </c>
      <c r="P3224" t="s">
        <v>67</v>
      </c>
      <c r="Q3224">
        <v>4.49</v>
      </c>
      <c r="R3224" t="s">
        <v>67</v>
      </c>
      <c r="S3224">
        <v>5.9</v>
      </c>
      <c r="T3224" t="s">
        <v>71</v>
      </c>
      <c r="V3224" t="s">
        <v>64</v>
      </c>
      <c r="W3224">
        <v>5.1999999999999998E-2</v>
      </c>
      <c r="X3224" t="s">
        <v>67</v>
      </c>
      <c r="Y3224">
        <v>4.2000000000000003E-2</v>
      </c>
      <c r="Z3224" t="s">
        <v>67</v>
      </c>
      <c r="AB3224" t="s">
        <v>64</v>
      </c>
      <c r="AD3224" t="s">
        <v>64</v>
      </c>
      <c r="AE3224">
        <v>0.03</v>
      </c>
      <c r="AF3224" t="s">
        <v>68</v>
      </c>
      <c r="AG3224">
        <v>0.03</v>
      </c>
      <c r="AH3224" t="s">
        <v>68</v>
      </c>
      <c r="AJ3224" t="s">
        <v>64</v>
      </c>
      <c r="AL3224" t="s">
        <v>64</v>
      </c>
      <c r="AM3224">
        <v>0.03</v>
      </c>
      <c r="AN3224" t="s">
        <v>67</v>
      </c>
      <c r="AO3224">
        <v>0</v>
      </c>
      <c r="AP3224" t="s">
        <v>67</v>
      </c>
      <c r="AQ3224">
        <v>0</v>
      </c>
      <c r="AR3224" t="s">
        <v>67</v>
      </c>
      <c r="AS3224">
        <v>1.8</v>
      </c>
      <c r="AT3224" t="s">
        <v>67</v>
      </c>
      <c r="AU3224">
        <v>0.11</v>
      </c>
      <c r="AV3224" t="s">
        <v>67</v>
      </c>
      <c r="AW3224">
        <v>2.79</v>
      </c>
      <c r="AX3224" t="s">
        <v>67</v>
      </c>
      <c r="AY3224">
        <v>0.64</v>
      </c>
      <c r="AZ3224" t="s">
        <v>67</v>
      </c>
      <c r="BA3224">
        <v>0</v>
      </c>
      <c r="BB3224" t="s">
        <v>67</v>
      </c>
      <c r="BD3224" t="s">
        <v>64</v>
      </c>
      <c r="BF3224" t="s">
        <v>64</v>
      </c>
    </row>
    <row r="3225" spans="1:58" x14ac:dyDescent="0.25">
      <c r="A3225" t="s">
        <v>58</v>
      </c>
      <c r="B3225">
        <v>2</v>
      </c>
      <c r="C3225" t="s">
        <v>88</v>
      </c>
      <c r="D3225">
        <v>1972</v>
      </c>
      <c r="E3225">
        <v>1972</v>
      </c>
      <c r="F3225">
        <v>4</v>
      </c>
      <c r="G3225" t="s">
        <v>66</v>
      </c>
      <c r="H3225">
        <v>5.2</v>
      </c>
      <c r="I3225">
        <v>13.16</v>
      </c>
      <c r="J3225" t="s">
        <v>73</v>
      </c>
      <c r="K3225">
        <v>7.46</v>
      </c>
      <c r="L3225" t="s">
        <v>67</v>
      </c>
      <c r="N3225" t="s">
        <v>64</v>
      </c>
      <c r="O3225">
        <v>17.79</v>
      </c>
      <c r="P3225" t="s">
        <v>67</v>
      </c>
      <c r="Q3225">
        <v>0.88</v>
      </c>
      <c r="R3225" t="s">
        <v>67</v>
      </c>
      <c r="S3225">
        <v>8.24</v>
      </c>
      <c r="T3225" t="s">
        <v>71</v>
      </c>
      <c r="V3225" t="s">
        <v>64</v>
      </c>
      <c r="W3225">
        <v>0.05</v>
      </c>
      <c r="X3225" t="s">
        <v>67</v>
      </c>
      <c r="Y3225">
        <v>3.6999999999999998E-2</v>
      </c>
      <c r="Z3225" t="s">
        <v>67</v>
      </c>
      <c r="AB3225" t="s">
        <v>64</v>
      </c>
      <c r="AD3225" t="s">
        <v>64</v>
      </c>
      <c r="AE3225">
        <v>0.03</v>
      </c>
      <c r="AF3225" t="s">
        <v>68</v>
      </c>
      <c r="AG3225">
        <v>0.03</v>
      </c>
      <c r="AH3225" t="s">
        <v>68</v>
      </c>
      <c r="AJ3225" t="s">
        <v>64</v>
      </c>
      <c r="AL3225" t="s">
        <v>64</v>
      </c>
      <c r="AM3225">
        <v>0.03</v>
      </c>
      <c r="AN3225" t="s">
        <v>67</v>
      </c>
      <c r="AO3225">
        <v>0</v>
      </c>
      <c r="AP3225" t="s">
        <v>67</v>
      </c>
      <c r="AQ3225">
        <v>2E-3</v>
      </c>
      <c r="AR3225" t="s">
        <v>67</v>
      </c>
      <c r="AS3225">
        <v>2.02</v>
      </c>
      <c r="AT3225" t="s">
        <v>67</v>
      </c>
      <c r="AU3225">
        <v>0.05</v>
      </c>
      <c r="AV3225" t="s">
        <v>67</v>
      </c>
      <c r="AW3225">
        <v>3.39</v>
      </c>
      <c r="AX3225" t="s">
        <v>67</v>
      </c>
      <c r="AY3225">
        <v>0.69</v>
      </c>
      <c r="AZ3225" t="s">
        <v>67</v>
      </c>
      <c r="BA3225">
        <v>0</v>
      </c>
      <c r="BB3225" t="s">
        <v>67</v>
      </c>
      <c r="BD3225" t="s">
        <v>64</v>
      </c>
      <c r="BF3225" t="s">
        <v>64</v>
      </c>
    </row>
    <row r="3226" spans="1:58" x14ac:dyDescent="0.25">
      <c r="A3226" t="s">
        <v>58</v>
      </c>
      <c r="B3226">
        <v>2</v>
      </c>
      <c r="C3226" t="s">
        <v>88</v>
      </c>
      <c r="D3226">
        <v>1972</v>
      </c>
      <c r="E3226">
        <v>1972</v>
      </c>
      <c r="F3226">
        <v>5</v>
      </c>
      <c r="G3226" t="s">
        <v>77</v>
      </c>
      <c r="H3226">
        <v>2.08</v>
      </c>
      <c r="I3226">
        <v>5.43</v>
      </c>
      <c r="J3226" t="s">
        <v>73</v>
      </c>
      <c r="K3226">
        <v>7.25</v>
      </c>
      <c r="L3226" t="s">
        <v>67</v>
      </c>
      <c r="N3226" t="s">
        <v>64</v>
      </c>
      <c r="O3226">
        <v>19.46</v>
      </c>
      <c r="P3226" t="s">
        <v>67</v>
      </c>
      <c r="Q3226">
        <v>0.11</v>
      </c>
      <c r="R3226" t="s">
        <v>67</v>
      </c>
      <c r="S3226">
        <v>8.4499999999999993</v>
      </c>
      <c r="T3226" t="s">
        <v>71</v>
      </c>
      <c r="V3226" t="s">
        <v>64</v>
      </c>
      <c r="W3226">
        <v>6.0999999999999999E-2</v>
      </c>
      <c r="X3226" t="s">
        <v>67</v>
      </c>
      <c r="Y3226">
        <v>4.4999999999999998E-2</v>
      </c>
      <c r="Z3226" t="s">
        <v>67</v>
      </c>
      <c r="AB3226" t="s">
        <v>64</v>
      </c>
      <c r="AD3226" t="s">
        <v>64</v>
      </c>
      <c r="AE3226">
        <v>0.03</v>
      </c>
      <c r="AF3226" t="s">
        <v>68</v>
      </c>
      <c r="AG3226">
        <v>0.03</v>
      </c>
      <c r="AH3226" t="s">
        <v>68</v>
      </c>
      <c r="AJ3226" t="s">
        <v>64</v>
      </c>
      <c r="AL3226" t="s">
        <v>64</v>
      </c>
      <c r="AM3226">
        <v>0.03</v>
      </c>
      <c r="AN3226" t="s">
        <v>67</v>
      </c>
      <c r="AO3226">
        <v>3.0000000000000001E-3</v>
      </c>
      <c r="AP3226" t="s">
        <v>67</v>
      </c>
      <c r="AQ3226">
        <v>0</v>
      </c>
      <c r="AR3226" t="s">
        <v>67</v>
      </c>
      <c r="AS3226">
        <v>3.12</v>
      </c>
      <c r="AT3226" t="s">
        <v>67</v>
      </c>
      <c r="AU3226">
        <v>0.09</v>
      </c>
      <c r="AV3226" t="s">
        <v>67</v>
      </c>
      <c r="AW3226">
        <v>3.62</v>
      </c>
      <c r="AX3226" t="s">
        <v>67</v>
      </c>
      <c r="AY3226">
        <v>1.17</v>
      </c>
      <c r="AZ3226" t="s">
        <v>67</v>
      </c>
      <c r="BA3226">
        <v>0.05</v>
      </c>
      <c r="BB3226" t="s">
        <v>67</v>
      </c>
      <c r="BD3226" t="s">
        <v>64</v>
      </c>
      <c r="BF3226" t="s">
        <v>64</v>
      </c>
    </row>
    <row r="3227" spans="1:58" x14ac:dyDescent="0.25">
      <c r="A3227" t="s">
        <v>58</v>
      </c>
      <c r="B3227">
        <v>2</v>
      </c>
      <c r="C3227" t="s">
        <v>88</v>
      </c>
      <c r="D3227">
        <v>1972</v>
      </c>
      <c r="E3227">
        <v>1972</v>
      </c>
      <c r="F3227">
        <v>6</v>
      </c>
      <c r="G3227" t="s">
        <v>77</v>
      </c>
      <c r="H3227">
        <v>0.68</v>
      </c>
      <c r="I3227">
        <v>1.72</v>
      </c>
      <c r="J3227" t="s">
        <v>67</v>
      </c>
      <c r="K3227">
        <v>7.57</v>
      </c>
      <c r="L3227" t="s">
        <v>67</v>
      </c>
      <c r="N3227" t="s">
        <v>64</v>
      </c>
      <c r="O3227">
        <v>24.25</v>
      </c>
      <c r="P3227" t="s">
        <v>67</v>
      </c>
      <c r="Q3227">
        <v>0.02</v>
      </c>
      <c r="R3227" t="s">
        <v>67</v>
      </c>
      <c r="S3227">
        <v>7.91</v>
      </c>
      <c r="T3227" t="s">
        <v>71</v>
      </c>
      <c r="V3227" t="s">
        <v>64</v>
      </c>
      <c r="W3227">
        <v>6.5000000000000002E-2</v>
      </c>
      <c r="X3227" t="s">
        <v>67</v>
      </c>
      <c r="Y3227">
        <v>0.05</v>
      </c>
      <c r="Z3227" t="s">
        <v>67</v>
      </c>
      <c r="AB3227" t="s">
        <v>64</v>
      </c>
      <c r="AD3227" t="s">
        <v>64</v>
      </c>
      <c r="AE3227">
        <v>0.02</v>
      </c>
      <c r="AF3227" t="s">
        <v>68</v>
      </c>
      <c r="AG3227">
        <v>0.02</v>
      </c>
      <c r="AH3227" t="s">
        <v>68</v>
      </c>
      <c r="AJ3227" t="s">
        <v>64</v>
      </c>
      <c r="AL3227" t="s">
        <v>64</v>
      </c>
      <c r="AM3227">
        <v>0.02</v>
      </c>
      <c r="AN3227" t="s">
        <v>67</v>
      </c>
      <c r="AO3227">
        <v>0</v>
      </c>
      <c r="AP3227" t="s">
        <v>67</v>
      </c>
      <c r="AQ3227">
        <v>0</v>
      </c>
      <c r="AR3227" t="s">
        <v>67</v>
      </c>
      <c r="AS3227">
        <v>4.05</v>
      </c>
      <c r="AT3227" t="s">
        <v>67</v>
      </c>
      <c r="AU3227">
        <v>0.28999999999999998</v>
      </c>
      <c r="AV3227" t="s">
        <v>67</v>
      </c>
      <c r="AW3227">
        <v>5.22</v>
      </c>
      <c r="AX3227" t="s">
        <v>67</v>
      </c>
      <c r="AY3227">
        <v>1.4</v>
      </c>
      <c r="AZ3227" t="s">
        <v>67</v>
      </c>
      <c r="BA3227">
        <v>0.2</v>
      </c>
      <c r="BB3227" t="s">
        <v>67</v>
      </c>
      <c r="BD3227" t="s">
        <v>64</v>
      </c>
      <c r="BF3227" t="s">
        <v>64</v>
      </c>
    </row>
    <row r="3228" spans="1:58" x14ac:dyDescent="0.25">
      <c r="A3228" t="s">
        <v>58</v>
      </c>
      <c r="B3228">
        <v>2</v>
      </c>
      <c r="C3228" t="s">
        <v>88</v>
      </c>
      <c r="D3228">
        <v>1972</v>
      </c>
      <c r="E3228">
        <v>1972</v>
      </c>
      <c r="F3228">
        <v>7</v>
      </c>
      <c r="G3228" t="s">
        <v>77</v>
      </c>
      <c r="H3228">
        <v>0.32</v>
      </c>
      <c r="I3228">
        <v>0.83</v>
      </c>
      <c r="J3228" t="s">
        <v>67</v>
      </c>
      <c r="K3228">
        <v>7.56</v>
      </c>
      <c r="L3228" t="s">
        <v>67</v>
      </c>
      <c r="N3228" t="s">
        <v>64</v>
      </c>
      <c r="O3228">
        <v>27.41</v>
      </c>
      <c r="P3228" t="s">
        <v>67</v>
      </c>
      <c r="Q3228">
        <v>0.08</v>
      </c>
      <c r="R3228" t="s">
        <v>73</v>
      </c>
      <c r="S3228">
        <v>6.61</v>
      </c>
      <c r="T3228" t="s">
        <v>71</v>
      </c>
      <c r="V3228" t="s">
        <v>64</v>
      </c>
      <c r="W3228">
        <v>4.5999999999999999E-2</v>
      </c>
      <c r="X3228" t="s">
        <v>67</v>
      </c>
      <c r="Y3228">
        <v>4.3999999999999997E-2</v>
      </c>
      <c r="Z3228" t="s">
        <v>67</v>
      </c>
      <c r="AB3228" t="s">
        <v>64</v>
      </c>
      <c r="AD3228" t="s">
        <v>64</v>
      </c>
      <c r="AE3228">
        <v>0.04</v>
      </c>
      <c r="AF3228" t="s">
        <v>68</v>
      </c>
      <c r="AG3228">
        <v>0.04</v>
      </c>
      <c r="AH3228" t="s">
        <v>68</v>
      </c>
      <c r="AJ3228" t="s">
        <v>64</v>
      </c>
      <c r="AL3228" t="s">
        <v>64</v>
      </c>
      <c r="AM3228">
        <v>0.04</v>
      </c>
      <c r="AN3228" t="s">
        <v>67</v>
      </c>
      <c r="AO3228">
        <v>0</v>
      </c>
      <c r="AP3228" t="s">
        <v>67</v>
      </c>
      <c r="AQ3228">
        <v>1E-3</v>
      </c>
      <c r="AR3228" t="s">
        <v>67</v>
      </c>
      <c r="AS3228">
        <v>4.1100000000000003</v>
      </c>
      <c r="AT3228" t="s">
        <v>67</v>
      </c>
      <c r="AU3228">
        <v>0.17</v>
      </c>
      <c r="AV3228" t="s">
        <v>67</v>
      </c>
      <c r="AW3228">
        <v>5.94</v>
      </c>
      <c r="AX3228" t="s">
        <v>67</v>
      </c>
      <c r="AY3228">
        <v>1.56</v>
      </c>
      <c r="AZ3228" t="s">
        <v>67</v>
      </c>
      <c r="BA3228">
        <v>0.27</v>
      </c>
      <c r="BB3228" t="s">
        <v>67</v>
      </c>
      <c r="BD3228" t="s">
        <v>64</v>
      </c>
      <c r="BF3228" t="s">
        <v>64</v>
      </c>
    </row>
    <row r="3229" spans="1:58" x14ac:dyDescent="0.25">
      <c r="A3229" t="s">
        <v>58</v>
      </c>
      <c r="B3229">
        <v>2</v>
      </c>
      <c r="C3229" t="s">
        <v>88</v>
      </c>
      <c r="D3229">
        <v>1972</v>
      </c>
      <c r="E3229">
        <v>1972</v>
      </c>
      <c r="F3229">
        <v>8</v>
      </c>
      <c r="G3229" t="s">
        <v>77</v>
      </c>
      <c r="H3229">
        <v>0.17</v>
      </c>
      <c r="I3229">
        <v>0.45</v>
      </c>
      <c r="J3229" t="s">
        <v>67</v>
      </c>
      <c r="K3229">
        <v>7.45</v>
      </c>
      <c r="L3229" t="s">
        <v>67</v>
      </c>
      <c r="N3229" t="s">
        <v>64</v>
      </c>
      <c r="O3229">
        <v>29.79</v>
      </c>
      <c r="P3229" t="s">
        <v>67</v>
      </c>
      <c r="Q3229">
        <v>0.31</v>
      </c>
      <c r="R3229" t="s">
        <v>73</v>
      </c>
      <c r="S3229">
        <v>8.3699999999999992</v>
      </c>
      <c r="T3229" t="s">
        <v>71</v>
      </c>
      <c r="V3229" t="s">
        <v>64</v>
      </c>
      <c r="W3229">
        <v>0.04</v>
      </c>
      <c r="X3229" t="s">
        <v>67</v>
      </c>
      <c r="Y3229">
        <v>3.3000000000000002E-2</v>
      </c>
      <c r="Z3229" t="s">
        <v>67</v>
      </c>
      <c r="AB3229" t="s">
        <v>64</v>
      </c>
      <c r="AD3229" t="s">
        <v>64</v>
      </c>
      <c r="AE3229">
        <v>0.04</v>
      </c>
      <c r="AF3229" t="s">
        <v>68</v>
      </c>
      <c r="AG3229">
        <v>0.04</v>
      </c>
      <c r="AH3229" t="s">
        <v>68</v>
      </c>
      <c r="AJ3229" t="s">
        <v>64</v>
      </c>
      <c r="AL3229" t="s">
        <v>64</v>
      </c>
      <c r="AM3229">
        <v>0.04</v>
      </c>
      <c r="AN3229" t="s">
        <v>67</v>
      </c>
      <c r="AO3229">
        <v>0</v>
      </c>
      <c r="AP3229" t="s">
        <v>67</v>
      </c>
      <c r="AQ3229">
        <v>2E-3</v>
      </c>
      <c r="AR3229" t="s">
        <v>67</v>
      </c>
      <c r="AS3229">
        <v>4.3600000000000003</v>
      </c>
      <c r="AT3229" t="s">
        <v>67</v>
      </c>
      <c r="AU3229">
        <v>0.17</v>
      </c>
      <c r="AV3229" t="s">
        <v>67</v>
      </c>
      <c r="AW3229">
        <v>6.9</v>
      </c>
      <c r="AX3229" t="s">
        <v>67</v>
      </c>
      <c r="AY3229">
        <v>1.78</v>
      </c>
      <c r="AZ3229" t="s">
        <v>67</v>
      </c>
      <c r="BA3229">
        <v>1.5</v>
      </c>
      <c r="BB3229" t="s">
        <v>67</v>
      </c>
      <c r="BD3229" t="s">
        <v>64</v>
      </c>
      <c r="BF3229" t="s">
        <v>64</v>
      </c>
    </row>
    <row r="3230" spans="1:58" x14ac:dyDescent="0.25">
      <c r="A3230" t="s">
        <v>58</v>
      </c>
      <c r="B3230">
        <v>2</v>
      </c>
      <c r="C3230" t="s">
        <v>88</v>
      </c>
      <c r="D3230">
        <v>1972</v>
      </c>
      <c r="E3230">
        <v>1972</v>
      </c>
      <c r="F3230">
        <v>9</v>
      </c>
      <c r="G3230" t="s">
        <v>77</v>
      </c>
      <c r="H3230">
        <v>0.3</v>
      </c>
      <c r="I3230">
        <v>0.76</v>
      </c>
      <c r="J3230" t="s">
        <v>67</v>
      </c>
      <c r="K3230">
        <v>7.42</v>
      </c>
      <c r="L3230" t="s">
        <v>67</v>
      </c>
      <c r="N3230" t="s">
        <v>64</v>
      </c>
      <c r="O3230">
        <v>25.42</v>
      </c>
      <c r="P3230" t="s">
        <v>67</v>
      </c>
      <c r="Q3230">
        <v>0.08</v>
      </c>
      <c r="R3230" t="s">
        <v>73</v>
      </c>
      <c r="S3230">
        <v>7.2</v>
      </c>
      <c r="T3230" t="s">
        <v>76</v>
      </c>
      <c r="V3230" t="s">
        <v>64</v>
      </c>
      <c r="W3230">
        <v>6.6000000000000003E-2</v>
      </c>
      <c r="X3230" t="s">
        <v>67</v>
      </c>
      <c r="Y3230">
        <v>2.5999999999999999E-2</v>
      </c>
      <c r="Z3230" t="s">
        <v>67</v>
      </c>
      <c r="AB3230" t="s">
        <v>64</v>
      </c>
      <c r="AD3230" t="s">
        <v>64</v>
      </c>
      <c r="AE3230">
        <v>0.02</v>
      </c>
      <c r="AF3230" t="s">
        <v>68</v>
      </c>
      <c r="AG3230">
        <v>0.02</v>
      </c>
      <c r="AH3230" t="s">
        <v>68</v>
      </c>
      <c r="AJ3230" t="s">
        <v>64</v>
      </c>
      <c r="AL3230" t="s">
        <v>64</v>
      </c>
      <c r="AM3230">
        <v>0.02</v>
      </c>
      <c r="AN3230" t="s">
        <v>67</v>
      </c>
      <c r="AO3230">
        <v>0</v>
      </c>
      <c r="AP3230" t="s">
        <v>67</v>
      </c>
      <c r="AQ3230">
        <v>1E-3</v>
      </c>
      <c r="AR3230" t="s">
        <v>67</v>
      </c>
      <c r="AS3230">
        <v>3.96</v>
      </c>
      <c r="AT3230" t="s">
        <v>67</v>
      </c>
      <c r="AU3230">
        <v>0.11</v>
      </c>
      <c r="AV3230" t="s">
        <v>67</v>
      </c>
      <c r="AW3230">
        <v>4.59</v>
      </c>
      <c r="AX3230" t="s">
        <v>67</v>
      </c>
      <c r="AY3230">
        <v>1.45</v>
      </c>
      <c r="AZ3230" t="s">
        <v>67</v>
      </c>
      <c r="BA3230">
        <v>0.28000000000000003</v>
      </c>
      <c r="BB3230" t="s">
        <v>61</v>
      </c>
      <c r="BD3230" t="s">
        <v>64</v>
      </c>
      <c r="BF3230" t="s">
        <v>64</v>
      </c>
    </row>
    <row r="3231" spans="1:58" x14ac:dyDescent="0.25">
      <c r="A3231" t="s">
        <v>58</v>
      </c>
      <c r="B3231">
        <v>2</v>
      </c>
      <c r="C3231" t="s">
        <v>88</v>
      </c>
      <c r="D3231">
        <v>1973</v>
      </c>
      <c r="E3231">
        <v>1972</v>
      </c>
      <c r="F3231">
        <v>10</v>
      </c>
      <c r="G3231" t="s">
        <v>77</v>
      </c>
      <c r="H3231">
        <v>0.21</v>
      </c>
      <c r="I3231">
        <v>0.56000000000000005</v>
      </c>
      <c r="J3231" t="s">
        <v>67</v>
      </c>
      <c r="K3231">
        <v>7.6</v>
      </c>
      <c r="L3231" t="s">
        <v>67</v>
      </c>
      <c r="N3231" t="s">
        <v>64</v>
      </c>
      <c r="O3231">
        <v>26.08</v>
      </c>
      <c r="P3231" t="s">
        <v>67</v>
      </c>
      <c r="Q3231">
        <v>0.18</v>
      </c>
      <c r="R3231" t="s">
        <v>67</v>
      </c>
      <c r="S3231">
        <v>6.61</v>
      </c>
      <c r="T3231" t="s">
        <v>71</v>
      </c>
      <c r="V3231" t="s">
        <v>64</v>
      </c>
      <c r="W3231">
        <v>9.1999999999999998E-2</v>
      </c>
      <c r="X3231" t="s">
        <v>67</v>
      </c>
      <c r="Y3231">
        <v>4.8000000000000001E-2</v>
      </c>
      <c r="Z3231" t="s">
        <v>67</v>
      </c>
      <c r="AB3231" t="s">
        <v>64</v>
      </c>
      <c r="AD3231" t="s">
        <v>64</v>
      </c>
      <c r="AE3231">
        <v>0.05</v>
      </c>
      <c r="AF3231" t="s">
        <v>68</v>
      </c>
      <c r="AG3231">
        <v>0.04</v>
      </c>
      <c r="AH3231" t="s">
        <v>68</v>
      </c>
      <c r="AJ3231" t="s">
        <v>64</v>
      </c>
      <c r="AL3231" t="s">
        <v>64</v>
      </c>
      <c r="AM3231">
        <v>0.04</v>
      </c>
      <c r="AN3231" t="s">
        <v>67</v>
      </c>
      <c r="AO3231">
        <v>3.0000000000000001E-3</v>
      </c>
      <c r="AP3231" t="s">
        <v>67</v>
      </c>
      <c r="AQ3231">
        <v>5.0000000000000001E-3</v>
      </c>
      <c r="AR3231" t="s">
        <v>67</v>
      </c>
      <c r="AS3231">
        <v>3.6</v>
      </c>
      <c r="AT3231" t="s">
        <v>67</v>
      </c>
      <c r="AU3231">
        <v>0.15</v>
      </c>
      <c r="AV3231" t="s">
        <v>67</v>
      </c>
      <c r="AW3231">
        <v>2.1</v>
      </c>
      <c r="AX3231" t="s">
        <v>67</v>
      </c>
      <c r="AY3231">
        <v>1.1299999999999999</v>
      </c>
      <c r="AZ3231" t="s">
        <v>67</v>
      </c>
      <c r="BB3231" t="s">
        <v>64</v>
      </c>
      <c r="BD3231" t="s">
        <v>64</v>
      </c>
      <c r="BF3231" t="s">
        <v>64</v>
      </c>
    </row>
    <row r="3232" spans="1:58" x14ac:dyDescent="0.25">
      <c r="A3232" t="s">
        <v>58</v>
      </c>
      <c r="B3232">
        <v>2</v>
      </c>
      <c r="C3232" t="s">
        <v>88</v>
      </c>
      <c r="D3232">
        <v>1973</v>
      </c>
      <c r="E3232">
        <v>1972</v>
      </c>
      <c r="F3232">
        <v>11</v>
      </c>
      <c r="G3232" t="s">
        <v>66</v>
      </c>
      <c r="H3232">
        <v>1.05</v>
      </c>
      <c r="I3232">
        <v>2.65</v>
      </c>
      <c r="J3232" t="s">
        <v>67</v>
      </c>
      <c r="K3232">
        <v>7.49</v>
      </c>
      <c r="L3232" t="s">
        <v>67</v>
      </c>
      <c r="N3232" t="s">
        <v>64</v>
      </c>
      <c r="O3232">
        <v>24.17</v>
      </c>
      <c r="P3232" t="s">
        <v>67</v>
      </c>
      <c r="Q3232">
        <v>0.65</v>
      </c>
      <c r="R3232" t="s">
        <v>67</v>
      </c>
      <c r="S3232">
        <v>6.72</v>
      </c>
      <c r="T3232" t="s">
        <v>71</v>
      </c>
      <c r="V3232" t="s">
        <v>64</v>
      </c>
      <c r="W3232">
        <v>7.3999999999999996E-2</v>
      </c>
      <c r="X3232" t="s">
        <v>67</v>
      </c>
      <c r="Y3232">
        <v>4.5999999999999999E-2</v>
      </c>
      <c r="Z3232" t="s">
        <v>67</v>
      </c>
      <c r="AB3232" t="s">
        <v>64</v>
      </c>
      <c r="AD3232" t="s">
        <v>64</v>
      </c>
      <c r="AE3232">
        <v>0.06</v>
      </c>
      <c r="AF3232" t="s">
        <v>68</v>
      </c>
      <c r="AG3232">
        <v>0.04</v>
      </c>
      <c r="AH3232" t="s">
        <v>68</v>
      </c>
      <c r="AJ3232" t="s">
        <v>64</v>
      </c>
      <c r="AL3232" t="s">
        <v>64</v>
      </c>
      <c r="AM3232">
        <v>0.05</v>
      </c>
      <c r="AN3232" t="s">
        <v>67</v>
      </c>
      <c r="AO3232">
        <v>4.0000000000000001E-3</v>
      </c>
      <c r="AP3232" t="s">
        <v>67</v>
      </c>
      <c r="AQ3232">
        <v>4.0000000000000001E-3</v>
      </c>
      <c r="AR3232" t="s">
        <v>67</v>
      </c>
      <c r="AS3232">
        <v>3.3</v>
      </c>
      <c r="AT3232" t="s">
        <v>67</v>
      </c>
      <c r="AU3232">
        <v>0.15</v>
      </c>
      <c r="AV3232" t="s">
        <v>67</v>
      </c>
      <c r="AW3232">
        <v>2.1800000000000002</v>
      </c>
      <c r="AX3232" t="s">
        <v>67</v>
      </c>
      <c r="AY3232">
        <v>1.19</v>
      </c>
      <c r="AZ3232" t="s">
        <v>67</v>
      </c>
      <c r="BB3232" t="s">
        <v>64</v>
      </c>
      <c r="BD3232" t="s">
        <v>64</v>
      </c>
      <c r="BF3232" t="s">
        <v>64</v>
      </c>
    </row>
    <row r="3233" spans="1:58" x14ac:dyDescent="0.25">
      <c r="A3233" t="s">
        <v>58</v>
      </c>
      <c r="B3233">
        <v>2</v>
      </c>
      <c r="C3233" t="s">
        <v>88</v>
      </c>
      <c r="D3233">
        <v>1973</v>
      </c>
      <c r="E3233">
        <v>1972</v>
      </c>
      <c r="F3233">
        <v>12</v>
      </c>
      <c r="G3233" t="s">
        <v>66</v>
      </c>
      <c r="H3233">
        <v>8.9600000000000009</v>
      </c>
      <c r="I3233">
        <v>23.44</v>
      </c>
      <c r="J3233" t="s">
        <v>73</v>
      </c>
      <c r="K3233">
        <v>7.1</v>
      </c>
      <c r="L3233" t="s">
        <v>67</v>
      </c>
      <c r="N3233" t="s">
        <v>64</v>
      </c>
      <c r="O3233">
        <v>15.92</v>
      </c>
      <c r="P3233" t="s">
        <v>67</v>
      </c>
      <c r="Q3233">
        <v>2.57</v>
      </c>
      <c r="R3233" t="s">
        <v>67</v>
      </c>
      <c r="S3233">
        <v>4.53</v>
      </c>
      <c r="T3233" t="s">
        <v>71</v>
      </c>
      <c r="V3233" t="s">
        <v>64</v>
      </c>
      <c r="W3233">
        <v>0.05</v>
      </c>
      <c r="X3233" t="s">
        <v>67</v>
      </c>
      <c r="Y3233">
        <v>4.7E-2</v>
      </c>
      <c r="Z3233" t="s">
        <v>67</v>
      </c>
      <c r="AB3233" t="s">
        <v>64</v>
      </c>
      <c r="AD3233" t="s">
        <v>64</v>
      </c>
      <c r="AE3233">
        <v>0.05</v>
      </c>
      <c r="AF3233" t="s">
        <v>68</v>
      </c>
      <c r="AG3233">
        <v>0.05</v>
      </c>
      <c r="AH3233" t="s">
        <v>68</v>
      </c>
      <c r="AJ3233" t="s">
        <v>64</v>
      </c>
      <c r="AL3233" t="s">
        <v>64</v>
      </c>
      <c r="AM3233">
        <v>0.05</v>
      </c>
      <c r="AN3233" t="s">
        <v>67</v>
      </c>
      <c r="AO3233">
        <v>0</v>
      </c>
      <c r="AP3233" t="s">
        <v>67</v>
      </c>
      <c r="AQ3233">
        <v>0</v>
      </c>
      <c r="AR3233" t="s">
        <v>67</v>
      </c>
      <c r="AS3233">
        <v>1.63</v>
      </c>
      <c r="AT3233" t="s">
        <v>67</v>
      </c>
      <c r="AU3233">
        <v>0.1</v>
      </c>
      <c r="AV3233" t="s">
        <v>67</v>
      </c>
      <c r="AW3233">
        <v>2.1</v>
      </c>
      <c r="AX3233" t="s">
        <v>67</v>
      </c>
      <c r="AY3233">
        <v>0.89</v>
      </c>
      <c r="AZ3233" t="s">
        <v>67</v>
      </c>
      <c r="BB3233" t="s">
        <v>64</v>
      </c>
      <c r="BD3233" t="s">
        <v>64</v>
      </c>
      <c r="BF3233" t="s">
        <v>64</v>
      </c>
    </row>
    <row r="3234" spans="1:58" x14ac:dyDescent="0.25">
      <c r="A3234" t="s">
        <v>58</v>
      </c>
      <c r="B3234">
        <v>2</v>
      </c>
      <c r="C3234" t="s">
        <v>88</v>
      </c>
      <c r="D3234">
        <v>1973</v>
      </c>
      <c r="E3234">
        <v>1973</v>
      </c>
      <c r="F3234">
        <v>1</v>
      </c>
      <c r="G3234" t="s">
        <v>60</v>
      </c>
      <c r="H3234">
        <v>8.6999999999999993</v>
      </c>
      <c r="I3234">
        <v>22.76</v>
      </c>
      <c r="J3234" t="s">
        <v>67</v>
      </c>
      <c r="K3234">
        <v>7.25</v>
      </c>
      <c r="L3234" t="s">
        <v>67</v>
      </c>
      <c r="N3234" t="s">
        <v>64</v>
      </c>
      <c r="O3234">
        <v>15.71</v>
      </c>
      <c r="P3234" t="s">
        <v>67</v>
      </c>
      <c r="Q3234">
        <v>0.9</v>
      </c>
      <c r="R3234" t="s">
        <v>67</v>
      </c>
      <c r="S3234">
        <v>3.49</v>
      </c>
      <c r="T3234" t="s">
        <v>71</v>
      </c>
      <c r="V3234" t="s">
        <v>64</v>
      </c>
      <c r="W3234">
        <v>3.2000000000000001E-2</v>
      </c>
      <c r="X3234" t="s">
        <v>67</v>
      </c>
      <c r="Y3234">
        <v>3.1E-2</v>
      </c>
      <c r="Z3234" t="s">
        <v>67</v>
      </c>
      <c r="AB3234" t="s">
        <v>64</v>
      </c>
      <c r="AD3234" t="s">
        <v>64</v>
      </c>
      <c r="AE3234">
        <v>0.04</v>
      </c>
      <c r="AF3234" t="s">
        <v>68</v>
      </c>
      <c r="AG3234">
        <v>0.04</v>
      </c>
      <c r="AH3234" t="s">
        <v>68</v>
      </c>
      <c r="AJ3234" t="s">
        <v>64</v>
      </c>
      <c r="AL3234" t="s">
        <v>64</v>
      </c>
      <c r="AM3234">
        <v>0.04</v>
      </c>
      <c r="AN3234" t="s">
        <v>67</v>
      </c>
      <c r="AO3234">
        <v>0</v>
      </c>
      <c r="AP3234" t="s">
        <v>67</v>
      </c>
      <c r="AQ3234">
        <v>3.0000000000000001E-3</v>
      </c>
      <c r="AR3234" t="s">
        <v>67</v>
      </c>
      <c r="AS3234">
        <v>1.76</v>
      </c>
      <c r="AT3234" t="s">
        <v>67</v>
      </c>
      <c r="AU3234">
        <v>0.34</v>
      </c>
      <c r="AV3234" t="s">
        <v>67</v>
      </c>
      <c r="AW3234">
        <v>3.05</v>
      </c>
      <c r="AX3234" t="s">
        <v>67</v>
      </c>
      <c r="AY3234">
        <v>0.64</v>
      </c>
      <c r="AZ3234" t="s">
        <v>67</v>
      </c>
      <c r="BB3234" t="s">
        <v>64</v>
      </c>
      <c r="BD3234" t="s">
        <v>64</v>
      </c>
      <c r="BF3234" t="s">
        <v>64</v>
      </c>
    </row>
    <row r="3235" spans="1:58" x14ac:dyDescent="0.25">
      <c r="A3235" t="s">
        <v>58</v>
      </c>
      <c r="B3235">
        <v>2</v>
      </c>
      <c r="C3235" t="s">
        <v>88</v>
      </c>
      <c r="D3235">
        <v>1973</v>
      </c>
      <c r="E3235">
        <v>1973</v>
      </c>
      <c r="F3235">
        <v>2</v>
      </c>
      <c r="G3235" t="s">
        <v>66</v>
      </c>
      <c r="H3235">
        <v>3.12</v>
      </c>
      <c r="I3235">
        <v>7.38</v>
      </c>
      <c r="J3235" t="s">
        <v>67</v>
      </c>
      <c r="K3235">
        <v>7.14</v>
      </c>
      <c r="L3235" t="s">
        <v>67</v>
      </c>
      <c r="N3235" t="s">
        <v>64</v>
      </c>
      <c r="O3235">
        <v>17.920000000000002</v>
      </c>
      <c r="P3235" t="s">
        <v>67</v>
      </c>
      <c r="Q3235">
        <v>0.36</v>
      </c>
      <c r="R3235" t="s">
        <v>67</v>
      </c>
      <c r="S3235">
        <v>4.46</v>
      </c>
      <c r="T3235" t="s">
        <v>71</v>
      </c>
      <c r="V3235" t="s">
        <v>64</v>
      </c>
      <c r="W3235">
        <v>4.3999999999999997E-2</v>
      </c>
      <c r="X3235" t="s">
        <v>67</v>
      </c>
      <c r="Y3235">
        <v>3.9E-2</v>
      </c>
      <c r="Z3235" t="s">
        <v>67</v>
      </c>
      <c r="AB3235" t="s">
        <v>64</v>
      </c>
      <c r="AD3235" t="s">
        <v>64</v>
      </c>
      <c r="AE3235">
        <v>0.04</v>
      </c>
      <c r="AF3235" t="s">
        <v>68</v>
      </c>
      <c r="AG3235">
        <v>0.04</v>
      </c>
      <c r="AH3235" t="s">
        <v>68</v>
      </c>
      <c r="AJ3235" t="s">
        <v>64</v>
      </c>
      <c r="AL3235" t="s">
        <v>64</v>
      </c>
      <c r="AM3235">
        <v>0.04</v>
      </c>
      <c r="AN3235" t="s">
        <v>67</v>
      </c>
      <c r="AO3235">
        <v>0</v>
      </c>
      <c r="AP3235" t="s">
        <v>67</v>
      </c>
      <c r="AQ3235">
        <v>3.0000000000000001E-3</v>
      </c>
      <c r="AR3235" t="s">
        <v>67</v>
      </c>
      <c r="AS3235">
        <v>1.56</v>
      </c>
      <c r="AT3235" t="s">
        <v>67</v>
      </c>
      <c r="AU3235">
        <v>0.09</v>
      </c>
      <c r="AV3235" t="s">
        <v>67</v>
      </c>
      <c r="AW3235">
        <v>2.61</v>
      </c>
      <c r="AX3235" t="s">
        <v>67</v>
      </c>
      <c r="AY3235">
        <v>0.51</v>
      </c>
      <c r="AZ3235" t="s">
        <v>67</v>
      </c>
      <c r="BB3235" t="s">
        <v>64</v>
      </c>
      <c r="BD3235" t="s">
        <v>64</v>
      </c>
      <c r="BF3235" t="s">
        <v>64</v>
      </c>
    </row>
    <row r="3236" spans="1:58" x14ac:dyDescent="0.25">
      <c r="A3236" t="s">
        <v>58</v>
      </c>
      <c r="B3236">
        <v>2</v>
      </c>
      <c r="C3236" t="s">
        <v>88</v>
      </c>
      <c r="D3236">
        <v>1973</v>
      </c>
      <c r="E3236">
        <v>1973</v>
      </c>
      <c r="F3236">
        <v>3</v>
      </c>
      <c r="G3236" t="s">
        <v>66</v>
      </c>
      <c r="H3236">
        <v>3.95</v>
      </c>
      <c r="I3236">
        <v>10.34</v>
      </c>
      <c r="J3236" t="s">
        <v>67</v>
      </c>
      <c r="K3236">
        <v>7.42</v>
      </c>
      <c r="L3236" t="s">
        <v>67</v>
      </c>
      <c r="N3236" t="s">
        <v>64</v>
      </c>
      <c r="O3236">
        <v>18.079999999999998</v>
      </c>
      <c r="P3236" t="s">
        <v>67</v>
      </c>
      <c r="Q3236">
        <v>0.32</v>
      </c>
      <c r="R3236" t="s">
        <v>67</v>
      </c>
      <c r="S3236">
        <v>4.51</v>
      </c>
      <c r="T3236" t="s">
        <v>71</v>
      </c>
      <c r="V3236" t="s">
        <v>64</v>
      </c>
      <c r="W3236">
        <v>7.0000000000000007E-2</v>
      </c>
      <c r="X3236" t="s">
        <v>67</v>
      </c>
      <c r="Y3236">
        <v>3.9E-2</v>
      </c>
      <c r="Z3236" t="s">
        <v>67</v>
      </c>
      <c r="AB3236" t="s">
        <v>64</v>
      </c>
      <c r="AD3236" t="s">
        <v>64</v>
      </c>
      <c r="AE3236">
        <v>0.05</v>
      </c>
      <c r="AF3236" t="s">
        <v>68</v>
      </c>
      <c r="AG3236">
        <v>0.04</v>
      </c>
      <c r="AH3236" t="s">
        <v>68</v>
      </c>
      <c r="AJ3236" t="s">
        <v>64</v>
      </c>
      <c r="AL3236" t="s">
        <v>64</v>
      </c>
      <c r="AM3236">
        <v>0.04</v>
      </c>
      <c r="AN3236" t="s">
        <v>67</v>
      </c>
      <c r="AO3236">
        <v>0</v>
      </c>
      <c r="AP3236" t="s">
        <v>67</v>
      </c>
      <c r="AQ3236">
        <v>1E-3</v>
      </c>
      <c r="AR3236" t="s">
        <v>67</v>
      </c>
      <c r="AS3236">
        <v>1.23</v>
      </c>
      <c r="AT3236" t="s">
        <v>67</v>
      </c>
      <c r="AU3236">
        <v>0.12</v>
      </c>
      <c r="AV3236" t="s">
        <v>67</v>
      </c>
      <c r="AW3236">
        <v>2.93</v>
      </c>
      <c r="AX3236" t="s">
        <v>67</v>
      </c>
      <c r="AY3236">
        <v>0.75</v>
      </c>
      <c r="AZ3236" t="s">
        <v>67</v>
      </c>
      <c r="BB3236" t="s">
        <v>64</v>
      </c>
      <c r="BD3236" t="s">
        <v>64</v>
      </c>
      <c r="BF3236" t="s">
        <v>64</v>
      </c>
    </row>
    <row r="3237" spans="1:58" x14ac:dyDescent="0.25">
      <c r="A3237" t="s">
        <v>58</v>
      </c>
      <c r="B3237">
        <v>2</v>
      </c>
      <c r="C3237" t="s">
        <v>88</v>
      </c>
      <c r="D3237">
        <v>1973</v>
      </c>
      <c r="E3237">
        <v>1973</v>
      </c>
      <c r="F3237">
        <v>4</v>
      </c>
      <c r="G3237" t="s">
        <v>66</v>
      </c>
      <c r="H3237">
        <v>2.5299999999999998</v>
      </c>
      <c r="I3237">
        <v>6.41</v>
      </c>
      <c r="J3237" t="s">
        <v>67</v>
      </c>
      <c r="K3237">
        <v>7.36</v>
      </c>
      <c r="L3237" t="s">
        <v>67</v>
      </c>
      <c r="N3237" t="s">
        <v>64</v>
      </c>
      <c r="O3237">
        <v>19.12</v>
      </c>
      <c r="P3237" t="s">
        <v>67</v>
      </c>
      <c r="Q3237">
        <v>0.28999999999999998</v>
      </c>
      <c r="R3237" t="s">
        <v>67</v>
      </c>
      <c r="S3237">
        <v>6.48</v>
      </c>
      <c r="T3237" t="s">
        <v>71</v>
      </c>
      <c r="V3237" t="s">
        <v>64</v>
      </c>
      <c r="W3237">
        <v>0.08</v>
      </c>
      <c r="X3237" t="s">
        <v>67</v>
      </c>
      <c r="Y3237">
        <v>3.9E-2</v>
      </c>
      <c r="Z3237" t="s">
        <v>67</v>
      </c>
      <c r="AB3237" t="s">
        <v>64</v>
      </c>
      <c r="AD3237" t="s">
        <v>64</v>
      </c>
      <c r="AE3237">
        <v>0.02</v>
      </c>
      <c r="AF3237" t="s">
        <v>68</v>
      </c>
      <c r="AG3237">
        <v>0.02</v>
      </c>
      <c r="AH3237" t="s">
        <v>68</v>
      </c>
      <c r="AJ3237" t="s">
        <v>64</v>
      </c>
      <c r="AL3237" t="s">
        <v>64</v>
      </c>
      <c r="AM3237">
        <v>0.02</v>
      </c>
      <c r="AN3237" t="s">
        <v>67</v>
      </c>
      <c r="AO3237">
        <v>2E-3</v>
      </c>
      <c r="AP3237" t="s">
        <v>67</v>
      </c>
      <c r="AQ3237">
        <v>2E-3</v>
      </c>
      <c r="AR3237" t="s">
        <v>67</v>
      </c>
      <c r="AS3237">
        <v>1.79</v>
      </c>
      <c r="AT3237" t="s">
        <v>73</v>
      </c>
      <c r="AU3237">
        <v>0.11</v>
      </c>
      <c r="AV3237" t="s">
        <v>67</v>
      </c>
      <c r="AW3237">
        <v>3.57</v>
      </c>
      <c r="AX3237" t="s">
        <v>67</v>
      </c>
      <c r="AY3237">
        <v>0.97</v>
      </c>
      <c r="AZ3237" t="s">
        <v>67</v>
      </c>
      <c r="BB3237" t="s">
        <v>64</v>
      </c>
      <c r="BD3237" t="s">
        <v>64</v>
      </c>
      <c r="BF3237" t="s">
        <v>64</v>
      </c>
    </row>
    <row r="3238" spans="1:58" x14ac:dyDescent="0.25">
      <c r="A3238" t="s">
        <v>58</v>
      </c>
      <c r="B3238">
        <v>2</v>
      </c>
      <c r="C3238" t="s">
        <v>88</v>
      </c>
      <c r="D3238">
        <v>1973</v>
      </c>
      <c r="E3238">
        <v>1973</v>
      </c>
      <c r="F3238">
        <v>5</v>
      </c>
      <c r="G3238" t="s">
        <v>77</v>
      </c>
      <c r="H3238">
        <v>0.84</v>
      </c>
      <c r="I3238">
        <v>2.2000000000000002</v>
      </c>
      <c r="J3238" t="s">
        <v>67</v>
      </c>
      <c r="K3238">
        <v>7.3</v>
      </c>
      <c r="L3238" t="s">
        <v>67</v>
      </c>
      <c r="N3238" t="s">
        <v>64</v>
      </c>
      <c r="O3238">
        <v>23.75</v>
      </c>
      <c r="P3238" t="s">
        <v>67</v>
      </c>
      <c r="Q3238">
        <v>0.02</v>
      </c>
      <c r="R3238" t="s">
        <v>67</v>
      </c>
      <c r="S3238">
        <v>7.44</v>
      </c>
      <c r="T3238" t="s">
        <v>71</v>
      </c>
      <c r="V3238" t="s">
        <v>64</v>
      </c>
      <c r="W3238">
        <v>0.104</v>
      </c>
      <c r="X3238" t="s">
        <v>67</v>
      </c>
      <c r="Y3238">
        <v>0.04</v>
      </c>
      <c r="Z3238" t="s">
        <v>67</v>
      </c>
      <c r="AB3238" t="s">
        <v>64</v>
      </c>
      <c r="AD3238" t="s">
        <v>64</v>
      </c>
      <c r="AE3238">
        <v>0.02</v>
      </c>
      <c r="AF3238" t="s">
        <v>68</v>
      </c>
      <c r="AG3238">
        <v>0.02</v>
      </c>
      <c r="AH3238" t="s">
        <v>68</v>
      </c>
      <c r="AJ3238" t="s">
        <v>64</v>
      </c>
      <c r="AL3238" t="s">
        <v>64</v>
      </c>
      <c r="AM3238">
        <v>0.02</v>
      </c>
      <c r="AN3238" t="s">
        <v>67</v>
      </c>
      <c r="AO3238">
        <v>0</v>
      </c>
      <c r="AP3238" t="s">
        <v>67</v>
      </c>
      <c r="AQ3238">
        <v>0</v>
      </c>
      <c r="AR3238" t="s">
        <v>67</v>
      </c>
      <c r="AS3238">
        <v>1.96</v>
      </c>
      <c r="AT3238" t="s">
        <v>73</v>
      </c>
      <c r="AU3238">
        <v>0.23</v>
      </c>
      <c r="AV3238" t="s">
        <v>67</v>
      </c>
      <c r="AW3238">
        <v>5.79</v>
      </c>
      <c r="AX3238" t="s">
        <v>67</v>
      </c>
      <c r="AY3238">
        <v>1.32</v>
      </c>
      <c r="AZ3238" t="s">
        <v>67</v>
      </c>
      <c r="BB3238" t="s">
        <v>64</v>
      </c>
      <c r="BD3238" t="s">
        <v>64</v>
      </c>
      <c r="BF3238" t="s">
        <v>64</v>
      </c>
    </row>
    <row r="3239" spans="1:58" x14ac:dyDescent="0.25">
      <c r="A3239" t="s">
        <v>58</v>
      </c>
      <c r="B3239">
        <v>2</v>
      </c>
      <c r="C3239" t="s">
        <v>88</v>
      </c>
      <c r="D3239">
        <v>1973</v>
      </c>
      <c r="E3239">
        <v>1973</v>
      </c>
      <c r="F3239">
        <v>6</v>
      </c>
      <c r="G3239" t="s">
        <v>77</v>
      </c>
      <c r="H3239">
        <v>0.54</v>
      </c>
      <c r="I3239">
        <v>1.36</v>
      </c>
      <c r="J3239" t="s">
        <v>67</v>
      </c>
      <c r="K3239">
        <v>7.62</v>
      </c>
      <c r="L3239" t="s">
        <v>67</v>
      </c>
      <c r="N3239" t="s">
        <v>64</v>
      </c>
      <c r="O3239">
        <v>29.46</v>
      </c>
      <c r="P3239" t="s">
        <v>67</v>
      </c>
      <c r="Q3239">
        <v>0.14000000000000001</v>
      </c>
      <c r="R3239" t="s">
        <v>73</v>
      </c>
      <c r="S3239">
        <v>7.81</v>
      </c>
      <c r="T3239" t="s">
        <v>71</v>
      </c>
      <c r="V3239" t="s">
        <v>64</v>
      </c>
      <c r="W3239">
        <v>5.1999999999999998E-2</v>
      </c>
      <c r="X3239" t="s">
        <v>67</v>
      </c>
      <c r="Y3239">
        <v>1.7999999999999999E-2</v>
      </c>
      <c r="Z3239" t="s">
        <v>67</v>
      </c>
      <c r="AB3239" t="s">
        <v>64</v>
      </c>
      <c r="AD3239" t="s">
        <v>64</v>
      </c>
      <c r="AE3239">
        <v>0.08</v>
      </c>
      <c r="AF3239" t="s">
        <v>68</v>
      </c>
      <c r="AG3239">
        <v>0.08</v>
      </c>
      <c r="AH3239" t="s">
        <v>68</v>
      </c>
      <c r="AJ3239" t="s">
        <v>64</v>
      </c>
      <c r="AL3239" t="s">
        <v>64</v>
      </c>
      <c r="AM3239">
        <v>0.08</v>
      </c>
      <c r="AN3239" t="s">
        <v>67</v>
      </c>
      <c r="AO3239">
        <v>0</v>
      </c>
      <c r="AP3239" t="s">
        <v>67</v>
      </c>
      <c r="AQ3239">
        <v>2E-3</v>
      </c>
      <c r="AR3239" t="s">
        <v>67</v>
      </c>
      <c r="AS3239">
        <v>2.2400000000000002</v>
      </c>
      <c r="AT3239" t="s">
        <v>67</v>
      </c>
      <c r="AU3239">
        <v>0.23</v>
      </c>
      <c r="AV3239" t="s">
        <v>67</v>
      </c>
      <c r="AW3239">
        <v>6.67</v>
      </c>
      <c r="AX3239" t="s">
        <v>73</v>
      </c>
      <c r="AY3239">
        <v>1.57</v>
      </c>
      <c r="AZ3239" t="s">
        <v>67</v>
      </c>
      <c r="BB3239" t="s">
        <v>64</v>
      </c>
      <c r="BD3239" t="s">
        <v>64</v>
      </c>
      <c r="BF3239" t="s">
        <v>64</v>
      </c>
    </row>
    <row r="3240" spans="1:58" x14ac:dyDescent="0.25">
      <c r="A3240" t="s">
        <v>58</v>
      </c>
      <c r="B3240">
        <v>2</v>
      </c>
      <c r="C3240" t="s">
        <v>88</v>
      </c>
      <c r="D3240">
        <v>1973</v>
      </c>
      <c r="E3240">
        <v>1973</v>
      </c>
      <c r="F3240">
        <v>7</v>
      </c>
      <c r="G3240" t="s">
        <v>77</v>
      </c>
      <c r="H3240">
        <v>0.26</v>
      </c>
      <c r="I3240">
        <v>0.69</v>
      </c>
      <c r="J3240" t="s">
        <v>67</v>
      </c>
      <c r="K3240">
        <v>7.77</v>
      </c>
      <c r="L3240" t="s">
        <v>67</v>
      </c>
      <c r="N3240" t="s">
        <v>64</v>
      </c>
      <c r="O3240">
        <v>33.33</v>
      </c>
      <c r="P3240" t="s">
        <v>67</v>
      </c>
      <c r="Q3240">
        <v>0.14000000000000001</v>
      </c>
      <c r="R3240" t="s">
        <v>73</v>
      </c>
      <c r="S3240">
        <v>6.69</v>
      </c>
      <c r="T3240" t="s">
        <v>71</v>
      </c>
      <c r="V3240" t="s">
        <v>64</v>
      </c>
      <c r="W3240">
        <v>3.6999999999999998E-2</v>
      </c>
      <c r="X3240" t="s">
        <v>67</v>
      </c>
      <c r="Y3240">
        <v>1.4E-2</v>
      </c>
      <c r="Z3240" t="s">
        <v>67</v>
      </c>
      <c r="AB3240" t="s">
        <v>64</v>
      </c>
      <c r="AD3240" t="s">
        <v>64</v>
      </c>
      <c r="AE3240">
        <v>0.02</v>
      </c>
      <c r="AF3240" t="s">
        <v>68</v>
      </c>
      <c r="AG3240">
        <v>0.02</v>
      </c>
      <c r="AH3240" t="s">
        <v>68</v>
      </c>
      <c r="AJ3240" t="s">
        <v>64</v>
      </c>
      <c r="AL3240" t="s">
        <v>64</v>
      </c>
      <c r="AM3240">
        <v>0.02</v>
      </c>
      <c r="AN3240" t="s">
        <v>67</v>
      </c>
      <c r="AO3240">
        <v>1E-3</v>
      </c>
      <c r="AP3240" t="s">
        <v>67</v>
      </c>
      <c r="AQ3240">
        <v>2E-3</v>
      </c>
      <c r="AR3240" t="s">
        <v>67</v>
      </c>
      <c r="AS3240">
        <v>2.56</v>
      </c>
      <c r="AT3240" t="s">
        <v>67</v>
      </c>
      <c r="AU3240">
        <v>0.25</v>
      </c>
      <c r="AV3240" t="s">
        <v>67</v>
      </c>
      <c r="AW3240">
        <v>6.66</v>
      </c>
      <c r="AX3240" t="s">
        <v>73</v>
      </c>
      <c r="AY3240">
        <v>1.76</v>
      </c>
      <c r="AZ3240" t="s">
        <v>67</v>
      </c>
      <c r="BB3240" t="s">
        <v>64</v>
      </c>
      <c r="BD3240" t="s">
        <v>64</v>
      </c>
      <c r="BF3240" t="s">
        <v>64</v>
      </c>
    </row>
    <row r="3241" spans="1:58" x14ac:dyDescent="0.25">
      <c r="A3241" t="s">
        <v>58</v>
      </c>
      <c r="B3241">
        <v>2</v>
      </c>
      <c r="C3241" t="s">
        <v>88</v>
      </c>
      <c r="D3241">
        <v>1973</v>
      </c>
      <c r="E3241">
        <v>1973</v>
      </c>
      <c r="F3241">
        <v>8</v>
      </c>
      <c r="G3241" t="s">
        <v>77</v>
      </c>
      <c r="H3241">
        <v>0.12</v>
      </c>
      <c r="I3241">
        <v>0.32</v>
      </c>
      <c r="J3241" t="s">
        <v>67</v>
      </c>
      <c r="K3241">
        <v>7.48</v>
      </c>
      <c r="L3241" t="s">
        <v>67</v>
      </c>
      <c r="N3241" t="s">
        <v>64</v>
      </c>
      <c r="O3241">
        <v>31.58</v>
      </c>
      <c r="P3241" t="s">
        <v>67</v>
      </c>
      <c r="Q3241">
        <v>0.19</v>
      </c>
      <c r="R3241" t="s">
        <v>73</v>
      </c>
      <c r="S3241">
        <v>4.08</v>
      </c>
      <c r="T3241" t="s">
        <v>71</v>
      </c>
      <c r="V3241" t="s">
        <v>64</v>
      </c>
      <c r="W3241">
        <v>8.4000000000000005E-2</v>
      </c>
      <c r="X3241" t="s">
        <v>67</v>
      </c>
      <c r="Y3241">
        <v>0.03</v>
      </c>
      <c r="Z3241" t="s">
        <v>67</v>
      </c>
      <c r="AB3241" t="s">
        <v>64</v>
      </c>
      <c r="AD3241" t="s">
        <v>64</v>
      </c>
      <c r="AE3241">
        <v>0.06</v>
      </c>
      <c r="AF3241" t="s">
        <v>68</v>
      </c>
      <c r="AG3241">
        <v>0.02</v>
      </c>
      <c r="AH3241" t="s">
        <v>68</v>
      </c>
      <c r="AJ3241" t="s">
        <v>64</v>
      </c>
      <c r="AL3241" t="s">
        <v>64</v>
      </c>
      <c r="AM3241">
        <v>0.02</v>
      </c>
      <c r="AN3241" t="s">
        <v>67</v>
      </c>
      <c r="AO3241">
        <v>2E-3</v>
      </c>
      <c r="AP3241" t="s">
        <v>67</v>
      </c>
      <c r="AQ3241">
        <v>3.6999999999999998E-2</v>
      </c>
      <c r="AR3241" t="s">
        <v>67</v>
      </c>
      <c r="AS3241">
        <v>2.63</v>
      </c>
      <c r="AT3241" t="s">
        <v>67</v>
      </c>
      <c r="AU3241">
        <v>0.28000000000000003</v>
      </c>
      <c r="AV3241" t="s">
        <v>67</v>
      </c>
      <c r="AW3241">
        <v>6.88</v>
      </c>
      <c r="AX3241" t="s">
        <v>67</v>
      </c>
      <c r="AY3241">
        <v>1.86</v>
      </c>
      <c r="AZ3241" t="s">
        <v>67</v>
      </c>
      <c r="BB3241" t="s">
        <v>64</v>
      </c>
      <c r="BD3241" t="s">
        <v>64</v>
      </c>
      <c r="BF3241" t="s">
        <v>64</v>
      </c>
    </row>
    <row r="3242" spans="1:58" x14ac:dyDescent="0.25">
      <c r="A3242" t="s">
        <v>58</v>
      </c>
      <c r="B3242">
        <v>2</v>
      </c>
      <c r="C3242" t="s">
        <v>88</v>
      </c>
      <c r="D3242">
        <v>1973</v>
      </c>
      <c r="E3242">
        <v>1973</v>
      </c>
      <c r="F3242">
        <v>9</v>
      </c>
      <c r="G3242" t="s">
        <v>60</v>
      </c>
      <c r="H3242">
        <v>0.59</v>
      </c>
      <c r="I3242">
        <v>1.49</v>
      </c>
      <c r="J3242" t="s">
        <v>67</v>
      </c>
      <c r="K3242">
        <v>7.4</v>
      </c>
      <c r="L3242" t="s">
        <v>61</v>
      </c>
      <c r="N3242" t="s">
        <v>64</v>
      </c>
      <c r="O3242">
        <v>24.83</v>
      </c>
      <c r="P3242" t="s">
        <v>67</v>
      </c>
      <c r="Q3242">
        <v>4.46</v>
      </c>
      <c r="R3242" t="s">
        <v>67</v>
      </c>
      <c r="S3242">
        <v>7.61</v>
      </c>
      <c r="T3242" t="s">
        <v>71</v>
      </c>
      <c r="V3242" t="s">
        <v>64</v>
      </c>
      <c r="W3242">
        <v>6.5000000000000002E-2</v>
      </c>
      <c r="X3242" t="s">
        <v>73</v>
      </c>
      <c r="Y3242">
        <v>3.1E-2</v>
      </c>
      <c r="Z3242" t="s">
        <v>67</v>
      </c>
      <c r="AB3242" t="s">
        <v>64</v>
      </c>
      <c r="AD3242" t="s">
        <v>64</v>
      </c>
      <c r="AE3242">
        <v>0.06</v>
      </c>
      <c r="AF3242" t="s">
        <v>68</v>
      </c>
      <c r="AG3242">
        <v>0.04</v>
      </c>
      <c r="AH3242" t="s">
        <v>62</v>
      </c>
      <c r="AJ3242" t="s">
        <v>64</v>
      </c>
      <c r="AL3242" t="s">
        <v>64</v>
      </c>
      <c r="AM3242">
        <v>0.06</v>
      </c>
      <c r="AN3242" t="s">
        <v>67</v>
      </c>
      <c r="AO3242">
        <v>0</v>
      </c>
      <c r="AP3242" t="s">
        <v>61</v>
      </c>
      <c r="AQ3242">
        <v>0</v>
      </c>
      <c r="AR3242" t="s">
        <v>67</v>
      </c>
      <c r="AS3242">
        <v>3.59</v>
      </c>
      <c r="AT3242" t="s">
        <v>67</v>
      </c>
      <c r="AU3242">
        <v>0.55000000000000004</v>
      </c>
      <c r="AV3242" t="s">
        <v>67</v>
      </c>
      <c r="AW3242">
        <v>7.17</v>
      </c>
      <c r="AX3242" t="s">
        <v>67</v>
      </c>
      <c r="AY3242">
        <v>1.86</v>
      </c>
      <c r="AZ3242" t="s">
        <v>67</v>
      </c>
      <c r="BB3242" t="s">
        <v>64</v>
      </c>
      <c r="BD3242" t="s">
        <v>64</v>
      </c>
      <c r="BF3242" t="s">
        <v>64</v>
      </c>
    </row>
    <row r="3243" spans="1:58" x14ac:dyDescent="0.25">
      <c r="A3243" t="s">
        <v>58</v>
      </c>
      <c r="B3243">
        <v>2</v>
      </c>
      <c r="C3243" t="s">
        <v>88</v>
      </c>
      <c r="D3243">
        <v>1974</v>
      </c>
      <c r="E3243">
        <v>1973</v>
      </c>
      <c r="F3243">
        <v>10</v>
      </c>
      <c r="G3243" t="s">
        <v>60</v>
      </c>
      <c r="H3243">
        <v>0.9</v>
      </c>
      <c r="I3243">
        <v>2.35</v>
      </c>
      <c r="J3243" t="s">
        <v>67</v>
      </c>
      <c r="K3243">
        <v>7.73</v>
      </c>
      <c r="L3243" t="s">
        <v>73</v>
      </c>
      <c r="N3243" t="s">
        <v>64</v>
      </c>
      <c r="O3243">
        <v>19.670000000000002</v>
      </c>
      <c r="P3243" t="s">
        <v>67</v>
      </c>
      <c r="Q3243">
        <v>3.49</v>
      </c>
      <c r="R3243" t="s">
        <v>67</v>
      </c>
      <c r="S3243">
        <v>4.7300000000000004</v>
      </c>
      <c r="T3243" t="s">
        <v>71</v>
      </c>
      <c r="V3243" t="s">
        <v>64</v>
      </c>
      <c r="W3243">
        <v>6.7000000000000004E-2</v>
      </c>
      <c r="X3243" t="s">
        <v>73</v>
      </c>
      <c r="Y3243">
        <v>2.5999999999999999E-2</v>
      </c>
      <c r="Z3243" t="s">
        <v>67</v>
      </c>
      <c r="AB3243" t="s">
        <v>64</v>
      </c>
      <c r="AD3243" t="s">
        <v>64</v>
      </c>
      <c r="AE3243">
        <v>0.06</v>
      </c>
      <c r="AF3243" t="s">
        <v>68</v>
      </c>
      <c r="AH3243" t="s">
        <v>64</v>
      </c>
      <c r="AJ3243" t="s">
        <v>64</v>
      </c>
      <c r="AL3243" t="s">
        <v>64</v>
      </c>
      <c r="AM3243">
        <v>0.05</v>
      </c>
      <c r="AN3243" t="s">
        <v>67</v>
      </c>
      <c r="AP3243" t="s">
        <v>64</v>
      </c>
      <c r="AQ3243">
        <v>3.0000000000000001E-3</v>
      </c>
      <c r="AR3243" t="s">
        <v>67</v>
      </c>
      <c r="AS3243">
        <v>2.59</v>
      </c>
      <c r="AT3243" t="s">
        <v>67</v>
      </c>
      <c r="AU3243">
        <v>0.52</v>
      </c>
      <c r="AV3243" t="s">
        <v>67</v>
      </c>
      <c r="AW3243">
        <v>4.8600000000000003</v>
      </c>
      <c r="AX3243" t="s">
        <v>67</v>
      </c>
      <c r="AY3243">
        <v>1.2</v>
      </c>
      <c r="AZ3243" t="s">
        <v>67</v>
      </c>
      <c r="BB3243" t="s">
        <v>64</v>
      </c>
      <c r="BD3243" t="s">
        <v>64</v>
      </c>
      <c r="BF3243" t="s">
        <v>64</v>
      </c>
    </row>
    <row r="3244" spans="1:58" x14ac:dyDescent="0.25">
      <c r="A3244" t="s">
        <v>58</v>
      </c>
      <c r="B3244">
        <v>2</v>
      </c>
      <c r="C3244" t="s">
        <v>88</v>
      </c>
      <c r="D3244">
        <v>1974</v>
      </c>
      <c r="E3244">
        <v>1973</v>
      </c>
      <c r="F3244">
        <v>11</v>
      </c>
      <c r="G3244" t="s">
        <v>60</v>
      </c>
      <c r="H3244">
        <v>18.920000000000002</v>
      </c>
      <c r="I3244">
        <v>47.9</v>
      </c>
      <c r="J3244" t="s">
        <v>67</v>
      </c>
      <c r="K3244">
        <v>7.33</v>
      </c>
      <c r="L3244" t="s">
        <v>73</v>
      </c>
      <c r="N3244" t="s">
        <v>64</v>
      </c>
      <c r="O3244">
        <v>16.920000000000002</v>
      </c>
      <c r="P3244" t="s">
        <v>67</v>
      </c>
      <c r="Q3244">
        <v>3.81</v>
      </c>
      <c r="R3244" t="s">
        <v>73</v>
      </c>
      <c r="S3244">
        <v>2.72</v>
      </c>
      <c r="T3244" t="s">
        <v>71</v>
      </c>
      <c r="V3244" t="s">
        <v>64</v>
      </c>
      <c r="W3244">
        <v>3.9E-2</v>
      </c>
      <c r="X3244" t="s">
        <v>67</v>
      </c>
      <c r="Y3244">
        <v>2.1000000000000001E-2</v>
      </c>
      <c r="Z3244" t="s">
        <v>67</v>
      </c>
      <c r="AB3244" t="s">
        <v>64</v>
      </c>
      <c r="AD3244" t="s">
        <v>64</v>
      </c>
      <c r="AE3244">
        <v>0.05</v>
      </c>
      <c r="AF3244" t="s">
        <v>78</v>
      </c>
      <c r="AH3244" t="s">
        <v>64</v>
      </c>
      <c r="AJ3244" t="s">
        <v>64</v>
      </c>
      <c r="AL3244" t="s">
        <v>64</v>
      </c>
      <c r="AM3244">
        <v>0.04</v>
      </c>
      <c r="AN3244" t="s">
        <v>67</v>
      </c>
      <c r="AP3244" t="s">
        <v>64</v>
      </c>
      <c r="AQ3244">
        <v>6.0000000000000001E-3</v>
      </c>
      <c r="AR3244" t="s">
        <v>73</v>
      </c>
      <c r="AS3244">
        <v>1.9</v>
      </c>
      <c r="AT3244" t="s">
        <v>67</v>
      </c>
      <c r="AU3244">
        <v>0.48</v>
      </c>
      <c r="AV3244" t="s">
        <v>67</v>
      </c>
      <c r="AW3244">
        <v>3.48</v>
      </c>
      <c r="AX3244" t="s">
        <v>67</v>
      </c>
      <c r="AY3244">
        <v>0.83</v>
      </c>
      <c r="AZ3244" t="s">
        <v>67</v>
      </c>
      <c r="BB3244" t="s">
        <v>64</v>
      </c>
      <c r="BD3244" t="s">
        <v>64</v>
      </c>
      <c r="BF3244" t="s">
        <v>64</v>
      </c>
    </row>
    <row r="3245" spans="1:58" x14ac:dyDescent="0.25">
      <c r="A3245" t="s">
        <v>58</v>
      </c>
      <c r="B3245">
        <v>2</v>
      </c>
      <c r="C3245" t="s">
        <v>88</v>
      </c>
      <c r="D3245">
        <v>1974</v>
      </c>
      <c r="E3245">
        <v>1973</v>
      </c>
      <c r="F3245">
        <v>12</v>
      </c>
      <c r="G3245" t="s">
        <v>60</v>
      </c>
      <c r="H3245">
        <v>19.66</v>
      </c>
      <c r="I3245">
        <v>51.43</v>
      </c>
      <c r="J3245" t="s">
        <v>67</v>
      </c>
      <c r="K3245">
        <v>7.33</v>
      </c>
      <c r="L3245" t="s">
        <v>82</v>
      </c>
      <c r="N3245" t="s">
        <v>64</v>
      </c>
      <c r="O3245">
        <v>17.079999999999998</v>
      </c>
      <c r="P3245" t="s">
        <v>67</v>
      </c>
      <c r="Q3245">
        <v>8.93</v>
      </c>
      <c r="R3245" t="s">
        <v>73</v>
      </c>
      <c r="S3245">
        <v>3</v>
      </c>
      <c r="T3245" t="s">
        <v>71</v>
      </c>
      <c r="V3245" t="s">
        <v>64</v>
      </c>
      <c r="W3245">
        <v>4.2999999999999997E-2</v>
      </c>
      <c r="X3245" t="s">
        <v>67</v>
      </c>
      <c r="Y3245">
        <v>4.3999999999999997E-2</v>
      </c>
      <c r="Z3245" t="s">
        <v>67</v>
      </c>
      <c r="AB3245" t="s">
        <v>64</v>
      </c>
      <c r="AD3245" t="s">
        <v>64</v>
      </c>
      <c r="AE3245">
        <v>0.06</v>
      </c>
      <c r="AF3245" t="s">
        <v>78</v>
      </c>
      <c r="AH3245" t="s">
        <v>64</v>
      </c>
      <c r="AJ3245" t="s">
        <v>64</v>
      </c>
      <c r="AL3245" t="s">
        <v>64</v>
      </c>
      <c r="AM3245">
        <v>0.04</v>
      </c>
      <c r="AN3245" t="s">
        <v>67</v>
      </c>
      <c r="AP3245" t="s">
        <v>64</v>
      </c>
      <c r="AQ3245">
        <v>2.1999999999999999E-2</v>
      </c>
      <c r="AR3245" t="s">
        <v>73</v>
      </c>
      <c r="AS3245">
        <v>2.15</v>
      </c>
      <c r="AT3245" t="s">
        <v>67</v>
      </c>
      <c r="AU3245">
        <v>0.59</v>
      </c>
      <c r="AV3245" t="s">
        <v>67</v>
      </c>
      <c r="AW3245">
        <v>3.37</v>
      </c>
      <c r="AX3245" t="s">
        <v>67</v>
      </c>
      <c r="AY3245">
        <v>0.86</v>
      </c>
      <c r="AZ3245" t="s">
        <v>67</v>
      </c>
      <c r="BB3245" t="s">
        <v>64</v>
      </c>
      <c r="BD3245" t="s">
        <v>64</v>
      </c>
      <c r="BF3245" t="s">
        <v>64</v>
      </c>
    </row>
    <row r="3246" spans="1:58" x14ac:dyDescent="0.25">
      <c r="A3246" t="s">
        <v>58</v>
      </c>
      <c r="B3246">
        <v>2</v>
      </c>
      <c r="C3246" t="s">
        <v>88</v>
      </c>
      <c r="D3246">
        <v>1974</v>
      </c>
      <c r="E3246">
        <v>1974</v>
      </c>
      <c r="F3246">
        <v>1</v>
      </c>
      <c r="G3246" t="s">
        <v>66</v>
      </c>
      <c r="H3246">
        <v>13.29</v>
      </c>
      <c r="I3246">
        <v>34.76</v>
      </c>
      <c r="J3246" t="s">
        <v>67</v>
      </c>
      <c r="K3246">
        <v>6.47</v>
      </c>
      <c r="L3246" t="s">
        <v>73</v>
      </c>
      <c r="N3246" t="s">
        <v>64</v>
      </c>
      <c r="O3246">
        <v>18.329999999999998</v>
      </c>
      <c r="P3246" t="s">
        <v>67</v>
      </c>
      <c r="Q3246">
        <v>47.39</v>
      </c>
      <c r="R3246" t="s">
        <v>67</v>
      </c>
      <c r="S3246">
        <v>7.36</v>
      </c>
      <c r="T3246" t="s">
        <v>71</v>
      </c>
      <c r="V3246" t="s">
        <v>64</v>
      </c>
      <c r="W3246">
        <v>5.7000000000000002E-2</v>
      </c>
      <c r="X3246" t="s">
        <v>67</v>
      </c>
      <c r="Y3246">
        <v>3.9E-2</v>
      </c>
      <c r="Z3246" t="s">
        <v>67</v>
      </c>
      <c r="AB3246" t="s">
        <v>64</v>
      </c>
      <c r="AD3246" t="s">
        <v>64</v>
      </c>
      <c r="AE3246">
        <v>0.11</v>
      </c>
      <c r="AF3246" t="s">
        <v>68</v>
      </c>
      <c r="AH3246" t="s">
        <v>64</v>
      </c>
      <c r="AJ3246" t="s">
        <v>64</v>
      </c>
      <c r="AL3246" t="s">
        <v>64</v>
      </c>
      <c r="AM3246">
        <v>0.02</v>
      </c>
      <c r="AN3246" t="s">
        <v>67</v>
      </c>
      <c r="AP3246" t="s">
        <v>64</v>
      </c>
      <c r="AQ3246">
        <v>8.5999999999999993E-2</v>
      </c>
      <c r="AR3246" t="s">
        <v>67</v>
      </c>
      <c r="AS3246">
        <v>1.89</v>
      </c>
      <c r="AT3246" t="s">
        <v>67</v>
      </c>
      <c r="AU3246">
        <v>0.45</v>
      </c>
      <c r="AV3246" t="s">
        <v>67</v>
      </c>
      <c r="AW3246">
        <v>3.23</v>
      </c>
      <c r="AX3246" t="s">
        <v>67</v>
      </c>
      <c r="AY3246">
        <v>0.81</v>
      </c>
      <c r="AZ3246" t="s">
        <v>67</v>
      </c>
      <c r="BB3246" t="s">
        <v>64</v>
      </c>
      <c r="BD3246" t="s">
        <v>64</v>
      </c>
      <c r="BF3246" t="s">
        <v>64</v>
      </c>
    </row>
    <row r="3247" spans="1:58" x14ac:dyDescent="0.25">
      <c r="A3247" t="s">
        <v>58</v>
      </c>
      <c r="B3247">
        <v>2</v>
      </c>
      <c r="C3247" t="s">
        <v>88</v>
      </c>
      <c r="D3247">
        <v>1974</v>
      </c>
      <c r="E3247">
        <v>1974</v>
      </c>
      <c r="F3247">
        <v>2</v>
      </c>
      <c r="G3247" t="s">
        <v>66</v>
      </c>
      <c r="H3247">
        <v>13.35</v>
      </c>
      <c r="I3247">
        <v>31.55</v>
      </c>
      <c r="J3247" t="s">
        <v>67</v>
      </c>
      <c r="K3247">
        <v>6.82</v>
      </c>
      <c r="L3247" t="s">
        <v>73</v>
      </c>
      <c r="N3247" t="s">
        <v>64</v>
      </c>
      <c r="O3247">
        <v>17.04</v>
      </c>
      <c r="P3247" t="s">
        <v>67</v>
      </c>
      <c r="Q3247">
        <v>33.020000000000003</v>
      </c>
      <c r="R3247" t="s">
        <v>67</v>
      </c>
      <c r="S3247">
        <v>5.57</v>
      </c>
      <c r="T3247" t="s">
        <v>71</v>
      </c>
      <c r="V3247" t="s">
        <v>64</v>
      </c>
      <c r="W3247">
        <v>5.7000000000000002E-2</v>
      </c>
      <c r="X3247" t="s">
        <v>67</v>
      </c>
      <c r="Y3247">
        <v>4.8000000000000001E-2</v>
      </c>
      <c r="Z3247" t="s">
        <v>67</v>
      </c>
      <c r="AB3247" t="s">
        <v>64</v>
      </c>
      <c r="AD3247" t="s">
        <v>64</v>
      </c>
      <c r="AE3247">
        <v>0.08</v>
      </c>
      <c r="AF3247" t="s">
        <v>68</v>
      </c>
      <c r="AH3247" t="s">
        <v>64</v>
      </c>
      <c r="AJ3247" t="s">
        <v>64</v>
      </c>
      <c r="AL3247" t="s">
        <v>64</v>
      </c>
      <c r="AM3247">
        <v>0.03</v>
      </c>
      <c r="AN3247" t="s">
        <v>67</v>
      </c>
      <c r="AP3247" t="s">
        <v>64</v>
      </c>
      <c r="AQ3247">
        <v>4.8000000000000001E-2</v>
      </c>
      <c r="AR3247" t="s">
        <v>67</v>
      </c>
      <c r="AS3247">
        <v>1.81</v>
      </c>
      <c r="AT3247" t="s">
        <v>67</v>
      </c>
      <c r="AU3247">
        <v>0.43</v>
      </c>
      <c r="AV3247" t="s">
        <v>67</v>
      </c>
      <c r="AW3247">
        <v>3.21</v>
      </c>
      <c r="AX3247" t="s">
        <v>67</v>
      </c>
      <c r="AY3247">
        <v>0.8</v>
      </c>
      <c r="AZ3247" t="s">
        <v>67</v>
      </c>
      <c r="BB3247" t="s">
        <v>64</v>
      </c>
      <c r="BD3247" t="s">
        <v>64</v>
      </c>
      <c r="BF3247" t="s">
        <v>64</v>
      </c>
    </row>
    <row r="3248" spans="1:58" x14ac:dyDescent="0.25">
      <c r="A3248" t="s">
        <v>58</v>
      </c>
      <c r="B3248">
        <v>2</v>
      </c>
      <c r="C3248" t="s">
        <v>88</v>
      </c>
      <c r="D3248">
        <v>1974</v>
      </c>
      <c r="E3248">
        <v>1974</v>
      </c>
      <c r="F3248">
        <v>3</v>
      </c>
      <c r="G3248" t="s">
        <v>66</v>
      </c>
      <c r="H3248">
        <v>13.24</v>
      </c>
      <c r="I3248">
        <v>34.64</v>
      </c>
      <c r="J3248" t="s">
        <v>67</v>
      </c>
      <c r="K3248">
        <v>6.81</v>
      </c>
      <c r="L3248" t="s">
        <v>73</v>
      </c>
      <c r="N3248" t="s">
        <v>64</v>
      </c>
      <c r="O3248">
        <v>17.329999999999998</v>
      </c>
      <c r="P3248" t="s">
        <v>67</v>
      </c>
      <c r="Q3248">
        <v>6.78</v>
      </c>
      <c r="R3248" t="s">
        <v>73</v>
      </c>
      <c r="S3248">
        <v>6.01</v>
      </c>
      <c r="T3248" t="s">
        <v>71</v>
      </c>
      <c r="V3248" t="s">
        <v>64</v>
      </c>
      <c r="W3248">
        <v>7.8E-2</v>
      </c>
      <c r="X3248" t="s">
        <v>67</v>
      </c>
      <c r="Y3248">
        <v>5.0999999999999997E-2</v>
      </c>
      <c r="Z3248" t="s">
        <v>67</v>
      </c>
      <c r="AB3248" t="s">
        <v>64</v>
      </c>
      <c r="AD3248" t="s">
        <v>64</v>
      </c>
      <c r="AE3248">
        <v>0.08</v>
      </c>
      <c r="AF3248" t="s">
        <v>68</v>
      </c>
      <c r="AH3248" t="s">
        <v>64</v>
      </c>
      <c r="AJ3248" t="s">
        <v>64</v>
      </c>
      <c r="AL3248" t="s">
        <v>64</v>
      </c>
      <c r="AM3248">
        <v>0.05</v>
      </c>
      <c r="AN3248" t="s">
        <v>67</v>
      </c>
      <c r="AP3248" t="s">
        <v>64</v>
      </c>
      <c r="AQ3248">
        <v>1.9E-2</v>
      </c>
      <c r="AR3248" t="s">
        <v>67</v>
      </c>
      <c r="AS3248">
        <v>1.88</v>
      </c>
      <c r="AT3248" t="s">
        <v>67</v>
      </c>
      <c r="AU3248">
        <v>0.38</v>
      </c>
      <c r="AV3248" t="s">
        <v>67</v>
      </c>
      <c r="AW3248">
        <v>3.43</v>
      </c>
      <c r="AX3248" t="s">
        <v>67</v>
      </c>
      <c r="AY3248">
        <v>0.85</v>
      </c>
      <c r="AZ3248" t="s">
        <v>67</v>
      </c>
      <c r="BB3248" t="s">
        <v>64</v>
      </c>
      <c r="BD3248" t="s">
        <v>64</v>
      </c>
      <c r="BF3248" t="s">
        <v>64</v>
      </c>
    </row>
    <row r="3249" spans="1:58" x14ac:dyDescent="0.25">
      <c r="A3249" t="s">
        <v>58</v>
      </c>
      <c r="B3249">
        <v>2</v>
      </c>
      <c r="C3249" t="s">
        <v>88</v>
      </c>
      <c r="D3249">
        <v>1974</v>
      </c>
      <c r="E3249">
        <v>1974</v>
      </c>
      <c r="F3249">
        <v>4</v>
      </c>
      <c r="G3249" t="s">
        <v>66</v>
      </c>
      <c r="H3249">
        <v>6.62</v>
      </c>
      <c r="I3249">
        <v>16.760000000000002</v>
      </c>
      <c r="J3249" t="s">
        <v>67</v>
      </c>
      <c r="K3249">
        <v>7.4</v>
      </c>
      <c r="L3249" t="s">
        <v>73</v>
      </c>
      <c r="N3249" t="s">
        <v>64</v>
      </c>
      <c r="O3249">
        <v>18.579999999999998</v>
      </c>
      <c r="P3249" t="s">
        <v>67</v>
      </c>
      <c r="Q3249">
        <v>1.47</v>
      </c>
      <c r="R3249" t="s">
        <v>67</v>
      </c>
      <c r="S3249">
        <v>5.69</v>
      </c>
      <c r="T3249" t="s">
        <v>71</v>
      </c>
      <c r="V3249" t="s">
        <v>64</v>
      </c>
      <c r="W3249">
        <v>9.0999999999999998E-2</v>
      </c>
      <c r="X3249" t="s">
        <v>67</v>
      </c>
      <c r="Y3249">
        <v>9.0999999999999998E-2</v>
      </c>
      <c r="Z3249" t="s">
        <v>67</v>
      </c>
      <c r="AB3249" t="s">
        <v>64</v>
      </c>
      <c r="AD3249" t="s">
        <v>64</v>
      </c>
      <c r="AE3249">
        <v>7.0000000000000007E-2</v>
      </c>
      <c r="AF3249" t="s">
        <v>68</v>
      </c>
      <c r="AH3249" t="s">
        <v>64</v>
      </c>
      <c r="AJ3249" t="s">
        <v>64</v>
      </c>
      <c r="AL3249" t="s">
        <v>64</v>
      </c>
      <c r="AM3249">
        <v>0.04</v>
      </c>
      <c r="AN3249" t="s">
        <v>67</v>
      </c>
      <c r="AP3249" t="s">
        <v>64</v>
      </c>
      <c r="AQ3249">
        <v>2.7E-2</v>
      </c>
      <c r="AR3249" t="s">
        <v>67</v>
      </c>
      <c r="AS3249">
        <v>1.91</v>
      </c>
      <c r="AT3249" t="s">
        <v>67</v>
      </c>
      <c r="AU3249">
        <v>0.36</v>
      </c>
      <c r="AV3249" t="s">
        <v>67</v>
      </c>
      <c r="AW3249">
        <v>3.54</v>
      </c>
      <c r="AX3249" t="s">
        <v>67</v>
      </c>
      <c r="AY3249">
        <v>0.88</v>
      </c>
      <c r="AZ3249" t="s">
        <v>67</v>
      </c>
      <c r="BB3249" t="s">
        <v>64</v>
      </c>
      <c r="BD3249" t="s">
        <v>64</v>
      </c>
      <c r="BF3249" t="s">
        <v>64</v>
      </c>
    </row>
    <row r="3250" spans="1:58" x14ac:dyDescent="0.25">
      <c r="A3250" t="s">
        <v>58</v>
      </c>
      <c r="B3250">
        <v>2</v>
      </c>
      <c r="C3250" t="s">
        <v>88</v>
      </c>
      <c r="D3250">
        <v>1974</v>
      </c>
      <c r="E3250">
        <v>1974</v>
      </c>
      <c r="F3250">
        <v>5</v>
      </c>
      <c r="G3250" t="s">
        <v>77</v>
      </c>
      <c r="H3250">
        <v>1.4</v>
      </c>
      <c r="I3250">
        <v>3.67</v>
      </c>
      <c r="J3250" t="s">
        <v>67</v>
      </c>
      <c r="K3250">
        <v>7.62</v>
      </c>
      <c r="L3250" t="s">
        <v>73</v>
      </c>
      <c r="N3250" t="s">
        <v>64</v>
      </c>
      <c r="O3250">
        <v>21.83</v>
      </c>
      <c r="P3250" t="s">
        <v>67</v>
      </c>
      <c r="Q3250">
        <v>1.47</v>
      </c>
      <c r="R3250" t="s">
        <v>67</v>
      </c>
      <c r="S3250">
        <v>5.29</v>
      </c>
      <c r="T3250" t="s">
        <v>71</v>
      </c>
      <c r="V3250" t="s">
        <v>64</v>
      </c>
      <c r="W3250">
        <v>7.0999999999999994E-2</v>
      </c>
      <c r="X3250" t="s">
        <v>73</v>
      </c>
      <c r="Y3250">
        <v>6.2E-2</v>
      </c>
      <c r="Z3250" t="s">
        <v>73</v>
      </c>
      <c r="AB3250" t="s">
        <v>64</v>
      </c>
      <c r="AD3250" t="s">
        <v>64</v>
      </c>
      <c r="AE3250">
        <v>0.04</v>
      </c>
      <c r="AF3250" t="s">
        <v>78</v>
      </c>
      <c r="AH3250" t="s">
        <v>64</v>
      </c>
      <c r="AJ3250" t="s">
        <v>64</v>
      </c>
      <c r="AL3250" t="s">
        <v>64</v>
      </c>
      <c r="AM3250">
        <v>0.03</v>
      </c>
      <c r="AN3250" t="s">
        <v>73</v>
      </c>
      <c r="AP3250" t="s">
        <v>64</v>
      </c>
      <c r="AQ3250">
        <v>1.2999999999999999E-2</v>
      </c>
      <c r="AR3250" t="s">
        <v>73</v>
      </c>
      <c r="AS3250">
        <v>2.39</v>
      </c>
      <c r="AT3250" t="s">
        <v>67</v>
      </c>
      <c r="AU3250">
        <v>0.48</v>
      </c>
      <c r="AV3250" t="s">
        <v>67</v>
      </c>
      <c r="AW3250">
        <v>4.37</v>
      </c>
      <c r="AX3250" t="s">
        <v>67</v>
      </c>
      <c r="AY3250">
        <v>1.19</v>
      </c>
      <c r="AZ3250" t="s">
        <v>67</v>
      </c>
      <c r="BB3250" t="s">
        <v>64</v>
      </c>
      <c r="BD3250" t="s">
        <v>64</v>
      </c>
      <c r="BF3250" t="s">
        <v>64</v>
      </c>
    </row>
    <row r="3251" spans="1:58" x14ac:dyDescent="0.25">
      <c r="A3251" t="s">
        <v>58</v>
      </c>
      <c r="B3251">
        <v>2</v>
      </c>
      <c r="C3251" t="s">
        <v>88</v>
      </c>
      <c r="D3251">
        <v>1974</v>
      </c>
      <c r="E3251">
        <v>1974</v>
      </c>
      <c r="F3251">
        <v>6</v>
      </c>
      <c r="G3251" t="s">
        <v>77</v>
      </c>
      <c r="H3251">
        <v>1.28</v>
      </c>
      <c r="I3251">
        <v>3.23</v>
      </c>
      <c r="J3251" t="s">
        <v>67</v>
      </c>
      <c r="K3251">
        <v>7.24</v>
      </c>
      <c r="L3251" t="s">
        <v>67</v>
      </c>
      <c r="N3251" t="s">
        <v>64</v>
      </c>
      <c r="O3251">
        <v>25.37</v>
      </c>
      <c r="P3251" t="s">
        <v>67</v>
      </c>
      <c r="Q3251">
        <v>0.86</v>
      </c>
      <c r="R3251" t="s">
        <v>67</v>
      </c>
      <c r="S3251">
        <v>5.57</v>
      </c>
      <c r="T3251" t="s">
        <v>71</v>
      </c>
      <c r="V3251" t="s">
        <v>64</v>
      </c>
      <c r="W3251">
        <v>6.7000000000000004E-2</v>
      </c>
      <c r="X3251" t="s">
        <v>67</v>
      </c>
      <c r="Y3251">
        <v>0.04</v>
      </c>
      <c r="Z3251" t="s">
        <v>67</v>
      </c>
      <c r="AB3251" t="s">
        <v>64</v>
      </c>
      <c r="AD3251" t="s">
        <v>64</v>
      </c>
      <c r="AE3251">
        <v>0.03</v>
      </c>
      <c r="AF3251" t="s">
        <v>68</v>
      </c>
      <c r="AH3251" t="s">
        <v>64</v>
      </c>
      <c r="AJ3251" t="s">
        <v>64</v>
      </c>
      <c r="AL3251" t="s">
        <v>64</v>
      </c>
      <c r="AM3251">
        <v>0.03</v>
      </c>
      <c r="AN3251" t="s">
        <v>67</v>
      </c>
      <c r="AP3251" t="s">
        <v>64</v>
      </c>
      <c r="AQ3251">
        <v>0</v>
      </c>
      <c r="AR3251" t="s">
        <v>67</v>
      </c>
      <c r="AS3251">
        <v>2.86</v>
      </c>
      <c r="AT3251" t="s">
        <v>67</v>
      </c>
      <c r="AU3251">
        <v>0.52</v>
      </c>
      <c r="AV3251" t="s">
        <v>67</v>
      </c>
      <c r="AW3251">
        <v>5.01</v>
      </c>
      <c r="AX3251" t="s">
        <v>67</v>
      </c>
      <c r="AY3251">
        <v>1.38</v>
      </c>
      <c r="AZ3251" t="s">
        <v>67</v>
      </c>
      <c r="BB3251" t="s">
        <v>64</v>
      </c>
      <c r="BD3251" t="s">
        <v>64</v>
      </c>
      <c r="BF3251" t="s">
        <v>64</v>
      </c>
    </row>
    <row r="3252" spans="1:58" x14ac:dyDescent="0.25">
      <c r="A3252" t="s">
        <v>58</v>
      </c>
      <c r="B3252">
        <v>2</v>
      </c>
      <c r="C3252" t="s">
        <v>88</v>
      </c>
      <c r="D3252">
        <v>1974</v>
      </c>
      <c r="E3252">
        <v>1974</v>
      </c>
      <c r="F3252">
        <v>7</v>
      </c>
      <c r="G3252" t="s">
        <v>77</v>
      </c>
      <c r="H3252">
        <v>0.41</v>
      </c>
      <c r="I3252">
        <v>1.08</v>
      </c>
      <c r="J3252" t="s">
        <v>67</v>
      </c>
      <c r="K3252">
        <v>7.4</v>
      </c>
      <c r="L3252" t="s">
        <v>67</v>
      </c>
      <c r="N3252" t="s">
        <v>64</v>
      </c>
      <c r="O3252">
        <v>28.04</v>
      </c>
      <c r="P3252" t="s">
        <v>67</v>
      </c>
      <c r="Q3252">
        <v>0.31</v>
      </c>
      <c r="R3252" t="s">
        <v>67</v>
      </c>
      <c r="S3252">
        <v>6.07</v>
      </c>
      <c r="T3252" t="s">
        <v>71</v>
      </c>
      <c r="V3252" t="s">
        <v>64</v>
      </c>
      <c r="W3252">
        <v>6.0999999999999999E-2</v>
      </c>
      <c r="X3252" t="s">
        <v>67</v>
      </c>
      <c r="Y3252">
        <v>3.6999999999999998E-2</v>
      </c>
      <c r="Z3252" t="s">
        <v>73</v>
      </c>
      <c r="AB3252" t="s">
        <v>64</v>
      </c>
      <c r="AD3252" t="s">
        <v>64</v>
      </c>
      <c r="AE3252">
        <v>0.02</v>
      </c>
      <c r="AF3252" t="s">
        <v>68</v>
      </c>
      <c r="AH3252" t="s">
        <v>64</v>
      </c>
      <c r="AJ3252" t="s">
        <v>64</v>
      </c>
      <c r="AL3252" t="s">
        <v>64</v>
      </c>
      <c r="AM3252">
        <v>0.02</v>
      </c>
      <c r="AN3252" t="s">
        <v>67</v>
      </c>
      <c r="AP3252" t="s">
        <v>64</v>
      </c>
      <c r="AQ3252">
        <v>0</v>
      </c>
      <c r="AR3252" t="s">
        <v>67</v>
      </c>
      <c r="AS3252">
        <v>3.36</v>
      </c>
      <c r="AT3252" t="s">
        <v>67</v>
      </c>
      <c r="AU3252">
        <v>0.55000000000000004</v>
      </c>
      <c r="AV3252" t="s">
        <v>67</v>
      </c>
      <c r="AW3252">
        <v>6.09</v>
      </c>
      <c r="AX3252" t="s">
        <v>67</v>
      </c>
      <c r="AY3252">
        <v>1.59</v>
      </c>
      <c r="AZ3252" t="s">
        <v>67</v>
      </c>
      <c r="BB3252" t="s">
        <v>64</v>
      </c>
      <c r="BD3252" t="s">
        <v>64</v>
      </c>
      <c r="BF3252" t="s">
        <v>64</v>
      </c>
    </row>
    <row r="3253" spans="1:58" x14ac:dyDescent="0.25">
      <c r="A3253" t="s">
        <v>58</v>
      </c>
      <c r="B3253">
        <v>2</v>
      </c>
      <c r="C3253" t="s">
        <v>88</v>
      </c>
      <c r="D3253">
        <v>1974</v>
      </c>
      <c r="E3253">
        <v>1974</v>
      </c>
      <c r="F3253">
        <v>8</v>
      </c>
      <c r="G3253" t="s">
        <v>77</v>
      </c>
      <c r="H3253">
        <v>0.19</v>
      </c>
      <c r="I3253">
        <v>0.5</v>
      </c>
      <c r="J3253" t="s">
        <v>67</v>
      </c>
      <c r="K3253">
        <v>7.4</v>
      </c>
      <c r="L3253" t="s">
        <v>61</v>
      </c>
      <c r="N3253" t="s">
        <v>64</v>
      </c>
      <c r="O3253">
        <v>28.41</v>
      </c>
      <c r="P3253" t="s">
        <v>67</v>
      </c>
      <c r="Q3253">
        <v>11.69</v>
      </c>
      <c r="R3253" t="s">
        <v>67</v>
      </c>
      <c r="S3253">
        <v>4.7699999999999996</v>
      </c>
      <c r="T3253" t="s">
        <v>71</v>
      </c>
      <c r="V3253" t="s">
        <v>64</v>
      </c>
      <c r="W3253">
        <v>6.6000000000000003E-2</v>
      </c>
      <c r="X3253" t="s">
        <v>67</v>
      </c>
      <c r="Y3253">
        <v>3.3000000000000002E-2</v>
      </c>
      <c r="Z3253" t="s">
        <v>67</v>
      </c>
      <c r="AB3253" t="s">
        <v>64</v>
      </c>
      <c r="AD3253" t="s">
        <v>64</v>
      </c>
      <c r="AE3253">
        <v>0.01</v>
      </c>
      <c r="AF3253" t="s">
        <v>68</v>
      </c>
      <c r="AH3253" t="s">
        <v>64</v>
      </c>
      <c r="AJ3253" t="s">
        <v>64</v>
      </c>
      <c r="AL3253" t="s">
        <v>64</v>
      </c>
      <c r="AM3253">
        <v>0.01</v>
      </c>
      <c r="AN3253" t="s">
        <v>67</v>
      </c>
      <c r="AP3253" t="s">
        <v>64</v>
      </c>
      <c r="AQ3253">
        <v>3.0000000000000001E-3</v>
      </c>
      <c r="AR3253" t="s">
        <v>67</v>
      </c>
      <c r="AS3253">
        <v>3.77</v>
      </c>
      <c r="AT3253" t="s">
        <v>67</v>
      </c>
      <c r="AU3253">
        <v>0.59</v>
      </c>
      <c r="AV3253" t="s">
        <v>67</v>
      </c>
      <c r="AW3253">
        <v>6.64</v>
      </c>
      <c r="AX3253" t="s">
        <v>67</v>
      </c>
      <c r="AY3253">
        <v>1.77</v>
      </c>
      <c r="AZ3253" t="s">
        <v>67</v>
      </c>
      <c r="BB3253" t="s">
        <v>64</v>
      </c>
      <c r="BD3253" t="s">
        <v>64</v>
      </c>
      <c r="BF3253" t="s">
        <v>64</v>
      </c>
    </row>
    <row r="3254" spans="1:58" x14ac:dyDescent="0.25">
      <c r="A3254" t="s">
        <v>58</v>
      </c>
      <c r="B3254">
        <v>2</v>
      </c>
      <c r="C3254" t="s">
        <v>88</v>
      </c>
      <c r="D3254">
        <v>1974</v>
      </c>
      <c r="E3254">
        <v>1974</v>
      </c>
      <c r="F3254">
        <v>9</v>
      </c>
      <c r="G3254" t="s">
        <v>77</v>
      </c>
      <c r="H3254">
        <v>0.1</v>
      </c>
      <c r="I3254">
        <v>0.26</v>
      </c>
      <c r="J3254" t="s">
        <v>67</v>
      </c>
      <c r="K3254">
        <v>7.3</v>
      </c>
      <c r="L3254" t="s">
        <v>61</v>
      </c>
      <c r="N3254" t="s">
        <v>64</v>
      </c>
      <c r="O3254">
        <v>28.25</v>
      </c>
      <c r="P3254" t="s">
        <v>67</v>
      </c>
      <c r="Q3254">
        <v>5.81</v>
      </c>
      <c r="R3254" t="s">
        <v>67</v>
      </c>
      <c r="S3254">
        <v>5.92</v>
      </c>
      <c r="T3254" t="s">
        <v>71</v>
      </c>
      <c r="U3254">
        <v>0.08</v>
      </c>
      <c r="V3254" t="s">
        <v>82</v>
      </c>
      <c r="W3254">
        <v>6.5000000000000002E-2</v>
      </c>
      <c r="X3254" t="s">
        <v>67</v>
      </c>
      <c r="Y3254">
        <v>3.5000000000000003E-2</v>
      </c>
      <c r="Z3254" t="s">
        <v>67</v>
      </c>
      <c r="AA3254">
        <v>1.9E-2</v>
      </c>
      <c r="AB3254" t="s">
        <v>83</v>
      </c>
      <c r="AD3254" t="s">
        <v>64</v>
      </c>
      <c r="AE3254">
        <v>0.02</v>
      </c>
      <c r="AF3254" t="s">
        <v>68</v>
      </c>
      <c r="AH3254" t="s">
        <v>64</v>
      </c>
      <c r="AJ3254" t="s">
        <v>64</v>
      </c>
      <c r="AL3254" t="s">
        <v>64</v>
      </c>
      <c r="AM3254">
        <v>0.02</v>
      </c>
      <c r="AN3254" t="s">
        <v>67</v>
      </c>
      <c r="AP3254" t="s">
        <v>64</v>
      </c>
      <c r="AQ3254">
        <v>1E-3</v>
      </c>
      <c r="AR3254" t="s">
        <v>67</v>
      </c>
      <c r="AS3254">
        <v>4.05</v>
      </c>
      <c r="AT3254" t="s">
        <v>67</v>
      </c>
      <c r="AU3254">
        <v>0.66</v>
      </c>
      <c r="AV3254" t="s">
        <v>67</v>
      </c>
      <c r="AW3254">
        <v>6.94</v>
      </c>
      <c r="AX3254" t="s">
        <v>67</v>
      </c>
      <c r="AY3254">
        <v>1.85</v>
      </c>
      <c r="AZ3254" t="s">
        <v>67</v>
      </c>
      <c r="BB3254" t="s">
        <v>64</v>
      </c>
      <c r="BD3254" t="s">
        <v>64</v>
      </c>
      <c r="BF3254" t="s">
        <v>64</v>
      </c>
    </row>
    <row r="3255" spans="1:58" x14ac:dyDescent="0.25">
      <c r="A3255" t="s">
        <v>58</v>
      </c>
      <c r="B3255">
        <v>2</v>
      </c>
      <c r="C3255" t="s">
        <v>88</v>
      </c>
      <c r="D3255">
        <v>1975</v>
      </c>
      <c r="E3255">
        <v>1974</v>
      </c>
      <c r="F3255">
        <v>10</v>
      </c>
      <c r="G3255" t="s">
        <v>60</v>
      </c>
      <c r="H3255">
        <v>7.0000000000000007E-2</v>
      </c>
      <c r="I3255">
        <v>0.18</v>
      </c>
      <c r="J3255" t="s">
        <v>67</v>
      </c>
      <c r="K3255">
        <v>7.38</v>
      </c>
      <c r="L3255" t="s">
        <v>73</v>
      </c>
      <c r="N3255" t="s">
        <v>64</v>
      </c>
      <c r="O3255">
        <v>27.33</v>
      </c>
      <c r="P3255" t="s">
        <v>67</v>
      </c>
      <c r="Q3255">
        <v>1.8</v>
      </c>
      <c r="R3255" t="s">
        <v>67</v>
      </c>
      <c r="S3255">
        <v>6.29</v>
      </c>
      <c r="T3255" t="s">
        <v>71</v>
      </c>
      <c r="U3255">
        <v>8.5000000000000006E-2</v>
      </c>
      <c r="V3255" t="s">
        <v>73</v>
      </c>
      <c r="W3255">
        <v>6.0999999999999999E-2</v>
      </c>
      <c r="X3255" t="s">
        <v>67</v>
      </c>
      <c r="Y3255">
        <v>3.5999999999999997E-2</v>
      </c>
      <c r="Z3255" t="s">
        <v>67</v>
      </c>
      <c r="AA3255">
        <v>2.4E-2</v>
      </c>
      <c r="AB3255" t="s">
        <v>78</v>
      </c>
      <c r="AD3255" t="s">
        <v>64</v>
      </c>
      <c r="AE3255">
        <v>0.03</v>
      </c>
      <c r="AF3255" t="s">
        <v>68</v>
      </c>
      <c r="AH3255" t="s">
        <v>64</v>
      </c>
      <c r="AJ3255" t="s">
        <v>64</v>
      </c>
      <c r="AL3255" t="s">
        <v>64</v>
      </c>
      <c r="AM3255">
        <v>0.03</v>
      </c>
      <c r="AN3255" t="s">
        <v>67</v>
      </c>
      <c r="AP3255" t="s">
        <v>64</v>
      </c>
      <c r="AQ3255">
        <v>0</v>
      </c>
      <c r="AR3255" t="s">
        <v>67</v>
      </c>
      <c r="AS3255">
        <v>3.77</v>
      </c>
      <c r="AT3255" t="s">
        <v>67</v>
      </c>
      <c r="AU3255">
        <v>0.39</v>
      </c>
      <c r="AV3255" t="s">
        <v>67</v>
      </c>
      <c r="AW3255">
        <v>5.99</v>
      </c>
      <c r="AX3255" t="s">
        <v>67</v>
      </c>
      <c r="AY3255">
        <v>1.6</v>
      </c>
      <c r="AZ3255" t="s">
        <v>67</v>
      </c>
      <c r="BB3255" t="s">
        <v>64</v>
      </c>
      <c r="BD3255" t="s">
        <v>64</v>
      </c>
      <c r="BF3255" t="s">
        <v>64</v>
      </c>
    </row>
    <row r="3256" spans="1:58" x14ac:dyDescent="0.25">
      <c r="A3256" t="s">
        <v>58</v>
      </c>
      <c r="B3256">
        <v>2</v>
      </c>
      <c r="C3256" t="s">
        <v>88</v>
      </c>
      <c r="D3256">
        <v>1975</v>
      </c>
      <c r="E3256">
        <v>1974</v>
      </c>
      <c r="F3256">
        <v>11</v>
      </c>
      <c r="G3256" t="s">
        <v>60</v>
      </c>
      <c r="H3256">
        <v>1.62</v>
      </c>
      <c r="I3256">
        <v>4.09</v>
      </c>
      <c r="J3256" t="s">
        <v>67</v>
      </c>
      <c r="K3256">
        <v>7.03</v>
      </c>
      <c r="L3256" t="s">
        <v>73</v>
      </c>
      <c r="N3256" t="s">
        <v>64</v>
      </c>
      <c r="O3256">
        <v>22.92</v>
      </c>
      <c r="P3256" t="s">
        <v>67</v>
      </c>
      <c r="Q3256">
        <v>2.59</v>
      </c>
      <c r="R3256" t="s">
        <v>67</v>
      </c>
      <c r="S3256">
        <v>5.99</v>
      </c>
      <c r="T3256" t="s">
        <v>71</v>
      </c>
      <c r="U3256">
        <v>0.1</v>
      </c>
      <c r="V3256" t="s">
        <v>73</v>
      </c>
      <c r="W3256">
        <v>0.08</v>
      </c>
      <c r="X3256" t="s">
        <v>67</v>
      </c>
      <c r="Y3256">
        <v>3.1E-2</v>
      </c>
      <c r="Z3256" t="s">
        <v>67</v>
      </c>
      <c r="AA3256">
        <v>0.02</v>
      </c>
      <c r="AB3256" t="s">
        <v>78</v>
      </c>
      <c r="AD3256" t="s">
        <v>64</v>
      </c>
      <c r="AE3256">
        <v>0.06</v>
      </c>
      <c r="AF3256" t="s">
        <v>68</v>
      </c>
      <c r="AH3256" t="s">
        <v>64</v>
      </c>
      <c r="AJ3256" t="s">
        <v>64</v>
      </c>
      <c r="AL3256" t="s">
        <v>64</v>
      </c>
      <c r="AM3256">
        <v>0.05</v>
      </c>
      <c r="AN3256" t="s">
        <v>67</v>
      </c>
      <c r="AP3256" t="s">
        <v>64</v>
      </c>
      <c r="AQ3256">
        <v>4.0000000000000001E-3</v>
      </c>
      <c r="AR3256" t="s">
        <v>67</v>
      </c>
      <c r="AS3256">
        <v>2.78</v>
      </c>
      <c r="AT3256" t="s">
        <v>67</v>
      </c>
      <c r="AU3256">
        <v>0.27</v>
      </c>
      <c r="AV3256" t="s">
        <v>67</v>
      </c>
      <c r="AW3256">
        <v>4.8</v>
      </c>
      <c r="AX3256" t="s">
        <v>67</v>
      </c>
      <c r="AY3256">
        <v>1.1299999999999999</v>
      </c>
      <c r="AZ3256" t="s">
        <v>67</v>
      </c>
      <c r="BB3256" t="s">
        <v>64</v>
      </c>
      <c r="BD3256" t="s">
        <v>64</v>
      </c>
      <c r="BF3256" t="s">
        <v>64</v>
      </c>
    </row>
    <row r="3257" spans="1:58" x14ac:dyDescent="0.25">
      <c r="A3257" t="s">
        <v>58</v>
      </c>
      <c r="B3257">
        <v>2</v>
      </c>
      <c r="C3257" t="s">
        <v>88</v>
      </c>
      <c r="D3257">
        <v>1975</v>
      </c>
      <c r="E3257">
        <v>1974</v>
      </c>
      <c r="F3257">
        <v>12</v>
      </c>
      <c r="G3257" t="s">
        <v>66</v>
      </c>
      <c r="H3257">
        <v>10.78</v>
      </c>
      <c r="I3257">
        <v>28.21</v>
      </c>
      <c r="J3257" t="s">
        <v>67</v>
      </c>
      <c r="K3257">
        <v>7.94</v>
      </c>
      <c r="L3257" t="s">
        <v>73</v>
      </c>
      <c r="M3257">
        <v>49.69</v>
      </c>
      <c r="N3257" t="s">
        <v>67</v>
      </c>
      <c r="O3257">
        <v>16.79</v>
      </c>
      <c r="P3257" t="s">
        <v>67</v>
      </c>
      <c r="Q3257">
        <v>22.59</v>
      </c>
      <c r="R3257" t="s">
        <v>67</v>
      </c>
      <c r="S3257">
        <v>5.92</v>
      </c>
      <c r="T3257" t="s">
        <v>71</v>
      </c>
      <c r="U3257">
        <v>5.2999999999999999E-2</v>
      </c>
      <c r="V3257" t="s">
        <v>73</v>
      </c>
      <c r="W3257">
        <v>4.2999999999999997E-2</v>
      </c>
      <c r="X3257" t="s">
        <v>67</v>
      </c>
      <c r="Y3257">
        <v>3.3000000000000002E-2</v>
      </c>
      <c r="Z3257" t="s">
        <v>67</v>
      </c>
      <c r="AA3257">
        <v>0.01</v>
      </c>
      <c r="AB3257" t="s">
        <v>78</v>
      </c>
      <c r="AD3257" t="s">
        <v>64</v>
      </c>
      <c r="AE3257">
        <v>0.05</v>
      </c>
      <c r="AF3257" t="s">
        <v>68</v>
      </c>
      <c r="AH3257" t="s">
        <v>64</v>
      </c>
      <c r="AJ3257" t="s">
        <v>64</v>
      </c>
      <c r="AL3257" t="s">
        <v>64</v>
      </c>
      <c r="AM3257">
        <v>0.05</v>
      </c>
      <c r="AN3257" t="s">
        <v>67</v>
      </c>
      <c r="AP3257" t="s">
        <v>64</v>
      </c>
      <c r="AQ3257">
        <v>2E-3</v>
      </c>
      <c r="AR3257" t="s">
        <v>67</v>
      </c>
      <c r="AS3257">
        <v>2.09</v>
      </c>
      <c r="AT3257" t="s">
        <v>67</v>
      </c>
      <c r="AU3257">
        <v>0.24</v>
      </c>
      <c r="AV3257" t="s">
        <v>67</v>
      </c>
      <c r="AW3257">
        <v>3.05</v>
      </c>
      <c r="AX3257" t="s">
        <v>67</v>
      </c>
      <c r="AY3257">
        <v>0.81</v>
      </c>
      <c r="AZ3257" t="s">
        <v>67</v>
      </c>
      <c r="BB3257" t="s">
        <v>64</v>
      </c>
      <c r="BD3257" t="s">
        <v>64</v>
      </c>
      <c r="BF3257" t="s">
        <v>64</v>
      </c>
    </row>
    <row r="3258" spans="1:58" x14ac:dyDescent="0.25">
      <c r="A3258" t="s">
        <v>58</v>
      </c>
      <c r="B3258">
        <v>2</v>
      </c>
      <c r="C3258" t="s">
        <v>88</v>
      </c>
      <c r="D3258">
        <v>1975</v>
      </c>
      <c r="E3258">
        <v>1975</v>
      </c>
      <c r="F3258">
        <v>1</v>
      </c>
      <c r="G3258" t="s">
        <v>66</v>
      </c>
      <c r="H3258">
        <v>16.239999999999998</v>
      </c>
      <c r="I3258">
        <v>42.48</v>
      </c>
      <c r="J3258" t="s">
        <v>67</v>
      </c>
      <c r="K3258">
        <v>7.86</v>
      </c>
      <c r="L3258" t="s">
        <v>73</v>
      </c>
      <c r="M3258">
        <v>55.3</v>
      </c>
      <c r="N3258" t="s">
        <v>67</v>
      </c>
      <c r="O3258">
        <v>15.21</v>
      </c>
      <c r="P3258" t="s">
        <v>67</v>
      </c>
      <c r="Q3258">
        <v>5.8</v>
      </c>
      <c r="R3258" t="s">
        <v>67</v>
      </c>
      <c r="S3258">
        <v>6.63</v>
      </c>
      <c r="T3258" t="s">
        <v>71</v>
      </c>
      <c r="U3258">
        <v>5.1999999999999998E-2</v>
      </c>
      <c r="V3258" t="s">
        <v>67</v>
      </c>
      <c r="W3258">
        <v>4.2999999999999997E-2</v>
      </c>
      <c r="X3258" t="s">
        <v>67</v>
      </c>
      <c r="Y3258">
        <v>3.4000000000000002E-2</v>
      </c>
      <c r="Z3258" t="s">
        <v>67</v>
      </c>
      <c r="AA3258">
        <v>8.9999999999999993E-3</v>
      </c>
      <c r="AB3258" t="s">
        <v>68</v>
      </c>
      <c r="AD3258" t="s">
        <v>64</v>
      </c>
      <c r="AE3258">
        <v>0.03</v>
      </c>
      <c r="AF3258" t="s">
        <v>68</v>
      </c>
      <c r="AH3258" t="s">
        <v>64</v>
      </c>
      <c r="AJ3258" t="s">
        <v>64</v>
      </c>
      <c r="AL3258" t="s">
        <v>64</v>
      </c>
      <c r="AM3258">
        <v>0.03</v>
      </c>
      <c r="AN3258" t="s">
        <v>67</v>
      </c>
      <c r="AP3258" t="s">
        <v>64</v>
      </c>
      <c r="AQ3258">
        <v>1E-3</v>
      </c>
      <c r="AR3258" t="s">
        <v>67</v>
      </c>
      <c r="AS3258">
        <v>1.93</v>
      </c>
      <c r="AT3258" t="s">
        <v>67</v>
      </c>
      <c r="AU3258">
        <v>0.23</v>
      </c>
      <c r="AV3258" t="s">
        <v>67</v>
      </c>
      <c r="AW3258">
        <v>2.75</v>
      </c>
      <c r="AX3258" t="s">
        <v>67</v>
      </c>
      <c r="AY3258">
        <v>0.74</v>
      </c>
      <c r="AZ3258" t="s">
        <v>67</v>
      </c>
      <c r="BB3258" t="s">
        <v>64</v>
      </c>
      <c r="BD3258" t="s">
        <v>64</v>
      </c>
      <c r="BF3258" t="s">
        <v>64</v>
      </c>
    </row>
    <row r="3259" spans="1:58" x14ac:dyDescent="0.25">
      <c r="A3259" t="s">
        <v>58</v>
      </c>
      <c r="B3259">
        <v>2</v>
      </c>
      <c r="C3259" t="s">
        <v>88</v>
      </c>
      <c r="D3259">
        <v>1975</v>
      </c>
      <c r="E3259">
        <v>1975</v>
      </c>
      <c r="F3259">
        <v>2</v>
      </c>
      <c r="G3259" t="s">
        <v>66</v>
      </c>
      <c r="H3259">
        <v>11.98</v>
      </c>
      <c r="I3259">
        <v>28.31</v>
      </c>
      <c r="J3259" t="s">
        <v>67</v>
      </c>
      <c r="K3259">
        <v>7.61</v>
      </c>
      <c r="L3259" t="s">
        <v>73</v>
      </c>
      <c r="M3259">
        <v>64.63</v>
      </c>
      <c r="N3259" t="s">
        <v>67</v>
      </c>
      <c r="O3259">
        <v>15.08</v>
      </c>
      <c r="P3259" t="s">
        <v>67</v>
      </c>
      <c r="Q3259">
        <v>1.95</v>
      </c>
      <c r="R3259" t="s">
        <v>67</v>
      </c>
      <c r="S3259">
        <v>7.04</v>
      </c>
      <c r="T3259" t="s">
        <v>71</v>
      </c>
      <c r="U3259">
        <v>0.11</v>
      </c>
      <c r="V3259" t="s">
        <v>67</v>
      </c>
      <c r="W3259">
        <v>5.8000000000000003E-2</v>
      </c>
      <c r="X3259" t="s">
        <v>67</v>
      </c>
      <c r="Y3259">
        <v>3.3000000000000002E-2</v>
      </c>
      <c r="Z3259" t="s">
        <v>67</v>
      </c>
      <c r="AA3259">
        <v>5.0999999999999997E-2</v>
      </c>
      <c r="AB3259" t="s">
        <v>68</v>
      </c>
      <c r="AD3259" t="s">
        <v>64</v>
      </c>
      <c r="AE3259">
        <v>0.01</v>
      </c>
      <c r="AF3259" t="s">
        <v>68</v>
      </c>
      <c r="AH3259" t="s">
        <v>64</v>
      </c>
      <c r="AJ3259" t="s">
        <v>64</v>
      </c>
      <c r="AL3259" t="s">
        <v>64</v>
      </c>
      <c r="AM3259">
        <v>0.01</v>
      </c>
      <c r="AN3259" t="s">
        <v>67</v>
      </c>
      <c r="AP3259" t="s">
        <v>64</v>
      </c>
      <c r="AQ3259">
        <v>2E-3</v>
      </c>
      <c r="AR3259" t="s">
        <v>67</v>
      </c>
      <c r="AS3259">
        <v>1.87</v>
      </c>
      <c r="AT3259" t="s">
        <v>67</v>
      </c>
      <c r="AU3259">
        <v>0.22</v>
      </c>
      <c r="AV3259" t="s">
        <v>67</v>
      </c>
      <c r="AW3259">
        <v>2.64</v>
      </c>
      <c r="AX3259" t="s">
        <v>67</v>
      </c>
      <c r="AY3259">
        <v>0.72</v>
      </c>
      <c r="AZ3259" t="s">
        <v>67</v>
      </c>
      <c r="BB3259" t="s">
        <v>64</v>
      </c>
      <c r="BD3259" t="s">
        <v>64</v>
      </c>
      <c r="BF3259" t="s">
        <v>64</v>
      </c>
    </row>
    <row r="3260" spans="1:58" x14ac:dyDescent="0.25">
      <c r="A3260" t="s">
        <v>58</v>
      </c>
      <c r="B3260">
        <v>2</v>
      </c>
      <c r="C3260" t="s">
        <v>88</v>
      </c>
      <c r="D3260">
        <v>1975</v>
      </c>
      <c r="E3260">
        <v>1975</v>
      </c>
      <c r="F3260">
        <v>3</v>
      </c>
      <c r="G3260" t="s">
        <v>66</v>
      </c>
      <c r="H3260">
        <v>12.23</v>
      </c>
      <c r="I3260">
        <v>32</v>
      </c>
      <c r="J3260" t="s">
        <v>67</v>
      </c>
      <c r="K3260">
        <v>7.72</v>
      </c>
      <c r="L3260" t="s">
        <v>73</v>
      </c>
      <c r="M3260">
        <v>62.26</v>
      </c>
      <c r="N3260" t="s">
        <v>67</v>
      </c>
      <c r="O3260">
        <v>15.92</v>
      </c>
      <c r="P3260" t="s">
        <v>67</v>
      </c>
      <c r="Q3260">
        <v>5.55</v>
      </c>
      <c r="R3260" t="s">
        <v>67</v>
      </c>
      <c r="S3260">
        <v>3</v>
      </c>
      <c r="T3260" t="s">
        <v>71</v>
      </c>
      <c r="U3260">
        <v>7.5999999999999998E-2</v>
      </c>
      <c r="V3260" t="s">
        <v>67</v>
      </c>
      <c r="W3260">
        <v>4.9000000000000002E-2</v>
      </c>
      <c r="X3260" t="s">
        <v>67</v>
      </c>
      <c r="Y3260">
        <v>3.7999999999999999E-2</v>
      </c>
      <c r="Z3260" t="s">
        <v>67</v>
      </c>
      <c r="AA3260">
        <v>2.7E-2</v>
      </c>
      <c r="AB3260" t="s">
        <v>68</v>
      </c>
      <c r="AD3260" t="s">
        <v>64</v>
      </c>
      <c r="AE3260">
        <v>0.03</v>
      </c>
      <c r="AF3260" t="s">
        <v>68</v>
      </c>
      <c r="AH3260" t="s">
        <v>64</v>
      </c>
      <c r="AJ3260" t="s">
        <v>64</v>
      </c>
      <c r="AL3260" t="s">
        <v>64</v>
      </c>
      <c r="AM3260">
        <v>0.01</v>
      </c>
      <c r="AN3260" t="s">
        <v>67</v>
      </c>
      <c r="AP3260" t="s">
        <v>64</v>
      </c>
      <c r="AQ3260">
        <v>1.6E-2</v>
      </c>
      <c r="AR3260" t="s">
        <v>67</v>
      </c>
      <c r="AS3260">
        <v>1.65</v>
      </c>
      <c r="AT3260" t="s">
        <v>67</v>
      </c>
      <c r="AU3260">
        <v>0.16</v>
      </c>
      <c r="AV3260" t="s">
        <v>67</v>
      </c>
      <c r="AW3260">
        <v>2.2200000000000002</v>
      </c>
      <c r="AX3260" t="s">
        <v>67</v>
      </c>
      <c r="AY3260">
        <v>0.57999999999999996</v>
      </c>
      <c r="AZ3260" t="s">
        <v>67</v>
      </c>
      <c r="BB3260" t="s">
        <v>64</v>
      </c>
      <c r="BD3260" t="s">
        <v>64</v>
      </c>
      <c r="BF3260" t="s">
        <v>64</v>
      </c>
    </row>
    <row r="3261" spans="1:58" x14ac:dyDescent="0.25">
      <c r="A3261" t="s">
        <v>58</v>
      </c>
      <c r="B3261">
        <v>2</v>
      </c>
      <c r="C3261" t="s">
        <v>88</v>
      </c>
      <c r="D3261">
        <v>1975</v>
      </c>
      <c r="E3261">
        <v>1975</v>
      </c>
      <c r="F3261">
        <v>4</v>
      </c>
      <c r="G3261" t="s">
        <v>66</v>
      </c>
      <c r="H3261">
        <v>2.37</v>
      </c>
      <c r="I3261">
        <v>6.01</v>
      </c>
      <c r="J3261" t="s">
        <v>67</v>
      </c>
      <c r="K3261">
        <v>7.63</v>
      </c>
      <c r="L3261" t="s">
        <v>73</v>
      </c>
      <c r="M3261">
        <v>43.33</v>
      </c>
      <c r="N3261" t="s">
        <v>67</v>
      </c>
      <c r="O3261">
        <v>18.920000000000002</v>
      </c>
      <c r="P3261" t="s">
        <v>67</v>
      </c>
      <c r="Q3261">
        <v>1.34</v>
      </c>
      <c r="R3261" t="s">
        <v>67</v>
      </c>
      <c r="S3261">
        <v>6.64</v>
      </c>
      <c r="T3261" t="s">
        <v>71</v>
      </c>
      <c r="U3261">
        <v>6.3E-2</v>
      </c>
      <c r="V3261" t="s">
        <v>67</v>
      </c>
      <c r="W3261">
        <v>6.5000000000000002E-2</v>
      </c>
      <c r="X3261" t="s">
        <v>67</v>
      </c>
      <c r="Y3261">
        <v>0.03</v>
      </c>
      <c r="Z3261" t="s">
        <v>67</v>
      </c>
      <c r="AA3261">
        <v>5.0000000000000001E-3</v>
      </c>
      <c r="AB3261" t="s">
        <v>68</v>
      </c>
      <c r="AD3261" t="s">
        <v>64</v>
      </c>
      <c r="AE3261">
        <v>0.01</v>
      </c>
      <c r="AF3261" t="s">
        <v>68</v>
      </c>
      <c r="AH3261" t="s">
        <v>64</v>
      </c>
      <c r="AJ3261" t="s">
        <v>64</v>
      </c>
      <c r="AL3261" t="s">
        <v>64</v>
      </c>
      <c r="AM3261">
        <v>0</v>
      </c>
      <c r="AN3261" t="s">
        <v>67</v>
      </c>
      <c r="AP3261" t="s">
        <v>64</v>
      </c>
      <c r="AQ3261">
        <v>1.0999999999999999E-2</v>
      </c>
      <c r="AR3261" t="s">
        <v>67</v>
      </c>
      <c r="AS3261">
        <v>2.36</v>
      </c>
      <c r="AT3261" t="s">
        <v>67</v>
      </c>
      <c r="AU3261">
        <v>0.21</v>
      </c>
      <c r="AV3261" t="s">
        <v>67</v>
      </c>
      <c r="AW3261">
        <v>3.66</v>
      </c>
      <c r="AX3261" t="s">
        <v>67</v>
      </c>
      <c r="AY3261">
        <v>0.88</v>
      </c>
      <c r="AZ3261" t="s">
        <v>67</v>
      </c>
      <c r="BB3261" t="s">
        <v>64</v>
      </c>
      <c r="BD3261" t="s">
        <v>64</v>
      </c>
      <c r="BF3261" t="s">
        <v>64</v>
      </c>
    </row>
    <row r="3262" spans="1:58" x14ac:dyDescent="0.25">
      <c r="A3262" t="s">
        <v>58</v>
      </c>
      <c r="B3262">
        <v>2</v>
      </c>
      <c r="C3262" t="s">
        <v>88</v>
      </c>
      <c r="D3262">
        <v>1975</v>
      </c>
      <c r="E3262">
        <v>1975</v>
      </c>
      <c r="F3262">
        <v>5</v>
      </c>
      <c r="G3262" t="s">
        <v>66</v>
      </c>
      <c r="H3262">
        <v>1.78</v>
      </c>
      <c r="I3262">
        <v>4.66</v>
      </c>
      <c r="J3262" t="s">
        <v>67</v>
      </c>
      <c r="K3262">
        <v>7.59</v>
      </c>
      <c r="L3262" t="s">
        <v>73</v>
      </c>
      <c r="M3262">
        <v>32.08</v>
      </c>
      <c r="N3262" t="s">
        <v>67</v>
      </c>
      <c r="O3262">
        <v>19.87</v>
      </c>
      <c r="P3262" t="s">
        <v>67</v>
      </c>
      <c r="Q3262">
        <v>1.21</v>
      </c>
      <c r="R3262" t="s">
        <v>67</v>
      </c>
      <c r="S3262">
        <v>8.6999999999999993</v>
      </c>
      <c r="T3262" t="s">
        <v>71</v>
      </c>
      <c r="U3262">
        <v>6.0999999999999999E-2</v>
      </c>
      <c r="V3262" t="s">
        <v>67</v>
      </c>
      <c r="W3262">
        <v>4.7E-2</v>
      </c>
      <c r="X3262" t="s">
        <v>67</v>
      </c>
      <c r="Y3262">
        <v>0.03</v>
      </c>
      <c r="Z3262" t="s">
        <v>67</v>
      </c>
      <c r="AA3262">
        <v>1.2999999999999999E-2</v>
      </c>
      <c r="AB3262" t="s">
        <v>68</v>
      </c>
      <c r="AD3262" t="s">
        <v>64</v>
      </c>
      <c r="AE3262">
        <v>0.03</v>
      </c>
      <c r="AF3262" t="s">
        <v>68</v>
      </c>
      <c r="AH3262" t="s">
        <v>64</v>
      </c>
      <c r="AJ3262" t="s">
        <v>64</v>
      </c>
      <c r="AL3262" t="s">
        <v>64</v>
      </c>
      <c r="AM3262">
        <v>0.02</v>
      </c>
      <c r="AN3262" t="s">
        <v>67</v>
      </c>
      <c r="AP3262" t="s">
        <v>64</v>
      </c>
      <c r="AQ3262">
        <v>6.0000000000000001E-3</v>
      </c>
      <c r="AR3262" t="s">
        <v>67</v>
      </c>
      <c r="AS3262">
        <v>2.69</v>
      </c>
      <c r="AT3262" t="s">
        <v>67</v>
      </c>
      <c r="AU3262">
        <v>0.25</v>
      </c>
      <c r="AV3262" t="s">
        <v>67</v>
      </c>
      <c r="AW3262">
        <v>4.3</v>
      </c>
      <c r="AX3262" t="s">
        <v>67</v>
      </c>
      <c r="AY3262">
        <v>1.01</v>
      </c>
      <c r="AZ3262" t="s">
        <v>67</v>
      </c>
      <c r="BB3262" t="s">
        <v>64</v>
      </c>
      <c r="BD3262" t="s">
        <v>64</v>
      </c>
      <c r="BF3262" t="s">
        <v>64</v>
      </c>
    </row>
    <row r="3263" spans="1:58" x14ac:dyDescent="0.25">
      <c r="A3263" t="s">
        <v>58</v>
      </c>
      <c r="B3263">
        <v>2</v>
      </c>
      <c r="C3263" t="s">
        <v>88</v>
      </c>
      <c r="D3263">
        <v>1975</v>
      </c>
      <c r="E3263">
        <v>1975</v>
      </c>
      <c r="F3263">
        <v>6</v>
      </c>
      <c r="G3263" t="s">
        <v>77</v>
      </c>
      <c r="H3263">
        <v>0.6</v>
      </c>
      <c r="I3263">
        <v>1.52</v>
      </c>
      <c r="J3263" t="s">
        <v>67</v>
      </c>
      <c r="K3263">
        <v>7.3</v>
      </c>
      <c r="L3263" t="s">
        <v>61</v>
      </c>
      <c r="M3263">
        <v>29.2</v>
      </c>
      <c r="N3263" t="s">
        <v>61</v>
      </c>
      <c r="O3263">
        <v>23.79</v>
      </c>
      <c r="P3263" t="s">
        <v>67</v>
      </c>
      <c r="Q3263">
        <v>13.32</v>
      </c>
      <c r="R3263" t="s">
        <v>73</v>
      </c>
      <c r="S3263">
        <v>5.03</v>
      </c>
      <c r="T3263" t="s">
        <v>71</v>
      </c>
      <c r="U3263">
        <v>5.3999999999999999E-2</v>
      </c>
      <c r="V3263" t="s">
        <v>67</v>
      </c>
      <c r="W3263">
        <v>4.2999999999999997E-2</v>
      </c>
      <c r="X3263" t="s">
        <v>67</v>
      </c>
      <c r="Y3263">
        <v>3.3000000000000002E-2</v>
      </c>
      <c r="Z3263" t="s">
        <v>67</v>
      </c>
      <c r="AA3263">
        <v>1.2E-2</v>
      </c>
      <c r="AB3263" t="s">
        <v>68</v>
      </c>
      <c r="AD3263" t="s">
        <v>64</v>
      </c>
      <c r="AE3263">
        <v>0.06</v>
      </c>
      <c r="AF3263" t="s">
        <v>68</v>
      </c>
      <c r="AH3263" t="s">
        <v>64</v>
      </c>
      <c r="AJ3263" t="s">
        <v>64</v>
      </c>
      <c r="AL3263" t="s">
        <v>64</v>
      </c>
      <c r="AM3263">
        <v>0.06</v>
      </c>
      <c r="AN3263" t="s">
        <v>67</v>
      </c>
      <c r="AP3263" t="s">
        <v>64</v>
      </c>
      <c r="AQ3263">
        <v>1E-3</v>
      </c>
      <c r="AR3263" t="s">
        <v>67</v>
      </c>
      <c r="AS3263">
        <v>3.36</v>
      </c>
      <c r="AT3263" t="s">
        <v>67</v>
      </c>
      <c r="AU3263">
        <v>0.39</v>
      </c>
      <c r="AV3263" t="s">
        <v>67</v>
      </c>
      <c r="AW3263">
        <v>5.31</v>
      </c>
      <c r="AX3263" t="s">
        <v>67</v>
      </c>
      <c r="AY3263">
        <v>1.21</v>
      </c>
      <c r="AZ3263" t="s">
        <v>67</v>
      </c>
      <c r="BB3263" t="s">
        <v>64</v>
      </c>
      <c r="BD3263" t="s">
        <v>64</v>
      </c>
      <c r="BF3263" t="s">
        <v>64</v>
      </c>
    </row>
    <row r="3264" spans="1:58" x14ac:dyDescent="0.25">
      <c r="A3264" t="s">
        <v>58</v>
      </c>
      <c r="B3264">
        <v>2</v>
      </c>
      <c r="C3264" t="s">
        <v>88</v>
      </c>
      <c r="D3264">
        <v>1975</v>
      </c>
      <c r="E3264">
        <v>1975</v>
      </c>
      <c r="F3264">
        <v>7</v>
      </c>
      <c r="G3264" t="s">
        <v>77</v>
      </c>
      <c r="H3264">
        <v>0.44</v>
      </c>
      <c r="I3264">
        <v>1.1599999999999999</v>
      </c>
      <c r="J3264" t="s">
        <v>67</v>
      </c>
      <c r="L3264" t="s">
        <v>64</v>
      </c>
      <c r="N3264" t="s">
        <v>64</v>
      </c>
      <c r="O3264">
        <v>29.04</v>
      </c>
      <c r="P3264" t="s">
        <v>67</v>
      </c>
      <c r="Q3264">
        <v>18.989999999999998</v>
      </c>
      <c r="R3264" t="s">
        <v>73</v>
      </c>
      <c r="S3264">
        <v>3.15</v>
      </c>
      <c r="T3264" t="s">
        <v>71</v>
      </c>
      <c r="U3264">
        <v>5.6000000000000001E-2</v>
      </c>
      <c r="V3264" t="s">
        <v>67</v>
      </c>
      <c r="W3264">
        <v>3.9E-2</v>
      </c>
      <c r="X3264" t="s">
        <v>67</v>
      </c>
      <c r="Y3264">
        <v>3.5000000000000003E-2</v>
      </c>
      <c r="Z3264" t="s">
        <v>67</v>
      </c>
      <c r="AA3264">
        <v>1.7000000000000001E-2</v>
      </c>
      <c r="AB3264" t="s">
        <v>68</v>
      </c>
      <c r="AD3264" t="s">
        <v>64</v>
      </c>
      <c r="AE3264">
        <v>0.03</v>
      </c>
      <c r="AF3264" t="s">
        <v>68</v>
      </c>
      <c r="AH3264" t="s">
        <v>64</v>
      </c>
      <c r="AJ3264" t="s">
        <v>64</v>
      </c>
      <c r="AL3264" t="s">
        <v>64</v>
      </c>
      <c r="AM3264">
        <v>0.03</v>
      </c>
      <c r="AN3264" t="s">
        <v>67</v>
      </c>
      <c r="AP3264" t="s">
        <v>64</v>
      </c>
      <c r="AQ3264">
        <v>0</v>
      </c>
      <c r="AR3264" t="s">
        <v>67</v>
      </c>
      <c r="AS3264">
        <v>3.89</v>
      </c>
      <c r="AT3264" t="s">
        <v>67</v>
      </c>
      <c r="AU3264">
        <v>0.35</v>
      </c>
      <c r="AV3264" t="s">
        <v>67</v>
      </c>
      <c r="AW3264">
        <v>5.95</v>
      </c>
      <c r="AX3264" t="s">
        <v>67</v>
      </c>
      <c r="AY3264">
        <v>1.39</v>
      </c>
      <c r="AZ3264" t="s">
        <v>67</v>
      </c>
      <c r="BB3264" t="s">
        <v>64</v>
      </c>
      <c r="BD3264" t="s">
        <v>64</v>
      </c>
      <c r="BF3264" t="s">
        <v>64</v>
      </c>
    </row>
    <row r="3265" spans="1:58" x14ac:dyDescent="0.25">
      <c r="A3265" t="s">
        <v>58</v>
      </c>
      <c r="B3265">
        <v>2</v>
      </c>
      <c r="C3265" t="s">
        <v>88</v>
      </c>
      <c r="D3265">
        <v>1975</v>
      </c>
      <c r="E3265">
        <v>1975</v>
      </c>
      <c r="F3265">
        <v>8</v>
      </c>
      <c r="G3265" t="s">
        <v>77</v>
      </c>
      <c r="H3265">
        <v>0.42</v>
      </c>
      <c r="I3265">
        <v>1.1100000000000001</v>
      </c>
      <c r="J3265" t="s">
        <v>67</v>
      </c>
      <c r="L3265" t="s">
        <v>64</v>
      </c>
      <c r="N3265" t="s">
        <v>64</v>
      </c>
      <c r="O3265">
        <v>29.33</v>
      </c>
      <c r="P3265" t="s">
        <v>67</v>
      </c>
      <c r="Q3265">
        <v>23.59</v>
      </c>
      <c r="R3265" t="s">
        <v>67</v>
      </c>
      <c r="S3265">
        <v>3.54</v>
      </c>
      <c r="T3265" t="s">
        <v>71</v>
      </c>
      <c r="U3265">
        <v>6.5000000000000002E-2</v>
      </c>
      <c r="V3265" t="s">
        <v>67</v>
      </c>
      <c r="W3265">
        <v>5.5E-2</v>
      </c>
      <c r="X3265" t="s">
        <v>67</v>
      </c>
      <c r="Y3265">
        <v>4.4999999999999998E-2</v>
      </c>
      <c r="Z3265" t="s">
        <v>67</v>
      </c>
      <c r="AA3265">
        <v>0.01</v>
      </c>
      <c r="AB3265" t="s">
        <v>68</v>
      </c>
      <c r="AD3265" t="s">
        <v>64</v>
      </c>
      <c r="AE3265">
        <v>0.05</v>
      </c>
      <c r="AF3265" t="s">
        <v>68</v>
      </c>
      <c r="AH3265" t="s">
        <v>64</v>
      </c>
      <c r="AJ3265" t="s">
        <v>64</v>
      </c>
      <c r="AL3265" t="s">
        <v>64</v>
      </c>
      <c r="AM3265">
        <v>0.05</v>
      </c>
      <c r="AN3265" t="s">
        <v>67</v>
      </c>
      <c r="AP3265" t="s">
        <v>64</v>
      </c>
      <c r="AQ3265">
        <v>0</v>
      </c>
      <c r="AR3265" t="s">
        <v>67</v>
      </c>
      <c r="AS3265">
        <v>3.98</v>
      </c>
      <c r="AT3265" t="s">
        <v>67</v>
      </c>
      <c r="AU3265">
        <v>0.55000000000000004</v>
      </c>
      <c r="AV3265" t="s">
        <v>67</v>
      </c>
      <c r="AW3265">
        <v>5.98</v>
      </c>
      <c r="AX3265" t="s">
        <v>67</v>
      </c>
      <c r="AY3265">
        <v>1.39</v>
      </c>
      <c r="AZ3265" t="s">
        <v>67</v>
      </c>
      <c r="BB3265" t="s">
        <v>64</v>
      </c>
      <c r="BD3265" t="s">
        <v>64</v>
      </c>
      <c r="BF3265" t="s">
        <v>64</v>
      </c>
    </row>
    <row r="3266" spans="1:58" x14ac:dyDescent="0.25">
      <c r="A3266" t="s">
        <v>58</v>
      </c>
      <c r="B3266">
        <v>2</v>
      </c>
      <c r="C3266" t="s">
        <v>88</v>
      </c>
      <c r="D3266">
        <v>1975</v>
      </c>
      <c r="E3266">
        <v>1975</v>
      </c>
      <c r="F3266">
        <v>9</v>
      </c>
      <c r="G3266" t="s">
        <v>77</v>
      </c>
      <c r="H3266">
        <v>0.28999999999999998</v>
      </c>
      <c r="I3266">
        <v>0.74</v>
      </c>
      <c r="J3266" t="s">
        <v>67</v>
      </c>
      <c r="K3266">
        <v>7.59</v>
      </c>
      <c r="L3266" t="s">
        <v>67</v>
      </c>
      <c r="N3266" t="s">
        <v>64</v>
      </c>
      <c r="O3266">
        <v>29.58</v>
      </c>
      <c r="P3266" t="s">
        <v>67</v>
      </c>
      <c r="Q3266">
        <v>16.05</v>
      </c>
      <c r="R3266" t="s">
        <v>67</v>
      </c>
      <c r="S3266">
        <v>2.95</v>
      </c>
      <c r="T3266" t="s">
        <v>71</v>
      </c>
      <c r="U3266">
        <v>0.105</v>
      </c>
      <c r="V3266" t="s">
        <v>67</v>
      </c>
      <c r="W3266">
        <v>6.6000000000000003E-2</v>
      </c>
      <c r="X3266" t="s">
        <v>67</v>
      </c>
      <c r="Y3266">
        <v>4.1000000000000002E-2</v>
      </c>
      <c r="Z3266" t="s">
        <v>67</v>
      </c>
      <c r="AA3266">
        <v>3.9E-2</v>
      </c>
      <c r="AB3266" t="s">
        <v>68</v>
      </c>
      <c r="AD3266" t="s">
        <v>64</v>
      </c>
      <c r="AE3266">
        <v>0.04</v>
      </c>
      <c r="AF3266" t="s">
        <v>68</v>
      </c>
      <c r="AH3266" t="s">
        <v>64</v>
      </c>
      <c r="AJ3266" t="s">
        <v>64</v>
      </c>
      <c r="AL3266" t="s">
        <v>64</v>
      </c>
      <c r="AM3266">
        <v>0.04</v>
      </c>
      <c r="AN3266" t="s">
        <v>67</v>
      </c>
      <c r="AP3266" t="s">
        <v>64</v>
      </c>
      <c r="AQ3266">
        <v>1E-3</v>
      </c>
      <c r="AR3266" t="s">
        <v>67</v>
      </c>
      <c r="AS3266">
        <v>3.66</v>
      </c>
      <c r="AT3266" t="s">
        <v>67</v>
      </c>
      <c r="AU3266">
        <v>0.48</v>
      </c>
      <c r="AV3266" t="s">
        <v>67</v>
      </c>
      <c r="AW3266">
        <v>5.44</v>
      </c>
      <c r="AX3266" t="s">
        <v>67</v>
      </c>
      <c r="AY3266">
        <v>1.21</v>
      </c>
      <c r="AZ3266" t="s">
        <v>67</v>
      </c>
      <c r="BB3266" t="s">
        <v>64</v>
      </c>
      <c r="BD3266" t="s">
        <v>64</v>
      </c>
      <c r="BF3266" t="s">
        <v>64</v>
      </c>
    </row>
    <row r="3267" spans="1:58" x14ac:dyDescent="0.25">
      <c r="A3267" t="s">
        <v>58</v>
      </c>
      <c r="B3267">
        <v>2</v>
      </c>
      <c r="C3267" t="s">
        <v>88</v>
      </c>
      <c r="D3267">
        <v>1976</v>
      </c>
      <c r="E3267">
        <v>1975</v>
      </c>
      <c r="F3267">
        <v>10</v>
      </c>
      <c r="G3267" t="s">
        <v>66</v>
      </c>
      <c r="H3267">
        <v>5.0199999999999996</v>
      </c>
      <c r="I3267">
        <v>13.13</v>
      </c>
      <c r="J3267" t="s">
        <v>67</v>
      </c>
      <c r="K3267">
        <v>7.2</v>
      </c>
      <c r="L3267" t="s">
        <v>67</v>
      </c>
      <c r="M3267">
        <v>38.369999999999997</v>
      </c>
      <c r="N3267" t="s">
        <v>82</v>
      </c>
      <c r="O3267">
        <v>15.46</v>
      </c>
      <c r="P3267" t="s">
        <v>67</v>
      </c>
      <c r="Q3267">
        <v>567.65</v>
      </c>
      <c r="R3267" t="s">
        <v>67</v>
      </c>
      <c r="S3267">
        <v>3.09</v>
      </c>
      <c r="T3267" t="s">
        <v>71</v>
      </c>
      <c r="U3267">
        <v>0.158</v>
      </c>
      <c r="V3267" t="s">
        <v>67</v>
      </c>
      <c r="W3267">
        <v>7.1999999999999995E-2</v>
      </c>
      <c r="X3267" t="s">
        <v>67</v>
      </c>
      <c r="Y3267">
        <v>4.3999999999999997E-2</v>
      </c>
      <c r="Z3267" t="s">
        <v>67</v>
      </c>
      <c r="AA3267">
        <v>8.5999999999999993E-2</v>
      </c>
      <c r="AB3267" t="s">
        <v>68</v>
      </c>
      <c r="AD3267" t="s">
        <v>64</v>
      </c>
      <c r="AE3267">
        <v>0.11</v>
      </c>
      <c r="AF3267" t="s">
        <v>68</v>
      </c>
      <c r="AH3267" t="s">
        <v>64</v>
      </c>
      <c r="AJ3267" t="s">
        <v>64</v>
      </c>
      <c r="AL3267" t="s">
        <v>64</v>
      </c>
      <c r="AM3267">
        <v>0.1</v>
      </c>
      <c r="AN3267" t="s">
        <v>67</v>
      </c>
      <c r="AP3267" t="s">
        <v>64</v>
      </c>
      <c r="AQ3267">
        <v>7.0000000000000001E-3</v>
      </c>
      <c r="AR3267" t="s">
        <v>67</v>
      </c>
      <c r="AS3267">
        <v>2.5499999999999998</v>
      </c>
      <c r="AT3267" t="s">
        <v>67</v>
      </c>
      <c r="AU3267">
        <v>0.47</v>
      </c>
      <c r="AV3267" t="s">
        <v>67</v>
      </c>
      <c r="AW3267">
        <v>4.05</v>
      </c>
      <c r="AX3267" t="s">
        <v>67</v>
      </c>
      <c r="AY3267">
        <v>0.99</v>
      </c>
      <c r="AZ3267" t="s">
        <v>67</v>
      </c>
      <c r="BB3267" t="s">
        <v>64</v>
      </c>
      <c r="BD3267" t="s">
        <v>64</v>
      </c>
      <c r="BF3267" t="s">
        <v>64</v>
      </c>
    </row>
    <row r="3268" spans="1:58" x14ac:dyDescent="0.25">
      <c r="A3268" t="s">
        <v>58</v>
      </c>
      <c r="B3268">
        <v>2</v>
      </c>
      <c r="C3268" t="s">
        <v>88</v>
      </c>
      <c r="D3268">
        <v>1976</v>
      </c>
      <c r="E3268">
        <v>1975</v>
      </c>
      <c r="F3268">
        <v>11</v>
      </c>
      <c r="G3268" t="s">
        <v>66</v>
      </c>
      <c r="H3268">
        <v>9.83</v>
      </c>
      <c r="I3268">
        <v>24.89</v>
      </c>
      <c r="J3268" t="s">
        <v>67</v>
      </c>
      <c r="K3268">
        <v>7.18</v>
      </c>
      <c r="L3268" t="s">
        <v>61</v>
      </c>
      <c r="M3268">
        <v>31.01</v>
      </c>
      <c r="N3268" t="s">
        <v>82</v>
      </c>
      <c r="O3268">
        <v>14.5</v>
      </c>
      <c r="P3268" t="s">
        <v>67</v>
      </c>
      <c r="Q3268">
        <v>62.67</v>
      </c>
      <c r="R3268" t="s">
        <v>67</v>
      </c>
      <c r="S3268">
        <v>4.96</v>
      </c>
      <c r="T3268" t="s">
        <v>71</v>
      </c>
      <c r="U3268">
        <v>8.8999999999999996E-2</v>
      </c>
      <c r="V3268" t="s">
        <v>67</v>
      </c>
      <c r="W3268">
        <v>7.0999999999999994E-2</v>
      </c>
      <c r="X3268" t="s">
        <v>67</v>
      </c>
      <c r="Y3268">
        <v>3.9E-2</v>
      </c>
      <c r="Z3268" t="s">
        <v>67</v>
      </c>
      <c r="AA3268">
        <v>1.7999999999999999E-2</v>
      </c>
      <c r="AB3268" t="s">
        <v>68</v>
      </c>
      <c r="AD3268" t="s">
        <v>64</v>
      </c>
      <c r="AE3268">
        <v>0.06</v>
      </c>
      <c r="AF3268" t="s">
        <v>68</v>
      </c>
      <c r="AH3268" t="s">
        <v>64</v>
      </c>
      <c r="AJ3268" t="s">
        <v>64</v>
      </c>
      <c r="AL3268" t="s">
        <v>64</v>
      </c>
      <c r="AM3268">
        <v>0.05</v>
      </c>
      <c r="AN3268" t="s">
        <v>67</v>
      </c>
      <c r="AP3268" t="s">
        <v>64</v>
      </c>
      <c r="AQ3268">
        <v>1.2E-2</v>
      </c>
      <c r="AR3268" t="s">
        <v>67</v>
      </c>
      <c r="AS3268">
        <v>2.0299999999999998</v>
      </c>
      <c r="AT3268" t="s">
        <v>67</v>
      </c>
      <c r="AU3268">
        <v>0.32</v>
      </c>
      <c r="AV3268" t="s">
        <v>67</v>
      </c>
      <c r="AW3268">
        <v>4.08</v>
      </c>
      <c r="AX3268" t="s">
        <v>67</v>
      </c>
      <c r="AY3268">
        <v>0.83</v>
      </c>
      <c r="AZ3268" t="s">
        <v>67</v>
      </c>
      <c r="BB3268" t="s">
        <v>64</v>
      </c>
      <c r="BD3268" t="s">
        <v>64</v>
      </c>
      <c r="BF3268" t="s">
        <v>64</v>
      </c>
    </row>
    <row r="3269" spans="1:58" x14ac:dyDescent="0.25">
      <c r="A3269" t="s">
        <v>58</v>
      </c>
      <c r="B3269">
        <v>2</v>
      </c>
      <c r="C3269" t="s">
        <v>88</v>
      </c>
      <c r="D3269">
        <v>1976</v>
      </c>
      <c r="E3269">
        <v>1975</v>
      </c>
      <c r="F3269">
        <v>12</v>
      </c>
      <c r="G3269" t="s">
        <v>66</v>
      </c>
      <c r="H3269">
        <v>16.09</v>
      </c>
      <c r="I3269">
        <v>42.1</v>
      </c>
      <c r="J3269" t="s">
        <v>67</v>
      </c>
      <c r="K3269">
        <v>7.2</v>
      </c>
      <c r="L3269" t="s">
        <v>67</v>
      </c>
      <c r="M3269">
        <v>30.78</v>
      </c>
      <c r="N3269" t="s">
        <v>73</v>
      </c>
      <c r="O3269">
        <v>14.21</v>
      </c>
      <c r="P3269" t="s">
        <v>67</v>
      </c>
      <c r="Q3269">
        <v>73.7</v>
      </c>
      <c r="R3269" t="s">
        <v>67</v>
      </c>
      <c r="S3269">
        <v>4.09</v>
      </c>
      <c r="T3269" t="s">
        <v>71</v>
      </c>
      <c r="U3269">
        <v>8.4000000000000005E-2</v>
      </c>
      <c r="V3269" t="s">
        <v>67</v>
      </c>
      <c r="W3269">
        <v>6.0999999999999999E-2</v>
      </c>
      <c r="X3269" t="s">
        <v>67</v>
      </c>
      <c r="Y3269">
        <v>4.1000000000000002E-2</v>
      </c>
      <c r="Z3269" t="s">
        <v>67</v>
      </c>
      <c r="AA3269">
        <v>2.3E-2</v>
      </c>
      <c r="AB3269" t="s">
        <v>68</v>
      </c>
      <c r="AD3269" t="s">
        <v>64</v>
      </c>
      <c r="AE3269">
        <v>0.06</v>
      </c>
      <c r="AF3269" t="s">
        <v>68</v>
      </c>
      <c r="AH3269" t="s">
        <v>64</v>
      </c>
      <c r="AJ3269" t="s">
        <v>64</v>
      </c>
      <c r="AL3269" t="s">
        <v>64</v>
      </c>
      <c r="AM3269">
        <v>0.05</v>
      </c>
      <c r="AN3269" t="s">
        <v>67</v>
      </c>
      <c r="AP3269" t="s">
        <v>64</v>
      </c>
      <c r="AQ3269">
        <v>2.1000000000000001E-2</v>
      </c>
      <c r="AR3269" t="s">
        <v>67</v>
      </c>
      <c r="AS3269">
        <v>1.85</v>
      </c>
      <c r="AT3269" t="s">
        <v>67</v>
      </c>
      <c r="AU3269">
        <v>0.26</v>
      </c>
      <c r="AV3269" t="s">
        <v>67</v>
      </c>
      <c r="AW3269">
        <v>3.3</v>
      </c>
      <c r="AX3269" t="s">
        <v>67</v>
      </c>
      <c r="AY3269">
        <v>0.76</v>
      </c>
      <c r="AZ3269" t="s">
        <v>67</v>
      </c>
      <c r="BB3269" t="s">
        <v>64</v>
      </c>
      <c r="BD3269" t="s">
        <v>64</v>
      </c>
      <c r="BF3269" t="s">
        <v>64</v>
      </c>
    </row>
    <row r="3270" spans="1:58" x14ac:dyDescent="0.25">
      <c r="A3270" t="s">
        <v>58</v>
      </c>
      <c r="B3270">
        <v>2</v>
      </c>
      <c r="C3270" t="s">
        <v>88</v>
      </c>
      <c r="D3270">
        <v>1976</v>
      </c>
      <c r="E3270">
        <v>1976</v>
      </c>
      <c r="F3270">
        <v>1</v>
      </c>
      <c r="G3270" t="s">
        <v>66</v>
      </c>
      <c r="H3270">
        <v>17.78</v>
      </c>
      <c r="I3270">
        <v>46.52</v>
      </c>
      <c r="J3270" t="s">
        <v>67</v>
      </c>
      <c r="K3270">
        <v>7.2</v>
      </c>
      <c r="L3270" t="s">
        <v>67</v>
      </c>
      <c r="M3270">
        <v>31.29</v>
      </c>
      <c r="N3270" t="s">
        <v>73</v>
      </c>
      <c r="O3270">
        <v>14.62</v>
      </c>
      <c r="P3270" t="s">
        <v>67</v>
      </c>
      <c r="Q3270">
        <v>44.84</v>
      </c>
      <c r="R3270" t="s">
        <v>67</v>
      </c>
      <c r="S3270">
        <v>3.79</v>
      </c>
      <c r="T3270" t="s">
        <v>71</v>
      </c>
      <c r="U3270">
        <v>8.8999999999999996E-2</v>
      </c>
      <c r="V3270" t="s">
        <v>67</v>
      </c>
      <c r="W3270">
        <v>6.7000000000000004E-2</v>
      </c>
      <c r="X3270" t="s">
        <v>67</v>
      </c>
      <c r="Y3270">
        <v>3.9E-2</v>
      </c>
      <c r="Z3270" t="s">
        <v>67</v>
      </c>
      <c r="AA3270">
        <v>2.1999999999999999E-2</v>
      </c>
      <c r="AB3270" t="s">
        <v>68</v>
      </c>
      <c r="AD3270" t="s">
        <v>64</v>
      </c>
      <c r="AE3270">
        <v>0.06</v>
      </c>
      <c r="AF3270" t="s">
        <v>68</v>
      </c>
      <c r="AH3270" t="s">
        <v>64</v>
      </c>
      <c r="AJ3270" t="s">
        <v>64</v>
      </c>
      <c r="AL3270" t="s">
        <v>64</v>
      </c>
      <c r="AM3270">
        <v>0.04</v>
      </c>
      <c r="AN3270" t="s">
        <v>67</v>
      </c>
      <c r="AP3270" t="s">
        <v>64</v>
      </c>
      <c r="AQ3270">
        <v>2.1999999999999999E-2</v>
      </c>
      <c r="AR3270" t="s">
        <v>67</v>
      </c>
      <c r="AS3270">
        <v>1.81</v>
      </c>
      <c r="AT3270" t="s">
        <v>67</v>
      </c>
      <c r="AU3270">
        <v>0.25</v>
      </c>
      <c r="AV3270" t="s">
        <v>67</v>
      </c>
      <c r="AW3270">
        <v>3.24</v>
      </c>
      <c r="AX3270" t="s">
        <v>67</v>
      </c>
      <c r="AY3270">
        <v>0.79</v>
      </c>
      <c r="AZ3270" t="s">
        <v>67</v>
      </c>
      <c r="BB3270" t="s">
        <v>64</v>
      </c>
      <c r="BD3270" t="s">
        <v>64</v>
      </c>
      <c r="BF3270" t="s">
        <v>64</v>
      </c>
    </row>
    <row r="3271" spans="1:58" x14ac:dyDescent="0.25">
      <c r="A3271" t="s">
        <v>58</v>
      </c>
      <c r="B3271">
        <v>2</v>
      </c>
      <c r="C3271" t="s">
        <v>88</v>
      </c>
      <c r="D3271">
        <v>1976</v>
      </c>
      <c r="E3271">
        <v>1976</v>
      </c>
      <c r="F3271">
        <v>2</v>
      </c>
      <c r="G3271" t="s">
        <v>66</v>
      </c>
      <c r="H3271">
        <v>10.86</v>
      </c>
      <c r="I3271">
        <v>26.58</v>
      </c>
      <c r="J3271" t="s">
        <v>67</v>
      </c>
      <c r="K3271">
        <v>7.24</v>
      </c>
      <c r="L3271" t="s">
        <v>67</v>
      </c>
      <c r="M3271">
        <v>33.950000000000003</v>
      </c>
      <c r="N3271" t="s">
        <v>67</v>
      </c>
      <c r="O3271">
        <v>15.79</v>
      </c>
      <c r="P3271" t="s">
        <v>67</v>
      </c>
      <c r="Q3271">
        <v>2.4</v>
      </c>
      <c r="R3271" t="s">
        <v>67</v>
      </c>
      <c r="S3271">
        <v>4.45</v>
      </c>
      <c r="T3271" t="s">
        <v>71</v>
      </c>
      <c r="U3271">
        <v>6.4000000000000001E-2</v>
      </c>
      <c r="V3271" t="s">
        <v>67</v>
      </c>
      <c r="W3271">
        <v>5.5E-2</v>
      </c>
      <c r="X3271" t="s">
        <v>67</v>
      </c>
      <c r="Y3271">
        <v>3.5999999999999997E-2</v>
      </c>
      <c r="Z3271" t="s">
        <v>67</v>
      </c>
      <c r="AA3271">
        <v>8.9999999999999993E-3</v>
      </c>
      <c r="AB3271" t="s">
        <v>68</v>
      </c>
      <c r="AD3271" t="s">
        <v>64</v>
      </c>
      <c r="AE3271">
        <v>0.05</v>
      </c>
      <c r="AF3271" t="s">
        <v>68</v>
      </c>
      <c r="AH3271" t="s">
        <v>64</v>
      </c>
      <c r="AJ3271" t="s">
        <v>64</v>
      </c>
      <c r="AL3271" t="s">
        <v>64</v>
      </c>
      <c r="AM3271">
        <v>0.03</v>
      </c>
      <c r="AN3271" t="s">
        <v>67</v>
      </c>
      <c r="AP3271" t="s">
        <v>64</v>
      </c>
      <c r="AQ3271">
        <v>2.1999999999999999E-2</v>
      </c>
      <c r="AR3271" t="s">
        <v>67</v>
      </c>
      <c r="AS3271">
        <v>2.12</v>
      </c>
      <c r="AT3271" t="s">
        <v>67</v>
      </c>
      <c r="AU3271">
        <v>0.32</v>
      </c>
      <c r="AV3271" t="s">
        <v>67</v>
      </c>
      <c r="AW3271">
        <v>3.67</v>
      </c>
      <c r="AX3271" t="s">
        <v>67</v>
      </c>
      <c r="AY3271">
        <v>0.74</v>
      </c>
      <c r="AZ3271" t="s">
        <v>67</v>
      </c>
      <c r="BB3271" t="s">
        <v>64</v>
      </c>
      <c r="BD3271" t="s">
        <v>64</v>
      </c>
      <c r="BF3271" t="s">
        <v>64</v>
      </c>
    </row>
    <row r="3272" spans="1:58" x14ac:dyDescent="0.25">
      <c r="A3272" t="s">
        <v>58</v>
      </c>
      <c r="B3272">
        <v>2</v>
      </c>
      <c r="C3272" t="s">
        <v>88</v>
      </c>
      <c r="D3272">
        <v>1976</v>
      </c>
      <c r="E3272">
        <v>1976</v>
      </c>
      <c r="F3272">
        <v>3</v>
      </c>
      <c r="G3272" t="s">
        <v>66</v>
      </c>
      <c r="H3272">
        <v>7</v>
      </c>
      <c r="I3272">
        <v>18.309999999999999</v>
      </c>
      <c r="J3272" t="s">
        <v>67</v>
      </c>
      <c r="K3272">
        <v>7.22</v>
      </c>
      <c r="L3272" t="s">
        <v>67</v>
      </c>
      <c r="M3272">
        <v>35.39</v>
      </c>
      <c r="N3272" t="s">
        <v>67</v>
      </c>
      <c r="O3272">
        <v>15.58</v>
      </c>
      <c r="P3272" t="s">
        <v>67</v>
      </c>
      <c r="Q3272">
        <v>1.43</v>
      </c>
      <c r="R3272" t="s">
        <v>67</v>
      </c>
      <c r="S3272">
        <v>4.67</v>
      </c>
      <c r="T3272" t="s">
        <v>71</v>
      </c>
      <c r="U3272">
        <v>5.7000000000000002E-2</v>
      </c>
      <c r="V3272" t="s">
        <v>67</v>
      </c>
      <c r="W3272">
        <v>0.05</v>
      </c>
      <c r="X3272" t="s">
        <v>67</v>
      </c>
      <c r="Y3272">
        <v>3.2000000000000001E-2</v>
      </c>
      <c r="Z3272" t="s">
        <v>67</v>
      </c>
      <c r="AA3272">
        <v>7.0000000000000001E-3</v>
      </c>
      <c r="AB3272" t="s">
        <v>68</v>
      </c>
      <c r="AD3272" t="s">
        <v>64</v>
      </c>
      <c r="AE3272">
        <v>0.06</v>
      </c>
      <c r="AF3272" t="s">
        <v>68</v>
      </c>
      <c r="AH3272" t="s">
        <v>64</v>
      </c>
      <c r="AJ3272" t="s">
        <v>64</v>
      </c>
      <c r="AL3272" t="s">
        <v>64</v>
      </c>
      <c r="AM3272">
        <v>0.03</v>
      </c>
      <c r="AN3272" t="s">
        <v>67</v>
      </c>
      <c r="AP3272" t="s">
        <v>64</v>
      </c>
      <c r="AQ3272">
        <v>3.2000000000000001E-2</v>
      </c>
      <c r="AR3272" t="s">
        <v>67</v>
      </c>
      <c r="AS3272">
        <v>2.12</v>
      </c>
      <c r="AT3272" t="s">
        <v>67</v>
      </c>
      <c r="AU3272">
        <v>0.33</v>
      </c>
      <c r="AV3272" t="s">
        <v>67</v>
      </c>
      <c r="AW3272">
        <v>3.7</v>
      </c>
      <c r="AX3272" t="s">
        <v>67</v>
      </c>
      <c r="AY3272">
        <v>0.74</v>
      </c>
      <c r="AZ3272" t="s">
        <v>67</v>
      </c>
      <c r="BB3272" t="s">
        <v>64</v>
      </c>
      <c r="BD3272" t="s">
        <v>64</v>
      </c>
      <c r="BF3272" t="s">
        <v>64</v>
      </c>
    </row>
    <row r="3273" spans="1:58" x14ac:dyDescent="0.25">
      <c r="A3273" t="s">
        <v>58</v>
      </c>
      <c r="B3273">
        <v>2</v>
      </c>
      <c r="C3273" t="s">
        <v>88</v>
      </c>
      <c r="D3273">
        <v>1976</v>
      </c>
      <c r="E3273">
        <v>1976</v>
      </c>
      <c r="F3273">
        <v>4</v>
      </c>
      <c r="G3273" t="s">
        <v>66</v>
      </c>
      <c r="H3273">
        <v>4.57</v>
      </c>
      <c r="I3273">
        <v>11.58</v>
      </c>
      <c r="J3273" t="s">
        <v>67</v>
      </c>
      <c r="K3273">
        <v>7.2</v>
      </c>
      <c r="L3273" t="s">
        <v>67</v>
      </c>
      <c r="M3273">
        <v>36.39</v>
      </c>
      <c r="N3273" t="s">
        <v>67</v>
      </c>
      <c r="O3273">
        <v>17.46</v>
      </c>
      <c r="P3273" t="s">
        <v>67</v>
      </c>
      <c r="Q3273">
        <v>0.56999999999999995</v>
      </c>
      <c r="R3273" t="s">
        <v>67</v>
      </c>
      <c r="S3273">
        <v>3.98</v>
      </c>
      <c r="T3273" t="s">
        <v>71</v>
      </c>
      <c r="U3273">
        <v>5.5E-2</v>
      </c>
      <c r="V3273" t="s">
        <v>67</v>
      </c>
      <c r="W3273">
        <v>4.5999999999999999E-2</v>
      </c>
      <c r="X3273" t="s">
        <v>67</v>
      </c>
      <c r="Y3273">
        <v>3.2000000000000001E-2</v>
      </c>
      <c r="Z3273" t="s">
        <v>67</v>
      </c>
      <c r="AA3273">
        <v>8.9999999999999993E-3</v>
      </c>
      <c r="AB3273" t="s">
        <v>68</v>
      </c>
      <c r="AD3273" t="s">
        <v>64</v>
      </c>
      <c r="AE3273">
        <v>7.0000000000000007E-2</v>
      </c>
      <c r="AF3273" t="s">
        <v>68</v>
      </c>
      <c r="AH3273" t="s">
        <v>64</v>
      </c>
      <c r="AJ3273" t="s">
        <v>64</v>
      </c>
      <c r="AL3273" t="s">
        <v>64</v>
      </c>
      <c r="AM3273">
        <v>0.05</v>
      </c>
      <c r="AN3273" t="s">
        <v>67</v>
      </c>
      <c r="AP3273" t="s">
        <v>64</v>
      </c>
      <c r="AQ3273">
        <v>2.1000000000000001E-2</v>
      </c>
      <c r="AR3273" t="s">
        <v>67</v>
      </c>
      <c r="AS3273">
        <v>2.41</v>
      </c>
      <c r="AT3273" t="s">
        <v>67</v>
      </c>
      <c r="AU3273">
        <v>0.25</v>
      </c>
      <c r="AV3273" t="s">
        <v>67</v>
      </c>
      <c r="AW3273">
        <v>4.16</v>
      </c>
      <c r="AX3273" t="s">
        <v>67</v>
      </c>
      <c r="AY3273">
        <v>0.82</v>
      </c>
      <c r="AZ3273" t="s">
        <v>67</v>
      </c>
      <c r="BB3273" t="s">
        <v>64</v>
      </c>
      <c r="BD3273" t="s">
        <v>64</v>
      </c>
      <c r="BF3273" t="s">
        <v>64</v>
      </c>
    </row>
    <row r="3274" spans="1:58" x14ac:dyDescent="0.25">
      <c r="A3274" t="s">
        <v>58</v>
      </c>
      <c r="B3274">
        <v>2</v>
      </c>
      <c r="C3274" t="s">
        <v>88</v>
      </c>
      <c r="D3274">
        <v>1976</v>
      </c>
      <c r="E3274">
        <v>1976</v>
      </c>
      <c r="F3274">
        <v>5</v>
      </c>
      <c r="G3274" t="s">
        <v>66</v>
      </c>
      <c r="H3274">
        <v>1.44</v>
      </c>
      <c r="I3274">
        <v>3.77</v>
      </c>
      <c r="J3274" t="s">
        <v>67</v>
      </c>
      <c r="K3274">
        <v>7.35</v>
      </c>
      <c r="L3274" t="s">
        <v>67</v>
      </c>
      <c r="M3274">
        <v>42.08</v>
      </c>
      <c r="N3274" t="s">
        <v>67</v>
      </c>
      <c r="O3274">
        <v>18.420000000000002</v>
      </c>
      <c r="P3274" t="s">
        <v>67</v>
      </c>
      <c r="Q3274">
        <v>0.57999999999999996</v>
      </c>
      <c r="R3274" t="s">
        <v>67</v>
      </c>
      <c r="S3274">
        <v>4.54</v>
      </c>
      <c r="T3274" t="s">
        <v>71</v>
      </c>
      <c r="U3274">
        <v>6.2E-2</v>
      </c>
      <c r="V3274" t="s">
        <v>67</v>
      </c>
      <c r="W3274">
        <v>5.0999999999999997E-2</v>
      </c>
      <c r="X3274" t="s">
        <v>67</v>
      </c>
      <c r="Y3274">
        <v>3.1E-2</v>
      </c>
      <c r="Z3274" t="s">
        <v>67</v>
      </c>
      <c r="AA3274">
        <v>1.0999999999999999E-2</v>
      </c>
      <c r="AB3274" t="s">
        <v>68</v>
      </c>
      <c r="AD3274" t="s">
        <v>64</v>
      </c>
      <c r="AE3274">
        <v>0.06</v>
      </c>
      <c r="AF3274" t="s">
        <v>68</v>
      </c>
      <c r="AH3274" t="s">
        <v>64</v>
      </c>
      <c r="AJ3274" t="s">
        <v>64</v>
      </c>
      <c r="AL3274" t="s">
        <v>64</v>
      </c>
      <c r="AM3274">
        <v>0.04</v>
      </c>
      <c r="AN3274" t="s">
        <v>67</v>
      </c>
      <c r="AP3274" t="s">
        <v>64</v>
      </c>
      <c r="AQ3274">
        <v>1.4E-2</v>
      </c>
      <c r="AR3274" t="s">
        <v>67</v>
      </c>
      <c r="AS3274">
        <v>2.61</v>
      </c>
      <c r="AT3274" t="s">
        <v>67</v>
      </c>
      <c r="AU3274">
        <v>0.32</v>
      </c>
      <c r="AV3274" t="s">
        <v>67</v>
      </c>
      <c r="AW3274">
        <v>4.4000000000000004</v>
      </c>
      <c r="AX3274" t="s">
        <v>67</v>
      </c>
      <c r="AY3274">
        <v>0.87</v>
      </c>
      <c r="AZ3274" t="s">
        <v>67</v>
      </c>
      <c r="BB3274" t="s">
        <v>64</v>
      </c>
      <c r="BD3274" t="s">
        <v>64</v>
      </c>
      <c r="BF3274" t="s">
        <v>64</v>
      </c>
    </row>
    <row r="3275" spans="1:58" x14ac:dyDescent="0.25">
      <c r="A3275" t="s">
        <v>58</v>
      </c>
      <c r="B3275">
        <v>2</v>
      </c>
      <c r="C3275" t="s">
        <v>88</v>
      </c>
      <c r="D3275">
        <v>1976</v>
      </c>
      <c r="E3275">
        <v>1976</v>
      </c>
      <c r="F3275">
        <v>6</v>
      </c>
      <c r="G3275" t="s">
        <v>60</v>
      </c>
      <c r="H3275">
        <v>1.04</v>
      </c>
      <c r="I3275">
        <v>2.64</v>
      </c>
      <c r="J3275" t="s">
        <v>67</v>
      </c>
      <c r="K3275">
        <v>7.64</v>
      </c>
      <c r="L3275" t="s">
        <v>67</v>
      </c>
      <c r="M3275">
        <v>50.84</v>
      </c>
      <c r="N3275" t="s">
        <v>67</v>
      </c>
      <c r="O3275">
        <v>22.46</v>
      </c>
      <c r="P3275" t="s">
        <v>67</v>
      </c>
      <c r="Q3275">
        <v>1.49</v>
      </c>
      <c r="R3275" t="s">
        <v>67</v>
      </c>
      <c r="S3275">
        <v>6.1</v>
      </c>
      <c r="T3275" t="s">
        <v>71</v>
      </c>
      <c r="U3275">
        <v>7.1999999999999995E-2</v>
      </c>
      <c r="V3275" t="s">
        <v>67</v>
      </c>
      <c r="W3275">
        <v>6.4000000000000001E-2</v>
      </c>
      <c r="X3275" t="s">
        <v>67</v>
      </c>
      <c r="Y3275">
        <v>3.2000000000000001E-2</v>
      </c>
      <c r="Z3275" t="s">
        <v>67</v>
      </c>
      <c r="AA3275">
        <v>8.0000000000000002E-3</v>
      </c>
      <c r="AB3275" t="s">
        <v>68</v>
      </c>
      <c r="AD3275" t="s">
        <v>64</v>
      </c>
      <c r="AE3275">
        <v>0.05</v>
      </c>
      <c r="AF3275" t="s">
        <v>68</v>
      </c>
      <c r="AH3275" t="s">
        <v>64</v>
      </c>
      <c r="AJ3275" t="s">
        <v>64</v>
      </c>
      <c r="AL3275" t="s">
        <v>64</v>
      </c>
      <c r="AM3275">
        <v>0.05</v>
      </c>
      <c r="AN3275" t="s">
        <v>67</v>
      </c>
      <c r="AP3275" t="s">
        <v>64</v>
      </c>
      <c r="AQ3275">
        <v>4.0000000000000001E-3</v>
      </c>
      <c r="AR3275" t="s">
        <v>67</v>
      </c>
      <c r="AS3275">
        <v>3.26</v>
      </c>
      <c r="AT3275" t="s">
        <v>67</v>
      </c>
      <c r="AU3275">
        <v>0.36</v>
      </c>
      <c r="AV3275" t="s">
        <v>67</v>
      </c>
      <c r="AW3275">
        <v>5.31</v>
      </c>
      <c r="AX3275" t="s">
        <v>67</v>
      </c>
      <c r="AY3275">
        <v>1.1200000000000001</v>
      </c>
      <c r="AZ3275" t="s">
        <v>67</v>
      </c>
      <c r="BB3275" t="s">
        <v>64</v>
      </c>
      <c r="BD3275" t="s">
        <v>64</v>
      </c>
      <c r="BF3275" t="s">
        <v>64</v>
      </c>
    </row>
    <row r="3276" spans="1:58" x14ac:dyDescent="0.25">
      <c r="A3276" t="s">
        <v>58</v>
      </c>
      <c r="B3276">
        <v>2</v>
      </c>
      <c r="C3276" t="s">
        <v>88</v>
      </c>
      <c r="D3276">
        <v>1976</v>
      </c>
      <c r="E3276">
        <v>1976</v>
      </c>
      <c r="F3276">
        <v>7</v>
      </c>
      <c r="G3276" t="s">
        <v>77</v>
      </c>
      <c r="H3276">
        <v>0.62</v>
      </c>
      <c r="I3276">
        <v>1.62</v>
      </c>
      <c r="J3276" t="s">
        <v>73</v>
      </c>
      <c r="K3276">
        <v>7.6</v>
      </c>
      <c r="L3276" t="s">
        <v>67</v>
      </c>
      <c r="M3276">
        <v>57.49</v>
      </c>
      <c r="N3276" t="s">
        <v>67</v>
      </c>
      <c r="O3276">
        <v>25.25</v>
      </c>
      <c r="P3276" t="s">
        <v>67</v>
      </c>
      <c r="Q3276">
        <v>0.15</v>
      </c>
      <c r="R3276" t="s">
        <v>67</v>
      </c>
      <c r="S3276">
        <v>6.24</v>
      </c>
      <c r="T3276" t="s">
        <v>71</v>
      </c>
      <c r="U3276">
        <v>0.106</v>
      </c>
      <c r="V3276" t="s">
        <v>67</v>
      </c>
      <c r="W3276">
        <v>9.9000000000000005E-2</v>
      </c>
      <c r="X3276" t="s">
        <v>67</v>
      </c>
      <c r="Y3276">
        <v>3.4000000000000002E-2</v>
      </c>
      <c r="Z3276" t="s">
        <v>67</v>
      </c>
      <c r="AA3276">
        <v>7.0000000000000001E-3</v>
      </c>
      <c r="AB3276" t="s">
        <v>68</v>
      </c>
      <c r="AD3276" t="s">
        <v>64</v>
      </c>
      <c r="AE3276">
        <v>7.0000000000000007E-2</v>
      </c>
      <c r="AF3276" t="s">
        <v>68</v>
      </c>
      <c r="AH3276" t="s">
        <v>64</v>
      </c>
      <c r="AJ3276" t="s">
        <v>64</v>
      </c>
      <c r="AL3276" t="s">
        <v>64</v>
      </c>
      <c r="AM3276">
        <v>7.0000000000000007E-2</v>
      </c>
      <c r="AN3276" t="s">
        <v>67</v>
      </c>
      <c r="AP3276" t="s">
        <v>64</v>
      </c>
      <c r="AQ3276">
        <v>1E-3</v>
      </c>
      <c r="AR3276" t="s">
        <v>67</v>
      </c>
      <c r="AS3276">
        <v>3.72</v>
      </c>
      <c r="AT3276" t="s">
        <v>67</v>
      </c>
      <c r="AU3276">
        <v>0.39</v>
      </c>
      <c r="AV3276" t="s">
        <v>67</v>
      </c>
      <c r="AW3276">
        <v>5.96</v>
      </c>
      <c r="AX3276" t="s">
        <v>67</v>
      </c>
      <c r="AY3276">
        <v>1.26</v>
      </c>
      <c r="AZ3276" t="s">
        <v>67</v>
      </c>
      <c r="BB3276" t="s">
        <v>64</v>
      </c>
      <c r="BD3276" t="s">
        <v>64</v>
      </c>
      <c r="BF3276" t="s">
        <v>64</v>
      </c>
    </row>
    <row r="3277" spans="1:58" x14ac:dyDescent="0.25">
      <c r="A3277" t="s">
        <v>58</v>
      </c>
      <c r="B3277">
        <v>2</v>
      </c>
      <c r="C3277" t="s">
        <v>88</v>
      </c>
      <c r="D3277">
        <v>1976</v>
      </c>
      <c r="E3277">
        <v>1976</v>
      </c>
      <c r="F3277">
        <v>8</v>
      </c>
      <c r="G3277" t="s">
        <v>77</v>
      </c>
      <c r="H3277">
        <v>0.62</v>
      </c>
      <c r="I3277">
        <v>1.61</v>
      </c>
      <c r="J3277" t="s">
        <v>73</v>
      </c>
      <c r="K3277">
        <v>7.53</v>
      </c>
      <c r="L3277" t="s">
        <v>67</v>
      </c>
      <c r="M3277">
        <v>58.38</v>
      </c>
      <c r="N3277" t="s">
        <v>67</v>
      </c>
      <c r="O3277">
        <v>25</v>
      </c>
      <c r="P3277" t="s">
        <v>67</v>
      </c>
      <c r="Q3277">
        <v>0.02</v>
      </c>
      <c r="R3277" t="s">
        <v>67</v>
      </c>
      <c r="S3277">
        <v>6.31</v>
      </c>
      <c r="T3277" t="s">
        <v>71</v>
      </c>
      <c r="U3277">
        <v>5.8999999999999997E-2</v>
      </c>
      <c r="V3277" t="s">
        <v>67</v>
      </c>
      <c r="W3277">
        <v>5.7000000000000002E-2</v>
      </c>
      <c r="X3277" t="s">
        <v>67</v>
      </c>
      <c r="Y3277">
        <v>0.03</v>
      </c>
      <c r="Z3277" t="s">
        <v>67</v>
      </c>
      <c r="AA3277">
        <v>2E-3</v>
      </c>
      <c r="AB3277" t="s">
        <v>68</v>
      </c>
      <c r="AD3277" t="s">
        <v>64</v>
      </c>
      <c r="AE3277">
        <v>7.0000000000000007E-2</v>
      </c>
      <c r="AF3277" t="s">
        <v>68</v>
      </c>
      <c r="AH3277" t="s">
        <v>64</v>
      </c>
      <c r="AJ3277" t="s">
        <v>64</v>
      </c>
      <c r="AL3277" t="s">
        <v>64</v>
      </c>
      <c r="AM3277">
        <v>7.0000000000000007E-2</v>
      </c>
      <c r="AN3277" t="s">
        <v>67</v>
      </c>
      <c r="AP3277" t="s">
        <v>64</v>
      </c>
      <c r="AQ3277">
        <v>2E-3</v>
      </c>
      <c r="AR3277" t="s">
        <v>67</v>
      </c>
      <c r="AS3277">
        <v>3.66</v>
      </c>
      <c r="AT3277" t="s">
        <v>67</v>
      </c>
      <c r="AU3277">
        <v>0.44</v>
      </c>
      <c r="AV3277" t="s">
        <v>67</v>
      </c>
      <c r="AW3277">
        <v>5.98</v>
      </c>
      <c r="AX3277" t="s">
        <v>67</v>
      </c>
      <c r="AY3277">
        <v>1.27</v>
      </c>
      <c r="AZ3277" t="s">
        <v>67</v>
      </c>
      <c r="BB3277" t="s">
        <v>64</v>
      </c>
      <c r="BD3277" t="s">
        <v>64</v>
      </c>
      <c r="BF3277" t="s">
        <v>64</v>
      </c>
    </row>
    <row r="3278" spans="1:58" x14ac:dyDescent="0.25">
      <c r="A3278" t="s">
        <v>58</v>
      </c>
      <c r="B3278">
        <v>2</v>
      </c>
      <c r="C3278" t="s">
        <v>88</v>
      </c>
      <c r="D3278">
        <v>1976</v>
      </c>
      <c r="E3278">
        <v>1976</v>
      </c>
      <c r="F3278">
        <v>9</v>
      </c>
      <c r="G3278" t="s">
        <v>77</v>
      </c>
      <c r="H3278">
        <v>0.48</v>
      </c>
      <c r="I3278">
        <v>1.21</v>
      </c>
      <c r="J3278" t="s">
        <v>67</v>
      </c>
      <c r="K3278">
        <v>7.6</v>
      </c>
      <c r="L3278" t="s">
        <v>67</v>
      </c>
      <c r="M3278">
        <v>66.209999999999994</v>
      </c>
      <c r="N3278" t="s">
        <v>67</v>
      </c>
      <c r="O3278">
        <v>26.83</v>
      </c>
      <c r="P3278" t="s">
        <v>67</v>
      </c>
      <c r="Q3278">
        <v>0.09</v>
      </c>
      <c r="R3278" t="s">
        <v>67</v>
      </c>
      <c r="S3278">
        <v>6.23</v>
      </c>
      <c r="T3278" t="s">
        <v>71</v>
      </c>
      <c r="U3278">
        <v>7.9000000000000001E-2</v>
      </c>
      <c r="V3278" t="s">
        <v>67</v>
      </c>
      <c r="W3278">
        <v>7.2999999999999995E-2</v>
      </c>
      <c r="X3278" t="s">
        <v>67</v>
      </c>
      <c r="Y3278">
        <v>2.7E-2</v>
      </c>
      <c r="Z3278" t="s">
        <v>67</v>
      </c>
      <c r="AA3278">
        <v>6.0000000000000001E-3</v>
      </c>
      <c r="AB3278" t="s">
        <v>68</v>
      </c>
      <c r="AD3278" t="s">
        <v>64</v>
      </c>
      <c r="AE3278">
        <v>0.06</v>
      </c>
      <c r="AF3278" t="s">
        <v>68</v>
      </c>
      <c r="AH3278" t="s">
        <v>64</v>
      </c>
      <c r="AJ3278" t="s">
        <v>64</v>
      </c>
      <c r="AL3278" t="s">
        <v>64</v>
      </c>
      <c r="AM3278">
        <v>0.06</v>
      </c>
      <c r="AN3278" t="s">
        <v>67</v>
      </c>
      <c r="AP3278" t="s">
        <v>64</v>
      </c>
      <c r="AQ3278">
        <v>3.0000000000000001E-3</v>
      </c>
      <c r="AR3278" t="s">
        <v>67</v>
      </c>
      <c r="AS3278">
        <v>3.96</v>
      </c>
      <c r="AT3278" t="s">
        <v>67</v>
      </c>
      <c r="AU3278">
        <v>0.43</v>
      </c>
      <c r="AV3278" t="s">
        <v>67</v>
      </c>
      <c r="AW3278">
        <v>6.5</v>
      </c>
      <c r="AX3278" t="s">
        <v>67</v>
      </c>
      <c r="AY3278">
        <v>1.41</v>
      </c>
      <c r="AZ3278" t="s">
        <v>67</v>
      </c>
      <c r="BB3278" t="s">
        <v>64</v>
      </c>
      <c r="BD3278" t="s">
        <v>64</v>
      </c>
      <c r="BF3278" t="s">
        <v>64</v>
      </c>
    </row>
    <row r="3279" spans="1:58" x14ac:dyDescent="0.25">
      <c r="A3279" t="s">
        <v>58</v>
      </c>
      <c r="B3279">
        <v>2</v>
      </c>
      <c r="C3279" t="s">
        <v>88</v>
      </c>
      <c r="D3279">
        <v>1977</v>
      </c>
      <c r="E3279">
        <v>1976</v>
      </c>
      <c r="F3279">
        <v>10</v>
      </c>
      <c r="G3279" t="s">
        <v>66</v>
      </c>
      <c r="H3279">
        <v>0.96</v>
      </c>
      <c r="I3279">
        <v>2.52</v>
      </c>
      <c r="J3279" t="s">
        <v>73</v>
      </c>
      <c r="K3279">
        <v>7.51</v>
      </c>
      <c r="L3279" t="s">
        <v>67</v>
      </c>
      <c r="M3279">
        <v>57.98</v>
      </c>
      <c r="N3279" t="s">
        <v>67</v>
      </c>
      <c r="O3279">
        <v>24.17</v>
      </c>
      <c r="P3279" t="s">
        <v>67</v>
      </c>
      <c r="Q3279">
        <v>0.46</v>
      </c>
      <c r="R3279" t="s">
        <v>67</v>
      </c>
      <c r="S3279">
        <v>5.05</v>
      </c>
      <c r="T3279" t="s">
        <v>71</v>
      </c>
      <c r="U3279">
        <v>6.7000000000000004E-2</v>
      </c>
      <c r="V3279" t="s">
        <v>67</v>
      </c>
      <c r="W3279">
        <v>5.8999999999999997E-2</v>
      </c>
      <c r="X3279" t="s">
        <v>67</v>
      </c>
      <c r="Y3279">
        <v>2.9000000000000001E-2</v>
      </c>
      <c r="Z3279" t="s">
        <v>67</v>
      </c>
      <c r="AA3279">
        <v>8.0000000000000002E-3</v>
      </c>
      <c r="AB3279" t="s">
        <v>68</v>
      </c>
      <c r="AD3279" t="s">
        <v>64</v>
      </c>
      <c r="AE3279">
        <v>0.09</v>
      </c>
      <c r="AF3279" t="s">
        <v>68</v>
      </c>
      <c r="AH3279" t="s">
        <v>64</v>
      </c>
      <c r="AJ3279" t="s">
        <v>64</v>
      </c>
      <c r="AL3279" t="s">
        <v>64</v>
      </c>
      <c r="AM3279">
        <v>7.0000000000000007E-2</v>
      </c>
      <c r="AN3279" t="s">
        <v>67</v>
      </c>
      <c r="AP3279" t="s">
        <v>64</v>
      </c>
      <c r="AQ3279">
        <v>2.1000000000000001E-2</v>
      </c>
      <c r="AR3279" t="s">
        <v>67</v>
      </c>
      <c r="AS3279">
        <v>3.25</v>
      </c>
      <c r="AT3279" t="s">
        <v>67</v>
      </c>
      <c r="AU3279">
        <v>0.45</v>
      </c>
      <c r="AV3279" t="s">
        <v>67</v>
      </c>
      <c r="AW3279">
        <v>6.08</v>
      </c>
      <c r="AX3279" t="s">
        <v>67</v>
      </c>
      <c r="AY3279">
        <v>1.32</v>
      </c>
      <c r="AZ3279" t="s">
        <v>67</v>
      </c>
      <c r="BB3279" t="s">
        <v>64</v>
      </c>
      <c r="BD3279" t="s">
        <v>64</v>
      </c>
      <c r="BF3279" t="s">
        <v>64</v>
      </c>
    </row>
    <row r="3280" spans="1:58" x14ac:dyDescent="0.25">
      <c r="A3280" t="s">
        <v>58</v>
      </c>
      <c r="B3280">
        <v>2</v>
      </c>
      <c r="C3280" t="s">
        <v>88</v>
      </c>
      <c r="D3280">
        <v>1977</v>
      </c>
      <c r="E3280">
        <v>1976</v>
      </c>
      <c r="F3280">
        <v>11</v>
      </c>
      <c r="G3280" t="s">
        <v>66</v>
      </c>
      <c r="H3280">
        <v>2.4700000000000002</v>
      </c>
      <c r="I3280">
        <v>6.25</v>
      </c>
      <c r="J3280" t="s">
        <v>67</v>
      </c>
      <c r="K3280">
        <v>7.47</v>
      </c>
      <c r="L3280" t="s">
        <v>67</v>
      </c>
      <c r="M3280">
        <v>49.98</v>
      </c>
      <c r="N3280" t="s">
        <v>67</v>
      </c>
      <c r="O3280">
        <v>21.67</v>
      </c>
      <c r="P3280" t="s">
        <v>67</v>
      </c>
      <c r="Q3280">
        <v>0.47</v>
      </c>
      <c r="R3280" t="s">
        <v>67</v>
      </c>
      <c r="S3280">
        <v>6.86</v>
      </c>
      <c r="T3280" t="s">
        <v>71</v>
      </c>
      <c r="U3280">
        <v>0.05</v>
      </c>
      <c r="V3280" t="s">
        <v>67</v>
      </c>
      <c r="W3280">
        <v>4.4999999999999998E-2</v>
      </c>
      <c r="X3280" t="s">
        <v>67</v>
      </c>
      <c r="Y3280">
        <v>2.4E-2</v>
      </c>
      <c r="Z3280" t="s">
        <v>67</v>
      </c>
      <c r="AA3280">
        <v>4.0000000000000001E-3</v>
      </c>
      <c r="AB3280" t="s">
        <v>68</v>
      </c>
      <c r="AD3280" t="s">
        <v>64</v>
      </c>
      <c r="AE3280">
        <v>0.09</v>
      </c>
      <c r="AF3280" t="s">
        <v>68</v>
      </c>
      <c r="AH3280" t="s">
        <v>64</v>
      </c>
      <c r="AJ3280" t="s">
        <v>64</v>
      </c>
      <c r="AL3280" t="s">
        <v>64</v>
      </c>
      <c r="AM3280">
        <v>7.0000000000000007E-2</v>
      </c>
      <c r="AN3280" t="s">
        <v>67</v>
      </c>
      <c r="AP3280" t="s">
        <v>64</v>
      </c>
      <c r="AQ3280">
        <v>1.9E-2</v>
      </c>
      <c r="AR3280" t="s">
        <v>67</v>
      </c>
      <c r="AS3280">
        <v>2.81</v>
      </c>
      <c r="AT3280" t="s">
        <v>67</v>
      </c>
      <c r="AU3280">
        <v>0.44</v>
      </c>
      <c r="AV3280" t="s">
        <v>67</v>
      </c>
      <c r="AW3280">
        <v>5.64</v>
      </c>
      <c r="AX3280" t="s">
        <v>67</v>
      </c>
      <c r="AY3280">
        <v>1.2</v>
      </c>
      <c r="AZ3280" t="s">
        <v>67</v>
      </c>
      <c r="BB3280" t="s">
        <v>64</v>
      </c>
      <c r="BD3280" t="s">
        <v>64</v>
      </c>
      <c r="BF3280" t="s">
        <v>64</v>
      </c>
    </row>
    <row r="3281" spans="1:58" x14ac:dyDescent="0.25">
      <c r="A3281" t="s">
        <v>58</v>
      </c>
      <c r="B3281">
        <v>2</v>
      </c>
      <c r="C3281" t="s">
        <v>88</v>
      </c>
      <c r="D3281">
        <v>1977</v>
      </c>
      <c r="E3281">
        <v>1976</v>
      </c>
      <c r="F3281">
        <v>12</v>
      </c>
      <c r="G3281" t="s">
        <v>77</v>
      </c>
      <c r="H3281">
        <v>1.17</v>
      </c>
      <c r="I3281">
        <v>3.05</v>
      </c>
      <c r="J3281" t="s">
        <v>67</v>
      </c>
      <c r="K3281">
        <v>7.39</v>
      </c>
      <c r="L3281" t="s">
        <v>67</v>
      </c>
      <c r="M3281">
        <v>45.4</v>
      </c>
      <c r="N3281" t="s">
        <v>67</v>
      </c>
      <c r="O3281">
        <v>18.920000000000002</v>
      </c>
      <c r="P3281" t="s">
        <v>67</v>
      </c>
      <c r="Q3281">
        <v>0.56000000000000005</v>
      </c>
      <c r="R3281" t="s">
        <v>67</v>
      </c>
      <c r="S3281">
        <v>4.46</v>
      </c>
      <c r="T3281" t="s">
        <v>71</v>
      </c>
      <c r="U3281">
        <v>7.6999999999999999E-2</v>
      </c>
      <c r="V3281" t="s">
        <v>67</v>
      </c>
      <c r="W3281">
        <v>6.8000000000000005E-2</v>
      </c>
      <c r="X3281" t="s">
        <v>67</v>
      </c>
      <c r="Y3281">
        <v>2.5000000000000001E-2</v>
      </c>
      <c r="Z3281" t="s">
        <v>67</v>
      </c>
      <c r="AA3281">
        <v>8.9999999999999993E-3</v>
      </c>
      <c r="AB3281" t="s">
        <v>68</v>
      </c>
      <c r="AD3281" t="s">
        <v>64</v>
      </c>
      <c r="AE3281">
        <v>0.1</v>
      </c>
      <c r="AF3281" t="s">
        <v>68</v>
      </c>
      <c r="AH3281" t="s">
        <v>64</v>
      </c>
      <c r="AJ3281" t="s">
        <v>64</v>
      </c>
      <c r="AL3281" t="s">
        <v>64</v>
      </c>
      <c r="AM3281">
        <v>0.05</v>
      </c>
      <c r="AN3281" t="s">
        <v>67</v>
      </c>
      <c r="AP3281" t="s">
        <v>64</v>
      </c>
      <c r="AQ3281">
        <v>4.9000000000000002E-2</v>
      </c>
      <c r="AR3281" t="s">
        <v>67</v>
      </c>
      <c r="AS3281">
        <v>2.4900000000000002</v>
      </c>
      <c r="AT3281" t="s">
        <v>67</v>
      </c>
      <c r="AU3281">
        <v>0.39</v>
      </c>
      <c r="AV3281" t="s">
        <v>67</v>
      </c>
      <c r="AW3281">
        <v>4.49</v>
      </c>
      <c r="AX3281" t="s">
        <v>67</v>
      </c>
      <c r="AY3281">
        <v>1.01</v>
      </c>
      <c r="AZ3281" t="s">
        <v>67</v>
      </c>
      <c r="BB3281" t="s">
        <v>64</v>
      </c>
      <c r="BD3281" t="s">
        <v>64</v>
      </c>
      <c r="BF3281" t="s">
        <v>64</v>
      </c>
    </row>
    <row r="3282" spans="1:58" x14ac:dyDescent="0.25">
      <c r="A3282" t="s">
        <v>58</v>
      </c>
      <c r="B3282">
        <v>2</v>
      </c>
      <c r="C3282" t="s">
        <v>88</v>
      </c>
      <c r="D3282">
        <v>1977</v>
      </c>
      <c r="E3282">
        <v>1977</v>
      </c>
      <c r="F3282">
        <v>1</v>
      </c>
      <c r="G3282" t="s">
        <v>66</v>
      </c>
      <c r="H3282">
        <v>1.98</v>
      </c>
      <c r="I3282">
        <v>5.18</v>
      </c>
      <c r="J3282" t="s">
        <v>73</v>
      </c>
      <c r="K3282">
        <v>7.28</v>
      </c>
      <c r="L3282" t="s">
        <v>67</v>
      </c>
      <c r="M3282">
        <v>42.74</v>
      </c>
      <c r="N3282" t="s">
        <v>67</v>
      </c>
      <c r="O3282">
        <v>18.920000000000002</v>
      </c>
      <c r="P3282" t="s">
        <v>67</v>
      </c>
      <c r="Q3282">
        <v>1.01</v>
      </c>
      <c r="R3282" t="s">
        <v>67</v>
      </c>
      <c r="S3282">
        <v>4.75</v>
      </c>
      <c r="T3282" t="s">
        <v>71</v>
      </c>
      <c r="U3282">
        <v>5.8000000000000003E-2</v>
      </c>
      <c r="V3282" t="s">
        <v>67</v>
      </c>
      <c r="W3282">
        <v>3.5999999999999997E-2</v>
      </c>
      <c r="X3282" t="s">
        <v>67</v>
      </c>
      <c r="Y3282">
        <v>2.1000000000000001E-2</v>
      </c>
      <c r="Z3282" t="s">
        <v>67</v>
      </c>
      <c r="AA3282">
        <v>2.1999999999999999E-2</v>
      </c>
      <c r="AB3282" t="s">
        <v>68</v>
      </c>
      <c r="AD3282" t="s">
        <v>64</v>
      </c>
      <c r="AE3282">
        <v>0.15</v>
      </c>
      <c r="AF3282" t="s">
        <v>68</v>
      </c>
      <c r="AH3282" t="s">
        <v>64</v>
      </c>
      <c r="AJ3282" t="s">
        <v>64</v>
      </c>
      <c r="AL3282" t="s">
        <v>64</v>
      </c>
      <c r="AM3282">
        <v>7.0000000000000007E-2</v>
      </c>
      <c r="AN3282" t="s">
        <v>67</v>
      </c>
      <c r="AP3282" t="s">
        <v>64</v>
      </c>
      <c r="AQ3282">
        <v>7.0999999999999994E-2</v>
      </c>
      <c r="AR3282" t="s">
        <v>67</v>
      </c>
      <c r="AS3282">
        <v>2.38</v>
      </c>
      <c r="AT3282" t="s">
        <v>67</v>
      </c>
      <c r="AU3282">
        <v>0.39</v>
      </c>
      <c r="AV3282" t="s">
        <v>67</v>
      </c>
      <c r="AW3282">
        <v>4.34</v>
      </c>
      <c r="AX3282" t="s">
        <v>67</v>
      </c>
      <c r="AY3282">
        <v>0.98</v>
      </c>
      <c r="AZ3282" t="s">
        <v>67</v>
      </c>
      <c r="BB3282" t="s">
        <v>64</v>
      </c>
      <c r="BD3282" t="s">
        <v>64</v>
      </c>
      <c r="BF3282" t="s">
        <v>64</v>
      </c>
    </row>
    <row r="3283" spans="1:58" x14ac:dyDescent="0.25">
      <c r="A3283" t="s">
        <v>58</v>
      </c>
      <c r="B3283">
        <v>2</v>
      </c>
      <c r="C3283" t="s">
        <v>88</v>
      </c>
      <c r="D3283">
        <v>1977</v>
      </c>
      <c r="E3283">
        <v>1977</v>
      </c>
      <c r="F3283">
        <v>2</v>
      </c>
      <c r="G3283" t="s">
        <v>60</v>
      </c>
      <c r="H3283">
        <v>3.08</v>
      </c>
      <c r="I3283">
        <v>7.27</v>
      </c>
      <c r="J3283" t="s">
        <v>67</v>
      </c>
      <c r="K3283">
        <v>7.29</v>
      </c>
      <c r="L3283" t="s">
        <v>67</v>
      </c>
      <c r="M3283">
        <v>42.9</v>
      </c>
      <c r="N3283" t="s">
        <v>67</v>
      </c>
      <c r="O3283">
        <v>18.54</v>
      </c>
      <c r="P3283" t="s">
        <v>67</v>
      </c>
      <c r="Q3283">
        <v>4.12</v>
      </c>
      <c r="R3283" t="s">
        <v>67</v>
      </c>
      <c r="S3283">
        <v>5.42</v>
      </c>
      <c r="T3283" t="s">
        <v>71</v>
      </c>
      <c r="U3283">
        <v>6.4000000000000001E-2</v>
      </c>
      <c r="V3283" t="s">
        <v>67</v>
      </c>
      <c r="W3283">
        <v>4.1000000000000002E-2</v>
      </c>
      <c r="X3283" t="s">
        <v>67</v>
      </c>
      <c r="Y3283">
        <v>2.1000000000000001E-2</v>
      </c>
      <c r="Z3283" t="s">
        <v>67</v>
      </c>
      <c r="AA3283">
        <v>2.4E-2</v>
      </c>
      <c r="AB3283" t="s">
        <v>68</v>
      </c>
      <c r="AD3283" t="s">
        <v>64</v>
      </c>
      <c r="AE3283">
        <v>0.15</v>
      </c>
      <c r="AF3283" t="s">
        <v>68</v>
      </c>
      <c r="AH3283" t="s">
        <v>64</v>
      </c>
      <c r="AJ3283" t="s">
        <v>64</v>
      </c>
      <c r="AL3283" t="s">
        <v>64</v>
      </c>
      <c r="AM3283">
        <v>0.06</v>
      </c>
      <c r="AN3283" t="s">
        <v>67</v>
      </c>
      <c r="AP3283" t="s">
        <v>64</v>
      </c>
      <c r="AQ3283">
        <v>8.7999999999999995E-2</v>
      </c>
      <c r="AR3283" t="s">
        <v>67</v>
      </c>
      <c r="AS3283">
        <v>2.4700000000000002</v>
      </c>
      <c r="AT3283" t="s">
        <v>67</v>
      </c>
      <c r="AU3283">
        <v>0.42</v>
      </c>
      <c r="AV3283" t="s">
        <v>67</v>
      </c>
      <c r="AW3283">
        <v>4.4000000000000004</v>
      </c>
      <c r="AX3283" t="s">
        <v>67</v>
      </c>
      <c r="AY3283">
        <v>1</v>
      </c>
      <c r="AZ3283" t="s">
        <v>67</v>
      </c>
      <c r="BB3283" t="s">
        <v>64</v>
      </c>
      <c r="BD3283" t="s">
        <v>64</v>
      </c>
      <c r="BF3283" t="s">
        <v>64</v>
      </c>
    </row>
    <row r="3284" spans="1:58" x14ac:dyDescent="0.25">
      <c r="A3284" t="s">
        <v>58</v>
      </c>
      <c r="B3284">
        <v>2</v>
      </c>
      <c r="C3284" t="s">
        <v>88</v>
      </c>
      <c r="D3284">
        <v>1977</v>
      </c>
      <c r="E3284">
        <v>1977</v>
      </c>
      <c r="F3284">
        <v>3</v>
      </c>
      <c r="G3284" t="s">
        <v>60</v>
      </c>
      <c r="H3284">
        <v>9.36</v>
      </c>
      <c r="I3284">
        <v>24.48</v>
      </c>
      <c r="J3284" t="s">
        <v>73</v>
      </c>
      <c r="K3284">
        <v>7.38</v>
      </c>
      <c r="L3284" t="s">
        <v>67</v>
      </c>
      <c r="M3284">
        <v>38.43</v>
      </c>
      <c r="N3284" t="s">
        <v>67</v>
      </c>
      <c r="O3284">
        <v>17.12</v>
      </c>
      <c r="P3284" t="s">
        <v>67</v>
      </c>
      <c r="Q3284">
        <v>2.52</v>
      </c>
      <c r="R3284" t="s">
        <v>67</v>
      </c>
      <c r="S3284">
        <v>5.18</v>
      </c>
      <c r="T3284" t="s">
        <v>71</v>
      </c>
      <c r="U3284">
        <v>0.05</v>
      </c>
      <c r="V3284" t="s">
        <v>67</v>
      </c>
      <c r="W3284">
        <v>4.2000000000000003E-2</v>
      </c>
      <c r="X3284" t="s">
        <v>67</v>
      </c>
      <c r="Y3284">
        <v>2.9000000000000001E-2</v>
      </c>
      <c r="Z3284" t="s">
        <v>67</v>
      </c>
      <c r="AA3284">
        <v>8.0000000000000002E-3</v>
      </c>
      <c r="AB3284" t="s">
        <v>68</v>
      </c>
      <c r="AD3284" t="s">
        <v>64</v>
      </c>
      <c r="AE3284">
        <v>0.12</v>
      </c>
      <c r="AF3284" t="s">
        <v>68</v>
      </c>
      <c r="AH3284" t="s">
        <v>64</v>
      </c>
      <c r="AJ3284" t="s">
        <v>64</v>
      </c>
      <c r="AL3284" t="s">
        <v>64</v>
      </c>
      <c r="AM3284">
        <v>0.06</v>
      </c>
      <c r="AN3284" t="s">
        <v>67</v>
      </c>
      <c r="AP3284" t="s">
        <v>64</v>
      </c>
      <c r="AQ3284">
        <v>6.3E-2</v>
      </c>
      <c r="AR3284" t="s">
        <v>67</v>
      </c>
      <c r="AS3284">
        <v>2.13</v>
      </c>
      <c r="AT3284" t="s">
        <v>67</v>
      </c>
      <c r="AU3284">
        <v>0.41</v>
      </c>
      <c r="AV3284" t="s">
        <v>67</v>
      </c>
      <c r="AW3284">
        <v>3.77</v>
      </c>
      <c r="AX3284" t="s">
        <v>67</v>
      </c>
      <c r="AY3284">
        <v>0.88</v>
      </c>
      <c r="AZ3284" t="s">
        <v>67</v>
      </c>
      <c r="BB3284" t="s">
        <v>64</v>
      </c>
      <c r="BD3284" t="s">
        <v>64</v>
      </c>
      <c r="BF3284" t="s">
        <v>64</v>
      </c>
    </row>
    <row r="3285" spans="1:58" x14ac:dyDescent="0.25">
      <c r="A3285" t="s">
        <v>58</v>
      </c>
      <c r="B3285">
        <v>2</v>
      </c>
      <c r="C3285" t="s">
        <v>88</v>
      </c>
      <c r="D3285">
        <v>1977</v>
      </c>
      <c r="E3285">
        <v>1977</v>
      </c>
      <c r="F3285">
        <v>4</v>
      </c>
      <c r="G3285" t="s">
        <v>66</v>
      </c>
      <c r="H3285">
        <v>2</v>
      </c>
      <c r="I3285">
        <v>5.07</v>
      </c>
      <c r="J3285" t="s">
        <v>73</v>
      </c>
      <c r="K3285">
        <v>7.4</v>
      </c>
      <c r="L3285" t="s">
        <v>67</v>
      </c>
      <c r="M3285">
        <v>43.09</v>
      </c>
      <c r="N3285" t="s">
        <v>67</v>
      </c>
      <c r="O3285">
        <v>19.71</v>
      </c>
      <c r="P3285" t="s">
        <v>67</v>
      </c>
      <c r="Q3285">
        <v>1.24</v>
      </c>
      <c r="R3285" t="s">
        <v>67</v>
      </c>
      <c r="S3285">
        <v>6.47</v>
      </c>
      <c r="T3285" t="s">
        <v>71</v>
      </c>
      <c r="U3285">
        <v>6.6000000000000003E-2</v>
      </c>
      <c r="V3285" t="s">
        <v>67</v>
      </c>
      <c r="W3285">
        <v>4.7E-2</v>
      </c>
      <c r="X3285" t="s">
        <v>67</v>
      </c>
      <c r="Y3285">
        <v>3.6999999999999998E-2</v>
      </c>
      <c r="Z3285" t="s">
        <v>67</v>
      </c>
      <c r="AA3285">
        <v>1.9E-2</v>
      </c>
      <c r="AB3285" t="s">
        <v>68</v>
      </c>
      <c r="AD3285" t="s">
        <v>64</v>
      </c>
      <c r="AE3285">
        <v>0.09</v>
      </c>
      <c r="AF3285" t="s">
        <v>68</v>
      </c>
      <c r="AH3285" t="s">
        <v>64</v>
      </c>
      <c r="AJ3285" t="s">
        <v>64</v>
      </c>
      <c r="AL3285" t="s">
        <v>64</v>
      </c>
      <c r="AM3285">
        <v>0.06</v>
      </c>
      <c r="AN3285" t="s">
        <v>67</v>
      </c>
      <c r="AP3285" t="s">
        <v>64</v>
      </c>
      <c r="AQ3285">
        <v>3.2000000000000001E-2</v>
      </c>
      <c r="AR3285" t="s">
        <v>67</v>
      </c>
      <c r="AS3285">
        <v>2.17</v>
      </c>
      <c r="AT3285" t="s">
        <v>67</v>
      </c>
      <c r="AU3285">
        <v>0.32</v>
      </c>
      <c r="AV3285" t="s">
        <v>67</v>
      </c>
      <c r="AW3285">
        <v>4.26</v>
      </c>
      <c r="AX3285" t="s">
        <v>67</v>
      </c>
      <c r="AY3285">
        <v>0.89</v>
      </c>
      <c r="AZ3285" t="s">
        <v>67</v>
      </c>
      <c r="BB3285" t="s">
        <v>64</v>
      </c>
      <c r="BD3285" t="s">
        <v>64</v>
      </c>
      <c r="BF3285" t="s">
        <v>64</v>
      </c>
    </row>
    <row r="3286" spans="1:58" x14ac:dyDescent="0.25">
      <c r="A3286" t="s">
        <v>58</v>
      </c>
      <c r="B3286">
        <v>2</v>
      </c>
      <c r="C3286" t="s">
        <v>88</v>
      </c>
      <c r="D3286">
        <v>1977</v>
      </c>
      <c r="E3286">
        <v>1977</v>
      </c>
      <c r="F3286">
        <v>5</v>
      </c>
      <c r="G3286" t="s">
        <v>66</v>
      </c>
      <c r="H3286">
        <v>3.67</v>
      </c>
      <c r="I3286">
        <v>9.6</v>
      </c>
      <c r="J3286" t="s">
        <v>67</v>
      </c>
      <c r="K3286">
        <v>7.54</v>
      </c>
      <c r="L3286" t="s">
        <v>67</v>
      </c>
      <c r="M3286">
        <v>46.43</v>
      </c>
      <c r="N3286" t="s">
        <v>67</v>
      </c>
      <c r="O3286">
        <v>22.33</v>
      </c>
      <c r="P3286" t="s">
        <v>67</v>
      </c>
      <c r="Q3286">
        <v>1.39</v>
      </c>
      <c r="R3286" t="s">
        <v>67</v>
      </c>
      <c r="S3286">
        <v>6.81</v>
      </c>
      <c r="T3286" t="s">
        <v>71</v>
      </c>
      <c r="U3286">
        <v>7.6999999999999999E-2</v>
      </c>
      <c r="V3286" t="s">
        <v>67</v>
      </c>
      <c r="W3286">
        <v>4.7E-2</v>
      </c>
      <c r="X3286" t="s">
        <v>67</v>
      </c>
      <c r="Y3286">
        <v>2.5999999999999999E-2</v>
      </c>
      <c r="Z3286" t="s">
        <v>67</v>
      </c>
      <c r="AA3286">
        <v>0.03</v>
      </c>
      <c r="AB3286" t="s">
        <v>68</v>
      </c>
      <c r="AD3286" t="s">
        <v>64</v>
      </c>
      <c r="AE3286">
        <v>0.1</v>
      </c>
      <c r="AF3286" t="s">
        <v>68</v>
      </c>
      <c r="AH3286" t="s">
        <v>64</v>
      </c>
      <c r="AJ3286" t="s">
        <v>64</v>
      </c>
      <c r="AL3286" t="s">
        <v>64</v>
      </c>
      <c r="AM3286">
        <v>7.0000000000000007E-2</v>
      </c>
      <c r="AN3286" t="s">
        <v>67</v>
      </c>
      <c r="AP3286" t="s">
        <v>64</v>
      </c>
      <c r="AQ3286">
        <v>3.2000000000000001E-2</v>
      </c>
      <c r="AR3286" t="s">
        <v>67</v>
      </c>
      <c r="AS3286">
        <v>2.12</v>
      </c>
      <c r="AT3286" t="s">
        <v>67</v>
      </c>
      <c r="AU3286">
        <v>0.25</v>
      </c>
      <c r="AV3286" t="s">
        <v>67</v>
      </c>
      <c r="AW3286">
        <v>4.6500000000000004</v>
      </c>
      <c r="AX3286" t="s">
        <v>67</v>
      </c>
      <c r="AY3286">
        <v>0.87</v>
      </c>
      <c r="AZ3286" t="s">
        <v>67</v>
      </c>
      <c r="BB3286" t="s">
        <v>64</v>
      </c>
      <c r="BD3286" t="s">
        <v>64</v>
      </c>
      <c r="BF3286" t="s">
        <v>64</v>
      </c>
    </row>
    <row r="3287" spans="1:58" x14ac:dyDescent="0.25">
      <c r="A3287" t="s">
        <v>58</v>
      </c>
      <c r="B3287">
        <v>2</v>
      </c>
      <c r="C3287" t="s">
        <v>88</v>
      </c>
      <c r="D3287">
        <v>1977</v>
      </c>
      <c r="E3287">
        <v>1977</v>
      </c>
      <c r="F3287">
        <v>6</v>
      </c>
      <c r="G3287" t="s">
        <v>66</v>
      </c>
      <c r="H3287">
        <v>1.37</v>
      </c>
      <c r="I3287">
        <v>3.48</v>
      </c>
      <c r="J3287" t="s">
        <v>67</v>
      </c>
      <c r="K3287">
        <v>7.3</v>
      </c>
      <c r="L3287" t="s">
        <v>67</v>
      </c>
      <c r="M3287">
        <v>51.01</v>
      </c>
      <c r="N3287" t="s">
        <v>67</v>
      </c>
      <c r="O3287">
        <v>23.71</v>
      </c>
      <c r="P3287" t="s">
        <v>67</v>
      </c>
      <c r="Q3287">
        <v>1.34</v>
      </c>
      <c r="R3287" t="s">
        <v>67</v>
      </c>
      <c r="S3287">
        <v>6.49</v>
      </c>
      <c r="T3287" t="s">
        <v>71</v>
      </c>
      <c r="U3287">
        <v>5.1999999999999998E-2</v>
      </c>
      <c r="V3287" t="s">
        <v>67</v>
      </c>
      <c r="W3287">
        <v>3.5999999999999997E-2</v>
      </c>
      <c r="X3287" t="s">
        <v>67</v>
      </c>
      <c r="Y3287">
        <v>2.9000000000000001E-2</v>
      </c>
      <c r="Z3287" t="s">
        <v>67</v>
      </c>
      <c r="AA3287">
        <v>1.6E-2</v>
      </c>
      <c r="AB3287" t="s">
        <v>68</v>
      </c>
      <c r="AD3287" t="s">
        <v>64</v>
      </c>
      <c r="AE3287">
        <v>0.09</v>
      </c>
      <c r="AF3287" t="s">
        <v>68</v>
      </c>
      <c r="AH3287" t="s">
        <v>64</v>
      </c>
      <c r="AJ3287" t="s">
        <v>64</v>
      </c>
      <c r="AL3287" t="s">
        <v>64</v>
      </c>
      <c r="AM3287">
        <v>7.0000000000000007E-2</v>
      </c>
      <c r="AN3287" t="s">
        <v>67</v>
      </c>
      <c r="AP3287" t="s">
        <v>64</v>
      </c>
      <c r="AQ3287">
        <v>1.7999999999999999E-2</v>
      </c>
      <c r="AR3287" t="s">
        <v>67</v>
      </c>
      <c r="AS3287">
        <v>2.38</v>
      </c>
      <c r="AT3287" t="s">
        <v>67</v>
      </c>
      <c r="AU3287">
        <v>0.28000000000000003</v>
      </c>
      <c r="AV3287" t="s">
        <v>67</v>
      </c>
      <c r="AW3287">
        <v>5.53</v>
      </c>
      <c r="AX3287" t="s">
        <v>67</v>
      </c>
      <c r="AY3287">
        <v>0.99</v>
      </c>
      <c r="AZ3287" t="s">
        <v>67</v>
      </c>
      <c r="BB3287" t="s">
        <v>64</v>
      </c>
      <c r="BD3287" t="s">
        <v>64</v>
      </c>
      <c r="BF3287" t="s">
        <v>64</v>
      </c>
    </row>
    <row r="3288" spans="1:58" x14ac:dyDescent="0.25">
      <c r="A3288" t="s">
        <v>58</v>
      </c>
      <c r="B3288">
        <v>2</v>
      </c>
      <c r="C3288" t="s">
        <v>88</v>
      </c>
      <c r="D3288">
        <v>1977</v>
      </c>
      <c r="E3288">
        <v>1977</v>
      </c>
      <c r="F3288">
        <v>7</v>
      </c>
      <c r="G3288" t="s">
        <v>66</v>
      </c>
      <c r="H3288">
        <v>0.5</v>
      </c>
      <c r="I3288">
        <v>1.32</v>
      </c>
      <c r="J3288" t="s">
        <v>73</v>
      </c>
      <c r="K3288">
        <v>7.49</v>
      </c>
      <c r="L3288" t="s">
        <v>67</v>
      </c>
      <c r="M3288">
        <v>60.61</v>
      </c>
      <c r="N3288" t="s">
        <v>67</v>
      </c>
      <c r="O3288">
        <v>27.71</v>
      </c>
      <c r="P3288" t="s">
        <v>67</v>
      </c>
      <c r="Q3288">
        <v>0.83</v>
      </c>
      <c r="R3288" t="s">
        <v>67</v>
      </c>
      <c r="S3288">
        <v>8.34</v>
      </c>
      <c r="T3288" t="s">
        <v>71</v>
      </c>
      <c r="U3288">
        <v>5.7000000000000002E-2</v>
      </c>
      <c r="V3288" t="s">
        <v>67</v>
      </c>
      <c r="W3288">
        <v>4.5999999999999999E-2</v>
      </c>
      <c r="X3288" t="s">
        <v>67</v>
      </c>
      <c r="Y3288">
        <v>3.2000000000000001E-2</v>
      </c>
      <c r="Z3288" t="s">
        <v>67</v>
      </c>
      <c r="AA3288">
        <v>1.0999999999999999E-2</v>
      </c>
      <c r="AB3288" t="s">
        <v>68</v>
      </c>
      <c r="AD3288" t="s">
        <v>64</v>
      </c>
      <c r="AE3288">
        <v>0.09</v>
      </c>
      <c r="AF3288" t="s">
        <v>68</v>
      </c>
      <c r="AH3288" t="s">
        <v>64</v>
      </c>
      <c r="AJ3288" t="s">
        <v>64</v>
      </c>
      <c r="AL3288" t="s">
        <v>64</v>
      </c>
      <c r="AM3288">
        <v>0.08</v>
      </c>
      <c r="AN3288" t="s">
        <v>67</v>
      </c>
      <c r="AP3288" t="s">
        <v>64</v>
      </c>
      <c r="AQ3288">
        <v>8.9999999999999993E-3</v>
      </c>
      <c r="AR3288" t="s">
        <v>67</v>
      </c>
      <c r="AS3288">
        <v>2.81</v>
      </c>
      <c r="AT3288" t="s">
        <v>67</v>
      </c>
      <c r="AU3288">
        <v>0.37</v>
      </c>
      <c r="AV3288" t="s">
        <v>67</v>
      </c>
      <c r="AW3288">
        <v>6.49</v>
      </c>
      <c r="AX3288" t="s">
        <v>67</v>
      </c>
      <c r="AY3288">
        <v>1.19</v>
      </c>
      <c r="AZ3288" t="s">
        <v>67</v>
      </c>
      <c r="BB3288" t="s">
        <v>64</v>
      </c>
      <c r="BD3288" t="s">
        <v>64</v>
      </c>
      <c r="BF3288" t="s">
        <v>64</v>
      </c>
    </row>
    <row r="3289" spans="1:58" x14ac:dyDescent="0.25">
      <c r="A3289" t="s">
        <v>58</v>
      </c>
      <c r="B3289">
        <v>2</v>
      </c>
      <c r="C3289" t="s">
        <v>88</v>
      </c>
      <c r="D3289">
        <v>1977</v>
      </c>
      <c r="E3289">
        <v>1977</v>
      </c>
      <c r="F3289">
        <v>8</v>
      </c>
      <c r="G3289" t="s">
        <v>77</v>
      </c>
      <c r="H3289">
        <v>0.36</v>
      </c>
      <c r="I3289">
        <v>0.93</v>
      </c>
      <c r="J3289" t="s">
        <v>73</v>
      </c>
      <c r="K3289">
        <v>7.6</v>
      </c>
      <c r="L3289" t="s">
        <v>67</v>
      </c>
      <c r="M3289">
        <v>67.23</v>
      </c>
      <c r="N3289" t="s">
        <v>67</v>
      </c>
      <c r="O3289">
        <v>30.25</v>
      </c>
      <c r="P3289" t="s">
        <v>67</v>
      </c>
      <c r="Q3289">
        <v>0.34</v>
      </c>
      <c r="R3289" t="s">
        <v>67</v>
      </c>
      <c r="S3289">
        <v>7.76</v>
      </c>
      <c r="T3289" t="s">
        <v>71</v>
      </c>
      <c r="U3289">
        <v>6.2E-2</v>
      </c>
      <c r="V3289" t="s">
        <v>67</v>
      </c>
      <c r="W3289">
        <v>5.6000000000000001E-2</v>
      </c>
      <c r="X3289" t="s">
        <v>67</v>
      </c>
      <c r="Y3289">
        <v>2.5999999999999999E-2</v>
      </c>
      <c r="Z3289" t="s">
        <v>67</v>
      </c>
      <c r="AA3289">
        <v>6.0000000000000001E-3</v>
      </c>
      <c r="AB3289" t="s">
        <v>68</v>
      </c>
      <c r="AD3289" t="s">
        <v>64</v>
      </c>
      <c r="AE3289">
        <v>0.08</v>
      </c>
      <c r="AF3289" t="s">
        <v>68</v>
      </c>
      <c r="AH3289" t="s">
        <v>64</v>
      </c>
      <c r="AJ3289" t="s">
        <v>64</v>
      </c>
      <c r="AL3289" t="s">
        <v>64</v>
      </c>
      <c r="AM3289">
        <v>0.06</v>
      </c>
      <c r="AN3289" t="s">
        <v>67</v>
      </c>
      <c r="AP3289" t="s">
        <v>64</v>
      </c>
      <c r="AQ3289">
        <v>1.7000000000000001E-2</v>
      </c>
      <c r="AR3289" t="s">
        <v>67</v>
      </c>
      <c r="AS3289">
        <v>3.15</v>
      </c>
      <c r="AT3289" t="s">
        <v>67</v>
      </c>
      <c r="AU3289">
        <v>0.44</v>
      </c>
      <c r="AV3289" t="s">
        <v>67</v>
      </c>
      <c r="AW3289">
        <v>7.2</v>
      </c>
      <c r="AX3289" t="s">
        <v>67</v>
      </c>
      <c r="AY3289">
        <v>1.34</v>
      </c>
      <c r="AZ3289" t="s">
        <v>67</v>
      </c>
      <c r="BB3289" t="s">
        <v>64</v>
      </c>
      <c r="BD3289" t="s">
        <v>64</v>
      </c>
      <c r="BF3289" t="s">
        <v>64</v>
      </c>
    </row>
    <row r="3290" spans="1:58" x14ac:dyDescent="0.25">
      <c r="A3290" t="s">
        <v>58</v>
      </c>
      <c r="B3290">
        <v>2</v>
      </c>
      <c r="C3290" t="s">
        <v>88</v>
      </c>
      <c r="D3290">
        <v>1977</v>
      </c>
      <c r="E3290">
        <v>1977</v>
      </c>
      <c r="F3290">
        <v>9</v>
      </c>
      <c r="G3290" t="s">
        <v>77</v>
      </c>
      <c r="H3290">
        <v>0.88</v>
      </c>
      <c r="I3290">
        <v>2.23</v>
      </c>
      <c r="J3290" t="s">
        <v>73</v>
      </c>
      <c r="K3290">
        <v>7.6</v>
      </c>
      <c r="L3290" t="s">
        <v>67</v>
      </c>
      <c r="M3290">
        <v>63.69</v>
      </c>
      <c r="N3290" t="s">
        <v>67</v>
      </c>
      <c r="O3290">
        <v>27.16</v>
      </c>
      <c r="P3290" t="s">
        <v>67</v>
      </c>
      <c r="Q3290">
        <v>3.42</v>
      </c>
      <c r="R3290" t="s">
        <v>67</v>
      </c>
      <c r="S3290">
        <v>7.31</v>
      </c>
      <c r="T3290" t="s">
        <v>71</v>
      </c>
      <c r="U3290">
        <v>0.11</v>
      </c>
      <c r="V3290" t="s">
        <v>67</v>
      </c>
      <c r="W3290">
        <v>7.2999999999999995E-2</v>
      </c>
      <c r="X3290" t="s">
        <v>67</v>
      </c>
      <c r="Y3290">
        <v>2.9000000000000001E-2</v>
      </c>
      <c r="Z3290" t="s">
        <v>67</v>
      </c>
      <c r="AA3290">
        <v>3.7999999999999999E-2</v>
      </c>
      <c r="AB3290" t="s">
        <v>68</v>
      </c>
      <c r="AD3290" t="s">
        <v>64</v>
      </c>
      <c r="AE3290">
        <v>0.13</v>
      </c>
      <c r="AF3290" t="s">
        <v>68</v>
      </c>
      <c r="AH3290" t="s">
        <v>64</v>
      </c>
      <c r="AJ3290" t="s">
        <v>64</v>
      </c>
      <c r="AL3290" t="s">
        <v>64</v>
      </c>
      <c r="AM3290">
        <v>0.08</v>
      </c>
      <c r="AN3290" t="s">
        <v>67</v>
      </c>
      <c r="AP3290" t="s">
        <v>64</v>
      </c>
      <c r="AQ3290">
        <v>5.0999999999999997E-2</v>
      </c>
      <c r="AR3290" t="s">
        <v>67</v>
      </c>
      <c r="AS3290">
        <v>2.91</v>
      </c>
      <c r="AT3290" t="s">
        <v>67</v>
      </c>
      <c r="AU3290">
        <v>0.34</v>
      </c>
      <c r="AV3290" t="s">
        <v>67</v>
      </c>
      <c r="AW3290">
        <v>6.82</v>
      </c>
      <c r="AX3290" t="s">
        <v>67</v>
      </c>
      <c r="AY3290">
        <v>1.26</v>
      </c>
      <c r="AZ3290" t="s">
        <v>67</v>
      </c>
      <c r="BB3290" t="s">
        <v>64</v>
      </c>
      <c r="BD3290" t="s">
        <v>64</v>
      </c>
      <c r="BF3290" t="s">
        <v>64</v>
      </c>
    </row>
    <row r="3291" spans="1:58" x14ac:dyDescent="0.25">
      <c r="A3291" t="s">
        <v>58</v>
      </c>
      <c r="B3291">
        <v>2</v>
      </c>
      <c r="C3291" t="s">
        <v>88</v>
      </c>
      <c r="D3291">
        <v>1978</v>
      </c>
      <c r="E3291">
        <v>1977</v>
      </c>
      <c r="F3291">
        <v>10</v>
      </c>
      <c r="G3291" t="s">
        <v>66</v>
      </c>
      <c r="H3291">
        <v>1.99</v>
      </c>
      <c r="I3291">
        <v>5.2</v>
      </c>
      <c r="J3291" t="s">
        <v>67</v>
      </c>
      <c r="K3291">
        <v>7.43</v>
      </c>
      <c r="L3291" t="s">
        <v>67</v>
      </c>
      <c r="M3291">
        <v>47.18</v>
      </c>
      <c r="N3291" t="s">
        <v>67</v>
      </c>
      <c r="O3291">
        <v>21.67</v>
      </c>
      <c r="P3291" t="s">
        <v>67</v>
      </c>
      <c r="Q3291">
        <v>6.81</v>
      </c>
      <c r="R3291" t="s">
        <v>67</v>
      </c>
      <c r="S3291">
        <v>8.66</v>
      </c>
      <c r="T3291" t="s">
        <v>71</v>
      </c>
      <c r="U3291">
        <v>6.6000000000000003E-2</v>
      </c>
      <c r="V3291" t="s">
        <v>67</v>
      </c>
      <c r="W3291">
        <v>0.06</v>
      </c>
      <c r="X3291" t="s">
        <v>67</v>
      </c>
      <c r="Y3291">
        <v>3.5000000000000003E-2</v>
      </c>
      <c r="Z3291" t="s">
        <v>67</v>
      </c>
      <c r="AA3291">
        <v>6.0000000000000001E-3</v>
      </c>
      <c r="AB3291" t="s">
        <v>68</v>
      </c>
      <c r="AD3291" t="s">
        <v>64</v>
      </c>
      <c r="AE3291">
        <v>0.16</v>
      </c>
      <c r="AF3291" t="s">
        <v>68</v>
      </c>
      <c r="AH3291" t="s">
        <v>64</v>
      </c>
      <c r="AJ3291" t="s">
        <v>64</v>
      </c>
      <c r="AL3291" t="s">
        <v>64</v>
      </c>
      <c r="AM3291">
        <v>0.1</v>
      </c>
      <c r="AN3291" t="s">
        <v>67</v>
      </c>
      <c r="AP3291" t="s">
        <v>64</v>
      </c>
      <c r="AQ3291">
        <v>5.7000000000000002E-2</v>
      </c>
      <c r="AR3291" t="s">
        <v>67</v>
      </c>
      <c r="AS3291">
        <v>2.5099999999999998</v>
      </c>
      <c r="AT3291" t="s">
        <v>67</v>
      </c>
      <c r="AU3291">
        <v>0.33</v>
      </c>
      <c r="AV3291" t="s">
        <v>67</v>
      </c>
      <c r="AW3291">
        <v>4.7699999999999996</v>
      </c>
      <c r="AX3291" t="s">
        <v>67</v>
      </c>
      <c r="AY3291">
        <v>1.05</v>
      </c>
      <c r="AZ3291" t="s">
        <v>67</v>
      </c>
      <c r="BB3291" t="s">
        <v>64</v>
      </c>
      <c r="BD3291" t="s">
        <v>64</v>
      </c>
      <c r="BF3291" t="s">
        <v>64</v>
      </c>
    </row>
    <row r="3292" spans="1:58" x14ac:dyDescent="0.25">
      <c r="A3292" t="s">
        <v>58</v>
      </c>
      <c r="B3292">
        <v>2</v>
      </c>
      <c r="C3292" t="s">
        <v>88</v>
      </c>
      <c r="D3292">
        <v>1978</v>
      </c>
      <c r="E3292">
        <v>1977</v>
      </c>
      <c r="F3292">
        <v>11</v>
      </c>
      <c r="G3292" t="s">
        <v>66</v>
      </c>
      <c r="H3292">
        <v>17.399999999999999</v>
      </c>
      <c r="I3292">
        <v>44.04</v>
      </c>
      <c r="J3292" t="s">
        <v>67</v>
      </c>
      <c r="K3292">
        <v>7.27</v>
      </c>
      <c r="L3292" t="s">
        <v>67</v>
      </c>
      <c r="M3292">
        <v>34.17</v>
      </c>
      <c r="N3292" t="s">
        <v>67</v>
      </c>
      <c r="O3292">
        <v>15.12</v>
      </c>
      <c r="P3292" t="s">
        <v>67</v>
      </c>
      <c r="Q3292">
        <v>112.5</v>
      </c>
      <c r="R3292" t="s">
        <v>67</v>
      </c>
      <c r="S3292">
        <v>7.69</v>
      </c>
      <c r="T3292" t="s">
        <v>71</v>
      </c>
      <c r="U3292">
        <v>0.09</v>
      </c>
      <c r="V3292" t="s">
        <v>67</v>
      </c>
      <c r="W3292">
        <v>6.3E-2</v>
      </c>
      <c r="X3292" t="s">
        <v>67</v>
      </c>
      <c r="Y3292">
        <v>3.3000000000000002E-2</v>
      </c>
      <c r="Z3292" t="s">
        <v>67</v>
      </c>
      <c r="AA3292">
        <v>2.7E-2</v>
      </c>
      <c r="AB3292" t="s">
        <v>68</v>
      </c>
      <c r="AD3292" t="s">
        <v>64</v>
      </c>
      <c r="AE3292">
        <v>0.17</v>
      </c>
      <c r="AF3292" t="s">
        <v>68</v>
      </c>
      <c r="AH3292" t="s">
        <v>64</v>
      </c>
      <c r="AJ3292" t="s">
        <v>64</v>
      </c>
      <c r="AL3292" t="s">
        <v>64</v>
      </c>
      <c r="AM3292">
        <v>0.09</v>
      </c>
      <c r="AN3292" t="s">
        <v>67</v>
      </c>
      <c r="AP3292" t="s">
        <v>64</v>
      </c>
      <c r="AQ3292">
        <v>8.1000000000000003E-2</v>
      </c>
      <c r="AR3292" t="s">
        <v>67</v>
      </c>
      <c r="AS3292">
        <v>1.92</v>
      </c>
      <c r="AT3292" t="s">
        <v>67</v>
      </c>
      <c r="AU3292">
        <v>0.32</v>
      </c>
      <c r="AV3292" t="s">
        <v>67</v>
      </c>
      <c r="AW3292">
        <v>2.99</v>
      </c>
      <c r="AX3292" t="s">
        <v>67</v>
      </c>
      <c r="AY3292">
        <v>0.73</v>
      </c>
      <c r="AZ3292" t="s">
        <v>67</v>
      </c>
      <c r="BB3292" t="s">
        <v>64</v>
      </c>
      <c r="BD3292" t="s">
        <v>64</v>
      </c>
      <c r="BF3292" t="s">
        <v>64</v>
      </c>
    </row>
    <row r="3293" spans="1:58" x14ac:dyDescent="0.25">
      <c r="A3293" t="s">
        <v>58</v>
      </c>
      <c r="B3293">
        <v>2</v>
      </c>
      <c r="C3293" t="s">
        <v>88</v>
      </c>
      <c r="D3293">
        <v>1978</v>
      </c>
      <c r="E3293">
        <v>1977</v>
      </c>
      <c r="F3293">
        <v>12</v>
      </c>
      <c r="G3293" t="s">
        <v>66</v>
      </c>
      <c r="H3293">
        <v>23.97</v>
      </c>
      <c r="I3293">
        <v>62.71</v>
      </c>
      <c r="J3293" t="s">
        <v>67</v>
      </c>
      <c r="K3293">
        <v>6.95</v>
      </c>
      <c r="L3293" t="s">
        <v>67</v>
      </c>
      <c r="M3293">
        <v>29.44</v>
      </c>
      <c r="N3293" t="s">
        <v>67</v>
      </c>
      <c r="O3293">
        <v>14.25</v>
      </c>
      <c r="P3293" t="s">
        <v>67</v>
      </c>
      <c r="Q3293">
        <v>38.89</v>
      </c>
      <c r="R3293" t="s">
        <v>67</v>
      </c>
      <c r="S3293">
        <v>5.18</v>
      </c>
      <c r="T3293" t="s">
        <v>71</v>
      </c>
      <c r="U3293">
        <v>7.5999999999999998E-2</v>
      </c>
      <c r="V3293" t="s">
        <v>67</v>
      </c>
      <c r="W3293">
        <v>5.8999999999999997E-2</v>
      </c>
      <c r="X3293" t="s">
        <v>67</v>
      </c>
      <c r="Y3293">
        <v>3.9E-2</v>
      </c>
      <c r="Z3293" t="s">
        <v>67</v>
      </c>
      <c r="AA3293">
        <v>1.7000000000000001E-2</v>
      </c>
      <c r="AB3293" t="s">
        <v>68</v>
      </c>
      <c r="AD3293" t="s">
        <v>64</v>
      </c>
      <c r="AE3293">
        <v>0.09</v>
      </c>
      <c r="AF3293" t="s">
        <v>68</v>
      </c>
      <c r="AH3293" t="s">
        <v>64</v>
      </c>
      <c r="AJ3293" t="s">
        <v>64</v>
      </c>
      <c r="AL3293" t="s">
        <v>64</v>
      </c>
      <c r="AM3293">
        <v>0.06</v>
      </c>
      <c r="AN3293" t="s">
        <v>67</v>
      </c>
      <c r="AP3293" t="s">
        <v>64</v>
      </c>
      <c r="AQ3293">
        <v>2.7E-2</v>
      </c>
      <c r="AR3293" t="s">
        <v>67</v>
      </c>
      <c r="AS3293">
        <v>1.82</v>
      </c>
      <c r="AT3293" t="s">
        <v>67</v>
      </c>
      <c r="AU3293">
        <v>0.31</v>
      </c>
      <c r="AV3293" t="s">
        <v>67</v>
      </c>
      <c r="AW3293">
        <v>2.83</v>
      </c>
      <c r="AX3293" t="s">
        <v>67</v>
      </c>
      <c r="AY3293">
        <v>0.72</v>
      </c>
      <c r="AZ3293" t="s">
        <v>67</v>
      </c>
      <c r="BB3293" t="s">
        <v>64</v>
      </c>
      <c r="BD3293" t="s">
        <v>64</v>
      </c>
      <c r="BF3293" t="s">
        <v>64</v>
      </c>
    </row>
    <row r="3294" spans="1:58" x14ac:dyDescent="0.25">
      <c r="A3294" t="s">
        <v>58</v>
      </c>
      <c r="B3294">
        <v>2</v>
      </c>
      <c r="C3294" t="s">
        <v>88</v>
      </c>
      <c r="D3294">
        <v>1978</v>
      </c>
      <c r="E3294">
        <v>1978</v>
      </c>
      <c r="F3294">
        <v>1</v>
      </c>
      <c r="G3294" t="s">
        <v>66</v>
      </c>
      <c r="H3294">
        <v>9.0299999999999994</v>
      </c>
      <c r="I3294">
        <v>23.63</v>
      </c>
      <c r="J3294" t="s">
        <v>67</v>
      </c>
      <c r="K3294">
        <v>7.3</v>
      </c>
      <c r="L3294" t="s">
        <v>67</v>
      </c>
      <c r="M3294">
        <v>35.270000000000003</v>
      </c>
      <c r="N3294" t="s">
        <v>67</v>
      </c>
      <c r="O3294">
        <v>16.12</v>
      </c>
      <c r="P3294" t="s">
        <v>67</v>
      </c>
      <c r="Q3294">
        <v>1.75</v>
      </c>
      <c r="R3294" t="s">
        <v>67</v>
      </c>
      <c r="S3294">
        <v>4.82</v>
      </c>
      <c r="T3294" t="s">
        <v>71</v>
      </c>
      <c r="U3294">
        <v>6.7000000000000004E-2</v>
      </c>
      <c r="V3294" t="s">
        <v>67</v>
      </c>
      <c r="W3294">
        <v>5.2999999999999999E-2</v>
      </c>
      <c r="X3294" t="s">
        <v>67</v>
      </c>
      <c r="Y3294">
        <v>3.2000000000000001E-2</v>
      </c>
      <c r="Z3294" t="s">
        <v>67</v>
      </c>
      <c r="AA3294">
        <v>1.4E-2</v>
      </c>
      <c r="AB3294" t="s">
        <v>68</v>
      </c>
      <c r="AD3294" t="s">
        <v>64</v>
      </c>
      <c r="AE3294">
        <v>0.08</v>
      </c>
      <c r="AF3294" t="s">
        <v>68</v>
      </c>
      <c r="AH3294" t="s">
        <v>64</v>
      </c>
      <c r="AJ3294" t="s">
        <v>64</v>
      </c>
      <c r="AL3294" t="s">
        <v>64</v>
      </c>
      <c r="AM3294">
        <v>0.06</v>
      </c>
      <c r="AN3294" t="s">
        <v>67</v>
      </c>
      <c r="AP3294" t="s">
        <v>64</v>
      </c>
      <c r="AQ3294">
        <v>2.1000000000000001E-2</v>
      </c>
      <c r="AR3294" t="s">
        <v>67</v>
      </c>
      <c r="AS3294">
        <v>2.0299999999999998</v>
      </c>
      <c r="AT3294" t="s">
        <v>67</v>
      </c>
      <c r="AU3294">
        <v>0.28000000000000003</v>
      </c>
      <c r="AV3294" t="s">
        <v>67</v>
      </c>
      <c r="AW3294">
        <v>3.16</v>
      </c>
      <c r="AX3294" t="s">
        <v>67</v>
      </c>
      <c r="AY3294">
        <v>0.8</v>
      </c>
      <c r="AZ3294" t="s">
        <v>67</v>
      </c>
      <c r="BB3294" t="s">
        <v>64</v>
      </c>
      <c r="BD3294" t="s">
        <v>64</v>
      </c>
      <c r="BF3294" t="s">
        <v>64</v>
      </c>
    </row>
    <row r="3295" spans="1:58" x14ac:dyDescent="0.25">
      <c r="A3295" t="s">
        <v>58</v>
      </c>
      <c r="B3295">
        <v>2</v>
      </c>
      <c r="C3295" t="s">
        <v>88</v>
      </c>
      <c r="D3295">
        <v>1978</v>
      </c>
      <c r="E3295">
        <v>1978</v>
      </c>
      <c r="F3295">
        <v>2</v>
      </c>
      <c r="G3295" t="s">
        <v>66</v>
      </c>
      <c r="H3295">
        <v>7.27</v>
      </c>
      <c r="I3295">
        <v>17.170000000000002</v>
      </c>
      <c r="J3295" t="s">
        <v>67</v>
      </c>
      <c r="K3295">
        <v>6.92</v>
      </c>
      <c r="L3295" t="s">
        <v>67</v>
      </c>
      <c r="M3295">
        <v>36.57</v>
      </c>
      <c r="N3295" t="s">
        <v>67</v>
      </c>
      <c r="O3295">
        <v>15.83</v>
      </c>
      <c r="P3295" t="s">
        <v>67</v>
      </c>
      <c r="Q3295">
        <v>3</v>
      </c>
      <c r="R3295" t="s">
        <v>67</v>
      </c>
      <c r="S3295">
        <v>1.04</v>
      </c>
      <c r="T3295" t="s">
        <v>71</v>
      </c>
      <c r="U3295">
        <v>6.3E-2</v>
      </c>
      <c r="V3295" t="s">
        <v>67</v>
      </c>
      <c r="W3295">
        <v>0.05</v>
      </c>
      <c r="X3295" t="s">
        <v>67</v>
      </c>
      <c r="Y3295">
        <v>0.04</v>
      </c>
      <c r="Z3295" t="s">
        <v>67</v>
      </c>
      <c r="AA3295">
        <v>1.2999999999999999E-2</v>
      </c>
      <c r="AB3295" t="s">
        <v>68</v>
      </c>
      <c r="AD3295" t="s">
        <v>64</v>
      </c>
      <c r="AE3295">
        <v>7.0000000000000007E-2</v>
      </c>
      <c r="AF3295" t="s">
        <v>68</v>
      </c>
      <c r="AH3295" t="s">
        <v>64</v>
      </c>
      <c r="AJ3295" t="s">
        <v>64</v>
      </c>
      <c r="AL3295" t="s">
        <v>64</v>
      </c>
      <c r="AM3295">
        <v>0.03</v>
      </c>
      <c r="AN3295" t="s">
        <v>67</v>
      </c>
      <c r="AP3295" t="s">
        <v>64</v>
      </c>
      <c r="AQ3295">
        <v>3.5000000000000003E-2</v>
      </c>
      <c r="AR3295" t="s">
        <v>67</v>
      </c>
      <c r="AS3295">
        <v>2.04</v>
      </c>
      <c r="AT3295" t="s">
        <v>67</v>
      </c>
      <c r="AU3295">
        <v>0.27</v>
      </c>
      <c r="AV3295" t="s">
        <v>67</v>
      </c>
      <c r="AW3295">
        <v>3.3</v>
      </c>
      <c r="AX3295" t="s">
        <v>67</v>
      </c>
      <c r="AY3295">
        <v>0.82</v>
      </c>
      <c r="AZ3295" t="s">
        <v>67</v>
      </c>
      <c r="BB3295" t="s">
        <v>64</v>
      </c>
      <c r="BD3295" t="s">
        <v>64</v>
      </c>
      <c r="BF3295" t="s">
        <v>64</v>
      </c>
    </row>
    <row r="3296" spans="1:58" x14ac:dyDescent="0.25">
      <c r="A3296" t="s">
        <v>58</v>
      </c>
      <c r="B3296">
        <v>2</v>
      </c>
      <c r="C3296" t="s">
        <v>88</v>
      </c>
      <c r="D3296">
        <v>1978</v>
      </c>
      <c r="E3296">
        <v>1978</v>
      </c>
      <c r="F3296">
        <v>3</v>
      </c>
      <c r="G3296" t="s">
        <v>66</v>
      </c>
      <c r="H3296">
        <v>2.1</v>
      </c>
      <c r="I3296">
        <v>5.5</v>
      </c>
      <c r="J3296" t="s">
        <v>67</v>
      </c>
      <c r="K3296">
        <v>7.3</v>
      </c>
      <c r="L3296" t="s">
        <v>67</v>
      </c>
      <c r="M3296">
        <v>42.84</v>
      </c>
      <c r="N3296" t="s">
        <v>67</v>
      </c>
      <c r="O3296">
        <v>19.329999999999998</v>
      </c>
      <c r="P3296" t="s">
        <v>67</v>
      </c>
      <c r="Q3296">
        <v>2.99</v>
      </c>
      <c r="R3296" t="s">
        <v>67</v>
      </c>
      <c r="S3296">
        <v>4.55</v>
      </c>
      <c r="T3296" t="s">
        <v>71</v>
      </c>
      <c r="U3296">
        <v>5.0999999999999997E-2</v>
      </c>
      <c r="V3296" t="s">
        <v>67</v>
      </c>
      <c r="W3296">
        <v>3.5999999999999997E-2</v>
      </c>
      <c r="X3296" t="s">
        <v>67</v>
      </c>
      <c r="Y3296">
        <v>2.7E-2</v>
      </c>
      <c r="Z3296" t="s">
        <v>67</v>
      </c>
      <c r="AA3296">
        <v>1.4999999999999999E-2</v>
      </c>
      <c r="AB3296" t="s">
        <v>68</v>
      </c>
      <c r="AD3296" t="s">
        <v>64</v>
      </c>
      <c r="AE3296">
        <v>0.11</v>
      </c>
      <c r="AF3296" t="s">
        <v>68</v>
      </c>
      <c r="AH3296" t="s">
        <v>64</v>
      </c>
      <c r="AJ3296" t="s">
        <v>64</v>
      </c>
      <c r="AL3296" t="s">
        <v>64</v>
      </c>
      <c r="AM3296">
        <v>0.09</v>
      </c>
      <c r="AN3296" t="s">
        <v>67</v>
      </c>
      <c r="AP3296" t="s">
        <v>64</v>
      </c>
      <c r="AQ3296">
        <v>1.9E-2</v>
      </c>
      <c r="AR3296" t="s">
        <v>67</v>
      </c>
      <c r="AS3296">
        <v>2.38</v>
      </c>
      <c r="AT3296" t="s">
        <v>67</v>
      </c>
      <c r="AU3296">
        <v>0.28999999999999998</v>
      </c>
      <c r="AV3296" t="s">
        <v>67</v>
      </c>
      <c r="AW3296">
        <v>3.75</v>
      </c>
      <c r="AX3296" t="s">
        <v>67</v>
      </c>
      <c r="AY3296">
        <v>0.94</v>
      </c>
      <c r="AZ3296" t="s">
        <v>67</v>
      </c>
      <c r="BB3296" t="s">
        <v>64</v>
      </c>
      <c r="BD3296" t="s">
        <v>64</v>
      </c>
      <c r="BF3296" t="s">
        <v>64</v>
      </c>
    </row>
    <row r="3297" spans="1:58" x14ac:dyDescent="0.25">
      <c r="A3297" t="s">
        <v>58</v>
      </c>
      <c r="B3297">
        <v>2</v>
      </c>
      <c r="C3297" t="s">
        <v>88</v>
      </c>
      <c r="D3297">
        <v>1978</v>
      </c>
      <c r="E3297">
        <v>1978</v>
      </c>
      <c r="F3297">
        <v>4</v>
      </c>
      <c r="G3297" t="s">
        <v>66</v>
      </c>
      <c r="H3297">
        <v>3.78</v>
      </c>
      <c r="I3297">
        <v>9.57</v>
      </c>
      <c r="J3297" t="s">
        <v>67</v>
      </c>
      <c r="K3297">
        <v>7.31</v>
      </c>
      <c r="L3297" t="s">
        <v>67</v>
      </c>
      <c r="M3297">
        <v>40.450000000000003</v>
      </c>
      <c r="N3297" t="s">
        <v>67</v>
      </c>
      <c r="O3297">
        <v>18.670000000000002</v>
      </c>
      <c r="P3297" t="s">
        <v>67</v>
      </c>
      <c r="Q3297">
        <v>3.01</v>
      </c>
      <c r="R3297" t="s">
        <v>67</v>
      </c>
      <c r="S3297">
        <v>6.06</v>
      </c>
      <c r="T3297" t="s">
        <v>71</v>
      </c>
      <c r="U3297">
        <v>8.6999999999999994E-2</v>
      </c>
      <c r="V3297" t="s">
        <v>67</v>
      </c>
      <c r="W3297">
        <v>6.2E-2</v>
      </c>
      <c r="X3297" t="s">
        <v>67</v>
      </c>
      <c r="Y3297">
        <v>3.2000000000000001E-2</v>
      </c>
      <c r="Z3297" t="s">
        <v>67</v>
      </c>
      <c r="AA3297">
        <v>2.5000000000000001E-2</v>
      </c>
      <c r="AB3297" t="s">
        <v>68</v>
      </c>
      <c r="AD3297" t="s">
        <v>64</v>
      </c>
      <c r="AE3297">
        <v>0.1</v>
      </c>
      <c r="AF3297" t="s">
        <v>68</v>
      </c>
      <c r="AH3297" t="s">
        <v>64</v>
      </c>
      <c r="AJ3297" t="s">
        <v>64</v>
      </c>
      <c r="AL3297" t="s">
        <v>64</v>
      </c>
      <c r="AM3297">
        <v>7.0000000000000007E-2</v>
      </c>
      <c r="AN3297" t="s">
        <v>67</v>
      </c>
      <c r="AP3297" t="s">
        <v>64</v>
      </c>
      <c r="AQ3297">
        <v>2.7E-2</v>
      </c>
      <c r="AR3297" t="s">
        <v>67</v>
      </c>
      <c r="AS3297">
        <v>2.39</v>
      </c>
      <c r="AT3297" t="s">
        <v>67</v>
      </c>
      <c r="AU3297">
        <v>0.32</v>
      </c>
      <c r="AV3297" t="s">
        <v>67</v>
      </c>
      <c r="AW3297">
        <v>3.58</v>
      </c>
      <c r="AX3297" t="s">
        <v>67</v>
      </c>
      <c r="AY3297">
        <v>0.91</v>
      </c>
      <c r="AZ3297" t="s">
        <v>67</v>
      </c>
      <c r="BB3297" t="s">
        <v>64</v>
      </c>
      <c r="BD3297" t="s">
        <v>64</v>
      </c>
      <c r="BF3297" t="s">
        <v>64</v>
      </c>
    </row>
    <row r="3298" spans="1:58" x14ac:dyDescent="0.25">
      <c r="A3298" t="s">
        <v>58</v>
      </c>
      <c r="B3298">
        <v>2</v>
      </c>
      <c r="C3298" t="s">
        <v>88</v>
      </c>
      <c r="D3298">
        <v>1978</v>
      </c>
      <c r="E3298">
        <v>1978</v>
      </c>
      <c r="F3298">
        <v>5</v>
      </c>
      <c r="G3298" t="s">
        <v>66</v>
      </c>
      <c r="H3298">
        <v>2.85</v>
      </c>
      <c r="I3298">
        <v>7.46</v>
      </c>
      <c r="J3298" t="s">
        <v>67</v>
      </c>
      <c r="K3298">
        <v>7.4</v>
      </c>
      <c r="L3298" t="s">
        <v>67</v>
      </c>
      <c r="M3298">
        <v>43.72</v>
      </c>
      <c r="N3298" t="s">
        <v>67</v>
      </c>
      <c r="O3298">
        <v>19.71</v>
      </c>
      <c r="P3298" t="s">
        <v>67</v>
      </c>
      <c r="Q3298">
        <v>2.21</v>
      </c>
      <c r="R3298" t="s">
        <v>67</v>
      </c>
      <c r="S3298">
        <v>8.6300000000000008</v>
      </c>
      <c r="T3298" t="s">
        <v>71</v>
      </c>
      <c r="U3298">
        <v>7.8E-2</v>
      </c>
      <c r="V3298" t="s">
        <v>67</v>
      </c>
      <c r="W3298">
        <v>6.9000000000000006E-2</v>
      </c>
      <c r="X3298" t="s">
        <v>67</v>
      </c>
      <c r="Y3298">
        <v>3.6999999999999998E-2</v>
      </c>
      <c r="Z3298" t="s">
        <v>67</v>
      </c>
      <c r="AA3298">
        <v>8.9999999999999993E-3</v>
      </c>
      <c r="AB3298" t="s">
        <v>68</v>
      </c>
      <c r="AD3298" t="s">
        <v>64</v>
      </c>
      <c r="AE3298">
        <v>0.12</v>
      </c>
      <c r="AF3298" t="s">
        <v>68</v>
      </c>
      <c r="AH3298" t="s">
        <v>64</v>
      </c>
      <c r="AJ3298" t="s">
        <v>64</v>
      </c>
      <c r="AL3298" t="s">
        <v>64</v>
      </c>
      <c r="AM3298">
        <v>0.09</v>
      </c>
      <c r="AN3298" t="s">
        <v>67</v>
      </c>
      <c r="AP3298" t="s">
        <v>64</v>
      </c>
      <c r="AQ3298">
        <v>2.8000000000000001E-2</v>
      </c>
      <c r="AR3298" t="s">
        <v>67</v>
      </c>
      <c r="AS3298">
        <v>2.4700000000000002</v>
      </c>
      <c r="AT3298" t="s">
        <v>67</v>
      </c>
      <c r="AU3298">
        <v>0.26</v>
      </c>
      <c r="AV3298" t="s">
        <v>67</v>
      </c>
      <c r="AW3298">
        <v>4.0599999999999996</v>
      </c>
      <c r="AX3298" t="s">
        <v>67</v>
      </c>
      <c r="AY3298">
        <v>1.07</v>
      </c>
      <c r="AZ3298" t="s">
        <v>67</v>
      </c>
      <c r="BB3298" t="s">
        <v>64</v>
      </c>
      <c r="BD3298" t="s">
        <v>64</v>
      </c>
      <c r="BF3298" t="s">
        <v>64</v>
      </c>
    </row>
    <row r="3299" spans="1:58" x14ac:dyDescent="0.25">
      <c r="A3299" t="s">
        <v>58</v>
      </c>
      <c r="B3299">
        <v>2</v>
      </c>
      <c r="C3299" t="s">
        <v>88</v>
      </c>
      <c r="D3299">
        <v>1978</v>
      </c>
      <c r="E3299">
        <v>1978</v>
      </c>
      <c r="F3299">
        <v>6</v>
      </c>
      <c r="G3299" t="s">
        <v>66</v>
      </c>
      <c r="H3299">
        <v>0.94</v>
      </c>
      <c r="I3299">
        <v>2.38</v>
      </c>
      <c r="J3299" t="s">
        <v>67</v>
      </c>
      <c r="K3299">
        <v>7.48</v>
      </c>
      <c r="L3299" t="s">
        <v>73</v>
      </c>
      <c r="M3299">
        <v>50.33</v>
      </c>
      <c r="N3299" t="s">
        <v>67</v>
      </c>
      <c r="O3299">
        <v>23.12</v>
      </c>
      <c r="P3299" t="s">
        <v>67</v>
      </c>
      <c r="Q3299">
        <v>0.91</v>
      </c>
      <c r="R3299" t="s">
        <v>67</v>
      </c>
      <c r="S3299">
        <v>8.61</v>
      </c>
      <c r="T3299" t="s">
        <v>71</v>
      </c>
      <c r="U3299">
        <v>6.7000000000000004E-2</v>
      </c>
      <c r="V3299" t="s">
        <v>67</v>
      </c>
      <c r="W3299">
        <v>5.5E-2</v>
      </c>
      <c r="X3299" t="s">
        <v>67</v>
      </c>
      <c r="Y3299">
        <v>3.3000000000000002E-2</v>
      </c>
      <c r="Z3299" t="s">
        <v>67</v>
      </c>
      <c r="AA3299">
        <v>1.2E-2</v>
      </c>
      <c r="AB3299" t="s">
        <v>68</v>
      </c>
      <c r="AC3299">
        <v>0.1</v>
      </c>
      <c r="AD3299" t="s">
        <v>62</v>
      </c>
      <c r="AE3299">
        <v>0.1</v>
      </c>
      <c r="AF3299" t="s">
        <v>68</v>
      </c>
      <c r="AH3299" t="s">
        <v>64</v>
      </c>
      <c r="AI3299">
        <v>0.02</v>
      </c>
      <c r="AJ3299" t="s">
        <v>62</v>
      </c>
      <c r="AK3299">
        <v>0.09</v>
      </c>
      <c r="AL3299" t="s">
        <v>61</v>
      </c>
      <c r="AM3299">
        <v>0.09</v>
      </c>
      <c r="AN3299" t="s">
        <v>67</v>
      </c>
      <c r="AP3299" t="s">
        <v>64</v>
      </c>
      <c r="AQ3299">
        <v>1.6E-2</v>
      </c>
      <c r="AR3299" t="s">
        <v>67</v>
      </c>
      <c r="AS3299">
        <v>2.96</v>
      </c>
      <c r="AT3299" t="s">
        <v>67</v>
      </c>
      <c r="AU3299">
        <v>0.28999999999999998</v>
      </c>
      <c r="AV3299" t="s">
        <v>67</v>
      </c>
      <c r="AW3299">
        <v>4.8099999999999996</v>
      </c>
      <c r="AX3299" t="s">
        <v>67</v>
      </c>
      <c r="AY3299">
        <v>1.24</v>
      </c>
      <c r="AZ3299" t="s">
        <v>67</v>
      </c>
      <c r="BB3299" t="s">
        <v>64</v>
      </c>
      <c r="BD3299" t="s">
        <v>64</v>
      </c>
      <c r="BF3299" t="s">
        <v>64</v>
      </c>
    </row>
    <row r="3300" spans="1:58" x14ac:dyDescent="0.25">
      <c r="A3300" t="s">
        <v>58</v>
      </c>
      <c r="B3300">
        <v>2</v>
      </c>
      <c r="C3300" t="s">
        <v>88</v>
      </c>
      <c r="D3300">
        <v>1978</v>
      </c>
      <c r="E3300">
        <v>1978</v>
      </c>
      <c r="F3300">
        <v>7</v>
      </c>
      <c r="G3300" t="s">
        <v>66</v>
      </c>
      <c r="H3300">
        <v>0.5</v>
      </c>
      <c r="I3300">
        <v>1.3</v>
      </c>
      <c r="J3300" t="s">
        <v>67</v>
      </c>
      <c r="K3300">
        <v>7.5</v>
      </c>
      <c r="L3300" t="s">
        <v>73</v>
      </c>
      <c r="M3300">
        <v>60.41</v>
      </c>
      <c r="N3300" t="s">
        <v>67</v>
      </c>
      <c r="O3300">
        <v>26.29</v>
      </c>
      <c r="P3300" t="s">
        <v>67</v>
      </c>
      <c r="Q3300">
        <v>0.28999999999999998</v>
      </c>
      <c r="R3300" t="s">
        <v>67</v>
      </c>
      <c r="S3300">
        <v>8.36</v>
      </c>
      <c r="T3300" t="s">
        <v>71</v>
      </c>
      <c r="U3300">
        <v>8.7999999999999995E-2</v>
      </c>
      <c r="V3300" t="s">
        <v>67</v>
      </c>
      <c r="W3300">
        <v>7.3999999999999996E-2</v>
      </c>
      <c r="X3300" t="s">
        <v>67</v>
      </c>
      <c r="Y3300">
        <v>0.03</v>
      </c>
      <c r="Z3300" t="s">
        <v>67</v>
      </c>
      <c r="AA3300">
        <v>1.4999999999999999E-2</v>
      </c>
      <c r="AB3300" t="s">
        <v>68</v>
      </c>
      <c r="AC3300">
        <v>7.0000000000000007E-2</v>
      </c>
      <c r="AD3300" t="s">
        <v>68</v>
      </c>
      <c r="AE3300">
        <v>7.0000000000000007E-2</v>
      </c>
      <c r="AF3300" t="s">
        <v>68</v>
      </c>
      <c r="AH3300" t="s">
        <v>64</v>
      </c>
      <c r="AI3300">
        <v>0</v>
      </c>
      <c r="AJ3300" t="s">
        <v>68</v>
      </c>
      <c r="AK3300">
        <v>0.06</v>
      </c>
      <c r="AL3300" t="s">
        <v>67</v>
      </c>
      <c r="AM3300">
        <v>0.06</v>
      </c>
      <c r="AN3300" t="s">
        <v>67</v>
      </c>
      <c r="AP3300" t="s">
        <v>64</v>
      </c>
      <c r="AQ3300">
        <v>1.0999999999999999E-2</v>
      </c>
      <c r="AR3300" t="s">
        <v>67</v>
      </c>
      <c r="AS3300">
        <v>3.38</v>
      </c>
      <c r="AT3300" t="s">
        <v>67</v>
      </c>
      <c r="AU3300">
        <v>0.33</v>
      </c>
      <c r="AV3300" t="s">
        <v>67</v>
      </c>
      <c r="AW3300">
        <v>5.4</v>
      </c>
      <c r="AX3300" t="s">
        <v>67</v>
      </c>
      <c r="AY3300">
        <v>1.35</v>
      </c>
      <c r="AZ3300" t="s">
        <v>67</v>
      </c>
      <c r="BB3300" t="s">
        <v>64</v>
      </c>
      <c r="BD3300" t="s">
        <v>64</v>
      </c>
      <c r="BF3300" t="s">
        <v>64</v>
      </c>
    </row>
    <row r="3301" spans="1:58" x14ac:dyDescent="0.25">
      <c r="A3301" t="s">
        <v>58</v>
      </c>
      <c r="B3301">
        <v>2</v>
      </c>
      <c r="C3301" t="s">
        <v>88</v>
      </c>
      <c r="D3301">
        <v>1978</v>
      </c>
      <c r="E3301">
        <v>1978</v>
      </c>
      <c r="F3301">
        <v>8</v>
      </c>
      <c r="G3301" t="s">
        <v>66</v>
      </c>
      <c r="H3301">
        <v>0.42</v>
      </c>
      <c r="I3301">
        <v>1.0900000000000001</v>
      </c>
      <c r="J3301" t="s">
        <v>67</v>
      </c>
      <c r="K3301">
        <v>6.88</v>
      </c>
      <c r="L3301" t="s">
        <v>67</v>
      </c>
      <c r="M3301">
        <v>70.03</v>
      </c>
      <c r="N3301" t="s">
        <v>67</v>
      </c>
      <c r="O3301">
        <v>20.87</v>
      </c>
      <c r="P3301" t="s">
        <v>67</v>
      </c>
      <c r="Q3301">
        <v>1.1100000000000001</v>
      </c>
      <c r="R3301" t="s">
        <v>67</v>
      </c>
      <c r="S3301">
        <v>8.85</v>
      </c>
      <c r="T3301" t="s">
        <v>71</v>
      </c>
      <c r="U3301">
        <v>0.114</v>
      </c>
      <c r="V3301" t="s">
        <v>67</v>
      </c>
      <c r="W3301">
        <v>0.08</v>
      </c>
      <c r="X3301" t="s">
        <v>67</v>
      </c>
      <c r="Y3301">
        <v>2.9000000000000001E-2</v>
      </c>
      <c r="Z3301" t="s">
        <v>67</v>
      </c>
      <c r="AA3301">
        <v>3.4000000000000002E-2</v>
      </c>
      <c r="AB3301" t="s">
        <v>68</v>
      </c>
      <c r="AC3301">
        <v>0.08</v>
      </c>
      <c r="AD3301" t="s">
        <v>68</v>
      </c>
      <c r="AE3301">
        <v>0.08</v>
      </c>
      <c r="AF3301" t="s">
        <v>68</v>
      </c>
      <c r="AH3301" t="s">
        <v>64</v>
      </c>
      <c r="AI3301">
        <v>0</v>
      </c>
      <c r="AJ3301" t="s">
        <v>68</v>
      </c>
      <c r="AK3301">
        <v>0.06</v>
      </c>
      <c r="AL3301" t="s">
        <v>67</v>
      </c>
      <c r="AM3301">
        <v>0.06</v>
      </c>
      <c r="AN3301" t="s">
        <v>67</v>
      </c>
      <c r="AP3301" t="s">
        <v>64</v>
      </c>
      <c r="AQ3301">
        <v>0.01</v>
      </c>
      <c r="AR3301" t="s">
        <v>67</v>
      </c>
      <c r="AS3301">
        <v>3.59</v>
      </c>
      <c r="AT3301" t="s">
        <v>67</v>
      </c>
      <c r="AU3301">
        <v>0.41</v>
      </c>
      <c r="AV3301" t="s">
        <v>67</v>
      </c>
      <c r="AW3301">
        <v>5.74</v>
      </c>
      <c r="AX3301" t="s">
        <v>67</v>
      </c>
      <c r="AY3301">
        <v>1.42</v>
      </c>
      <c r="AZ3301" t="s">
        <v>67</v>
      </c>
      <c r="BB3301" t="s">
        <v>64</v>
      </c>
      <c r="BD3301" t="s">
        <v>64</v>
      </c>
      <c r="BF3301" t="s">
        <v>64</v>
      </c>
    </row>
    <row r="3302" spans="1:58" x14ac:dyDescent="0.25">
      <c r="A3302" t="s">
        <v>58</v>
      </c>
      <c r="B3302">
        <v>2</v>
      </c>
      <c r="C3302" t="s">
        <v>88</v>
      </c>
      <c r="D3302">
        <v>1978</v>
      </c>
      <c r="E3302">
        <v>1978</v>
      </c>
      <c r="F3302">
        <v>9</v>
      </c>
      <c r="G3302" t="s">
        <v>66</v>
      </c>
      <c r="H3302">
        <v>1.01</v>
      </c>
      <c r="I3302">
        <v>2.5499999999999998</v>
      </c>
      <c r="J3302" t="s">
        <v>67</v>
      </c>
      <c r="K3302">
        <v>7.42</v>
      </c>
      <c r="L3302" t="s">
        <v>67</v>
      </c>
      <c r="M3302">
        <v>62.8</v>
      </c>
      <c r="N3302" t="s">
        <v>61</v>
      </c>
      <c r="O3302">
        <v>26.16</v>
      </c>
      <c r="P3302" t="s">
        <v>67</v>
      </c>
      <c r="Q3302">
        <v>1.32</v>
      </c>
      <c r="R3302" t="s">
        <v>67</v>
      </c>
      <c r="S3302">
        <v>8.77</v>
      </c>
      <c r="T3302" t="s">
        <v>71</v>
      </c>
      <c r="U3302">
        <v>6.6000000000000003E-2</v>
      </c>
      <c r="V3302" t="s">
        <v>73</v>
      </c>
      <c r="W3302">
        <v>6.5000000000000002E-2</v>
      </c>
      <c r="X3302" t="s">
        <v>67</v>
      </c>
      <c r="Y3302">
        <v>2.8000000000000001E-2</v>
      </c>
      <c r="Z3302" t="s">
        <v>67</v>
      </c>
      <c r="AA3302">
        <v>3.0000000000000001E-3</v>
      </c>
      <c r="AB3302" t="s">
        <v>78</v>
      </c>
      <c r="AC3302">
        <v>0.16</v>
      </c>
      <c r="AD3302" t="s">
        <v>68</v>
      </c>
      <c r="AE3302">
        <v>0.15</v>
      </c>
      <c r="AF3302" t="s">
        <v>68</v>
      </c>
      <c r="AG3302">
        <v>0.04</v>
      </c>
      <c r="AH3302" t="s">
        <v>62</v>
      </c>
      <c r="AI3302">
        <v>0.01</v>
      </c>
      <c r="AJ3302" t="s">
        <v>68</v>
      </c>
      <c r="AK3302">
        <v>0.13</v>
      </c>
      <c r="AL3302" t="s">
        <v>67</v>
      </c>
      <c r="AM3302">
        <v>0.12</v>
      </c>
      <c r="AN3302" t="s">
        <v>67</v>
      </c>
      <c r="AO3302">
        <v>8.0000000000000002E-3</v>
      </c>
      <c r="AP3302" t="s">
        <v>61</v>
      </c>
      <c r="AQ3302">
        <v>2.5000000000000001E-2</v>
      </c>
      <c r="AR3302" t="s">
        <v>67</v>
      </c>
      <c r="AS3302">
        <v>3.24</v>
      </c>
      <c r="AT3302" t="s">
        <v>67</v>
      </c>
      <c r="AU3302">
        <v>0.66</v>
      </c>
      <c r="AV3302" t="s">
        <v>67</v>
      </c>
      <c r="AW3302">
        <v>5.68</v>
      </c>
      <c r="AX3302" t="s">
        <v>67</v>
      </c>
      <c r="AY3302">
        <v>1.36</v>
      </c>
      <c r="AZ3302" t="s">
        <v>67</v>
      </c>
      <c r="BA3302">
        <v>0.2</v>
      </c>
      <c r="BB3302" t="s">
        <v>61</v>
      </c>
      <c r="BC3302">
        <v>2.37</v>
      </c>
      <c r="BD3302" t="s">
        <v>61</v>
      </c>
      <c r="BF3302" t="s">
        <v>64</v>
      </c>
    </row>
    <row r="3303" spans="1:58" x14ac:dyDescent="0.25">
      <c r="A3303" t="s">
        <v>58</v>
      </c>
      <c r="B3303">
        <v>2</v>
      </c>
      <c r="C3303" t="s">
        <v>88</v>
      </c>
      <c r="D3303">
        <v>1979</v>
      </c>
      <c r="E3303">
        <v>1978</v>
      </c>
      <c r="F3303">
        <v>10</v>
      </c>
      <c r="G3303" t="s">
        <v>66</v>
      </c>
      <c r="H3303">
        <v>0.31</v>
      </c>
      <c r="I3303">
        <v>0.81</v>
      </c>
      <c r="J3303" t="s">
        <v>73</v>
      </c>
      <c r="K3303">
        <v>7.6</v>
      </c>
      <c r="L3303" t="s">
        <v>67</v>
      </c>
      <c r="N3303" t="s">
        <v>64</v>
      </c>
      <c r="O3303">
        <v>27.25</v>
      </c>
      <c r="P3303" t="s">
        <v>67</v>
      </c>
      <c r="Q3303">
        <v>3.08</v>
      </c>
      <c r="R3303" t="s">
        <v>67</v>
      </c>
      <c r="S3303">
        <v>8.2100000000000009</v>
      </c>
      <c r="T3303" t="s">
        <v>71</v>
      </c>
      <c r="U3303">
        <v>5.6000000000000001E-2</v>
      </c>
      <c r="V3303" t="s">
        <v>73</v>
      </c>
      <c r="W3303">
        <v>4.3999999999999997E-2</v>
      </c>
      <c r="X3303" t="s">
        <v>67</v>
      </c>
      <c r="Y3303">
        <v>3.1E-2</v>
      </c>
      <c r="Z3303" t="s">
        <v>67</v>
      </c>
      <c r="AA3303">
        <v>1.2E-2</v>
      </c>
      <c r="AB3303" t="s">
        <v>78</v>
      </c>
      <c r="AC3303">
        <v>0.12</v>
      </c>
      <c r="AD3303" t="s">
        <v>68</v>
      </c>
      <c r="AE3303">
        <v>0.09</v>
      </c>
      <c r="AF3303" t="s">
        <v>68</v>
      </c>
      <c r="AG3303">
        <v>0.05</v>
      </c>
      <c r="AH3303" t="s">
        <v>68</v>
      </c>
      <c r="AI3303">
        <v>0.02</v>
      </c>
      <c r="AJ3303" t="s">
        <v>68</v>
      </c>
      <c r="AK3303">
        <v>0.09</v>
      </c>
      <c r="AL3303" t="s">
        <v>67</v>
      </c>
      <c r="AM3303">
        <v>7.0000000000000007E-2</v>
      </c>
      <c r="AN3303" t="s">
        <v>67</v>
      </c>
      <c r="AO3303">
        <v>1.2999999999999999E-2</v>
      </c>
      <c r="AP3303" t="s">
        <v>67</v>
      </c>
      <c r="AQ3303">
        <v>2.8000000000000001E-2</v>
      </c>
      <c r="AR3303" t="s">
        <v>67</v>
      </c>
      <c r="AS3303">
        <v>2.98</v>
      </c>
      <c r="AT3303" t="s">
        <v>67</v>
      </c>
      <c r="AU3303">
        <v>0.73</v>
      </c>
      <c r="AV3303" t="s">
        <v>67</v>
      </c>
      <c r="AW3303">
        <v>6.64</v>
      </c>
      <c r="AX3303" t="s">
        <v>67</v>
      </c>
      <c r="AY3303">
        <v>1.33</v>
      </c>
      <c r="AZ3303" t="s">
        <v>67</v>
      </c>
      <c r="BA3303">
        <v>0.23</v>
      </c>
      <c r="BB3303" t="s">
        <v>67</v>
      </c>
      <c r="BC3303">
        <v>2.81</v>
      </c>
      <c r="BD3303" t="s">
        <v>67</v>
      </c>
      <c r="BF3303" t="s">
        <v>64</v>
      </c>
    </row>
    <row r="3304" spans="1:58" x14ac:dyDescent="0.25">
      <c r="A3304" t="s">
        <v>58</v>
      </c>
      <c r="B3304">
        <v>2</v>
      </c>
      <c r="C3304" t="s">
        <v>88</v>
      </c>
      <c r="D3304">
        <v>1979</v>
      </c>
      <c r="E3304">
        <v>1978</v>
      </c>
      <c r="F3304">
        <v>11</v>
      </c>
      <c r="G3304" t="s">
        <v>66</v>
      </c>
      <c r="H3304">
        <v>3.62</v>
      </c>
      <c r="I3304">
        <v>9.16</v>
      </c>
      <c r="J3304" t="s">
        <v>67</v>
      </c>
      <c r="K3304">
        <v>7.23</v>
      </c>
      <c r="L3304" t="s">
        <v>67</v>
      </c>
      <c r="N3304" t="s">
        <v>64</v>
      </c>
      <c r="O3304">
        <v>17</v>
      </c>
      <c r="P3304" t="s">
        <v>67</v>
      </c>
      <c r="Q3304">
        <v>7.5</v>
      </c>
      <c r="R3304" t="s">
        <v>67</v>
      </c>
      <c r="S3304">
        <v>5.13</v>
      </c>
      <c r="T3304" t="s">
        <v>71</v>
      </c>
      <c r="U3304">
        <v>7.0000000000000007E-2</v>
      </c>
      <c r="V3304" t="s">
        <v>67</v>
      </c>
      <c r="W3304">
        <v>5.8999999999999997E-2</v>
      </c>
      <c r="X3304" t="s">
        <v>67</v>
      </c>
      <c r="Y3304">
        <v>0.04</v>
      </c>
      <c r="Z3304" t="s">
        <v>67</v>
      </c>
      <c r="AA3304">
        <v>1.0999999999999999E-2</v>
      </c>
      <c r="AB3304" t="s">
        <v>68</v>
      </c>
      <c r="AC3304">
        <v>0.24</v>
      </c>
      <c r="AD3304" t="s">
        <v>68</v>
      </c>
      <c r="AE3304">
        <v>0.19</v>
      </c>
      <c r="AF3304" t="s">
        <v>68</v>
      </c>
      <c r="AG3304">
        <v>0.04</v>
      </c>
      <c r="AH3304" t="s">
        <v>62</v>
      </c>
      <c r="AI3304">
        <v>0.04</v>
      </c>
      <c r="AJ3304" t="s">
        <v>68</v>
      </c>
      <c r="AK3304">
        <v>0.15</v>
      </c>
      <c r="AL3304" t="s">
        <v>67</v>
      </c>
      <c r="AM3304">
        <v>0.11</v>
      </c>
      <c r="AN3304" t="s">
        <v>67</v>
      </c>
      <c r="AO3304">
        <v>5.1999999999999998E-2</v>
      </c>
      <c r="AP3304" t="s">
        <v>61</v>
      </c>
      <c r="AQ3304">
        <v>8.3000000000000004E-2</v>
      </c>
      <c r="AR3304" t="s">
        <v>67</v>
      </c>
      <c r="AS3304">
        <v>1.9</v>
      </c>
      <c r="AT3304" t="s">
        <v>67</v>
      </c>
      <c r="AU3304">
        <v>0.52</v>
      </c>
      <c r="AV3304" t="s">
        <v>67</v>
      </c>
      <c r="AW3304">
        <v>4.45</v>
      </c>
      <c r="AX3304" t="s">
        <v>67</v>
      </c>
      <c r="AY3304">
        <v>0.82</v>
      </c>
      <c r="AZ3304" t="s">
        <v>67</v>
      </c>
      <c r="BA3304">
        <v>0.26</v>
      </c>
      <c r="BB3304" t="s">
        <v>67</v>
      </c>
      <c r="BC3304">
        <v>1.56</v>
      </c>
      <c r="BD3304" t="s">
        <v>67</v>
      </c>
      <c r="BF3304" t="s">
        <v>64</v>
      </c>
    </row>
    <row r="3305" spans="1:58" x14ac:dyDescent="0.25">
      <c r="A3305" t="s">
        <v>58</v>
      </c>
      <c r="B3305">
        <v>2</v>
      </c>
      <c r="C3305" t="s">
        <v>88</v>
      </c>
      <c r="D3305">
        <v>1979</v>
      </c>
      <c r="E3305">
        <v>1978</v>
      </c>
      <c r="F3305">
        <v>12</v>
      </c>
      <c r="G3305" t="s">
        <v>66</v>
      </c>
      <c r="H3305">
        <v>10.31</v>
      </c>
      <c r="I3305">
        <v>26.97</v>
      </c>
      <c r="J3305" t="s">
        <v>67</v>
      </c>
      <c r="K3305">
        <v>7.28</v>
      </c>
      <c r="L3305" t="s">
        <v>67</v>
      </c>
      <c r="N3305" t="s">
        <v>64</v>
      </c>
      <c r="O3305">
        <v>15.79</v>
      </c>
      <c r="P3305" t="s">
        <v>67</v>
      </c>
      <c r="Q3305">
        <v>5.68</v>
      </c>
      <c r="R3305" t="s">
        <v>67</v>
      </c>
      <c r="S3305">
        <v>4.8600000000000003</v>
      </c>
      <c r="T3305" t="s">
        <v>71</v>
      </c>
      <c r="U3305">
        <v>6.3E-2</v>
      </c>
      <c r="V3305" t="s">
        <v>67</v>
      </c>
      <c r="W3305">
        <v>5.3999999999999999E-2</v>
      </c>
      <c r="X3305" t="s">
        <v>67</v>
      </c>
      <c r="Y3305">
        <v>3.7999999999999999E-2</v>
      </c>
      <c r="Z3305" t="s">
        <v>67</v>
      </c>
      <c r="AA3305">
        <v>8.9999999999999993E-3</v>
      </c>
      <c r="AB3305" t="s">
        <v>68</v>
      </c>
      <c r="AC3305">
        <v>0.19</v>
      </c>
      <c r="AD3305" t="s">
        <v>68</v>
      </c>
      <c r="AE3305">
        <v>0.15</v>
      </c>
      <c r="AF3305" t="s">
        <v>68</v>
      </c>
      <c r="AG3305">
        <v>0.03</v>
      </c>
      <c r="AH3305" t="s">
        <v>68</v>
      </c>
      <c r="AI3305">
        <v>0.04</v>
      </c>
      <c r="AJ3305" t="s">
        <v>68</v>
      </c>
      <c r="AK3305">
        <v>0.12</v>
      </c>
      <c r="AL3305" t="s">
        <v>67</v>
      </c>
      <c r="AM3305">
        <v>0.08</v>
      </c>
      <c r="AN3305" t="s">
        <v>67</v>
      </c>
      <c r="AO3305">
        <v>4.4999999999999998E-2</v>
      </c>
      <c r="AP3305" t="s">
        <v>67</v>
      </c>
      <c r="AQ3305">
        <v>7.0999999999999994E-2</v>
      </c>
      <c r="AR3305" t="s">
        <v>67</v>
      </c>
      <c r="AS3305">
        <v>1.69</v>
      </c>
      <c r="AT3305" t="s">
        <v>67</v>
      </c>
      <c r="AU3305">
        <v>0.49</v>
      </c>
      <c r="AV3305" t="s">
        <v>67</v>
      </c>
      <c r="AW3305">
        <v>3.88</v>
      </c>
      <c r="AX3305" t="s">
        <v>67</v>
      </c>
      <c r="AY3305">
        <v>0.71</v>
      </c>
      <c r="AZ3305" t="s">
        <v>67</v>
      </c>
      <c r="BA3305">
        <v>0.23</v>
      </c>
      <c r="BB3305" t="s">
        <v>67</v>
      </c>
      <c r="BC3305">
        <v>1.29</v>
      </c>
      <c r="BD3305" t="s">
        <v>67</v>
      </c>
      <c r="BF3305" t="s">
        <v>64</v>
      </c>
    </row>
    <row r="3306" spans="1:58" x14ac:dyDescent="0.25">
      <c r="A3306" t="s">
        <v>58</v>
      </c>
      <c r="B3306">
        <v>2</v>
      </c>
      <c r="C3306" t="s">
        <v>88</v>
      </c>
      <c r="D3306">
        <v>1979</v>
      </c>
      <c r="E3306">
        <v>1979</v>
      </c>
      <c r="F3306">
        <v>1</v>
      </c>
      <c r="G3306" t="s">
        <v>66</v>
      </c>
      <c r="H3306">
        <v>4.25</v>
      </c>
      <c r="I3306">
        <v>11.13</v>
      </c>
      <c r="J3306" t="s">
        <v>67</v>
      </c>
      <c r="K3306">
        <v>7.31</v>
      </c>
      <c r="L3306" t="s">
        <v>67</v>
      </c>
      <c r="N3306" t="s">
        <v>64</v>
      </c>
      <c r="O3306">
        <v>15.46</v>
      </c>
      <c r="P3306" t="s">
        <v>67</v>
      </c>
      <c r="Q3306">
        <v>7.19</v>
      </c>
      <c r="R3306" t="s">
        <v>67</v>
      </c>
      <c r="S3306">
        <v>5.94</v>
      </c>
      <c r="T3306" t="s">
        <v>71</v>
      </c>
      <c r="U3306">
        <v>7.3999999999999996E-2</v>
      </c>
      <c r="V3306" t="s">
        <v>67</v>
      </c>
      <c r="W3306">
        <v>4.5999999999999999E-2</v>
      </c>
      <c r="X3306" t="s">
        <v>67</v>
      </c>
      <c r="Y3306">
        <v>3.7999999999999999E-2</v>
      </c>
      <c r="Z3306" t="s">
        <v>67</v>
      </c>
      <c r="AA3306">
        <v>2.7E-2</v>
      </c>
      <c r="AB3306" t="s">
        <v>68</v>
      </c>
      <c r="AC3306">
        <v>0.11</v>
      </c>
      <c r="AD3306" t="s">
        <v>68</v>
      </c>
      <c r="AE3306">
        <v>0.1</v>
      </c>
      <c r="AF3306" t="s">
        <v>68</v>
      </c>
      <c r="AG3306">
        <v>0.05</v>
      </c>
      <c r="AH3306" t="s">
        <v>68</v>
      </c>
      <c r="AI3306">
        <v>0.02</v>
      </c>
      <c r="AJ3306" t="s">
        <v>68</v>
      </c>
      <c r="AK3306">
        <v>7.0000000000000007E-2</v>
      </c>
      <c r="AL3306" t="s">
        <v>67</v>
      </c>
      <c r="AM3306">
        <v>0.05</v>
      </c>
      <c r="AN3306" t="s">
        <v>67</v>
      </c>
      <c r="AO3306">
        <v>7.0000000000000001E-3</v>
      </c>
      <c r="AP3306" t="s">
        <v>67</v>
      </c>
      <c r="AQ3306">
        <v>4.3999999999999997E-2</v>
      </c>
      <c r="AR3306" t="s">
        <v>67</v>
      </c>
      <c r="AS3306">
        <v>1.71</v>
      </c>
      <c r="AT3306" t="s">
        <v>67</v>
      </c>
      <c r="AU3306">
        <v>0.48</v>
      </c>
      <c r="AV3306" t="s">
        <v>67</v>
      </c>
      <c r="AW3306">
        <v>3.81</v>
      </c>
      <c r="AX3306" t="s">
        <v>67</v>
      </c>
      <c r="AY3306">
        <v>0.73</v>
      </c>
      <c r="AZ3306" t="s">
        <v>67</v>
      </c>
      <c r="BA3306">
        <v>0.14000000000000001</v>
      </c>
      <c r="BB3306" t="s">
        <v>67</v>
      </c>
      <c r="BC3306">
        <v>1.35</v>
      </c>
      <c r="BD3306" t="s">
        <v>67</v>
      </c>
      <c r="BF3306" t="s">
        <v>64</v>
      </c>
    </row>
    <row r="3307" spans="1:58" x14ac:dyDescent="0.25">
      <c r="A3307" t="s">
        <v>58</v>
      </c>
      <c r="B3307">
        <v>2</v>
      </c>
      <c r="C3307" t="s">
        <v>88</v>
      </c>
      <c r="D3307">
        <v>1979</v>
      </c>
      <c r="E3307">
        <v>1979</v>
      </c>
      <c r="F3307">
        <v>2</v>
      </c>
      <c r="G3307" t="s">
        <v>66</v>
      </c>
      <c r="H3307">
        <v>16.18</v>
      </c>
      <c r="I3307">
        <v>38.22</v>
      </c>
      <c r="J3307" t="s">
        <v>67</v>
      </c>
      <c r="K3307">
        <v>7.3</v>
      </c>
      <c r="L3307" t="s">
        <v>67</v>
      </c>
      <c r="N3307" t="s">
        <v>64</v>
      </c>
      <c r="O3307">
        <v>13.92</v>
      </c>
      <c r="P3307" t="s">
        <v>67</v>
      </c>
      <c r="Q3307">
        <v>32.270000000000003</v>
      </c>
      <c r="R3307" t="s">
        <v>67</v>
      </c>
      <c r="S3307">
        <v>6.38</v>
      </c>
      <c r="T3307" t="s">
        <v>71</v>
      </c>
      <c r="U3307">
        <v>0.06</v>
      </c>
      <c r="V3307" t="s">
        <v>67</v>
      </c>
      <c r="W3307">
        <v>0.05</v>
      </c>
      <c r="X3307" t="s">
        <v>67</v>
      </c>
      <c r="Y3307">
        <v>4.1000000000000002E-2</v>
      </c>
      <c r="Z3307" t="s">
        <v>67</v>
      </c>
      <c r="AA3307">
        <v>1.0999999999999999E-2</v>
      </c>
      <c r="AB3307" t="s">
        <v>68</v>
      </c>
      <c r="AC3307">
        <v>0.12</v>
      </c>
      <c r="AD3307" t="s">
        <v>68</v>
      </c>
      <c r="AE3307">
        <v>7.0000000000000007E-2</v>
      </c>
      <c r="AF3307" t="s">
        <v>68</v>
      </c>
      <c r="AG3307">
        <v>0.05</v>
      </c>
      <c r="AH3307" t="s">
        <v>68</v>
      </c>
      <c r="AI3307">
        <v>0.05</v>
      </c>
      <c r="AJ3307" t="s">
        <v>68</v>
      </c>
      <c r="AK3307">
        <v>0.11</v>
      </c>
      <c r="AL3307" t="s">
        <v>67</v>
      </c>
      <c r="AM3307">
        <v>0.06</v>
      </c>
      <c r="AN3307" t="s">
        <v>67</v>
      </c>
      <c r="AO3307">
        <v>8.9999999999999993E-3</v>
      </c>
      <c r="AP3307" t="s">
        <v>67</v>
      </c>
      <c r="AQ3307">
        <v>0.02</v>
      </c>
      <c r="AR3307" t="s">
        <v>67</v>
      </c>
      <c r="AS3307">
        <v>1.57</v>
      </c>
      <c r="AT3307" t="s">
        <v>67</v>
      </c>
      <c r="AU3307">
        <v>0.49</v>
      </c>
      <c r="AV3307" t="s">
        <v>67</v>
      </c>
      <c r="AW3307">
        <v>3.48</v>
      </c>
      <c r="AX3307" t="s">
        <v>67</v>
      </c>
      <c r="AY3307">
        <v>0.66</v>
      </c>
      <c r="AZ3307" t="s">
        <v>67</v>
      </c>
      <c r="BA3307">
        <v>0.19</v>
      </c>
      <c r="BB3307" t="s">
        <v>67</v>
      </c>
      <c r="BC3307">
        <v>0.99</v>
      </c>
      <c r="BD3307" t="s">
        <v>67</v>
      </c>
      <c r="BF3307" t="s">
        <v>64</v>
      </c>
    </row>
    <row r="3308" spans="1:58" x14ac:dyDescent="0.25">
      <c r="A3308" t="s">
        <v>58</v>
      </c>
      <c r="B3308">
        <v>2</v>
      </c>
      <c r="C3308" t="s">
        <v>88</v>
      </c>
      <c r="D3308">
        <v>1979</v>
      </c>
      <c r="E3308">
        <v>1979</v>
      </c>
      <c r="F3308">
        <v>3</v>
      </c>
      <c r="G3308" t="s">
        <v>66</v>
      </c>
      <c r="H3308">
        <v>6.75</v>
      </c>
      <c r="I3308">
        <v>17.66</v>
      </c>
      <c r="J3308" t="s">
        <v>67</v>
      </c>
      <c r="K3308">
        <v>7.19</v>
      </c>
      <c r="L3308" t="s">
        <v>67</v>
      </c>
      <c r="N3308" t="s">
        <v>64</v>
      </c>
      <c r="O3308">
        <v>15.92</v>
      </c>
      <c r="P3308" t="s">
        <v>67</v>
      </c>
      <c r="Q3308">
        <v>1.29</v>
      </c>
      <c r="R3308" t="s">
        <v>67</v>
      </c>
      <c r="S3308">
        <v>5.9</v>
      </c>
      <c r="T3308" t="s">
        <v>71</v>
      </c>
      <c r="U3308">
        <v>5.6000000000000001E-2</v>
      </c>
      <c r="V3308" t="s">
        <v>67</v>
      </c>
      <c r="W3308">
        <v>4.9000000000000002E-2</v>
      </c>
      <c r="X3308" t="s">
        <v>67</v>
      </c>
      <c r="Y3308">
        <v>3.7999999999999999E-2</v>
      </c>
      <c r="Z3308" t="s">
        <v>67</v>
      </c>
      <c r="AA3308">
        <v>7.0000000000000001E-3</v>
      </c>
      <c r="AB3308" t="s">
        <v>68</v>
      </c>
      <c r="AC3308">
        <v>0.08</v>
      </c>
      <c r="AD3308" t="s">
        <v>68</v>
      </c>
      <c r="AE3308">
        <v>0.08</v>
      </c>
      <c r="AF3308" t="s">
        <v>68</v>
      </c>
      <c r="AG3308">
        <v>0.04</v>
      </c>
      <c r="AH3308" t="s">
        <v>68</v>
      </c>
      <c r="AI3308">
        <v>0</v>
      </c>
      <c r="AJ3308" t="s">
        <v>68</v>
      </c>
      <c r="AK3308">
        <v>0.05</v>
      </c>
      <c r="AL3308" t="s">
        <v>67</v>
      </c>
      <c r="AM3308">
        <v>0.05</v>
      </c>
      <c r="AN3308" t="s">
        <v>67</v>
      </c>
      <c r="AO3308">
        <v>0.01</v>
      </c>
      <c r="AP3308" t="s">
        <v>67</v>
      </c>
      <c r="AQ3308">
        <v>3.1E-2</v>
      </c>
      <c r="AR3308" t="s">
        <v>67</v>
      </c>
      <c r="AS3308">
        <v>1.64</v>
      </c>
      <c r="AT3308" t="s">
        <v>67</v>
      </c>
      <c r="AU3308">
        <v>0.43</v>
      </c>
      <c r="AV3308" t="s">
        <v>67</v>
      </c>
      <c r="AW3308">
        <v>3.6</v>
      </c>
      <c r="AX3308" t="s">
        <v>67</v>
      </c>
      <c r="AY3308">
        <v>0.71</v>
      </c>
      <c r="AZ3308" t="s">
        <v>67</v>
      </c>
      <c r="BA3308">
        <v>0.26</v>
      </c>
      <c r="BB3308" t="s">
        <v>67</v>
      </c>
      <c r="BC3308">
        <v>0.86</v>
      </c>
      <c r="BD3308" t="s">
        <v>67</v>
      </c>
      <c r="BF3308" t="s">
        <v>64</v>
      </c>
    </row>
    <row r="3309" spans="1:58" x14ac:dyDescent="0.25">
      <c r="A3309" t="s">
        <v>58</v>
      </c>
      <c r="B3309">
        <v>2</v>
      </c>
      <c r="C3309" t="s">
        <v>88</v>
      </c>
      <c r="D3309">
        <v>1979</v>
      </c>
      <c r="E3309">
        <v>1979</v>
      </c>
      <c r="F3309">
        <v>4</v>
      </c>
      <c r="G3309" t="s">
        <v>66</v>
      </c>
      <c r="H3309">
        <v>6.9</v>
      </c>
      <c r="I3309">
        <v>17.48</v>
      </c>
      <c r="J3309" t="s">
        <v>67</v>
      </c>
      <c r="K3309">
        <v>7.37</v>
      </c>
      <c r="L3309" t="s">
        <v>67</v>
      </c>
      <c r="N3309" t="s">
        <v>64</v>
      </c>
      <c r="O3309">
        <v>15.71</v>
      </c>
      <c r="P3309" t="s">
        <v>67</v>
      </c>
      <c r="Q3309">
        <v>1.91</v>
      </c>
      <c r="R3309" t="s">
        <v>67</v>
      </c>
      <c r="S3309">
        <v>8.32</v>
      </c>
      <c r="T3309" t="s">
        <v>71</v>
      </c>
      <c r="U3309">
        <v>6.0999999999999999E-2</v>
      </c>
      <c r="V3309" t="s">
        <v>67</v>
      </c>
      <c r="W3309">
        <v>5.5E-2</v>
      </c>
      <c r="X3309" t="s">
        <v>67</v>
      </c>
      <c r="Y3309">
        <v>3.6999999999999998E-2</v>
      </c>
      <c r="Z3309" t="s">
        <v>67</v>
      </c>
      <c r="AA3309">
        <v>6.0000000000000001E-3</v>
      </c>
      <c r="AB3309" t="s">
        <v>68</v>
      </c>
      <c r="AC3309">
        <v>0.08</v>
      </c>
      <c r="AD3309" t="s">
        <v>68</v>
      </c>
      <c r="AE3309">
        <v>0.06</v>
      </c>
      <c r="AF3309" t="s">
        <v>68</v>
      </c>
      <c r="AG3309">
        <v>0.03</v>
      </c>
      <c r="AH3309" t="s">
        <v>68</v>
      </c>
      <c r="AI3309">
        <v>0.02</v>
      </c>
      <c r="AJ3309" t="s">
        <v>68</v>
      </c>
      <c r="AK3309">
        <v>0.06</v>
      </c>
      <c r="AL3309" t="s">
        <v>67</v>
      </c>
      <c r="AM3309">
        <v>0.04</v>
      </c>
      <c r="AN3309" t="s">
        <v>67</v>
      </c>
      <c r="AO3309">
        <v>7.0000000000000001E-3</v>
      </c>
      <c r="AP3309" t="s">
        <v>67</v>
      </c>
      <c r="AQ3309">
        <v>0.02</v>
      </c>
      <c r="AR3309" t="s">
        <v>67</v>
      </c>
      <c r="AS3309">
        <v>1.64</v>
      </c>
      <c r="AT3309" t="s">
        <v>67</v>
      </c>
      <c r="AU3309">
        <v>0.25</v>
      </c>
      <c r="AV3309" t="s">
        <v>67</v>
      </c>
      <c r="AW3309">
        <v>3.53</v>
      </c>
      <c r="AX3309" t="s">
        <v>67</v>
      </c>
      <c r="AY3309">
        <v>0.73</v>
      </c>
      <c r="AZ3309" t="s">
        <v>67</v>
      </c>
      <c r="BA3309">
        <v>0.27</v>
      </c>
      <c r="BB3309" t="s">
        <v>67</v>
      </c>
      <c r="BC3309">
        <v>0.93</v>
      </c>
      <c r="BD3309" t="s">
        <v>67</v>
      </c>
      <c r="BF3309" t="s">
        <v>64</v>
      </c>
    </row>
    <row r="3310" spans="1:58" x14ac:dyDescent="0.25">
      <c r="A3310" t="s">
        <v>58</v>
      </c>
      <c r="B3310">
        <v>2</v>
      </c>
      <c r="C3310" t="s">
        <v>88</v>
      </c>
      <c r="D3310">
        <v>1979</v>
      </c>
      <c r="E3310">
        <v>1979</v>
      </c>
      <c r="F3310">
        <v>5</v>
      </c>
      <c r="G3310" t="s">
        <v>66</v>
      </c>
      <c r="H3310">
        <v>4.18</v>
      </c>
      <c r="I3310">
        <v>10.93</v>
      </c>
      <c r="J3310" t="s">
        <v>67</v>
      </c>
      <c r="K3310">
        <v>7.37</v>
      </c>
      <c r="L3310" t="s">
        <v>67</v>
      </c>
      <c r="N3310" t="s">
        <v>64</v>
      </c>
      <c r="O3310">
        <v>18.37</v>
      </c>
      <c r="P3310" t="s">
        <v>67</v>
      </c>
      <c r="Q3310">
        <v>1.57</v>
      </c>
      <c r="R3310" t="s">
        <v>67</v>
      </c>
      <c r="S3310">
        <v>9.31</v>
      </c>
      <c r="T3310" t="s">
        <v>71</v>
      </c>
      <c r="U3310">
        <v>7.5999999999999998E-2</v>
      </c>
      <c r="V3310" t="s">
        <v>67</v>
      </c>
      <c r="W3310">
        <v>0.06</v>
      </c>
      <c r="X3310" t="s">
        <v>67</v>
      </c>
      <c r="Y3310">
        <v>0.04</v>
      </c>
      <c r="Z3310" t="s">
        <v>67</v>
      </c>
      <c r="AA3310">
        <v>1.6E-2</v>
      </c>
      <c r="AB3310" t="s">
        <v>68</v>
      </c>
      <c r="AC3310">
        <v>0.09</v>
      </c>
      <c r="AD3310" t="s">
        <v>68</v>
      </c>
      <c r="AE3310">
        <v>7.0000000000000007E-2</v>
      </c>
      <c r="AF3310" t="s">
        <v>68</v>
      </c>
      <c r="AG3310">
        <v>0.05</v>
      </c>
      <c r="AH3310" t="s">
        <v>68</v>
      </c>
      <c r="AI3310">
        <v>0.02</v>
      </c>
      <c r="AJ3310" t="s">
        <v>68</v>
      </c>
      <c r="AK3310">
        <v>7.0000000000000007E-2</v>
      </c>
      <c r="AL3310" t="s">
        <v>67</v>
      </c>
      <c r="AM3310">
        <v>0.06</v>
      </c>
      <c r="AN3310" t="s">
        <v>67</v>
      </c>
      <c r="AO3310">
        <v>0.01</v>
      </c>
      <c r="AP3310" t="s">
        <v>67</v>
      </c>
      <c r="AQ3310">
        <v>1.6E-2</v>
      </c>
      <c r="AR3310" t="s">
        <v>67</v>
      </c>
      <c r="AS3310">
        <v>1.87</v>
      </c>
      <c r="AT3310" t="s">
        <v>67</v>
      </c>
      <c r="AU3310">
        <v>0.28000000000000003</v>
      </c>
      <c r="AV3310" t="s">
        <v>67</v>
      </c>
      <c r="AW3310">
        <v>4.1100000000000003</v>
      </c>
      <c r="AX3310" t="s">
        <v>67</v>
      </c>
      <c r="AY3310">
        <v>0.85</v>
      </c>
      <c r="AZ3310" t="s">
        <v>67</v>
      </c>
      <c r="BA3310">
        <v>0.32</v>
      </c>
      <c r="BB3310" t="s">
        <v>67</v>
      </c>
      <c r="BC3310">
        <v>1.19</v>
      </c>
      <c r="BD3310" t="s">
        <v>67</v>
      </c>
      <c r="BF3310" t="s">
        <v>64</v>
      </c>
    </row>
    <row r="3311" spans="1:58" x14ac:dyDescent="0.25">
      <c r="A3311" t="s">
        <v>58</v>
      </c>
      <c r="B3311">
        <v>2</v>
      </c>
      <c r="C3311" t="s">
        <v>88</v>
      </c>
      <c r="D3311">
        <v>1979</v>
      </c>
      <c r="E3311">
        <v>1979</v>
      </c>
      <c r="F3311">
        <v>6</v>
      </c>
      <c r="G3311" t="s">
        <v>66</v>
      </c>
      <c r="H3311">
        <v>0.66</v>
      </c>
      <c r="I3311">
        <v>1.67</v>
      </c>
      <c r="J3311" t="s">
        <v>67</v>
      </c>
      <c r="K3311">
        <v>7.6</v>
      </c>
      <c r="L3311" t="s">
        <v>67</v>
      </c>
      <c r="N3311" t="s">
        <v>64</v>
      </c>
      <c r="O3311">
        <v>22.92</v>
      </c>
      <c r="P3311" t="s">
        <v>67</v>
      </c>
      <c r="Q3311">
        <v>0.95</v>
      </c>
      <c r="R3311" t="s">
        <v>67</v>
      </c>
      <c r="S3311">
        <v>9.85</v>
      </c>
      <c r="T3311" t="s">
        <v>71</v>
      </c>
      <c r="U3311">
        <v>7.0000000000000007E-2</v>
      </c>
      <c r="V3311" t="s">
        <v>67</v>
      </c>
      <c r="W3311">
        <v>5.5E-2</v>
      </c>
      <c r="X3311" t="s">
        <v>67</v>
      </c>
      <c r="Y3311">
        <v>3.3000000000000002E-2</v>
      </c>
      <c r="Z3311" t="s">
        <v>67</v>
      </c>
      <c r="AA3311">
        <v>1.4999999999999999E-2</v>
      </c>
      <c r="AB3311" t="s">
        <v>68</v>
      </c>
      <c r="AC3311">
        <v>0.08</v>
      </c>
      <c r="AD3311" t="s">
        <v>68</v>
      </c>
      <c r="AE3311">
        <v>7.0000000000000007E-2</v>
      </c>
      <c r="AF3311" t="s">
        <v>68</v>
      </c>
      <c r="AG3311">
        <v>0.04</v>
      </c>
      <c r="AH3311" t="s">
        <v>68</v>
      </c>
      <c r="AI3311">
        <v>0.01</v>
      </c>
      <c r="AJ3311" t="s">
        <v>68</v>
      </c>
      <c r="AK3311">
        <v>7.0000000000000007E-2</v>
      </c>
      <c r="AL3311" t="s">
        <v>67</v>
      </c>
      <c r="AM3311">
        <v>0.06</v>
      </c>
      <c r="AN3311" t="s">
        <v>67</v>
      </c>
      <c r="AO3311">
        <v>1.4E-2</v>
      </c>
      <c r="AP3311" t="s">
        <v>67</v>
      </c>
      <c r="AQ3311">
        <v>8.9999999999999993E-3</v>
      </c>
      <c r="AR3311" t="s">
        <v>67</v>
      </c>
      <c r="AS3311">
        <v>2.61</v>
      </c>
      <c r="AT3311" t="s">
        <v>67</v>
      </c>
      <c r="AU3311">
        <v>0.34</v>
      </c>
      <c r="AV3311" t="s">
        <v>67</v>
      </c>
      <c r="AW3311">
        <v>5.53</v>
      </c>
      <c r="AX3311" t="s">
        <v>67</v>
      </c>
      <c r="AY3311">
        <v>1.07</v>
      </c>
      <c r="AZ3311" t="s">
        <v>67</v>
      </c>
      <c r="BA3311">
        <v>0.39</v>
      </c>
      <c r="BB3311" t="s">
        <v>67</v>
      </c>
      <c r="BC3311">
        <v>1.74</v>
      </c>
      <c r="BD3311" t="s">
        <v>67</v>
      </c>
      <c r="BF3311" t="s">
        <v>64</v>
      </c>
    </row>
    <row r="3312" spans="1:58" x14ac:dyDescent="0.25">
      <c r="A3312" t="s">
        <v>58</v>
      </c>
      <c r="B3312">
        <v>2</v>
      </c>
      <c r="C3312" t="s">
        <v>88</v>
      </c>
      <c r="D3312">
        <v>1979</v>
      </c>
      <c r="E3312">
        <v>1979</v>
      </c>
      <c r="F3312">
        <v>7</v>
      </c>
      <c r="G3312" t="s">
        <v>66</v>
      </c>
      <c r="H3312">
        <v>0.35</v>
      </c>
      <c r="I3312">
        <v>0.92</v>
      </c>
      <c r="J3312" t="s">
        <v>67</v>
      </c>
      <c r="K3312">
        <v>7.54</v>
      </c>
      <c r="L3312" t="s">
        <v>67</v>
      </c>
      <c r="N3312" t="s">
        <v>64</v>
      </c>
      <c r="O3312">
        <v>24.96</v>
      </c>
      <c r="P3312" t="s">
        <v>67</v>
      </c>
      <c r="Q3312">
        <v>0.69</v>
      </c>
      <c r="R3312" t="s">
        <v>67</v>
      </c>
      <c r="S3312">
        <v>9.7200000000000006</v>
      </c>
      <c r="T3312" t="s">
        <v>71</v>
      </c>
      <c r="U3312">
        <v>0.08</v>
      </c>
      <c r="V3312" t="s">
        <v>67</v>
      </c>
      <c r="W3312">
        <v>6.2E-2</v>
      </c>
      <c r="X3312" t="s">
        <v>67</v>
      </c>
      <c r="Y3312">
        <v>3.9E-2</v>
      </c>
      <c r="Z3312" t="s">
        <v>67</v>
      </c>
      <c r="AA3312">
        <v>1.7999999999999999E-2</v>
      </c>
      <c r="AB3312" t="s">
        <v>68</v>
      </c>
      <c r="AC3312">
        <v>0.1</v>
      </c>
      <c r="AD3312" t="s">
        <v>68</v>
      </c>
      <c r="AE3312">
        <v>0.09</v>
      </c>
      <c r="AF3312" t="s">
        <v>68</v>
      </c>
      <c r="AG3312">
        <v>0.05</v>
      </c>
      <c r="AH3312" t="s">
        <v>68</v>
      </c>
      <c r="AI3312">
        <v>0.01</v>
      </c>
      <c r="AJ3312" t="s">
        <v>68</v>
      </c>
      <c r="AK3312">
        <v>0.09</v>
      </c>
      <c r="AL3312" t="s">
        <v>67</v>
      </c>
      <c r="AM3312">
        <v>0.08</v>
      </c>
      <c r="AN3312" t="s">
        <v>67</v>
      </c>
      <c r="AO3312">
        <v>2.9000000000000001E-2</v>
      </c>
      <c r="AP3312" t="s">
        <v>67</v>
      </c>
      <c r="AQ3312">
        <v>8.0000000000000002E-3</v>
      </c>
      <c r="AR3312" t="s">
        <v>67</v>
      </c>
      <c r="AS3312">
        <v>2.95</v>
      </c>
      <c r="AT3312" t="s">
        <v>67</v>
      </c>
      <c r="AU3312">
        <v>0.38</v>
      </c>
      <c r="AV3312" t="s">
        <v>67</v>
      </c>
      <c r="AW3312">
        <v>6.14</v>
      </c>
      <c r="AX3312" t="s">
        <v>67</v>
      </c>
      <c r="AY3312">
        <v>1.2</v>
      </c>
      <c r="AZ3312" t="s">
        <v>67</v>
      </c>
      <c r="BA3312">
        <v>0.38</v>
      </c>
      <c r="BB3312" t="s">
        <v>67</v>
      </c>
      <c r="BC3312">
        <v>2.2599999999999998</v>
      </c>
      <c r="BD3312" t="s">
        <v>67</v>
      </c>
      <c r="BF3312" t="s">
        <v>64</v>
      </c>
    </row>
    <row r="3313" spans="1:58" x14ac:dyDescent="0.25">
      <c r="A3313" t="s">
        <v>58</v>
      </c>
      <c r="B3313">
        <v>2</v>
      </c>
      <c r="C3313" t="s">
        <v>88</v>
      </c>
      <c r="D3313">
        <v>1979</v>
      </c>
      <c r="E3313">
        <v>1979</v>
      </c>
      <c r="F3313">
        <v>8</v>
      </c>
      <c r="G3313" t="s">
        <v>77</v>
      </c>
      <c r="H3313">
        <v>0.22</v>
      </c>
      <c r="I3313">
        <v>0.56999999999999995</v>
      </c>
      <c r="J3313" t="s">
        <v>73</v>
      </c>
      <c r="K3313">
        <v>7.47</v>
      </c>
      <c r="L3313" t="s">
        <v>67</v>
      </c>
      <c r="N3313" t="s">
        <v>64</v>
      </c>
      <c r="O3313">
        <v>26.58</v>
      </c>
      <c r="P3313" t="s">
        <v>67</v>
      </c>
      <c r="Q3313">
        <v>0.1</v>
      </c>
      <c r="R3313" t="s">
        <v>67</v>
      </c>
      <c r="S3313">
        <v>9.32</v>
      </c>
      <c r="T3313" t="s">
        <v>71</v>
      </c>
      <c r="U3313">
        <v>5.6000000000000001E-2</v>
      </c>
      <c r="V3313" t="s">
        <v>67</v>
      </c>
      <c r="W3313">
        <v>4.5999999999999999E-2</v>
      </c>
      <c r="X3313" t="s">
        <v>67</v>
      </c>
      <c r="Y3313">
        <v>3.2000000000000001E-2</v>
      </c>
      <c r="Z3313" t="s">
        <v>67</v>
      </c>
      <c r="AA3313">
        <v>0.01</v>
      </c>
      <c r="AB3313" t="s">
        <v>68</v>
      </c>
      <c r="AC3313">
        <v>0.06</v>
      </c>
      <c r="AD3313" t="s">
        <v>68</v>
      </c>
      <c r="AE3313">
        <v>0.04</v>
      </c>
      <c r="AF3313" t="s">
        <v>68</v>
      </c>
      <c r="AG3313">
        <v>0.01</v>
      </c>
      <c r="AH3313" t="s">
        <v>68</v>
      </c>
      <c r="AI3313">
        <v>0.02</v>
      </c>
      <c r="AJ3313" t="s">
        <v>68</v>
      </c>
      <c r="AK3313">
        <v>0.05</v>
      </c>
      <c r="AL3313" t="s">
        <v>67</v>
      </c>
      <c r="AM3313">
        <v>0.03</v>
      </c>
      <c r="AN3313" t="s">
        <v>67</v>
      </c>
      <c r="AO3313">
        <v>0.02</v>
      </c>
      <c r="AP3313" t="s">
        <v>67</v>
      </c>
      <c r="AQ3313">
        <v>5.0000000000000001E-3</v>
      </c>
      <c r="AR3313" t="s">
        <v>67</v>
      </c>
      <c r="AS3313">
        <v>3.21</v>
      </c>
      <c r="AT3313" t="s">
        <v>67</v>
      </c>
      <c r="AU3313">
        <v>0.38</v>
      </c>
      <c r="AV3313" t="s">
        <v>67</v>
      </c>
      <c r="AW3313">
        <v>6.74</v>
      </c>
      <c r="AX3313" t="s">
        <v>67</v>
      </c>
      <c r="AY3313">
        <v>1.35</v>
      </c>
      <c r="AZ3313" t="s">
        <v>67</v>
      </c>
      <c r="BA3313">
        <v>0.39</v>
      </c>
      <c r="BB3313" t="s">
        <v>67</v>
      </c>
      <c r="BC3313">
        <v>3.13</v>
      </c>
      <c r="BD3313" t="s">
        <v>67</v>
      </c>
      <c r="BF3313" t="s">
        <v>64</v>
      </c>
    </row>
    <row r="3314" spans="1:58" x14ac:dyDescent="0.25">
      <c r="A3314" t="s">
        <v>58</v>
      </c>
      <c r="B3314">
        <v>2</v>
      </c>
      <c r="C3314" t="s">
        <v>88</v>
      </c>
      <c r="D3314">
        <v>1979</v>
      </c>
      <c r="E3314">
        <v>1979</v>
      </c>
      <c r="F3314">
        <v>9</v>
      </c>
      <c r="G3314" t="s">
        <v>66</v>
      </c>
      <c r="H3314">
        <v>0.22</v>
      </c>
      <c r="I3314">
        <v>0.55000000000000004</v>
      </c>
      <c r="J3314" t="s">
        <v>67</v>
      </c>
      <c r="K3314">
        <v>7.45</v>
      </c>
      <c r="L3314" t="s">
        <v>67</v>
      </c>
      <c r="N3314" t="s">
        <v>64</v>
      </c>
      <c r="O3314">
        <v>25.96</v>
      </c>
      <c r="P3314" t="s">
        <v>67</v>
      </c>
      <c r="Q3314">
        <v>0.34</v>
      </c>
      <c r="R3314" t="s">
        <v>67</v>
      </c>
      <c r="S3314">
        <v>10.47</v>
      </c>
      <c r="T3314" t="s">
        <v>71</v>
      </c>
      <c r="U3314">
        <v>4.9000000000000002E-2</v>
      </c>
      <c r="V3314" t="s">
        <v>67</v>
      </c>
      <c r="W3314">
        <v>4.7E-2</v>
      </c>
      <c r="X3314" t="s">
        <v>67</v>
      </c>
      <c r="Y3314">
        <v>3.3000000000000002E-2</v>
      </c>
      <c r="Z3314" t="s">
        <v>67</v>
      </c>
      <c r="AA3314">
        <v>3.0000000000000001E-3</v>
      </c>
      <c r="AB3314" t="s">
        <v>68</v>
      </c>
      <c r="AC3314">
        <v>0.06</v>
      </c>
      <c r="AD3314" t="s">
        <v>68</v>
      </c>
      <c r="AE3314">
        <v>0.04</v>
      </c>
      <c r="AF3314" t="s">
        <v>68</v>
      </c>
      <c r="AG3314">
        <v>0.02</v>
      </c>
      <c r="AH3314" t="s">
        <v>68</v>
      </c>
      <c r="AI3314">
        <v>0.01</v>
      </c>
      <c r="AJ3314" t="s">
        <v>68</v>
      </c>
      <c r="AK3314">
        <v>0.05</v>
      </c>
      <c r="AL3314" t="s">
        <v>67</v>
      </c>
      <c r="AM3314">
        <v>0.04</v>
      </c>
      <c r="AN3314" t="s">
        <v>67</v>
      </c>
      <c r="AO3314">
        <v>1.9E-2</v>
      </c>
      <c r="AP3314" t="s">
        <v>67</v>
      </c>
      <c r="AQ3314">
        <v>4.0000000000000001E-3</v>
      </c>
      <c r="AR3314" t="s">
        <v>67</v>
      </c>
      <c r="AS3314">
        <v>3.25</v>
      </c>
      <c r="AT3314" t="s">
        <v>67</v>
      </c>
      <c r="AU3314">
        <v>0.4</v>
      </c>
      <c r="AV3314" t="s">
        <v>67</v>
      </c>
      <c r="AW3314">
        <v>7.04</v>
      </c>
      <c r="AX3314" t="s">
        <v>67</v>
      </c>
      <c r="AY3314">
        <v>1.43</v>
      </c>
      <c r="AZ3314" t="s">
        <v>67</v>
      </c>
      <c r="BA3314">
        <v>0.32</v>
      </c>
      <c r="BB3314" t="s">
        <v>67</v>
      </c>
      <c r="BC3314">
        <v>3.82</v>
      </c>
      <c r="BD3314" t="s">
        <v>67</v>
      </c>
      <c r="BF3314" t="s">
        <v>64</v>
      </c>
    </row>
    <row r="3315" spans="1:58" x14ac:dyDescent="0.25">
      <c r="A3315" t="s">
        <v>58</v>
      </c>
      <c r="B3315">
        <v>2</v>
      </c>
      <c r="C3315" t="s">
        <v>88</v>
      </c>
      <c r="D3315">
        <v>1980</v>
      </c>
      <c r="E3315">
        <v>1979</v>
      </c>
      <c r="F3315">
        <v>10</v>
      </c>
      <c r="G3315" t="s">
        <v>66</v>
      </c>
      <c r="H3315">
        <v>1.87</v>
      </c>
      <c r="I3315">
        <v>4.9000000000000004</v>
      </c>
      <c r="J3315" t="s">
        <v>73</v>
      </c>
      <c r="K3315">
        <v>7.25</v>
      </c>
      <c r="L3315" t="s">
        <v>67</v>
      </c>
      <c r="N3315" t="s">
        <v>64</v>
      </c>
      <c r="O3315">
        <v>22.25</v>
      </c>
      <c r="P3315" t="s">
        <v>67</v>
      </c>
      <c r="Q3315">
        <v>1.84</v>
      </c>
      <c r="R3315" t="s">
        <v>67</v>
      </c>
      <c r="S3315">
        <v>9.09</v>
      </c>
      <c r="T3315" t="s">
        <v>71</v>
      </c>
      <c r="U3315">
        <v>6.8000000000000005E-2</v>
      </c>
      <c r="V3315" t="s">
        <v>67</v>
      </c>
      <c r="W3315">
        <v>6.6000000000000003E-2</v>
      </c>
      <c r="X3315" t="s">
        <v>67</v>
      </c>
      <c r="Y3315">
        <v>3.3000000000000002E-2</v>
      </c>
      <c r="Z3315" t="s">
        <v>67</v>
      </c>
      <c r="AA3315">
        <v>2E-3</v>
      </c>
      <c r="AB3315" t="s">
        <v>68</v>
      </c>
      <c r="AC3315">
        <v>0.1</v>
      </c>
      <c r="AD3315" t="s">
        <v>68</v>
      </c>
      <c r="AE3315">
        <v>0.09</v>
      </c>
      <c r="AF3315" t="s">
        <v>68</v>
      </c>
      <c r="AG3315">
        <v>0.06</v>
      </c>
      <c r="AH3315" t="s">
        <v>68</v>
      </c>
      <c r="AI3315">
        <v>0.01</v>
      </c>
      <c r="AJ3315" t="s">
        <v>68</v>
      </c>
      <c r="AK3315">
        <v>0.08</v>
      </c>
      <c r="AL3315" t="s">
        <v>67</v>
      </c>
      <c r="AM3315">
        <v>7.0000000000000007E-2</v>
      </c>
      <c r="AN3315" t="s">
        <v>67</v>
      </c>
      <c r="AO3315">
        <v>1.0999999999999999E-2</v>
      </c>
      <c r="AP3315" t="s">
        <v>67</v>
      </c>
      <c r="AQ3315">
        <v>0.02</v>
      </c>
      <c r="AR3315" t="s">
        <v>67</v>
      </c>
      <c r="AS3315">
        <v>3.14</v>
      </c>
      <c r="AT3315" t="s">
        <v>67</v>
      </c>
      <c r="AU3315">
        <v>0.41</v>
      </c>
      <c r="AV3315" t="s">
        <v>73</v>
      </c>
      <c r="AW3315">
        <v>5.6</v>
      </c>
      <c r="AX3315" t="s">
        <v>67</v>
      </c>
      <c r="AY3315">
        <v>1.37</v>
      </c>
      <c r="AZ3315" t="s">
        <v>67</v>
      </c>
      <c r="BB3315" t="s">
        <v>64</v>
      </c>
      <c r="BD3315" t="s">
        <v>64</v>
      </c>
      <c r="BF3315" t="s">
        <v>64</v>
      </c>
    </row>
    <row r="3316" spans="1:58" x14ac:dyDescent="0.25">
      <c r="A3316" t="s">
        <v>58</v>
      </c>
      <c r="B3316">
        <v>2</v>
      </c>
      <c r="C3316" t="s">
        <v>88</v>
      </c>
      <c r="D3316">
        <v>1980</v>
      </c>
      <c r="E3316">
        <v>1979</v>
      </c>
      <c r="F3316">
        <v>11</v>
      </c>
      <c r="G3316" t="s">
        <v>66</v>
      </c>
      <c r="H3316">
        <v>6.14</v>
      </c>
      <c r="I3316">
        <v>15.54</v>
      </c>
      <c r="J3316" t="s">
        <v>67</v>
      </c>
      <c r="K3316">
        <v>7.12</v>
      </c>
      <c r="L3316" t="s">
        <v>67</v>
      </c>
      <c r="N3316" t="s">
        <v>64</v>
      </c>
      <c r="O3316">
        <v>18.21</v>
      </c>
      <c r="P3316" t="s">
        <v>67</v>
      </c>
      <c r="Q3316">
        <v>5.52</v>
      </c>
      <c r="R3316" t="s">
        <v>67</v>
      </c>
      <c r="S3316">
        <v>8.08</v>
      </c>
      <c r="T3316" t="s">
        <v>71</v>
      </c>
      <c r="U3316">
        <v>7.1999999999999995E-2</v>
      </c>
      <c r="V3316" t="s">
        <v>67</v>
      </c>
      <c r="W3316">
        <v>6.0999999999999999E-2</v>
      </c>
      <c r="X3316" t="s">
        <v>67</v>
      </c>
      <c r="Y3316">
        <v>3.5000000000000003E-2</v>
      </c>
      <c r="Z3316" t="s">
        <v>67</v>
      </c>
      <c r="AA3316">
        <v>1.0999999999999999E-2</v>
      </c>
      <c r="AB3316" t="s">
        <v>68</v>
      </c>
      <c r="AC3316">
        <v>0.12</v>
      </c>
      <c r="AD3316" t="s">
        <v>68</v>
      </c>
      <c r="AE3316">
        <v>0.1</v>
      </c>
      <c r="AF3316" t="s">
        <v>68</v>
      </c>
      <c r="AG3316">
        <v>7.0000000000000007E-2</v>
      </c>
      <c r="AH3316" t="s">
        <v>68</v>
      </c>
      <c r="AI3316">
        <v>0.03</v>
      </c>
      <c r="AJ3316" t="s">
        <v>68</v>
      </c>
      <c r="AK3316">
        <v>0.1</v>
      </c>
      <c r="AL3316" t="s">
        <v>67</v>
      </c>
      <c r="AM3316">
        <v>0.08</v>
      </c>
      <c r="AN3316" t="s">
        <v>67</v>
      </c>
      <c r="AO3316">
        <v>1.2E-2</v>
      </c>
      <c r="AP3316" t="s">
        <v>67</v>
      </c>
      <c r="AQ3316">
        <v>2.4E-2</v>
      </c>
      <c r="AR3316" t="s">
        <v>67</v>
      </c>
      <c r="AS3316">
        <v>2.17</v>
      </c>
      <c r="AT3316" t="s">
        <v>67</v>
      </c>
      <c r="AU3316">
        <v>0.36</v>
      </c>
      <c r="AV3316" t="s">
        <v>67</v>
      </c>
      <c r="AW3316">
        <v>3.65</v>
      </c>
      <c r="AX3316" t="s">
        <v>67</v>
      </c>
      <c r="AY3316">
        <v>0.89</v>
      </c>
      <c r="AZ3316" t="s">
        <v>67</v>
      </c>
      <c r="BB3316" t="s">
        <v>64</v>
      </c>
      <c r="BD3316" t="s">
        <v>64</v>
      </c>
      <c r="BF3316" t="s">
        <v>64</v>
      </c>
    </row>
    <row r="3317" spans="1:58" x14ac:dyDescent="0.25">
      <c r="A3317" t="s">
        <v>58</v>
      </c>
      <c r="B3317">
        <v>2</v>
      </c>
      <c r="C3317" t="s">
        <v>88</v>
      </c>
      <c r="D3317">
        <v>1980</v>
      </c>
      <c r="E3317">
        <v>1979</v>
      </c>
      <c r="F3317">
        <v>12</v>
      </c>
      <c r="G3317" t="s">
        <v>66</v>
      </c>
      <c r="H3317">
        <v>7.85</v>
      </c>
      <c r="I3317">
        <v>20.53</v>
      </c>
      <c r="J3317" t="s">
        <v>67</v>
      </c>
      <c r="K3317">
        <v>7.16</v>
      </c>
      <c r="L3317" t="s">
        <v>67</v>
      </c>
      <c r="N3317" t="s">
        <v>64</v>
      </c>
      <c r="O3317">
        <v>18.37</v>
      </c>
      <c r="P3317" t="s">
        <v>67</v>
      </c>
      <c r="Q3317">
        <v>3.94</v>
      </c>
      <c r="R3317" t="s">
        <v>67</v>
      </c>
      <c r="S3317">
        <v>8.85</v>
      </c>
      <c r="T3317" t="s">
        <v>71</v>
      </c>
      <c r="U3317">
        <v>6.7000000000000004E-2</v>
      </c>
      <c r="V3317" t="s">
        <v>67</v>
      </c>
      <c r="W3317">
        <v>0.05</v>
      </c>
      <c r="X3317" t="s">
        <v>67</v>
      </c>
      <c r="Y3317">
        <v>3.1E-2</v>
      </c>
      <c r="Z3317" t="s">
        <v>67</v>
      </c>
      <c r="AA3317">
        <v>1.6E-2</v>
      </c>
      <c r="AB3317" t="s">
        <v>68</v>
      </c>
      <c r="AC3317">
        <v>0.1</v>
      </c>
      <c r="AD3317" t="s">
        <v>68</v>
      </c>
      <c r="AE3317">
        <v>7.0000000000000007E-2</v>
      </c>
      <c r="AF3317" t="s">
        <v>68</v>
      </c>
      <c r="AG3317">
        <v>0.04</v>
      </c>
      <c r="AH3317" t="s">
        <v>68</v>
      </c>
      <c r="AI3317">
        <v>0.03</v>
      </c>
      <c r="AJ3317" t="s">
        <v>68</v>
      </c>
      <c r="AK3317">
        <v>0.08</v>
      </c>
      <c r="AL3317" t="s">
        <v>67</v>
      </c>
      <c r="AM3317">
        <v>0.05</v>
      </c>
      <c r="AN3317" t="s">
        <v>67</v>
      </c>
      <c r="AO3317">
        <v>1.2999999999999999E-2</v>
      </c>
      <c r="AP3317" t="s">
        <v>67</v>
      </c>
      <c r="AQ3317">
        <v>1.9E-2</v>
      </c>
      <c r="AR3317" t="s">
        <v>67</v>
      </c>
      <c r="AS3317">
        <v>2.0699999999999998</v>
      </c>
      <c r="AT3317" t="s">
        <v>67</v>
      </c>
      <c r="AU3317">
        <v>0.37</v>
      </c>
      <c r="AV3317" t="s">
        <v>67</v>
      </c>
      <c r="AW3317">
        <v>3.34</v>
      </c>
      <c r="AX3317" t="s">
        <v>67</v>
      </c>
      <c r="AY3317">
        <v>0.83</v>
      </c>
      <c r="AZ3317" t="s">
        <v>67</v>
      </c>
      <c r="BB3317" t="s">
        <v>64</v>
      </c>
      <c r="BD3317" t="s">
        <v>64</v>
      </c>
      <c r="BF3317" t="s">
        <v>64</v>
      </c>
    </row>
    <row r="3318" spans="1:58" x14ac:dyDescent="0.25">
      <c r="A3318" t="s">
        <v>58</v>
      </c>
      <c r="B3318">
        <v>2</v>
      </c>
      <c r="C3318" t="s">
        <v>88</v>
      </c>
      <c r="D3318">
        <v>1980</v>
      </c>
      <c r="E3318">
        <v>1980</v>
      </c>
      <c r="F3318">
        <v>1</v>
      </c>
      <c r="G3318" t="s">
        <v>66</v>
      </c>
      <c r="H3318">
        <v>13.98</v>
      </c>
      <c r="I3318">
        <v>36.58</v>
      </c>
      <c r="J3318" t="s">
        <v>67</v>
      </c>
      <c r="K3318">
        <v>7.01</v>
      </c>
      <c r="L3318" t="s">
        <v>67</v>
      </c>
      <c r="N3318" t="s">
        <v>64</v>
      </c>
      <c r="O3318">
        <v>16.5</v>
      </c>
      <c r="P3318" t="s">
        <v>67</v>
      </c>
      <c r="Q3318">
        <v>18.309999999999999</v>
      </c>
      <c r="R3318" t="s">
        <v>67</v>
      </c>
      <c r="S3318">
        <v>7.6</v>
      </c>
      <c r="T3318" t="s">
        <v>71</v>
      </c>
      <c r="U3318">
        <v>7.5999999999999998E-2</v>
      </c>
      <c r="V3318" t="s">
        <v>67</v>
      </c>
      <c r="W3318">
        <v>6.2E-2</v>
      </c>
      <c r="X3318" t="s">
        <v>67</v>
      </c>
      <c r="Y3318">
        <v>3.5999999999999997E-2</v>
      </c>
      <c r="Z3318" t="s">
        <v>67</v>
      </c>
      <c r="AA3318">
        <v>1.4E-2</v>
      </c>
      <c r="AB3318" t="s">
        <v>68</v>
      </c>
      <c r="AC3318">
        <v>0.14000000000000001</v>
      </c>
      <c r="AD3318" t="s">
        <v>68</v>
      </c>
      <c r="AE3318">
        <v>7.0000000000000007E-2</v>
      </c>
      <c r="AF3318" t="s">
        <v>68</v>
      </c>
      <c r="AG3318">
        <v>0.04</v>
      </c>
      <c r="AH3318" t="s">
        <v>68</v>
      </c>
      <c r="AI3318">
        <v>7.0000000000000007E-2</v>
      </c>
      <c r="AJ3318" t="s">
        <v>68</v>
      </c>
      <c r="AK3318">
        <v>0.12</v>
      </c>
      <c r="AL3318" t="s">
        <v>67</v>
      </c>
      <c r="AM3318">
        <v>0.05</v>
      </c>
      <c r="AN3318" t="s">
        <v>67</v>
      </c>
      <c r="AO3318">
        <v>6.0000000000000001E-3</v>
      </c>
      <c r="AP3318" t="s">
        <v>67</v>
      </c>
      <c r="AQ3318">
        <v>1.7000000000000001E-2</v>
      </c>
      <c r="AR3318" t="s">
        <v>67</v>
      </c>
      <c r="AS3318">
        <v>1.87</v>
      </c>
      <c r="AT3318" t="s">
        <v>67</v>
      </c>
      <c r="AU3318">
        <v>0.38</v>
      </c>
      <c r="AV3318" t="s">
        <v>67</v>
      </c>
      <c r="AW3318">
        <v>2.99</v>
      </c>
      <c r="AX3318" t="s">
        <v>67</v>
      </c>
      <c r="AY3318">
        <v>0.76</v>
      </c>
      <c r="AZ3318" t="s">
        <v>67</v>
      </c>
      <c r="BB3318" t="s">
        <v>64</v>
      </c>
      <c r="BD3318" t="s">
        <v>64</v>
      </c>
      <c r="BF3318" t="s">
        <v>64</v>
      </c>
    </row>
    <row r="3319" spans="1:58" x14ac:dyDescent="0.25">
      <c r="A3319" t="s">
        <v>58</v>
      </c>
      <c r="B3319">
        <v>2</v>
      </c>
      <c r="C3319" t="s">
        <v>88</v>
      </c>
      <c r="D3319">
        <v>1980</v>
      </c>
      <c r="E3319">
        <v>1980</v>
      </c>
      <c r="F3319">
        <v>2</v>
      </c>
      <c r="G3319" t="s">
        <v>66</v>
      </c>
      <c r="H3319">
        <v>5.84</v>
      </c>
      <c r="I3319">
        <v>14.3</v>
      </c>
      <c r="J3319" t="s">
        <v>67</v>
      </c>
      <c r="K3319">
        <v>7.18</v>
      </c>
      <c r="L3319" t="s">
        <v>67</v>
      </c>
      <c r="N3319" t="s">
        <v>64</v>
      </c>
      <c r="O3319">
        <v>19.420000000000002</v>
      </c>
      <c r="P3319" t="s">
        <v>67</v>
      </c>
      <c r="Q3319">
        <v>1.24</v>
      </c>
      <c r="R3319" t="s">
        <v>67</v>
      </c>
      <c r="S3319">
        <v>9.25</v>
      </c>
      <c r="T3319" t="s">
        <v>71</v>
      </c>
      <c r="U3319">
        <v>5.8000000000000003E-2</v>
      </c>
      <c r="V3319" t="s">
        <v>67</v>
      </c>
      <c r="W3319">
        <v>0.05</v>
      </c>
      <c r="X3319" t="s">
        <v>67</v>
      </c>
      <c r="Y3319">
        <v>3.5000000000000003E-2</v>
      </c>
      <c r="Z3319" t="s">
        <v>67</v>
      </c>
      <c r="AA3319">
        <v>8.9999999999999993E-3</v>
      </c>
      <c r="AB3319" t="s">
        <v>68</v>
      </c>
      <c r="AC3319">
        <v>0.06</v>
      </c>
      <c r="AD3319" t="s">
        <v>68</v>
      </c>
      <c r="AE3319">
        <v>0.05</v>
      </c>
      <c r="AF3319" t="s">
        <v>68</v>
      </c>
      <c r="AG3319">
        <v>0.03</v>
      </c>
      <c r="AH3319" t="s">
        <v>68</v>
      </c>
      <c r="AI3319">
        <v>0</v>
      </c>
      <c r="AJ3319" t="s">
        <v>68</v>
      </c>
      <c r="AK3319">
        <v>0.05</v>
      </c>
      <c r="AL3319" t="s">
        <v>67</v>
      </c>
      <c r="AM3319">
        <v>0.04</v>
      </c>
      <c r="AN3319" t="s">
        <v>67</v>
      </c>
      <c r="AO3319">
        <v>6.0000000000000001E-3</v>
      </c>
      <c r="AP3319" t="s">
        <v>67</v>
      </c>
      <c r="AQ3319">
        <v>8.9999999999999993E-3</v>
      </c>
      <c r="AR3319" t="s">
        <v>67</v>
      </c>
      <c r="AS3319">
        <v>2.12</v>
      </c>
      <c r="AT3319" t="s">
        <v>67</v>
      </c>
      <c r="AU3319">
        <v>0.33</v>
      </c>
      <c r="AV3319" t="s">
        <v>67</v>
      </c>
      <c r="AW3319">
        <v>3.29</v>
      </c>
      <c r="AX3319" t="s">
        <v>67</v>
      </c>
      <c r="AY3319">
        <v>0.85</v>
      </c>
      <c r="AZ3319" t="s">
        <v>67</v>
      </c>
      <c r="BB3319" t="s">
        <v>64</v>
      </c>
      <c r="BD3319" t="s">
        <v>64</v>
      </c>
      <c r="BF3319" t="s">
        <v>64</v>
      </c>
    </row>
    <row r="3320" spans="1:58" x14ac:dyDescent="0.25">
      <c r="A3320" t="s">
        <v>58</v>
      </c>
      <c r="B3320">
        <v>2</v>
      </c>
      <c r="C3320" t="s">
        <v>88</v>
      </c>
      <c r="D3320">
        <v>1980</v>
      </c>
      <c r="E3320">
        <v>1980</v>
      </c>
      <c r="F3320">
        <v>3</v>
      </c>
      <c r="G3320" t="s">
        <v>66</v>
      </c>
      <c r="H3320">
        <v>7.56</v>
      </c>
      <c r="I3320">
        <v>19.78</v>
      </c>
      <c r="J3320" t="s">
        <v>67</v>
      </c>
      <c r="K3320">
        <v>7.34</v>
      </c>
      <c r="L3320" t="s">
        <v>67</v>
      </c>
      <c r="N3320" t="s">
        <v>64</v>
      </c>
      <c r="O3320">
        <v>20.46</v>
      </c>
      <c r="P3320" t="s">
        <v>67</v>
      </c>
      <c r="Q3320">
        <v>1.74</v>
      </c>
      <c r="R3320" t="s">
        <v>67</v>
      </c>
      <c r="S3320">
        <v>8.64</v>
      </c>
      <c r="T3320" t="s">
        <v>71</v>
      </c>
      <c r="U3320">
        <v>5.0999999999999997E-2</v>
      </c>
      <c r="V3320" t="s">
        <v>67</v>
      </c>
      <c r="W3320">
        <v>4.3999999999999997E-2</v>
      </c>
      <c r="X3320" t="s">
        <v>67</v>
      </c>
      <c r="Y3320">
        <v>3.2000000000000001E-2</v>
      </c>
      <c r="Z3320" t="s">
        <v>67</v>
      </c>
      <c r="AA3320">
        <v>7.0000000000000001E-3</v>
      </c>
      <c r="AB3320" t="s">
        <v>68</v>
      </c>
      <c r="AC3320">
        <v>0.06</v>
      </c>
      <c r="AD3320" t="s">
        <v>68</v>
      </c>
      <c r="AE3320">
        <v>0.05</v>
      </c>
      <c r="AF3320" t="s">
        <v>68</v>
      </c>
      <c r="AG3320">
        <v>0.03</v>
      </c>
      <c r="AH3320" t="s">
        <v>68</v>
      </c>
      <c r="AI3320">
        <v>0.01</v>
      </c>
      <c r="AJ3320" t="s">
        <v>68</v>
      </c>
      <c r="AK3320">
        <v>0.05</v>
      </c>
      <c r="AL3320" t="s">
        <v>67</v>
      </c>
      <c r="AM3320">
        <v>0.04</v>
      </c>
      <c r="AN3320" t="s">
        <v>67</v>
      </c>
      <c r="AO3320">
        <v>1.6E-2</v>
      </c>
      <c r="AP3320" t="s">
        <v>67</v>
      </c>
      <c r="AQ3320">
        <v>8.9999999999999993E-3</v>
      </c>
      <c r="AR3320" t="s">
        <v>67</v>
      </c>
      <c r="AS3320">
        <v>2.1</v>
      </c>
      <c r="AT3320" t="s">
        <v>67</v>
      </c>
      <c r="AU3320">
        <v>0.35</v>
      </c>
      <c r="AV3320" t="s">
        <v>67</v>
      </c>
      <c r="AW3320">
        <v>3.34</v>
      </c>
      <c r="AX3320" t="s">
        <v>67</v>
      </c>
      <c r="AY3320">
        <v>0.86</v>
      </c>
      <c r="AZ3320" t="s">
        <v>67</v>
      </c>
      <c r="BB3320" t="s">
        <v>64</v>
      </c>
      <c r="BD3320" t="s">
        <v>64</v>
      </c>
      <c r="BF3320" t="s">
        <v>64</v>
      </c>
    </row>
    <row r="3321" spans="1:58" x14ac:dyDescent="0.25">
      <c r="A3321" t="s">
        <v>58</v>
      </c>
      <c r="B3321">
        <v>2</v>
      </c>
      <c r="C3321" t="s">
        <v>88</v>
      </c>
      <c r="D3321">
        <v>1980</v>
      </c>
      <c r="E3321">
        <v>1980</v>
      </c>
      <c r="F3321">
        <v>4</v>
      </c>
      <c r="G3321" t="s">
        <v>66</v>
      </c>
      <c r="H3321">
        <v>4.5999999999999996</v>
      </c>
      <c r="I3321">
        <v>11.65</v>
      </c>
      <c r="J3321" t="s">
        <v>67</v>
      </c>
      <c r="K3321">
        <v>7.4</v>
      </c>
      <c r="L3321" t="s">
        <v>67</v>
      </c>
      <c r="N3321" t="s">
        <v>64</v>
      </c>
      <c r="O3321">
        <v>19.079999999999998</v>
      </c>
      <c r="P3321" t="s">
        <v>67</v>
      </c>
      <c r="Q3321">
        <v>1.19</v>
      </c>
      <c r="R3321" t="s">
        <v>67</v>
      </c>
      <c r="S3321">
        <v>8.2899999999999991</v>
      </c>
      <c r="T3321" t="s">
        <v>71</v>
      </c>
      <c r="U3321">
        <v>5.1999999999999998E-2</v>
      </c>
      <c r="V3321" t="s">
        <v>67</v>
      </c>
      <c r="W3321">
        <v>5.0999999999999997E-2</v>
      </c>
      <c r="X3321" t="s">
        <v>67</v>
      </c>
      <c r="Y3321">
        <v>3.6999999999999998E-2</v>
      </c>
      <c r="Z3321" t="s">
        <v>67</v>
      </c>
      <c r="AA3321">
        <v>2E-3</v>
      </c>
      <c r="AB3321" t="s">
        <v>68</v>
      </c>
      <c r="AC3321">
        <v>0.06</v>
      </c>
      <c r="AD3321" t="s">
        <v>68</v>
      </c>
      <c r="AE3321">
        <v>0.05</v>
      </c>
      <c r="AF3321" t="s">
        <v>68</v>
      </c>
      <c r="AG3321">
        <v>0.03</v>
      </c>
      <c r="AH3321" t="s">
        <v>68</v>
      </c>
      <c r="AI3321">
        <v>0.01</v>
      </c>
      <c r="AJ3321" t="s">
        <v>68</v>
      </c>
      <c r="AK3321">
        <v>0.05</v>
      </c>
      <c r="AL3321" t="s">
        <v>67</v>
      </c>
      <c r="AM3321">
        <v>0.04</v>
      </c>
      <c r="AN3321" t="s">
        <v>67</v>
      </c>
      <c r="AO3321">
        <v>8.9999999999999993E-3</v>
      </c>
      <c r="AP3321" t="s">
        <v>67</v>
      </c>
      <c r="AQ3321">
        <v>8.0000000000000002E-3</v>
      </c>
      <c r="AR3321" t="s">
        <v>67</v>
      </c>
      <c r="AS3321">
        <v>2.2599999999999998</v>
      </c>
      <c r="AT3321" t="s">
        <v>67</v>
      </c>
      <c r="AU3321">
        <v>0.37</v>
      </c>
      <c r="AV3321" t="s">
        <v>67</v>
      </c>
      <c r="AW3321">
        <v>3.63</v>
      </c>
      <c r="AX3321" t="s">
        <v>67</v>
      </c>
      <c r="AY3321">
        <v>0.95</v>
      </c>
      <c r="AZ3321" t="s">
        <v>67</v>
      </c>
      <c r="BB3321" t="s">
        <v>64</v>
      </c>
      <c r="BD3321" t="s">
        <v>64</v>
      </c>
      <c r="BF3321" t="s">
        <v>64</v>
      </c>
    </row>
    <row r="3322" spans="1:58" x14ac:dyDescent="0.25">
      <c r="A3322" t="s">
        <v>58</v>
      </c>
      <c r="B3322">
        <v>2</v>
      </c>
      <c r="C3322" t="s">
        <v>88</v>
      </c>
      <c r="D3322">
        <v>1980</v>
      </c>
      <c r="E3322">
        <v>1980</v>
      </c>
      <c r="F3322">
        <v>5</v>
      </c>
      <c r="G3322" t="s">
        <v>77</v>
      </c>
      <c r="H3322">
        <v>1.1000000000000001</v>
      </c>
      <c r="I3322">
        <v>2.89</v>
      </c>
      <c r="J3322" t="s">
        <v>67</v>
      </c>
      <c r="K3322">
        <v>7.2</v>
      </c>
      <c r="L3322" t="s">
        <v>67</v>
      </c>
      <c r="N3322" t="s">
        <v>64</v>
      </c>
      <c r="O3322">
        <v>23.54</v>
      </c>
      <c r="P3322" t="s">
        <v>67</v>
      </c>
      <c r="Q3322">
        <v>0.94</v>
      </c>
      <c r="R3322" t="s">
        <v>67</v>
      </c>
      <c r="S3322">
        <v>10.47</v>
      </c>
      <c r="T3322" t="s">
        <v>71</v>
      </c>
      <c r="U3322">
        <v>6.6000000000000003E-2</v>
      </c>
      <c r="V3322" t="s">
        <v>67</v>
      </c>
      <c r="W3322">
        <v>6.3E-2</v>
      </c>
      <c r="X3322" t="s">
        <v>67</v>
      </c>
      <c r="Y3322">
        <v>3.9E-2</v>
      </c>
      <c r="Z3322" t="s">
        <v>67</v>
      </c>
      <c r="AA3322">
        <v>4.0000000000000001E-3</v>
      </c>
      <c r="AB3322" t="s">
        <v>68</v>
      </c>
      <c r="AC3322">
        <v>7.0000000000000007E-2</v>
      </c>
      <c r="AD3322" t="s">
        <v>68</v>
      </c>
      <c r="AE3322">
        <v>0.06</v>
      </c>
      <c r="AF3322" t="s">
        <v>68</v>
      </c>
      <c r="AG3322">
        <v>0.04</v>
      </c>
      <c r="AH3322" t="s">
        <v>68</v>
      </c>
      <c r="AI3322">
        <v>0.01</v>
      </c>
      <c r="AJ3322" t="s">
        <v>68</v>
      </c>
      <c r="AK3322">
        <v>7.0000000000000007E-2</v>
      </c>
      <c r="AL3322" t="s">
        <v>67</v>
      </c>
      <c r="AM3322">
        <v>0.06</v>
      </c>
      <c r="AN3322" t="s">
        <v>67</v>
      </c>
      <c r="AO3322">
        <v>2.5999999999999999E-2</v>
      </c>
      <c r="AP3322" t="s">
        <v>67</v>
      </c>
      <c r="AQ3322">
        <v>2E-3</v>
      </c>
      <c r="AR3322" t="s">
        <v>67</v>
      </c>
      <c r="AS3322">
        <v>2.64</v>
      </c>
      <c r="AT3322" t="s">
        <v>67</v>
      </c>
      <c r="AU3322">
        <v>0.25</v>
      </c>
      <c r="AV3322" t="s">
        <v>67</v>
      </c>
      <c r="AW3322">
        <v>4.8499999999999996</v>
      </c>
      <c r="AX3322" t="s">
        <v>67</v>
      </c>
      <c r="AY3322">
        <v>1.24</v>
      </c>
      <c r="AZ3322" t="s">
        <v>67</v>
      </c>
      <c r="BB3322" t="s">
        <v>64</v>
      </c>
      <c r="BD3322" t="s">
        <v>64</v>
      </c>
      <c r="BF3322" t="s">
        <v>64</v>
      </c>
    </row>
    <row r="3323" spans="1:58" x14ac:dyDescent="0.25">
      <c r="A3323" t="s">
        <v>58</v>
      </c>
      <c r="B3323">
        <v>2</v>
      </c>
      <c r="C3323" t="s">
        <v>88</v>
      </c>
      <c r="D3323">
        <v>1980</v>
      </c>
      <c r="E3323">
        <v>1980</v>
      </c>
      <c r="F3323">
        <v>6</v>
      </c>
      <c r="G3323" t="s">
        <v>77</v>
      </c>
      <c r="H3323">
        <v>0.94</v>
      </c>
      <c r="I3323">
        <v>2.37</v>
      </c>
      <c r="J3323" t="s">
        <v>67</v>
      </c>
      <c r="K3323">
        <v>7.42</v>
      </c>
      <c r="L3323" t="s">
        <v>67</v>
      </c>
      <c r="N3323" t="s">
        <v>64</v>
      </c>
      <c r="O3323">
        <v>26.08</v>
      </c>
      <c r="P3323" t="s">
        <v>67</v>
      </c>
      <c r="Q3323">
        <v>0.98</v>
      </c>
      <c r="R3323" t="s">
        <v>67</v>
      </c>
      <c r="S3323">
        <v>11.13</v>
      </c>
      <c r="T3323" t="s">
        <v>71</v>
      </c>
      <c r="U3323">
        <v>5.6000000000000001E-2</v>
      </c>
      <c r="V3323" t="s">
        <v>67</v>
      </c>
      <c r="W3323">
        <v>5.5E-2</v>
      </c>
      <c r="X3323" t="s">
        <v>67</v>
      </c>
      <c r="Y3323">
        <v>3.4000000000000002E-2</v>
      </c>
      <c r="Z3323" t="s">
        <v>67</v>
      </c>
      <c r="AA3323">
        <v>2E-3</v>
      </c>
      <c r="AB3323" t="s">
        <v>68</v>
      </c>
      <c r="AC3323">
        <v>0.05</v>
      </c>
      <c r="AD3323" t="s">
        <v>68</v>
      </c>
      <c r="AE3323">
        <v>0.04</v>
      </c>
      <c r="AF3323" t="s">
        <v>68</v>
      </c>
      <c r="AG3323">
        <v>0.03</v>
      </c>
      <c r="AH3323" t="s">
        <v>68</v>
      </c>
      <c r="AI3323">
        <v>0.01</v>
      </c>
      <c r="AJ3323" t="s">
        <v>68</v>
      </c>
      <c r="AK3323">
        <v>0.05</v>
      </c>
      <c r="AL3323" t="s">
        <v>67</v>
      </c>
      <c r="AM3323">
        <v>0.04</v>
      </c>
      <c r="AN3323" t="s">
        <v>67</v>
      </c>
      <c r="AO3323">
        <v>1.0999999999999999E-2</v>
      </c>
      <c r="AP3323" t="s">
        <v>67</v>
      </c>
      <c r="AQ3323">
        <v>2E-3</v>
      </c>
      <c r="AR3323" t="s">
        <v>67</v>
      </c>
      <c r="AS3323">
        <v>2.89</v>
      </c>
      <c r="AT3323" t="s">
        <v>67</v>
      </c>
      <c r="AU3323">
        <v>0.26</v>
      </c>
      <c r="AV3323" t="s">
        <v>67</v>
      </c>
      <c r="AW3323">
        <v>5.18</v>
      </c>
      <c r="AX3323" t="s">
        <v>67</v>
      </c>
      <c r="AY3323">
        <v>1.35</v>
      </c>
      <c r="AZ3323" t="s">
        <v>67</v>
      </c>
      <c r="BB3323" t="s">
        <v>64</v>
      </c>
      <c r="BD3323" t="s">
        <v>64</v>
      </c>
      <c r="BF3323" t="s">
        <v>64</v>
      </c>
    </row>
    <row r="3324" spans="1:58" x14ac:dyDescent="0.25">
      <c r="A3324" t="s">
        <v>58</v>
      </c>
      <c r="B3324">
        <v>2</v>
      </c>
      <c r="C3324" t="s">
        <v>88</v>
      </c>
      <c r="D3324">
        <v>1980</v>
      </c>
      <c r="E3324">
        <v>1980</v>
      </c>
      <c r="F3324">
        <v>7</v>
      </c>
      <c r="G3324" t="s">
        <v>77</v>
      </c>
      <c r="H3324">
        <v>0.39</v>
      </c>
      <c r="I3324">
        <v>1.03</v>
      </c>
      <c r="J3324" t="s">
        <v>67</v>
      </c>
      <c r="K3324">
        <v>7.51</v>
      </c>
      <c r="L3324" t="s">
        <v>67</v>
      </c>
      <c r="N3324" t="s">
        <v>64</v>
      </c>
      <c r="O3324">
        <v>28.12</v>
      </c>
      <c r="P3324" t="s">
        <v>67</v>
      </c>
      <c r="Q3324">
        <v>2.89</v>
      </c>
      <c r="R3324" t="s">
        <v>67</v>
      </c>
      <c r="S3324">
        <v>10.18</v>
      </c>
      <c r="T3324" t="s">
        <v>71</v>
      </c>
      <c r="U3324">
        <v>6.6000000000000003E-2</v>
      </c>
      <c r="V3324" t="s">
        <v>67</v>
      </c>
      <c r="W3324">
        <v>0.06</v>
      </c>
      <c r="X3324" t="s">
        <v>67</v>
      </c>
      <c r="Y3324">
        <v>4.2000000000000003E-2</v>
      </c>
      <c r="Z3324" t="s">
        <v>67</v>
      </c>
      <c r="AA3324">
        <v>6.0000000000000001E-3</v>
      </c>
      <c r="AB3324" t="s">
        <v>68</v>
      </c>
      <c r="AC3324">
        <v>0.05</v>
      </c>
      <c r="AD3324" t="s">
        <v>68</v>
      </c>
      <c r="AE3324">
        <v>0.04</v>
      </c>
      <c r="AF3324" t="s">
        <v>68</v>
      </c>
      <c r="AG3324">
        <v>0.03</v>
      </c>
      <c r="AH3324" t="s">
        <v>68</v>
      </c>
      <c r="AI3324">
        <v>0.01</v>
      </c>
      <c r="AJ3324" t="s">
        <v>68</v>
      </c>
      <c r="AK3324">
        <v>0.05</v>
      </c>
      <c r="AL3324" t="s">
        <v>67</v>
      </c>
      <c r="AM3324">
        <v>0.04</v>
      </c>
      <c r="AN3324" t="s">
        <v>67</v>
      </c>
      <c r="AO3324">
        <v>1.0999999999999999E-2</v>
      </c>
      <c r="AP3324" t="s">
        <v>67</v>
      </c>
      <c r="AQ3324">
        <v>3.0000000000000001E-3</v>
      </c>
      <c r="AR3324" t="s">
        <v>67</v>
      </c>
      <c r="AS3324">
        <v>3.29</v>
      </c>
      <c r="AT3324" t="s">
        <v>67</v>
      </c>
      <c r="AU3324">
        <v>0.48</v>
      </c>
      <c r="AV3324" t="s">
        <v>67</v>
      </c>
      <c r="AW3324">
        <v>5.58</v>
      </c>
      <c r="AX3324" t="s">
        <v>67</v>
      </c>
      <c r="AY3324">
        <v>1.48</v>
      </c>
      <c r="AZ3324" t="s">
        <v>67</v>
      </c>
      <c r="BB3324" t="s">
        <v>64</v>
      </c>
      <c r="BD3324" t="s">
        <v>64</v>
      </c>
      <c r="BF3324" t="s">
        <v>64</v>
      </c>
    </row>
    <row r="3325" spans="1:58" x14ac:dyDescent="0.25">
      <c r="A3325" t="s">
        <v>58</v>
      </c>
      <c r="B3325">
        <v>2</v>
      </c>
      <c r="C3325" t="s">
        <v>88</v>
      </c>
      <c r="D3325">
        <v>1980</v>
      </c>
      <c r="E3325">
        <v>1980</v>
      </c>
      <c r="F3325">
        <v>8</v>
      </c>
      <c r="G3325" t="s">
        <v>77</v>
      </c>
      <c r="H3325">
        <v>0.19</v>
      </c>
      <c r="I3325">
        <v>0.5</v>
      </c>
      <c r="J3325" t="s">
        <v>67</v>
      </c>
      <c r="K3325">
        <v>7.57</v>
      </c>
      <c r="L3325" t="s">
        <v>67</v>
      </c>
      <c r="N3325" t="s">
        <v>64</v>
      </c>
      <c r="O3325">
        <v>28.91</v>
      </c>
      <c r="P3325" t="s">
        <v>67</v>
      </c>
      <c r="Q3325">
        <v>1.74</v>
      </c>
      <c r="R3325" t="s">
        <v>67</v>
      </c>
      <c r="S3325">
        <v>8.73</v>
      </c>
      <c r="T3325" t="s">
        <v>71</v>
      </c>
      <c r="U3325">
        <v>5.1999999999999998E-2</v>
      </c>
      <c r="V3325" t="s">
        <v>67</v>
      </c>
      <c r="W3325">
        <v>4.3999999999999997E-2</v>
      </c>
      <c r="X3325" t="s">
        <v>67</v>
      </c>
      <c r="Y3325">
        <v>2.8000000000000001E-2</v>
      </c>
      <c r="Z3325" t="s">
        <v>67</v>
      </c>
      <c r="AA3325">
        <v>8.0000000000000002E-3</v>
      </c>
      <c r="AB3325" t="s">
        <v>68</v>
      </c>
      <c r="AC3325">
        <v>0.06</v>
      </c>
      <c r="AD3325" t="s">
        <v>68</v>
      </c>
      <c r="AE3325">
        <v>0.05</v>
      </c>
      <c r="AF3325" t="s">
        <v>68</v>
      </c>
      <c r="AG3325">
        <v>0.04</v>
      </c>
      <c r="AH3325" t="s">
        <v>68</v>
      </c>
      <c r="AI3325">
        <v>0.02</v>
      </c>
      <c r="AJ3325" t="s">
        <v>68</v>
      </c>
      <c r="AK3325">
        <v>0.06</v>
      </c>
      <c r="AL3325" t="s">
        <v>67</v>
      </c>
      <c r="AM3325">
        <v>0.05</v>
      </c>
      <c r="AN3325" t="s">
        <v>67</v>
      </c>
      <c r="AO3325">
        <v>8.9999999999999993E-3</v>
      </c>
      <c r="AP3325" t="s">
        <v>67</v>
      </c>
      <c r="AQ3325">
        <v>2E-3</v>
      </c>
      <c r="AR3325" t="s">
        <v>67</v>
      </c>
      <c r="AS3325">
        <v>3.52</v>
      </c>
      <c r="AT3325" t="s">
        <v>67</v>
      </c>
      <c r="AU3325">
        <v>0.32</v>
      </c>
      <c r="AV3325" t="s">
        <v>67</v>
      </c>
      <c r="AW3325">
        <v>6.09</v>
      </c>
      <c r="AX3325" t="s">
        <v>67</v>
      </c>
      <c r="AY3325">
        <v>1.43</v>
      </c>
      <c r="AZ3325" t="s">
        <v>67</v>
      </c>
      <c r="BB3325" t="s">
        <v>64</v>
      </c>
      <c r="BD3325" t="s">
        <v>64</v>
      </c>
      <c r="BF3325" t="s">
        <v>64</v>
      </c>
    </row>
    <row r="3326" spans="1:58" x14ac:dyDescent="0.25">
      <c r="A3326" t="s">
        <v>58</v>
      </c>
      <c r="B3326">
        <v>2</v>
      </c>
      <c r="C3326" t="s">
        <v>88</v>
      </c>
      <c r="D3326">
        <v>1980</v>
      </c>
      <c r="E3326">
        <v>1980</v>
      </c>
      <c r="F3326">
        <v>9</v>
      </c>
      <c r="G3326" t="s">
        <v>77</v>
      </c>
      <c r="H3326">
        <v>0.1</v>
      </c>
      <c r="I3326">
        <v>0.26</v>
      </c>
      <c r="J3326" t="s">
        <v>67</v>
      </c>
      <c r="K3326">
        <v>7.42</v>
      </c>
      <c r="L3326" t="s">
        <v>67</v>
      </c>
      <c r="M3326">
        <v>72.099999999999994</v>
      </c>
      <c r="N3326" t="s">
        <v>61</v>
      </c>
      <c r="O3326">
        <v>27.25</v>
      </c>
      <c r="P3326" t="s">
        <v>67</v>
      </c>
      <c r="Q3326">
        <v>1.1499999999999999</v>
      </c>
      <c r="R3326" t="s">
        <v>67</v>
      </c>
      <c r="S3326">
        <v>9.23</v>
      </c>
      <c r="T3326" t="s">
        <v>71</v>
      </c>
      <c r="U3326">
        <v>6.4000000000000001E-2</v>
      </c>
      <c r="V3326" t="s">
        <v>67</v>
      </c>
      <c r="W3326">
        <v>5.0999999999999997E-2</v>
      </c>
      <c r="X3326" t="s">
        <v>67</v>
      </c>
      <c r="Y3326">
        <v>3.1E-2</v>
      </c>
      <c r="Z3326" t="s">
        <v>67</v>
      </c>
      <c r="AA3326">
        <v>1.4E-2</v>
      </c>
      <c r="AB3326" t="s">
        <v>68</v>
      </c>
      <c r="AC3326">
        <v>0.05</v>
      </c>
      <c r="AD3326" t="s">
        <v>78</v>
      </c>
      <c r="AE3326">
        <v>0.04</v>
      </c>
      <c r="AF3326" t="s">
        <v>78</v>
      </c>
      <c r="AG3326">
        <v>0.03</v>
      </c>
      <c r="AH3326" t="s">
        <v>78</v>
      </c>
      <c r="AI3326">
        <v>0.01</v>
      </c>
      <c r="AJ3326" t="s">
        <v>78</v>
      </c>
      <c r="AK3326">
        <v>0.05</v>
      </c>
      <c r="AL3326" t="s">
        <v>73</v>
      </c>
      <c r="AM3326">
        <v>0.04</v>
      </c>
      <c r="AN3326" t="s">
        <v>73</v>
      </c>
      <c r="AO3326">
        <v>1.7999999999999999E-2</v>
      </c>
      <c r="AP3326" t="s">
        <v>67</v>
      </c>
      <c r="AQ3326">
        <v>1E-3</v>
      </c>
      <c r="AR3326" t="s">
        <v>67</v>
      </c>
      <c r="AS3326">
        <v>3.7</v>
      </c>
      <c r="AT3326" t="s">
        <v>67</v>
      </c>
      <c r="AU3326">
        <v>0.33</v>
      </c>
      <c r="AV3326" t="s">
        <v>67</v>
      </c>
      <c r="AW3326">
        <v>6.3</v>
      </c>
      <c r="AX3326" t="s">
        <v>67</v>
      </c>
      <c r="AY3326">
        <v>1.52</v>
      </c>
      <c r="AZ3326" t="s">
        <v>67</v>
      </c>
      <c r="BB3326" t="s">
        <v>64</v>
      </c>
      <c r="BD3326" t="s">
        <v>64</v>
      </c>
      <c r="BF3326" t="s">
        <v>64</v>
      </c>
    </row>
    <row r="3327" spans="1:58" x14ac:dyDescent="0.25">
      <c r="A3327" t="s">
        <v>58</v>
      </c>
      <c r="B3327">
        <v>2</v>
      </c>
      <c r="C3327" t="s">
        <v>88</v>
      </c>
      <c r="D3327">
        <v>1981</v>
      </c>
      <c r="E3327">
        <v>1980</v>
      </c>
      <c r="F3327">
        <v>10</v>
      </c>
      <c r="G3327" t="s">
        <v>66</v>
      </c>
      <c r="H3327">
        <v>0.23</v>
      </c>
      <c r="I3327">
        <v>0.59</v>
      </c>
      <c r="J3327" t="s">
        <v>67</v>
      </c>
      <c r="K3327">
        <v>7.32</v>
      </c>
      <c r="L3327" t="s">
        <v>67</v>
      </c>
      <c r="M3327">
        <v>67.8</v>
      </c>
      <c r="N3327" t="s">
        <v>67</v>
      </c>
      <c r="O3327">
        <v>25.58</v>
      </c>
      <c r="P3327" t="s">
        <v>67</v>
      </c>
      <c r="Q3327">
        <v>1.32</v>
      </c>
      <c r="R3327" t="s">
        <v>67</v>
      </c>
      <c r="S3327">
        <v>9.06</v>
      </c>
      <c r="T3327" t="s">
        <v>71</v>
      </c>
      <c r="U3327">
        <v>5.8999999999999997E-2</v>
      </c>
      <c r="V3327" t="s">
        <v>67</v>
      </c>
      <c r="W3327">
        <v>5.0999999999999997E-2</v>
      </c>
      <c r="X3327" t="s">
        <v>67</v>
      </c>
      <c r="Y3327">
        <v>3.6999999999999998E-2</v>
      </c>
      <c r="Z3327" t="s">
        <v>67</v>
      </c>
      <c r="AA3327">
        <v>8.0000000000000002E-3</v>
      </c>
      <c r="AB3327" t="s">
        <v>68</v>
      </c>
      <c r="AC3327">
        <v>0.05</v>
      </c>
      <c r="AD3327" t="s">
        <v>78</v>
      </c>
      <c r="AE3327">
        <v>0.04</v>
      </c>
      <c r="AF3327" t="s">
        <v>78</v>
      </c>
      <c r="AG3327">
        <v>0.03</v>
      </c>
      <c r="AH3327" t="s">
        <v>78</v>
      </c>
      <c r="AI3327">
        <v>0.01</v>
      </c>
      <c r="AJ3327" t="s">
        <v>78</v>
      </c>
      <c r="AK3327">
        <v>0.05</v>
      </c>
      <c r="AL3327" t="s">
        <v>73</v>
      </c>
      <c r="AM3327">
        <v>0.04</v>
      </c>
      <c r="AN3327" t="s">
        <v>73</v>
      </c>
      <c r="AO3327">
        <v>2.5999999999999999E-2</v>
      </c>
      <c r="AP3327" t="s">
        <v>67</v>
      </c>
      <c r="AQ3327">
        <v>2E-3</v>
      </c>
      <c r="AR3327" t="s">
        <v>67</v>
      </c>
      <c r="AS3327">
        <v>3.52</v>
      </c>
      <c r="AT3327" t="s">
        <v>67</v>
      </c>
      <c r="AU3327">
        <v>0.3</v>
      </c>
      <c r="AV3327" t="s">
        <v>67</v>
      </c>
      <c r="AW3327">
        <v>6.27</v>
      </c>
      <c r="AX3327" t="s">
        <v>67</v>
      </c>
      <c r="AY3327">
        <v>1.69</v>
      </c>
      <c r="AZ3327" t="s">
        <v>67</v>
      </c>
      <c r="BB3327" t="s">
        <v>64</v>
      </c>
      <c r="BD3327" t="s">
        <v>64</v>
      </c>
      <c r="BF3327" t="s">
        <v>64</v>
      </c>
    </row>
    <row r="3328" spans="1:58" x14ac:dyDescent="0.25">
      <c r="A3328" t="s">
        <v>58</v>
      </c>
      <c r="B3328">
        <v>2</v>
      </c>
      <c r="C3328" t="s">
        <v>88</v>
      </c>
      <c r="D3328">
        <v>1981</v>
      </c>
      <c r="E3328">
        <v>1980</v>
      </c>
      <c r="F3328">
        <v>11</v>
      </c>
      <c r="G3328" t="s">
        <v>66</v>
      </c>
      <c r="H3328">
        <v>4.8</v>
      </c>
      <c r="I3328">
        <v>12.15</v>
      </c>
      <c r="J3328" t="s">
        <v>67</v>
      </c>
      <c r="K3328">
        <v>7.04</v>
      </c>
      <c r="L3328" t="s">
        <v>67</v>
      </c>
      <c r="M3328">
        <v>38.869999999999997</v>
      </c>
      <c r="N3328" t="s">
        <v>67</v>
      </c>
      <c r="O3328">
        <v>21.87</v>
      </c>
      <c r="P3328" t="s">
        <v>67</v>
      </c>
      <c r="Q3328">
        <v>4.08</v>
      </c>
      <c r="R3328" t="s">
        <v>67</v>
      </c>
      <c r="S3328">
        <v>8.3800000000000008</v>
      </c>
      <c r="T3328" t="s">
        <v>71</v>
      </c>
      <c r="U3328">
        <v>6.3E-2</v>
      </c>
      <c r="V3328" t="s">
        <v>67</v>
      </c>
      <c r="W3328">
        <v>4.7E-2</v>
      </c>
      <c r="X3328" t="s">
        <v>67</v>
      </c>
      <c r="Y3328">
        <v>3.2000000000000001E-2</v>
      </c>
      <c r="Z3328" t="s">
        <v>67</v>
      </c>
      <c r="AA3328">
        <v>1.6E-2</v>
      </c>
      <c r="AB3328" t="s">
        <v>68</v>
      </c>
      <c r="AC3328">
        <v>0.1</v>
      </c>
      <c r="AD3328" t="s">
        <v>68</v>
      </c>
      <c r="AE3328">
        <v>7.0000000000000007E-2</v>
      </c>
      <c r="AF3328" t="s">
        <v>68</v>
      </c>
      <c r="AG3328">
        <v>0.06</v>
      </c>
      <c r="AH3328" t="s">
        <v>68</v>
      </c>
      <c r="AI3328">
        <v>0.02</v>
      </c>
      <c r="AJ3328" t="s">
        <v>68</v>
      </c>
      <c r="AK3328">
        <v>0.09</v>
      </c>
      <c r="AL3328" t="s">
        <v>67</v>
      </c>
      <c r="AM3328">
        <v>0.06</v>
      </c>
      <c r="AN3328" t="s">
        <v>67</v>
      </c>
      <c r="AO3328">
        <v>5.0000000000000001E-3</v>
      </c>
      <c r="AP3328" t="s">
        <v>67</v>
      </c>
      <c r="AQ3328">
        <v>8.9999999999999993E-3</v>
      </c>
      <c r="AR3328" t="s">
        <v>67</v>
      </c>
      <c r="AS3328">
        <v>2.15</v>
      </c>
      <c r="AT3328" t="s">
        <v>67</v>
      </c>
      <c r="AU3328">
        <v>0.28000000000000003</v>
      </c>
      <c r="AV3328" t="s">
        <v>67</v>
      </c>
      <c r="AW3328">
        <v>3.95</v>
      </c>
      <c r="AX3328" t="s">
        <v>67</v>
      </c>
      <c r="AY3328">
        <v>1</v>
      </c>
      <c r="AZ3328" t="s">
        <v>67</v>
      </c>
      <c r="BB3328" t="s">
        <v>64</v>
      </c>
      <c r="BD3328" t="s">
        <v>64</v>
      </c>
      <c r="BF3328" t="s">
        <v>64</v>
      </c>
    </row>
    <row r="3329" spans="1:58" x14ac:dyDescent="0.25">
      <c r="A3329" t="s">
        <v>58</v>
      </c>
      <c r="B3329">
        <v>2</v>
      </c>
      <c r="C3329" t="s">
        <v>88</v>
      </c>
      <c r="D3329">
        <v>1981</v>
      </c>
      <c r="E3329">
        <v>1980</v>
      </c>
      <c r="F3329">
        <v>12</v>
      </c>
      <c r="G3329" t="s">
        <v>66</v>
      </c>
      <c r="H3329">
        <v>17.079999999999998</v>
      </c>
      <c r="I3329">
        <v>44.68</v>
      </c>
      <c r="J3329" t="s">
        <v>67</v>
      </c>
      <c r="K3329">
        <v>7.1</v>
      </c>
      <c r="L3329" t="s">
        <v>67</v>
      </c>
      <c r="M3329">
        <v>33.51</v>
      </c>
      <c r="N3329" t="s">
        <v>67</v>
      </c>
      <c r="O3329">
        <v>18.62</v>
      </c>
      <c r="P3329" t="s">
        <v>67</v>
      </c>
      <c r="Q3329">
        <v>5.56</v>
      </c>
      <c r="R3329" t="s">
        <v>67</v>
      </c>
      <c r="S3329">
        <v>8.41</v>
      </c>
      <c r="T3329" t="s">
        <v>71</v>
      </c>
      <c r="U3329">
        <v>6.6000000000000003E-2</v>
      </c>
      <c r="V3329" t="s">
        <v>67</v>
      </c>
      <c r="W3329">
        <v>0.06</v>
      </c>
      <c r="X3329" t="s">
        <v>67</v>
      </c>
      <c r="Y3329">
        <v>3.5000000000000003E-2</v>
      </c>
      <c r="Z3329" t="s">
        <v>67</v>
      </c>
      <c r="AA3329">
        <v>6.0000000000000001E-3</v>
      </c>
      <c r="AB3329" t="s">
        <v>68</v>
      </c>
      <c r="AC3329">
        <v>0.1</v>
      </c>
      <c r="AD3329" t="s">
        <v>68</v>
      </c>
      <c r="AE3329">
        <v>0.05</v>
      </c>
      <c r="AF3329" t="s">
        <v>68</v>
      </c>
      <c r="AG3329">
        <v>0.04</v>
      </c>
      <c r="AH3329" t="s">
        <v>68</v>
      </c>
      <c r="AI3329">
        <v>0.04</v>
      </c>
      <c r="AJ3329" t="s">
        <v>68</v>
      </c>
      <c r="AK3329">
        <v>0.09</v>
      </c>
      <c r="AL3329" t="s">
        <v>67</v>
      </c>
      <c r="AM3329">
        <v>0.04</v>
      </c>
      <c r="AN3329" t="s">
        <v>67</v>
      </c>
      <c r="AO3329">
        <v>6.0000000000000001E-3</v>
      </c>
      <c r="AP3329" t="s">
        <v>67</v>
      </c>
      <c r="AQ3329">
        <v>0.01</v>
      </c>
      <c r="AR3329" t="s">
        <v>67</v>
      </c>
      <c r="AS3329">
        <v>1.71</v>
      </c>
      <c r="AT3329" t="s">
        <v>67</v>
      </c>
      <c r="AU3329">
        <v>0.23</v>
      </c>
      <c r="AV3329" t="s">
        <v>67</v>
      </c>
      <c r="AW3329">
        <v>3.14</v>
      </c>
      <c r="AX3329" t="s">
        <v>67</v>
      </c>
      <c r="AY3329">
        <v>0.81</v>
      </c>
      <c r="AZ3329" t="s">
        <v>67</v>
      </c>
      <c r="BB3329" t="s">
        <v>64</v>
      </c>
      <c r="BD3329" t="s">
        <v>64</v>
      </c>
      <c r="BF3329" t="s">
        <v>64</v>
      </c>
    </row>
    <row r="3330" spans="1:58" x14ac:dyDescent="0.25">
      <c r="A3330" t="s">
        <v>58</v>
      </c>
      <c r="B3330">
        <v>2</v>
      </c>
      <c r="C3330" t="s">
        <v>88</v>
      </c>
      <c r="D3330">
        <v>1981</v>
      </c>
      <c r="E3330">
        <v>1981</v>
      </c>
      <c r="F3330">
        <v>1</v>
      </c>
      <c r="G3330" t="s">
        <v>66</v>
      </c>
      <c r="H3330">
        <v>3.06</v>
      </c>
      <c r="I3330">
        <v>8.01</v>
      </c>
      <c r="J3330" t="s">
        <v>67</v>
      </c>
      <c r="K3330">
        <v>7.1</v>
      </c>
      <c r="L3330" t="s">
        <v>67</v>
      </c>
      <c r="M3330">
        <v>38.130000000000003</v>
      </c>
      <c r="N3330" t="s">
        <v>67</v>
      </c>
      <c r="O3330">
        <v>21.5</v>
      </c>
      <c r="P3330" t="s">
        <v>67</v>
      </c>
      <c r="Q3330">
        <v>3.45</v>
      </c>
      <c r="R3330" t="s">
        <v>67</v>
      </c>
      <c r="S3330">
        <v>9.02</v>
      </c>
      <c r="T3330" t="s">
        <v>71</v>
      </c>
      <c r="U3330">
        <v>7.1999999999999995E-2</v>
      </c>
      <c r="V3330" t="s">
        <v>67</v>
      </c>
      <c r="W3330">
        <v>6.7000000000000004E-2</v>
      </c>
      <c r="X3330" t="s">
        <v>67</v>
      </c>
      <c r="Y3330">
        <v>3.2000000000000001E-2</v>
      </c>
      <c r="Z3330" t="s">
        <v>67</v>
      </c>
      <c r="AA3330">
        <v>5.0000000000000001E-3</v>
      </c>
      <c r="AB3330" t="s">
        <v>68</v>
      </c>
      <c r="AC3330">
        <v>7.0000000000000007E-2</v>
      </c>
      <c r="AD3330" t="s">
        <v>68</v>
      </c>
      <c r="AE3330">
        <v>0.05</v>
      </c>
      <c r="AF3330" t="s">
        <v>78</v>
      </c>
      <c r="AG3330">
        <v>0.03</v>
      </c>
      <c r="AH3330" t="s">
        <v>78</v>
      </c>
      <c r="AI3330">
        <v>0.03</v>
      </c>
      <c r="AJ3330" t="s">
        <v>78</v>
      </c>
      <c r="AK3330">
        <v>0.06</v>
      </c>
      <c r="AL3330" t="s">
        <v>67</v>
      </c>
      <c r="AM3330">
        <v>0.04</v>
      </c>
      <c r="AN3330" t="s">
        <v>73</v>
      </c>
      <c r="AO3330">
        <v>8.0000000000000002E-3</v>
      </c>
      <c r="AP3330" t="s">
        <v>67</v>
      </c>
      <c r="AQ3330">
        <v>8.0000000000000002E-3</v>
      </c>
      <c r="AR3330" t="s">
        <v>67</v>
      </c>
      <c r="AS3330">
        <v>2.0499999999999998</v>
      </c>
      <c r="AT3330" t="s">
        <v>67</v>
      </c>
      <c r="AU3330">
        <v>0.28000000000000003</v>
      </c>
      <c r="AV3330" t="s">
        <v>67</v>
      </c>
      <c r="AW3330">
        <v>3.51</v>
      </c>
      <c r="AX3330" t="s">
        <v>67</v>
      </c>
      <c r="AY3330">
        <v>0.96</v>
      </c>
      <c r="AZ3330" t="s">
        <v>67</v>
      </c>
      <c r="BB3330" t="s">
        <v>64</v>
      </c>
      <c r="BD3330" t="s">
        <v>64</v>
      </c>
      <c r="BF3330" t="s">
        <v>64</v>
      </c>
    </row>
    <row r="3331" spans="1:58" x14ac:dyDescent="0.25">
      <c r="A3331" t="s">
        <v>58</v>
      </c>
      <c r="B3331">
        <v>2</v>
      </c>
      <c r="C3331" t="s">
        <v>88</v>
      </c>
      <c r="D3331">
        <v>1981</v>
      </c>
      <c r="E3331">
        <v>1981</v>
      </c>
      <c r="F3331">
        <v>2</v>
      </c>
      <c r="G3331" t="s">
        <v>66</v>
      </c>
      <c r="H3331">
        <v>11.26</v>
      </c>
      <c r="I3331">
        <v>26.61</v>
      </c>
      <c r="J3331" t="s">
        <v>67</v>
      </c>
      <c r="K3331">
        <v>7.15</v>
      </c>
      <c r="L3331" t="s">
        <v>67</v>
      </c>
      <c r="M3331">
        <v>35.159999999999997</v>
      </c>
      <c r="N3331" t="s">
        <v>67</v>
      </c>
      <c r="O3331">
        <v>19.62</v>
      </c>
      <c r="P3331" t="s">
        <v>67</v>
      </c>
      <c r="Q3331">
        <v>3.91</v>
      </c>
      <c r="R3331" t="s">
        <v>67</v>
      </c>
      <c r="S3331">
        <v>8.64</v>
      </c>
      <c r="T3331" t="s">
        <v>71</v>
      </c>
      <c r="U3331">
        <v>7.8E-2</v>
      </c>
      <c r="V3331" t="s">
        <v>67</v>
      </c>
      <c r="W3331">
        <v>6.0999999999999999E-2</v>
      </c>
      <c r="X3331" t="s">
        <v>67</v>
      </c>
      <c r="Y3331">
        <v>3.5000000000000003E-2</v>
      </c>
      <c r="Z3331" t="s">
        <v>67</v>
      </c>
      <c r="AA3331">
        <v>1.7999999999999999E-2</v>
      </c>
      <c r="AB3331" t="s">
        <v>68</v>
      </c>
      <c r="AC3331">
        <v>7.0000000000000007E-2</v>
      </c>
      <c r="AD3331" t="s">
        <v>68</v>
      </c>
      <c r="AE3331">
        <v>0.05</v>
      </c>
      <c r="AF3331" t="s">
        <v>78</v>
      </c>
      <c r="AG3331">
        <v>0.03</v>
      </c>
      <c r="AH3331" t="s">
        <v>78</v>
      </c>
      <c r="AI3331">
        <v>0.02</v>
      </c>
      <c r="AJ3331" t="s">
        <v>78</v>
      </c>
      <c r="AK3331">
        <v>0.06</v>
      </c>
      <c r="AL3331" t="s">
        <v>67</v>
      </c>
      <c r="AM3331">
        <v>0.04</v>
      </c>
      <c r="AN3331" t="s">
        <v>73</v>
      </c>
      <c r="AO3331">
        <v>1.2E-2</v>
      </c>
      <c r="AP3331" t="s">
        <v>67</v>
      </c>
      <c r="AQ3331">
        <v>8.0000000000000002E-3</v>
      </c>
      <c r="AR3331" t="s">
        <v>67</v>
      </c>
      <c r="AS3331">
        <v>1.95</v>
      </c>
      <c r="AT3331" t="s">
        <v>67</v>
      </c>
      <c r="AU3331">
        <v>0.28999999999999998</v>
      </c>
      <c r="AV3331" t="s">
        <v>67</v>
      </c>
      <c r="AW3331">
        <v>3.24</v>
      </c>
      <c r="AX3331" t="s">
        <v>67</v>
      </c>
      <c r="AY3331">
        <v>0.88</v>
      </c>
      <c r="AZ3331" t="s">
        <v>67</v>
      </c>
      <c r="BB3331" t="s">
        <v>64</v>
      </c>
      <c r="BD3331" t="s">
        <v>64</v>
      </c>
      <c r="BF3331" t="s">
        <v>64</v>
      </c>
    </row>
    <row r="3332" spans="1:58" x14ac:dyDescent="0.25">
      <c r="A3332" t="s">
        <v>58</v>
      </c>
      <c r="B3332">
        <v>2</v>
      </c>
      <c r="C3332" t="s">
        <v>88</v>
      </c>
      <c r="D3332">
        <v>1981</v>
      </c>
      <c r="E3332">
        <v>1981</v>
      </c>
      <c r="F3332">
        <v>3</v>
      </c>
      <c r="G3332" t="s">
        <v>60</v>
      </c>
      <c r="H3332">
        <v>4.18</v>
      </c>
      <c r="I3332">
        <v>10.94</v>
      </c>
      <c r="J3332" t="s">
        <v>67</v>
      </c>
      <c r="K3332">
        <v>7.38</v>
      </c>
      <c r="L3332" t="s">
        <v>67</v>
      </c>
      <c r="M3332">
        <v>41.9</v>
      </c>
      <c r="N3332" t="s">
        <v>67</v>
      </c>
      <c r="O3332">
        <v>24.08</v>
      </c>
      <c r="P3332" t="s">
        <v>67</v>
      </c>
      <c r="Q3332">
        <v>1.94</v>
      </c>
      <c r="R3332" t="s">
        <v>67</v>
      </c>
      <c r="S3332">
        <v>11.95</v>
      </c>
      <c r="T3332" t="s">
        <v>71</v>
      </c>
      <c r="U3332">
        <v>5.8999999999999997E-2</v>
      </c>
      <c r="V3332" t="s">
        <v>67</v>
      </c>
      <c r="W3332">
        <v>5.2999999999999999E-2</v>
      </c>
      <c r="X3332" t="s">
        <v>67</v>
      </c>
      <c r="Y3332">
        <v>3.6999999999999998E-2</v>
      </c>
      <c r="Z3332" t="s">
        <v>67</v>
      </c>
      <c r="AA3332">
        <v>6.0000000000000001E-3</v>
      </c>
      <c r="AB3332" t="s">
        <v>68</v>
      </c>
      <c r="AC3332">
        <v>0.11</v>
      </c>
      <c r="AD3332" t="s">
        <v>68</v>
      </c>
      <c r="AE3332">
        <v>0.1</v>
      </c>
      <c r="AF3332" t="s">
        <v>78</v>
      </c>
      <c r="AG3332">
        <v>0.05</v>
      </c>
      <c r="AH3332" t="s">
        <v>78</v>
      </c>
      <c r="AI3332">
        <v>0.01</v>
      </c>
      <c r="AJ3332" t="s">
        <v>78</v>
      </c>
      <c r="AK3332">
        <v>0.1</v>
      </c>
      <c r="AL3332" t="s">
        <v>67</v>
      </c>
      <c r="AM3332">
        <v>0.09</v>
      </c>
      <c r="AN3332" t="s">
        <v>73</v>
      </c>
      <c r="AO3332">
        <v>3.3000000000000002E-2</v>
      </c>
      <c r="AP3332" t="s">
        <v>67</v>
      </c>
      <c r="AQ3332">
        <v>7.0000000000000001E-3</v>
      </c>
      <c r="AR3332" t="s">
        <v>67</v>
      </c>
      <c r="AS3332">
        <v>2.38</v>
      </c>
      <c r="AT3332" t="s">
        <v>67</v>
      </c>
      <c r="AU3332">
        <v>0.28000000000000003</v>
      </c>
      <c r="AV3332" t="s">
        <v>67</v>
      </c>
      <c r="AW3332">
        <v>3.89</v>
      </c>
      <c r="AX3332" t="s">
        <v>67</v>
      </c>
      <c r="AY3332">
        <v>1.07</v>
      </c>
      <c r="AZ3332" t="s">
        <v>67</v>
      </c>
      <c r="BB3332" t="s">
        <v>64</v>
      </c>
      <c r="BD3332" t="s">
        <v>64</v>
      </c>
      <c r="BF3332" t="s">
        <v>64</v>
      </c>
    </row>
    <row r="3333" spans="1:58" x14ac:dyDescent="0.25">
      <c r="A3333" t="s">
        <v>58</v>
      </c>
      <c r="B3333">
        <v>2</v>
      </c>
      <c r="C3333" t="s">
        <v>88</v>
      </c>
      <c r="D3333">
        <v>1981</v>
      </c>
      <c r="E3333">
        <v>1981</v>
      </c>
      <c r="F3333">
        <v>4</v>
      </c>
      <c r="G3333" t="s">
        <v>60</v>
      </c>
      <c r="H3333">
        <v>5.66</v>
      </c>
      <c r="I3333">
        <v>14.33</v>
      </c>
      <c r="J3333" t="s">
        <v>67</v>
      </c>
      <c r="K3333">
        <v>7.47</v>
      </c>
      <c r="L3333" t="s">
        <v>67</v>
      </c>
      <c r="M3333">
        <v>35.51</v>
      </c>
      <c r="N3333" t="s">
        <v>67</v>
      </c>
      <c r="O3333">
        <v>21.33</v>
      </c>
      <c r="P3333" t="s">
        <v>67</v>
      </c>
      <c r="Q3333">
        <v>1.22</v>
      </c>
      <c r="R3333" t="s">
        <v>67</v>
      </c>
      <c r="S3333">
        <v>11.81</v>
      </c>
      <c r="T3333" t="s">
        <v>71</v>
      </c>
      <c r="U3333">
        <v>0.06</v>
      </c>
      <c r="V3333" t="s">
        <v>67</v>
      </c>
      <c r="W3333">
        <v>6.2E-2</v>
      </c>
      <c r="X3333" t="s">
        <v>67</v>
      </c>
      <c r="Y3333">
        <v>3.4000000000000002E-2</v>
      </c>
      <c r="Z3333" t="s">
        <v>67</v>
      </c>
      <c r="AA3333">
        <v>0</v>
      </c>
      <c r="AB3333" t="s">
        <v>68</v>
      </c>
      <c r="AC3333">
        <v>7.0000000000000007E-2</v>
      </c>
      <c r="AD3333" t="s">
        <v>68</v>
      </c>
      <c r="AE3333">
        <v>0.05</v>
      </c>
      <c r="AF3333" t="s">
        <v>68</v>
      </c>
      <c r="AG3333">
        <v>0.04</v>
      </c>
      <c r="AH3333" t="s">
        <v>68</v>
      </c>
      <c r="AI3333">
        <v>0.01</v>
      </c>
      <c r="AJ3333" t="s">
        <v>68</v>
      </c>
      <c r="AK3333">
        <v>0.06</v>
      </c>
      <c r="AL3333" t="s">
        <v>67</v>
      </c>
      <c r="AM3333">
        <v>0.05</v>
      </c>
      <c r="AN3333" t="s">
        <v>67</v>
      </c>
      <c r="AO3333">
        <v>1.4E-2</v>
      </c>
      <c r="AP3333" t="s">
        <v>67</v>
      </c>
      <c r="AQ3333">
        <v>3.0000000000000001E-3</v>
      </c>
      <c r="AR3333" t="s">
        <v>67</v>
      </c>
      <c r="AS3333">
        <v>2.1</v>
      </c>
      <c r="AT3333" t="s">
        <v>67</v>
      </c>
      <c r="AU3333">
        <v>0.26</v>
      </c>
      <c r="AV3333" t="s">
        <v>67</v>
      </c>
      <c r="AW3333">
        <v>3.42</v>
      </c>
      <c r="AX3333" t="s">
        <v>67</v>
      </c>
      <c r="AY3333">
        <v>0.95</v>
      </c>
      <c r="AZ3333" t="s">
        <v>67</v>
      </c>
      <c r="BB3333" t="s">
        <v>64</v>
      </c>
      <c r="BD3333" t="s">
        <v>64</v>
      </c>
      <c r="BF3333" t="s">
        <v>64</v>
      </c>
    </row>
    <row r="3334" spans="1:58" x14ac:dyDescent="0.25">
      <c r="A3334" t="s">
        <v>58</v>
      </c>
      <c r="B3334">
        <v>2</v>
      </c>
      <c r="C3334" t="s">
        <v>88</v>
      </c>
      <c r="D3334">
        <v>1981</v>
      </c>
      <c r="E3334">
        <v>1981</v>
      </c>
      <c r="F3334">
        <v>5</v>
      </c>
      <c r="G3334" t="s">
        <v>66</v>
      </c>
      <c r="H3334">
        <v>1.8</v>
      </c>
      <c r="I3334">
        <v>4.72</v>
      </c>
      <c r="J3334" t="s">
        <v>67</v>
      </c>
      <c r="K3334">
        <v>7.56</v>
      </c>
      <c r="L3334" t="s">
        <v>67</v>
      </c>
      <c r="M3334">
        <v>44.95</v>
      </c>
      <c r="N3334" t="s">
        <v>67</v>
      </c>
      <c r="O3334">
        <v>24.17</v>
      </c>
      <c r="P3334" t="s">
        <v>67</v>
      </c>
      <c r="Q3334">
        <v>1.02</v>
      </c>
      <c r="R3334" t="s">
        <v>67</v>
      </c>
      <c r="S3334">
        <v>8.99</v>
      </c>
      <c r="T3334" t="s">
        <v>71</v>
      </c>
      <c r="U3334">
        <v>5.8999999999999997E-2</v>
      </c>
      <c r="V3334" t="s">
        <v>67</v>
      </c>
      <c r="W3334">
        <v>3.6999999999999998E-2</v>
      </c>
      <c r="X3334" t="s">
        <v>67</v>
      </c>
      <c r="Y3334">
        <v>3.2000000000000001E-2</v>
      </c>
      <c r="Z3334" t="s">
        <v>67</v>
      </c>
      <c r="AA3334">
        <v>2.1999999999999999E-2</v>
      </c>
      <c r="AB3334" t="s">
        <v>68</v>
      </c>
      <c r="AC3334">
        <v>0.06</v>
      </c>
      <c r="AD3334" t="s">
        <v>68</v>
      </c>
      <c r="AE3334">
        <v>0.05</v>
      </c>
      <c r="AF3334" t="s">
        <v>68</v>
      </c>
      <c r="AG3334">
        <v>0.05</v>
      </c>
      <c r="AH3334" t="s">
        <v>68</v>
      </c>
      <c r="AI3334">
        <v>0.01</v>
      </c>
      <c r="AJ3334" t="s">
        <v>68</v>
      </c>
      <c r="AK3334">
        <v>0.06</v>
      </c>
      <c r="AL3334" t="s">
        <v>67</v>
      </c>
      <c r="AM3334">
        <v>0.05</v>
      </c>
      <c r="AN3334" t="s">
        <v>67</v>
      </c>
      <c r="AO3334">
        <v>5.0000000000000001E-3</v>
      </c>
      <c r="AP3334" t="s">
        <v>67</v>
      </c>
      <c r="AQ3334">
        <v>3.0000000000000001E-3</v>
      </c>
      <c r="AR3334" t="s">
        <v>67</v>
      </c>
      <c r="AS3334">
        <v>2.5499999999999998</v>
      </c>
      <c r="AT3334" t="s">
        <v>67</v>
      </c>
      <c r="AU3334">
        <v>0.3</v>
      </c>
      <c r="AV3334" t="s">
        <v>67</v>
      </c>
      <c r="AW3334">
        <v>4.29</v>
      </c>
      <c r="AX3334" t="s">
        <v>67</v>
      </c>
      <c r="AY3334">
        <v>1.2</v>
      </c>
      <c r="AZ3334" t="s">
        <v>67</v>
      </c>
      <c r="BB3334" t="s">
        <v>64</v>
      </c>
      <c r="BD3334" t="s">
        <v>64</v>
      </c>
      <c r="BF3334" t="s">
        <v>64</v>
      </c>
    </row>
    <row r="3335" spans="1:58" x14ac:dyDescent="0.25">
      <c r="A3335" t="s">
        <v>58</v>
      </c>
      <c r="B3335">
        <v>2</v>
      </c>
      <c r="C3335" t="s">
        <v>88</v>
      </c>
      <c r="D3335">
        <v>1981</v>
      </c>
      <c r="E3335">
        <v>1981</v>
      </c>
      <c r="F3335">
        <v>6</v>
      </c>
      <c r="G3335" t="s">
        <v>66</v>
      </c>
      <c r="H3335">
        <v>3.94</v>
      </c>
      <c r="I3335">
        <v>9.98</v>
      </c>
      <c r="J3335" t="s">
        <v>67</v>
      </c>
      <c r="K3335">
        <v>7.5</v>
      </c>
      <c r="L3335" t="s">
        <v>67</v>
      </c>
      <c r="M3335">
        <v>43.57</v>
      </c>
      <c r="N3335" t="s">
        <v>67</v>
      </c>
      <c r="O3335">
        <v>23.33</v>
      </c>
      <c r="P3335" t="s">
        <v>67</v>
      </c>
      <c r="Q3335">
        <v>3.35</v>
      </c>
      <c r="R3335" t="s">
        <v>67</v>
      </c>
      <c r="S3335">
        <v>9.9700000000000006</v>
      </c>
      <c r="T3335" t="s">
        <v>71</v>
      </c>
      <c r="U3335">
        <v>7.0000000000000007E-2</v>
      </c>
      <c r="V3335" t="s">
        <v>67</v>
      </c>
      <c r="W3335">
        <v>5.5E-2</v>
      </c>
      <c r="X3335" t="s">
        <v>67</v>
      </c>
      <c r="Y3335">
        <v>3.1E-2</v>
      </c>
      <c r="Z3335" t="s">
        <v>67</v>
      </c>
      <c r="AA3335">
        <v>1.4999999999999999E-2</v>
      </c>
      <c r="AB3335" t="s">
        <v>68</v>
      </c>
      <c r="AC3335">
        <v>7.0000000000000007E-2</v>
      </c>
      <c r="AD3335" t="s">
        <v>68</v>
      </c>
      <c r="AE3335">
        <v>7.0000000000000007E-2</v>
      </c>
      <c r="AF3335" t="s">
        <v>68</v>
      </c>
      <c r="AG3335">
        <v>7.0000000000000007E-2</v>
      </c>
      <c r="AH3335" t="s">
        <v>68</v>
      </c>
      <c r="AI3335">
        <v>0</v>
      </c>
      <c r="AJ3335" t="s">
        <v>68</v>
      </c>
      <c r="AK3335">
        <v>7.0000000000000007E-2</v>
      </c>
      <c r="AL3335" t="s">
        <v>67</v>
      </c>
      <c r="AM3335">
        <v>7.0000000000000007E-2</v>
      </c>
      <c r="AN3335" t="s">
        <v>67</v>
      </c>
      <c r="AO3335">
        <v>3.0000000000000001E-3</v>
      </c>
      <c r="AP3335" t="s">
        <v>67</v>
      </c>
      <c r="AQ3335">
        <v>3.0000000000000001E-3</v>
      </c>
      <c r="AR3335" t="s">
        <v>67</v>
      </c>
      <c r="AS3335">
        <v>2.42</v>
      </c>
      <c r="AT3335" t="s">
        <v>67</v>
      </c>
      <c r="AU3335">
        <v>0.31</v>
      </c>
      <c r="AV3335" t="s">
        <v>67</v>
      </c>
      <c r="AW3335">
        <v>4.1399999999999997</v>
      </c>
      <c r="AX3335" t="s">
        <v>67</v>
      </c>
      <c r="AY3335">
        <v>1.1499999999999999</v>
      </c>
      <c r="AZ3335" t="s">
        <v>67</v>
      </c>
      <c r="BB3335" t="s">
        <v>64</v>
      </c>
      <c r="BD3335" t="s">
        <v>64</v>
      </c>
      <c r="BF3335" t="s">
        <v>64</v>
      </c>
    </row>
    <row r="3336" spans="1:58" x14ac:dyDescent="0.25">
      <c r="A3336" t="s">
        <v>58</v>
      </c>
      <c r="B3336">
        <v>2</v>
      </c>
      <c r="C3336" t="s">
        <v>88</v>
      </c>
      <c r="D3336">
        <v>1981</v>
      </c>
      <c r="E3336">
        <v>1981</v>
      </c>
      <c r="F3336">
        <v>7</v>
      </c>
      <c r="G3336" t="s">
        <v>66</v>
      </c>
      <c r="H3336">
        <v>0.75</v>
      </c>
      <c r="I3336">
        <v>1.96</v>
      </c>
      <c r="J3336" t="s">
        <v>67</v>
      </c>
      <c r="K3336">
        <v>7.5</v>
      </c>
      <c r="L3336" t="s">
        <v>67</v>
      </c>
      <c r="M3336">
        <v>56.11</v>
      </c>
      <c r="N3336" t="s">
        <v>67</v>
      </c>
      <c r="O3336">
        <v>27.66</v>
      </c>
      <c r="P3336" t="s">
        <v>67</v>
      </c>
      <c r="Q3336">
        <v>1.86</v>
      </c>
      <c r="R3336" t="s">
        <v>67</v>
      </c>
      <c r="S3336">
        <v>8.4600000000000009</v>
      </c>
      <c r="T3336" t="s">
        <v>71</v>
      </c>
      <c r="U3336">
        <v>8.8999999999999996E-2</v>
      </c>
      <c r="V3336" t="s">
        <v>67</v>
      </c>
      <c r="W3336">
        <v>7.6999999999999999E-2</v>
      </c>
      <c r="X3336" t="s">
        <v>67</v>
      </c>
      <c r="Y3336">
        <v>4.2000000000000003E-2</v>
      </c>
      <c r="Z3336" t="s">
        <v>67</v>
      </c>
      <c r="AA3336">
        <v>1.2E-2</v>
      </c>
      <c r="AB3336" t="s">
        <v>68</v>
      </c>
      <c r="AC3336">
        <v>0.06</v>
      </c>
      <c r="AD3336" t="s">
        <v>78</v>
      </c>
      <c r="AE3336">
        <v>0.05</v>
      </c>
      <c r="AF3336" t="s">
        <v>78</v>
      </c>
      <c r="AG3336">
        <v>0.02</v>
      </c>
      <c r="AH3336" t="s">
        <v>78</v>
      </c>
      <c r="AI3336">
        <v>0.01</v>
      </c>
      <c r="AJ3336" t="s">
        <v>78</v>
      </c>
      <c r="AK3336">
        <v>0.06</v>
      </c>
      <c r="AL3336" t="s">
        <v>73</v>
      </c>
      <c r="AM3336">
        <v>0.05</v>
      </c>
      <c r="AN3336" t="s">
        <v>73</v>
      </c>
      <c r="AO3336">
        <v>8.6999999999999994E-2</v>
      </c>
      <c r="AP3336" t="s">
        <v>67</v>
      </c>
      <c r="AQ3336">
        <v>3.0000000000000001E-3</v>
      </c>
      <c r="AR3336" t="s">
        <v>67</v>
      </c>
      <c r="AS3336">
        <v>3.04</v>
      </c>
      <c r="AT3336" t="s">
        <v>67</v>
      </c>
      <c r="AU3336">
        <v>0.35</v>
      </c>
      <c r="AV3336" t="s">
        <v>67</v>
      </c>
      <c r="AW3336">
        <v>5.12</v>
      </c>
      <c r="AX3336" t="s">
        <v>67</v>
      </c>
      <c r="AY3336">
        <v>1.46</v>
      </c>
      <c r="AZ3336" t="s">
        <v>67</v>
      </c>
      <c r="BB3336" t="s">
        <v>64</v>
      </c>
      <c r="BD3336" t="s">
        <v>64</v>
      </c>
      <c r="BF3336" t="s">
        <v>64</v>
      </c>
    </row>
    <row r="3337" spans="1:58" x14ac:dyDescent="0.25">
      <c r="A3337" t="s">
        <v>58</v>
      </c>
      <c r="B3337">
        <v>2</v>
      </c>
      <c r="C3337" t="s">
        <v>88</v>
      </c>
      <c r="D3337">
        <v>1981</v>
      </c>
      <c r="E3337">
        <v>1981</v>
      </c>
      <c r="F3337">
        <v>8</v>
      </c>
      <c r="G3337" t="s">
        <v>66</v>
      </c>
      <c r="H3337">
        <v>0.28999999999999998</v>
      </c>
      <c r="I3337">
        <v>0.76</v>
      </c>
      <c r="J3337" t="s">
        <v>67</v>
      </c>
      <c r="K3337">
        <v>7.64</v>
      </c>
      <c r="L3337" t="s">
        <v>67</v>
      </c>
      <c r="M3337">
        <v>62.69</v>
      </c>
      <c r="N3337" t="s">
        <v>67</v>
      </c>
      <c r="O3337">
        <v>31.25</v>
      </c>
      <c r="P3337" t="s">
        <v>67</v>
      </c>
      <c r="Q3337">
        <v>2.2799999999999998</v>
      </c>
      <c r="R3337" t="s">
        <v>67</v>
      </c>
      <c r="S3337">
        <v>10.49</v>
      </c>
      <c r="T3337" t="s">
        <v>71</v>
      </c>
      <c r="U3337">
        <v>8.6999999999999994E-2</v>
      </c>
      <c r="V3337" t="s">
        <v>67</v>
      </c>
      <c r="W3337">
        <v>7.5999999999999998E-2</v>
      </c>
      <c r="X3337" t="s">
        <v>67</v>
      </c>
      <c r="Y3337">
        <v>3.9E-2</v>
      </c>
      <c r="Z3337" t="s">
        <v>67</v>
      </c>
      <c r="AA3337">
        <v>1.0999999999999999E-2</v>
      </c>
      <c r="AB3337" t="s">
        <v>68</v>
      </c>
      <c r="AC3337">
        <v>7.0000000000000007E-2</v>
      </c>
      <c r="AD3337" t="s">
        <v>78</v>
      </c>
      <c r="AE3337">
        <v>0.06</v>
      </c>
      <c r="AF3337" t="s">
        <v>78</v>
      </c>
      <c r="AG3337">
        <v>0.05</v>
      </c>
      <c r="AH3337" t="s">
        <v>78</v>
      </c>
      <c r="AI3337">
        <v>0.01</v>
      </c>
      <c r="AJ3337" t="s">
        <v>78</v>
      </c>
      <c r="AK3337">
        <v>7.0000000000000007E-2</v>
      </c>
      <c r="AL3337" t="s">
        <v>73</v>
      </c>
      <c r="AM3337">
        <v>0.06</v>
      </c>
      <c r="AN3337" t="s">
        <v>73</v>
      </c>
      <c r="AO3337">
        <v>3.3000000000000002E-2</v>
      </c>
      <c r="AP3337" t="s">
        <v>67</v>
      </c>
      <c r="AQ3337">
        <v>4.0000000000000001E-3</v>
      </c>
      <c r="AR3337" t="s">
        <v>67</v>
      </c>
      <c r="AS3337">
        <v>3.45</v>
      </c>
      <c r="AT3337" t="s">
        <v>67</v>
      </c>
      <c r="AU3337">
        <v>0.34</v>
      </c>
      <c r="AV3337" t="s">
        <v>67</v>
      </c>
      <c r="AW3337">
        <v>6.33</v>
      </c>
      <c r="AX3337" t="s">
        <v>67</v>
      </c>
      <c r="AY3337">
        <v>1.64</v>
      </c>
      <c r="AZ3337" t="s">
        <v>67</v>
      </c>
      <c r="BB3337" t="s">
        <v>64</v>
      </c>
      <c r="BD3337" t="s">
        <v>64</v>
      </c>
      <c r="BF3337" t="s">
        <v>64</v>
      </c>
    </row>
    <row r="3338" spans="1:58" x14ac:dyDescent="0.25">
      <c r="A3338" t="s">
        <v>58</v>
      </c>
      <c r="B3338">
        <v>2</v>
      </c>
      <c r="C3338" t="s">
        <v>88</v>
      </c>
      <c r="D3338">
        <v>1981</v>
      </c>
      <c r="E3338">
        <v>1981</v>
      </c>
      <c r="F3338">
        <v>9</v>
      </c>
      <c r="G3338" t="s">
        <v>66</v>
      </c>
      <c r="H3338">
        <v>0.41</v>
      </c>
      <c r="I3338">
        <v>1.03</v>
      </c>
      <c r="J3338" t="s">
        <v>67</v>
      </c>
      <c r="K3338">
        <v>7.62</v>
      </c>
      <c r="L3338" t="s">
        <v>67</v>
      </c>
      <c r="M3338">
        <v>62.94</v>
      </c>
      <c r="N3338" t="s">
        <v>67</v>
      </c>
      <c r="O3338">
        <v>28.37</v>
      </c>
      <c r="P3338" t="s">
        <v>67</v>
      </c>
      <c r="Q3338">
        <v>2.14</v>
      </c>
      <c r="R3338" t="s">
        <v>67</v>
      </c>
      <c r="S3338">
        <v>9.3000000000000007</v>
      </c>
      <c r="T3338" t="s">
        <v>71</v>
      </c>
      <c r="U3338">
        <v>6.8000000000000005E-2</v>
      </c>
      <c r="V3338" t="s">
        <v>67</v>
      </c>
      <c r="W3338">
        <v>6.0999999999999999E-2</v>
      </c>
      <c r="X3338" t="s">
        <v>67</v>
      </c>
      <c r="Y3338">
        <v>3.5000000000000003E-2</v>
      </c>
      <c r="Z3338" t="s">
        <v>67</v>
      </c>
      <c r="AA3338">
        <v>7.0000000000000001E-3</v>
      </c>
      <c r="AB3338" t="s">
        <v>68</v>
      </c>
      <c r="AC3338">
        <v>0.08</v>
      </c>
      <c r="AD3338" t="s">
        <v>68</v>
      </c>
      <c r="AE3338">
        <v>0.06</v>
      </c>
      <c r="AF3338" t="s">
        <v>68</v>
      </c>
      <c r="AG3338">
        <v>0.05</v>
      </c>
      <c r="AH3338" t="s">
        <v>68</v>
      </c>
      <c r="AI3338">
        <v>0.02</v>
      </c>
      <c r="AJ3338" t="s">
        <v>68</v>
      </c>
      <c r="AK3338">
        <v>0.08</v>
      </c>
      <c r="AL3338" t="s">
        <v>67</v>
      </c>
      <c r="AM3338">
        <v>0.06</v>
      </c>
      <c r="AN3338" t="s">
        <v>67</v>
      </c>
      <c r="AO3338">
        <v>0.01</v>
      </c>
      <c r="AP3338" t="s">
        <v>67</v>
      </c>
      <c r="AQ3338">
        <v>3.0000000000000001E-3</v>
      </c>
      <c r="AR3338" t="s">
        <v>67</v>
      </c>
      <c r="AS3338">
        <v>3.38</v>
      </c>
      <c r="AT3338" t="s">
        <v>67</v>
      </c>
      <c r="AU3338">
        <v>0.34</v>
      </c>
      <c r="AV3338" t="s">
        <v>67</v>
      </c>
      <c r="AW3338">
        <v>6.52</v>
      </c>
      <c r="AX3338" t="s">
        <v>67</v>
      </c>
      <c r="AY3338">
        <v>1.66</v>
      </c>
      <c r="AZ3338" t="s">
        <v>67</v>
      </c>
      <c r="BB3338" t="s">
        <v>64</v>
      </c>
      <c r="BD3338" t="s">
        <v>64</v>
      </c>
      <c r="BF3338" t="s">
        <v>64</v>
      </c>
    </row>
    <row r="3339" spans="1:58" x14ac:dyDescent="0.25">
      <c r="A3339" t="s">
        <v>58</v>
      </c>
      <c r="B3339">
        <v>2</v>
      </c>
      <c r="C3339" t="s">
        <v>88</v>
      </c>
      <c r="D3339">
        <v>1982</v>
      </c>
      <c r="E3339">
        <v>1981</v>
      </c>
      <c r="F3339">
        <v>10</v>
      </c>
      <c r="G3339" t="s">
        <v>66</v>
      </c>
      <c r="H3339">
        <v>1.67</v>
      </c>
      <c r="I3339">
        <v>4.38</v>
      </c>
      <c r="J3339" t="s">
        <v>67</v>
      </c>
      <c r="K3339">
        <v>7.5</v>
      </c>
      <c r="L3339" t="s">
        <v>67</v>
      </c>
      <c r="M3339">
        <v>48.59</v>
      </c>
      <c r="N3339" t="s">
        <v>67</v>
      </c>
      <c r="O3339">
        <v>21.29</v>
      </c>
      <c r="P3339" t="s">
        <v>67</v>
      </c>
      <c r="Q3339">
        <v>1.63</v>
      </c>
      <c r="R3339" t="s">
        <v>67</v>
      </c>
      <c r="S3339">
        <v>9.32</v>
      </c>
      <c r="T3339" t="s">
        <v>71</v>
      </c>
      <c r="U3339">
        <v>5.8999999999999997E-2</v>
      </c>
      <c r="V3339" t="s">
        <v>67</v>
      </c>
      <c r="W3339">
        <v>4.2000000000000003E-2</v>
      </c>
      <c r="X3339" t="s">
        <v>67</v>
      </c>
      <c r="Y3339">
        <v>3.1E-2</v>
      </c>
      <c r="Z3339" t="s">
        <v>67</v>
      </c>
      <c r="AA3339">
        <v>1.7000000000000001E-2</v>
      </c>
      <c r="AB3339" t="s">
        <v>68</v>
      </c>
      <c r="AC3339">
        <v>0.08</v>
      </c>
      <c r="AD3339" t="s">
        <v>68</v>
      </c>
      <c r="AE3339">
        <v>0.06</v>
      </c>
      <c r="AF3339" t="s">
        <v>68</v>
      </c>
      <c r="AG3339">
        <v>0.05</v>
      </c>
      <c r="AH3339" t="s">
        <v>68</v>
      </c>
      <c r="AI3339">
        <v>0.01</v>
      </c>
      <c r="AJ3339" t="s">
        <v>68</v>
      </c>
      <c r="AK3339">
        <v>7.0000000000000007E-2</v>
      </c>
      <c r="AL3339" t="s">
        <v>67</v>
      </c>
      <c r="AM3339">
        <v>0.06</v>
      </c>
      <c r="AN3339" t="s">
        <v>67</v>
      </c>
      <c r="AO3339">
        <v>8.9999999999999993E-3</v>
      </c>
      <c r="AP3339" t="s">
        <v>67</v>
      </c>
      <c r="AQ3339">
        <v>3.0000000000000001E-3</v>
      </c>
      <c r="AR3339" t="s">
        <v>67</v>
      </c>
      <c r="AS3339">
        <v>2.67</v>
      </c>
      <c r="AT3339" t="s">
        <v>67</v>
      </c>
      <c r="AU3339">
        <v>0.3</v>
      </c>
      <c r="AV3339" t="s">
        <v>67</v>
      </c>
      <c r="AW3339">
        <v>5.18</v>
      </c>
      <c r="AX3339" t="s">
        <v>67</v>
      </c>
      <c r="AY3339">
        <v>1.33</v>
      </c>
      <c r="AZ3339" t="s">
        <v>67</v>
      </c>
      <c r="BB3339" t="s">
        <v>64</v>
      </c>
      <c r="BD3339" t="s">
        <v>64</v>
      </c>
      <c r="BF3339" t="s">
        <v>64</v>
      </c>
    </row>
    <row r="3340" spans="1:58" x14ac:dyDescent="0.25">
      <c r="A3340" t="s">
        <v>58</v>
      </c>
      <c r="B3340">
        <v>2</v>
      </c>
      <c r="C3340" t="s">
        <v>88</v>
      </c>
      <c r="D3340">
        <v>1982</v>
      </c>
      <c r="E3340">
        <v>1981</v>
      </c>
      <c r="F3340">
        <v>11</v>
      </c>
      <c r="G3340" t="s">
        <v>66</v>
      </c>
      <c r="H3340">
        <v>7.87</v>
      </c>
      <c r="I3340">
        <v>19.93</v>
      </c>
      <c r="J3340" t="s">
        <v>67</v>
      </c>
      <c r="K3340">
        <v>7.01</v>
      </c>
      <c r="L3340" t="s">
        <v>67</v>
      </c>
      <c r="M3340">
        <v>27.05</v>
      </c>
      <c r="N3340" t="s">
        <v>67</v>
      </c>
      <c r="O3340">
        <v>15.17</v>
      </c>
      <c r="P3340" t="s">
        <v>67</v>
      </c>
      <c r="Q3340">
        <v>10.23</v>
      </c>
      <c r="R3340" t="s">
        <v>67</v>
      </c>
      <c r="S3340">
        <v>8.6</v>
      </c>
      <c r="T3340" t="s">
        <v>71</v>
      </c>
      <c r="U3340">
        <v>8.5000000000000006E-2</v>
      </c>
      <c r="V3340" t="s">
        <v>67</v>
      </c>
      <c r="W3340">
        <v>7.1999999999999995E-2</v>
      </c>
      <c r="X3340" t="s">
        <v>67</v>
      </c>
      <c r="Y3340">
        <v>3.6999999999999998E-2</v>
      </c>
      <c r="Z3340" t="s">
        <v>67</v>
      </c>
      <c r="AA3340">
        <v>1.2999999999999999E-2</v>
      </c>
      <c r="AB3340" t="s">
        <v>68</v>
      </c>
      <c r="AC3340">
        <v>0.1</v>
      </c>
      <c r="AD3340" t="s">
        <v>68</v>
      </c>
      <c r="AE3340">
        <v>0.06</v>
      </c>
      <c r="AF3340" t="s">
        <v>68</v>
      </c>
      <c r="AG3340">
        <v>0.05</v>
      </c>
      <c r="AH3340" t="s">
        <v>68</v>
      </c>
      <c r="AI3340">
        <v>0.05</v>
      </c>
      <c r="AJ3340" t="s">
        <v>68</v>
      </c>
      <c r="AK3340">
        <v>0.1</v>
      </c>
      <c r="AL3340" t="s">
        <v>67</v>
      </c>
      <c r="AM3340">
        <v>0.05</v>
      </c>
      <c r="AN3340" t="s">
        <v>67</v>
      </c>
      <c r="AO3340">
        <v>2E-3</v>
      </c>
      <c r="AP3340" t="s">
        <v>67</v>
      </c>
      <c r="AQ3340">
        <v>3.0000000000000001E-3</v>
      </c>
      <c r="AR3340" t="s">
        <v>67</v>
      </c>
      <c r="AS3340">
        <v>2.19</v>
      </c>
      <c r="AT3340" t="s">
        <v>67</v>
      </c>
      <c r="AU3340">
        <v>0.27</v>
      </c>
      <c r="AV3340" t="s">
        <v>67</v>
      </c>
      <c r="AW3340">
        <v>3.32</v>
      </c>
      <c r="AX3340" t="s">
        <v>67</v>
      </c>
      <c r="AY3340">
        <v>0.89</v>
      </c>
      <c r="AZ3340" t="s">
        <v>67</v>
      </c>
      <c r="BB3340" t="s">
        <v>64</v>
      </c>
      <c r="BD3340" t="s">
        <v>64</v>
      </c>
      <c r="BF3340" t="s">
        <v>64</v>
      </c>
    </row>
    <row r="3341" spans="1:58" x14ac:dyDescent="0.25">
      <c r="A3341" t="s">
        <v>58</v>
      </c>
      <c r="B3341">
        <v>2</v>
      </c>
      <c r="C3341" t="s">
        <v>88</v>
      </c>
      <c r="D3341">
        <v>1982</v>
      </c>
      <c r="E3341">
        <v>1981</v>
      </c>
      <c r="F3341">
        <v>12</v>
      </c>
      <c r="G3341" t="s">
        <v>66</v>
      </c>
      <c r="H3341">
        <v>25.57</v>
      </c>
      <c r="I3341">
        <v>66.89</v>
      </c>
      <c r="J3341" t="s">
        <v>67</v>
      </c>
      <c r="K3341">
        <v>6.92</v>
      </c>
      <c r="L3341" t="s">
        <v>67</v>
      </c>
      <c r="M3341">
        <v>27.02</v>
      </c>
      <c r="N3341" t="s">
        <v>67</v>
      </c>
      <c r="O3341">
        <v>13.71</v>
      </c>
      <c r="P3341" t="s">
        <v>67</v>
      </c>
      <c r="Q3341">
        <v>6.46</v>
      </c>
      <c r="R3341" t="s">
        <v>67</v>
      </c>
      <c r="S3341">
        <v>7.55</v>
      </c>
      <c r="T3341" t="s">
        <v>71</v>
      </c>
      <c r="U3341">
        <v>9.7000000000000003E-2</v>
      </c>
      <c r="V3341" t="s">
        <v>61</v>
      </c>
      <c r="W3341">
        <v>7.6999999999999999E-2</v>
      </c>
      <c r="X3341" t="s">
        <v>67</v>
      </c>
      <c r="Y3341">
        <v>3.7999999999999999E-2</v>
      </c>
      <c r="Z3341" t="s">
        <v>67</v>
      </c>
      <c r="AA3341">
        <v>1.4E-2</v>
      </c>
      <c r="AB3341" t="s">
        <v>62</v>
      </c>
      <c r="AC3341">
        <v>0.09</v>
      </c>
      <c r="AD3341" t="s">
        <v>62</v>
      </c>
      <c r="AE3341">
        <v>0.06</v>
      </c>
      <c r="AF3341" t="s">
        <v>68</v>
      </c>
      <c r="AG3341">
        <v>0.05</v>
      </c>
      <c r="AH3341" t="s">
        <v>68</v>
      </c>
      <c r="AI3341">
        <v>0.04</v>
      </c>
      <c r="AJ3341" t="s">
        <v>62</v>
      </c>
      <c r="AK3341">
        <v>0.09</v>
      </c>
      <c r="AL3341" t="s">
        <v>61</v>
      </c>
      <c r="AM3341">
        <v>0.05</v>
      </c>
      <c r="AN3341" t="s">
        <v>67</v>
      </c>
      <c r="AO3341">
        <v>2E-3</v>
      </c>
      <c r="AP3341" t="s">
        <v>67</v>
      </c>
      <c r="AQ3341">
        <v>4.0000000000000001E-3</v>
      </c>
      <c r="AR3341" t="s">
        <v>67</v>
      </c>
      <c r="AS3341">
        <v>1.92</v>
      </c>
      <c r="AT3341" t="s">
        <v>67</v>
      </c>
      <c r="AU3341">
        <v>0.26</v>
      </c>
      <c r="AV3341" t="s">
        <v>67</v>
      </c>
      <c r="AW3341">
        <v>3.05</v>
      </c>
      <c r="AX3341" t="s">
        <v>67</v>
      </c>
      <c r="AY3341">
        <v>0.77</v>
      </c>
      <c r="AZ3341" t="s">
        <v>67</v>
      </c>
      <c r="BB3341" t="s">
        <v>64</v>
      </c>
      <c r="BD3341" t="s">
        <v>64</v>
      </c>
      <c r="BF3341" t="s">
        <v>64</v>
      </c>
    </row>
    <row r="3342" spans="1:58" x14ac:dyDescent="0.25">
      <c r="A3342" t="s">
        <v>58</v>
      </c>
      <c r="B3342">
        <v>2</v>
      </c>
      <c r="C3342" t="s">
        <v>88</v>
      </c>
      <c r="D3342">
        <v>1982</v>
      </c>
      <c r="E3342">
        <v>1982</v>
      </c>
      <c r="F3342">
        <v>1</v>
      </c>
      <c r="G3342" t="s">
        <v>66</v>
      </c>
      <c r="H3342">
        <v>13.34</v>
      </c>
      <c r="I3342">
        <v>34.89</v>
      </c>
      <c r="J3342" t="s">
        <v>67</v>
      </c>
      <c r="K3342">
        <v>7.27</v>
      </c>
      <c r="L3342" t="s">
        <v>67</v>
      </c>
      <c r="M3342">
        <v>29.87</v>
      </c>
      <c r="N3342" t="s">
        <v>67</v>
      </c>
      <c r="O3342">
        <v>14.46</v>
      </c>
      <c r="P3342" t="s">
        <v>67</v>
      </c>
      <c r="Q3342">
        <v>6.81</v>
      </c>
      <c r="R3342" t="s">
        <v>67</v>
      </c>
      <c r="S3342">
        <v>7.49</v>
      </c>
      <c r="T3342" t="s">
        <v>71</v>
      </c>
      <c r="U3342">
        <v>6.8000000000000005E-2</v>
      </c>
      <c r="V3342" t="s">
        <v>67</v>
      </c>
      <c r="W3342">
        <v>5.7000000000000002E-2</v>
      </c>
      <c r="X3342" t="s">
        <v>67</v>
      </c>
      <c r="Y3342">
        <v>3.9E-2</v>
      </c>
      <c r="Z3342" t="s">
        <v>67</v>
      </c>
      <c r="AA3342">
        <v>1.2999999999999999E-2</v>
      </c>
      <c r="AB3342" t="s">
        <v>68</v>
      </c>
      <c r="AC3342">
        <v>7.0000000000000007E-2</v>
      </c>
      <c r="AD3342" t="s">
        <v>68</v>
      </c>
      <c r="AE3342">
        <v>0.05</v>
      </c>
      <c r="AF3342" t="s">
        <v>68</v>
      </c>
      <c r="AG3342">
        <v>0.03</v>
      </c>
      <c r="AH3342" t="s">
        <v>68</v>
      </c>
      <c r="AI3342">
        <v>0.03</v>
      </c>
      <c r="AJ3342" t="s">
        <v>68</v>
      </c>
      <c r="AK3342">
        <v>7.0000000000000007E-2</v>
      </c>
      <c r="AL3342" t="s">
        <v>67</v>
      </c>
      <c r="AM3342">
        <v>0.04</v>
      </c>
      <c r="AN3342" t="s">
        <v>67</v>
      </c>
      <c r="AO3342">
        <v>7.0000000000000001E-3</v>
      </c>
      <c r="AP3342" t="s">
        <v>67</v>
      </c>
      <c r="AQ3342">
        <v>7.0000000000000001E-3</v>
      </c>
      <c r="AR3342" t="s">
        <v>67</v>
      </c>
      <c r="AS3342">
        <v>1.85</v>
      </c>
      <c r="AT3342" t="s">
        <v>67</v>
      </c>
      <c r="AU3342">
        <v>0.23</v>
      </c>
      <c r="AV3342" t="s">
        <v>67</v>
      </c>
      <c r="AW3342">
        <v>3.02</v>
      </c>
      <c r="AX3342" t="s">
        <v>67</v>
      </c>
      <c r="AY3342">
        <v>0.76</v>
      </c>
      <c r="AZ3342" t="s">
        <v>67</v>
      </c>
      <c r="BB3342" t="s">
        <v>64</v>
      </c>
      <c r="BD3342" t="s">
        <v>64</v>
      </c>
      <c r="BF3342" t="s">
        <v>64</v>
      </c>
    </row>
    <row r="3343" spans="1:58" x14ac:dyDescent="0.25">
      <c r="A3343" t="s">
        <v>58</v>
      </c>
      <c r="B3343">
        <v>2</v>
      </c>
      <c r="C3343" t="s">
        <v>88</v>
      </c>
      <c r="D3343">
        <v>1982</v>
      </c>
      <c r="E3343">
        <v>1982</v>
      </c>
      <c r="F3343">
        <v>2</v>
      </c>
      <c r="G3343" t="s">
        <v>66</v>
      </c>
      <c r="H3343">
        <v>17.89</v>
      </c>
      <c r="I3343">
        <v>42.26</v>
      </c>
      <c r="J3343" t="s">
        <v>67</v>
      </c>
      <c r="K3343">
        <v>7.15</v>
      </c>
      <c r="L3343" t="s">
        <v>67</v>
      </c>
      <c r="M3343">
        <v>29.16</v>
      </c>
      <c r="N3343" t="s">
        <v>67</v>
      </c>
      <c r="O3343">
        <v>13.67</v>
      </c>
      <c r="P3343" t="s">
        <v>67</v>
      </c>
      <c r="Q3343">
        <v>14</v>
      </c>
      <c r="R3343" t="s">
        <v>67</v>
      </c>
      <c r="S3343">
        <v>6.37</v>
      </c>
      <c r="T3343" t="s">
        <v>71</v>
      </c>
      <c r="U3343">
        <v>7.0999999999999994E-2</v>
      </c>
      <c r="V3343" t="s">
        <v>67</v>
      </c>
      <c r="W3343">
        <v>5.5E-2</v>
      </c>
      <c r="X3343" t="s">
        <v>67</v>
      </c>
      <c r="Y3343">
        <v>3.6999999999999998E-2</v>
      </c>
      <c r="Z3343" t="s">
        <v>67</v>
      </c>
      <c r="AA3343">
        <v>1.7000000000000001E-2</v>
      </c>
      <c r="AB3343" t="s">
        <v>68</v>
      </c>
      <c r="AC3343">
        <v>7.0000000000000007E-2</v>
      </c>
      <c r="AD3343" t="s">
        <v>68</v>
      </c>
      <c r="AE3343">
        <v>0.04</v>
      </c>
      <c r="AF3343" t="s">
        <v>68</v>
      </c>
      <c r="AG3343">
        <v>0.02</v>
      </c>
      <c r="AH3343" t="s">
        <v>68</v>
      </c>
      <c r="AI3343">
        <v>0.03</v>
      </c>
      <c r="AJ3343" t="s">
        <v>68</v>
      </c>
      <c r="AK3343">
        <v>0.06</v>
      </c>
      <c r="AL3343" t="s">
        <v>67</v>
      </c>
      <c r="AM3343">
        <v>0.03</v>
      </c>
      <c r="AN3343" t="s">
        <v>67</v>
      </c>
      <c r="AO3343">
        <v>7.0000000000000001E-3</v>
      </c>
      <c r="AP3343" t="s">
        <v>67</v>
      </c>
      <c r="AQ3343">
        <v>7.0000000000000001E-3</v>
      </c>
      <c r="AR3343" t="s">
        <v>67</v>
      </c>
      <c r="AS3343">
        <v>1.8</v>
      </c>
      <c r="AT3343" t="s">
        <v>67</v>
      </c>
      <c r="AU3343">
        <v>0.24</v>
      </c>
      <c r="AV3343" t="s">
        <v>67</v>
      </c>
      <c r="AW3343">
        <v>2.96</v>
      </c>
      <c r="AX3343" t="s">
        <v>67</v>
      </c>
      <c r="AY3343">
        <v>0.72</v>
      </c>
      <c r="AZ3343" t="s">
        <v>67</v>
      </c>
      <c r="BB3343" t="s">
        <v>64</v>
      </c>
      <c r="BD3343" t="s">
        <v>64</v>
      </c>
      <c r="BF3343" t="s">
        <v>64</v>
      </c>
    </row>
    <row r="3344" spans="1:58" x14ac:dyDescent="0.25">
      <c r="A3344" t="s">
        <v>58</v>
      </c>
      <c r="B3344">
        <v>2</v>
      </c>
      <c r="C3344" t="s">
        <v>88</v>
      </c>
      <c r="D3344">
        <v>1982</v>
      </c>
      <c r="E3344">
        <v>1982</v>
      </c>
      <c r="F3344">
        <v>3</v>
      </c>
      <c r="G3344" t="s">
        <v>66</v>
      </c>
      <c r="H3344">
        <v>5.62</v>
      </c>
      <c r="I3344">
        <v>14.71</v>
      </c>
      <c r="J3344" t="s">
        <v>67</v>
      </c>
      <c r="K3344">
        <v>7.27</v>
      </c>
      <c r="L3344" t="s">
        <v>67</v>
      </c>
      <c r="M3344">
        <v>33.15</v>
      </c>
      <c r="N3344" t="s">
        <v>67</v>
      </c>
      <c r="O3344">
        <v>15.46</v>
      </c>
      <c r="P3344" t="s">
        <v>67</v>
      </c>
      <c r="Q3344">
        <v>13.69</v>
      </c>
      <c r="R3344" t="s">
        <v>67</v>
      </c>
      <c r="S3344">
        <v>5.22</v>
      </c>
      <c r="T3344" t="s">
        <v>71</v>
      </c>
      <c r="U3344">
        <v>6.8000000000000005E-2</v>
      </c>
      <c r="V3344" t="s">
        <v>67</v>
      </c>
      <c r="W3344">
        <v>5.6000000000000001E-2</v>
      </c>
      <c r="X3344" t="s">
        <v>67</v>
      </c>
      <c r="Y3344">
        <v>4.2000000000000003E-2</v>
      </c>
      <c r="Z3344" t="s">
        <v>61</v>
      </c>
      <c r="AA3344">
        <v>1.2E-2</v>
      </c>
      <c r="AB3344" t="s">
        <v>68</v>
      </c>
      <c r="AC3344">
        <v>0.09</v>
      </c>
      <c r="AD3344" t="s">
        <v>68</v>
      </c>
      <c r="AE3344">
        <v>0.06</v>
      </c>
      <c r="AF3344" t="s">
        <v>68</v>
      </c>
      <c r="AG3344">
        <v>0.04</v>
      </c>
      <c r="AH3344" t="s">
        <v>68</v>
      </c>
      <c r="AI3344">
        <v>0.02</v>
      </c>
      <c r="AJ3344" t="s">
        <v>68</v>
      </c>
      <c r="AK3344">
        <v>0.08</v>
      </c>
      <c r="AL3344" t="s">
        <v>67</v>
      </c>
      <c r="AM3344">
        <v>0.06</v>
      </c>
      <c r="AN3344" t="s">
        <v>67</v>
      </c>
      <c r="AO3344">
        <v>1.7000000000000001E-2</v>
      </c>
      <c r="AP3344" t="s">
        <v>67</v>
      </c>
      <c r="AQ3344">
        <v>5.0000000000000001E-3</v>
      </c>
      <c r="AR3344" t="s">
        <v>67</v>
      </c>
      <c r="AS3344">
        <v>2.0099999999999998</v>
      </c>
      <c r="AT3344" t="s">
        <v>67</v>
      </c>
      <c r="AU3344">
        <v>0.25</v>
      </c>
      <c r="AV3344" t="s">
        <v>67</v>
      </c>
      <c r="AW3344">
        <v>3.22</v>
      </c>
      <c r="AX3344" t="s">
        <v>67</v>
      </c>
      <c r="AY3344">
        <v>0.82</v>
      </c>
      <c r="AZ3344" t="s">
        <v>67</v>
      </c>
      <c r="BB3344" t="s">
        <v>64</v>
      </c>
      <c r="BD3344" t="s">
        <v>64</v>
      </c>
      <c r="BF3344" t="s">
        <v>64</v>
      </c>
    </row>
    <row r="3345" spans="1:58" x14ac:dyDescent="0.25">
      <c r="A3345" t="s">
        <v>58</v>
      </c>
      <c r="B3345">
        <v>2</v>
      </c>
      <c r="C3345" t="s">
        <v>88</v>
      </c>
      <c r="D3345">
        <v>1982</v>
      </c>
      <c r="E3345">
        <v>1982</v>
      </c>
      <c r="F3345">
        <v>4</v>
      </c>
      <c r="G3345" t="s">
        <v>66</v>
      </c>
      <c r="H3345">
        <v>7.42</v>
      </c>
      <c r="I3345">
        <v>18.78</v>
      </c>
      <c r="J3345" t="s">
        <v>67</v>
      </c>
      <c r="K3345">
        <v>7.21</v>
      </c>
      <c r="L3345" t="s">
        <v>67</v>
      </c>
      <c r="M3345">
        <v>32.04</v>
      </c>
      <c r="N3345" t="s">
        <v>67</v>
      </c>
      <c r="O3345">
        <v>14.87</v>
      </c>
      <c r="P3345" t="s">
        <v>67</v>
      </c>
      <c r="Q3345">
        <v>4.53</v>
      </c>
      <c r="R3345" t="s">
        <v>67</v>
      </c>
      <c r="S3345">
        <v>7.71</v>
      </c>
      <c r="T3345" t="s">
        <v>71</v>
      </c>
      <c r="U3345">
        <v>7.0999999999999994E-2</v>
      </c>
      <c r="V3345" t="s">
        <v>67</v>
      </c>
      <c r="W3345">
        <v>0.06</v>
      </c>
      <c r="X3345" t="s">
        <v>67</v>
      </c>
      <c r="Z3345" t="s">
        <v>64</v>
      </c>
      <c r="AA3345">
        <v>1.0999999999999999E-2</v>
      </c>
      <c r="AB3345" t="s">
        <v>68</v>
      </c>
      <c r="AC3345">
        <v>0.06</v>
      </c>
      <c r="AD3345" t="s">
        <v>68</v>
      </c>
      <c r="AE3345">
        <v>0.05</v>
      </c>
      <c r="AF3345" t="s">
        <v>68</v>
      </c>
      <c r="AG3345">
        <v>0.04</v>
      </c>
      <c r="AH3345" t="s">
        <v>62</v>
      </c>
      <c r="AI3345">
        <v>0.01</v>
      </c>
      <c r="AJ3345" t="s">
        <v>68</v>
      </c>
      <c r="AK3345">
        <v>0.06</v>
      </c>
      <c r="AL3345" t="s">
        <v>67</v>
      </c>
      <c r="AM3345">
        <v>0.05</v>
      </c>
      <c r="AN3345" t="s">
        <v>67</v>
      </c>
      <c r="AO3345">
        <v>6.0000000000000001E-3</v>
      </c>
      <c r="AP3345" t="s">
        <v>61</v>
      </c>
      <c r="AQ3345">
        <v>3.0000000000000001E-3</v>
      </c>
      <c r="AR3345" t="s">
        <v>67</v>
      </c>
      <c r="AS3345">
        <v>1.88</v>
      </c>
      <c r="AT3345" t="s">
        <v>67</v>
      </c>
      <c r="AU3345">
        <v>0.22</v>
      </c>
      <c r="AV3345" t="s">
        <v>67</v>
      </c>
      <c r="AW3345">
        <v>2.97</v>
      </c>
      <c r="AX3345" t="s">
        <v>67</v>
      </c>
      <c r="AY3345">
        <v>0.78</v>
      </c>
      <c r="AZ3345" t="s">
        <v>67</v>
      </c>
      <c r="BB3345" t="s">
        <v>64</v>
      </c>
      <c r="BD3345" t="s">
        <v>64</v>
      </c>
      <c r="BF3345" t="s">
        <v>64</v>
      </c>
    </row>
    <row r="3346" spans="1:58" x14ac:dyDescent="0.25">
      <c r="A3346" t="s">
        <v>58</v>
      </c>
      <c r="B3346">
        <v>2</v>
      </c>
      <c r="C3346" t="s">
        <v>88</v>
      </c>
      <c r="D3346">
        <v>1982</v>
      </c>
      <c r="E3346">
        <v>1982</v>
      </c>
      <c r="F3346">
        <v>5</v>
      </c>
      <c r="G3346" t="s">
        <v>66</v>
      </c>
      <c r="H3346">
        <v>1.02</v>
      </c>
      <c r="I3346">
        <v>2.66</v>
      </c>
      <c r="J3346" t="s">
        <v>67</v>
      </c>
      <c r="K3346">
        <v>7.35</v>
      </c>
      <c r="L3346" t="s">
        <v>67</v>
      </c>
      <c r="M3346">
        <v>45.5</v>
      </c>
      <c r="N3346" t="s">
        <v>67</v>
      </c>
      <c r="O3346">
        <v>20.21</v>
      </c>
      <c r="P3346" t="s">
        <v>67</v>
      </c>
      <c r="Q3346">
        <v>11.13</v>
      </c>
      <c r="R3346" t="s">
        <v>67</v>
      </c>
      <c r="S3346">
        <v>6.34</v>
      </c>
      <c r="T3346" t="s">
        <v>71</v>
      </c>
      <c r="U3346">
        <v>7.2999999999999995E-2</v>
      </c>
      <c r="V3346" t="s">
        <v>67</v>
      </c>
      <c r="W3346">
        <v>5.8000000000000003E-2</v>
      </c>
      <c r="X3346" t="s">
        <v>67</v>
      </c>
      <c r="Z3346" t="s">
        <v>64</v>
      </c>
      <c r="AA3346">
        <v>1.6E-2</v>
      </c>
      <c r="AB3346" t="s">
        <v>68</v>
      </c>
      <c r="AC3346">
        <v>0.06</v>
      </c>
      <c r="AD3346" t="s">
        <v>68</v>
      </c>
      <c r="AE3346">
        <v>0.05</v>
      </c>
      <c r="AF3346" t="s">
        <v>68</v>
      </c>
      <c r="AG3346">
        <v>0.05</v>
      </c>
      <c r="AH3346" t="s">
        <v>62</v>
      </c>
      <c r="AI3346">
        <v>0.01</v>
      </c>
      <c r="AJ3346" t="s">
        <v>68</v>
      </c>
      <c r="AK3346">
        <v>0.06</v>
      </c>
      <c r="AL3346" t="s">
        <v>67</v>
      </c>
      <c r="AM3346">
        <v>0.05</v>
      </c>
      <c r="AN3346" t="s">
        <v>67</v>
      </c>
      <c r="AO3346">
        <v>6.0000000000000001E-3</v>
      </c>
      <c r="AP3346" t="s">
        <v>61</v>
      </c>
      <c r="AQ3346">
        <v>0</v>
      </c>
      <c r="AR3346" t="s">
        <v>67</v>
      </c>
      <c r="AS3346">
        <v>2.57</v>
      </c>
      <c r="AT3346" t="s">
        <v>67</v>
      </c>
      <c r="AU3346">
        <v>0.28999999999999998</v>
      </c>
      <c r="AV3346" t="s">
        <v>67</v>
      </c>
      <c r="AW3346">
        <v>4.1900000000000004</v>
      </c>
      <c r="AX3346" t="s">
        <v>67</v>
      </c>
      <c r="AY3346">
        <v>1.1000000000000001</v>
      </c>
      <c r="AZ3346" t="s">
        <v>67</v>
      </c>
      <c r="BB3346" t="s">
        <v>64</v>
      </c>
      <c r="BD3346" t="s">
        <v>64</v>
      </c>
      <c r="BF3346" t="s">
        <v>64</v>
      </c>
    </row>
    <row r="3347" spans="1:58" x14ac:dyDescent="0.25">
      <c r="A3347" t="s">
        <v>58</v>
      </c>
      <c r="B3347">
        <v>2</v>
      </c>
      <c r="C3347" t="s">
        <v>88</v>
      </c>
      <c r="D3347">
        <v>1982</v>
      </c>
      <c r="E3347">
        <v>1982</v>
      </c>
      <c r="F3347">
        <v>6</v>
      </c>
      <c r="G3347" t="s">
        <v>66</v>
      </c>
      <c r="H3347">
        <v>0.52</v>
      </c>
      <c r="I3347">
        <v>1.32</v>
      </c>
      <c r="J3347" t="s">
        <v>67</v>
      </c>
      <c r="K3347">
        <v>7.45</v>
      </c>
      <c r="L3347" t="s">
        <v>67</v>
      </c>
      <c r="M3347">
        <v>54.79</v>
      </c>
      <c r="N3347" t="s">
        <v>67</v>
      </c>
      <c r="O3347">
        <v>24.17</v>
      </c>
      <c r="P3347" t="s">
        <v>67</v>
      </c>
      <c r="Q3347">
        <v>10.16</v>
      </c>
      <c r="R3347" t="s">
        <v>67</v>
      </c>
      <c r="S3347">
        <v>7.75</v>
      </c>
      <c r="T3347" t="s">
        <v>71</v>
      </c>
      <c r="U3347">
        <v>9.1999999999999998E-2</v>
      </c>
      <c r="V3347" t="s">
        <v>67</v>
      </c>
      <c r="W3347">
        <v>7.1999999999999995E-2</v>
      </c>
      <c r="X3347" t="s">
        <v>67</v>
      </c>
      <c r="Z3347" t="s">
        <v>64</v>
      </c>
      <c r="AA3347">
        <v>2.1000000000000001E-2</v>
      </c>
      <c r="AB3347" t="s">
        <v>68</v>
      </c>
      <c r="AC3347">
        <v>0.06</v>
      </c>
      <c r="AD3347" t="s">
        <v>68</v>
      </c>
      <c r="AE3347">
        <v>0.04</v>
      </c>
      <c r="AF3347" t="s">
        <v>68</v>
      </c>
      <c r="AG3347">
        <v>0.03</v>
      </c>
      <c r="AH3347" t="s">
        <v>68</v>
      </c>
      <c r="AI3347">
        <v>0.02</v>
      </c>
      <c r="AJ3347" t="s">
        <v>68</v>
      </c>
      <c r="AK3347">
        <v>0.06</v>
      </c>
      <c r="AL3347" t="s">
        <v>67</v>
      </c>
      <c r="AM3347">
        <v>0.04</v>
      </c>
      <c r="AN3347" t="s">
        <v>67</v>
      </c>
      <c r="AO3347">
        <v>3.0000000000000001E-3</v>
      </c>
      <c r="AP3347" t="s">
        <v>67</v>
      </c>
      <c r="AQ3347">
        <v>2E-3</v>
      </c>
      <c r="AR3347" t="s">
        <v>67</v>
      </c>
      <c r="AS3347">
        <v>3.54</v>
      </c>
      <c r="AT3347" t="s">
        <v>67</v>
      </c>
      <c r="AU3347">
        <v>0.3</v>
      </c>
      <c r="AV3347" t="s">
        <v>67</v>
      </c>
      <c r="AW3347">
        <v>5.39</v>
      </c>
      <c r="AX3347" t="s">
        <v>67</v>
      </c>
      <c r="AY3347">
        <v>1.38</v>
      </c>
      <c r="AZ3347" t="s">
        <v>67</v>
      </c>
      <c r="BB3347" t="s">
        <v>64</v>
      </c>
      <c r="BD3347" t="s">
        <v>64</v>
      </c>
      <c r="BF3347" t="s">
        <v>64</v>
      </c>
    </row>
    <row r="3348" spans="1:58" x14ac:dyDescent="0.25">
      <c r="A3348" t="s">
        <v>58</v>
      </c>
      <c r="B3348">
        <v>2</v>
      </c>
      <c r="C3348" t="s">
        <v>88</v>
      </c>
      <c r="D3348">
        <v>1982</v>
      </c>
      <c r="E3348">
        <v>1982</v>
      </c>
      <c r="F3348">
        <v>7</v>
      </c>
      <c r="G3348" t="s">
        <v>66</v>
      </c>
      <c r="H3348">
        <v>0.28999999999999998</v>
      </c>
      <c r="I3348">
        <v>0.75</v>
      </c>
      <c r="J3348" t="s">
        <v>67</v>
      </c>
      <c r="K3348">
        <v>7.5</v>
      </c>
      <c r="L3348" t="s">
        <v>67</v>
      </c>
      <c r="M3348">
        <v>54.88</v>
      </c>
      <c r="N3348" t="s">
        <v>67</v>
      </c>
      <c r="O3348">
        <v>27.08</v>
      </c>
      <c r="P3348" t="s">
        <v>67</v>
      </c>
      <c r="Q3348">
        <v>3.19</v>
      </c>
      <c r="R3348" t="s">
        <v>67</v>
      </c>
      <c r="S3348">
        <v>9.94</v>
      </c>
      <c r="T3348" t="s">
        <v>71</v>
      </c>
      <c r="U3348">
        <v>7.3999999999999996E-2</v>
      </c>
      <c r="V3348" t="s">
        <v>67</v>
      </c>
      <c r="W3348">
        <v>6.6000000000000003E-2</v>
      </c>
      <c r="X3348" t="s">
        <v>67</v>
      </c>
      <c r="Z3348" t="s">
        <v>64</v>
      </c>
      <c r="AA3348">
        <v>0.01</v>
      </c>
      <c r="AB3348" t="s">
        <v>68</v>
      </c>
      <c r="AC3348">
        <v>0.05</v>
      </c>
      <c r="AD3348" t="s">
        <v>68</v>
      </c>
      <c r="AE3348">
        <v>0.04</v>
      </c>
      <c r="AF3348" t="s">
        <v>68</v>
      </c>
      <c r="AG3348">
        <v>0.03</v>
      </c>
      <c r="AH3348" t="s">
        <v>68</v>
      </c>
      <c r="AI3348">
        <v>0</v>
      </c>
      <c r="AJ3348" t="s">
        <v>68</v>
      </c>
      <c r="AK3348">
        <v>0.05</v>
      </c>
      <c r="AL3348" t="s">
        <v>67</v>
      </c>
      <c r="AM3348">
        <v>0.04</v>
      </c>
      <c r="AN3348" t="s">
        <v>67</v>
      </c>
      <c r="AO3348">
        <v>1.0999999999999999E-2</v>
      </c>
      <c r="AP3348" t="s">
        <v>67</v>
      </c>
      <c r="AQ3348">
        <v>1E-3</v>
      </c>
      <c r="AR3348" t="s">
        <v>67</v>
      </c>
      <c r="AS3348">
        <v>4.33</v>
      </c>
      <c r="AT3348" t="s">
        <v>67</v>
      </c>
      <c r="AU3348">
        <v>0.31</v>
      </c>
      <c r="AV3348" t="s">
        <v>67</v>
      </c>
      <c r="AW3348">
        <v>6.18</v>
      </c>
      <c r="AX3348" t="s">
        <v>67</v>
      </c>
      <c r="AY3348">
        <v>1.56</v>
      </c>
      <c r="AZ3348" t="s">
        <v>67</v>
      </c>
      <c r="BB3348" t="s">
        <v>64</v>
      </c>
      <c r="BD3348" t="s">
        <v>64</v>
      </c>
      <c r="BF3348" t="s">
        <v>64</v>
      </c>
    </row>
    <row r="3349" spans="1:58" x14ac:dyDescent="0.25">
      <c r="A3349" t="s">
        <v>58</v>
      </c>
      <c r="B3349">
        <v>2</v>
      </c>
      <c r="C3349" t="s">
        <v>88</v>
      </c>
      <c r="D3349">
        <v>1982</v>
      </c>
      <c r="E3349">
        <v>1982</v>
      </c>
      <c r="F3349">
        <v>8</v>
      </c>
      <c r="G3349" t="s">
        <v>66</v>
      </c>
      <c r="H3349">
        <v>0.16</v>
      </c>
      <c r="I3349">
        <v>0.43</v>
      </c>
      <c r="J3349" t="s">
        <v>67</v>
      </c>
      <c r="K3349">
        <v>7.53</v>
      </c>
      <c r="L3349" t="s">
        <v>67</v>
      </c>
      <c r="M3349">
        <v>73.11</v>
      </c>
      <c r="N3349" t="s">
        <v>67</v>
      </c>
      <c r="O3349">
        <v>28.16</v>
      </c>
      <c r="P3349" t="s">
        <v>67</v>
      </c>
      <c r="Q3349">
        <v>18.559999999999999</v>
      </c>
      <c r="R3349" t="s">
        <v>67</v>
      </c>
      <c r="S3349">
        <v>5.6</v>
      </c>
      <c r="T3349" t="s">
        <v>71</v>
      </c>
      <c r="U3349">
        <v>6.7000000000000004E-2</v>
      </c>
      <c r="V3349" t="s">
        <v>67</v>
      </c>
      <c r="W3349">
        <v>5.2999999999999999E-2</v>
      </c>
      <c r="X3349" t="s">
        <v>67</v>
      </c>
      <c r="Z3349" t="s">
        <v>64</v>
      </c>
      <c r="AA3349">
        <v>1.4999999999999999E-2</v>
      </c>
      <c r="AB3349" t="s">
        <v>68</v>
      </c>
      <c r="AC3349">
        <v>0.05</v>
      </c>
      <c r="AD3349" t="s">
        <v>68</v>
      </c>
      <c r="AE3349">
        <v>0.05</v>
      </c>
      <c r="AF3349" t="s">
        <v>68</v>
      </c>
      <c r="AG3349">
        <v>0</v>
      </c>
      <c r="AH3349" t="s">
        <v>68</v>
      </c>
      <c r="AI3349">
        <v>0</v>
      </c>
      <c r="AJ3349" t="s">
        <v>68</v>
      </c>
      <c r="AK3349">
        <v>0.05</v>
      </c>
      <c r="AL3349" t="s">
        <v>67</v>
      </c>
      <c r="AM3349">
        <v>0.05</v>
      </c>
      <c r="AN3349" t="s">
        <v>67</v>
      </c>
      <c r="AO3349">
        <v>4.3999999999999997E-2</v>
      </c>
      <c r="AP3349" t="s">
        <v>67</v>
      </c>
      <c r="AQ3349">
        <v>1E-3</v>
      </c>
      <c r="AR3349" t="s">
        <v>67</v>
      </c>
      <c r="AS3349">
        <v>4.05</v>
      </c>
      <c r="AT3349" t="s">
        <v>67</v>
      </c>
      <c r="AU3349">
        <v>0.51</v>
      </c>
      <c r="AV3349" t="s">
        <v>67</v>
      </c>
      <c r="AW3349">
        <v>6.69</v>
      </c>
      <c r="AX3349" t="s">
        <v>67</v>
      </c>
      <c r="AY3349">
        <v>1.69</v>
      </c>
      <c r="AZ3349" t="s">
        <v>67</v>
      </c>
      <c r="BB3349" t="s">
        <v>64</v>
      </c>
      <c r="BD3349" t="s">
        <v>64</v>
      </c>
      <c r="BF3349" t="s">
        <v>64</v>
      </c>
    </row>
    <row r="3350" spans="1:58" x14ac:dyDescent="0.25">
      <c r="A3350" t="s">
        <v>58</v>
      </c>
      <c r="B3350">
        <v>2</v>
      </c>
      <c r="C3350" t="s">
        <v>88</v>
      </c>
      <c r="D3350">
        <v>1982</v>
      </c>
      <c r="E3350">
        <v>1982</v>
      </c>
      <c r="F3350">
        <v>9</v>
      </c>
      <c r="G3350" t="s">
        <v>66</v>
      </c>
      <c r="H3350">
        <v>0.25</v>
      </c>
      <c r="I3350">
        <v>0.63</v>
      </c>
      <c r="J3350" t="s">
        <v>67</v>
      </c>
      <c r="K3350">
        <v>7.51</v>
      </c>
      <c r="L3350" t="s">
        <v>67</v>
      </c>
      <c r="M3350">
        <v>71.55</v>
      </c>
      <c r="N3350" t="s">
        <v>67</v>
      </c>
      <c r="O3350">
        <v>26.75</v>
      </c>
      <c r="P3350" t="s">
        <v>67</v>
      </c>
      <c r="Q3350">
        <v>11.17</v>
      </c>
      <c r="R3350" t="s">
        <v>67</v>
      </c>
      <c r="S3350">
        <v>6.9</v>
      </c>
      <c r="T3350" t="s">
        <v>71</v>
      </c>
      <c r="U3350">
        <v>5.1999999999999998E-2</v>
      </c>
      <c r="V3350" t="s">
        <v>67</v>
      </c>
      <c r="W3350">
        <v>4.4999999999999998E-2</v>
      </c>
      <c r="X3350" t="s">
        <v>67</v>
      </c>
      <c r="Z3350" t="s">
        <v>64</v>
      </c>
      <c r="AA3350">
        <v>8.0000000000000002E-3</v>
      </c>
      <c r="AB3350" t="s">
        <v>68</v>
      </c>
      <c r="AC3350">
        <v>7.0000000000000007E-2</v>
      </c>
      <c r="AD3350" t="s">
        <v>68</v>
      </c>
      <c r="AE3350">
        <v>0.05</v>
      </c>
      <c r="AF3350" t="s">
        <v>68</v>
      </c>
      <c r="AG3350">
        <v>0.01</v>
      </c>
      <c r="AH3350" t="s">
        <v>68</v>
      </c>
      <c r="AI3350">
        <v>0.02</v>
      </c>
      <c r="AJ3350" t="s">
        <v>68</v>
      </c>
      <c r="AK3350">
        <v>0.06</v>
      </c>
      <c r="AL3350" t="s">
        <v>67</v>
      </c>
      <c r="AM3350">
        <v>0.04</v>
      </c>
      <c r="AN3350" t="s">
        <v>67</v>
      </c>
      <c r="AO3350">
        <v>0.03</v>
      </c>
      <c r="AP3350" t="s">
        <v>67</v>
      </c>
      <c r="AQ3350">
        <v>0.01</v>
      </c>
      <c r="AR3350" t="s">
        <v>67</v>
      </c>
      <c r="AS3350">
        <v>3.55</v>
      </c>
      <c r="AT3350" t="s">
        <v>67</v>
      </c>
      <c r="AU3350">
        <v>0.68</v>
      </c>
      <c r="AV3350" t="s">
        <v>67</v>
      </c>
      <c r="AW3350">
        <v>6.74</v>
      </c>
      <c r="AX3350" t="s">
        <v>67</v>
      </c>
      <c r="AY3350">
        <v>1.66</v>
      </c>
      <c r="AZ3350" t="s">
        <v>67</v>
      </c>
      <c r="BB3350" t="s">
        <v>64</v>
      </c>
      <c r="BD3350" t="s">
        <v>64</v>
      </c>
      <c r="BF3350" t="s">
        <v>64</v>
      </c>
    </row>
    <row r="3351" spans="1:58" x14ac:dyDescent="0.25">
      <c r="A3351" t="s">
        <v>58</v>
      </c>
      <c r="B3351">
        <v>2</v>
      </c>
      <c r="C3351" t="s">
        <v>88</v>
      </c>
      <c r="D3351">
        <v>1983</v>
      </c>
      <c r="E3351">
        <v>1982</v>
      </c>
      <c r="F3351">
        <v>10</v>
      </c>
      <c r="G3351" t="s">
        <v>66</v>
      </c>
      <c r="H3351">
        <v>3.33</v>
      </c>
      <c r="I3351">
        <v>8.7200000000000006</v>
      </c>
      <c r="J3351" t="s">
        <v>67</v>
      </c>
      <c r="K3351">
        <v>7.41</v>
      </c>
      <c r="L3351" t="s">
        <v>67</v>
      </c>
      <c r="M3351">
        <v>41.68</v>
      </c>
      <c r="N3351" t="s">
        <v>67</v>
      </c>
      <c r="O3351">
        <v>19.25</v>
      </c>
      <c r="P3351" t="s">
        <v>67</v>
      </c>
      <c r="Q3351">
        <v>3.95</v>
      </c>
      <c r="R3351" t="s">
        <v>67</v>
      </c>
      <c r="S3351">
        <v>7.38</v>
      </c>
      <c r="T3351" t="s">
        <v>71</v>
      </c>
      <c r="U3351">
        <v>6.3E-2</v>
      </c>
      <c r="V3351" t="s">
        <v>67</v>
      </c>
      <c r="W3351">
        <v>5.1999999999999998E-2</v>
      </c>
      <c r="X3351" t="s">
        <v>67</v>
      </c>
      <c r="Z3351" t="s">
        <v>64</v>
      </c>
      <c r="AA3351">
        <v>1.0999999999999999E-2</v>
      </c>
      <c r="AB3351" t="s">
        <v>68</v>
      </c>
      <c r="AC3351">
        <v>0.08</v>
      </c>
      <c r="AD3351" t="s">
        <v>68</v>
      </c>
      <c r="AE3351">
        <v>0.06</v>
      </c>
      <c r="AF3351" t="s">
        <v>68</v>
      </c>
      <c r="AG3351">
        <v>0.05</v>
      </c>
      <c r="AH3351" t="s">
        <v>68</v>
      </c>
      <c r="AI3351">
        <v>0.02</v>
      </c>
      <c r="AJ3351" t="s">
        <v>68</v>
      </c>
      <c r="AK3351">
        <v>7.0000000000000007E-2</v>
      </c>
      <c r="AL3351" t="s">
        <v>67</v>
      </c>
      <c r="AM3351">
        <v>0.05</v>
      </c>
      <c r="AN3351" t="s">
        <v>67</v>
      </c>
      <c r="AO3351">
        <v>6.0000000000000001E-3</v>
      </c>
      <c r="AP3351" t="s">
        <v>67</v>
      </c>
      <c r="AQ3351">
        <v>8.0000000000000002E-3</v>
      </c>
      <c r="AR3351" t="s">
        <v>67</v>
      </c>
      <c r="AS3351">
        <v>2.42</v>
      </c>
      <c r="AT3351" t="s">
        <v>67</v>
      </c>
      <c r="AU3351">
        <v>0.28999999999999998</v>
      </c>
      <c r="AV3351" t="s">
        <v>67</v>
      </c>
      <c r="AW3351">
        <v>4.55</v>
      </c>
      <c r="AX3351" t="s">
        <v>67</v>
      </c>
      <c r="AY3351">
        <v>1.1499999999999999</v>
      </c>
      <c r="AZ3351" t="s">
        <v>67</v>
      </c>
      <c r="BB3351" t="s">
        <v>64</v>
      </c>
      <c r="BD3351" t="s">
        <v>64</v>
      </c>
      <c r="BF3351" t="s">
        <v>64</v>
      </c>
    </row>
    <row r="3352" spans="1:58" x14ac:dyDescent="0.25">
      <c r="A3352" t="s">
        <v>58</v>
      </c>
      <c r="B3352">
        <v>2</v>
      </c>
      <c r="C3352" t="s">
        <v>88</v>
      </c>
      <c r="D3352">
        <v>1983</v>
      </c>
      <c r="E3352">
        <v>1982</v>
      </c>
      <c r="F3352">
        <v>11</v>
      </c>
      <c r="G3352" t="s">
        <v>66</v>
      </c>
      <c r="H3352">
        <v>6.44</v>
      </c>
      <c r="I3352">
        <v>16.309999999999999</v>
      </c>
      <c r="J3352" t="s">
        <v>67</v>
      </c>
      <c r="K3352">
        <v>7.14</v>
      </c>
      <c r="L3352" t="s">
        <v>67</v>
      </c>
      <c r="M3352">
        <v>34.11</v>
      </c>
      <c r="N3352" t="s">
        <v>67</v>
      </c>
      <c r="O3352">
        <v>15.67</v>
      </c>
      <c r="P3352" t="s">
        <v>67</v>
      </c>
      <c r="Q3352">
        <v>3.28</v>
      </c>
      <c r="R3352" t="s">
        <v>67</v>
      </c>
      <c r="S3352">
        <v>5.07</v>
      </c>
      <c r="T3352" t="s">
        <v>71</v>
      </c>
      <c r="U3352">
        <v>6.7000000000000004E-2</v>
      </c>
      <c r="V3352" t="s">
        <v>67</v>
      </c>
      <c r="W3352">
        <v>5.8000000000000003E-2</v>
      </c>
      <c r="X3352" t="s">
        <v>67</v>
      </c>
      <c r="Z3352" t="s">
        <v>64</v>
      </c>
      <c r="AA3352">
        <v>8.9999999999999993E-3</v>
      </c>
      <c r="AB3352" t="s">
        <v>68</v>
      </c>
      <c r="AC3352">
        <v>7.0000000000000007E-2</v>
      </c>
      <c r="AD3352" t="s">
        <v>68</v>
      </c>
      <c r="AE3352">
        <v>0.04</v>
      </c>
      <c r="AF3352" t="s">
        <v>68</v>
      </c>
      <c r="AG3352">
        <v>0.03</v>
      </c>
      <c r="AH3352" t="s">
        <v>68</v>
      </c>
      <c r="AI3352">
        <v>0.03</v>
      </c>
      <c r="AJ3352" t="s">
        <v>68</v>
      </c>
      <c r="AK3352">
        <v>7.0000000000000007E-2</v>
      </c>
      <c r="AL3352" t="s">
        <v>67</v>
      </c>
      <c r="AM3352">
        <v>0.04</v>
      </c>
      <c r="AN3352" t="s">
        <v>67</v>
      </c>
      <c r="AO3352">
        <v>7.0000000000000001E-3</v>
      </c>
      <c r="AP3352" t="s">
        <v>67</v>
      </c>
      <c r="AQ3352">
        <v>2E-3</v>
      </c>
      <c r="AR3352" t="s">
        <v>67</v>
      </c>
      <c r="AS3352">
        <v>2.11</v>
      </c>
      <c r="AT3352" t="s">
        <v>67</v>
      </c>
      <c r="AU3352">
        <v>0.25</v>
      </c>
      <c r="AV3352" t="s">
        <v>67</v>
      </c>
      <c r="AW3352">
        <v>3.5</v>
      </c>
      <c r="AX3352" t="s">
        <v>67</v>
      </c>
      <c r="AY3352">
        <v>0.91</v>
      </c>
      <c r="AZ3352" t="s">
        <v>67</v>
      </c>
      <c r="BB3352" t="s">
        <v>64</v>
      </c>
      <c r="BD3352" t="s">
        <v>64</v>
      </c>
      <c r="BF3352" t="s">
        <v>64</v>
      </c>
    </row>
    <row r="3353" spans="1:58" x14ac:dyDescent="0.25">
      <c r="A3353" t="s">
        <v>58</v>
      </c>
      <c r="B3353">
        <v>2</v>
      </c>
      <c r="C3353" t="s">
        <v>88</v>
      </c>
      <c r="D3353">
        <v>1983</v>
      </c>
      <c r="E3353">
        <v>1982</v>
      </c>
      <c r="F3353">
        <v>12</v>
      </c>
      <c r="G3353" t="s">
        <v>66</v>
      </c>
      <c r="H3353">
        <v>16.920000000000002</v>
      </c>
      <c r="I3353">
        <v>44.27</v>
      </c>
      <c r="J3353" t="s">
        <v>67</v>
      </c>
      <c r="K3353">
        <v>7.3</v>
      </c>
      <c r="L3353" t="s">
        <v>67</v>
      </c>
      <c r="M3353">
        <v>30.63</v>
      </c>
      <c r="N3353" t="s">
        <v>67</v>
      </c>
      <c r="O3353">
        <v>13.83</v>
      </c>
      <c r="P3353" t="s">
        <v>67</v>
      </c>
      <c r="Q3353">
        <v>4.22</v>
      </c>
      <c r="R3353" t="s">
        <v>67</v>
      </c>
      <c r="S3353">
        <v>4.22</v>
      </c>
      <c r="T3353" t="s">
        <v>71</v>
      </c>
      <c r="U3353">
        <v>7.3999999999999996E-2</v>
      </c>
      <c r="V3353" t="s">
        <v>67</v>
      </c>
      <c r="W3353">
        <v>6.0999999999999999E-2</v>
      </c>
      <c r="X3353" t="s">
        <v>67</v>
      </c>
      <c r="Z3353" t="s">
        <v>64</v>
      </c>
      <c r="AA3353">
        <v>1.2999999999999999E-2</v>
      </c>
      <c r="AB3353" t="s">
        <v>68</v>
      </c>
      <c r="AC3353">
        <v>7.0000000000000007E-2</v>
      </c>
      <c r="AD3353" t="s">
        <v>68</v>
      </c>
      <c r="AE3353">
        <v>0.05</v>
      </c>
      <c r="AF3353" t="s">
        <v>68</v>
      </c>
      <c r="AG3353">
        <v>0.03</v>
      </c>
      <c r="AH3353" t="s">
        <v>68</v>
      </c>
      <c r="AI3353">
        <v>0.02</v>
      </c>
      <c r="AJ3353" t="s">
        <v>68</v>
      </c>
      <c r="AK3353">
        <v>0.06</v>
      </c>
      <c r="AL3353" t="s">
        <v>67</v>
      </c>
      <c r="AM3353">
        <v>0.04</v>
      </c>
      <c r="AN3353" t="s">
        <v>67</v>
      </c>
      <c r="AO3353">
        <v>1.0999999999999999E-2</v>
      </c>
      <c r="AP3353" t="s">
        <v>67</v>
      </c>
      <c r="AQ3353">
        <v>5.0000000000000001E-3</v>
      </c>
      <c r="AR3353" t="s">
        <v>67</v>
      </c>
      <c r="AS3353">
        <v>1.82</v>
      </c>
      <c r="AT3353" t="s">
        <v>67</v>
      </c>
      <c r="AU3353">
        <v>0.24</v>
      </c>
      <c r="AV3353" t="s">
        <v>67</v>
      </c>
      <c r="AW3353">
        <v>2.93</v>
      </c>
      <c r="AX3353" t="s">
        <v>67</v>
      </c>
      <c r="AY3353">
        <v>0.77</v>
      </c>
      <c r="AZ3353" t="s">
        <v>67</v>
      </c>
      <c r="BB3353" t="s">
        <v>64</v>
      </c>
      <c r="BD3353" t="s">
        <v>64</v>
      </c>
      <c r="BF3353" t="s">
        <v>64</v>
      </c>
    </row>
    <row r="3354" spans="1:58" x14ac:dyDescent="0.25">
      <c r="A3354" t="s">
        <v>58</v>
      </c>
      <c r="B3354">
        <v>2</v>
      </c>
      <c r="C3354" t="s">
        <v>88</v>
      </c>
      <c r="D3354">
        <v>1983</v>
      </c>
      <c r="E3354">
        <v>1983</v>
      </c>
      <c r="F3354">
        <v>1</v>
      </c>
      <c r="G3354" t="s">
        <v>66</v>
      </c>
      <c r="H3354">
        <v>12.48</v>
      </c>
      <c r="I3354">
        <v>32.65</v>
      </c>
      <c r="J3354" t="s">
        <v>67</v>
      </c>
      <c r="K3354">
        <v>7.32</v>
      </c>
      <c r="L3354" t="s">
        <v>67</v>
      </c>
      <c r="M3354">
        <v>31.73</v>
      </c>
      <c r="N3354" t="s">
        <v>67</v>
      </c>
      <c r="O3354">
        <v>14.96</v>
      </c>
      <c r="P3354" t="s">
        <v>67</v>
      </c>
      <c r="Q3354">
        <v>2.68</v>
      </c>
      <c r="R3354" t="s">
        <v>67</v>
      </c>
      <c r="S3354">
        <v>6</v>
      </c>
      <c r="T3354" t="s">
        <v>71</v>
      </c>
      <c r="U3354">
        <v>6.6000000000000003E-2</v>
      </c>
      <c r="V3354" t="s">
        <v>67</v>
      </c>
      <c r="W3354">
        <v>5.3999999999999999E-2</v>
      </c>
      <c r="X3354" t="s">
        <v>67</v>
      </c>
      <c r="Z3354" t="s">
        <v>64</v>
      </c>
      <c r="AA3354">
        <v>1.2E-2</v>
      </c>
      <c r="AB3354" t="s">
        <v>68</v>
      </c>
      <c r="AC3354">
        <v>7.0000000000000007E-2</v>
      </c>
      <c r="AD3354" t="s">
        <v>68</v>
      </c>
      <c r="AE3354">
        <v>0.04</v>
      </c>
      <c r="AF3354" t="s">
        <v>68</v>
      </c>
      <c r="AG3354">
        <v>0.02</v>
      </c>
      <c r="AH3354" t="s">
        <v>68</v>
      </c>
      <c r="AI3354">
        <v>0.03</v>
      </c>
      <c r="AJ3354" t="s">
        <v>68</v>
      </c>
      <c r="AK3354">
        <v>7.0000000000000007E-2</v>
      </c>
      <c r="AL3354" t="s">
        <v>67</v>
      </c>
      <c r="AM3354">
        <v>0.04</v>
      </c>
      <c r="AN3354" t="s">
        <v>67</v>
      </c>
      <c r="AO3354">
        <v>1.4999999999999999E-2</v>
      </c>
      <c r="AP3354" t="s">
        <v>67</v>
      </c>
      <c r="AQ3354">
        <v>6.0000000000000001E-3</v>
      </c>
      <c r="AR3354" t="s">
        <v>67</v>
      </c>
      <c r="AS3354">
        <v>1.91</v>
      </c>
      <c r="AT3354" t="s">
        <v>67</v>
      </c>
      <c r="AU3354">
        <v>0.22</v>
      </c>
      <c r="AV3354" t="s">
        <v>67</v>
      </c>
      <c r="AW3354">
        <v>3.04</v>
      </c>
      <c r="AX3354" t="s">
        <v>67</v>
      </c>
      <c r="AY3354">
        <v>0.83</v>
      </c>
      <c r="AZ3354" t="s">
        <v>67</v>
      </c>
      <c r="BB3354" t="s">
        <v>64</v>
      </c>
      <c r="BD3354" t="s">
        <v>64</v>
      </c>
      <c r="BF3354" t="s">
        <v>64</v>
      </c>
    </row>
    <row r="3355" spans="1:58" x14ac:dyDescent="0.25">
      <c r="A3355" t="s">
        <v>58</v>
      </c>
      <c r="B3355">
        <v>2</v>
      </c>
      <c r="C3355" t="s">
        <v>88</v>
      </c>
      <c r="D3355">
        <v>1983</v>
      </c>
      <c r="E3355">
        <v>1983</v>
      </c>
      <c r="F3355">
        <v>2</v>
      </c>
      <c r="G3355" t="s">
        <v>60</v>
      </c>
      <c r="H3355">
        <v>15.06</v>
      </c>
      <c r="I3355">
        <v>35.590000000000003</v>
      </c>
      <c r="J3355" t="s">
        <v>67</v>
      </c>
      <c r="K3355">
        <v>7.22</v>
      </c>
      <c r="L3355" t="s">
        <v>67</v>
      </c>
      <c r="M3355">
        <v>30.79</v>
      </c>
      <c r="N3355" t="s">
        <v>67</v>
      </c>
      <c r="O3355">
        <v>14.25</v>
      </c>
      <c r="P3355" t="s">
        <v>67</v>
      </c>
      <c r="Q3355">
        <v>3.64</v>
      </c>
      <c r="R3355" t="s">
        <v>67</v>
      </c>
      <c r="S3355">
        <v>7.08</v>
      </c>
      <c r="T3355" t="s">
        <v>71</v>
      </c>
      <c r="U3355">
        <v>6.4000000000000001E-2</v>
      </c>
      <c r="V3355" t="s">
        <v>67</v>
      </c>
      <c r="W3355">
        <v>6.3E-2</v>
      </c>
      <c r="X3355" t="s">
        <v>67</v>
      </c>
      <c r="Z3355" t="s">
        <v>64</v>
      </c>
      <c r="AA3355">
        <v>1E-3</v>
      </c>
      <c r="AB3355" t="s">
        <v>68</v>
      </c>
      <c r="AC3355">
        <v>7.0000000000000007E-2</v>
      </c>
      <c r="AD3355" t="s">
        <v>68</v>
      </c>
      <c r="AE3355">
        <v>0.04</v>
      </c>
      <c r="AF3355" t="s">
        <v>68</v>
      </c>
      <c r="AG3355">
        <v>0.03</v>
      </c>
      <c r="AH3355" t="s">
        <v>68</v>
      </c>
      <c r="AI3355">
        <v>0.03</v>
      </c>
      <c r="AJ3355" t="s">
        <v>68</v>
      </c>
      <c r="AK3355">
        <v>7.0000000000000007E-2</v>
      </c>
      <c r="AL3355" t="s">
        <v>67</v>
      </c>
      <c r="AM3355">
        <v>0.04</v>
      </c>
      <c r="AN3355" t="s">
        <v>67</v>
      </c>
      <c r="AO3355">
        <v>1.0999999999999999E-2</v>
      </c>
      <c r="AP3355" t="s">
        <v>67</v>
      </c>
      <c r="AQ3355">
        <v>3.0000000000000001E-3</v>
      </c>
      <c r="AR3355" t="s">
        <v>67</v>
      </c>
      <c r="AS3355">
        <v>1.8</v>
      </c>
      <c r="AT3355" t="s">
        <v>67</v>
      </c>
      <c r="AU3355">
        <v>0.22</v>
      </c>
      <c r="AV3355" t="s">
        <v>67</v>
      </c>
      <c r="AW3355">
        <v>2.91</v>
      </c>
      <c r="AX3355" t="s">
        <v>67</v>
      </c>
      <c r="AY3355">
        <v>0.8</v>
      </c>
      <c r="AZ3355" t="s">
        <v>67</v>
      </c>
      <c r="BB3355" t="s">
        <v>64</v>
      </c>
      <c r="BD3355" t="s">
        <v>64</v>
      </c>
      <c r="BF3355" t="s">
        <v>64</v>
      </c>
    </row>
    <row r="3356" spans="1:58" x14ac:dyDescent="0.25">
      <c r="A3356" t="s">
        <v>58</v>
      </c>
      <c r="B3356">
        <v>2</v>
      </c>
      <c r="C3356" t="s">
        <v>88</v>
      </c>
      <c r="D3356">
        <v>1983</v>
      </c>
      <c r="E3356">
        <v>1983</v>
      </c>
      <c r="F3356">
        <v>3</v>
      </c>
      <c r="G3356" t="s">
        <v>66</v>
      </c>
      <c r="H3356">
        <v>11.51</v>
      </c>
      <c r="I3356">
        <v>30.1</v>
      </c>
      <c r="J3356" t="s">
        <v>67</v>
      </c>
      <c r="K3356">
        <v>7.29</v>
      </c>
      <c r="L3356" t="s">
        <v>67</v>
      </c>
      <c r="M3356">
        <v>31.21</v>
      </c>
      <c r="N3356" t="s">
        <v>67</v>
      </c>
      <c r="O3356">
        <v>14.92</v>
      </c>
      <c r="P3356" t="s">
        <v>67</v>
      </c>
      <c r="Q3356">
        <v>8.36</v>
      </c>
      <c r="R3356" t="s">
        <v>67</v>
      </c>
      <c r="S3356">
        <v>8.26</v>
      </c>
      <c r="T3356" t="s">
        <v>67</v>
      </c>
      <c r="U3356">
        <v>6.3E-2</v>
      </c>
      <c r="V3356" t="s">
        <v>67</v>
      </c>
      <c r="W3356">
        <v>5.2999999999999999E-2</v>
      </c>
      <c r="X3356" t="s">
        <v>67</v>
      </c>
      <c r="Z3356" t="s">
        <v>64</v>
      </c>
      <c r="AA3356">
        <v>0.01</v>
      </c>
      <c r="AB3356" t="s">
        <v>68</v>
      </c>
      <c r="AC3356">
        <v>0.08</v>
      </c>
      <c r="AD3356" t="s">
        <v>68</v>
      </c>
      <c r="AE3356">
        <v>0.06</v>
      </c>
      <c r="AF3356" t="s">
        <v>68</v>
      </c>
      <c r="AG3356">
        <v>0.03</v>
      </c>
      <c r="AH3356" t="s">
        <v>68</v>
      </c>
      <c r="AI3356">
        <v>0.02</v>
      </c>
      <c r="AJ3356" t="s">
        <v>68</v>
      </c>
      <c r="AK3356">
        <v>7.0000000000000007E-2</v>
      </c>
      <c r="AL3356" t="s">
        <v>67</v>
      </c>
      <c r="AM3356">
        <v>0.05</v>
      </c>
      <c r="AN3356" t="s">
        <v>67</v>
      </c>
      <c r="AO3356">
        <v>2.1000000000000001E-2</v>
      </c>
      <c r="AP3356" t="s">
        <v>67</v>
      </c>
      <c r="AQ3356">
        <v>4.0000000000000001E-3</v>
      </c>
      <c r="AR3356" t="s">
        <v>67</v>
      </c>
      <c r="AS3356">
        <v>1.87</v>
      </c>
      <c r="AT3356" t="s">
        <v>67</v>
      </c>
      <c r="AU3356">
        <v>0.26</v>
      </c>
      <c r="AV3356" t="s">
        <v>67</v>
      </c>
      <c r="AW3356">
        <v>3.19</v>
      </c>
      <c r="AX3356" t="s">
        <v>67</v>
      </c>
      <c r="AY3356">
        <v>0.84</v>
      </c>
      <c r="AZ3356" t="s">
        <v>67</v>
      </c>
      <c r="BB3356" t="s">
        <v>64</v>
      </c>
      <c r="BD3356" t="s">
        <v>64</v>
      </c>
      <c r="BF3356" t="s">
        <v>64</v>
      </c>
    </row>
    <row r="3357" spans="1:58" x14ac:dyDescent="0.25">
      <c r="A3357" t="s">
        <v>58</v>
      </c>
      <c r="B3357">
        <v>2</v>
      </c>
      <c r="C3357" t="s">
        <v>88</v>
      </c>
      <c r="D3357">
        <v>1983</v>
      </c>
      <c r="E3357">
        <v>1983</v>
      </c>
      <c r="F3357">
        <v>4</v>
      </c>
      <c r="G3357" t="s">
        <v>77</v>
      </c>
      <c r="H3357">
        <v>4.37</v>
      </c>
      <c r="I3357">
        <v>11.06</v>
      </c>
      <c r="J3357" t="s">
        <v>67</v>
      </c>
      <c r="K3357">
        <v>7.3</v>
      </c>
      <c r="L3357" t="s">
        <v>67</v>
      </c>
      <c r="M3357">
        <v>31.78</v>
      </c>
      <c r="N3357" t="s">
        <v>67</v>
      </c>
      <c r="O3357">
        <v>15.79</v>
      </c>
      <c r="P3357" t="s">
        <v>67</v>
      </c>
      <c r="Q3357">
        <v>9.56</v>
      </c>
      <c r="R3357" t="s">
        <v>67</v>
      </c>
      <c r="S3357">
        <v>8.4499999999999993</v>
      </c>
      <c r="T3357" t="s">
        <v>67</v>
      </c>
      <c r="U3357">
        <v>6.7000000000000004E-2</v>
      </c>
      <c r="V3357" t="s">
        <v>67</v>
      </c>
      <c r="W3357">
        <v>5.2999999999999999E-2</v>
      </c>
      <c r="X3357" t="s">
        <v>67</v>
      </c>
      <c r="Z3357" t="s">
        <v>64</v>
      </c>
      <c r="AA3357">
        <v>1.4E-2</v>
      </c>
      <c r="AB3357" t="s">
        <v>68</v>
      </c>
      <c r="AC3357">
        <v>7.0000000000000007E-2</v>
      </c>
      <c r="AD3357" t="s">
        <v>68</v>
      </c>
      <c r="AE3357">
        <v>0.03</v>
      </c>
      <c r="AF3357" t="s">
        <v>68</v>
      </c>
      <c r="AG3357">
        <v>0.02</v>
      </c>
      <c r="AH3357" t="s">
        <v>68</v>
      </c>
      <c r="AI3357">
        <v>0.03</v>
      </c>
      <c r="AJ3357" t="s">
        <v>68</v>
      </c>
      <c r="AK3357">
        <v>7.0000000000000007E-2</v>
      </c>
      <c r="AL3357" t="s">
        <v>67</v>
      </c>
      <c r="AM3357">
        <v>0.03</v>
      </c>
      <c r="AN3357" t="s">
        <v>67</v>
      </c>
      <c r="AO3357">
        <v>1.2999999999999999E-2</v>
      </c>
      <c r="AP3357" t="s">
        <v>67</v>
      </c>
      <c r="AQ3357">
        <v>3.0000000000000001E-3</v>
      </c>
      <c r="AR3357" t="s">
        <v>67</v>
      </c>
      <c r="AS3357">
        <v>1.99</v>
      </c>
      <c r="AT3357" t="s">
        <v>67</v>
      </c>
      <c r="AU3357">
        <v>0.25</v>
      </c>
      <c r="AV3357" t="s">
        <v>67</v>
      </c>
      <c r="AW3357">
        <v>3.35</v>
      </c>
      <c r="AX3357" t="s">
        <v>73</v>
      </c>
      <c r="AY3357">
        <v>0.87</v>
      </c>
      <c r="AZ3357" t="s">
        <v>67</v>
      </c>
      <c r="BB3357" t="s">
        <v>64</v>
      </c>
      <c r="BD3357" t="s">
        <v>64</v>
      </c>
      <c r="BF3357" t="s">
        <v>64</v>
      </c>
    </row>
    <row r="3358" spans="1:58" x14ac:dyDescent="0.25">
      <c r="A3358" t="s">
        <v>58</v>
      </c>
      <c r="B3358">
        <v>2</v>
      </c>
      <c r="C3358" t="s">
        <v>88</v>
      </c>
      <c r="D3358">
        <v>1983</v>
      </c>
      <c r="E3358">
        <v>1983</v>
      </c>
      <c r="F3358">
        <v>5</v>
      </c>
      <c r="G3358" t="s">
        <v>77</v>
      </c>
      <c r="H3358">
        <v>2.88</v>
      </c>
      <c r="I3358">
        <v>7.54</v>
      </c>
      <c r="J3358" t="s">
        <v>67</v>
      </c>
      <c r="K3358">
        <v>7.4</v>
      </c>
      <c r="L3358" t="s">
        <v>67</v>
      </c>
      <c r="M3358">
        <v>37.71</v>
      </c>
      <c r="N3358" t="s">
        <v>67</v>
      </c>
      <c r="O3358">
        <v>20.12</v>
      </c>
      <c r="P3358" t="s">
        <v>67</v>
      </c>
      <c r="Q3358">
        <v>1.24</v>
      </c>
      <c r="R3358" t="s">
        <v>67</v>
      </c>
      <c r="S3358">
        <v>9.24</v>
      </c>
      <c r="T3358" t="s">
        <v>67</v>
      </c>
      <c r="U3358">
        <v>7.1999999999999995E-2</v>
      </c>
      <c r="V3358" t="s">
        <v>67</v>
      </c>
      <c r="W3358">
        <v>5.8999999999999997E-2</v>
      </c>
      <c r="X3358" t="s">
        <v>67</v>
      </c>
      <c r="Z3358" t="s">
        <v>64</v>
      </c>
      <c r="AA3358">
        <v>1.2999999999999999E-2</v>
      </c>
      <c r="AB3358" t="s">
        <v>68</v>
      </c>
      <c r="AC3358">
        <v>0.08</v>
      </c>
      <c r="AD3358" t="s">
        <v>68</v>
      </c>
      <c r="AE3358">
        <v>7.0000000000000007E-2</v>
      </c>
      <c r="AF3358" t="s">
        <v>68</v>
      </c>
      <c r="AG3358">
        <v>0.04</v>
      </c>
      <c r="AH3358" t="s">
        <v>68</v>
      </c>
      <c r="AI3358">
        <v>0</v>
      </c>
      <c r="AJ3358" t="s">
        <v>68</v>
      </c>
      <c r="AK3358">
        <v>0.06</v>
      </c>
      <c r="AL3358" t="s">
        <v>67</v>
      </c>
      <c r="AM3358">
        <v>0.06</v>
      </c>
      <c r="AN3358" t="s">
        <v>67</v>
      </c>
      <c r="AO3358">
        <v>1.4999999999999999E-2</v>
      </c>
      <c r="AP3358" t="s">
        <v>67</v>
      </c>
      <c r="AQ3358">
        <v>1.6E-2</v>
      </c>
      <c r="AR3358" t="s">
        <v>67</v>
      </c>
      <c r="AS3358">
        <v>2.42</v>
      </c>
      <c r="AT3358" t="s">
        <v>67</v>
      </c>
      <c r="AU3358">
        <v>0.28000000000000003</v>
      </c>
      <c r="AV3358" t="s">
        <v>67</v>
      </c>
      <c r="AW3358">
        <v>2.97</v>
      </c>
      <c r="AX3358" t="s">
        <v>73</v>
      </c>
      <c r="AY3358">
        <v>0.76</v>
      </c>
      <c r="AZ3358" t="s">
        <v>67</v>
      </c>
      <c r="BB3358" t="s">
        <v>64</v>
      </c>
      <c r="BD3358" t="s">
        <v>64</v>
      </c>
      <c r="BF3358" t="s">
        <v>64</v>
      </c>
    </row>
    <row r="3359" spans="1:58" x14ac:dyDescent="0.25">
      <c r="A3359" t="s">
        <v>58</v>
      </c>
      <c r="B3359">
        <v>2</v>
      </c>
      <c r="C3359" t="s">
        <v>88</v>
      </c>
      <c r="D3359">
        <v>1983</v>
      </c>
      <c r="E3359">
        <v>1983</v>
      </c>
      <c r="F3359">
        <v>6</v>
      </c>
      <c r="G3359" t="s">
        <v>66</v>
      </c>
      <c r="H3359">
        <v>0.89</v>
      </c>
      <c r="I3359">
        <v>2.25</v>
      </c>
      <c r="J3359" t="s">
        <v>67</v>
      </c>
      <c r="K3359">
        <v>7.52</v>
      </c>
      <c r="L3359" t="s">
        <v>67</v>
      </c>
      <c r="M3359">
        <v>41.97</v>
      </c>
      <c r="N3359" t="s">
        <v>67</v>
      </c>
      <c r="O3359">
        <v>24.25</v>
      </c>
      <c r="P3359" t="s">
        <v>67</v>
      </c>
      <c r="Q3359">
        <v>2.0099999999999998</v>
      </c>
      <c r="R3359" t="s">
        <v>67</v>
      </c>
      <c r="S3359">
        <v>10.02</v>
      </c>
      <c r="T3359" t="s">
        <v>67</v>
      </c>
      <c r="U3359">
        <v>6.5000000000000002E-2</v>
      </c>
      <c r="V3359" t="s">
        <v>67</v>
      </c>
      <c r="W3359">
        <v>5.7000000000000002E-2</v>
      </c>
      <c r="X3359" t="s">
        <v>67</v>
      </c>
      <c r="Z3359" t="s">
        <v>64</v>
      </c>
      <c r="AA3359">
        <v>8.0000000000000002E-3</v>
      </c>
      <c r="AB3359" t="s">
        <v>68</v>
      </c>
      <c r="AC3359">
        <v>7.0000000000000007E-2</v>
      </c>
      <c r="AD3359" t="s">
        <v>68</v>
      </c>
      <c r="AE3359">
        <v>7.0000000000000007E-2</v>
      </c>
      <c r="AF3359" t="s">
        <v>68</v>
      </c>
      <c r="AG3359">
        <v>0.05</v>
      </c>
      <c r="AH3359" t="s">
        <v>68</v>
      </c>
      <c r="AI3359">
        <v>0</v>
      </c>
      <c r="AJ3359" t="s">
        <v>68</v>
      </c>
      <c r="AK3359">
        <v>0.06</v>
      </c>
      <c r="AL3359" t="s">
        <v>67</v>
      </c>
      <c r="AM3359">
        <v>0.06</v>
      </c>
      <c r="AN3359" t="s">
        <v>67</v>
      </c>
      <c r="AO3359">
        <v>1.6E-2</v>
      </c>
      <c r="AP3359" t="s">
        <v>67</v>
      </c>
      <c r="AQ3359">
        <v>5.0000000000000001E-3</v>
      </c>
      <c r="AR3359" t="s">
        <v>67</v>
      </c>
      <c r="AS3359">
        <v>2.8</v>
      </c>
      <c r="AT3359" t="s">
        <v>67</v>
      </c>
      <c r="AU3359">
        <v>0.31</v>
      </c>
      <c r="AV3359" t="s">
        <v>67</v>
      </c>
      <c r="AW3359">
        <v>3.15</v>
      </c>
      <c r="AX3359" t="s">
        <v>73</v>
      </c>
      <c r="AY3359">
        <v>0.95</v>
      </c>
      <c r="AZ3359" t="s">
        <v>67</v>
      </c>
      <c r="BB3359" t="s">
        <v>64</v>
      </c>
      <c r="BD3359" t="s">
        <v>64</v>
      </c>
      <c r="BF3359" t="s">
        <v>64</v>
      </c>
    </row>
    <row r="3360" spans="1:58" x14ac:dyDescent="0.25">
      <c r="A3360" t="s">
        <v>58</v>
      </c>
      <c r="B3360">
        <v>2</v>
      </c>
      <c r="C3360" t="s">
        <v>88</v>
      </c>
      <c r="D3360">
        <v>1983</v>
      </c>
      <c r="E3360">
        <v>1983</v>
      </c>
      <c r="F3360">
        <v>7</v>
      </c>
      <c r="G3360" t="s">
        <v>66</v>
      </c>
      <c r="H3360">
        <v>0.97</v>
      </c>
      <c r="I3360">
        <v>2.5499999999999998</v>
      </c>
      <c r="J3360" t="s">
        <v>67</v>
      </c>
      <c r="K3360">
        <v>7.44</v>
      </c>
      <c r="L3360" t="s">
        <v>67</v>
      </c>
      <c r="M3360">
        <v>50.45</v>
      </c>
      <c r="N3360" t="s">
        <v>67</v>
      </c>
      <c r="O3360">
        <v>26.37</v>
      </c>
      <c r="P3360" t="s">
        <v>67</v>
      </c>
      <c r="Q3360">
        <v>2.8</v>
      </c>
      <c r="R3360" t="s">
        <v>67</v>
      </c>
      <c r="S3360">
        <v>9.76</v>
      </c>
      <c r="T3360" t="s">
        <v>67</v>
      </c>
      <c r="U3360">
        <v>6.0999999999999999E-2</v>
      </c>
      <c r="V3360" t="s">
        <v>67</v>
      </c>
      <c r="W3360">
        <v>5.8999999999999997E-2</v>
      </c>
      <c r="X3360" t="s">
        <v>67</v>
      </c>
      <c r="Z3360" t="s">
        <v>64</v>
      </c>
      <c r="AA3360">
        <v>2E-3</v>
      </c>
      <c r="AB3360" t="s">
        <v>68</v>
      </c>
      <c r="AC3360">
        <v>0.05</v>
      </c>
      <c r="AD3360" t="s">
        <v>68</v>
      </c>
      <c r="AE3360">
        <v>0.04</v>
      </c>
      <c r="AF3360" t="s">
        <v>68</v>
      </c>
      <c r="AG3360">
        <v>0.04</v>
      </c>
      <c r="AH3360" t="s">
        <v>68</v>
      </c>
      <c r="AI3360">
        <v>0.01</v>
      </c>
      <c r="AJ3360" t="s">
        <v>68</v>
      </c>
      <c r="AK3360">
        <v>0.05</v>
      </c>
      <c r="AL3360" t="s">
        <v>67</v>
      </c>
      <c r="AM3360">
        <v>0.04</v>
      </c>
      <c r="AN3360" t="s">
        <v>67</v>
      </c>
      <c r="AO3360">
        <v>1E-3</v>
      </c>
      <c r="AP3360" t="s">
        <v>67</v>
      </c>
      <c r="AQ3360">
        <v>4.0000000000000001E-3</v>
      </c>
      <c r="AR3360" t="s">
        <v>67</v>
      </c>
      <c r="AS3360">
        <v>3.02</v>
      </c>
      <c r="AT3360" t="s">
        <v>67</v>
      </c>
      <c r="AU3360">
        <v>0.28999999999999998</v>
      </c>
      <c r="AV3360" t="s">
        <v>67</v>
      </c>
      <c r="AW3360">
        <v>3.47</v>
      </c>
      <c r="AX3360" t="s">
        <v>73</v>
      </c>
      <c r="AY3360">
        <v>1.18</v>
      </c>
      <c r="AZ3360" t="s">
        <v>67</v>
      </c>
      <c r="BB3360" t="s">
        <v>64</v>
      </c>
      <c r="BD3360" t="s">
        <v>64</v>
      </c>
      <c r="BF3360" t="s">
        <v>64</v>
      </c>
    </row>
    <row r="3361" spans="1:58" x14ac:dyDescent="0.25">
      <c r="A3361" t="s">
        <v>58</v>
      </c>
      <c r="B3361">
        <v>2</v>
      </c>
      <c r="C3361" t="s">
        <v>88</v>
      </c>
      <c r="D3361">
        <v>1983</v>
      </c>
      <c r="E3361">
        <v>1983</v>
      </c>
      <c r="F3361">
        <v>8</v>
      </c>
      <c r="G3361" t="s">
        <v>66</v>
      </c>
      <c r="H3361">
        <v>0.33</v>
      </c>
      <c r="I3361">
        <v>0.87</v>
      </c>
      <c r="J3361" t="s">
        <v>67</v>
      </c>
      <c r="K3361">
        <v>7.57</v>
      </c>
      <c r="L3361" t="s">
        <v>67</v>
      </c>
      <c r="M3361">
        <v>61.55</v>
      </c>
      <c r="N3361" t="s">
        <v>67</v>
      </c>
      <c r="O3361">
        <v>28.5</v>
      </c>
      <c r="P3361" t="s">
        <v>67</v>
      </c>
      <c r="Q3361">
        <v>1.43</v>
      </c>
      <c r="R3361" t="s">
        <v>67</v>
      </c>
      <c r="S3361">
        <v>10.07</v>
      </c>
      <c r="T3361" t="s">
        <v>67</v>
      </c>
      <c r="U3361">
        <v>0.06</v>
      </c>
      <c r="V3361" t="s">
        <v>67</v>
      </c>
      <c r="W3361">
        <v>5.5E-2</v>
      </c>
      <c r="X3361" t="s">
        <v>67</v>
      </c>
      <c r="Z3361" t="s">
        <v>64</v>
      </c>
      <c r="AA3361">
        <v>6.0000000000000001E-3</v>
      </c>
      <c r="AB3361" t="s">
        <v>68</v>
      </c>
      <c r="AC3361">
        <v>0.04</v>
      </c>
      <c r="AD3361" t="s">
        <v>68</v>
      </c>
      <c r="AE3361">
        <v>0.03</v>
      </c>
      <c r="AF3361" t="s">
        <v>68</v>
      </c>
      <c r="AG3361">
        <v>0.03</v>
      </c>
      <c r="AH3361" t="s">
        <v>68</v>
      </c>
      <c r="AI3361">
        <v>0.01</v>
      </c>
      <c r="AJ3361" t="s">
        <v>68</v>
      </c>
      <c r="AK3361">
        <v>0.04</v>
      </c>
      <c r="AL3361" t="s">
        <v>67</v>
      </c>
      <c r="AM3361">
        <v>0.03</v>
      </c>
      <c r="AN3361" t="s">
        <v>67</v>
      </c>
      <c r="AO3361">
        <v>5.0000000000000001E-3</v>
      </c>
      <c r="AP3361" t="s">
        <v>67</v>
      </c>
      <c r="AQ3361">
        <v>1E-3</v>
      </c>
      <c r="AR3361" t="s">
        <v>67</v>
      </c>
      <c r="AS3361">
        <v>3.4</v>
      </c>
      <c r="AT3361" t="s">
        <v>67</v>
      </c>
      <c r="AU3361">
        <v>0.33</v>
      </c>
      <c r="AV3361" t="s">
        <v>67</v>
      </c>
      <c r="AW3361">
        <v>3.9</v>
      </c>
      <c r="AX3361" t="s">
        <v>73</v>
      </c>
      <c r="AY3361">
        <v>1.41</v>
      </c>
      <c r="AZ3361" t="s">
        <v>67</v>
      </c>
      <c r="BB3361" t="s">
        <v>64</v>
      </c>
      <c r="BD3361" t="s">
        <v>64</v>
      </c>
      <c r="BF3361" t="s">
        <v>64</v>
      </c>
    </row>
    <row r="3362" spans="1:58" x14ac:dyDescent="0.25">
      <c r="A3362" t="s">
        <v>58</v>
      </c>
      <c r="B3362">
        <v>2</v>
      </c>
      <c r="C3362" t="s">
        <v>88</v>
      </c>
      <c r="D3362">
        <v>1983</v>
      </c>
      <c r="E3362">
        <v>1983</v>
      </c>
      <c r="F3362">
        <v>9</v>
      </c>
      <c r="G3362" t="s">
        <v>66</v>
      </c>
      <c r="H3362">
        <v>0.27</v>
      </c>
      <c r="I3362">
        <v>0.68</v>
      </c>
      <c r="J3362" t="s">
        <v>67</v>
      </c>
      <c r="K3362">
        <v>7.37</v>
      </c>
      <c r="L3362" t="s">
        <v>67</v>
      </c>
      <c r="M3362">
        <v>55.83</v>
      </c>
      <c r="N3362" t="s">
        <v>67</v>
      </c>
      <c r="O3362">
        <v>27.66</v>
      </c>
      <c r="P3362" t="s">
        <v>67</v>
      </c>
      <c r="Q3362">
        <v>1.61</v>
      </c>
      <c r="R3362" t="s">
        <v>67</v>
      </c>
      <c r="S3362">
        <v>9.56</v>
      </c>
      <c r="T3362" t="s">
        <v>67</v>
      </c>
      <c r="U3362">
        <v>5.7000000000000002E-2</v>
      </c>
      <c r="V3362" t="s">
        <v>67</v>
      </c>
      <c r="W3362">
        <v>4.9000000000000002E-2</v>
      </c>
      <c r="X3362" t="s">
        <v>67</v>
      </c>
      <c r="Z3362" t="s">
        <v>64</v>
      </c>
      <c r="AA3362">
        <v>7.0000000000000001E-3</v>
      </c>
      <c r="AB3362" t="s">
        <v>68</v>
      </c>
      <c r="AC3362">
        <v>0.05</v>
      </c>
      <c r="AD3362" t="s">
        <v>68</v>
      </c>
      <c r="AE3362">
        <v>0.03</v>
      </c>
      <c r="AF3362" t="s">
        <v>68</v>
      </c>
      <c r="AG3362">
        <v>0.02</v>
      </c>
      <c r="AH3362" t="s">
        <v>68</v>
      </c>
      <c r="AI3362">
        <v>0.02</v>
      </c>
      <c r="AJ3362" t="s">
        <v>68</v>
      </c>
      <c r="AK3362">
        <v>0.05</v>
      </c>
      <c r="AL3362" t="s">
        <v>67</v>
      </c>
      <c r="AM3362">
        <v>0.03</v>
      </c>
      <c r="AN3362" t="s">
        <v>67</v>
      </c>
      <c r="AO3362">
        <v>4.0000000000000001E-3</v>
      </c>
      <c r="AP3362" t="s">
        <v>67</v>
      </c>
      <c r="AQ3362">
        <v>0</v>
      </c>
      <c r="AR3362" t="s">
        <v>67</v>
      </c>
      <c r="AS3362">
        <v>3.54</v>
      </c>
      <c r="AT3362" t="s">
        <v>67</v>
      </c>
      <c r="AU3362">
        <v>0.37</v>
      </c>
      <c r="AV3362" t="s">
        <v>67</v>
      </c>
      <c r="AW3362">
        <v>4.22</v>
      </c>
      <c r="AX3362" t="s">
        <v>73</v>
      </c>
      <c r="AY3362">
        <v>1.45</v>
      </c>
      <c r="AZ3362" t="s">
        <v>67</v>
      </c>
      <c r="BB3362" t="s">
        <v>64</v>
      </c>
      <c r="BD3362" t="s">
        <v>64</v>
      </c>
      <c r="BF3362" t="s">
        <v>64</v>
      </c>
    </row>
    <row r="3363" spans="1:58" x14ac:dyDescent="0.25">
      <c r="A3363" t="s">
        <v>58</v>
      </c>
      <c r="B3363">
        <v>2</v>
      </c>
      <c r="C3363" t="s">
        <v>88</v>
      </c>
      <c r="D3363">
        <v>1984</v>
      </c>
      <c r="E3363">
        <v>1983</v>
      </c>
      <c r="F3363">
        <v>10</v>
      </c>
      <c r="G3363" t="s">
        <v>77</v>
      </c>
      <c r="H3363">
        <v>0.35</v>
      </c>
      <c r="I3363">
        <v>0.92</v>
      </c>
      <c r="J3363" t="s">
        <v>67</v>
      </c>
      <c r="K3363">
        <v>7.52</v>
      </c>
      <c r="L3363" t="s">
        <v>67</v>
      </c>
      <c r="M3363">
        <v>57.99</v>
      </c>
      <c r="N3363" t="s">
        <v>67</v>
      </c>
      <c r="O3363">
        <v>27.12</v>
      </c>
      <c r="P3363" t="s">
        <v>67</v>
      </c>
      <c r="Q3363">
        <v>1.67</v>
      </c>
      <c r="R3363" t="s">
        <v>67</v>
      </c>
      <c r="S3363">
        <v>9.14</v>
      </c>
      <c r="T3363" t="s">
        <v>67</v>
      </c>
      <c r="U3363">
        <v>5.3999999999999999E-2</v>
      </c>
      <c r="V3363" t="s">
        <v>67</v>
      </c>
      <c r="W3363">
        <v>0.05</v>
      </c>
      <c r="X3363" t="s">
        <v>67</v>
      </c>
      <c r="Z3363" t="s">
        <v>64</v>
      </c>
      <c r="AA3363">
        <v>4.0000000000000001E-3</v>
      </c>
      <c r="AB3363" t="s">
        <v>68</v>
      </c>
      <c r="AC3363">
        <v>0.05</v>
      </c>
      <c r="AD3363" t="s">
        <v>68</v>
      </c>
      <c r="AE3363">
        <v>0.04</v>
      </c>
      <c r="AF3363" t="s">
        <v>68</v>
      </c>
      <c r="AG3363">
        <v>0.03</v>
      </c>
      <c r="AH3363" t="s">
        <v>68</v>
      </c>
      <c r="AI3363">
        <v>0.01</v>
      </c>
      <c r="AJ3363" t="s">
        <v>68</v>
      </c>
      <c r="AK3363">
        <v>0.05</v>
      </c>
      <c r="AL3363" t="s">
        <v>67</v>
      </c>
      <c r="AM3363">
        <v>0.04</v>
      </c>
      <c r="AN3363" t="s">
        <v>67</v>
      </c>
      <c r="AO3363">
        <v>7.0000000000000001E-3</v>
      </c>
      <c r="AP3363" t="s">
        <v>67</v>
      </c>
      <c r="AQ3363">
        <v>2E-3</v>
      </c>
      <c r="AR3363" t="s">
        <v>67</v>
      </c>
      <c r="AS3363">
        <v>3.26</v>
      </c>
      <c r="AT3363" t="s">
        <v>67</v>
      </c>
      <c r="AU3363">
        <v>0.33</v>
      </c>
      <c r="AV3363" t="s">
        <v>67</v>
      </c>
      <c r="AW3363">
        <v>4.1100000000000003</v>
      </c>
      <c r="AX3363" t="s">
        <v>73</v>
      </c>
      <c r="AY3363">
        <v>1.38</v>
      </c>
      <c r="AZ3363" t="s">
        <v>67</v>
      </c>
      <c r="BB3363" t="s">
        <v>64</v>
      </c>
      <c r="BD3363" t="s">
        <v>64</v>
      </c>
      <c r="BF3363" t="s">
        <v>64</v>
      </c>
    </row>
    <row r="3364" spans="1:58" x14ac:dyDescent="0.25">
      <c r="A3364" t="s">
        <v>58</v>
      </c>
      <c r="B3364">
        <v>2</v>
      </c>
      <c r="C3364" t="s">
        <v>88</v>
      </c>
      <c r="D3364">
        <v>1984</v>
      </c>
      <c r="E3364">
        <v>1983</v>
      </c>
      <c r="F3364">
        <v>11</v>
      </c>
      <c r="G3364" t="s">
        <v>77</v>
      </c>
      <c r="H3364">
        <v>11.49</v>
      </c>
      <c r="I3364">
        <v>29.1</v>
      </c>
      <c r="J3364" t="s">
        <v>67</v>
      </c>
      <c r="K3364">
        <v>7</v>
      </c>
      <c r="L3364" t="s">
        <v>67</v>
      </c>
      <c r="M3364">
        <v>24.33</v>
      </c>
      <c r="N3364" t="s">
        <v>67</v>
      </c>
      <c r="O3364">
        <v>16.04</v>
      </c>
      <c r="P3364" t="s">
        <v>67</v>
      </c>
      <c r="Q3364">
        <v>2.4700000000000002</v>
      </c>
      <c r="R3364" t="s">
        <v>67</v>
      </c>
      <c r="S3364">
        <v>9.86</v>
      </c>
      <c r="T3364" t="s">
        <v>67</v>
      </c>
      <c r="U3364">
        <v>5.5E-2</v>
      </c>
      <c r="V3364" t="s">
        <v>67</v>
      </c>
      <c r="W3364">
        <v>0.05</v>
      </c>
      <c r="X3364" t="s">
        <v>67</v>
      </c>
      <c r="Z3364" t="s">
        <v>64</v>
      </c>
      <c r="AA3364">
        <v>5.0000000000000001E-3</v>
      </c>
      <c r="AB3364" t="s">
        <v>68</v>
      </c>
      <c r="AC3364">
        <v>0.06</v>
      </c>
      <c r="AD3364" t="s">
        <v>68</v>
      </c>
      <c r="AE3364">
        <v>0.05</v>
      </c>
      <c r="AF3364" t="s">
        <v>68</v>
      </c>
      <c r="AG3364">
        <v>0.04</v>
      </c>
      <c r="AH3364" t="s">
        <v>68</v>
      </c>
      <c r="AI3364">
        <v>0.01</v>
      </c>
      <c r="AJ3364" t="s">
        <v>68</v>
      </c>
      <c r="AK3364">
        <v>0.06</v>
      </c>
      <c r="AL3364" t="s">
        <v>67</v>
      </c>
      <c r="AM3364">
        <v>0.05</v>
      </c>
      <c r="AN3364" t="s">
        <v>67</v>
      </c>
      <c r="AO3364">
        <v>8.0000000000000002E-3</v>
      </c>
      <c r="AP3364" t="s">
        <v>67</v>
      </c>
      <c r="AQ3364">
        <v>3.0000000000000001E-3</v>
      </c>
      <c r="AR3364" t="s">
        <v>67</v>
      </c>
      <c r="AS3364">
        <v>2.2200000000000002</v>
      </c>
      <c r="AT3364" t="s">
        <v>67</v>
      </c>
      <c r="AU3364">
        <v>0.24</v>
      </c>
      <c r="AV3364" t="s">
        <v>67</v>
      </c>
      <c r="AW3364">
        <v>3.88</v>
      </c>
      <c r="AX3364" t="s">
        <v>73</v>
      </c>
      <c r="AY3364">
        <v>0.95</v>
      </c>
      <c r="AZ3364" t="s">
        <v>67</v>
      </c>
      <c r="BA3364">
        <v>0.31</v>
      </c>
      <c r="BB3364" t="s">
        <v>61</v>
      </c>
      <c r="BC3364">
        <v>1.07</v>
      </c>
      <c r="BD3364" t="s">
        <v>61</v>
      </c>
      <c r="BF3364" t="s">
        <v>64</v>
      </c>
    </row>
    <row r="3365" spans="1:58" x14ac:dyDescent="0.25">
      <c r="A3365" t="s">
        <v>58</v>
      </c>
      <c r="B3365">
        <v>2</v>
      </c>
      <c r="C3365" t="s">
        <v>88</v>
      </c>
      <c r="D3365">
        <v>1984</v>
      </c>
      <c r="E3365">
        <v>1983</v>
      </c>
      <c r="F3365">
        <v>12</v>
      </c>
      <c r="G3365" t="s">
        <v>66</v>
      </c>
      <c r="H3365">
        <v>15.32</v>
      </c>
      <c r="I3365">
        <v>40.08</v>
      </c>
      <c r="J3365" t="s">
        <v>67</v>
      </c>
      <c r="K3365">
        <v>6.97</v>
      </c>
      <c r="L3365" t="s">
        <v>67</v>
      </c>
      <c r="M3365">
        <v>25.31</v>
      </c>
      <c r="N3365" t="s">
        <v>67</v>
      </c>
      <c r="O3365">
        <v>14.37</v>
      </c>
      <c r="P3365" t="s">
        <v>67</v>
      </c>
      <c r="Q3365">
        <v>3.31</v>
      </c>
      <c r="R3365" t="s">
        <v>67</v>
      </c>
      <c r="S3365">
        <v>8.89</v>
      </c>
      <c r="T3365" t="s">
        <v>67</v>
      </c>
      <c r="U3365">
        <v>6.2E-2</v>
      </c>
      <c r="V3365" t="s">
        <v>67</v>
      </c>
      <c r="W3365">
        <v>5.3999999999999999E-2</v>
      </c>
      <c r="X3365" t="s">
        <v>67</v>
      </c>
      <c r="Z3365" t="s">
        <v>64</v>
      </c>
      <c r="AA3365">
        <v>8.0000000000000002E-3</v>
      </c>
      <c r="AB3365" t="s">
        <v>68</v>
      </c>
      <c r="AC3365">
        <v>0.06</v>
      </c>
      <c r="AD3365" t="s">
        <v>68</v>
      </c>
      <c r="AE3365">
        <v>0.04</v>
      </c>
      <c r="AF3365" t="s">
        <v>68</v>
      </c>
      <c r="AG3365">
        <v>0.03</v>
      </c>
      <c r="AH3365" t="s">
        <v>68</v>
      </c>
      <c r="AI3365">
        <v>0.02</v>
      </c>
      <c r="AJ3365" t="s">
        <v>68</v>
      </c>
      <c r="AK3365">
        <v>0.06</v>
      </c>
      <c r="AL3365" t="s">
        <v>67</v>
      </c>
      <c r="AM3365">
        <v>0.04</v>
      </c>
      <c r="AN3365" t="s">
        <v>67</v>
      </c>
      <c r="AO3365">
        <v>8.9999999999999993E-3</v>
      </c>
      <c r="AP3365" t="s">
        <v>67</v>
      </c>
      <c r="AQ3365">
        <v>4.0000000000000001E-3</v>
      </c>
      <c r="AR3365" t="s">
        <v>67</v>
      </c>
      <c r="AS3365">
        <v>1.99</v>
      </c>
      <c r="AT3365" t="s">
        <v>67</v>
      </c>
      <c r="AU3365">
        <v>0.24</v>
      </c>
      <c r="AV3365" t="s">
        <v>67</v>
      </c>
      <c r="AW3365">
        <v>2.98</v>
      </c>
      <c r="AX3365" t="s">
        <v>73</v>
      </c>
      <c r="AY3365">
        <v>0.72</v>
      </c>
      <c r="AZ3365" t="s">
        <v>67</v>
      </c>
      <c r="BB3365" t="s">
        <v>64</v>
      </c>
      <c r="BD3365" t="s">
        <v>64</v>
      </c>
      <c r="BF3365" t="s">
        <v>64</v>
      </c>
    </row>
    <row r="3366" spans="1:58" x14ac:dyDescent="0.25">
      <c r="A3366" t="s">
        <v>58</v>
      </c>
      <c r="B3366">
        <v>2</v>
      </c>
      <c r="C3366" t="s">
        <v>88</v>
      </c>
      <c r="D3366">
        <v>1984</v>
      </c>
      <c r="E3366">
        <v>1984</v>
      </c>
      <c r="F3366">
        <v>1</v>
      </c>
      <c r="G3366" t="s">
        <v>66</v>
      </c>
      <c r="H3366">
        <v>8.57</v>
      </c>
      <c r="I3366">
        <v>22.42</v>
      </c>
      <c r="J3366" t="s">
        <v>67</v>
      </c>
      <c r="K3366">
        <v>6.98</v>
      </c>
      <c r="L3366" t="s">
        <v>67</v>
      </c>
      <c r="M3366">
        <v>29.63</v>
      </c>
      <c r="N3366" t="s">
        <v>67</v>
      </c>
      <c r="O3366">
        <v>15.25</v>
      </c>
      <c r="P3366" t="s">
        <v>67</v>
      </c>
      <c r="Q3366">
        <v>5.7</v>
      </c>
      <c r="R3366" t="s">
        <v>67</v>
      </c>
      <c r="S3366">
        <v>9.32</v>
      </c>
      <c r="T3366" t="s">
        <v>67</v>
      </c>
      <c r="U3366">
        <v>6.0999999999999999E-2</v>
      </c>
      <c r="V3366" t="s">
        <v>67</v>
      </c>
      <c r="W3366">
        <v>5.3999999999999999E-2</v>
      </c>
      <c r="X3366" t="s">
        <v>67</v>
      </c>
      <c r="Z3366" t="s">
        <v>64</v>
      </c>
      <c r="AA3366">
        <v>8.0000000000000002E-3</v>
      </c>
      <c r="AB3366" t="s">
        <v>68</v>
      </c>
      <c r="AC3366">
        <v>7.0000000000000007E-2</v>
      </c>
      <c r="AD3366" t="s">
        <v>68</v>
      </c>
      <c r="AE3366">
        <v>0.04</v>
      </c>
      <c r="AF3366" t="s">
        <v>68</v>
      </c>
      <c r="AG3366">
        <v>0.02</v>
      </c>
      <c r="AH3366" t="s">
        <v>68</v>
      </c>
      <c r="AI3366">
        <v>0.03</v>
      </c>
      <c r="AJ3366" t="s">
        <v>68</v>
      </c>
      <c r="AK3366">
        <v>0.06</v>
      </c>
      <c r="AL3366" t="s">
        <v>67</v>
      </c>
      <c r="AM3366">
        <v>0.03</v>
      </c>
      <c r="AN3366" t="s">
        <v>67</v>
      </c>
      <c r="AO3366">
        <v>7.0000000000000001E-3</v>
      </c>
      <c r="AP3366" t="s">
        <v>67</v>
      </c>
      <c r="AQ3366">
        <v>6.0000000000000001E-3</v>
      </c>
      <c r="AR3366" t="s">
        <v>67</v>
      </c>
      <c r="AS3366">
        <v>2.04</v>
      </c>
      <c r="AT3366" t="s">
        <v>67</v>
      </c>
      <c r="AU3366">
        <v>0.24</v>
      </c>
      <c r="AV3366" t="s">
        <v>67</v>
      </c>
      <c r="AW3366">
        <v>3.16</v>
      </c>
      <c r="AX3366" t="s">
        <v>73</v>
      </c>
      <c r="AY3366">
        <v>0.76</v>
      </c>
      <c r="AZ3366" t="s">
        <v>67</v>
      </c>
      <c r="BB3366" t="s">
        <v>64</v>
      </c>
      <c r="BD3366" t="s">
        <v>64</v>
      </c>
      <c r="BF3366" t="s">
        <v>64</v>
      </c>
    </row>
    <row r="3367" spans="1:58" x14ac:dyDescent="0.25">
      <c r="A3367" t="s">
        <v>58</v>
      </c>
      <c r="B3367">
        <v>2</v>
      </c>
      <c r="C3367" t="s">
        <v>88</v>
      </c>
      <c r="D3367">
        <v>1984</v>
      </c>
      <c r="E3367">
        <v>1984</v>
      </c>
      <c r="F3367">
        <v>2</v>
      </c>
      <c r="G3367" t="s">
        <v>66</v>
      </c>
      <c r="H3367">
        <v>13.04</v>
      </c>
      <c r="I3367">
        <v>31.91</v>
      </c>
      <c r="J3367" t="s">
        <v>67</v>
      </c>
      <c r="K3367">
        <v>7.17</v>
      </c>
      <c r="L3367" t="s">
        <v>67</v>
      </c>
      <c r="M3367">
        <v>30.42</v>
      </c>
      <c r="N3367" t="s">
        <v>67</v>
      </c>
      <c r="O3367">
        <v>14.42</v>
      </c>
      <c r="P3367" t="s">
        <v>67</v>
      </c>
      <c r="Q3367">
        <v>19.07</v>
      </c>
      <c r="R3367" t="s">
        <v>67</v>
      </c>
      <c r="S3367">
        <v>9.25</v>
      </c>
      <c r="T3367" t="s">
        <v>67</v>
      </c>
      <c r="U3367">
        <v>7.3999999999999996E-2</v>
      </c>
      <c r="V3367" t="s">
        <v>67</v>
      </c>
      <c r="W3367">
        <v>5.1999999999999998E-2</v>
      </c>
      <c r="X3367" t="s">
        <v>67</v>
      </c>
      <c r="Z3367" t="s">
        <v>64</v>
      </c>
      <c r="AA3367">
        <v>2.1999999999999999E-2</v>
      </c>
      <c r="AB3367" t="s">
        <v>68</v>
      </c>
      <c r="AC3367">
        <v>0.09</v>
      </c>
      <c r="AD3367" t="s">
        <v>68</v>
      </c>
      <c r="AE3367">
        <v>0.03</v>
      </c>
      <c r="AF3367" t="s">
        <v>68</v>
      </c>
      <c r="AG3367">
        <v>0.02</v>
      </c>
      <c r="AH3367" t="s">
        <v>68</v>
      </c>
      <c r="AI3367">
        <v>0.06</v>
      </c>
      <c r="AJ3367" t="s">
        <v>68</v>
      </c>
      <c r="AK3367">
        <v>0.08</v>
      </c>
      <c r="AL3367" t="s">
        <v>67</v>
      </c>
      <c r="AM3367">
        <v>0.02</v>
      </c>
      <c r="AN3367" t="s">
        <v>67</v>
      </c>
      <c r="AO3367">
        <v>3.0000000000000001E-3</v>
      </c>
      <c r="AP3367" t="s">
        <v>67</v>
      </c>
      <c r="AQ3367">
        <v>8.9999999999999993E-3</v>
      </c>
      <c r="AR3367" t="s">
        <v>67</v>
      </c>
      <c r="AS3367">
        <v>2.0099999999999998</v>
      </c>
      <c r="AT3367" t="s">
        <v>67</v>
      </c>
      <c r="AU3367">
        <v>0.23</v>
      </c>
      <c r="AV3367" t="s">
        <v>67</v>
      </c>
      <c r="AW3367">
        <v>2.69</v>
      </c>
      <c r="AX3367" t="s">
        <v>73</v>
      </c>
      <c r="AY3367">
        <v>0.67</v>
      </c>
      <c r="AZ3367" t="s">
        <v>67</v>
      </c>
      <c r="BB3367" t="s">
        <v>64</v>
      </c>
      <c r="BD3367" t="s">
        <v>64</v>
      </c>
      <c r="BF3367" t="s">
        <v>64</v>
      </c>
    </row>
    <row r="3368" spans="1:58" x14ac:dyDescent="0.25">
      <c r="A3368" t="s">
        <v>58</v>
      </c>
      <c r="B3368">
        <v>2</v>
      </c>
      <c r="C3368" t="s">
        <v>88</v>
      </c>
      <c r="D3368">
        <v>1984</v>
      </c>
      <c r="E3368">
        <v>1984</v>
      </c>
      <c r="F3368">
        <v>3</v>
      </c>
      <c r="G3368" t="s">
        <v>66</v>
      </c>
      <c r="H3368">
        <v>11.7</v>
      </c>
      <c r="I3368">
        <v>30.62</v>
      </c>
      <c r="J3368" t="s">
        <v>67</v>
      </c>
      <c r="K3368">
        <v>7.47</v>
      </c>
      <c r="L3368" t="s">
        <v>67</v>
      </c>
      <c r="M3368">
        <v>30.1</v>
      </c>
      <c r="N3368" t="s">
        <v>67</v>
      </c>
      <c r="O3368">
        <v>16.04</v>
      </c>
      <c r="P3368" t="s">
        <v>67</v>
      </c>
      <c r="Q3368">
        <v>2.3199999999999998</v>
      </c>
      <c r="R3368" t="s">
        <v>67</v>
      </c>
      <c r="S3368">
        <v>9.3000000000000007</v>
      </c>
      <c r="T3368" t="s">
        <v>67</v>
      </c>
      <c r="U3368">
        <v>0.06</v>
      </c>
      <c r="V3368" t="s">
        <v>67</v>
      </c>
      <c r="W3368">
        <v>5.8999999999999997E-2</v>
      </c>
      <c r="X3368" t="s">
        <v>67</v>
      </c>
      <c r="Z3368" t="s">
        <v>64</v>
      </c>
      <c r="AA3368">
        <v>1E-3</v>
      </c>
      <c r="AB3368" t="s">
        <v>68</v>
      </c>
      <c r="AC3368">
        <v>0.06</v>
      </c>
      <c r="AD3368" t="s">
        <v>78</v>
      </c>
      <c r="AE3368">
        <v>0.03</v>
      </c>
      <c r="AF3368" t="s">
        <v>78</v>
      </c>
      <c r="AG3368">
        <v>0.03</v>
      </c>
      <c r="AH3368" t="s">
        <v>68</v>
      </c>
      <c r="AI3368">
        <v>0.03</v>
      </c>
      <c r="AJ3368" t="s">
        <v>68</v>
      </c>
      <c r="AK3368">
        <v>0.06</v>
      </c>
      <c r="AL3368" t="s">
        <v>67</v>
      </c>
      <c r="AM3368">
        <v>0.03</v>
      </c>
      <c r="AN3368" t="s">
        <v>67</v>
      </c>
      <c r="AO3368">
        <v>3.0000000000000001E-3</v>
      </c>
      <c r="AP3368" t="s">
        <v>67</v>
      </c>
      <c r="AQ3368">
        <v>2E-3</v>
      </c>
      <c r="AR3368" t="s">
        <v>73</v>
      </c>
      <c r="AS3368">
        <v>2.02</v>
      </c>
      <c r="AT3368" t="s">
        <v>67</v>
      </c>
      <c r="AU3368">
        <v>0.24</v>
      </c>
      <c r="AV3368" t="s">
        <v>67</v>
      </c>
      <c r="AW3368">
        <v>2.87</v>
      </c>
      <c r="AX3368" t="s">
        <v>73</v>
      </c>
      <c r="AY3368">
        <v>0.73</v>
      </c>
      <c r="AZ3368" t="s">
        <v>67</v>
      </c>
      <c r="BB3368" t="s">
        <v>64</v>
      </c>
      <c r="BD3368" t="s">
        <v>64</v>
      </c>
      <c r="BF3368" t="s">
        <v>64</v>
      </c>
    </row>
    <row r="3369" spans="1:58" x14ac:dyDescent="0.25">
      <c r="A3369" t="s">
        <v>58</v>
      </c>
      <c r="B3369">
        <v>2</v>
      </c>
      <c r="C3369" t="s">
        <v>88</v>
      </c>
      <c r="D3369">
        <v>1984</v>
      </c>
      <c r="E3369">
        <v>1984</v>
      </c>
      <c r="F3369">
        <v>4</v>
      </c>
      <c r="G3369" t="s">
        <v>66</v>
      </c>
      <c r="H3369">
        <v>6.46</v>
      </c>
      <c r="I3369">
        <v>16.350000000000001</v>
      </c>
      <c r="J3369" t="s">
        <v>67</v>
      </c>
      <c r="K3369">
        <v>7.4</v>
      </c>
      <c r="L3369" t="s">
        <v>67</v>
      </c>
      <c r="M3369">
        <v>33.6</v>
      </c>
      <c r="N3369" t="s">
        <v>67</v>
      </c>
      <c r="O3369">
        <v>17.21</v>
      </c>
      <c r="P3369" t="s">
        <v>67</v>
      </c>
      <c r="Q3369">
        <v>1.86</v>
      </c>
      <c r="R3369" t="s">
        <v>67</v>
      </c>
      <c r="S3369">
        <v>9.75</v>
      </c>
      <c r="T3369" t="s">
        <v>67</v>
      </c>
      <c r="U3369">
        <v>5.8000000000000003E-2</v>
      </c>
      <c r="V3369" t="s">
        <v>67</v>
      </c>
      <c r="W3369">
        <v>5.2999999999999999E-2</v>
      </c>
      <c r="X3369" t="s">
        <v>67</v>
      </c>
      <c r="Z3369" t="s">
        <v>64</v>
      </c>
      <c r="AA3369">
        <v>5.0000000000000001E-3</v>
      </c>
      <c r="AB3369" t="s">
        <v>68</v>
      </c>
      <c r="AC3369">
        <v>0.05</v>
      </c>
      <c r="AD3369" t="s">
        <v>78</v>
      </c>
      <c r="AE3369">
        <v>0.03</v>
      </c>
      <c r="AF3369" t="s">
        <v>78</v>
      </c>
      <c r="AG3369">
        <v>0.02</v>
      </c>
      <c r="AH3369" t="s">
        <v>68</v>
      </c>
      <c r="AI3369">
        <v>0.02</v>
      </c>
      <c r="AJ3369" t="s">
        <v>68</v>
      </c>
      <c r="AK3369">
        <v>0.05</v>
      </c>
      <c r="AL3369" t="s">
        <v>67</v>
      </c>
      <c r="AM3369">
        <v>0.03</v>
      </c>
      <c r="AN3369" t="s">
        <v>67</v>
      </c>
      <c r="AO3369">
        <v>6.0000000000000001E-3</v>
      </c>
      <c r="AP3369" t="s">
        <v>67</v>
      </c>
      <c r="AQ3369">
        <v>3.0000000000000001E-3</v>
      </c>
      <c r="AR3369" t="s">
        <v>73</v>
      </c>
      <c r="AS3369">
        <v>2.15</v>
      </c>
      <c r="AT3369" t="s">
        <v>67</v>
      </c>
      <c r="AU3369">
        <v>0.18</v>
      </c>
      <c r="AV3369" t="s">
        <v>67</v>
      </c>
      <c r="AW3369">
        <v>2.83</v>
      </c>
      <c r="AX3369" t="s">
        <v>73</v>
      </c>
      <c r="AY3369">
        <v>0.79</v>
      </c>
      <c r="AZ3369" t="s">
        <v>67</v>
      </c>
      <c r="BB3369" t="s">
        <v>64</v>
      </c>
      <c r="BD3369" t="s">
        <v>64</v>
      </c>
      <c r="BF3369" t="s">
        <v>64</v>
      </c>
    </row>
    <row r="3370" spans="1:58" x14ac:dyDescent="0.25">
      <c r="A3370" t="s">
        <v>58</v>
      </c>
      <c r="B3370">
        <v>2</v>
      </c>
      <c r="C3370" t="s">
        <v>88</v>
      </c>
      <c r="D3370">
        <v>1984</v>
      </c>
      <c r="E3370">
        <v>1984</v>
      </c>
      <c r="F3370">
        <v>5</v>
      </c>
      <c r="G3370" t="s">
        <v>66</v>
      </c>
      <c r="H3370">
        <v>5.99</v>
      </c>
      <c r="I3370">
        <v>15.66</v>
      </c>
      <c r="J3370" t="s">
        <v>67</v>
      </c>
      <c r="K3370">
        <v>7.45</v>
      </c>
      <c r="L3370" t="s">
        <v>67</v>
      </c>
      <c r="M3370">
        <v>34.770000000000003</v>
      </c>
      <c r="N3370" t="s">
        <v>67</v>
      </c>
      <c r="O3370">
        <v>18.46</v>
      </c>
      <c r="P3370" t="s">
        <v>67</v>
      </c>
      <c r="Q3370">
        <v>1.34</v>
      </c>
      <c r="R3370" t="s">
        <v>67</v>
      </c>
      <c r="S3370">
        <v>9.81</v>
      </c>
      <c r="T3370" t="s">
        <v>67</v>
      </c>
      <c r="U3370">
        <v>5.3999999999999999E-2</v>
      </c>
      <c r="V3370" t="s">
        <v>67</v>
      </c>
      <c r="W3370">
        <v>4.9000000000000002E-2</v>
      </c>
      <c r="X3370" t="s">
        <v>67</v>
      </c>
      <c r="Z3370" t="s">
        <v>64</v>
      </c>
      <c r="AA3370">
        <v>5.0000000000000001E-3</v>
      </c>
      <c r="AB3370" t="s">
        <v>68</v>
      </c>
      <c r="AC3370">
        <v>0.04</v>
      </c>
      <c r="AD3370" t="s">
        <v>68</v>
      </c>
      <c r="AE3370">
        <v>0.03</v>
      </c>
      <c r="AF3370" t="s">
        <v>68</v>
      </c>
      <c r="AG3370">
        <v>0.03</v>
      </c>
      <c r="AH3370" t="s">
        <v>68</v>
      </c>
      <c r="AI3370">
        <v>0.01</v>
      </c>
      <c r="AJ3370" t="s">
        <v>68</v>
      </c>
      <c r="AK3370">
        <v>0.04</v>
      </c>
      <c r="AL3370" t="s">
        <v>67</v>
      </c>
      <c r="AM3370">
        <v>0.03</v>
      </c>
      <c r="AN3370" t="s">
        <v>67</v>
      </c>
      <c r="AO3370">
        <v>3.0000000000000001E-3</v>
      </c>
      <c r="AP3370" t="s">
        <v>67</v>
      </c>
      <c r="AQ3370">
        <v>3.0000000000000001E-3</v>
      </c>
      <c r="AR3370" t="s">
        <v>67</v>
      </c>
      <c r="AS3370">
        <v>2.1800000000000002</v>
      </c>
      <c r="AT3370" t="s">
        <v>67</v>
      </c>
      <c r="AU3370">
        <v>0.24</v>
      </c>
      <c r="AV3370" t="s">
        <v>67</v>
      </c>
      <c r="AW3370">
        <v>3.09</v>
      </c>
      <c r="AX3370" t="s">
        <v>73</v>
      </c>
      <c r="AY3370">
        <v>0.86</v>
      </c>
      <c r="AZ3370" t="s">
        <v>67</v>
      </c>
      <c r="BB3370" t="s">
        <v>64</v>
      </c>
      <c r="BD3370" t="s">
        <v>64</v>
      </c>
      <c r="BF3370" t="s">
        <v>64</v>
      </c>
    </row>
    <row r="3371" spans="1:58" x14ac:dyDescent="0.25">
      <c r="A3371" t="s">
        <v>58</v>
      </c>
      <c r="B3371">
        <v>2</v>
      </c>
      <c r="C3371" t="s">
        <v>88</v>
      </c>
      <c r="D3371">
        <v>1984</v>
      </c>
      <c r="E3371">
        <v>1984</v>
      </c>
      <c r="F3371">
        <v>6</v>
      </c>
      <c r="G3371" t="s">
        <v>66</v>
      </c>
      <c r="H3371">
        <v>4.91</v>
      </c>
      <c r="I3371">
        <v>12.43</v>
      </c>
      <c r="J3371" t="s">
        <v>67</v>
      </c>
      <c r="K3371">
        <v>7.54</v>
      </c>
      <c r="L3371" t="s">
        <v>67</v>
      </c>
      <c r="M3371">
        <v>34.97</v>
      </c>
      <c r="N3371" t="s">
        <v>67</v>
      </c>
      <c r="O3371">
        <v>20.329999999999998</v>
      </c>
      <c r="P3371" t="s">
        <v>67</v>
      </c>
      <c r="Q3371">
        <v>2.5499999999999998</v>
      </c>
      <c r="R3371" t="s">
        <v>67</v>
      </c>
      <c r="S3371">
        <v>9.8800000000000008</v>
      </c>
      <c r="T3371" t="s">
        <v>67</v>
      </c>
      <c r="U3371">
        <v>4.9000000000000002E-2</v>
      </c>
      <c r="V3371" t="s">
        <v>67</v>
      </c>
      <c r="W3371">
        <v>3.7999999999999999E-2</v>
      </c>
      <c r="X3371" t="s">
        <v>67</v>
      </c>
      <c r="Z3371" t="s">
        <v>64</v>
      </c>
      <c r="AA3371">
        <v>1.0999999999999999E-2</v>
      </c>
      <c r="AB3371" t="s">
        <v>68</v>
      </c>
      <c r="AC3371">
        <v>0.05</v>
      </c>
      <c r="AD3371" t="s">
        <v>68</v>
      </c>
      <c r="AE3371">
        <v>0.02</v>
      </c>
      <c r="AF3371" t="s">
        <v>68</v>
      </c>
      <c r="AG3371">
        <v>0.02</v>
      </c>
      <c r="AH3371" t="s">
        <v>68</v>
      </c>
      <c r="AI3371">
        <v>0.03</v>
      </c>
      <c r="AJ3371" t="s">
        <v>68</v>
      </c>
      <c r="AK3371">
        <v>0.05</v>
      </c>
      <c r="AL3371" t="s">
        <v>67</v>
      </c>
      <c r="AM3371">
        <v>0.02</v>
      </c>
      <c r="AN3371" t="s">
        <v>67</v>
      </c>
      <c r="AO3371">
        <v>3.0000000000000001E-3</v>
      </c>
      <c r="AP3371" t="s">
        <v>67</v>
      </c>
      <c r="AQ3371">
        <v>3.0000000000000001E-3</v>
      </c>
      <c r="AR3371" t="s">
        <v>67</v>
      </c>
      <c r="AS3371">
        <v>2.36</v>
      </c>
      <c r="AT3371" t="s">
        <v>67</v>
      </c>
      <c r="AU3371">
        <v>0.22</v>
      </c>
      <c r="AV3371" t="s">
        <v>67</v>
      </c>
      <c r="AW3371">
        <v>3.04</v>
      </c>
      <c r="AX3371" t="s">
        <v>73</v>
      </c>
      <c r="AY3371">
        <v>0.91</v>
      </c>
      <c r="AZ3371" t="s">
        <v>67</v>
      </c>
      <c r="BB3371" t="s">
        <v>64</v>
      </c>
      <c r="BD3371" t="s">
        <v>64</v>
      </c>
      <c r="BF3371" t="s">
        <v>64</v>
      </c>
    </row>
    <row r="3372" spans="1:58" x14ac:dyDescent="0.25">
      <c r="A3372" t="s">
        <v>58</v>
      </c>
      <c r="B3372">
        <v>2</v>
      </c>
      <c r="C3372" t="s">
        <v>88</v>
      </c>
      <c r="D3372">
        <v>1984</v>
      </c>
      <c r="E3372">
        <v>1984</v>
      </c>
      <c r="F3372">
        <v>7</v>
      </c>
      <c r="G3372" t="s">
        <v>66</v>
      </c>
      <c r="H3372">
        <v>0.82</v>
      </c>
      <c r="I3372">
        <v>2.14</v>
      </c>
      <c r="J3372" t="s">
        <v>67</v>
      </c>
      <c r="K3372">
        <v>7.84</v>
      </c>
      <c r="L3372" t="s">
        <v>67</v>
      </c>
      <c r="M3372">
        <v>40.65</v>
      </c>
      <c r="N3372" t="s">
        <v>67</v>
      </c>
      <c r="O3372">
        <v>26.04</v>
      </c>
      <c r="P3372" t="s">
        <v>67</v>
      </c>
      <c r="Q3372">
        <v>2.2200000000000002</v>
      </c>
      <c r="R3372" t="s">
        <v>67</v>
      </c>
      <c r="S3372">
        <v>10.07</v>
      </c>
      <c r="T3372" t="s">
        <v>67</v>
      </c>
      <c r="U3372">
        <v>6.0999999999999999E-2</v>
      </c>
      <c r="V3372" t="s">
        <v>67</v>
      </c>
      <c r="W3372">
        <v>5.6000000000000001E-2</v>
      </c>
      <c r="X3372" t="s">
        <v>67</v>
      </c>
      <c r="Z3372" t="s">
        <v>64</v>
      </c>
      <c r="AA3372">
        <v>5.0000000000000001E-3</v>
      </c>
      <c r="AB3372" t="s">
        <v>68</v>
      </c>
      <c r="AC3372">
        <v>0.04</v>
      </c>
      <c r="AD3372" t="s">
        <v>68</v>
      </c>
      <c r="AE3372">
        <v>0.03</v>
      </c>
      <c r="AF3372" t="s">
        <v>68</v>
      </c>
      <c r="AG3372">
        <v>0.02</v>
      </c>
      <c r="AH3372" t="s">
        <v>68</v>
      </c>
      <c r="AI3372">
        <v>0.01</v>
      </c>
      <c r="AJ3372" t="s">
        <v>68</v>
      </c>
      <c r="AK3372">
        <v>0.04</v>
      </c>
      <c r="AL3372" t="s">
        <v>67</v>
      </c>
      <c r="AM3372">
        <v>0.03</v>
      </c>
      <c r="AN3372" t="s">
        <v>67</v>
      </c>
      <c r="AO3372">
        <v>8.9999999999999993E-3</v>
      </c>
      <c r="AP3372" t="s">
        <v>67</v>
      </c>
      <c r="AQ3372">
        <v>1E-3</v>
      </c>
      <c r="AR3372" t="s">
        <v>67</v>
      </c>
      <c r="AS3372">
        <v>2.89</v>
      </c>
      <c r="AT3372" t="s">
        <v>67</v>
      </c>
      <c r="AU3372">
        <v>0.28999999999999998</v>
      </c>
      <c r="AV3372" t="s">
        <v>67</v>
      </c>
      <c r="AW3372">
        <v>3.54</v>
      </c>
      <c r="AX3372" t="s">
        <v>73</v>
      </c>
      <c r="AY3372">
        <v>1.21</v>
      </c>
      <c r="AZ3372" t="s">
        <v>67</v>
      </c>
      <c r="BB3372" t="s">
        <v>64</v>
      </c>
      <c r="BD3372" t="s">
        <v>64</v>
      </c>
      <c r="BF3372" t="s">
        <v>64</v>
      </c>
    </row>
    <row r="3373" spans="1:58" x14ac:dyDescent="0.25">
      <c r="A3373" t="s">
        <v>58</v>
      </c>
      <c r="B3373">
        <v>2</v>
      </c>
      <c r="C3373" t="s">
        <v>88</v>
      </c>
      <c r="D3373">
        <v>1984</v>
      </c>
      <c r="E3373">
        <v>1984</v>
      </c>
      <c r="F3373">
        <v>8</v>
      </c>
      <c r="G3373" t="s">
        <v>77</v>
      </c>
      <c r="H3373">
        <v>0.3</v>
      </c>
      <c r="I3373">
        <v>0.79</v>
      </c>
      <c r="J3373" t="s">
        <v>67</v>
      </c>
      <c r="K3373">
        <v>7.63</v>
      </c>
      <c r="L3373" t="s">
        <v>67</v>
      </c>
      <c r="M3373">
        <v>62.8</v>
      </c>
      <c r="N3373" t="s">
        <v>67</v>
      </c>
      <c r="O3373">
        <v>27.58</v>
      </c>
      <c r="P3373" t="s">
        <v>67</v>
      </c>
      <c r="Q3373">
        <v>0.86</v>
      </c>
      <c r="R3373" t="s">
        <v>67</v>
      </c>
      <c r="S3373">
        <v>10.17</v>
      </c>
      <c r="T3373" t="s">
        <v>67</v>
      </c>
      <c r="U3373">
        <v>5.2999999999999999E-2</v>
      </c>
      <c r="V3373" t="s">
        <v>67</v>
      </c>
      <c r="W3373">
        <v>4.9000000000000002E-2</v>
      </c>
      <c r="X3373" t="s">
        <v>67</v>
      </c>
      <c r="Z3373" t="s">
        <v>64</v>
      </c>
      <c r="AA3373">
        <v>5.0000000000000001E-3</v>
      </c>
      <c r="AB3373" t="s">
        <v>68</v>
      </c>
      <c r="AC3373">
        <v>0.05</v>
      </c>
      <c r="AD3373" t="s">
        <v>68</v>
      </c>
      <c r="AE3373">
        <v>0.05</v>
      </c>
      <c r="AF3373" t="s">
        <v>68</v>
      </c>
      <c r="AG3373">
        <v>0.04</v>
      </c>
      <c r="AH3373" t="s">
        <v>68</v>
      </c>
      <c r="AI3373">
        <v>0</v>
      </c>
      <c r="AJ3373" t="s">
        <v>68</v>
      </c>
      <c r="AK3373">
        <v>0.04</v>
      </c>
      <c r="AL3373" t="s">
        <v>67</v>
      </c>
      <c r="AM3373">
        <v>0.04</v>
      </c>
      <c r="AN3373" t="s">
        <v>67</v>
      </c>
      <c r="AO3373">
        <v>0</v>
      </c>
      <c r="AP3373" t="s">
        <v>67</v>
      </c>
      <c r="AQ3373">
        <v>5.0000000000000001E-3</v>
      </c>
      <c r="AR3373" t="s">
        <v>67</v>
      </c>
      <c r="AS3373">
        <v>3.19</v>
      </c>
      <c r="AT3373" t="s">
        <v>67</v>
      </c>
      <c r="AU3373">
        <v>0.27</v>
      </c>
      <c r="AV3373" t="s">
        <v>67</v>
      </c>
      <c r="AW3373">
        <v>4.2300000000000004</v>
      </c>
      <c r="AX3373" t="s">
        <v>73</v>
      </c>
      <c r="AY3373">
        <v>1.45</v>
      </c>
      <c r="AZ3373" t="s">
        <v>67</v>
      </c>
      <c r="BB3373" t="s">
        <v>64</v>
      </c>
      <c r="BD3373" t="s">
        <v>64</v>
      </c>
      <c r="BF3373" t="s">
        <v>64</v>
      </c>
    </row>
    <row r="3374" spans="1:58" x14ac:dyDescent="0.25">
      <c r="A3374" t="s">
        <v>58</v>
      </c>
      <c r="B3374">
        <v>2</v>
      </c>
      <c r="C3374" t="s">
        <v>88</v>
      </c>
      <c r="D3374">
        <v>1984</v>
      </c>
      <c r="E3374">
        <v>1984</v>
      </c>
      <c r="F3374">
        <v>9</v>
      </c>
      <c r="G3374" t="s">
        <v>66</v>
      </c>
      <c r="H3374">
        <v>0.34</v>
      </c>
      <c r="I3374">
        <v>0.86</v>
      </c>
      <c r="J3374" t="s">
        <v>67</v>
      </c>
      <c r="K3374">
        <v>7.64</v>
      </c>
      <c r="L3374" t="s">
        <v>67</v>
      </c>
      <c r="M3374">
        <v>64.38</v>
      </c>
      <c r="N3374" t="s">
        <v>67</v>
      </c>
      <c r="O3374">
        <v>28.08</v>
      </c>
      <c r="P3374" t="s">
        <v>67</v>
      </c>
      <c r="Q3374">
        <v>1.5</v>
      </c>
      <c r="R3374" t="s">
        <v>67</v>
      </c>
      <c r="S3374">
        <v>9.93</v>
      </c>
      <c r="T3374" t="s">
        <v>67</v>
      </c>
      <c r="U3374">
        <v>4.2000000000000003E-2</v>
      </c>
      <c r="V3374" t="s">
        <v>67</v>
      </c>
      <c r="W3374">
        <v>4.9000000000000002E-2</v>
      </c>
      <c r="X3374" t="s">
        <v>67</v>
      </c>
      <c r="Z3374" t="s">
        <v>64</v>
      </c>
      <c r="AA3374">
        <v>3.0000000000000001E-3</v>
      </c>
      <c r="AB3374" t="s">
        <v>68</v>
      </c>
      <c r="AC3374">
        <v>0.04</v>
      </c>
      <c r="AD3374" t="s">
        <v>68</v>
      </c>
      <c r="AE3374">
        <v>0.04</v>
      </c>
      <c r="AF3374" t="s">
        <v>68</v>
      </c>
      <c r="AG3374">
        <v>0.04</v>
      </c>
      <c r="AH3374" t="s">
        <v>68</v>
      </c>
      <c r="AI3374">
        <v>0.01</v>
      </c>
      <c r="AJ3374" t="s">
        <v>68</v>
      </c>
      <c r="AK3374">
        <v>0.04</v>
      </c>
      <c r="AL3374" t="s">
        <v>67</v>
      </c>
      <c r="AM3374">
        <v>0.04</v>
      </c>
      <c r="AN3374" t="s">
        <v>67</v>
      </c>
      <c r="AO3374">
        <v>2E-3</v>
      </c>
      <c r="AP3374" t="s">
        <v>67</v>
      </c>
      <c r="AQ3374">
        <v>2E-3</v>
      </c>
      <c r="AR3374" t="s">
        <v>67</v>
      </c>
      <c r="AS3374">
        <v>3.41</v>
      </c>
      <c r="AT3374" t="s">
        <v>67</v>
      </c>
      <c r="AU3374">
        <v>0.26</v>
      </c>
      <c r="AV3374" t="s">
        <v>67</v>
      </c>
      <c r="AW3374">
        <v>4.54</v>
      </c>
      <c r="AX3374" t="s">
        <v>73</v>
      </c>
      <c r="AY3374">
        <v>1.49</v>
      </c>
      <c r="AZ3374" t="s">
        <v>67</v>
      </c>
      <c r="BB3374" t="s">
        <v>64</v>
      </c>
      <c r="BD3374" t="s">
        <v>64</v>
      </c>
      <c r="BF3374" t="s">
        <v>64</v>
      </c>
    </row>
    <row r="3375" spans="1:58" x14ac:dyDescent="0.25">
      <c r="A3375" t="s">
        <v>58</v>
      </c>
      <c r="B3375">
        <v>2</v>
      </c>
      <c r="C3375" t="s">
        <v>88</v>
      </c>
      <c r="D3375">
        <v>1985</v>
      </c>
      <c r="E3375">
        <v>1984</v>
      </c>
      <c r="F3375">
        <v>10</v>
      </c>
      <c r="G3375" t="s">
        <v>66</v>
      </c>
      <c r="H3375">
        <v>3.24</v>
      </c>
      <c r="I3375">
        <v>8.4700000000000006</v>
      </c>
      <c r="J3375" t="s">
        <v>67</v>
      </c>
      <c r="K3375">
        <v>7.73</v>
      </c>
      <c r="L3375" t="s">
        <v>67</v>
      </c>
      <c r="M3375">
        <v>38.75</v>
      </c>
      <c r="N3375" t="s">
        <v>67</v>
      </c>
      <c r="O3375">
        <v>19</v>
      </c>
      <c r="P3375" t="s">
        <v>67</v>
      </c>
      <c r="Q3375">
        <v>8.5</v>
      </c>
      <c r="R3375" t="s">
        <v>67</v>
      </c>
      <c r="S3375">
        <v>8.69</v>
      </c>
      <c r="T3375" t="s">
        <v>67</v>
      </c>
      <c r="U3375">
        <v>6.3E-2</v>
      </c>
      <c r="V3375" t="s">
        <v>67</v>
      </c>
      <c r="W3375">
        <v>0.05</v>
      </c>
      <c r="X3375" t="s">
        <v>67</v>
      </c>
      <c r="Z3375" t="s">
        <v>64</v>
      </c>
      <c r="AA3375">
        <v>1.2999999999999999E-2</v>
      </c>
      <c r="AB3375" t="s">
        <v>68</v>
      </c>
      <c r="AC3375">
        <v>0.11</v>
      </c>
      <c r="AD3375" t="s">
        <v>68</v>
      </c>
      <c r="AE3375">
        <v>7.0000000000000007E-2</v>
      </c>
      <c r="AF3375" t="s">
        <v>68</v>
      </c>
      <c r="AG3375">
        <v>0.02</v>
      </c>
      <c r="AH3375" t="s">
        <v>68</v>
      </c>
      <c r="AI3375">
        <v>0.04</v>
      </c>
      <c r="AJ3375" t="s">
        <v>68</v>
      </c>
      <c r="AK3375">
        <v>0.11</v>
      </c>
      <c r="AL3375" t="s">
        <v>67</v>
      </c>
      <c r="AM3375">
        <v>7.0000000000000007E-2</v>
      </c>
      <c r="AN3375" t="s">
        <v>67</v>
      </c>
      <c r="AO3375">
        <v>4.4999999999999998E-2</v>
      </c>
      <c r="AP3375" t="s">
        <v>67</v>
      </c>
      <c r="AQ3375">
        <v>4.0000000000000001E-3</v>
      </c>
      <c r="AR3375" t="s">
        <v>67</v>
      </c>
      <c r="AS3375">
        <v>2.2599999999999998</v>
      </c>
      <c r="AT3375" t="s">
        <v>67</v>
      </c>
      <c r="AU3375">
        <v>0.23</v>
      </c>
      <c r="AV3375" t="s">
        <v>67</v>
      </c>
      <c r="AW3375">
        <v>3.36</v>
      </c>
      <c r="AX3375" t="s">
        <v>73</v>
      </c>
      <c r="AY3375">
        <v>0.91</v>
      </c>
      <c r="AZ3375" t="s">
        <v>67</v>
      </c>
      <c r="BB3375" t="s">
        <v>64</v>
      </c>
      <c r="BD3375" t="s">
        <v>64</v>
      </c>
      <c r="BF3375" t="s">
        <v>64</v>
      </c>
    </row>
    <row r="3376" spans="1:58" x14ac:dyDescent="0.25">
      <c r="A3376" t="s">
        <v>58</v>
      </c>
      <c r="B3376">
        <v>2</v>
      </c>
      <c r="C3376" t="s">
        <v>88</v>
      </c>
      <c r="D3376">
        <v>1985</v>
      </c>
      <c r="E3376">
        <v>1984</v>
      </c>
      <c r="F3376">
        <v>11</v>
      </c>
      <c r="G3376" t="s">
        <v>66</v>
      </c>
      <c r="H3376">
        <v>17.559999999999999</v>
      </c>
      <c r="I3376">
        <v>44.46</v>
      </c>
      <c r="J3376" t="s">
        <v>67</v>
      </c>
      <c r="K3376">
        <v>7.65</v>
      </c>
      <c r="L3376" t="s">
        <v>67</v>
      </c>
      <c r="M3376">
        <v>31.55</v>
      </c>
      <c r="N3376" t="s">
        <v>67</v>
      </c>
      <c r="O3376">
        <v>16.46</v>
      </c>
      <c r="P3376" t="s">
        <v>67</v>
      </c>
      <c r="Q3376">
        <v>7.28</v>
      </c>
      <c r="R3376" t="s">
        <v>67</v>
      </c>
      <c r="S3376">
        <v>8.7899999999999991</v>
      </c>
      <c r="T3376" t="s">
        <v>67</v>
      </c>
      <c r="U3376">
        <v>6.2E-2</v>
      </c>
      <c r="V3376" t="s">
        <v>67</v>
      </c>
      <c r="W3376">
        <v>5.6000000000000001E-2</v>
      </c>
      <c r="X3376" t="s">
        <v>67</v>
      </c>
      <c r="Z3376" t="s">
        <v>64</v>
      </c>
      <c r="AA3376">
        <v>8.9999999999999993E-3</v>
      </c>
      <c r="AB3376" t="s">
        <v>68</v>
      </c>
      <c r="AC3376">
        <v>0.09</v>
      </c>
      <c r="AD3376" t="s">
        <v>68</v>
      </c>
      <c r="AE3376">
        <v>0.06</v>
      </c>
      <c r="AF3376" t="s">
        <v>68</v>
      </c>
      <c r="AG3376">
        <v>0.01</v>
      </c>
      <c r="AH3376" t="s">
        <v>68</v>
      </c>
      <c r="AI3376">
        <v>0.03</v>
      </c>
      <c r="AJ3376" t="s">
        <v>68</v>
      </c>
      <c r="AK3376">
        <v>0.08</v>
      </c>
      <c r="AL3376" t="s">
        <v>67</v>
      </c>
      <c r="AM3376">
        <v>0.05</v>
      </c>
      <c r="AN3376" t="s">
        <v>67</v>
      </c>
      <c r="AO3376">
        <v>4.2000000000000003E-2</v>
      </c>
      <c r="AP3376" t="s">
        <v>67</v>
      </c>
      <c r="AQ3376">
        <v>4.0000000000000001E-3</v>
      </c>
      <c r="AR3376" t="s">
        <v>67</v>
      </c>
      <c r="AS3376">
        <v>1.95</v>
      </c>
      <c r="AT3376" t="s">
        <v>67</v>
      </c>
      <c r="AU3376">
        <v>0.19</v>
      </c>
      <c r="AV3376" t="s">
        <v>67</v>
      </c>
      <c r="AW3376">
        <v>2.98</v>
      </c>
      <c r="AX3376" t="s">
        <v>73</v>
      </c>
      <c r="AY3376">
        <v>0.74</v>
      </c>
      <c r="AZ3376" t="s">
        <v>67</v>
      </c>
      <c r="BB3376" t="s">
        <v>64</v>
      </c>
      <c r="BD3376" t="s">
        <v>64</v>
      </c>
      <c r="BF3376" t="s">
        <v>64</v>
      </c>
    </row>
    <row r="3377" spans="1:58" x14ac:dyDescent="0.25">
      <c r="A3377" t="s">
        <v>58</v>
      </c>
      <c r="B3377">
        <v>2</v>
      </c>
      <c r="C3377" t="s">
        <v>88</v>
      </c>
      <c r="D3377">
        <v>1985</v>
      </c>
      <c r="E3377">
        <v>1984</v>
      </c>
      <c r="F3377">
        <v>12</v>
      </c>
      <c r="G3377" t="s">
        <v>77</v>
      </c>
      <c r="H3377">
        <v>8.8000000000000007</v>
      </c>
      <c r="I3377">
        <v>23.02</v>
      </c>
      <c r="J3377" t="s">
        <v>67</v>
      </c>
      <c r="K3377">
        <v>7.5</v>
      </c>
      <c r="L3377" t="s">
        <v>67</v>
      </c>
      <c r="M3377">
        <v>34.93</v>
      </c>
      <c r="N3377" t="s">
        <v>67</v>
      </c>
      <c r="O3377">
        <v>15.79</v>
      </c>
      <c r="P3377" t="s">
        <v>67</v>
      </c>
      <c r="Q3377">
        <v>2.35</v>
      </c>
      <c r="R3377" t="s">
        <v>67</v>
      </c>
      <c r="S3377">
        <v>9.61</v>
      </c>
      <c r="T3377" t="s">
        <v>67</v>
      </c>
      <c r="U3377">
        <v>5.2999999999999999E-2</v>
      </c>
      <c r="V3377" t="s">
        <v>67</v>
      </c>
      <c r="W3377">
        <v>5.8000000000000003E-2</v>
      </c>
      <c r="X3377" t="s">
        <v>67</v>
      </c>
      <c r="Z3377" t="s">
        <v>64</v>
      </c>
      <c r="AA3377">
        <v>0</v>
      </c>
      <c r="AB3377" t="s">
        <v>68</v>
      </c>
      <c r="AC3377">
        <v>0.05</v>
      </c>
      <c r="AD3377" t="s">
        <v>68</v>
      </c>
      <c r="AE3377">
        <v>0.03</v>
      </c>
      <c r="AF3377" t="s">
        <v>68</v>
      </c>
      <c r="AG3377">
        <v>0.02</v>
      </c>
      <c r="AH3377" t="s">
        <v>68</v>
      </c>
      <c r="AI3377">
        <v>0.02</v>
      </c>
      <c r="AJ3377" t="s">
        <v>68</v>
      </c>
      <c r="AK3377">
        <v>0.05</v>
      </c>
      <c r="AL3377" t="s">
        <v>67</v>
      </c>
      <c r="AM3377">
        <v>0.03</v>
      </c>
      <c r="AN3377" t="s">
        <v>67</v>
      </c>
      <c r="AO3377">
        <v>6.0000000000000001E-3</v>
      </c>
      <c r="AP3377" t="s">
        <v>67</v>
      </c>
      <c r="AQ3377">
        <v>1E-3</v>
      </c>
      <c r="AR3377" t="s">
        <v>67</v>
      </c>
      <c r="AS3377">
        <v>2.12</v>
      </c>
      <c r="AT3377" t="s">
        <v>67</v>
      </c>
      <c r="AU3377">
        <v>0.17</v>
      </c>
      <c r="AV3377" t="s">
        <v>67</v>
      </c>
      <c r="AW3377">
        <v>2.93</v>
      </c>
      <c r="AX3377" t="s">
        <v>73</v>
      </c>
      <c r="AY3377">
        <v>0.83</v>
      </c>
      <c r="AZ3377" t="s">
        <v>67</v>
      </c>
      <c r="BB3377" t="s">
        <v>64</v>
      </c>
      <c r="BD3377" t="s">
        <v>64</v>
      </c>
      <c r="BF3377" t="s">
        <v>64</v>
      </c>
    </row>
    <row r="3378" spans="1:58" x14ac:dyDescent="0.25">
      <c r="A3378" t="s">
        <v>58</v>
      </c>
      <c r="B3378">
        <v>2</v>
      </c>
      <c r="C3378" t="s">
        <v>88</v>
      </c>
      <c r="D3378">
        <v>1985</v>
      </c>
      <c r="E3378">
        <v>1985</v>
      </c>
      <c r="F3378">
        <v>1</v>
      </c>
      <c r="G3378" t="s">
        <v>77</v>
      </c>
      <c r="H3378">
        <v>2.98</v>
      </c>
      <c r="I3378">
        <v>7.79</v>
      </c>
      <c r="J3378" t="s">
        <v>67</v>
      </c>
      <c r="K3378">
        <v>7.4</v>
      </c>
      <c r="L3378" t="s">
        <v>67</v>
      </c>
      <c r="M3378">
        <v>40.44</v>
      </c>
      <c r="N3378" t="s">
        <v>67</v>
      </c>
      <c r="O3378">
        <v>17.21</v>
      </c>
      <c r="P3378" t="s">
        <v>67</v>
      </c>
      <c r="Q3378">
        <v>1.27</v>
      </c>
      <c r="R3378" t="s">
        <v>67</v>
      </c>
      <c r="S3378">
        <v>9.91</v>
      </c>
      <c r="T3378" t="s">
        <v>67</v>
      </c>
      <c r="U3378">
        <v>6.3E-2</v>
      </c>
      <c r="V3378" t="s">
        <v>67</v>
      </c>
      <c r="W3378">
        <v>6.0999999999999999E-2</v>
      </c>
      <c r="X3378" t="s">
        <v>67</v>
      </c>
      <c r="Z3378" t="s">
        <v>64</v>
      </c>
      <c r="AA3378">
        <v>2E-3</v>
      </c>
      <c r="AB3378" t="s">
        <v>68</v>
      </c>
      <c r="AC3378">
        <v>0.06</v>
      </c>
      <c r="AD3378" t="s">
        <v>68</v>
      </c>
      <c r="AE3378">
        <v>0.03</v>
      </c>
      <c r="AF3378" t="s">
        <v>68</v>
      </c>
      <c r="AG3378">
        <v>0.02</v>
      </c>
      <c r="AH3378" t="s">
        <v>68</v>
      </c>
      <c r="AI3378">
        <v>0.03</v>
      </c>
      <c r="AJ3378" t="s">
        <v>68</v>
      </c>
      <c r="AK3378">
        <v>0.06</v>
      </c>
      <c r="AL3378" t="s">
        <v>67</v>
      </c>
      <c r="AM3378">
        <v>0.03</v>
      </c>
      <c r="AN3378" t="s">
        <v>67</v>
      </c>
      <c r="AO3378">
        <v>7.0000000000000001E-3</v>
      </c>
      <c r="AP3378" t="s">
        <v>67</v>
      </c>
      <c r="AQ3378">
        <v>2E-3</v>
      </c>
      <c r="AR3378" t="s">
        <v>67</v>
      </c>
      <c r="AS3378">
        <v>2.2400000000000002</v>
      </c>
      <c r="AT3378" t="s">
        <v>67</v>
      </c>
      <c r="AU3378">
        <v>0.18</v>
      </c>
      <c r="AV3378" t="s">
        <v>67</v>
      </c>
      <c r="AW3378">
        <v>3.09</v>
      </c>
      <c r="AX3378" t="s">
        <v>73</v>
      </c>
      <c r="AY3378">
        <v>0.93</v>
      </c>
      <c r="AZ3378" t="s">
        <v>67</v>
      </c>
      <c r="BB3378" t="s">
        <v>64</v>
      </c>
      <c r="BD3378" t="s">
        <v>64</v>
      </c>
      <c r="BF3378" t="s">
        <v>64</v>
      </c>
    </row>
    <row r="3379" spans="1:58" x14ac:dyDescent="0.25">
      <c r="A3379" t="s">
        <v>58</v>
      </c>
      <c r="B3379">
        <v>2</v>
      </c>
      <c r="C3379" t="s">
        <v>88</v>
      </c>
      <c r="D3379">
        <v>1985</v>
      </c>
      <c r="E3379">
        <v>1985</v>
      </c>
      <c r="F3379">
        <v>2</v>
      </c>
      <c r="G3379" t="s">
        <v>66</v>
      </c>
      <c r="H3379">
        <v>7.91</v>
      </c>
      <c r="I3379">
        <v>18.690000000000001</v>
      </c>
      <c r="J3379" t="s">
        <v>67</v>
      </c>
      <c r="K3379">
        <v>7.48</v>
      </c>
      <c r="L3379" t="s">
        <v>67</v>
      </c>
      <c r="M3379">
        <v>32.03</v>
      </c>
      <c r="N3379" t="s">
        <v>67</v>
      </c>
      <c r="O3379">
        <v>15</v>
      </c>
      <c r="P3379" t="s">
        <v>67</v>
      </c>
      <c r="Q3379">
        <v>4.42</v>
      </c>
      <c r="R3379" t="s">
        <v>67</v>
      </c>
      <c r="S3379">
        <v>8.7799999999999994</v>
      </c>
      <c r="T3379" t="s">
        <v>67</v>
      </c>
      <c r="U3379">
        <v>6.6000000000000003E-2</v>
      </c>
      <c r="V3379" t="s">
        <v>67</v>
      </c>
      <c r="W3379">
        <v>7.0000000000000007E-2</v>
      </c>
      <c r="X3379" t="s">
        <v>67</v>
      </c>
      <c r="Z3379" t="s">
        <v>64</v>
      </c>
      <c r="AA3379">
        <v>0</v>
      </c>
      <c r="AB3379" t="s">
        <v>68</v>
      </c>
      <c r="AC3379">
        <v>0.06</v>
      </c>
      <c r="AD3379" t="s">
        <v>68</v>
      </c>
      <c r="AE3379">
        <v>0.04</v>
      </c>
      <c r="AF3379" t="s">
        <v>68</v>
      </c>
      <c r="AG3379">
        <v>0.03</v>
      </c>
      <c r="AH3379" t="s">
        <v>68</v>
      </c>
      <c r="AI3379">
        <v>0.02</v>
      </c>
      <c r="AJ3379" t="s">
        <v>68</v>
      </c>
      <c r="AK3379">
        <v>0.06</v>
      </c>
      <c r="AL3379" t="s">
        <v>67</v>
      </c>
      <c r="AM3379">
        <v>0.04</v>
      </c>
      <c r="AN3379" t="s">
        <v>67</v>
      </c>
      <c r="AO3379">
        <v>7.0000000000000001E-3</v>
      </c>
      <c r="AP3379" t="s">
        <v>67</v>
      </c>
      <c r="AQ3379">
        <v>4.0000000000000001E-3</v>
      </c>
      <c r="AR3379" t="s">
        <v>67</v>
      </c>
      <c r="AS3379">
        <v>1.91</v>
      </c>
      <c r="AT3379" t="s">
        <v>67</v>
      </c>
      <c r="AU3379">
        <v>0.21</v>
      </c>
      <c r="AV3379" t="s">
        <v>67</v>
      </c>
      <c r="AW3379">
        <v>2.8</v>
      </c>
      <c r="AX3379" t="s">
        <v>73</v>
      </c>
      <c r="AY3379">
        <v>0.76</v>
      </c>
      <c r="AZ3379" t="s">
        <v>67</v>
      </c>
      <c r="BB3379" t="s">
        <v>64</v>
      </c>
      <c r="BD3379" t="s">
        <v>64</v>
      </c>
      <c r="BF3379" t="s">
        <v>64</v>
      </c>
    </row>
    <row r="3380" spans="1:58" x14ac:dyDescent="0.25">
      <c r="A3380" t="s">
        <v>58</v>
      </c>
      <c r="B3380">
        <v>2</v>
      </c>
      <c r="C3380" t="s">
        <v>88</v>
      </c>
      <c r="D3380">
        <v>1985</v>
      </c>
      <c r="E3380">
        <v>1985</v>
      </c>
      <c r="F3380">
        <v>3</v>
      </c>
      <c r="G3380" t="s">
        <v>66</v>
      </c>
      <c r="H3380">
        <v>6.01</v>
      </c>
      <c r="I3380">
        <v>15.71</v>
      </c>
      <c r="J3380" t="s">
        <v>67</v>
      </c>
      <c r="K3380">
        <v>7.53</v>
      </c>
      <c r="L3380" t="s">
        <v>67</v>
      </c>
      <c r="M3380">
        <v>34.42</v>
      </c>
      <c r="N3380" t="s">
        <v>67</v>
      </c>
      <c r="O3380">
        <v>16.54</v>
      </c>
      <c r="P3380" t="s">
        <v>67</v>
      </c>
      <c r="Q3380">
        <v>5.24</v>
      </c>
      <c r="R3380" t="s">
        <v>67</v>
      </c>
      <c r="S3380">
        <v>9.68</v>
      </c>
      <c r="T3380" t="s">
        <v>67</v>
      </c>
      <c r="U3380">
        <v>7.9000000000000001E-2</v>
      </c>
      <c r="V3380" t="s">
        <v>67</v>
      </c>
      <c r="W3380">
        <v>6.5000000000000002E-2</v>
      </c>
      <c r="X3380" t="s">
        <v>67</v>
      </c>
      <c r="Z3380" t="s">
        <v>64</v>
      </c>
      <c r="AA3380">
        <v>1.2999999999999999E-2</v>
      </c>
      <c r="AB3380" t="s">
        <v>68</v>
      </c>
      <c r="AC3380">
        <v>0.05</v>
      </c>
      <c r="AD3380" t="s">
        <v>68</v>
      </c>
      <c r="AE3380">
        <v>0.03</v>
      </c>
      <c r="AF3380" t="s">
        <v>68</v>
      </c>
      <c r="AG3380">
        <v>0.01</v>
      </c>
      <c r="AH3380" t="s">
        <v>68</v>
      </c>
      <c r="AI3380">
        <v>0.03</v>
      </c>
      <c r="AJ3380" t="s">
        <v>68</v>
      </c>
      <c r="AK3380">
        <v>0.05</v>
      </c>
      <c r="AL3380" t="s">
        <v>67</v>
      </c>
      <c r="AM3380">
        <v>0.02</v>
      </c>
      <c r="AN3380" t="s">
        <v>67</v>
      </c>
      <c r="AO3380">
        <v>8.0000000000000002E-3</v>
      </c>
      <c r="AP3380" t="s">
        <v>67</v>
      </c>
      <c r="AQ3380">
        <v>3.0000000000000001E-3</v>
      </c>
      <c r="AR3380" t="s">
        <v>67</v>
      </c>
      <c r="AS3380">
        <v>2.12</v>
      </c>
      <c r="AT3380" t="s">
        <v>67</v>
      </c>
      <c r="AU3380">
        <v>0.16</v>
      </c>
      <c r="AV3380" t="s">
        <v>67</v>
      </c>
      <c r="AW3380">
        <v>2.81</v>
      </c>
      <c r="AX3380" t="s">
        <v>73</v>
      </c>
      <c r="AY3380">
        <v>0.8</v>
      </c>
      <c r="AZ3380" t="s">
        <v>67</v>
      </c>
      <c r="BB3380" t="s">
        <v>64</v>
      </c>
      <c r="BD3380" t="s">
        <v>64</v>
      </c>
      <c r="BF3380" t="s">
        <v>64</v>
      </c>
    </row>
    <row r="3381" spans="1:58" x14ac:dyDescent="0.25">
      <c r="A3381" t="s">
        <v>58</v>
      </c>
      <c r="B3381">
        <v>2</v>
      </c>
      <c r="C3381" t="s">
        <v>88</v>
      </c>
      <c r="D3381">
        <v>1985</v>
      </c>
      <c r="E3381">
        <v>1985</v>
      </c>
      <c r="F3381">
        <v>4</v>
      </c>
      <c r="G3381" t="s">
        <v>66</v>
      </c>
      <c r="H3381">
        <v>4.9800000000000004</v>
      </c>
      <c r="I3381">
        <v>12.61</v>
      </c>
      <c r="J3381" t="s">
        <v>67</v>
      </c>
      <c r="K3381">
        <v>7.55</v>
      </c>
      <c r="L3381" t="s">
        <v>67</v>
      </c>
      <c r="M3381">
        <v>35.78</v>
      </c>
      <c r="N3381" t="s">
        <v>67</v>
      </c>
      <c r="O3381">
        <v>17.12</v>
      </c>
      <c r="P3381" t="s">
        <v>67</v>
      </c>
      <c r="Q3381">
        <v>6.47</v>
      </c>
      <c r="R3381" t="s">
        <v>67</v>
      </c>
      <c r="S3381">
        <v>9.89</v>
      </c>
      <c r="T3381" t="s">
        <v>67</v>
      </c>
      <c r="U3381">
        <v>8.2000000000000003E-2</v>
      </c>
      <c r="V3381" t="s">
        <v>67</v>
      </c>
      <c r="W3381">
        <v>6.4000000000000001E-2</v>
      </c>
      <c r="X3381" t="s">
        <v>67</v>
      </c>
      <c r="Z3381" t="s">
        <v>64</v>
      </c>
      <c r="AA3381">
        <v>1.7999999999999999E-2</v>
      </c>
      <c r="AB3381" t="s">
        <v>68</v>
      </c>
      <c r="AC3381">
        <v>0.06</v>
      </c>
      <c r="AD3381" t="s">
        <v>68</v>
      </c>
      <c r="AE3381">
        <v>0.03</v>
      </c>
      <c r="AF3381" t="s">
        <v>68</v>
      </c>
      <c r="AG3381">
        <v>0.02</v>
      </c>
      <c r="AH3381" t="s">
        <v>68</v>
      </c>
      <c r="AI3381">
        <v>0.03</v>
      </c>
      <c r="AJ3381" t="s">
        <v>68</v>
      </c>
      <c r="AK3381">
        <v>0.06</v>
      </c>
      <c r="AL3381" t="s">
        <v>67</v>
      </c>
      <c r="AM3381">
        <v>0.03</v>
      </c>
      <c r="AN3381" t="s">
        <v>67</v>
      </c>
      <c r="AO3381">
        <v>8.0000000000000002E-3</v>
      </c>
      <c r="AP3381" t="s">
        <v>67</v>
      </c>
      <c r="AQ3381">
        <v>2E-3</v>
      </c>
      <c r="AR3381" t="s">
        <v>67</v>
      </c>
      <c r="AS3381">
        <v>2.1</v>
      </c>
      <c r="AT3381" t="s">
        <v>67</v>
      </c>
      <c r="AU3381">
        <v>0.19</v>
      </c>
      <c r="AV3381" t="s">
        <v>67</v>
      </c>
      <c r="AW3381">
        <v>2.92</v>
      </c>
      <c r="AX3381" t="s">
        <v>73</v>
      </c>
      <c r="AY3381">
        <v>0.85</v>
      </c>
      <c r="AZ3381" t="s">
        <v>67</v>
      </c>
      <c r="BB3381" t="s">
        <v>64</v>
      </c>
      <c r="BD3381" t="s">
        <v>64</v>
      </c>
      <c r="BF3381" t="s">
        <v>64</v>
      </c>
    </row>
    <row r="3382" spans="1:58" x14ac:dyDescent="0.25">
      <c r="A3382" t="s">
        <v>58</v>
      </c>
      <c r="B3382">
        <v>2</v>
      </c>
      <c r="C3382" t="s">
        <v>88</v>
      </c>
      <c r="D3382">
        <v>1985</v>
      </c>
      <c r="E3382">
        <v>1985</v>
      </c>
      <c r="F3382">
        <v>5</v>
      </c>
      <c r="G3382" t="s">
        <v>66</v>
      </c>
      <c r="H3382">
        <v>1.32</v>
      </c>
      <c r="I3382">
        <v>3.45</v>
      </c>
      <c r="J3382" t="s">
        <v>67</v>
      </c>
      <c r="K3382">
        <v>7.6</v>
      </c>
      <c r="L3382" t="s">
        <v>67</v>
      </c>
      <c r="M3382">
        <v>47.14</v>
      </c>
      <c r="N3382" t="s">
        <v>67</v>
      </c>
      <c r="O3382">
        <v>21.54</v>
      </c>
      <c r="P3382" t="s">
        <v>67</v>
      </c>
      <c r="Q3382">
        <v>5.2</v>
      </c>
      <c r="R3382" t="s">
        <v>67</v>
      </c>
      <c r="S3382">
        <v>10.32</v>
      </c>
      <c r="T3382" t="s">
        <v>67</v>
      </c>
      <c r="U3382">
        <v>8.5999999999999993E-2</v>
      </c>
      <c r="V3382" t="s">
        <v>67</v>
      </c>
      <c r="W3382">
        <v>7.3999999999999996E-2</v>
      </c>
      <c r="X3382" t="s">
        <v>67</v>
      </c>
      <c r="Z3382" t="s">
        <v>64</v>
      </c>
      <c r="AA3382">
        <v>1.2999999999999999E-2</v>
      </c>
      <c r="AB3382" t="s">
        <v>68</v>
      </c>
      <c r="AC3382">
        <v>7.0000000000000007E-2</v>
      </c>
      <c r="AD3382" t="s">
        <v>68</v>
      </c>
      <c r="AE3382">
        <v>0.06</v>
      </c>
      <c r="AF3382" t="s">
        <v>68</v>
      </c>
      <c r="AG3382">
        <v>0.05</v>
      </c>
      <c r="AH3382" t="s">
        <v>68</v>
      </c>
      <c r="AI3382">
        <v>0.02</v>
      </c>
      <c r="AJ3382" t="s">
        <v>68</v>
      </c>
      <c r="AK3382">
        <v>7.0000000000000007E-2</v>
      </c>
      <c r="AL3382" t="s">
        <v>67</v>
      </c>
      <c r="AM3382">
        <v>0.06</v>
      </c>
      <c r="AN3382" t="s">
        <v>67</v>
      </c>
      <c r="AO3382">
        <v>1.2999999999999999E-2</v>
      </c>
      <c r="AP3382" t="s">
        <v>67</v>
      </c>
      <c r="AQ3382">
        <v>1E-3</v>
      </c>
      <c r="AR3382" t="s">
        <v>67</v>
      </c>
      <c r="AS3382">
        <v>2.5299999999999998</v>
      </c>
      <c r="AT3382" t="s">
        <v>67</v>
      </c>
      <c r="AU3382">
        <v>0.25</v>
      </c>
      <c r="AV3382" t="s">
        <v>67</v>
      </c>
      <c r="AW3382">
        <v>3.37</v>
      </c>
      <c r="AX3382" t="s">
        <v>73</v>
      </c>
      <c r="AY3382">
        <v>1.1399999999999999</v>
      </c>
      <c r="AZ3382" t="s">
        <v>67</v>
      </c>
      <c r="BB3382" t="s">
        <v>64</v>
      </c>
      <c r="BD3382" t="s">
        <v>64</v>
      </c>
      <c r="BF3382" t="s">
        <v>64</v>
      </c>
    </row>
    <row r="3383" spans="1:58" x14ac:dyDescent="0.25">
      <c r="A3383" t="s">
        <v>58</v>
      </c>
      <c r="B3383">
        <v>2</v>
      </c>
      <c r="C3383" t="s">
        <v>88</v>
      </c>
      <c r="D3383">
        <v>1985</v>
      </c>
      <c r="E3383">
        <v>1985</v>
      </c>
      <c r="F3383">
        <v>6</v>
      </c>
      <c r="G3383" t="s">
        <v>66</v>
      </c>
      <c r="H3383">
        <v>1.41</v>
      </c>
      <c r="I3383">
        <v>3.58</v>
      </c>
      <c r="J3383" t="s">
        <v>67</v>
      </c>
      <c r="K3383">
        <v>7.6</v>
      </c>
      <c r="L3383" t="s">
        <v>67</v>
      </c>
      <c r="M3383">
        <v>52.05</v>
      </c>
      <c r="N3383" t="s">
        <v>67</v>
      </c>
      <c r="O3383">
        <v>23.75</v>
      </c>
      <c r="P3383" t="s">
        <v>67</v>
      </c>
      <c r="Q3383">
        <v>8.8699999999999992</v>
      </c>
      <c r="R3383" t="s">
        <v>67</v>
      </c>
      <c r="S3383">
        <v>10.59</v>
      </c>
      <c r="T3383" t="s">
        <v>67</v>
      </c>
      <c r="U3383">
        <v>8.7999999999999995E-2</v>
      </c>
      <c r="V3383" t="s">
        <v>67</v>
      </c>
      <c r="W3383">
        <v>8.4000000000000005E-2</v>
      </c>
      <c r="X3383" t="s">
        <v>67</v>
      </c>
      <c r="Z3383" t="s">
        <v>64</v>
      </c>
      <c r="AA3383">
        <v>4.0000000000000001E-3</v>
      </c>
      <c r="AB3383" t="s">
        <v>68</v>
      </c>
      <c r="AC3383">
        <v>0.12</v>
      </c>
      <c r="AD3383" t="s">
        <v>68</v>
      </c>
      <c r="AE3383">
        <v>0.04</v>
      </c>
      <c r="AF3383" t="s">
        <v>68</v>
      </c>
      <c r="AG3383">
        <v>0.02</v>
      </c>
      <c r="AH3383" t="s">
        <v>68</v>
      </c>
      <c r="AI3383">
        <v>0.08</v>
      </c>
      <c r="AJ3383" t="s">
        <v>68</v>
      </c>
      <c r="AK3383">
        <v>0.12</v>
      </c>
      <c r="AL3383" t="s">
        <v>67</v>
      </c>
      <c r="AM3383">
        <v>0.04</v>
      </c>
      <c r="AN3383" t="s">
        <v>67</v>
      </c>
      <c r="AO3383">
        <v>2.1000000000000001E-2</v>
      </c>
      <c r="AP3383" t="s">
        <v>67</v>
      </c>
      <c r="AQ3383">
        <v>2E-3</v>
      </c>
      <c r="AR3383" t="s">
        <v>67</v>
      </c>
      <c r="AS3383">
        <v>2.81</v>
      </c>
      <c r="AT3383" t="s">
        <v>67</v>
      </c>
      <c r="AU3383">
        <v>0.26</v>
      </c>
      <c r="AV3383" t="s">
        <v>67</v>
      </c>
      <c r="AW3383">
        <v>3.61</v>
      </c>
      <c r="AX3383" t="s">
        <v>73</v>
      </c>
      <c r="AY3383">
        <v>1.19</v>
      </c>
      <c r="AZ3383" t="s">
        <v>67</v>
      </c>
      <c r="BB3383" t="s">
        <v>64</v>
      </c>
      <c r="BD3383" t="s">
        <v>64</v>
      </c>
      <c r="BF3383" t="s">
        <v>64</v>
      </c>
    </row>
    <row r="3384" spans="1:58" x14ac:dyDescent="0.25">
      <c r="A3384" t="s">
        <v>58</v>
      </c>
      <c r="B3384">
        <v>2</v>
      </c>
      <c r="C3384" t="s">
        <v>88</v>
      </c>
      <c r="D3384">
        <v>1985</v>
      </c>
      <c r="E3384">
        <v>1985</v>
      </c>
      <c r="F3384">
        <v>7</v>
      </c>
      <c r="G3384" t="s">
        <v>66</v>
      </c>
      <c r="H3384">
        <v>0.32</v>
      </c>
      <c r="I3384">
        <v>0.84</v>
      </c>
      <c r="J3384" t="s">
        <v>67</v>
      </c>
      <c r="K3384">
        <v>7.6</v>
      </c>
      <c r="L3384" t="s">
        <v>67</v>
      </c>
      <c r="M3384">
        <v>60.1</v>
      </c>
      <c r="N3384" t="s">
        <v>67</v>
      </c>
      <c r="O3384">
        <v>26.75</v>
      </c>
      <c r="P3384" t="s">
        <v>67</v>
      </c>
      <c r="Q3384">
        <v>3.62</v>
      </c>
      <c r="R3384" t="s">
        <v>67</v>
      </c>
      <c r="S3384">
        <v>11.33</v>
      </c>
      <c r="T3384" t="s">
        <v>67</v>
      </c>
      <c r="U3384">
        <v>6.7000000000000004E-2</v>
      </c>
      <c r="V3384" t="s">
        <v>67</v>
      </c>
      <c r="W3384">
        <v>5.5E-2</v>
      </c>
      <c r="X3384" t="s">
        <v>67</v>
      </c>
      <c r="Z3384" t="s">
        <v>64</v>
      </c>
      <c r="AA3384">
        <v>1.2E-2</v>
      </c>
      <c r="AB3384" t="s">
        <v>68</v>
      </c>
      <c r="AC3384">
        <v>0.06</v>
      </c>
      <c r="AD3384" t="s">
        <v>68</v>
      </c>
      <c r="AE3384">
        <v>0.03</v>
      </c>
      <c r="AF3384" t="s">
        <v>68</v>
      </c>
      <c r="AG3384">
        <v>0.02</v>
      </c>
      <c r="AH3384" t="s">
        <v>68</v>
      </c>
      <c r="AI3384">
        <v>0.03</v>
      </c>
      <c r="AJ3384" t="s">
        <v>68</v>
      </c>
      <c r="AK3384">
        <v>0.06</v>
      </c>
      <c r="AL3384" t="s">
        <v>67</v>
      </c>
      <c r="AM3384">
        <v>0.03</v>
      </c>
      <c r="AN3384" t="s">
        <v>67</v>
      </c>
      <c r="AO3384">
        <v>0.01</v>
      </c>
      <c r="AP3384" t="s">
        <v>67</v>
      </c>
      <c r="AQ3384">
        <v>2E-3</v>
      </c>
      <c r="AR3384" t="s">
        <v>67</v>
      </c>
      <c r="AS3384">
        <v>3.29</v>
      </c>
      <c r="AT3384" t="s">
        <v>67</v>
      </c>
      <c r="AU3384">
        <v>0.34</v>
      </c>
      <c r="AV3384" t="s">
        <v>67</v>
      </c>
      <c r="AW3384">
        <v>3.88</v>
      </c>
      <c r="AX3384" t="s">
        <v>73</v>
      </c>
      <c r="AY3384">
        <v>1.28</v>
      </c>
      <c r="AZ3384" t="s">
        <v>67</v>
      </c>
      <c r="BB3384" t="s">
        <v>64</v>
      </c>
      <c r="BD3384" t="s">
        <v>64</v>
      </c>
      <c r="BF3384" t="s">
        <v>64</v>
      </c>
    </row>
    <row r="3385" spans="1:58" x14ac:dyDescent="0.25">
      <c r="A3385" t="s">
        <v>58</v>
      </c>
      <c r="B3385">
        <v>2</v>
      </c>
      <c r="C3385" t="s">
        <v>88</v>
      </c>
      <c r="D3385">
        <v>1985</v>
      </c>
      <c r="E3385">
        <v>1985</v>
      </c>
      <c r="F3385">
        <v>8</v>
      </c>
      <c r="G3385" t="s">
        <v>60</v>
      </c>
      <c r="H3385">
        <v>0.21</v>
      </c>
      <c r="I3385">
        <v>0.54</v>
      </c>
      <c r="J3385" t="s">
        <v>67</v>
      </c>
      <c r="K3385">
        <v>7.6</v>
      </c>
      <c r="L3385" t="s">
        <v>61</v>
      </c>
      <c r="M3385">
        <v>72.5</v>
      </c>
      <c r="N3385" t="s">
        <v>61</v>
      </c>
      <c r="O3385">
        <v>28.04</v>
      </c>
      <c r="P3385" t="s">
        <v>61</v>
      </c>
      <c r="Q3385">
        <v>2.82</v>
      </c>
      <c r="R3385" t="s">
        <v>61</v>
      </c>
      <c r="S3385">
        <v>9.8800000000000008</v>
      </c>
      <c r="T3385" t="s">
        <v>61</v>
      </c>
      <c r="U3385">
        <v>5.8000000000000003E-2</v>
      </c>
      <c r="V3385" t="s">
        <v>61</v>
      </c>
      <c r="W3385">
        <v>5.3999999999999999E-2</v>
      </c>
      <c r="X3385" t="s">
        <v>61</v>
      </c>
      <c r="Z3385" t="s">
        <v>64</v>
      </c>
      <c r="AA3385">
        <v>4.0000000000000001E-3</v>
      </c>
      <c r="AB3385" t="s">
        <v>62</v>
      </c>
      <c r="AC3385">
        <v>7.0000000000000007E-2</v>
      </c>
      <c r="AD3385" t="s">
        <v>62</v>
      </c>
      <c r="AE3385">
        <v>0.04</v>
      </c>
      <c r="AF3385" t="s">
        <v>62</v>
      </c>
      <c r="AG3385">
        <v>0.04</v>
      </c>
      <c r="AH3385" t="s">
        <v>62</v>
      </c>
      <c r="AI3385">
        <v>0.03</v>
      </c>
      <c r="AJ3385" t="s">
        <v>62</v>
      </c>
      <c r="AK3385">
        <v>7.0000000000000007E-2</v>
      </c>
      <c r="AL3385" t="s">
        <v>61</v>
      </c>
      <c r="AM3385">
        <v>0.04</v>
      </c>
      <c r="AN3385" t="s">
        <v>61</v>
      </c>
      <c r="AO3385">
        <v>2E-3</v>
      </c>
      <c r="AP3385" t="s">
        <v>61</v>
      </c>
      <c r="AQ3385">
        <v>2E-3</v>
      </c>
      <c r="AR3385" t="s">
        <v>61</v>
      </c>
      <c r="AS3385">
        <v>3.75</v>
      </c>
      <c r="AT3385" t="s">
        <v>61</v>
      </c>
      <c r="AU3385">
        <v>0.33</v>
      </c>
      <c r="AV3385" t="s">
        <v>61</v>
      </c>
      <c r="AW3385">
        <v>4.95</v>
      </c>
      <c r="AX3385" t="s">
        <v>61</v>
      </c>
      <c r="AY3385">
        <v>1.74</v>
      </c>
      <c r="AZ3385" t="s">
        <v>61</v>
      </c>
      <c r="BB3385" t="s">
        <v>64</v>
      </c>
      <c r="BD3385" t="s">
        <v>64</v>
      </c>
      <c r="BF3385" t="s">
        <v>64</v>
      </c>
    </row>
    <row r="3386" spans="1:58" x14ac:dyDescent="0.25">
      <c r="A3386" t="s">
        <v>58</v>
      </c>
      <c r="B3386">
        <v>2</v>
      </c>
      <c r="C3386" t="s">
        <v>88</v>
      </c>
      <c r="D3386">
        <v>1985</v>
      </c>
      <c r="E3386">
        <v>1985</v>
      </c>
      <c r="F3386">
        <v>9</v>
      </c>
      <c r="G3386" t="s">
        <v>66</v>
      </c>
      <c r="H3386">
        <v>0.34</v>
      </c>
      <c r="I3386">
        <v>0.87</v>
      </c>
      <c r="J3386" t="s">
        <v>67</v>
      </c>
      <c r="K3386">
        <v>7.71</v>
      </c>
      <c r="L3386" t="s">
        <v>67</v>
      </c>
      <c r="M3386">
        <v>70.650000000000006</v>
      </c>
      <c r="N3386" t="s">
        <v>67</v>
      </c>
      <c r="O3386">
        <v>27.21</v>
      </c>
      <c r="P3386" t="s">
        <v>67</v>
      </c>
      <c r="Q3386">
        <v>2.67</v>
      </c>
      <c r="R3386" t="s">
        <v>67</v>
      </c>
      <c r="S3386">
        <v>9.91</v>
      </c>
      <c r="T3386" t="s">
        <v>67</v>
      </c>
      <c r="U3386">
        <v>4.2000000000000003E-2</v>
      </c>
      <c r="V3386" t="s">
        <v>67</v>
      </c>
      <c r="W3386">
        <v>3.7999999999999999E-2</v>
      </c>
      <c r="X3386" t="s">
        <v>67</v>
      </c>
      <c r="Z3386" t="s">
        <v>64</v>
      </c>
      <c r="AA3386">
        <v>4.0000000000000001E-3</v>
      </c>
      <c r="AB3386" t="s">
        <v>68</v>
      </c>
      <c r="AC3386">
        <v>7.0000000000000007E-2</v>
      </c>
      <c r="AD3386" t="s">
        <v>68</v>
      </c>
      <c r="AE3386">
        <v>0.05</v>
      </c>
      <c r="AF3386" t="s">
        <v>68</v>
      </c>
      <c r="AG3386">
        <v>0.04</v>
      </c>
      <c r="AH3386" t="s">
        <v>68</v>
      </c>
      <c r="AI3386">
        <v>0.02</v>
      </c>
      <c r="AJ3386" t="s">
        <v>68</v>
      </c>
      <c r="AK3386">
        <v>7.0000000000000007E-2</v>
      </c>
      <c r="AL3386" t="s">
        <v>67</v>
      </c>
      <c r="AM3386">
        <v>0.05</v>
      </c>
      <c r="AN3386" t="s">
        <v>67</v>
      </c>
      <c r="AO3386">
        <v>5.0000000000000001E-3</v>
      </c>
      <c r="AP3386" t="s">
        <v>67</v>
      </c>
      <c r="AQ3386">
        <v>3.0000000000000001E-3</v>
      </c>
      <c r="AR3386" t="s">
        <v>67</v>
      </c>
      <c r="AS3386">
        <v>3.64</v>
      </c>
      <c r="AT3386" t="s">
        <v>67</v>
      </c>
      <c r="AU3386">
        <v>0.33</v>
      </c>
      <c r="AV3386" t="s">
        <v>67</v>
      </c>
      <c r="AW3386">
        <v>6.03</v>
      </c>
      <c r="AX3386" t="s">
        <v>73</v>
      </c>
      <c r="AY3386">
        <v>1.71</v>
      </c>
      <c r="AZ3386" t="s">
        <v>67</v>
      </c>
      <c r="BB3386" t="s">
        <v>64</v>
      </c>
      <c r="BD3386" t="s">
        <v>64</v>
      </c>
      <c r="BF3386" t="s">
        <v>64</v>
      </c>
    </row>
    <row r="3387" spans="1:58" x14ac:dyDescent="0.25">
      <c r="A3387" t="s">
        <v>58</v>
      </c>
      <c r="B3387">
        <v>2</v>
      </c>
      <c r="C3387" t="s">
        <v>88</v>
      </c>
      <c r="D3387">
        <v>1986</v>
      </c>
      <c r="E3387">
        <v>1985</v>
      </c>
      <c r="F3387">
        <v>10</v>
      </c>
      <c r="G3387" t="s">
        <v>77</v>
      </c>
      <c r="H3387">
        <v>1.85</v>
      </c>
      <c r="I3387">
        <v>4.83</v>
      </c>
      <c r="J3387" t="s">
        <v>67</v>
      </c>
      <c r="K3387">
        <v>7.41</v>
      </c>
      <c r="L3387" t="s">
        <v>67</v>
      </c>
      <c r="M3387">
        <v>48.81</v>
      </c>
      <c r="N3387" t="s">
        <v>67</v>
      </c>
      <c r="O3387">
        <v>19.670000000000002</v>
      </c>
      <c r="P3387" t="s">
        <v>67</v>
      </c>
      <c r="Q3387">
        <v>13.45</v>
      </c>
      <c r="R3387" t="s">
        <v>67</v>
      </c>
      <c r="S3387">
        <v>8.3699999999999992</v>
      </c>
      <c r="T3387" t="s">
        <v>67</v>
      </c>
      <c r="U3387">
        <v>6.6000000000000003E-2</v>
      </c>
      <c r="V3387" t="s">
        <v>67</v>
      </c>
      <c r="W3387">
        <v>4.9000000000000002E-2</v>
      </c>
      <c r="X3387" t="s">
        <v>67</v>
      </c>
      <c r="Z3387" t="s">
        <v>64</v>
      </c>
      <c r="AA3387">
        <v>1.6E-2</v>
      </c>
      <c r="AB3387" t="s">
        <v>68</v>
      </c>
      <c r="AC3387">
        <v>0.19</v>
      </c>
      <c r="AD3387" t="s">
        <v>68</v>
      </c>
      <c r="AE3387">
        <v>0.11</v>
      </c>
      <c r="AF3387" t="s">
        <v>68</v>
      </c>
      <c r="AG3387">
        <v>0.06</v>
      </c>
      <c r="AH3387" t="s">
        <v>68</v>
      </c>
      <c r="AI3387">
        <v>0.08</v>
      </c>
      <c r="AJ3387" t="s">
        <v>68</v>
      </c>
      <c r="AK3387">
        <v>0.18</v>
      </c>
      <c r="AL3387" t="s">
        <v>67</v>
      </c>
      <c r="AM3387">
        <v>0.1</v>
      </c>
      <c r="AN3387" t="s">
        <v>67</v>
      </c>
      <c r="AO3387">
        <v>4.7E-2</v>
      </c>
      <c r="AP3387" t="s">
        <v>67</v>
      </c>
      <c r="AQ3387">
        <v>0.01</v>
      </c>
      <c r="AR3387" t="s">
        <v>67</v>
      </c>
      <c r="AS3387">
        <v>2.78</v>
      </c>
      <c r="AT3387" t="s">
        <v>67</v>
      </c>
      <c r="AU3387">
        <v>0.3</v>
      </c>
      <c r="AV3387" t="s">
        <v>67</v>
      </c>
      <c r="AW3387">
        <v>5.04</v>
      </c>
      <c r="AX3387" t="s">
        <v>73</v>
      </c>
      <c r="AY3387">
        <v>1.23</v>
      </c>
      <c r="AZ3387" t="s">
        <v>67</v>
      </c>
      <c r="BB3387" t="s">
        <v>64</v>
      </c>
      <c r="BD3387" t="s">
        <v>64</v>
      </c>
      <c r="BF3387" t="s">
        <v>64</v>
      </c>
    </row>
    <row r="3388" spans="1:58" x14ac:dyDescent="0.25">
      <c r="A3388" t="s">
        <v>58</v>
      </c>
      <c r="B3388">
        <v>2</v>
      </c>
      <c r="C3388" t="s">
        <v>88</v>
      </c>
      <c r="D3388">
        <v>1986</v>
      </c>
      <c r="E3388">
        <v>1985</v>
      </c>
      <c r="F3388">
        <v>11</v>
      </c>
      <c r="G3388" t="s">
        <v>77</v>
      </c>
      <c r="H3388">
        <v>6.22</v>
      </c>
      <c r="I3388">
        <v>15.75</v>
      </c>
      <c r="J3388" t="s">
        <v>67</v>
      </c>
      <c r="K3388">
        <v>7.35</v>
      </c>
      <c r="L3388" t="s">
        <v>67</v>
      </c>
      <c r="M3388">
        <v>33.44</v>
      </c>
      <c r="N3388" t="s">
        <v>67</v>
      </c>
      <c r="O3388">
        <v>15.12</v>
      </c>
      <c r="P3388" t="s">
        <v>67</v>
      </c>
      <c r="Q3388">
        <v>6.69</v>
      </c>
      <c r="R3388" t="s">
        <v>67</v>
      </c>
      <c r="S3388">
        <v>8.3699999999999992</v>
      </c>
      <c r="T3388" t="s">
        <v>67</v>
      </c>
      <c r="U3388">
        <v>6.0999999999999999E-2</v>
      </c>
      <c r="V3388" t="s">
        <v>67</v>
      </c>
      <c r="W3388">
        <v>5.1999999999999998E-2</v>
      </c>
      <c r="X3388" t="s">
        <v>67</v>
      </c>
      <c r="Z3388" t="s">
        <v>64</v>
      </c>
      <c r="AA3388">
        <v>8.9999999999999993E-3</v>
      </c>
      <c r="AB3388" t="s">
        <v>68</v>
      </c>
      <c r="AC3388">
        <v>0.1</v>
      </c>
      <c r="AD3388" t="s">
        <v>68</v>
      </c>
      <c r="AE3388">
        <v>0.06</v>
      </c>
      <c r="AF3388" t="s">
        <v>68</v>
      </c>
      <c r="AG3388">
        <v>0.04</v>
      </c>
      <c r="AH3388" t="s">
        <v>68</v>
      </c>
      <c r="AI3388">
        <v>0.04</v>
      </c>
      <c r="AJ3388" t="s">
        <v>68</v>
      </c>
      <c r="AK3388">
        <v>0.09</v>
      </c>
      <c r="AL3388" t="s">
        <v>67</v>
      </c>
      <c r="AM3388">
        <v>0.05</v>
      </c>
      <c r="AN3388" t="s">
        <v>67</v>
      </c>
      <c r="AO3388">
        <v>1.9E-2</v>
      </c>
      <c r="AP3388" t="s">
        <v>67</v>
      </c>
      <c r="AQ3388">
        <v>1.2E-2</v>
      </c>
      <c r="AR3388" t="s">
        <v>67</v>
      </c>
      <c r="AS3388">
        <v>2.12</v>
      </c>
      <c r="AT3388" t="s">
        <v>67</v>
      </c>
      <c r="AU3388">
        <v>0.24</v>
      </c>
      <c r="AV3388" t="s">
        <v>67</v>
      </c>
      <c r="AW3388">
        <v>3.55</v>
      </c>
      <c r="AX3388" t="s">
        <v>73</v>
      </c>
      <c r="AY3388">
        <v>0.85</v>
      </c>
      <c r="AZ3388" t="s">
        <v>67</v>
      </c>
      <c r="BB3388" t="s">
        <v>64</v>
      </c>
      <c r="BD3388" t="s">
        <v>64</v>
      </c>
      <c r="BF3388" t="s">
        <v>64</v>
      </c>
    </row>
    <row r="3389" spans="1:58" x14ac:dyDescent="0.25">
      <c r="A3389" t="s">
        <v>58</v>
      </c>
      <c r="B3389">
        <v>2</v>
      </c>
      <c r="C3389" t="s">
        <v>88</v>
      </c>
      <c r="D3389">
        <v>1986</v>
      </c>
      <c r="E3389">
        <v>1985</v>
      </c>
      <c r="F3389">
        <v>12</v>
      </c>
      <c r="G3389" t="s">
        <v>66</v>
      </c>
      <c r="H3389">
        <v>6.61</v>
      </c>
      <c r="I3389">
        <v>17.28</v>
      </c>
      <c r="J3389" t="s">
        <v>67</v>
      </c>
      <c r="K3389">
        <v>7.31</v>
      </c>
      <c r="L3389" t="s">
        <v>67</v>
      </c>
      <c r="M3389">
        <v>31.17</v>
      </c>
      <c r="N3389" t="s">
        <v>67</v>
      </c>
      <c r="O3389">
        <v>14.29</v>
      </c>
      <c r="P3389" t="s">
        <v>67</v>
      </c>
      <c r="Q3389">
        <v>6.78</v>
      </c>
      <c r="R3389" t="s">
        <v>67</v>
      </c>
      <c r="S3389">
        <v>8.9</v>
      </c>
      <c r="T3389" t="s">
        <v>67</v>
      </c>
      <c r="U3389">
        <v>6.6000000000000003E-2</v>
      </c>
      <c r="V3389" t="s">
        <v>67</v>
      </c>
      <c r="W3389">
        <v>5.2999999999999999E-2</v>
      </c>
      <c r="X3389" t="s">
        <v>67</v>
      </c>
      <c r="Z3389" t="s">
        <v>64</v>
      </c>
      <c r="AA3389">
        <v>1.2999999999999999E-2</v>
      </c>
      <c r="AB3389" t="s">
        <v>68</v>
      </c>
      <c r="AC3389">
        <v>7.0000000000000007E-2</v>
      </c>
      <c r="AD3389" t="s">
        <v>68</v>
      </c>
      <c r="AE3389">
        <v>0.03</v>
      </c>
      <c r="AF3389" t="s">
        <v>68</v>
      </c>
      <c r="AG3389">
        <v>0.02</v>
      </c>
      <c r="AH3389" t="s">
        <v>68</v>
      </c>
      <c r="AI3389">
        <v>0.04</v>
      </c>
      <c r="AJ3389" t="s">
        <v>68</v>
      </c>
      <c r="AK3389">
        <v>7.0000000000000007E-2</v>
      </c>
      <c r="AL3389" t="s">
        <v>67</v>
      </c>
      <c r="AM3389">
        <v>0.03</v>
      </c>
      <c r="AN3389" t="s">
        <v>67</v>
      </c>
      <c r="AO3389">
        <v>1.2E-2</v>
      </c>
      <c r="AP3389" t="s">
        <v>67</v>
      </c>
      <c r="AQ3389">
        <v>4.0000000000000001E-3</v>
      </c>
      <c r="AR3389" t="s">
        <v>67</v>
      </c>
      <c r="AS3389">
        <v>2.02</v>
      </c>
      <c r="AT3389" t="s">
        <v>67</v>
      </c>
      <c r="AU3389">
        <v>0.21</v>
      </c>
      <c r="AV3389" t="s">
        <v>67</v>
      </c>
      <c r="AW3389">
        <v>3.34</v>
      </c>
      <c r="AX3389" t="s">
        <v>73</v>
      </c>
      <c r="AY3389">
        <v>0.78</v>
      </c>
      <c r="AZ3389" t="s">
        <v>67</v>
      </c>
      <c r="BB3389" t="s">
        <v>64</v>
      </c>
      <c r="BD3389" t="s">
        <v>64</v>
      </c>
      <c r="BF3389" t="s">
        <v>64</v>
      </c>
    </row>
    <row r="3390" spans="1:58" x14ac:dyDescent="0.25">
      <c r="A3390" t="s">
        <v>58</v>
      </c>
      <c r="B3390">
        <v>2</v>
      </c>
      <c r="C3390" t="s">
        <v>88</v>
      </c>
      <c r="D3390">
        <v>1986</v>
      </c>
      <c r="E3390">
        <v>1986</v>
      </c>
      <c r="F3390">
        <v>1</v>
      </c>
      <c r="G3390" t="s">
        <v>66</v>
      </c>
      <c r="H3390">
        <v>11.29</v>
      </c>
      <c r="I3390">
        <v>29.53</v>
      </c>
      <c r="J3390" t="s">
        <v>67</v>
      </c>
      <c r="K3390">
        <v>7.36</v>
      </c>
      <c r="L3390" t="s">
        <v>67</v>
      </c>
      <c r="M3390">
        <v>32.770000000000003</v>
      </c>
      <c r="N3390" t="s">
        <v>67</v>
      </c>
      <c r="O3390">
        <v>15.46</v>
      </c>
      <c r="P3390" t="s">
        <v>67</v>
      </c>
      <c r="Q3390">
        <v>2.17</v>
      </c>
      <c r="R3390" t="s">
        <v>67</v>
      </c>
      <c r="S3390">
        <v>9.07</v>
      </c>
      <c r="T3390" t="s">
        <v>67</v>
      </c>
      <c r="U3390">
        <v>5.8000000000000003E-2</v>
      </c>
      <c r="V3390" t="s">
        <v>67</v>
      </c>
      <c r="W3390">
        <v>5.6000000000000001E-2</v>
      </c>
      <c r="X3390" t="s">
        <v>67</v>
      </c>
      <c r="Z3390" t="s">
        <v>64</v>
      </c>
      <c r="AA3390">
        <v>3.0000000000000001E-3</v>
      </c>
      <c r="AB3390" t="s">
        <v>68</v>
      </c>
      <c r="AC3390">
        <v>0.04</v>
      </c>
      <c r="AD3390" t="s">
        <v>68</v>
      </c>
      <c r="AE3390">
        <v>0.02</v>
      </c>
      <c r="AF3390" t="s">
        <v>68</v>
      </c>
      <c r="AG3390">
        <v>0.01</v>
      </c>
      <c r="AH3390" t="s">
        <v>68</v>
      </c>
      <c r="AI3390">
        <v>0.02</v>
      </c>
      <c r="AJ3390" t="s">
        <v>68</v>
      </c>
      <c r="AK3390">
        <v>0.04</v>
      </c>
      <c r="AL3390" t="s">
        <v>67</v>
      </c>
      <c r="AM3390">
        <v>0.02</v>
      </c>
      <c r="AN3390" t="s">
        <v>67</v>
      </c>
      <c r="AO3390">
        <v>8.0000000000000002E-3</v>
      </c>
      <c r="AP3390" t="s">
        <v>67</v>
      </c>
      <c r="AQ3390">
        <v>1E-3</v>
      </c>
      <c r="AR3390" t="s">
        <v>67</v>
      </c>
      <c r="AS3390">
        <v>2.0499999999999998</v>
      </c>
      <c r="AT3390" t="s">
        <v>67</v>
      </c>
      <c r="AU3390">
        <v>0.19</v>
      </c>
      <c r="AV3390" t="s">
        <v>67</v>
      </c>
      <c r="AW3390">
        <v>3.56</v>
      </c>
      <c r="AX3390" t="s">
        <v>73</v>
      </c>
      <c r="AY3390">
        <v>0.86</v>
      </c>
      <c r="AZ3390" t="s">
        <v>67</v>
      </c>
      <c r="BB3390" t="s">
        <v>64</v>
      </c>
      <c r="BD3390" t="s">
        <v>64</v>
      </c>
      <c r="BF3390" t="s">
        <v>64</v>
      </c>
    </row>
    <row r="3391" spans="1:58" x14ac:dyDescent="0.25">
      <c r="A3391" t="s">
        <v>58</v>
      </c>
      <c r="B3391">
        <v>2</v>
      </c>
      <c r="C3391" t="s">
        <v>88</v>
      </c>
      <c r="D3391">
        <v>1986</v>
      </c>
      <c r="E3391">
        <v>1986</v>
      </c>
      <c r="F3391">
        <v>2</v>
      </c>
      <c r="G3391" t="s">
        <v>77</v>
      </c>
      <c r="H3391">
        <v>25.22</v>
      </c>
      <c r="I3391">
        <v>59.59</v>
      </c>
      <c r="J3391" t="s">
        <v>73</v>
      </c>
      <c r="K3391">
        <v>7.4</v>
      </c>
      <c r="L3391" t="s">
        <v>67</v>
      </c>
      <c r="M3391">
        <v>34.159999999999997</v>
      </c>
      <c r="N3391" t="s">
        <v>67</v>
      </c>
      <c r="O3391">
        <v>16.079999999999998</v>
      </c>
      <c r="P3391" t="s">
        <v>67</v>
      </c>
      <c r="Q3391">
        <v>2.21</v>
      </c>
      <c r="R3391" t="s">
        <v>67</v>
      </c>
      <c r="S3391">
        <v>9.94</v>
      </c>
      <c r="T3391" t="s">
        <v>67</v>
      </c>
      <c r="U3391">
        <v>7.8E-2</v>
      </c>
      <c r="V3391" t="s">
        <v>67</v>
      </c>
      <c r="W3391">
        <v>6.2E-2</v>
      </c>
      <c r="X3391" t="s">
        <v>67</v>
      </c>
      <c r="Z3391" t="s">
        <v>64</v>
      </c>
      <c r="AA3391">
        <v>1.6E-2</v>
      </c>
      <c r="AB3391" t="s">
        <v>68</v>
      </c>
      <c r="AC3391">
        <v>0.02</v>
      </c>
      <c r="AD3391" t="s">
        <v>68</v>
      </c>
      <c r="AE3391">
        <v>0</v>
      </c>
      <c r="AF3391" t="s">
        <v>68</v>
      </c>
      <c r="AG3391">
        <v>0</v>
      </c>
      <c r="AH3391" t="s">
        <v>68</v>
      </c>
      <c r="AI3391">
        <v>0.02</v>
      </c>
      <c r="AJ3391" t="s">
        <v>68</v>
      </c>
      <c r="AK3391">
        <v>0.02</v>
      </c>
      <c r="AL3391" t="s">
        <v>67</v>
      </c>
      <c r="AM3391">
        <v>0</v>
      </c>
      <c r="AN3391" t="s">
        <v>67</v>
      </c>
      <c r="AO3391">
        <v>5.0000000000000001E-3</v>
      </c>
      <c r="AP3391" t="s">
        <v>67</v>
      </c>
      <c r="AQ3391">
        <v>1E-3</v>
      </c>
      <c r="AR3391" t="s">
        <v>67</v>
      </c>
      <c r="AS3391">
        <v>2.13</v>
      </c>
      <c r="AT3391" t="s">
        <v>67</v>
      </c>
      <c r="AU3391">
        <v>0.25</v>
      </c>
      <c r="AV3391" t="s">
        <v>67</v>
      </c>
      <c r="AW3391">
        <v>3.23</v>
      </c>
      <c r="AX3391" t="s">
        <v>73</v>
      </c>
      <c r="AY3391">
        <v>0.81</v>
      </c>
      <c r="AZ3391" t="s">
        <v>67</v>
      </c>
      <c r="BB3391" t="s">
        <v>64</v>
      </c>
      <c r="BD3391" t="s">
        <v>64</v>
      </c>
      <c r="BF3391" t="s">
        <v>64</v>
      </c>
    </row>
    <row r="3392" spans="1:58" x14ac:dyDescent="0.25">
      <c r="A3392" t="s">
        <v>58</v>
      </c>
      <c r="B3392">
        <v>2</v>
      </c>
      <c r="C3392" t="s">
        <v>88</v>
      </c>
      <c r="D3392">
        <v>1986</v>
      </c>
      <c r="E3392">
        <v>1986</v>
      </c>
      <c r="F3392">
        <v>3</v>
      </c>
      <c r="G3392" t="s">
        <v>77</v>
      </c>
      <c r="H3392">
        <v>5.39</v>
      </c>
      <c r="I3392">
        <v>14.09</v>
      </c>
      <c r="J3392" t="s">
        <v>67</v>
      </c>
      <c r="K3392">
        <v>7.57</v>
      </c>
      <c r="L3392" t="s">
        <v>67</v>
      </c>
      <c r="M3392">
        <v>37.700000000000003</v>
      </c>
      <c r="N3392" t="s">
        <v>67</v>
      </c>
      <c r="O3392">
        <v>18.25</v>
      </c>
      <c r="P3392" t="s">
        <v>67</v>
      </c>
      <c r="Q3392">
        <v>4.4800000000000004</v>
      </c>
      <c r="R3392" t="s">
        <v>67</v>
      </c>
      <c r="S3392">
        <v>10.18</v>
      </c>
      <c r="T3392" t="s">
        <v>67</v>
      </c>
      <c r="U3392">
        <v>7.0000000000000007E-2</v>
      </c>
      <c r="V3392" t="s">
        <v>67</v>
      </c>
      <c r="W3392">
        <v>6.0999999999999999E-2</v>
      </c>
      <c r="X3392" t="s">
        <v>67</v>
      </c>
      <c r="Z3392" t="s">
        <v>64</v>
      </c>
      <c r="AA3392">
        <v>8.9999999999999993E-3</v>
      </c>
      <c r="AB3392" t="s">
        <v>68</v>
      </c>
      <c r="AC3392">
        <v>0.03</v>
      </c>
      <c r="AD3392" t="s">
        <v>68</v>
      </c>
      <c r="AE3392">
        <v>0.02</v>
      </c>
      <c r="AF3392" t="s">
        <v>68</v>
      </c>
      <c r="AG3392">
        <v>0.02</v>
      </c>
      <c r="AH3392" t="s">
        <v>68</v>
      </c>
      <c r="AI3392">
        <v>0.01</v>
      </c>
      <c r="AJ3392" t="s">
        <v>68</v>
      </c>
      <c r="AK3392">
        <v>0.03</v>
      </c>
      <c r="AL3392" t="s">
        <v>67</v>
      </c>
      <c r="AM3392">
        <v>0.02</v>
      </c>
      <c r="AN3392" t="s">
        <v>67</v>
      </c>
      <c r="AO3392">
        <v>2E-3</v>
      </c>
      <c r="AP3392" t="s">
        <v>67</v>
      </c>
      <c r="AQ3392">
        <v>1E-3</v>
      </c>
      <c r="AR3392" t="s">
        <v>67</v>
      </c>
      <c r="AS3392">
        <v>2.42</v>
      </c>
      <c r="AT3392" t="s">
        <v>67</v>
      </c>
      <c r="AU3392">
        <v>0.23</v>
      </c>
      <c r="AV3392" t="s">
        <v>67</v>
      </c>
      <c r="AW3392">
        <v>3.5</v>
      </c>
      <c r="AX3392" t="s">
        <v>73</v>
      </c>
      <c r="AY3392">
        <v>1.01</v>
      </c>
      <c r="AZ3392" t="s">
        <v>67</v>
      </c>
      <c r="BB3392" t="s">
        <v>64</v>
      </c>
      <c r="BD3392" t="s">
        <v>64</v>
      </c>
      <c r="BF3392" t="s">
        <v>64</v>
      </c>
    </row>
    <row r="3393" spans="1:58" x14ac:dyDescent="0.25">
      <c r="A3393" t="s">
        <v>58</v>
      </c>
      <c r="B3393">
        <v>2</v>
      </c>
      <c r="C3393" t="s">
        <v>88</v>
      </c>
      <c r="D3393">
        <v>1986</v>
      </c>
      <c r="E3393">
        <v>1986</v>
      </c>
      <c r="F3393">
        <v>4</v>
      </c>
      <c r="G3393" t="s">
        <v>77</v>
      </c>
      <c r="H3393">
        <v>3.02</v>
      </c>
      <c r="I3393">
        <v>7.64</v>
      </c>
      <c r="J3393" t="s">
        <v>67</v>
      </c>
      <c r="K3393">
        <v>7.5</v>
      </c>
      <c r="L3393" t="s">
        <v>67</v>
      </c>
      <c r="M3393">
        <v>35.659999999999997</v>
      </c>
      <c r="N3393" t="s">
        <v>67</v>
      </c>
      <c r="O3393">
        <v>16.87</v>
      </c>
      <c r="P3393" t="s">
        <v>67</v>
      </c>
      <c r="Q3393">
        <v>1.02</v>
      </c>
      <c r="R3393" t="s">
        <v>67</v>
      </c>
      <c r="S3393">
        <v>9.5500000000000007</v>
      </c>
      <c r="T3393" t="s">
        <v>67</v>
      </c>
      <c r="U3393">
        <v>6.2E-2</v>
      </c>
      <c r="V3393" t="s">
        <v>67</v>
      </c>
      <c r="W3393">
        <v>6.3E-2</v>
      </c>
      <c r="X3393" t="s">
        <v>67</v>
      </c>
      <c r="Z3393" t="s">
        <v>64</v>
      </c>
      <c r="AA3393">
        <v>1E-3</v>
      </c>
      <c r="AB3393" t="s">
        <v>68</v>
      </c>
      <c r="AC3393">
        <v>0.02</v>
      </c>
      <c r="AD3393" t="s">
        <v>68</v>
      </c>
      <c r="AE3393">
        <v>0.02</v>
      </c>
      <c r="AF3393" t="s">
        <v>68</v>
      </c>
      <c r="AG3393">
        <v>0.02</v>
      </c>
      <c r="AH3393" t="s">
        <v>68</v>
      </c>
      <c r="AI3393">
        <v>0</v>
      </c>
      <c r="AJ3393" t="s">
        <v>68</v>
      </c>
      <c r="AK3393">
        <v>0.02</v>
      </c>
      <c r="AL3393" t="s">
        <v>67</v>
      </c>
      <c r="AM3393">
        <v>0.02</v>
      </c>
      <c r="AN3393" t="s">
        <v>67</v>
      </c>
      <c r="AO3393">
        <v>2E-3</v>
      </c>
      <c r="AP3393" t="s">
        <v>67</v>
      </c>
      <c r="AQ3393">
        <v>2E-3</v>
      </c>
      <c r="AR3393" t="s">
        <v>67</v>
      </c>
      <c r="AS3393">
        <v>2.08</v>
      </c>
      <c r="AT3393" t="s">
        <v>67</v>
      </c>
      <c r="AU3393">
        <v>0.2</v>
      </c>
      <c r="AV3393" t="s">
        <v>67</v>
      </c>
      <c r="AW3393">
        <v>3.31</v>
      </c>
      <c r="AX3393" t="s">
        <v>73</v>
      </c>
      <c r="AY3393">
        <v>0.9</v>
      </c>
      <c r="AZ3393" t="s">
        <v>67</v>
      </c>
      <c r="BB3393" t="s">
        <v>64</v>
      </c>
      <c r="BD3393" t="s">
        <v>64</v>
      </c>
      <c r="BF3393" t="s">
        <v>64</v>
      </c>
    </row>
    <row r="3394" spans="1:58" x14ac:dyDescent="0.25">
      <c r="A3394" t="s">
        <v>58</v>
      </c>
      <c r="B3394">
        <v>2</v>
      </c>
      <c r="C3394" t="s">
        <v>88</v>
      </c>
      <c r="D3394">
        <v>1986</v>
      </c>
      <c r="E3394">
        <v>1986</v>
      </c>
      <c r="F3394">
        <v>5</v>
      </c>
      <c r="G3394" t="s">
        <v>77</v>
      </c>
      <c r="H3394">
        <v>3.34</v>
      </c>
      <c r="I3394">
        <v>8.74</v>
      </c>
      <c r="J3394" t="s">
        <v>67</v>
      </c>
      <c r="K3394">
        <v>7.51</v>
      </c>
      <c r="L3394" t="s">
        <v>67</v>
      </c>
      <c r="M3394">
        <v>43.4</v>
      </c>
      <c r="N3394" t="s">
        <v>67</v>
      </c>
      <c r="O3394">
        <v>19.920000000000002</v>
      </c>
      <c r="P3394" t="s">
        <v>67</v>
      </c>
      <c r="Q3394">
        <v>0.86</v>
      </c>
      <c r="R3394" t="s">
        <v>67</v>
      </c>
      <c r="S3394">
        <v>10.039999999999999</v>
      </c>
      <c r="T3394" t="s">
        <v>67</v>
      </c>
      <c r="U3394">
        <v>6.5000000000000002E-2</v>
      </c>
      <c r="V3394" t="s">
        <v>67</v>
      </c>
      <c r="W3394">
        <v>5.0999999999999997E-2</v>
      </c>
      <c r="X3394" t="s">
        <v>67</v>
      </c>
      <c r="Z3394" t="s">
        <v>64</v>
      </c>
      <c r="AA3394">
        <v>1.4E-2</v>
      </c>
      <c r="AB3394" t="s">
        <v>68</v>
      </c>
      <c r="AC3394">
        <v>0.03</v>
      </c>
      <c r="AD3394" t="s">
        <v>68</v>
      </c>
      <c r="AE3394">
        <v>0.02</v>
      </c>
      <c r="AF3394" t="s">
        <v>68</v>
      </c>
      <c r="AG3394">
        <v>0.02</v>
      </c>
      <c r="AH3394" t="s">
        <v>68</v>
      </c>
      <c r="AI3394">
        <v>0.01</v>
      </c>
      <c r="AJ3394" t="s">
        <v>68</v>
      </c>
      <c r="AK3394">
        <v>0.03</v>
      </c>
      <c r="AL3394" t="s">
        <v>67</v>
      </c>
      <c r="AM3394">
        <v>0.02</v>
      </c>
      <c r="AN3394" t="s">
        <v>67</v>
      </c>
      <c r="AO3394">
        <v>3.0000000000000001E-3</v>
      </c>
      <c r="AP3394" t="s">
        <v>67</v>
      </c>
      <c r="AQ3394">
        <v>1E-3</v>
      </c>
      <c r="AR3394" t="s">
        <v>67</v>
      </c>
      <c r="AS3394">
        <v>2.52</v>
      </c>
      <c r="AT3394" t="s">
        <v>67</v>
      </c>
      <c r="AU3394">
        <v>0.24</v>
      </c>
      <c r="AV3394" t="s">
        <v>67</v>
      </c>
      <c r="AW3394">
        <v>3.89</v>
      </c>
      <c r="AX3394" t="s">
        <v>73</v>
      </c>
      <c r="AY3394">
        <v>1.03</v>
      </c>
      <c r="AZ3394" t="s">
        <v>67</v>
      </c>
      <c r="BB3394" t="s">
        <v>64</v>
      </c>
      <c r="BD3394" t="s">
        <v>64</v>
      </c>
      <c r="BF3394" t="s">
        <v>64</v>
      </c>
    </row>
    <row r="3395" spans="1:58" x14ac:dyDescent="0.25">
      <c r="A3395" t="s">
        <v>58</v>
      </c>
      <c r="B3395">
        <v>2</v>
      </c>
      <c r="C3395" t="s">
        <v>88</v>
      </c>
      <c r="D3395">
        <v>1986</v>
      </c>
      <c r="E3395">
        <v>1986</v>
      </c>
      <c r="F3395">
        <v>6</v>
      </c>
      <c r="G3395" t="s">
        <v>77</v>
      </c>
      <c r="H3395">
        <v>0.49</v>
      </c>
      <c r="I3395">
        <v>1.25</v>
      </c>
      <c r="J3395" t="s">
        <v>67</v>
      </c>
      <c r="K3395">
        <v>7.6</v>
      </c>
      <c r="L3395" t="s">
        <v>67</v>
      </c>
      <c r="M3395">
        <v>54.1</v>
      </c>
      <c r="N3395" t="s">
        <v>67</v>
      </c>
      <c r="O3395">
        <v>23.46</v>
      </c>
      <c r="P3395" t="s">
        <v>67</v>
      </c>
      <c r="Q3395">
        <v>0.69</v>
      </c>
      <c r="R3395" t="s">
        <v>67</v>
      </c>
      <c r="S3395">
        <v>10.64</v>
      </c>
      <c r="T3395" t="s">
        <v>67</v>
      </c>
      <c r="U3395">
        <v>6.3E-2</v>
      </c>
      <c r="V3395" t="s">
        <v>67</v>
      </c>
      <c r="W3395">
        <v>6.2E-2</v>
      </c>
      <c r="X3395" t="s">
        <v>67</v>
      </c>
      <c r="Z3395" t="s">
        <v>64</v>
      </c>
      <c r="AA3395">
        <v>1E-3</v>
      </c>
      <c r="AB3395" t="s">
        <v>68</v>
      </c>
      <c r="AC3395">
        <v>0.02</v>
      </c>
      <c r="AD3395" t="s">
        <v>68</v>
      </c>
      <c r="AE3395">
        <v>0.02</v>
      </c>
      <c r="AF3395" t="s">
        <v>68</v>
      </c>
      <c r="AG3395">
        <v>0.02</v>
      </c>
      <c r="AH3395" t="s">
        <v>68</v>
      </c>
      <c r="AI3395">
        <v>0</v>
      </c>
      <c r="AJ3395" t="s">
        <v>68</v>
      </c>
      <c r="AK3395">
        <v>0.02</v>
      </c>
      <c r="AL3395" t="s">
        <v>67</v>
      </c>
      <c r="AM3395">
        <v>0.02</v>
      </c>
      <c r="AN3395" t="s">
        <v>67</v>
      </c>
      <c r="AO3395">
        <v>4.0000000000000001E-3</v>
      </c>
      <c r="AP3395" t="s">
        <v>67</v>
      </c>
      <c r="AQ3395">
        <v>1E-3</v>
      </c>
      <c r="AR3395" t="s">
        <v>67</v>
      </c>
      <c r="AS3395">
        <v>3.19</v>
      </c>
      <c r="AT3395" t="s">
        <v>67</v>
      </c>
      <c r="AU3395">
        <v>0.33</v>
      </c>
      <c r="AV3395" t="s">
        <v>67</v>
      </c>
      <c r="AW3395">
        <v>4.3600000000000003</v>
      </c>
      <c r="AX3395" t="s">
        <v>73</v>
      </c>
      <c r="AY3395">
        <v>1.26</v>
      </c>
      <c r="AZ3395" t="s">
        <v>67</v>
      </c>
      <c r="BB3395" t="s">
        <v>64</v>
      </c>
      <c r="BD3395" t="s">
        <v>64</v>
      </c>
      <c r="BF3395" t="s">
        <v>64</v>
      </c>
    </row>
    <row r="3396" spans="1:58" x14ac:dyDescent="0.25">
      <c r="A3396" t="s">
        <v>58</v>
      </c>
      <c r="B3396">
        <v>2</v>
      </c>
      <c r="C3396" t="s">
        <v>88</v>
      </c>
      <c r="D3396">
        <v>1986</v>
      </c>
      <c r="E3396">
        <v>1986</v>
      </c>
      <c r="F3396">
        <v>7</v>
      </c>
      <c r="G3396" t="s">
        <v>77</v>
      </c>
      <c r="H3396">
        <v>0.25</v>
      </c>
      <c r="I3396">
        <v>0.65</v>
      </c>
      <c r="J3396" t="s">
        <v>67</v>
      </c>
      <c r="K3396">
        <v>7.68</v>
      </c>
      <c r="L3396" t="s">
        <v>67</v>
      </c>
      <c r="M3396">
        <v>63.42</v>
      </c>
      <c r="N3396" t="s">
        <v>67</v>
      </c>
      <c r="O3396">
        <v>26.62</v>
      </c>
      <c r="P3396" t="s">
        <v>67</v>
      </c>
      <c r="Q3396">
        <v>0.31</v>
      </c>
      <c r="R3396" t="s">
        <v>67</v>
      </c>
      <c r="S3396">
        <v>9.48</v>
      </c>
      <c r="T3396" t="s">
        <v>67</v>
      </c>
      <c r="U3396">
        <v>5.3999999999999999E-2</v>
      </c>
      <c r="V3396" t="s">
        <v>67</v>
      </c>
      <c r="W3396">
        <v>6.4000000000000001E-2</v>
      </c>
      <c r="X3396" t="s">
        <v>67</v>
      </c>
      <c r="Z3396" t="s">
        <v>64</v>
      </c>
      <c r="AA3396">
        <v>2E-3</v>
      </c>
      <c r="AB3396" t="s">
        <v>68</v>
      </c>
      <c r="AC3396">
        <v>0.03</v>
      </c>
      <c r="AD3396" t="s">
        <v>68</v>
      </c>
      <c r="AE3396">
        <v>0.02</v>
      </c>
      <c r="AF3396" t="s">
        <v>68</v>
      </c>
      <c r="AG3396">
        <v>0.01</v>
      </c>
      <c r="AH3396" t="s">
        <v>68</v>
      </c>
      <c r="AI3396">
        <v>0.02</v>
      </c>
      <c r="AJ3396" t="s">
        <v>68</v>
      </c>
      <c r="AK3396">
        <v>0.03</v>
      </c>
      <c r="AL3396" t="s">
        <v>67</v>
      </c>
      <c r="AM3396">
        <v>0.02</v>
      </c>
      <c r="AN3396" t="s">
        <v>67</v>
      </c>
      <c r="AO3396">
        <v>6.0000000000000001E-3</v>
      </c>
      <c r="AP3396" t="s">
        <v>67</v>
      </c>
      <c r="AQ3396">
        <v>4.0000000000000001E-3</v>
      </c>
      <c r="AR3396" t="s">
        <v>67</v>
      </c>
      <c r="AS3396">
        <v>3.7</v>
      </c>
      <c r="AT3396" t="s">
        <v>67</v>
      </c>
      <c r="AU3396">
        <v>0.33</v>
      </c>
      <c r="AV3396" t="s">
        <v>67</v>
      </c>
      <c r="AW3396">
        <v>4.95</v>
      </c>
      <c r="AX3396" t="s">
        <v>73</v>
      </c>
      <c r="AY3396">
        <v>1.61</v>
      </c>
      <c r="AZ3396" t="s">
        <v>67</v>
      </c>
      <c r="BB3396" t="s">
        <v>64</v>
      </c>
      <c r="BD3396" t="s">
        <v>64</v>
      </c>
      <c r="BF3396" t="s">
        <v>64</v>
      </c>
    </row>
    <row r="3397" spans="1:58" x14ac:dyDescent="0.25">
      <c r="A3397" t="s">
        <v>58</v>
      </c>
      <c r="B3397">
        <v>2</v>
      </c>
      <c r="C3397" t="s">
        <v>88</v>
      </c>
      <c r="D3397">
        <v>1986</v>
      </c>
      <c r="E3397">
        <v>1986</v>
      </c>
      <c r="F3397">
        <v>8</v>
      </c>
      <c r="G3397" t="s">
        <v>77</v>
      </c>
      <c r="H3397">
        <v>0.09</v>
      </c>
      <c r="I3397">
        <v>0.23</v>
      </c>
      <c r="J3397" t="s">
        <v>73</v>
      </c>
      <c r="K3397">
        <v>7.65</v>
      </c>
      <c r="L3397" t="s">
        <v>67</v>
      </c>
      <c r="M3397">
        <v>74.67</v>
      </c>
      <c r="N3397" t="s">
        <v>67</v>
      </c>
      <c r="O3397">
        <v>28.71</v>
      </c>
      <c r="P3397" t="s">
        <v>67</v>
      </c>
      <c r="Q3397">
        <v>0.43</v>
      </c>
      <c r="R3397" t="s">
        <v>67</v>
      </c>
      <c r="S3397">
        <v>9.18</v>
      </c>
      <c r="T3397" t="s">
        <v>67</v>
      </c>
      <c r="U3397">
        <v>5.1999999999999998E-2</v>
      </c>
      <c r="V3397" t="s">
        <v>67</v>
      </c>
      <c r="W3397">
        <v>4.4999999999999998E-2</v>
      </c>
      <c r="X3397" t="s">
        <v>67</v>
      </c>
      <c r="Z3397" t="s">
        <v>64</v>
      </c>
      <c r="AA3397">
        <v>6.0000000000000001E-3</v>
      </c>
      <c r="AB3397" t="s">
        <v>68</v>
      </c>
      <c r="AC3397">
        <v>0.04</v>
      </c>
      <c r="AD3397" t="s">
        <v>68</v>
      </c>
      <c r="AE3397">
        <v>0.04</v>
      </c>
      <c r="AF3397" t="s">
        <v>68</v>
      </c>
      <c r="AG3397">
        <v>0.04</v>
      </c>
      <c r="AH3397" t="s">
        <v>68</v>
      </c>
      <c r="AI3397">
        <v>0.01</v>
      </c>
      <c r="AJ3397" t="s">
        <v>68</v>
      </c>
      <c r="AK3397">
        <v>0.04</v>
      </c>
      <c r="AL3397" t="s">
        <v>67</v>
      </c>
      <c r="AM3397">
        <v>0.04</v>
      </c>
      <c r="AN3397" t="s">
        <v>67</v>
      </c>
      <c r="AO3397">
        <v>3.0000000000000001E-3</v>
      </c>
      <c r="AP3397" t="s">
        <v>67</v>
      </c>
      <c r="AQ3397">
        <v>4.0000000000000001E-3</v>
      </c>
      <c r="AR3397" t="s">
        <v>67</v>
      </c>
      <c r="AS3397">
        <v>4.2</v>
      </c>
      <c r="AT3397" t="s">
        <v>67</v>
      </c>
      <c r="AU3397">
        <v>0.36</v>
      </c>
      <c r="AV3397" t="s">
        <v>67</v>
      </c>
      <c r="AW3397">
        <v>6.54</v>
      </c>
      <c r="AX3397" t="s">
        <v>73</v>
      </c>
      <c r="AY3397">
        <v>1.76</v>
      </c>
      <c r="AZ3397" t="s">
        <v>67</v>
      </c>
      <c r="BB3397" t="s">
        <v>64</v>
      </c>
      <c r="BD3397" t="s">
        <v>64</v>
      </c>
      <c r="BF3397" t="s">
        <v>64</v>
      </c>
    </row>
    <row r="3398" spans="1:58" x14ac:dyDescent="0.25">
      <c r="A3398" t="s">
        <v>58</v>
      </c>
      <c r="B3398">
        <v>2</v>
      </c>
      <c r="C3398" t="s">
        <v>88</v>
      </c>
      <c r="D3398">
        <v>1986</v>
      </c>
      <c r="E3398">
        <v>1986</v>
      </c>
      <c r="F3398">
        <v>9</v>
      </c>
      <c r="G3398" t="s">
        <v>60</v>
      </c>
      <c r="H3398">
        <v>1.32</v>
      </c>
      <c r="I3398">
        <v>3.34</v>
      </c>
      <c r="J3398" t="s">
        <v>73</v>
      </c>
      <c r="K3398">
        <v>7.53</v>
      </c>
      <c r="L3398" t="s">
        <v>67</v>
      </c>
      <c r="M3398">
        <v>54.13</v>
      </c>
      <c r="N3398" t="s">
        <v>67</v>
      </c>
      <c r="O3398">
        <v>22.37</v>
      </c>
      <c r="P3398" t="s">
        <v>67</v>
      </c>
      <c r="Q3398">
        <v>9.68</v>
      </c>
      <c r="R3398" t="s">
        <v>67</v>
      </c>
      <c r="S3398">
        <v>8.11</v>
      </c>
      <c r="T3398" t="s">
        <v>67</v>
      </c>
      <c r="U3398">
        <v>0.06</v>
      </c>
      <c r="V3398" t="s">
        <v>67</v>
      </c>
      <c r="W3398">
        <v>0.05</v>
      </c>
      <c r="X3398" t="s">
        <v>67</v>
      </c>
      <c r="Z3398" t="s">
        <v>64</v>
      </c>
      <c r="AA3398">
        <v>1.0999999999999999E-2</v>
      </c>
      <c r="AB3398" t="s">
        <v>68</v>
      </c>
      <c r="AC3398">
        <v>0.12</v>
      </c>
      <c r="AD3398" t="s">
        <v>68</v>
      </c>
      <c r="AE3398">
        <v>7.0000000000000007E-2</v>
      </c>
      <c r="AF3398" t="s">
        <v>68</v>
      </c>
      <c r="AG3398">
        <v>0.06</v>
      </c>
      <c r="AH3398" t="s">
        <v>68</v>
      </c>
      <c r="AI3398">
        <v>0.05</v>
      </c>
      <c r="AJ3398" t="s">
        <v>68</v>
      </c>
      <c r="AK3398">
        <v>0.11</v>
      </c>
      <c r="AL3398" t="s">
        <v>67</v>
      </c>
      <c r="AM3398">
        <v>0.06</v>
      </c>
      <c r="AN3398" t="s">
        <v>67</v>
      </c>
      <c r="AO3398">
        <v>5.0000000000000001E-3</v>
      </c>
      <c r="AP3398" t="s">
        <v>67</v>
      </c>
      <c r="AQ3398">
        <v>8.0000000000000002E-3</v>
      </c>
      <c r="AR3398" t="s">
        <v>67</v>
      </c>
      <c r="AS3398">
        <v>3.11</v>
      </c>
      <c r="AT3398" t="s">
        <v>67</v>
      </c>
      <c r="AU3398">
        <v>0.28999999999999998</v>
      </c>
      <c r="AV3398" t="s">
        <v>67</v>
      </c>
      <c r="AW3398">
        <v>5.05</v>
      </c>
      <c r="AX3398" t="s">
        <v>73</v>
      </c>
      <c r="AY3398">
        <v>1.44</v>
      </c>
      <c r="AZ3398" t="s">
        <v>67</v>
      </c>
      <c r="BB3398" t="s">
        <v>64</v>
      </c>
      <c r="BD3398" t="s">
        <v>64</v>
      </c>
      <c r="BF3398" t="s">
        <v>64</v>
      </c>
    </row>
    <row r="3399" spans="1:58" x14ac:dyDescent="0.25">
      <c r="A3399" t="s">
        <v>58</v>
      </c>
      <c r="B3399">
        <v>2</v>
      </c>
      <c r="C3399" t="s">
        <v>88</v>
      </c>
      <c r="D3399">
        <v>1987</v>
      </c>
      <c r="E3399">
        <v>1986</v>
      </c>
      <c r="F3399">
        <v>10</v>
      </c>
      <c r="G3399" t="s">
        <v>66</v>
      </c>
      <c r="H3399">
        <v>0.85</v>
      </c>
      <c r="I3399">
        <v>2.23</v>
      </c>
      <c r="J3399" t="s">
        <v>67</v>
      </c>
      <c r="K3399">
        <v>7.43</v>
      </c>
      <c r="L3399" t="s">
        <v>67</v>
      </c>
      <c r="M3399">
        <v>53.82</v>
      </c>
      <c r="N3399" t="s">
        <v>67</v>
      </c>
      <c r="O3399">
        <v>22.46</v>
      </c>
      <c r="P3399" t="s">
        <v>67</v>
      </c>
      <c r="Q3399">
        <v>3.86</v>
      </c>
      <c r="R3399" t="s">
        <v>67</v>
      </c>
      <c r="S3399">
        <v>8.3000000000000007</v>
      </c>
      <c r="T3399" t="s">
        <v>67</v>
      </c>
      <c r="U3399">
        <v>5.5E-2</v>
      </c>
      <c r="V3399" t="s">
        <v>67</v>
      </c>
      <c r="W3399">
        <v>5.1999999999999998E-2</v>
      </c>
      <c r="X3399" t="s">
        <v>67</v>
      </c>
      <c r="Z3399" t="s">
        <v>64</v>
      </c>
      <c r="AA3399">
        <v>3.0000000000000001E-3</v>
      </c>
      <c r="AB3399" t="s">
        <v>68</v>
      </c>
      <c r="AC3399">
        <v>0.06</v>
      </c>
      <c r="AD3399" t="s">
        <v>68</v>
      </c>
      <c r="AE3399">
        <v>0.06</v>
      </c>
      <c r="AF3399" t="s">
        <v>68</v>
      </c>
      <c r="AG3399">
        <v>0.04</v>
      </c>
      <c r="AH3399" t="s">
        <v>68</v>
      </c>
      <c r="AI3399">
        <v>0.01</v>
      </c>
      <c r="AJ3399" t="s">
        <v>68</v>
      </c>
      <c r="AK3399">
        <v>0.05</v>
      </c>
      <c r="AL3399" t="s">
        <v>67</v>
      </c>
      <c r="AM3399">
        <v>0.05</v>
      </c>
      <c r="AN3399" t="s">
        <v>67</v>
      </c>
      <c r="AO3399">
        <v>6.0000000000000001E-3</v>
      </c>
      <c r="AP3399" t="s">
        <v>67</v>
      </c>
      <c r="AQ3399">
        <v>8.9999999999999993E-3</v>
      </c>
      <c r="AR3399" t="s">
        <v>67</v>
      </c>
      <c r="AS3399">
        <v>3.07</v>
      </c>
      <c r="AT3399" t="s">
        <v>67</v>
      </c>
      <c r="AU3399">
        <v>0.28000000000000003</v>
      </c>
      <c r="AV3399" t="s">
        <v>67</v>
      </c>
      <c r="AW3399">
        <v>5.27</v>
      </c>
      <c r="AX3399" t="s">
        <v>73</v>
      </c>
      <c r="AY3399">
        <v>1.4</v>
      </c>
      <c r="AZ3399" t="s">
        <v>67</v>
      </c>
      <c r="BB3399" t="s">
        <v>64</v>
      </c>
      <c r="BD3399" t="s">
        <v>64</v>
      </c>
      <c r="BF3399" t="s">
        <v>64</v>
      </c>
    </row>
    <row r="3400" spans="1:58" x14ac:dyDescent="0.25">
      <c r="A3400" t="s">
        <v>58</v>
      </c>
      <c r="B3400">
        <v>2</v>
      </c>
      <c r="C3400" t="s">
        <v>88</v>
      </c>
      <c r="D3400">
        <v>1987</v>
      </c>
      <c r="E3400">
        <v>1986</v>
      </c>
      <c r="F3400">
        <v>11</v>
      </c>
      <c r="G3400" t="s">
        <v>66</v>
      </c>
      <c r="H3400">
        <v>13.71</v>
      </c>
      <c r="I3400">
        <v>34.700000000000003</v>
      </c>
      <c r="J3400" t="s">
        <v>67</v>
      </c>
      <c r="K3400">
        <v>7.4</v>
      </c>
      <c r="L3400" t="s">
        <v>67</v>
      </c>
      <c r="M3400">
        <v>34.92</v>
      </c>
      <c r="N3400" t="s">
        <v>67</v>
      </c>
      <c r="O3400">
        <v>15.92</v>
      </c>
      <c r="P3400" t="s">
        <v>67</v>
      </c>
      <c r="Q3400">
        <v>29.01</v>
      </c>
      <c r="R3400" t="s">
        <v>67</v>
      </c>
      <c r="S3400">
        <v>8.74</v>
      </c>
      <c r="T3400" t="s">
        <v>67</v>
      </c>
      <c r="U3400">
        <v>7.8E-2</v>
      </c>
      <c r="V3400" t="s">
        <v>67</v>
      </c>
      <c r="W3400">
        <v>6.2E-2</v>
      </c>
      <c r="X3400" t="s">
        <v>67</v>
      </c>
      <c r="Z3400" t="s">
        <v>64</v>
      </c>
      <c r="AA3400">
        <v>1.6E-2</v>
      </c>
      <c r="AB3400" t="s">
        <v>68</v>
      </c>
      <c r="AC3400">
        <v>0.08</v>
      </c>
      <c r="AD3400" t="s">
        <v>68</v>
      </c>
      <c r="AE3400">
        <v>0.05</v>
      </c>
      <c r="AF3400" t="s">
        <v>68</v>
      </c>
      <c r="AG3400">
        <v>0.04</v>
      </c>
      <c r="AH3400" t="s">
        <v>68</v>
      </c>
      <c r="AI3400">
        <v>0.03</v>
      </c>
      <c r="AJ3400" t="s">
        <v>68</v>
      </c>
      <c r="AK3400">
        <v>7.0000000000000007E-2</v>
      </c>
      <c r="AL3400" t="s">
        <v>67</v>
      </c>
      <c r="AM3400">
        <v>0.04</v>
      </c>
      <c r="AN3400" t="s">
        <v>67</v>
      </c>
      <c r="AO3400">
        <v>3.0000000000000001E-3</v>
      </c>
      <c r="AP3400" t="s">
        <v>67</v>
      </c>
      <c r="AQ3400">
        <v>7.0000000000000001E-3</v>
      </c>
      <c r="AR3400" t="s">
        <v>67</v>
      </c>
      <c r="AS3400">
        <v>2.19</v>
      </c>
      <c r="AT3400" t="s">
        <v>67</v>
      </c>
      <c r="AU3400">
        <v>0.22</v>
      </c>
      <c r="AV3400" t="s">
        <v>67</v>
      </c>
      <c r="AW3400">
        <v>3.41</v>
      </c>
      <c r="AX3400" t="s">
        <v>73</v>
      </c>
      <c r="AY3400">
        <v>0.9</v>
      </c>
      <c r="AZ3400" t="s">
        <v>67</v>
      </c>
      <c r="BB3400" t="s">
        <v>64</v>
      </c>
      <c r="BD3400" t="s">
        <v>64</v>
      </c>
      <c r="BF3400" t="s">
        <v>64</v>
      </c>
    </row>
    <row r="3401" spans="1:58" x14ac:dyDescent="0.25">
      <c r="A3401" t="s">
        <v>58</v>
      </c>
      <c r="B3401">
        <v>2</v>
      </c>
      <c r="C3401" t="s">
        <v>88</v>
      </c>
      <c r="D3401">
        <v>1987</v>
      </c>
      <c r="E3401">
        <v>1986</v>
      </c>
      <c r="F3401">
        <v>12</v>
      </c>
      <c r="G3401" t="s">
        <v>66</v>
      </c>
      <c r="H3401">
        <v>4.3600000000000003</v>
      </c>
      <c r="I3401">
        <v>11.41</v>
      </c>
      <c r="J3401" t="s">
        <v>67</v>
      </c>
      <c r="K3401">
        <v>7.4</v>
      </c>
      <c r="L3401" t="s">
        <v>67</v>
      </c>
      <c r="M3401">
        <v>34.79</v>
      </c>
      <c r="N3401" t="s">
        <v>67</v>
      </c>
      <c r="O3401">
        <v>16.25</v>
      </c>
      <c r="P3401" t="s">
        <v>67</v>
      </c>
      <c r="Q3401">
        <v>27.27</v>
      </c>
      <c r="R3401" t="s">
        <v>67</v>
      </c>
      <c r="S3401">
        <v>8.68</v>
      </c>
      <c r="T3401" t="s">
        <v>67</v>
      </c>
      <c r="U3401">
        <v>6.2E-2</v>
      </c>
      <c r="V3401" t="s">
        <v>67</v>
      </c>
      <c r="W3401">
        <v>5.5E-2</v>
      </c>
      <c r="X3401" t="s">
        <v>67</v>
      </c>
      <c r="Z3401" t="s">
        <v>64</v>
      </c>
      <c r="AA3401">
        <v>7.0000000000000001E-3</v>
      </c>
      <c r="AB3401" t="s">
        <v>68</v>
      </c>
      <c r="AC3401">
        <v>0.05</v>
      </c>
      <c r="AD3401" t="s">
        <v>68</v>
      </c>
      <c r="AE3401">
        <v>0.03</v>
      </c>
      <c r="AF3401" t="s">
        <v>68</v>
      </c>
      <c r="AG3401">
        <v>0.03</v>
      </c>
      <c r="AH3401" t="s">
        <v>68</v>
      </c>
      <c r="AI3401">
        <v>0.02</v>
      </c>
      <c r="AJ3401" t="s">
        <v>68</v>
      </c>
      <c r="AK3401">
        <v>0.05</v>
      </c>
      <c r="AL3401" t="s">
        <v>67</v>
      </c>
      <c r="AM3401">
        <v>0.03</v>
      </c>
      <c r="AN3401" t="s">
        <v>67</v>
      </c>
      <c r="AO3401">
        <v>3.0000000000000001E-3</v>
      </c>
      <c r="AP3401" t="s">
        <v>67</v>
      </c>
      <c r="AQ3401">
        <v>2E-3</v>
      </c>
      <c r="AR3401" t="s">
        <v>67</v>
      </c>
      <c r="AS3401">
        <v>2.14</v>
      </c>
      <c r="AT3401" t="s">
        <v>67</v>
      </c>
      <c r="AU3401">
        <v>0.2</v>
      </c>
      <c r="AV3401" t="s">
        <v>67</v>
      </c>
      <c r="AW3401">
        <v>3.47</v>
      </c>
      <c r="AX3401" t="s">
        <v>73</v>
      </c>
      <c r="AY3401">
        <v>0.9</v>
      </c>
      <c r="AZ3401" t="s">
        <v>67</v>
      </c>
      <c r="BB3401" t="s">
        <v>64</v>
      </c>
      <c r="BD3401" t="s">
        <v>64</v>
      </c>
      <c r="BF3401" t="s">
        <v>64</v>
      </c>
    </row>
    <row r="3402" spans="1:58" x14ac:dyDescent="0.25">
      <c r="A3402" t="s">
        <v>58</v>
      </c>
      <c r="B3402">
        <v>2</v>
      </c>
      <c r="C3402" t="s">
        <v>88</v>
      </c>
      <c r="D3402">
        <v>1987</v>
      </c>
      <c r="E3402">
        <v>1987</v>
      </c>
      <c r="F3402">
        <v>1</v>
      </c>
      <c r="G3402" t="s">
        <v>66</v>
      </c>
      <c r="H3402">
        <v>9.69</v>
      </c>
      <c r="I3402">
        <v>25.35</v>
      </c>
      <c r="J3402" t="s">
        <v>73</v>
      </c>
      <c r="K3402">
        <v>7.4</v>
      </c>
      <c r="L3402" t="s">
        <v>67</v>
      </c>
      <c r="M3402">
        <v>32.96</v>
      </c>
      <c r="N3402" t="s">
        <v>67</v>
      </c>
      <c r="O3402">
        <v>15.87</v>
      </c>
      <c r="P3402" t="s">
        <v>67</v>
      </c>
      <c r="Q3402">
        <v>27.04</v>
      </c>
      <c r="R3402" t="s">
        <v>67</v>
      </c>
      <c r="S3402">
        <v>8.75</v>
      </c>
      <c r="T3402" t="s">
        <v>67</v>
      </c>
      <c r="U3402">
        <v>6.7000000000000004E-2</v>
      </c>
      <c r="V3402" t="s">
        <v>67</v>
      </c>
      <c r="W3402">
        <v>5.8000000000000003E-2</v>
      </c>
      <c r="X3402" t="s">
        <v>67</v>
      </c>
      <c r="Z3402" t="s">
        <v>64</v>
      </c>
      <c r="AA3402">
        <v>8.9999999999999993E-3</v>
      </c>
      <c r="AB3402" t="s">
        <v>68</v>
      </c>
      <c r="AC3402">
        <v>0.05</v>
      </c>
      <c r="AD3402" t="s">
        <v>68</v>
      </c>
      <c r="AE3402">
        <v>0.04</v>
      </c>
      <c r="AF3402" t="s">
        <v>68</v>
      </c>
      <c r="AG3402">
        <v>0.03</v>
      </c>
      <c r="AH3402" t="s">
        <v>68</v>
      </c>
      <c r="AI3402">
        <v>0.02</v>
      </c>
      <c r="AJ3402" t="s">
        <v>68</v>
      </c>
      <c r="AK3402">
        <v>0.05</v>
      </c>
      <c r="AL3402" t="s">
        <v>67</v>
      </c>
      <c r="AM3402">
        <v>0.03</v>
      </c>
      <c r="AN3402" t="s">
        <v>67</v>
      </c>
      <c r="AO3402">
        <v>5.0000000000000001E-3</v>
      </c>
      <c r="AP3402" t="s">
        <v>67</v>
      </c>
      <c r="AQ3402">
        <v>4.0000000000000001E-3</v>
      </c>
      <c r="AR3402" t="s">
        <v>67</v>
      </c>
      <c r="AS3402">
        <v>2.12</v>
      </c>
      <c r="AT3402" t="s">
        <v>67</v>
      </c>
      <c r="AU3402">
        <v>0.2</v>
      </c>
      <c r="AV3402" t="s">
        <v>67</v>
      </c>
      <c r="AW3402">
        <v>3.4</v>
      </c>
      <c r="AX3402" t="s">
        <v>73</v>
      </c>
      <c r="AY3402">
        <v>0.88</v>
      </c>
      <c r="AZ3402" t="s">
        <v>67</v>
      </c>
      <c r="BB3402" t="s">
        <v>64</v>
      </c>
      <c r="BD3402" t="s">
        <v>64</v>
      </c>
      <c r="BF3402" t="s">
        <v>64</v>
      </c>
    </row>
    <row r="3403" spans="1:58" x14ac:dyDescent="0.25">
      <c r="A3403" t="s">
        <v>58</v>
      </c>
      <c r="B3403">
        <v>2</v>
      </c>
      <c r="C3403" t="s">
        <v>88</v>
      </c>
      <c r="D3403">
        <v>1987</v>
      </c>
      <c r="E3403">
        <v>1987</v>
      </c>
      <c r="F3403">
        <v>2</v>
      </c>
      <c r="G3403" t="s">
        <v>66</v>
      </c>
      <c r="H3403">
        <v>8.59</v>
      </c>
      <c r="I3403">
        <v>20.3</v>
      </c>
      <c r="J3403" t="s">
        <v>67</v>
      </c>
      <c r="K3403">
        <v>7.42</v>
      </c>
      <c r="L3403" t="s">
        <v>67</v>
      </c>
      <c r="M3403">
        <v>33.69</v>
      </c>
      <c r="N3403" t="s">
        <v>67</v>
      </c>
      <c r="O3403">
        <v>16.21</v>
      </c>
      <c r="P3403" t="s">
        <v>67</v>
      </c>
      <c r="Q3403">
        <v>6.91</v>
      </c>
      <c r="R3403" t="s">
        <v>67</v>
      </c>
      <c r="S3403">
        <v>9.06</v>
      </c>
      <c r="T3403" t="s">
        <v>67</v>
      </c>
      <c r="U3403">
        <v>7.3999999999999996E-2</v>
      </c>
      <c r="V3403" t="s">
        <v>67</v>
      </c>
      <c r="W3403">
        <v>6.9000000000000006E-2</v>
      </c>
      <c r="X3403" t="s">
        <v>67</v>
      </c>
      <c r="Z3403" t="s">
        <v>64</v>
      </c>
      <c r="AA3403">
        <v>4.0000000000000001E-3</v>
      </c>
      <c r="AB3403" t="s">
        <v>68</v>
      </c>
      <c r="AC3403">
        <v>0.05</v>
      </c>
      <c r="AD3403" t="s">
        <v>68</v>
      </c>
      <c r="AE3403">
        <v>0.03</v>
      </c>
      <c r="AF3403" t="s">
        <v>68</v>
      </c>
      <c r="AG3403">
        <v>0.02</v>
      </c>
      <c r="AH3403" t="s">
        <v>68</v>
      </c>
      <c r="AI3403">
        <v>0.02</v>
      </c>
      <c r="AJ3403" t="s">
        <v>68</v>
      </c>
      <c r="AK3403">
        <v>0.05</v>
      </c>
      <c r="AL3403" t="s">
        <v>67</v>
      </c>
      <c r="AM3403">
        <v>0.03</v>
      </c>
      <c r="AN3403" t="s">
        <v>67</v>
      </c>
      <c r="AO3403">
        <v>6.0000000000000001E-3</v>
      </c>
      <c r="AP3403" t="s">
        <v>67</v>
      </c>
      <c r="AQ3403">
        <v>2E-3</v>
      </c>
      <c r="AR3403" t="s">
        <v>67</v>
      </c>
      <c r="AS3403">
        <v>2.31</v>
      </c>
      <c r="AT3403" t="s">
        <v>67</v>
      </c>
      <c r="AU3403">
        <v>0.21</v>
      </c>
      <c r="AV3403" t="s">
        <v>67</v>
      </c>
      <c r="AW3403">
        <v>3.32</v>
      </c>
      <c r="AX3403" t="s">
        <v>73</v>
      </c>
      <c r="AY3403">
        <v>0.88</v>
      </c>
      <c r="AZ3403" t="s">
        <v>67</v>
      </c>
      <c r="BB3403" t="s">
        <v>64</v>
      </c>
      <c r="BD3403" t="s">
        <v>64</v>
      </c>
      <c r="BF3403" t="s">
        <v>64</v>
      </c>
    </row>
    <row r="3404" spans="1:58" x14ac:dyDescent="0.25">
      <c r="A3404" t="s">
        <v>58</v>
      </c>
      <c r="B3404">
        <v>2</v>
      </c>
      <c r="C3404" t="s">
        <v>88</v>
      </c>
      <c r="D3404">
        <v>1987</v>
      </c>
      <c r="E3404">
        <v>1987</v>
      </c>
      <c r="F3404">
        <v>3</v>
      </c>
      <c r="G3404" t="s">
        <v>66</v>
      </c>
      <c r="H3404">
        <v>5.91</v>
      </c>
      <c r="I3404">
        <v>15.46</v>
      </c>
      <c r="J3404" t="s">
        <v>73</v>
      </c>
      <c r="K3404">
        <v>7.41</v>
      </c>
      <c r="L3404" t="s">
        <v>67</v>
      </c>
      <c r="M3404">
        <v>35.14</v>
      </c>
      <c r="N3404" t="s">
        <v>67</v>
      </c>
      <c r="O3404">
        <v>16.75</v>
      </c>
      <c r="P3404" t="s">
        <v>67</v>
      </c>
      <c r="Q3404">
        <v>5.62</v>
      </c>
      <c r="R3404" t="s">
        <v>67</v>
      </c>
      <c r="S3404">
        <v>9.14</v>
      </c>
      <c r="T3404" t="s">
        <v>67</v>
      </c>
      <c r="U3404">
        <v>6.8000000000000005E-2</v>
      </c>
      <c r="V3404" t="s">
        <v>67</v>
      </c>
      <c r="W3404">
        <v>5.8999999999999997E-2</v>
      </c>
      <c r="X3404" t="s">
        <v>67</v>
      </c>
      <c r="Z3404" t="s">
        <v>64</v>
      </c>
      <c r="AA3404">
        <v>8.9999999999999993E-3</v>
      </c>
      <c r="AB3404" t="s">
        <v>68</v>
      </c>
      <c r="AC3404">
        <v>7.0000000000000007E-2</v>
      </c>
      <c r="AD3404" t="s">
        <v>68</v>
      </c>
      <c r="AE3404">
        <v>0.04</v>
      </c>
      <c r="AF3404" t="s">
        <v>68</v>
      </c>
      <c r="AG3404">
        <v>0.03</v>
      </c>
      <c r="AH3404" t="s">
        <v>68</v>
      </c>
      <c r="AI3404">
        <v>0.03</v>
      </c>
      <c r="AJ3404" t="s">
        <v>68</v>
      </c>
      <c r="AK3404">
        <v>7.0000000000000007E-2</v>
      </c>
      <c r="AL3404" t="s">
        <v>67</v>
      </c>
      <c r="AM3404">
        <v>0.04</v>
      </c>
      <c r="AN3404" t="s">
        <v>67</v>
      </c>
      <c r="AO3404">
        <v>1.2E-2</v>
      </c>
      <c r="AP3404" t="s">
        <v>67</v>
      </c>
      <c r="AQ3404">
        <v>1E-3</v>
      </c>
      <c r="AR3404" t="s">
        <v>67</v>
      </c>
      <c r="AS3404">
        <v>2.1800000000000002</v>
      </c>
      <c r="AT3404" t="s">
        <v>67</v>
      </c>
      <c r="AU3404">
        <v>0.23</v>
      </c>
      <c r="AV3404" t="s">
        <v>67</v>
      </c>
      <c r="AW3404">
        <v>3.37</v>
      </c>
      <c r="AX3404" t="s">
        <v>73</v>
      </c>
      <c r="AY3404">
        <v>0.89</v>
      </c>
      <c r="AZ3404" t="s">
        <v>67</v>
      </c>
      <c r="BB3404" t="s">
        <v>64</v>
      </c>
      <c r="BD3404" t="s">
        <v>64</v>
      </c>
      <c r="BF3404" t="s">
        <v>64</v>
      </c>
    </row>
    <row r="3405" spans="1:58" x14ac:dyDescent="0.25">
      <c r="A3405" t="s">
        <v>58</v>
      </c>
      <c r="B3405">
        <v>2</v>
      </c>
      <c r="C3405" t="s">
        <v>88</v>
      </c>
      <c r="D3405">
        <v>1987</v>
      </c>
      <c r="E3405">
        <v>1987</v>
      </c>
      <c r="F3405">
        <v>4</v>
      </c>
      <c r="G3405" t="s">
        <v>77</v>
      </c>
      <c r="H3405">
        <v>1.66</v>
      </c>
      <c r="I3405">
        <v>4.21</v>
      </c>
      <c r="J3405" t="s">
        <v>67</v>
      </c>
      <c r="K3405">
        <v>7.51</v>
      </c>
      <c r="L3405" t="s">
        <v>67</v>
      </c>
      <c r="M3405">
        <v>43.96</v>
      </c>
      <c r="N3405" t="s">
        <v>67</v>
      </c>
      <c r="O3405">
        <v>20.79</v>
      </c>
      <c r="P3405" t="s">
        <v>67</v>
      </c>
      <c r="Q3405">
        <v>7.44</v>
      </c>
      <c r="R3405" t="s">
        <v>67</v>
      </c>
      <c r="S3405">
        <v>9.7200000000000006</v>
      </c>
      <c r="T3405" t="s">
        <v>67</v>
      </c>
      <c r="U3405">
        <v>5.7000000000000002E-2</v>
      </c>
      <c r="V3405" t="s">
        <v>67</v>
      </c>
      <c r="W3405">
        <v>6.0999999999999999E-2</v>
      </c>
      <c r="X3405" t="s">
        <v>67</v>
      </c>
      <c r="Z3405" t="s">
        <v>64</v>
      </c>
      <c r="AA3405">
        <v>2E-3</v>
      </c>
      <c r="AB3405" t="s">
        <v>68</v>
      </c>
      <c r="AC3405">
        <v>0.05</v>
      </c>
      <c r="AD3405" t="s">
        <v>68</v>
      </c>
      <c r="AE3405">
        <v>0.03</v>
      </c>
      <c r="AF3405" t="s">
        <v>68</v>
      </c>
      <c r="AG3405">
        <v>0.03</v>
      </c>
      <c r="AH3405" t="s">
        <v>68</v>
      </c>
      <c r="AI3405">
        <v>0.02</v>
      </c>
      <c r="AJ3405" t="s">
        <v>68</v>
      </c>
      <c r="AK3405">
        <v>0.05</v>
      </c>
      <c r="AL3405" t="s">
        <v>67</v>
      </c>
      <c r="AM3405">
        <v>0.03</v>
      </c>
      <c r="AN3405" t="s">
        <v>67</v>
      </c>
      <c r="AO3405">
        <v>2E-3</v>
      </c>
      <c r="AP3405" t="s">
        <v>67</v>
      </c>
      <c r="AQ3405">
        <v>1E-3</v>
      </c>
      <c r="AR3405" t="s">
        <v>67</v>
      </c>
      <c r="AS3405">
        <v>2.81</v>
      </c>
      <c r="AT3405" t="s">
        <v>67</v>
      </c>
      <c r="AU3405">
        <v>0.25</v>
      </c>
      <c r="AV3405" t="s">
        <v>67</v>
      </c>
      <c r="AW3405">
        <v>5.23</v>
      </c>
      <c r="AX3405" t="s">
        <v>73</v>
      </c>
      <c r="AY3405">
        <v>1.18</v>
      </c>
      <c r="AZ3405" t="s">
        <v>67</v>
      </c>
      <c r="BB3405" t="s">
        <v>64</v>
      </c>
      <c r="BD3405" t="s">
        <v>64</v>
      </c>
      <c r="BF3405" t="s">
        <v>64</v>
      </c>
    </row>
    <row r="3406" spans="1:58" x14ac:dyDescent="0.25">
      <c r="A3406" t="s">
        <v>58</v>
      </c>
      <c r="B3406">
        <v>2</v>
      </c>
      <c r="C3406" t="s">
        <v>88</v>
      </c>
      <c r="D3406">
        <v>1987</v>
      </c>
      <c r="E3406">
        <v>1987</v>
      </c>
      <c r="F3406">
        <v>5</v>
      </c>
      <c r="G3406" t="s">
        <v>66</v>
      </c>
      <c r="H3406">
        <v>0.8</v>
      </c>
      <c r="I3406">
        <v>2.1</v>
      </c>
      <c r="J3406" t="s">
        <v>67</v>
      </c>
      <c r="K3406">
        <v>7.6</v>
      </c>
      <c r="L3406" t="s">
        <v>67</v>
      </c>
      <c r="M3406">
        <v>50.59</v>
      </c>
      <c r="N3406" t="s">
        <v>67</v>
      </c>
      <c r="O3406">
        <v>22.83</v>
      </c>
      <c r="P3406" t="s">
        <v>67</v>
      </c>
      <c r="Q3406">
        <v>7.1</v>
      </c>
      <c r="R3406" t="s">
        <v>67</v>
      </c>
      <c r="S3406">
        <v>9.76</v>
      </c>
      <c r="T3406" t="s">
        <v>67</v>
      </c>
      <c r="U3406">
        <v>0.05</v>
      </c>
      <c r="V3406" t="s">
        <v>67</v>
      </c>
      <c r="W3406">
        <v>4.2000000000000003E-2</v>
      </c>
      <c r="X3406" t="s">
        <v>67</v>
      </c>
      <c r="Z3406" t="s">
        <v>64</v>
      </c>
      <c r="AA3406">
        <v>8.9999999999999993E-3</v>
      </c>
      <c r="AB3406" t="s">
        <v>68</v>
      </c>
      <c r="AC3406">
        <v>7.0000000000000007E-2</v>
      </c>
      <c r="AD3406" t="s">
        <v>68</v>
      </c>
      <c r="AE3406">
        <v>0.03</v>
      </c>
      <c r="AF3406" t="s">
        <v>68</v>
      </c>
      <c r="AG3406">
        <v>0.03</v>
      </c>
      <c r="AH3406" t="s">
        <v>68</v>
      </c>
      <c r="AI3406">
        <v>0.04</v>
      </c>
      <c r="AJ3406" t="s">
        <v>68</v>
      </c>
      <c r="AK3406">
        <v>7.0000000000000007E-2</v>
      </c>
      <c r="AL3406" t="s">
        <v>67</v>
      </c>
      <c r="AM3406">
        <v>0.03</v>
      </c>
      <c r="AN3406" t="s">
        <v>67</v>
      </c>
      <c r="AO3406">
        <v>5.0000000000000001E-3</v>
      </c>
      <c r="AP3406" t="s">
        <v>67</v>
      </c>
      <c r="AQ3406">
        <v>1E-3</v>
      </c>
      <c r="AR3406" t="s">
        <v>67</v>
      </c>
      <c r="AS3406">
        <v>2.95</v>
      </c>
      <c r="AT3406" t="s">
        <v>67</v>
      </c>
      <c r="AU3406">
        <v>0.27</v>
      </c>
      <c r="AV3406" t="s">
        <v>67</v>
      </c>
      <c r="AW3406">
        <v>5.27</v>
      </c>
      <c r="AX3406" t="s">
        <v>73</v>
      </c>
      <c r="AY3406">
        <v>1.28</v>
      </c>
      <c r="AZ3406" t="s">
        <v>67</v>
      </c>
      <c r="BB3406" t="s">
        <v>64</v>
      </c>
      <c r="BD3406" t="s">
        <v>64</v>
      </c>
      <c r="BF3406" t="s">
        <v>64</v>
      </c>
    </row>
    <row r="3407" spans="1:58" x14ac:dyDescent="0.25">
      <c r="A3407" t="s">
        <v>58</v>
      </c>
      <c r="B3407">
        <v>2</v>
      </c>
      <c r="C3407" t="s">
        <v>88</v>
      </c>
      <c r="D3407">
        <v>1987</v>
      </c>
      <c r="E3407">
        <v>1987</v>
      </c>
      <c r="F3407">
        <v>6</v>
      </c>
      <c r="G3407" t="s">
        <v>66</v>
      </c>
      <c r="H3407">
        <v>0.38</v>
      </c>
      <c r="I3407">
        <v>0.96</v>
      </c>
      <c r="J3407" t="s">
        <v>67</v>
      </c>
      <c r="K3407">
        <v>7.67</v>
      </c>
      <c r="L3407" t="s">
        <v>67</v>
      </c>
      <c r="M3407">
        <v>58.39</v>
      </c>
      <c r="N3407" t="s">
        <v>67</v>
      </c>
      <c r="O3407">
        <v>25.46</v>
      </c>
      <c r="P3407" t="s">
        <v>67</v>
      </c>
      <c r="Q3407">
        <v>6.53</v>
      </c>
      <c r="R3407" t="s">
        <v>67</v>
      </c>
      <c r="S3407">
        <v>8.99</v>
      </c>
      <c r="T3407" t="s">
        <v>67</v>
      </c>
      <c r="U3407">
        <v>5.2999999999999999E-2</v>
      </c>
      <c r="V3407" t="s">
        <v>67</v>
      </c>
      <c r="W3407">
        <v>4.2999999999999997E-2</v>
      </c>
      <c r="X3407" t="s">
        <v>67</v>
      </c>
      <c r="Z3407" t="s">
        <v>64</v>
      </c>
      <c r="AA3407">
        <v>0.01</v>
      </c>
      <c r="AB3407" t="s">
        <v>68</v>
      </c>
      <c r="AC3407">
        <v>0.09</v>
      </c>
      <c r="AD3407" t="s">
        <v>68</v>
      </c>
      <c r="AE3407">
        <v>0.04</v>
      </c>
      <c r="AF3407" t="s">
        <v>68</v>
      </c>
      <c r="AG3407">
        <v>0.04</v>
      </c>
      <c r="AH3407" t="s">
        <v>68</v>
      </c>
      <c r="AI3407">
        <v>0.05</v>
      </c>
      <c r="AJ3407" t="s">
        <v>68</v>
      </c>
      <c r="AK3407">
        <v>0.09</v>
      </c>
      <c r="AL3407" t="s">
        <v>67</v>
      </c>
      <c r="AM3407">
        <v>0.04</v>
      </c>
      <c r="AN3407" t="s">
        <v>67</v>
      </c>
      <c r="AO3407">
        <v>6.0000000000000001E-3</v>
      </c>
      <c r="AP3407" t="s">
        <v>67</v>
      </c>
      <c r="AQ3407">
        <v>1E-3</v>
      </c>
      <c r="AR3407" t="s">
        <v>67</v>
      </c>
      <c r="AS3407">
        <v>3.35</v>
      </c>
      <c r="AT3407" t="s">
        <v>67</v>
      </c>
      <c r="AU3407">
        <v>0.3</v>
      </c>
      <c r="AV3407" t="s">
        <v>67</v>
      </c>
      <c r="AW3407">
        <v>6.02</v>
      </c>
      <c r="AX3407" t="s">
        <v>73</v>
      </c>
      <c r="AY3407">
        <v>1.44</v>
      </c>
      <c r="AZ3407" t="s">
        <v>67</v>
      </c>
      <c r="BB3407" t="s">
        <v>64</v>
      </c>
      <c r="BD3407" t="s">
        <v>64</v>
      </c>
      <c r="BF3407" t="s">
        <v>64</v>
      </c>
    </row>
    <row r="3408" spans="1:58" x14ac:dyDescent="0.25">
      <c r="A3408" t="s">
        <v>58</v>
      </c>
      <c r="B3408">
        <v>2</v>
      </c>
      <c r="C3408" t="s">
        <v>88</v>
      </c>
      <c r="D3408">
        <v>1987</v>
      </c>
      <c r="E3408">
        <v>1987</v>
      </c>
      <c r="F3408">
        <v>7</v>
      </c>
      <c r="G3408" t="s">
        <v>66</v>
      </c>
      <c r="H3408">
        <v>0.25</v>
      </c>
      <c r="I3408">
        <v>0.66</v>
      </c>
      <c r="J3408" t="s">
        <v>73</v>
      </c>
      <c r="K3408">
        <v>7.63</v>
      </c>
      <c r="L3408" t="s">
        <v>67</v>
      </c>
      <c r="M3408">
        <v>66.099999999999994</v>
      </c>
      <c r="N3408" t="s">
        <v>67</v>
      </c>
      <c r="O3408">
        <v>27.16</v>
      </c>
      <c r="P3408" t="s">
        <v>67</v>
      </c>
      <c r="Q3408">
        <v>21.32</v>
      </c>
      <c r="R3408" t="s">
        <v>67</v>
      </c>
      <c r="S3408">
        <v>8.33</v>
      </c>
      <c r="T3408" t="s">
        <v>67</v>
      </c>
      <c r="U3408">
        <v>5.1999999999999998E-2</v>
      </c>
      <c r="V3408" t="s">
        <v>67</v>
      </c>
      <c r="W3408">
        <v>4.2000000000000003E-2</v>
      </c>
      <c r="X3408" t="s">
        <v>67</v>
      </c>
      <c r="Z3408" t="s">
        <v>64</v>
      </c>
      <c r="AA3408">
        <v>0.01</v>
      </c>
      <c r="AB3408" t="s">
        <v>68</v>
      </c>
      <c r="AC3408">
        <v>0.21</v>
      </c>
      <c r="AD3408" t="s">
        <v>68</v>
      </c>
      <c r="AE3408">
        <v>0.08</v>
      </c>
      <c r="AF3408" t="s">
        <v>68</v>
      </c>
      <c r="AG3408">
        <v>0.06</v>
      </c>
      <c r="AH3408" t="s">
        <v>68</v>
      </c>
      <c r="AI3408">
        <v>0.13</v>
      </c>
      <c r="AJ3408" t="s">
        <v>68</v>
      </c>
      <c r="AK3408">
        <v>0.2</v>
      </c>
      <c r="AL3408" t="s">
        <v>67</v>
      </c>
      <c r="AM3408">
        <v>7.0000000000000007E-2</v>
      </c>
      <c r="AN3408" t="s">
        <v>67</v>
      </c>
      <c r="AO3408">
        <v>1.2999999999999999E-2</v>
      </c>
      <c r="AP3408" t="s">
        <v>67</v>
      </c>
      <c r="AQ3408">
        <v>4.0000000000000001E-3</v>
      </c>
      <c r="AR3408" t="s">
        <v>67</v>
      </c>
      <c r="AS3408">
        <v>4.05</v>
      </c>
      <c r="AT3408" t="s">
        <v>67</v>
      </c>
      <c r="AU3408">
        <v>0.39</v>
      </c>
      <c r="AV3408" t="s">
        <v>67</v>
      </c>
      <c r="AW3408">
        <v>6.89</v>
      </c>
      <c r="AX3408" t="s">
        <v>73</v>
      </c>
      <c r="AY3408">
        <v>1.65</v>
      </c>
      <c r="AZ3408" t="s">
        <v>67</v>
      </c>
      <c r="BB3408" t="s">
        <v>64</v>
      </c>
      <c r="BD3408" t="s">
        <v>64</v>
      </c>
      <c r="BF3408" t="s">
        <v>64</v>
      </c>
    </row>
    <row r="3409" spans="1:58" x14ac:dyDescent="0.25">
      <c r="A3409" t="s">
        <v>58</v>
      </c>
      <c r="B3409">
        <v>2</v>
      </c>
      <c r="C3409" t="s">
        <v>88</v>
      </c>
      <c r="D3409">
        <v>1987</v>
      </c>
      <c r="E3409">
        <v>1987</v>
      </c>
      <c r="F3409">
        <v>8</v>
      </c>
      <c r="G3409" t="s">
        <v>66</v>
      </c>
      <c r="H3409">
        <v>0.1</v>
      </c>
      <c r="I3409">
        <v>0.25</v>
      </c>
      <c r="J3409" t="s">
        <v>67</v>
      </c>
      <c r="K3409">
        <v>7.69</v>
      </c>
      <c r="L3409" t="s">
        <v>67</v>
      </c>
      <c r="M3409">
        <v>73.63</v>
      </c>
      <c r="N3409" t="s">
        <v>67</v>
      </c>
      <c r="O3409">
        <v>29.83</v>
      </c>
      <c r="P3409" t="s">
        <v>67</v>
      </c>
      <c r="Q3409">
        <v>2.5299999999999998</v>
      </c>
      <c r="R3409" t="s">
        <v>67</v>
      </c>
      <c r="S3409">
        <v>8.4</v>
      </c>
      <c r="T3409" t="s">
        <v>67</v>
      </c>
      <c r="U3409">
        <v>5.6000000000000001E-2</v>
      </c>
      <c r="V3409" t="s">
        <v>67</v>
      </c>
      <c r="W3409">
        <v>4.4999999999999998E-2</v>
      </c>
      <c r="X3409" t="s">
        <v>67</v>
      </c>
      <c r="Z3409" t="s">
        <v>64</v>
      </c>
      <c r="AA3409">
        <v>1.0999999999999999E-2</v>
      </c>
      <c r="AB3409" t="s">
        <v>68</v>
      </c>
      <c r="AC3409">
        <v>0.11</v>
      </c>
      <c r="AD3409" t="s">
        <v>68</v>
      </c>
      <c r="AE3409">
        <v>0.08</v>
      </c>
      <c r="AF3409" t="s">
        <v>68</v>
      </c>
      <c r="AG3409">
        <v>0.06</v>
      </c>
      <c r="AH3409" t="s">
        <v>68</v>
      </c>
      <c r="AI3409">
        <v>0.03</v>
      </c>
      <c r="AJ3409" t="s">
        <v>68</v>
      </c>
      <c r="AK3409">
        <v>0.1</v>
      </c>
      <c r="AL3409" t="s">
        <v>67</v>
      </c>
      <c r="AM3409">
        <v>7.0000000000000007E-2</v>
      </c>
      <c r="AN3409" t="s">
        <v>67</v>
      </c>
      <c r="AO3409">
        <v>1.0999999999999999E-2</v>
      </c>
      <c r="AP3409" t="s">
        <v>67</v>
      </c>
      <c r="AQ3409">
        <v>8.0000000000000002E-3</v>
      </c>
      <c r="AR3409" t="s">
        <v>67</v>
      </c>
      <c r="AS3409">
        <v>4.55</v>
      </c>
      <c r="AT3409" t="s">
        <v>67</v>
      </c>
      <c r="AU3409">
        <v>0.4</v>
      </c>
      <c r="AV3409" t="s">
        <v>67</v>
      </c>
      <c r="AW3409">
        <v>7.55</v>
      </c>
      <c r="AX3409" t="s">
        <v>73</v>
      </c>
      <c r="AY3409">
        <v>1.86</v>
      </c>
      <c r="AZ3409" t="s">
        <v>67</v>
      </c>
      <c r="BB3409" t="s">
        <v>64</v>
      </c>
      <c r="BD3409" t="s">
        <v>64</v>
      </c>
      <c r="BF3409" t="s">
        <v>64</v>
      </c>
    </row>
    <row r="3410" spans="1:58" x14ac:dyDescent="0.25">
      <c r="A3410" t="s">
        <v>58</v>
      </c>
      <c r="B3410">
        <v>2</v>
      </c>
      <c r="C3410" t="s">
        <v>88</v>
      </c>
      <c r="D3410">
        <v>1987</v>
      </c>
      <c r="E3410">
        <v>1987</v>
      </c>
      <c r="F3410">
        <v>9</v>
      </c>
      <c r="G3410" t="s">
        <v>66</v>
      </c>
      <c r="H3410">
        <v>0.06</v>
      </c>
      <c r="I3410">
        <v>0.14000000000000001</v>
      </c>
      <c r="J3410" t="s">
        <v>67</v>
      </c>
      <c r="K3410">
        <v>7.66</v>
      </c>
      <c r="L3410" t="s">
        <v>67</v>
      </c>
      <c r="M3410">
        <v>80.56</v>
      </c>
      <c r="N3410" t="s">
        <v>67</v>
      </c>
      <c r="O3410">
        <v>30.91</v>
      </c>
      <c r="P3410" t="s">
        <v>67</v>
      </c>
      <c r="Q3410">
        <v>1.41</v>
      </c>
      <c r="R3410" t="s">
        <v>67</v>
      </c>
      <c r="S3410">
        <v>8.4700000000000006</v>
      </c>
      <c r="T3410" t="s">
        <v>67</v>
      </c>
      <c r="U3410">
        <v>4.4999999999999998E-2</v>
      </c>
      <c r="V3410" t="s">
        <v>67</v>
      </c>
      <c r="W3410">
        <v>0.04</v>
      </c>
      <c r="X3410" t="s">
        <v>67</v>
      </c>
      <c r="Z3410" t="s">
        <v>64</v>
      </c>
      <c r="AA3410">
        <v>5.0000000000000001E-3</v>
      </c>
      <c r="AB3410" t="s">
        <v>68</v>
      </c>
      <c r="AC3410">
        <v>0.06</v>
      </c>
      <c r="AD3410" t="s">
        <v>68</v>
      </c>
      <c r="AE3410">
        <v>0.05</v>
      </c>
      <c r="AF3410" t="s">
        <v>68</v>
      </c>
      <c r="AG3410">
        <v>0.04</v>
      </c>
      <c r="AH3410" t="s">
        <v>68</v>
      </c>
      <c r="AI3410">
        <v>0.01</v>
      </c>
      <c r="AJ3410" t="s">
        <v>68</v>
      </c>
      <c r="AK3410">
        <v>0.06</v>
      </c>
      <c r="AL3410" t="s">
        <v>67</v>
      </c>
      <c r="AM3410">
        <v>0.05</v>
      </c>
      <c r="AN3410" t="s">
        <v>67</v>
      </c>
      <c r="AO3410">
        <v>7.0000000000000001E-3</v>
      </c>
      <c r="AP3410" t="s">
        <v>67</v>
      </c>
      <c r="AQ3410">
        <v>3.0000000000000001E-3</v>
      </c>
      <c r="AR3410" t="s">
        <v>67</v>
      </c>
      <c r="AS3410">
        <v>4.68</v>
      </c>
      <c r="AT3410" t="s">
        <v>67</v>
      </c>
      <c r="AU3410">
        <v>0.36</v>
      </c>
      <c r="AV3410" t="s">
        <v>67</v>
      </c>
      <c r="AW3410">
        <v>8.43</v>
      </c>
      <c r="AX3410" t="s">
        <v>73</v>
      </c>
      <c r="AY3410">
        <v>1.98</v>
      </c>
      <c r="AZ3410" t="s">
        <v>67</v>
      </c>
      <c r="BB3410" t="s">
        <v>64</v>
      </c>
      <c r="BD3410" t="s">
        <v>64</v>
      </c>
      <c r="BF3410" t="s">
        <v>64</v>
      </c>
    </row>
    <row r="3411" spans="1:58" x14ac:dyDescent="0.25">
      <c r="A3411" t="s">
        <v>58</v>
      </c>
      <c r="B3411">
        <v>2</v>
      </c>
      <c r="C3411" t="s">
        <v>88</v>
      </c>
      <c r="D3411">
        <v>1988</v>
      </c>
      <c r="E3411">
        <v>1987</v>
      </c>
      <c r="F3411">
        <v>10</v>
      </c>
      <c r="G3411" t="s">
        <v>66</v>
      </c>
      <c r="H3411">
        <v>0.04</v>
      </c>
      <c r="I3411">
        <v>0.1</v>
      </c>
      <c r="J3411" t="s">
        <v>67</v>
      </c>
      <c r="K3411">
        <v>7.65</v>
      </c>
      <c r="L3411" t="s">
        <v>67</v>
      </c>
      <c r="M3411">
        <v>79.12</v>
      </c>
      <c r="N3411" t="s">
        <v>67</v>
      </c>
      <c r="O3411">
        <v>29.71</v>
      </c>
      <c r="P3411" t="s">
        <v>67</v>
      </c>
      <c r="Q3411">
        <v>2.71</v>
      </c>
      <c r="R3411" t="s">
        <v>67</v>
      </c>
      <c r="S3411">
        <v>8.2899999999999991</v>
      </c>
      <c r="T3411" t="s">
        <v>67</v>
      </c>
      <c r="U3411">
        <v>4.1000000000000002E-2</v>
      </c>
      <c r="V3411" t="s">
        <v>67</v>
      </c>
      <c r="W3411">
        <v>3.9E-2</v>
      </c>
      <c r="X3411" t="s">
        <v>67</v>
      </c>
      <c r="Z3411" t="s">
        <v>64</v>
      </c>
      <c r="AA3411">
        <v>3.0000000000000001E-3</v>
      </c>
      <c r="AB3411" t="s">
        <v>68</v>
      </c>
      <c r="AC3411">
        <v>7.0000000000000007E-2</v>
      </c>
      <c r="AD3411" t="s">
        <v>68</v>
      </c>
      <c r="AE3411">
        <v>0.05</v>
      </c>
      <c r="AF3411" t="s">
        <v>68</v>
      </c>
      <c r="AG3411">
        <v>0.03</v>
      </c>
      <c r="AH3411" t="s">
        <v>68</v>
      </c>
      <c r="AI3411">
        <v>0.03</v>
      </c>
      <c r="AJ3411" t="s">
        <v>68</v>
      </c>
      <c r="AK3411">
        <v>7.0000000000000007E-2</v>
      </c>
      <c r="AL3411" t="s">
        <v>67</v>
      </c>
      <c r="AM3411">
        <v>0.04</v>
      </c>
      <c r="AN3411" t="s">
        <v>67</v>
      </c>
      <c r="AO3411">
        <v>8.9999999999999993E-3</v>
      </c>
      <c r="AP3411" t="s">
        <v>67</v>
      </c>
      <c r="AQ3411">
        <v>5.0000000000000001E-3</v>
      </c>
      <c r="AR3411" t="s">
        <v>67</v>
      </c>
      <c r="AS3411">
        <v>4.34</v>
      </c>
      <c r="AT3411" t="s">
        <v>67</v>
      </c>
      <c r="AU3411">
        <v>0.3</v>
      </c>
      <c r="AV3411" t="s">
        <v>67</v>
      </c>
      <c r="AW3411">
        <v>8.25</v>
      </c>
      <c r="AX3411" t="s">
        <v>73</v>
      </c>
      <c r="AY3411">
        <v>1.98</v>
      </c>
      <c r="AZ3411" t="s">
        <v>67</v>
      </c>
      <c r="BB3411" t="s">
        <v>64</v>
      </c>
      <c r="BD3411" t="s">
        <v>64</v>
      </c>
      <c r="BF3411" t="s">
        <v>64</v>
      </c>
    </row>
    <row r="3412" spans="1:58" x14ac:dyDescent="0.25">
      <c r="A3412" t="s">
        <v>58</v>
      </c>
      <c r="B3412">
        <v>2</v>
      </c>
      <c r="C3412" t="s">
        <v>88</v>
      </c>
      <c r="D3412">
        <v>1988</v>
      </c>
      <c r="E3412">
        <v>1987</v>
      </c>
      <c r="F3412">
        <v>11</v>
      </c>
      <c r="G3412" t="s">
        <v>66</v>
      </c>
      <c r="H3412">
        <v>0.43</v>
      </c>
      <c r="I3412">
        <v>1.0900000000000001</v>
      </c>
      <c r="J3412" t="s">
        <v>67</v>
      </c>
      <c r="K3412">
        <v>7.43</v>
      </c>
      <c r="L3412" t="s">
        <v>67</v>
      </c>
      <c r="M3412">
        <v>57.72</v>
      </c>
      <c r="N3412" t="s">
        <v>67</v>
      </c>
      <c r="O3412">
        <v>22.12</v>
      </c>
      <c r="P3412" t="s">
        <v>67</v>
      </c>
      <c r="Q3412">
        <v>10.050000000000001</v>
      </c>
      <c r="R3412" t="s">
        <v>67</v>
      </c>
      <c r="S3412">
        <v>7.49</v>
      </c>
      <c r="T3412" t="s">
        <v>67</v>
      </c>
      <c r="U3412">
        <v>5.6000000000000001E-2</v>
      </c>
      <c r="V3412" t="s">
        <v>67</v>
      </c>
      <c r="W3412">
        <v>3.9E-2</v>
      </c>
      <c r="X3412" t="s">
        <v>67</v>
      </c>
      <c r="Z3412" t="s">
        <v>64</v>
      </c>
      <c r="AA3412">
        <v>1.7000000000000001E-2</v>
      </c>
      <c r="AB3412" t="s">
        <v>68</v>
      </c>
      <c r="AC3412">
        <v>0.12</v>
      </c>
      <c r="AD3412" t="s">
        <v>68</v>
      </c>
      <c r="AE3412">
        <v>7.0000000000000007E-2</v>
      </c>
      <c r="AF3412" t="s">
        <v>68</v>
      </c>
      <c r="AG3412">
        <v>0.05</v>
      </c>
      <c r="AH3412" t="s">
        <v>68</v>
      </c>
      <c r="AI3412">
        <v>0.05</v>
      </c>
      <c r="AJ3412" t="s">
        <v>68</v>
      </c>
      <c r="AK3412">
        <v>0.11</v>
      </c>
      <c r="AL3412" t="s">
        <v>67</v>
      </c>
      <c r="AM3412">
        <v>0.06</v>
      </c>
      <c r="AN3412" t="s">
        <v>67</v>
      </c>
      <c r="AO3412">
        <v>0.01</v>
      </c>
      <c r="AP3412" t="s">
        <v>67</v>
      </c>
      <c r="AQ3412">
        <v>0.01</v>
      </c>
      <c r="AR3412" t="s">
        <v>67</v>
      </c>
      <c r="AS3412">
        <v>3.13</v>
      </c>
      <c r="AT3412" t="s">
        <v>67</v>
      </c>
      <c r="AU3412">
        <v>0.23</v>
      </c>
      <c r="AV3412" t="s">
        <v>67</v>
      </c>
      <c r="AW3412">
        <v>5.83</v>
      </c>
      <c r="AX3412" t="s">
        <v>67</v>
      </c>
      <c r="AY3412">
        <v>1.49</v>
      </c>
      <c r="AZ3412" t="s">
        <v>67</v>
      </c>
      <c r="BB3412" t="s">
        <v>64</v>
      </c>
      <c r="BD3412" t="s">
        <v>64</v>
      </c>
      <c r="BF3412" t="s">
        <v>64</v>
      </c>
    </row>
    <row r="3413" spans="1:58" x14ac:dyDescent="0.25">
      <c r="A3413" t="s">
        <v>58</v>
      </c>
      <c r="B3413">
        <v>2</v>
      </c>
      <c r="C3413" t="s">
        <v>88</v>
      </c>
      <c r="D3413">
        <v>1988</v>
      </c>
      <c r="E3413">
        <v>1987</v>
      </c>
      <c r="F3413">
        <v>12</v>
      </c>
      <c r="G3413" t="s">
        <v>66</v>
      </c>
      <c r="H3413">
        <v>6.14</v>
      </c>
      <c r="I3413">
        <v>16.07</v>
      </c>
      <c r="J3413" t="s">
        <v>67</v>
      </c>
      <c r="K3413">
        <v>7.07</v>
      </c>
      <c r="L3413" t="s">
        <v>67</v>
      </c>
      <c r="M3413">
        <v>34.369999999999997</v>
      </c>
      <c r="N3413" t="s">
        <v>67</v>
      </c>
      <c r="O3413">
        <v>14.37</v>
      </c>
      <c r="P3413" t="s">
        <v>67</v>
      </c>
      <c r="Q3413">
        <v>27.53</v>
      </c>
      <c r="R3413" t="s">
        <v>67</v>
      </c>
      <c r="S3413">
        <v>7.61</v>
      </c>
      <c r="T3413" t="s">
        <v>67</v>
      </c>
      <c r="U3413">
        <v>6.9000000000000006E-2</v>
      </c>
      <c r="V3413" t="s">
        <v>67</v>
      </c>
      <c r="W3413">
        <v>4.2999999999999997E-2</v>
      </c>
      <c r="X3413" t="s">
        <v>67</v>
      </c>
      <c r="Z3413" t="s">
        <v>64</v>
      </c>
      <c r="AA3413">
        <v>2.5000000000000001E-2</v>
      </c>
      <c r="AB3413" t="s">
        <v>68</v>
      </c>
      <c r="AC3413">
        <v>0.11</v>
      </c>
      <c r="AD3413" t="s">
        <v>68</v>
      </c>
      <c r="AE3413">
        <v>0.05</v>
      </c>
      <c r="AF3413" t="s">
        <v>68</v>
      </c>
      <c r="AG3413">
        <v>0.03</v>
      </c>
      <c r="AH3413" t="s">
        <v>68</v>
      </c>
      <c r="AI3413">
        <v>0.05</v>
      </c>
      <c r="AJ3413" t="s">
        <v>68</v>
      </c>
      <c r="AK3413">
        <v>0.1</v>
      </c>
      <c r="AL3413" t="s">
        <v>67</v>
      </c>
      <c r="AM3413">
        <v>0.04</v>
      </c>
      <c r="AN3413" t="s">
        <v>67</v>
      </c>
      <c r="AO3413">
        <v>1.2E-2</v>
      </c>
      <c r="AP3413" t="s">
        <v>67</v>
      </c>
      <c r="AQ3413">
        <v>7.0000000000000001E-3</v>
      </c>
      <c r="AR3413" t="s">
        <v>67</v>
      </c>
      <c r="AS3413">
        <v>2.08</v>
      </c>
      <c r="AT3413" t="s">
        <v>67</v>
      </c>
      <c r="AU3413">
        <v>0.18</v>
      </c>
      <c r="AV3413" t="s">
        <v>67</v>
      </c>
      <c r="AW3413">
        <v>3.45</v>
      </c>
      <c r="AX3413" t="s">
        <v>67</v>
      </c>
      <c r="AY3413">
        <v>0.87</v>
      </c>
      <c r="AZ3413" t="s">
        <v>67</v>
      </c>
      <c r="BB3413" t="s">
        <v>64</v>
      </c>
      <c r="BD3413" t="s">
        <v>64</v>
      </c>
      <c r="BF3413" t="s">
        <v>64</v>
      </c>
    </row>
    <row r="3414" spans="1:58" x14ac:dyDescent="0.25">
      <c r="A3414" t="s">
        <v>58</v>
      </c>
      <c r="B3414">
        <v>2</v>
      </c>
      <c r="C3414" t="s">
        <v>88</v>
      </c>
      <c r="D3414">
        <v>1988</v>
      </c>
      <c r="E3414">
        <v>1988</v>
      </c>
      <c r="F3414">
        <v>1</v>
      </c>
      <c r="G3414" t="s">
        <v>66</v>
      </c>
      <c r="H3414">
        <v>12.31</v>
      </c>
      <c r="I3414">
        <v>32.19</v>
      </c>
      <c r="J3414" t="s">
        <v>67</v>
      </c>
      <c r="K3414">
        <v>7.4</v>
      </c>
      <c r="L3414" t="s">
        <v>67</v>
      </c>
      <c r="M3414">
        <v>30.24</v>
      </c>
      <c r="N3414" t="s">
        <v>67</v>
      </c>
      <c r="O3414">
        <v>13.67</v>
      </c>
      <c r="P3414" t="s">
        <v>67</v>
      </c>
      <c r="Q3414">
        <v>23.6</v>
      </c>
      <c r="R3414" t="s">
        <v>67</v>
      </c>
      <c r="S3414">
        <v>8.36</v>
      </c>
      <c r="T3414" t="s">
        <v>67</v>
      </c>
      <c r="U3414">
        <v>6.8000000000000005E-2</v>
      </c>
      <c r="V3414" t="s">
        <v>67</v>
      </c>
      <c r="W3414">
        <v>5.2999999999999999E-2</v>
      </c>
      <c r="X3414" t="s">
        <v>67</v>
      </c>
      <c r="Z3414" t="s">
        <v>64</v>
      </c>
      <c r="AA3414">
        <v>1.4E-2</v>
      </c>
      <c r="AB3414" t="s">
        <v>68</v>
      </c>
      <c r="AC3414">
        <v>7.0000000000000007E-2</v>
      </c>
      <c r="AD3414" t="s">
        <v>68</v>
      </c>
      <c r="AE3414">
        <v>0.04</v>
      </c>
      <c r="AF3414" t="s">
        <v>68</v>
      </c>
      <c r="AG3414">
        <v>0.02</v>
      </c>
      <c r="AH3414" t="s">
        <v>68</v>
      </c>
      <c r="AI3414">
        <v>0.03</v>
      </c>
      <c r="AJ3414" t="s">
        <v>68</v>
      </c>
      <c r="AK3414">
        <v>0.06</v>
      </c>
      <c r="AL3414" t="s">
        <v>67</v>
      </c>
      <c r="AM3414">
        <v>0.03</v>
      </c>
      <c r="AN3414" t="s">
        <v>67</v>
      </c>
      <c r="AO3414">
        <v>1.2999999999999999E-2</v>
      </c>
      <c r="AP3414" t="s">
        <v>67</v>
      </c>
      <c r="AQ3414">
        <v>8.0000000000000002E-3</v>
      </c>
      <c r="AR3414" t="s">
        <v>67</v>
      </c>
      <c r="AS3414">
        <v>1.88</v>
      </c>
      <c r="AT3414" t="s">
        <v>67</v>
      </c>
      <c r="AU3414">
        <v>0.16</v>
      </c>
      <c r="AV3414" t="s">
        <v>67</v>
      </c>
      <c r="AW3414">
        <v>2.98</v>
      </c>
      <c r="AX3414" t="s">
        <v>67</v>
      </c>
      <c r="AY3414">
        <v>0.73</v>
      </c>
      <c r="AZ3414" t="s">
        <v>67</v>
      </c>
      <c r="BB3414" t="s">
        <v>64</v>
      </c>
      <c r="BD3414" t="s">
        <v>64</v>
      </c>
      <c r="BF3414" t="s">
        <v>64</v>
      </c>
    </row>
    <row r="3415" spans="1:58" x14ac:dyDescent="0.25">
      <c r="A3415" t="s">
        <v>58</v>
      </c>
      <c r="B3415">
        <v>2</v>
      </c>
      <c r="C3415" t="s">
        <v>88</v>
      </c>
      <c r="D3415">
        <v>1988</v>
      </c>
      <c r="E3415">
        <v>1988</v>
      </c>
      <c r="F3415">
        <v>2</v>
      </c>
      <c r="G3415" t="s">
        <v>66</v>
      </c>
      <c r="H3415">
        <v>4.59</v>
      </c>
      <c r="I3415">
        <v>11.24</v>
      </c>
      <c r="J3415" t="s">
        <v>67</v>
      </c>
      <c r="K3415">
        <v>7.45</v>
      </c>
      <c r="L3415" t="s">
        <v>67</v>
      </c>
      <c r="M3415">
        <v>35.54</v>
      </c>
      <c r="N3415" t="s">
        <v>67</v>
      </c>
      <c r="O3415">
        <v>16.329999999999998</v>
      </c>
      <c r="P3415" t="s">
        <v>67</v>
      </c>
      <c r="Q3415">
        <v>21.14</v>
      </c>
      <c r="R3415" t="s">
        <v>67</v>
      </c>
      <c r="S3415">
        <v>9.31</v>
      </c>
      <c r="T3415" t="s">
        <v>67</v>
      </c>
      <c r="U3415">
        <v>6.6000000000000003E-2</v>
      </c>
      <c r="V3415" t="s">
        <v>67</v>
      </c>
      <c r="W3415">
        <v>5.8000000000000003E-2</v>
      </c>
      <c r="X3415" t="s">
        <v>67</v>
      </c>
      <c r="Z3415" t="s">
        <v>64</v>
      </c>
      <c r="AA3415">
        <v>8.0000000000000002E-3</v>
      </c>
      <c r="AB3415" t="s">
        <v>68</v>
      </c>
      <c r="AC3415">
        <v>0.05</v>
      </c>
      <c r="AD3415" t="s">
        <v>68</v>
      </c>
      <c r="AE3415">
        <v>0.03</v>
      </c>
      <c r="AF3415" t="s">
        <v>68</v>
      </c>
      <c r="AG3415">
        <v>0.01</v>
      </c>
      <c r="AH3415" t="s">
        <v>68</v>
      </c>
      <c r="AI3415">
        <v>0.02</v>
      </c>
      <c r="AJ3415" t="s">
        <v>68</v>
      </c>
      <c r="AK3415">
        <v>0.05</v>
      </c>
      <c r="AL3415" t="s">
        <v>67</v>
      </c>
      <c r="AM3415">
        <v>0.03</v>
      </c>
      <c r="AN3415" t="s">
        <v>67</v>
      </c>
      <c r="AO3415">
        <v>1.2999999999999999E-2</v>
      </c>
      <c r="AP3415" t="s">
        <v>67</v>
      </c>
      <c r="AQ3415">
        <v>2E-3</v>
      </c>
      <c r="AR3415" t="s">
        <v>67</v>
      </c>
      <c r="AS3415">
        <v>2.21</v>
      </c>
      <c r="AT3415" t="s">
        <v>67</v>
      </c>
      <c r="AU3415">
        <v>0.19</v>
      </c>
      <c r="AV3415" t="s">
        <v>67</v>
      </c>
      <c r="AW3415">
        <v>3.35</v>
      </c>
      <c r="AX3415" t="s">
        <v>67</v>
      </c>
      <c r="AY3415">
        <v>0.91</v>
      </c>
      <c r="AZ3415" t="s">
        <v>67</v>
      </c>
      <c r="BB3415" t="s">
        <v>64</v>
      </c>
      <c r="BD3415" t="s">
        <v>64</v>
      </c>
      <c r="BF3415" t="s">
        <v>64</v>
      </c>
    </row>
    <row r="3416" spans="1:58" x14ac:dyDescent="0.25">
      <c r="A3416" t="s">
        <v>58</v>
      </c>
      <c r="B3416">
        <v>2</v>
      </c>
      <c r="C3416" t="s">
        <v>88</v>
      </c>
      <c r="D3416">
        <v>1988</v>
      </c>
      <c r="E3416">
        <v>1988</v>
      </c>
      <c r="F3416">
        <v>3</v>
      </c>
      <c r="G3416" t="s">
        <v>66</v>
      </c>
      <c r="H3416">
        <v>7.31</v>
      </c>
      <c r="I3416">
        <v>19.12</v>
      </c>
      <c r="J3416" t="s">
        <v>67</v>
      </c>
      <c r="K3416">
        <v>7.55</v>
      </c>
      <c r="L3416" t="s">
        <v>67</v>
      </c>
      <c r="M3416">
        <v>35.479999999999997</v>
      </c>
      <c r="N3416" t="s">
        <v>67</v>
      </c>
      <c r="O3416">
        <v>16.29</v>
      </c>
      <c r="P3416" t="s">
        <v>67</v>
      </c>
      <c r="Q3416">
        <v>4.1500000000000004</v>
      </c>
      <c r="R3416" t="s">
        <v>67</v>
      </c>
      <c r="S3416">
        <v>9.17</v>
      </c>
      <c r="T3416" t="s">
        <v>67</v>
      </c>
      <c r="U3416">
        <v>6.0999999999999999E-2</v>
      </c>
      <c r="V3416" t="s">
        <v>67</v>
      </c>
      <c r="W3416">
        <v>5.1999999999999998E-2</v>
      </c>
      <c r="X3416" t="s">
        <v>67</v>
      </c>
      <c r="Z3416" t="s">
        <v>64</v>
      </c>
      <c r="AA3416">
        <v>8.9999999999999993E-3</v>
      </c>
      <c r="AB3416" t="s">
        <v>68</v>
      </c>
      <c r="AC3416">
        <v>0.04</v>
      </c>
      <c r="AD3416" t="s">
        <v>68</v>
      </c>
      <c r="AE3416">
        <v>0.02</v>
      </c>
      <c r="AF3416" t="s">
        <v>68</v>
      </c>
      <c r="AG3416">
        <v>0.01</v>
      </c>
      <c r="AH3416" t="s">
        <v>68</v>
      </c>
      <c r="AI3416">
        <v>0.02</v>
      </c>
      <c r="AJ3416" t="s">
        <v>68</v>
      </c>
      <c r="AK3416">
        <v>0.04</v>
      </c>
      <c r="AL3416" t="s">
        <v>67</v>
      </c>
      <c r="AM3416">
        <v>0.02</v>
      </c>
      <c r="AN3416" t="s">
        <v>67</v>
      </c>
      <c r="AO3416">
        <v>1.4E-2</v>
      </c>
      <c r="AP3416" t="s">
        <v>67</v>
      </c>
      <c r="AQ3416">
        <v>2E-3</v>
      </c>
      <c r="AR3416" t="s">
        <v>67</v>
      </c>
      <c r="AS3416">
        <v>2.17</v>
      </c>
      <c r="AT3416" t="s">
        <v>67</v>
      </c>
      <c r="AU3416">
        <v>0.15</v>
      </c>
      <c r="AV3416" t="s">
        <v>67</v>
      </c>
      <c r="AW3416">
        <v>3.56</v>
      </c>
      <c r="AX3416" t="s">
        <v>67</v>
      </c>
      <c r="AY3416">
        <v>0.88</v>
      </c>
      <c r="AZ3416" t="s">
        <v>67</v>
      </c>
      <c r="BB3416" t="s">
        <v>64</v>
      </c>
      <c r="BD3416" t="s">
        <v>64</v>
      </c>
      <c r="BF3416" t="s">
        <v>64</v>
      </c>
    </row>
    <row r="3417" spans="1:58" x14ac:dyDescent="0.25">
      <c r="A3417" t="s">
        <v>58</v>
      </c>
      <c r="B3417">
        <v>2</v>
      </c>
      <c r="C3417" t="s">
        <v>88</v>
      </c>
      <c r="D3417">
        <v>1988</v>
      </c>
      <c r="E3417">
        <v>1988</v>
      </c>
      <c r="F3417">
        <v>4</v>
      </c>
      <c r="G3417" t="s">
        <v>66</v>
      </c>
      <c r="H3417">
        <v>5.59</v>
      </c>
      <c r="I3417">
        <v>14.15</v>
      </c>
      <c r="J3417" t="s">
        <v>67</v>
      </c>
      <c r="K3417">
        <v>7.54</v>
      </c>
      <c r="L3417" t="s">
        <v>67</v>
      </c>
      <c r="M3417">
        <v>36.06</v>
      </c>
      <c r="N3417" t="s">
        <v>67</v>
      </c>
      <c r="O3417">
        <v>16.96</v>
      </c>
      <c r="P3417" t="s">
        <v>67</v>
      </c>
      <c r="Q3417">
        <v>3.82</v>
      </c>
      <c r="R3417" t="s">
        <v>67</v>
      </c>
      <c r="S3417">
        <v>9.36</v>
      </c>
      <c r="T3417" t="s">
        <v>67</v>
      </c>
      <c r="U3417">
        <v>6.0999999999999999E-2</v>
      </c>
      <c r="V3417" t="s">
        <v>67</v>
      </c>
      <c r="W3417">
        <v>5.6000000000000001E-2</v>
      </c>
      <c r="X3417" t="s">
        <v>67</v>
      </c>
      <c r="Z3417" t="s">
        <v>64</v>
      </c>
      <c r="AA3417">
        <v>5.0000000000000001E-3</v>
      </c>
      <c r="AB3417" t="s">
        <v>68</v>
      </c>
      <c r="AC3417">
        <v>0.04</v>
      </c>
      <c r="AD3417" t="s">
        <v>68</v>
      </c>
      <c r="AE3417">
        <v>0.03</v>
      </c>
      <c r="AF3417" t="s">
        <v>68</v>
      </c>
      <c r="AG3417">
        <v>0.01</v>
      </c>
      <c r="AH3417" t="s">
        <v>68</v>
      </c>
      <c r="AI3417">
        <v>0.01</v>
      </c>
      <c r="AJ3417" t="s">
        <v>68</v>
      </c>
      <c r="AK3417">
        <v>0.04</v>
      </c>
      <c r="AL3417" t="s">
        <v>67</v>
      </c>
      <c r="AM3417">
        <v>0.03</v>
      </c>
      <c r="AN3417" t="s">
        <v>67</v>
      </c>
      <c r="AO3417">
        <v>1.4999999999999999E-2</v>
      </c>
      <c r="AP3417" t="s">
        <v>67</v>
      </c>
      <c r="AQ3417">
        <v>2E-3</v>
      </c>
      <c r="AR3417" t="s">
        <v>67</v>
      </c>
      <c r="AS3417">
        <v>2.1800000000000002</v>
      </c>
      <c r="AT3417" t="s">
        <v>67</v>
      </c>
      <c r="AU3417">
        <v>0.14000000000000001</v>
      </c>
      <c r="AV3417" t="s">
        <v>67</v>
      </c>
      <c r="AW3417">
        <v>3.72</v>
      </c>
      <c r="AX3417" t="s">
        <v>67</v>
      </c>
      <c r="AY3417">
        <v>0.92</v>
      </c>
      <c r="AZ3417" t="s">
        <v>67</v>
      </c>
      <c r="BB3417" t="s">
        <v>64</v>
      </c>
      <c r="BD3417" t="s">
        <v>64</v>
      </c>
      <c r="BF3417" t="s">
        <v>64</v>
      </c>
    </row>
    <row r="3418" spans="1:58" x14ac:dyDescent="0.25">
      <c r="A3418" t="s">
        <v>58</v>
      </c>
      <c r="B3418">
        <v>2</v>
      </c>
      <c r="C3418" t="s">
        <v>88</v>
      </c>
      <c r="D3418">
        <v>1988</v>
      </c>
      <c r="E3418">
        <v>1988</v>
      </c>
      <c r="F3418">
        <v>5</v>
      </c>
      <c r="G3418" t="s">
        <v>66</v>
      </c>
      <c r="H3418">
        <v>4.1900000000000004</v>
      </c>
      <c r="I3418">
        <v>10.96</v>
      </c>
      <c r="J3418" t="s">
        <v>67</v>
      </c>
      <c r="K3418">
        <v>7.66</v>
      </c>
      <c r="L3418" t="s">
        <v>67</v>
      </c>
      <c r="M3418">
        <v>39.549999999999997</v>
      </c>
      <c r="N3418" t="s">
        <v>67</v>
      </c>
      <c r="O3418">
        <v>18.75</v>
      </c>
      <c r="P3418" t="s">
        <v>67</v>
      </c>
      <c r="Q3418">
        <v>1.98</v>
      </c>
      <c r="R3418" t="s">
        <v>67</v>
      </c>
      <c r="S3418">
        <v>9.81</v>
      </c>
      <c r="T3418" t="s">
        <v>67</v>
      </c>
      <c r="U3418">
        <v>0.06</v>
      </c>
      <c r="V3418" t="s">
        <v>67</v>
      </c>
      <c r="W3418">
        <v>5.2999999999999999E-2</v>
      </c>
      <c r="X3418" t="s">
        <v>67</v>
      </c>
      <c r="Z3418" t="s">
        <v>64</v>
      </c>
      <c r="AA3418">
        <v>8.0000000000000002E-3</v>
      </c>
      <c r="AB3418" t="s">
        <v>68</v>
      </c>
      <c r="AC3418">
        <v>0.04</v>
      </c>
      <c r="AD3418" t="s">
        <v>68</v>
      </c>
      <c r="AE3418">
        <v>0.02</v>
      </c>
      <c r="AF3418" t="s">
        <v>68</v>
      </c>
      <c r="AG3418">
        <v>0.01</v>
      </c>
      <c r="AH3418" t="s">
        <v>68</v>
      </c>
      <c r="AI3418">
        <v>0.01</v>
      </c>
      <c r="AJ3418" t="s">
        <v>68</v>
      </c>
      <c r="AK3418">
        <v>0.04</v>
      </c>
      <c r="AL3418" t="s">
        <v>67</v>
      </c>
      <c r="AM3418">
        <v>0.02</v>
      </c>
      <c r="AN3418" t="s">
        <v>67</v>
      </c>
      <c r="AO3418">
        <v>1.0999999999999999E-2</v>
      </c>
      <c r="AP3418" t="s">
        <v>67</v>
      </c>
      <c r="AQ3418">
        <v>2E-3</v>
      </c>
      <c r="AR3418" t="s">
        <v>67</v>
      </c>
      <c r="AS3418">
        <v>2.31</v>
      </c>
      <c r="AT3418" t="s">
        <v>67</v>
      </c>
      <c r="AU3418">
        <v>0.18</v>
      </c>
      <c r="AV3418" t="s">
        <v>67</v>
      </c>
      <c r="AW3418">
        <v>4.01</v>
      </c>
      <c r="AX3418" t="s">
        <v>67</v>
      </c>
      <c r="AY3418">
        <v>1.04</v>
      </c>
      <c r="AZ3418" t="s">
        <v>67</v>
      </c>
      <c r="BB3418" t="s">
        <v>64</v>
      </c>
      <c r="BD3418" t="s">
        <v>64</v>
      </c>
      <c r="BF3418" t="s">
        <v>64</v>
      </c>
    </row>
    <row r="3419" spans="1:58" x14ac:dyDescent="0.25">
      <c r="A3419" t="s">
        <v>58</v>
      </c>
      <c r="B3419">
        <v>2</v>
      </c>
      <c r="C3419" t="s">
        <v>88</v>
      </c>
      <c r="D3419">
        <v>1988</v>
      </c>
      <c r="E3419">
        <v>1988</v>
      </c>
      <c r="F3419">
        <v>6</v>
      </c>
      <c r="G3419" t="s">
        <v>66</v>
      </c>
      <c r="H3419">
        <v>3.72</v>
      </c>
      <c r="I3419">
        <v>9.43</v>
      </c>
      <c r="J3419" t="s">
        <v>67</v>
      </c>
      <c r="K3419">
        <v>7.62</v>
      </c>
      <c r="L3419" t="s">
        <v>67</v>
      </c>
      <c r="M3419">
        <v>41.55</v>
      </c>
      <c r="N3419" t="s">
        <v>67</v>
      </c>
      <c r="O3419">
        <v>19.829999999999998</v>
      </c>
      <c r="P3419" t="s">
        <v>67</v>
      </c>
      <c r="Q3419">
        <v>3.34</v>
      </c>
      <c r="R3419" t="s">
        <v>67</v>
      </c>
      <c r="S3419">
        <v>9.76</v>
      </c>
      <c r="T3419" t="s">
        <v>67</v>
      </c>
      <c r="U3419">
        <v>6.4000000000000001E-2</v>
      </c>
      <c r="V3419" t="s">
        <v>67</v>
      </c>
      <c r="W3419">
        <v>5.0999999999999997E-2</v>
      </c>
      <c r="X3419" t="s">
        <v>67</v>
      </c>
      <c r="Z3419" t="s">
        <v>64</v>
      </c>
      <c r="AA3419">
        <v>1.4E-2</v>
      </c>
      <c r="AB3419" t="s">
        <v>68</v>
      </c>
      <c r="AC3419">
        <v>7.0000000000000007E-2</v>
      </c>
      <c r="AD3419" t="s">
        <v>68</v>
      </c>
      <c r="AE3419">
        <v>0.04</v>
      </c>
      <c r="AF3419" t="s">
        <v>68</v>
      </c>
      <c r="AG3419">
        <v>0.03</v>
      </c>
      <c r="AH3419" t="s">
        <v>68</v>
      </c>
      <c r="AI3419">
        <v>0.03</v>
      </c>
      <c r="AJ3419" t="s">
        <v>68</v>
      </c>
      <c r="AK3419">
        <v>7.0000000000000007E-2</v>
      </c>
      <c r="AL3419" t="s">
        <v>67</v>
      </c>
      <c r="AM3419">
        <v>0.04</v>
      </c>
      <c r="AN3419" t="s">
        <v>67</v>
      </c>
      <c r="AO3419">
        <v>1.4999999999999999E-2</v>
      </c>
      <c r="AP3419" t="s">
        <v>67</v>
      </c>
      <c r="AQ3419">
        <v>2E-3</v>
      </c>
      <c r="AR3419" t="s">
        <v>67</v>
      </c>
      <c r="AS3419">
        <v>2.38</v>
      </c>
      <c r="AT3419" t="s">
        <v>67</v>
      </c>
      <c r="AU3419">
        <v>0.22</v>
      </c>
      <c r="AV3419" t="s">
        <v>67</v>
      </c>
      <c r="AW3419">
        <v>4.33</v>
      </c>
      <c r="AX3419" t="s">
        <v>67</v>
      </c>
      <c r="AY3419">
        <v>1.1299999999999999</v>
      </c>
      <c r="AZ3419" t="s">
        <v>67</v>
      </c>
      <c r="BB3419" t="s">
        <v>64</v>
      </c>
      <c r="BD3419" t="s">
        <v>64</v>
      </c>
      <c r="BF3419" t="s">
        <v>64</v>
      </c>
    </row>
    <row r="3420" spans="1:58" x14ac:dyDescent="0.25">
      <c r="A3420" t="s">
        <v>58</v>
      </c>
      <c r="B3420">
        <v>2</v>
      </c>
      <c r="C3420" t="s">
        <v>88</v>
      </c>
      <c r="D3420">
        <v>1988</v>
      </c>
      <c r="E3420">
        <v>1988</v>
      </c>
      <c r="F3420">
        <v>7</v>
      </c>
      <c r="G3420" t="s">
        <v>66</v>
      </c>
      <c r="H3420">
        <v>0.37</v>
      </c>
      <c r="I3420">
        <v>0.97</v>
      </c>
      <c r="J3420" t="s">
        <v>67</v>
      </c>
      <c r="K3420">
        <v>7.65</v>
      </c>
      <c r="L3420" t="s">
        <v>67</v>
      </c>
      <c r="M3420">
        <v>55.4</v>
      </c>
      <c r="N3420" t="s">
        <v>67</v>
      </c>
      <c r="O3420">
        <v>24.58</v>
      </c>
      <c r="P3420" t="s">
        <v>67</v>
      </c>
      <c r="Q3420">
        <v>2.79</v>
      </c>
      <c r="R3420" t="s">
        <v>67</v>
      </c>
      <c r="S3420">
        <v>9.84</v>
      </c>
      <c r="T3420" t="s">
        <v>67</v>
      </c>
      <c r="U3420">
        <v>0.08</v>
      </c>
      <c r="V3420" t="s">
        <v>67</v>
      </c>
      <c r="W3420">
        <v>5.2999999999999999E-2</v>
      </c>
      <c r="X3420" t="s">
        <v>67</v>
      </c>
      <c r="Z3420" t="s">
        <v>64</v>
      </c>
      <c r="AA3420">
        <v>2.7E-2</v>
      </c>
      <c r="AB3420" t="s">
        <v>68</v>
      </c>
      <c r="AC3420">
        <v>0.13</v>
      </c>
      <c r="AD3420" t="s">
        <v>68</v>
      </c>
      <c r="AE3420">
        <v>7.0000000000000007E-2</v>
      </c>
      <c r="AF3420" t="s">
        <v>68</v>
      </c>
      <c r="AG3420">
        <v>0.05</v>
      </c>
      <c r="AH3420" t="s">
        <v>68</v>
      </c>
      <c r="AI3420">
        <v>0.05</v>
      </c>
      <c r="AJ3420" t="s">
        <v>68</v>
      </c>
      <c r="AK3420">
        <v>0.12</v>
      </c>
      <c r="AL3420" t="s">
        <v>67</v>
      </c>
      <c r="AM3420">
        <v>7.0000000000000007E-2</v>
      </c>
      <c r="AN3420" t="s">
        <v>67</v>
      </c>
      <c r="AO3420">
        <v>2.4E-2</v>
      </c>
      <c r="AP3420" t="s">
        <v>67</v>
      </c>
      <c r="AQ3420">
        <v>3.0000000000000001E-3</v>
      </c>
      <c r="AR3420" t="s">
        <v>67</v>
      </c>
      <c r="AS3420">
        <v>3.24</v>
      </c>
      <c r="AT3420" t="s">
        <v>67</v>
      </c>
      <c r="AU3420">
        <v>0.28000000000000003</v>
      </c>
      <c r="AV3420" t="s">
        <v>67</v>
      </c>
      <c r="AW3420">
        <v>5.52</v>
      </c>
      <c r="AX3420" t="s">
        <v>67</v>
      </c>
      <c r="AY3420">
        <v>1.36</v>
      </c>
      <c r="AZ3420" t="s">
        <v>67</v>
      </c>
      <c r="BB3420" t="s">
        <v>64</v>
      </c>
      <c r="BD3420" t="s">
        <v>64</v>
      </c>
      <c r="BF3420" t="s">
        <v>64</v>
      </c>
    </row>
    <row r="3421" spans="1:58" x14ac:dyDescent="0.25">
      <c r="A3421" t="s">
        <v>58</v>
      </c>
      <c r="B3421">
        <v>2</v>
      </c>
      <c r="C3421" t="s">
        <v>88</v>
      </c>
      <c r="D3421">
        <v>1988</v>
      </c>
      <c r="E3421">
        <v>1988</v>
      </c>
      <c r="F3421">
        <v>8</v>
      </c>
      <c r="G3421" t="s">
        <v>66</v>
      </c>
      <c r="H3421">
        <v>0.12</v>
      </c>
      <c r="I3421">
        <v>0.32</v>
      </c>
      <c r="J3421" t="s">
        <v>67</v>
      </c>
      <c r="K3421">
        <v>7.7</v>
      </c>
      <c r="L3421" t="s">
        <v>67</v>
      </c>
      <c r="M3421">
        <v>66.09</v>
      </c>
      <c r="N3421" t="s">
        <v>67</v>
      </c>
      <c r="O3421">
        <v>27.62</v>
      </c>
      <c r="P3421" t="s">
        <v>67</v>
      </c>
      <c r="Q3421">
        <v>1.54</v>
      </c>
      <c r="R3421" t="s">
        <v>67</v>
      </c>
      <c r="S3421">
        <v>9.57</v>
      </c>
      <c r="T3421" t="s">
        <v>67</v>
      </c>
      <c r="U3421">
        <v>4.9000000000000002E-2</v>
      </c>
      <c r="V3421" t="s">
        <v>67</v>
      </c>
      <c r="W3421">
        <v>4.9000000000000002E-2</v>
      </c>
      <c r="X3421" t="s">
        <v>67</v>
      </c>
      <c r="Z3421" t="s">
        <v>64</v>
      </c>
      <c r="AA3421">
        <v>1E-3</v>
      </c>
      <c r="AB3421" t="s">
        <v>68</v>
      </c>
      <c r="AC3421">
        <v>0.04</v>
      </c>
      <c r="AD3421" t="s">
        <v>68</v>
      </c>
      <c r="AE3421">
        <v>0.04</v>
      </c>
      <c r="AF3421" t="s">
        <v>68</v>
      </c>
      <c r="AG3421">
        <v>0.03</v>
      </c>
      <c r="AH3421" t="s">
        <v>68</v>
      </c>
      <c r="AI3421">
        <v>0.01</v>
      </c>
      <c r="AJ3421" t="s">
        <v>68</v>
      </c>
      <c r="AK3421">
        <v>0.04</v>
      </c>
      <c r="AL3421" t="s">
        <v>67</v>
      </c>
      <c r="AM3421">
        <v>0.04</v>
      </c>
      <c r="AN3421" t="s">
        <v>67</v>
      </c>
      <c r="AO3421">
        <v>7.0000000000000001E-3</v>
      </c>
      <c r="AP3421" t="s">
        <v>67</v>
      </c>
      <c r="AQ3421">
        <v>1E-3</v>
      </c>
      <c r="AR3421" t="s">
        <v>67</v>
      </c>
      <c r="AS3421">
        <v>3.93</v>
      </c>
      <c r="AT3421" t="s">
        <v>67</v>
      </c>
      <c r="AU3421">
        <v>0.27</v>
      </c>
      <c r="AV3421" t="s">
        <v>67</v>
      </c>
      <c r="AW3421">
        <v>6.46</v>
      </c>
      <c r="AX3421" t="s">
        <v>67</v>
      </c>
      <c r="AY3421">
        <v>1.63</v>
      </c>
      <c r="AZ3421" t="s">
        <v>67</v>
      </c>
      <c r="BB3421" t="s">
        <v>64</v>
      </c>
      <c r="BD3421" t="s">
        <v>64</v>
      </c>
      <c r="BF3421" t="s">
        <v>64</v>
      </c>
    </row>
    <row r="3422" spans="1:58" x14ac:dyDescent="0.25">
      <c r="A3422" t="s">
        <v>58</v>
      </c>
      <c r="B3422">
        <v>2</v>
      </c>
      <c r="C3422" t="s">
        <v>88</v>
      </c>
      <c r="D3422">
        <v>1988</v>
      </c>
      <c r="E3422">
        <v>1988</v>
      </c>
      <c r="F3422">
        <v>9</v>
      </c>
      <c r="G3422" t="s">
        <v>77</v>
      </c>
      <c r="H3422">
        <v>0.11</v>
      </c>
      <c r="I3422">
        <v>0.28999999999999998</v>
      </c>
      <c r="J3422" t="s">
        <v>67</v>
      </c>
      <c r="K3422">
        <v>7.7</v>
      </c>
      <c r="L3422" t="s">
        <v>67</v>
      </c>
      <c r="M3422">
        <v>69.209999999999994</v>
      </c>
      <c r="N3422" t="s">
        <v>67</v>
      </c>
      <c r="O3422">
        <v>27.87</v>
      </c>
      <c r="P3422" t="s">
        <v>67</v>
      </c>
      <c r="Q3422">
        <v>0.53</v>
      </c>
      <c r="R3422" t="s">
        <v>67</v>
      </c>
      <c r="S3422">
        <v>8.9</v>
      </c>
      <c r="T3422" t="s">
        <v>67</v>
      </c>
      <c r="U3422">
        <v>4.1000000000000002E-2</v>
      </c>
      <c r="V3422" t="s">
        <v>67</v>
      </c>
      <c r="W3422">
        <v>4.2000000000000003E-2</v>
      </c>
      <c r="X3422" t="s">
        <v>67</v>
      </c>
      <c r="Z3422" t="s">
        <v>64</v>
      </c>
      <c r="AA3422">
        <v>1E-3</v>
      </c>
      <c r="AB3422" t="s">
        <v>68</v>
      </c>
      <c r="AC3422">
        <v>0.08</v>
      </c>
      <c r="AD3422" t="s">
        <v>68</v>
      </c>
      <c r="AE3422">
        <v>7.0000000000000007E-2</v>
      </c>
      <c r="AF3422" t="s">
        <v>68</v>
      </c>
      <c r="AG3422">
        <v>0.06</v>
      </c>
      <c r="AH3422" t="s">
        <v>68</v>
      </c>
      <c r="AI3422">
        <v>0.01</v>
      </c>
      <c r="AJ3422" t="s">
        <v>68</v>
      </c>
      <c r="AK3422">
        <v>0.08</v>
      </c>
      <c r="AL3422" t="s">
        <v>67</v>
      </c>
      <c r="AM3422">
        <v>7.0000000000000007E-2</v>
      </c>
      <c r="AN3422" t="s">
        <v>67</v>
      </c>
      <c r="AO3422">
        <v>0.01</v>
      </c>
      <c r="AP3422" t="s">
        <v>67</v>
      </c>
      <c r="AQ3422">
        <v>1E-3</v>
      </c>
      <c r="AR3422" t="s">
        <v>67</v>
      </c>
      <c r="AS3422">
        <v>3.73</v>
      </c>
      <c r="AT3422" t="s">
        <v>67</v>
      </c>
      <c r="AU3422">
        <v>0.3</v>
      </c>
      <c r="AV3422" t="s">
        <v>67</v>
      </c>
      <c r="AW3422">
        <v>6.83</v>
      </c>
      <c r="AX3422" t="s">
        <v>67</v>
      </c>
      <c r="AY3422">
        <v>1.7</v>
      </c>
      <c r="AZ3422" t="s">
        <v>67</v>
      </c>
      <c r="BB3422" t="s">
        <v>64</v>
      </c>
      <c r="BD3422" t="s">
        <v>64</v>
      </c>
      <c r="BF3422" t="s">
        <v>64</v>
      </c>
    </row>
    <row r="3423" spans="1:58" x14ac:dyDescent="0.25">
      <c r="A3423" t="s">
        <v>58</v>
      </c>
      <c r="B3423">
        <v>2</v>
      </c>
      <c r="C3423" t="s">
        <v>88</v>
      </c>
      <c r="D3423">
        <v>1989</v>
      </c>
      <c r="E3423">
        <v>1988</v>
      </c>
      <c r="F3423">
        <v>10</v>
      </c>
      <c r="G3423" t="s">
        <v>66</v>
      </c>
      <c r="H3423">
        <v>0.09</v>
      </c>
      <c r="I3423">
        <v>0.23</v>
      </c>
      <c r="J3423" t="s">
        <v>67</v>
      </c>
      <c r="K3423">
        <v>7.7</v>
      </c>
      <c r="L3423" t="s">
        <v>67</v>
      </c>
      <c r="M3423">
        <v>72</v>
      </c>
      <c r="N3423" t="s">
        <v>67</v>
      </c>
      <c r="O3423">
        <v>29.12</v>
      </c>
      <c r="P3423" t="s">
        <v>67</v>
      </c>
      <c r="Q3423">
        <v>1.78</v>
      </c>
      <c r="R3423" t="s">
        <v>67</v>
      </c>
      <c r="S3423">
        <v>8.76</v>
      </c>
      <c r="T3423" t="s">
        <v>67</v>
      </c>
      <c r="U3423">
        <v>4.8000000000000001E-2</v>
      </c>
      <c r="V3423" t="s">
        <v>67</v>
      </c>
      <c r="W3423">
        <v>0.04</v>
      </c>
      <c r="X3423" t="s">
        <v>67</v>
      </c>
      <c r="Y3423">
        <v>2.5999999999999999E-2</v>
      </c>
      <c r="Z3423" t="s">
        <v>67</v>
      </c>
      <c r="AA3423">
        <v>8.9999999999999993E-3</v>
      </c>
      <c r="AB3423" t="s">
        <v>68</v>
      </c>
      <c r="AC3423">
        <v>0.08</v>
      </c>
      <c r="AD3423" t="s">
        <v>68</v>
      </c>
      <c r="AE3423">
        <v>0.05</v>
      </c>
      <c r="AF3423" t="s">
        <v>68</v>
      </c>
      <c r="AG3423">
        <v>0.03</v>
      </c>
      <c r="AH3423" t="s">
        <v>68</v>
      </c>
      <c r="AI3423">
        <v>0.03</v>
      </c>
      <c r="AJ3423" t="s">
        <v>68</v>
      </c>
      <c r="AK3423">
        <v>7.0000000000000007E-2</v>
      </c>
      <c r="AL3423" t="s">
        <v>67</v>
      </c>
      <c r="AM3423">
        <v>0.04</v>
      </c>
      <c r="AN3423" t="s">
        <v>67</v>
      </c>
      <c r="AO3423">
        <v>8.9999999999999993E-3</v>
      </c>
      <c r="AP3423" t="s">
        <v>67</v>
      </c>
      <c r="AQ3423">
        <v>3.0000000000000001E-3</v>
      </c>
      <c r="AR3423" t="s">
        <v>67</v>
      </c>
      <c r="AS3423">
        <v>3.91</v>
      </c>
      <c r="AT3423" t="s">
        <v>67</v>
      </c>
      <c r="AU3423">
        <v>0.28999999999999998</v>
      </c>
      <c r="AV3423" t="s">
        <v>67</v>
      </c>
      <c r="AW3423">
        <v>7.03</v>
      </c>
      <c r="AX3423" t="s">
        <v>67</v>
      </c>
      <c r="AY3423">
        <v>1.81</v>
      </c>
      <c r="AZ3423" t="s">
        <v>67</v>
      </c>
      <c r="BA3423">
        <v>0.38</v>
      </c>
      <c r="BB3423" t="s">
        <v>61</v>
      </c>
      <c r="BC3423">
        <v>3.44</v>
      </c>
      <c r="BD3423" t="s">
        <v>61</v>
      </c>
      <c r="BF3423" t="s">
        <v>64</v>
      </c>
    </row>
    <row r="3424" spans="1:58" x14ac:dyDescent="0.25">
      <c r="A3424" t="s">
        <v>58</v>
      </c>
      <c r="B3424">
        <v>2</v>
      </c>
      <c r="C3424" t="s">
        <v>88</v>
      </c>
      <c r="D3424">
        <v>1989</v>
      </c>
      <c r="E3424">
        <v>1988</v>
      </c>
      <c r="F3424">
        <v>11</v>
      </c>
      <c r="G3424" t="s">
        <v>60</v>
      </c>
      <c r="H3424">
        <v>13.28</v>
      </c>
      <c r="I3424">
        <v>33.630000000000003</v>
      </c>
      <c r="J3424" t="s">
        <v>67</v>
      </c>
      <c r="K3424">
        <v>7.42</v>
      </c>
      <c r="L3424" t="s">
        <v>67</v>
      </c>
      <c r="M3424">
        <v>34.11</v>
      </c>
      <c r="N3424" t="s">
        <v>67</v>
      </c>
      <c r="O3424">
        <v>15.58</v>
      </c>
      <c r="P3424" t="s">
        <v>67</v>
      </c>
      <c r="Q3424">
        <v>4.1100000000000003</v>
      </c>
      <c r="R3424" t="s">
        <v>67</v>
      </c>
      <c r="S3424">
        <v>9.26</v>
      </c>
      <c r="T3424" t="s">
        <v>67</v>
      </c>
      <c r="U3424">
        <v>4.8000000000000001E-2</v>
      </c>
      <c r="V3424" t="s">
        <v>67</v>
      </c>
      <c r="W3424">
        <v>4.7E-2</v>
      </c>
      <c r="X3424" t="s">
        <v>67</v>
      </c>
      <c r="Y3424">
        <v>3.9E-2</v>
      </c>
      <c r="Z3424" t="s">
        <v>67</v>
      </c>
      <c r="AA3424">
        <v>1E-3</v>
      </c>
      <c r="AB3424" t="s">
        <v>68</v>
      </c>
      <c r="AC3424">
        <v>0.1</v>
      </c>
      <c r="AD3424" t="s">
        <v>68</v>
      </c>
      <c r="AE3424">
        <v>7.0000000000000007E-2</v>
      </c>
      <c r="AF3424" t="s">
        <v>68</v>
      </c>
      <c r="AG3424">
        <v>0.03</v>
      </c>
      <c r="AH3424" t="s">
        <v>68</v>
      </c>
      <c r="AI3424">
        <v>0.03</v>
      </c>
      <c r="AJ3424" t="s">
        <v>68</v>
      </c>
      <c r="AK3424">
        <v>7.0000000000000007E-2</v>
      </c>
      <c r="AL3424" t="s">
        <v>67</v>
      </c>
      <c r="AM3424">
        <v>0.04</v>
      </c>
      <c r="AN3424" t="s">
        <v>67</v>
      </c>
      <c r="AO3424">
        <v>1.4E-2</v>
      </c>
      <c r="AP3424" t="s">
        <v>67</v>
      </c>
      <c r="AQ3424">
        <v>2.3E-2</v>
      </c>
      <c r="AR3424" t="s">
        <v>67</v>
      </c>
      <c r="AS3424">
        <v>2.0699999999999998</v>
      </c>
      <c r="AT3424" t="s">
        <v>67</v>
      </c>
      <c r="AU3424">
        <v>0.22</v>
      </c>
      <c r="AV3424" t="s">
        <v>67</v>
      </c>
      <c r="AW3424">
        <v>3.35</v>
      </c>
      <c r="AX3424" t="s">
        <v>67</v>
      </c>
      <c r="AY3424">
        <v>0.87</v>
      </c>
      <c r="AZ3424" t="s">
        <v>67</v>
      </c>
      <c r="BA3424">
        <v>0.3</v>
      </c>
      <c r="BB3424" t="s">
        <v>67</v>
      </c>
      <c r="BC3424">
        <v>1.19</v>
      </c>
      <c r="BD3424" t="s">
        <v>67</v>
      </c>
      <c r="BF3424" t="s">
        <v>64</v>
      </c>
    </row>
    <row r="3425" spans="1:58" x14ac:dyDescent="0.25">
      <c r="A3425" t="s">
        <v>58</v>
      </c>
      <c r="B3425">
        <v>2</v>
      </c>
      <c r="C3425" t="s">
        <v>88</v>
      </c>
      <c r="D3425">
        <v>1989</v>
      </c>
      <c r="E3425">
        <v>1988</v>
      </c>
      <c r="F3425">
        <v>12</v>
      </c>
      <c r="G3425" t="s">
        <v>60</v>
      </c>
      <c r="H3425">
        <v>4.21</v>
      </c>
      <c r="I3425">
        <v>11.01</v>
      </c>
      <c r="J3425" t="s">
        <v>67</v>
      </c>
      <c r="K3425">
        <v>7.42</v>
      </c>
      <c r="L3425" t="s">
        <v>67</v>
      </c>
      <c r="M3425">
        <v>32.9</v>
      </c>
      <c r="N3425" t="s">
        <v>67</v>
      </c>
      <c r="O3425">
        <v>15.96</v>
      </c>
      <c r="P3425" t="s">
        <v>67</v>
      </c>
      <c r="Q3425">
        <v>38.200000000000003</v>
      </c>
      <c r="R3425" t="s">
        <v>67</v>
      </c>
      <c r="S3425">
        <v>8.5</v>
      </c>
      <c r="T3425" t="s">
        <v>67</v>
      </c>
      <c r="U3425">
        <v>6.5000000000000002E-2</v>
      </c>
      <c r="V3425" t="s">
        <v>67</v>
      </c>
      <c r="W3425">
        <v>4.7E-2</v>
      </c>
      <c r="X3425" t="s">
        <v>67</v>
      </c>
      <c r="Y3425">
        <v>3.6999999999999998E-2</v>
      </c>
      <c r="Z3425" t="s">
        <v>67</v>
      </c>
      <c r="AA3425">
        <v>1.7999999999999999E-2</v>
      </c>
      <c r="AB3425" t="s">
        <v>68</v>
      </c>
      <c r="AC3425">
        <v>0.1</v>
      </c>
      <c r="AD3425" t="s">
        <v>68</v>
      </c>
      <c r="AE3425">
        <v>0.05</v>
      </c>
      <c r="AF3425" t="s">
        <v>68</v>
      </c>
      <c r="AG3425">
        <v>0.02</v>
      </c>
      <c r="AH3425" t="s">
        <v>68</v>
      </c>
      <c r="AI3425">
        <v>0.06</v>
      </c>
      <c r="AJ3425" t="s">
        <v>68</v>
      </c>
      <c r="AK3425">
        <v>0.09</v>
      </c>
      <c r="AL3425" t="s">
        <v>67</v>
      </c>
      <c r="AM3425">
        <v>0.04</v>
      </c>
      <c r="AN3425" t="s">
        <v>67</v>
      </c>
      <c r="AO3425">
        <v>1.2E-2</v>
      </c>
      <c r="AP3425" t="s">
        <v>67</v>
      </c>
      <c r="AQ3425">
        <v>7.0000000000000001E-3</v>
      </c>
      <c r="AR3425" t="s">
        <v>67</v>
      </c>
      <c r="AS3425">
        <v>2.16</v>
      </c>
      <c r="AT3425" t="s">
        <v>67</v>
      </c>
      <c r="AU3425">
        <v>0.18</v>
      </c>
      <c r="AV3425" t="s">
        <v>67</v>
      </c>
      <c r="AW3425">
        <v>3.27</v>
      </c>
      <c r="AX3425" t="s">
        <v>67</v>
      </c>
      <c r="AY3425">
        <v>0.86</v>
      </c>
      <c r="AZ3425" t="s">
        <v>67</v>
      </c>
      <c r="BA3425">
        <v>0.3</v>
      </c>
      <c r="BB3425" t="s">
        <v>67</v>
      </c>
      <c r="BC3425">
        <v>0.96</v>
      </c>
      <c r="BD3425" t="s">
        <v>67</v>
      </c>
      <c r="BF3425" t="s">
        <v>64</v>
      </c>
    </row>
    <row r="3426" spans="1:58" x14ac:dyDescent="0.25">
      <c r="A3426" t="s">
        <v>58</v>
      </c>
      <c r="B3426">
        <v>2</v>
      </c>
      <c r="C3426" t="s">
        <v>88</v>
      </c>
      <c r="D3426">
        <v>1989</v>
      </c>
      <c r="E3426">
        <v>1989</v>
      </c>
      <c r="F3426">
        <v>1</v>
      </c>
      <c r="G3426" t="s">
        <v>60</v>
      </c>
      <c r="H3426">
        <v>14.51</v>
      </c>
      <c r="I3426">
        <v>37.950000000000003</v>
      </c>
      <c r="J3426" t="s">
        <v>73</v>
      </c>
      <c r="K3426">
        <v>7.42</v>
      </c>
      <c r="L3426" t="s">
        <v>67</v>
      </c>
      <c r="M3426">
        <v>30.42</v>
      </c>
      <c r="N3426" t="s">
        <v>67</v>
      </c>
      <c r="O3426">
        <v>14.83</v>
      </c>
      <c r="P3426" t="s">
        <v>67</v>
      </c>
      <c r="Q3426">
        <v>59.34</v>
      </c>
      <c r="R3426" t="s">
        <v>67</v>
      </c>
      <c r="S3426">
        <v>8.65</v>
      </c>
      <c r="T3426" t="s">
        <v>67</v>
      </c>
      <c r="U3426">
        <v>7.4999999999999997E-2</v>
      </c>
      <c r="V3426" t="s">
        <v>67</v>
      </c>
      <c r="W3426">
        <v>5.2999999999999999E-2</v>
      </c>
      <c r="X3426" t="s">
        <v>67</v>
      </c>
      <c r="Y3426">
        <v>0.04</v>
      </c>
      <c r="Z3426" t="s">
        <v>67</v>
      </c>
      <c r="AA3426">
        <v>2.3E-2</v>
      </c>
      <c r="AB3426" t="s">
        <v>68</v>
      </c>
      <c r="AC3426">
        <v>0.12</v>
      </c>
      <c r="AD3426" t="s">
        <v>68</v>
      </c>
      <c r="AE3426">
        <v>0.05</v>
      </c>
      <c r="AF3426" t="s">
        <v>68</v>
      </c>
      <c r="AG3426">
        <v>0.03</v>
      </c>
      <c r="AH3426" t="s">
        <v>68</v>
      </c>
      <c r="AI3426">
        <v>0.08</v>
      </c>
      <c r="AJ3426" t="s">
        <v>68</v>
      </c>
      <c r="AK3426">
        <v>0.12</v>
      </c>
      <c r="AL3426" t="s">
        <v>67</v>
      </c>
      <c r="AM3426">
        <v>0.04</v>
      </c>
      <c r="AN3426" t="s">
        <v>67</v>
      </c>
      <c r="AO3426">
        <v>1.6E-2</v>
      </c>
      <c r="AP3426" t="s">
        <v>67</v>
      </c>
      <c r="AQ3426">
        <v>3.0000000000000001E-3</v>
      </c>
      <c r="AR3426" t="s">
        <v>67</v>
      </c>
      <c r="AS3426">
        <v>2</v>
      </c>
      <c r="AT3426" t="s">
        <v>67</v>
      </c>
      <c r="AU3426">
        <v>0.18</v>
      </c>
      <c r="AV3426" t="s">
        <v>67</v>
      </c>
      <c r="AW3426">
        <v>2.99</v>
      </c>
      <c r="AX3426" t="s">
        <v>67</v>
      </c>
      <c r="AY3426">
        <v>0.77</v>
      </c>
      <c r="AZ3426" t="s">
        <v>67</v>
      </c>
      <c r="BA3426">
        <v>0.3</v>
      </c>
      <c r="BB3426" t="s">
        <v>67</v>
      </c>
      <c r="BC3426">
        <v>0.83</v>
      </c>
      <c r="BD3426" t="s">
        <v>67</v>
      </c>
      <c r="BF3426" t="s">
        <v>64</v>
      </c>
    </row>
    <row r="3427" spans="1:58" x14ac:dyDescent="0.25">
      <c r="A3427" t="s">
        <v>58</v>
      </c>
      <c r="B3427">
        <v>2</v>
      </c>
      <c r="C3427" t="s">
        <v>88</v>
      </c>
      <c r="D3427">
        <v>1989</v>
      </c>
      <c r="E3427">
        <v>1989</v>
      </c>
      <c r="F3427">
        <v>2</v>
      </c>
      <c r="G3427" t="s">
        <v>60</v>
      </c>
      <c r="H3427">
        <v>7.19</v>
      </c>
      <c r="I3427">
        <v>16.98</v>
      </c>
      <c r="J3427" t="s">
        <v>73</v>
      </c>
      <c r="K3427">
        <v>7.41</v>
      </c>
      <c r="L3427" t="s">
        <v>67</v>
      </c>
      <c r="M3427">
        <v>30.06</v>
      </c>
      <c r="N3427" t="s">
        <v>67</v>
      </c>
      <c r="O3427">
        <v>14.58</v>
      </c>
      <c r="P3427" t="s">
        <v>67</v>
      </c>
      <c r="Q3427">
        <v>16.239999999999998</v>
      </c>
      <c r="R3427" t="s">
        <v>67</v>
      </c>
      <c r="S3427">
        <v>8.57</v>
      </c>
      <c r="T3427" t="s">
        <v>67</v>
      </c>
      <c r="U3427">
        <v>5.3999999999999999E-2</v>
      </c>
      <c r="V3427" t="s">
        <v>67</v>
      </c>
      <c r="W3427">
        <v>5.7000000000000002E-2</v>
      </c>
      <c r="X3427" t="s">
        <v>67</v>
      </c>
      <c r="Y3427">
        <v>4.2000000000000003E-2</v>
      </c>
      <c r="Z3427" t="s">
        <v>67</v>
      </c>
      <c r="AA3427">
        <v>3.0000000000000001E-3</v>
      </c>
      <c r="AB3427" t="s">
        <v>68</v>
      </c>
      <c r="AC3427">
        <v>7.0000000000000007E-2</v>
      </c>
      <c r="AD3427" t="s">
        <v>68</v>
      </c>
      <c r="AE3427">
        <v>0.04</v>
      </c>
      <c r="AF3427" t="s">
        <v>68</v>
      </c>
      <c r="AG3427">
        <v>0.02</v>
      </c>
      <c r="AH3427" t="s">
        <v>68</v>
      </c>
      <c r="AI3427">
        <v>0.03</v>
      </c>
      <c r="AJ3427" t="s">
        <v>68</v>
      </c>
      <c r="AK3427">
        <v>7.0000000000000007E-2</v>
      </c>
      <c r="AL3427" t="s">
        <v>67</v>
      </c>
      <c r="AM3427">
        <v>0.04</v>
      </c>
      <c r="AN3427" t="s">
        <v>67</v>
      </c>
      <c r="AO3427">
        <v>2.1999999999999999E-2</v>
      </c>
      <c r="AP3427" t="s">
        <v>67</v>
      </c>
      <c r="AQ3427">
        <v>4.0000000000000001E-3</v>
      </c>
      <c r="AR3427" t="s">
        <v>67</v>
      </c>
      <c r="AS3427">
        <v>1.93</v>
      </c>
      <c r="AT3427" t="s">
        <v>67</v>
      </c>
      <c r="AU3427">
        <v>0.18</v>
      </c>
      <c r="AV3427" t="s">
        <v>67</v>
      </c>
      <c r="AW3427">
        <v>3</v>
      </c>
      <c r="AX3427" t="s">
        <v>67</v>
      </c>
      <c r="AY3427">
        <v>0.77</v>
      </c>
      <c r="AZ3427" t="s">
        <v>67</v>
      </c>
      <c r="BA3427">
        <v>0.28999999999999998</v>
      </c>
      <c r="BB3427" t="s">
        <v>67</v>
      </c>
      <c r="BC3427">
        <v>0.88</v>
      </c>
      <c r="BD3427" t="s">
        <v>67</v>
      </c>
      <c r="BF3427" t="s">
        <v>64</v>
      </c>
    </row>
    <row r="3428" spans="1:58" x14ac:dyDescent="0.25">
      <c r="A3428" t="s">
        <v>58</v>
      </c>
      <c r="B3428">
        <v>2</v>
      </c>
      <c r="C3428" t="s">
        <v>88</v>
      </c>
      <c r="D3428">
        <v>1989</v>
      </c>
      <c r="E3428">
        <v>1989</v>
      </c>
      <c r="F3428">
        <v>3</v>
      </c>
      <c r="G3428" t="s">
        <v>66</v>
      </c>
      <c r="H3428">
        <v>13.1</v>
      </c>
      <c r="I3428">
        <v>34.28</v>
      </c>
      <c r="J3428" t="s">
        <v>73</v>
      </c>
      <c r="K3428">
        <v>7.4</v>
      </c>
      <c r="L3428" t="s">
        <v>67</v>
      </c>
      <c r="M3428">
        <v>30.7</v>
      </c>
      <c r="N3428" t="s">
        <v>67</v>
      </c>
      <c r="O3428">
        <v>14.71</v>
      </c>
      <c r="P3428" t="s">
        <v>67</v>
      </c>
      <c r="Q3428">
        <v>1.1200000000000001</v>
      </c>
      <c r="R3428" t="s">
        <v>67</v>
      </c>
      <c r="S3428">
        <v>8.7100000000000009</v>
      </c>
      <c r="T3428" t="s">
        <v>67</v>
      </c>
      <c r="U3428">
        <v>6.4000000000000001E-2</v>
      </c>
      <c r="V3428" t="s">
        <v>67</v>
      </c>
      <c r="W3428">
        <v>5.8000000000000003E-2</v>
      </c>
      <c r="X3428" t="s">
        <v>67</v>
      </c>
      <c r="Y3428">
        <v>3.6999999999999998E-2</v>
      </c>
      <c r="Z3428" t="s">
        <v>67</v>
      </c>
      <c r="AA3428">
        <v>6.0000000000000001E-3</v>
      </c>
      <c r="AB3428" t="s">
        <v>68</v>
      </c>
      <c r="AC3428">
        <v>0.04</v>
      </c>
      <c r="AD3428" t="s">
        <v>68</v>
      </c>
      <c r="AE3428">
        <v>0.03</v>
      </c>
      <c r="AF3428" t="s">
        <v>68</v>
      </c>
      <c r="AG3428">
        <v>0.02</v>
      </c>
      <c r="AH3428" t="s">
        <v>68</v>
      </c>
      <c r="AI3428">
        <v>0.01</v>
      </c>
      <c r="AJ3428" t="s">
        <v>68</v>
      </c>
      <c r="AK3428">
        <v>0.04</v>
      </c>
      <c r="AL3428" t="s">
        <v>67</v>
      </c>
      <c r="AM3428">
        <v>0.03</v>
      </c>
      <c r="AN3428" t="s">
        <v>67</v>
      </c>
      <c r="AO3428">
        <v>3.0000000000000001E-3</v>
      </c>
      <c r="AP3428" t="s">
        <v>67</v>
      </c>
      <c r="AQ3428">
        <v>2E-3</v>
      </c>
      <c r="AR3428" t="s">
        <v>67</v>
      </c>
      <c r="AS3428">
        <v>1.89</v>
      </c>
      <c r="AT3428" t="s">
        <v>67</v>
      </c>
      <c r="AU3428">
        <v>0.19</v>
      </c>
      <c r="AV3428" t="s">
        <v>67</v>
      </c>
      <c r="AW3428">
        <v>3.02</v>
      </c>
      <c r="AX3428" t="s">
        <v>67</v>
      </c>
      <c r="AY3428">
        <v>0.78</v>
      </c>
      <c r="AZ3428" t="s">
        <v>67</v>
      </c>
      <c r="BA3428">
        <v>0.32</v>
      </c>
      <c r="BB3428" t="s">
        <v>67</v>
      </c>
      <c r="BC3428">
        <v>0.95</v>
      </c>
      <c r="BD3428" t="s">
        <v>67</v>
      </c>
      <c r="BF3428" t="s">
        <v>64</v>
      </c>
    </row>
    <row r="3429" spans="1:58" x14ac:dyDescent="0.25">
      <c r="A3429" t="s">
        <v>58</v>
      </c>
      <c r="B3429">
        <v>2</v>
      </c>
      <c r="C3429" t="s">
        <v>88</v>
      </c>
      <c r="D3429">
        <v>1989</v>
      </c>
      <c r="E3429">
        <v>1989</v>
      </c>
      <c r="F3429">
        <v>4</v>
      </c>
      <c r="G3429" t="s">
        <v>66</v>
      </c>
      <c r="H3429">
        <v>4.29</v>
      </c>
      <c r="I3429">
        <v>10.86</v>
      </c>
      <c r="J3429" t="s">
        <v>73</v>
      </c>
      <c r="K3429">
        <v>7.46</v>
      </c>
      <c r="L3429" t="s">
        <v>67</v>
      </c>
      <c r="M3429">
        <v>36.020000000000003</v>
      </c>
      <c r="N3429" t="s">
        <v>67</v>
      </c>
      <c r="O3429">
        <v>17</v>
      </c>
      <c r="P3429" t="s">
        <v>67</v>
      </c>
      <c r="Q3429">
        <v>0.56999999999999995</v>
      </c>
      <c r="R3429" t="s">
        <v>67</v>
      </c>
      <c r="S3429">
        <v>9.2799999999999994</v>
      </c>
      <c r="T3429" t="s">
        <v>67</v>
      </c>
      <c r="U3429">
        <v>6.7000000000000004E-2</v>
      </c>
      <c r="V3429" t="s">
        <v>67</v>
      </c>
      <c r="W3429">
        <v>5.8999999999999997E-2</v>
      </c>
      <c r="X3429" t="s">
        <v>67</v>
      </c>
      <c r="Y3429">
        <v>3.6999999999999998E-2</v>
      </c>
      <c r="Z3429" t="s">
        <v>67</v>
      </c>
      <c r="AA3429">
        <v>8.0000000000000002E-3</v>
      </c>
      <c r="AB3429" t="s">
        <v>68</v>
      </c>
      <c r="AC3429">
        <v>0.04</v>
      </c>
      <c r="AD3429" t="s">
        <v>68</v>
      </c>
      <c r="AE3429">
        <v>0.03</v>
      </c>
      <c r="AF3429" t="s">
        <v>68</v>
      </c>
      <c r="AG3429">
        <v>0.02</v>
      </c>
      <c r="AH3429" t="s">
        <v>68</v>
      </c>
      <c r="AI3429">
        <v>0.01</v>
      </c>
      <c r="AJ3429" t="s">
        <v>68</v>
      </c>
      <c r="AK3429">
        <v>0.04</v>
      </c>
      <c r="AL3429" t="s">
        <v>67</v>
      </c>
      <c r="AM3429">
        <v>0.03</v>
      </c>
      <c r="AN3429" t="s">
        <v>67</v>
      </c>
      <c r="AO3429">
        <v>5.0000000000000001E-3</v>
      </c>
      <c r="AP3429" t="s">
        <v>67</v>
      </c>
      <c r="AQ3429">
        <v>0</v>
      </c>
      <c r="AR3429" t="s">
        <v>67</v>
      </c>
      <c r="AS3429">
        <v>2.19</v>
      </c>
      <c r="AT3429" t="s">
        <v>67</v>
      </c>
      <c r="AU3429">
        <v>0.21</v>
      </c>
      <c r="AV3429" t="s">
        <v>67</v>
      </c>
      <c r="AW3429">
        <v>3.64</v>
      </c>
      <c r="AX3429" t="s">
        <v>67</v>
      </c>
      <c r="AY3429">
        <v>0.91</v>
      </c>
      <c r="AZ3429" t="s">
        <v>67</v>
      </c>
      <c r="BA3429">
        <v>0.28999999999999998</v>
      </c>
      <c r="BB3429" t="s">
        <v>67</v>
      </c>
      <c r="BC3429">
        <v>1.01</v>
      </c>
      <c r="BD3429" t="s">
        <v>67</v>
      </c>
      <c r="BF3429" t="s">
        <v>64</v>
      </c>
    </row>
    <row r="3430" spans="1:58" x14ac:dyDescent="0.25">
      <c r="A3430" t="s">
        <v>58</v>
      </c>
      <c r="B3430">
        <v>2</v>
      </c>
      <c r="C3430" t="s">
        <v>88</v>
      </c>
      <c r="D3430">
        <v>1989</v>
      </c>
      <c r="E3430">
        <v>1989</v>
      </c>
      <c r="F3430">
        <v>5</v>
      </c>
      <c r="G3430" t="s">
        <v>66</v>
      </c>
      <c r="H3430">
        <v>0.83</v>
      </c>
      <c r="I3430">
        <v>2.1800000000000002</v>
      </c>
      <c r="J3430" t="s">
        <v>67</v>
      </c>
      <c r="K3430">
        <v>7.6</v>
      </c>
      <c r="L3430" t="s">
        <v>67</v>
      </c>
      <c r="M3430">
        <v>45.47</v>
      </c>
      <c r="N3430" t="s">
        <v>67</v>
      </c>
      <c r="O3430">
        <v>20.83</v>
      </c>
      <c r="P3430" t="s">
        <v>67</v>
      </c>
      <c r="Q3430">
        <v>0.71</v>
      </c>
      <c r="R3430" t="s">
        <v>67</v>
      </c>
      <c r="S3430">
        <v>9.2799999999999994</v>
      </c>
      <c r="T3430" t="s">
        <v>67</v>
      </c>
      <c r="U3430">
        <v>4.2999999999999997E-2</v>
      </c>
      <c r="V3430" t="s">
        <v>67</v>
      </c>
      <c r="W3430">
        <v>4.1000000000000002E-2</v>
      </c>
      <c r="X3430" t="s">
        <v>67</v>
      </c>
      <c r="Y3430">
        <v>0.03</v>
      </c>
      <c r="Z3430" t="s">
        <v>67</v>
      </c>
      <c r="AA3430">
        <v>2E-3</v>
      </c>
      <c r="AB3430" t="s">
        <v>68</v>
      </c>
      <c r="AC3430">
        <v>0.05</v>
      </c>
      <c r="AD3430" t="s">
        <v>68</v>
      </c>
      <c r="AE3430">
        <v>0.04</v>
      </c>
      <c r="AF3430" t="s">
        <v>68</v>
      </c>
      <c r="AG3430">
        <v>0.03</v>
      </c>
      <c r="AH3430" t="s">
        <v>68</v>
      </c>
      <c r="AI3430">
        <v>0.01</v>
      </c>
      <c r="AJ3430" t="s">
        <v>68</v>
      </c>
      <c r="AK3430">
        <v>0.05</v>
      </c>
      <c r="AL3430" t="s">
        <v>67</v>
      </c>
      <c r="AM3430">
        <v>0.04</v>
      </c>
      <c r="AN3430" t="s">
        <v>67</v>
      </c>
      <c r="AO3430">
        <v>7.0000000000000001E-3</v>
      </c>
      <c r="AP3430" t="s">
        <v>67</v>
      </c>
      <c r="AQ3430">
        <v>1E-3</v>
      </c>
      <c r="AR3430" t="s">
        <v>67</v>
      </c>
      <c r="AS3430">
        <v>2.66</v>
      </c>
      <c r="AT3430" t="s">
        <v>67</v>
      </c>
      <c r="AU3430">
        <v>0.22</v>
      </c>
      <c r="AV3430" t="s">
        <v>67</v>
      </c>
      <c r="AW3430">
        <v>4.3499999999999996</v>
      </c>
      <c r="AX3430" t="s">
        <v>67</v>
      </c>
      <c r="AY3430">
        <v>1.1299999999999999</v>
      </c>
      <c r="AZ3430" t="s">
        <v>67</v>
      </c>
      <c r="BA3430">
        <v>0.31</v>
      </c>
      <c r="BB3430" t="s">
        <v>67</v>
      </c>
      <c r="BC3430">
        <v>1.34</v>
      </c>
      <c r="BD3430" t="s">
        <v>67</v>
      </c>
      <c r="BF3430" t="s">
        <v>64</v>
      </c>
    </row>
    <row r="3431" spans="1:58" x14ac:dyDescent="0.25">
      <c r="A3431" t="s">
        <v>58</v>
      </c>
      <c r="B3431">
        <v>2</v>
      </c>
      <c r="C3431" t="s">
        <v>88</v>
      </c>
      <c r="D3431">
        <v>1989</v>
      </c>
      <c r="E3431">
        <v>1989</v>
      </c>
      <c r="F3431">
        <v>6</v>
      </c>
      <c r="G3431" t="s">
        <v>66</v>
      </c>
      <c r="H3431">
        <v>0.42</v>
      </c>
      <c r="I3431">
        <v>1.06</v>
      </c>
      <c r="J3431" t="s">
        <v>67</v>
      </c>
      <c r="K3431">
        <v>7.6</v>
      </c>
      <c r="L3431" t="s">
        <v>67</v>
      </c>
      <c r="M3431">
        <v>50.41</v>
      </c>
      <c r="N3431" t="s">
        <v>67</v>
      </c>
      <c r="O3431">
        <v>23</v>
      </c>
      <c r="P3431" t="s">
        <v>67</v>
      </c>
      <c r="Q3431">
        <v>0.96</v>
      </c>
      <c r="R3431" t="s">
        <v>67</v>
      </c>
      <c r="S3431">
        <v>9.43</v>
      </c>
      <c r="T3431" t="s">
        <v>67</v>
      </c>
      <c r="U3431">
        <v>4.7E-2</v>
      </c>
      <c r="V3431" t="s">
        <v>67</v>
      </c>
      <c r="W3431">
        <v>4.1000000000000002E-2</v>
      </c>
      <c r="X3431" t="s">
        <v>67</v>
      </c>
      <c r="Y3431">
        <v>2.8000000000000001E-2</v>
      </c>
      <c r="Z3431" t="s">
        <v>67</v>
      </c>
      <c r="AA3431">
        <v>6.0000000000000001E-3</v>
      </c>
      <c r="AB3431" t="s">
        <v>68</v>
      </c>
      <c r="AC3431">
        <v>0.05</v>
      </c>
      <c r="AD3431" t="s">
        <v>68</v>
      </c>
      <c r="AE3431">
        <v>0.04</v>
      </c>
      <c r="AF3431" t="s">
        <v>68</v>
      </c>
      <c r="AG3431">
        <v>0.03</v>
      </c>
      <c r="AH3431" t="s">
        <v>68</v>
      </c>
      <c r="AI3431">
        <v>0.01</v>
      </c>
      <c r="AJ3431" t="s">
        <v>68</v>
      </c>
      <c r="AK3431">
        <v>0.05</v>
      </c>
      <c r="AL3431" t="s">
        <v>67</v>
      </c>
      <c r="AM3431">
        <v>0.04</v>
      </c>
      <c r="AN3431" t="s">
        <v>67</v>
      </c>
      <c r="AO3431">
        <v>8.9999999999999993E-3</v>
      </c>
      <c r="AP3431" t="s">
        <v>67</v>
      </c>
      <c r="AQ3431">
        <v>1E-3</v>
      </c>
      <c r="AR3431" t="s">
        <v>67</v>
      </c>
      <c r="AS3431">
        <v>2.92</v>
      </c>
      <c r="AT3431" t="s">
        <v>67</v>
      </c>
      <c r="AU3431">
        <v>0.22</v>
      </c>
      <c r="AV3431" t="s">
        <v>67</v>
      </c>
      <c r="AW3431">
        <v>4.79</v>
      </c>
      <c r="AX3431" t="s">
        <v>67</v>
      </c>
      <c r="AY3431">
        <v>1.23</v>
      </c>
      <c r="AZ3431" t="s">
        <v>67</v>
      </c>
      <c r="BA3431">
        <v>0.3</v>
      </c>
      <c r="BB3431" t="s">
        <v>67</v>
      </c>
      <c r="BC3431">
        <v>1.5</v>
      </c>
      <c r="BD3431" t="s">
        <v>67</v>
      </c>
      <c r="BF3431" t="s">
        <v>64</v>
      </c>
    </row>
    <row r="3432" spans="1:58" x14ac:dyDescent="0.25">
      <c r="A3432" t="s">
        <v>58</v>
      </c>
      <c r="B3432">
        <v>2</v>
      </c>
      <c r="C3432" t="s">
        <v>88</v>
      </c>
      <c r="D3432">
        <v>1989</v>
      </c>
      <c r="E3432">
        <v>1989</v>
      </c>
      <c r="F3432">
        <v>7</v>
      </c>
      <c r="G3432" t="s">
        <v>66</v>
      </c>
      <c r="H3432">
        <v>0.16</v>
      </c>
      <c r="I3432">
        <v>0.43</v>
      </c>
      <c r="J3432" t="s">
        <v>67</v>
      </c>
      <c r="K3432">
        <v>7.55</v>
      </c>
      <c r="L3432" t="s">
        <v>67</v>
      </c>
      <c r="M3432">
        <v>59.83</v>
      </c>
      <c r="N3432" t="s">
        <v>67</v>
      </c>
      <c r="O3432">
        <v>25.87</v>
      </c>
      <c r="P3432" t="s">
        <v>67</v>
      </c>
      <c r="Q3432">
        <v>1.73</v>
      </c>
      <c r="R3432" t="s">
        <v>67</v>
      </c>
      <c r="S3432">
        <v>9.1999999999999993</v>
      </c>
      <c r="T3432" t="s">
        <v>67</v>
      </c>
      <c r="U3432">
        <v>4.5999999999999999E-2</v>
      </c>
      <c r="V3432" t="s">
        <v>67</v>
      </c>
      <c r="W3432">
        <v>3.5000000000000003E-2</v>
      </c>
      <c r="X3432" t="s">
        <v>67</v>
      </c>
      <c r="Y3432">
        <v>2.5000000000000001E-2</v>
      </c>
      <c r="Z3432" t="s">
        <v>67</v>
      </c>
      <c r="AA3432">
        <v>1.0999999999999999E-2</v>
      </c>
      <c r="AB3432" t="s">
        <v>68</v>
      </c>
      <c r="AC3432">
        <v>0.08</v>
      </c>
      <c r="AD3432" t="s">
        <v>68</v>
      </c>
      <c r="AE3432">
        <v>0.03</v>
      </c>
      <c r="AF3432" t="s">
        <v>68</v>
      </c>
      <c r="AG3432">
        <v>0.03</v>
      </c>
      <c r="AH3432" t="s">
        <v>68</v>
      </c>
      <c r="AI3432">
        <v>0.04</v>
      </c>
      <c r="AJ3432" t="s">
        <v>68</v>
      </c>
      <c r="AK3432">
        <v>0.08</v>
      </c>
      <c r="AL3432" t="s">
        <v>67</v>
      </c>
      <c r="AM3432">
        <v>0.03</v>
      </c>
      <c r="AN3432" t="s">
        <v>67</v>
      </c>
      <c r="AO3432">
        <v>7.0000000000000001E-3</v>
      </c>
      <c r="AP3432" t="s">
        <v>67</v>
      </c>
      <c r="AQ3432">
        <v>0</v>
      </c>
      <c r="AR3432" t="s">
        <v>67</v>
      </c>
      <c r="AS3432">
        <v>3.36</v>
      </c>
      <c r="AT3432" t="s">
        <v>67</v>
      </c>
      <c r="AU3432">
        <v>0.24</v>
      </c>
      <c r="AV3432" t="s">
        <v>67</v>
      </c>
      <c r="AW3432">
        <v>5.52</v>
      </c>
      <c r="AX3432" t="s">
        <v>67</v>
      </c>
      <c r="AY3432">
        <v>1.38</v>
      </c>
      <c r="AZ3432" t="s">
        <v>67</v>
      </c>
      <c r="BA3432">
        <v>0.27</v>
      </c>
      <c r="BB3432" t="s">
        <v>67</v>
      </c>
      <c r="BC3432">
        <v>2.14</v>
      </c>
      <c r="BD3432" t="s">
        <v>67</v>
      </c>
      <c r="BF3432" t="s">
        <v>64</v>
      </c>
    </row>
    <row r="3433" spans="1:58" x14ac:dyDescent="0.25">
      <c r="A3433" t="s">
        <v>58</v>
      </c>
      <c r="B3433">
        <v>2</v>
      </c>
      <c r="C3433" t="s">
        <v>88</v>
      </c>
      <c r="D3433">
        <v>1989</v>
      </c>
      <c r="E3433">
        <v>1989</v>
      </c>
      <c r="F3433">
        <v>8</v>
      </c>
      <c r="G3433" t="s">
        <v>66</v>
      </c>
      <c r="H3433">
        <v>0.16</v>
      </c>
      <c r="I3433">
        <v>0.41</v>
      </c>
      <c r="J3433" t="s">
        <v>67</v>
      </c>
      <c r="K3433">
        <v>7.57</v>
      </c>
      <c r="L3433" t="s">
        <v>67</v>
      </c>
      <c r="M3433">
        <v>65.72</v>
      </c>
      <c r="N3433" t="s">
        <v>67</v>
      </c>
      <c r="O3433">
        <v>28.12</v>
      </c>
      <c r="P3433" t="s">
        <v>67</v>
      </c>
      <c r="Q3433">
        <v>1.07</v>
      </c>
      <c r="R3433" t="s">
        <v>67</v>
      </c>
      <c r="S3433">
        <v>9.14</v>
      </c>
      <c r="T3433" t="s">
        <v>67</v>
      </c>
      <c r="U3433">
        <v>4.2000000000000003E-2</v>
      </c>
      <c r="V3433" t="s">
        <v>67</v>
      </c>
      <c r="W3433">
        <v>3.5000000000000003E-2</v>
      </c>
      <c r="X3433" t="s">
        <v>67</v>
      </c>
      <c r="Y3433">
        <v>2.7E-2</v>
      </c>
      <c r="Z3433" t="s">
        <v>67</v>
      </c>
      <c r="AA3433">
        <v>7.0000000000000001E-3</v>
      </c>
      <c r="AB3433" t="s">
        <v>68</v>
      </c>
      <c r="AC3433">
        <v>0.1</v>
      </c>
      <c r="AD3433" t="s">
        <v>68</v>
      </c>
      <c r="AE3433">
        <v>0.05</v>
      </c>
      <c r="AF3433" t="s">
        <v>68</v>
      </c>
      <c r="AG3433">
        <v>0.04</v>
      </c>
      <c r="AH3433" t="s">
        <v>68</v>
      </c>
      <c r="AI3433">
        <v>0.06</v>
      </c>
      <c r="AJ3433" t="s">
        <v>68</v>
      </c>
      <c r="AK3433">
        <v>0.1</v>
      </c>
      <c r="AL3433" t="s">
        <v>67</v>
      </c>
      <c r="AM3433">
        <v>0.05</v>
      </c>
      <c r="AN3433" t="s">
        <v>67</v>
      </c>
      <c r="AO3433">
        <v>7.0000000000000001E-3</v>
      </c>
      <c r="AP3433" t="s">
        <v>67</v>
      </c>
      <c r="AQ3433">
        <v>1E-3</v>
      </c>
      <c r="AR3433" t="s">
        <v>67</v>
      </c>
      <c r="AS3433">
        <v>3.61</v>
      </c>
      <c r="AT3433" t="s">
        <v>67</v>
      </c>
      <c r="AU3433">
        <v>0.28999999999999998</v>
      </c>
      <c r="AV3433" t="s">
        <v>67</v>
      </c>
      <c r="AW3433">
        <v>6.3</v>
      </c>
      <c r="AX3433" t="s">
        <v>67</v>
      </c>
      <c r="AY3433">
        <v>1.51</v>
      </c>
      <c r="AZ3433" t="s">
        <v>67</v>
      </c>
      <c r="BA3433">
        <v>0.3</v>
      </c>
      <c r="BB3433" t="s">
        <v>67</v>
      </c>
      <c r="BC3433">
        <v>2.97</v>
      </c>
      <c r="BD3433" t="s">
        <v>67</v>
      </c>
      <c r="BF3433" t="s">
        <v>64</v>
      </c>
    </row>
    <row r="3434" spans="1:58" x14ac:dyDescent="0.25">
      <c r="A3434" t="s">
        <v>58</v>
      </c>
      <c r="B3434">
        <v>2</v>
      </c>
      <c r="C3434" t="s">
        <v>88</v>
      </c>
      <c r="D3434">
        <v>1989</v>
      </c>
      <c r="E3434">
        <v>1989</v>
      </c>
      <c r="F3434">
        <v>9</v>
      </c>
      <c r="G3434" t="s">
        <v>66</v>
      </c>
      <c r="H3434">
        <v>0.02</v>
      </c>
      <c r="I3434">
        <v>0.06</v>
      </c>
      <c r="J3434" t="s">
        <v>67</v>
      </c>
      <c r="K3434">
        <v>7.7</v>
      </c>
      <c r="L3434" t="s">
        <v>67</v>
      </c>
      <c r="M3434">
        <v>72.03</v>
      </c>
      <c r="N3434" t="s">
        <v>67</v>
      </c>
      <c r="O3434">
        <v>29.41</v>
      </c>
      <c r="P3434" t="s">
        <v>67</v>
      </c>
      <c r="Q3434">
        <v>1.19</v>
      </c>
      <c r="R3434" t="s">
        <v>67</v>
      </c>
      <c r="S3434">
        <v>9.1300000000000008</v>
      </c>
      <c r="T3434" t="s">
        <v>67</v>
      </c>
      <c r="U3434">
        <v>4.4999999999999998E-2</v>
      </c>
      <c r="V3434" t="s">
        <v>67</v>
      </c>
      <c r="W3434">
        <v>3.6999999999999998E-2</v>
      </c>
      <c r="X3434" t="s">
        <v>67</v>
      </c>
      <c r="Y3434">
        <v>2.5000000000000001E-2</v>
      </c>
      <c r="Z3434" t="s">
        <v>67</v>
      </c>
      <c r="AA3434">
        <v>8.0000000000000002E-3</v>
      </c>
      <c r="AB3434" t="s">
        <v>68</v>
      </c>
      <c r="AC3434">
        <v>0.04</v>
      </c>
      <c r="AD3434" t="s">
        <v>68</v>
      </c>
      <c r="AE3434">
        <v>0.03</v>
      </c>
      <c r="AF3434" t="s">
        <v>68</v>
      </c>
      <c r="AG3434">
        <v>0.02</v>
      </c>
      <c r="AH3434" t="s">
        <v>68</v>
      </c>
      <c r="AI3434">
        <v>0.01</v>
      </c>
      <c r="AJ3434" t="s">
        <v>68</v>
      </c>
      <c r="AK3434">
        <v>0.04</v>
      </c>
      <c r="AL3434" t="s">
        <v>67</v>
      </c>
      <c r="AM3434">
        <v>0.03</v>
      </c>
      <c r="AN3434" t="s">
        <v>67</v>
      </c>
      <c r="AO3434">
        <v>6.0000000000000001E-3</v>
      </c>
      <c r="AP3434" t="s">
        <v>67</v>
      </c>
      <c r="AQ3434">
        <v>1E-3</v>
      </c>
      <c r="AR3434" t="s">
        <v>67</v>
      </c>
      <c r="AS3434">
        <v>3.9</v>
      </c>
      <c r="AT3434" t="s">
        <v>67</v>
      </c>
      <c r="AU3434">
        <v>0.27</v>
      </c>
      <c r="AV3434" t="s">
        <v>67</v>
      </c>
      <c r="AW3434">
        <v>7.26</v>
      </c>
      <c r="AX3434" t="s">
        <v>67</v>
      </c>
      <c r="AY3434">
        <v>1.76</v>
      </c>
      <c r="AZ3434" t="s">
        <v>67</v>
      </c>
      <c r="BA3434">
        <v>0.28999999999999998</v>
      </c>
      <c r="BB3434" t="s">
        <v>67</v>
      </c>
      <c r="BC3434">
        <v>3.86</v>
      </c>
      <c r="BD3434" t="s">
        <v>67</v>
      </c>
      <c r="BF3434" t="s">
        <v>64</v>
      </c>
    </row>
    <row r="3435" spans="1:58" x14ac:dyDescent="0.25">
      <c r="A3435" t="s">
        <v>58</v>
      </c>
      <c r="B3435">
        <v>2</v>
      </c>
      <c r="C3435" t="s">
        <v>88</v>
      </c>
      <c r="D3435">
        <v>1990</v>
      </c>
      <c r="E3435">
        <v>1989</v>
      </c>
      <c r="F3435">
        <v>10</v>
      </c>
      <c r="G3435" t="s">
        <v>66</v>
      </c>
      <c r="H3435">
        <v>0.18</v>
      </c>
      <c r="I3435">
        <v>0.47</v>
      </c>
      <c r="J3435" t="s">
        <v>67</v>
      </c>
      <c r="K3435">
        <v>7.51</v>
      </c>
      <c r="L3435" t="s">
        <v>67</v>
      </c>
      <c r="M3435">
        <v>69.27</v>
      </c>
      <c r="N3435" t="s">
        <v>67</v>
      </c>
      <c r="O3435">
        <v>27.29</v>
      </c>
      <c r="P3435" t="s">
        <v>67</v>
      </c>
      <c r="Q3435">
        <v>0.66</v>
      </c>
      <c r="R3435" t="s">
        <v>67</v>
      </c>
      <c r="S3435">
        <v>8.4700000000000006</v>
      </c>
      <c r="T3435" t="s">
        <v>67</v>
      </c>
      <c r="U3435">
        <v>0.05</v>
      </c>
      <c r="V3435" t="s">
        <v>67</v>
      </c>
      <c r="W3435">
        <v>0.04</v>
      </c>
      <c r="X3435" t="s">
        <v>67</v>
      </c>
      <c r="Y3435">
        <v>2.8000000000000001E-2</v>
      </c>
      <c r="Z3435" t="s">
        <v>67</v>
      </c>
      <c r="AA3435">
        <v>1.0999999999999999E-2</v>
      </c>
      <c r="AB3435" t="s">
        <v>68</v>
      </c>
      <c r="AC3435">
        <v>7.0000000000000007E-2</v>
      </c>
      <c r="AD3435" t="s">
        <v>68</v>
      </c>
      <c r="AE3435">
        <v>7.0000000000000007E-2</v>
      </c>
      <c r="AF3435" t="s">
        <v>68</v>
      </c>
      <c r="AG3435">
        <v>0.05</v>
      </c>
      <c r="AH3435" t="s">
        <v>68</v>
      </c>
      <c r="AI3435">
        <v>0</v>
      </c>
      <c r="AJ3435" t="s">
        <v>68</v>
      </c>
      <c r="AK3435">
        <v>7.0000000000000007E-2</v>
      </c>
      <c r="AL3435" t="s">
        <v>67</v>
      </c>
      <c r="AM3435">
        <v>7.0000000000000007E-2</v>
      </c>
      <c r="AN3435" t="s">
        <v>67</v>
      </c>
      <c r="AO3435">
        <v>2.4E-2</v>
      </c>
      <c r="AP3435" t="s">
        <v>67</v>
      </c>
      <c r="AQ3435">
        <v>1E-3</v>
      </c>
      <c r="AR3435" t="s">
        <v>67</v>
      </c>
      <c r="AS3435">
        <v>3.55</v>
      </c>
      <c r="AT3435" t="s">
        <v>67</v>
      </c>
      <c r="AU3435">
        <v>0.26</v>
      </c>
      <c r="AV3435" t="s">
        <v>67</v>
      </c>
      <c r="AW3435">
        <v>6.55</v>
      </c>
      <c r="AX3435" t="s">
        <v>67</v>
      </c>
      <c r="AY3435">
        <v>1.64</v>
      </c>
      <c r="AZ3435" t="s">
        <v>67</v>
      </c>
      <c r="BA3435">
        <v>0.4</v>
      </c>
      <c r="BB3435" t="s">
        <v>67</v>
      </c>
      <c r="BC3435">
        <v>3.52</v>
      </c>
      <c r="BD3435" t="s">
        <v>67</v>
      </c>
      <c r="BF3435" t="s">
        <v>64</v>
      </c>
    </row>
    <row r="3436" spans="1:58" x14ac:dyDescent="0.25">
      <c r="A3436" t="s">
        <v>58</v>
      </c>
      <c r="B3436">
        <v>2</v>
      </c>
      <c r="C3436" t="s">
        <v>88</v>
      </c>
      <c r="D3436">
        <v>1990</v>
      </c>
      <c r="E3436">
        <v>1989</v>
      </c>
      <c r="F3436">
        <v>11</v>
      </c>
      <c r="G3436" t="s">
        <v>66</v>
      </c>
      <c r="H3436">
        <v>2.1</v>
      </c>
      <c r="I3436">
        <v>5.31</v>
      </c>
      <c r="J3436" t="s">
        <v>67</v>
      </c>
      <c r="K3436">
        <v>7.42</v>
      </c>
      <c r="L3436" t="s">
        <v>67</v>
      </c>
      <c r="M3436">
        <v>40.96</v>
      </c>
      <c r="N3436" t="s">
        <v>67</v>
      </c>
      <c r="O3436">
        <v>18.29</v>
      </c>
      <c r="P3436" t="s">
        <v>67</v>
      </c>
      <c r="Q3436">
        <v>1.38</v>
      </c>
      <c r="R3436" t="s">
        <v>67</v>
      </c>
      <c r="S3436">
        <v>7.95</v>
      </c>
      <c r="T3436" t="s">
        <v>67</v>
      </c>
      <c r="U3436">
        <v>4.2999999999999997E-2</v>
      </c>
      <c r="V3436" t="s">
        <v>67</v>
      </c>
      <c r="W3436">
        <v>3.9E-2</v>
      </c>
      <c r="X3436" t="s">
        <v>67</v>
      </c>
      <c r="Y3436">
        <v>2.8000000000000001E-2</v>
      </c>
      <c r="Z3436" t="s">
        <v>67</v>
      </c>
      <c r="AA3436">
        <v>4.0000000000000001E-3</v>
      </c>
      <c r="AB3436" t="s">
        <v>68</v>
      </c>
      <c r="AC3436">
        <v>0.06</v>
      </c>
      <c r="AD3436" t="s">
        <v>68</v>
      </c>
      <c r="AE3436">
        <v>0.05</v>
      </c>
      <c r="AF3436" t="s">
        <v>68</v>
      </c>
      <c r="AG3436">
        <v>0.04</v>
      </c>
      <c r="AH3436" t="s">
        <v>68</v>
      </c>
      <c r="AI3436">
        <v>0.01</v>
      </c>
      <c r="AJ3436" t="s">
        <v>68</v>
      </c>
      <c r="AK3436">
        <v>0.06</v>
      </c>
      <c r="AL3436" t="s">
        <v>67</v>
      </c>
      <c r="AM3436">
        <v>0.05</v>
      </c>
      <c r="AN3436" t="s">
        <v>67</v>
      </c>
      <c r="AO3436">
        <v>0.01</v>
      </c>
      <c r="AP3436" t="s">
        <v>67</v>
      </c>
      <c r="AQ3436">
        <v>3.0000000000000001E-3</v>
      </c>
      <c r="AR3436" t="s">
        <v>67</v>
      </c>
      <c r="AS3436">
        <v>2.31</v>
      </c>
      <c r="AT3436" t="s">
        <v>67</v>
      </c>
      <c r="AU3436">
        <v>0.22</v>
      </c>
      <c r="AV3436" t="s">
        <v>67</v>
      </c>
      <c r="AW3436">
        <v>3.99</v>
      </c>
      <c r="AX3436" t="s">
        <v>67</v>
      </c>
      <c r="AY3436">
        <v>1.03</v>
      </c>
      <c r="AZ3436" t="s">
        <v>67</v>
      </c>
      <c r="BA3436">
        <v>0.28000000000000003</v>
      </c>
      <c r="BB3436" t="s">
        <v>67</v>
      </c>
      <c r="BC3436">
        <v>1.52</v>
      </c>
      <c r="BD3436" t="s">
        <v>67</v>
      </c>
      <c r="BF3436" t="s">
        <v>64</v>
      </c>
    </row>
    <row r="3437" spans="1:58" x14ac:dyDescent="0.25">
      <c r="A3437" t="s">
        <v>58</v>
      </c>
      <c r="B3437">
        <v>2</v>
      </c>
      <c r="C3437" t="s">
        <v>88</v>
      </c>
      <c r="D3437">
        <v>1990</v>
      </c>
      <c r="E3437">
        <v>1989</v>
      </c>
      <c r="F3437">
        <v>12</v>
      </c>
      <c r="G3437" t="s">
        <v>66</v>
      </c>
      <c r="H3437">
        <v>2.44</v>
      </c>
      <c r="I3437">
        <v>6.39</v>
      </c>
      <c r="J3437" t="s">
        <v>67</v>
      </c>
      <c r="K3437">
        <v>7.42</v>
      </c>
      <c r="L3437" t="s">
        <v>67</v>
      </c>
      <c r="M3437">
        <v>37.07</v>
      </c>
      <c r="N3437" t="s">
        <v>67</v>
      </c>
      <c r="O3437">
        <v>17.079999999999998</v>
      </c>
      <c r="P3437" t="s">
        <v>67</v>
      </c>
      <c r="Q3437">
        <v>1.21</v>
      </c>
      <c r="R3437" t="s">
        <v>67</v>
      </c>
      <c r="S3437">
        <v>8.06</v>
      </c>
      <c r="T3437" t="s">
        <v>67</v>
      </c>
      <c r="U3437">
        <v>4.2999999999999997E-2</v>
      </c>
      <c r="V3437" t="s">
        <v>67</v>
      </c>
      <c r="W3437">
        <v>3.6999999999999998E-2</v>
      </c>
      <c r="X3437" t="s">
        <v>67</v>
      </c>
      <c r="Y3437">
        <v>2.8000000000000001E-2</v>
      </c>
      <c r="Z3437" t="s">
        <v>67</v>
      </c>
      <c r="AA3437">
        <v>5.0000000000000001E-3</v>
      </c>
      <c r="AB3437" t="s">
        <v>68</v>
      </c>
      <c r="AC3437">
        <v>0.06</v>
      </c>
      <c r="AD3437" t="s">
        <v>68</v>
      </c>
      <c r="AE3437">
        <v>0.05</v>
      </c>
      <c r="AF3437" t="s">
        <v>68</v>
      </c>
      <c r="AG3437">
        <v>0.04</v>
      </c>
      <c r="AH3437" t="s">
        <v>68</v>
      </c>
      <c r="AI3437">
        <v>0.01</v>
      </c>
      <c r="AJ3437" t="s">
        <v>68</v>
      </c>
      <c r="AK3437">
        <v>0.06</v>
      </c>
      <c r="AL3437" t="s">
        <v>67</v>
      </c>
      <c r="AM3437">
        <v>0.05</v>
      </c>
      <c r="AN3437" t="s">
        <v>67</v>
      </c>
      <c r="AO3437">
        <v>0.01</v>
      </c>
      <c r="AP3437" t="s">
        <v>67</v>
      </c>
      <c r="AQ3437">
        <v>4.0000000000000001E-3</v>
      </c>
      <c r="AR3437" t="s">
        <v>67</v>
      </c>
      <c r="AS3437">
        <v>2.15</v>
      </c>
      <c r="AT3437" t="s">
        <v>67</v>
      </c>
      <c r="AU3437">
        <v>0.21</v>
      </c>
      <c r="AV3437" t="s">
        <v>67</v>
      </c>
      <c r="AW3437">
        <v>3.65</v>
      </c>
      <c r="AX3437" t="s">
        <v>67</v>
      </c>
      <c r="AY3437">
        <v>0.93</v>
      </c>
      <c r="AZ3437" t="s">
        <v>67</v>
      </c>
      <c r="BA3437">
        <v>0.21</v>
      </c>
      <c r="BB3437" t="s">
        <v>67</v>
      </c>
      <c r="BC3437">
        <v>1.29</v>
      </c>
      <c r="BD3437" t="s">
        <v>67</v>
      </c>
      <c r="BF3437" t="s">
        <v>64</v>
      </c>
    </row>
    <row r="3438" spans="1:58" x14ac:dyDescent="0.25">
      <c r="A3438" t="s">
        <v>58</v>
      </c>
      <c r="B3438">
        <v>2</v>
      </c>
      <c r="C3438" t="s">
        <v>88</v>
      </c>
      <c r="D3438">
        <v>1990</v>
      </c>
      <c r="E3438">
        <v>1990</v>
      </c>
      <c r="F3438">
        <v>1</v>
      </c>
      <c r="G3438" t="s">
        <v>66</v>
      </c>
      <c r="H3438">
        <v>13.63</v>
      </c>
      <c r="I3438">
        <v>35.65</v>
      </c>
      <c r="J3438" t="s">
        <v>67</v>
      </c>
      <c r="K3438">
        <v>7.37</v>
      </c>
      <c r="L3438" t="s">
        <v>67</v>
      </c>
      <c r="M3438">
        <v>30.23</v>
      </c>
      <c r="N3438" t="s">
        <v>67</v>
      </c>
      <c r="O3438">
        <v>14.75</v>
      </c>
      <c r="P3438" t="s">
        <v>67</v>
      </c>
      <c r="Q3438">
        <v>10.01</v>
      </c>
      <c r="R3438" t="s">
        <v>67</v>
      </c>
      <c r="S3438">
        <v>8.52</v>
      </c>
      <c r="T3438" t="s">
        <v>67</v>
      </c>
      <c r="U3438">
        <v>0.06</v>
      </c>
      <c r="V3438" t="s">
        <v>67</v>
      </c>
      <c r="W3438">
        <v>4.8000000000000001E-2</v>
      </c>
      <c r="X3438" t="s">
        <v>67</v>
      </c>
      <c r="Y3438">
        <v>3.4000000000000002E-2</v>
      </c>
      <c r="Z3438" t="s">
        <v>67</v>
      </c>
      <c r="AA3438">
        <v>1.0999999999999999E-2</v>
      </c>
      <c r="AB3438" t="s">
        <v>68</v>
      </c>
      <c r="AC3438">
        <v>7.0000000000000007E-2</v>
      </c>
      <c r="AD3438" t="s">
        <v>68</v>
      </c>
      <c r="AE3438">
        <v>0.03</v>
      </c>
      <c r="AF3438" t="s">
        <v>68</v>
      </c>
      <c r="AG3438">
        <v>0.02</v>
      </c>
      <c r="AH3438" t="s">
        <v>68</v>
      </c>
      <c r="AI3438">
        <v>0.04</v>
      </c>
      <c r="AJ3438" t="s">
        <v>68</v>
      </c>
      <c r="AK3438">
        <v>7.0000000000000007E-2</v>
      </c>
      <c r="AL3438" t="s">
        <v>67</v>
      </c>
      <c r="AM3438">
        <v>0.03</v>
      </c>
      <c r="AN3438" t="s">
        <v>67</v>
      </c>
      <c r="AO3438">
        <v>0.01</v>
      </c>
      <c r="AP3438" t="s">
        <v>67</v>
      </c>
      <c r="AQ3438">
        <v>4.0000000000000001E-3</v>
      </c>
      <c r="AR3438" t="s">
        <v>67</v>
      </c>
      <c r="AS3438">
        <v>1.82</v>
      </c>
      <c r="AT3438" t="s">
        <v>67</v>
      </c>
      <c r="AU3438">
        <v>0.2</v>
      </c>
      <c r="AV3438" t="s">
        <v>67</v>
      </c>
      <c r="AW3438">
        <v>2.96</v>
      </c>
      <c r="AX3438" t="s">
        <v>67</v>
      </c>
      <c r="AY3438">
        <v>0.78</v>
      </c>
      <c r="AZ3438" t="s">
        <v>67</v>
      </c>
      <c r="BA3438">
        <v>0.37</v>
      </c>
      <c r="BB3438" t="s">
        <v>67</v>
      </c>
      <c r="BC3438">
        <v>0.96</v>
      </c>
      <c r="BD3438" t="s">
        <v>67</v>
      </c>
      <c r="BF3438" t="s">
        <v>64</v>
      </c>
    </row>
    <row r="3439" spans="1:58" x14ac:dyDescent="0.25">
      <c r="A3439" t="s">
        <v>58</v>
      </c>
      <c r="B3439">
        <v>2</v>
      </c>
      <c r="C3439" t="s">
        <v>88</v>
      </c>
      <c r="D3439">
        <v>1990</v>
      </c>
      <c r="E3439">
        <v>1990</v>
      </c>
      <c r="F3439">
        <v>2</v>
      </c>
      <c r="G3439" t="s">
        <v>66</v>
      </c>
      <c r="H3439">
        <v>12.78</v>
      </c>
      <c r="I3439">
        <v>30.2</v>
      </c>
      <c r="J3439" t="s">
        <v>67</v>
      </c>
      <c r="K3439">
        <v>7.3</v>
      </c>
      <c r="L3439" t="s">
        <v>61</v>
      </c>
      <c r="M3439">
        <v>29.7</v>
      </c>
      <c r="N3439" t="s">
        <v>61</v>
      </c>
      <c r="O3439">
        <v>14.46</v>
      </c>
      <c r="P3439" t="s">
        <v>61</v>
      </c>
      <c r="Q3439">
        <v>6.82</v>
      </c>
      <c r="R3439" t="s">
        <v>67</v>
      </c>
      <c r="S3439">
        <v>8.83</v>
      </c>
      <c r="T3439" t="s">
        <v>67</v>
      </c>
      <c r="U3439">
        <v>5.8999999999999997E-2</v>
      </c>
      <c r="V3439" t="s">
        <v>67</v>
      </c>
      <c r="W3439">
        <v>4.8000000000000001E-2</v>
      </c>
      <c r="X3439" t="s">
        <v>67</v>
      </c>
      <c r="Y3439">
        <v>3.6999999999999998E-2</v>
      </c>
      <c r="Z3439" t="s">
        <v>67</v>
      </c>
      <c r="AA3439">
        <v>1.0999999999999999E-2</v>
      </c>
      <c r="AB3439" t="s">
        <v>68</v>
      </c>
      <c r="AC3439">
        <v>0.05</v>
      </c>
      <c r="AD3439" t="s">
        <v>68</v>
      </c>
      <c r="AE3439">
        <v>0.02</v>
      </c>
      <c r="AF3439" t="s">
        <v>68</v>
      </c>
      <c r="AG3439">
        <v>0.01</v>
      </c>
      <c r="AH3439" t="s">
        <v>68</v>
      </c>
      <c r="AI3439">
        <v>0.03</v>
      </c>
      <c r="AJ3439" t="s">
        <v>68</v>
      </c>
      <c r="AK3439">
        <v>0.05</v>
      </c>
      <c r="AL3439" t="s">
        <v>67</v>
      </c>
      <c r="AM3439">
        <v>0.02</v>
      </c>
      <c r="AN3439" t="s">
        <v>67</v>
      </c>
      <c r="AO3439">
        <v>8.0000000000000002E-3</v>
      </c>
      <c r="AP3439" t="s">
        <v>67</v>
      </c>
      <c r="AQ3439">
        <v>3.0000000000000001E-3</v>
      </c>
      <c r="AR3439" t="s">
        <v>67</v>
      </c>
      <c r="AS3439">
        <v>1.94</v>
      </c>
      <c r="AT3439" t="s">
        <v>67</v>
      </c>
      <c r="AU3439">
        <v>0.22</v>
      </c>
      <c r="AV3439" t="s">
        <v>67</v>
      </c>
      <c r="AW3439">
        <v>3.01</v>
      </c>
      <c r="AX3439" t="s">
        <v>67</v>
      </c>
      <c r="AY3439">
        <v>0.78</v>
      </c>
      <c r="AZ3439" t="s">
        <v>67</v>
      </c>
      <c r="BA3439">
        <v>0.34</v>
      </c>
      <c r="BB3439" t="s">
        <v>67</v>
      </c>
      <c r="BC3439">
        <v>0.91</v>
      </c>
      <c r="BD3439" t="s">
        <v>61</v>
      </c>
      <c r="BF3439" t="s">
        <v>64</v>
      </c>
    </row>
    <row r="3440" spans="1:58" x14ac:dyDescent="0.25">
      <c r="A3440" t="s">
        <v>58</v>
      </c>
      <c r="B3440">
        <v>2</v>
      </c>
      <c r="C3440" t="s">
        <v>88</v>
      </c>
      <c r="D3440">
        <v>1990</v>
      </c>
      <c r="E3440">
        <v>1990</v>
      </c>
      <c r="F3440">
        <v>3</v>
      </c>
      <c r="G3440" t="s">
        <v>66</v>
      </c>
      <c r="H3440">
        <v>5.86</v>
      </c>
      <c r="I3440">
        <v>15.34</v>
      </c>
      <c r="J3440" t="s">
        <v>67</v>
      </c>
      <c r="K3440">
        <v>7.41</v>
      </c>
      <c r="L3440" t="s">
        <v>61</v>
      </c>
      <c r="M3440">
        <v>36.35</v>
      </c>
      <c r="N3440" t="s">
        <v>61</v>
      </c>
      <c r="O3440">
        <v>17.29</v>
      </c>
      <c r="P3440" t="s">
        <v>61</v>
      </c>
      <c r="Q3440">
        <v>4.3600000000000003</v>
      </c>
      <c r="R3440" t="s">
        <v>67</v>
      </c>
      <c r="S3440">
        <v>9.5</v>
      </c>
      <c r="T3440" t="s">
        <v>67</v>
      </c>
      <c r="U3440">
        <v>5.7000000000000002E-2</v>
      </c>
      <c r="V3440" t="s">
        <v>67</v>
      </c>
      <c r="W3440">
        <v>4.8000000000000001E-2</v>
      </c>
      <c r="X3440" t="s">
        <v>67</v>
      </c>
      <c r="Y3440">
        <v>3.6999999999999998E-2</v>
      </c>
      <c r="Z3440" t="s">
        <v>67</v>
      </c>
      <c r="AA3440">
        <v>8.9999999999999993E-3</v>
      </c>
      <c r="AB3440" t="s">
        <v>68</v>
      </c>
      <c r="AC3440">
        <v>0.04</v>
      </c>
      <c r="AD3440" t="s">
        <v>68</v>
      </c>
      <c r="AE3440">
        <v>0.03</v>
      </c>
      <c r="AF3440" t="s">
        <v>68</v>
      </c>
      <c r="AG3440">
        <v>0.02</v>
      </c>
      <c r="AH3440" t="s">
        <v>68</v>
      </c>
      <c r="AI3440">
        <v>0.01</v>
      </c>
      <c r="AJ3440" t="s">
        <v>68</v>
      </c>
      <c r="AK3440">
        <v>0.04</v>
      </c>
      <c r="AL3440" t="s">
        <v>67</v>
      </c>
      <c r="AM3440">
        <v>0.03</v>
      </c>
      <c r="AN3440" t="s">
        <v>67</v>
      </c>
      <c r="AO3440">
        <v>1.0999999999999999E-2</v>
      </c>
      <c r="AP3440" t="s">
        <v>67</v>
      </c>
      <c r="AQ3440">
        <v>2E-3</v>
      </c>
      <c r="AR3440" t="s">
        <v>67</v>
      </c>
      <c r="AS3440">
        <v>2.0299999999999998</v>
      </c>
      <c r="AT3440" t="s">
        <v>67</v>
      </c>
      <c r="AU3440">
        <v>0.21</v>
      </c>
      <c r="AV3440" t="s">
        <v>67</v>
      </c>
      <c r="AW3440">
        <v>3.35</v>
      </c>
      <c r="AX3440" t="s">
        <v>67</v>
      </c>
      <c r="AY3440">
        <v>0.84</v>
      </c>
      <c r="AZ3440" t="s">
        <v>67</v>
      </c>
      <c r="BA3440">
        <v>0.18</v>
      </c>
      <c r="BB3440" t="s">
        <v>67</v>
      </c>
      <c r="BC3440">
        <v>0.87</v>
      </c>
      <c r="BD3440" t="s">
        <v>61</v>
      </c>
      <c r="BF3440" t="s">
        <v>64</v>
      </c>
    </row>
    <row r="3441" spans="1:58" x14ac:dyDescent="0.25">
      <c r="A3441" t="s">
        <v>58</v>
      </c>
      <c r="B3441">
        <v>2</v>
      </c>
      <c r="C3441" t="s">
        <v>88</v>
      </c>
      <c r="D3441">
        <v>1990</v>
      </c>
      <c r="E3441">
        <v>1990</v>
      </c>
      <c r="F3441">
        <v>4</v>
      </c>
      <c r="G3441" t="s">
        <v>66</v>
      </c>
      <c r="H3441">
        <v>5.36</v>
      </c>
      <c r="I3441">
        <v>13.57</v>
      </c>
      <c r="J3441" t="s">
        <v>67</v>
      </c>
      <c r="K3441">
        <v>7.41</v>
      </c>
      <c r="L3441" t="s">
        <v>67</v>
      </c>
      <c r="M3441">
        <v>39.770000000000003</v>
      </c>
      <c r="N3441" t="s">
        <v>67</v>
      </c>
      <c r="O3441">
        <v>18.54</v>
      </c>
      <c r="P3441" t="s">
        <v>67</v>
      </c>
      <c r="Q3441">
        <v>18.850000000000001</v>
      </c>
      <c r="R3441" t="s">
        <v>67</v>
      </c>
      <c r="S3441">
        <v>9</v>
      </c>
      <c r="T3441" t="s">
        <v>67</v>
      </c>
      <c r="U3441">
        <v>7.9000000000000001E-2</v>
      </c>
      <c r="V3441" t="s">
        <v>67</v>
      </c>
      <c r="W3441">
        <v>4.8000000000000001E-2</v>
      </c>
      <c r="X3441" t="s">
        <v>67</v>
      </c>
      <c r="Y3441">
        <v>3.3000000000000002E-2</v>
      </c>
      <c r="Z3441" t="s">
        <v>67</v>
      </c>
      <c r="AA3441">
        <v>3.2000000000000001E-2</v>
      </c>
      <c r="AB3441" t="s">
        <v>68</v>
      </c>
      <c r="AC3441">
        <v>0.14000000000000001</v>
      </c>
      <c r="AD3441" t="s">
        <v>68</v>
      </c>
      <c r="AE3441">
        <v>0.06</v>
      </c>
      <c r="AF3441" t="s">
        <v>68</v>
      </c>
      <c r="AG3441">
        <v>0.04</v>
      </c>
      <c r="AH3441" t="s">
        <v>68</v>
      </c>
      <c r="AI3441">
        <v>0.08</v>
      </c>
      <c r="AJ3441" t="s">
        <v>68</v>
      </c>
      <c r="AK3441">
        <v>0.14000000000000001</v>
      </c>
      <c r="AL3441" t="s">
        <v>67</v>
      </c>
      <c r="AM3441">
        <v>0.06</v>
      </c>
      <c r="AN3441" t="s">
        <v>67</v>
      </c>
      <c r="AO3441">
        <v>1.9E-2</v>
      </c>
      <c r="AP3441" t="s">
        <v>67</v>
      </c>
      <c r="AQ3441">
        <v>4.0000000000000001E-3</v>
      </c>
      <c r="AR3441" t="s">
        <v>67</v>
      </c>
      <c r="AS3441">
        <v>2.25</v>
      </c>
      <c r="AT3441" t="s">
        <v>67</v>
      </c>
      <c r="AU3441">
        <v>0.24</v>
      </c>
      <c r="AV3441" t="s">
        <v>67</v>
      </c>
      <c r="AW3441">
        <v>3.78</v>
      </c>
      <c r="AX3441" t="s">
        <v>67</v>
      </c>
      <c r="AY3441">
        <v>0.96</v>
      </c>
      <c r="AZ3441" t="s">
        <v>67</v>
      </c>
      <c r="BA3441">
        <v>0.12</v>
      </c>
      <c r="BB3441" t="s">
        <v>67</v>
      </c>
      <c r="BC3441">
        <v>0.96</v>
      </c>
      <c r="BD3441" t="s">
        <v>67</v>
      </c>
      <c r="BF3441" t="s">
        <v>64</v>
      </c>
    </row>
    <row r="3442" spans="1:58" x14ac:dyDescent="0.25">
      <c r="A3442" t="s">
        <v>58</v>
      </c>
      <c r="B3442">
        <v>2</v>
      </c>
      <c r="C3442" t="s">
        <v>88</v>
      </c>
      <c r="D3442">
        <v>1990</v>
      </c>
      <c r="E3442">
        <v>1990</v>
      </c>
      <c r="F3442">
        <v>5</v>
      </c>
      <c r="G3442" t="s">
        <v>66</v>
      </c>
      <c r="H3442">
        <v>1.95</v>
      </c>
      <c r="I3442">
        <v>5.09</v>
      </c>
      <c r="J3442" t="s">
        <v>67</v>
      </c>
      <c r="K3442">
        <v>7.46</v>
      </c>
      <c r="L3442" t="s">
        <v>67</v>
      </c>
      <c r="M3442">
        <v>42.7</v>
      </c>
      <c r="N3442" t="s">
        <v>67</v>
      </c>
      <c r="O3442">
        <v>20.329999999999998</v>
      </c>
      <c r="P3442" t="s">
        <v>67</v>
      </c>
      <c r="Q3442">
        <v>11.82</v>
      </c>
      <c r="R3442" t="s">
        <v>67</v>
      </c>
      <c r="S3442">
        <v>9.4700000000000006</v>
      </c>
      <c r="T3442" t="s">
        <v>67</v>
      </c>
      <c r="U3442">
        <v>6.4000000000000001E-2</v>
      </c>
      <c r="V3442" t="s">
        <v>67</v>
      </c>
      <c r="W3442">
        <v>4.3999999999999997E-2</v>
      </c>
      <c r="X3442" t="s">
        <v>67</v>
      </c>
      <c r="Y3442">
        <v>3.2000000000000001E-2</v>
      </c>
      <c r="Z3442" t="s">
        <v>67</v>
      </c>
      <c r="AA3442">
        <v>1.9E-2</v>
      </c>
      <c r="AB3442" t="s">
        <v>68</v>
      </c>
      <c r="AC3442">
        <v>0.09</v>
      </c>
      <c r="AD3442" t="s">
        <v>68</v>
      </c>
      <c r="AE3442">
        <v>0.05</v>
      </c>
      <c r="AF3442" t="s">
        <v>68</v>
      </c>
      <c r="AG3442">
        <v>0.03</v>
      </c>
      <c r="AH3442" t="s">
        <v>68</v>
      </c>
      <c r="AI3442">
        <v>0.04</v>
      </c>
      <c r="AJ3442" t="s">
        <v>68</v>
      </c>
      <c r="AK3442">
        <v>0.09</v>
      </c>
      <c r="AL3442" t="s">
        <v>67</v>
      </c>
      <c r="AM3442">
        <v>0.05</v>
      </c>
      <c r="AN3442" t="s">
        <v>67</v>
      </c>
      <c r="AO3442">
        <v>1.7000000000000001E-2</v>
      </c>
      <c r="AP3442" t="s">
        <v>67</v>
      </c>
      <c r="AQ3442">
        <v>2E-3</v>
      </c>
      <c r="AR3442" t="s">
        <v>67</v>
      </c>
      <c r="AS3442">
        <v>2.41</v>
      </c>
      <c r="AT3442" t="s">
        <v>67</v>
      </c>
      <c r="AU3442">
        <v>0.22</v>
      </c>
      <c r="AV3442" t="s">
        <v>67</v>
      </c>
      <c r="AW3442">
        <v>4.17</v>
      </c>
      <c r="AX3442" t="s">
        <v>67</v>
      </c>
      <c r="AY3442">
        <v>1.06</v>
      </c>
      <c r="AZ3442" t="s">
        <v>67</v>
      </c>
      <c r="BA3442">
        <v>0.12</v>
      </c>
      <c r="BB3442" t="s">
        <v>67</v>
      </c>
      <c r="BC3442">
        <v>0.92</v>
      </c>
      <c r="BD3442" t="s">
        <v>67</v>
      </c>
      <c r="BF3442" t="s">
        <v>64</v>
      </c>
    </row>
    <row r="3443" spans="1:58" x14ac:dyDescent="0.25">
      <c r="A3443" t="s">
        <v>58</v>
      </c>
      <c r="B3443">
        <v>2</v>
      </c>
      <c r="C3443" t="s">
        <v>88</v>
      </c>
      <c r="D3443">
        <v>1990</v>
      </c>
      <c r="E3443">
        <v>1990</v>
      </c>
      <c r="F3443">
        <v>6</v>
      </c>
      <c r="G3443" t="s">
        <v>66</v>
      </c>
      <c r="H3443">
        <v>2.58</v>
      </c>
      <c r="I3443">
        <v>6.53</v>
      </c>
      <c r="J3443" t="s">
        <v>67</v>
      </c>
      <c r="K3443">
        <v>7.51</v>
      </c>
      <c r="L3443" t="s">
        <v>67</v>
      </c>
      <c r="M3443">
        <v>44.19</v>
      </c>
      <c r="N3443" t="s">
        <v>67</v>
      </c>
      <c r="O3443">
        <v>21.25</v>
      </c>
      <c r="P3443" t="s">
        <v>67</v>
      </c>
      <c r="Q3443">
        <v>14.8</v>
      </c>
      <c r="R3443" t="s">
        <v>67</v>
      </c>
      <c r="S3443">
        <v>9.61</v>
      </c>
      <c r="T3443" t="s">
        <v>67</v>
      </c>
      <c r="U3443">
        <v>5.5E-2</v>
      </c>
      <c r="V3443" t="s">
        <v>67</v>
      </c>
      <c r="W3443">
        <v>4.4999999999999998E-2</v>
      </c>
      <c r="X3443" t="s">
        <v>67</v>
      </c>
      <c r="Y3443">
        <v>3.3000000000000002E-2</v>
      </c>
      <c r="Z3443" t="s">
        <v>67</v>
      </c>
      <c r="AA3443">
        <v>1.0999999999999999E-2</v>
      </c>
      <c r="AB3443" t="s">
        <v>68</v>
      </c>
      <c r="AC3443">
        <v>0.09</v>
      </c>
      <c r="AD3443" t="s">
        <v>68</v>
      </c>
      <c r="AE3443">
        <v>0.06</v>
      </c>
      <c r="AF3443" t="s">
        <v>68</v>
      </c>
      <c r="AG3443">
        <v>0.02</v>
      </c>
      <c r="AH3443" t="s">
        <v>68</v>
      </c>
      <c r="AI3443">
        <v>0.04</v>
      </c>
      <c r="AJ3443" t="s">
        <v>68</v>
      </c>
      <c r="AK3443">
        <v>0.09</v>
      </c>
      <c r="AL3443" t="s">
        <v>67</v>
      </c>
      <c r="AM3443">
        <v>0.06</v>
      </c>
      <c r="AN3443" t="s">
        <v>67</v>
      </c>
      <c r="AO3443">
        <v>4.1000000000000002E-2</v>
      </c>
      <c r="AP3443" t="s">
        <v>67</v>
      </c>
      <c r="AQ3443">
        <v>1E-3</v>
      </c>
      <c r="AR3443" t="s">
        <v>67</v>
      </c>
      <c r="AS3443">
        <v>2.52</v>
      </c>
      <c r="AT3443" t="s">
        <v>67</v>
      </c>
      <c r="AU3443">
        <v>0.21</v>
      </c>
      <c r="AV3443" t="s">
        <v>67</v>
      </c>
      <c r="AW3443">
        <v>4.3899999999999997</v>
      </c>
      <c r="AX3443" t="s">
        <v>67</v>
      </c>
      <c r="AY3443">
        <v>1.0900000000000001</v>
      </c>
      <c r="AZ3443" t="s">
        <v>67</v>
      </c>
      <c r="BA3443">
        <v>0.11</v>
      </c>
      <c r="BB3443" t="s">
        <v>67</v>
      </c>
      <c r="BC3443">
        <v>0.82</v>
      </c>
      <c r="BD3443" t="s">
        <v>67</v>
      </c>
      <c r="BF3443" t="s">
        <v>64</v>
      </c>
    </row>
    <row r="3444" spans="1:58" x14ac:dyDescent="0.25">
      <c r="A3444" t="s">
        <v>58</v>
      </c>
      <c r="B3444">
        <v>2</v>
      </c>
      <c r="C3444" t="s">
        <v>88</v>
      </c>
      <c r="D3444">
        <v>1990</v>
      </c>
      <c r="E3444">
        <v>1990</v>
      </c>
      <c r="F3444">
        <v>7</v>
      </c>
      <c r="G3444" t="s">
        <v>66</v>
      </c>
      <c r="H3444">
        <v>0.51</v>
      </c>
      <c r="I3444">
        <v>1.33</v>
      </c>
      <c r="J3444" t="s">
        <v>67</v>
      </c>
      <c r="K3444">
        <v>7.6</v>
      </c>
      <c r="L3444" t="s">
        <v>67</v>
      </c>
      <c r="M3444">
        <v>55.03</v>
      </c>
      <c r="N3444" t="s">
        <v>67</v>
      </c>
      <c r="O3444">
        <v>25.83</v>
      </c>
      <c r="P3444" t="s">
        <v>67</v>
      </c>
      <c r="Q3444">
        <v>1.79</v>
      </c>
      <c r="R3444" t="s">
        <v>67</v>
      </c>
      <c r="S3444">
        <v>10.210000000000001</v>
      </c>
      <c r="T3444" t="s">
        <v>67</v>
      </c>
      <c r="U3444">
        <v>5.2999999999999999E-2</v>
      </c>
      <c r="V3444" t="s">
        <v>67</v>
      </c>
      <c r="W3444">
        <v>4.8000000000000001E-2</v>
      </c>
      <c r="X3444" t="s">
        <v>67</v>
      </c>
      <c r="Y3444">
        <v>2.8000000000000001E-2</v>
      </c>
      <c r="Z3444" t="s">
        <v>67</v>
      </c>
      <c r="AA3444">
        <v>5.0000000000000001E-3</v>
      </c>
      <c r="AB3444" t="s">
        <v>68</v>
      </c>
      <c r="AC3444">
        <v>0.05</v>
      </c>
      <c r="AD3444" t="s">
        <v>68</v>
      </c>
      <c r="AE3444">
        <v>0.03</v>
      </c>
      <c r="AF3444" t="s">
        <v>68</v>
      </c>
      <c r="AG3444">
        <v>0.01</v>
      </c>
      <c r="AH3444" t="s">
        <v>68</v>
      </c>
      <c r="AI3444">
        <v>0.02</v>
      </c>
      <c r="AJ3444" t="s">
        <v>68</v>
      </c>
      <c r="AK3444">
        <v>0.05</v>
      </c>
      <c r="AL3444" t="s">
        <v>67</v>
      </c>
      <c r="AM3444">
        <v>0.03</v>
      </c>
      <c r="AN3444" t="s">
        <v>67</v>
      </c>
      <c r="AO3444">
        <v>0.03</v>
      </c>
      <c r="AP3444" t="s">
        <v>67</v>
      </c>
      <c r="AQ3444">
        <v>1E-3</v>
      </c>
      <c r="AR3444" t="s">
        <v>67</v>
      </c>
      <c r="AS3444">
        <v>3.09</v>
      </c>
      <c r="AT3444" t="s">
        <v>67</v>
      </c>
      <c r="AU3444">
        <v>0.24</v>
      </c>
      <c r="AV3444" t="s">
        <v>67</v>
      </c>
      <c r="AW3444">
        <v>5.47</v>
      </c>
      <c r="AX3444" t="s">
        <v>67</v>
      </c>
      <c r="AY3444">
        <v>1.35</v>
      </c>
      <c r="AZ3444" t="s">
        <v>67</v>
      </c>
      <c r="BA3444">
        <v>0.14000000000000001</v>
      </c>
      <c r="BB3444" t="s">
        <v>67</v>
      </c>
      <c r="BC3444">
        <v>1.5</v>
      </c>
      <c r="BD3444" t="s">
        <v>67</v>
      </c>
      <c r="BF3444" t="s">
        <v>64</v>
      </c>
    </row>
    <row r="3445" spans="1:58" x14ac:dyDescent="0.25">
      <c r="A3445" t="s">
        <v>58</v>
      </c>
      <c r="B3445">
        <v>2</v>
      </c>
      <c r="C3445" t="s">
        <v>88</v>
      </c>
      <c r="D3445">
        <v>1990</v>
      </c>
      <c r="E3445">
        <v>1990</v>
      </c>
      <c r="F3445">
        <v>8</v>
      </c>
      <c r="G3445" t="s">
        <v>66</v>
      </c>
      <c r="H3445">
        <v>0.21</v>
      </c>
      <c r="I3445">
        <v>0.55000000000000004</v>
      </c>
      <c r="J3445" t="s">
        <v>67</v>
      </c>
      <c r="K3445">
        <v>7.63</v>
      </c>
      <c r="L3445" t="s">
        <v>67</v>
      </c>
      <c r="M3445">
        <v>64.150000000000006</v>
      </c>
      <c r="N3445" t="s">
        <v>67</v>
      </c>
      <c r="O3445">
        <v>27.96</v>
      </c>
      <c r="P3445" t="s">
        <v>67</v>
      </c>
      <c r="Q3445">
        <v>1.17</v>
      </c>
      <c r="R3445" t="s">
        <v>67</v>
      </c>
      <c r="S3445">
        <v>9.7100000000000009</v>
      </c>
      <c r="T3445" t="s">
        <v>67</v>
      </c>
      <c r="U3445">
        <v>5.0999999999999997E-2</v>
      </c>
      <c r="V3445" t="s">
        <v>67</v>
      </c>
      <c r="W3445">
        <v>3.7999999999999999E-2</v>
      </c>
      <c r="X3445" t="s">
        <v>67</v>
      </c>
      <c r="Y3445">
        <v>2.3E-2</v>
      </c>
      <c r="Z3445" t="s">
        <v>67</v>
      </c>
      <c r="AA3445">
        <v>1.2999999999999999E-2</v>
      </c>
      <c r="AB3445" t="s">
        <v>68</v>
      </c>
      <c r="AC3445">
        <v>7.0000000000000007E-2</v>
      </c>
      <c r="AD3445" t="s">
        <v>68</v>
      </c>
      <c r="AE3445">
        <v>0.03</v>
      </c>
      <c r="AF3445" t="s">
        <v>68</v>
      </c>
      <c r="AG3445">
        <v>0.02</v>
      </c>
      <c r="AH3445" t="s">
        <v>68</v>
      </c>
      <c r="AI3445">
        <v>0.04</v>
      </c>
      <c r="AJ3445" t="s">
        <v>68</v>
      </c>
      <c r="AK3445">
        <v>7.0000000000000007E-2</v>
      </c>
      <c r="AL3445" t="s">
        <v>67</v>
      </c>
      <c r="AM3445">
        <v>0.03</v>
      </c>
      <c r="AN3445" t="s">
        <v>67</v>
      </c>
      <c r="AO3445">
        <v>8.9999999999999993E-3</v>
      </c>
      <c r="AP3445" t="s">
        <v>67</v>
      </c>
      <c r="AQ3445">
        <v>1E-3</v>
      </c>
      <c r="AR3445" t="s">
        <v>67</v>
      </c>
      <c r="AS3445">
        <v>3.56</v>
      </c>
      <c r="AT3445" t="s">
        <v>67</v>
      </c>
      <c r="AU3445">
        <v>0.27</v>
      </c>
      <c r="AV3445" t="s">
        <v>67</v>
      </c>
      <c r="AW3445">
        <v>6.16</v>
      </c>
      <c r="AX3445" t="s">
        <v>67</v>
      </c>
      <c r="AY3445">
        <v>1.54</v>
      </c>
      <c r="AZ3445" t="s">
        <v>67</v>
      </c>
      <c r="BA3445">
        <v>0.17</v>
      </c>
      <c r="BB3445" t="s">
        <v>67</v>
      </c>
      <c r="BC3445">
        <v>2.34</v>
      </c>
      <c r="BD3445" t="s">
        <v>67</v>
      </c>
      <c r="BF3445" t="s">
        <v>64</v>
      </c>
    </row>
    <row r="3446" spans="1:58" x14ac:dyDescent="0.25">
      <c r="A3446" t="s">
        <v>58</v>
      </c>
      <c r="B3446">
        <v>2</v>
      </c>
      <c r="C3446" t="s">
        <v>88</v>
      </c>
      <c r="D3446">
        <v>1990</v>
      </c>
      <c r="E3446">
        <v>1990</v>
      </c>
      <c r="F3446">
        <v>9</v>
      </c>
      <c r="G3446" t="s">
        <v>66</v>
      </c>
      <c r="H3446">
        <v>0.12</v>
      </c>
      <c r="I3446">
        <v>0.3</v>
      </c>
      <c r="J3446" t="s">
        <v>67</v>
      </c>
      <c r="K3446">
        <v>7.7</v>
      </c>
      <c r="L3446" t="s">
        <v>67</v>
      </c>
      <c r="M3446">
        <v>73.680000000000007</v>
      </c>
      <c r="N3446" t="s">
        <v>67</v>
      </c>
      <c r="O3446">
        <v>29.29</v>
      </c>
      <c r="P3446" t="s">
        <v>67</v>
      </c>
      <c r="Q3446">
        <v>9.61</v>
      </c>
      <c r="R3446" t="s">
        <v>67</v>
      </c>
      <c r="S3446">
        <v>9.2100000000000009</v>
      </c>
      <c r="T3446" t="s">
        <v>67</v>
      </c>
      <c r="U3446">
        <v>0.05</v>
      </c>
      <c r="V3446" t="s">
        <v>67</v>
      </c>
      <c r="W3446">
        <v>3.2000000000000001E-2</v>
      </c>
      <c r="X3446" t="s">
        <v>67</v>
      </c>
      <c r="Y3446">
        <v>2.4E-2</v>
      </c>
      <c r="Z3446" t="s">
        <v>67</v>
      </c>
      <c r="AA3446">
        <v>1.7999999999999999E-2</v>
      </c>
      <c r="AB3446" t="s">
        <v>68</v>
      </c>
      <c r="AC3446">
        <v>0.14000000000000001</v>
      </c>
      <c r="AD3446" t="s">
        <v>68</v>
      </c>
      <c r="AE3446">
        <v>0.04</v>
      </c>
      <c r="AF3446" t="s">
        <v>68</v>
      </c>
      <c r="AG3446">
        <v>0.03</v>
      </c>
      <c r="AH3446" t="s">
        <v>68</v>
      </c>
      <c r="AI3446">
        <v>0.11</v>
      </c>
      <c r="AJ3446" t="s">
        <v>68</v>
      </c>
      <c r="AK3446">
        <v>0.14000000000000001</v>
      </c>
      <c r="AL3446" t="s">
        <v>67</v>
      </c>
      <c r="AM3446">
        <v>0.04</v>
      </c>
      <c r="AN3446" t="s">
        <v>67</v>
      </c>
      <c r="AO3446">
        <v>8.0000000000000002E-3</v>
      </c>
      <c r="AP3446" t="s">
        <v>67</v>
      </c>
      <c r="AQ3446">
        <v>1E-3</v>
      </c>
      <c r="AR3446" t="s">
        <v>67</v>
      </c>
      <c r="AS3446">
        <v>3.76</v>
      </c>
      <c r="AT3446" t="s">
        <v>67</v>
      </c>
      <c r="AU3446">
        <v>0.3</v>
      </c>
      <c r="AV3446" t="s">
        <v>67</v>
      </c>
      <c r="AW3446">
        <v>6.67</v>
      </c>
      <c r="AX3446" t="s">
        <v>67</v>
      </c>
      <c r="AY3446">
        <v>1.69</v>
      </c>
      <c r="AZ3446" t="s">
        <v>67</v>
      </c>
      <c r="BA3446">
        <v>0.2</v>
      </c>
      <c r="BB3446" t="s">
        <v>67</v>
      </c>
      <c r="BC3446">
        <v>3.19</v>
      </c>
      <c r="BD3446" t="s">
        <v>67</v>
      </c>
      <c r="BF3446" t="s">
        <v>64</v>
      </c>
    </row>
    <row r="3447" spans="1:58" x14ac:dyDescent="0.25">
      <c r="A3447" t="s">
        <v>58</v>
      </c>
      <c r="B3447">
        <v>2</v>
      </c>
      <c r="C3447" t="s">
        <v>88</v>
      </c>
      <c r="D3447">
        <v>1991</v>
      </c>
      <c r="E3447">
        <v>1990</v>
      </c>
      <c r="F3447">
        <v>10</v>
      </c>
      <c r="G3447" t="s">
        <v>66</v>
      </c>
      <c r="H3447">
        <v>0.84</v>
      </c>
      <c r="I3447">
        <v>2.19</v>
      </c>
      <c r="J3447" t="s">
        <v>67</v>
      </c>
      <c r="K3447">
        <v>7.54</v>
      </c>
      <c r="L3447" t="s">
        <v>67</v>
      </c>
      <c r="M3447">
        <v>51.7</v>
      </c>
      <c r="N3447" t="s">
        <v>67</v>
      </c>
      <c r="O3447">
        <v>22.5</v>
      </c>
      <c r="P3447" t="s">
        <v>67</v>
      </c>
      <c r="Q3447">
        <v>8.06</v>
      </c>
      <c r="R3447" t="s">
        <v>67</v>
      </c>
      <c r="S3447">
        <v>8.33</v>
      </c>
      <c r="T3447" t="s">
        <v>67</v>
      </c>
      <c r="U3447">
        <v>4.8000000000000001E-2</v>
      </c>
      <c r="V3447" t="s">
        <v>67</v>
      </c>
      <c r="W3447">
        <v>3.9E-2</v>
      </c>
      <c r="X3447" t="s">
        <v>67</v>
      </c>
      <c r="Y3447">
        <v>2.7E-2</v>
      </c>
      <c r="Z3447" t="s">
        <v>67</v>
      </c>
      <c r="AA3447">
        <v>8.9999999999999993E-3</v>
      </c>
      <c r="AB3447" t="s">
        <v>68</v>
      </c>
      <c r="AC3447">
        <v>0.09</v>
      </c>
      <c r="AD3447" t="s">
        <v>68</v>
      </c>
      <c r="AE3447">
        <v>0.05</v>
      </c>
      <c r="AF3447" t="s">
        <v>68</v>
      </c>
      <c r="AG3447">
        <v>0.04</v>
      </c>
      <c r="AH3447" t="s">
        <v>68</v>
      </c>
      <c r="AI3447">
        <v>0.03</v>
      </c>
      <c r="AJ3447" t="s">
        <v>68</v>
      </c>
      <c r="AK3447">
        <v>0.09</v>
      </c>
      <c r="AL3447" t="s">
        <v>67</v>
      </c>
      <c r="AM3447">
        <v>0.05</v>
      </c>
      <c r="AN3447" t="s">
        <v>67</v>
      </c>
      <c r="AO3447">
        <v>1.4999999999999999E-2</v>
      </c>
      <c r="AP3447" t="s">
        <v>67</v>
      </c>
      <c r="AQ3447">
        <v>3.0000000000000001E-3</v>
      </c>
      <c r="AR3447" t="s">
        <v>67</v>
      </c>
      <c r="AS3447">
        <v>2.77</v>
      </c>
      <c r="AT3447" t="s">
        <v>67</v>
      </c>
      <c r="AU3447">
        <v>0.26</v>
      </c>
      <c r="AV3447" t="s">
        <v>67</v>
      </c>
      <c r="AW3447">
        <v>5.08</v>
      </c>
      <c r="AX3447" t="s">
        <v>67</v>
      </c>
      <c r="AY3447">
        <v>1.31</v>
      </c>
      <c r="AZ3447" t="s">
        <v>67</v>
      </c>
      <c r="BA3447">
        <v>0.2</v>
      </c>
      <c r="BB3447" t="s">
        <v>67</v>
      </c>
      <c r="BC3447">
        <v>2.4300000000000002</v>
      </c>
      <c r="BD3447" t="s">
        <v>67</v>
      </c>
      <c r="BF3447" t="s">
        <v>64</v>
      </c>
    </row>
    <row r="3448" spans="1:58" x14ac:dyDescent="0.25">
      <c r="A3448" t="s">
        <v>58</v>
      </c>
      <c r="B3448">
        <v>2</v>
      </c>
      <c r="C3448" t="s">
        <v>88</v>
      </c>
      <c r="D3448">
        <v>1991</v>
      </c>
      <c r="E3448">
        <v>1990</v>
      </c>
      <c r="F3448">
        <v>11</v>
      </c>
      <c r="G3448" t="s">
        <v>66</v>
      </c>
      <c r="H3448">
        <v>6.99</v>
      </c>
      <c r="I3448">
        <v>17.690000000000001</v>
      </c>
      <c r="J3448" t="s">
        <v>67</v>
      </c>
      <c r="K3448">
        <v>7.42</v>
      </c>
      <c r="L3448" t="s">
        <v>67</v>
      </c>
      <c r="M3448">
        <v>35.450000000000003</v>
      </c>
      <c r="N3448" t="s">
        <v>67</v>
      </c>
      <c r="O3448">
        <v>16.46</v>
      </c>
      <c r="P3448" t="s">
        <v>67</v>
      </c>
      <c r="Q3448">
        <v>4.0199999999999996</v>
      </c>
      <c r="R3448" t="s">
        <v>67</v>
      </c>
      <c r="S3448">
        <v>8.34</v>
      </c>
      <c r="T3448" t="s">
        <v>67</v>
      </c>
      <c r="U3448">
        <v>5.2999999999999999E-2</v>
      </c>
      <c r="V3448" t="s">
        <v>67</v>
      </c>
      <c r="W3448">
        <v>4.3999999999999997E-2</v>
      </c>
      <c r="X3448" t="s">
        <v>67</v>
      </c>
      <c r="Y3448">
        <v>3.2000000000000001E-2</v>
      </c>
      <c r="Z3448" t="s">
        <v>67</v>
      </c>
      <c r="AA3448">
        <v>8.0000000000000002E-3</v>
      </c>
      <c r="AB3448" t="s">
        <v>68</v>
      </c>
      <c r="AC3448">
        <v>0.06</v>
      </c>
      <c r="AD3448" t="s">
        <v>68</v>
      </c>
      <c r="AE3448">
        <v>0.03</v>
      </c>
      <c r="AF3448" t="s">
        <v>68</v>
      </c>
      <c r="AG3448">
        <v>0.02</v>
      </c>
      <c r="AH3448" t="s">
        <v>68</v>
      </c>
      <c r="AI3448">
        <v>0.03</v>
      </c>
      <c r="AJ3448" t="s">
        <v>68</v>
      </c>
      <c r="AK3448">
        <v>0.06</v>
      </c>
      <c r="AL3448" t="s">
        <v>67</v>
      </c>
      <c r="AM3448">
        <v>0.03</v>
      </c>
      <c r="AN3448" t="s">
        <v>67</v>
      </c>
      <c r="AO3448">
        <v>8.0000000000000002E-3</v>
      </c>
      <c r="AP3448" t="s">
        <v>67</v>
      </c>
      <c r="AQ3448">
        <v>3.0000000000000001E-3</v>
      </c>
      <c r="AR3448" t="s">
        <v>67</v>
      </c>
      <c r="AS3448">
        <v>2.02</v>
      </c>
      <c r="AT3448" t="s">
        <v>67</v>
      </c>
      <c r="AU3448">
        <v>0.18</v>
      </c>
      <c r="AV3448" t="s">
        <v>67</v>
      </c>
      <c r="AW3448">
        <v>3.37</v>
      </c>
      <c r="AX3448" t="s">
        <v>67</v>
      </c>
      <c r="AY3448">
        <v>0.88</v>
      </c>
      <c r="AZ3448" t="s">
        <v>67</v>
      </c>
      <c r="BA3448">
        <v>0.17</v>
      </c>
      <c r="BB3448" t="s">
        <v>61</v>
      </c>
      <c r="BC3448">
        <v>1.97</v>
      </c>
      <c r="BD3448" t="s">
        <v>61</v>
      </c>
      <c r="BF3448" t="s">
        <v>64</v>
      </c>
    </row>
    <row r="3449" spans="1:58" x14ac:dyDescent="0.25">
      <c r="A3449" t="s">
        <v>58</v>
      </c>
      <c r="B3449">
        <v>2</v>
      </c>
      <c r="C3449" t="s">
        <v>88</v>
      </c>
      <c r="D3449">
        <v>1991</v>
      </c>
      <c r="E3449">
        <v>1990</v>
      </c>
      <c r="F3449">
        <v>12</v>
      </c>
      <c r="G3449" t="s">
        <v>60</v>
      </c>
      <c r="H3449">
        <v>5.22</v>
      </c>
      <c r="I3449">
        <v>13.65</v>
      </c>
      <c r="J3449" t="s">
        <v>67</v>
      </c>
      <c r="K3449">
        <v>7.4</v>
      </c>
      <c r="L3449" t="s">
        <v>67</v>
      </c>
      <c r="M3449">
        <v>33.229999999999997</v>
      </c>
      <c r="N3449" t="s">
        <v>67</v>
      </c>
      <c r="O3449">
        <v>15.83</v>
      </c>
      <c r="P3449" t="s">
        <v>67</v>
      </c>
      <c r="Q3449">
        <v>2.35</v>
      </c>
      <c r="R3449" t="s">
        <v>67</v>
      </c>
      <c r="S3449">
        <v>8.99</v>
      </c>
      <c r="T3449" t="s">
        <v>67</v>
      </c>
      <c r="U3449">
        <v>4.9000000000000002E-2</v>
      </c>
      <c r="V3449" t="s">
        <v>67</v>
      </c>
      <c r="W3449">
        <v>4.4999999999999998E-2</v>
      </c>
      <c r="X3449" t="s">
        <v>67</v>
      </c>
      <c r="Y3449">
        <v>3.5000000000000003E-2</v>
      </c>
      <c r="Z3449" t="s">
        <v>67</v>
      </c>
      <c r="AA3449">
        <v>4.0000000000000001E-3</v>
      </c>
      <c r="AB3449" t="s">
        <v>68</v>
      </c>
      <c r="AC3449">
        <v>0.04</v>
      </c>
      <c r="AD3449" t="s">
        <v>68</v>
      </c>
      <c r="AE3449">
        <v>0.03</v>
      </c>
      <c r="AF3449" t="s">
        <v>68</v>
      </c>
      <c r="AG3449">
        <v>0.03</v>
      </c>
      <c r="AH3449" t="s">
        <v>68</v>
      </c>
      <c r="AI3449">
        <v>0.01</v>
      </c>
      <c r="AJ3449" t="s">
        <v>68</v>
      </c>
      <c r="AK3449">
        <v>0.04</v>
      </c>
      <c r="AL3449" t="s">
        <v>67</v>
      </c>
      <c r="AM3449">
        <v>0.03</v>
      </c>
      <c r="AN3449" t="s">
        <v>67</v>
      </c>
      <c r="AO3449">
        <v>4.0000000000000001E-3</v>
      </c>
      <c r="AP3449" t="s">
        <v>67</v>
      </c>
      <c r="AQ3449">
        <v>2E-3</v>
      </c>
      <c r="AR3449" t="s">
        <v>67</v>
      </c>
      <c r="AS3449">
        <v>1.94</v>
      </c>
      <c r="AT3449" t="s">
        <v>67</v>
      </c>
      <c r="AU3449">
        <v>0.16</v>
      </c>
      <c r="AV3449" t="s">
        <v>67</v>
      </c>
      <c r="AW3449">
        <v>3.13</v>
      </c>
      <c r="AX3449" t="s">
        <v>67</v>
      </c>
      <c r="AY3449">
        <v>0.81</v>
      </c>
      <c r="AZ3449" t="s">
        <v>67</v>
      </c>
      <c r="BA3449">
        <v>0.14000000000000001</v>
      </c>
      <c r="BB3449" t="s">
        <v>67</v>
      </c>
      <c r="BC3449">
        <v>0.96</v>
      </c>
      <c r="BD3449" t="s">
        <v>67</v>
      </c>
      <c r="BF3449" t="s">
        <v>64</v>
      </c>
    </row>
    <row r="3450" spans="1:58" x14ac:dyDescent="0.25">
      <c r="A3450" t="s">
        <v>58</v>
      </c>
      <c r="B3450">
        <v>2</v>
      </c>
      <c r="C3450" t="s">
        <v>88</v>
      </c>
      <c r="D3450">
        <v>1991</v>
      </c>
      <c r="E3450">
        <v>1991</v>
      </c>
      <c r="F3450">
        <v>1</v>
      </c>
      <c r="G3450" t="s">
        <v>77</v>
      </c>
      <c r="H3450">
        <v>9.08</v>
      </c>
      <c r="I3450">
        <v>23.75</v>
      </c>
      <c r="J3450" t="s">
        <v>67</v>
      </c>
      <c r="K3450">
        <v>7.35</v>
      </c>
      <c r="L3450" t="s">
        <v>67</v>
      </c>
      <c r="M3450">
        <v>31.11</v>
      </c>
      <c r="N3450" t="s">
        <v>67</v>
      </c>
      <c r="O3450">
        <v>14.62</v>
      </c>
      <c r="P3450" t="s">
        <v>67</v>
      </c>
      <c r="Q3450">
        <v>10.8</v>
      </c>
      <c r="R3450" t="s">
        <v>67</v>
      </c>
      <c r="S3450">
        <v>8.5500000000000007</v>
      </c>
      <c r="T3450" t="s">
        <v>67</v>
      </c>
      <c r="U3450">
        <v>6.0999999999999999E-2</v>
      </c>
      <c r="V3450" t="s">
        <v>67</v>
      </c>
      <c r="W3450">
        <v>5.0999999999999997E-2</v>
      </c>
      <c r="X3450" t="s">
        <v>67</v>
      </c>
      <c r="Y3450">
        <v>3.7999999999999999E-2</v>
      </c>
      <c r="Z3450" t="s">
        <v>67</v>
      </c>
      <c r="AA3450">
        <v>0.01</v>
      </c>
      <c r="AB3450" t="s">
        <v>68</v>
      </c>
      <c r="AC3450">
        <v>0.05</v>
      </c>
      <c r="AD3450" t="s">
        <v>68</v>
      </c>
      <c r="AE3450">
        <v>0.04</v>
      </c>
      <c r="AF3450" t="s">
        <v>68</v>
      </c>
      <c r="AG3450">
        <v>0.03</v>
      </c>
      <c r="AH3450" t="s">
        <v>68</v>
      </c>
      <c r="AI3450">
        <v>0.02</v>
      </c>
      <c r="AJ3450" t="s">
        <v>68</v>
      </c>
      <c r="AK3450">
        <v>0.05</v>
      </c>
      <c r="AL3450" t="s">
        <v>67</v>
      </c>
      <c r="AM3450">
        <v>0.04</v>
      </c>
      <c r="AN3450" t="s">
        <v>67</v>
      </c>
      <c r="AO3450">
        <v>7.0000000000000001E-3</v>
      </c>
      <c r="AP3450" t="s">
        <v>67</v>
      </c>
      <c r="AQ3450">
        <v>2E-3</v>
      </c>
      <c r="AR3450" t="s">
        <v>67</v>
      </c>
      <c r="AS3450">
        <v>1.8</v>
      </c>
      <c r="AT3450" t="s">
        <v>67</v>
      </c>
      <c r="AU3450">
        <v>0.18</v>
      </c>
      <c r="AV3450" t="s">
        <v>67</v>
      </c>
      <c r="AW3450">
        <v>2.98</v>
      </c>
      <c r="AX3450" t="s">
        <v>67</v>
      </c>
      <c r="AY3450">
        <v>0.75</v>
      </c>
      <c r="AZ3450" t="s">
        <v>67</v>
      </c>
      <c r="BA3450">
        <v>0.12</v>
      </c>
      <c r="BB3450" t="s">
        <v>67</v>
      </c>
      <c r="BC3450">
        <v>0.84</v>
      </c>
      <c r="BD3450" t="s">
        <v>67</v>
      </c>
      <c r="BF3450" t="s">
        <v>64</v>
      </c>
    </row>
    <row r="3451" spans="1:58" x14ac:dyDescent="0.25">
      <c r="A3451" t="s">
        <v>58</v>
      </c>
      <c r="B3451">
        <v>2</v>
      </c>
      <c r="C3451" t="s">
        <v>88</v>
      </c>
      <c r="D3451">
        <v>1991</v>
      </c>
      <c r="E3451">
        <v>1991</v>
      </c>
      <c r="F3451">
        <v>2</v>
      </c>
      <c r="G3451" t="s">
        <v>77</v>
      </c>
      <c r="H3451">
        <v>6.8</v>
      </c>
      <c r="I3451">
        <v>16.07</v>
      </c>
      <c r="J3451" t="s">
        <v>67</v>
      </c>
      <c r="K3451">
        <v>7.43</v>
      </c>
      <c r="L3451" t="s">
        <v>67</v>
      </c>
      <c r="M3451">
        <v>34.94</v>
      </c>
      <c r="N3451" t="s">
        <v>67</v>
      </c>
      <c r="O3451">
        <v>16.75</v>
      </c>
      <c r="P3451" t="s">
        <v>67</v>
      </c>
      <c r="Q3451">
        <v>3.53</v>
      </c>
      <c r="R3451" t="s">
        <v>67</v>
      </c>
      <c r="S3451">
        <v>9.27</v>
      </c>
      <c r="T3451" t="s">
        <v>67</v>
      </c>
      <c r="U3451">
        <v>5.3999999999999999E-2</v>
      </c>
      <c r="V3451" t="s">
        <v>67</v>
      </c>
      <c r="W3451">
        <v>0.05</v>
      </c>
      <c r="X3451" t="s">
        <v>67</v>
      </c>
      <c r="Y3451">
        <v>3.5999999999999997E-2</v>
      </c>
      <c r="Z3451" t="s">
        <v>67</v>
      </c>
      <c r="AA3451">
        <v>4.0000000000000001E-3</v>
      </c>
      <c r="AB3451" t="s">
        <v>68</v>
      </c>
      <c r="AC3451">
        <v>0.04</v>
      </c>
      <c r="AD3451" t="s">
        <v>68</v>
      </c>
      <c r="AE3451">
        <v>0.03</v>
      </c>
      <c r="AF3451" t="s">
        <v>68</v>
      </c>
      <c r="AG3451">
        <v>0.02</v>
      </c>
      <c r="AH3451" t="s">
        <v>68</v>
      </c>
      <c r="AI3451">
        <v>0</v>
      </c>
      <c r="AJ3451" t="s">
        <v>68</v>
      </c>
      <c r="AK3451">
        <v>0.04</v>
      </c>
      <c r="AL3451" t="s">
        <v>67</v>
      </c>
      <c r="AM3451">
        <v>0.03</v>
      </c>
      <c r="AN3451" t="s">
        <v>67</v>
      </c>
      <c r="AO3451">
        <v>1.2E-2</v>
      </c>
      <c r="AP3451" t="s">
        <v>67</v>
      </c>
      <c r="AQ3451">
        <v>2E-3</v>
      </c>
      <c r="AR3451" t="s">
        <v>67</v>
      </c>
      <c r="AS3451">
        <v>2.1</v>
      </c>
      <c r="AT3451" t="s">
        <v>67</v>
      </c>
      <c r="AU3451">
        <v>0.18</v>
      </c>
      <c r="AV3451" t="s">
        <v>67</v>
      </c>
      <c r="AW3451">
        <v>3.42</v>
      </c>
      <c r="AX3451" t="s">
        <v>67</v>
      </c>
      <c r="AY3451">
        <v>0.86</v>
      </c>
      <c r="AZ3451" t="s">
        <v>67</v>
      </c>
      <c r="BA3451">
        <v>0.12</v>
      </c>
      <c r="BB3451" t="s">
        <v>67</v>
      </c>
      <c r="BC3451">
        <v>0.96</v>
      </c>
      <c r="BD3451" t="s">
        <v>67</v>
      </c>
      <c r="BF3451" t="s">
        <v>64</v>
      </c>
    </row>
    <row r="3452" spans="1:58" x14ac:dyDescent="0.25">
      <c r="A3452" t="s">
        <v>58</v>
      </c>
      <c r="B3452">
        <v>2</v>
      </c>
      <c r="C3452" t="s">
        <v>88</v>
      </c>
      <c r="D3452">
        <v>1991</v>
      </c>
      <c r="E3452">
        <v>1991</v>
      </c>
      <c r="F3452">
        <v>3</v>
      </c>
      <c r="G3452" t="s">
        <v>66</v>
      </c>
      <c r="H3452">
        <v>6.15</v>
      </c>
      <c r="I3452">
        <v>16.079999999999998</v>
      </c>
      <c r="J3452" t="s">
        <v>67</v>
      </c>
      <c r="K3452">
        <v>7.5</v>
      </c>
      <c r="L3452" t="s">
        <v>67</v>
      </c>
      <c r="M3452">
        <v>35.14</v>
      </c>
      <c r="N3452" t="s">
        <v>67</v>
      </c>
      <c r="O3452">
        <v>16.829999999999998</v>
      </c>
      <c r="P3452" t="s">
        <v>67</v>
      </c>
      <c r="Q3452">
        <v>3.01</v>
      </c>
      <c r="R3452" t="s">
        <v>67</v>
      </c>
      <c r="S3452">
        <v>9.36</v>
      </c>
      <c r="T3452" t="s">
        <v>67</v>
      </c>
      <c r="U3452">
        <v>5.1999999999999998E-2</v>
      </c>
      <c r="V3452" t="s">
        <v>67</v>
      </c>
      <c r="W3452">
        <v>4.9000000000000002E-2</v>
      </c>
      <c r="X3452" t="s">
        <v>67</v>
      </c>
      <c r="Y3452">
        <v>3.5000000000000003E-2</v>
      </c>
      <c r="Z3452" t="s">
        <v>67</v>
      </c>
      <c r="AA3452">
        <v>4.0000000000000001E-3</v>
      </c>
      <c r="AB3452" t="s">
        <v>68</v>
      </c>
      <c r="AC3452">
        <v>0.05</v>
      </c>
      <c r="AD3452" t="s">
        <v>69</v>
      </c>
      <c r="AE3452">
        <v>0.03</v>
      </c>
      <c r="AF3452" t="s">
        <v>69</v>
      </c>
      <c r="AG3452">
        <v>0.03</v>
      </c>
      <c r="AH3452" t="s">
        <v>68</v>
      </c>
      <c r="AI3452">
        <v>0.02</v>
      </c>
      <c r="AJ3452" t="s">
        <v>68</v>
      </c>
      <c r="AK3452">
        <v>0.05</v>
      </c>
      <c r="AL3452" t="s">
        <v>67</v>
      </c>
      <c r="AM3452">
        <v>0.03</v>
      </c>
      <c r="AN3452" t="s">
        <v>67</v>
      </c>
      <c r="AO3452">
        <v>4.0000000000000001E-3</v>
      </c>
      <c r="AP3452" t="s">
        <v>67</v>
      </c>
      <c r="AQ3452">
        <v>1E-3</v>
      </c>
      <c r="AR3452" t="s">
        <v>70</v>
      </c>
      <c r="AS3452">
        <v>2.15</v>
      </c>
      <c r="AT3452" t="s">
        <v>67</v>
      </c>
      <c r="AU3452">
        <v>0.17</v>
      </c>
      <c r="AV3452" t="s">
        <v>67</v>
      </c>
      <c r="AW3452">
        <v>3.48</v>
      </c>
      <c r="AX3452" t="s">
        <v>67</v>
      </c>
      <c r="AY3452">
        <v>0.87</v>
      </c>
      <c r="AZ3452" t="s">
        <v>67</v>
      </c>
      <c r="BA3452">
        <v>0.12</v>
      </c>
      <c r="BB3452" t="s">
        <v>67</v>
      </c>
      <c r="BC3452">
        <v>1.04</v>
      </c>
      <c r="BD3452" t="s">
        <v>67</v>
      </c>
      <c r="BF3452" t="s">
        <v>64</v>
      </c>
    </row>
    <row r="3453" spans="1:58" x14ac:dyDescent="0.25">
      <c r="A3453" t="s">
        <v>58</v>
      </c>
      <c r="B3453">
        <v>2</v>
      </c>
      <c r="C3453" t="s">
        <v>88</v>
      </c>
      <c r="D3453">
        <v>1991</v>
      </c>
      <c r="E3453">
        <v>1991</v>
      </c>
      <c r="F3453">
        <v>4</v>
      </c>
      <c r="G3453" t="s">
        <v>66</v>
      </c>
      <c r="H3453">
        <v>5.56</v>
      </c>
      <c r="I3453">
        <v>14.08</v>
      </c>
      <c r="J3453" t="s">
        <v>67</v>
      </c>
      <c r="K3453">
        <v>7.5</v>
      </c>
      <c r="L3453" t="s">
        <v>67</v>
      </c>
      <c r="M3453">
        <v>37.520000000000003</v>
      </c>
      <c r="N3453" t="s">
        <v>67</v>
      </c>
      <c r="O3453">
        <v>18.54</v>
      </c>
      <c r="P3453" t="s">
        <v>67</v>
      </c>
      <c r="Q3453">
        <v>3.26</v>
      </c>
      <c r="R3453" t="s">
        <v>67</v>
      </c>
      <c r="S3453">
        <v>9.48</v>
      </c>
      <c r="T3453" t="s">
        <v>67</v>
      </c>
      <c r="U3453">
        <v>5.1999999999999998E-2</v>
      </c>
      <c r="V3453" t="s">
        <v>67</v>
      </c>
      <c r="W3453">
        <v>4.8000000000000001E-2</v>
      </c>
      <c r="X3453" t="s">
        <v>67</v>
      </c>
      <c r="Y3453">
        <v>3.3000000000000002E-2</v>
      </c>
      <c r="Z3453" t="s">
        <v>67</v>
      </c>
      <c r="AA3453">
        <v>5.0000000000000001E-3</v>
      </c>
      <c r="AB3453" t="s">
        <v>68</v>
      </c>
      <c r="AC3453">
        <v>0.04</v>
      </c>
      <c r="AD3453" t="s">
        <v>69</v>
      </c>
      <c r="AE3453">
        <v>0.03</v>
      </c>
      <c r="AF3453" t="s">
        <v>69</v>
      </c>
      <c r="AG3453">
        <v>0.02</v>
      </c>
      <c r="AH3453" t="s">
        <v>68</v>
      </c>
      <c r="AI3453">
        <v>0.01</v>
      </c>
      <c r="AJ3453" t="s">
        <v>68</v>
      </c>
      <c r="AK3453">
        <v>0.04</v>
      </c>
      <c r="AL3453" t="s">
        <v>67</v>
      </c>
      <c r="AM3453">
        <v>0.03</v>
      </c>
      <c r="AN3453" t="s">
        <v>67</v>
      </c>
      <c r="AO3453">
        <v>8.9999999999999993E-3</v>
      </c>
      <c r="AP3453" t="s">
        <v>70</v>
      </c>
      <c r="AQ3453">
        <v>1E-3</v>
      </c>
      <c r="AR3453" t="s">
        <v>70</v>
      </c>
      <c r="AS3453">
        <v>2.19</v>
      </c>
      <c r="AT3453" t="s">
        <v>67</v>
      </c>
      <c r="AU3453">
        <v>0.18</v>
      </c>
      <c r="AV3453" t="s">
        <v>67</v>
      </c>
      <c r="AW3453">
        <v>3.72</v>
      </c>
      <c r="AX3453" t="s">
        <v>67</v>
      </c>
      <c r="AY3453">
        <v>0.94</v>
      </c>
      <c r="AZ3453" t="s">
        <v>67</v>
      </c>
      <c r="BA3453">
        <v>0.12</v>
      </c>
      <c r="BB3453" t="s">
        <v>67</v>
      </c>
      <c r="BC3453">
        <v>1.1299999999999999</v>
      </c>
      <c r="BD3453" t="s">
        <v>67</v>
      </c>
      <c r="BF3453" t="s">
        <v>64</v>
      </c>
    </row>
    <row r="3454" spans="1:58" x14ac:dyDescent="0.25">
      <c r="A3454" t="s">
        <v>58</v>
      </c>
      <c r="B3454">
        <v>2</v>
      </c>
      <c r="C3454" t="s">
        <v>88</v>
      </c>
      <c r="D3454">
        <v>1991</v>
      </c>
      <c r="E3454">
        <v>1991</v>
      </c>
      <c r="F3454">
        <v>5</v>
      </c>
      <c r="G3454" t="s">
        <v>66</v>
      </c>
      <c r="H3454">
        <v>4.24</v>
      </c>
      <c r="I3454">
        <v>11.1</v>
      </c>
      <c r="J3454" t="s">
        <v>67</v>
      </c>
      <c r="K3454">
        <v>7.5</v>
      </c>
      <c r="L3454" t="s">
        <v>67</v>
      </c>
      <c r="M3454">
        <v>40.270000000000003</v>
      </c>
      <c r="N3454" t="s">
        <v>67</v>
      </c>
      <c r="O3454">
        <v>19.829999999999998</v>
      </c>
      <c r="P3454" t="s">
        <v>67</v>
      </c>
      <c r="Q3454">
        <v>2.76</v>
      </c>
      <c r="R3454" t="s">
        <v>67</v>
      </c>
      <c r="S3454">
        <v>9.6300000000000008</v>
      </c>
      <c r="T3454" t="s">
        <v>67</v>
      </c>
      <c r="U3454">
        <v>5.1999999999999998E-2</v>
      </c>
      <c r="V3454" t="s">
        <v>67</v>
      </c>
      <c r="W3454">
        <v>3.5000000000000003E-2</v>
      </c>
      <c r="X3454" t="s">
        <v>67</v>
      </c>
      <c r="Y3454">
        <v>0.03</v>
      </c>
      <c r="Z3454" t="s">
        <v>67</v>
      </c>
      <c r="AA3454">
        <v>1.7000000000000001E-2</v>
      </c>
      <c r="AB3454" t="s">
        <v>68</v>
      </c>
      <c r="AC3454">
        <v>0.03</v>
      </c>
      <c r="AD3454" t="s">
        <v>69</v>
      </c>
      <c r="AE3454">
        <v>0.04</v>
      </c>
      <c r="AF3454" t="s">
        <v>69</v>
      </c>
      <c r="AG3454">
        <v>0.02</v>
      </c>
      <c r="AH3454" t="s">
        <v>68</v>
      </c>
      <c r="AI3454">
        <v>0</v>
      </c>
      <c r="AJ3454" t="s">
        <v>68</v>
      </c>
      <c r="AK3454">
        <v>0.03</v>
      </c>
      <c r="AL3454" t="s">
        <v>67</v>
      </c>
      <c r="AM3454">
        <v>0.04</v>
      </c>
      <c r="AN3454" t="s">
        <v>67</v>
      </c>
      <c r="AO3454">
        <v>1.9E-2</v>
      </c>
      <c r="AP3454" t="s">
        <v>67</v>
      </c>
      <c r="AQ3454">
        <v>1E-3</v>
      </c>
      <c r="AR3454" t="s">
        <v>70</v>
      </c>
      <c r="AS3454">
        <v>2.2200000000000002</v>
      </c>
      <c r="AT3454" t="s">
        <v>67</v>
      </c>
      <c r="AU3454">
        <v>0.18</v>
      </c>
      <c r="AV3454" t="s">
        <v>67</v>
      </c>
      <c r="AW3454">
        <v>3.89</v>
      </c>
      <c r="AX3454" t="s">
        <v>67</v>
      </c>
      <c r="AY3454">
        <v>1.01</v>
      </c>
      <c r="AZ3454" t="s">
        <v>67</v>
      </c>
      <c r="BA3454">
        <v>0.12</v>
      </c>
      <c r="BB3454" t="s">
        <v>67</v>
      </c>
      <c r="BC3454">
        <v>0.99</v>
      </c>
      <c r="BD3454" t="s">
        <v>67</v>
      </c>
      <c r="BF3454" t="s">
        <v>64</v>
      </c>
    </row>
    <row r="3455" spans="1:58" x14ac:dyDescent="0.25">
      <c r="A3455" t="s">
        <v>58</v>
      </c>
      <c r="B3455">
        <v>2</v>
      </c>
      <c r="C3455" t="s">
        <v>88</v>
      </c>
      <c r="D3455">
        <v>1991</v>
      </c>
      <c r="E3455">
        <v>1991</v>
      </c>
      <c r="F3455">
        <v>6</v>
      </c>
      <c r="G3455" t="s">
        <v>66</v>
      </c>
      <c r="H3455">
        <v>0.89</v>
      </c>
      <c r="I3455">
        <v>2.25</v>
      </c>
      <c r="J3455" t="s">
        <v>67</v>
      </c>
      <c r="K3455">
        <v>7.55</v>
      </c>
      <c r="L3455" t="s">
        <v>67</v>
      </c>
      <c r="M3455">
        <v>50.78</v>
      </c>
      <c r="N3455" t="s">
        <v>67</v>
      </c>
      <c r="O3455">
        <v>24</v>
      </c>
      <c r="P3455" t="s">
        <v>67</v>
      </c>
      <c r="Q3455">
        <v>1.86</v>
      </c>
      <c r="R3455" t="s">
        <v>67</v>
      </c>
      <c r="S3455">
        <v>10.039999999999999</v>
      </c>
      <c r="T3455" t="s">
        <v>67</v>
      </c>
      <c r="U3455">
        <v>4.4999999999999998E-2</v>
      </c>
      <c r="V3455" t="s">
        <v>67</v>
      </c>
      <c r="W3455">
        <v>3.7999999999999999E-2</v>
      </c>
      <c r="X3455" t="s">
        <v>67</v>
      </c>
      <c r="Y3455">
        <v>2.5000000000000001E-2</v>
      </c>
      <c r="Z3455" t="s">
        <v>67</v>
      </c>
      <c r="AA3455">
        <v>7.0000000000000001E-3</v>
      </c>
      <c r="AB3455" t="s">
        <v>68</v>
      </c>
      <c r="AC3455">
        <v>0.04</v>
      </c>
      <c r="AD3455" t="s">
        <v>69</v>
      </c>
      <c r="AE3455">
        <v>0.03</v>
      </c>
      <c r="AF3455" t="s">
        <v>69</v>
      </c>
      <c r="AG3455">
        <v>0.01</v>
      </c>
      <c r="AH3455" t="s">
        <v>68</v>
      </c>
      <c r="AI3455">
        <v>0.01</v>
      </c>
      <c r="AJ3455" t="s">
        <v>68</v>
      </c>
      <c r="AK3455">
        <v>0.04</v>
      </c>
      <c r="AL3455" t="s">
        <v>67</v>
      </c>
      <c r="AM3455">
        <v>0.03</v>
      </c>
      <c r="AN3455" t="s">
        <v>67</v>
      </c>
      <c r="AO3455">
        <v>1.4999999999999999E-2</v>
      </c>
      <c r="AP3455" t="s">
        <v>67</v>
      </c>
      <c r="AQ3455">
        <v>0</v>
      </c>
      <c r="AR3455" t="s">
        <v>70</v>
      </c>
      <c r="AS3455">
        <v>2.62</v>
      </c>
      <c r="AT3455" t="s">
        <v>67</v>
      </c>
      <c r="AU3455">
        <v>0.2</v>
      </c>
      <c r="AV3455" t="s">
        <v>67</v>
      </c>
      <c r="AW3455">
        <v>4.92</v>
      </c>
      <c r="AX3455" t="s">
        <v>67</v>
      </c>
      <c r="AY3455">
        <v>1.27</v>
      </c>
      <c r="AZ3455" t="s">
        <v>67</v>
      </c>
      <c r="BA3455">
        <v>0.13</v>
      </c>
      <c r="BB3455" t="s">
        <v>67</v>
      </c>
      <c r="BC3455">
        <v>1.53</v>
      </c>
      <c r="BD3455" t="s">
        <v>67</v>
      </c>
      <c r="BF3455" t="s">
        <v>64</v>
      </c>
    </row>
    <row r="3456" spans="1:58" x14ac:dyDescent="0.25">
      <c r="A3456" t="s">
        <v>58</v>
      </c>
      <c r="B3456">
        <v>2</v>
      </c>
      <c r="C3456" t="s">
        <v>88</v>
      </c>
      <c r="D3456">
        <v>1991</v>
      </c>
      <c r="E3456">
        <v>1991</v>
      </c>
      <c r="F3456">
        <v>7</v>
      </c>
      <c r="G3456" t="s">
        <v>66</v>
      </c>
      <c r="H3456">
        <v>0.39</v>
      </c>
      <c r="I3456">
        <v>1.01</v>
      </c>
      <c r="J3456" t="s">
        <v>67</v>
      </c>
      <c r="K3456">
        <v>7.69</v>
      </c>
      <c r="L3456" t="s">
        <v>67</v>
      </c>
      <c r="M3456">
        <v>61.6</v>
      </c>
      <c r="N3456" t="s">
        <v>67</v>
      </c>
      <c r="O3456">
        <v>28.29</v>
      </c>
      <c r="P3456" t="s">
        <v>67</v>
      </c>
      <c r="Q3456">
        <v>0.56000000000000005</v>
      </c>
      <c r="R3456" t="s">
        <v>67</v>
      </c>
      <c r="S3456">
        <v>9.61</v>
      </c>
      <c r="T3456" t="s">
        <v>67</v>
      </c>
      <c r="U3456">
        <v>4.3999999999999997E-2</v>
      </c>
      <c r="V3456" t="s">
        <v>67</v>
      </c>
      <c r="W3456">
        <v>0.04</v>
      </c>
      <c r="X3456" t="s">
        <v>67</v>
      </c>
      <c r="Y3456">
        <v>2.3E-2</v>
      </c>
      <c r="Z3456" t="s">
        <v>67</v>
      </c>
      <c r="AA3456">
        <v>5.0000000000000001E-3</v>
      </c>
      <c r="AB3456" t="s">
        <v>68</v>
      </c>
      <c r="AC3456">
        <v>0.04</v>
      </c>
      <c r="AD3456" t="s">
        <v>69</v>
      </c>
      <c r="AE3456">
        <v>0.04</v>
      </c>
      <c r="AF3456" t="s">
        <v>69</v>
      </c>
      <c r="AG3456">
        <v>0.03</v>
      </c>
      <c r="AH3456" t="s">
        <v>68</v>
      </c>
      <c r="AI3456">
        <v>0</v>
      </c>
      <c r="AJ3456" t="s">
        <v>68</v>
      </c>
      <c r="AK3456">
        <v>0.04</v>
      </c>
      <c r="AL3456" t="s">
        <v>67</v>
      </c>
      <c r="AM3456">
        <v>0.04</v>
      </c>
      <c r="AN3456" t="s">
        <v>67</v>
      </c>
      <c r="AO3456">
        <v>1.2E-2</v>
      </c>
      <c r="AP3456" t="s">
        <v>70</v>
      </c>
      <c r="AQ3456">
        <v>1E-3</v>
      </c>
      <c r="AR3456" t="s">
        <v>70</v>
      </c>
      <c r="AS3456">
        <v>3.34</v>
      </c>
      <c r="AT3456" t="s">
        <v>67</v>
      </c>
      <c r="AU3456">
        <v>0.22</v>
      </c>
      <c r="AV3456" t="s">
        <v>67</v>
      </c>
      <c r="AW3456">
        <v>6</v>
      </c>
      <c r="AX3456" t="s">
        <v>67</v>
      </c>
      <c r="AY3456">
        <v>1.52</v>
      </c>
      <c r="AZ3456" t="s">
        <v>67</v>
      </c>
      <c r="BA3456">
        <v>0.16</v>
      </c>
      <c r="BB3456" t="s">
        <v>67</v>
      </c>
      <c r="BC3456">
        <v>2.36</v>
      </c>
      <c r="BD3456" t="s">
        <v>67</v>
      </c>
      <c r="BF3456" t="s">
        <v>64</v>
      </c>
    </row>
    <row r="3457" spans="1:58" x14ac:dyDescent="0.25">
      <c r="A3457" t="s">
        <v>58</v>
      </c>
      <c r="B3457">
        <v>2</v>
      </c>
      <c r="C3457" t="s">
        <v>88</v>
      </c>
      <c r="D3457">
        <v>1991</v>
      </c>
      <c r="E3457">
        <v>1991</v>
      </c>
      <c r="F3457">
        <v>8</v>
      </c>
      <c r="G3457" t="s">
        <v>66</v>
      </c>
      <c r="H3457">
        <v>0.2</v>
      </c>
      <c r="I3457">
        <v>0.52</v>
      </c>
      <c r="J3457" t="s">
        <v>67</v>
      </c>
      <c r="K3457">
        <v>7.65</v>
      </c>
      <c r="L3457" t="s">
        <v>67</v>
      </c>
      <c r="M3457">
        <v>69.72</v>
      </c>
      <c r="N3457" t="s">
        <v>67</v>
      </c>
      <c r="O3457">
        <v>28.62</v>
      </c>
      <c r="P3457" t="s">
        <v>67</v>
      </c>
      <c r="Q3457">
        <v>0.62</v>
      </c>
      <c r="R3457" t="s">
        <v>67</v>
      </c>
      <c r="S3457">
        <v>9.43</v>
      </c>
      <c r="T3457" t="s">
        <v>67</v>
      </c>
      <c r="U3457">
        <v>3.6999999999999998E-2</v>
      </c>
      <c r="V3457" t="s">
        <v>67</v>
      </c>
      <c r="W3457">
        <v>3.2000000000000001E-2</v>
      </c>
      <c r="X3457" t="s">
        <v>67</v>
      </c>
      <c r="Y3457">
        <v>1.7999999999999999E-2</v>
      </c>
      <c r="Z3457" t="s">
        <v>67</v>
      </c>
      <c r="AA3457">
        <v>5.0000000000000001E-3</v>
      </c>
      <c r="AB3457" t="s">
        <v>68</v>
      </c>
      <c r="AC3457">
        <v>0.06</v>
      </c>
      <c r="AD3457" t="s">
        <v>69</v>
      </c>
      <c r="AE3457">
        <v>0.04</v>
      </c>
      <c r="AF3457" t="s">
        <v>69</v>
      </c>
      <c r="AG3457">
        <v>0.03</v>
      </c>
      <c r="AH3457" t="s">
        <v>68</v>
      </c>
      <c r="AI3457">
        <v>0.02</v>
      </c>
      <c r="AJ3457" t="s">
        <v>68</v>
      </c>
      <c r="AK3457">
        <v>0.06</v>
      </c>
      <c r="AL3457" t="s">
        <v>67</v>
      </c>
      <c r="AM3457">
        <v>0.04</v>
      </c>
      <c r="AN3457" t="s">
        <v>67</v>
      </c>
      <c r="AO3457">
        <v>8.9999999999999993E-3</v>
      </c>
      <c r="AP3457" t="s">
        <v>70</v>
      </c>
      <c r="AQ3457">
        <v>1E-3</v>
      </c>
      <c r="AR3457" t="s">
        <v>70</v>
      </c>
      <c r="AS3457">
        <v>3.71</v>
      </c>
      <c r="AT3457" t="s">
        <v>67</v>
      </c>
      <c r="AU3457">
        <v>0.23</v>
      </c>
      <c r="AV3457" t="s">
        <v>67</v>
      </c>
      <c r="AW3457">
        <v>6.48</v>
      </c>
      <c r="AX3457" t="s">
        <v>67</v>
      </c>
      <c r="AY3457">
        <v>1.67</v>
      </c>
      <c r="AZ3457" t="s">
        <v>67</v>
      </c>
      <c r="BA3457">
        <v>0.17</v>
      </c>
      <c r="BB3457" t="s">
        <v>67</v>
      </c>
      <c r="BC3457">
        <v>3.6</v>
      </c>
      <c r="BD3457" t="s">
        <v>67</v>
      </c>
      <c r="BF3457" t="s">
        <v>64</v>
      </c>
    </row>
    <row r="3458" spans="1:58" x14ac:dyDescent="0.25">
      <c r="A3458" t="s">
        <v>58</v>
      </c>
      <c r="B3458">
        <v>2</v>
      </c>
      <c r="C3458" t="s">
        <v>88</v>
      </c>
      <c r="D3458">
        <v>1991</v>
      </c>
      <c r="E3458">
        <v>1991</v>
      </c>
      <c r="F3458">
        <v>9</v>
      </c>
      <c r="G3458" t="s">
        <v>66</v>
      </c>
      <c r="H3458">
        <v>0.06</v>
      </c>
      <c r="I3458">
        <v>0.14000000000000001</v>
      </c>
      <c r="J3458" t="s">
        <v>67</v>
      </c>
      <c r="K3458">
        <v>7.68</v>
      </c>
      <c r="L3458" t="s">
        <v>67</v>
      </c>
      <c r="M3458">
        <v>75.760000000000005</v>
      </c>
      <c r="N3458" t="s">
        <v>67</v>
      </c>
      <c r="O3458">
        <v>29.33</v>
      </c>
      <c r="P3458" t="s">
        <v>67</v>
      </c>
      <c r="Q3458">
        <v>0.32</v>
      </c>
      <c r="R3458" t="s">
        <v>67</v>
      </c>
      <c r="S3458">
        <v>8.6199999999999992</v>
      </c>
      <c r="T3458" t="s">
        <v>67</v>
      </c>
      <c r="U3458">
        <v>3.4000000000000002E-2</v>
      </c>
      <c r="V3458" t="s">
        <v>67</v>
      </c>
      <c r="W3458">
        <v>2.9000000000000001E-2</v>
      </c>
      <c r="X3458" t="s">
        <v>67</v>
      </c>
      <c r="Y3458">
        <v>1.7999999999999999E-2</v>
      </c>
      <c r="Z3458" t="s">
        <v>67</v>
      </c>
      <c r="AA3458">
        <v>5.0000000000000001E-3</v>
      </c>
      <c r="AB3458" t="s">
        <v>68</v>
      </c>
      <c r="AC3458">
        <v>0.05</v>
      </c>
      <c r="AD3458" t="s">
        <v>69</v>
      </c>
      <c r="AE3458">
        <v>0.04</v>
      </c>
      <c r="AF3458" t="s">
        <v>69</v>
      </c>
      <c r="AG3458">
        <v>0.03</v>
      </c>
      <c r="AH3458" t="s">
        <v>68</v>
      </c>
      <c r="AI3458">
        <v>0.01</v>
      </c>
      <c r="AJ3458" t="s">
        <v>68</v>
      </c>
      <c r="AK3458">
        <v>0.05</v>
      </c>
      <c r="AL3458" t="s">
        <v>67</v>
      </c>
      <c r="AM3458">
        <v>0.04</v>
      </c>
      <c r="AN3458" t="s">
        <v>67</v>
      </c>
      <c r="AO3458">
        <v>7.0000000000000001E-3</v>
      </c>
      <c r="AP3458" t="s">
        <v>70</v>
      </c>
      <c r="AQ3458">
        <v>0</v>
      </c>
      <c r="AR3458" t="s">
        <v>70</v>
      </c>
      <c r="AS3458">
        <v>3.91</v>
      </c>
      <c r="AT3458" t="s">
        <v>67</v>
      </c>
      <c r="AU3458">
        <v>0.23</v>
      </c>
      <c r="AV3458" t="s">
        <v>67</v>
      </c>
      <c r="AW3458">
        <v>7.29</v>
      </c>
      <c r="AX3458" t="s">
        <v>67</v>
      </c>
      <c r="AY3458">
        <v>1.84</v>
      </c>
      <c r="AZ3458" t="s">
        <v>67</v>
      </c>
      <c r="BA3458">
        <v>0.22</v>
      </c>
      <c r="BB3458" t="s">
        <v>67</v>
      </c>
      <c r="BC3458">
        <v>4.99</v>
      </c>
      <c r="BD3458" t="s">
        <v>67</v>
      </c>
      <c r="BF3458" t="s">
        <v>64</v>
      </c>
    </row>
    <row r="3459" spans="1:58" x14ac:dyDescent="0.25">
      <c r="A3459" t="s">
        <v>58</v>
      </c>
      <c r="B3459">
        <v>2</v>
      </c>
      <c r="C3459" t="s">
        <v>88</v>
      </c>
      <c r="D3459">
        <v>1992</v>
      </c>
      <c r="E3459">
        <v>1991</v>
      </c>
      <c r="F3459">
        <v>10</v>
      </c>
      <c r="G3459" t="s">
        <v>66</v>
      </c>
      <c r="H3459">
        <v>0.37</v>
      </c>
      <c r="I3459">
        <v>0.97</v>
      </c>
      <c r="J3459" t="s">
        <v>67</v>
      </c>
      <c r="K3459">
        <v>7.6</v>
      </c>
      <c r="L3459" t="s">
        <v>67</v>
      </c>
      <c r="M3459">
        <v>66.540000000000006</v>
      </c>
      <c r="N3459" t="s">
        <v>67</v>
      </c>
      <c r="O3459">
        <v>24.67</v>
      </c>
      <c r="P3459" t="s">
        <v>67</v>
      </c>
      <c r="Q3459">
        <v>1.1000000000000001</v>
      </c>
      <c r="R3459" t="s">
        <v>67</v>
      </c>
      <c r="S3459">
        <v>7.94</v>
      </c>
      <c r="T3459" t="s">
        <v>67</v>
      </c>
      <c r="U3459">
        <v>6.0999999999999999E-2</v>
      </c>
      <c r="V3459" t="s">
        <v>67</v>
      </c>
      <c r="W3459">
        <v>5.1999999999999998E-2</v>
      </c>
      <c r="X3459" t="s">
        <v>67</v>
      </c>
      <c r="Y3459">
        <v>2.5000000000000001E-2</v>
      </c>
      <c r="Z3459" t="s">
        <v>67</v>
      </c>
      <c r="AA3459">
        <v>8.9999999999999993E-3</v>
      </c>
      <c r="AB3459" t="s">
        <v>68</v>
      </c>
      <c r="AC3459">
        <v>0.06</v>
      </c>
      <c r="AD3459" t="s">
        <v>69</v>
      </c>
      <c r="AE3459">
        <v>0.06</v>
      </c>
      <c r="AF3459" t="s">
        <v>69</v>
      </c>
      <c r="AG3459">
        <v>0.01</v>
      </c>
      <c r="AH3459" t="s">
        <v>62</v>
      </c>
      <c r="AI3459">
        <v>0</v>
      </c>
      <c r="AJ3459" t="s">
        <v>68</v>
      </c>
      <c r="AK3459">
        <v>0.06</v>
      </c>
      <c r="AL3459" t="s">
        <v>67</v>
      </c>
      <c r="AM3459">
        <v>0.06</v>
      </c>
      <c r="AN3459" t="s">
        <v>67</v>
      </c>
      <c r="AO3459">
        <v>8.9999999999999993E-3</v>
      </c>
      <c r="AP3459" t="s">
        <v>65</v>
      </c>
      <c r="AQ3459">
        <v>1E-3</v>
      </c>
      <c r="AR3459" t="s">
        <v>70</v>
      </c>
      <c r="AS3459">
        <v>3.33</v>
      </c>
      <c r="AT3459" t="s">
        <v>67</v>
      </c>
      <c r="AU3459">
        <v>0.25</v>
      </c>
      <c r="AV3459" t="s">
        <v>67</v>
      </c>
      <c r="AW3459">
        <v>6.01</v>
      </c>
      <c r="AX3459" t="s">
        <v>67</v>
      </c>
      <c r="AY3459">
        <v>1.6</v>
      </c>
      <c r="AZ3459" t="s">
        <v>67</v>
      </c>
      <c r="BA3459">
        <v>0.28999999999999998</v>
      </c>
      <c r="BB3459" t="s">
        <v>67</v>
      </c>
      <c r="BC3459">
        <v>4.66</v>
      </c>
      <c r="BD3459" t="s">
        <v>67</v>
      </c>
      <c r="BF3459" t="s">
        <v>64</v>
      </c>
    </row>
    <row r="3460" spans="1:58" x14ac:dyDescent="0.25">
      <c r="A3460" t="s">
        <v>58</v>
      </c>
      <c r="B3460">
        <v>2</v>
      </c>
      <c r="C3460" t="s">
        <v>88</v>
      </c>
      <c r="D3460">
        <v>1992</v>
      </c>
      <c r="E3460">
        <v>1991</v>
      </c>
      <c r="F3460">
        <v>11</v>
      </c>
      <c r="G3460" t="s">
        <v>66</v>
      </c>
      <c r="H3460">
        <v>8.6300000000000008</v>
      </c>
      <c r="I3460">
        <v>21.85</v>
      </c>
      <c r="J3460" t="s">
        <v>67</v>
      </c>
      <c r="K3460">
        <v>7.4</v>
      </c>
      <c r="L3460" t="s">
        <v>67</v>
      </c>
      <c r="M3460">
        <v>34.950000000000003</v>
      </c>
      <c r="N3460" t="s">
        <v>67</v>
      </c>
      <c r="O3460">
        <v>16.62</v>
      </c>
      <c r="P3460" t="s">
        <v>67</v>
      </c>
      <c r="Q3460">
        <v>4</v>
      </c>
      <c r="R3460" t="s">
        <v>67</v>
      </c>
      <c r="S3460">
        <v>7.97</v>
      </c>
      <c r="T3460" t="s">
        <v>67</v>
      </c>
      <c r="U3460">
        <v>0.05</v>
      </c>
      <c r="V3460" t="s">
        <v>67</v>
      </c>
      <c r="W3460">
        <v>4.2999999999999997E-2</v>
      </c>
      <c r="X3460" t="s">
        <v>67</v>
      </c>
      <c r="Y3460">
        <v>3.2000000000000001E-2</v>
      </c>
      <c r="Z3460" t="s">
        <v>67</v>
      </c>
      <c r="AA3460">
        <v>7.0000000000000001E-3</v>
      </c>
      <c r="AB3460" t="s">
        <v>68</v>
      </c>
      <c r="AC3460">
        <v>7.0000000000000007E-2</v>
      </c>
      <c r="AD3460" t="s">
        <v>69</v>
      </c>
      <c r="AE3460">
        <v>0.04</v>
      </c>
      <c r="AF3460" t="s">
        <v>69</v>
      </c>
      <c r="AG3460">
        <v>0.04</v>
      </c>
      <c r="AH3460" t="s">
        <v>62</v>
      </c>
      <c r="AI3460">
        <v>0.02</v>
      </c>
      <c r="AJ3460" t="s">
        <v>68</v>
      </c>
      <c r="AK3460">
        <v>7.0000000000000007E-2</v>
      </c>
      <c r="AL3460" t="s">
        <v>67</v>
      </c>
      <c r="AM3460">
        <v>0.04</v>
      </c>
      <c r="AN3460" t="s">
        <v>67</v>
      </c>
      <c r="AO3460">
        <v>1.4E-2</v>
      </c>
      <c r="AP3460" t="s">
        <v>61</v>
      </c>
      <c r="AQ3460">
        <v>1E-3</v>
      </c>
      <c r="AR3460" t="s">
        <v>70</v>
      </c>
      <c r="AS3460">
        <v>2.0099999999999998</v>
      </c>
      <c r="AT3460" t="s">
        <v>67</v>
      </c>
      <c r="AU3460">
        <v>0.21</v>
      </c>
      <c r="AV3460" t="s">
        <v>67</v>
      </c>
      <c r="AW3460">
        <v>3.24</v>
      </c>
      <c r="AX3460" t="s">
        <v>67</v>
      </c>
      <c r="AY3460">
        <v>0.88</v>
      </c>
      <c r="AZ3460" t="s">
        <v>67</v>
      </c>
      <c r="BA3460">
        <v>0.13</v>
      </c>
      <c r="BB3460" t="s">
        <v>67</v>
      </c>
      <c r="BC3460">
        <v>1.26</v>
      </c>
      <c r="BD3460" t="s">
        <v>67</v>
      </c>
      <c r="BF3460" t="s">
        <v>64</v>
      </c>
    </row>
    <row r="3461" spans="1:58" x14ac:dyDescent="0.25">
      <c r="A3461" t="s">
        <v>58</v>
      </c>
      <c r="B3461">
        <v>2</v>
      </c>
      <c r="C3461" t="s">
        <v>88</v>
      </c>
      <c r="D3461">
        <v>1992</v>
      </c>
      <c r="E3461">
        <v>1991</v>
      </c>
      <c r="F3461">
        <v>12</v>
      </c>
      <c r="G3461" t="s">
        <v>66</v>
      </c>
      <c r="H3461">
        <v>7.48</v>
      </c>
      <c r="I3461">
        <v>19.57</v>
      </c>
      <c r="J3461" t="s">
        <v>67</v>
      </c>
      <c r="K3461">
        <v>7.4</v>
      </c>
      <c r="L3461" t="s">
        <v>67</v>
      </c>
      <c r="M3461">
        <v>31.42</v>
      </c>
      <c r="N3461" t="s">
        <v>67</v>
      </c>
      <c r="O3461">
        <v>15.71</v>
      </c>
      <c r="P3461" t="s">
        <v>67</v>
      </c>
      <c r="Q3461">
        <v>3.04</v>
      </c>
      <c r="R3461" t="s">
        <v>67</v>
      </c>
      <c r="S3461">
        <v>8.65</v>
      </c>
      <c r="T3461" t="s">
        <v>67</v>
      </c>
      <c r="U3461">
        <v>0.05</v>
      </c>
      <c r="V3461" t="s">
        <v>67</v>
      </c>
      <c r="W3461">
        <v>4.5999999999999999E-2</v>
      </c>
      <c r="X3461" t="s">
        <v>67</v>
      </c>
      <c r="Y3461">
        <v>3.4000000000000002E-2</v>
      </c>
      <c r="Z3461" t="s">
        <v>67</v>
      </c>
      <c r="AA3461">
        <v>4.0000000000000001E-3</v>
      </c>
      <c r="AB3461" t="s">
        <v>68</v>
      </c>
      <c r="AC3461">
        <v>0.04</v>
      </c>
      <c r="AD3461" t="s">
        <v>69</v>
      </c>
      <c r="AE3461">
        <v>0.03</v>
      </c>
      <c r="AF3461" t="s">
        <v>69</v>
      </c>
      <c r="AG3461">
        <v>0.03</v>
      </c>
      <c r="AH3461" t="s">
        <v>62</v>
      </c>
      <c r="AI3461">
        <v>0.01</v>
      </c>
      <c r="AJ3461" t="s">
        <v>68</v>
      </c>
      <c r="AK3461">
        <v>0.04</v>
      </c>
      <c r="AL3461" t="s">
        <v>67</v>
      </c>
      <c r="AM3461">
        <v>0.03</v>
      </c>
      <c r="AN3461" t="s">
        <v>67</v>
      </c>
      <c r="AO3461">
        <v>3.0000000000000001E-3</v>
      </c>
      <c r="AP3461" t="s">
        <v>65</v>
      </c>
      <c r="AQ3461">
        <v>1E-3</v>
      </c>
      <c r="AR3461" t="s">
        <v>70</v>
      </c>
      <c r="AS3461">
        <v>1.91</v>
      </c>
      <c r="AT3461" t="s">
        <v>67</v>
      </c>
      <c r="AU3461">
        <v>0.18</v>
      </c>
      <c r="AV3461" t="s">
        <v>67</v>
      </c>
      <c r="AW3461">
        <v>2.96</v>
      </c>
      <c r="AX3461" t="s">
        <v>67</v>
      </c>
      <c r="AY3461">
        <v>0.79</v>
      </c>
      <c r="AZ3461" t="s">
        <v>67</v>
      </c>
      <c r="BA3461">
        <v>0.12</v>
      </c>
      <c r="BB3461" t="s">
        <v>67</v>
      </c>
      <c r="BC3461">
        <v>0.87</v>
      </c>
      <c r="BD3461" t="s">
        <v>67</v>
      </c>
      <c r="BF3461" t="s">
        <v>64</v>
      </c>
    </row>
    <row r="3462" spans="1:58" x14ac:dyDescent="0.25">
      <c r="A3462" t="s">
        <v>58</v>
      </c>
      <c r="B3462">
        <v>2</v>
      </c>
      <c r="C3462" t="s">
        <v>88</v>
      </c>
      <c r="D3462">
        <v>1992</v>
      </c>
      <c r="E3462">
        <v>1992</v>
      </c>
      <c r="F3462">
        <v>1</v>
      </c>
      <c r="G3462" t="s">
        <v>66</v>
      </c>
      <c r="H3462">
        <v>3.88</v>
      </c>
      <c r="I3462">
        <v>10.14</v>
      </c>
      <c r="J3462" t="s">
        <v>67</v>
      </c>
      <c r="K3462">
        <v>7.42</v>
      </c>
      <c r="L3462" t="s">
        <v>67</v>
      </c>
      <c r="M3462">
        <v>37.369999999999997</v>
      </c>
      <c r="N3462" t="s">
        <v>67</v>
      </c>
      <c r="O3462">
        <v>17.87</v>
      </c>
      <c r="P3462" t="s">
        <v>67</v>
      </c>
      <c r="Q3462">
        <v>1.42</v>
      </c>
      <c r="R3462" t="s">
        <v>67</v>
      </c>
      <c r="S3462">
        <v>9.17</v>
      </c>
      <c r="T3462" t="s">
        <v>67</v>
      </c>
      <c r="U3462">
        <v>5.0999999999999997E-2</v>
      </c>
      <c r="V3462" t="s">
        <v>67</v>
      </c>
      <c r="W3462">
        <v>4.9000000000000002E-2</v>
      </c>
      <c r="X3462" t="s">
        <v>67</v>
      </c>
      <c r="Y3462">
        <v>3.3000000000000002E-2</v>
      </c>
      <c r="Z3462" t="s">
        <v>67</v>
      </c>
      <c r="AA3462">
        <v>2E-3</v>
      </c>
      <c r="AB3462" t="s">
        <v>68</v>
      </c>
      <c r="AC3462">
        <v>0.03</v>
      </c>
      <c r="AD3462" t="s">
        <v>69</v>
      </c>
      <c r="AE3462">
        <v>0.03</v>
      </c>
      <c r="AF3462" t="s">
        <v>69</v>
      </c>
      <c r="AG3462">
        <v>0.02</v>
      </c>
      <c r="AH3462" t="s">
        <v>68</v>
      </c>
      <c r="AI3462">
        <v>0</v>
      </c>
      <c r="AJ3462" t="s">
        <v>68</v>
      </c>
      <c r="AK3462">
        <v>0.03</v>
      </c>
      <c r="AL3462" t="s">
        <v>67</v>
      </c>
      <c r="AM3462">
        <v>0.03</v>
      </c>
      <c r="AN3462" t="s">
        <v>67</v>
      </c>
      <c r="AO3462">
        <v>8.0000000000000002E-3</v>
      </c>
      <c r="AP3462" t="s">
        <v>70</v>
      </c>
      <c r="AQ3462">
        <v>1E-3</v>
      </c>
      <c r="AR3462" t="s">
        <v>70</v>
      </c>
      <c r="AS3462">
        <v>2.2000000000000002</v>
      </c>
      <c r="AT3462" t="s">
        <v>67</v>
      </c>
      <c r="AU3462">
        <v>0.17</v>
      </c>
      <c r="AV3462" t="s">
        <v>67</v>
      </c>
      <c r="AW3462">
        <v>3.5</v>
      </c>
      <c r="AX3462" t="s">
        <v>67</v>
      </c>
      <c r="AY3462">
        <v>2.37</v>
      </c>
      <c r="AZ3462" t="s">
        <v>67</v>
      </c>
      <c r="BA3462">
        <v>0.14000000000000001</v>
      </c>
      <c r="BB3462" t="s">
        <v>67</v>
      </c>
      <c r="BC3462">
        <v>1.1100000000000001</v>
      </c>
      <c r="BD3462" t="s">
        <v>67</v>
      </c>
      <c r="BF3462" t="s">
        <v>64</v>
      </c>
    </row>
    <row r="3463" spans="1:58" x14ac:dyDescent="0.25">
      <c r="A3463" t="s">
        <v>58</v>
      </c>
      <c r="B3463">
        <v>2</v>
      </c>
      <c r="C3463" t="s">
        <v>88</v>
      </c>
      <c r="D3463">
        <v>1992</v>
      </c>
      <c r="E3463">
        <v>1992</v>
      </c>
      <c r="F3463">
        <v>2</v>
      </c>
      <c r="G3463" t="s">
        <v>66</v>
      </c>
      <c r="H3463">
        <v>7.23</v>
      </c>
      <c r="I3463">
        <v>17.7</v>
      </c>
      <c r="J3463" t="s">
        <v>67</v>
      </c>
      <c r="K3463">
        <v>7.42</v>
      </c>
      <c r="L3463" t="s">
        <v>67</v>
      </c>
      <c r="M3463">
        <v>38.49</v>
      </c>
      <c r="N3463" t="s">
        <v>67</v>
      </c>
      <c r="O3463">
        <v>18.420000000000002</v>
      </c>
      <c r="P3463" t="s">
        <v>67</v>
      </c>
      <c r="Q3463">
        <v>2.57</v>
      </c>
      <c r="R3463" t="s">
        <v>67</v>
      </c>
      <c r="S3463">
        <v>9.15</v>
      </c>
      <c r="T3463" t="s">
        <v>67</v>
      </c>
      <c r="U3463">
        <v>0.05</v>
      </c>
      <c r="V3463" t="s">
        <v>67</v>
      </c>
      <c r="W3463">
        <v>4.5999999999999999E-2</v>
      </c>
      <c r="X3463" t="s">
        <v>67</v>
      </c>
      <c r="Y3463">
        <v>3.4000000000000002E-2</v>
      </c>
      <c r="Z3463" t="s">
        <v>67</v>
      </c>
      <c r="AA3463">
        <v>4.0000000000000001E-3</v>
      </c>
      <c r="AB3463" t="s">
        <v>68</v>
      </c>
      <c r="AC3463">
        <v>0.03</v>
      </c>
      <c r="AD3463" t="s">
        <v>69</v>
      </c>
      <c r="AE3463">
        <v>0.02</v>
      </c>
      <c r="AF3463" t="s">
        <v>69</v>
      </c>
      <c r="AG3463">
        <v>0.01</v>
      </c>
      <c r="AH3463" t="s">
        <v>68</v>
      </c>
      <c r="AI3463">
        <v>0.01</v>
      </c>
      <c r="AJ3463" t="s">
        <v>68</v>
      </c>
      <c r="AK3463">
        <v>0.03</v>
      </c>
      <c r="AL3463" t="s">
        <v>67</v>
      </c>
      <c r="AM3463">
        <v>0.02</v>
      </c>
      <c r="AN3463" t="s">
        <v>67</v>
      </c>
      <c r="AO3463">
        <v>8.9999999999999993E-3</v>
      </c>
      <c r="AP3463" t="s">
        <v>70</v>
      </c>
      <c r="AQ3463">
        <v>1E-3</v>
      </c>
      <c r="AR3463" t="s">
        <v>70</v>
      </c>
      <c r="AS3463">
        <v>2.2000000000000002</v>
      </c>
      <c r="AT3463" t="s">
        <v>67</v>
      </c>
      <c r="AU3463">
        <v>0.18</v>
      </c>
      <c r="AV3463" t="s">
        <v>67</v>
      </c>
      <c r="AW3463">
        <v>3.67</v>
      </c>
      <c r="AX3463" t="s">
        <v>67</v>
      </c>
      <c r="AY3463">
        <v>9.57</v>
      </c>
      <c r="AZ3463" t="s">
        <v>67</v>
      </c>
      <c r="BA3463">
        <v>0.12</v>
      </c>
      <c r="BB3463" t="s">
        <v>67</v>
      </c>
      <c r="BC3463">
        <v>1.24</v>
      </c>
      <c r="BD3463" t="s">
        <v>67</v>
      </c>
      <c r="BF3463" t="s">
        <v>64</v>
      </c>
    </row>
    <row r="3464" spans="1:58" x14ac:dyDescent="0.25">
      <c r="A3464" t="s">
        <v>58</v>
      </c>
      <c r="B3464">
        <v>2</v>
      </c>
      <c r="C3464" t="s">
        <v>88</v>
      </c>
      <c r="D3464">
        <v>1992</v>
      </c>
      <c r="E3464">
        <v>1992</v>
      </c>
      <c r="F3464">
        <v>3</v>
      </c>
      <c r="G3464" t="s">
        <v>66</v>
      </c>
      <c r="H3464">
        <v>1.08</v>
      </c>
      <c r="I3464">
        <v>2.82</v>
      </c>
      <c r="J3464" t="s">
        <v>67</v>
      </c>
      <c r="K3464">
        <v>7.5</v>
      </c>
      <c r="L3464" t="s">
        <v>67</v>
      </c>
      <c r="M3464">
        <v>44.16</v>
      </c>
      <c r="N3464" t="s">
        <v>67</v>
      </c>
      <c r="O3464">
        <v>20.79</v>
      </c>
      <c r="P3464" t="s">
        <v>67</v>
      </c>
      <c r="Q3464">
        <v>1.82</v>
      </c>
      <c r="R3464" t="s">
        <v>67</v>
      </c>
      <c r="S3464">
        <v>9.43</v>
      </c>
      <c r="T3464" t="s">
        <v>67</v>
      </c>
      <c r="U3464">
        <v>4.2000000000000003E-2</v>
      </c>
      <c r="V3464" t="s">
        <v>67</v>
      </c>
      <c r="W3464">
        <v>0.04</v>
      </c>
      <c r="X3464" t="s">
        <v>67</v>
      </c>
      <c r="Y3464">
        <v>3.2000000000000001E-2</v>
      </c>
      <c r="Z3464" t="s">
        <v>67</v>
      </c>
      <c r="AA3464">
        <v>2E-3</v>
      </c>
      <c r="AB3464" t="s">
        <v>68</v>
      </c>
      <c r="AC3464">
        <v>0.03</v>
      </c>
      <c r="AD3464" t="s">
        <v>69</v>
      </c>
      <c r="AE3464">
        <v>0.02</v>
      </c>
      <c r="AF3464" t="s">
        <v>69</v>
      </c>
      <c r="AG3464">
        <v>0.02</v>
      </c>
      <c r="AH3464" t="s">
        <v>68</v>
      </c>
      <c r="AI3464">
        <v>0.01</v>
      </c>
      <c r="AJ3464" t="s">
        <v>68</v>
      </c>
      <c r="AK3464">
        <v>0.03</v>
      </c>
      <c r="AL3464" t="s">
        <v>67</v>
      </c>
      <c r="AM3464">
        <v>0.02</v>
      </c>
      <c r="AN3464" t="s">
        <v>67</v>
      </c>
      <c r="AO3464">
        <v>5.0000000000000001E-3</v>
      </c>
      <c r="AP3464" t="s">
        <v>70</v>
      </c>
      <c r="AQ3464">
        <v>0</v>
      </c>
      <c r="AR3464" t="s">
        <v>70</v>
      </c>
      <c r="AS3464">
        <v>2.44</v>
      </c>
      <c r="AT3464" t="s">
        <v>67</v>
      </c>
      <c r="AU3464">
        <v>0.2</v>
      </c>
      <c r="AV3464" t="s">
        <v>67</v>
      </c>
      <c r="AW3464">
        <v>4.2</v>
      </c>
      <c r="AX3464" t="s">
        <v>67</v>
      </c>
      <c r="AY3464">
        <v>4.9800000000000004</v>
      </c>
      <c r="AZ3464" t="s">
        <v>67</v>
      </c>
      <c r="BA3464">
        <v>0.14000000000000001</v>
      </c>
      <c r="BB3464" t="s">
        <v>67</v>
      </c>
      <c r="BC3464">
        <v>1.34</v>
      </c>
      <c r="BD3464" t="s">
        <v>67</v>
      </c>
      <c r="BF3464" t="s">
        <v>64</v>
      </c>
    </row>
    <row r="3465" spans="1:58" x14ac:dyDescent="0.25">
      <c r="A3465" t="s">
        <v>58</v>
      </c>
      <c r="B3465">
        <v>2</v>
      </c>
      <c r="C3465" t="s">
        <v>88</v>
      </c>
      <c r="D3465">
        <v>1992</v>
      </c>
      <c r="E3465">
        <v>1992</v>
      </c>
      <c r="F3465">
        <v>4</v>
      </c>
      <c r="G3465" t="s">
        <v>66</v>
      </c>
      <c r="H3465">
        <v>6.34</v>
      </c>
      <c r="I3465">
        <v>16.05</v>
      </c>
      <c r="J3465" t="s">
        <v>67</v>
      </c>
      <c r="K3465">
        <v>7.51</v>
      </c>
      <c r="L3465" t="s">
        <v>67</v>
      </c>
      <c r="M3465">
        <v>40.86</v>
      </c>
      <c r="N3465" t="s">
        <v>67</v>
      </c>
      <c r="O3465">
        <v>19.46</v>
      </c>
      <c r="P3465" t="s">
        <v>67</v>
      </c>
      <c r="Q3465">
        <v>2.66</v>
      </c>
      <c r="R3465" t="s">
        <v>67</v>
      </c>
      <c r="S3465">
        <v>8.92</v>
      </c>
      <c r="T3465" t="s">
        <v>67</v>
      </c>
      <c r="U3465">
        <v>4.2999999999999997E-2</v>
      </c>
      <c r="V3465" t="s">
        <v>67</v>
      </c>
      <c r="W3465">
        <v>3.3000000000000002E-2</v>
      </c>
      <c r="X3465" t="s">
        <v>67</v>
      </c>
      <c r="Y3465">
        <v>0.03</v>
      </c>
      <c r="Z3465" t="s">
        <v>67</v>
      </c>
      <c r="AA3465">
        <v>0.01</v>
      </c>
      <c r="AB3465" t="s">
        <v>68</v>
      </c>
      <c r="AC3465">
        <v>7.0000000000000007E-2</v>
      </c>
      <c r="AD3465" t="s">
        <v>69</v>
      </c>
      <c r="AE3465">
        <v>0.03</v>
      </c>
      <c r="AF3465" t="s">
        <v>69</v>
      </c>
      <c r="AG3465">
        <v>0.02</v>
      </c>
      <c r="AH3465" t="s">
        <v>68</v>
      </c>
      <c r="AI3465">
        <v>0.04</v>
      </c>
      <c r="AJ3465" t="s">
        <v>68</v>
      </c>
      <c r="AK3465">
        <v>7.0000000000000007E-2</v>
      </c>
      <c r="AL3465" t="s">
        <v>67</v>
      </c>
      <c r="AM3465">
        <v>0.03</v>
      </c>
      <c r="AN3465" t="s">
        <v>67</v>
      </c>
      <c r="AO3465">
        <v>7.0000000000000001E-3</v>
      </c>
      <c r="AP3465" t="s">
        <v>70</v>
      </c>
      <c r="AQ3465">
        <v>2E-3</v>
      </c>
      <c r="AR3465" t="s">
        <v>70</v>
      </c>
      <c r="AS3465">
        <v>2.27</v>
      </c>
      <c r="AT3465" t="s">
        <v>67</v>
      </c>
      <c r="AU3465">
        <v>0.19</v>
      </c>
      <c r="AV3465" t="s">
        <v>67</v>
      </c>
      <c r="AW3465">
        <v>3.91</v>
      </c>
      <c r="AX3465" t="s">
        <v>67</v>
      </c>
      <c r="AY3465">
        <v>1.01</v>
      </c>
      <c r="AZ3465" t="s">
        <v>67</v>
      </c>
      <c r="BA3465">
        <v>0.12</v>
      </c>
      <c r="BB3465" t="s">
        <v>67</v>
      </c>
      <c r="BC3465">
        <v>1.02</v>
      </c>
      <c r="BD3465" t="s">
        <v>67</v>
      </c>
      <c r="BF3465" t="s">
        <v>64</v>
      </c>
    </row>
    <row r="3466" spans="1:58" x14ac:dyDescent="0.25">
      <c r="A3466" t="s">
        <v>58</v>
      </c>
      <c r="B3466">
        <v>2</v>
      </c>
      <c r="C3466" t="s">
        <v>88</v>
      </c>
      <c r="D3466">
        <v>1992</v>
      </c>
      <c r="E3466">
        <v>1992</v>
      </c>
      <c r="F3466">
        <v>5</v>
      </c>
      <c r="G3466" t="s">
        <v>66</v>
      </c>
      <c r="H3466">
        <v>0.55000000000000004</v>
      </c>
      <c r="I3466">
        <v>1.43</v>
      </c>
      <c r="J3466" t="s">
        <v>67</v>
      </c>
      <c r="K3466">
        <v>7.6</v>
      </c>
      <c r="L3466" t="s">
        <v>67</v>
      </c>
      <c r="M3466">
        <v>51.29</v>
      </c>
      <c r="N3466" t="s">
        <v>67</v>
      </c>
      <c r="O3466">
        <v>24.29</v>
      </c>
      <c r="P3466" t="s">
        <v>67</v>
      </c>
      <c r="Q3466">
        <v>0.44</v>
      </c>
      <c r="R3466" t="s">
        <v>67</v>
      </c>
      <c r="S3466">
        <v>9.9600000000000009</v>
      </c>
      <c r="T3466" t="s">
        <v>67</v>
      </c>
      <c r="U3466">
        <v>4.9000000000000002E-2</v>
      </c>
      <c r="V3466" t="s">
        <v>67</v>
      </c>
      <c r="W3466">
        <v>4.5999999999999999E-2</v>
      </c>
      <c r="X3466" t="s">
        <v>67</v>
      </c>
      <c r="Y3466">
        <v>2.5999999999999999E-2</v>
      </c>
      <c r="Z3466" t="s">
        <v>67</v>
      </c>
      <c r="AA3466">
        <v>2E-3</v>
      </c>
      <c r="AB3466" t="s">
        <v>68</v>
      </c>
      <c r="AC3466">
        <v>0.03</v>
      </c>
      <c r="AD3466" t="s">
        <v>69</v>
      </c>
      <c r="AE3466">
        <v>0.03</v>
      </c>
      <c r="AF3466" t="s">
        <v>69</v>
      </c>
      <c r="AG3466">
        <v>0.02</v>
      </c>
      <c r="AH3466" t="s">
        <v>69</v>
      </c>
      <c r="AI3466">
        <v>0</v>
      </c>
      <c r="AJ3466" t="s">
        <v>68</v>
      </c>
      <c r="AK3466">
        <v>0.03</v>
      </c>
      <c r="AL3466" t="s">
        <v>67</v>
      </c>
      <c r="AM3466">
        <v>0.03</v>
      </c>
      <c r="AN3466" t="s">
        <v>67</v>
      </c>
      <c r="AO3466">
        <v>6.0000000000000001E-3</v>
      </c>
      <c r="AP3466" t="s">
        <v>70</v>
      </c>
      <c r="AQ3466">
        <v>1E-3</v>
      </c>
      <c r="AR3466" t="s">
        <v>70</v>
      </c>
      <c r="AS3466">
        <v>2.79</v>
      </c>
      <c r="AT3466" t="s">
        <v>67</v>
      </c>
      <c r="AU3466">
        <v>0.19</v>
      </c>
      <c r="AV3466" t="s">
        <v>67</v>
      </c>
      <c r="AW3466">
        <v>5.03</v>
      </c>
      <c r="AX3466" t="s">
        <v>67</v>
      </c>
      <c r="AY3466">
        <v>1.26</v>
      </c>
      <c r="AZ3466" t="s">
        <v>67</v>
      </c>
      <c r="BA3466">
        <v>0.13</v>
      </c>
      <c r="BB3466" t="s">
        <v>67</v>
      </c>
      <c r="BC3466">
        <v>1.31</v>
      </c>
      <c r="BD3466" t="s">
        <v>67</v>
      </c>
      <c r="BF3466" t="s">
        <v>64</v>
      </c>
    </row>
    <row r="3467" spans="1:58" x14ac:dyDescent="0.25">
      <c r="A3467" t="s">
        <v>58</v>
      </c>
      <c r="B3467">
        <v>2</v>
      </c>
      <c r="C3467" t="s">
        <v>88</v>
      </c>
      <c r="D3467">
        <v>1992</v>
      </c>
      <c r="E3467">
        <v>1992</v>
      </c>
      <c r="F3467">
        <v>6</v>
      </c>
      <c r="G3467" t="s">
        <v>66</v>
      </c>
      <c r="H3467">
        <v>0.17</v>
      </c>
      <c r="I3467">
        <v>0.42</v>
      </c>
      <c r="J3467" t="s">
        <v>67</v>
      </c>
      <c r="K3467">
        <v>7.69</v>
      </c>
      <c r="L3467" t="s">
        <v>67</v>
      </c>
      <c r="M3467">
        <v>62.14</v>
      </c>
      <c r="N3467" t="s">
        <v>67</v>
      </c>
      <c r="O3467">
        <v>28.71</v>
      </c>
      <c r="P3467" t="s">
        <v>67</v>
      </c>
      <c r="Q3467">
        <v>0.2</v>
      </c>
      <c r="R3467" t="s">
        <v>67</v>
      </c>
      <c r="S3467">
        <v>10.37</v>
      </c>
      <c r="T3467" t="s">
        <v>67</v>
      </c>
      <c r="U3467">
        <v>3.5999999999999997E-2</v>
      </c>
      <c r="V3467" t="s">
        <v>67</v>
      </c>
      <c r="W3467">
        <v>3.3000000000000002E-2</v>
      </c>
      <c r="X3467" t="s">
        <v>67</v>
      </c>
      <c r="Y3467">
        <v>1.9E-2</v>
      </c>
      <c r="Z3467" t="s">
        <v>67</v>
      </c>
      <c r="AA3467">
        <v>3.0000000000000001E-3</v>
      </c>
      <c r="AB3467" t="s">
        <v>68</v>
      </c>
      <c r="AC3467">
        <v>0.04</v>
      </c>
      <c r="AD3467" t="s">
        <v>69</v>
      </c>
      <c r="AE3467">
        <v>0.03</v>
      </c>
      <c r="AF3467" t="s">
        <v>69</v>
      </c>
      <c r="AG3467">
        <v>0.02</v>
      </c>
      <c r="AH3467" t="s">
        <v>69</v>
      </c>
      <c r="AI3467">
        <v>0.01</v>
      </c>
      <c r="AJ3467" t="s">
        <v>68</v>
      </c>
      <c r="AK3467">
        <v>0.04</v>
      </c>
      <c r="AL3467" t="s">
        <v>67</v>
      </c>
      <c r="AM3467">
        <v>0.03</v>
      </c>
      <c r="AN3467" t="s">
        <v>67</v>
      </c>
      <c r="AO3467">
        <v>7.0000000000000001E-3</v>
      </c>
      <c r="AP3467" t="s">
        <v>70</v>
      </c>
      <c r="AQ3467">
        <v>1E-3</v>
      </c>
      <c r="AR3467" t="s">
        <v>70</v>
      </c>
      <c r="AS3467">
        <v>3.5</v>
      </c>
      <c r="AT3467" t="s">
        <v>67</v>
      </c>
      <c r="AU3467">
        <v>0.2</v>
      </c>
      <c r="AV3467" t="s">
        <v>67</v>
      </c>
      <c r="AW3467">
        <v>6.03</v>
      </c>
      <c r="AX3467" t="s">
        <v>67</v>
      </c>
      <c r="AY3467">
        <v>1.53</v>
      </c>
      <c r="AZ3467" t="s">
        <v>67</v>
      </c>
      <c r="BA3467">
        <v>0.16</v>
      </c>
      <c r="BB3467" t="s">
        <v>67</v>
      </c>
      <c r="BC3467">
        <v>2.5299999999999998</v>
      </c>
      <c r="BD3467" t="s">
        <v>67</v>
      </c>
      <c r="BF3467" t="s">
        <v>64</v>
      </c>
    </row>
    <row r="3468" spans="1:58" x14ac:dyDescent="0.25">
      <c r="A3468" t="s">
        <v>58</v>
      </c>
      <c r="B3468">
        <v>2</v>
      </c>
      <c r="C3468" t="s">
        <v>88</v>
      </c>
      <c r="D3468">
        <v>1992</v>
      </c>
      <c r="E3468">
        <v>1992</v>
      </c>
      <c r="F3468">
        <v>7</v>
      </c>
      <c r="G3468" t="s">
        <v>66</v>
      </c>
      <c r="H3468">
        <v>0.1</v>
      </c>
      <c r="I3468">
        <v>0.26</v>
      </c>
      <c r="J3468" t="s">
        <v>67</v>
      </c>
      <c r="K3468">
        <v>7.73</v>
      </c>
      <c r="L3468" t="s">
        <v>67</v>
      </c>
      <c r="M3468">
        <v>72.86</v>
      </c>
      <c r="N3468" t="s">
        <v>67</v>
      </c>
      <c r="O3468">
        <v>30.54</v>
      </c>
      <c r="P3468" t="s">
        <v>67</v>
      </c>
      <c r="Q3468">
        <v>0.61</v>
      </c>
      <c r="R3468" t="s">
        <v>67</v>
      </c>
      <c r="S3468">
        <v>8.52</v>
      </c>
      <c r="T3468" t="s">
        <v>67</v>
      </c>
      <c r="U3468">
        <v>3.3000000000000002E-2</v>
      </c>
      <c r="V3468" t="s">
        <v>67</v>
      </c>
      <c r="W3468">
        <v>3.1E-2</v>
      </c>
      <c r="X3468" t="s">
        <v>67</v>
      </c>
      <c r="Y3468">
        <v>1.4E-2</v>
      </c>
      <c r="Z3468" t="s">
        <v>67</v>
      </c>
      <c r="AA3468">
        <v>2E-3</v>
      </c>
      <c r="AB3468" t="s">
        <v>68</v>
      </c>
      <c r="AC3468">
        <v>0.05</v>
      </c>
      <c r="AD3468" t="s">
        <v>69</v>
      </c>
      <c r="AE3468">
        <v>0.04</v>
      </c>
      <c r="AF3468" t="s">
        <v>69</v>
      </c>
      <c r="AG3468">
        <v>0.03</v>
      </c>
      <c r="AH3468" t="s">
        <v>68</v>
      </c>
      <c r="AI3468">
        <v>0.01</v>
      </c>
      <c r="AJ3468" t="s">
        <v>68</v>
      </c>
      <c r="AK3468">
        <v>0.05</v>
      </c>
      <c r="AL3468" t="s">
        <v>67</v>
      </c>
      <c r="AM3468">
        <v>0.04</v>
      </c>
      <c r="AN3468" t="s">
        <v>67</v>
      </c>
      <c r="AO3468">
        <v>5.0000000000000001E-3</v>
      </c>
      <c r="AP3468" t="s">
        <v>70</v>
      </c>
      <c r="AQ3468">
        <v>0</v>
      </c>
      <c r="AR3468" t="s">
        <v>70</v>
      </c>
      <c r="AS3468">
        <v>3.76</v>
      </c>
      <c r="AT3468" t="s">
        <v>67</v>
      </c>
      <c r="AU3468">
        <v>0.2</v>
      </c>
      <c r="AV3468" t="s">
        <v>67</v>
      </c>
      <c r="AW3468">
        <v>6.93</v>
      </c>
      <c r="AX3468" t="s">
        <v>67</v>
      </c>
      <c r="AY3468">
        <v>1.73</v>
      </c>
      <c r="AZ3468" t="s">
        <v>67</v>
      </c>
      <c r="BA3468">
        <v>0.17</v>
      </c>
      <c r="BB3468" t="s">
        <v>67</v>
      </c>
      <c r="BC3468">
        <v>3.57</v>
      </c>
      <c r="BD3468" t="s">
        <v>67</v>
      </c>
      <c r="BF3468" t="s">
        <v>64</v>
      </c>
    </row>
    <row r="3469" spans="1:58" x14ac:dyDescent="0.25">
      <c r="A3469" t="s">
        <v>58</v>
      </c>
      <c r="B3469">
        <v>2</v>
      </c>
      <c r="C3469" t="s">
        <v>88</v>
      </c>
      <c r="D3469">
        <v>1992</v>
      </c>
      <c r="E3469">
        <v>1992</v>
      </c>
      <c r="F3469">
        <v>8</v>
      </c>
      <c r="G3469" t="s">
        <v>66</v>
      </c>
      <c r="H3469">
        <v>0.03</v>
      </c>
      <c r="I3469">
        <v>0.08</v>
      </c>
      <c r="J3469" t="s">
        <v>67</v>
      </c>
      <c r="K3469">
        <v>7.79</v>
      </c>
      <c r="L3469" t="s">
        <v>67</v>
      </c>
      <c r="M3469">
        <v>79.81</v>
      </c>
      <c r="N3469" t="s">
        <v>67</v>
      </c>
      <c r="O3469">
        <v>31.16</v>
      </c>
      <c r="P3469" t="s">
        <v>67</v>
      </c>
      <c r="Q3469">
        <v>6</v>
      </c>
      <c r="R3469" t="s">
        <v>67</v>
      </c>
      <c r="S3469">
        <v>7.82</v>
      </c>
      <c r="T3469" t="s">
        <v>67</v>
      </c>
      <c r="U3469">
        <v>4.4999999999999998E-2</v>
      </c>
      <c r="V3469" t="s">
        <v>67</v>
      </c>
      <c r="W3469">
        <v>2.5000000000000001E-2</v>
      </c>
      <c r="X3469" t="s">
        <v>67</v>
      </c>
      <c r="Y3469">
        <v>1.2999999999999999E-2</v>
      </c>
      <c r="Z3469" t="s">
        <v>67</v>
      </c>
      <c r="AA3469">
        <v>0.02</v>
      </c>
      <c r="AB3469" t="s">
        <v>68</v>
      </c>
      <c r="AC3469">
        <v>0.14000000000000001</v>
      </c>
      <c r="AD3469" t="s">
        <v>69</v>
      </c>
      <c r="AE3469">
        <v>0.04</v>
      </c>
      <c r="AF3469" t="s">
        <v>69</v>
      </c>
      <c r="AG3469">
        <v>0.04</v>
      </c>
      <c r="AH3469" t="s">
        <v>68</v>
      </c>
      <c r="AI3469">
        <v>0.1</v>
      </c>
      <c r="AJ3469" t="s">
        <v>68</v>
      </c>
      <c r="AK3469">
        <v>0.14000000000000001</v>
      </c>
      <c r="AL3469" t="s">
        <v>67</v>
      </c>
      <c r="AM3469">
        <v>0.04</v>
      </c>
      <c r="AN3469" t="s">
        <v>67</v>
      </c>
      <c r="AO3469">
        <v>6.0000000000000001E-3</v>
      </c>
      <c r="AP3469" t="s">
        <v>70</v>
      </c>
      <c r="AQ3469">
        <v>1E-3</v>
      </c>
      <c r="AR3469" t="s">
        <v>70</v>
      </c>
      <c r="AS3469">
        <v>4.0199999999999996</v>
      </c>
      <c r="AT3469" t="s">
        <v>67</v>
      </c>
      <c r="AU3469">
        <v>0.25</v>
      </c>
      <c r="AV3469" t="s">
        <v>67</v>
      </c>
      <c r="AW3469">
        <v>8.1199999999999992</v>
      </c>
      <c r="AX3469" t="s">
        <v>67</v>
      </c>
      <c r="AY3469">
        <v>1.95</v>
      </c>
      <c r="AZ3469" t="s">
        <v>67</v>
      </c>
      <c r="BA3469">
        <v>0.21</v>
      </c>
      <c r="BB3469" t="s">
        <v>67</v>
      </c>
      <c r="BC3469">
        <v>5.25</v>
      </c>
      <c r="BD3469" t="s">
        <v>67</v>
      </c>
      <c r="BF3469" t="s">
        <v>64</v>
      </c>
    </row>
    <row r="3470" spans="1:58" x14ac:dyDescent="0.25">
      <c r="A3470" t="s">
        <v>58</v>
      </c>
      <c r="B3470">
        <v>2</v>
      </c>
      <c r="C3470" t="s">
        <v>88</v>
      </c>
      <c r="D3470">
        <v>1992</v>
      </c>
      <c r="E3470">
        <v>1992</v>
      </c>
      <c r="F3470">
        <v>9</v>
      </c>
      <c r="G3470" t="s">
        <v>66</v>
      </c>
      <c r="H3470">
        <v>0.11</v>
      </c>
      <c r="I3470">
        <v>0.27</v>
      </c>
      <c r="J3470" t="s">
        <v>67</v>
      </c>
      <c r="K3470">
        <v>7.62</v>
      </c>
      <c r="L3470" t="s">
        <v>67</v>
      </c>
      <c r="M3470">
        <v>82.21</v>
      </c>
      <c r="N3470" t="s">
        <v>67</v>
      </c>
      <c r="O3470">
        <v>29.75</v>
      </c>
      <c r="P3470" t="s">
        <v>67</v>
      </c>
      <c r="Q3470">
        <v>12.26</v>
      </c>
      <c r="R3470" t="s">
        <v>67</v>
      </c>
      <c r="S3470">
        <v>8</v>
      </c>
      <c r="T3470" t="s">
        <v>67</v>
      </c>
      <c r="U3470">
        <v>5.1999999999999998E-2</v>
      </c>
      <c r="V3470" t="s">
        <v>67</v>
      </c>
      <c r="W3470">
        <v>3.1E-2</v>
      </c>
      <c r="X3470" t="s">
        <v>67</v>
      </c>
      <c r="Y3470">
        <v>1.7000000000000001E-2</v>
      </c>
      <c r="Z3470" t="s">
        <v>67</v>
      </c>
      <c r="AA3470">
        <v>2.1000000000000001E-2</v>
      </c>
      <c r="AB3470" t="s">
        <v>68</v>
      </c>
      <c r="AC3470">
        <v>0.15</v>
      </c>
      <c r="AD3470" t="s">
        <v>69</v>
      </c>
      <c r="AE3470">
        <v>0.06</v>
      </c>
      <c r="AF3470" t="s">
        <v>69</v>
      </c>
      <c r="AG3470">
        <v>0.05</v>
      </c>
      <c r="AH3470" t="s">
        <v>68</v>
      </c>
      <c r="AI3470">
        <v>0.1</v>
      </c>
      <c r="AJ3470" t="s">
        <v>68</v>
      </c>
      <c r="AK3470">
        <v>0.15</v>
      </c>
      <c r="AL3470" t="s">
        <v>67</v>
      </c>
      <c r="AM3470">
        <v>0.06</v>
      </c>
      <c r="AN3470" t="s">
        <v>67</v>
      </c>
      <c r="AO3470">
        <v>8.9999999999999993E-3</v>
      </c>
      <c r="AP3470" t="s">
        <v>70</v>
      </c>
      <c r="AQ3470">
        <v>1E-3</v>
      </c>
      <c r="AR3470" t="s">
        <v>70</v>
      </c>
      <c r="AS3470">
        <v>4.2</v>
      </c>
      <c r="AT3470" t="s">
        <v>67</v>
      </c>
      <c r="AU3470">
        <v>0.3</v>
      </c>
      <c r="AV3470" t="s">
        <v>67</v>
      </c>
      <c r="AW3470">
        <v>8.2200000000000006</v>
      </c>
      <c r="AX3470" t="s">
        <v>67</v>
      </c>
      <c r="AY3470">
        <v>1.99</v>
      </c>
      <c r="AZ3470" t="s">
        <v>67</v>
      </c>
      <c r="BA3470">
        <v>0.31</v>
      </c>
      <c r="BB3470" t="s">
        <v>67</v>
      </c>
      <c r="BC3470">
        <v>5.89</v>
      </c>
      <c r="BD3470" t="s">
        <v>67</v>
      </c>
      <c r="BF3470" t="s">
        <v>64</v>
      </c>
    </row>
    <row r="3471" spans="1:58" x14ac:dyDescent="0.25">
      <c r="A3471" t="s">
        <v>58</v>
      </c>
      <c r="B3471">
        <v>2</v>
      </c>
      <c r="C3471" t="s">
        <v>88</v>
      </c>
      <c r="D3471">
        <v>1993</v>
      </c>
      <c r="E3471">
        <v>1992</v>
      </c>
      <c r="F3471">
        <v>10</v>
      </c>
      <c r="G3471" t="s">
        <v>66</v>
      </c>
      <c r="H3471">
        <v>0.5</v>
      </c>
      <c r="I3471">
        <v>1.3</v>
      </c>
      <c r="J3471" t="s">
        <v>67</v>
      </c>
      <c r="K3471">
        <v>7.42</v>
      </c>
      <c r="L3471" t="s">
        <v>67</v>
      </c>
      <c r="M3471">
        <v>50.09</v>
      </c>
      <c r="N3471" t="s">
        <v>67</v>
      </c>
      <c r="O3471">
        <v>20.67</v>
      </c>
      <c r="P3471" t="s">
        <v>67</v>
      </c>
      <c r="Q3471">
        <v>12.17</v>
      </c>
      <c r="R3471" t="s">
        <v>67</v>
      </c>
      <c r="S3471">
        <v>7.71</v>
      </c>
      <c r="T3471" t="s">
        <v>67</v>
      </c>
      <c r="U3471">
        <v>5.1999999999999998E-2</v>
      </c>
      <c r="V3471" t="s">
        <v>67</v>
      </c>
      <c r="W3471">
        <v>3.9E-2</v>
      </c>
      <c r="X3471" t="s">
        <v>67</v>
      </c>
      <c r="Y3471">
        <v>2.3E-2</v>
      </c>
      <c r="Z3471" t="s">
        <v>67</v>
      </c>
      <c r="AA3471">
        <v>1.2999999999999999E-2</v>
      </c>
      <c r="AB3471" t="s">
        <v>68</v>
      </c>
      <c r="AC3471">
        <v>0.14000000000000001</v>
      </c>
      <c r="AD3471" t="s">
        <v>69</v>
      </c>
      <c r="AE3471">
        <v>0.08</v>
      </c>
      <c r="AF3471" t="s">
        <v>69</v>
      </c>
      <c r="AG3471">
        <v>7.0000000000000007E-2</v>
      </c>
      <c r="AH3471" t="s">
        <v>69</v>
      </c>
      <c r="AI3471">
        <v>7.0000000000000007E-2</v>
      </c>
      <c r="AJ3471" t="s">
        <v>68</v>
      </c>
      <c r="AK3471">
        <v>0.14000000000000001</v>
      </c>
      <c r="AL3471" t="s">
        <v>67</v>
      </c>
      <c r="AM3471">
        <v>0.08</v>
      </c>
      <c r="AN3471" t="s">
        <v>67</v>
      </c>
      <c r="AO3471">
        <v>8.0000000000000002E-3</v>
      </c>
      <c r="AP3471" t="s">
        <v>70</v>
      </c>
      <c r="AQ3471">
        <v>1E-3</v>
      </c>
      <c r="AR3471" t="s">
        <v>70</v>
      </c>
      <c r="AS3471">
        <v>2.77</v>
      </c>
      <c r="AT3471" t="s">
        <v>67</v>
      </c>
      <c r="AU3471">
        <v>0.24</v>
      </c>
      <c r="AV3471" t="s">
        <v>67</v>
      </c>
      <c r="AW3471">
        <v>5.08</v>
      </c>
      <c r="AX3471" t="s">
        <v>67</v>
      </c>
      <c r="AY3471">
        <v>1.25</v>
      </c>
      <c r="AZ3471" t="s">
        <v>67</v>
      </c>
      <c r="BA3471">
        <v>0.22</v>
      </c>
      <c r="BB3471" t="s">
        <v>67</v>
      </c>
      <c r="BC3471">
        <v>2.77</v>
      </c>
      <c r="BD3471" t="s">
        <v>67</v>
      </c>
      <c r="BF3471" t="s">
        <v>64</v>
      </c>
    </row>
    <row r="3472" spans="1:58" x14ac:dyDescent="0.25">
      <c r="A3472" t="s">
        <v>58</v>
      </c>
      <c r="B3472">
        <v>2</v>
      </c>
      <c r="C3472" t="s">
        <v>88</v>
      </c>
      <c r="D3472">
        <v>1993</v>
      </c>
      <c r="E3472">
        <v>1992</v>
      </c>
      <c r="F3472">
        <v>11</v>
      </c>
      <c r="G3472" t="s">
        <v>66</v>
      </c>
      <c r="H3472">
        <v>5.76</v>
      </c>
      <c r="I3472">
        <v>14.57</v>
      </c>
      <c r="J3472" t="s">
        <v>67</v>
      </c>
      <c r="K3472">
        <v>7.4</v>
      </c>
      <c r="L3472" t="s">
        <v>67</v>
      </c>
      <c r="M3472">
        <v>35.85</v>
      </c>
      <c r="N3472" t="s">
        <v>67</v>
      </c>
      <c r="O3472">
        <v>16.329999999999998</v>
      </c>
      <c r="P3472" t="s">
        <v>67</v>
      </c>
      <c r="Q3472">
        <v>5.33</v>
      </c>
      <c r="R3472" t="s">
        <v>67</v>
      </c>
      <c r="S3472">
        <v>7.83</v>
      </c>
      <c r="T3472" t="s">
        <v>67</v>
      </c>
      <c r="U3472">
        <v>4.8000000000000001E-2</v>
      </c>
      <c r="V3472" t="s">
        <v>67</v>
      </c>
      <c r="W3472">
        <v>4.2000000000000003E-2</v>
      </c>
      <c r="X3472" t="s">
        <v>67</v>
      </c>
      <c r="Y3472">
        <v>2.8000000000000001E-2</v>
      </c>
      <c r="Z3472" t="s">
        <v>67</v>
      </c>
      <c r="AA3472">
        <v>6.0000000000000001E-3</v>
      </c>
      <c r="AB3472" t="s">
        <v>68</v>
      </c>
      <c r="AC3472">
        <v>0.08</v>
      </c>
      <c r="AD3472" t="s">
        <v>69</v>
      </c>
      <c r="AE3472">
        <v>0.06</v>
      </c>
      <c r="AF3472" t="s">
        <v>69</v>
      </c>
      <c r="AG3472">
        <v>0.05</v>
      </c>
      <c r="AH3472" t="s">
        <v>68</v>
      </c>
      <c r="AI3472">
        <v>0.02</v>
      </c>
      <c r="AJ3472" t="s">
        <v>68</v>
      </c>
      <c r="AK3472">
        <v>0.08</v>
      </c>
      <c r="AL3472" t="s">
        <v>67</v>
      </c>
      <c r="AM3472">
        <v>0.06</v>
      </c>
      <c r="AN3472" t="s">
        <v>67</v>
      </c>
      <c r="AO3472">
        <v>8.0000000000000002E-3</v>
      </c>
      <c r="AP3472" t="s">
        <v>70</v>
      </c>
      <c r="AQ3472">
        <v>1E-3</v>
      </c>
      <c r="AR3472" t="s">
        <v>70</v>
      </c>
      <c r="AS3472">
        <v>2.1</v>
      </c>
      <c r="AT3472" t="s">
        <v>67</v>
      </c>
      <c r="AU3472">
        <v>0.21</v>
      </c>
      <c r="AV3472" t="s">
        <v>67</v>
      </c>
      <c r="AW3472">
        <v>3.64</v>
      </c>
      <c r="AX3472" t="s">
        <v>67</v>
      </c>
      <c r="AY3472">
        <v>0.89</v>
      </c>
      <c r="AZ3472" t="s">
        <v>67</v>
      </c>
      <c r="BA3472">
        <v>0.15</v>
      </c>
      <c r="BB3472" t="s">
        <v>67</v>
      </c>
      <c r="BC3472">
        <v>1.37</v>
      </c>
      <c r="BD3472" t="s">
        <v>67</v>
      </c>
      <c r="BF3472" t="s">
        <v>64</v>
      </c>
    </row>
    <row r="3473" spans="1:58" x14ac:dyDescent="0.25">
      <c r="A3473" t="s">
        <v>58</v>
      </c>
      <c r="B3473">
        <v>2</v>
      </c>
      <c r="C3473" t="s">
        <v>88</v>
      </c>
      <c r="D3473">
        <v>1993</v>
      </c>
      <c r="E3473">
        <v>1992</v>
      </c>
      <c r="F3473">
        <v>12</v>
      </c>
      <c r="G3473" t="s">
        <v>60</v>
      </c>
      <c r="H3473">
        <v>12.26</v>
      </c>
      <c r="I3473">
        <v>32.08</v>
      </c>
      <c r="J3473" t="s">
        <v>67</v>
      </c>
      <c r="K3473">
        <v>7.4</v>
      </c>
      <c r="L3473" t="s">
        <v>67</v>
      </c>
      <c r="M3473">
        <v>31.64</v>
      </c>
      <c r="N3473" t="s">
        <v>67</v>
      </c>
      <c r="O3473">
        <v>15.29</v>
      </c>
      <c r="P3473" t="s">
        <v>67</v>
      </c>
      <c r="Q3473">
        <v>1.99</v>
      </c>
      <c r="R3473" t="s">
        <v>67</v>
      </c>
      <c r="S3473">
        <v>8.6199999999999992</v>
      </c>
      <c r="T3473" t="s">
        <v>67</v>
      </c>
      <c r="U3473">
        <v>0.05</v>
      </c>
      <c r="V3473" t="s">
        <v>67</v>
      </c>
      <c r="W3473">
        <v>4.5999999999999999E-2</v>
      </c>
      <c r="X3473" t="s">
        <v>67</v>
      </c>
      <c r="Y3473">
        <v>3.4000000000000002E-2</v>
      </c>
      <c r="Z3473" t="s">
        <v>67</v>
      </c>
      <c r="AA3473">
        <v>3.0000000000000001E-3</v>
      </c>
      <c r="AB3473" t="s">
        <v>68</v>
      </c>
      <c r="AC3473">
        <v>0.04</v>
      </c>
      <c r="AD3473" t="s">
        <v>69</v>
      </c>
      <c r="AE3473">
        <v>0.03</v>
      </c>
      <c r="AF3473" t="s">
        <v>69</v>
      </c>
      <c r="AG3473">
        <v>0.03</v>
      </c>
      <c r="AH3473" t="s">
        <v>68</v>
      </c>
      <c r="AI3473">
        <v>0.01</v>
      </c>
      <c r="AJ3473" t="s">
        <v>68</v>
      </c>
      <c r="AK3473">
        <v>0.04</v>
      </c>
      <c r="AL3473" t="s">
        <v>67</v>
      </c>
      <c r="AM3473">
        <v>0.03</v>
      </c>
      <c r="AN3473" t="s">
        <v>67</v>
      </c>
      <c r="AO3473">
        <v>6.0000000000000001E-3</v>
      </c>
      <c r="AP3473" t="s">
        <v>70</v>
      </c>
      <c r="AQ3473">
        <v>1E-3</v>
      </c>
      <c r="AR3473" t="s">
        <v>70</v>
      </c>
      <c r="AS3473">
        <v>1.9</v>
      </c>
      <c r="AT3473" t="s">
        <v>67</v>
      </c>
      <c r="AU3473">
        <v>0.18</v>
      </c>
      <c r="AV3473" t="s">
        <v>67</v>
      </c>
      <c r="AW3473">
        <v>3.2</v>
      </c>
      <c r="AX3473" t="s">
        <v>67</v>
      </c>
      <c r="AY3473">
        <v>0.75</v>
      </c>
      <c r="AZ3473" t="s">
        <v>67</v>
      </c>
      <c r="BA3473">
        <v>0.15</v>
      </c>
      <c r="BB3473" t="s">
        <v>67</v>
      </c>
      <c r="BC3473">
        <v>0.88</v>
      </c>
      <c r="BD3473" t="s">
        <v>67</v>
      </c>
      <c r="BF3473" t="s">
        <v>64</v>
      </c>
    </row>
    <row r="3474" spans="1:58" x14ac:dyDescent="0.25">
      <c r="A3474" t="s">
        <v>58</v>
      </c>
      <c r="B3474">
        <v>2</v>
      </c>
      <c r="C3474" t="s">
        <v>88</v>
      </c>
      <c r="D3474">
        <v>1993</v>
      </c>
      <c r="E3474">
        <v>1993</v>
      </c>
      <c r="F3474">
        <v>1</v>
      </c>
      <c r="G3474" t="s">
        <v>60</v>
      </c>
      <c r="H3474">
        <v>8.7200000000000006</v>
      </c>
      <c r="I3474">
        <v>22.8</v>
      </c>
      <c r="J3474" t="s">
        <v>67</v>
      </c>
      <c r="K3474">
        <v>7.4</v>
      </c>
      <c r="L3474" t="s">
        <v>67</v>
      </c>
      <c r="M3474">
        <v>31.79</v>
      </c>
      <c r="N3474" t="s">
        <v>67</v>
      </c>
      <c r="O3474">
        <v>15.67</v>
      </c>
      <c r="P3474" t="s">
        <v>67</v>
      </c>
      <c r="Q3474">
        <v>2.64</v>
      </c>
      <c r="R3474" t="s">
        <v>67</v>
      </c>
      <c r="S3474">
        <v>8.89</v>
      </c>
      <c r="T3474" t="s">
        <v>67</v>
      </c>
      <c r="U3474">
        <v>5.5E-2</v>
      </c>
      <c r="V3474" t="s">
        <v>67</v>
      </c>
      <c r="W3474">
        <v>4.7E-2</v>
      </c>
      <c r="X3474" t="s">
        <v>67</v>
      </c>
      <c r="Y3474">
        <v>3.5999999999999997E-2</v>
      </c>
      <c r="Z3474" t="s">
        <v>67</v>
      </c>
      <c r="AA3474">
        <v>8.0000000000000002E-3</v>
      </c>
      <c r="AB3474" t="s">
        <v>68</v>
      </c>
      <c r="AC3474">
        <v>0.04</v>
      </c>
      <c r="AD3474" t="s">
        <v>69</v>
      </c>
      <c r="AE3474">
        <v>0.03</v>
      </c>
      <c r="AF3474" t="s">
        <v>69</v>
      </c>
      <c r="AG3474">
        <v>0.02</v>
      </c>
      <c r="AH3474" t="s">
        <v>68</v>
      </c>
      <c r="AI3474">
        <v>0.01</v>
      </c>
      <c r="AJ3474" t="s">
        <v>68</v>
      </c>
      <c r="AK3474">
        <v>0.04</v>
      </c>
      <c r="AL3474" t="s">
        <v>67</v>
      </c>
      <c r="AM3474">
        <v>0.03</v>
      </c>
      <c r="AN3474" t="s">
        <v>67</v>
      </c>
      <c r="AO3474">
        <v>6.0000000000000001E-3</v>
      </c>
      <c r="AP3474" t="s">
        <v>70</v>
      </c>
      <c r="AQ3474">
        <v>1E-3</v>
      </c>
      <c r="AR3474" t="s">
        <v>70</v>
      </c>
      <c r="AS3474">
        <v>1.92</v>
      </c>
      <c r="AT3474" t="s">
        <v>67</v>
      </c>
      <c r="AU3474">
        <v>0.18</v>
      </c>
      <c r="AV3474" t="s">
        <v>67</v>
      </c>
      <c r="AW3474">
        <v>3.21</v>
      </c>
      <c r="AX3474" t="s">
        <v>67</v>
      </c>
      <c r="AY3474">
        <v>0.77</v>
      </c>
      <c r="AZ3474" t="s">
        <v>67</v>
      </c>
      <c r="BA3474">
        <v>0.13</v>
      </c>
      <c r="BB3474" t="s">
        <v>67</v>
      </c>
      <c r="BC3474">
        <v>0.9</v>
      </c>
      <c r="BD3474" t="s">
        <v>67</v>
      </c>
      <c r="BF3474" t="s">
        <v>64</v>
      </c>
    </row>
    <row r="3475" spans="1:58" x14ac:dyDescent="0.25">
      <c r="A3475" t="s">
        <v>58</v>
      </c>
      <c r="B3475">
        <v>2</v>
      </c>
      <c r="C3475" t="s">
        <v>88</v>
      </c>
      <c r="D3475">
        <v>1993</v>
      </c>
      <c r="E3475">
        <v>1993</v>
      </c>
      <c r="F3475">
        <v>2</v>
      </c>
      <c r="G3475" t="s">
        <v>66</v>
      </c>
      <c r="H3475">
        <v>4.9400000000000004</v>
      </c>
      <c r="I3475">
        <v>11.68</v>
      </c>
      <c r="J3475" t="s">
        <v>67</v>
      </c>
      <c r="K3475">
        <v>7.4</v>
      </c>
      <c r="L3475" t="s">
        <v>67</v>
      </c>
      <c r="M3475">
        <v>32.619999999999997</v>
      </c>
      <c r="N3475" t="s">
        <v>67</v>
      </c>
      <c r="O3475">
        <v>16.12</v>
      </c>
      <c r="P3475" t="s">
        <v>67</v>
      </c>
      <c r="Q3475">
        <v>2.33</v>
      </c>
      <c r="R3475" t="s">
        <v>67</v>
      </c>
      <c r="S3475">
        <v>8.9499999999999993</v>
      </c>
      <c r="T3475" t="s">
        <v>67</v>
      </c>
      <c r="U3475">
        <v>5.1999999999999998E-2</v>
      </c>
      <c r="V3475" t="s">
        <v>67</v>
      </c>
      <c r="W3475">
        <v>4.5999999999999999E-2</v>
      </c>
      <c r="X3475" t="s">
        <v>67</v>
      </c>
      <c r="Y3475">
        <v>3.5000000000000003E-2</v>
      </c>
      <c r="Z3475" t="s">
        <v>67</v>
      </c>
      <c r="AA3475">
        <v>6.0000000000000001E-3</v>
      </c>
      <c r="AB3475" t="s">
        <v>68</v>
      </c>
      <c r="AC3475">
        <v>0.04</v>
      </c>
      <c r="AD3475" t="s">
        <v>69</v>
      </c>
      <c r="AE3475">
        <v>0.02</v>
      </c>
      <c r="AF3475" t="s">
        <v>69</v>
      </c>
      <c r="AG3475">
        <v>0.01</v>
      </c>
      <c r="AH3475" t="s">
        <v>68</v>
      </c>
      <c r="AI3475">
        <v>0.02</v>
      </c>
      <c r="AJ3475" t="s">
        <v>68</v>
      </c>
      <c r="AK3475">
        <v>0.04</v>
      </c>
      <c r="AL3475" t="s">
        <v>67</v>
      </c>
      <c r="AM3475">
        <v>0.02</v>
      </c>
      <c r="AN3475" t="s">
        <v>67</v>
      </c>
      <c r="AO3475">
        <v>7.0000000000000001E-3</v>
      </c>
      <c r="AP3475" t="s">
        <v>70</v>
      </c>
      <c r="AQ3475">
        <v>0</v>
      </c>
      <c r="AR3475" t="s">
        <v>70</v>
      </c>
      <c r="AS3475">
        <v>1.97</v>
      </c>
      <c r="AT3475" t="s">
        <v>67</v>
      </c>
      <c r="AU3475">
        <v>0.17</v>
      </c>
      <c r="AV3475" t="s">
        <v>67</v>
      </c>
      <c r="AW3475">
        <v>3.39</v>
      </c>
      <c r="AX3475" t="s">
        <v>67</v>
      </c>
      <c r="AY3475">
        <v>0.81</v>
      </c>
      <c r="AZ3475" t="s">
        <v>67</v>
      </c>
      <c r="BA3475">
        <v>0.14000000000000001</v>
      </c>
      <c r="BB3475" t="s">
        <v>67</v>
      </c>
      <c r="BC3475">
        <v>0.92</v>
      </c>
      <c r="BD3475" t="s">
        <v>67</v>
      </c>
      <c r="BF3475" t="s">
        <v>64</v>
      </c>
    </row>
    <row r="3476" spans="1:58" x14ac:dyDescent="0.25">
      <c r="A3476" t="s">
        <v>58</v>
      </c>
      <c r="B3476">
        <v>2</v>
      </c>
      <c r="C3476" t="s">
        <v>88</v>
      </c>
      <c r="D3476">
        <v>1993</v>
      </c>
      <c r="E3476">
        <v>1993</v>
      </c>
      <c r="F3476">
        <v>3</v>
      </c>
      <c r="G3476" t="s">
        <v>66</v>
      </c>
      <c r="H3476">
        <v>13.08</v>
      </c>
      <c r="I3476">
        <v>34.229999999999997</v>
      </c>
      <c r="J3476" t="s">
        <v>67</v>
      </c>
      <c r="K3476">
        <v>7.4</v>
      </c>
      <c r="L3476" t="s">
        <v>67</v>
      </c>
      <c r="M3476">
        <v>32.81</v>
      </c>
      <c r="N3476" t="s">
        <v>67</v>
      </c>
      <c r="O3476">
        <v>15.92</v>
      </c>
      <c r="P3476" t="s">
        <v>67</v>
      </c>
      <c r="Q3476">
        <v>3.22</v>
      </c>
      <c r="R3476" t="s">
        <v>67</v>
      </c>
      <c r="S3476">
        <v>8.36</v>
      </c>
      <c r="T3476" t="s">
        <v>67</v>
      </c>
      <c r="U3476">
        <v>0.05</v>
      </c>
      <c r="V3476" t="s">
        <v>67</v>
      </c>
      <c r="W3476">
        <v>4.5999999999999999E-2</v>
      </c>
      <c r="X3476" t="s">
        <v>67</v>
      </c>
      <c r="Y3476">
        <v>3.5000000000000003E-2</v>
      </c>
      <c r="Z3476" t="s">
        <v>67</v>
      </c>
      <c r="AA3476">
        <v>4.0000000000000001E-3</v>
      </c>
      <c r="AB3476" t="s">
        <v>68</v>
      </c>
      <c r="AC3476">
        <v>0.04</v>
      </c>
      <c r="AD3476" t="s">
        <v>69</v>
      </c>
      <c r="AE3476">
        <v>0.03</v>
      </c>
      <c r="AF3476" t="s">
        <v>69</v>
      </c>
      <c r="AG3476">
        <v>0.02</v>
      </c>
      <c r="AH3476" t="s">
        <v>68</v>
      </c>
      <c r="AI3476">
        <v>0.01</v>
      </c>
      <c r="AJ3476" t="s">
        <v>68</v>
      </c>
      <c r="AK3476">
        <v>0.04</v>
      </c>
      <c r="AL3476" t="s">
        <v>67</v>
      </c>
      <c r="AM3476">
        <v>0.03</v>
      </c>
      <c r="AN3476" t="s">
        <v>67</v>
      </c>
      <c r="AO3476">
        <v>6.0000000000000001E-3</v>
      </c>
      <c r="AP3476" t="s">
        <v>70</v>
      </c>
      <c r="AQ3476">
        <v>1E-3</v>
      </c>
      <c r="AR3476" t="s">
        <v>70</v>
      </c>
      <c r="AS3476">
        <v>1.89</v>
      </c>
      <c r="AT3476" t="s">
        <v>67</v>
      </c>
      <c r="AU3476">
        <v>0.19</v>
      </c>
      <c r="AV3476" t="s">
        <v>67</v>
      </c>
      <c r="AW3476">
        <v>3.37</v>
      </c>
      <c r="AX3476" t="s">
        <v>67</v>
      </c>
      <c r="AY3476">
        <v>0.8</v>
      </c>
      <c r="AZ3476" t="s">
        <v>67</v>
      </c>
      <c r="BA3476">
        <v>0.12</v>
      </c>
      <c r="BB3476" t="s">
        <v>67</v>
      </c>
      <c r="BC3476">
        <v>0.84</v>
      </c>
      <c r="BD3476" t="s">
        <v>67</v>
      </c>
      <c r="BF3476" t="s">
        <v>64</v>
      </c>
    </row>
    <row r="3477" spans="1:58" x14ac:dyDescent="0.25">
      <c r="A3477" t="s">
        <v>58</v>
      </c>
      <c r="B3477">
        <v>2</v>
      </c>
      <c r="C3477" t="s">
        <v>88</v>
      </c>
      <c r="D3477">
        <v>1993</v>
      </c>
      <c r="E3477">
        <v>1993</v>
      </c>
      <c r="F3477">
        <v>4</v>
      </c>
      <c r="G3477" t="s">
        <v>66</v>
      </c>
      <c r="H3477">
        <v>12.5</v>
      </c>
      <c r="I3477">
        <v>31.65</v>
      </c>
      <c r="J3477" t="s">
        <v>67</v>
      </c>
      <c r="K3477">
        <v>7.4</v>
      </c>
      <c r="L3477" t="s">
        <v>67</v>
      </c>
      <c r="M3477">
        <v>34.18</v>
      </c>
      <c r="N3477" t="s">
        <v>67</v>
      </c>
      <c r="O3477">
        <v>17.5</v>
      </c>
      <c r="P3477" t="s">
        <v>67</v>
      </c>
      <c r="Q3477">
        <v>1.1299999999999999</v>
      </c>
      <c r="R3477" t="s">
        <v>67</v>
      </c>
      <c r="S3477">
        <v>8.89</v>
      </c>
      <c r="T3477" t="s">
        <v>67</v>
      </c>
      <c r="U3477">
        <v>4.8000000000000001E-2</v>
      </c>
      <c r="V3477" t="s">
        <v>67</v>
      </c>
      <c r="W3477">
        <v>4.7E-2</v>
      </c>
      <c r="X3477" t="s">
        <v>67</v>
      </c>
      <c r="Y3477">
        <v>3.4000000000000002E-2</v>
      </c>
      <c r="Z3477" t="s">
        <v>67</v>
      </c>
      <c r="AA3477">
        <v>2E-3</v>
      </c>
      <c r="AB3477" t="s">
        <v>68</v>
      </c>
      <c r="AC3477">
        <v>0.04</v>
      </c>
      <c r="AD3477" t="s">
        <v>69</v>
      </c>
      <c r="AE3477">
        <v>0.02</v>
      </c>
      <c r="AF3477" t="s">
        <v>69</v>
      </c>
      <c r="AG3477">
        <v>0.02</v>
      </c>
      <c r="AH3477" t="s">
        <v>68</v>
      </c>
      <c r="AI3477">
        <v>0.01</v>
      </c>
      <c r="AJ3477" t="s">
        <v>68</v>
      </c>
      <c r="AK3477">
        <v>0.04</v>
      </c>
      <c r="AL3477" t="s">
        <v>67</v>
      </c>
      <c r="AM3477">
        <v>0.02</v>
      </c>
      <c r="AN3477" t="s">
        <v>67</v>
      </c>
      <c r="AO3477">
        <v>3.0000000000000001E-3</v>
      </c>
      <c r="AP3477" t="s">
        <v>70</v>
      </c>
      <c r="AQ3477">
        <v>1E-3</v>
      </c>
      <c r="AR3477" t="s">
        <v>70</v>
      </c>
      <c r="AS3477">
        <v>1.96</v>
      </c>
      <c r="AT3477" t="s">
        <v>67</v>
      </c>
      <c r="AU3477">
        <v>0.2</v>
      </c>
      <c r="AV3477" t="s">
        <v>67</v>
      </c>
      <c r="AW3477">
        <v>3.58</v>
      </c>
      <c r="AX3477" t="s">
        <v>67</v>
      </c>
      <c r="AY3477">
        <v>0.85</v>
      </c>
      <c r="AZ3477" t="s">
        <v>67</v>
      </c>
      <c r="BA3477">
        <v>0.11</v>
      </c>
      <c r="BB3477" t="s">
        <v>67</v>
      </c>
      <c r="BC3477">
        <v>0.8</v>
      </c>
      <c r="BD3477" t="s">
        <v>67</v>
      </c>
      <c r="BF3477" t="s">
        <v>64</v>
      </c>
    </row>
    <row r="3478" spans="1:58" x14ac:dyDescent="0.25">
      <c r="A3478" t="s">
        <v>58</v>
      </c>
      <c r="B3478">
        <v>2</v>
      </c>
      <c r="C3478" t="s">
        <v>88</v>
      </c>
      <c r="D3478">
        <v>1993</v>
      </c>
      <c r="E3478">
        <v>1993</v>
      </c>
      <c r="F3478">
        <v>5</v>
      </c>
      <c r="G3478" t="s">
        <v>66</v>
      </c>
      <c r="H3478">
        <v>5.23</v>
      </c>
      <c r="I3478">
        <v>13.69</v>
      </c>
      <c r="J3478" t="s">
        <v>67</v>
      </c>
      <c r="K3478">
        <v>7.49</v>
      </c>
      <c r="L3478" t="s">
        <v>67</v>
      </c>
      <c r="M3478">
        <v>39.9</v>
      </c>
      <c r="N3478" t="s">
        <v>67</v>
      </c>
      <c r="O3478">
        <v>19.71</v>
      </c>
      <c r="P3478" t="s">
        <v>67</v>
      </c>
      <c r="Q3478">
        <v>0.77</v>
      </c>
      <c r="R3478" t="s">
        <v>67</v>
      </c>
      <c r="S3478">
        <v>9.27</v>
      </c>
      <c r="T3478" t="s">
        <v>67</v>
      </c>
      <c r="U3478">
        <v>4.8000000000000001E-2</v>
      </c>
      <c r="V3478" t="s">
        <v>67</v>
      </c>
      <c r="W3478">
        <v>4.9000000000000002E-2</v>
      </c>
      <c r="X3478" t="s">
        <v>67</v>
      </c>
      <c r="Y3478">
        <v>2.9000000000000001E-2</v>
      </c>
      <c r="Z3478" t="s">
        <v>67</v>
      </c>
      <c r="AA3478">
        <v>0</v>
      </c>
      <c r="AB3478" t="s">
        <v>68</v>
      </c>
      <c r="AC3478">
        <v>0.04</v>
      </c>
      <c r="AD3478" t="s">
        <v>69</v>
      </c>
      <c r="AE3478">
        <v>0.03</v>
      </c>
      <c r="AF3478" t="s">
        <v>69</v>
      </c>
      <c r="AG3478">
        <v>0.02</v>
      </c>
      <c r="AH3478" t="s">
        <v>68</v>
      </c>
      <c r="AI3478">
        <v>0.01</v>
      </c>
      <c r="AJ3478" t="s">
        <v>68</v>
      </c>
      <c r="AK3478">
        <v>0.04</v>
      </c>
      <c r="AL3478" t="s">
        <v>67</v>
      </c>
      <c r="AM3478">
        <v>0.03</v>
      </c>
      <c r="AN3478" t="s">
        <v>67</v>
      </c>
      <c r="AO3478">
        <v>7.0000000000000001E-3</v>
      </c>
      <c r="AP3478" t="s">
        <v>70</v>
      </c>
      <c r="AQ3478">
        <v>0</v>
      </c>
      <c r="AR3478" t="s">
        <v>70</v>
      </c>
      <c r="AS3478">
        <v>2.1800000000000002</v>
      </c>
      <c r="AT3478" t="s">
        <v>67</v>
      </c>
      <c r="AU3478">
        <v>0.19</v>
      </c>
      <c r="AV3478" t="s">
        <v>67</v>
      </c>
      <c r="AW3478">
        <v>4.1399999999999997</v>
      </c>
      <c r="AX3478" t="s">
        <v>67</v>
      </c>
      <c r="AY3478">
        <v>1.01</v>
      </c>
      <c r="AZ3478" t="s">
        <v>67</v>
      </c>
      <c r="BA3478">
        <v>0.11</v>
      </c>
      <c r="BB3478" t="s">
        <v>67</v>
      </c>
      <c r="BC3478">
        <v>0.83</v>
      </c>
      <c r="BD3478" t="s">
        <v>67</v>
      </c>
      <c r="BF3478" t="s">
        <v>64</v>
      </c>
    </row>
    <row r="3479" spans="1:58" x14ac:dyDescent="0.25">
      <c r="A3479" t="s">
        <v>58</v>
      </c>
      <c r="B3479">
        <v>2</v>
      </c>
      <c r="C3479" t="s">
        <v>88</v>
      </c>
      <c r="D3479">
        <v>1993</v>
      </c>
      <c r="E3479">
        <v>1993</v>
      </c>
      <c r="F3479">
        <v>6</v>
      </c>
      <c r="G3479" t="s">
        <v>66</v>
      </c>
      <c r="H3479">
        <v>2.88</v>
      </c>
      <c r="I3479">
        <v>7.28</v>
      </c>
      <c r="J3479" t="s">
        <v>67</v>
      </c>
      <c r="K3479">
        <v>7.6</v>
      </c>
      <c r="L3479" t="s">
        <v>67</v>
      </c>
      <c r="M3479">
        <v>43.06</v>
      </c>
      <c r="N3479" t="s">
        <v>67</v>
      </c>
      <c r="O3479">
        <v>21.5</v>
      </c>
      <c r="P3479" t="s">
        <v>67</v>
      </c>
      <c r="Q3479">
        <v>1.04</v>
      </c>
      <c r="R3479" t="s">
        <v>67</v>
      </c>
      <c r="S3479">
        <v>9.36</v>
      </c>
      <c r="T3479" t="s">
        <v>67</v>
      </c>
      <c r="U3479">
        <v>4.2000000000000003E-2</v>
      </c>
      <c r="V3479" t="s">
        <v>67</v>
      </c>
      <c r="W3479">
        <v>4.1000000000000002E-2</v>
      </c>
      <c r="X3479" t="s">
        <v>67</v>
      </c>
      <c r="Y3479">
        <v>2.7E-2</v>
      </c>
      <c r="Z3479" t="s">
        <v>67</v>
      </c>
      <c r="AA3479">
        <v>1E-3</v>
      </c>
      <c r="AB3479" t="s">
        <v>68</v>
      </c>
      <c r="AC3479">
        <v>0.04</v>
      </c>
      <c r="AD3479" t="s">
        <v>69</v>
      </c>
      <c r="AE3479">
        <v>0.03</v>
      </c>
      <c r="AF3479" t="s">
        <v>69</v>
      </c>
      <c r="AG3479">
        <v>0.03</v>
      </c>
      <c r="AH3479" t="s">
        <v>68</v>
      </c>
      <c r="AI3479">
        <v>0.01</v>
      </c>
      <c r="AJ3479" t="s">
        <v>68</v>
      </c>
      <c r="AK3479">
        <v>0.04</v>
      </c>
      <c r="AL3479" t="s">
        <v>67</v>
      </c>
      <c r="AM3479">
        <v>0.03</v>
      </c>
      <c r="AN3479" t="s">
        <v>67</v>
      </c>
      <c r="AO3479">
        <v>6.0000000000000001E-3</v>
      </c>
      <c r="AP3479" t="s">
        <v>70</v>
      </c>
      <c r="AQ3479">
        <v>0</v>
      </c>
      <c r="AR3479" t="s">
        <v>70</v>
      </c>
      <c r="AS3479">
        <v>2.29</v>
      </c>
      <c r="AT3479" t="s">
        <v>67</v>
      </c>
      <c r="AU3479">
        <v>0.18</v>
      </c>
      <c r="AV3479" t="s">
        <v>67</v>
      </c>
      <c r="AW3479">
        <v>4.3499999999999996</v>
      </c>
      <c r="AX3479" t="s">
        <v>67</v>
      </c>
      <c r="AY3479">
        <v>1.1100000000000001</v>
      </c>
      <c r="AZ3479" t="s">
        <v>67</v>
      </c>
      <c r="BA3479">
        <v>0.1</v>
      </c>
      <c r="BB3479" t="s">
        <v>67</v>
      </c>
      <c r="BC3479">
        <v>0.94</v>
      </c>
      <c r="BD3479" t="s">
        <v>67</v>
      </c>
      <c r="BF3479" t="s">
        <v>64</v>
      </c>
    </row>
    <row r="3480" spans="1:58" x14ac:dyDescent="0.25">
      <c r="A3480" t="s">
        <v>58</v>
      </c>
      <c r="B3480">
        <v>2</v>
      </c>
      <c r="C3480" t="s">
        <v>88</v>
      </c>
      <c r="D3480">
        <v>1993</v>
      </c>
      <c r="E3480">
        <v>1993</v>
      </c>
      <c r="F3480">
        <v>7</v>
      </c>
      <c r="G3480" t="s">
        <v>66</v>
      </c>
      <c r="H3480">
        <v>0.47</v>
      </c>
      <c r="I3480">
        <v>1.24</v>
      </c>
      <c r="J3480" t="s">
        <v>73</v>
      </c>
      <c r="K3480">
        <v>7.53</v>
      </c>
      <c r="L3480" t="s">
        <v>67</v>
      </c>
      <c r="M3480">
        <v>54.47</v>
      </c>
      <c r="N3480" t="s">
        <v>67</v>
      </c>
      <c r="O3480">
        <v>25.87</v>
      </c>
      <c r="P3480" t="s">
        <v>67</v>
      </c>
      <c r="Q3480">
        <v>0.9</v>
      </c>
      <c r="R3480" t="s">
        <v>67</v>
      </c>
      <c r="S3480">
        <v>9.5</v>
      </c>
      <c r="T3480" t="s">
        <v>67</v>
      </c>
      <c r="U3480">
        <v>4.2999999999999997E-2</v>
      </c>
      <c r="V3480" t="s">
        <v>67</v>
      </c>
      <c r="W3480">
        <v>4.2000000000000003E-2</v>
      </c>
      <c r="X3480" t="s">
        <v>67</v>
      </c>
      <c r="Y3480">
        <v>0.02</v>
      </c>
      <c r="Z3480" t="s">
        <v>67</v>
      </c>
      <c r="AA3480">
        <v>1E-3</v>
      </c>
      <c r="AB3480" t="s">
        <v>68</v>
      </c>
      <c r="AC3480">
        <v>0.03</v>
      </c>
      <c r="AD3480" t="s">
        <v>69</v>
      </c>
      <c r="AE3480">
        <v>0.03</v>
      </c>
      <c r="AF3480" t="s">
        <v>69</v>
      </c>
      <c r="AG3480">
        <v>0.02</v>
      </c>
      <c r="AH3480" t="s">
        <v>68</v>
      </c>
      <c r="AI3480">
        <v>0</v>
      </c>
      <c r="AJ3480" t="s">
        <v>68</v>
      </c>
      <c r="AK3480">
        <v>0.03</v>
      </c>
      <c r="AL3480" t="s">
        <v>67</v>
      </c>
      <c r="AM3480">
        <v>0.03</v>
      </c>
      <c r="AN3480" t="s">
        <v>67</v>
      </c>
      <c r="AO3480">
        <v>7.0000000000000001E-3</v>
      </c>
      <c r="AP3480" t="s">
        <v>70</v>
      </c>
      <c r="AQ3480">
        <v>1E-3</v>
      </c>
      <c r="AR3480" t="s">
        <v>70</v>
      </c>
      <c r="AS3480">
        <v>2.98</v>
      </c>
      <c r="AT3480" t="s">
        <v>67</v>
      </c>
      <c r="AU3480">
        <v>0.17</v>
      </c>
      <c r="AV3480" t="s">
        <v>67</v>
      </c>
      <c r="AW3480">
        <v>5.63</v>
      </c>
      <c r="AX3480" t="s">
        <v>67</v>
      </c>
      <c r="AY3480">
        <v>1.4</v>
      </c>
      <c r="AZ3480" t="s">
        <v>67</v>
      </c>
      <c r="BA3480">
        <v>0.12</v>
      </c>
      <c r="BB3480" t="s">
        <v>67</v>
      </c>
      <c r="BC3480">
        <v>1.66</v>
      </c>
      <c r="BD3480" t="s">
        <v>67</v>
      </c>
      <c r="BF3480" t="s">
        <v>64</v>
      </c>
    </row>
    <row r="3481" spans="1:58" x14ac:dyDescent="0.25">
      <c r="A3481" t="s">
        <v>58</v>
      </c>
      <c r="B3481">
        <v>2</v>
      </c>
      <c r="C3481" t="s">
        <v>88</v>
      </c>
      <c r="D3481">
        <v>1993</v>
      </c>
      <c r="E3481">
        <v>1993</v>
      </c>
      <c r="F3481">
        <v>8</v>
      </c>
      <c r="G3481" t="s">
        <v>66</v>
      </c>
      <c r="H3481">
        <v>0.16</v>
      </c>
      <c r="I3481">
        <v>0.42</v>
      </c>
      <c r="J3481" t="s">
        <v>67</v>
      </c>
      <c r="K3481">
        <v>7.6</v>
      </c>
      <c r="L3481" t="s">
        <v>67</v>
      </c>
      <c r="M3481">
        <v>64</v>
      </c>
      <c r="N3481" t="s">
        <v>67</v>
      </c>
      <c r="O3481">
        <v>28.08</v>
      </c>
      <c r="P3481" t="s">
        <v>67</v>
      </c>
      <c r="Q3481">
        <v>1.58</v>
      </c>
      <c r="R3481" t="s">
        <v>67</v>
      </c>
      <c r="S3481">
        <v>8.99</v>
      </c>
      <c r="T3481" t="s">
        <v>67</v>
      </c>
      <c r="U3481">
        <v>0.03</v>
      </c>
      <c r="V3481" t="s">
        <v>67</v>
      </c>
      <c r="W3481">
        <v>2.9000000000000001E-2</v>
      </c>
      <c r="X3481" t="s">
        <v>67</v>
      </c>
      <c r="Y3481">
        <v>1.4999999999999999E-2</v>
      </c>
      <c r="Z3481" t="s">
        <v>67</v>
      </c>
      <c r="AA3481">
        <v>1E-3</v>
      </c>
      <c r="AB3481" t="s">
        <v>68</v>
      </c>
      <c r="AC3481">
        <v>0.04</v>
      </c>
      <c r="AD3481" t="s">
        <v>69</v>
      </c>
      <c r="AE3481">
        <v>0.03</v>
      </c>
      <c r="AF3481" t="s">
        <v>69</v>
      </c>
      <c r="AG3481">
        <v>0.02</v>
      </c>
      <c r="AH3481" t="s">
        <v>68</v>
      </c>
      <c r="AI3481">
        <v>0.01</v>
      </c>
      <c r="AJ3481" t="s">
        <v>68</v>
      </c>
      <c r="AK3481">
        <v>0.04</v>
      </c>
      <c r="AL3481" t="s">
        <v>67</v>
      </c>
      <c r="AM3481">
        <v>0.03</v>
      </c>
      <c r="AN3481" t="s">
        <v>67</v>
      </c>
      <c r="AO3481">
        <v>7.0000000000000001E-3</v>
      </c>
      <c r="AP3481" t="s">
        <v>70</v>
      </c>
      <c r="AQ3481">
        <v>0</v>
      </c>
      <c r="AR3481" t="s">
        <v>70</v>
      </c>
      <c r="AS3481">
        <v>3.46</v>
      </c>
      <c r="AT3481" t="s">
        <v>67</v>
      </c>
      <c r="AU3481">
        <v>0.21</v>
      </c>
      <c r="AV3481" t="s">
        <v>67</v>
      </c>
      <c r="AW3481">
        <v>6.55</v>
      </c>
      <c r="AX3481" t="s">
        <v>67</v>
      </c>
      <c r="AY3481">
        <v>1.61</v>
      </c>
      <c r="AZ3481" t="s">
        <v>67</v>
      </c>
      <c r="BA3481">
        <v>0.15</v>
      </c>
      <c r="BB3481" t="s">
        <v>67</v>
      </c>
      <c r="BC3481">
        <v>2.83</v>
      </c>
      <c r="BD3481" t="s">
        <v>67</v>
      </c>
      <c r="BF3481" t="s">
        <v>64</v>
      </c>
    </row>
    <row r="3482" spans="1:58" x14ac:dyDescent="0.25">
      <c r="A3482" t="s">
        <v>58</v>
      </c>
      <c r="B3482">
        <v>2</v>
      </c>
      <c r="C3482" t="s">
        <v>88</v>
      </c>
      <c r="D3482">
        <v>1993</v>
      </c>
      <c r="E3482">
        <v>1993</v>
      </c>
      <c r="F3482">
        <v>9</v>
      </c>
      <c r="G3482" t="s">
        <v>66</v>
      </c>
      <c r="H3482">
        <v>0.1</v>
      </c>
      <c r="I3482">
        <v>0.26</v>
      </c>
      <c r="J3482" t="s">
        <v>67</v>
      </c>
      <c r="K3482">
        <v>7.6</v>
      </c>
      <c r="L3482" t="s">
        <v>67</v>
      </c>
      <c r="M3482">
        <v>69.739999999999995</v>
      </c>
      <c r="N3482" t="s">
        <v>67</v>
      </c>
      <c r="O3482">
        <v>28.87</v>
      </c>
      <c r="P3482" t="s">
        <v>67</v>
      </c>
      <c r="Q3482">
        <v>1.41</v>
      </c>
      <c r="R3482" t="s">
        <v>67</v>
      </c>
      <c r="S3482">
        <v>8.42</v>
      </c>
      <c r="T3482" t="s">
        <v>67</v>
      </c>
      <c r="U3482">
        <v>3.2000000000000001E-2</v>
      </c>
      <c r="V3482" t="s">
        <v>67</v>
      </c>
      <c r="W3482">
        <v>0.03</v>
      </c>
      <c r="X3482" t="s">
        <v>67</v>
      </c>
      <c r="Y3482">
        <v>1.7000000000000001E-2</v>
      </c>
      <c r="Z3482" t="s">
        <v>67</v>
      </c>
      <c r="AA3482">
        <v>1E-3</v>
      </c>
      <c r="AB3482" t="s">
        <v>68</v>
      </c>
      <c r="AC3482">
        <v>0.05</v>
      </c>
      <c r="AD3482" t="s">
        <v>69</v>
      </c>
      <c r="AE3482">
        <v>0.03</v>
      </c>
      <c r="AF3482" t="s">
        <v>69</v>
      </c>
      <c r="AG3482">
        <v>0.03</v>
      </c>
      <c r="AH3482" t="s">
        <v>68</v>
      </c>
      <c r="AI3482">
        <v>0.02</v>
      </c>
      <c r="AJ3482" t="s">
        <v>68</v>
      </c>
      <c r="AK3482">
        <v>0.05</v>
      </c>
      <c r="AL3482" t="s">
        <v>67</v>
      </c>
      <c r="AM3482">
        <v>0.03</v>
      </c>
      <c r="AN3482" t="s">
        <v>67</v>
      </c>
      <c r="AO3482">
        <v>3.0000000000000001E-3</v>
      </c>
      <c r="AP3482" t="s">
        <v>70</v>
      </c>
      <c r="AQ3482">
        <v>0</v>
      </c>
      <c r="AR3482" t="s">
        <v>70</v>
      </c>
      <c r="AS3482">
        <v>3.71</v>
      </c>
      <c r="AT3482" t="s">
        <v>67</v>
      </c>
      <c r="AU3482">
        <v>0.23</v>
      </c>
      <c r="AV3482" t="s">
        <v>67</v>
      </c>
      <c r="AW3482">
        <v>6.99</v>
      </c>
      <c r="AX3482" t="s">
        <v>67</v>
      </c>
      <c r="AY3482">
        <v>1.73</v>
      </c>
      <c r="AZ3482" t="s">
        <v>67</v>
      </c>
      <c r="BA3482">
        <v>0.2</v>
      </c>
      <c r="BB3482" t="s">
        <v>67</v>
      </c>
      <c r="BC3482">
        <v>4.01</v>
      </c>
      <c r="BD3482" t="s">
        <v>67</v>
      </c>
      <c r="BF3482" t="s">
        <v>64</v>
      </c>
    </row>
    <row r="3483" spans="1:58" x14ac:dyDescent="0.25">
      <c r="A3483" t="s">
        <v>58</v>
      </c>
      <c r="B3483">
        <v>2</v>
      </c>
      <c r="C3483" t="s">
        <v>88</v>
      </c>
      <c r="D3483">
        <v>1994</v>
      </c>
      <c r="E3483">
        <v>1993</v>
      </c>
      <c r="F3483">
        <v>10</v>
      </c>
      <c r="G3483" t="s">
        <v>66</v>
      </c>
      <c r="H3483">
        <v>0.23</v>
      </c>
      <c r="I3483">
        <v>0.59</v>
      </c>
      <c r="J3483" t="s">
        <v>67</v>
      </c>
      <c r="K3483">
        <v>7.7</v>
      </c>
      <c r="L3483" t="s">
        <v>67</v>
      </c>
      <c r="M3483">
        <v>73.06</v>
      </c>
      <c r="N3483" t="s">
        <v>67</v>
      </c>
      <c r="O3483">
        <v>27.91</v>
      </c>
      <c r="P3483" t="s">
        <v>67</v>
      </c>
      <c r="Q3483">
        <v>3.35</v>
      </c>
      <c r="R3483" t="s">
        <v>67</v>
      </c>
      <c r="S3483">
        <v>8.41</v>
      </c>
      <c r="T3483" t="s">
        <v>67</v>
      </c>
      <c r="U3483">
        <v>5.3999999999999999E-2</v>
      </c>
      <c r="V3483" t="s">
        <v>67</v>
      </c>
      <c r="W3483">
        <v>5.0999999999999997E-2</v>
      </c>
      <c r="X3483" t="s">
        <v>67</v>
      </c>
      <c r="Y3483">
        <v>0.02</v>
      </c>
      <c r="Z3483" t="s">
        <v>67</v>
      </c>
      <c r="AA3483">
        <v>3.0000000000000001E-3</v>
      </c>
      <c r="AB3483" t="s">
        <v>68</v>
      </c>
      <c r="AC3483">
        <v>7.0000000000000007E-2</v>
      </c>
      <c r="AD3483" t="s">
        <v>69</v>
      </c>
      <c r="AE3483">
        <v>0.04</v>
      </c>
      <c r="AF3483" t="s">
        <v>69</v>
      </c>
      <c r="AG3483">
        <v>0.04</v>
      </c>
      <c r="AH3483" t="s">
        <v>69</v>
      </c>
      <c r="AI3483">
        <v>0.03</v>
      </c>
      <c r="AJ3483" t="s">
        <v>68</v>
      </c>
      <c r="AK3483">
        <v>7.0000000000000007E-2</v>
      </c>
      <c r="AL3483" t="s">
        <v>67</v>
      </c>
      <c r="AM3483">
        <v>0.04</v>
      </c>
      <c r="AN3483" t="s">
        <v>67</v>
      </c>
      <c r="AO3483">
        <v>4.0000000000000001E-3</v>
      </c>
      <c r="AP3483" t="s">
        <v>70</v>
      </c>
      <c r="AQ3483">
        <v>0</v>
      </c>
      <c r="AR3483" t="s">
        <v>70</v>
      </c>
      <c r="AS3483">
        <v>3.94</v>
      </c>
      <c r="AT3483" t="s">
        <v>67</v>
      </c>
      <c r="AU3483">
        <v>0.28000000000000003</v>
      </c>
      <c r="AV3483" t="s">
        <v>67</v>
      </c>
      <c r="AW3483">
        <v>7.35</v>
      </c>
      <c r="AX3483" t="s">
        <v>67</v>
      </c>
      <c r="AY3483">
        <v>1.85</v>
      </c>
      <c r="AZ3483" t="s">
        <v>67</v>
      </c>
      <c r="BA3483">
        <v>0.31</v>
      </c>
      <c r="BB3483" t="s">
        <v>67</v>
      </c>
      <c r="BC3483">
        <v>5.85</v>
      </c>
      <c r="BD3483" t="s">
        <v>67</v>
      </c>
      <c r="BF3483" t="s">
        <v>64</v>
      </c>
    </row>
    <row r="3484" spans="1:58" x14ac:dyDescent="0.25">
      <c r="A3484" t="s">
        <v>58</v>
      </c>
      <c r="B3484">
        <v>2</v>
      </c>
      <c r="C3484" t="s">
        <v>88</v>
      </c>
      <c r="D3484">
        <v>1994</v>
      </c>
      <c r="E3484">
        <v>1993</v>
      </c>
      <c r="F3484">
        <v>11</v>
      </c>
      <c r="G3484" t="s">
        <v>66</v>
      </c>
      <c r="H3484">
        <v>0.19</v>
      </c>
      <c r="I3484">
        <v>0.48</v>
      </c>
      <c r="J3484" t="s">
        <v>67</v>
      </c>
      <c r="K3484">
        <v>7.68</v>
      </c>
      <c r="L3484" t="s">
        <v>67</v>
      </c>
      <c r="M3484">
        <v>62.9</v>
      </c>
      <c r="N3484" t="s">
        <v>67</v>
      </c>
      <c r="O3484">
        <v>23.25</v>
      </c>
      <c r="P3484" t="s">
        <v>67</v>
      </c>
      <c r="Q3484">
        <v>0.82</v>
      </c>
      <c r="R3484" t="s">
        <v>67</v>
      </c>
      <c r="S3484">
        <v>7.12</v>
      </c>
      <c r="T3484" t="s">
        <v>67</v>
      </c>
      <c r="U3484">
        <v>4.2000000000000003E-2</v>
      </c>
      <c r="V3484" t="s">
        <v>67</v>
      </c>
      <c r="W3484">
        <v>3.7999999999999999E-2</v>
      </c>
      <c r="X3484" t="s">
        <v>67</v>
      </c>
      <c r="Y3484">
        <v>2.9000000000000001E-2</v>
      </c>
      <c r="Z3484" t="s">
        <v>67</v>
      </c>
      <c r="AA3484">
        <v>4.0000000000000001E-3</v>
      </c>
      <c r="AB3484" t="s">
        <v>68</v>
      </c>
      <c r="AC3484">
        <v>7.0000000000000007E-2</v>
      </c>
      <c r="AD3484" t="s">
        <v>69</v>
      </c>
      <c r="AE3484">
        <v>0.05</v>
      </c>
      <c r="AF3484" t="s">
        <v>69</v>
      </c>
      <c r="AG3484">
        <v>0.04</v>
      </c>
      <c r="AH3484" t="s">
        <v>69</v>
      </c>
      <c r="AI3484">
        <v>0.03</v>
      </c>
      <c r="AJ3484" t="s">
        <v>68</v>
      </c>
      <c r="AK3484">
        <v>7.0000000000000007E-2</v>
      </c>
      <c r="AL3484" t="s">
        <v>67</v>
      </c>
      <c r="AM3484">
        <v>0.05</v>
      </c>
      <c r="AN3484" t="s">
        <v>67</v>
      </c>
      <c r="AO3484">
        <v>7.0000000000000001E-3</v>
      </c>
      <c r="AP3484" t="s">
        <v>70</v>
      </c>
      <c r="AQ3484">
        <v>0</v>
      </c>
      <c r="AR3484" t="s">
        <v>70</v>
      </c>
      <c r="AS3484">
        <v>3.28</v>
      </c>
      <c r="AT3484" t="s">
        <v>67</v>
      </c>
      <c r="AU3484">
        <v>0.27</v>
      </c>
      <c r="AV3484" t="s">
        <v>67</v>
      </c>
      <c r="AW3484">
        <v>6.14</v>
      </c>
      <c r="AX3484" t="s">
        <v>67</v>
      </c>
      <c r="AY3484">
        <v>1.54</v>
      </c>
      <c r="AZ3484" t="s">
        <v>67</v>
      </c>
      <c r="BA3484">
        <v>0.34</v>
      </c>
      <c r="BB3484" t="s">
        <v>67</v>
      </c>
      <c r="BC3484">
        <v>5.41</v>
      </c>
      <c r="BD3484" t="s">
        <v>67</v>
      </c>
      <c r="BF3484" t="s">
        <v>64</v>
      </c>
    </row>
    <row r="3485" spans="1:58" x14ac:dyDescent="0.25">
      <c r="A3485" t="s">
        <v>58</v>
      </c>
      <c r="B3485">
        <v>2</v>
      </c>
      <c r="C3485" t="s">
        <v>88</v>
      </c>
      <c r="D3485">
        <v>1994</v>
      </c>
      <c r="E3485">
        <v>1993</v>
      </c>
      <c r="F3485">
        <v>12</v>
      </c>
      <c r="G3485" t="s">
        <v>66</v>
      </c>
      <c r="H3485">
        <v>2.86</v>
      </c>
      <c r="I3485">
        <v>7.49</v>
      </c>
      <c r="J3485" t="s">
        <v>67</v>
      </c>
      <c r="K3485">
        <v>7.49</v>
      </c>
      <c r="L3485" t="s">
        <v>67</v>
      </c>
      <c r="M3485">
        <v>36.200000000000003</v>
      </c>
      <c r="N3485" t="s">
        <v>67</v>
      </c>
      <c r="O3485">
        <v>16.5</v>
      </c>
      <c r="P3485" t="s">
        <v>67</v>
      </c>
      <c r="Q3485">
        <v>1.23</v>
      </c>
      <c r="R3485" t="s">
        <v>67</v>
      </c>
      <c r="S3485">
        <v>7.52</v>
      </c>
      <c r="T3485" t="s">
        <v>67</v>
      </c>
      <c r="U3485">
        <v>4.1000000000000002E-2</v>
      </c>
      <c r="V3485" t="s">
        <v>67</v>
      </c>
      <c r="W3485">
        <v>3.7999999999999999E-2</v>
      </c>
      <c r="X3485" t="s">
        <v>67</v>
      </c>
      <c r="Y3485">
        <v>2.8000000000000001E-2</v>
      </c>
      <c r="Z3485" t="s">
        <v>67</v>
      </c>
      <c r="AA3485">
        <v>3.0000000000000001E-3</v>
      </c>
      <c r="AB3485" t="s">
        <v>68</v>
      </c>
      <c r="AC3485">
        <v>0.06</v>
      </c>
      <c r="AD3485" t="s">
        <v>69</v>
      </c>
      <c r="AE3485">
        <v>0.05</v>
      </c>
      <c r="AF3485" t="s">
        <v>69</v>
      </c>
      <c r="AG3485">
        <v>0.05</v>
      </c>
      <c r="AH3485" t="s">
        <v>68</v>
      </c>
      <c r="AI3485">
        <v>0.01</v>
      </c>
      <c r="AJ3485" t="s">
        <v>68</v>
      </c>
      <c r="AK3485">
        <v>0.06</v>
      </c>
      <c r="AL3485" t="s">
        <v>67</v>
      </c>
      <c r="AM3485">
        <v>0.05</v>
      </c>
      <c r="AN3485" t="s">
        <v>67</v>
      </c>
      <c r="AO3485">
        <v>4.0000000000000001E-3</v>
      </c>
      <c r="AP3485" t="s">
        <v>70</v>
      </c>
      <c r="AQ3485">
        <v>2E-3</v>
      </c>
      <c r="AR3485" t="s">
        <v>70</v>
      </c>
      <c r="AS3485">
        <v>2.1</v>
      </c>
      <c r="AT3485" t="s">
        <v>67</v>
      </c>
      <c r="AU3485">
        <v>0.2</v>
      </c>
      <c r="AV3485" t="s">
        <v>67</v>
      </c>
      <c r="AW3485">
        <v>3.68</v>
      </c>
      <c r="AX3485" t="s">
        <v>67</v>
      </c>
      <c r="AY3485">
        <v>0.91</v>
      </c>
      <c r="AZ3485" t="s">
        <v>67</v>
      </c>
      <c r="BA3485">
        <v>0.17</v>
      </c>
      <c r="BB3485" t="s">
        <v>67</v>
      </c>
      <c r="BC3485">
        <v>1.63</v>
      </c>
      <c r="BD3485" t="s">
        <v>67</v>
      </c>
      <c r="BF3485" t="s">
        <v>64</v>
      </c>
    </row>
    <row r="3486" spans="1:58" x14ac:dyDescent="0.25">
      <c r="A3486" t="s">
        <v>58</v>
      </c>
      <c r="B3486">
        <v>2</v>
      </c>
      <c r="C3486" t="s">
        <v>88</v>
      </c>
      <c r="D3486">
        <v>1994</v>
      </c>
      <c r="E3486">
        <v>1994</v>
      </c>
      <c r="F3486">
        <v>1</v>
      </c>
      <c r="G3486" t="s">
        <v>66</v>
      </c>
      <c r="H3486">
        <v>8.43</v>
      </c>
      <c r="I3486">
        <v>22.06</v>
      </c>
      <c r="J3486" t="s">
        <v>67</v>
      </c>
      <c r="K3486">
        <v>7.34</v>
      </c>
      <c r="L3486" t="s">
        <v>67</v>
      </c>
      <c r="M3486">
        <v>34.880000000000003</v>
      </c>
      <c r="N3486" t="s">
        <v>67</v>
      </c>
      <c r="O3486">
        <v>16.579999999999998</v>
      </c>
      <c r="P3486" t="s">
        <v>67</v>
      </c>
      <c r="Q3486">
        <v>2.2599999999999998</v>
      </c>
      <c r="R3486" t="s">
        <v>67</v>
      </c>
      <c r="S3486">
        <v>8.17</v>
      </c>
      <c r="T3486" t="s">
        <v>67</v>
      </c>
      <c r="U3486">
        <v>4.5999999999999999E-2</v>
      </c>
      <c r="V3486" t="s">
        <v>67</v>
      </c>
      <c r="W3486">
        <v>4.1000000000000002E-2</v>
      </c>
      <c r="X3486" t="s">
        <v>67</v>
      </c>
      <c r="Y3486">
        <v>2.9000000000000001E-2</v>
      </c>
      <c r="Z3486" t="s">
        <v>67</v>
      </c>
      <c r="AA3486">
        <v>6.0000000000000001E-3</v>
      </c>
      <c r="AB3486" t="s">
        <v>68</v>
      </c>
      <c r="AC3486">
        <v>0.05</v>
      </c>
      <c r="AD3486" t="s">
        <v>69</v>
      </c>
      <c r="AE3486">
        <v>0.03</v>
      </c>
      <c r="AF3486" t="s">
        <v>69</v>
      </c>
      <c r="AG3486">
        <v>0.03</v>
      </c>
      <c r="AH3486" t="s">
        <v>69</v>
      </c>
      <c r="AI3486">
        <v>0.02</v>
      </c>
      <c r="AJ3486" t="s">
        <v>68</v>
      </c>
      <c r="AK3486">
        <v>0.05</v>
      </c>
      <c r="AL3486" t="s">
        <v>67</v>
      </c>
      <c r="AM3486">
        <v>0.03</v>
      </c>
      <c r="AN3486" t="s">
        <v>67</v>
      </c>
      <c r="AO3486">
        <v>4.0000000000000001E-3</v>
      </c>
      <c r="AP3486" t="s">
        <v>70</v>
      </c>
      <c r="AQ3486">
        <v>1E-3</v>
      </c>
      <c r="AR3486" t="s">
        <v>70</v>
      </c>
      <c r="AS3486">
        <v>2.0499999999999998</v>
      </c>
      <c r="AT3486" t="s">
        <v>67</v>
      </c>
      <c r="AU3486">
        <v>0.2</v>
      </c>
      <c r="AV3486" t="s">
        <v>67</v>
      </c>
      <c r="AW3486">
        <v>3.53</v>
      </c>
      <c r="AX3486" t="s">
        <v>67</v>
      </c>
      <c r="AY3486">
        <v>0.87</v>
      </c>
      <c r="AZ3486" t="s">
        <v>67</v>
      </c>
      <c r="BA3486">
        <v>0.16</v>
      </c>
      <c r="BB3486" t="s">
        <v>67</v>
      </c>
      <c r="BC3486">
        <v>1.21</v>
      </c>
      <c r="BD3486" t="s">
        <v>67</v>
      </c>
      <c r="BF3486" t="s">
        <v>64</v>
      </c>
    </row>
    <row r="3487" spans="1:58" x14ac:dyDescent="0.25">
      <c r="A3487" t="s">
        <v>58</v>
      </c>
      <c r="B3487">
        <v>2</v>
      </c>
      <c r="C3487" t="s">
        <v>88</v>
      </c>
      <c r="D3487">
        <v>1994</v>
      </c>
      <c r="E3487">
        <v>1994</v>
      </c>
      <c r="F3487">
        <v>2</v>
      </c>
      <c r="G3487" t="s">
        <v>66</v>
      </c>
      <c r="H3487">
        <v>7.67</v>
      </c>
      <c r="I3487">
        <v>18.13</v>
      </c>
      <c r="J3487" t="s">
        <v>67</v>
      </c>
      <c r="K3487">
        <v>7.5</v>
      </c>
      <c r="L3487" t="s">
        <v>67</v>
      </c>
      <c r="M3487">
        <v>33.53</v>
      </c>
      <c r="N3487" t="s">
        <v>67</v>
      </c>
      <c r="O3487">
        <v>16.579999999999998</v>
      </c>
      <c r="P3487" t="s">
        <v>67</v>
      </c>
      <c r="Q3487">
        <v>3.09</v>
      </c>
      <c r="R3487" t="s">
        <v>67</v>
      </c>
      <c r="S3487">
        <v>8.73</v>
      </c>
      <c r="T3487" t="s">
        <v>67</v>
      </c>
      <c r="U3487">
        <v>0.05</v>
      </c>
      <c r="V3487" t="s">
        <v>67</v>
      </c>
      <c r="W3487">
        <v>4.7E-2</v>
      </c>
      <c r="X3487" t="s">
        <v>67</v>
      </c>
      <c r="Y3487">
        <v>3.3000000000000002E-2</v>
      </c>
      <c r="Z3487" t="s">
        <v>67</v>
      </c>
      <c r="AA3487">
        <v>3.0000000000000001E-3</v>
      </c>
      <c r="AB3487" t="s">
        <v>68</v>
      </c>
      <c r="AC3487">
        <v>0.04</v>
      </c>
      <c r="AD3487" t="s">
        <v>69</v>
      </c>
      <c r="AE3487">
        <v>0.03</v>
      </c>
      <c r="AF3487" t="s">
        <v>69</v>
      </c>
      <c r="AG3487">
        <v>0.02</v>
      </c>
      <c r="AH3487" t="s">
        <v>69</v>
      </c>
      <c r="AI3487">
        <v>0.01</v>
      </c>
      <c r="AJ3487" t="s">
        <v>68</v>
      </c>
      <c r="AK3487">
        <v>0.04</v>
      </c>
      <c r="AL3487" t="s">
        <v>67</v>
      </c>
      <c r="AM3487">
        <v>0.03</v>
      </c>
      <c r="AN3487" t="s">
        <v>67</v>
      </c>
      <c r="AO3487">
        <v>6.0000000000000001E-3</v>
      </c>
      <c r="AP3487" t="s">
        <v>70</v>
      </c>
      <c r="AQ3487">
        <v>2E-3</v>
      </c>
      <c r="AR3487" t="s">
        <v>70</v>
      </c>
      <c r="AS3487">
        <v>1.99</v>
      </c>
      <c r="AT3487" t="s">
        <v>67</v>
      </c>
      <c r="AU3487">
        <v>0.19</v>
      </c>
      <c r="AV3487" t="s">
        <v>67</v>
      </c>
      <c r="AW3487">
        <v>3.4</v>
      </c>
      <c r="AX3487" t="s">
        <v>67</v>
      </c>
      <c r="AY3487">
        <v>0.84</v>
      </c>
      <c r="AZ3487" t="s">
        <v>67</v>
      </c>
      <c r="BA3487">
        <v>0.13</v>
      </c>
      <c r="BB3487" t="s">
        <v>67</v>
      </c>
      <c r="BC3487">
        <v>0.73</v>
      </c>
      <c r="BD3487" t="s">
        <v>67</v>
      </c>
      <c r="BF3487" t="s">
        <v>64</v>
      </c>
    </row>
    <row r="3488" spans="1:58" x14ac:dyDescent="0.25">
      <c r="A3488" t="s">
        <v>58</v>
      </c>
      <c r="B3488">
        <v>2</v>
      </c>
      <c r="C3488" t="s">
        <v>88</v>
      </c>
      <c r="D3488">
        <v>1994</v>
      </c>
      <c r="E3488">
        <v>1994</v>
      </c>
      <c r="F3488">
        <v>3</v>
      </c>
      <c r="G3488" t="s">
        <v>66</v>
      </c>
      <c r="H3488">
        <v>4.71</v>
      </c>
      <c r="I3488">
        <v>12.33</v>
      </c>
      <c r="J3488" t="s">
        <v>67</v>
      </c>
      <c r="K3488">
        <v>7.5</v>
      </c>
      <c r="L3488" t="s">
        <v>67</v>
      </c>
      <c r="M3488">
        <v>34.81</v>
      </c>
      <c r="N3488" t="s">
        <v>67</v>
      </c>
      <c r="O3488">
        <v>17.170000000000002</v>
      </c>
      <c r="P3488" t="s">
        <v>67</v>
      </c>
      <c r="Q3488">
        <v>2.5499999999999998</v>
      </c>
      <c r="R3488" t="s">
        <v>67</v>
      </c>
      <c r="S3488">
        <v>8.9</v>
      </c>
      <c r="T3488" t="s">
        <v>67</v>
      </c>
      <c r="U3488">
        <v>4.9000000000000002E-2</v>
      </c>
      <c r="V3488" t="s">
        <v>67</v>
      </c>
      <c r="W3488">
        <v>4.4999999999999998E-2</v>
      </c>
      <c r="X3488" t="s">
        <v>67</v>
      </c>
      <c r="Y3488">
        <v>3.2000000000000001E-2</v>
      </c>
      <c r="Z3488" t="s">
        <v>67</v>
      </c>
      <c r="AA3488">
        <v>3.0000000000000001E-3</v>
      </c>
      <c r="AB3488" t="s">
        <v>68</v>
      </c>
      <c r="AC3488">
        <v>0.04</v>
      </c>
      <c r="AD3488" t="s">
        <v>69</v>
      </c>
      <c r="AE3488">
        <v>0.03</v>
      </c>
      <c r="AF3488" t="s">
        <v>69</v>
      </c>
      <c r="AG3488">
        <v>0.02</v>
      </c>
      <c r="AH3488" t="s">
        <v>68</v>
      </c>
      <c r="AI3488">
        <v>0.01</v>
      </c>
      <c r="AJ3488" t="s">
        <v>68</v>
      </c>
      <c r="AK3488">
        <v>0.04</v>
      </c>
      <c r="AL3488" t="s">
        <v>67</v>
      </c>
      <c r="AM3488">
        <v>0.03</v>
      </c>
      <c r="AN3488" t="s">
        <v>67</v>
      </c>
      <c r="AO3488">
        <v>6.0000000000000001E-3</v>
      </c>
      <c r="AP3488" t="s">
        <v>70</v>
      </c>
      <c r="AQ3488">
        <v>1E-3</v>
      </c>
      <c r="AR3488" t="s">
        <v>70</v>
      </c>
      <c r="AS3488">
        <v>2.0299999999999998</v>
      </c>
      <c r="AT3488" t="s">
        <v>67</v>
      </c>
      <c r="AU3488">
        <v>0.2</v>
      </c>
      <c r="AV3488" t="s">
        <v>67</v>
      </c>
      <c r="AW3488">
        <v>3.53</v>
      </c>
      <c r="AX3488" t="s">
        <v>67</v>
      </c>
      <c r="AY3488">
        <v>0.87</v>
      </c>
      <c r="AZ3488" t="s">
        <v>67</v>
      </c>
      <c r="BA3488">
        <v>0.13</v>
      </c>
      <c r="BB3488" t="s">
        <v>67</v>
      </c>
      <c r="BC3488">
        <v>0.69</v>
      </c>
      <c r="BD3488" t="s">
        <v>67</v>
      </c>
      <c r="BF3488" t="s">
        <v>64</v>
      </c>
    </row>
    <row r="3489" spans="1:58" x14ac:dyDescent="0.25">
      <c r="A3489" t="s">
        <v>58</v>
      </c>
      <c r="B3489">
        <v>2</v>
      </c>
      <c r="C3489" t="s">
        <v>88</v>
      </c>
      <c r="D3489">
        <v>1994</v>
      </c>
      <c r="E3489">
        <v>1994</v>
      </c>
      <c r="F3489">
        <v>4</v>
      </c>
      <c r="G3489" t="s">
        <v>66</v>
      </c>
      <c r="H3489">
        <v>4.21</v>
      </c>
      <c r="I3489">
        <v>10.65</v>
      </c>
      <c r="J3489" t="s">
        <v>67</v>
      </c>
      <c r="K3489">
        <v>7.5</v>
      </c>
      <c r="L3489" t="s">
        <v>67</v>
      </c>
      <c r="M3489">
        <v>40.090000000000003</v>
      </c>
      <c r="N3489" t="s">
        <v>67</v>
      </c>
      <c r="O3489">
        <v>19.46</v>
      </c>
      <c r="P3489" t="s">
        <v>67</v>
      </c>
      <c r="Q3489">
        <v>0.85</v>
      </c>
      <c r="R3489" t="s">
        <v>67</v>
      </c>
      <c r="S3489">
        <v>9.27</v>
      </c>
      <c r="T3489" t="s">
        <v>67</v>
      </c>
      <c r="U3489">
        <v>3.5000000000000003E-2</v>
      </c>
      <c r="V3489" t="s">
        <v>67</v>
      </c>
      <c r="W3489">
        <v>3.4000000000000002E-2</v>
      </c>
      <c r="X3489" t="s">
        <v>67</v>
      </c>
      <c r="Y3489">
        <v>2.9000000000000001E-2</v>
      </c>
      <c r="Z3489" t="s">
        <v>67</v>
      </c>
      <c r="AA3489">
        <v>1E-3</v>
      </c>
      <c r="AB3489" t="s">
        <v>68</v>
      </c>
      <c r="AC3489">
        <v>0.05</v>
      </c>
      <c r="AD3489" t="s">
        <v>69</v>
      </c>
      <c r="AE3489">
        <v>0.02</v>
      </c>
      <c r="AF3489" t="s">
        <v>69</v>
      </c>
      <c r="AG3489">
        <v>0.02</v>
      </c>
      <c r="AH3489" t="s">
        <v>68</v>
      </c>
      <c r="AI3489">
        <v>0.03</v>
      </c>
      <c r="AJ3489" t="s">
        <v>68</v>
      </c>
      <c r="AK3489">
        <v>0.05</v>
      </c>
      <c r="AL3489" t="s">
        <v>67</v>
      </c>
      <c r="AM3489">
        <v>0.02</v>
      </c>
      <c r="AN3489" t="s">
        <v>67</v>
      </c>
      <c r="AO3489">
        <v>4.0000000000000001E-3</v>
      </c>
      <c r="AP3489" t="s">
        <v>70</v>
      </c>
      <c r="AQ3489">
        <v>0</v>
      </c>
      <c r="AR3489" t="s">
        <v>70</v>
      </c>
      <c r="AS3489">
        <v>2.2999999999999998</v>
      </c>
      <c r="AT3489" t="s">
        <v>67</v>
      </c>
      <c r="AU3489">
        <v>0.2</v>
      </c>
      <c r="AV3489" t="s">
        <v>67</v>
      </c>
      <c r="AW3489">
        <v>4.16</v>
      </c>
      <c r="AX3489" t="s">
        <v>67</v>
      </c>
      <c r="AY3489">
        <v>1.02</v>
      </c>
      <c r="AZ3489" t="s">
        <v>67</v>
      </c>
      <c r="BA3489">
        <v>0.14000000000000001</v>
      </c>
      <c r="BB3489" t="s">
        <v>67</v>
      </c>
      <c r="BC3489">
        <v>0.66</v>
      </c>
      <c r="BD3489" t="s">
        <v>67</v>
      </c>
      <c r="BF3489" t="s">
        <v>64</v>
      </c>
    </row>
    <row r="3490" spans="1:58" x14ac:dyDescent="0.25">
      <c r="A3490" t="s">
        <v>58</v>
      </c>
      <c r="B3490">
        <v>2</v>
      </c>
      <c r="C3490" t="s">
        <v>88</v>
      </c>
      <c r="D3490">
        <v>1994</v>
      </c>
      <c r="E3490">
        <v>1994</v>
      </c>
      <c r="F3490">
        <v>5</v>
      </c>
      <c r="G3490" t="s">
        <v>66</v>
      </c>
      <c r="H3490">
        <v>0.66</v>
      </c>
      <c r="I3490">
        <v>1.73</v>
      </c>
      <c r="J3490" t="s">
        <v>67</v>
      </c>
      <c r="K3490">
        <v>7.64</v>
      </c>
      <c r="L3490" t="s">
        <v>67</v>
      </c>
      <c r="M3490">
        <v>53.28</v>
      </c>
      <c r="N3490" t="s">
        <v>67</v>
      </c>
      <c r="O3490">
        <v>24.96</v>
      </c>
      <c r="P3490" t="s">
        <v>67</v>
      </c>
      <c r="Q3490">
        <v>0.94</v>
      </c>
      <c r="R3490" t="s">
        <v>67</v>
      </c>
      <c r="S3490">
        <v>9.68</v>
      </c>
      <c r="T3490" t="s">
        <v>67</v>
      </c>
      <c r="U3490">
        <v>3.7999999999999999E-2</v>
      </c>
      <c r="V3490" t="s">
        <v>67</v>
      </c>
      <c r="W3490">
        <v>3.5000000000000003E-2</v>
      </c>
      <c r="X3490" t="s">
        <v>67</v>
      </c>
      <c r="Y3490">
        <v>2.1000000000000001E-2</v>
      </c>
      <c r="Z3490" t="s">
        <v>67</v>
      </c>
      <c r="AA3490">
        <v>4.0000000000000001E-3</v>
      </c>
      <c r="AB3490" t="s">
        <v>68</v>
      </c>
      <c r="AC3490">
        <v>0.05</v>
      </c>
      <c r="AD3490" t="s">
        <v>69</v>
      </c>
      <c r="AE3490">
        <v>0.02</v>
      </c>
      <c r="AF3490" t="s">
        <v>69</v>
      </c>
      <c r="AG3490">
        <v>0.02</v>
      </c>
      <c r="AH3490" t="s">
        <v>68</v>
      </c>
      <c r="AI3490">
        <v>0.02</v>
      </c>
      <c r="AJ3490" t="s">
        <v>68</v>
      </c>
      <c r="AK3490">
        <v>0.05</v>
      </c>
      <c r="AL3490" t="s">
        <v>67</v>
      </c>
      <c r="AM3490">
        <v>0.02</v>
      </c>
      <c r="AN3490" t="s">
        <v>67</v>
      </c>
      <c r="AO3490">
        <v>4.0000000000000001E-3</v>
      </c>
      <c r="AP3490" t="s">
        <v>70</v>
      </c>
      <c r="AQ3490">
        <v>0</v>
      </c>
      <c r="AR3490" t="s">
        <v>70</v>
      </c>
      <c r="AS3490">
        <v>2.92</v>
      </c>
      <c r="AT3490" t="s">
        <v>67</v>
      </c>
      <c r="AU3490">
        <v>0.19</v>
      </c>
      <c r="AV3490" t="s">
        <v>67</v>
      </c>
      <c r="AW3490">
        <v>5.47</v>
      </c>
      <c r="AX3490" t="s">
        <v>67</v>
      </c>
      <c r="AY3490">
        <v>1.38</v>
      </c>
      <c r="AZ3490" t="s">
        <v>67</v>
      </c>
      <c r="BA3490">
        <v>0.32</v>
      </c>
      <c r="BB3490" t="s">
        <v>67</v>
      </c>
      <c r="BC3490">
        <v>0.22</v>
      </c>
      <c r="BD3490" t="s">
        <v>67</v>
      </c>
      <c r="BF3490" t="s">
        <v>64</v>
      </c>
    </row>
    <row r="3491" spans="1:58" x14ac:dyDescent="0.25">
      <c r="A3491" t="s">
        <v>58</v>
      </c>
      <c r="B3491">
        <v>2</v>
      </c>
      <c r="C3491" t="s">
        <v>88</v>
      </c>
      <c r="D3491">
        <v>1994</v>
      </c>
      <c r="E3491">
        <v>1994</v>
      </c>
      <c r="F3491">
        <v>6</v>
      </c>
      <c r="G3491" t="s">
        <v>66</v>
      </c>
      <c r="H3491">
        <v>0.93</v>
      </c>
      <c r="I3491">
        <v>2.36</v>
      </c>
      <c r="J3491" t="s">
        <v>67</v>
      </c>
      <c r="K3491">
        <v>7.7</v>
      </c>
      <c r="L3491" t="s">
        <v>67</v>
      </c>
      <c r="M3491">
        <v>55.47</v>
      </c>
      <c r="N3491" t="s">
        <v>67</v>
      </c>
      <c r="O3491">
        <v>26</v>
      </c>
      <c r="P3491" t="s">
        <v>67</v>
      </c>
      <c r="Q3491">
        <v>0.8</v>
      </c>
      <c r="R3491" t="s">
        <v>67</v>
      </c>
      <c r="S3491">
        <v>9.2899999999999991</v>
      </c>
      <c r="T3491" t="s">
        <v>67</v>
      </c>
      <c r="U3491">
        <v>3.7999999999999999E-2</v>
      </c>
      <c r="V3491" t="s">
        <v>67</v>
      </c>
      <c r="W3491">
        <v>3.3000000000000002E-2</v>
      </c>
      <c r="X3491" t="s">
        <v>67</v>
      </c>
      <c r="Y3491">
        <v>1.7000000000000001E-2</v>
      </c>
      <c r="Z3491" t="s">
        <v>67</v>
      </c>
      <c r="AA3491">
        <v>5.0000000000000001E-3</v>
      </c>
      <c r="AB3491" t="s">
        <v>68</v>
      </c>
      <c r="AC3491">
        <v>0.04</v>
      </c>
      <c r="AD3491" t="s">
        <v>69</v>
      </c>
      <c r="AE3491">
        <v>0.03</v>
      </c>
      <c r="AF3491" t="s">
        <v>69</v>
      </c>
      <c r="AG3491">
        <v>0.03</v>
      </c>
      <c r="AH3491" t="s">
        <v>68</v>
      </c>
      <c r="AI3491">
        <v>0.01</v>
      </c>
      <c r="AJ3491" t="s">
        <v>68</v>
      </c>
      <c r="AK3491">
        <v>0.04</v>
      </c>
      <c r="AL3491" t="s">
        <v>67</v>
      </c>
      <c r="AM3491">
        <v>0.03</v>
      </c>
      <c r="AN3491" t="s">
        <v>67</v>
      </c>
      <c r="AO3491">
        <v>3.0000000000000001E-3</v>
      </c>
      <c r="AP3491" t="s">
        <v>70</v>
      </c>
      <c r="AQ3491">
        <v>1E-3</v>
      </c>
      <c r="AR3491" t="s">
        <v>70</v>
      </c>
      <c r="AS3491">
        <v>2.91</v>
      </c>
      <c r="AT3491" t="s">
        <v>67</v>
      </c>
      <c r="AU3491">
        <v>0.17</v>
      </c>
      <c r="AV3491" t="s">
        <v>67</v>
      </c>
      <c r="AW3491">
        <v>5.39</v>
      </c>
      <c r="AX3491" t="s">
        <v>67</v>
      </c>
      <c r="AY3491">
        <v>1.38</v>
      </c>
      <c r="AZ3491" t="s">
        <v>67</v>
      </c>
      <c r="BA3491">
        <v>0.22</v>
      </c>
      <c r="BB3491" t="s">
        <v>67</v>
      </c>
      <c r="BC3491">
        <v>0.55000000000000004</v>
      </c>
      <c r="BD3491" t="s">
        <v>67</v>
      </c>
      <c r="BF3491" t="s">
        <v>64</v>
      </c>
    </row>
    <row r="3492" spans="1:58" x14ac:dyDescent="0.25">
      <c r="A3492" t="s">
        <v>58</v>
      </c>
      <c r="B3492">
        <v>2</v>
      </c>
      <c r="C3492" t="s">
        <v>88</v>
      </c>
      <c r="D3492">
        <v>1994</v>
      </c>
      <c r="E3492">
        <v>1994</v>
      </c>
      <c r="F3492">
        <v>7</v>
      </c>
      <c r="G3492" t="s">
        <v>66</v>
      </c>
      <c r="H3492">
        <v>0.2</v>
      </c>
      <c r="I3492">
        <v>0.52</v>
      </c>
      <c r="J3492" t="s">
        <v>67</v>
      </c>
      <c r="K3492">
        <v>7.8</v>
      </c>
      <c r="L3492" t="s">
        <v>67</v>
      </c>
      <c r="M3492">
        <v>67.98</v>
      </c>
      <c r="N3492" t="s">
        <v>67</v>
      </c>
      <c r="O3492">
        <v>29.75</v>
      </c>
      <c r="P3492" t="s">
        <v>67</v>
      </c>
      <c r="Q3492">
        <v>0.64</v>
      </c>
      <c r="R3492" t="s">
        <v>67</v>
      </c>
      <c r="S3492">
        <v>9.83</v>
      </c>
      <c r="T3492" t="s">
        <v>67</v>
      </c>
      <c r="U3492">
        <v>3.5000000000000003E-2</v>
      </c>
      <c r="V3492" t="s">
        <v>67</v>
      </c>
      <c r="W3492">
        <v>3.4000000000000002E-2</v>
      </c>
      <c r="X3492" t="s">
        <v>67</v>
      </c>
      <c r="Y3492">
        <v>1.7000000000000001E-2</v>
      </c>
      <c r="Z3492" t="s">
        <v>67</v>
      </c>
      <c r="AA3492">
        <v>1E-3</v>
      </c>
      <c r="AB3492" t="s">
        <v>68</v>
      </c>
      <c r="AC3492">
        <v>0.04</v>
      </c>
      <c r="AD3492" t="s">
        <v>69</v>
      </c>
      <c r="AE3492">
        <v>0.03</v>
      </c>
      <c r="AF3492" t="s">
        <v>69</v>
      </c>
      <c r="AG3492">
        <v>0.02</v>
      </c>
      <c r="AH3492" t="s">
        <v>68</v>
      </c>
      <c r="AI3492">
        <v>0.01</v>
      </c>
      <c r="AJ3492" t="s">
        <v>68</v>
      </c>
      <c r="AK3492">
        <v>0.04</v>
      </c>
      <c r="AL3492" t="s">
        <v>67</v>
      </c>
      <c r="AM3492">
        <v>0.03</v>
      </c>
      <c r="AN3492" t="s">
        <v>67</v>
      </c>
      <c r="AO3492">
        <v>7.0000000000000001E-3</v>
      </c>
      <c r="AP3492" t="s">
        <v>70</v>
      </c>
      <c r="AQ3492">
        <v>0</v>
      </c>
      <c r="AR3492" t="s">
        <v>70</v>
      </c>
      <c r="AS3492">
        <v>3.56</v>
      </c>
      <c r="AT3492" t="s">
        <v>67</v>
      </c>
      <c r="AU3492">
        <v>0.2</v>
      </c>
      <c r="AV3492" t="s">
        <v>67</v>
      </c>
      <c r="AW3492">
        <v>6.57</v>
      </c>
      <c r="AX3492" t="s">
        <v>67</v>
      </c>
      <c r="AY3492">
        <v>1.63</v>
      </c>
      <c r="AZ3492" t="s">
        <v>67</v>
      </c>
      <c r="BA3492">
        <v>0.16</v>
      </c>
      <c r="BB3492" t="s">
        <v>67</v>
      </c>
      <c r="BC3492">
        <v>2.94</v>
      </c>
      <c r="BD3492" t="s">
        <v>67</v>
      </c>
      <c r="BF3492" t="s">
        <v>64</v>
      </c>
    </row>
    <row r="3493" spans="1:58" x14ac:dyDescent="0.25">
      <c r="A3493" t="s">
        <v>58</v>
      </c>
      <c r="B3493">
        <v>2</v>
      </c>
      <c r="C3493" t="s">
        <v>88</v>
      </c>
      <c r="D3493">
        <v>1994</v>
      </c>
      <c r="E3493">
        <v>1994</v>
      </c>
      <c r="F3493">
        <v>8</v>
      </c>
      <c r="G3493" t="s">
        <v>66</v>
      </c>
      <c r="H3493">
        <v>0.08</v>
      </c>
      <c r="I3493">
        <v>0.21</v>
      </c>
      <c r="J3493" t="s">
        <v>67</v>
      </c>
      <c r="K3493">
        <v>7.8</v>
      </c>
      <c r="L3493" t="s">
        <v>67</v>
      </c>
      <c r="M3493">
        <v>74.91</v>
      </c>
      <c r="N3493" t="s">
        <v>67</v>
      </c>
      <c r="O3493">
        <v>31.12</v>
      </c>
      <c r="P3493" t="s">
        <v>67</v>
      </c>
      <c r="Q3493">
        <v>0.59</v>
      </c>
      <c r="R3493" t="s">
        <v>67</v>
      </c>
      <c r="S3493">
        <v>9.69</v>
      </c>
      <c r="T3493" t="s">
        <v>67</v>
      </c>
      <c r="U3493">
        <v>2.8000000000000001E-2</v>
      </c>
      <c r="V3493" t="s">
        <v>67</v>
      </c>
      <c r="W3493">
        <v>2.8000000000000001E-2</v>
      </c>
      <c r="X3493" t="s">
        <v>67</v>
      </c>
      <c r="Y3493">
        <v>1.7000000000000001E-2</v>
      </c>
      <c r="Z3493" t="s">
        <v>67</v>
      </c>
      <c r="AA3493">
        <v>1E-3</v>
      </c>
      <c r="AB3493" t="s">
        <v>68</v>
      </c>
      <c r="AC3493">
        <v>0.04</v>
      </c>
      <c r="AD3493" t="s">
        <v>69</v>
      </c>
      <c r="AE3493">
        <v>0.02</v>
      </c>
      <c r="AF3493" t="s">
        <v>69</v>
      </c>
      <c r="AG3493">
        <v>0.02</v>
      </c>
      <c r="AH3493" t="s">
        <v>69</v>
      </c>
      <c r="AI3493">
        <v>0.01</v>
      </c>
      <c r="AJ3493" t="s">
        <v>68</v>
      </c>
      <c r="AK3493">
        <v>0.04</v>
      </c>
      <c r="AL3493" t="s">
        <v>67</v>
      </c>
      <c r="AM3493">
        <v>0.02</v>
      </c>
      <c r="AN3493" t="s">
        <v>67</v>
      </c>
      <c r="AO3493">
        <v>4.0000000000000001E-3</v>
      </c>
      <c r="AP3493" t="s">
        <v>70</v>
      </c>
      <c r="AQ3493">
        <v>0</v>
      </c>
      <c r="AR3493" t="s">
        <v>70</v>
      </c>
      <c r="AS3493">
        <v>3.87</v>
      </c>
      <c r="AT3493" t="s">
        <v>67</v>
      </c>
      <c r="AU3493">
        <v>0.24</v>
      </c>
      <c r="AV3493" t="s">
        <v>67</v>
      </c>
      <c r="AW3493">
        <v>7.25</v>
      </c>
      <c r="AX3493" t="s">
        <v>67</v>
      </c>
      <c r="AY3493">
        <v>1.83</v>
      </c>
      <c r="AZ3493" t="s">
        <v>67</v>
      </c>
      <c r="BA3493">
        <v>0.18</v>
      </c>
      <c r="BB3493" t="s">
        <v>67</v>
      </c>
      <c r="BC3493">
        <v>4.16</v>
      </c>
      <c r="BD3493" t="s">
        <v>67</v>
      </c>
      <c r="BF3493" t="s">
        <v>64</v>
      </c>
    </row>
    <row r="3494" spans="1:58" x14ac:dyDescent="0.25">
      <c r="A3494" t="s">
        <v>58</v>
      </c>
      <c r="B3494">
        <v>2</v>
      </c>
      <c r="C3494" t="s">
        <v>88</v>
      </c>
      <c r="D3494">
        <v>1994</v>
      </c>
      <c r="E3494">
        <v>1994</v>
      </c>
      <c r="F3494">
        <v>9</v>
      </c>
      <c r="G3494" t="s">
        <v>66</v>
      </c>
      <c r="H3494">
        <v>7.0000000000000007E-2</v>
      </c>
      <c r="I3494">
        <v>0.17</v>
      </c>
      <c r="J3494" t="s">
        <v>67</v>
      </c>
      <c r="K3494">
        <v>7.8</v>
      </c>
      <c r="L3494" t="s">
        <v>67</v>
      </c>
      <c r="M3494">
        <v>81.87</v>
      </c>
      <c r="N3494" t="s">
        <v>67</v>
      </c>
      <c r="O3494">
        <v>30.91</v>
      </c>
      <c r="P3494" t="s">
        <v>67</v>
      </c>
      <c r="Q3494">
        <v>0.97</v>
      </c>
      <c r="R3494" t="s">
        <v>67</v>
      </c>
      <c r="S3494">
        <v>9.3800000000000008</v>
      </c>
      <c r="T3494" t="s">
        <v>67</v>
      </c>
      <c r="U3494">
        <v>3.4000000000000002E-2</v>
      </c>
      <c r="V3494" t="s">
        <v>67</v>
      </c>
      <c r="W3494">
        <v>3.3000000000000002E-2</v>
      </c>
      <c r="X3494" t="s">
        <v>67</v>
      </c>
      <c r="Y3494">
        <v>0.02</v>
      </c>
      <c r="Z3494" t="s">
        <v>67</v>
      </c>
      <c r="AA3494">
        <v>1E-3</v>
      </c>
      <c r="AB3494" t="s">
        <v>68</v>
      </c>
      <c r="AC3494">
        <v>0.05</v>
      </c>
      <c r="AD3494" t="s">
        <v>69</v>
      </c>
      <c r="AE3494">
        <v>0.04</v>
      </c>
      <c r="AF3494" t="s">
        <v>69</v>
      </c>
      <c r="AG3494">
        <v>0.04</v>
      </c>
      <c r="AH3494" t="s">
        <v>68</v>
      </c>
      <c r="AI3494">
        <v>0.01</v>
      </c>
      <c r="AJ3494" t="s">
        <v>68</v>
      </c>
      <c r="AK3494">
        <v>0.05</v>
      </c>
      <c r="AL3494" t="s">
        <v>67</v>
      </c>
      <c r="AM3494">
        <v>0.04</v>
      </c>
      <c r="AN3494" t="s">
        <v>67</v>
      </c>
      <c r="AO3494">
        <v>4.0000000000000001E-3</v>
      </c>
      <c r="AP3494" t="s">
        <v>70</v>
      </c>
      <c r="AQ3494">
        <v>1E-3</v>
      </c>
      <c r="AR3494" t="s">
        <v>70</v>
      </c>
      <c r="AS3494">
        <v>4.1500000000000004</v>
      </c>
      <c r="AT3494" t="s">
        <v>67</v>
      </c>
      <c r="AU3494">
        <v>0.28000000000000003</v>
      </c>
      <c r="AV3494" t="s">
        <v>67</v>
      </c>
      <c r="AW3494">
        <v>7.71</v>
      </c>
      <c r="AX3494" t="s">
        <v>67</v>
      </c>
      <c r="AY3494">
        <v>1.99</v>
      </c>
      <c r="AZ3494" t="s">
        <v>67</v>
      </c>
      <c r="BA3494">
        <v>0.27</v>
      </c>
      <c r="BB3494" t="s">
        <v>67</v>
      </c>
      <c r="BC3494">
        <v>5.78</v>
      </c>
      <c r="BD3494" t="s">
        <v>67</v>
      </c>
      <c r="BF3494" t="s">
        <v>64</v>
      </c>
    </row>
    <row r="3495" spans="1:58" x14ac:dyDescent="0.25">
      <c r="A3495" t="s">
        <v>58</v>
      </c>
      <c r="B3495">
        <v>2</v>
      </c>
      <c r="C3495" t="s">
        <v>88</v>
      </c>
      <c r="D3495">
        <v>1995</v>
      </c>
      <c r="E3495">
        <v>1994</v>
      </c>
      <c r="F3495">
        <v>10</v>
      </c>
      <c r="G3495" t="s">
        <v>66</v>
      </c>
      <c r="H3495">
        <v>0.85</v>
      </c>
      <c r="I3495">
        <v>2.23</v>
      </c>
      <c r="J3495" t="s">
        <v>67</v>
      </c>
      <c r="K3495">
        <v>7.7</v>
      </c>
      <c r="L3495" t="s">
        <v>67</v>
      </c>
      <c r="M3495">
        <v>68.66</v>
      </c>
      <c r="N3495" t="s">
        <v>67</v>
      </c>
      <c r="O3495">
        <v>25.54</v>
      </c>
      <c r="P3495" t="s">
        <v>67</v>
      </c>
      <c r="Q3495">
        <v>26.15</v>
      </c>
      <c r="R3495" t="s">
        <v>67</v>
      </c>
      <c r="S3495">
        <v>8.44</v>
      </c>
      <c r="T3495" t="s">
        <v>67</v>
      </c>
      <c r="U3495">
        <v>4.4999999999999998E-2</v>
      </c>
      <c r="V3495" t="s">
        <v>67</v>
      </c>
      <c r="W3495">
        <v>3.6999999999999998E-2</v>
      </c>
      <c r="X3495" t="s">
        <v>67</v>
      </c>
      <c r="Y3495">
        <v>2.4E-2</v>
      </c>
      <c r="Z3495" t="s">
        <v>67</v>
      </c>
      <c r="AA3495">
        <v>8.0000000000000002E-3</v>
      </c>
      <c r="AB3495" t="s">
        <v>68</v>
      </c>
      <c r="AC3495">
        <v>0.09</v>
      </c>
      <c r="AD3495" t="s">
        <v>69</v>
      </c>
      <c r="AE3495">
        <v>0.06</v>
      </c>
      <c r="AF3495" t="s">
        <v>69</v>
      </c>
      <c r="AG3495">
        <v>0.05</v>
      </c>
      <c r="AH3495" t="s">
        <v>68</v>
      </c>
      <c r="AI3495">
        <v>0.03</v>
      </c>
      <c r="AJ3495" t="s">
        <v>68</v>
      </c>
      <c r="AK3495">
        <v>0.09</v>
      </c>
      <c r="AL3495" t="s">
        <v>67</v>
      </c>
      <c r="AM3495">
        <v>0.06</v>
      </c>
      <c r="AN3495" t="s">
        <v>67</v>
      </c>
      <c r="AO3495">
        <v>6.0000000000000001E-3</v>
      </c>
      <c r="AP3495" t="s">
        <v>70</v>
      </c>
      <c r="AQ3495">
        <v>1E-3</v>
      </c>
      <c r="AR3495" t="s">
        <v>70</v>
      </c>
      <c r="AS3495">
        <v>3.54</v>
      </c>
      <c r="AT3495" t="s">
        <v>67</v>
      </c>
      <c r="AU3495">
        <v>0.26</v>
      </c>
      <c r="AV3495" t="s">
        <v>67</v>
      </c>
      <c r="AW3495">
        <v>6.55</v>
      </c>
      <c r="AX3495" t="s">
        <v>67</v>
      </c>
      <c r="AY3495">
        <v>1.66</v>
      </c>
      <c r="AZ3495" t="s">
        <v>67</v>
      </c>
      <c r="BA3495">
        <v>0.27</v>
      </c>
      <c r="BB3495" t="s">
        <v>67</v>
      </c>
      <c r="BC3495">
        <v>4.33</v>
      </c>
      <c r="BD3495" t="s">
        <v>67</v>
      </c>
      <c r="BF3495" t="s">
        <v>64</v>
      </c>
    </row>
    <row r="3496" spans="1:58" x14ac:dyDescent="0.25">
      <c r="A3496" t="s">
        <v>58</v>
      </c>
      <c r="B3496">
        <v>2</v>
      </c>
      <c r="C3496" t="s">
        <v>88</v>
      </c>
      <c r="D3496">
        <v>1995</v>
      </c>
      <c r="E3496">
        <v>1994</v>
      </c>
      <c r="F3496">
        <v>11</v>
      </c>
      <c r="G3496" t="s">
        <v>66</v>
      </c>
      <c r="H3496">
        <v>8.2799999999999994</v>
      </c>
      <c r="I3496">
        <v>20.95</v>
      </c>
      <c r="J3496" t="s">
        <v>67</v>
      </c>
      <c r="K3496">
        <v>7.5</v>
      </c>
      <c r="L3496" t="s">
        <v>67</v>
      </c>
      <c r="M3496">
        <v>33.65</v>
      </c>
      <c r="N3496" t="s">
        <v>67</v>
      </c>
      <c r="O3496">
        <v>16</v>
      </c>
      <c r="P3496" t="s">
        <v>67</v>
      </c>
      <c r="Q3496">
        <v>2.29</v>
      </c>
      <c r="R3496" t="s">
        <v>67</v>
      </c>
      <c r="S3496">
        <v>8.1</v>
      </c>
      <c r="T3496" t="s">
        <v>67</v>
      </c>
      <c r="U3496">
        <v>4.7E-2</v>
      </c>
      <c r="V3496" t="s">
        <v>67</v>
      </c>
      <c r="W3496">
        <v>4.3999999999999997E-2</v>
      </c>
      <c r="X3496" t="s">
        <v>67</v>
      </c>
      <c r="Y3496">
        <v>3.2000000000000001E-2</v>
      </c>
      <c r="Z3496" t="s">
        <v>67</v>
      </c>
      <c r="AA3496">
        <v>2E-3</v>
      </c>
      <c r="AB3496" t="s">
        <v>68</v>
      </c>
      <c r="AC3496">
        <v>0.05</v>
      </c>
      <c r="AD3496" t="s">
        <v>69</v>
      </c>
      <c r="AE3496">
        <v>0.04</v>
      </c>
      <c r="AF3496" t="s">
        <v>69</v>
      </c>
      <c r="AG3496">
        <v>0.04</v>
      </c>
      <c r="AH3496" t="s">
        <v>68</v>
      </c>
      <c r="AI3496">
        <v>0.01</v>
      </c>
      <c r="AJ3496" t="s">
        <v>68</v>
      </c>
      <c r="AK3496">
        <v>0.05</v>
      </c>
      <c r="AL3496" t="s">
        <v>67</v>
      </c>
      <c r="AM3496">
        <v>0.04</v>
      </c>
      <c r="AN3496" t="s">
        <v>67</v>
      </c>
      <c r="AO3496">
        <v>5.0000000000000001E-3</v>
      </c>
      <c r="AP3496" t="s">
        <v>70</v>
      </c>
      <c r="AQ3496">
        <v>1E-3</v>
      </c>
      <c r="AR3496" t="s">
        <v>70</v>
      </c>
      <c r="AS3496">
        <v>1.99</v>
      </c>
      <c r="AT3496" t="s">
        <v>67</v>
      </c>
      <c r="AU3496">
        <v>0.17</v>
      </c>
      <c r="AV3496" t="s">
        <v>67</v>
      </c>
      <c r="AW3496">
        <v>3.36</v>
      </c>
      <c r="AX3496" t="s">
        <v>67</v>
      </c>
      <c r="AY3496">
        <v>0.84</v>
      </c>
      <c r="AZ3496" t="s">
        <v>67</v>
      </c>
      <c r="BA3496">
        <v>0.16</v>
      </c>
      <c r="BB3496" t="s">
        <v>67</v>
      </c>
      <c r="BC3496">
        <v>1.07</v>
      </c>
      <c r="BD3496" t="s">
        <v>67</v>
      </c>
      <c r="BF3496" t="s">
        <v>64</v>
      </c>
    </row>
    <row r="3497" spans="1:58" x14ac:dyDescent="0.25">
      <c r="A3497" t="s">
        <v>58</v>
      </c>
      <c r="B3497">
        <v>2</v>
      </c>
      <c r="C3497" t="s">
        <v>88</v>
      </c>
      <c r="D3497">
        <v>1995</v>
      </c>
      <c r="E3497">
        <v>1994</v>
      </c>
      <c r="F3497">
        <v>12</v>
      </c>
      <c r="G3497" t="s">
        <v>66</v>
      </c>
      <c r="H3497">
        <v>10.97</v>
      </c>
      <c r="I3497">
        <v>28.7</v>
      </c>
      <c r="J3497" t="s">
        <v>67</v>
      </c>
      <c r="K3497">
        <v>7.5</v>
      </c>
      <c r="L3497" t="s">
        <v>67</v>
      </c>
      <c r="M3497">
        <v>32</v>
      </c>
      <c r="N3497" t="s">
        <v>67</v>
      </c>
      <c r="O3497">
        <v>15.62</v>
      </c>
      <c r="P3497" t="s">
        <v>67</v>
      </c>
      <c r="Q3497">
        <v>1.39</v>
      </c>
      <c r="R3497" t="s">
        <v>67</v>
      </c>
      <c r="S3497">
        <v>8.6300000000000008</v>
      </c>
      <c r="T3497" t="s">
        <v>67</v>
      </c>
      <c r="U3497">
        <v>0.05</v>
      </c>
      <c r="V3497" t="s">
        <v>67</v>
      </c>
      <c r="W3497">
        <v>4.7E-2</v>
      </c>
      <c r="X3497" t="s">
        <v>67</v>
      </c>
      <c r="Y3497">
        <v>3.5000000000000003E-2</v>
      </c>
      <c r="Z3497" t="s">
        <v>67</v>
      </c>
      <c r="AA3497">
        <v>3.0000000000000001E-3</v>
      </c>
      <c r="AB3497" t="s">
        <v>68</v>
      </c>
      <c r="AC3497">
        <v>0.03</v>
      </c>
      <c r="AD3497" t="s">
        <v>69</v>
      </c>
      <c r="AE3497">
        <v>0.03</v>
      </c>
      <c r="AF3497" t="s">
        <v>69</v>
      </c>
      <c r="AG3497">
        <v>0.02</v>
      </c>
      <c r="AH3497" t="s">
        <v>68</v>
      </c>
      <c r="AI3497">
        <v>0</v>
      </c>
      <c r="AJ3497" t="s">
        <v>68</v>
      </c>
      <c r="AK3497">
        <v>0.03</v>
      </c>
      <c r="AL3497" t="s">
        <v>67</v>
      </c>
      <c r="AM3497">
        <v>0.03</v>
      </c>
      <c r="AN3497" t="s">
        <v>67</v>
      </c>
      <c r="AO3497">
        <v>6.0000000000000001E-3</v>
      </c>
      <c r="AP3497" t="s">
        <v>70</v>
      </c>
      <c r="AQ3497">
        <v>2E-3</v>
      </c>
      <c r="AR3497" t="s">
        <v>70</v>
      </c>
      <c r="AS3497">
        <v>1.9</v>
      </c>
      <c r="AT3497" t="s">
        <v>67</v>
      </c>
      <c r="AU3497">
        <v>0.18</v>
      </c>
      <c r="AV3497" t="s">
        <v>67</v>
      </c>
      <c r="AW3497">
        <v>3.19</v>
      </c>
      <c r="AX3497" t="s">
        <v>67</v>
      </c>
      <c r="AY3497">
        <v>0.78</v>
      </c>
      <c r="AZ3497" t="s">
        <v>67</v>
      </c>
      <c r="BA3497">
        <v>0.13</v>
      </c>
      <c r="BB3497" t="s">
        <v>67</v>
      </c>
      <c r="BC3497">
        <v>1.05</v>
      </c>
      <c r="BD3497" t="s">
        <v>67</v>
      </c>
      <c r="BF3497" t="s">
        <v>64</v>
      </c>
    </row>
    <row r="3498" spans="1:58" x14ac:dyDescent="0.25">
      <c r="A3498" t="s">
        <v>58</v>
      </c>
      <c r="B3498">
        <v>2</v>
      </c>
      <c r="C3498" t="s">
        <v>88</v>
      </c>
      <c r="D3498">
        <v>1995</v>
      </c>
      <c r="E3498">
        <v>1995</v>
      </c>
      <c r="F3498">
        <v>1</v>
      </c>
      <c r="G3498" t="s">
        <v>66</v>
      </c>
      <c r="H3498">
        <v>14.09</v>
      </c>
      <c r="I3498">
        <v>36.869999999999997</v>
      </c>
      <c r="J3498" t="s">
        <v>67</v>
      </c>
      <c r="K3498">
        <v>7.5</v>
      </c>
      <c r="L3498" t="s">
        <v>67</v>
      </c>
      <c r="M3498">
        <v>32.659999999999997</v>
      </c>
      <c r="N3498" t="s">
        <v>67</v>
      </c>
      <c r="O3498">
        <v>16.170000000000002</v>
      </c>
      <c r="P3498" t="s">
        <v>67</v>
      </c>
      <c r="Q3498">
        <v>3.87</v>
      </c>
      <c r="R3498" t="s">
        <v>67</v>
      </c>
      <c r="S3498">
        <v>8.6</v>
      </c>
      <c r="T3498" t="s">
        <v>67</v>
      </c>
      <c r="U3498">
        <v>5.7000000000000002E-2</v>
      </c>
      <c r="V3498" t="s">
        <v>67</v>
      </c>
      <c r="W3498">
        <v>4.9000000000000002E-2</v>
      </c>
      <c r="X3498" t="s">
        <v>67</v>
      </c>
      <c r="Y3498">
        <v>3.4000000000000002E-2</v>
      </c>
      <c r="Z3498" t="s">
        <v>67</v>
      </c>
      <c r="AA3498">
        <v>8.0000000000000002E-3</v>
      </c>
      <c r="AB3498" t="s">
        <v>68</v>
      </c>
      <c r="AC3498">
        <v>0.04</v>
      </c>
      <c r="AD3498" t="s">
        <v>69</v>
      </c>
      <c r="AE3498">
        <v>0.03</v>
      </c>
      <c r="AF3498" t="s">
        <v>69</v>
      </c>
      <c r="AG3498">
        <v>0.02</v>
      </c>
      <c r="AH3498" t="s">
        <v>68</v>
      </c>
      <c r="AI3498">
        <v>0.01</v>
      </c>
      <c r="AJ3498" t="s">
        <v>68</v>
      </c>
      <c r="AK3498">
        <v>0.04</v>
      </c>
      <c r="AL3498" t="s">
        <v>67</v>
      </c>
      <c r="AM3498">
        <v>0.03</v>
      </c>
      <c r="AN3498" t="s">
        <v>67</v>
      </c>
      <c r="AO3498">
        <v>5.0000000000000001E-3</v>
      </c>
      <c r="AP3498" t="s">
        <v>70</v>
      </c>
      <c r="AQ3498">
        <v>1E-3</v>
      </c>
      <c r="AR3498" t="s">
        <v>70</v>
      </c>
      <c r="AS3498">
        <v>1.93</v>
      </c>
      <c r="AT3498" t="s">
        <v>67</v>
      </c>
      <c r="AU3498">
        <v>0.18</v>
      </c>
      <c r="AV3498" t="s">
        <v>67</v>
      </c>
      <c r="AW3498">
        <v>3.3</v>
      </c>
      <c r="AX3498" t="s">
        <v>67</v>
      </c>
      <c r="AY3498">
        <v>0.81</v>
      </c>
      <c r="AZ3498" t="s">
        <v>67</v>
      </c>
      <c r="BA3498">
        <v>0.06</v>
      </c>
      <c r="BB3498" t="s">
        <v>67</v>
      </c>
      <c r="BC3498">
        <v>0.81</v>
      </c>
      <c r="BD3498" t="s">
        <v>67</v>
      </c>
      <c r="BF3498" t="s">
        <v>64</v>
      </c>
    </row>
    <row r="3499" spans="1:58" x14ac:dyDescent="0.25">
      <c r="A3499" t="s">
        <v>58</v>
      </c>
      <c r="B3499">
        <v>2</v>
      </c>
      <c r="C3499" t="s">
        <v>88</v>
      </c>
      <c r="D3499">
        <v>1995</v>
      </c>
      <c r="E3499">
        <v>1995</v>
      </c>
      <c r="F3499">
        <v>2</v>
      </c>
      <c r="G3499" t="s">
        <v>66</v>
      </c>
      <c r="H3499">
        <v>11.35</v>
      </c>
      <c r="I3499">
        <v>26.82</v>
      </c>
      <c r="J3499" t="s">
        <v>67</v>
      </c>
      <c r="K3499">
        <v>7.5</v>
      </c>
      <c r="L3499" t="s">
        <v>67</v>
      </c>
      <c r="M3499">
        <v>34.86</v>
      </c>
      <c r="N3499" t="s">
        <v>67</v>
      </c>
      <c r="O3499">
        <v>17.25</v>
      </c>
      <c r="P3499" t="s">
        <v>67</v>
      </c>
      <c r="Q3499">
        <v>2.52</v>
      </c>
      <c r="R3499" t="s">
        <v>67</v>
      </c>
      <c r="S3499">
        <v>8.84</v>
      </c>
      <c r="T3499" t="s">
        <v>67</v>
      </c>
      <c r="U3499">
        <v>5.2999999999999999E-2</v>
      </c>
      <c r="V3499" t="s">
        <v>67</v>
      </c>
      <c r="W3499">
        <v>4.5999999999999999E-2</v>
      </c>
      <c r="X3499" t="s">
        <v>67</v>
      </c>
      <c r="Y3499">
        <v>3.5000000000000003E-2</v>
      </c>
      <c r="Z3499" t="s">
        <v>67</v>
      </c>
      <c r="AA3499">
        <v>7.0000000000000001E-3</v>
      </c>
      <c r="AB3499" t="s">
        <v>68</v>
      </c>
      <c r="AC3499">
        <v>0.04</v>
      </c>
      <c r="AD3499" t="s">
        <v>69</v>
      </c>
      <c r="AE3499">
        <v>0.03</v>
      </c>
      <c r="AF3499" t="s">
        <v>69</v>
      </c>
      <c r="AG3499">
        <v>0.02</v>
      </c>
      <c r="AH3499" t="s">
        <v>68</v>
      </c>
      <c r="AI3499">
        <v>0.01</v>
      </c>
      <c r="AJ3499" t="s">
        <v>68</v>
      </c>
      <c r="AK3499">
        <v>0.04</v>
      </c>
      <c r="AL3499" t="s">
        <v>67</v>
      </c>
      <c r="AM3499">
        <v>0.03</v>
      </c>
      <c r="AN3499" t="s">
        <v>67</v>
      </c>
      <c r="AO3499">
        <v>7.0000000000000001E-3</v>
      </c>
      <c r="AP3499" t="s">
        <v>70</v>
      </c>
      <c r="AQ3499">
        <v>1E-3</v>
      </c>
      <c r="AR3499" t="s">
        <v>70</v>
      </c>
      <c r="AS3499">
        <v>2.02</v>
      </c>
      <c r="AT3499" t="s">
        <v>67</v>
      </c>
      <c r="AU3499">
        <v>0.19</v>
      </c>
      <c r="AV3499" t="s">
        <v>67</v>
      </c>
      <c r="AW3499">
        <v>3.52</v>
      </c>
      <c r="AX3499" t="s">
        <v>67</v>
      </c>
      <c r="AY3499">
        <v>0.89</v>
      </c>
      <c r="AZ3499" t="s">
        <v>67</v>
      </c>
      <c r="BA3499">
        <v>0.09</v>
      </c>
      <c r="BB3499" t="s">
        <v>67</v>
      </c>
      <c r="BC3499">
        <v>0.93</v>
      </c>
      <c r="BD3499" t="s">
        <v>67</v>
      </c>
      <c r="BF3499" t="s">
        <v>64</v>
      </c>
    </row>
    <row r="3500" spans="1:58" x14ac:dyDescent="0.25">
      <c r="A3500" t="s">
        <v>58</v>
      </c>
      <c r="B3500">
        <v>2</v>
      </c>
      <c r="C3500" t="s">
        <v>88</v>
      </c>
      <c r="D3500">
        <v>1995</v>
      </c>
      <c r="E3500">
        <v>1995</v>
      </c>
      <c r="F3500">
        <v>3</v>
      </c>
      <c r="G3500" t="s">
        <v>66</v>
      </c>
      <c r="H3500">
        <v>4.46</v>
      </c>
      <c r="I3500">
        <v>11.68</v>
      </c>
      <c r="J3500" t="s">
        <v>67</v>
      </c>
      <c r="K3500">
        <v>7.58</v>
      </c>
      <c r="L3500" t="s">
        <v>67</v>
      </c>
      <c r="M3500">
        <v>36.590000000000003</v>
      </c>
      <c r="N3500" t="s">
        <v>67</v>
      </c>
      <c r="O3500">
        <v>18.329999999999998</v>
      </c>
      <c r="P3500" t="s">
        <v>67</v>
      </c>
      <c r="Q3500">
        <v>0.84</v>
      </c>
      <c r="R3500" t="s">
        <v>67</v>
      </c>
      <c r="S3500">
        <v>8.9499999999999993</v>
      </c>
      <c r="T3500" t="s">
        <v>67</v>
      </c>
      <c r="U3500">
        <v>4.4999999999999998E-2</v>
      </c>
      <c r="V3500" t="s">
        <v>67</v>
      </c>
      <c r="W3500">
        <v>4.2999999999999997E-2</v>
      </c>
      <c r="X3500" t="s">
        <v>67</v>
      </c>
      <c r="Y3500">
        <v>3.2000000000000001E-2</v>
      </c>
      <c r="Z3500" t="s">
        <v>67</v>
      </c>
      <c r="AA3500">
        <v>3.0000000000000001E-3</v>
      </c>
      <c r="AB3500" t="s">
        <v>68</v>
      </c>
      <c r="AC3500">
        <v>0.03</v>
      </c>
      <c r="AD3500" t="s">
        <v>69</v>
      </c>
      <c r="AE3500">
        <v>0.03</v>
      </c>
      <c r="AF3500" t="s">
        <v>69</v>
      </c>
      <c r="AG3500">
        <v>0.02</v>
      </c>
      <c r="AH3500" t="s">
        <v>68</v>
      </c>
      <c r="AI3500">
        <v>0</v>
      </c>
      <c r="AJ3500" t="s">
        <v>68</v>
      </c>
      <c r="AK3500">
        <v>0.03</v>
      </c>
      <c r="AL3500" t="s">
        <v>67</v>
      </c>
      <c r="AM3500">
        <v>0.03</v>
      </c>
      <c r="AN3500" t="s">
        <v>67</v>
      </c>
      <c r="AO3500">
        <v>1.0999999999999999E-2</v>
      </c>
      <c r="AP3500" t="s">
        <v>70</v>
      </c>
      <c r="AQ3500">
        <v>1E-3</v>
      </c>
      <c r="AR3500" t="s">
        <v>70</v>
      </c>
      <c r="AS3500">
        <v>2.11</v>
      </c>
      <c r="AT3500" t="s">
        <v>67</v>
      </c>
      <c r="AU3500">
        <v>0.18</v>
      </c>
      <c r="AV3500" t="s">
        <v>67</v>
      </c>
      <c r="AW3500">
        <v>3.63</v>
      </c>
      <c r="AX3500" t="s">
        <v>67</v>
      </c>
      <c r="AY3500">
        <v>0.91</v>
      </c>
      <c r="AZ3500" t="s">
        <v>67</v>
      </c>
      <c r="BA3500">
        <v>0.09</v>
      </c>
      <c r="BB3500" t="s">
        <v>67</v>
      </c>
      <c r="BC3500">
        <v>0.79</v>
      </c>
      <c r="BD3500" t="s">
        <v>67</v>
      </c>
      <c r="BF3500" t="s">
        <v>64</v>
      </c>
    </row>
    <row r="3501" spans="1:58" x14ac:dyDescent="0.25">
      <c r="A3501" t="s">
        <v>58</v>
      </c>
      <c r="B3501">
        <v>2</v>
      </c>
      <c r="C3501" t="s">
        <v>88</v>
      </c>
      <c r="D3501">
        <v>1995</v>
      </c>
      <c r="E3501">
        <v>1995</v>
      </c>
      <c r="F3501">
        <v>4</v>
      </c>
      <c r="G3501" t="s">
        <v>66</v>
      </c>
      <c r="H3501">
        <v>5.58</v>
      </c>
      <c r="I3501">
        <v>14.12</v>
      </c>
      <c r="J3501" t="s">
        <v>67</v>
      </c>
      <c r="K3501">
        <v>7.56</v>
      </c>
      <c r="L3501" t="s">
        <v>71</v>
      </c>
      <c r="M3501">
        <v>39.200000000000003</v>
      </c>
      <c r="N3501" t="s">
        <v>67</v>
      </c>
      <c r="O3501">
        <v>18.579999999999998</v>
      </c>
      <c r="P3501" t="s">
        <v>67</v>
      </c>
      <c r="Q3501">
        <v>0.69</v>
      </c>
      <c r="R3501" t="s">
        <v>67</v>
      </c>
      <c r="S3501">
        <v>9.14</v>
      </c>
      <c r="T3501" t="s">
        <v>67</v>
      </c>
      <c r="U3501">
        <v>4.2000000000000003E-2</v>
      </c>
      <c r="V3501" t="s">
        <v>67</v>
      </c>
      <c r="W3501">
        <v>0.04</v>
      </c>
      <c r="X3501" t="s">
        <v>67</v>
      </c>
      <c r="Y3501">
        <v>3.1E-2</v>
      </c>
      <c r="Z3501" t="s">
        <v>67</v>
      </c>
      <c r="AA3501">
        <v>2E-3</v>
      </c>
      <c r="AB3501" t="s">
        <v>68</v>
      </c>
      <c r="AC3501">
        <v>0.03</v>
      </c>
      <c r="AD3501" t="s">
        <v>69</v>
      </c>
      <c r="AE3501">
        <v>0.03</v>
      </c>
      <c r="AF3501" t="s">
        <v>69</v>
      </c>
      <c r="AG3501">
        <v>0.02</v>
      </c>
      <c r="AH3501" t="s">
        <v>68</v>
      </c>
      <c r="AI3501">
        <v>0</v>
      </c>
      <c r="AJ3501" t="s">
        <v>68</v>
      </c>
      <c r="AK3501">
        <v>0.03</v>
      </c>
      <c r="AL3501" t="s">
        <v>67</v>
      </c>
      <c r="AM3501">
        <v>0.03</v>
      </c>
      <c r="AN3501" t="s">
        <v>67</v>
      </c>
      <c r="AO3501">
        <v>5.0000000000000001E-3</v>
      </c>
      <c r="AP3501" t="s">
        <v>70</v>
      </c>
      <c r="AQ3501">
        <v>1E-3</v>
      </c>
      <c r="AR3501" t="s">
        <v>70</v>
      </c>
      <c r="AS3501">
        <v>2.14</v>
      </c>
      <c r="AT3501" t="s">
        <v>67</v>
      </c>
      <c r="AU3501">
        <v>0.17</v>
      </c>
      <c r="AV3501" t="s">
        <v>67</v>
      </c>
      <c r="AW3501">
        <v>3.8</v>
      </c>
      <c r="AX3501" t="s">
        <v>67</v>
      </c>
      <c r="AY3501">
        <v>0.95</v>
      </c>
      <c r="AZ3501" t="s">
        <v>67</v>
      </c>
      <c r="BA3501">
        <v>0.1</v>
      </c>
      <c r="BB3501" t="s">
        <v>67</v>
      </c>
      <c r="BC3501">
        <v>0.81</v>
      </c>
      <c r="BD3501" t="s">
        <v>67</v>
      </c>
      <c r="BF3501" t="s">
        <v>64</v>
      </c>
    </row>
    <row r="3502" spans="1:58" x14ac:dyDescent="0.25">
      <c r="A3502" t="s">
        <v>58</v>
      </c>
      <c r="B3502">
        <v>2</v>
      </c>
      <c r="C3502" t="s">
        <v>88</v>
      </c>
      <c r="D3502">
        <v>1995</v>
      </c>
      <c r="E3502">
        <v>1995</v>
      </c>
      <c r="F3502">
        <v>5</v>
      </c>
      <c r="G3502" t="s">
        <v>66</v>
      </c>
      <c r="H3502">
        <v>4.43</v>
      </c>
      <c r="I3502">
        <v>11.58</v>
      </c>
      <c r="J3502" t="s">
        <v>67</v>
      </c>
      <c r="K3502">
        <v>7.75</v>
      </c>
      <c r="L3502" t="s">
        <v>71</v>
      </c>
      <c r="M3502">
        <v>42.29</v>
      </c>
      <c r="N3502" t="s">
        <v>67</v>
      </c>
      <c r="O3502">
        <v>20.12</v>
      </c>
      <c r="P3502" t="s">
        <v>67</v>
      </c>
      <c r="Q3502">
        <v>0.6</v>
      </c>
      <c r="R3502" t="s">
        <v>67</v>
      </c>
      <c r="S3502">
        <v>9.51</v>
      </c>
      <c r="T3502" t="s">
        <v>67</v>
      </c>
      <c r="U3502">
        <v>3.7999999999999999E-2</v>
      </c>
      <c r="V3502" t="s">
        <v>67</v>
      </c>
      <c r="W3502">
        <v>3.7999999999999999E-2</v>
      </c>
      <c r="X3502" t="s">
        <v>67</v>
      </c>
      <c r="Y3502">
        <v>2.8000000000000001E-2</v>
      </c>
      <c r="Z3502" t="s">
        <v>67</v>
      </c>
      <c r="AA3502">
        <v>0</v>
      </c>
      <c r="AB3502" t="s">
        <v>68</v>
      </c>
      <c r="AC3502">
        <v>0.03</v>
      </c>
      <c r="AD3502" t="s">
        <v>69</v>
      </c>
      <c r="AE3502">
        <v>0.03</v>
      </c>
      <c r="AF3502" t="s">
        <v>69</v>
      </c>
      <c r="AG3502">
        <v>0.03</v>
      </c>
      <c r="AH3502" t="s">
        <v>68</v>
      </c>
      <c r="AI3502">
        <v>0</v>
      </c>
      <c r="AJ3502" t="s">
        <v>68</v>
      </c>
      <c r="AK3502">
        <v>0.03</v>
      </c>
      <c r="AL3502" t="s">
        <v>67</v>
      </c>
      <c r="AM3502">
        <v>0.03</v>
      </c>
      <c r="AN3502" t="s">
        <v>67</v>
      </c>
      <c r="AO3502">
        <v>4.0000000000000001E-3</v>
      </c>
      <c r="AP3502" t="s">
        <v>70</v>
      </c>
      <c r="AQ3502">
        <v>0</v>
      </c>
      <c r="AR3502" t="s">
        <v>70</v>
      </c>
      <c r="AS3502">
        <v>2.2599999999999998</v>
      </c>
      <c r="AT3502" t="s">
        <v>67</v>
      </c>
      <c r="AU3502">
        <v>0.19</v>
      </c>
      <c r="AV3502" t="s">
        <v>67</v>
      </c>
      <c r="AW3502">
        <v>4.2699999999999996</v>
      </c>
      <c r="AX3502" t="s">
        <v>67</v>
      </c>
      <c r="AY3502">
        <v>0.99</v>
      </c>
      <c r="AZ3502" t="s">
        <v>67</v>
      </c>
      <c r="BA3502">
        <v>0.1</v>
      </c>
      <c r="BB3502" t="s">
        <v>67</v>
      </c>
      <c r="BC3502">
        <v>0.86</v>
      </c>
      <c r="BD3502" t="s">
        <v>67</v>
      </c>
      <c r="BF3502" t="s">
        <v>64</v>
      </c>
    </row>
    <row r="3503" spans="1:58" x14ac:dyDescent="0.25">
      <c r="A3503" t="s">
        <v>58</v>
      </c>
      <c r="B3503">
        <v>2</v>
      </c>
      <c r="C3503" t="s">
        <v>88</v>
      </c>
      <c r="D3503">
        <v>1995</v>
      </c>
      <c r="E3503">
        <v>1995</v>
      </c>
      <c r="F3503">
        <v>6</v>
      </c>
      <c r="G3503" t="s">
        <v>66</v>
      </c>
      <c r="H3503">
        <v>1.2</v>
      </c>
      <c r="I3503">
        <v>3.05</v>
      </c>
      <c r="J3503" t="s">
        <v>67</v>
      </c>
      <c r="K3503">
        <v>7.9</v>
      </c>
      <c r="L3503" t="s">
        <v>71</v>
      </c>
      <c r="M3503">
        <v>54.3</v>
      </c>
      <c r="N3503" t="s">
        <v>71</v>
      </c>
      <c r="O3503">
        <v>24.83</v>
      </c>
      <c r="P3503" t="s">
        <v>71</v>
      </c>
      <c r="Q3503">
        <v>1.1499999999999999</v>
      </c>
      <c r="R3503" t="s">
        <v>67</v>
      </c>
      <c r="S3503">
        <v>9.83</v>
      </c>
      <c r="T3503" t="s">
        <v>67</v>
      </c>
      <c r="U3503">
        <v>3.9E-2</v>
      </c>
      <c r="V3503" t="s">
        <v>67</v>
      </c>
      <c r="W3503">
        <v>3.5000000000000003E-2</v>
      </c>
      <c r="X3503" t="s">
        <v>67</v>
      </c>
      <c r="Y3503">
        <v>2.3E-2</v>
      </c>
      <c r="Z3503" t="s">
        <v>67</v>
      </c>
      <c r="AA3503">
        <v>4.0000000000000001E-3</v>
      </c>
      <c r="AB3503" t="s">
        <v>68</v>
      </c>
      <c r="AC3503">
        <v>0.05</v>
      </c>
      <c r="AD3503" t="s">
        <v>69</v>
      </c>
      <c r="AE3503">
        <v>0.05</v>
      </c>
      <c r="AF3503" t="s">
        <v>69</v>
      </c>
      <c r="AG3503">
        <v>0.05</v>
      </c>
      <c r="AH3503" t="s">
        <v>68</v>
      </c>
      <c r="AI3503">
        <v>0</v>
      </c>
      <c r="AJ3503" t="s">
        <v>68</v>
      </c>
      <c r="AK3503">
        <v>0.05</v>
      </c>
      <c r="AL3503" t="s">
        <v>67</v>
      </c>
      <c r="AM3503">
        <v>0.05</v>
      </c>
      <c r="AN3503" t="s">
        <v>67</v>
      </c>
      <c r="AO3503">
        <v>6.0000000000000001E-3</v>
      </c>
      <c r="AP3503" t="s">
        <v>70</v>
      </c>
      <c r="AQ3503">
        <v>0</v>
      </c>
      <c r="AR3503" t="s">
        <v>70</v>
      </c>
      <c r="AS3503">
        <v>2.87</v>
      </c>
      <c r="AT3503" t="s">
        <v>67</v>
      </c>
      <c r="AU3503">
        <v>0.2</v>
      </c>
      <c r="AV3503" t="s">
        <v>67</v>
      </c>
      <c r="AW3503">
        <v>5.54</v>
      </c>
      <c r="AX3503" t="s">
        <v>67</v>
      </c>
      <c r="AY3503">
        <v>1.24</v>
      </c>
      <c r="AZ3503" t="s">
        <v>67</v>
      </c>
      <c r="BA3503">
        <v>0.14000000000000001</v>
      </c>
      <c r="BB3503" t="s">
        <v>67</v>
      </c>
      <c r="BC3503">
        <v>1.39</v>
      </c>
      <c r="BD3503" t="s">
        <v>67</v>
      </c>
      <c r="BF3503" t="s">
        <v>64</v>
      </c>
    </row>
    <row r="3504" spans="1:58" x14ac:dyDescent="0.25">
      <c r="A3504" t="s">
        <v>58</v>
      </c>
      <c r="B3504">
        <v>2</v>
      </c>
      <c r="C3504" t="s">
        <v>88</v>
      </c>
      <c r="D3504">
        <v>1995</v>
      </c>
      <c r="E3504">
        <v>1995</v>
      </c>
      <c r="F3504">
        <v>7</v>
      </c>
      <c r="G3504" t="s">
        <v>66</v>
      </c>
      <c r="H3504">
        <v>0.62</v>
      </c>
      <c r="I3504">
        <v>1.61</v>
      </c>
      <c r="J3504" t="s">
        <v>67</v>
      </c>
      <c r="K3504">
        <v>7.77</v>
      </c>
      <c r="L3504" t="s">
        <v>71</v>
      </c>
      <c r="M3504">
        <v>61.51</v>
      </c>
      <c r="N3504" t="s">
        <v>71</v>
      </c>
      <c r="O3504">
        <v>27.62</v>
      </c>
      <c r="P3504" t="s">
        <v>71</v>
      </c>
      <c r="Q3504">
        <v>1.72</v>
      </c>
      <c r="R3504" t="s">
        <v>67</v>
      </c>
      <c r="S3504">
        <v>9.98</v>
      </c>
      <c r="T3504" t="s">
        <v>67</v>
      </c>
      <c r="U3504">
        <v>3.6999999999999998E-2</v>
      </c>
      <c r="V3504" t="s">
        <v>67</v>
      </c>
      <c r="W3504">
        <v>3.1E-2</v>
      </c>
      <c r="X3504" t="s">
        <v>67</v>
      </c>
      <c r="Y3504">
        <v>2.1000000000000001E-2</v>
      </c>
      <c r="Z3504" t="s">
        <v>67</v>
      </c>
      <c r="AA3504">
        <v>5.0000000000000001E-3</v>
      </c>
      <c r="AB3504" t="s">
        <v>68</v>
      </c>
      <c r="AC3504">
        <v>0.05</v>
      </c>
      <c r="AD3504" t="s">
        <v>69</v>
      </c>
      <c r="AE3504">
        <v>0.04</v>
      </c>
      <c r="AF3504" t="s">
        <v>69</v>
      </c>
      <c r="AG3504">
        <v>0.03</v>
      </c>
      <c r="AH3504" t="s">
        <v>68</v>
      </c>
      <c r="AI3504">
        <v>0.02</v>
      </c>
      <c r="AJ3504" t="s">
        <v>68</v>
      </c>
      <c r="AK3504">
        <v>0.05</v>
      </c>
      <c r="AL3504" t="s">
        <v>67</v>
      </c>
      <c r="AM3504">
        <v>0.04</v>
      </c>
      <c r="AN3504" t="s">
        <v>67</v>
      </c>
      <c r="AO3504">
        <v>6.0000000000000001E-3</v>
      </c>
      <c r="AP3504" t="s">
        <v>70</v>
      </c>
      <c r="AQ3504">
        <v>0</v>
      </c>
      <c r="AR3504" t="s">
        <v>70</v>
      </c>
      <c r="AS3504">
        <v>3.27</v>
      </c>
      <c r="AT3504" t="s">
        <v>67</v>
      </c>
      <c r="AU3504">
        <v>0.2</v>
      </c>
      <c r="AV3504" t="s">
        <v>67</v>
      </c>
      <c r="AW3504">
        <v>6.32</v>
      </c>
      <c r="AX3504" t="s">
        <v>67</v>
      </c>
      <c r="AY3504">
        <v>1.41</v>
      </c>
      <c r="AZ3504" t="s">
        <v>67</v>
      </c>
      <c r="BA3504">
        <v>0.14000000000000001</v>
      </c>
      <c r="BB3504" t="s">
        <v>67</v>
      </c>
      <c r="BC3504">
        <v>2.0499999999999998</v>
      </c>
      <c r="BD3504" t="s">
        <v>67</v>
      </c>
      <c r="BF3504" t="s">
        <v>64</v>
      </c>
    </row>
    <row r="3505" spans="1:58" x14ac:dyDescent="0.25">
      <c r="A3505" t="s">
        <v>58</v>
      </c>
      <c r="B3505">
        <v>2</v>
      </c>
      <c r="C3505" t="s">
        <v>88</v>
      </c>
      <c r="D3505">
        <v>1995</v>
      </c>
      <c r="E3505">
        <v>1995</v>
      </c>
      <c r="F3505">
        <v>8</v>
      </c>
      <c r="G3505" t="s">
        <v>66</v>
      </c>
      <c r="H3505">
        <v>0.36</v>
      </c>
      <c r="I3505">
        <v>0.93</v>
      </c>
      <c r="J3505" t="s">
        <v>67</v>
      </c>
      <c r="K3505">
        <v>7.72</v>
      </c>
      <c r="L3505" t="s">
        <v>67</v>
      </c>
      <c r="M3505">
        <v>70.44</v>
      </c>
      <c r="N3505" t="s">
        <v>67</v>
      </c>
      <c r="O3505">
        <v>29.37</v>
      </c>
      <c r="P3505" t="s">
        <v>67</v>
      </c>
      <c r="Q3505">
        <v>1.48</v>
      </c>
      <c r="R3505" t="s">
        <v>67</v>
      </c>
      <c r="S3505">
        <v>9.98</v>
      </c>
      <c r="T3505" t="s">
        <v>67</v>
      </c>
      <c r="U3505">
        <v>3.1E-2</v>
      </c>
      <c r="V3505" t="s">
        <v>67</v>
      </c>
      <c r="W3505">
        <v>2.9000000000000001E-2</v>
      </c>
      <c r="X3505" t="s">
        <v>67</v>
      </c>
      <c r="Y3505">
        <v>1.9E-2</v>
      </c>
      <c r="Z3505" t="s">
        <v>67</v>
      </c>
      <c r="AA3505">
        <v>1E-3</v>
      </c>
      <c r="AB3505" t="s">
        <v>68</v>
      </c>
      <c r="AC3505">
        <v>0.05</v>
      </c>
      <c r="AD3505" t="s">
        <v>69</v>
      </c>
      <c r="AE3505">
        <v>0.04</v>
      </c>
      <c r="AF3505" t="s">
        <v>69</v>
      </c>
      <c r="AG3505">
        <v>0.03</v>
      </c>
      <c r="AH3505" t="s">
        <v>68</v>
      </c>
      <c r="AI3505">
        <v>0.01</v>
      </c>
      <c r="AJ3505" t="s">
        <v>68</v>
      </c>
      <c r="AK3505">
        <v>0.05</v>
      </c>
      <c r="AL3505" t="s">
        <v>67</v>
      </c>
      <c r="AM3505">
        <v>0.04</v>
      </c>
      <c r="AN3505" t="s">
        <v>67</v>
      </c>
      <c r="AO3505">
        <v>8.9999999999999993E-3</v>
      </c>
      <c r="AP3505" t="s">
        <v>70</v>
      </c>
      <c r="AQ3505">
        <v>1E-3</v>
      </c>
      <c r="AR3505" t="s">
        <v>70</v>
      </c>
      <c r="AS3505">
        <v>3.67</v>
      </c>
      <c r="AT3505" t="s">
        <v>67</v>
      </c>
      <c r="AU3505">
        <v>0.21</v>
      </c>
      <c r="AV3505" t="s">
        <v>67</v>
      </c>
      <c r="AW3505">
        <v>7.05</v>
      </c>
      <c r="AX3505" t="s">
        <v>67</v>
      </c>
      <c r="AY3505">
        <v>1.61</v>
      </c>
      <c r="AZ3505" t="s">
        <v>67</v>
      </c>
      <c r="BA3505">
        <v>0.16</v>
      </c>
      <c r="BB3505" t="s">
        <v>67</v>
      </c>
      <c r="BC3505">
        <v>3.22</v>
      </c>
      <c r="BD3505" t="s">
        <v>67</v>
      </c>
      <c r="BF3505" t="s">
        <v>64</v>
      </c>
    </row>
    <row r="3506" spans="1:58" x14ac:dyDescent="0.25">
      <c r="A3506" t="s">
        <v>58</v>
      </c>
      <c r="B3506">
        <v>2</v>
      </c>
      <c r="C3506" t="s">
        <v>88</v>
      </c>
      <c r="D3506">
        <v>1995</v>
      </c>
      <c r="E3506">
        <v>1995</v>
      </c>
      <c r="F3506">
        <v>9</v>
      </c>
      <c r="G3506" t="s">
        <v>66</v>
      </c>
      <c r="H3506">
        <v>0.35</v>
      </c>
      <c r="I3506">
        <v>0.88</v>
      </c>
      <c r="J3506" t="s">
        <v>67</v>
      </c>
      <c r="K3506">
        <v>7.73</v>
      </c>
      <c r="L3506" t="s">
        <v>67</v>
      </c>
      <c r="M3506">
        <v>73.11</v>
      </c>
      <c r="N3506" t="s">
        <v>67</v>
      </c>
      <c r="O3506">
        <v>29.37</v>
      </c>
      <c r="P3506" t="s">
        <v>67</v>
      </c>
      <c r="Q3506">
        <v>1.19</v>
      </c>
      <c r="R3506" t="s">
        <v>67</v>
      </c>
      <c r="S3506">
        <v>9.59</v>
      </c>
      <c r="T3506" t="s">
        <v>67</v>
      </c>
      <c r="U3506">
        <v>3.4000000000000002E-2</v>
      </c>
      <c r="V3506" t="s">
        <v>67</v>
      </c>
      <c r="W3506">
        <v>3.2000000000000001E-2</v>
      </c>
      <c r="X3506" t="s">
        <v>67</v>
      </c>
      <c r="Y3506">
        <v>1.7999999999999999E-2</v>
      </c>
      <c r="Z3506" t="s">
        <v>67</v>
      </c>
      <c r="AA3506">
        <v>2E-3</v>
      </c>
      <c r="AB3506" t="s">
        <v>68</v>
      </c>
      <c r="AC3506">
        <v>0.05</v>
      </c>
      <c r="AD3506" t="s">
        <v>69</v>
      </c>
      <c r="AE3506">
        <v>0.04</v>
      </c>
      <c r="AF3506" t="s">
        <v>69</v>
      </c>
      <c r="AG3506">
        <v>0.02</v>
      </c>
      <c r="AH3506" t="s">
        <v>68</v>
      </c>
      <c r="AI3506">
        <v>0.01</v>
      </c>
      <c r="AJ3506" t="s">
        <v>68</v>
      </c>
      <c r="AK3506">
        <v>0.05</v>
      </c>
      <c r="AL3506" t="s">
        <v>67</v>
      </c>
      <c r="AM3506">
        <v>0.04</v>
      </c>
      <c r="AN3506" t="s">
        <v>67</v>
      </c>
      <c r="AO3506">
        <v>2.1000000000000001E-2</v>
      </c>
      <c r="AP3506" t="s">
        <v>70</v>
      </c>
      <c r="AQ3506">
        <v>2E-3</v>
      </c>
      <c r="AR3506" t="s">
        <v>70</v>
      </c>
      <c r="AS3506">
        <v>3.85</v>
      </c>
      <c r="AT3506" t="s">
        <v>67</v>
      </c>
      <c r="AU3506">
        <v>0.25</v>
      </c>
      <c r="AV3506" t="s">
        <v>67</v>
      </c>
      <c r="AW3506">
        <v>7.11</v>
      </c>
      <c r="AX3506" t="s">
        <v>67</v>
      </c>
      <c r="AY3506">
        <v>1.78</v>
      </c>
      <c r="AZ3506" t="s">
        <v>67</v>
      </c>
      <c r="BA3506">
        <v>0.19</v>
      </c>
      <c r="BB3506" t="s">
        <v>67</v>
      </c>
      <c r="BC3506">
        <v>4.1100000000000003</v>
      </c>
      <c r="BD3506" t="s">
        <v>67</v>
      </c>
      <c r="BF3506" t="s">
        <v>64</v>
      </c>
    </row>
    <row r="3507" spans="1:58" x14ac:dyDescent="0.25">
      <c r="A3507" t="s">
        <v>58</v>
      </c>
      <c r="B3507">
        <v>2</v>
      </c>
      <c r="C3507" t="s">
        <v>88</v>
      </c>
      <c r="D3507">
        <v>1996</v>
      </c>
      <c r="E3507">
        <v>1995</v>
      </c>
      <c r="F3507">
        <v>10</v>
      </c>
      <c r="G3507" t="s">
        <v>66</v>
      </c>
      <c r="H3507">
        <v>1.17</v>
      </c>
      <c r="I3507">
        <v>3.05</v>
      </c>
      <c r="J3507" t="s">
        <v>67</v>
      </c>
      <c r="K3507">
        <v>7.61</v>
      </c>
      <c r="L3507" t="s">
        <v>67</v>
      </c>
      <c r="M3507">
        <v>51.69</v>
      </c>
      <c r="N3507" t="s">
        <v>67</v>
      </c>
      <c r="O3507">
        <v>22.71</v>
      </c>
      <c r="P3507" t="s">
        <v>67</v>
      </c>
      <c r="Q3507">
        <v>2.44</v>
      </c>
      <c r="R3507" t="s">
        <v>67</v>
      </c>
      <c r="S3507">
        <v>8.4700000000000006</v>
      </c>
      <c r="T3507" t="s">
        <v>67</v>
      </c>
      <c r="U3507">
        <v>4.1000000000000002E-2</v>
      </c>
      <c r="V3507" t="s">
        <v>67</v>
      </c>
      <c r="W3507">
        <v>3.5000000000000003E-2</v>
      </c>
      <c r="X3507" t="s">
        <v>67</v>
      </c>
      <c r="Y3507">
        <v>2.4E-2</v>
      </c>
      <c r="Z3507" t="s">
        <v>67</v>
      </c>
      <c r="AA3507">
        <v>6.0000000000000001E-3</v>
      </c>
      <c r="AB3507" t="s">
        <v>68</v>
      </c>
      <c r="AC3507">
        <v>0.06</v>
      </c>
      <c r="AD3507" t="s">
        <v>68</v>
      </c>
      <c r="AE3507">
        <v>0.05</v>
      </c>
      <c r="AF3507" t="s">
        <v>68</v>
      </c>
      <c r="AG3507">
        <v>0.04</v>
      </c>
      <c r="AH3507" t="s">
        <v>68</v>
      </c>
      <c r="AI3507">
        <v>0.01</v>
      </c>
      <c r="AJ3507" t="s">
        <v>68</v>
      </c>
      <c r="AK3507">
        <v>0.06</v>
      </c>
      <c r="AL3507" t="s">
        <v>67</v>
      </c>
      <c r="AM3507">
        <v>0.05</v>
      </c>
      <c r="AN3507" t="s">
        <v>67</v>
      </c>
      <c r="AO3507">
        <v>1.2E-2</v>
      </c>
      <c r="AP3507" t="s">
        <v>70</v>
      </c>
      <c r="AQ3507">
        <v>3.0000000000000001E-3</v>
      </c>
      <c r="AR3507" t="s">
        <v>67</v>
      </c>
      <c r="AS3507">
        <v>2.9</v>
      </c>
      <c r="AT3507" t="s">
        <v>67</v>
      </c>
      <c r="AU3507">
        <v>0.23</v>
      </c>
      <c r="AV3507" t="s">
        <v>67</v>
      </c>
      <c r="AW3507">
        <v>5.29</v>
      </c>
      <c r="AX3507" t="s">
        <v>67</v>
      </c>
      <c r="AY3507">
        <v>1.33</v>
      </c>
      <c r="AZ3507" t="s">
        <v>67</v>
      </c>
      <c r="BA3507">
        <v>0.2</v>
      </c>
      <c r="BB3507" t="s">
        <v>67</v>
      </c>
      <c r="BC3507">
        <v>2.33</v>
      </c>
      <c r="BD3507" t="s">
        <v>67</v>
      </c>
      <c r="BF3507" t="s">
        <v>64</v>
      </c>
    </row>
    <row r="3508" spans="1:58" x14ac:dyDescent="0.25">
      <c r="A3508" t="s">
        <v>58</v>
      </c>
      <c r="B3508">
        <v>2</v>
      </c>
      <c r="C3508" t="s">
        <v>88</v>
      </c>
      <c r="D3508">
        <v>1996</v>
      </c>
      <c r="E3508">
        <v>1995</v>
      </c>
      <c r="F3508">
        <v>11</v>
      </c>
      <c r="G3508" t="s">
        <v>66</v>
      </c>
      <c r="H3508">
        <v>14.54</v>
      </c>
      <c r="I3508">
        <v>36.82</v>
      </c>
      <c r="J3508" t="s">
        <v>67</v>
      </c>
      <c r="K3508">
        <v>7.56</v>
      </c>
      <c r="L3508" t="s">
        <v>67</v>
      </c>
      <c r="M3508">
        <v>38.119999999999997</v>
      </c>
      <c r="N3508" t="s">
        <v>67</v>
      </c>
      <c r="O3508">
        <v>18.29</v>
      </c>
      <c r="P3508" t="s">
        <v>67</v>
      </c>
      <c r="Q3508">
        <v>2.33</v>
      </c>
      <c r="R3508" t="s">
        <v>67</v>
      </c>
      <c r="S3508">
        <v>8.3699999999999992</v>
      </c>
      <c r="T3508" t="s">
        <v>67</v>
      </c>
      <c r="U3508">
        <v>0.06</v>
      </c>
      <c r="V3508" t="s">
        <v>67</v>
      </c>
      <c r="W3508">
        <v>5.0999999999999997E-2</v>
      </c>
      <c r="X3508" t="s">
        <v>67</v>
      </c>
      <c r="Y3508">
        <v>3.1E-2</v>
      </c>
      <c r="Z3508" t="s">
        <v>67</v>
      </c>
      <c r="AA3508">
        <v>8.0000000000000002E-3</v>
      </c>
      <c r="AB3508" t="s">
        <v>68</v>
      </c>
      <c r="AC3508">
        <v>7.0000000000000007E-2</v>
      </c>
      <c r="AD3508" t="s">
        <v>68</v>
      </c>
      <c r="AE3508">
        <v>0.04</v>
      </c>
      <c r="AF3508" t="s">
        <v>68</v>
      </c>
      <c r="AG3508">
        <v>0.02</v>
      </c>
      <c r="AH3508" t="s">
        <v>68</v>
      </c>
      <c r="AI3508">
        <v>0.02</v>
      </c>
      <c r="AJ3508" t="s">
        <v>68</v>
      </c>
      <c r="AK3508">
        <v>0.06</v>
      </c>
      <c r="AL3508" t="s">
        <v>67</v>
      </c>
      <c r="AM3508">
        <v>0.04</v>
      </c>
      <c r="AN3508" t="s">
        <v>67</v>
      </c>
      <c r="AO3508">
        <v>1.6E-2</v>
      </c>
      <c r="AP3508" t="s">
        <v>67</v>
      </c>
      <c r="AQ3508">
        <v>4.0000000000000001E-3</v>
      </c>
      <c r="AR3508" t="s">
        <v>67</v>
      </c>
      <c r="AS3508">
        <v>2.17</v>
      </c>
      <c r="AT3508" t="s">
        <v>67</v>
      </c>
      <c r="AU3508">
        <v>0.22</v>
      </c>
      <c r="AV3508" t="s">
        <v>67</v>
      </c>
      <c r="AW3508">
        <v>3.93</v>
      </c>
      <c r="AX3508" t="s">
        <v>67</v>
      </c>
      <c r="AY3508">
        <v>0.97</v>
      </c>
      <c r="AZ3508" t="s">
        <v>67</v>
      </c>
      <c r="BA3508">
        <v>0.2</v>
      </c>
      <c r="BB3508" t="s">
        <v>67</v>
      </c>
      <c r="BC3508">
        <v>0.96</v>
      </c>
      <c r="BD3508" t="s">
        <v>67</v>
      </c>
      <c r="BF3508" t="s">
        <v>64</v>
      </c>
    </row>
    <row r="3509" spans="1:58" x14ac:dyDescent="0.25">
      <c r="A3509" t="s">
        <v>58</v>
      </c>
      <c r="B3509">
        <v>2</v>
      </c>
      <c r="C3509" t="s">
        <v>88</v>
      </c>
      <c r="D3509">
        <v>1996</v>
      </c>
      <c r="E3509">
        <v>1995</v>
      </c>
      <c r="F3509">
        <v>12</v>
      </c>
      <c r="G3509" t="s">
        <v>66</v>
      </c>
      <c r="H3509">
        <v>17.829999999999998</v>
      </c>
      <c r="I3509">
        <v>46.65</v>
      </c>
      <c r="J3509" t="s">
        <v>67</v>
      </c>
      <c r="K3509">
        <v>7.52</v>
      </c>
      <c r="L3509" t="s">
        <v>67</v>
      </c>
      <c r="M3509">
        <v>35.15</v>
      </c>
      <c r="N3509" t="s">
        <v>67</v>
      </c>
      <c r="O3509">
        <v>17.5</v>
      </c>
      <c r="P3509" t="s">
        <v>67</v>
      </c>
      <c r="Q3509">
        <v>1.48</v>
      </c>
      <c r="R3509" t="s">
        <v>67</v>
      </c>
      <c r="S3509">
        <v>8.9600000000000009</v>
      </c>
      <c r="T3509" t="s">
        <v>67</v>
      </c>
      <c r="U3509">
        <v>5.2999999999999999E-2</v>
      </c>
      <c r="V3509" t="s">
        <v>67</v>
      </c>
      <c r="W3509">
        <v>4.5999999999999999E-2</v>
      </c>
      <c r="X3509" t="s">
        <v>67</v>
      </c>
      <c r="Y3509">
        <v>3.3000000000000002E-2</v>
      </c>
      <c r="Z3509" t="s">
        <v>67</v>
      </c>
      <c r="AA3509">
        <v>6.0000000000000001E-3</v>
      </c>
      <c r="AB3509" t="s">
        <v>68</v>
      </c>
      <c r="AC3509">
        <v>0.05</v>
      </c>
      <c r="AD3509" t="s">
        <v>69</v>
      </c>
      <c r="AE3509">
        <v>0.03</v>
      </c>
      <c r="AF3509" t="s">
        <v>69</v>
      </c>
      <c r="AG3509">
        <v>0.02</v>
      </c>
      <c r="AH3509" t="s">
        <v>68</v>
      </c>
      <c r="AI3509">
        <v>0.01</v>
      </c>
      <c r="AJ3509" t="s">
        <v>68</v>
      </c>
      <c r="AK3509">
        <v>0.04</v>
      </c>
      <c r="AL3509" t="s">
        <v>67</v>
      </c>
      <c r="AM3509">
        <v>0.03</v>
      </c>
      <c r="AN3509" t="s">
        <v>67</v>
      </c>
      <c r="AO3509">
        <v>1.2E-2</v>
      </c>
      <c r="AP3509" t="s">
        <v>70</v>
      </c>
      <c r="AQ3509">
        <v>3.0000000000000001E-3</v>
      </c>
      <c r="AR3509" t="s">
        <v>70</v>
      </c>
      <c r="AS3509">
        <v>2.04</v>
      </c>
      <c r="AT3509" t="s">
        <v>67</v>
      </c>
      <c r="AU3509">
        <v>0.2</v>
      </c>
      <c r="AV3509" t="s">
        <v>67</v>
      </c>
      <c r="AW3509">
        <v>3.64</v>
      </c>
      <c r="AX3509" t="s">
        <v>67</v>
      </c>
      <c r="AY3509">
        <v>0.89</v>
      </c>
      <c r="AZ3509" t="s">
        <v>67</v>
      </c>
      <c r="BA3509">
        <v>0.15</v>
      </c>
      <c r="BB3509" t="s">
        <v>67</v>
      </c>
      <c r="BC3509">
        <v>0.73</v>
      </c>
      <c r="BD3509" t="s">
        <v>67</v>
      </c>
      <c r="BF3509" t="s">
        <v>64</v>
      </c>
    </row>
    <row r="3510" spans="1:58" x14ac:dyDescent="0.25">
      <c r="A3510" t="s">
        <v>58</v>
      </c>
      <c r="B3510">
        <v>2</v>
      </c>
      <c r="C3510" t="s">
        <v>88</v>
      </c>
      <c r="D3510">
        <v>1996</v>
      </c>
      <c r="E3510">
        <v>1996</v>
      </c>
      <c r="F3510">
        <v>1</v>
      </c>
      <c r="G3510" t="s">
        <v>60</v>
      </c>
      <c r="H3510">
        <v>17.11</v>
      </c>
      <c r="I3510">
        <v>44.76</v>
      </c>
      <c r="J3510" t="s">
        <v>67</v>
      </c>
      <c r="K3510">
        <v>7.5</v>
      </c>
      <c r="L3510" t="s">
        <v>67</v>
      </c>
      <c r="M3510">
        <v>32.01</v>
      </c>
      <c r="N3510" t="s">
        <v>67</v>
      </c>
      <c r="O3510">
        <v>16.170000000000002</v>
      </c>
      <c r="P3510" t="s">
        <v>67</v>
      </c>
      <c r="Q3510">
        <v>1.98</v>
      </c>
      <c r="R3510" t="s">
        <v>67</v>
      </c>
      <c r="S3510">
        <v>8.7200000000000006</v>
      </c>
      <c r="T3510" t="s">
        <v>67</v>
      </c>
      <c r="U3510">
        <v>4.5999999999999999E-2</v>
      </c>
      <c r="V3510" t="s">
        <v>67</v>
      </c>
      <c r="W3510">
        <v>4.3999999999999997E-2</v>
      </c>
      <c r="X3510" t="s">
        <v>67</v>
      </c>
      <c r="Y3510">
        <v>3.5000000000000003E-2</v>
      </c>
      <c r="Z3510" t="s">
        <v>67</v>
      </c>
      <c r="AA3510">
        <v>3.0000000000000001E-3</v>
      </c>
      <c r="AB3510" t="s">
        <v>68</v>
      </c>
      <c r="AC3510">
        <v>0.04</v>
      </c>
      <c r="AD3510" t="s">
        <v>69</v>
      </c>
      <c r="AE3510">
        <v>0.02</v>
      </c>
      <c r="AF3510" t="s">
        <v>69</v>
      </c>
      <c r="AG3510">
        <v>0.02</v>
      </c>
      <c r="AH3510" t="s">
        <v>68</v>
      </c>
      <c r="AI3510">
        <v>0.01</v>
      </c>
      <c r="AJ3510" t="s">
        <v>68</v>
      </c>
      <c r="AK3510">
        <v>0.04</v>
      </c>
      <c r="AL3510" t="s">
        <v>67</v>
      </c>
      <c r="AM3510">
        <v>0.02</v>
      </c>
      <c r="AN3510" t="s">
        <v>67</v>
      </c>
      <c r="AO3510">
        <v>8.0000000000000002E-3</v>
      </c>
      <c r="AP3510" t="s">
        <v>70</v>
      </c>
      <c r="AQ3510">
        <v>1E-3</v>
      </c>
      <c r="AR3510" t="s">
        <v>70</v>
      </c>
      <c r="AS3510">
        <v>1.94</v>
      </c>
      <c r="AT3510" t="s">
        <v>67</v>
      </c>
      <c r="AU3510">
        <v>0.19</v>
      </c>
      <c r="AV3510" t="s">
        <v>67</v>
      </c>
      <c r="AW3510">
        <v>3.3</v>
      </c>
      <c r="AX3510" t="s">
        <v>67</v>
      </c>
      <c r="AY3510">
        <v>0.83</v>
      </c>
      <c r="AZ3510" t="s">
        <v>67</v>
      </c>
      <c r="BA3510">
        <v>0.2</v>
      </c>
      <c r="BB3510" t="s">
        <v>67</v>
      </c>
      <c r="BC3510">
        <v>0.71</v>
      </c>
      <c r="BD3510" t="s">
        <v>67</v>
      </c>
      <c r="BF3510" t="s">
        <v>64</v>
      </c>
    </row>
    <row r="3511" spans="1:58" x14ac:dyDescent="0.25">
      <c r="A3511" t="s">
        <v>58</v>
      </c>
      <c r="B3511">
        <v>2</v>
      </c>
      <c r="C3511" t="s">
        <v>88</v>
      </c>
      <c r="D3511">
        <v>1996</v>
      </c>
      <c r="E3511">
        <v>1996</v>
      </c>
      <c r="F3511">
        <v>2</v>
      </c>
      <c r="G3511" t="s">
        <v>60</v>
      </c>
      <c r="H3511">
        <v>21.73</v>
      </c>
      <c r="I3511">
        <v>53.19</v>
      </c>
      <c r="J3511" t="s">
        <v>73</v>
      </c>
      <c r="K3511">
        <v>7.44</v>
      </c>
      <c r="L3511" t="s">
        <v>67</v>
      </c>
      <c r="M3511">
        <v>30.06</v>
      </c>
      <c r="N3511" t="s">
        <v>67</v>
      </c>
      <c r="O3511">
        <v>15.83</v>
      </c>
      <c r="P3511" t="s">
        <v>67</v>
      </c>
      <c r="Q3511">
        <v>216.86</v>
      </c>
      <c r="R3511" t="s">
        <v>67</v>
      </c>
      <c r="S3511">
        <v>8.57</v>
      </c>
      <c r="T3511" t="s">
        <v>67</v>
      </c>
      <c r="U3511">
        <v>0.152</v>
      </c>
      <c r="V3511" t="s">
        <v>67</v>
      </c>
      <c r="W3511">
        <v>4.3999999999999997E-2</v>
      </c>
      <c r="X3511" t="s">
        <v>67</v>
      </c>
      <c r="Y3511">
        <v>3.5000000000000003E-2</v>
      </c>
      <c r="Z3511" t="s">
        <v>67</v>
      </c>
      <c r="AA3511">
        <v>0.107</v>
      </c>
      <c r="AB3511" t="s">
        <v>68</v>
      </c>
      <c r="AC3511">
        <v>0.3</v>
      </c>
      <c r="AD3511" t="s">
        <v>69</v>
      </c>
      <c r="AE3511">
        <v>0.02</v>
      </c>
      <c r="AF3511" t="s">
        <v>69</v>
      </c>
      <c r="AG3511">
        <v>0.01</v>
      </c>
      <c r="AH3511" t="s">
        <v>68</v>
      </c>
      <c r="AI3511">
        <v>0.28000000000000003</v>
      </c>
      <c r="AJ3511" t="s">
        <v>69</v>
      </c>
      <c r="AK3511">
        <v>0.3</v>
      </c>
      <c r="AL3511" t="s">
        <v>70</v>
      </c>
      <c r="AM3511">
        <v>0.02</v>
      </c>
      <c r="AN3511" t="s">
        <v>67</v>
      </c>
      <c r="AO3511">
        <v>1.4999999999999999E-2</v>
      </c>
      <c r="AP3511" t="s">
        <v>70</v>
      </c>
      <c r="AQ3511">
        <v>2E-3</v>
      </c>
      <c r="AR3511" t="s">
        <v>70</v>
      </c>
      <c r="AS3511">
        <v>2</v>
      </c>
      <c r="AT3511" t="s">
        <v>67</v>
      </c>
      <c r="AU3511">
        <v>0.22</v>
      </c>
      <c r="AV3511" t="s">
        <v>67</v>
      </c>
      <c r="AW3511">
        <v>2.96</v>
      </c>
      <c r="AX3511" t="s">
        <v>67</v>
      </c>
      <c r="AY3511">
        <v>0.7</v>
      </c>
      <c r="AZ3511" t="s">
        <v>67</v>
      </c>
      <c r="BA3511">
        <v>0.13</v>
      </c>
      <c r="BB3511" t="s">
        <v>67</v>
      </c>
      <c r="BC3511">
        <v>0.62</v>
      </c>
      <c r="BD3511" t="s">
        <v>67</v>
      </c>
      <c r="BF3511" t="s">
        <v>64</v>
      </c>
    </row>
    <row r="3512" spans="1:58" x14ac:dyDescent="0.25">
      <c r="A3512" t="s">
        <v>58</v>
      </c>
      <c r="B3512">
        <v>2</v>
      </c>
      <c r="C3512" t="s">
        <v>88</v>
      </c>
      <c r="D3512">
        <v>1996</v>
      </c>
      <c r="E3512">
        <v>1996</v>
      </c>
      <c r="F3512">
        <v>3</v>
      </c>
      <c r="G3512" t="s">
        <v>77</v>
      </c>
      <c r="H3512">
        <v>3.15</v>
      </c>
      <c r="I3512">
        <v>8.25</v>
      </c>
      <c r="J3512" t="s">
        <v>67</v>
      </c>
      <c r="K3512">
        <v>7.52</v>
      </c>
      <c r="L3512" t="s">
        <v>67</v>
      </c>
      <c r="M3512">
        <v>37.6</v>
      </c>
      <c r="N3512" t="s">
        <v>67</v>
      </c>
      <c r="O3512">
        <v>18.62</v>
      </c>
      <c r="P3512" t="s">
        <v>67</v>
      </c>
      <c r="Q3512">
        <v>0.64</v>
      </c>
      <c r="R3512" t="s">
        <v>67</v>
      </c>
      <c r="S3512">
        <v>9.2799999999999994</v>
      </c>
      <c r="T3512" t="s">
        <v>67</v>
      </c>
      <c r="U3512">
        <v>4.9000000000000002E-2</v>
      </c>
      <c r="V3512" t="s">
        <v>67</v>
      </c>
      <c r="W3512">
        <v>4.8000000000000001E-2</v>
      </c>
      <c r="X3512" t="s">
        <v>67</v>
      </c>
      <c r="Y3512">
        <v>3.5999999999999997E-2</v>
      </c>
      <c r="Z3512" t="s">
        <v>67</v>
      </c>
      <c r="AA3512">
        <v>1E-3</v>
      </c>
      <c r="AB3512" t="s">
        <v>68</v>
      </c>
      <c r="AC3512">
        <v>0.02</v>
      </c>
      <c r="AD3512" t="s">
        <v>69</v>
      </c>
      <c r="AE3512">
        <v>0.02</v>
      </c>
      <c r="AF3512" t="s">
        <v>69</v>
      </c>
      <c r="AG3512">
        <v>0.02</v>
      </c>
      <c r="AH3512" t="s">
        <v>68</v>
      </c>
      <c r="AI3512">
        <v>0</v>
      </c>
      <c r="AJ3512" t="s">
        <v>68</v>
      </c>
      <c r="AK3512">
        <v>0.02</v>
      </c>
      <c r="AL3512" t="s">
        <v>67</v>
      </c>
      <c r="AM3512">
        <v>0.02</v>
      </c>
      <c r="AN3512" t="s">
        <v>67</v>
      </c>
      <c r="AO3512">
        <v>4.0000000000000001E-3</v>
      </c>
      <c r="AP3512" t="s">
        <v>70</v>
      </c>
      <c r="AQ3512">
        <v>1E-3</v>
      </c>
      <c r="AR3512" t="s">
        <v>70</v>
      </c>
      <c r="AS3512">
        <v>2.21</v>
      </c>
      <c r="AT3512" t="s">
        <v>67</v>
      </c>
      <c r="AU3512">
        <v>0.2</v>
      </c>
      <c r="AV3512" t="s">
        <v>67</v>
      </c>
      <c r="AW3512">
        <v>3.77</v>
      </c>
      <c r="AX3512" t="s">
        <v>67</v>
      </c>
      <c r="AY3512">
        <v>0.88</v>
      </c>
      <c r="AZ3512" t="s">
        <v>67</v>
      </c>
      <c r="BA3512">
        <v>0.12</v>
      </c>
      <c r="BB3512" t="s">
        <v>67</v>
      </c>
      <c r="BC3512">
        <v>0.8</v>
      </c>
      <c r="BD3512" t="s">
        <v>67</v>
      </c>
      <c r="BF3512" t="s">
        <v>64</v>
      </c>
    </row>
    <row r="3513" spans="1:58" x14ac:dyDescent="0.25">
      <c r="A3513" t="s">
        <v>58</v>
      </c>
      <c r="B3513">
        <v>2</v>
      </c>
      <c r="C3513" t="s">
        <v>88</v>
      </c>
      <c r="D3513">
        <v>1996</v>
      </c>
      <c r="E3513">
        <v>1996</v>
      </c>
      <c r="F3513">
        <v>4</v>
      </c>
      <c r="G3513" t="s">
        <v>77</v>
      </c>
      <c r="H3513">
        <v>8.84</v>
      </c>
      <c r="I3513">
        <v>22.39</v>
      </c>
      <c r="J3513" t="s">
        <v>67</v>
      </c>
      <c r="K3513">
        <v>7.51</v>
      </c>
      <c r="L3513" t="s">
        <v>67</v>
      </c>
      <c r="M3513">
        <v>37.28</v>
      </c>
      <c r="N3513" t="s">
        <v>67</v>
      </c>
      <c r="O3513">
        <v>18.829999999999998</v>
      </c>
      <c r="P3513" t="s">
        <v>67</v>
      </c>
      <c r="Q3513">
        <v>1.19</v>
      </c>
      <c r="R3513" t="s">
        <v>67</v>
      </c>
      <c r="S3513">
        <v>9.1</v>
      </c>
      <c r="T3513" t="s">
        <v>67</v>
      </c>
      <c r="U3513">
        <v>5.7000000000000002E-2</v>
      </c>
      <c r="V3513" t="s">
        <v>67</v>
      </c>
      <c r="W3513">
        <v>0.05</v>
      </c>
      <c r="X3513" t="s">
        <v>67</v>
      </c>
      <c r="Y3513">
        <v>3.5999999999999997E-2</v>
      </c>
      <c r="Z3513" t="s">
        <v>67</v>
      </c>
      <c r="AA3513">
        <v>8.0000000000000002E-3</v>
      </c>
      <c r="AB3513" t="s">
        <v>68</v>
      </c>
      <c r="AC3513">
        <v>0.05</v>
      </c>
      <c r="AD3513" t="s">
        <v>69</v>
      </c>
      <c r="AE3513">
        <v>0.05</v>
      </c>
      <c r="AF3513" t="s">
        <v>69</v>
      </c>
      <c r="AG3513">
        <v>0.03</v>
      </c>
      <c r="AH3513" t="s">
        <v>68</v>
      </c>
      <c r="AI3513">
        <v>0</v>
      </c>
      <c r="AJ3513" t="s">
        <v>68</v>
      </c>
      <c r="AK3513">
        <v>0.04</v>
      </c>
      <c r="AL3513" t="s">
        <v>67</v>
      </c>
      <c r="AM3513">
        <v>0.04</v>
      </c>
      <c r="AN3513" t="s">
        <v>67</v>
      </c>
      <c r="AO3513">
        <v>0.01</v>
      </c>
      <c r="AP3513" t="s">
        <v>70</v>
      </c>
      <c r="AQ3513">
        <v>4.0000000000000001E-3</v>
      </c>
      <c r="AR3513" t="s">
        <v>70</v>
      </c>
      <c r="AS3513">
        <v>2.15</v>
      </c>
      <c r="AT3513" t="s">
        <v>67</v>
      </c>
      <c r="AU3513">
        <v>0.21</v>
      </c>
      <c r="AV3513" t="s">
        <v>67</v>
      </c>
      <c r="AW3513">
        <v>3.87</v>
      </c>
      <c r="AX3513" t="s">
        <v>67</v>
      </c>
      <c r="AY3513">
        <v>0.89</v>
      </c>
      <c r="AZ3513" t="s">
        <v>67</v>
      </c>
      <c r="BA3513">
        <v>0.12</v>
      </c>
      <c r="BB3513" t="s">
        <v>67</v>
      </c>
      <c r="BC3513">
        <v>0.84</v>
      </c>
      <c r="BD3513" t="s">
        <v>67</v>
      </c>
      <c r="BF3513" t="s">
        <v>64</v>
      </c>
    </row>
    <row r="3514" spans="1:58" x14ac:dyDescent="0.25">
      <c r="A3514" t="s">
        <v>58</v>
      </c>
      <c r="B3514">
        <v>2</v>
      </c>
      <c r="C3514" t="s">
        <v>88</v>
      </c>
      <c r="D3514">
        <v>1996</v>
      </c>
      <c r="E3514">
        <v>1996</v>
      </c>
      <c r="F3514">
        <v>5</v>
      </c>
      <c r="G3514" t="s">
        <v>66</v>
      </c>
      <c r="H3514">
        <v>5.52</v>
      </c>
      <c r="I3514">
        <v>14.44</v>
      </c>
      <c r="J3514" t="s">
        <v>67</v>
      </c>
      <c r="K3514">
        <v>7.6</v>
      </c>
      <c r="L3514" t="s">
        <v>67</v>
      </c>
      <c r="M3514">
        <v>44.35</v>
      </c>
      <c r="N3514" t="s">
        <v>67</v>
      </c>
      <c r="O3514">
        <v>21.92</v>
      </c>
      <c r="P3514" t="s">
        <v>67</v>
      </c>
      <c r="Q3514">
        <v>0.97</v>
      </c>
      <c r="R3514" t="s">
        <v>67</v>
      </c>
      <c r="S3514">
        <v>9.8699999999999992</v>
      </c>
      <c r="T3514" t="s">
        <v>67</v>
      </c>
      <c r="U3514">
        <v>0.05</v>
      </c>
      <c r="V3514" t="s">
        <v>67</v>
      </c>
      <c r="W3514">
        <v>4.7E-2</v>
      </c>
      <c r="X3514" t="s">
        <v>67</v>
      </c>
      <c r="Y3514">
        <v>3.4000000000000002E-2</v>
      </c>
      <c r="Z3514" t="s">
        <v>67</v>
      </c>
      <c r="AA3514">
        <v>3.0000000000000001E-3</v>
      </c>
      <c r="AB3514" t="s">
        <v>68</v>
      </c>
      <c r="AC3514">
        <v>0.11</v>
      </c>
      <c r="AD3514" t="s">
        <v>68</v>
      </c>
      <c r="AE3514">
        <v>0.09</v>
      </c>
      <c r="AF3514" t="s">
        <v>68</v>
      </c>
      <c r="AG3514">
        <v>0.03</v>
      </c>
      <c r="AH3514" t="s">
        <v>68</v>
      </c>
      <c r="AI3514">
        <v>0.01</v>
      </c>
      <c r="AJ3514" t="s">
        <v>68</v>
      </c>
      <c r="AK3514">
        <v>0.11</v>
      </c>
      <c r="AL3514" t="s">
        <v>67</v>
      </c>
      <c r="AM3514">
        <v>0.09</v>
      </c>
      <c r="AN3514" t="s">
        <v>67</v>
      </c>
      <c r="AO3514">
        <v>5.8000000000000003E-2</v>
      </c>
      <c r="AP3514" t="s">
        <v>70</v>
      </c>
      <c r="AQ3514">
        <v>3.0000000000000001E-3</v>
      </c>
      <c r="AR3514" t="s">
        <v>67</v>
      </c>
      <c r="AS3514">
        <v>2.44</v>
      </c>
      <c r="AT3514" t="s">
        <v>67</v>
      </c>
      <c r="AU3514">
        <v>0.24</v>
      </c>
      <c r="AV3514" t="s">
        <v>67</v>
      </c>
      <c r="AW3514">
        <v>4.53</v>
      </c>
      <c r="AX3514" t="s">
        <v>67</v>
      </c>
      <c r="AY3514">
        <v>1.1100000000000001</v>
      </c>
      <c r="AZ3514" t="s">
        <v>67</v>
      </c>
      <c r="BA3514">
        <v>0.1</v>
      </c>
      <c r="BB3514" t="s">
        <v>67</v>
      </c>
      <c r="BC3514">
        <v>0.69</v>
      </c>
      <c r="BD3514" t="s">
        <v>67</v>
      </c>
      <c r="BF3514" t="s">
        <v>64</v>
      </c>
    </row>
    <row r="3515" spans="1:58" x14ac:dyDescent="0.25">
      <c r="A3515" t="s">
        <v>58</v>
      </c>
      <c r="B3515">
        <v>2</v>
      </c>
      <c r="C3515" t="s">
        <v>88</v>
      </c>
      <c r="D3515">
        <v>1996</v>
      </c>
      <c r="E3515">
        <v>1996</v>
      </c>
      <c r="F3515">
        <v>6</v>
      </c>
      <c r="G3515" t="s">
        <v>66</v>
      </c>
      <c r="H3515">
        <v>1.0900000000000001</v>
      </c>
      <c r="I3515">
        <v>2.76</v>
      </c>
      <c r="J3515" t="s">
        <v>67</v>
      </c>
      <c r="K3515">
        <v>7.65</v>
      </c>
      <c r="L3515" t="s">
        <v>67</v>
      </c>
      <c r="M3515">
        <v>53.4</v>
      </c>
      <c r="N3515" t="s">
        <v>67</v>
      </c>
      <c r="O3515">
        <v>24.92</v>
      </c>
      <c r="P3515" t="s">
        <v>67</v>
      </c>
      <c r="Q3515">
        <v>1.1000000000000001</v>
      </c>
      <c r="R3515" t="s">
        <v>67</v>
      </c>
      <c r="S3515">
        <v>10.199999999999999</v>
      </c>
      <c r="T3515" t="s">
        <v>67</v>
      </c>
      <c r="U3515">
        <v>4.8000000000000001E-2</v>
      </c>
      <c r="V3515" t="s">
        <v>67</v>
      </c>
      <c r="W3515">
        <v>4.5999999999999999E-2</v>
      </c>
      <c r="X3515" t="s">
        <v>67</v>
      </c>
      <c r="Y3515">
        <v>0.03</v>
      </c>
      <c r="Z3515" t="s">
        <v>67</v>
      </c>
      <c r="AA3515">
        <v>2E-3</v>
      </c>
      <c r="AB3515" t="s">
        <v>68</v>
      </c>
      <c r="AC3515">
        <v>0.14000000000000001</v>
      </c>
      <c r="AD3515" t="s">
        <v>68</v>
      </c>
      <c r="AE3515">
        <v>0.12</v>
      </c>
      <c r="AF3515" t="s">
        <v>68</v>
      </c>
      <c r="AG3515">
        <v>0.04</v>
      </c>
      <c r="AH3515" t="s">
        <v>68</v>
      </c>
      <c r="AI3515">
        <v>0.02</v>
      </c>
      <c r="AJ3515" t="s">
        <v>68</v>
      </c>
      <c r="AK3515">
        <v>0.14000000000000001</v>
      </c>
      <c r="AL3515" t="s">
        <v>67</v>
      </c>
      <c r="AM3515">
        <v>0.12</v>
      </c>
      <c r="AN3515" t="s">
        <v>67</v>
      </c>
      <c r="AO3515">
        <v>7.2999999999999995E-2</v>
      </c>
      <c r="AP3515" t="s">
        <v>67</v>
      </c>
      <c r="AQ3515">
        <v>2E-3</v>
      </c>
      <c r="AR3515" t="s">
        <v>67</v>
      </c>
      <c r="AS3515">
        <v>2.84</v>
      </c>
      <c r="AT3515" t="s">
        <v>67</v>
      </c>
      <c r="AU3515">
        <v>0.26</v>
      </c>
      <c r="AV3515" t="s">
        <v>67</v>
      </c>
      <c r="AW3515">
        <v>5.18</v>
      </c>
      <c r="AX3515" t="s">
        <v>67</v>
      </c>
      <c r="AY3515">
        <v>1.29</v>
      </c>
      <c r="AZ3515" t="s">
        <v>67</v>
      </c>
      <c r="BA3515">
        <v>0.11</v>
      </c>
      <c r="BB3515" t="s">
        <v>67</v>
      </c>
      <c r="BC3515">
        <v>1.02</v>
      </c>
      <c r="BD3515" t="s">
        <v>67</v>
      </c>
      <c r="BF3515" t="s">
        <v>64</v>
      </c>
    </row>
    <row r="3516" spans="1:58" x14ac:dyDescent="0.25">
      <c r="A3516" t="s">
        <v>58</v>
      </c>
      <c r="B3516">
        <v>2</v>
      </c>
      <c r="C3516" t="s">
        <v>88</v>
      </c>
      <c r="D3516">
        <v>1996</v>
      </c>
      <c r="E3516">
        <v>1996</v>
      </c>
      <c r="F3516">
        <v>7</v>
      </c>
      <c r="G3516" t="s">
        <v>66</v>
      </c>
      <c r="H3516">
        <v>0.42</v>
      </c>
      <c r="I3516">
        <v>1.1000000000000001</v>
      </c>
      <c r="J3516" t="s">
        <v>67</v>
      </c>
      <c r="K3516">
        <v>7.67</v>
      </c>
      <c r="L3516" t="s">
        <v>67</v>
      </c>
      <c r="M3516">
        <v>62.32</v>
      </c>
      <c r="N3516" t="s">
        <v>67</v>
      </c>
      <c r="O3516">
        <v>28.54</v>
      </c>
      <c r="P3516" t="s">
        <v>67</v>
      </c>
      <c r="Q3516">
        <v>5.2</v>
      </c>
      <c r="R3516" t="s">
        <v>67</v>
      </c>
      <c r="S3516">
        <v>10.38</v>
      </c>
      <c r="T3516" t="s">
        <v>67</v>
      </c>
      <c r="U3516">
        <v>5.6000000000000001E-2</v>
      </c>
      <c r="V3516" t="s">
        <v>67</v>
      </c>
      <c r="W3516">
        <v>4.4999999999999998E-2</v>
      </c>
      <c r="X3516" t="s">
        <v>67</v>
      </c>
      <c r="Y3516">
        <v>0.03</v>
      </c>
      <c r="Z3516" t="s">
        <v>67</v>
      </c>
      <c r="AA3516">
        <v>1.0999999999999999E-2</v>
      </c>
      <c r="AB3516" t="s">
        <v>68</v>
      </c>
      <c r="AC3516">
        <v>0.12</v>
      </c>
      <c r="AD3516" t="s">
        <v>69</v>
      </c>
      <c r="AE3516">
        <v>0.06</v>
      </c>
      <c r="AF3516" t="s">
        <v>69</v>
      </c>
      <c r="AG3516">
        <v>0.04</v>
      </c>
      <c r="AH3516" t="s">
        <v>68</v>
      </c>
      <c r="AI3516">
        <v>0.06</v>
      </c>
      <c r="AJ3516" t="s">
        <v>68</v>
      </c>
      <c r="AK3516">
        <v>0.11</v>
      </c>
      <c r="AL3516" t="s">
        <v>67</v>
      </c>
      <c r="AM3516">
        <v>0.05</v>
      </c>
      <c r="AN3516" t="s">
        <v>67</v>
      </c>
      <c r="AO3516">
        <v>8.9999999999999993E-3</v>
      </c>
      <c r="AP3516" t="s">
        <v>70</v>
      </c>
      <c r="AQ3516">
        <v>8.0000000000000002E-3</v>
      </c>
      <c r="AR3516" t="s">
        <v>70</v>
      </c>
      <c r="AS3516">
        <v>3.55</v>
      </c>
      <c r="AT3516" t="s">
        <v>67</v>
      </c>
      <c r="AU3516">
        <v>0.28000000000000003</v>
      </c>
      <c r="AV3516" t="s">
        <v>67</v>
      </c>
      <c r="AW3516">
        <v>6.38</v>
      </c>
      <c r="AX3516" t="s">
        <v>67</v>
      </c>
      <c r="AY3516">
        <v>1.54</v>
      </c>
      <c r="AZ3516" t="s">
        <v>67</v>
      </c>
      <c r="BA3516">
        <v>0.17</v>
      </c>
      <c r="BB3516" t="s">
        <v>67</v>
      </c>
      <c r="BC3516">
        <v>2.23</v>
      </c>
      <c r="BD3516" t="s">
        <v>67</v>
      </c>
      <c r="BF3516" t="s">
        <v>64</v>
      </c>
    </row>
    <row r="3517" spans="1:58" x14ac:dyDescent="0.25">
      <c r="A3517" t="s">
        <v>58</v>
      </c>
      <c r="B3517">
        <v>2</v>
      </c>
      <c r="C3517" t="s">
        <v>88</v>
      </c>
      <c r="D3517">
        <v>1996</v>
      </c>
      <c r="E3517">
        <v>1996</v>
      </c>
      <c r="F3517">
        <v>8</v>
      </c>
      <c r="G3517" t="s">
        <v>60</v>
      </c>
      <c r="H3517">
        <v>0.36</v>
      </c>
      <c r="I3517">
        <v>0.93</v>
      </c>
      <c r="J3517" t="s">
        <v>67</v>
      </c>
      <c r="K3517">
        <v>7.64</v>
      </c>
      <c r="L3517" t="s">
        <v>67</v>
      </c>
      <c r="M3517">
        <v>69.34</v>
      </c>
      <c r="N3517" t="s">
        <v>67</v>
      </c>
      <c r="O3517">
        <v>29.33</v>
      </c>
      <c r="P3517" t="s">
        <v>67</v>
      </c>
      <c r="Q3517">
        <v>9.73</v>
      </c>
      <c r="R3517" t="s">
        <v>67</v>
      </c>
      <c r="S3517">
        <v>10.02</v>
      </c>
      <c r="T3517" t="s">
        <v>67</v>
      </c>
      <c r="U3517">
        <v>5.8999999999999997E-2</v>
      </c>
      <c r="V3517" t="s">
        <v>67</v>
      </c>
      <c r="W3517">
        <v>0.04</v>
      </c>
      <c r="X3517" t="s">
        <v>67</v>
      </c>
      <c r="Y3517">
        <v>2.4E-2</v>
      </c>
      <c r="Z3517" t="s">
        <v>67</v>
      </c>
      <c r="AA3517">
        <v>1.9E-2</v>
      </c>
      <c r="AB3517" t="s">
        <v>68</v>
      </c>
      <c r="AC3517">
        <v>0.17</v>
      </c>
      <c r="AD3517" t="s">
        <v>69</v>
      </c>
      <c r="AE3517">
        <v>0.05</v>
      </c>
      <c r="AF3517" t="s">
        <v>69</v>
      </c>
      <c r="AG3517">
        <v>0.04</v>
      </c>
      <c r="AH3517" t="s">
        <v>68</v>
      </c>
      <c r="AI3517">
        <v>0.12</v>
      </c>
      <c r="AJ3517" t="s">
        <v>68</v>
      </c>
      <c r="AK3517">
        <v>0.17</v>
      </c>
      <c r="AL3517" t="s">
        <v>67</v>
      </c>
      <c r="AM3517">
        <v>0.05</v>
      </c>
      <c r="AN3517" t="s">
        <v>67</v>
      </c>
      <c r="AO3517">
        <v>8.9999999999999993E-3</v>
      </c>
      <c r="AP3517" t="s">
        <v>70</v>
      </c>
      <c r="AQ3517">
        <v>0</v>
      </c>
      <c r="AR3517" t="s">
        <v>70</v>
      </c>
      <c r="AS3517">
        <v>4.01</v>
      </c>
      <c r="AT3517" t="s">
        <v>67</v>
      </c>
      <c r="AU3517">
        <v>0.28000000000000003</v>
      </c>
      <c r="AV3517" t="s">
        <v>67</v>
      </c>
      <c r="AW3517">
        <v>6.82</v>
      </c>
      <c r="AX3517" t="s">
        <v>67</v>
      </c>
      <c r="AY3517">
        <v>1.65</v>
      </c>
      <c r="AZ3517" t="s">
        <v>67</v>
      </c>
      <c r="BA3517">
        <v>0.18</v>
      </c>
      <c r="BB3517" t="s">
        <v>67</v>
      </c>
      <c r="BC3517">
        <v>3.36</v>
      </c>
      <c r="BD3517" t="s">
        <v>67</v>
      </c>
      <c r="BF3517" t="s">
        <v>64</v>
      </c>
    </row>
    <row r="3518" spans="1:58" x14ac:dyDescent="0.25">
      <c r="A3518" t="s">
        <v>58</v>
      </c>
      <c r="B3518">
        <v>2</v>
      </c>
      <c r="C3518" t="s">
        <v>88</v>
      </c>
      <c r="D3518">
        <v>1996</v>
      </c>
      <c r="E3518">
        <v>1996</v>
      </c>
      <c r="F3518">
        <v>9</v>
      </c>
      <c r="G3518" t="s">
        <v>60</v>
      </c>
      <c r="H3518">
        <v>0.25</v>
      </c>
      <c r="I3518">
        <v>0.63</v>
      </c>
      <c r="J3518" t="s">
        <v>67</v>
      </c>
      <c r="K3518">
        <v>7.7</v>
      </c>
      <c r="L3518" t="s">
        <v>67</v>
      </c>
      <c r="M3518">
        <v>77.900000000000006</v>
      </c>
      <c r="N3518" t="s">
        <v>67</v>
      </c>
      <c r="O3518">
        <v>30.08</v>
      </c>
      <c r="P3518" t="s">
        <v>67</v>
      </c>
      <c r="Q3518">
        <v>1.38</v>
      </c>
      <c r="R3518" t="s">
        <v>67</v>
      </c>
      <c r="S3518">
        <v>8.59</v>
      </c>
      <c r="T3518" t="s">
        <v>67</v>
      </c>
      <c r="U3518">
        <v>4.2999999999999997E-2</v>
      </c>
      <c r="V3518" t="s">
        <v>67</v>
      </c>
      <c r="W3518">
        <v>3.5999999999999997E-2</v>
      </c>
      <c r="X3518" t="s">
        <v>67</v>
      </c>
      <c r="Y3518">
        <v>2.3E-2</v>
      </c>
      <c r="Z3518" t="s">
        <v>67</v>
      </c>
      <c r="AA3518">
        <v>7.0000000000000001E-3</v>
      </c>
      <c r="AB3518" t="s">
        <v>68</v>
      </c>
      <c r="AC3518">
        <v>7.0000000000000007E-2</v>
      </c>
      <c r="AD3518" t="s">
        <v>69</v>
      </c>
      <c r="AE3518">
        <v>0.04</v>
      </c>
      <c r="AF3518" t="s">
        <v>69</v>
      </c>
      <c r="AG3518">
        <v>0.03</v>
      </c>
      <c r="AH3518" t="s">
        <v>68</v>
      </c>
      <c r="AI3518">
        <v>0.03</v>
      </c>
      <c r="AJ3518" t="s">
        <v>68</v>
      </c>
      <c r="AK3518">
        <v>7.0000000000000007E-2</v>
      </c>
      <c r="AL3518" t="s">
        <v>67</v>
      </c>
      <c r="AM3518">
        <v>0.04</v>
      </c>
      <c r="AN3518" t="s">
        <v>67</v>
      </c>
      <c r="AO3518">
        <v>8.9999999999999993E-3</v>
      </c>
      <c r="AP3518" t="s">
        <v>70</v>
      </c>
      <c r="AQ3518">
        <v>2E-3</v>
      </c>
      <c r="AR3518" t="s">
        <v>70</v>
      </c>
      <c r="AS3518">
        <v>4.07</v>
      </c>
      <c r="AT3518" t="s">
        <v>67</v>
      </c>
      <c r="AU3518">
        <v>0.27</v>
      </c>
      <c r="AV3518" t="s">
        <v>67</v>
      </c>
      <c r="AW3518">
        <v>7.53</v>
      </c>
      <c r="AX3518" t="s">
        <v>67</v>
      </c>
      <c r="AY3518">
        <v>1.85</v>
      </c>
      <c r="AZ3518" t="s">
        <v>67</v>
      </c>
      <c r="BA3518">
        <v>0.22</v>
      </c>
      <c r="BB3518" t="s">
        <v>67</v>
      </c>
      <c r="BC3518">
        <v>4.29</v>
      </c>
      <c r="BD3518" t="s">
        <v>67</v>
      </c>
      <c r="BF3518" t="s">
        <v>64</v>
      </c>
    </row>
    <row r="3519" spans="1:58" x14ac:dyDescent="0.25">
      <c r="A3519" t="s">
        <v>58</v>
      </c>
      <c r="B3519">
        <v>2</v>
      </c>
      <c r="C3519" t="s">
        <v>88</v>
      </c>
      <c r="D3519">
        <v>1997</v>
      </c>
      <c r="E3519">
        <v>1996</v>
      </c>
      <c r="F3519">
        <v>10</v>
      </c>
      <c r="G3519" t="s">
        <v>66</v>
      </c>
      <c r="H3519">
        <v>1.48</v>
      </c>
      <c r="I3519">
        <v>3.86</v>
      </c>
      <c r="J3519" t="s">
        <v>67</v>
      </c>
      <c r="K3519">
        <v>7.51</v>
      </c>
      <c r="L3519" t="s">
        <v>67</v>
      </c>
      <c r="M3519">
        <v>46.32</v>
      </c>
      <c r="N3519" t="s">
        <v>67</v>
      </c>
      <c r="O3519">
        <v>20.37</v>
      </c>
      <c r="P3519" t="s">
        <v>67</v>
      </c>
      <c r="Q3519">
        <v>0.91</v>
      </c>
      <c r="R3519" t="s">
        <v>67</v>
      </c>
      <c r="S3519">
        <v>7.91</v>
      </c>
      <c r="T3519" t="s">
        <v>67</v>
      </c>
      <c r="U3519">
        <v>4.7E-2</v>
      </c>
      <c r="V3519" t="s">
        <v>67</v>
      </c>
      <c r="W3519">
        <v>4.1000000000000002E-2</v>
      </c>
      <c r="X3519" t="s">
        <v>67</v>
      </c>
      <c r="Y3519">
        <v>0.03</v>
      </c>
      <c r="Z3519" t="s">
        <v>67</v>
      </c>
      <c r="AA3519">
        <v>6.0000000000000001E-3</v>
      </c>
      <c r="AB3519" t="s">
        <v>68</v>
      </c>
      <c r="AC3519">
        <v>0.04</v>
      </c>
      <c r="AD3519" t="s">
        <v>69</v>
      </c>
      <c r="AE3519">
        <v>0.05</v>
      </c>
      <c r="AF3519" t="s">
        <v>69</v>
      </c>
      <c r="AG3519">
        <v>0.05</v>
      </c>
      <c r="AH3519" t="s">
        <v>68</v>
      </c>
      <c r="AI3519">
        <v>0</v>
      </c>
      <c r="AJ3519" t="s">
        <v>68</v>
      </c>
      <c r="AK3519">
        <v>0.04</v>
      </c>
      <c r="AL3519" t="s">
        <v>67</v>
      </c>
      <c r="AM3519">
        <v>0.05</v>
      </c>
      <c r="AN3519" t="s">
        <v>67</v>
      </c>
      <c r="AO3519">
        <v>6.0000000000000001E-3</v>
      </c>
      <c r="AP3519" t="s">
        <v>70</v>
      </c>
      <c r="AQ3519">
        <v>1E-3</v>
      </c>
      <c r="AR3519" t="s">
        <v>70</v>
      </c>
      <c r="AS3519">
        <v>2.65</v>
      </c>
      <c r="AT3519" t="s">
        <v>67</v>
      </c>
      <c r="AU3519">
        <v>0.2</v>
      </c>
      <c r="AV3519" t="s">
        <v>67</v>
      </c>
      <c r="AW3519">
        <v>4.6500000000000004</v>
      </c>
      <c r="AX3519" t="s">
        <v>67</v>
      </c>
      <c r="AY3519">
        <v>1.19</v>
      </c>
      <c r="AZ3519" t="s">
        <v>67</v>
      </c>
      <c r="BA3519">
        <v>0.15</v>
      </c>
      <c r="BB3519" t="s">
        <v>67</v>
      </c>
      <c r="BC3519">
        <v>2.0499999999999998</v>
      </c>
      <c r="BD3519" t="s">
        <v>67</v>
      </c>
      <c r="BF3519" t="s">
        <v>64</v>
      </c>
    </row>
    <row r="3520" spans="1:58" x14ac:dyDescent="0.25">
      <c r="A3520" t="s">
        <v>58</v>
      </c>
      <c r="B3520">
        <v>2</v>
      </c>
      <c r="C3520" t="s">
        <v>88</v>
      </c>
      <c r="D3520">
        <v>1997</v>
      </c>
      <c r="E3520">
        <v>1996</v>
      </c>
      <c r="F3520">
        <v>11</v>
      </c>
      <c r="G3520" t="s">
        <v>60</v>
      </c>
      <c r="H3520">
        <v>12.62</v>
      </c>
      <c r="I3520">
        <v>31.94</v>
      </c>
      <c r="J3520" t="s">
        <v>67</v>
      </c>
      <c r="K3520">
        <v>7.42</v>
      </c>
      <c r="L3520" t="s">
        <v>67</v>
      </c>
      <c r="M3520">
        <v>32.409999999999997</v>
      </c>
      <c r="N3520" t="s">
        <v>67</v>
      </c>
      <c r="O3520">
        <v>15.79</v>
      </c>
      <c r="P3520" t="s">
        <v>67</v>
      </c>
      <c r="Q3520">
        <v>11.82</v>
      </c>
      <c r="R3520" t="s">
        <v>67</v>
      </c>
      <c r="S3520">
        <v>7.9</v>
      </c>
      <c r="T3520" t="s">
        <v>67</v>
      </c>
      <c r="U3520">
        <v>0.06</v>
      </c>
      <c r="V3520" t="s">
        <v>67</v>
      </c>
      <c r="W3520">
        <v>4.8000000000000001E-2</v>
      </c>
      <c r="X3520" t="s">
        <v>67</v>
      </c>
      <c r="Y3520">
        <v>3.3000000000000002E-2</v>
      </c>
      <c r="Z3520" t="s">
        <v>67</v>
      </c>
      <c r="AA3520">
        <v>1.2E-2</v>
      </c>
      <c r="AB3520" t="s">
        <v>68</v>
      </c>
      <c r="AC3520">
        <v>0.09</v>
      </c>
      <c r="AD3520" t="s">
        <v>69</v>
      </c>
      <c r="AE3520">
        <v>0.04</v>
      </c>
      <c r="AF3520" t="s">
        <v>69</v>
      </c>
      <c r="AG3520">
        <v>0.03</v>
      </c>
      <c r="AH3520" t="s">
        <v>68</v>
      </c>
      <c r="AI3520">
        <v>0.05</v>
      </c>
      <c r="AJ3520" t="s">
        <v>68</v>
      </c>
      <c r="AK3520">
        <v>0.09</v>
      </c>
      <c r="AL3520" t="s">
        <v>67</v>
      </c>
      <c r="AM3520">
        <v>0.04</v>
      </c>
      <c r="AN3520" t="s">
        <v>67</v>
      </c>
      <c r="AO3520">
        <v>0.01</v>
      </c>
      <c r="AP3520" t="s">
        <v>70</v>
      </c>
      <c r="AQ3520">
        <v>3.0000000000000001E-3</v>
      </c>
      <c r="AR3520" t="s">
        <v>70</v>
      </c>
      <c r="AS3520">
        <v>1.93</v>
      </c>
      <c r="AT3520" t="s">
        <v>67</v>
      </c>
      <c r="AU3520">
        <v>0.19</v>
      </c>
      <c r="AV3520" t="s">
        <v>67</v>
      </c>
      <c r="AW3520">
        <v>3.26</v>
      </c>
      <c r="AX3520" t="s">
        <v>67</v>
      </c>
      <c r="AY3520">
        <v>0.83</v>
      </c>
      <c r="AZ3520" t="s">
        <v>67</v>
      </c>
      <c r="BA3520">
        <v>0.09</v>
      </c>
      <c r="BB3520" t="s">
        <v>67</v>
      </c>
      <c r="BC3520">
        <v>0.66</v>
      </c>
      <c r="BD3520" t="s">
        <v>67</v>
      </c>
      <c r="BF3520" t="s">
        <v>64</v>
      </c>
    </row>
    <row r="3521" spans="1:58" x14ac:dyDescent="0.25">
      <c r="A3521" t="s">
        <v>58</v>
      </c>
      <c r="B3521">
        <v>2</v>
      </c>
      <c r="C3521" t="s">
        <v>88</v>
      </c>
      <c r="D3521">
        <v>1997</v>
      </c>
      <c r="E3521">
        <v>1996</v>
      </c>
      <c r="F3521">
        <v>12</v>
      </c>
      <c r="G3521" t="s">
        <v>60</v>
      </c>
      <c r="H3521">
        <v>31.56</v>
      </c>
      <c r="I3521">
        <v>82.55</v>
      </c>
      <c r="J3521" t="s">
        <v>67</v>
      </c>
      <c r="K3521">
        <v>7.45</v>
      </c>
      <c r="L3521" t="s">
        <v>67</v>
      </c>
      <c r="M3521">
        <v>30.38</v>
      </c>
      <c r="N3521" t="s">
        <v>67</v>
      </c>
      <c r="O3521">
        <v>15</v>
      </c>
      <c r="P3521" t="s">
        <v>67</v>
      </c>
      <c r="Q3521">
        <v>13.84</v>
      </c>
      <c r="R3521" t="s">
        <v>67</v>
      </c>
      <c r="S3521">
        <v>8.19</v>
      </c>
      <c r="T3521" t="s">
        <v>67</v>
      </c>
      <c r="U3521">
        <v>5.2999999999999999E-2</v>
      </c>
      <c r="V3521" t="s">
        <v>67</v>
      </c>
      <c r="W3521">
        <v>4.5999999999999999E-2</v>
      </c>
      <c r="X3521" t="s">
        <v>67</v>
      </c>
      <c r="Y3521">
        <v>3.1E-2</v>
      </c>
      <c r="Z3521" t="s">
        <v>67</v>
      </c>
      <c r="AA3521">
        <v>8.0000000000000002E-3</v>
      </c>
      <c r="AB3521" t="s">
        <v>68</v>
      </c>
      <c r="AC3521">
        <v>0.04</v>
      </c>
      <c r="AD3521" t="s">
        <v>69</v>
      </c>
      <c r="AE3521">
        <v>0.02</v>
      </c>
      <c r="AF3521" t="s">
        <v>69</v>
      </c>
      <c r="AG3521">
        <v>0.01</v>
      </c>
      <c r="AH3521" t="s">
        <v>68</v>
      </c>
      <c r="AI3521">
        <v>0.02</v>
      </c>
      <c r="AJ3521" t="s">
        <v>68</v>
      </c>
      <c r="AK3521">
        <v>0.04</v>
      </c>
      <c r="AL3521" t="s">
        <v>67</v>
      </c>
      <c r="AM3521">
        <v>0.02</v>
      </c>
      <c r="AN3521" t="s">
        <v>67</v>
      </c>
      <c r="AO3521">
        <v>7.0000000000000001E-3</v>
      </c>
      <c r="AP3521" t="s">
        <v>70</v>
      </c>
      <c r="AQ3521">
        <v>2E-3</v>
      </c>
      <c r="AR3521" t="s">
        <v>70</v>
      </c>
      <c r="AS3521">
        <v>1.82</v>
      </c>
      <c r="AT3521" t="s">
        <v>67</v>
      </c>
      <c r="AU3521">
        <v>0.22</v>
      </c>
      <c r="AV3521" t="s">
        <v>67</v>
      </c>
      <c r="AW3521">
        <v>3.04</v>
      </c>
      <c r="AX3521" t="s">
        <v>67</v>
      </c>
      <c r="AY3521">
        <v>0.76</v>
      </c>
      <c r="AZ3521" t="s">
        <v>67</v>
      </c>
      <c r="BA3521">
        <v>0.08</v>
      </c>
      <c r="BB3521" t="s">
        <v>67</v>
      </c>
      <c r="BC3521">
        <v>0.54</v>
      </c>
      <c r="BD3521" t="s">
        <v>67</v>
      </c>
      <c r="BF3521" t="s">
        <v>64</v>
      </c>
    </row>
    <row r="3522" spans="1:58" x14ac:dyDescent="0.25">
      <c r="A3522" t="s">
        <v>58</v>
      </c>
      <c r="B3522">
        <v>2</v>
      </c>
      <c r="C3522" t="s">
        <v>88</v>
      </c>
      <c r="D3522">
        <v>1997</v>
      </c>
      <c r="E3522">
        <v>1997</v>
      </c>
      <c r="F3522">
        <v>1</v>
      </c>
      <c r="G3522" t="s">
        <v>66</v>
      </c>
      <c r="H3522">
        <v>13.44</v>
      </c>
      <c r="I3522">
        <v>35.159999999999997</v>
      </c>
      <c r="J3522" t="s">
        <v>67</v>
      </c>
      <c r="K3522">
        <v>7.43</v>
      </c>
      <c r="L3522" t="s">
        <v>67</v>
      </c>
      <c r="M3522">
        <v>25.83</v>
      </c>
      <c r="N3522" t="s">
        <v>67</v>
      </c>
      <c r="O3522">
        <v>15.83</v>
      </c>
      <c r="P3522" t="s">
        <v>67</v>
      </c>
      <c r="Q3522">
        <v>8.75</v>
      </c>
      <c r="R3522" t="s">
        <v>67</v>
      </c>
      <c r="S3522">
        <v>8.5299999999999994</v>
      </c>
      <c r="T3522" t="s">
        <v>67</v>
      </c>
      <c r="U3522">
        <v>5.0999999999999997E-2</v>
      </c>
      <c r="V3522" t="s">
        <v>67</v>
      </c>
      <c r="W3522">
        <v>4.5999999999999999E-2</v>
      </c>
      <c r="X3522" t="s">
        <v>67</v>
      </c>
      <c r="Y3522">
        <v>3.3000000000000002E-2</v>
      </c>
      <c r="Z3522" t="s">
        <v>67</v>
      </c>
      <c r="AA3522">
        <v>5.0000000000000001E-3</v>
      </c>
      <c r="AB3522" t="s">
        <v>68</v>
      </c>
      <c r="AC3522">
        <v>0.03</v>
      </c>
      <c r="AD3522" t="s">
        <v>69</v>
      </c>
      <c r="AE3522">
        <v>0.02</v>
      </c>
      <c r="AF3522" t="s">
        <v>69</v>
      </c>
      <c r="AG3522">
        <v>0.01</v>
      </c>
      <c r="AH3522" t="s">
        <v>68</v>
      </c>
      <c r="AI3522">
        <v>0.01</v>
      </c>
      <c r="AJ3522" t="s">
        <v>68</v>
      </c>
      <c r="AK3522">
        <v>0.03</v>
      </c>
      <c r="AL3522" t="s">
        <v>67</v>
      </c>
      <c r="AM3522">
        <v>0.02</v>
      </c>
      <c r="AN3522" t="s">
        <v>67</v>
      </c>
      <c r="AO3522">
        <v>7.0000000000000001E-3</v>
      </c>
      <c r="AP3522" t="s">
        <v>70</v>
      </c>
      <c r="AQ3522">
        <v>3.0000000000000001E-3</v>
      </c>
      <c r="AR3522" t="s">
        <v>70</v>
      </c>
      <c r="AS3522">
        <v>1.92</v>
      </c>
      <c r="AT3522" t="s">
        <v>67</v>
      </c>
      <c r="AU3522">
        <v>0.21</v>
      </c>
      <c r="AV3522" t="s">
        <v>67</v>
      </c>
      <c r="AW3522">
        <v>3.2</v>
      </c>
      <c r="AX3522" t="s">
        <v>67</v>
      </c>
      <c r="AY3522">
        <v>0.81</v>
      </c>
      <c r="AZ3522" t="s">
        <v>67</v>
      </c>
      <c r="BA3522">
        <v>0.1</v>
      </c>
      <c r="BB3522" t="s">
        <v>67</v>
      </c>
      <c r="BC3522">
        <v>0.68</v>
      </c>
      <c r="BD3522" t="s">
        <v>67</v>
      </c>
      <c r="BF3522" t="s">
        <v>64</v>
      </c>
    </row>
    <row r="3523" spans="1:58" x14ac:dyDescent="0.25">
      <c r="A3523" t="s">
        <v>58</v>
      </c>
      <c r="B3523">
        <v>2</v>
      </c>
      <c r="C3523" t="s">
        <v>88</v>
      </c>
      <c r="D3523">
        <v>1997</v>
      </c>
      <c r="E3523">
        <v>1997</v>
      </c>
      <c r="F3523">
        <v>2</v>
      </c>
      <c r="G3523" t="s">
        <v>66</v>
      </c>
      <c r="H3523">
        <v>7.87</v>
      </c>
      <c r="I3523">
        <v>18.59</v>
      </c>
      <c r="J3523" t="s">
        <v>67</v>
      </c>
      <c r="K3523">
        <v>7.44</v>
      </c>
      <c r="L3523" t="s">
        <v>67</v>
      </c>
      <c r="M3523">
        <v>31.82</v>
      </c>
      <c r="N3523" t="s">
        <v>67</v>
      </c>
      <c r="O3523">
        <v>16</v>
      </c>
      <c r="P3523" t="s">
        <v>67</v>
      </c>
      <c r="Q3523">
        <v>13.21</v>
      </c>
      <c r="R3523" t="s">
        <v>67</v>
      </c>
      <c r="S3523">
        <v>8.6</v>
      </c>
      <c r="T3523" t="s">
        <v>67</v>
      </c>
      <c r="U3523">
        <v>0.05</v>
      </c>
      <c r="V3523" t="s">
        <v>67</v>
      </c>
      <c r="W3523">
        <v>4.8000000000000001E-2</v>
      </c>
      <c r="X3523" t="s">
        <v>67</v>
      </c>
      <c r="Y3523">
        <v>3.5000000000000003E-2</v>
      </c>
      <c r="Z3523" t="s">
        <v>67</v>
      </c>
      <c r="AA3523">
        <v>3.0000000000000001E-3</v>
      </c>
      <c r="AB3523" t="s">
        <v>68</v>
      </c>
      <c r="AC3523">
        <v>0.04</v>
      </c>
      <c r="AD3523" t="s">
        <v>68</v>
      </c>
      <c r="AE3523">
        <v>0.03</v>
      </c>
      <c r="AF3523" t="s">
        <v>68</v>
      </c>
      <c r="AG3523">
        <v>0.01</v>
      </c>
      <c r="AH3523" t="s">
        <v>68</v>
      </c>
      <c r="AI3523">
        <v>0.01</v>
      </c>
      <c r="AJ3523" t="s">
        <v>68</v>
      </c>
      <c r="AK3523">
        <v>0.03</v>
      </c>
      <c r="AL3523" t="s">
        <v>67</v>
      </c>
      <c r="AM3523">
        <v>0.02</v>
      </c>
      <c r="AN3523" t="s">
        <v>67</v>
      </c>
      <c r="AO3523">
        <v>8.0000000000000002E-3</v>
      </c>
      <c r="AP3523" t="s">
        <v>70</v>
      </c>
      <c r="AQ3523">
        <v>6.0000000000000001E-3</v>
      </c>
      <c r="AR3523" t="s">
        <v>67</v>
      </c>
      <c r="AS3523">
        <v>1.94</v>
      </c>
      <c r="AT3523" t="s">
        <v>67</v>
      </c>
      <c r="AU3523">
        <v>0.19</v>
      </c>
      <c r="AV3523" t="s">
        <v>67</v>
      </c>
      <c r="AW3523">
        <v>3.27</v>
      </c>
      <c r="AX3523" t="s">
        <v>67</v>
      </c>
      <c r="AY3523">
        <v>0.83</v>
      </c>
      <c r="AZ3523" t="s">
        <v>67</v>
      </c>
      <c r="BA3523">
        <v>0.12</v>
      </c>
      <c r="BB3523" t="s">
        <v>67</v>
      </c>
      <c r="BC3523">
        <v>0.69</v>
      </c>
      <c r="BD3523" t="s">
        <v>67</v>
      </c>
      <c r="BF3523" t="s">
        <v>64</v>
      </c>
    </row>
    <row r="3524" spans="1:58" x14ac:dyDescent="0.25">
      <c r="A3524" t="s">
        <v>58</v>
      </c>
      <c r="B3524">
        <v>2</v>
      </c>
      <c r="C3524" t="s">
        <v>88</v>
      </c>
      <c r="D3524">
        <v>1997</v>
      </c>
      <c r="E3524">
        <v>1997</v>
      </c>
      <c r="F3524">
        <v>3</v>
      </c>
      <c r="G3524" t="s">
        <v>66</v>
      </c>
      <c r="H3524">
        <v>13.33</v>
      </c>
      <c r="I3524">
        <v>34.880000000000003</v>
      </c>
      <c r="J3524" t="s">
        <v>67</v>
      </c>
      <c r="K3524">
        <v>7.5</v>
      </c>
      <c r="L3524" t="s">
        <v>67</v>
      </c>
      <c r="M3524">
        <v>33.36</v>
      </c>
      <c r="N3524" t="s">
        <v>67</v>
      </c>
      <c r="O3524">
        <v>16.5</v>
      </c>
      <c r="P3524" t="s">
        <v>67</v>
      </c>
      <c r="Q3524">
        <v>1.59</v>
      </c>
      <c r="R3524" t="s">
        <v>67</v>
      </c>
      <c r="S3524">
        <v>8.81</v>
      </c>
      <c r="T3524" t="s">
        <v>67</v>
      </c>
      <c r="U3524">
        <v>5.0999999999999997E-2</v>
      </c>
      <c r="V3524" t="s">
        <v>67</v>
      </c>
      <c r="W3524">
        <v>4.8000000000000001E-2</v>
      </c>
      <c r="X3524" t="s">
        <v>67</v>
      </c>
      <c r="Y3524">
        <v>3.5999999999999997E-2</v>
      </c>
      <c r="Z3524" t="s">
        <v>67</v>
      </c>
      <c r="AA3524">
        <v>2E-3</v>
      </c>
      <c r="AB3524" t="s">
        <v>68</v>
      </c>
      <c r="AC3524">
        <v>0.03</v>
      </c>
      <c r="AD3524" t="s">
        <v>69</v>
      </c>
      <c r="AE3524">
        <v>0.03</v>
      </c>
      <c r="AF3524" t="s">
        <v>69</v>
      </c>
      <c r="AG3524">
        <v>0.02</v>
      </c>
      <c r="AH3524" t="s">
        <v>68</v>
      </c>
      <c r="AI3524">
        <v>0</v>
      </c>
      <c r="AJ3524" t="s">
        <v>68</v>
      </c>
      <c r="AK3524">
        <v>0.03</v>
      </c>
      <c r="AL3524" t="s">
        <v>67</v>
      </c>
      <c r="AM3524">
        <v>0.03</v>
      </c>
      <c r="AN3524" t="s">
        <v>67</v>
      </c>
      <c r="AO3524">
        <v>7.0000000000000001E-3</v>
      </c>
      <c r="AP3524" t="s">
        <v>70</v>
      </c>
      <c r="AQ3524">
        <v>3.0000000000000001E-3</v>
      </c>
      <c r="AR3524" t="s">
        <v>70</v>
      </c>
      <c r="AS3524">
        <v>1.98</v>
      </c>
      <c r="AT3524" t="s">
        <v>67</v>
      </c>
      <c r="AU3524">
        <v>0.18</v>
      </c>
      <c r="AV3524" t="s">
        <v>67</v>
      </c>
      <c r="AW3524">
        <v>3.36</v>
      </c>
      <c r="AX3524" t="s">
        <v>67</v>
      </c>
      <c r="AY3524">
        <v>0.86</v>
      </c>
      <c r="AZ3524" t="s">
        <v>67</v>
      </c>
      <c r="BA3524">
        <v>0.12</v>
      </c>
      <c r="BB3524" t="s">
        <v>67</v>
      </c>
      <c r="BC3524">
        <v>0.71</v>
      </c>
      <c r="BD3524" t="s">
        <v>67</v>
      </c>
      <c r="BF3524" t="s">
        <v>64</v>
      </c>
    </row>
    <row r="3525" spans="1:58" x14ac:dyDescent="0.25">
      <c r="A3525" t="s">
        <v>58</v>
      </c>
      <c r="B3525">
        <v>2</v>
      </c>
      <c r="C3525" t="s">
        <v>88</v>
      </c>
      <c r="D3525">
        <v>1997</v>
      </c>
      <c r="E3525">
        <v>1997</v>
      </c>
      <c r="F3525">
        <v>4</v>
      </c>
      <c r="G3525" t="s">
        <v>66</v>
      </c>
      <c r="H3525">
        <v>6.98</v>
      </c>
      <c r="I3525">
        <v>17.66</v>
      </c>
      <c r="J3525" t="s">
        <v>67</v>
      </c>
      <c r="K3525">
        <v>7.5</v>
      </c>
      <c r="L3525" t="s">
        <v>67</v>
      </c>
      <c r="M3525">
        <v>37.39</v>
      </c>
      <c r="N3525" t="s">
        <v>67</v>
      </c>
      <c r="O3525">
        <v>18.670000000000002</v>
      </c>
      <c r="P3525" t="s">
        <v>67</v>
      </c>
      <c r="Q3525">
        <v>1.45</v>
      </c>
      <c r="R3525" t="s">
        <v>67</v>
      </c>
      <c r="S3525">
        <v>9.1</v>
      </c>
      <c r="T3525" t="s">
        <v>67</v>
      </c>
      <c r="U3525">
        <v>0.05</v>
      </c>
      <c r="V3525" t="s">
        <v>67</v>
      </c>
      <c r="W3525">
        <v>4.4999999999999998E-2</v>
      </c>
      <c r="X3525" t="s">
        <v>67</v>
      </c>
      <c r="Y3525">
        <v>3.2000000000000001E-2</v>
      </c>
      <c r="Z3525" t="s">
        <v>67</v>
      </c>
      <c r="AA3525">
        <v>5.0000000000000001E-3</v>
      </c>
      <c r="AB3525" t="s">
        <v>68</v>
      </c>
      <c r="AC3525">
        <v>0.03</v>
      </c>
      <c r="AD3525" t="s">
        <v>69</v>
      </c>
      <c r="AE3525">
        <v>0.02</v>
      </c>
      <c r="AF3525" t="s">
        <v>69</v>
      </c>
      <c r="AG3525">
        <v>0.01</v>
      </c>
      <c r="AH3525" t="s">
        <v>69</v>
      </c>
      <c r="AI3525">
        <v>0.01</v>
      </c>
      <c r="AJ3525" t="s">
        <v>69</v>
      </c>
      <c r="AK3525">
        <v>0.03</v>
      </c>
      <c r="AL3525" t="s">
        <v>67</v>
      </c>
      <c r="AM3525">
        <v>0.02</v>
      </c>
      <c r="AN3525" t="s">
        <v>70</v>
      </c>
      <c r="AO3525">
        <v>1.0999999999999999E-2</v>
      </c>
      <c r="AP3525" t="s">
        <v>70</v>
      </c>
      <c r="AQ3525">
        <v>1E-3</v>
      </c>
      <c r="AR3525" t="s">
        <v>70</v>
      </c>
      <c r="AS3525">
        <v>2.19</v>
      </c>
      <c r="AT3525" t="s">
        <v>67</v>
      </c>
      <c r="AU3525">
        <v>0.2</v>
      </c>
      <c r="AV3525" t="s">
        <v>67</v>
      </c>
      <c r="AW3525">
        <v>3.9</v>
      </c>
      <c r="AX3525" t="s">
        <v>67</v>
      </c>
      <c r="AY3525">
        <v>0.99</v>
      </c>
      <c r="AZ3525" t="s">
        <v>67</v>
      </c>
      <c r="BA3525">
        <v>0.11</v>
      </c>
      <c r="BB3525" t="s">
        <v>67</v>
      </c>
      <c r="BC3525">
        <v>0.81</v>
      </c>
      <c r="BD3525" t="s">
        <v>67</v>
      </c>
      <c r="BF3525" t="s">
        <v>64</v>
      </c>
    </row>
    <row r="3526" spans="1:58" x14ac:dyDescent="0.25">
      <c r="A3526" t="s">
        <v>58</v>
      </c>
      <c r="B3526">
        <v>2</v>
      </c>
      <c r="C3526" t="s">
        <v>88</v>
      </c>
      <c r="D3526">
        <v>1997</v>
      </c>
      <c r="E3526">
        <v>1997</v>
      </c>
      <c r="F3526">
        <v>5</v>
      </c>
      <c r="G3526" t="s">
        <v>66</v>
      </c>
      <c r="H3526">
        <v>2.82</v>
      </c>
      <c r="I3526">
        <v>7.37</v>
      </c>
      <c r="J3526" t="s">
        <v>67</v>
      </c>
      <c r="K3526">
        <v>7.52</v>
      </c>
      <c r="L3526" t="s">
        <v>67</v>
      </c>
      <c r="M3526">
        <v>41.51</v>
      </c>
      <c r="N3526" t="s">
        <v>67</v>
      </c>
      <c r="O3526">
        <v>20.04</v>
      </c>
      <c r="P3526" t="s">
        <v>67</v>
      </c>
      <c r="Q3526">
        <v>0.99</v>
      </c>
      <c r="R3526" t="s">
        <v>67</v>
      </c>
      <c r="S3526">
        <v>9.3800000000000008</v>
      </c>
      <c r="T3526" t="s">
        <v>67</v>
      </c>
      <c r="U3526">
        <v>4.9000000000000002E-2</v>
      </c>
      <c r="V3526" t="s">
        <v>67</v>
      </c>
      <c r="W3526">
        <v>4.5999999999999999E-2</v>
      </c>
      <c r="X3526" t="s">
        <v>67</v>
      </c>
      <c r="Y3526">
        <v>0.03</v>
      </c>
      <c r="Z3526" t="s">
        <v>67</v>
      </c>
      <c r="AA3526">
        <v>3.0000000000000001E-3</v>
      </c>
      <c r="AB3526" t="s">
        <v>68</v>
      </c>
      <c r="AC3526">
        <v>0.03</v>
      </c>
      <c r="AD3526" t="s">
        <v>69</v>
      </c>
      <c r="AE3526">
        <v>0.02</v>
      </c>
      <c r="AF3526" t="s">
        <v>69</v>
      </c>
      <c r="AG3526">
        <v>0.01</v>
      </c>
      <c r="AH3526" t="s">
        <v>69</v>
      </c>
      <c r="AI3526">
        <v>0.01</v>
      </c>
      <c r="AJ3526" t="s">
        <v>69</v>
      </c>
      <c r="AK3526">
        <v>0.03</v>
      </c>
      <c r="AL3526" t="s">
        <v>67</v>
      </c>
      <c r="AM3526">
        <v>0.02</v>
      </c>
      <c r="AN3526" t="s">
        <v>70</v>
      </c>
      <c r="AO3526">
        <v>7.0000000000000001E-3</v>
      </c>
      <c r="AP3526" t="s">
        <v>70</v>
      </c>
      <c r="AQ3526">
        <v>0</v>
      </c>
      <c r="AR3526" t="s">
        <v>70</v>
      </c>
      <c r="AS3526">
        <v>2.31</v>
      </c>
      <c r="AT3526" t="s">
        <v>67</v>
      </c>
      <c r="AU3526">
        <v>0.21</v>
      </c>
      <c r="AV3526" t="s">
        <v>67</v>
      </c>
      <c r="AW3526">
        <v>4.33</v>
      </c>
      <c r="AX3526" t="s">
        <v>67</v>
      </c>
      <c r="AY3526">
        <v>1.08</v>
      </c>
      <c r="AZ3526" t="s">
        <v>67</v>
      </c>
      <c r="BA3526">
        <v>0.11</v>
      </c>
      <c r="BB3526" t="s">
        <v>67</v>
      </c>
      <c r="BC3526">
        <v>1.07</v>
      </c>
      <c r="BD3526" t="s">
        <v>67</v>
      </c>
      <c r="BF3526" t="s">
        <v>64</v>
      </c>
    </row>
    <row r="3527" spans="1:58" x14ac:dyDescent="0.25">
      <c r="A3527" t="s">
        <v>58</v>
      </c>
      <c r="B3527">
        <v>2</v>
      </c>
      <c r="C3527" t="s">
        <v>88</v>
      </c>
      <c r="D3527">
        <v>1997</v>
      </c>
      <c r="E3527">
        <v>1997</v>
      </c>
      <c r="F3527">
        <v>6</v>
      </c>
      <c r="G3527" t="s">
        <v>66</v>
      </c>
      <c r="H3527">
        <v>0.82</v>
      </c>
      <c r="I3527">
        <v>2.08</v>
      </c>
      <c r="J3527" t="s">
        <v>67</v>
      </c>
      <c r="K3527">
        <v>7.69</v>
      </c>
      <c r="L3527" t="s">
        <v>67</v>
      </c>
      <c r="M3527">
        <v>61.16</v>
      </c>
      <c r="N3527" t="s">
        <v>67</v>
      </c>
      <c r="O3527">
        <v>25.83</v>
      </c>
      <c r="P3527" t="s">
        <v>67</v>
      </c>
      <c r="Q3527">
        <v>1.1399999999999999</v>
      </c>
      <c r="R3527" t="s">
        <v>67</v>
      </c>
      <c r="S3527">
        <v>9.65</v>
      </c>
      <c r="T3527" t="s">
        <v>67</v>
      </c>
      <c r="U3527">
        <v>4.4999999999999998E-2</v>
      </c>
      <c r="V3527" t="s">
        <v>67</v>
      </c>
      <c r="W3527">
        <v>4.2000000000000003E-2</v>
      </c>
      <c r="X3527" t="s">
        <v>67</v>
      </c>
      <c r="Y3527">
        <v>2.5000000000000001E-2</v>
      </c>
      <c r="Z3527" t="s">
        <v>67</v>
      </c>
      <c r="AA3527">
        <v>3.0000000000000001E-3</v>
      </c>
      <c r="AB3527" t="s">
        <v>68</v>
      </c>
      <c r="AC3527">
        <v>0.05</v>
      </c>
      <c r="AD3527" t="s">
        <v>69</v>
      </c>
      <c r="AE3527">
        <v>0.04</v>
      </c>
      <c r="AF3527" t="s">
        <v>69</v>
      </c>
      <c r="AG3527">
        <v>0.04</v>
      </c>
      <c r="AH3527" t="s">
        <v>68</v>
      </c>
      <c r="AI3527">
        <v>0.01</v>
      </c>
      <c r="AJ3527" t="s">
        <v>68</v>
      </c>
      <c r="AK3527">
        <v>0.05</v>
      </c>
      <c r="AL3527" t="s">
        <v>67</v>
      </c>
      <c r="AM3527">
        <v>0.04</v>
      </c>
      <c r="AN3527" t="s">
        <v>67</v>
      </c>
      <c r="AO3527">
        <v>6.0000000000000001E-3</v>
      </c>
      <c r="AP3527" t="s">
        <v>70</v>
      </c>
      <c r="AQ3527">
        <v>4.0000000000000001E-3</v>
      </c>
      <c r="AR3527" t="s">
        <v>70</v>
      </c>
      <c r="AS3527">
        <v>3.02</v>
      </c>
      <c r="AT3527" t="s">
        <v>67</v>
      </c>
      <c r="AU3527">
        <v>0.24</v>
      </c>
      <c r="AV3527" t="s">
        <v>67</v>
      </c>
      <c r="AW3527">
        <v>5.77</v>
      </c>
      <c r="AX3527" t="s">
        <v>67</v>
      </c>
      <c r="AY3527">
        <v>1.45</v>
      </c>
      <c r="AZ3527" t="s">
        <v>67</v>
      </c>
      <c r="BA3527">
        <v>0.14000000000000001</v>
      </c>
      <c r="BB3527" t="s">
        <v>67</v>
      </c>
      <c r="BC3527">
        <v>1.83</v>
      </c>
      <c r="BD3527" t="s">
        <v>67</v>
      </c>
      <c r="BF3527" t="s">
        <v>64</v>
      </c>
    </row>
    <row r="3528" spans="1:58" x14ac:dyDescent="0.25">
      <c r="A3528" t="s">
        <v>58</v>
      </c>
      <c r="B3528">
        <v>2</v>
      </c>
      <c r="C3528" t="s">
        <v>88</v>
      </c>
      <c r="D3528">
        <v>1997</v>
      </c>
      <c r="E3528">
        <v>1997</v>
      </c>
      <c r="F3528">
        <v>7</v>
      </c>
      <c r="G3528" t="s">
        <v>66</v>
      </c>
      <c r="H3528">
        <v>0.4</v>
      </c>
      <c r="I3528">
        <v>1.05</v>
      </c>
      <c r="J3528" t="s">
        <v>67</v>
      </c>
      <c r="K3528">
        <v>7.7</v>
      </c>
      <c r="L3528" t="s">
        <v>67</v>
      </c>
      <c r="M3528">
        <v>67.14</v>
      </c>
      <c r="N3528" t="s">
        <v>67</v>
      </c>
      <c r="O3528">
        <v>28.37</v>
      </c>
      <c r="P3528" t="s">
        <v>67</v>
      </c>
      <c r="Q3528">
        <v>0.63</v>
      </c>
      <c r="R3528" t="s">
        <v>67</v>
      </c>
      <c r="S3528">
        <v>9.4499999999999993</v>
      </c>
      <c r="T3528" t="s">
        <v>67</v>
      </c>
      <c r="U3528">
        <v>3.7999999999999999E-2</v>
      </c>
      <c r="V3528" t="s">
        <v>67</v>
      </c>
      <c r="W3528">
        <v>3.5999999999999997E-2</v>
      </c>
      <c r="X3528" t="s">
        <v>67</v>
      </c>
      <c r="Y3528">
        <v>2.4E-2</v>
      </c>
      <c r="Z3528" t="s">
        <v>67</v>
      </c>
      <c r="AA3528">
        <v>3.0000000000000001E-3</v>
      </c>
      <c r="AB3528" t="s">
        <v>68</v>
      </c>
      <c r="AC3528">
        <v>0.09</v>
      </c>
      <c r="AD3528" t="s">
        <v>68</v>
      </c>
      <c r="AE3528">
        <v>0.08</v>
      </c>
      <c r="AF3528" t="s">
        <v>68</v>
      </c>
      <c r="AG3528">
        <v>0.04</v>
      </c>
      <c r="AH3528" t="s">
        <v>68</v>
      </c>
      <c r="AI3528">
        <v>0.01</v>
      </c>
      <c r="AJ3528" t="s">
        <v>68</v>
      </c>
      <c r="AK3528">
        <v>7.0000000000000007E-2</v>
      </c>
      <c r="AL3528" t="s">
        <v>67</v>
      </c>
      <c r="AM3528">
        <v>0.06</v>
      </c>
      <c r="AN3528" t="s">
        <v>67</v>
      </c>
      <c r="AO3528">
        <v>2.1000000000000001E-2</v>
      </c>
      <c r="AP3528" t="s">
        <v>67</v>
      </c>
      <c r="AQ3528">
        <v>1.7999999999999999E-2</v>
      </c>
      <c r="AR3528" t="s">
        <v>67</v>
      </c>
      <c r="AS3528">
        <v>3.57</v>
      </c>
      <c r="AT3528" t="s">
        <v>67</v>
      </c>
      <c r="AU3528">
        <v>0.24</v>
      </c>
      <c r="AV3528" t="s">
        <v>67</v>
      </c>
      <c r="AW3528">
        <v>6.6</v>
      </c>
      <c r="AX3528" t="s">
        <v>67</v>
      </c>
      <c r="AY3528">
        <v>1.64</v>
      </c>
      <c r="AZ3528" t="s">
        <v>67</v>
      </c>
      <c r="BA3528">
        <v>0.18</v>
      </c>
      <c r="BB3528" t="s">
        <v>67</v>
      </c>
      <c r="BC3528">
        <v>2.63</v>
      </c>
      <c r="BD3528" t="s">
        <v>67</v>
      </c>
      <c r="BF3528" t="s">
        <v>64</v>
      </c>
    </row>
    <row r="3529" spans="1:58" x14ac:dyDescent="0.25">
      <c r="A3529" t="s">
        <v>58</v>
      </c>
      <c r="B3529">
        <v>2</v>
      </c>
      <c r="C3529" t="s">
        <v>88</v>
      </c>
      <c r="D3529">
        <v>1997</v>
      </c>
      <c r="E3529">
        <v>1997</v>
      </c>
      <c r="F3529">
        <v>8</v>
      </c>
      <c r="G3529" t="s">
        <v>66</v>
      </c>
      <c r="H3529">
        <v>0.16</v>
      </c>
      <c r="I3529">
        <v>0.42</v>
      </c>
      <c r="J3529" t="s">
        <v>73</v>
      </c>
      <c r="K3529">
        <v>7.7</v>
      </c>
      <c r="L3529" t="s">
        <v>67</v>
      </c>
      <c r="M3529">
        <v>78.38</v>
      </c>
      <c r="N3529" t="s">
        <v>67</v>
      </c>
      <c r="O3529">
        <v>29.96</v>
      </c>
      <c r="P3529" t="s">
        <v>67</v>
      </c>
      <c r="Q3529">
        <v>0.6</v>
      </c>
      <c r="R3529" t="s">
        <v>67</v>
      </c>
      <c r="S3529">
        <v>9.5</v>
      </c>
      <c r="T3529" t="s">
        <v>67</v>
      </c>
      <c r="U3529">
        <v>3.6999999999999998E-2</v>
      </c>
      <c r="V3529" t="s">
        <v>67</v>
      </c>
      <c r="W3529">
        <v>3.2000000000000001E-2</v>
      </c>
      <c r="X3529" t="s">
        <v>67</v>
      </c>
      <c r="Y3529">
        <v>2.3E-2</v>
      </c>
      <c r="Z3529" t="s">
        <v>67</v>
      </c>
      <c r="AA3529">
        <v>4.0000000000000001E-3</v>
      </c>
      <c r="AB3529" t="s">
        <v>68</v>
      </c>
      <c r="AC3529">
        <v>0.1</v>
      </c>
      <c r="AD3529" t="s">
        <v>68</v>
      </c>
      <c r="AE3529">
        <v>0.09</v>
      </c>
      <c r="AF3529" t="s">
        <v>68</v>
      </c>
      <c r="AG3529">
        <v>0.04</v>
      </c>
      <c r="AH3529" t="s">
        <v>68</v>
      </c>
      <c r="AI3529">
        <v>0.01</v>
      </c>
      <c r="AJ3529" t="s">
        <v>68</v>
      </c>
      <c r="AK3529">
        <v>7.0000000000000007E-2</v>
      </c>
      <c r="AL3529" t="s">
        <v>67</v>
      </c>
      <c r="AM3529">
        <v>0.06</v>
      </c>
      <c r="AN3529" t="s">
        <v>67</v>
      </c>
      <c r="AO3529">
        <v>1.2999999999999999E-2</v>
      </c>
      <c r="AP3529" t="s">
        <v>70</v>
      </c>
      <c r="AQ3529">
        <v>3.4000000000000002E-2</v>
      </c>
      <c r="AR3529" t="s">
        <v>67</v>
      </c>
      <c r="AS3529">
        <v>4.03</v>
      </c>
      <c r="AT3529" t="s">
        <v>67</v>
      </c>
      <c r="AU3529">
        <v>0.26</v>
      </c>
      <c r="AV3529" t="s">
        <v>67</v>
      </c>
      <c r="AW3529">
        <v>7.34</v>
      </c>
      <c r="AX3529" t="s">
        <v>67</v>
      </c>
      <c r="AY3529">
        <v>1.83</v>
      </c>
      <c r="AZ3529" t="s">
        <v>67</v>
      </c>
      <c r="BA3529">
        <v>0.22</v>
      </c>
      <c r="BB3529" t="s">
        <v>67</v>
      </c>
      <c r="BC3529">
        <v>4.3499999999999996</v>
      </c>
      <c r="BD3529" t="s">
        <v>67</v>
      </c>
      <c r="BF3529" t="s">
        <v>64</v>
      </c>
    </row>
    <row r="3530" spans="1:58" x14ac:dyDescent="0.25">
      <c r="A3530" t="s">
        <v>58</v>
      </c>
      <c r="B3530">
        <v>2</v>
      </c>
      <c r="C3530" t="s">
        <v>88</v>
      </c>
      <c r="D3530">
        <v>1997</v>
      </c>
      <c r="E3530">
        <v>1997</v>
      </c>
      <c r="F3530">
        <v>9</v>
      </c>
      <c r="G3530" t="s">
        <v>66</v>
      </c>
      <c r="H3530">
        <v>0.36</v>
      </c>
      <c r="I3530">
        <v>0.92</v>
      </c>
      <c r="J3530" t="s">
        <v>73</v>
      </c>
      <c r="K3530">
        <v>7.58</v>
      </c>
      <c r="L3530" t="s">
        <v>67</v>
      </c>
      <c r="M3530">
        <v>70.63</v>
      </c>
      <c r="N3530" t="s">
        <v>67</v>
      </c>
      <c r="O3530">
        <v>25.83</v>
      </c>
      <c r="P3530" t="s">
        <v>67</v>
      </c>
      <c r="Q3530">
        <v>1.03</v>
      </c>
      <c r="R3530" t="s">
        <v>67</v>
      </c>
      <c r="S3530">
        <v>8.93</v>
      </c>
      <c r="T3530" t="s">
        <v>67</v>
      </c>
      <c r="U3530">
        <v>4.1000000000000002E-2</v>
      </c>
      <c r="V3530" t="s">
        <v>67</v>
      </c>
      <c r="W3530">
        <v>3.5999999999999997E-2</v>
      </c>
      <c r="X3530" t="s">
        <v>67</v>
      </c>
      <c r="Y3530">
        <v>2.3E-2</v>
      </c>
      <c r="Z3530" t="s">
        <v>67</v>
      </c>
      <c r="AA3530">
        <v>5.0000000000000001E-3</v>
      </c>
      <c r="AB3530" t="s">
        <v>68</v>
      </c>
      <c r="AC3530">
        <v>0.09</v>
      </c>
      <c r="AD3530" t="s">
        <v>68</v>
      </c>
      <c r="AE3530">
        <v>0.06</v>
      </c>
      <c r="AF3530" t="s">
        <v>68</v>
      </c>
      <c r="AG3530">
        <v>0.05</v>
      </c>
      <c r="AH3530" t="s">
        <v>68</v>
      </c>
      <c r="AI3530">
        <v>0.03</v>
      </c>
      <c r="AJ3530" t="s">
        <v>68</v>
      </c>
      <c r="AK3530">
        <v>0.08</v>
      </c>
      <c r="AL3530" t="s">
        <v>67</v>
      </c>
      <c r="AM3530">
        <v>0.05</v>
      </c>
      <c r="AN3530" t="s">
        <v>67</v>
      </c>
      <c r="AO3530">
        <v>5.0000000000000001E-3</v>
      </c>
      <c r="AP3530" t="s">
        <v>70</v>
      </c>
      <c r="AQ3530">
        <v>1.4E-2</v>
      </c>
      <c r="AR3530" t="s">
        <v>67</v>
      </c>
      <c r="AS3530">
        <v>3.73</v>
      </c>
      <c r="AT3530" t="s">
        <v>67</v>
      </c>
      <c r="AU3530">
        <v>0.28999999999999998</v>
      </c>
      <c r="AV3530" t="s">
        <v>67</v>
      </c>
      <c r="AW3530">
        <v>6.92</v>
      </c>
      <c r="AX3530" t="s">
        <v>67</v>
      </c>
      <c r="AY3530">
        <v>1.7</v>
      </c>
      <c r="AZ3530" t="s">
        <v>67</v>
      </c>
      <c r="BA3530">
        <v>0.23</v>
      </c>
      <c r="BB3530" t="s">
        <v>67</v>
      </c>
      <c r="BC3530">
        <v>5.82</v>
      </c>
      <c r="BD3530" t="s">
        <v>67</v>
      </c>
      <c r="BF3530" t="s">
        <v>64</v>
      </c>
    </row>
    <row r="3531" spans="1:58" x14ac:dyDescent="0.25">
      <c r="A3531" t="s">
        <v>58</v>
      </c>
      <c r="B3531">
        <v>2</v>
      </c>
      <c r="C3531" t="s">
        <v>88</v>
      </c>
      <c r="D3531">
        <v>1998</v>
      </c>
      <c r="E3531">
        <v>1997</v>
      </c>
      <c r="F3531">
        <v>10</v>
      </c>
      <c r="G3531" t="s">
        <v>60</v>
      </c>
      <c r="H3531">
        <v>3</v>
      </c>
      <c r="I3531">
        <v>7.85</v>
      </c>
      <c r="J3531" t="s">
        <v>67</v>
      </c>
      <c r="K3531">
        <v>7.5</v>
      </c>
      <c r="L3531" t="s">
        <v>67</v>
      </c>
      <c r="M3531">
        <v>48.17</v>
      </c>
      <c r="N3531" t="s">
        <v>67</v>
      </c>
      <c r="O3531">
        <v>20.04</v>
      </c>
      <c r="P3531" t="s">
        <v>67</v>
      </c>
      <c r="Q3531">
        <v>4.34</v>
      </c>
      <c r="R3531" t="s">
        <v>67</v>
      </c>
      <c r="S3531">
        <v>8.57</v>
      </c>
      <c r="T3531" t="s">
        <v>67</v>
      </c>
      <c r="U3531">
        <v>4.1000000000000002E-2</v>
      </c>
      <c r="V3531" t="s">
        <v>67</v>
      </c>
      <c r="W3531">
        <v>3.7999999999999999E-2</v>
      </c>
      <c r="X3531" t="s">
        <v>67</v>
      </c>
      <c r="Y3531">
        <v>2.7E-2</v>
      </c>
      <c r="Z3531" t="s">
        <v>67</v>
      </c>
      <c r="AA3531">
        <v>3.0000000000000001E-3</v>
      </c>
      <c r="AB3531" t="s">
        <v>68</v>
      </c>
      <c r="AC3531">
        <v>0.06</v>
      </c>
      <c r="AD3531" t="s">
        <v>68</v>
      </c>
      <c r="AE3531">
        <v>0.04</v>
      </c>
      <c r="AF3531" t="s">
        <v>68</v>
      </c>
      <c r="AG3531">
        <v>0.03</v>
      </c>
      <c r="AH3531" t="s">
        <v>68</v>
      </c>
      <c r="AI3531">
        <v>0.01</v>
      </c>
      <c r="AJ3531" t="s">
        <v>68</v>
      </c>
      <c r="AK3531">
        <v>0.05</v>
      </c>
      <c r="AL3531" t="s">
        <v>67</v>
      </c>
      <c r="AM3531">
        <v>0.04</v>
      </c>
      <c r="AN3531" t="s">
        <v>67</v>
      </c>
      <c r="AO3531">
        <v>1.0999999999999999E-2</v>
      </c>
      <c r="AP3531" t="s">
        <v>70</v>
      </c>
      <c r="AQ3531">
        <v>5.0000000000000001E-3</v>
      </c>
      <c r="AR3531" t="s">
        <v>67</v>
      </c>
      <c r="AS3531">
        <v>2.66</v>
      </c>
      <c r="AT3531" t="s">
        <v>67</v>
      </c>
      <c r="AU3531">
        <v>0.22</v>
      </c>
      <c r="AV3531" t="s">
        <v>67</v>
      </c>
      <c r="AW3531">
        <v>4.67</v>
      </c>
      <c r="AX3531" t="s">
        <v>67</v>
      </c>
      <c r="AY3531">
        <v>1.18</v>
      </c>
      <c r="AZ3531" t="s">
        <v>67</v>
      </c>
      <c r="BA3531">
        <v>0.19</v>
      </c>
      <c r="BB3531" t="s">
        <v>67</v>
      </c>
      <c r="BC3531">
        <v>2.61</v>
      </c>
      <c r="BD3531" t="s">
        <v>67</v>
      </c>
      <c r="BF3531" t="s">
        <v>64</v>
      </c>
    </row>
    <row r="3532" spans="1:58" x14ac:dyDescent="0.25">
      <c r="A3532" t="s">
        <v>58</v>
      </c>
      <c r="B3532">
        <v>2</v>
      </c>
      <c r="C3532" t="s">
        <v>88</v>
      </c>
      <c r="D3532">
        <v>1998</v>
      </c>
      <c r="E3532">
        <v>1997</v>
      </c>
      <c r="F3532">
        <v>11</v>
      </c>
      <c r="G3532" t="s">
        <v>66</v>
      </c>
      <c r="H3532">
        <v>2.19</v>
      </c>
      <c r="I3532">
        <v>5.54</v>
      </c>
      <c r="J3532" t="s">
        <v>67</v>
      </c>
      <c r="K3532">
        <v>7.5</v>
      </c>
      <c r="L3532" t="s">
        <v>67</v>
      </c>
      <c r="M3532">
        <v>40.869999999999997</v>
      </c>
      <c r="N3532" t="s">
        <v>67</v>
      </c>
      <c r="O3532">
        <v>18.87</v>
      </c>
      <c r="P3532" t="s">
        <v>67</v>
      </c>
      <c r="Q3532">
        <v>2.62</v>
      </c>
      <c r="R3532" t="s">
        <v>67</v>
      </c>
      <c r="S3532">
        <v>8.59</v>
      </c>
      <c r="T3532" t="s">
        <v>67</v>
      </c>
      <c r="U3532">
        <v>4.1000000000000002E-2</v>
      </c>
      <c r="V3532" t="s">
        <v>67</v>
      </c>
      <c r="W3532">
        <v>3.9E-2</v>
      </c>
      <c r="X3532" t="s">
        <v>67</v>
      </c>
      <c r="Y3532">
        <v>2.9000000000000001E-2</v>
      </c>
      <c r="Z3532" t="s">
        <v>67</v>
      </c>
      <c r="AA3532">
        <v>2E-3</v>
      </c>
      <c r="AB3532" t="s">
        <v>68</v>
      </c>
      <c r="AC3532">
        <v>0.05</v>
      </c>
      <c r="AD3532" t="s">
        <v>68</v>
      </c>
      <c r="AE3532">
        <v>0.04</v>
      </c>
      <c r="AF3532" t="s">
        <v>68</v>
      </c>
      <c r="AG3532">
        <v>0.02</v>
      </c>
      <c r="AH3532" t="s">
        <v>68</v>
      </c>
      <c r="AI3532">
        <v>0.01</v>
      </c>
      <c r="AJ3532" t="s">
        <v>68</v>
      </c>
      <c r="AK3532">
        <v>0.04</v>
      </c>
      <c r="AL3532" t="s">
        <v>67</v>
      </c>
      <c r="AM3532">
        <v>0.03</v>
      </c>
      <c r="AN3532" t="s">
        <v>67</v>
      </c>
      <c r="AO3532">
        <v>1.2999999999999999E-2</v>
      </c>
      <c r="AP3532" t="s">
        <v>67</v>
      </c>
      <c r="AQ3532">
        <v>4.0000000000000001E-3</v>
      </c>
      <c r="AR3532" t="s">
        <v>67</v>
      </c>
      <c r="AS3532">
        <v>2.38</v>
      </c>
      <c r="AT3532" t="s">
        <v>67</v>
      </c>
      <c r="AU3532">
        <v>0.19</v>
      </c>
      <c r="AV3532" t="s">
        <v>67</v>
      </c>
      <c r="AW3532">
        <v>4.12</v>
      </c>
      <c r="AX3532" t="s">
        <v>67</v>
      </c>
      <c r="AY3532">
        <v>1.02</v>
      </c>
      <c r="AZ3532" t="s">
        <v>67</v>
      </c>
      <c r="BA3532">
        <v>0.15</v>
      </c>
      <c r="BB3532" t="s">
        <v>67</v>
      </c>
      <c r="BC3532">
        <v>1.33</v>
      </c>
      <c r="BD3532" t="s">
        <v>67</v>
      </c>
      <c r="BF3532" t="s">
        <v>64</v>
      </c>
    </row>
    <row r="3533" spans="1:58" x14ac:dyDescent="0.25">
      <c r="A3533" t="s">
        <v>58</v>
      </c>
      <c r="B3533">
        <v>2</v>
      </c>
      <c r="C3533" t="s">
        <v>88</v>
      </c>
      <c r="D3533">
        <v>1998</v>
      </c>
      <c r="E3533">
        <v>1997</v>
      </c>
      <c r="F3533">
        <v>12</v>
      </c>
      <c r="G3533" t="s">
        <v>66</v>
      </c>
      <c r="H3533">
        <v>4.93</v>
      </c>
      <c r="I3533">
        <v>12.9</v>
      </c>
      <c r="J3533" t="s">
        <v>67</v>
      </c>
      <c r="K3533">
        <v>7.41</v>
      </c>
      <c r="L3533" t="s">
        <v>67</v>
      </c>
      <c r="M3533">
        <v>34.58</v>
      </c>
      <c r="N3533" t="s">
        <v>67</v>
      </c>
      <c r="O3533">
        <v>16.37</v>
      </c>
      <c r="P3533" t="s">
        <v>67</v>
      </c>
      <c r="Q3533">
        <v>2.6</v>
      </c>
      <c r="R3533" t="s">
        <v>67</v>
      </c>
      <c r="S3533">
        <v>8.6199999999999992</v>
      </c>
      <c r="T3533" t="s">
        <v>67</v>
      </c>
      <c r="U3533">
        <v>4.3999999999999997E-2</v>
      </c>
      <c r="V3533" t="s">
        <v>67</v>
      </c>
      <c r="W3533">
        <v>4.2999999999999997E-2</v>
      </c>
      <c r="X3533" t="s">
        <v>67</v>
      </c>
      <c r="Y3533">
        <v>3.2000000000000001E-2</v>
      </c>
      <c r="Z3533" t="s">
        <v>67</v>
      </c>
      <c r="AA3533">
        <v>1E-3</v>
      </c>
      <c r="AB3533" t="s">
        <v>68</v>
      </c>
      <c r="AC3533">
        <v>0.06</v>
      </c>
      <c r="AD3533" t="s">
        <v>68</v>
      </c>
      <c r="AE3533">
        <v>0.05</v>
      </c>
      <c r="AF3533" t="s">
        <v>68</v>
      </c>
      <c r="AG3533">
        <v>0.03</v>
      </c>
      <c r="AH3533" t="s">
        <v>68</v>
      </c>
      <c r="AI3533">
        <v>0.01</v>
      </c>
      <c r="AJ3533" t="s">
        <v>68</v>
      </c>
      <c r="AK3533">
        <v>0.05</v>
      </c>
      <c r="AL3533" t="s">
        <v>67</v>
      </c>
      <c r="AM3533">
        <v>0.04</v>
      </c>
      <c r="AN3533" t="s">
        <v>67</v>
      </c>
      <c r="AO3533">
        <v>1.0999999999999999E-2</v>
      </c>
      <c r="AP3533" t="s">
        <v>67</v>
      </c>
      <c r="AQ3533">
        <v>5.0000000000000001E-3</v>
      </c>
      <c r="AR3533" t="s">
        <v>67</v>
      </c>
      <c r="AS3533">
        <v>2.08</v>
      </c>
      <c r="AT3533" t="s">
        <v>67</v>
      </c>
      <c r="AU3533">
        <v>0.16</v>
      </c>
      <c r="AV3533" t="s">
        <v>67</v>
      </c>
      <c r="AW3533">
        <v>3.54</v>
      </c>
      <c r="AX3533" t="s">
        <v>67</v>
      </c>
      <c r="AY3533">
        <v>0.85</v>
      </c>
      <c r="AZ3533" t="s">
        <v>67</v>
      </c>
      <c r="BA3533">
        <v>0.1</v>
      </c>
      <c r="BB3533" t="s">
        <v>67</v>
      </c>
      <c r="BC3533">
        <v>1.1000000000000001</v>
      </c>
      <c r="BD3533" t="s">
        <v>67</v>
      </c>
      <c r="BF3533" t="s">
        <v>64</v>
      </c>
    </row>
    <row r="3534" spans="1:58" x14ac:dyDescent="0.25">
      <c r="A3534" t="s">
        <v>58</v>
      </c>
      <c r="B3534">
        <v>2</v>
      </c>
      <c r="C3534" t="s">
        <v>88</v>
      </c>
      <c r="D3534">
        <v>1998</v>
      </c>
      <c r="E3534">
        <v>1998</v>
      </c>
      <c r="F3534">
        <v>1</v>
      </c>
      <c r="G3534" t="s">
        <v>66</v>
      </c>
      <c r="H3534">
        <v>17.7</v>
      </c>
      <c r="I3534">
        <v>46.31</v>
      </c>
      <c r="J3534" t="s">
        <v>67</v>
      </c>
      <c r="K3534">
        <v>7.42</v>
      </c>
      <c r="L3534" t="s">
        <v>67</v>
      </c>
      <c r="M3534">
        <v>34.020000000000003</v>
      </c>
      <c r="N3534" t="s">
        <v>67</v>
      </c>
      <c r="O3534">
        <v>15.96</v>
      </c>
      <c r="P3534" t="s">
        <v>67</v>
      </c>
      <c r="Q3534">
        <v>3.36</v>
      </c>
      <c r="R3534" t="s">
        <v>67</v>
      </c>
      <c r="S3534">
        <v>8.75</v>
      </c>
      <c r="T3534" t="s">
        <v>67</v>
      </c>
      <c r="U3534">
        <v>5.3999999999999999E-2</v>
      </c>
      <c r="V3534" t="s">
        <v>67</v>
      </c>
      <c r="W3534">
        <v>4.5999999999999999E-2</v>
      </c>
      <c r="X3534" t="s">
        <v>67</v>
      </c>
      <c r="Y3534">
        <v>3.3000000000000002E-2</v>
      </c>
      <c r="Z3534" t="s">
        <v>67</v>
      </c>
      <c r="AA3534">
        <v>8.0000000000000002E-3</v>
      </c>
      <c r="AB3534" t="s">
        <v>68</v>
      </c>
      <c r="AC3534">
        <v>0.05</v>
      </c>
      <c r="AD3534" t="s">
        <v>69</v>
      </c>
      <c r="AE3534">
        <v>0.03</v>
      </c>
      <c r="AF3534" t="s">
        <v>69</v>
      </c>
      <c r="AG3534">
        <v>0.02</v>
      </c>
      <c r="AH3534" t="s">
        <v>68</v>
      </c>
      <c r="AI3534">
        <v>0.02</v>
      </c>
      <c r="AJ3534" t="s">
        <v>69</v>
      </c>
      <c r="AK3534">
        <v>0.05</v>
      </c>
      <c r="AL3534" t="s">
        <v>70</v>
      </c>
      <c r="AM3534">
        <v>0.03</v>
      </c>
      <c r="AN3534" t="s">
        <v>67</v>
      </c>
      <c r="AO3534">
        <v>0.01</v>
      </c>
      <c r="AP3534" t="s">
        <v>70</v>
      </c>
      <c r="AQ3534">
        <v>3.0000000000000001E-3</v>
      </c>
      <c r="AR3534" t="s">
        <v>70</v>
      </c>
      <c r="AS3534">
        <v>2.0499999999999998</v>
      </c>
      <c r="AT3534" t="s">
        <v>67</v>
      </c>
      <c r="AU3534">
        <v>0.18</v>
      </c>
      <c r="AV3534" t="s">
        <v>67</v>
      </c>
      <c r="AW3534">
        <v>3.44</v>
      </c>
      <c r="AX3534" t="s">
        <v>67</v>
      </c>
      <c r="AY3534">
        <v>0.85</v>
      </c>
      <c r="AZ3534" t="s">
        <v>67</v>
      </c>
      <c r="BA3534">
        <v>0.09</v>
      </c>
      <c r="BB3534" t="s">
        <v>67</v>
      </c>
      <c r="BC3534">
        <v>1.1200000000000001</v>
      </c>
      <c r="BD3534" t="s">
        <v>67</v>
      </c>
      <c r="BF3534" t="s">
        <v>64</v>
      </c>
    </row>
    <row r="3535" spans="1:58" x14ac:dyDescent="0.25">
      <c r="A3535" t="s">
        <v>58</v>
      </c>
      <c r="B3535">
        <v>2</v>
      </c>
      <c r="C3535" t="s">
        <v>88</v>
      </c>
      <c r="D3535">
        <v>1998</v>
      </c>
      <c r="E3535">
        <v>1998</v>
      </c>
      <c r="F3535">
        <v>2</v>
      </c>
      <c r="G3535" t="s">
        <v>66</v>
      </c>
      <c r="H3535">
        <v>7.69</v>
      </c>
      <c r="I3535">
        <v>18.170000000000002</v>
      </c>
      <c r="J3535" t="s">
        <v>67</v>
      </c>
      <c r="K3535">
        <v>7.41</v>
      </c>
      <c r="L3535" t="s">
        <v>67</v>
      </c>
      <c r="M3535">
        <v>34.64</v>
      </c>
      <c r="N3535" t="s">
        <v>67</v>
      </c>
      <c r="O3535">
        <v>16.54</v>
      </c>
      <c r="P3535" t="s">
        <v>67</v>
      </c>
      <c r="Q3535">
        <v>1.1399999999999999</v>
      </c>
      <c r="R3535" t="s">
        <v>67</v>
      </c>
      <c r="S3535">
        <v>8.74</v>
      </c>
      <c r="T3535" t="s">
        <v>67</v>
      </c>
      <c r="U3535">
        <v>4.8000000000000001E-2</v>
      </c>
      <c r="V3535" t="s">
        <v>67</v>
      </c>
      <c r="W3535">
        <v>4.7E-2</v>
      </c>
      <c r="X3535" t="s">
        <v>67</v>
      </c>
      <c r="Y3535">
        <v>3.4000000000000002E-2</v>
      </c>
      <c r="Z3535" t="s">
        <v>67</v>
      </c>
      <c r="AA3535">
        <v>1E-3</v>
      </c>
      <c r="AB3535" t="s">
        <v>68</v>
      </c>
      <c r="AC3535">
        <v>0.04</v>
      </c>
      <c r="AD3535" t="s">
        <v>69</v>
      </c>
      <c r="AE3535">
        <v>0.04</v>
      </c>
      <c r="AF3535" t="s">
        <v>69</v>
      </c>
      <c r="AG3535">
        <v>0</v>
      </c>
      <c r="AH3535" t="s">
        <v>68</v>
      </c>
      <c r="AI3535">
        <v>0.01</v>
      </c>
      <c r="AJ3535" t="s">
        <v>69</v>
      </c>
      <c r="AK3535">
        <v>0.03</v>
      </c>
      <c r="AL3535" t="s">
        <v>70</v>
      </c>
      <c r="AM3535">
        <v>0.02</v>
      </c>
      <c r="AN3535" t="s">
        <v>67</v>
      </c>
      <c r="AO3535">
        <v>0.02</v>
      </c>
      <c r="AP3535" t="s">
        <v>70</v>
      </c>
      <c r="AQ3535">
        <v>0.02</v>
      </c>
      <c r="AR3535" t="s">
        <v>70</v>
      </c>
      <c r="AS3535">
        <v>2.08</v>
      </c>
      <c r="AT3535" t="s">
        <v>67</v>
      </c>
      <c r="AU3535">
        <v>0.18</v>
      </c>
      <c r="AV3535" t="s">
        <v>67</v>
      </c>
      <c r="AW3535">
        <v>3.47</v>
      </c>
      <c r="AX3535" t="s">
        <v>67</v>
      </c>
      <c r="AY3535">
        <v>0.85</v>
      </c>
      <c r="AZ3535" t="s">
        <v>67</v>
      </c>
      <c r="BA3535">
        <v>0.09</v>
      </c>
      <c r="BB3535" t="s">
        <v>67</v>
      </c>
      <c r="BC3535">
        <v>0.86</v>
      </c>
      <c r="BD3535" t="s">
        <v>67</v>
      </c>
      <c r="BF3535" t="s">
        <v>64</v>
      </c>
    </row>
    <row r="3536" spans="1:58" x14ac:dyDescent="0.25">
      <c r="A3536" t="s">
        <v>58</v>
      </c>
      <c r="B3536">
        <v>2</v>
      </c>
      <c r="C3536" t="s">
        <v>88</v>
      </c>
      <c r="D3536">
        <v>1998</v>
      </c>
      <c r="E3536">
        <v>1998</v>
      </c>
      <c r="F3536">
        <v>3</v>
      </c>
      <c r="G3536" t="s">
        <v>66</v>
      </c>
      <c r="H3536">
        <v>6.51</v>
      </c>
      <c r="I3536">
        <v>17.04</v>
      </c>
      <c r="J3536" t="s">
        <v>67</v>
      </c>
      <c r="K3536">
        <v>7.48</v>
      </c>
      <c r="L3536" t="s">
        <v>67</v>
      </c>
      <c r="M3536">
        <v>37.549999999999997</v>
      </c>
      <c r="N3536" t="s">
        <v>67</v>
      </c>
      <c r="O3536">
        <v>18.04</v>
      </c>
      <c r="P3536" t="s">
        <v>67</v>
      </c>
      <c r="Q3536">
        <v>0.9</v>
      </c>
      <c r="R3536" t="s">
        <v>67</v>
      </c>
      <c r="S3536">
        <v>9.01</v>
      </c>
      <c r="T3536" t="s">
        <v>67</v>
      </c>
      <c r="U3536">
        <v>4.2000000000000003E-2</v>
      </c>
      <c r="V3536" t="s">
        <v>67</v>
      </c>
      <c r="W3536">
        <v>4.2000000000000003E-2</v>
      </c>
      <c r="X3536" t="s">
        <v>67</v>
      </c>
      <c r="Y3536">
        <v>3.3000000000000002E-2</v>
      </c>
      <c r="Z3536" t="s">
        <v>67</v>
      </c>
      <c r="AA3536">
        <v>1E-3</v>
      </c>
      <c r="AB3536" t="s">
        <v>68</v>
      </c>
      <c r="AC3536">
        <v>0.03</v>
      </c>
      <c r="AD3536" t="s">
        <v>69</v>
      </c>
      <c r="AE3536">
        <v>0.03</v>
      </c>
      <c r="AF3536" t="s">
        <v>69</v>
      </c>
      <c r="AG3536">
        <v>0.01</v>
      </c>
      <c r="AH3536" t="s">
        <v>68</v>
      </c>
      <c r="AI3536">
        <v>0</v>
      </c>
      <c r="AJ3536" t="s">
        <v>68</v>
      </c>
      <c r="AK3536">
        <v>0.02</v>
      </c>
      <c r="AL3536" t="s">
        <v>67</v>
      </c>
      <c r="AM3536">
        <v>0.02</v>
      </c>
      <c r="AN3536" t="s">
        <v>67</v>
      </c>
      <c r="AO3536">
        <v>8.9999999999999993E-3</v>
      </c>
      <c r="AP3536" t="s">
        <v>70</v>
      </c>
      <c r="AQ3536">
        <v>6.0000000000000001E-3</v>
      </c>
      <c r="AR3536" t="s">
        <v>70</v>
      </c>
      <c r="AS3536">
        <v>2.23</v>
      </c>
      <c r="AT3536" t="s">
        <v>67</v>
      </c>
      <c r="AU3536">
        <v>0.18</v>
      </c>
      <c r="AV3536" t="s">
        <v>67</v>
      </c>
      <c r="AW3536">
        <v>3.76</v>
      </c>
      <c r="AX3536" t="s">
        <v>67</v>
      </c>
      <c r="AY3536">
        <v>0.93</v>
      </c>
      <c r="AZ3536" t="s">
        <v>67</v>
      </c>
      <c r="BA3536">
        <v>0.12</v>
      </c>
      <c r="BB3536" t="s">
        <v>67</v>
      </c>
      <c r="BC3536">
        <v>0.95</v>
      </c>
      <c r="BD3536" t="s">
        <v>67</v>
      </c>
      <c r="BF3536" t="s">
        <v>64</v>
      </c>
    </row>
    <row r="3537" spans="1:58" x14ac:dyDescent="0.25">
      <c r="A3537" t="s">
        <v>58</v>
      </c>
      <c r="B3537">
        <v>2</v>
      </c>
      <c r="C3537" t="s">
        <v>88</v>
      </c>
      <c r="D3537">
        <v>1998</v>
      </c>
      <c r="E3537">
        <v>1998</v>
      </c>
      <c r="F3537">
        <v>4</v>
      </c>
      <c r="G3537" t="s">
        <v>66</v>
      </c>
      <c r="H3537">
        <v>2.17</v>
      </c>
      <c r="I3537">
        <v>5.49</v>
      </c>
      <c r="J3537" t="s">
        <v>67</v>
      </c>
      <c r="K3537">
        <v>7.54</v>
      </c>
      <c r="L3537" t="s">
        <v>67</v>
      </c>
      <c r="M3537">
        <v>42.18</v>
      </c>
      <c r="N3537" t="s">
        <v>67</v>
      </c>
      <c r="O3537">
        <v>19.87</v>
      </c>
      <c r="P3537" t="s">
        <v>67</v>
      </c>
      <c r="Q3537">
        <v>0.66</v>
      </c>
      <c r="R3537" t="s">
        <v>67</v>
      </c>
      <c r="S3537">
        <v>9.3800000000000008</v>
      </c>
      <c r="T3537" t="s">
        <v>67</v>
      </c>
      <c r="U3537">
        <v>3.9E-2</v>
      </c>
      <c r="V3537" t="s">
        <v>67</v>
      </c>
      <c r="W3537">
        <v>3.5999999999999997E-2</v>
      </c>
      <c r="X3537" t="s">
        <v>67</v>
      </c>
      <c r="Y3537">
        <v>2.8000000000000001E-2</v>
      </c>
      <c r="Z3537" t="s">
        <v>67</v>
      </c>
      <c r="AA3537">
        <v>2E-3</v>
      </c>
      <c r="AB3537" t="s">
        <v>68</v>
      </c>
      <c r="AC3537">
        <v>0.03</v>
      </c>
      <c r="AD3537" t="s">
        <v>69</v>
      </c>
      <c r="AE3537">
        <v>0.03</v>
      </c>
      <c r="AF3537" t="s">
        <v>69</v>
      </c>
      <c r="AG3537">
        <v>0.03</v>
      </c>
      <c r="AH3537" t="s">
        <v>68</v>
      </c>
      <c r="AI3537">
        <v>0</v>
      </c>
      <c r="AJ3537" t="s">
        <v>68</v>
      </c>
      <c r="AK3537">
        <v>0.03</v>
      </c>
      <c r="AL3537" t="s">
        <v>67</v>
      </c>
      <c r="AM3537">
        <v>0.03</v>
      </c>
      <c r="AN3537" t="s">
        <v>67</v>
      </c>
      <c r="AO3537">
        <v>7.0000000000000001E-3</v>
      </c>
      <c r="AP3537" t="s">
        <v>70</v>
      </c>
      <c r="AQ3537">
        <v>1E-3</v>
      </c>
      <c r="AR3537" t="s">
        <v>70</v>
      </c>
      <c r="AS3537">
        <v>2.4300000000000002</v>
      </c>
      <c r="AT3537" t="s">
        <v>67</v>
      </c>
      <c r="AU3537">
        <v>0.19</v>
      </c>
      <c r="AV3537" t="s">
        <v>67</v>
      </c>
      <c r="AW3537">
        <v>4.3099999999999996</v>
      </c>
      <c r="AX3537" t="s">
        <v>67</v>
      </c>
      <c r="AY3537">
        <v>1.08</v>
      </c>
      <c r="AZ3537" t="s">
        <v>67</v>
      </c>
      <c r="BA3537">
        <v>0.12</v>
      </c>
      <c r="BB3537" t="s">
        <v>67</v>
      </c>
      <c r="BC3537">
        <v>1.1100000000000001</v>
      </c>
      <c r="BD3537" t="s">
        <v>67</v>
      </c>
      <c r="BF3537" t="s">
        <v>64</v>
      </c>
    </row>
    <row r="3538" spans="1:58" x14ac:dyDescent="0.25">
      <c r="A3538" t="s">
        <v>58</v>
      </c>
      <c r="B3538">
        <v>2</v>
      </c>
      <c r="C3538" t="s">
        <v>88</v>
      </c>
      <c r="D3538">
        <v>1998</v>
      </c>
      <c r="E3538">
        <v>1998</v>
      </c>
      <c r="F3538">
        <v>5</v>
      </c>
      <c r="G3538" t="s">
        <v>60</v>
      </c>
      <c r="H3538">
        <v>2.87</v>
      </c>
      <c r="I3538">
        <v>7.52</v>
      </c>
      <c r="J3538" t="s">
        <v>73</v>
      </c>
      <c r="K3538">
        <v>7.6</v>
      </c>
      <c r="L3538" t="s">
        <v>67</v>
      </c>
      <c r="M3538">
        <v>46.05</v>
      </c>
      <c r="N3538" t="s">
        <v>67</v>
      </c>
      <c r="O3538">
        <v>22.67</v>
      </c>
      <c r="P3538" t="s">
        <v>67</v>
      </c>
      <c r="Q3538">
        <v>1.1000000000000001</v>
      </c>
      <c r="R3538" t="s">
        <v>67</v>
      </c>
      <c r="S3538">
        <v>9.33</v>
      </c>
      <c r="T3538" t="s">
        <v>67</v>
      </c>
      <c r="U3538">
        <v>3.5999999999999997E-2</v>
      </c>
      <c r="V3538" t="s">
        <v>67</v>
      </c>
      <c r="W3538">
        <v>3.2000000000000001E-2</v>
      </c>
      <c r="X3538" t="s">
        <v>67</v>
      </c>
      <c r="Y3538">
        <v>2.4E-2</v>
      </c>
      <c r="Z3538" t="s">
        <v>67</v>
      </c>
      <c r="AA3538">
        <v>4.0000000000000001E-3</v>
      </c>
      <c r="AB3538" t="s">
        <v>68</v>
      </c>
      <c r="AC3538">
        <v>0.05</v>
      </c>
      <c r="AD3538" t="s">
        <v>69</v>
      </c>
      <c r="AE3538">
        <v>0.03</v>
      </c>
      <c r="AF3538" t="s">
        <v>69</v>
      </c>
      <c r="AG3538">
        <v>0.02</v>
      </c>
      <c r="AH3538" t="s">
        <v>68</v>
      </c>
      <c r="AI3538">
        <v>0.02</v>
      </c>
      <c r="AJ3538" t="s">
        <v>68</v>
      </c>
      <c r="AK3538">
        <v>0.05</v>
      </c>
      <c r="AL3538" t="s">
        <v>67</v>
      </c>
      <c r="AM3538">
        <v>0.03</v>
      </c>
      <c r="AN3538" t="s">
        <v>67</v>
      </c>
      <c r="AO3538">
        <v>7.0000000000000001E-3</v>
      </c>
      <c r="AP3538" t="s">
        <v>70</v>
      </c>
      <c r="AQ3538">
        <v>1E-3</v>
      </c>
      <c r="AR3538" t="s">
        <v>70</v>
      </c>
      <c r="AS3538">
        <v>2.65</v>
      </c>
      <c r="AT3538" t="s">
        <v>67</v>
      </c>
      <c r="AU3538">
        <v>0.19</v>
      </c>
      <c r="AV3538" t="s">
        <v>67</v>
      </c>
      <c r="AW3538">
        <v>5</v>
      </c>
      <c r="AX3538" t="s">
        <v>67</v>
      </c>
      <c r="AY3538">
        <v>1.26</v>
      </c>
      <c r="AZ3538" t="s">
        <v>67</v>
      </c>
      <c r="BA3538">
        <v>0.14000000000000001</v>
      </c>
      <c r="BB3538" t="s">
        <v>67</v>
      </c>
      <c r="BC3538">
        <v>1.02</v>
      </c>
      <c r="BD3538" t="s">
        <v>67</v>
      </c>
      <c r="BF3538" t="s">
        <v>64</v>
      </c>
    </row>
    <row r="3539" spans="1:58" x14ac:dyDescent="0.25">
      <c r="A3539" t="s">
        <v>58</v>
      </c>
      <c r="B3539">
        <v>2</v>
      </c>
      <c r="C3539" t="s">
        <v>88</v>
      </c>
      <c r="D3539">
        <v>1998</v>
      </c>
      <c r="E3539">
        <v>1998</v>
      </c>
      <c r="F3539">
        <v>6</v>
      </c>
      <c r="G3539" t="s">
        <v>60</v>
      </c>
      <c r="H3539">
        <v>1.29</v>
      </c>
      <c r="I3539">
        <v>3.27</v>
      </c>
      <c r="J3539" t="s">
        <v>67</v>
      </c>
      <c r="K3539">
        <v>7.63</v>
      </c>
      <c r="L3539" t="s">
        <v>67</v>
      </c>
      <c r="M3539">
        <v>48.07</v>
      </c>
      <c r="N3539" t="s">
        <v>67</v>
      </c>
      <c r="O3539">
        <v>23.54</v>
      </c>
      <c r="P3539" t="s">
        <v>67</v>
      </c>
      <c r="Q3539">
        <v>1.27</v>
      </c>
      <c r="R3539" t="s">
        <v>67</v>
      </c>
      <c r="S3539">
        <v>9.57</v>
      </c>
      <c r="T3539" t="s">
        <v>67</v>
      </c>
      <c r="U3539">
        <v>3.9E-2</v>
      </c>
      <c r="V3539" t="s">
        <v>67</v>
      </c>
      <c r="W3539">
        <v>3.6999999999999998E-2</v>
      </c>
      <c r="X3539" t="s">
        <v>67</v>
      </c>
      <c r="Y3539">
        <v>2.4E-2</v>
      </c>
      <c r="Z3539" t="s">
        <v>67</v>
      </c>
      <c r="AA3539">
        <v>3.0000000000000001E-3</v>
      </c>
      <c r="AB3539" t="s">
        <v>68</v>
      </c>
      <c r="AC3539">
        <v>7.0000000000000007E-2</v>
      </c>
      <c r="AD3539" t="s">
        <v>69</v>
      </c>
      <c r="AE3539">
        <v>0.04</v>
      </c>
      <c r="AF3539" t="s">
        <v>69</v>
      </c>
      <c r="AG3539">
        <v>0.03</v>
      </c>
      <c r="AH3539" t="s">
        <v>68</v>
      </c>
      <c r="AI3539">
        <v>0.02</v>
      </c>
      <c r="AJ3539" t="s">
        <v>68</v>
      </c>
      <c r="AK3539">
        <v>0.06</v>
      </c>
      <c r="AL3539" t="s">
        <v>67</v>
      </c>
      <c r="AM3539">
        <v>0.04</v>
      </c>
      <c r="AN3539" t="s">
        <v>67</v>
      </c>
      <c r="AO3539">
        <v>8.0000000000000002E-3</v>
      </c>
      <c r="AP3539" t="s">
        <v>70</v>
      </c>
      <c r="AQ3539">
        <v>2E-3</v>
      </c>
      <c r="AR3539" t="s">
        <v>70</v>
      </c>
      <c r="AS3539">
        <v>2.74</v>
      </c>
      <c r="AT3539" t="s">
        <v>67</v>
      </c>
      <c r="AU3539">
        <v>0.2</v>
      </c>
      <c r="AV3539" t="s">
        <v>67</v>
      </c>
      <c r="AW3539">
        <v>5.24</v>
      </c>
      <c r="AX3539" t="s">
        <v>67</v>
      </c>
      <c r="AY3539">
        <v>1.27</v>
      </c>
      <c r="AZ3539" t="s">
        <v>67</v>
      </c>
      <c r="BA3539">
        <v>0.14000000000000001</v>
      </c>
      <c r="BB3539" t="s">
        <v>67</v>
      </c>
      <c r="BC3539">
        <v>0.94</v>
      </c>
      <c r="BD3539" t="s">
        <v>67</v>
      </c>
      <c r="BF3539" t="s">
        <v>64</v>
      </c>
    </row>
    <row r="3540" spans="1:58" x14ac:dyDescent="0.25">
      <c r="A3540" t="s">
        <v>58</v>
      </c>
      <c r="B3540">
        <v>2</v>
      </c>
      <c r="C3540" t="s">
        <v>88</v>
      </c>
      <c r="D3540">
        <v>1998</v>
      </c>
      <c r="E3540">
        <v>1998</v>
      </c>
      <c r="F3540">
        <v>7</v>
      </c>
      <c r="G3540" t="s">
        <v>60</v>
      </c>
      <c r="H3540">
        <v>0.39</v>
      </c>
      <c r="I3540">
        <v>1.02</v>
      </c>
      <c r="J3540" t="s">
        <v>73</v>
      </c>
      <c r="K3540">
        <v>7.76</v>
      </c>
      <c r="L3540" t="s">
        <v>67</v>
      </c>
      <c r="M3540">
        <v>61.8</v>
      </c>
      <c r="N3540" t="s">
        <v>67</v>
      </c>
      <c r="O3540">
        <v>28.12</v>
      </c>
      <c r="P3540" t="s">
        <v>67</v>
      </c>
      <c r="Q3540">
        <v>1.29</v>
      </c>
      <c r="R3540" t="s">
        <v>67</v>
      </c>
      <c r="S3540">
        <v>9.93</v>
      </c>
      <c r="T3540" t="s">
        <v>67</v>
      </c>
      <c r="U3540">
        <v>3.4000000000000002E-2</v>
      </c>
      <c r="V3540" t="s">
        <v>67</v>
      </c>
      <c r="W3540">
        <v>3.4000000000000002E-2</v>
      </c>
      <c r="X3540" t="s">
        <v>67</v>
      </c>
      <c r="Y3540">
        <v>0.02</v>
      </c>
      <c r="Z3540" t="s">
        <v>67</v>
      </c>
      <c r="AA3540">
        <v>1E-3</v>
      </c>
      <c r="AB3540" t="s">
        <v>68</v>
      </c>
      <c r="AC3540">
        <v>7.0000000000000007E-2</v>
      </c>
      <c r="AD3540" t="s">
        <v>68</v>
      </c>
      <c r="AE3540">
        <v>0.06</v>
      </c>
      <c r="AF3540" t="s">
        <v>68</v>
      </c>
      <c r="AG3540">
        <v>0.02</v>
      </c>
      <c r="AH3540" t="s">
        <v>68</v>
      </c>
      <c r="AI3540">
        <v>0.01</v>
      </c>
      <c r="AJ3540" t="s">
        <v>68</v>
      </c>
      <c r="AK3540">
        <v>0.06</v>
      </c>
      <c r="AL3540" t="s">
        <v>67</v>
      </c>
      <c r="AM3540">
        <v>0.05</v>
      </c>
      <c r="AN3540" t="s">
        <v>67</v>
      </c>
      <c r="AO3540">
        <v>0.02</v>
      </c>
      <c r="AP3540" t="s">
        <v>70</v>
      </c>
      <c r="AQ3540">
        <v>7.0000000000000001E-3</v>
      </c>
      <c r="AR3540" t="s">
        <v>67</v>
      </c>
      <c r="AS3540">
        <v>3.44</v>
      </c>
      <c r="AT3540" t="s">
        <v>67</v>
      </c>
      <c r="AU3540">
        <v>0.22</v>
      </c>
      <c r="AV3540" t="s">
        <v>67</v>
      </c>
      <c r="AW3540">
        <v>6.57</v>
      </c>
      <c r="AX3540" t="s">
        <v>67</v>
      </c>
      <c r="AY3540">
        <v>1.58</v>
      </c>
      <c r="AZ3540" t="s">
        <v>67</v>
      </c>
      <c r="BA3540">
        <v>0.17</v>
      </c>
      <c r="BB3540" t="s">
        <v>67</v>
      </c>
      <c r="BC3540">
        <v>2.54</v>
      </c>
      <c r="BD3540" t="s">
        <v>67</v>
      </c>
      <c r="BF3540" t="s">
        <v>64</v>
      </c>
    </row>
    <row r="3541" spans="1:58" x14ac:dyDescent="0.25">
      <c r="A3541" t="s">
        <v>58</v>
      </c>
      <c r="B3541">
        <v>2</v>
      </c>
      <c r="C3541" t="s">
        <v>88</v>
      </c>
      <c r="D3541">
        <v>1998</v>
      </c>
      <c r="E3541">
        <v>1998</v>
      </c>
      <c r="F3541">
        <v>8</v>
      </c>
      <c r="G3541" t="s">
        <v>60</v>
      </c>
      <c r="H3541">
        <v>0.18</v>
      </c>
      <c r="I3541">
        <v>0.48</v>
      </c>
      <c r="J3541" t="s">
        <v>67</v>
      </c>
      <c r="K3541">
        <v>7.73</v>
      </c>
      <c r="L3541" t="s">
        <v>67</v>
      </c>
      <c r="M3541">
        <v>69.540000000000006</v>
      </c>
      <c r="N3541" t="s">
        <v>67</v>
      </c>
      <c r="O3541">
        <v>30.21</v>
      </c>
      <c r="P3541" t="s">
        <v>67</v>
      </c>
      <c r="Q3541">
        <v>0.64</v>
      </c>
      <c r="R3541" t="s">
        <v>67</v>
      </c>
      <c r="S3541">
        <v>10.050000000000001</v>
      </c>
      <c r="T3541" t="s">
        <v>67</v>
      </c>
      <c r="U3541">
        <v>3.5000000000000003E-2</v>
      </c>
      <c r="V3541" t="s">
        <v>67</v>
      </c>
      <c r="W3541">
        <v>3.3000000000000002E-2</v>
      </c>
      <c r="X3541" t="s">
        <v>67</v>
      </c>
      <c r="Y3541">
        <v>2.1999999999999999E-2</v>
      </c>
      <c r="Z3541" t="s">
        <v>67</v>
      </c>
      <c r="AA3541">
        <v>2E-3</v>
      </c>
      <c r="AB3541" t="s">
        <v>68</v>
      </c>
      <c r="AC3541">
        <v>0.06</v>
      </c>
      <c r="AD3541" t="s">
        <v>68</v>
      </c>
      <c r="AE3541">
        <v>0.05</v>
      </c>
      <c r="AF3541" t="s">
        <v>68</v>
      </c>
      <c r="AG3541">
        <v>0.04</v>
      </c>
      <c r="AH3541" t="s">
        <v>68</v>
      </c>
      <c r="AI3541">
        <v>0.01</v>
      </c>
      <c r="AJ3541" t="s">
        <v>68</v>
      </c>
      <c r="AK3541">
        <v>0.06</v>
      </c>
      <c r="AL3541" t="s">
        <v>67</v>
      </c>
      <c r="AM3541">
        <v>0.04</v>
      </c>
      <c r="AN3541" t="s">
        <v>67</v>
      </c>
      <c r="AO3541">
        <v>7.0000000000000001E-3</v>
      </c>
      <c r="AP3541" t="s">
        <v>70</v>
      </c>
      <c r="AQ3541">
        <v>8.0000000000000002E-3</v>
      </c>
      <c r="AR3541" t="s">
        <v>67</v>
      </c>
      <c r="AS3541">
        <v>3.91</v>
      </c>
      <c r="AT3541" t="s">
        <v>67</v>
      </c>
      <c r="AU3541">
        <v>0.23</v>
      </c>
      <c r="AV3541" t="s">
        <v>67</v>
      </c>
      <c r="AW3541">
        <v>7.32</v>
      </c>
      <c r="AX3541" t="s">
        <v>67</v>
      </c>
      <c r="AY3541">
        <v>1.75</v>
      </c>
      <c r="AZ3541" t="s">
        <v>67</v>
      </c>
      <c r="BA3541">
        <v>0.2</v>
      </c>
      <c r="BB3541" t="s">
        <v>67</v>
      </c>
      <c r="BC3541">
        <v>3.52</v>
      </c>
      <c r="BD3541" t="s">
        <v>67</v>
      </c>
      <c r="BF3541" t="s">
        <v>64</v>
      </c>
    </row>
    <row r="3542" spans="1:58" x14ac:dyDescent="0.25">
      <c r="A3542" t="s">
        <v>58</v>
      </c>
      <c r="B3542">
        <v>2</v>
      </c>
      <c r="C3542" t="s">
        <v>88</v>
      </c>
      <c r="D3542">
        <v>1998</v>
      </c>
      <c r="E3542">
        <v>1998</v>
      </c>
      <c r="F3542">
        <v>9</v>
      </c>
      <c r="G3542" t="s">
        <v>66</v>
      </c>
      <c r="H3542">
        <v>0.14000000000000001</v>
      </c>
      <c r="I3542">
        <v>0.36</v>
      </c>
      <c r="J3542" t="s">
        <v>67</v>
      </c>
      <c r="K3542">
        <v>7.71</v>
      </c>
      <c r="L3542" t="s">
        <v>67</v>
      </c>
      <c r="M3542">
        <v>75.040000000000006</v>
      </c>
      <c r="N3542" t="s">
        <v>67</v>
      </c>
      <c r="O3542">
        <v>30.21</v>
      </c>
      <c r="P3542" t="s">
        <v>67</v>
      </c>
      <c r="Q3542">
        <v>1.53</v>
      </c>
      <c r="R3542" t="s">
        <v>67</v>
      </c>
      <c r="S3542">
        <v>10.47</v>
      </c>
      <c r="T3542" t="s">
        <v>67</v>
      </c>
      <c r="U3542">
        <v>3.5999999999999997E-2</v>
      </c>
      <c r="V3542" t="s">
        <v>67</v>
      </c>
      <c r="W3542">
        <v>2.9000000000000001E-2</v>
      </c>
      <c r="X3542" t="s">
        <v>67</v>
      </c>
      <c r="Y3542">
        <v>0.02</v>
      </c>
      <c r="Z3542" t="s">
        <v>67</v>
      </c>
      <c r="AA3542">
        <v>6.0000000000000001E-3</v>
      </c>
      <c r="AB3542" t="s">
        <v>68</v>
      </c>
      <c r="AC3542">
        <v>7.0000000000000007E-2</v>
      </c>
      <c r="AD3542" t="s">
        <v>68</v>
      </c>
      <c r="AE3542">
        <v>0.05</v>
      </c>
      <c r="AF3542" t="s">
        <v>68</v>
      </c>
      <c r="AG3542">
        <v>0.03</v>
      </c>
      <c r="AH3542" t="s">
        <v>68</v>
      </c>
      <c r="AI3542">
        <v>0.02</v>
      </c>
      <c r="AJ3542" t="s">
        <v>68</v>
      </c>
      <c r="AK3542">
        <v>7.0000000000000007E-2</v>
      </c>
      <c r="AL3542" t="s">
        <v>67</v>
      </c>
      <c r="AM3542">
        <v>0.04</v>
      </c>
      <c r="AN3542" t="s">
        <v>67</v>
      </c>
      <c r="AO3542">
        <v>1.9E-2</v>
      </c>
      <c r="AP3542" t="s">
        <v>70</v>
      </c>
      <c r="AQ3542">
        <v>5.0000000000000001E-3</v>
      </c>
      <c r="AR3542" t="s">
        <v>67</v>
      </c>
      <c r="AS3542">
        <v>3.87</v>
      </c>
      <c r="AT3542" t="s">
        <v>67</v>
      </c>
      <c r="AU3542">
        <v>0.24</v>
      </c>
      <c r="AV3542" t="s">
        <v>67</v>
      </c>
      <c r="AW3542">
        <v>7.33</v>
      </c>
      <c r="AX3542" t="s">
        <v>67</v>
      </c>
      <c r="AY3542">
        <v>1.97</v>
      </c>
      <c r="AZ3542" t="s">
        <v>67</v>
      </c>
      <c r="BA3542">
        <v>0.25</v>
      </c>
      <c r="BB3542" t="s">
        <v>67</v>
      </c>
      <c r="BC3542">
        <v>2.1800000000000002</v>
      </c>
      <c r="BD3542" t="s">
        <v>67</v>
      </c>
      <c r="BF3542" t="s">
        <v>64</v>
      </c>
    </row>
    <row r="3543" spans="1:58" x14ac:dyDescent="0.25">
      <c r="A3543" t="s">
        <v>58</v>
      </c>
      <c r="B3543">
        <v>2</v>
      </c>
      <c r="C3543" t="s">
        <v>88</v>
      </c>
      <c r="D3543">
        <v>1999</v>
      </c>
      <c r="E3543">
        <v>1998</v>
      </c>
      <c r="F3543">
        <v>10</v>
      </c>
      <c r="G3543" t="s">
        <v>66</v>
      </c>
      <c r="H3543">
        <v>0.36</v>
      </c>
      <c r="I3543">
        <v>0.95</v>
      </c>
      <c r="J3543" t="s">
        <v>67</v>
      </c>
      <c r="K3543">
        <v>7.6</v>
      </c>
      <c r="L3543" t="s">
        <v>67</v>
      </c>
      <c r="M3543">
        <v>62.01</v>
      </c>
      <c r="N3543" t="s">
        <v>67</v>
      </c>
      <c r="O3543">
        <v>25.62</v>
      </c>
      <c r="P3543" t="s">
        <v>67</v>
      </c>
      <c r="Q3543">
        <v>0.78</v>
      </c>
      <c r="R3543" t="s">
        <v>67</v>
      </c>
      <c r="S3543">
        <v>8.69</v>
      </c>
      <c r="T3543" t="s">
        <v>67</v>
      </c>
      <c r="U3543">
        <v>0.04</v>
      </c>
      <c r="V3543" t="s">
        <v>67</v>
      </c>
      <c r="W3543">
        <v>3.9E-2</v>
      </c>
      <c r="X3543" t="s">
        <v>67</v>
      </c>
      <c r="Y3543">
        <v>2.9000000000000001E-2</v>
      </c>
      <c r="Z3543" t="s">
        <v>67</v>
      </c>
      <c r="AA3543">
        <v>1E-3</v>
      </c>
      <c r="AB3543" t="s">
        <v>68</v>
      </c>
      <c r="AC3543">
        <v>7.0000000000000007E-2</v>
      </c>
      <c r="AD3543" t="s">
        <v>69</v>
      </c>
      <c r="AE3543">
        <v>0.05</v>
      </c>
      <c r="AF3543" t="s">
        <v>69</v>
      </c>
      <c r="AG3543">
        <v>0.04</v>
      </c>
      <c r="AH3543" t="s">
        <v>68</v>
      </c>
      <c r="AI3543">
        <v>0.02</v>
      </c>
      <c r="AJ3543" t="s">
        <v>68</v>
      </c>
      <c r="AK3543">
        <v>7.0000000000000007E-2</v>
      </c>
      <c r="AL3543" t="s">
        <v>67</v>
      </c>
      <c r="AM3543">
        <v>0.05</v>
      </c>
      <c r="AN3543" t="s">
        <v>67</v>
      </c>
      <c r="AO3543">
        <v>8.9999999999999993E-3</v>
      </c>
      <c r="AP3543" t="s">
        <v>70</v>
      </c>
      <c r="AQ3543">
        <v>4.0000000000000001E-3</v>
      </c>
      <c r="AR3543" t="s">
        <v>70</v>
      </c>
      <c r="AS3543">
        <v>3.4</v>
      </c>
      <c r="AT3543" t="s">
        <v>67</v>
      </c>
      <c r="AU3543">
        <v>0.28000000000000003</v>
      </c>
      <c r="AV3543" t="s">
        <v>67</v>
      </c>
      <c r="AW3543">
        <v>6.53</v>
      </c>
      <c r="AX3543" t="s">
        <v>67</v>
      </c>
      <c r="AY3543">
        <v>1.58</v>
      </c>
      <c r="AZ3543" t="s">
        <v>67</v>
      </c>
      <c r="BA3543">
        <v>0.23</v>
      </c>
      <c r="BB3543" t="s">
        <v>61</v>
      </c>
      <c r="BC3543">
        <v>3.05</v>
      </c>
      <c r="BD3543" t="s">
        <v>61</v>
      </c>
      <c r="BF3543" t="s">
        <v>64</v>
      </c>
    </row>
    <row r="3544" spans="1:58" x14ac:dyDescent="0.25">
      <c r="A3544" t="s">
        <v>58</v>
      </c>
      <c r="B3544">
        <v>2</v>
      </c>
      <c r="C3544" t="s">
        <v>88</v>
      </c>
      <c r="D3544">
        <v>1999</v>
      </c>
      <c r="E3544">
        <v>1998</v>
      </c>
      <c r="F3544">
        <v>11</v>
      </c>
      <c r="G3544" t="s">
        <v>66</v>
      </c>
      <c r="H3544">
        <v>9.5</v>
      </c>
      <c r="I3544">
        <v>24.06</v>
      </c>
      <c r="J3544" t="s">
        <v>67</v>
      </c>
      <c r="K3544">
        <v>7.41</v>
      </c>
      <c r="L3544" t="s">
        <v>67</v>
      </c>
      <c r="M3544">
        <v>33.44</v>
      </c>
      <c r="N3544" t="s">
        <v>67</v>
      </c>
      <c r="O3544">
        <v>15.87</v>
      </c>
      <c r="P3544" t="s">
        <v>67</v>
      </c>
      <c r="Q3544">
        <v>3.66</v>
      </c>
      <c r="R3544" t="s">
        <v>67</v>
      </c>
      <c r="S3544">
        <v>7.7</v>
      </c>
      <c r="T3544" t="s">
        <v>67</v>
      </c>
      <c r="U3544">
        <v>4.7E-2</v>
      </c>
      <c r="V3544" t="s">
        <v>67</v>
      </c>
      <c r="W3544">
        <v>3.6999999999999998E-2</v>
      </c>
      <c r="X3544" t="s">
        <v>67</v>
      </c>
      <c r="Y3544">
        <v>0.03</v>
      </c>
      <c r="Z3544" t="s">
        <v>67</v>
      </c>
      <c r="AA3544">
        <v>0.01</v>
      </c>
      <c r="AB3544" t="s">
        <v>68</v>
      </c>
      <c r="AC3544">
        <v>0.05</v>
      </c>
      <c r="AD3544" t="s">
        <v>69</v>
      </c>
      <c r="AE3544">
        <v>0.04</v>
      </c>
      <c r="AF3544" t="s">
        <v>69</v>
      </c>
      <c r="AG3544">
        <v>0.03</v>
      </c>
      <c r="AH3544" t="s">
        <v>68</v>
      </c>
      <c r="AI3544">
        <v>0.01</v>
      </c>
      <c r="AJ3544" t="s">
        <v>68</v>
      </c>
      <c r="AK3544">
        <v>0.05</v>
      </c>
      <c r="AL3544" t="s">
        <v>67</v>
      </c>
      <c r="AM3544">
        <v>0.04</v>
      </c>
      <c r="AN3544" t="s">
        <v>67</v>
      </c>
      <c r="AO3544">
        <v>0.01</v>
      </c>
      <c r="AP3544" t="s">
        <v>70</v>
      </c>
      <c r="AQ3544">
        <v>2E-3</v>
      </c>
      <c r="AR3544" t="s">
        <v>70</v>
      </c>
      <c r="AS3544">
        <v>2.04</v>
      </c>
      <c r="AT3544" t="s">
        <v>67</v>
      </c>
      <c r="AU3544">
        <v>0.2</v>
      </c>
      <c r="AV3544" t="s">
        <v>67</v>
      </c>
      <c r="AW3544">
        <v>3.58</v>
      </c>
      <c r="AX3544" t="s">
        <v>67</v>
      </c>
      <c r="AY3544">
        <v>0.88</v>
      </c>
      <c r="AZ3544" t="s">
        <v>67</v>
      </c>
      <c r="BA3544">
        <v>0.11</v>
      </c>
      <c r="BB3544" t="s">
        <v>67</v>
      </c>
      <c r="BC3544">
        <v>1.06</v>
      </c>
      <c r="BD3544" t="s">
        <v>67</v>
      </c>
      <c r="BF3544" t="s">
        <v>64</v>
      </c>
    </row>
    <row r="3545" spans="1:58" x14ac:dyDescent="0.25">
      <c r="A3545" t="s">
        <v>58</v>
      </c>
      <c r="B3545">
        <v>2</v>
      </c>
      <c r="C3545" t="s">
        <v>88</v>
      </c>
      <c r="D3545">
        <v>1999</v>
      </c>
      <c r="E3545">
        <v>1998</v>
      </c>
      <c r="F3545">
        <v>12</v>
      </c>
      <c r="G3545" t="s">
        <v>60</v>
      </c>
      <c r="H3545">
        <v>20.52</v>
      </c>
      <c r="I3545">
        <v>53.67</v>
      </c>
      <c r="J3545" t="s">
        <v>67</v>
      </c>
      <c r="K3545">
        <v>7.34</v>
      </c>
      <c r="L3545" t="s">
        <v>67</v>
      </c>
      <c r="M3545">
        <v>30.4</v>
      </c>
      <c r="N3545" t="s">
        <v>67</v>
      </c>
      <c r="O3545">
        <v>15.25</v>
      </c>
      <c r="P3545" t="s">
        <v>67</v>
      </c>
      <c r="Q3545">
        <v>74.06</v>
      </c>
      <c r="R3545" t="s">
        <v>67</v>
      </c>
      <c r="S3545">
        <v>8.5299999999999994</v>
      </c>
      <c r="T3545" t="s">
        <v>67</v>
      </c>
      <c r="U3545">
        <v>7.1999999999999995E-2</v>
      </c>
      <c r="V3545" t="s">
        <v>67</v>
      </c>
      <c r="W3545">
        <v>4.2999999999999997E-2</v>
      </c>
      <c r="X3545" t="s">
        <v>67</v>
      </c>
      <c r="Y3545">
        <v>3.4000000000000002E-2</v>
      </c>
      <c r="Z3545" t="s">
        <v>67</v>
      </c>
      <c r="AA3545">
        <v>2.9000000000000001E-2</v>
      </c>
      <c r="AB3545" t="s">
        <v>68</v>
      </c>
      <c r="AC3545">
        <v>0.1</v>
      </c>
      <c r="AD3545" t="s">
        <v>69</v>
      </c>
      <c r="AE3545">
        <v>0.03</v>
      </c>
      <c r="AF3545" t="s">
        <v>69</v>
      </c>
      <c r="AG3545">
        <v>0.02</v>
      </c>
      <c r="AH3545" t="s">
        <v>68</v>
      </c>
      <c r="AI3545">
        <v>7.0000000000000007E-2</v>
      </c>
      <c r="AJ3545" t="s">
        <v>68</v>
      </c>
      <c r="AK3545">
        <v>0.1</v>
      </c>
      <c r="AL3545" t="s">
        <v>67</v>
      </c>
      <c r="AM3545">
        <v>0.03</v>
      </c>
      <c r="AN3545" t="s">
        <v>67</v>
      </c>
      <c r="AO3545">
        <v>6.0000000000000001E-3</v>
      </c>
      <c r="AP3545" t="s">
        <v>70</v>
      </c>
      <c r="AQ3545">
        <v>1E-3</v>
      </c>
      <c r="AR3545" t="s">
        <v>70</v>
      </c>
      <c r="AS3545">
        <v>1.88</v>
      </c>
      <c r="AT3545" t="s">
        <v>67</v>
      </c>
      <c r="AU3545">
        <v>0.2</v>
      </c>
      <c r="AV3545" t="s">
        <v>67</v>
      </c>
      <c r="AW3545">
        <v>3.27</v>
      </c>
      <c r="AX3545" t="s">
        <v>67</v>
      </c>
      <c r="AY3545">
        <v>0.79</v>
      </c>
      <c r="AZ3545" t="s">
        <v>67</v>
      </c>
      <c r="BA3545">
        <v>0.1</v>
      </c>
      <c r="BB3545" t="s">
        <v>67</v>
      </c>
      <c r="BC3545">
        <v>0.78</v>
      </c>
      <c r="BD3545" t="s">
        <v>67</v>
      </c>
      <c r="BF3545" t="s">
        <v>64</v>
      </c>
    </row>
    <row r="3546" spans="1:58" x14ac:dyDescent="0.25">
      <c r="A3546" t="s">
        <v>58</v>
      </c>
      <c r="B3546">
        <v>2</v>
      </c>
      <c r="C3546" t="s">
        <v>88</v>
      </c>
      <c r="D3546">
        <v>1999</v>
      </c>
      <c r="E3546">
        <v>1999</v>
      </c>
      <c r="F3546">
        <v>1</v>
      </c>
      <c r="G3546" t="s">
        <v>60</v>
      </c>
      <c r="H3546">
        <v>14.76</v>
      </c>
      <c r="I3546">
        <v>38.61</v>
      </c>
      <c r="J3546" t="s">
        <v>67</v>
      </c>
      <c r="K3546">
        <v>7.3</v>
      </c>
      <c r="L3546" t="s">
        <v>67</v>
      </c>
      <c r="M3546">
        <v>30.55</v>
      </c>
      <c r="N3546" t="s">
        <v>67</v>
      </c>
      <c r="O3546">
        <v>15.29</v>
      </c>
      <c r="P3546" t="s">
        <v>67</v>
      </c>
      <c r="Q3546">
        <v>18.68</v>
      </c>
      <c r="R3546" t="s">
        <v>67</v>
      </c>
      <c r="S3546">
        <v>8.81</v>
      </c>
      <c r="T3546" t="s">
        <v>67</v>
      </c>
      <c r="U3546">
        <v>5.1999999999999998E-2</v>
      </c>
      <c r="V3546" t="s">
        <v>67</v>
      </c>
      <c r="W3546">
        <v>4.3999999999999997E-2</v>
      </c>
      <c r="X3546" t="s">
        <v>67</v>
      </c>
      <c r="Y3546">
        <v>3.5999999999999997E-2</v>
      </c>
      <c r="Z3546" t="s">
        <v>67</v>
      </c>
      <c r="AA3546">
        <v>8.0000000000000002E-3</v>
      </c>
      <c r="AB3546" t="s">
        <v>68</v>
      </c>
      <c r="AC3546">
        <v>0.04</v>
      </c>
      <c r="AD3546" t="s">
        <v>69</v>
      </c>
      <c r="AE3546">
        <v>0.02</v>
      </c>
      <c r="AF3546" t="s">
        <v>69</v>
      </c>
      <c r="AG3546">
        <v>0.02</v>
      </c>
      <c r="AH3546" t="s">
        <v>68</v>
      </c>
      <c r="AI3546">
        <v>0.02</v>
      </c>
      <c r="AJ3546" t="s">
        <v>68</v>
      </c>
      <c r="AK3546">
        <v>0.04</v>
      </c>
      <c r="AL3546" t="s">
        <v>67</v>
      </c>
      <c r="AM3546">
        <v>0.02</v>
      </c>
      <c r="AN3546" t="s">
        <v>67</v>
      </c>
      <c r="AO3546">
        <v>4.0000000000000001E-3</v>
      </c>
      <c r="AP3546" t="s">
        <v>70</v>
      </c>
      <c r="AQ3546">
        <v>1E-3</v>
      </c>
      <c r="AR3546" t="s">
        <v>70</v>
      </c>
      <c r="AS3546">
        <v>1.84</v>
      </c>
      <c r="AT3546" t="s">
        <v>67</v>
      </c>
      <c r="AU3546">
        <v>0.18</v>
      </c>
      <c r="AV3546" t="s">
        <v>67</v>
      </c>
      <c r="AW3546">
        <v>3.2</v>
      </c>
      <c r="AX3546" t="s">
        <v>67</v>
      </c>
      <c r="AY3546">
        <v>0.78</v>
      </c>
      <c r="AZ3546" t="s">
        <v>67</v>
      </c>
      <c r="BA3546">
        <v>0.1</v>
      </c>
      <c r="BB3546" t="s">
        <v>67</v>
      </c>
      <c r="BC3546">
        <v>0.72</v>
      </c>
      <c r="BD3546" t="s">
        <v>67</v>
      </c>
      <c r="BF3546" t="s">
        <v>64</v>
      </c>
    </row>
    <row r="3547" spans="1:58" x14ac:dyDescent="0.25">
      <c r="A3547" t="s">
        <v>58</v>
      </c>
      <c r="B3547">
        <v>2</v>
      </c>
      <c r="C3547" t="s">
        <v>88</v>
      </c>
      <c r="D3547">
        <v>1999</v>
      </c>
      <c r="E3547">
        <v>1999</v>
      </c>
      <c r="F3547">
        <v>2</v>
      </c>
      <c r="G3547" t="s">
        <v>60</v>
      </c>
      <c r="H3547">
        <v>19.11</v>
      </c>
      <c r="I3547">
        <v>45.16</v>
      </c>
      <c r="J3547" t="s">
        <v>67</v>
      </c>
      <c r="K3547">
        <v>7.4</v>
      </c>
      <c r="L3547" t="s">
        <v>67</v>
      </c>
      <c r="M3547">
        <v>29.69</v>
      </c>
      <c r="N3547" t="s">
        <v>67</v>
      </c>
      <c r="O3547">
        <v>14.75</v>
      </c>
      <c r="P3547" t="s">
        <v>67</v>
      </c>
      <c r="Q3547">
        <v>0.9</v>
      </c>
      <c r="R3547" t="s">
        <v>67</v>
      </c>
      <c r="S3547">
        <v>8.59</v>
      </c>
      <c r="T3547" t="s">
        <v>67</v>
      </c>
      <c r="U3547">
        <v>4.4999999999999998E-2</v>
      </c>
      <c r="V3547" t="s">
        <v>67</v>
      </c>
      <c r="W3547">
        <v>4.2999999999999997E-2</v>
      </c>
      <c r="X3547" t="s">
        <v>67</v>
      </c>
      <c r="Y3547">
        <v>3.6999999999999998E-2</v>
      </c>
      <c r="Z3547" t="s">
        <v>67</v>
      </c>
      <c r="AA3547">
        <v>2E-3</v>
      </c>
      <c r="AB3547" t="s">
        <v>68</v>
      </c>
      <c r="AC3547">
        <v>0.02</v>
      </c>
      <c r="AD3547" t="s">
        <v>69</v>
      </c>
      <c r="AE3547">
        <v>0.02</v>
      </c>
      <c r="AF3547" t="s">
        <v>69</v>
      </c>
      <c r="AG3547">
        <v>0.01</v>
      </c>
      <c r="AH3547" t="s">
        <v>69</v>
      </c>
      <c r="AI3547">
        <v>0</v>
      </c>
      <c r="AJ3547" t="s">
        <v>69</v>
      </c>
      <c r="AK3547">
        <v>0.02</v>
      </c>
      <c r="AL3547" t="s">
        <v>70</v>
      </c>
      <c r="AM3547">
        <v>0.02</v>
      </c>
      <c r="AN3547" t="s">
        <v>70</v>
      </c>
      <c r="AO3547">
        <v>6.0000000000000001E-3</v>
      </c>
      <c r="AP3547" t="s">
        <v>70</v>
      </c>
      <c r="AQ3547">
        <v>1E-3</v>
      </c>
      <c r="AR3547" t="s">
        <v>70</v>
      </c>
      <c r="AS3547">
        <v>1.8</v>
      </c>
      <c r="AT3547" t="s">
        <v>67</v>
      </c>
      <c r="AU3547">
        <v>0.17</v>
      </c>
      <c r="AV3547" t="s">
        <v>67</v>
      </c>
      <c r="AW3547">
        <v>3.11</v>
      </c>
      <c r="AX3547" t="s">
        <v>67</v>
      </c>
      <c r="AY3547">
        <v>0.76</v>
      </c>
      <c r="AZ3547" t="s">
        <v>67</v>
      </c>
      <c r="BA3547">
        <v>0.1</v>
      </c>
      <c r="BB3547" t="s">
        <v>67</v>
      </c>
      <c r="BC3547">
        <v>0.67</v>
      </c>
      <c r="BD3547" t="s">
        <v>67</v>
      </c>
      <c r="BF3547" t="s">
        <v>64</v>
      </c>
    </row>
    <row r="3548" spans="1:58" x14ac:dyDescent="0.25">
      <c r="A3548" t="s">
        <v>58</v>
      </c>
      <c r="B3548">
        <v>2</v>
      </c>
      <c r="C3548" t="s">
        <v>88</v>
      </c>
      <c r="D3548">
        <v>1999</v>
      </c>
      <c r="E3548">
        <v>1999</v>
      </c>
      <c r="F3548">
        <v>3</v>
      </c>
      <c r="G3548" t="s">
        <v>66</v>
      </c>
      <c r="H3548">
        <v>5.86</v>
      </c>
      <c r="I3548">
        <v>15.34</v>
      </c>
      <c r="J3548" t="s">
        <v>67</v>
      </c>
      <c r="K3548">
        <v>7.43</v>
      </c>
      <c r="L3548" t="s">
        <v>67</v>
      </c>
      <c r="M3548">
        <v>32.85</v>
      </c>
      <c r="N3548" t="s">
        <v>67</v>
      </c>
      <c r="O3548">
        <v>16.21</v>
      </c>
      <c r="P3548" t="s">
        <v>67</v>
      </c>
      <c r="Q3548">
        <v>0.62</v>
      </c>
      <c r="R3548" t="s">
        <v>67</v>
      </c>
      <c r="S3548">
        <v>8.9499999999999993</v>
      </c>
      <c r="T3548" t="s">
        <v>67</v>
      </c>
      <c r="U3548">
        <v>0.05</v>
      </c>
      <c r="V3548" t="s">
        <v>67</v>
      </c>
      <c r="W3548">
        <v>4.9000000000000002E-2</v>
      </c>
      <c r="X3548" t="s">
        <v>67</v>
      </c>
      <c r="Y3548">
        <v>3.5000000000000003E-2</v>
      </c>
      <c r="Z3548" t="s">
        <v>67</v>
      </c>
      <c r="AA3548">
        <v>1E-3</v>
      </c>
      <c r="AB3548" t="s">
        <v>68</v>
      </c>
      <c r="AC3548">
        <v>0.01</v>
      </c>
      <c r="AD3548" t="s">
        <v>69</v>
      </c>
      <c r="AE3548">
        <v>0.01</v>
      </c>
      <c r="AF3548" t="s">
        <v>69</v>
      </c>
      <c r="AG3548">
        <v>0.01</v>
      </c>
      <c r="AH3548" t="s">
        <v>69</v>
      </c>
      <c r="AI3548">
        <v>0</v>
      </c>
      <c r="AJ3548" t="s">
        <v>69</v>
      </c>
      <c r="AK3548">
        <v>0.01</v>
      </c>
      <c r="AL3548" t="s">
        <v>70</v>
      </c>
      <c r="AM3548">
        <v>0.01</v>
      </c>
      <c r="AN3548" t="s">
        <v>70</v>
      </c>
      <c r="AO3548">
        <v>4.0000000000000001E-3</v>
      </c>
      <c r="AP3548" t="s">
        <v>70</v>
      </c>
      <c r="AQ3548">
        <v>1E-3</v>
      </c>
      <c r="AR3548" t="s">
        <v>70</v>
      </c>
      <c r="AS3548">
        <v>1.95</v>
      </c>
      <c r="AT3548" t="s">
        <v>67</v>
      </c>
      <c r="AU3548">
        <v>0.18</v>
      </c>
      <c r="AV3548" t="s">
        <v>67</v>
      </c>
      <c r="AW3548">
        <v>3.31</v>
      </c>
      <c r="AX3548" t="s">
        <v>67</v>
      </c>
      <c r="AY3548">
        <v>0.85</v>
      </c>
      <c r="AZ3548" t="s">
        <v>67</v>
      </c>
      <c r="BA3548">
        <v>0.11</v>
      </c>
      <c r="BB3548" t="s">
        <v>67</v>
      </c>
      <c r="BC3548">
        <v>0.7</v>
      </c>
      <c r="BD3548" t="s">
        <v>67</v>
      </c>
      <c r="BF3548" t="s">
        <v>64</v>
      </c>
    </row>
    <row r="3549" spans="1:58" x14ac:dyDescent="0.25">
      <c r="A3549" t="s">
        <v>58</v>
      </c>
      <c r="B3549">
        <v>2</v>
      </c>
      <c r="C3549" t="s">
        <v>88</v>
      </c>
      <c r="D3549">
        <v>1999</v>
      </c>
      <c r="E3549">
        <v>1999</v>
      </c>
      <c r="F3549">
        <v>4</v>
      </c>
      <c r="G3549" t="s">
        <v>66</v>
      </c>
      <c r="H3549">
        <v>2.87</v>
      </c>
      <c r="I3549">
        <v>7.26</v>
      </c>
      <c r="J3549" t="s">
        <v>67</v>
      </c>
      <c r="K3549">
        <v>7.5</v>
      </c>
      <c r="L3549" t="s">
        <v>67</v>
      </c>
      <c r="M3549">
        <v>37.450000000000003</v>
      </c>
      <c r="N3549" t="s">
        <v>67</v>
      </c>
      <c r="O3549">
        <v>18.670000000000002</v>
      </c>
      <c r="P3549" t="s">
        <v>67</v>
      </c>
      <c r="Q3549">
        <v>0.34</v>
      </c>
      <c r="R3549" t="s">
        <v>67</v>
      </c>
      <c r="S3549">
        <v>9.36</v>
      </c>
      <c r="T3549" t="s">
        <v>67</v>
      </c>
      <c r="U3549">
        <v>4.2999999999999997E-2</v>
      </c>
      <c r="V3549" t="s">
        <v>67</v>
      </c>
      <c r="W3549">
        <v>4.2999999999999997E-2</v>
      </c>
      <c r="X3549" t="s">
        <v>67</v>
      </c>
      <c r="Y3549">
        <v>3.2000000000000001E-2</v>
      </c>
      <c r="Z3549" t="s">
        <v>67</v>
      </c>
      <c r="AA3549">
        <v>0</v>
      </c>
      <c r="AB3549" t="s">
        <v>68</v>
      </c>
      <c r="AC3549">
        <v>0.02</v>
      </c>
      <c r="AD3549" t="s">
        <v>69</v>
      </c>
      <c r="AE3549">
        <v>0.02</v>
      </c>
      <c r="AF3549" t="s">
        <v>69</v>
      </c>
      <c r="AG3549">
        <v>0.02</v>
      </c>
      <c r="AH3549" t="s">
        <v>69</v>
      </c>
      <c r="AI3549">
        <v>0</v>
      </c>
      <c r="AJ3549" t="s">
        <v>69</v>
      </c>
      <c r="AK3549">
        <v>0.02</v>
      </c>
      <c r="AL3549" t="s">
        <v>70</v>
      </c>
      <c r="AM3549">
        <v>0.02</v>
      </c>
      <c r="AN3549" t="s">
        <v>67</v>
      </c>
      <c r="AO3549">
        <v>3.0000000000000001E-3</v>
      </c>
      <c r="AP3549" t="s">
        <v>70</v>
      </c>
      <c r="AQ3549">
        <v>0</v>
      </c>
      <c r="AR3549" t="s">
        <v>70</v>
      </c>
      <c r="AS3549">
        <v>2.2400000000000002</v>
      </c>
      <c r="AT3549" t="s">
        <v>67</v>
      </c>
      <c r="AU3549">
        <v>0.2</v>
      </c>
      <c r="AV3549" t="s">
        <v>67</v>
      </c>
      <c r="AW3549">
        <v>3.85</v>
      </c>
      <c r="AX3549" t="s">
        <v>67</v>
      </c>
      <c r="AY3549">
        <v>0.95</v>
      </c>
      <c r="AZ3549" t="s">
        <v>67</v>
      </c>
      <c r="BA3549">
        <v>0.12</v>
      </c>
      <c r="BB3549" t="s">
        <v>67</v>
      </c>
      <c r="BC3549">
        <v>0.9</v>
      </c>
      <c r="BD3549" t="s">
        <v>67</v>
      </c>
      <c r="BF3549" t="s">
        <v>64</v>
      </c>
    </row>
    <row r="3550" spans="1:58" x14ac:dyDescent="0.25">
      <c r="A3550" t="s">
        <v>58</v>
      </c>
      <c r="B3550">
        <v>2</v>
      </c>
      <c r="C3550" t="s">
        <v>88</v>
      </c>
      <c r="D3550">
        <v>1999</v>
      </c>
      <c r="E3550">
        <v>1999</v>
      </c>
      <c r="F3550">
        <v>5</v>
      </c>
      <c r="G3550" t="s">
        <v>66</v>
      </c>
      <c r="H3550">
        <v>4.68</v>
      </c>
      <c r="I3550">
        <v>12.23</v>
      </c>
      <c r="J3550" t="s">
        <v>67</v>
      </c>
      <c r="K3550">
        <v>7.6</v>
      </c>
      <c r="L3550" t="s">
        <v>67</v>
      </c>
      <c r="M3550">
        <v>39.35</v>
      </c>
      <c r="N3550" t="s">
        <v>67</v>
      </c>
      <c r="O3550">
        <v>19.62</v>
      </c>
      <c r="P3550" t="s">
        <v>67</v>
      </c>
      <c r="Q3550">
        <v>0.56000000000000005</v>
      </c>
      <c r="R3550" t="s">
        <v>67</v>
      </c>
      <c r="S3550">
        <v>9.1999999999999993</v>
      </c>
      <c r="T3550" t="s">
        <v>67</v>
      </c>
      <c r="U3550">
        <v>4.1000000000000002E-2</v>
      </c>
      <c r="V3550" t="s">
        <v>67</v>
      </c>
      <c r="W3550">
        <v>3.7999999999999999E-2</v>
      </c>
      <c r="X3550" t="s">
        <v>67</v>
      </c>
      <c r="Y3550">
        <v>2.9000000000000001E-2</v>
      </c>
      <c r="Z3550" t="s">
        <v>67</v>
      </c>
      <c r="AA3550">
        <v>3.0000000000000001E-3</v>
      </c>
      <c r="AB3550" t="s">
        <v>68</v>
      </c>
      <c r="AC3550">
        <v>0.04</v>
      </c>
      <c r="AD3550" t="s">
        <v>69</v>
      </c>
      <c r="AE3550">
        <v>0.02</v>
      </c>
      <c r="AF3550" t="s">
        <v>69</v>
      </c>
      <c r="AG3550">
        <v>0.02</v>
      </c>
      <c r="AH3550" t="s">
        <v>68</v>
      </c>
      <c r="AI3550">
        <v>0.02</v>
      </c>
      <c r="AJ3550" t="s">
        <v>68</v>
      </c>
      <c r="AK3550">
        <v>0.04</v>
      </c>
      <c r="AL3550" t="s">
        <v>67</v>
      </c>
      <c r="AM3550">
        <v>0.02</v>
      </c>
      <c r="AN3550" t="s">
        <v>67</v>
      </c>
      <c r="AO3550">
        <v>4.0000000000000001E-3</v>
      </c>
      <c r="AP3550" t="s">
        <v>70</v>
      </c>
      <c r="AQ3550">
        <v>0</v>
      </c>
      <c r="AR3550" t="s">
        <v>70</v>
      </c>
      <c r="AS3550">
        <v>2.34</v>
      </c>
      <c r="AT3550" t="s">
        <v>67</v>
      </c>
      <c r="AU3550">
        <v>0.22</v>
      </c>
      <c r="AV3550" t="s">
        <v>67</v>
      </c>
      <c r="AW3550">
        <v>4.1399999999999997</v>
      </c>
      <c r="AX3550" t="s">
        <v>67</v>
      </c>
      <c r="AY3550">
        <v>0.97</v>
      </c>
      <c r="AZ3550" t="s">
        <v>67</v>
      </c>
      <c r="BA3550">
        <v>0.11</v>
      </c>
      <c r="BB3550" t="s">
        <v>67</v>
      </c>
      <c r="BC3550">
        <v>0.9</v>
      </c>
      <c r="BD3550" t="s">
        <v>67</v>
      </c>
      <c r="BF3550" t="s">
        <v>64</v>
      </c>
    </row>
    <row r="3551" spans="1:58" x14ac:dyDescent="0.25">
      <c r="A3551" t="s">
        <v>58</v>
      </c>
      <c r="B3551">
        <v>2</v>
      </c>
      <c r="C3551" t="s">
        <v>88</v>
      </c>
      <c r="D3551">
        <v>1999</v>
      </c>
      <c r="E3551">
        <v>1999</v>
      </c>
      <c r="F3551">
        <v>6</v>
      </c>
      <c r="G3551" t="s">
        <v>66</v>
      </c>
      <c r="H3551">
        <v>1.05</v>
      </c>
      <c r="I3551">
        <v>2.65</v>
      </c>
      <c r="J3551" t="s">
        <v>67</v>
      </c>
      <c r="K3551">
        <v>7.66</v>
      </c>
      <c r="L3551" t="s">
        <v>67</v>
      </c>
      <c r="M3551">
        <v>50.5</v>
      </c>
      <c r="N3551" t="s">
        <v>67</v>
      </c>
      <c r="O3551">
        <v>24.42</v>
      </c>
      <c r="P3551" t="s">
        <v>67</v>
      </c>
      <c r="Q3551">
        <v>0.64</v>
      </c>
      <c r="R3551" t="s">
        <v>67</v>
      </c>
      <c r="S3551">
        <v>10.07</v>
      </c>
      <c r="T3551" t="s">
        <v>67</v>
      </c>
      <c r="U3551">
        <v>3.7999999999999999E-2</v>
      </c>
      <c r="V3551" t="s">
        <v>67</v>
      </c>
      <c r="W3551">
        <v>3.7999999999999999E-2</v>
      </c>
      <c r="X3551" t="s">
        <v>67</v>
      </c>
      <c r="Y3551">
        <v>2.8000000000000001E-2</v>
      </c>
      <c r="Z3551" t="s">
        <v>67</v>
      </c>
      <c r="AA3551">
        <v>0</v>
      </c>
      <c r="AB3551" t="s">
        <v>68</v>
      </c>
      <c r="AC3551">
        <v>0.04</v>
      </c>
      <c r="AD3551" t="s">
        <v>69</v>
      </c>
      <c r="AE3551">
        <v>0.03</v>
      </c>
      <c r="AF3551" t="s">
        <v>69</v>
      </c>
      <c r="AG3551">
        <v>0.02</v>
      </c>
      <c r="AH3551" t="s">
        <v>68</v>
      </c>
      <c r="AI3551">
        <v>0.01</v>
      </c>
      <c r="AJ3551" t="s">
        <v>68</v>
      </c>
      <c r="AK3551">
        <v>0.04</v>
      </c>
      <c r="AL3551" t="s">
        <v>67</v>
      </c>
      <c r="AM3551">
        <v>0.03</v>
      </c>
      <c r="AN3551" t="s">
        <v>67</v>
      </c>
      <c r="AO3551">
        <v>1.4E-2</v>
      </c>
      <c r="AP3551" t="s">
        <v>70</v>
      </c>
      <c r="AQ3551">
        <v>1E-3</v>
      </c>
      <c r="AR3551" t="s">
        <v>70</v>
      </c>
      <c r="AS3551">
        <v>2.87</v>
      </c>
      <c r="AT3551" t="s">
        <v>67</v>
      </c>
      <c r="AU3551">
        <v>0.23</v>
      </c>
      <c r="AV3551" t="s">
        <v>67</v>
      </c>
      <c r="AW3551">
        <v>5.33</v>
      </c>
      <c r="AX3551" t="s">
        <v>67</v>
      </c>
      <c r="AY3551">
        <v>1.17</v>
      </c>
      <c r="AZ3551" t="s">
        <v>67</v>
      </c>
      <c r="BA3551">
        <v>0.16</v>
      </c>
      <c r="BB3551" t="s">
        <v>67</v>
      </c>
      <c r="BC3551">
        <v>1.33</v>
      </c>
      <c r="BD3551" t="s">
        <v>67</v>
      </c>
      <c r="BF3551" t="s">
        <v>64</v>
      </c>
    </row>
    <row r="3552" spans="1:58" x14ac:dyDescent="0.25">
      <c r="A3552" t="s">
        <v>58</v>
      </c>
      <c r="B3552">
        <v>2</v>
      </c>
      <c r="C3552" t="s">
        <v>88</v>
      </c>
      <c r="D3552">
        <v>1999</v>
      </c>
      <c r="E3552">
        <v>1999</v>
      </c>
      <c r="F3552">
        <v>7</v>
      </c>
      <c r="G3552" t="s">
        <v>60</v>
      </c>
      <c r="H3552">
        <v>0.31</v>
      </c>
      <c r="I3552">
        <v>0.82</v>
      </c>
      <c r="J3552" t="s">
        <v>67</v>
      </c>
      <c r="K3552">
        <v>7.7</v>
      </c>
      <c r="L3552" t="s">
        <v>67</v>
      </c>
      <c r="M3552">
        <v>62.39</v>
      </c>
      <c r="N3552" t="s">
        <v>67</v>
      </c>
      <c r="O3552">
        <v>28.25</v>
      </c>
      <c r="P3552" t="s">
        <v>67</v>
      </c>
      <c r="Q3552">
        <v>0.63</v>
      </c>
      <c r="R3552" t="s">
        <v>67</v>
      </c>
      <c r="S3552">
        <v>10.24</v>
      </c>
      <c r="T3552" t="s">
        <v>67</v>
      </c>
      <c r="U3552">
        <v>0.04</v>
      </c>
      <c r="V3552" t="s">
        <v>67</v>
      </c>
      <c r="W3552">
        <v>3.5000000000000003E-2</v>
      </c>
      <c r="X3552" t="s">
        <v>67</v>
      </c>
      <c r="Y3552">
        <v>2.4E-2</v>
      </c>
      <c r="Z3552" t="s">
        <v>67</v>
      </c>
      <c r="AA3552">
        <v>4.0000000000000001E-3</v>
      </c>
      <c r="AB3552" t="s">
        <v>68</v>
      </c>
      <c r="AC3552">
        <v>0.06</v>
      </c>
      <c r="AD3552" t="s">
        <v>68</v>
      </c>
      <c r="AE3552">
        <v>0.05</v>
      </c>
      <c r="AF3552" t="s">
        <v>68</v>
      </c>
      <c r="AG3552">
        <v>0.03</v>
      </c>
      <c r="AH3552" t="s">
        <v>68</v>
      </c>
      <c r="AI3552">
        <v>0.01</v>
      </c>
      <c r="AJ3552" t="s">
        <v>68</v>
      </c>
      <c r="AK3552">
        <v>0.05</v>
      </c>
      <c r="AL3552" t="s">
        <v>67</v>
      </c>
      <c r="AM3552">
        <v>0.04</v>
      </c>
      <c r="AN3552" t="s">
        <v>67</v>
      </c>
      <c r="AO3552">
        <v>1.2999999999999999E-2</v>
      </c>
      <c r="AP3552" t="s">
        <v>67</v>
      </c>
      <c r="AQ3552">
        <v>6.0000000000000001E-3</v>
      </c>
      <c r="AR3552" t="s">
        <v>67</v>
      </c>
      <c r="AS3552">
        <v>3.61</v>
      </c>
      <c r="AT3552" t="s">
        <v>67</v>
      </c>
      <c r="AU3552">
        <v>0.24</v>
      </c>
      <c r="AV3552" t="s">
        <v>67</v>
      </c>
      <c r="AW3552">
        <v>6.6</v>
      </c>
      <c r="AX3552" t="s">
        <v>67</v>
      </c>
      <c r="AY3552">
        <v>1.6</v>
      </c>
      <c r="AZ3552" t="s">
        <v>67</v>
      </c>
      <c r="BA3552">
        <v>0.21</v>
      </c>
      <c r="BB3552" t="s">
        <v>67</v>
      </c>
      <c r="BC3552">
        <v>2.2999999999999998</v>
      </c>
      <c r="BD3552" t="s">
        <v>67</v>
      </c>
      <c r="BF3552" t="s">
        <v>64</v>
      </c>
    </row>
    <row r="3553" spans="1:58" x14ac:dyDescent="0.25">
      <c r="A3553" t="s">
        <v>58</v>
      </c>
      <c r="B3553">
        <v>2</v>
      </c>
      <c r="C3553" t="s">
        <v>88</v>
      </c>
      <c r="D3553">
        <v>1999</v>
      </c>
      <c r="E3553">
        <v>1999</v>
      </c>
      <c r="F3553">
        <v>8</v>
      </c>
      <c r="G3553" t="s">
        <v>60</v>
      </c>
      <c r="H3553">
        <v>0.21</v>
      </c>
      <c r="I3553">
        <v>0.56000000000000005</v>
      </c>
      <c r="J3553" t="s">
        <v>67</v>
      </c>
      <c r="K3553">
        <v>7.75</v>
      </c>
      <c r="L3553" t="s">
        <v>67</v>
      </c>
      <c r="M3553">
        <v>69.47</v>
      </c>
      <c r="N3553" t="s">
        <v>67</v>
      </c>
      <c r="O3553">
        <v>30.41</v>
      </c>
      <c r="P3553" t="s">
        <v>67</v>
      </c>
      <c r="Q3553">
        <v>0.33</v>
      </c>
      <c r="R3553" t="s">
        <v>67</v>
      </c>
      <c r="S3553">
        <v>10.01</v>
      </c>
      <c r="T3553" t="s">
        <v>67</v>
      </c>
      <c r="U3553">
        <v>3.5999999999999997E-2</v>
      </c>
      <c r="V3553" t="s">
        <v>67</v>
      </c>
      <c r="W3553">
        <v>3.5999999999999997E-2</v>
      </c>
      <c r="X3553" t="s">
        <v>67</v>
      </c>
      <c r="Y3553">
        <v>2.3E-2</v>
      </c>
      <c r="Z3553" t="s">
        <v>67</v>
      </c>
      <c r="AA3553">
        <v>0</v>
      </c>
      <c r="AB3553" t="s">
        <v>68</v>
      </c>
      <c r="AC3553">
        <v>0.05</v>
      </c>
      <c r="AD3553" t="s">
        <v>68</v>
      </c>
      <c r="AE3553">
        <v>0.06</v>
      </c>
      <c r="AF3553" t="s">
        <v>68</v>
      </c>
      <c r="AG3553">
        <v>0.03</v>
      </c>
      <c r="AH3553" t="s">
        <v>68</v>
      </c>
      <c r="AI3553">
        <v>0.01</v>
      </c>
      <c r="AJ3553" t="s">
        <v>68</v>
      </c>
      <c r="AK3553">
        <v>0.05</v>
      </c>
      <c r="AL3553" t="s">
        <v>67</v>
      </c>
      <c r="AM3553">
        <v>0.05</v>
      </c>
      <c r="AN3553" t="s">
        <v>67</v>
      </c>
      <c r="AO3553">
        <v>1.7000000000000001E-2</v>
      </c>
      <c r="AP3553" t="s">
        <v>70</v>
      </c>
      <c r="AQ3553">
        <v>8.9999999999999993E-3</v>
      </c>
      <c r="AR3553" t="s">
        <v>67</v>
      </c>
      <c r="AS3553">
        <v>3.84</v>
      </c>
      <c r="AT3553" t="s">
        <v>67</v>
      </c>
      <c r="AU3553">
        <v>0.25</v>
      </c>
      <c r="AV3553" t="s">
        <v>67</v>
      </c>
      <c r="AW3553">
        <v>7.31</v>
      </c>
      <c r="AX3553" t="s">
        <v>67</v>
      </c>
      <c r="AY3553">
        <v>1.73</v>
      </c>
      <c r="AZ3553" t="s">
        <v>67</v>
      </c>
      <c r="BA3553">
        <v>0.23</v>
      </c>
      <c r="BB3553" t="s">
        <v>67</v>
      </c>
      <c r="BC3553">
        <v>3.46</v>
      </c>
      <c r="BD3553" t="s">
        <v>67</v>
      </c>
      <c r="BF3553" t="s">
        <v>64</v>
      </c>
    </row>
    <row r="3554" spans="1:58" x14ac:dyDescent="0.25">
      <c r="A3554" t="s">
        <v>58</v>
      </c>
      <c r="B3554">
        <v>2</v>
      </c>
      <c r="C3554" t="s">
        <v>88</v>
      </c>
      <c r="D3554">
        <v>1999</v>
      </c>
      <c r="E3554">
        <v>1999</v>
      </c>
      <c r="F3554">
        <v>9</v>
      </c>
      <c r="G3554" t="s">
        <v>66</v>
      </c>
      <c r="H3554">
        <v>0.09</v>
      </c>
      <c r="I3554">
        <v>0.23</v>
      </c>
      <c r="J3554" t="s">
        <v>67</v>
      </c>
      <c r="K3554">
        <v>7.7</v>
      </c>
      <c r="L3554" t="s">
        <v>67</v>
      </c>
      <c r="M3554">
        <v>75.67</v>
      </c>
      <c r="N3554" t="s">
        <v>67</v>
      </c>
      <c r="O3554">
        <v>30.71</v>
      </c>
      <c r="P3554" t="s">
        <v>67</v>
      </c>
      <c r="Q3554">
        <v>0.22</v>
      </c>
      <c r="R3554" t="s">
        <v>67</v>
      </c>
      <c r="S3554">
        <v>9.23</v>
      </c>
      <c r="T3554" t="s">
        <v>67</v>
      </c>
      <c r="U3554">
        <v>2.7E-2</v>
      </c>
      <c r="V3554" t="s">
        <v>67</v>
      </c>
      <c r="W3554">
        <v>2.5000000000000001E-2</v>
      </c>
      <c r="X3554" t="s">
        <v>67</v>
      </c>
      <c r="Y3554">
        <v>2.1000000000000001E-2</v>
      </c>
      <c r="Z3554" t="s">
        <v>67</v>
      </c>
      <c r="AA3554">
        <v>2E-3</v>
      </c>
      <c r="AB3554" t="s">
        <v>68</v>
      </c>
      <c r="AC3554">
        <v>0.05</v>
      </c>
      <c r="AD3554" t="s">
        <v>69</v>
      </c>
      <c r="AE3554">
        <v>0.04</v>
      </c>
      <c r="AF3554" t="s">
        <v>69</v>
      </c>
      <c r="AG3554">
        <v>0.04</v>
      </c>
      <c r="AH3554" t="s">
        <v>69</v>
      </c>
      <c r="AI3554">
        <v>0.01</v>
      </c>
      <c r="AJ3554" t="s">
        <v>68</v>
      </c>
      <c r="AK3554">
        <v>0.05</v>
      </c>
      <c r="AL3554" t="s">
        <v>67</v>
      </c>
      <c r="AM3554">
        <v>0.04</v>
      </c>
      <c r="AN3554" t="s">
        <v>67</v>
      </c>
      <c r="AO3554">
        <v>6.0000000000000001E-3</v>
      </c>
      <c r="AP3554" t="s">
        <v>70</v>
      </c>
      <c r="AQ3554">
        <v>3.0000000000000001E-3</v>
      </c>
      <c r="AR3554" t="s">
        <v>70</v>
      </c>
      <c r="AS3554">
        <v>4.13</v>
      </c>
      <c r="AT3554" t="s">
        <v>67</v>
      </c>
      <c r="AU3554">
        <v>0.24</v>
      </c>
      <c r="AV3554" t="s">
        <v>67</v>
      </c>
      <c r="AW3554">
        <v>7.86</v>
      </c>
      <c r="AX3554" t="s">
        <v>67</v>
      </c>
      <c r="AY3554">
        <v>2.2599999999999998</v>
      </c>
      <c r="AZ3554" t="s">
        <v>67</v>
      </c>
      <c r="BA3554">
        <v>0.28999999999999998</v>
      </c>
      <c r="BB3554" t="s">
        <v>67</v>
      </c>
      <c r="BC3554">
        <v>5.32</v>
      </c>
      <c r="BD3554" t="s">
        <v>67</v>
      </c>
      <c r="BF3554" t="s">
        <v>64</v>
      </c>
    </row>
    <row r="3555" spans="1:58" x14ac:dyDescent="0.25">
      <c r="A3555" t="s">
        <v>58</v>
      </c>
      <c r="B3555">
        <v>2</v>
      </c>
      <c r="C3555" t="s">
        <v>88</v>
      </c>
      <c r="D3555">
        <v>2000</v>
      </c>
      <c r="E3555">
        <v>1999</v>
      </c>
      <c r="F3555">
        <v>10</v>
      </c>
      <c r="G3555" t="s">
        <v>66</v>
      </c>
      <c r="H3555">
        <v>0.24</v>
      </c>
      <c r="I3555">
        <v>0.63</v>
      </c>
      <c r="J3555" t="s">
        <v>67</v>
      </c>
      <c r="K3555">
        <v>7.7</v>
      </c>
      <c r="L3555" t="s">
        <v>67</v>
      </c>
      <c r="M3555">
        <v>73.64</v>
      </c>
      <c r="N3555" t="s">
        <v>67</v>
      </c>
      <c r="O3555">
        <v>28.54</v>
      </c>
      <c r="P3555" t="s">
        <v>67</v>
      </c>
      <c r="Q3555">
        <v>2.4700000000000002</v>
      </c>
      <c r="R3555" t="s">
        <v>67</v>
      </c>
      <c r="S3555">
        <v>8.93</v>
      </c>
      <c r="T3555" t="s">
        <v>67</v>
      </c>
      <c r="U3555">
        <v>4.4999999999999998E-2</v>
      </c>
      <c r="V3555" t="s">
        <v>67</v>
      </c>
      <c r="W3555">
        <v>3.7999999999999999E-2</v>
      </c>
      <c r="X3555" t="s">
        <v>67</v>
      </c>
      <c r="Y3555">
        <v>2.9000000000000001E-2</v>
      </c>
      <c r="Z3555" t="s">
        <v>67</v>
      </c>
      <c r="AA3555">
        <v>7.0000000000000001E-3</v>
      </c>
      <c r="AB3555" t="s">
        <v>68</v>
      </c>
      <c r="AC3555">
        <v>7.0000000000000007E-2</v>
      </c>
      <c r="AD3555" t="s">
        <v>69</v>
      </c>
      <c r="AE3555">
        <v>0.04</v>
      </c>
      <c r="AF3555" t="s">
        <v>69</v>
      </c>
      <c r="AG3555">
        <v>0.04</v>
      </c>
      <c r="AH3555" t="s">
        <v>69</v>
      </c>
      <c r="AI3555">
        <v>0.03</v>
      </c>
      <c r="AJ3555" t="s">
        <v>68</v>
      </c>
      <c r="AK3555">
        <v>7.0000000000000007E-2</v>
      </c>
      <c r="AL3555" t="s">
        <v>67</v>
      </c>
      <c r="AM3555">
        <v>0.04</v>
      </c>
      <c r="AN3555" t="s">
        <v>67</v>
      </c>
      <c r="AO3555">
        <v>5.0000000000000001E-3</v>
      </c>
      <c r="AP3555" t="s">
        <v>70</v>
      </c>
      <c r="AQ3555">
        <v>1E-3</v>
      </c>
      <c r="AR3555" t="s">
        <v>70</v>
      </c>
      <c r="AS3555">
        <v>3.96</v>
      </c>
      <c r="AT3555" t="s">
        <v>67</v>
      </c>
      <c r="AU3555">
        <v>0.28000000000000003</v>
      </c>
      <c r="AV3555" t="s">
        <v>67</v>
      </c>
      <c r="AW3555">
        <v>7.74</v>
      </c>
      <c r="AX3555" t="s">
        <v>67</v>
      </c>
      <c r="AY3555">
        <v>2.19</v>
      </c>
      <c r="AZ3555" t="s">
        <v>67</v>
      </c>
      <c r="BA3555">
        <v>0.3</v>
      </c>
      <c r="BB3555" t="s">
        <v>67</v>
      </c>
      <c r="BC3555">
        <v>5.7</v>
      </c>
      <c r="BD3555" t="s">
        <v>67</v>
      </c>
      <c r="BF3555" t="s">
        <v>64</v>
      </c>
    </row>
    <row r="3556" spans="1:58" x14ac:dyDescent="0.25">
      <c r="A3556" t="s">
        <v>58</v>
      </c>
      <c r="B3556">
        <v>2</v>
      </c>
      <c r="C3556" t="s">
        <v>88</v>
      </c>
      <c r="D3556">
        <v>2000</v>
      </c>
      <c r="E3556">
        <v>1999</v>
      </c>
      <c r="F3556">
        <v>11</v>
      </c>
      <c r="G3556" t="s">
        <v>60</v>
      </c>
      <c r="H3556">
        <v>6.8</v>
      </c>
      <c r="I3556">
        <v>17.22</v>
      </c>
      <c r="J3556" t="s">
        <v>67</v>
      </c>
      <c r="K3556">
        <v>7.42</v>
      </c>
      <c r="L3556" t="s">
        <v>67</v>
      </c>
      <c r="M3556">
        <v>30.8</v>
      </c>
      <c r="N3556" t="s">
        <v>67</v>
      </c>
      <c r="O3556">
        <v>15.12</v>
      </c>
      <c r="P3556" t="s">
        <v>67</v>
      </c>
      <c r="Q3556">
        <v>3.9</v>
      </c>
      <c r="R3556" t="s">
        <v>67</v>
      </c>
      <c r="S3556">
        <v>7.63</v>
      </c>
      <c r="T3556" t="s">
        <v>67</v>
      </c>
      <c r="U3556">
        <v>4.8000000000000001E-2</v>
      </c>
      <c r="V3556" t="s">
        <v>67</v>
      </c>
      <c r="W3556">
        <v>0.04</v>
      </c>
      <c r="X3556" t="s">
        <v>67</v>
      </c>
      <c r="Y3556">
        <v>3.1E-2</v>
      </c>
      <c r="Z3556" t="s">
        <v>67</v>
      </c>
      <c r="AA3556">
        <v>8.0000000000000002E-3</v>
      </c>
      <c r="AB3556" t="s">
        <v>68</v>
      </c>
      <c r="AC3556">
        <v>0.06</v>
      </c>
      <c r="AD3556" t="s">
        <v>69</v>
      </c>
      <c r="AE3556">
        <v>0.04</v>
      </c>
      <c r="AF3556" t="s">
        <v>69</v>
      </c>
      <c r="AG3556">
        <v>0.03</v>
      </c>
      <c r="AH3556" t="s">
        <v>68</v>
      </c>
      <c r="AI3556">
        <v>0.02</v>
      </c>
      <c r="AJ3556" t="s">
        <v>68</v>
      </c>
      <c r="AK3556">
        <v>0.06</v>
      </c>
      <c r="AL3556" t="s">
        <v>67</v>
      </c>
      <c r="AM3556">
        <v>0.04</v>
      </c>
      <c r="AN3556" t="s">
        <v>67</v>
      </c>
      <c r="AO3556">
        <v>0.01</v>
      </c>
      <c r="AP3556" t="s">
        <v>70</v>
      </c>
      <c r="AQ3556">
        <v>2E-3</v>
      </c>
      <c r="AR3556" t="s">
        <v>70</v>
      </c>
      <c r="AS3556">
        <v>1.91</v>
      </c>
      <c r="AT3556" t="s">
        <v>67</v>
      </c>
      <c r="AU3556">
        <v>0.23</v>
      </c>
      <c r="AV3556" t="s">
        <v>67</v>
      </c>
      <c r="AW3556">
        <v>3.26</v>
      </c>
      <c r="AX3556" t="s">
        <v>67</v>
      </c>
      <c r="AY3556">
        <v>0.68</v>
      </c>
      <c r="AZ3556" t="s">
        <v>67</v>
      </c>
      <c r="BA3556">
        <v>0.11</v>
      </c>
      <c r="BB3556" t="s">
        <v>67</v>
      </c>
      <c r="BC3556">
        <v>1.1299999999999999</v>
      </c>
      <c r="BD3556" t="s">
        <v>67</v>
      </c>
      <c r="BF3556" t="s">
        <v>64</v>
      </c>
    </row>
    <row r="3557" spans="1:58" x14ac:dyDescent="0.25">
      <c r="A3557" t="s">
        <v>58</v>
      </c>
      <c r="B3557">
        <v>2</v>
      </c>
      <c r="C3557" t="s">
        <v>88</v>
      </c>
      <c r="D3557">
        <v>2000</v>
      </c>
      <c r="E3557">
        <v>1999</v>
      </c>
      <c r="F3557">
        <v>12</v>
      </c>
      <c r="G3557" t="s">
        <v>60</v>
      </c>
      <c r="H3557">
        <v>14</v>
      </c>
      <c r="I3557">
        <v>36.619999999999997</v>
      </c>
      <c r="J3557" t="s">
        <v>67</v>
      </c>
      <c r="K3557">
        <v>7.4</v>
      </c>
      <c r="L3557" t="s">
        <v>67</v>
      </c>
      <c r="M3557">
        <v>30.84</v>
      </c>
      <c r="N3557" t="s">
        <v>67</v>
      </c>
      <c r="O3557">
        <v>15.46</v>
      </c>
      <c r="P3557" t="s">
        <v>67</v>
      </c>
      <c r="Q3557">
        <v>3.05</v>
      </c>
      <c r="R3557" t="s">
        <v>67</v>
      </c>
      <c r="S3557">
        <v>8.2200000000000006</v>
      </c>
      <c r="T3557" t="s">
        <v>67</v>
      </c>
      <c r="U3557">
        <v>4.7E-2</v>
      </c>
      <c r="V3557" t="s">
        <v>67</v>
      </c>
      <c r="W3557">
        <v>0.04</v>
      </c>
      <c r="X3557" t="s">
        <v>67</v>
      </c>
      <c r="Y3557">
        <v>3.2000000000000001E-2</v>
      </c>
      <c r="Z3557" t="s">
        <v>67</v>
      </c>
      <c r="AA3557">
        <v>8.0000000000000002E-3</v>
      </c>
      <c r="AB3557" t="s">
        <v>68</v>
      </c>
      <c r="AC3557">
        <v>0.04</v>
      </c>
      <c r="AD3557" t="s">
        <v>68</v>
      </c>
      <c r="AE3557">
        <v>0.03</v>
      </c>
      <c r="AF3557" t="s">
        <v>68</v>
      </c>
      <c r="AG3557">
        <v>0.02</v>
      </c>
      <c r="AH3557" t="s">
        <v>68</v>
      </c>
      <c r="AI3557">
        <v>0.01</v>
      </c>
      <c r="AJ3557" t="s">
        <v>68</v>
      </c>
      <c r="AK3557">
        <v>0.04</v>
      </c>
      <c r="AL3557" t="s">
        <v>67</v>
      </c>
      <c r="AM3557">
        <v>0.03</v>
      </c>
      <c r="AN3557" t="s">
        <v>67</v>
      </c>
      <c r="AO3557">
        <v>8.9999999999999993E-3</v>
      </c>
      <c r="AP3557" t="s">
        <v>70</v>
      </c>
      <c r="AQ3557">
        <v>2E-3</v>
      </c>
      <c r="AR3557" t="s">
        <v>67</v>
      </c>
      <c r="AS3557">
        <v>1.92</v>
      </c>
      <c r="AT3557" t="s">
        <v>67</v>
      </c>
      <c r="AU3557">
        <v>0.21</v>
      </c>
      <c r="AV3557" t="s">
        <v>67</v>
      </c>
      <c r="AW3557">
        <v>3.24</v>
      </c>
      <c r="AX3557" t="s">
        <v>67</v>
      </c>
      <c r="AY3557">
        <v>0.67</v>
      </c>
      <c r="AZ3557" t="s">
        <v>67</v>
      </c>
      <c r="BA3557">
        <v>0.09</v>
      </c>
      <c r="BB3557" t="s">
        <v>67</v>
      </c>
      <c r="BC3557">
        <v>0.98</v>
      </c>
      <c r="BD3557" t="s">
        <v>67</v>
      </c>
      <c r="BF3557" t="s">
        <v>64</v>
      </c>
    </row>
    <row r="3558" spans="1:58" x14ac:dyDescent="0.25">
      <c r="A3558" t="s">
        <v>58</v>
      </c>
      <c r="B3558">
        <v>2</v>
      </c>
      <c r="C3558" t="s">
        <v>88</v>
      </c>
      <c r="D3558">
        <v>2000</v>
      </c>
      <c r="E3558">
        <v>2000</v>
      </c>
      <c r="F3558">
        <v>1</v>
      </c>
      <c r="G3558" t="s">
        <v>60</v>
      </c>
      <c r="H3558">
        <v>16.64</v>
      </c>
      <c r="I3558">
        <v>43.52</v>
      </c>
      <c r="J3558" t="s">
        <v>67</v>
      </c>
      <c r="K3558">
        <v>7.4</v>
      </c>
      <c r="L3558" t="s">
        <v>67</v>
      </c>
      <c r="M3558">
        <v>30.13</v>
      </c>
      <c r="N3558" t="s">
        <v>67</v>
      </c>
      <c r="O3558">
        <v>15.12</v>
      </c>
      <c r="P3558" t="s">
        <v>67</v>
      </c>
      <c r="Q3558">
        <v>1.22</v>
      </c>
      <c r="R3558" t="s">
        <v>67</v>
      </c>
      <c r="S3558">
        <v>8.56</v>
      </c>
      <c r="T3558" t="s">
        <v>67</v>
      </c>
      <c r="U3558">
        <v>4.3999999999999997E-2</v>
      </c>
      <c r="V3558" t="s">
        <v>67</v>
      </c>
      <c r="W3558">
        <v>4.2999999999999997E-2</v>
      </c>
      <c r="X3558" t="s">
        <v>67</v>
      </c>
      <c r="Y3558">
        <v>3.4000000000000002E-2</v>
      </c>
      <c r="Z3558" t="s">
        <v>67</v>
      </c>
      <c r="AA3558">
        <v>1E-3</v>
      </c>
      <c r="AB3558" t="s">
        <v>68</v>
      </c>
      <c r="AC3558">
        <v>0.02</v>
      </c>
      <c r="AD3558" t="s">
        <v>69</v>
      </c>
      <c r="AE3558">
        <v>0.02</v>
      </c>
      <c r="AF3558" t="s">
        <v>69</v>
      </c>
      <c r="AG3558">
        <v>0.01</v>
      </c>
      <c r="AH3558" t="s">
        <v>68</v>
      </c>
      <c r="AI3558">
        <v>0</v>
      </c>
      <c r="AJ3558" t="s">
        <v>68</v>
      </c>
      <c r="AK3558">
        <v>0.02</v>
      </c>
      <c r="AL3558" t="s">
        <v>67</v>
      </c>
      <c r="AM3558">
        <v>0.02</v>
      </c>
      <c r="AN3558" t="s">
        <v>67</v>
      </c>
      <c r="AO3558">
        <v>7.0000000000000001E-3</v>
      </c>
      <c r="AP3558" t="s">
        <v>70</v>
      </c>
      <c r="AQ3558">
        <v>1E-3</v>
      </c>
      <c r="AR3558" t="s">
        <v>70</v>
      </c>
      <c r="AS3558">
        <v>1.87</v>
      </c>
      <c r="AT3558" t="s">
        <v>67</v>
      </c>
      <c r="AU3558">
        <v>0.18</v>
      </c>
      <c r="AV3558" t="s">
        <v>67</v>
      </c>
      <c r="AW3558">
        <v>3.1</v>
      </c>
      <c r="AX3558" t="s">
        <v>67</v>
      </c>
      <c r="AY3558">
        <v>0.73</v>
      </c>
      <c r="AZ3558" t="s">
        <v>67</v>
      </c>
      <c r="BA3558">
        <v>0.11</v>
      </c>
      <c r="BB3558" t="s">
        <v>67</v>
      </c>
      <c r="BC3558">
        <v>0.88</v>
      </c>
      <c r="BD3558" t="s">
        <v>67</v>
      </c>
      <c r="BF3558" t="s">
        <v>64</v>
      </c>
    </row>
    <row r="3559" spans="1:58" x14ac:dyDescent="0.25">
      <c r="A3559" t="s">
        <v>58</v>
      </c>
      <c r="B3559">
        <v>2</v>
      </c>
      <c r="C3559" t="s">
        <v>88</v>
      </c>
      <c r="D3559">
        <v>2000</v>
      </c>
      <c r="E3559">
        <v>2000</v>
      </c>
      <c r="F3559">
        <v>2</v>
      </c>
      <c r="G3559" t="s">
        <v>66</v>
      </c>
      <c r="H3559">
        <v>9.9700000000000006</v>
      </c>
      <c r="I3559">
        <v>24.4</v>
      </c>
      <c r="J3559" t="s">
        <v>67</v>
      </c>
      <c r="K3559">
        <v>7.4</v>
      </c>
      <c r="L3559" t="s">
        <v>67</v>
      </c>
      <c r="M3559">
        <v>32.15</v>
      </c>
      <c r="N3559" t="s">
        <v>67</v>
      </c>
      <c r="O3559">
        <v>16.12</v>
      </c>
      <c r="P3559" t="s">
        <v>67</v>
      </c>
      <c r="Q3559">
        <v>0.49</v>
      </c>
      <c r="R3559" t="s">
        <v>67</v>
      </c>
      <c r="S3559">
        <v>8.92</v>
      </c>
      <c r="T3559" t="s">
        <v>67</v>
      </c>
      <c r="U3559">
        <v>4.3999999999999997E-2</v>
      </c>
      <c r="V3559" t="s">
        <v>67</v>
      </c>
      <c r="W3559">
        <v>4.2999999999999997E-2</v>
      </c>
      <c r="X3559" t="s">
        <v>67</v>
      </c>
      <c r="Y3559">
        <v>3.6999999999999998E-2</v>
      </c>
      <c r="Z3559" t="s">
        <v>67</v>
      </c>
      <c r="AA3559">
        <v>1E-3</v>
      </c>
      <c r="AB3559" t="s">
        <v>68</v>
      </c>
      <c r="AC3559">
        <v>0.02</v>
      </c>
      <c r="AD3559" t="s">
        <v>69</v>
      </c>
      <c r="AE3559">
        <v>0.02</v>
      </c>
      <c r="AF3559" t="s">
        <v>69</v>
      </c>
      <c r="AG3559">
        <v>0.01</v>
      </c>
      <c r="AH3559" t="s">
        <v>68</v>
      </c>
      <c r="AI3559">
        <v>0</v>
      </c>
      <c r="AJ3559" t="s">
        <v>68</v>
      </c>
      <c r="AK3559">
        <v>0.02</v>
      </c>
      <c r="AL3559" t="s">
        <v>67</v>
      </c>
      <c r="AM3559">
        <v>0.02</v>
      </c>
      <c r="AN3559" t="s">
        <v>67</v>
      </c>
      <c r="AO3559">
        <v>0.01</v>
      </c>
      <c r="AP3559" t="s">
        <v>70</v>
      </c>
      <c r="AQ3559">
        <v>1E-3</v>
      </c>
      <c r="AR3559" t="s">
        <v>70</v>
      </c>
      <c r="AS3559">
        <v>2.0299999999999998</v>
      </c>
      <c r="AT3559" t="s">
        <v>67</v>
      </c>
      <c r="AU3559">
        <v>0.18</v>
      </c>
      <c r="AV3559" t="s">
        <v>67</v>
      </c>
      <c r="AW3559">
        <v>3.34</v>
      </c>
      <c r="AX3559" t="s">
        <v>67</v>
      </c>
      <c r="AY3559">
        <v>0.8</v>
      </c>
      <c r="AZ3559" t="s">
        <v>67</v>
      </c>
      <c r="BA3559">
        <v>0.11</v>
      </c>
      <c r="BB3559" t="s">
        <v>67</v>
      </c>
      <c r="BC3559">
        <v>1.1200000000000001</v>
      </c>
      <c r="BD3559" t="s">
        <v>67</v>
      </c>
      <c r="BF3559" t="s">
        <v>64</v>
      </c>
    </row>
    <row r="3560" spans="1:58" x14ac:dyDescent="0.25">
      <c r="A3560" t="s">
        <v>58</v>
      </c>
      <c r="B3560">
        <v>2</v>
      </c>
      <c r="C3560" t="s">
        <v>88</v>
      </c>
      <c r="D3560">
        <v>2000</v>
      </c>
      <c r="E3560">
        <v>2000</v>
      </c>
      <c r="F3560">
        <v>3</v>
      </c>
      <c r="G3560" t="s">
        <v>66</v>
      </c>
      <c r="H3560">
        <v>6.09</v>
      </c>
      <c r="I3560">
        <v>15.94</v>
      </c>
      <c r="J3560" t="s">
        <v>67</v>
      </c>
      <c r="K3560">
        <v>7.4</v>
      </c>
      <c r="L3560" t="s">
        <v>67</v>
      </c>
      <c r="M3560">
        <v>34.24</v>
      </c>
      <c r="N3560" t="s">
        <v>67</v>
      </c>
      <c r="O3560">
        <v>17.21</v>
      </c>
      <c r="P3560" t="s">
        <v>67</v>
      </c>
      <c r="Q3560">
        <v>0.64</v>
      </c>
      <c r="R3560" t="s">
        <v>67</v>
      </c>
      <c r="S3560">
        <v>9.02</v>
      </c>
      <c r="T3560" t="s">
        <v>67</v>
      </c>
      <c r="U3560">
        <v>4.5999999999999999E-2</v>
      </c>
      <c r="V3560" t="s">
        <v>67</v>
      </c>
      <c r="W3560">
        <v>4.3999999999999997E-2</v>
      </c>
      <c r="X3560" t="s">
        <v>67</v>
      </c>
      <c r="Y3560">
        <v>3.4000000000000002E-2</v>
      </c>
      <c r="Z3560" t="s">
        <v>67</v>
      </c>
      <c r="AA3560">
        <v>2E-3</v>
      </c>
      <c r="AB3560" t="s">
        <v>68</v>
      </c>
      <c r="AC3560">
        <v>0.01</v>
      </c>
      <c r="AD3560" t="s">
        <v>69</v>
      </c>
      <c r="AE3560">
        <v>0.02</v>
      </c>
      <c r="AF3560" t="s">
        <v>69</v>
      </c>
      <c r="AG3560">
        <v>0.01</v>
      </c>
      <c r="AH3560" t="s">
        <v>68</v>
      </c>
      <c r="AI3560">
        <v>0</v>
      </c>
      <c r="AJ3560" t="s">
        <v>69</v>
      </c>
      <c r="AK3560">
        <v>0.01</v>
      </c>
      <c r="AL3560" t="s">
        <v>70</v>
      </c>
      <c r="AM3560">
        <v>0.02</v>
      </c>
      <c r="AN3560" t="s">
        <v>67</v>
      </c>
      <c r="AO3560">
        <v>8.0000000000000002E-3</v>
      </c>
      <c r="AP3560" t="s">
        <v>70</v>
      </c>
      <c r="AQ3560">
        <v>1E-3</v>
      </c>
      <c r="AR3560" t="s">
        <v>70</v>
      </c>
      <c r="AS3560">
        <v>2.04</v>
      </c>
      <c r="AT3560" t="s">
        <v>67</v>
      </c>
      <c r="AU3560">
        <v>0.19</v>
      </c>
      <c r="AV3560" t="s">
        <v>67</v>
      </c>
      <c r="AW3560">
        <v>3.61</v>
      </c>
      <c r="AX3560" t="s">
        <v>67</v>
      </c>
      <c r="AY3560">
        <v>0.87</v>
      </c>
      <c r="AZ3560" t="s">
        <v>67</v>
      </c>
      <c r="BA3560">
        <v>0.1</v>
      </c>
      <c r="BB3560" t="s">
        <v>67</v>
      </c>
      <c r="BC3560">
        <v>1.01</v>
      </c>
      <c r="BD3560" t="s">
        <v>67</v>
      </c>
      <c r="BF3560" t="s">
        <v>64</v>
      </c>
    </row>
    <row r="3561" spans="1:58" x14ac:dyDescent="0.25">
      <c r="A3561" t="s">
        <v>58</v>
      </c>
      <c r="B3561">
        <v>2</v>
      </c>
      <c r="C3561" t="s">
        <v>88</v>
      </c>
      <c r="D3561">
        <v>2000</v>
      </c>
      <c r="E3561">
        <v>2000</v>
      </c>
      <c r="F3561">
        <v>4</v>
      </c>
      <c r="G3561" t="s">
        <v>66</v>
      </c>
      <c r="H3561">
        <v>2</v>
      </c>
      <c r="I3561">
        <v>5.0599999999999996</v>
      </c>
      <c r="J3561" t="s">
        <v>67</v>
      </c>
      <c r="K3561">
        <v>7.54</v>
      </c>
      <c r="L3561" t="s">
        <v>67</v>
      </c>
      <c r="M3561">
        <v>43.89</v>
      </c>
      <c r="N3561" t="s">
        <v>67</v>
      </c>
      <c r="O3561">
        <v>21.08</v>
      </c>
      <c r="P3561" t="s">
        <v>67</v>
      </c>
      <c r="Q3561">
        <v>0.57999999999999996</v>
      </c>
      <c r="R3561" t="s">
        <v>67</v>
      </c>
      <c r="S3561">
        <v>9.57</v>
      </c>
      <c r="T3561" t="s">
        <v>67</v>
      </c>
      <c r="U3561">
        <v>4.1000000000000002E-2</v>
      </c>
      <c r="V3561" t="s">
        <v>67</v>
      </c>
      <c r="W3561">
        <v>3.5000000000000003E-2</v>
      </c>
      <c r="X3561" t="s">
        <v>67</v>
      </c>
      <c r="Y3561">
        <v>2.8000000000000001E-2</v>
      </c>
      <c r="Z3561" t="s">
        <v>67</v>
      </c>
      <c r="AA3561">
        <v>5.0000000000000001E-3</v>
      </c>
      <c r="AB3561" t="s">
        <v>68</v>
      </c>
      <c r="AC3561">
        <v>0.06</v>
      </c>
      <c r="AD3561" t="s">
        <v>68</v>
      </c>
      <c r="AE3561">
        <v>0.04</v>
      </c>
      <c r="AF3561" t="s">
        <v>68</v>
      </c>
      <c r="AG3561">
        <v>0.01</v>
      </c>
      <c r="AH3561" t="s">
        <v>68</v>
      </c>
      <c r="AI3561">
        <v>0.01</v>
      </c>
      <c r="AJ3561" t="s">
        <v>68</v>
      </c>
      <c r="AK3561">
        <v>0.05</v>
      </c>
      <c r="AL3561" t="s">
        <v>67</v>
      </c>
      <c r="AM3561">
        <v>0.03</v>
      </c>
      <c r="AN3561" t="s">
        <v>67</v>
      </c>
      <c r="AO3561">
        <v>3.1E-2</v>
      </c>
      <c r="AP3561" t="s">
        <v>67</v>
      </c>
      <c r="AQ3561">
        <v>8.9999999999999993E-3</v>
      </c>
      <c r="AR3561" t="s">
        <v>67</v>
      </c>
      <c r="AS3561">
        <v>2.5099999999999998</v>
      </c>
      <c r="AT3561" t="s">
        <v>67</v>
      </c>
      <c r="AU3561">
        <v>0.21</v>
      </c>
      <c r="AV3561" t="s">
        <v>67</v>
      </c>
      <c r="AW3561">
        <v>4.6399999999999997</v>
      </c>
      <c r="AX3561" t="s">
        <v>67</v>
      </c>
      <c r="AY3561">
        <v>1.19</v>
      </c>
      <c r="AZ3561" t="s">
        <v>67</v>
      </c>
      <c r="BA3561">
        <v>0.11</v>
      </c>
      <c r="BB3561" t="s">
        <v>67</v>
      </c>
      <c r="BC3561">
        <v>1.32</v>
      </c>
      <c r="BD3561" t="s">
        <v>67</v>
      </c>
      <c r="BF3561" t="s">
        <v>64</v>
      </c>
    </row>
    <row r="3562" spans="1:58" x14ac:dyDescent="0.25">
      <c r="A3562" t="s">
        <v>58</v>
      </c>
      <c r="B3562">
        <v>2</v>
      </c>
      <c r="C3562" t="s">
        <v>88</v>
      </c>
      <c r="D3562">
        <v>2000</v>
      </c>
      <c r="E3562">
        <v>2000</v>
      </c>
      <c r="F3562">
        <v>5</v>
      </c>
      <c r="G3562" t="s">
        <v>66</v>
      </c>
      <c r="H3562">
        <v>3.4</v>
      </c>
      <c r="I3562">
        <v>8.89</v>
      </c>
      <c r="J3562" t="s">
        <v>67</v>
      </c>
      <c r="K3562">
        <v>7.6</v>
      </c>
      <c r="L3562" t="s">
        <v>67</v>
      </c>
      <c r="M3562">
        <v>43.41</v>
      </c>
      <c r="N3562" t="s">
        <v>67</v>
      </c>
      <c r="O3562">
        <v>21.21</v>
      </c>
      <c r="P3562" t="s">
        <v>67</v>
      </c>
      <c r="Q3562">
        <v>2.15</v>
      </c>
      <c r="R3562" t="s">
        <v>67</v>
      </c>
      <c r="S3562">
        <v>9.34</v>
      </c>
      <c r="T3562" t="s">
        <v>67</v>
      </c>
      <c r="U3562">
        <v>4.2999999999999997E-2</v>
      </c>
      <c r="V3562" t="s">
        <v>67</v>
      </c>
      <c r="W3562">
        <v>3.4000000000000002E-2</v>
      </c>
      <c r="X3562" t="s">
        <v>67</v>
      </c>
      <c r="Y3562">
        <v>2.5999999999999999E-2</v>
      </c>
      <c r="Z3562" t="s">
        <v>67</v>
      </c>
      <c r="AA3562">
        <v>8.9999999999999993E-3</v>
      </c>
      <c r="AB3562" t="s">
        <v>68</v>
      </c>
      <c r="AC3562">
        <v>7.0000000000000007E-2</v>
      </c>
      <c r="AD3562" t="s">
        <v>68</v>
      </c>
      <c r="AE3562">
        <v>0.05</v>
      </c>
      <c r="AF3562" t="s">
        <v>68</v>
      </c>
      <c r="AG3562">
        <v>0.02</v>
      </c>
      <c r="AH3562" t="s">
        <v>68</v>
      </c>
      <c r="AI3562">
        <v>0.02</v>
      </c>
      <c r="AJ3562" t="s">
        <v>68</v>
      </c>
      <c r="AK3562">
        <v>0.06</v>
      </c>
      <c r="AL3562" t="s">
        <v>67</v>
      </c>
      <c r="AM3562">
        <v>0.04</v>
      </c>
      <c r="AN3562" t="s">
        <v>67</v>
      </c>
      <c r="AO3562">
        <v>1.6E-2</v>
      </c>
      <c r="AP3562" t="s">
        <v>67</v>
      </c>
      <c r="AQ3562">
        <v>1.4E-2</v>
      </c>
      <c r="AR3562" t="s">
        <v>67</v>
      </c>
      <c r="AS3562">
        <v>2.44</v>
      </c>
      <c r="AT3562" t="s">
        <v>67</v>
      </c>
      <c r="AU3562">
        <v>0.21</v>
      </c>
      <c r="AV3562" t="s">
        <v>67</v>
      </c>
      <c r="AW3562">
        <v>4.67</v>
      </c>
      <c r="AX3562" t="s">
        <v>67</v>
      </c>
      <c r="AY3562">
        <v>1.18</v>
      </c>
      <c r="AZ3562" t="s">
        <v>67</v>
      </c>
      <c r="BA3562">
        <v>0.11</v>
      </c>
      <c r="BB3562" t="s">
        <v>67</v>
      </c>
      <c r="BC3562">
        <v>1.17</v>
      </c>
      <c r="BD3562" t="s">
        <v>67</v>
      </c>
      <c r="BF3562" t="s">
        <v>64</v>
      </c>
    </row>
    <row r="3563" spans="1:58" x14ac:dyDescent="0.25">
      <c r="A3563" t="s">
        <v>58</v>
      </c>
      <c r="B3563">
        <v>2</v>
      </c>
      <c r="C3563" t="s">
        <v>88</v>
      </c>
      <c r="D3563">
        <v>2000</v>
      </c>
      <c r="E3563">
        <v>2000</v>
      </c>
      <c r="F3563">
        <v>6</v>
      </c>
      <c r="G3563" t="s">
        <v>77</v>
      </c>
      <c r="H3563">
        <v>1.34</v>
      </c>
      <c r="I3563">
        <v>3.4</v>
      </c>
      <c r="J3563" t="s">
        <v>67</v>
      </c>
      <c r="K3563">
        <v>7.7</v>
      </c>
      <c r="L3563" t="s">
        <v>67</v>
      </c>
      <c r="M3563">
        <v>51.13</v>
      </c>
      <c r="N3563" t="s">
        <v>67</v>
      </c>
      <c r="O3563">
        <v>24.75</v>
      </c>
      <c r="P3563" t="s">
        <v>67</v>
      </c>
      <c r="Q3563">
        <v>0.71</v>
      </c>
      <c r="R3563" t="s">
        <v>67</v>
      </c>
      <c r="S3563">
        <v>9.81</v>
      </c>
      <c r="T3563" t="s">
        <v>67</v>
      </c>
      <c r="U3563">
        <v>4.4999999999999998E-2</v>
      </c>
      <c r="V3563" t="s">
        <v>67</v>
      </c>
      <c r="W3563">
        <v>0.04</v>
      </c>
      <c r="X3563" t="s">
        <v>67</v>
      </c>
      <c r="Y3563">
        <v>2.4E-2</v>
      </c>
      <c r="Z3563" t="s">
        <v>67</v>
      </c>
      <c r="AA3563">
        <v>5.0000000000000001E-3</v>
      </c>
      <c r="AB3563" t="s">
        <v>68</v>
      </c>
      <c r="AC3563">
        <v>0.1</v>
      </c>
      <c r="AD3563" t="s">
        <v>69</v>
      </c>
      <c r="AE3563">
        <v>0.06</v>
      </c>
      <c r="AF3563" t="s">
        <v>69</v>
      </c>
      <c r="AG3563">
        <v>0.03</v>
      </c>
      <c r="AH3563" t="s">
        <v>68</v>
      </c>
      <c r="AI3563">
        <v>0.03</v>
      </c>
      <c r="AJ3563" t="s">
        <v>68</v>
      </c>
      <c r="AK3563">
        <v>7.0000000000000007E-2</v>
      </c>
      <c r="AL3563" t="s">
        <v>67</v>
      </c>
      <c r="AM3563">
        <v>0.04</v>
      </c>
      <c r="AN3563" t="s">
        <v>67</v>
      </c>
      <c r="AO3563">
        <v>1.0999999999999999E-2</v>
      </c>
      <c r="AP3563" t="s">
        <v>70</v>
      </c>
      <c r="AQ3563">
        <v>2.8000000000000001E-2</v>
      </c>
      <c r="AR3563" t="s">
        <v>70</v>
      </c>
      <c r="AS3563">
        <v>2.91</v>
      </c>
      <c r="AT3563" t="s">
        <v>67</v>
      </c>
      <c r="AU3563">
        <v>0.2</v>
      </c>
      <c r="AV3563" t="s">
        <v>67</v>
      </c>
      <c r="AW3563">
        <v>5.66</v>
      </c>
      <c r="AX3563" t="s">
        <v>67</v>
      </c>
      <c r="AY3563">
        <v>1.39</v>
      </c>
      <c r="AZ3563" t="s">
        <v>67</v>
      </c>
      <c r="BA3563">
        <v>0.13</v>
      </c>
      <c r="BB3563" t="s">
        <v>67</v>
      </c>
      <c r="BC3563">
        <v>1.34</v>
      </c>
      <c r="BD3563" t="s">
        <v>67</v>
      </c>
      <c r="BF3563" t="s">
        <v>64</v>
      </c>
    </row>
    <row r="3564" spans="1:58" x14ac:dyDescent="0.25">
      <c r="A3564" t="s">
        <v>58</v>
      </c>
      <c r="B3564">
        <v>2</v>
      </c>
      <c r="C3564" t="s">
        <v>88</v>
      </c>
      <c r="D3564">
        <v>2000</v>
      </c>
      <c r="E3564">
        <v>2000</v>
      </c>
      <c r="F3564">
        <v>7</v>
      </c>
      <c r="G3564" t="s">
        <v>77</v>
      </c>
      <c r="H3564">
        <v>0.31</v>
      </c>
      <c r="I3564">
        <v>0.8</v>
      </c>
      <c r="J3564" t="s">
        <v>67</v>
      </c>
      <c r="K3564">
        <v>7.75</v>
      </c>
      <c r="L3564" t="s">
        <v>67</v>
      </c>
      <c r="M3564">
        <v>60.65</v>
      </c>
      <c r="N3564" t="s">
        <v>67</v>
      </c>
      <c r="O3564">
        <v>27.75</v>
      </c>
      <c r="P3564" t="s">
        <v>67</v>
      </c>
      <c r="Q3564">
        <v>0.2</v>
      </c>
      <c r="R3564" t="s">
        <v>67</v>
      </c>
      <c r="S3564">
        <v>9.9499999999999993</v>
      </c>
      <c r="T3564" t="s">
        <v>67</v>
      </c>
      <c r="U3564">
        <v>0.03</v>
      </c>
      <c r="V3564" t="s">
        <v>67</v>
      </c>
      <c r="W3564">
        <v>0.03</v>
      </c>
      <c r="X3564" t="s">
        <v>67</v>
      </c>
      <c r="Y3564">
        <v>1.9E-2</v>
      </c>
      <c r="Z3564" t="s">
        <v>67</v>
      </c>
      <c r="AA3564">
        <v>1E-3</v>
      </c>
      <c r="AB3564" t="s">
        <v>68</v>
      </c>
      <c r="AC3564">
        <v>0.02</v>
      </c>
      <c r="AD3564" t="s">
        <v>69</v>
      </c>
      <c r="AE3564">
        <v>0.02</v>
      </c>
      <c r="AF3564" t="s">
        <v>69</v>
      </c>
      <c r="AG3564">
        <v>0.01</v>
      </c>
      <c r="AH3564" t="s">
        <v>68</v>
      </c>
      <c r="AI3564">
        <v>0</v>
      </c>
      <c r="AJ3564" t="s">
        <v>68</v>
      </c>
      <c r="AK3564">
        <v>0.02</v>
      </c>
      <c r="AL3564" t="s">
        <v>67</v>
      </c>
      <c r="AM3564">
        <v>0.02</v>
      </c>
      <c r="AN3564" t="s">
        <v>67</v>
      </c>
      <c r="AO3564">
        <v>1.2E-2</v>
      </c>
      <c r="AP3564" t="s">
        <v>70</v>
      </c>
      <c r="AQ3564">
        <v>0</v>
      </c>
      <c r="AR3564" t="s">
        <v>70</v>
      </c>
      <c r="AS3564">
        <v>3.51</v>
      </c>
      <c r="AT3564" t="s">
        <v>67</v>
      </c>
      <c r="AU3564">
        <v>0.19</v>
      </c>
      <c r="AV3564" t="s">
        <v>67</v>
      </c>
      <c r="AW3564">
        <v>6.48</v>
      </c>
      <c r="AX3564" t="s">
        <v>67</v>
      </c>
      <c r="AY3564">
        <v>1.69</v>
      </c>
      <c r="AZ3564" t="s">
        <v>67</v>
      </c>
      <c r="BA3564">
        <v>0.17</v>
      </c>
      <c r="BB3564" t="s">
        <v>67</v>
      </c>
      <c r="BC3564">
        <v>2.58</v>
      </c>
      <c r="BD3564" t="s">
        <v>67</v>
      </c>
      <c r="BF3564" t="s">
        <v>64</v>
      </c>
    </row>
    <row r="3565" spans="1:58" x14ac:dyDescent="0.25">
      <c r="A3565" t="s">
        <v>58</v>
      </c>
      <c r="B3565">
        <v>2</v>
      </c>
      <c r="C3565" t="s">
        <v>88</v>
      </c>
      <c r="D3565">
        <v>2000</v>
      </c>
      <c r="E3565">
        <v>2000</v>
      </c>
      <c r="F3565">
        <v>8</v>
      </c>
      <c r="G3565" t="s">
        <v>77</v>
      </c>
      <c r="H3565">
        <v>0.18</v>
      </c>
      <c r="I3565">
        <v>0.48</v>
      </c>
      <c r="J3565" t="s">
        <v>67</v>
      </c>
      <c r="K3565">
        <v>7.7</v>
      </c>
      <c r="L3565" t="s">
        <v>67</v>
      </c>
      <c r="M3565">
        <v>71.040000000000006</v>
      </c>
      <c r="N3565" t="s">
        <v>67</v>
      </c>
      <c r="O3565">
        <v>29.91</v>
      </c>
      <c r="P3565" t="s">
        <v>67</v>
      </c>
      <c r="Q3565">
        <v>0.31</v>
      </c>
      <c r="R3565" t="s">
        <v>67</v>
      </c>
      <c r="S3565">
        <v>9.68</v>
      </c>
      <c r="T3565" t="s">
        <v>67</v>
      </c>
      <c r="U3565">
        <v>3.5000000000000003E-2</v>
      </c>
      <c r="V3565" t="s">
        <v>67</v>
      </c>
      <c r="W3565">
        <v>3.2000000000000001E-2</v>
      </c>
      <c r="X3565" t="s">
        <v>67</v>
      </c>
      <c r="Y3565">
        <v>1.7000000000000001E-2</v>
      </c>
      <c r="Z3565" t="s">
        <v>67</v>
      </c>
      <c r="AA3565">
        <v>4.0000000000000001E-3</v>
      </c>
      <c r="AB3565" t="s">
        <v>68</v>
      </c>
      <c r="AC3565">
        <v>0.03</v>
      </c>
      <c r="AD3565" t="s">
        <v>69</v>
      </c>
      <c r="AE3565">
        <v>0.02</v>
      </c>
      <c r="AF3565" t="s">
        <v>69</v>
      </c>
      <c r="AG3565">
        <v>0.01</v>
      </c>
      <c r="AH3565" t="s">
        <v>69</v>
      </c>
      <c r="AI3565">
        <v>0</v>
      </c>
      <c r="AJ3565" t="s">
        <v>68</v>
      </c>
      <c r="AK3565">
        <v>0.03</v>
      </c>
      <c r="AL3565" t="s">
        <v>67</v>
      </c>
      <c r="AM3565">
        <v>0.02</v>
      </c>
      <c r="AN3565" t="s">
        <v>67</v>
      </c>
      <c r="AO3565">
        <v>5.0000000000000001E-3</v>
      </c>
      <c r="AP3565" t="s">
        <v>70</v>
      </c>
      <c r="AQ3565">
        <v>0</v>
      </c>
      <c r="AR3565" t="s">
        <v>70</v>
      </c>
      <c r="AS3565">
        <v>4</v>
      </c>
      <c r="AT3565" t="s">
        <v>67</v>
      </c>
      <c r="AU3565">
        <v>0.21</v>
      </c>
      <c r="AV3565" t="s">
        <v>67</v>
      </c>
      <c r="AW3565">
        <v>7.38</v>
      </c>
      <c r="AX3565" t="s">
        <v>67</v>
      </c>
      <c r="AY3565">
        <v>1.78</v>
      </c>
      <c r="AZ3565" t="s">
        <v>67</v>
      </c>
      <c r="BA3565">
        <v>0.22</v>
      </c>
      <c r="BB3565" t="s">
        <v>67</v>
      </c>
      <c r="BC3565">
        <v>4.13</v>
      </c>
      <c r="BD3565" t="s">
        <v>67</v>
      </c>
      <c r="BF3565" t="s">
        <v>64</v>
      </c>
    </row>
    <row r="3566" spans="1:58" x14ac:dyDescent="0.25">
      <c r="A3566" t="s">
        <v>58</v>
      </c>
      <c r="B3566">
        <v>2</v>
      </c>
      <c r="C3566" t="s">
        <v>88</v>
      </c>
      <c r="D3566">
        <v>2000</v>
      </c>
      <c r="E3566">
        <v>2000</v>
      </c>
      <c r="F3566">
        <v>9</v>
      </c>
      <c r="G3566" t="s">
        <v>77</v>
      </c>
      <c r="H3566">
        <v>0.12</v>
      </c>
      <c r="I3566">
        <v>0.31</v>
      </c>
      <c r="J3566" t="s">
        <v>67</v>
      </c>
      <c r="K3566">
        <v>7.7</v>
      </c>
      <c r="L3566" t="s">
        <v>67</v>
      </c>
      <c r="M3566">
        <v>77.7</v>
      </c>
      <c r="N3566" t="s">
        <v>67</v>
      </c>
      <c r="O3566">
        <v>31.08</v>
      </c>
      <c r="P3566" t="s">
        <v>67</v>
      </c>
      <c r="Q3566">
        <v>0.21</v>
      </c>
      <c r="R3566" t="s">
        <v>67</v>
      </c>
      <c r="S3566">
        <v>9.5299999999999994</v>
      </c>
      <c r="T3566" t="s">
        <v>67</v>
      </c>
      <c r="U3566">
        <v>3.3000000000000002E-2</v>
      </c>
      <c r="V3566" t="s">
        <v>67</v>
      </c>
      <c r="W3566">
        <v>3.5000000000000003E-2</v>
      </c>
      <c r="X3566" t="s">
        <v>67</v>
      </c>
      <c r="Y3566">
        <v>0.02</v>
      </c>
      <c r="Z3566" t="s">
        <v>67</v>
      </c>
      <c r="AA3566">
        <v>0</v>
      </c>
      <c r="AB3566" t="s">
        <v>68</v>
      </c>
      <c r="AC3566">
        <v>0.06</v>
      </c>
      <c r="AD3566" t="s">
        <v>69</v>
      </c>
      <c r="AE3566">
        <v>0.05</v>
      </c>
      <c r="AF3566" t="s">
        <v>69</v>
      </c>
      <c r="AG3566">
        <v>0.03</v>
      </c>
      <c r="AH3566" t="s">
        <v>69</v>
      </c>
      <c r="AI3566">
        <v>0.01</v>
      </c>
      <c r="AJ3566" t="s">
        <v>68</v>
      </c>
      <c r="AK3566">
        <v>0.05</v>
      </c>
      <c r="AL3566" t="s">
        <v>67</v>
      </c>
      <c r="AM3566">
        <v>0.04</v>
      </c>
      <c r="AN3566" t="s">
        <v>67</v>
      </c>
      <c r="AO3566">
        <v>7.0000000000000001E-3</v>
      </c>
      <c r="AP3566" t="s">
        <v>70</v>
      </c>
      <c r="AQ3566">
        <v>1.2E-2</v>
      </c>
      <c r="AR3566" t="s">
        <v>70</v>
      </c>
      <c r="AS3566">
        <v>4.2</v>
      </c>
      <c r="AT3566" t="s">
        <v>67</v>
      </c>
      <c r="AU3566">
        <v>0.25</v>
      </c>
      <c r="AV3566" t="s">
        <v>67</v>
      </c>
      <c r="AW3566">
        <v>8.06</v>
      </c>
      <c r="AX3566" t="s">
        <v>67</v>
      </c>
      <c r="AY3566">
        <v>2.11</v>
      </c>
      <c r="AZ3566" t="s">
        <v>67</v>
      </c>
      <c r="BA3566">
        <v>0.26</v>
      </c>
      <c r="BB3566" t="s">
        <v>67</v>
      </c>
      <c r="BC3566">
        <v>5.26</v>
      </c>
      <c r="BD3566" t="s">
        <v>67</v>
      </c>
      <c r="BF3566" t="s">
        <v>64</v>
      </c>
    </row>
    <row r="3567" spans="1:58" x14ac:dyDescent="0.25">
      <c r="A3567" t="s">
        <v>58</v>
      </c>
      <c r="B3567">
        <v>2</v>
      </c>
      <c r="C3567" t="s">
        <v>88</v>
      </c>
      <c r="D3567">
        <v>2001</v>
      </c>
      <c r="E3567">
        <v>2000</v>
      </c>
      <c r="F3567">
        <v>10</v>
      </c>
      <c r="G3567" t="s">
        <v>66</v>
      </c>
      <c r="H3567">
        <v>0.31</v>
      </c>
      <c r="I3567">
        <v>0.8</v>
      </c>
      <c r="J3567" t="s">
        <v>67</v>
      </c>
      <c r="K3567">
        <v>7.61</v>
      </c>
      <c r="L3567" t="s">
        <v>67</v>
      </c>
      <c r="M3567">
        <v>72.8</v>
      </c>
      <c r="N3567" t="s">
        <v>67</v>
      </c>
      <c r="O3567">
        <v>27.71</v>
      </c>
      <c r="P3567" t="s">
        <v>67</v>
      </c>
      <c r="Q3567">
        <v>2.0499999999999998</v>
      </c>
      <c r="R3567" t="s">
        <v>67</v>
      </c>
      <c r="S3567">
        <v>9.0299999999999994</v>
      </c>
      <c r="T3567" t="s">
        <v>67</v>
      </c>
      <c r="U3567">
        <v>0.04</v>
      </c>
      <c r="V3567" t="s">
        <v>67</v>
      </c>
      <c r="W3567">
        <v>3.7999999999999999E-2</v>
      </c>
      <c r="X3567" t="s">
        <v>67</v>
      </c>
      <c r="Y3567">
        <v>2.7E-2</v>
      </c>
      <c r="Z3567" t="s">
        <v>67</v>
      </c>
      <c r="AA3567">
        <v>2E-3</v>
      </c>
      <c r="AB3567" t="s">
        <v>68</v>
      </c>
      <c r="AC3567">
        <v>0.09</v>
      </c>
      <c r="AD3567" t="s">
        <v>68</v>
      </c>
      <c r="AE3567">
        <v>0.05</v>
      </c>
      <c r="AF3567" t="s">
        <v>68</v>
      </c>
      <c r="AG3567">
        <v>0.03</v>
      </c>
      <c r="AH3567" t="s">
        <v>68</v>
      </c>
      <c r="AI3567">
        <v>0.04</v>
      </c>
      <c r="AJ3567" t="s">
        <v>68</v>
      </c>
      <c r="AK3567">
        <v>0.08</v>
      </c>
      <c r="AL3567" t="s">
        <v>67</v>
      </c>
      <c r="AM3567">
        <v>0.04</v>
      </c>
      <c r="AN3567" t="s">
        <v>67</v>
      </c>
      <c r="AO3567">
        <v>0.01</v>
      </c>
      <c r="AP3567" t="s">
        <v>70</v>
      </c>
      <c r="AQ3567">
        <v>8.0000000000000002E-3</v>
      </c>
      <c r="AR3567" t="s">
        <v>67</v>
      </c>
      <c r="AS3567">
        <v>3.82</v>
      </c>
      <c r="AT3567" t="s">
        <v>67</v>
      </c>
      <c r="AU3567">
        <v>0.28999999999999998</v>
      </c>
      <c r="AV3567" t="s">
        <v>67</v>
      </c>
      <c r="AW3567">
        <v>7.46</v>
      </c>
      <c r="AX3567" t="s">
        <v>67</v>
      </c>
      <c r="AY3567">
        <v>2.0699999999999998</v>
      </c>
      <c r="AZ3567" t="s">
        <v>67</v>
      </c>
      <c r="BA3567">
        <v>0.28000000000000003</v>
      </c>
      <c r="BB3567" t="s">
        <v>67</v>
      </c>
      <c r="BC3567">
        <v>5.92</v>
      </c>
      <c r="BD3567" t="s">
        <v>67</v>
      </c>
      <c r="BF3567" t="s">
        <v>64</v>
      </c>
    </row>
    <row r="3568" spans="1:58" x14ac:dyDescent="0.25">
      <c r="A3568" t="s">
        <v>58</v>
      </c>
      <c r="B3568">
        <v>2</v>
      </c>
      <c r="C3568" t="s">
        <v>88</v>
      </c>
      <c r="D3568">
        <v>2001</v>
      </c>
      <c r="E3568">
        <v>2000</v>
      </c>
      <c r="F3568">
        <v>11</v>
      </c>
      <c r="G3568" t="s">
        <v>60</v>
      </c>
      <c r="H3568">
        <v>0.6</v>
      </c>
      <c r="I3568">
        <v>1.52</v>
      </c>
      <c r="J3568" t="s">
        <v>67</v>
      </c>
      <c r="K3568">
        <v>7.4</v>
      </c>
      <c r="L3568" t="s">
        <v>67</v>
      </c>
      <c r="M3568">
        <v>58.88</v>
      </c>
      <c r="N3568" t="s">
        <v>67</v>
      </c>
      <c r="O3568">
        <v>21.5</v>
      </c>
      <c r="P3568" t="s">
        <v>67</v>
      </c>
      <c r="Q3568">
        <v>2.4900000000000002</v>
      </c>
      <c r="R3568" t="s">
        <v>67</v>
      </c>
      <c r="S3568">
        <v>8.14</v>
      </c>
      <c r="T3568" t="s">
        <v>67</v>
      </c>
      <c r="U3568">
        <v>3.4000000000000002E-2</v>
      </c>
      <c r="V3568" t="s">
        <v>67</v>
      </c>
      <c r="W3568">
        <v>2.9000000000000001E-2</v>
      </c>
      <c r="X3568" t="s">
        <v>67</v>
      </c>
      <c r="Y3568">
        <v>0.02</v>
      </c>
      <c r="Z3568" t="s">
        <v>67</v>
      </c>
      <c r="AA3568">
        <v>5.0000000000000001E-3</v>
      </c>
      <c r="AB3568" t="s">
        <v>68</v>
      </c>
      <c r="AC3568">
        <v>0.06</v>
      </c>
      <c r="AD3568" t="s">
        <v>69</v>
      </c>
      <c r="AE3568">
        <v>0.05</v>
      </c>
      <c r="AF3568" t="s">
        <v>69</v>
      </c>
      <c r="AG3568">
        <v>0.04</v>
      </c>
      <c r="AH3568" t="s">
        <v>68</v>
      </c>
      <c r="AI3568">
        <v>0.01</v>
      </c>
      <c r="AJ3568" t="s">
        <v>68</v>
      </c>
      <c r="AK3568">
        <v>0.06</v>
      </c>
      <c r="AL3568" t="s">
        <v>67</v>
      </c>
      <c r="AM3568">
        <v>0.05</v>
      </c>
      <c r="AN3568" t="s">
        <v>67</v>
      </c>
      <c r="AO3568">
        <v>1.2999999999999999E-2</v>
      </c>
      <c r="AP3568" t="s">
        <v>67</v>
      </c>
      <c r="AQ3568">
        <v>1E-3</v>
      </c>
      <c r="AR3568" t="s">
        <v>70</v>
      </c>
      <c r="AS3568">
        <v>3.2</v>
      </c>
      <c r="AT3568" t="s">
        <v>67</v>
      </c>
      <c r="AU3568">
        <v>0.26</v>
      </c>
      <c r="AV3568" t="s">
        <v>67</v>
      </c>
      <c r="AW3568">
        <v>5.98</v>
      </c>
      <c r="AX3568" t="s">
        <v>67</v>
      </c>
      <c r="AY3568">
        <v>1.52</v>
      </c>
      <c r="AZ3568" t="s">
        <v>67</v>
      </c>
      <c r="BA3568">
        <v>0.26</v>
      </c>
      <c r="BB3568" t="s">
        <v>67</v>
      </c>
      <c r="BC3568">
        <v>5.73</v>
      </c>
      <c r="BD3568" t="s">
        <v>67</v>
      </c>
      <c r="BF3568" t="s">
        <v>64</v>
      </c>
    </row>
    <row r="3569" spans="1:58" x14ac:dyDescent="0.25">
      <c r="A3569" t="s">
        <v>58</v>
      </c>
      <c r="B3569">
        <v>2</v>
      </c>
      <c r="C3569" t="s">
        <v>88</v>
      </c>
      <c r="D3569">
        <v>2001</v>
      </c>
      <c r="E3569">
        <v>2000</v>
      </c>
      <c r="F3569">
        <v>12</v>
      </c>
      <c r="G3569" t="s">
        <v>60</v>
      </c>
      <c r="H3569">
        <v>4.3499999999999996</v>
      </c>
      <c r="I3569">
        <v>11.39</v>
      </c>
      <c r="J3569" t="s">
        <v>67</v>
      </c>
      <c r="K3569">
        <v>7.31</v>
      </c>
      <c r="L3569" t="s">
        <v>67</v>
      </c>
      <c r="M3569">
        <v>37.479999999999997</v>
      </c>
      <c r="N3569" t="s">
        <v>67</v>
      </c>
      <c r="O3569">
        <v>15.37</v>
      </c>
      <c r="P3569" t="s">
        <v>67</v>
      </c>
      <c r="Q3569">
        <v>4.2300000000000004</v>
      </c>
      <c r="R3569" t="s">
        <v>67</v>
      </c>
      <c r="S3569">
        <v>7.19</v>
      </c>
      <c r="T3569" t="s">
        <v>67</v>
      </c>
      <c r="U3569">
        <v>4.3999999999999997E-2</v>
      </c>
      <c r="V3569" t="s">
        <v>67</v>
      </c>
      <c r="W3569">
        <v>2.9000000000000001E-2</v>
      </c>
      <c r="X3569" t="s">
        <v>67</v>
      </c>
      <c r="Y3569">
        <v>0.02</v>
      </c>
      <c r="Z3569" t="s">
        <v>67</v>
      </c>
      <c r="AA3569">
        <v>1.4999999999999999E-2</v>
      </c>
      <c r="AB3569" t="s">
        <v>68</v>
      </c>
      <c r="AC3569">
        <v>0.09</v>
      </c>
      <c r="AD3569" t="s">
        <v>69</v>
      </c>
      <c r="AE3569">
        <v>0.06</v>
      </c>
      <c r="AF3569" t="s">
        <v>69</v>
      </c>
      <c r="AG3569">
        <v>0.03</v>
      </c>
      <c r="AH3569" t="s">
        <v>68</v>
      </c>
      <c r="AI3569">
        <v>0.04</v>
      </c>
      <c r="AJ3569" t="s">
        <v>68</v>
      </c>
      <c r="AK3569">
        <v>0.08</v>
      </c>
      <c r="AL3569" t="s">
        <v>67</v>
      </c>
      <c r="AM3569">
        <v>0.04</v>
      </c>
      <c r="AN3569" t="s">
        <v>67</v>
      </c>
      <c r="AO3569">
        <v>8.0000000000000002E-3</v>
      </c>
      <c r="AP3569" t="s">
        <v>70</v>
      </c>
      <c r="AQ3569">
        <v>1.6E-2</v>
      </c>
      <c r="AR3569" t="s">
        <v>70</v>
      </c>
      <c r="AS3569">
        <v>2.23</v>
      </c>
      <c r="AT3569" t="s">
        <v>67</v>
      </c>
      <c r="AU3569">
        <v>0.19</v>
      </c>
      <c r="AV3569" t="s">
        <v>67</v>
      </c>
      <c r="AW3569">
        <v>3.73</v>
      </c>
      <c r="AX3569" t="s">
        <v>67</v>
      </c>
      <c r="AY3569">
        <v>0.9</v>
      </c>
      <c r="AZ3569" t="s">
        <v>67</v>
      </c>
      <c r="BA3569">
        <v>0.14000000000000001</v>
      </c>
      <c r="BB3569" t="s">
        <v>67</v>
      </c>
      <c r="BC3569">
        <v>2.4900000000000002</v>
      </c>
      <c r="BD3569" t="s">
        <v>67</v>
      </c>
      <c r="BF3569" t="s">
        <v>64</v>
      </c>
    </row>
    <row r="3570" spans="1:58" x14ac:dyDescent="0.25">
      <c r="A3570" t="s">
        <v>58</v>
      </c>
      <c r="B3570">
        <v>2</v>
      </c>
      <c r="C3570" t="s">
        <v>88</v>
      </c>
      <c r="D3570">
        <v>2001</v>
      </c>
      <c r="E3570">
        <v>2001</v>
      </c>
      <c r="F3570">
        <v>1</v>
      </c>
      <c r="G3570" t="s">
        <v>66</v>
      </c>
      <c r="H3570">
        <v>2.17</v>
      </c>
      <c r="I3570">
        <v>5.67</v>
      </c>
      <c r="J3570" t="s">
        <v>67</v>
      </c>
      <c r="K3570">
        <v>7.4</v>
      </c>
      <c r="L3570" t="s">
        <v>67</v>
      </c>
      <c r="M3570">
        <v>36.93</v>
      </c>
      <c r="N3570" t="s">
        <v>67</v>
      </c>
      <c r="O3570">
        <v>16.670000000000002</v>
      </c>
      <c r="P3570" t="s">
        <v>67</v>
      </c>
      <c r="Q3570">
        <v>0.57999999999999996</v>
      </c>
      <c r="R3570" t="s">
        <v>67</v>
      </c>
      <c r="S3570">
        <v>8.19</v>
      </c>
      <c r="T3570" t="s">
        <v>67</v>
      </c>
      <c r="U3570">
        <v>3.4000000000000002E-2</v>
      </c>
      <c r="V3570" t="s">
        <v>67</v>
      </c>
      <c r="W3570">
        <v>3.1E-2</v>
      </c>
      <c r="X3570" t="s">
        <v>67</v>
      </c>
      <c r="Y3570">
        <v>2.4E-2</v>
      </c>
      <c r="Z3570" t="s">
        <v>67</v>
      </c>
      <c r="AA3570">
        <v>3.0000000000000001E-3</v>
      </c>
      <c r="AB3570" t="s">
        <v>68</v>
      </c>
      <c r="AC3570">
        <v>0.03</v>
      </c>
      <c r="AD3570" t="s">
        <v>69</v>
      </c>
      <c r="AE3570">
        <v>0.03</v>
      </c>
      <c r="AF3570" t="s">
        <v>69</v>
      </c>
      <c r="AG3570">
        <v>0.03</v>
      </c>
      <c r="AH3570" t="s">
        <v>69</v>
      </c>
      <c r="AI3570">
        <v>0</v>
      </c>
      <c r="AJ3570" t="s">
        <v>68</v>
      </c>
      <c r="AK3570">
        <v>0.03</v>
      </c>
      <c r="AL3570" t="s">
        <v>67</v>
      </c>
      <c r="AM3570">
        <v>0.03</v>
      </c>
      <c r="AN3570" t="s">
        <v>67</v>
      </c>
      <c r="AO3570">
        <v>3.0000000000000001E-3</v>
      </c>
      <c r="AP3570" t="s">
        <v>70</v>
      </c>
      <c r="AQ3570">
        <v>1E-3</v>
      </c>
      <c r="AR3570" t="s">
        <v>70</v>
      </c>
      <c r="AS3570">
        <v>2.21</v>
      </c>
      <c r="AT3570" t="s">
        <v>67</v>
      </c>
      <c r="AU3570">
        <v>0.17</v>
      </c>
      <c r="AV3570" t="s">
        <v>67</v>
      </c>
      <c r="AW3570">
        <v>3.83</v>
      </c>
      <c r="AX3570" t="s">
        <v>67</v>
      </c>
      <c r="AY3570">
        <v>0.93</v>
      </c>
      <c r="AZ3570" t="s">
        <v>67</v>
      </c>
      <c r="BA3570">
        <v>0.13</v>
      </c>
      <c r="BB3570" t="s">
        <v>67</v>
      </c>
      <c r="BC3570">
        <v>1.97</v>
      </c>
      <c r="BD3570" t="s">
        <v>67</v>
      </c>
      <c r="BF3570" t="s">
        <v>64</v>
      </c>
    </row>
    <row r="3571" spans="1:58" x14ac:dyDescent="0.25">
      <c r="A3571" t="s">
        <v>58</v>
      </c>
      <c r="B3571">
        <v>2</v>
      </c>
      <c r="C3571" t="s">
        <v>88</v>
      </c>
      <c r="D3571">
        <v>2001</v>
      </c>
      <c r="E3571">
        <v>2001</v>
      </c>
      <c r="F3571">
        <v>2</v>
      </c>
      <c r="G3571" t="s">
        <v>66</v>
      </c>
      <c r="H3571">
        <v>2.15</v>
      </c>
      <c r="I3571">
        <v>5.08</v>
      </c>
      <c r="J3571" t="s">
        <v>67</v>
      </c>
      <c r="K3571">
        <v>7.4</v>
      </c>
      <c r="L3571" t="s">
        <v>67</v>
      </c>
      <c r="M3571">
        <v>37.14</v>
      </c>
      <c r="N3571" t="s">
        <v>67</v>
      </c>
      <c r="O3571">
        <v>17.21</v>
      </c>
      <c r="P3571" t="s">
        <v>67</v>
      </c>
      <c r="Q3571">
        <v>0.52</v>
      </c>
      <c r="R3571" t="s">
        <v>67</v>
      </c>
      <c r="S3571">
        <v>8.5299999999999994</v>
      </c>
      <c r="T3571" t="s">
        <v>67</v>
      </c>
      <c r="U3571">
        <v>3.6999999999999998E-2</v>
      </c>
      <c r="V3571" t="s">
        <v>67</v>
      </c>
      <c r="W3571">
        <v>3.2000000000000001E-2</v>
      </c>
      <c r="X3571" t="s">
        <v>67</v>
      </c>
      <c r="Y3571">
        <v>2.4E-2</v>
      </c>
      <c r="Z3571" t="s">
        <v>67</v>
      </c>
      <c r="AA3571">
        <v>6.0000000000000001E-3</v>
      </c>
      <c r="AB3571" t="s">
        <v>68</v>
      </c>
      <c r="AC3571">
        <v>0.03</v>
      </c>
      <c r="AD3571" t="s">
        <v>69</v>
      </c>
      <c r="AE3571">
        <v>0.03</v>
      </c>
      <c r="AF3571" t="s">
        <v>69</v>
      </c>
      <c r="AG3571">
        <v>0.02</v>
      </c>
      <c r="AH3571" t="s">
        <v>69</v>
      </c>
      <c r="AI3571">
        <v>0</v>
      </c>
      <c r="AJ3571" t="s">
        <v>68</v>
      </c>
      <c r="AK3571">
        <v>0.03</v>
      </c>
      <c r="AL3571" t="s">
        <v>67</v>
      </c>
      <c r="AM3571">
        <v>0.03</v>
      </c>
      <c r="AN3571" t="s">
        <v>67</v>
      </c>
      <c r="AO3571">
        <v>5.0000000000000001E-3</v>
      </c>
      <c r="AP3571" t="s">
        <v>70</v>
      </c>
      <c r="AQ3571">
        <v>0</v>
      </c>
      <c r="AR3571" t="s">
        <v>70</v>
      </c>
      <c r="AS3571">
        <v>2.2799999999999998</v>
      </c>
      <c r="AT3571" t="s">
        <v>67</v>
      </c>
      <c r="AU3571">
        <v>0.16</v>
      </c>
      <c r="AV3571" t="s">
        <v>67</v>
      </c>
      <c r="AW3571">
        <v>3.87</v>
      </c>
      <c r="AX3571" t="s">
        <v>67</v>
      </c>
      <c r="AY3571">
        <v>0.92</v>
      </c>
      <c r="AZ3571" t="s">
        <v>67</v>
      </c>
      <c r="BA3571">
        <v>0.13</v>
      </c>
      <c r="BB3571" t="s">
        <v>67</v>
      </c>
      <c r="BC3571">
        <v>1.75</v>
      </c>
      <c r="BD3571" t="s">
        <v>67</v>
      </c>
      <c r="BF3571" t="s">
        <v>64</v>
      </c>
    </row>
    <row r="3572" spans="1:58" x14ac:dyDescent="0.25">
      <c r="A3572" t="s">
        <v>58</v>
      </c>
      <c r="B3572">
        <v>2</v>
      </c>
      <c r="C3572" t="s">
        <v>88</v>
      </c>
      <c r="D3572">
        <v>2001</v>
      </c>
      <c r="E3572">
        <v>2001</v>
      </c>
      <c r="F3572">
        <v>3</v>
      </c>
      <c r="G3572" t="s">
        <v>66</v>
      </c>
      <c r="H3572">
        <v>3.69</v>
      </c>
      <c r="I3572">
        <v>9.64</v>
      </c>
      <c r="J3572" t="s">
        <v>67</v>
      </c>
      <c r="K3572">
        <v>7.5</v>
      </c>
      <c r="L3572" t="s">
        <v>67</v>
      </c>
      <c r="M3572">
        <v>37.64</v>
      </c>
      <c r="N3572" t="s">
        <v>67</v>
      </c>
      <c r="O3572">
        <v>18.5</v>
      </c>
      <c r="P3572" t="s">
        <v>67</v>
      </c>
      <c r="Q3572">
        <v>1.65</v>
      </c>
      <c r="R3572" t="s">
        <v>67</v>
      </c>
      <c r="S3572">
        <v>8.5500000000000007</v>
      </c>
      <c r="T3572" t="s">
        <v>67</v>
      </c>
      <c r="U3572">
        <v>4.2000000000000003E-2</v>
      </c>
      <c r="V3572" t="s">
        <v>67</v>
      </c>
      <c r="W3572">
        <v>3.9E-2</v>
      </c>
      <c r="X3572" t="s">
        <v>67</v>
      </c>
      <c r="Y3572">
        <v>2.5000000000000001E-2</v>
      </c>
      <c r="Z3572" t="s">
        <v>67</v>
      </c>
      <c r="AA3572">
        <v>4.0000000000000001E-3</v>
      </c>
      <c r="AB3572" t="s">
        <v>68</v>
      </c>
      <c r="AC3572">
        <v>0.06</v>
      </c>
      <c r="AD3572" t="s">
        <v>69</v>
      </c>
      <c r="AE3572">
        <v>0.04</v>
      </c>
      <c r="AF3572" t="s">
        <v>69</v>
      </c>
      <c r="AG3572">
        <v>0.03</v>
      </c>
      <c r="AH3572" t="s">
        <v>68</v>
      </c>
      <c r="AI3572">
        <v>0.03</v>
      </c>
      <c r="AJ3572" t="s">
        <v>68</v>
      </c>
      <c r="AK3572">
        <v>0.06</v>
      </c>
      <c r="AL3572" t="s">
        <v>67</v>
      </c>
      <c r="AM3572">
        <v>0.04</v>
      </c>
      <c r="AN3572" t="s">
        <v>67</v>
      </c>
      <c r="AO3572">
        <v>8.9999999999999993E-3</v>
      </c>
      <c r="AP3572" t="s">
        <v>70</v>
      </c>
      <c r="AQ3572">
        <v>1E-3</v>
      </c>
      <c r="AR3572" t="s">
        <v>70</v>
      </c>
      <c r="AS3572">
        <v>2.2400000000000002</v>
      </c>
      <c r="AT3572" t="s">
        <v>67</v>
      </c>
      <c r="AU3572">
        <v>0.18</v>
      </c>
      <c r="AV3572" t="s">
        <v>67</v>
      </c>
      <c r="AW3572">
        <v>4</v>
      </c>
      <c r="AX3572" t="s">
        <v>67</v>
      </c>
      <c r="AY3572">
        <v>1</v>
      </c>
      <c r="AZ3572" t="s">
        <v>67</v>
      </c>
      <c r="BA3572">
        <v>0.11</v>
      </c>
      <c r="BB3572" t="s">
        <v>67</v>
      </c>
      <c r="BC3572">
        <v>1.1299999999999999</v>
      </c>
      <c r="BD3572" t="s">
        <v>67</v>
      </c>
      <c r="BF3572" t="s">
        <v>64</v>
      </c>
    </row>
    <row r="3573" spans="1:58" x14ac:dyDescent="0.25">
      <c r="A3573" t="s">
        <v>58</v>
      </c>
      <c r="B3573">
        <v>2</v>
      </c>
      <c r="C3573" t="s">
        <v>88</v>
      </c>
      <c r="D3573">
        <v>2001</v>
      </c>
      <c r="E3573">
        <v>2001</v>
      </c>
      <c r="F3573">
        <v>4</v>
      </c>
      <c r="G3573" t="s">
        <v>66</v>
      </c>
      <c r="H3573">
        <v>3.5</v>
      </c>
      <c r="I3573">
        <v>8.85</v>
      </c>
      <c r="J3573" t="s">
        <v>67</v>
      </c>
      <c r="K3573">
        <v>7.56</v>
      </c>
      <c r="L3573" t="s">
        <v>67</v>
      </c>
      <c r="M3573">
        <v>39.549999999999997</v>
      </c>
      <c r="N3573" t="s">
        <v>67</v>
      </c>
      <c r="O3573">
        <v>19.29</v>
      </c>
      <c r="P3573" t="s">
        <v>67</v>
      </c>
      <c r="Q3573">
        <v>1.54</v>
      </c>
      <c r="R3573" t="s">
        <v>67</v>
      </c>
      <c r="S3573">
        <v>8.84</v>
      </c>
      <c r="T3573" t="s">
        <v>67</v>
      </c>
      <c r="U3573">
        <v>4.2000000000000003E-2</v>
      </c>
      <c r="V3573" t="s">
        <v>67</v>
      </c>
      <c r="W3573">
        <v>3.9E-2</v>
      </c>
      <c r="X3573" t="s">
        <v>67</v>
      </c>
      <c r="Y3573">
        <v>2.7E-2</v>
      </c>
      <c r="Z3573" t="s">
        <v>67</v>
      </c>
      <c r="AA3573">
        <v>4.0000000000000001E-3</v>
      </c>
      <c r="AB3573" t="s">
        <v>68</v>
      </c>
      <c r="AC3573">
        <v>7.0000000000000007E-2</v>
      </c>
      <c r="AD3573" t="s">
        <v>69</v>
      </c>
      <c r="AE3573">
        <v>0.05</v>
      </c>
      <c r="AF3573" t="s">
        <v>69</v>
      </c>
      <c r="AG3573">
        <v>0.04</v>
      </c>
      <c r="AH3573" t="s">
        <v>68</v>
      </c>
      <c r="AI3573">
        <v>0.02</v>
      </c>
      <c r="AJ3573" t="s">
        <v>68</v>
      </c>
      <c r="AK3573">
        <v>7.0000000000000007E-2</v>
      </c>
      <c r="AL3573" t="s">
        <v>67</v>
      </c>
      <c r="AM3573">
        <v>0.05</v>
      </c>
      <c r="AN3573" t="s">
        <v>67</v>
      </c>
      <c r="AO3573">
        <v>1.7999999999999999E-2</v>
      </c>
      <c r="AP3573" t="s">
        <v>67</v>
      </c>
      <c r="AQ3573">
        <v>1E-3</v>
      </c>
      <c r="AR3573" t="s">
        <v>70</v>
      </c>
      <c r="AS3573">
        <v>2.27</v>
      </c>
      <c r="AT3573" t="s">
        <v>67</v>
      </c>
      <c r="AU3573">
        <v>0.19</v>
      </c>
      <c r="AV3573" t="s">
        <v>67</v>
      </c>
      <c r="AW3573">
        <v>4.16</v>
      </c>
      <c r="AX3573" t="s">
        <v>67</v>
      </c>
      <c r="AY3573">
        <v>1.05</v>
      </c>
      <c r="AZ3573" t="s">
        <v>67</v>
      </c>
      <c r="BA3573">
        <v>0.11</v>
      </c>
      <c r="BB3573" t="s">
        <v>67</v>
      </c>
      <c r="BC3573">
        <v>1.0900000000000001</v>
      </c>
      <c r="BD3573" t="s">
        <v>67</v>
      </c>
      <c r="BF3573" t="s">
        <v>64</v>
      </c>
    </row>
    <row r="3574" spans="1:58" x14ac:dyDescent="0.25">
      <c r="A3574" t="s">
        <v>58</v>
      </c>
      <c r="B3574">
        <v>2</v>
      </c>
      <c r="C3574" t="s">
        <v>88</v>
      </c>
      <c r="D3574">
        <v>2001</v>
      </c>
      <c r="E3574">
        <v>2001</v>
      </c>
      <c r="F3574">
        <v>5</v>
      </c>
      <c r="G3574" t="s">
        <v>60</v>
      </c>
      <c r="H3574">
        <v>3.36</v>
      </c>
      <c r="I3574">
        <v>8.8000000000000007</v>
      </c>
      <c r="J3574" t="s">
        <v>67</v>
      </c>
      <c r="K3574">
        <v>7.52</v>
      </c>
      <c r="L3574" t="s">
        <v>67</v>
      </c>
      <c r="M3574">
        <v>43.43</v>
      </c>
      <c r="N3574" t="s">
        <v>67</v>
      </c>
      <c r="O3574">
        <v>21.62</v>
      </c>
      <c r="P3574" t="s">
        <v>67</v>
      </c>
      <c r="Q3574">
        <v>1.0900000000000001</v>
      </c>
      <c r="R3574" t="s">
        <v>67</v>
      </c>
      <c r="S3574">
        <v>9.26</v>
      </c>
      <c r="T3574" t="s">
        <v>67</v>
      </c>
      <c r="U3574">
        <v>3.7999999999999999E-2</v>
      </c>
      <c r="V3574" t="s">
        <v>67</v>
      </c>
      <c r="W3574">
        <v>3.6999999999999998E-2</v>
      </c>
      <c r="X3574" t="s">
        <v>67</v>
      </c>
      <c r="Y3574">
        <v>2.5999999999999999E-2</v>
      </c>
      <c r="Z3574" t="s">
        <v>67</v>
      </c>
      <c r="AA3574">
        <v>1E-3</v>
      </c>
      <c r="AB3574" t="s">
        <v>68</v>
      </c>
      <c r="AC3574">
        <v>0.05</v>
      </c>
      <c r="AD3574" t="s">
        <v>69</v>
      </c>
      <c r="AE3574">
        <v>0.03</v>
      </c>
      <c r="AF3574" t="s">
        <v>69</v>
      </c>
      <c r="AG3574">
        <v>0.03</v>
      </c>
      <c r="AH3574" t="s">
        <v>68</v>
      </c>
      <c r="AI3574">
        <v>0.02</v>
      </c>
      <c r="AJ3574" t="s">
        <v>68</v>
      </c>
      <c r="AK3574">
        <v>0.05</v>
      </c>
      <c r="AL3574" t="s">
        <v>67</v>
      </c>
      <c r="AM3574">
        <v>0.03</v>
      </c>
      <c r="AN3574" t="s">
        <v>67</v>
      </c>
      <c r="AO3574">
        <v>4.0000000000000001E-3</v>
      </c>
      <c r="AP3574" t="s">
        <v>70</v>
      </c>
      <c r="AQ3574">
        <v>2E-3</v>
      </c>
      <c r="AR3574" t="s">
        <v>70</v>
      </c>
      <c r="AS3574">
        <v>2.5299999999999998</v>
      </c>
      <c r="AT3574" t="s">
        <v>67</v>
      </c>
      <c r="AU3574">
        <v>0.2</v>
      </c>
      <c r="AV3574" t="s">
        <v>67</v>
      </c>
      <c r="AW3574">
        <v>4.8</v>
      </c>
      <c r="AX3574" t="s">
        <v>67</v>
      </c>
      <c r="AY3574">
        <v>1.21</v>
      </c>
      <c r="AZ3574" t="s">
        <v>67</v>
      </c>
      <c r="BA3574">
        <v>0.1</v>
      </c>
      <c r="BB3574" t="s">
        <v>67</v>
      </c>
      <c r="BC3574">
        <v>1.1100000000000001</v>
      </c>
      <c r="BD3574" t="s">
        <v>67</v>
      </c>
      <c r="BF3574" t="s">
        <v>64</v>
      </c>
    </row>
    <row r="3575" spans="1:58" x14ac:dyDescent="0.25">
      <c r="A3575" t="s">
        <v>58</v>
      </c>
      <c r="B3575">
        <v>2</v>
      </c>
      <c r="C3575" t="s">
        <v>88</v>
      </c>
      <c r="D3575">
        <v>2001</v>
      </c>
      <c r="E3575">
        <v>2001</v>
      </c>
      <c r="F3575">
        <v>6</v>
      </c>
      <c r="G3575" t="s">
        <v>66</v>
      </c>
      <c r="H3575">
        <v>0.75</v>
      </c>
      <c r="I3575">
        <v>1.91</v>
      </c>
      <c r="J3575" t="s">
        <v>73</v>
      </c>
      <c r="K3575">
        <v>7.64</v>
      </c>
      <c r="L3575" t="s">
        <v>67</v>
      </c>
      <c r="M3575">
        <v>56.11</v>
      </c>
      <c r="N3575" t="s">
        <v>67</v>
      </c>
      <c r="O3575">
        <v>27.46</v>
      </c>
      <c r="P3575" t="s">
        <v>67</v>
      </c>
      <c r="Q3575">
        <v>0.97</v>
      </c>
      <c r="R3575" t="s">
        <v>67</v>
      </c>
      <c r="S3575">
        <v>10.130000000000001</v>
      </c>
      <c r="T3575" t="s">
        <v>67</v>
      </c>
      <c r="U3575">
        <v>3.7999999999999999E-2</v>
      </c>
      <c r="V3575" t="s">
        <v>67</v>
      </c>
      <c r="W3575">
        <v>3.5000000000000003E-2</v>
      </c>
      <c r="X3575" t="s">
        <v>67</v>
      </c>
      <c r="Y3575">
        <v>2.5000000000000001E-2</v>
      </c>
      <c r="Z3575" t="s">
        <v>67</v>
      </c>
      <c r="AA3575">
        <v>3.0000000000000001E-3</v>
      </c>
      <c r="AB3575" t="s">
        <v>68</v>
      </c>
      <c r="AC3575">
        <v>0.06</v>
      </c>
      <c r="AD3575" t="s">
        <v>72</v>
      </c>
      <c r="AE3575">
        <v>0.05</v>
      </c>
      <c r="AF3575" t="s">
        <v>72</v>
      </c>
      <c r="AG3575">
        <v>0.03</v>
      </c>
      <c r="AH3575" t="s">
        <v>68</v>
      </c>
      <c r="AI3575">
        <v>0.01</v>
      </c>
      <c r="AJ3575" t="s">
        <v>68</v>
      </c>
      <c r="AK3575">
        <v>0.05</v>
      </c>
      <c r="AL3575" t="s">
        <v>67</v>
      </c>
      <c r="AM3575">
        <v>0.04</v>
      </c>
      <c r="AN3575" t="s">
        <v>67</v>
      </c>
      <c r="AO3575">
        <v>7.0000000000000001E-3</v>
      </c>
      <c r="AP3575" t="s">
        <v>70</v>
      </c>
      <c r="AQ3575">
        <v>7.0000000000000001E-3</v>
      </c>
      <c r="AR3575" t="s">
        <v>71</v>
      </c>
      <c r="AS3575">
        <v>3.26</v>
      </c>
      <c r="AT3575" t="s">
        <v>67</v>
      </c>
      <c r="AU3575">
        <v>0.19</v>
      </c>
      <c r="AV3575" t="s">
        <v>67</v>
      </c>
      <c r="AW3575">
        <v>6.18</v>
      </c>
      <c r="AX3575" t="s">
        <v>67</v>
      </c>
      <c r="AY3575">
        <v>1.45</v>
      </c>
      <c r="AZ3575" t="s">
        <v>67</v>
      </c>
      <c r="BA3575">
        <v>0.13</v>
      </c>
      <c r="BB3575" t="s">
        <v>67</v>
      </c>
      <c r="BC3575">
        <v>1.72</v>
      </c>
      <c r="BD3575" t="s">
        <v>67</v>
      </c>
      <c r="BF3575" t="s">
        <v>64</v>
      </c>
    </row>
    <row r="3576" spans="1:58" x14ac:dyDescent="0.25">
      <c r="A3576" t="s">
        <v>58</v>
      </c>
      <c r="B3576">
        <v>2</v>
      </c>
      <c r="C3576" t="s">
        <v>88</v>
      </c>
      <c r="D3576">
        <v>2001</v>
      </c>
      <c r="E3576">
        <v>2001</v>
      </c>
      <c r="F3576">
        <v>7</v>
      </c>
      <c r="G3576" t="s">
        <v>66</v>
      </c>
      <c r="H3576">
        <v>0.28000000000000003</v>
      </c>
      <c r="I3576">
        <v>0.74</v>
      </c>
      <c r="J3576" t="s">
        <v>73</v>
      </c>
      <c r="K3576">
        <v>7.72</v>
      </c>
      <c r="L3576" t="s">
        <v>67</v>
      </c>
      <c r="M3576">
        <v>67.849999999999994</v>
      </c>
      <c r="N3576" t="s">
        <v>67</v>
      </c>
      <c r="O3576">
        <v>30.96</v>
      </c>
      <c r="P3576" t="s">
        <v>67</v>
      </c>
      <c r="Q3576">
        <v>1.06</v>
      </c>
      <c r="R3576" t="s">
        <v>67</v>
      </c>
      <c r="S3576">
        <v>10.220000000000001</v>
      </c>
      <c r="T3576" t="s">
        <v>67</v>
      </c>
      <c r="U3576">
        <v>3.4000000000000002E-2</v>
      </c>
      <c r="V3576" t="s">
        <v>67</v>
      </c>
      <c r="W3576">
        <v>3.1E-2</v>
      </c>
      <c r="X3576" t="s">
        <v>67</v>
      </c>
      <c r="Y3576">
        <v>2.1999999999999999E-2</v>
      </c>
      <c r="Z3576" t="s">
        <v>67</v>
      </c>
      <c r="AA3576">
        <v>4.0000000000000001E-3</v>
      </c>
      <c r="AB3576" t="s">
        <v>68</v>
      </c>
      <c r="AC3576">
        <v>0.05</v>
      </c>
      <c r="AD3576" t="s">
        <v>74</v>
      </c>
      <c r="AE3576">
        <v>0.05</v>
      </c>
      <c r="AF3576" t="s">
        <v>74</v>
      </c>
      <c r="AG3576">
        <v>0.04</v>
      </c>
      <c r="AH3576" t="s">
        <v>69</v>
      </c>
      <c r="AI3576">
        <v>0</v>
      </c>
      <c r="AJ3576" t="s">
        <v>68</v>
      </c>
      <c r="AK3576">
        <v>0.04</v>
      </c>
      <c r="AL3576" t="s">
        <v>67</v>
      </c>
      <c r="AM3576">
        <v>0.04</v>
      </c>
      <c r="AN3576" t="s">
        <v>67</v>
      </c>
      <c r="AO3576">
        <v>3.0000000000000001E-3</v>
      </c>
      <c r="AP3576" t="s">
        <v>70</v>
      </c>
      <c r="AQ3576">
        <v>5.0000000000000001E-3</v>
      </c>
      <c r="AR3576" t="s">
        <v>84</v>
      </c>
      <c r="AS3576">
        <v>4.0199999999999996</v>
      </c>
      <c r="AT3576" t="s">
        <v>67</v>
      </c>
      <c r="AU3576">
        <v>0.2</v>
      </c>
      <c r="AV3576" t="s">
        <v>67</v>
      </c>
      <c r="AW3576">
        <v>7.43</v>
      </c>
      <c r="AX3576" t="s">
        <v>67</v>
      </c>
      <c r="AY3576">
        <v>1.78</v>
      </c>
      <c r="AZ3576" t="s">
        <v>67</v>
      </c>
      <c r="BA3576">
        <v>0.17</v>
      </c>
      <c r="BB3576" t="s">
        <v>67</v>
      </c>
      <c r="BC3576">
        <v>3.02</v>
      </c>
      <c r="BD3576" t="s">
        <v>67</v>
      </c>
      <c r="BF3576" t="s">
        <v>64</v>
      </c>
    </row>
    <row r="3577" spans="1:58" x14ac:dyDescent="0.25">
      <c r="A3577" t="s">
        <v>58</v>
      </c>
      <c r="B3577">
        <v>2</v>
      </c>
      <c r="C3577" t="s">
        <v>88</v>
      </c>
      <c r="D3577">
        <v>2001</v>
      </c>
      <c r="E3577">
        <v>2001</v>
      </c>
      <c r="F3577">
        <v>8</v>
      </c>
      <c r="G3577" t="s">
        <v>66</v>
      </c>
      <c r="H3577">
        <v>0.13</v>
      </c>
      <c r="I3577">
        <v>0.33</v>
      </c>
      <c r="J3577" t="s">
        <v>73</v>
      </c>
      <c r="K3577">
        <v>7.8</v>
      </c>
      <c r="L3577" t="s">
        <v>67</v>
      </c>
      <c r="M3577">
        <v>76.14</v>
      </c>
      <c r="N3577" t="s">
        <v>67</v>
      </c>
      <c r="O3577">
        <v>32.58</v>
      </c>
      <c r="P3577" t="s">
        <v>67</v>
      </c>
      <c r="Q3577">
        <v>1</v>
      </c>
      <c r="R3577" t="s">
        <v>67</v>
      </c>
      <c r="S3577">
        <v>9.89</v>
      </c>
      <c r="T3577" t="s">
        <v>67</v>
      </c>
      <c r="U3577">
        <v>0.04</v>
      </c>
      <c r="V3577" t="s">
        <v>67</v>
      </c>
      <c r="W3577">
        <v>3.3000000000000002E-2</v>
      </c>
      <c r="X3577" t="s">
        <v>67</v>
      </c>
      <c r="Y3577">
        <v>0.02</v>
      </c>
      <c r="Z3577" t="s">
        <v>67</v>
      </c>
      <c r="AA3577">
        <v>7.0000000000000001E-3</v>
      </c>
      <c r="AB3577" t="s">
        <v>68</v>
      </c>
      <c r="AC3577">
        <v>0.04</v>
      </c>
      <c r="AD3577" t="s">
        <v>69</v>
      </c>
      <c r="AE3577">
        <v>0.03</v>
      </c>
      <c r="AF3577" t="s">
        <v>69</v>
      </c>
      <c r="AG3577">
        <v>0.03</v>
      </c>
      <c r="AH3577" t="s">
        <v>69</v>
      </c>
      <c r="AI3577">
        <v>0.01</v>
      </c>
      <c r="AJ3577" t="s">
        <v>68</v>
      </c>
      <c r="AK3577">
        <v>0.04</v>
      </c>
      <c r="AL3577" t="s">
        <v>67</v>
      </c>
      <c r="AM3577">
        <v>0.03</v>
      </c>
      <c r="AN3577" t="s">
        <v>67</v>
      </c>
      <c r="AO3577">
        <v>3.0000000000000001E-3</v>
      </c>
      <c r="AP3577" t="s">
        <v>70</v>
      </c>
      <c r="AQ3577">
        <v>0</v>
      </c>
      <c r="AR3577" t="s">
        <v>70</v>
      </c>
      <c r="AS3577">
        <v>4.3099999999999996</v>
      </c>
      <c r="AT3577" t="s">
        <v>67</v>
      </c>
      <c r="AU3577">
        <v>0.23</v>
      </c>
      <c r="AV3577" t="s">
        <v>67</v>
      </c>
      <c r="AW3577">
        <v>8.17</v>
      </c>
      <c r="AX3577" t="s">
        <v>67</v>
      </c>
      <c r="AY3577">
        <v>2.14</v>
      </c>
      <c r="AZ3577" t="s">
        <v>67</v>
      </c>
      <c r="BA3577">
        <v>0.2</v>
      </c>
      <c r="BB3577" t="s">
        <v>67</v>
      </c>
      <c r="BC3577">
        <v>4.67</v>
      </c>
      <c r="BD3577" t="s">
        <v>67</v>
      </c>
      <c r="BF3577" t="s">
        <v>64</v>
      </c>
    </row>
    <row r="3578" spans="1:58" x14ac:dyDescent="0.25">
      <c r="A3578" t="s">
        <v>58</v>
      </c>
      <c r="B3578">
        <v>2</v>
      </c>
      <c r="C3578" t="s">
        <v>88</v>
      </c>
      <c r="D3578">
        <v>2001</v>
      </c>
      <c r="E3578">
        <v>2001</v>
      </c>
      <c r="F3578">
        <v>9</v>
      </c>
      <c r="G3578" t="s">
        <v>66</v>
      </c>
      <c r="H3578">
        <v>0.08</v>
      </c>
      <c r="I3578">
        <v>0.2</v>
      </c>
      <c r="J3578" t="s">
        <v>67</v>
      </c>
      <c r="K3578">
        <v>7.71</v>
      </c>
      <c r="L3578" t="s">
        <v>67</v>
      </c>
      <c r="M3578">
        <v>80.87</v>
      </c>
      <c r="N3578" t="s">
        <v>67</v>
      </c>
      <c r="O3578">
        <v>31.54</v>
      </c>
      <c r="P3578" t="s">
        <v>67</v>
      </c>
      <c r="Q3578">
        <v>0.41</v>
      </c>
      <c r="R3578" t="s">
        <v>67</v>
      </c>
      <c r="S3578">
        <v>9.25</v>
      </c>
      <c r="T3578" t="s">
        <v>67</v>
      </c>
      <c r="U3578">
        <v>3.2000000000000001E-2</v>
      </c>
      <c r="V3578" t="s">
        <v>67</v>
      </c>
      <c r="W3578">
        <v>3.1E-2</v>
      </c>
      <c r="X3578" t="s">
        <v>67</v>
      </c>
      <c r="Y3578">
        <v>2.1000000000000001E-2</v>
      </c>
      <c r="Z3578" t="s">
        <v>67</v>
      </c>
      <c r="AA3578">
        <v>1E-3</v>
      </c>
      <c r="AB3578" t="s">
        <v>68</v>
      </c>
      <c r="AC3578">
        <v>0.04</v>
      </c>
      <c r="AD3578" t="s">
        <v>69</v>
      </c>
      <c r="AE3578">
        <v>0.03</v>
      </c>
      <c r="AF3578" t="s">
        <v>69</v>
      </c>
      <c r="AG3578">
        <v>0.03</v>
      </c>
      <c r="AH3578" t="s">
        <v>69</v>
      </c>
      <c r="AI3578">
        <v>0.01</v>
      </c>
      <c r="AJ3578" t="s">
        <v>68</v>
      </c>
      <c r="AK3578">
        <v>0.04</v>
      </c>
      <c r="AL3578" t="s">
        <v>67</v>
      </c>
      <c r="AM3578">
        <v>0.03</v>
      </c>
      <c r="AN3578" t="s">
        <v>67</v>
      </c>
      <c r="AO3578">
        <v>4.0000000000000001E-3</v>
      </c>
      <c r="AP3578" t="s">
        <v>70</v>
      </c>
      <c r="AQ3578">
        <v>5.0000000000000001E-3</v>
      </c>
      <c r="AR3578" t="s">
        <v>70</v>
      </c>
      <c r="AS3578">
        <v>4.4000000000000004</v>
      </c>
      <c r="AT3578" t="s">
        <v>67</v>
      </c>
      <c r="AU3578">
        <v>0.28000000000000003</v>
      </c>
      <c r="AV3578" t="s">
        <v>67</v>
      </c>
      <c r="AW3578">
        <v>8.4700000000000006</v>
      </c>
      <c r="AX3578" t="s">
        <v>67</v>
      </c>
      <c r="AY3578">
        <v>2.4700000000000002</v>
      </c>
      <c r="AZ3578" t="s">
        <v>67</v>
      </c>
      <c r="BA3578">
        <v>0.28999999999999998</v>
      </c>
      <c r="BB3578" t="s">
        <v>67</v>
      </c>
      <c r="BC3578">
        <v>5.99</v>
      </c>
      <c r="BD3578" t="s">
        <v>67</v>
      </c>
      <c r="BF3578" t="s">
        <v>64</v>
      </c>
    </row>
    <row r="3579" spans="1:58" x14ac:dyDescent="0.25">
      <c r="A3579" t="s">
        <v>58</v>
      </c>
      <c r="B3579">
        <v>2</v>
      </c>
      <c r="C3579" t="s">
        <v>88</v>
      </c>
      <c r="D3579">
        <v>2002</v>
      </c>
      <c r="E3579">
        <v>2001</v>
      </c>
      <c r="F3579">
        <v>10</v>
      </c>
      <c r="G3579" t="s">
        <v>66</v>
      </c>
      <c r="H3579">
        <v>0.59</v>
      </c>
      <c r="I3579">
        <v>1.55</v>
      </c>
      <c r="J3579" t="s">
        <v>67</v>
      </c>
      <c r="K3579">
        <v>7.62</v>
      </c>
      <c r="L3579" t="s">
        <v>67</v>
      </c>
      <c r="M3579">
        <v>63.94</v>
      </c>
      <c r="N3579" t="s">
        <v>67</v>
      </c>
      <c r="O3579">
        <v>26.33</v>
      </c>
      <c r="P3579" t="s">
        <v>67</v>
      </c>
      <c r="Q3579">
        <v>4.05</v>
      </c>
      <c r="R3579" t="s">
        <v>67</v>
      </c>
      <c r="S3579">
        <v>8.51</v>
      </c>
      <c r="T3579" t="s">
        <v>67</v>
      </c>
      <c r="U3579">
        <v>4.8000000000000001E-2</v>
      </c>
      <c r="V3579" t="s">
        <v>67</v>
      </c>
      <c r="W3579">
        <v>3.7999999999999999E-2</v>
      </c>
      <c r="X3579" t="s">
        <v>67</v>
      </c>
      <c r="Y3579">
        <v>2.9000000000000001E-2</v>
      </c>
      <c r="Z3579" t="s">
        <v>67</v>
      </c>
      <c r="AA3579">
        <v>8.9999999999999993E-3</v>
      </c>
      <c r="AB3579" t="s">
        <v>68</v>
      </c>
      <c r="AC3579">
        <v>0.05</v>
      </c>
      <c r="AD3579" t="s">
        <v>62</v>
      </c>
      <c r="AE3579">
        <v>0.04</v>
      </c>
      <c r="AF3579" t="s">
        <v>62</v>
      </c>
      <c r="AG3579">
        <v>0.03</v>
      </c>
      <c r="AH3579" t="s">
        <v>62</v>
      </c>
      <c r="AI3579">
        <v>0.01</v>
      </c>
      <c r="AJ3579" t="s">
        <v>62</v>
      </c>
      <c r="AK3579">
        <v>0.04</v>
      </c>
      <c r="AL3579" t="s">
        <v>61</v>
      </c>
      <c r="AM3579">
        <v>0.03</v>
      </c>
      <c r="AN3579" t="s">
        <v>61</v>
      </c>
      <c r="AO3579">
        <v>4.0000000000000001E-3</v>
      </c>
      <c r="AP3579" t="s">
        <v>70</v>
      </c>
      <c r="AQ3579">
        <v>3.0000000000000001E-3</v>
      </c>
      <c r="AR3579" t="s">
        <v>70</v>
      </c>
      <c r="AS3579">
        <v>3.59</v>
      </c>
      <c r="AT3579" t="s">
        <v>67</v>
      </c>
      <c r="AU3579">
        <v>0.28999999999999998</v>
      </c>
      <c r="AV3579" t="s">
        <v>67</v>
      </c>
      <c r="AW3579">
        <v>6.84</v>
      </c>
      <c r="AX3579" t="s">
        <v>67</v>
      </c>
      <c r="AY3579">
        <v>1.74</v>
      </c>
      <c r="AZ3579" t="s">
        <v>67</v>
      </c>
      <c r="BA3579">
        <v>0.26</v>
      </c>
      <c r="BB3579" t="s">
        <v>67</v>
      </c>
      <c r="BC3579">
        <v>4</v>
      </c>
      <c r="BD3579" t="s">
        <v>67</v>
      </c>
      <c r="BF3579" t="s">
        <v>64</v>
      </c>
    </row>
    <row r="3580" spans="1:58" x14ac:dyDescent="0.25">
      <c r="A3580" t="s">
        <v>58</v>
      </c>
      <c r="B3580">
        <v>2</v>
      </c>
      <c r="C3580" t="s">
        <v>88</v>
      </c>
      <c r="D3580">
        <v>2002</v>
      </c>
      <c r="E3580">
        <v>2001</v>
      </c>
      <c r="F3580">
        <v>11</v>
      </c>
      <c r="G3580" t="s">
        <v>60</v>
      </c>
      <c r="H3580">
        <v>5.04</v>
      </c>
      <c r="I3580">
        <v>12.76</v>
      </c>
      <c r="J3580" t="s">
        <v>67</v>
      </c>
      <c r="K3580">
        <v>7.42</v>
      </c>
      <c r="L3580" t="s">
        <v>67</v>
      </c>
      <c r="M3580">
        <v>39.43</v>
      </c>
      <c r="N3580" t="s">
        <v>67</v>
      </c>
      <c r="O3580">
        <v>18.170000000000002</v>
      </c>
      <c r="P3580" t="s">
        <v>67</v>
      </c>
      <c r="Q3580">
        <v>3</v>
      </c>
      <c r="R3580" t="s">
        <v>67</v>
      </c>
      <c r="S3580">
        <v>7.68</v>
      </c>
      <c r="T3580" t="s">
        <v>67</v>
      </c>
      <c r="U3580">
        <v>0.04</v>
      </c>
      <c r="V3580" t="s">
        <v>67</v>
      </c>
      <c r="W3580">
        <v>3.5000000000000003E-2</v>
      </c>
      <c r="X3580" t="s">
        <v>67</v>
      </c>
      <c r="Y3580">
        <v>2.7E-2</v>
      </c>
      <c r="Z3580" t="s">
        <v>67</v>
      </c>
      <c r="AA3580">
        <v>5.0000000000000001E-3</v>
      </c>
      <c r="AB3580" t="s">
        <v>68</v>
      </c>
      <c r="AC3580">
        <v>7.0000000000000007E-2</v>
      </c>
      <c r="AD3580" t="s">
        <v>63</v>
      </c>
      <c r="AE3580">
        <v>0.05</v>
      </c>
      <c r="AF3580" t="s">
        <v>63</v>
      </c>
      <c r="AG3580">
        <v>0.04</v>
      </c>
      <c r="AH3580" t="s">
        <v>62</v>
      </c>
      <c r="AI3580">
        <v>0.02</v>
      </c>
      <c r="AJ3580" t="s">
        <v>62</v>
      </c>
      <c r="AK3580">
        <v>7.0000000000000007E-2</v>
      </c>
      <c r="AL3580" t="s">
        <v>61</v>
      </c>
      <c r="AM3580">
        <v>0.05</v>
      </c>
      <c r="AN3580" t="s">
        <v>61</v>
      </c>
      <c r="AO3580">
        <v>5.0000000000000001E-3</v>
      </c>
      <c r="AP3580" t="s">
        <v>70</v>
      </c>
      <c r="AQ3580">
        <v>2E-3</v>
      </c>
      <c r="AR3580" t="s">
        <v>70</v>
      </c>
      <c r="AS3580">
        <v>2.3199999999999998</v>
      </c>
      <c r="AT3580" t="s">
        <v>67</v>
      </c>
      <c r="AU3580">
        <v>0.21</v>
      </c>
      <c r="AV3580" t="s">
        <v>67</v>
      </c>
      <c r="AW3580">
        <v>4.32</v>
      </c>
      <c r="AX3580" t="s">
        <v>67</v>
      </c>
      <c r="AY3580">
        <v>1.01</v>
      </c>
      <c r="AZ3580" t="s">
        <v>67</v>
      </c>
      <c r="BA3580">
        <v>0.15</v>
      </c>
      <c r="BB3580" t="s">
        <v>67</v>
      </c>
      <c r="BC3580">
        <v>1.58</v>
      </c>
      <c r="BD3580" t="s">
        <v>67</v>
      </c>
      <c r="BF3580" t="s">
        <v>64</v>
      </c>
    </row>
    <row r="3581" spans="1:58" x14ac:dyDescent="0.25">
      <c r="A3581" t="s">
        <v>58</v>
      </c>
      <c r="B3581">
        <v>2</v>
      </c>
      <c r="C3581" t="s">
        <v>88</v>
      </c>
      <c r="D3581">
        <v>2002</v>
      </c>
      <c r="E3581">
        <v>2001</v>
      </c>
      <c r="F3581">
        <v>12</v>
      </c>
      <c r="G3581" t="s">
        <v>60</v>
      </c>
      <c r="H3581">
        <v>16.95</v>
      </c>
      <c r="I3581">
        <v>44.34</v>
      </c>
      <c r="J3581" t="s">
        <v>67</v>
      </c>
      <c r="K3581">
        <v>7.32</v>
      </c>
      <c r="L3581" t="s">
        <v>67</v>
      </c>
      <c r="M3581">
        <v>30.32</v>
      </c>
      <c r="N3581" t="s">
        <v>67</v>
      </c>
      <c r="O3581">
        <v>14.96</v>
      </c>
      <c r="P3581" t="s">
        <v>67</v>
      </c>
      <c r="Q3581">
        <v>3.58</v>
      </c>
      <c r="R3581" t="s">
        <v>67</v>
      </c>
      <c r="S3581">
        <v>7.94</v>
      </c>
      <c r="T3581" t="s">
        <v>67</v>
      </c>
      <c r="U3581">
        <v>0.04</v>
      </c>
      <c r="V3581" t="s">
        <v>67</v>
      </c>
      <c r="W3581">
        <v>3.6999999999999998E-2</v>
      </c>
      <c r="X3581" t="s">
        <v>67</v>
      </c>
      <c r="Y3581">
        <v>0.03</v>
      </c>
      <c r="Z3581" t="s">
        <v>67</v>
      </c>
      <c r="AA3581">
        <v>3.0000000000000001E-3</v>
      </c>
      <c r="AB3581" t="s">
        <v>68</v>
      </c>
      <c r="AC3581">
        <v>0.04</v>
      </c>
      <c r="AD3581" t="s">
        <v>69</v>
      </c>
      <c r="AE3581">
        <v>0.04</v>
      </c>
      <c r="AF3581" t="s">
        <v>69</v>
      </c>
      <c r="AG3581">
        <v>0.03</v>
      </c>
      <c r="AH3581" t="s">
        <v>68</v>
      </c>
      <c r="AI3581">
        <v>0.01</v>
      </c>
      <c r="AJ3581" t="s">
        <v>68</v>
      </c>
      <c r="AK3581">
        <v>0.04</v>
      </c>
      <c r="AL3581" t="s">
        <v>67</v>
      </c>
      <c r="AM3581">
        <v>0.04</v>
      </c>
      <c r="AN3581" t="s">
        <v>67</v>
      </c>
      <c r="AO3581">
        <v>6.0000000000000001E-3</v>
      </c>
      <c r="AP3581" t="s">
        <v>70</v>
      </c>
      <c r="AQ3581">
        <v>1E-3</v>
      </c>
      <c r="AR3581" t="s">
        <v>70</v>
      </c>
      <c r="AS3581">
        <v>1.9</v>
      </c>
      <c r="AT3581" t="s">
        <v>67</v>
      </c>
      <c r="AU3581">
        <v>0.18</v>
      </c>
      <c r="AV3581" t="s">
        <v>67</v>
      </c>
      <c r="AW3581">
        <v>3.35</v>
      </c>
      <c r="AX3581" t="s">
        <v>67</v>
      </c>
      <c r="AY3581">
        <v>0.75</v>
      </c>
      <c r="AZ3581" t="s">
        <v>67</v>
      </c>
      <c r="BA3581">
        <v>0.1</v>
      </c>
      <c r="BB3581" t="s">
        <v>67</v>
      </c>
      <c r="BC3581">
        <v>0.87</v>
      </c>
      <c r="BD3581" t="s">
        <v>67</v>
      </c>
      <c r="BE3581">
        <v>1.1399999999999999</v>
      </c>
      <c r="BF3581" t="s">
        <v>67</v>
      </c>
    </row>
    <row r="3582" spans="1:58" x14ac:dyDescent="0.25">
      <c r="A3582" t="s">
        <v>58</v>
      </c>
      <c r="B3582">
        <v>2</v>
      </c>
      <c r="C3582" t="s">
        <v>88</v>
      </c>
      <c r="D3582">
        <v>2002</v>
      </c>
      <c r="E3582">
        <v>2002</v>
      </c>
      <c r="F3582">
        <v>1</v>
      </c>
      <c r="G3582" t="s">
        <v>66</v>
      </c>
      <c r="H3582">
        <v>11.23</v>
      </c>
      <c r="I3582">
        <v>29.38</v>
      </c>
      <c r="J3582" t="s">
        <v>67</v>
      </c>
      <c r="K3582">
        <v>7.4</v>
      </c>
      <c r="L3582" t="s">
        <v>67</v>
      </c>
      <c r="M3582">
        <v>32.15</v>
      </c>
      <c r="N3582" t="s">
        <v>67</v>
      </c>
      <c r="O3582">
        <v>16.04</v>
      </c>
      <c r="P3582" t="s">
        <v>67</v>
      </c>
      <c r="Q3582">
        <v>1.36</v>
      </c>
      <c r="R3582" t="s">
        <v>67</v>
      </c>
      <c r="S3582">
        <v>8.5299999999999994</v>
      </c>
      <c r="T3582" t="s">
        <v>67</v>
      </c>
      <c r="U3582">
        <v>4.3999999999999997E-2</v>
      </c>
      <c r="V3582" t="s">
        <v>67</v>
      </c>
      <c r="W3582">
        <v>4.2000000000000003E-2</v>
      </c>
      <c r="X3582" t="s">
        <v>67</v>
      </c>
      <c r="Y3582">
        <v>3.4000000000000002E-2</v>
      </c>
      <c r="Z3582" t="s">
        <v>67</v>
      </c>
      <c r="AA3582">
        <v>2E-3</v>
      </c>
      <c r="AB3582" t="s">
        <v>68</v>
      </c>
      <c r="AC3582">
        <v>0.04</v>
      </c>
      <c r="AD3582" t="s">
        <v>69</v>
      </c>
      <c r="AE3582">
        <v>0.02</v>
      </c>
      <c r="AF3582" t="s">
        <v>69</v>
      </c>
      <c r="AG3582">
        <v>0.02</v>
      </c>
      <c r="AH3582" t="s">
        <v>69</v>
      </c>
      <c r="AI3582">
        <v>0.02</v>
      </c>
      <c r="AJ3582" t="s">
        <v>68</v>
      </c>
      <c r="AK3582">
        <v>0.04</v>
      </c>
      <c r="AL3582" t="s">
        <v>67</v>
      </c>
      <c r="AM3582">
        <v>0.02</v>
      </c>
      <c r="AN3582" t="s">
        <v>67</v>
      </c>
      <c r="AO3582">
        <v>5.0000000000000001E-3</v>
      </c>
      <c r="AP3582" t="s">
        <v>70</v>
      </c>
      <c r="AQ3582">
        <v>1E-3</v>
      </c>
      <c r="AR3582" t="s">
        <v>70</v>
      </c>
      <c r="AS3582">
        <v>1.95</v>
      </c>
      <c r="AT3582" t="s">
        <v>67</v>
      </c>
      <c r="AU3582">
        <v>0.18</v>
      </c>
      <c r="AV3582" t="s">
        <v>67</v>
      </c>
      <c r="AW3582">
        <v>3.45</v>
      </c>
      <c r="AX3582" t="s">
        <v>67</v>
      </c>
      <c r="AY3582">
        <v>0.79</v>
      </c>
      <c r="AZ3582" t="s">
        <v>67</v>
      </c>
      <c r="BA3582">
        <v>0.1</v>
      </c>
      <c r="BB3582" t="s">
        <v>67</v>
      </c>
      <c r="BC3582">
        <v>0.8</v>
      </c>
      <c r="BD3582" t="s">
        <v>67</v>
      </c>
      <c r="BE3582">
        <v>0.92</v>
      </c>
      <c r="BF3582" t="s">
        <v>61</v>
      </c>
    </row>
    <row r="3583" spans="1:58" x14ac:dyDescent="0.25">
      <c r="A3583" t="s">
        <v>58</v>
      </c>
      <c r="B3583">
        <v>2</v>
      </c>
      <c r="C3583" t="s">
        <v>88</v>
      </c>
      <c r="D3583">
        <v>2002</v>
      </c>
      <c r="E3583">
        <v>2002</v>
      </c>
      <c r="F3583">
        <v>2</v>
      </c>
      <c r="G3583" t="s">
        <v>66</v>
      </c>
      <c r="H3583">
        <v>9.52</v>
      </c>
      <c r="I3583">
        <v>22.5</v>
      </c>
      <c r="J3583" t="s">
        <v>67</v>
      </c>
      <c r="K3583">
        <v>7.4</v>
      </c>
      <c r="L3583" t="s">
        <v>67</v>
      </c>
      <c r="M3583">
        <v>32.659999999999997</v>
      </c>
      <c r="N3583" t="s">
        <v>67</v>
      </c>
      <c r="O3583">
        <v>16</v>
      </c>
      <c r="P3583" t="s">
        <v>67</v>
      </c>
      <c r="Q3583">
        <v>0.69</v>
      </c>
      <c r="R3583" t="s">
        <v>67</v>
      </c>
      <c r="S3583">
        <v>8.6999999999999993</v>
      </c>
      <c r="T3583" t="s">
        <v>67</v>
      </c>
      <c r="U3583">
        <v>4.5999999999999999E-2</v>
      </c>
      <c r="V3583" t="s">
        <v>67</v>
      </c>
      <c r="W3583">
        <v>4.3999999999999997E-2</v>
      </c>
      <c r="X3583" t="s">
        <v>67</v>
      </c>
      <c r="Y3583">
        <v>3.4000000000000002E-2</v>
      </c>
      <c r="Z3583" t="s">
        <v>67</v>
      </c>
      <c r="AA3583">
        <v>2E-3</v>
      </c>
      <c r="AB3583" t="s">
        <v>68</v>
      </c>
      <c r="AC3583">
        <v>0.03</v>
      </c>
      <c r="AD3583" t="s">
        <v>69</v>
      </c>
      <c r="AE3583">
        <v>0.03</v>
      </c>
      <c r="AF3583" t="s">
        <v>69</v>
      </c>
      <c r="AG3583">
        <v>0.03</v>
      </c>
      <c r="AH3583" t="s">
        <v>69</v>
      </c>
      <c r="AI3583">
        <v>0</v>
      </c>
      <c r="AJ3583" t="s">
        <v>68</v>
      </c>
      <c r="AK3583">
        <v>0.03</v>
      </c>
      <c r="AL3583" t="s">
        <v>67</v>
      </c>
      <c r="AM3583">
        <v>0.03</v>
      </c>
      <c r="AN3583" t="s">
        <v>67</v>
      </c>
      <c r="AO3583">
        <v>1E-3</v>
      </c>
      <c r="AP3583" t="s">
        <v>70</v>
      </c>
      <c r="AQ3583">
        <v>0</v>
      </c>
      <c r="AR3583" t="s">
        <v>70</v>
      </c>
      <c r="AS3583">
        <v>1.99</v>
      </c>
      <c r="AT3583" t="s">
        <v>67</v>
      </c>
      <c r="AU3583">
        <v>0.19</v>
      </c>
      <c r="AV3583" t="s">
        <v>67</v>
      </c>
      <c r="AW3583">
        <v>3.48</v>
      </c>
      <c r="AX3583" t="s">
        <v>67</v>
      </c>
      <c r="AY3583">
        <v>0.82</v>
      </c>
      <c r="AZ3583" t="s">
        <v>67</v>
      </c>
      <c r="BA3583">
        <v>0.1</v>
      </c>
      <c r="BB3583" t="s">
        <v>67</v>
      </c>
      <c r="BC3583">
        <v>0.76</v>
      </c>
      <c r="BD3583" t="s">
        <v>67</v>
      </c>
      <c r="BE3583">
        <v>0.91</v>
      </c>
      <c r="BF3583" t="s">
        <v>61</v>
      </c>
    </row>
    <row r="3584" spans="1:58" x14ac:dyDescent="0.25">
      <c r="A3584" t="s">
        <v>58</v>
      </c>
      <c r="B3584">
        <v>2</v>
      </c>
      <c r="C3584" t="s">
        <v>88</v>
      </c>
      <c r="D3584">
        <v>2002</v>
      </c>
      <c r="E3584">
        <v>2002</v>
      </c>
      <c r="F3584">
        <v>3</v>
      </c>
      <c r="G3584" t="s">
        <v>66</v>
      </c>
      <c r="H3584">
        <v>8.39</v>
      </c>
      <c r="I3584">
        <v>21.96</v>
      </c>
      <c r="J3584" t="s">
        <v>73</v>
      </c>
      <c r="K3584">
        <v>7.46</v>
      </c>
      <c r="L3584" t="s">
        <v>67</v>
      </c>
      <c r="M3584">
        <v>33.65</v>
      </c>
      <c r="N3584" t="s">
        <v>67</v>
      </c>
      <c r="O3584">
        <v>16.79</v>
      </c>
      <c r="P3584" t="s">
        <v>67</v>
      </c>
      <c r="Q3584">
        <v>0.57999999999999996</v>
      </c>
      <c r="R3584" t="s">
        <v>67</v>
      </c>
      <c r="S3584">
        <v>8.81</v>
      </c>
      <c r="T3584" t="s">
        <v>67</v>
      </c>
      <c r="U3584">
        <v>4.5999999999999999E-2</v>
      </c>
      <c r="V3584" t="s">
        <v>67</v>
      </c>
      <c r="W3584">
        <v>4.4999999999999998E-2</v>
      </c>
      <c r="X3584" t="s">
        <v>67</v>
      </c>
      <c r="Y3584">
        <v>3.5000000000000003E-2</v>
      </c>
      <c r="Z3584" t="s">
        <v>67</v>
      </c>
      <c r="AA3584">
        <v>1E-3</v>
      </c>
      <c r="AB3584" t="s">
        <v>68</v>
      </c>
      <c r="AC3584">
        <v>0.03</v>
      </c>
      <c r="AD3584" t="s">
        <v>69</v>
      </c>
      <c r="AE3584">
        <v>0.02</v>
      </c>
      <c r="AF3584" t="s">
        <v>69</v>
      </c>
      <c r="AG3584">
        <v>0.02</v>
      </c>
      <c r="AH3584" t="s">
        <v>69</v>
      </c>
      <c r="AI3584">
        <v>0.01</v>
      </c>
      <c r="AJ3584" t="s">
        <v>68</v>
      </c>
      <c r="AK3584">
        <v>0.03</v>
      </c>
      <c r="AL3584" t="s">
        <v>67</v>
      </c>
      <c r="AM3584">
        <v>0.02</v>
      </c>
      <c r="AN3584" t="s">
        <v>67</v>
      </c>
      <c r="AO3584">
        <v>1E-3</v>
      </c>
      <c r="AP3584" t="s">
        <v>70</v>
      </c>
      <c r="AQ3584">
        <v>0</v>
      </c>
      <c r="AR3584" t="s">
        <v>70</v>
      </c>
      <c r="AS3584">
        <v>1.99</v>
      </c>
      <c r="AT3584" t="s">
        <v>67</v>
      </c>
      <c r="AU3584">
        <v>0.18</v>
      </c>
      <c r="AV3584" t="s">
        <v>67</v>
      </c>
      <c r="AW3584">
        <v>3.59</v>
      </c>
      <c r="AX3584" t="s">
        <v>67</v>
      </c>
      <c r="AY3584">
        <v>0.85</v>
      </c>
      <c r="AZ3584" t="s">
        <v>67</v>
      </c>
      <c r="BA3584">
        <v>0.08</v>
      </c>
      <c r="BB3584" t="s">
        <v>67</v>
      </c>
      <c r="BC3584">
        <v>0.7</v>
      </c>
      <c r="BD3584" t="s">
        <v>67</v>
      </c>
      <c r="BE3584">
        <v>0.62</v>
      </c>
      <c r="BF3584" t="s">
        <v>61</v>
      </c>
    </row>
    <row r="3585" spans="1:58" x14ac:dyDescent="0.25">
      <c r="A3585" t="s">
        <v>58</v>
      </c>
      <c r="B3585">
        <v>2</v>
      </c>
      <c r="C3585" t="s">
        <v>88</v>
      </c>
      <c r="D3585">
        <v>2002</v>
      </c>
      <c r="E3585">
        <v>2002</v>
      </c>
      <c r="F3585">
        <v>4</v>
      </c>
      <c r="G3585" t="s">
        <v>66</v>
      </c>
      <c r="H3585">
        <v>4.76</v>
      </c>
      <c r="I3585">
        <v>12.04</v>
      </c>
      <c r="J3585" t="s">
        <v>67</v>
      </c>
      <c r="K3585">
        <v>7.5</v>
      </c>
      <c r="L3585" t="s">
        <v>67</v>
      </c>
      <c r="M3585">
        <v>38.6</v>
      </c>
      <c r="N3585" t="s">
        <v>67</v>
      </c>
      <c r="O3585">
        <v>19.71</v>
      </c>
      <c r="P3585" t="s">
        <v>67</v>
      </c>
      <c r="Q3585">
        <v>1.27</v>
      </c>
      <c r="R3585" t="s">
        <v>67</v>
      </c>
      <c r="S3585">
        <v>9</v>
      </c>
      <c r="T3585" t="s">
        <v>67</v>
      </c>
      <c r="U3585">
        <v>4.2999999999999997E-2</v>
      </c>
      <c r="V3585" t="s">
        <v>67</v>
      </c>
      <c r="W3585">
        <v>3.7999999999999999E-2</v>
      </c>
      <c r="X3585" t="s">
        <v>67</v>
      </c>
      <c r="Y3585">
        <v>3.2000000000000001E-2</v>
      </c>
      <c r="Z3585" t="s">
        <v>67</v>
      </c>
      <c r="AA3585">
        <v>5.0000000000000001E-3</v>
      </c>
      <c r="AB3585" t="s">
        <v>68</v>
      </c>
      <c r="AC3585">
        <v>0.06</v>
      </c>
      <c r="AD3585" t="s">
        <v>69</v>
      </c>
      <c r="AE3585">
        <v>0.05</v>
      </c>
      <c r="AF3585" t="s">
        <v>69</v>
      </c>
      <c r="AG3585">
        <v>0.04</v>
      </c>
      <c r="AH3585" t="s">
        <v>69</v>
      </c>
      <c r="AI3585">
        <v>0.01</v>
      </c>
      <c r="AJ3585" t="s">
        <v>68</v>
      </c>
      <c r="AK3585">
        <v>0.06</v>
      </c>
      <c r="AL3585" t="s">
        <v>67</v>
      </c>
      <c r="AM3585">
        <v>0.05</v>
      </c>
      <c r="AN3585" t="s">
        <v>67</v>
      </c>
      <c r="AO3585">
        <v>1.2E-2</v>
      </c>
      <c r="AP3585" t="s">
        <v>70</v>
      </c>
      <c r="AQ3585">
        <v>0</v>
      </c>
      <c r="AR3585" t="s">
        <v>70</v>
      </c>
      <c r="AS3585">
        <v>2.25</v>
      </c>
      <c r="AT3585" t="s">
        <v>67</v>
      </c>
      <c r="AU3585">
        <v>0.2</v>
      </c>
      <c r="AV3585" t="s">
        <v>67</v>
      </c>
      <c r="AW3585">
        <v>4.0999999999999996</v>
      </c>
      <c r="AX3585" t="s">
        <v>67</v>
      </c>
      <c r="AY3585">
        <v>1.02</v>
      </c>
      <c r="AZ3585" t="s">
        <v>67</v>
      </c>
      <c r="BA3585">
        <v>0.11</v>
      </c>
      <c r="BB3585" t="s">
        <v>67</v>
      </c>
      <c r="BC3585">
        <v>0.85</v>
      </c>
      <c r="BD3585" t="s">
        <v>67</v>
      </c>
      <c r="BF3585" t="s">
        <v>64</v>
      </c>
    </row>
    <row r="3586" spans="1:58" x14ac:dyDescent="0.25">
      <c r="A3586" t="s">
        <v>58</v>
      </c>
      <c r="B3586">
        <v>2</v>
      </c>
      <c r="C3586" t="s">
        <v>88</v>
      </c>
      <c r="D3586">
        <v>2002</v>
      </c>
      <c r="E3586">
        <v>2002</v>
      </c>
      <c r="F3586">
        <v>5</v>
      </c>
      <c r="G3586" t="s">
        <v>60</v>
      </c>
      <c r="H3586">
        <v>0.89</v>
      </c>
      <c r="I3586">
        <v>2.34</v>
      </c>
      <c r="J3586" t="s">
        <v>67</v>
      </c>
      <c r="K3586">
        <v>7.55</v>
      </c>
      <c r="L3586" t="s">
        <v>67</v>
      </c>
      <c r="M3586">
        <v>52.01</v>
      </c>
      <c r="N3586" t="s">
        <v>67</v>
      </c>
      <c r="O3586">
        <v>25.5</v>
      </c>
      <c r="P3586" t="s">
        <v>67</v>
      </c>
      <c r="Q3586">
        <v>1.21</v>
      </c>
      <c r="R3586" t="s">
        <v>67</v>
      </c>
      <c r="S3586">
        <v>9.81</v>
      </c>
      <c r="T3586" t="s">
        <v>67</v>
      </c>
      <c r="U3586">
        <v>5.1999999999999998E-2</v>
      </c>
      <c r="V3586" t="s">
        <v>67</v>
      </c>
      <c r="W3586">
        <v>4.5999999999999999E-2</v>
      </c>
      <c r="X3586" t="s">
        <v>67</v>
      </c>
      <c r="Y3586">
        <v>3.5000000000000003E-2</v>
      </c>
      <c r="Z3586" t="s">
        <v>67</v>
      </c>
      <c r="AA3586">
        <v>6.0000000000000001E-3</v>
      </c>
      <c r="AB3586" t="s">
        <v>68</v>
      </c>
      <c r="AC3586">
        <v>0.14000000000000001</v>
      </c>
      <c r="AD3586" t="s">
        <v>69</v>
      </c>
      <c r="AE3586">
        <v>0.1</v>
      </c>
      <c r="AF3586" t="s">
        <v>69</v>
      </c>
      <c r="AG3586">
        <v>0.03</v>
      </c>
      <c r="AH3586" t="s">
        <v>68</v>
      </c>
      <c r="AI3586">
        <v>0.04</v>
      </c>
      <c r="AJ3586" t="s">
        <v>68</v>
      </c>
      <c r="AK3586">
        <v>0.14000000000000001</v>
      </c>
      <c r="AL3586" t="s">
        <v>67</v>
      </c>
      <c r="AM3586">
        <v>0.1</v>
      </c>
      <c r="AN3586" t="s">
        <v>67</v>
      </c>
      <c r="AO3586">
        <v>6.5000000000000002E-2</v>
      </c>
      <c r="AP3586" t="s">
        <v>67</v>
      </c>
      <c r="AQ3586">
        <v>0</v>
      </c>
      <c r="AR3586" t="s">
        <v>70</v>
      </c>
      <c r="AS3586">
        <v>2.96</v>
      </c>
      <c r="AT3586" t="s">
        <v>67</v>
      </c>
      <c r="AU3586">
        <v>0.23</v>
      </c>
      <c r="AV3586" t="s">
        <v>67</v>
      </c>
      <c r="AW3586">
        <v>5.42</v>
      </c>
      <c r="AX3586" t="s">
        <v>67</v>
      </c>
      <c r="AY3586">
        <v>1.41</v>
      </c>
      <c r="AZ3586" t="s">
        <v>67</v>
      </c>
      <c r="BA3586">
        <v>0.14000000000000001</v>
      </c>
      <c r="BB3586" t="s">
        <v>67</v>
      </c>
      <c r="BC3586">
        <v>1.28</v>
      </c>
      <c r="BD3586" t="s">
        <v>67</v>
      </c>
      <c r="BF3586" t="s">
        <v>64</v>
      </c>
    </row>
    <row r="3587" spans="1:58" x14ac:dyDescent="0.25">
      <c r="A3587" t="s">
        <v>58</v>
      </c>
      <c r="B3587">
        <v>2</v>
      </c>
      <c r="C3587" t="s">
        <v>88</v>
      </c>
      <c r="D3587">
        <v>2002</v>
      </c>
      <c r="E3587">
        <v>2002</v>
      </c>
      <c r="F3587">
        <v>6</v>
      </c>
      <c r="G3587" t="s">
        <v>60</v>
      </c>
      <c r="H3587">
        <v>0.34</v>
      </c>
      <c r="I3587">
        <v>0.87</v>
      </c>
      <c r="J3587" t="s">
        <v>67</v>
      </c>
      <c r="K3587">
        <v>7.7</v>
      </c>
      <c r="L3587" t="s">
        <v>67</v>
      </c>
      <c r="M3587">
        <v>62.6</v>
      </c>
      <c r="N3587" t="s">
        <v>67</v>
      </c>
      <c r="O3587">
        <v>29.91</v>
      </c>
      <c r="P3587" t="s">
        <v>67</v>
      </c>
      <c r="Q3587">
        <v>1.69</v>
      </c>
      <c r="R3587" t="s">
        <v>67</v>
      </c>
      <c r="S3587">
        <v>10.15</v>
      </c>
      <c r="T3587" t="s">
        <v>67</v>
      </c>
      <c r="U3587">
        <v>3.9E-2</v>
      </c>
      <c r="V3587" t="s">
        <v>67</v>
      </c>
      <c r="W3587">
        <v>3.5999999999999997E-2</v>
      </c>
      <c r="X3587" t="s">
        <v>67</v>
      </c>
      <c r="Y3587">
        <v>2.4E-2</v>
      </c>
      <c r="Z3587" t="s">
        <v>67</v>
      </c>
      <c r="AA3587">
        <v>3.0000000000000001E-3</v>
      </c>
      <c r="AB3587" t="s">
        <v>68</v>
      </c>
      <c r="AC3587">
        <v>7.0000000000000007E-2</v>
      </c>
      <c r="AD3587" t="s">
        <v>69</v>
      </c>
      <c r="AE3587">
        <v>0.05</v>
      </c>
      <c r="AF3587" t="s">
        <v>69</v>
      </c>
      <c r="AG3587">
        <v>0.03</v>
      </c>
      <c r="AH3587" t="s">
        <v>69</v>
      </c>
      <c r="AI3587">
        <v>0.02</v>
      </c>
      <c r="AJ3587" t="s">
        <v>68</v>
      </c>
      <c r="AK3587">
        <v>7.0000000000000007E-2</v>
      </c>
      <c r="AL3587" t="s">
        <v>67</v>
      </c>
      <c r="AM3587">
        <v>0.05</v>
      </c>
      <c r="AN3587" t="s">
        <v>67</v>
      </c>
      <c r="AO3587">
        <v>2.1999999999999999E-2</v>
      </c>
      <c r="AP3587" t="s">
        <v>70</v>
      </c>
      <c r="AQ3587">
        <v>3.0000000000000001E-3</v>
      </c>
      <c r="AR3587" t="s">
        <v>70</v>
      </c>
      <c r="AS3587">
        <v>3.55</v>
      </c>
      <c r="AT3587" t="s">
        <v>67</v>
      </c>
      <c r="AU3587">
        <v>0.2</v>
      </c>
      <c r="AV3587" t="s">
        <v>67</v>
      </c>
      <c r="AW3587">
        <v>6.63</v>
      </c>
      <c r="AX3587" t="s">
        <v>67</v>
      </c>
      <c r="AY3587">
        <v>1.79</v>
      </c>
      <c r="AZ3587" t="s">
        <v>67</v>
      </c>
      <c r="BA3587">
        <v>0.17</v>
      </c>
      <c r="BB3587" t="s">
        <v>67</v>
      </c>
      <c r="BC3587">
        <v>2.12</v>
      </c>
      <c r="BD3587" t="s">
        <v>67</v>
      </c>
      <c r="BF3587" t="s">
        <v>64</v>
      </c>
    </row>
    <row r="3588" spans="1:58" x14ac:dyDescent="0.25">
      <c r="A3588" t="s">
        <v>58</v>
      </c>
      <c r="B3588">
        <v>2</v>
      </c>
      <c r="C3588" t="s">
        <v>88</v>
      </c>
      <c r="D3588">
        <v>2002</v>
      </c>
      <c r="E3588">
        <v>2002</v>
      </c>
      <c r="F3588">
        <v>7</v>
      </c>
      <c r="G3588" t="s">
        <v>66</v>
      </c>
      <c r="H3588">
        <v>0.16</v>
      </c>
      <c r="I3588">
        <v>0.41</v>
      </c>
      <c r="J3588" t="s">
        <v>67</v>
      </c>
      <c r="K3588">
        <v>7.8</v>
      </c>
      <c r="L3588" t="s">
        <v>67</v>
      </c>
      <c r="M3588">
        <v>70.14</v>
      </c>
      <c r="N3588" t="s">
        <v>67</v>
      </c>
      <c r="O3588">
        <v>31.91</v>
      </c>
      <c r="P3588" t="s">
        <v>67</v>
      </c>
      <c r="Q3588">
        <v>0.33</v>
      </c>
      <c r="R3588" t="s">
        <v>67</v>
      </c>
      <c r="S3588">
        <v>10.24</v>
      </c>
      <c r="T3588" t="s">
        <v>67</v>
      </c>
      <c r="U3588">
        <v>0.03</v>
      </c>
      <c r="V3588" t="s">
        <v>67</v>
      </c>
      <c r="W3588">
        <v>3.2000000000000001E-2</v>
      </c>
      <c r="X3588" t="s">
        <v>67</v>
      </c>
      <c r="Y3588">
        <v>2.1999999999999999E-2</v>
      </c>
      <c r="Z3588" t="s">
        <v>67</v>
      </c>
      <c r="AA3588">
        <v>0</v>
      </c>
      <c r="AB3588" t="s">
        <v>68</v>
      </c>
      <c r="AC3588">
        <v>0.04</v>
      </c>
      <c r="AD3588" t="s">
        <v>69</v>
      </c>
      <c r="AE3588">
        <v>0.04</v>
      </c>
      <c r="AF3588" t="s">
        <v>69</v>
      </c>
      <c r="AG3588">
        <v>0.03</v>
      </c>
      <c r="AH3588" t="s">
        <v>69</v>
      </c>
      <c r="AI3588">
        <v>0.01</v>
      </c>
      <c r="AJ3588" t="s">
        <v>68</v>
      </c>
      <c r="AK3588">
        <v>0.04</v>
      </c>
      <c r="AL3588" t="s">
        <v>67</v>
      </c>
      <c r="AM3588">
        <v>0.04</v>
      </c>
      <c r="AN3588" t="s">
        <v>67</v>
      </c>
      <c r="AO3588">
        <v>4.0000000000000001E-3</v>
      </c>
      <c r="AP3588" t="s">
        <v>70</v>
      </c>
      <c r="AQ3588">
        <v>1E-3</v>
      </c>
      <c r="AR3588" t="s">
        <v>70</v>
      </c>
      <c r="AS3588">
        <v>4</v>
      </c>
      <c r="AT3588" t="s">
        <v>67</v>
      </c>
      <c r="AU3588">
        <v>0.2</v>
      </c>
      <c r="AV3588" t="s">
        <v>67</v>
      </c>
      <c r="AW3588">
        <v>7.37</v>
      </c>
      <c r="AX3588" t="s">
        <v>67</v>
      </c>
      <c r="AY3588">
        <v>1.95</v>
      </c>
      <c r="AZ3588" t="s">
        <v>67</v>
      </c>
      <c r="BA3588">
        <v>0.17</v>
      </c>
      <c r="BB3588" t="s">
        <v>67</v>
      </c>
      <c r="BC3588">
        <v>3.21</v>
      </c>
      <c r="BD3588" t="s">
        <v>67</v>
      </c>
      <c r="BF3588" t="s">
        <v>64</v>
      </c>
    </row>
    <row r="3589" spans="1:58" x14ac:dyDescent="0.25">
      <c r="A3589" t="s">
        <v>58</v>
      </c>
      <c r="B3589">
        <v>2</v>
      </c>
      <c r="C3589" t="s">
        <v>88</v>
      </c>
      <c r="D3589">
        <v>2002</v>
      </c>
      <c r="E3589">
        <v>2002</v>
      </c>
      <c r="F3589">
        <v>8</v>
      </c>
      <c r="G3589" t="s">
        <v>66</v>
      </c>
      <c r="H3589">
        <v>0.08</v>
      </c>
      <c r="I3589">
        <v>0.2</v>
      </c>
      <c r="J3589" t="s">
        <v>67</v>
      </c>
      <c r="K3589">
        <v>7.8</v>
      </c>
      <c r="L3589" t="s">
        <v>67</v>
      </c>
      <c r="M3589">
        <v>76.83</v>
      </c>
      <c r="N3589" t="s">
        <v>67</v>
      </c>
      <c r="O3589">
        <v>32.58</v>
      </c>
      <c r="P3589" t="s">
        <v>67</v>
      </c>
      <c r="Q3589">
        <v>0.21</v>
      </c>
      <c r="R3589" t="s">
        <v>67</v>
      </c>
      <c r="S3589">
        <v>9.84</v>
      </c>
      <c r="T3589" t="s">
        <v>67</v>
      </c>
      <c r="U3589">
        <v>3.1E-2</v>
      </c>
      <c r="V3589" t="s">
        <v>67</v>
      </c>
      <c r="W3589">
        <v>2.5999999999999999E-2</v>
      </c>
      <c r="X3589" t="s">
        <v>67</v>
      </c>
      <c r="Y3589">
        <v>0.02</v>
      </c>
      <c r="Z3589" t="s">
        <v>67</v>
      </c>
      <c r="AA3589">
        <v>5.0000000000000001E-3</v>
      </c>
      <c r="AB3589" t="s">
        <v>68</v>
      </c>
      <c r="AC3589">
        <v>0.04</v>
      </c>
      <c r="AD3589" t="s">
        <v>69</v>
      </c>
      <c r="AE3589">
        <v>0.03</v>
      </c>
      <c r="AF3589" t="s">
        <v>69</v>
      </c>
      <c r="AG3589">
        <v>0.01</v>
      </c>
      <c r="AH3589" t="s">
        <v>68</v>
      </c>
      <c r="AI3589">
        <v>0.01</v>
      </c>
      <c r="AJ3589" t="s">
        <v>68</v>
      </c>
      <c r="AK3589">
        <v>0.04</v>
      </c>
      <c r="AL3589" t="s">
        <v>67</v>
      </c>
      <c r="AM3589">
        <v>0.03</v>
      </c>
      <c r="AN3589" t="s">
        <v>67</v>
      </c>
      <c r="AO3589">
        <v>1.4E-2</v>
      </c>
      <c r="AP3589" t="s">
        <v>70</v>
      </c>
      <c r="AQ3589">
        <v>0</v>
      </c>
      <c r="AR3589" t="s">
        <v>70</v>
      </c>
      <c r="AS3589">
        <v>4.3</v>
      </c>
      <c r="AT3589" t="s">
        <v>67</v>
      </c>
      <c r="AU3589">
        <v>0.22</v>
      </c>
      <c r="AV3589" t="s">
        <v>67</v>
      </c>
      <c r="AW3589">
        <v>7.95</v>
      </c>
      <c r="AX3589" t="s">
        <v>67</v>
      </c>
      <c r="AY3589">
        <v>2.19</v>
      </c>
      <c r="AZ3589" t="s">
        <v>67</v>
      </c>
      <c r="BA3589">
        <v>0.21</v>
      </c>
      <c r="BB3589" t="s">
        <v>67</v>
      </c>
      <c r="BC3589">
        <v>5.19</v>
      </c>
      <c r="BD3589" t="s">
        <v>67</v>
      </c>
      <c r="BF3589" t="s">
        <v>64</v>
      </c>
    </row>
    <row r="3590" spans="1:58" x14ac:dyDescent="0.25">
      <c r="A3590" t="s">
        <v>58</v>
      </c>
      <c r="B3590">
        <v>2</v>
      </c>
      <c r="C3590" t="s">
        <v>88</v>
      </c>
      <c r="D3590">
        <v>2002</v>
      </c>
      <c r="E3590">
        <v>2002</v>
      </c>
      <c r="F3590">
        <v>9</v>
      </c>
      <c r="G3590" t="s">
        <v>66</v>
      </c>
      <c r="H3590">
        <v>7.0000000000000007E-2</v>
      </c>
      <c r="I3590">
        <v>0.17</v>
      </c>
      <c r="J3590" t="s">
        <v>67</v>
      </c>
      <c r="K3590">
        <v>7.7</v>
      </c>
      <c r="L3590" t="s">
        <v>61</v>
      </c>
      <c r="M3590">
        <v>81.5</v>
      </c>
      <c r="N3590" t="s">
        <v>61</v>
      </c>
      <c r="O3590">
        <v>31.58</v>
      </c>
      <c r="P3590" t="s">
        <v>61</v>
      </c>
      <c r="Q3590">
        <v>0.19</v>
      </c>
      <c r="R3590" t="s">
        <v>67</v>
      </c>
      <c r="S3590">
        <v>9.18</v>
      </c>
      <c r="T3590" t="s">
        <v>61</v>
      </c>
      <c r="U3590">
        <v>3.3000000000000002E-2</v>
      </c>
      <c r="V3590" t="s">
        <v>67</v>
      </c>
      <c r="W3590">
        <v>2.8000000000000001E-2</v>
      </c>
      <c r="X3590" t="s">
        <v>67</v>
      </c>
      <c r="Y3590">
        <v>2.4E-2</v>
      </c>
      <c r="Z3590" t="s">
        <v>61</v>
      </c>
      <c r="AA3590">
        <v>5.0000000000000001E-3</v>
      </c>
      <c r="AB3590" t="s">
        <v>68</v>
      </c>
      <c r="AC3590">
        <v>0.06</v>
      </c>
      <c r="AD3590" t="s">
        <v>62</v>
      </c>
      <c r="AE3590">
        <v>0.05</v>
      </c>
      <c r="AF3590" t="s">
        <v>62</v>
      </c>
      <c r="AG3590">
        <v>0.03</v>
      </c>
      <c r="AH3590" t="s">
        <v>62</v>
      </c>
      <c r="AI3590">
        <v>0.01</v>
      </c>
      <c r="AJ3590" t="s">
        <v>68</v>
      </c>
      <c r="AK3590">
        <v>0.04</v>
      </c>
      <c r="AL3590" t="s">
        <v>67</v>
      </c>
      <c r="AM3590">
        <v>0.03</v>
      </c>
      <c r="AN3590" t="s">
        <v>67</v>
      </c>
      <c r="AO3590">
        <v>6.0000000000000001E-3</v>
      </c>
      <c r="AP3590" t="s">
        <v>65</v>
      </c>
      <c r="AQ3590">
        <v>7.0000000000000001E-3</v>
      </c>
      <c r="AR3590" t="s">
        <v>61</v>
      </c>
      <c r="AS3590">
        <v>4.43</v>
      </c>
      <c r="AT3590" t="s">
        <v>61</v>
      </c>
      <c r="AU3590">
        <v>0.33</v>
      </c>
      <c r="AV3590" t="s">
        <v>61</v>
      </c>
      <c r="AW3590">
        <v>8.36</v>
      </c>
      <c r="AX3590" t="s">
        <v>61</v>
      </c>
      <c r="AY3590">
        <v>2.2400000000000002</v>
      </c>
      <c r="AZ3590" t="s">
        <v>61</v>
      </c>
      <c r="BA3590">
        <v>0.31</v>
      </c>
      <c r="BB3590" t="s">
        <v>61</v>
      </c>
      <c r="BC3590">
        <v>6.83</v>
      </c>
      <c r="BD3590" t="s">
        <v>61</v>
      </c>
      <c r="BE3590">
        <v>0.74</v>
      </c>
      <c r="BF3590" t="s">
        <v>67</v>
      </c>
    </row>
    <row r="3591" spans="1:58" x14ac:dyDescent="0.25">
      <c r="A3591" t="s">
        <v>58</v>
      </c>
      <c r="B3591">
        <v>2</v>
      </c>
      <c r="C3591" t="s">
        <v>88</v>
      </c>
      <c r="D3591">
        <v>2003</v>
      </c>
      <c r="E3591">
        <v>2002</v>
      </c>
      <c r="F3591">
        <v>10</v>
      </c>
      <c r="G3591" t="s">
        <v>66</v>
      </c>
      <c r="H3591">
        <v>0.11</v>
      </c>
      <c r="I3591">
        <v>0.28000000000000003</v>
      </c>
      <c r="J3591" t="s">
        <v>67</v>
      </c>
      <c r="K3591">
        <v>7.69</v>
      </c>
      <c r="L3591" t="s">
        <v>67</v>
      </c>
      <c r="M3591">
        <v>79.28</v>
      </c>
      <c r="N3591" t="s">
        <v>67</v>
      </c>
      <c r="O3591">
        <v>30.41</v>
      </c>
      <c r="P3591" t="s">
        <v>67</v>
      </c>
      <c r="Q3591">
        <v>0.26</v>
      </c>
      <c r="R3591" t="s">
        <v>67</v>
      </c>
      <c r="S3591">
        <v>9.1</v>
      </c>
      <c r="T3591" t="s">
        <v>67</v>
      </c>
      <c r="U3591">
        <v>3.1E-2</v>
      </c>
      <c r="V3591" t="s">
        <v>67</v>
      </c>
      <c r="W3591">
        <v>3.1E-2</v>
      </c>
      <c r="X3591" t="s">
        <v>67</v>
      </c>
      <c r="Y3591">
        <v>2.5999999999999999E-2</v>
      </c>
      <c r="Z3591" t="s">
        <v>67</v>
      </c>
      <c r="AA3591">
        <v>1E-3</v>
      </c>
      <c r="AB3591" t="s">
        <v>68</v>
      </c>
      <c r="AC3591">
        <v>0.05</v>
      </c>
      <c r="AD3591" t="s">
        <v>69</v>
      </c>
      <c r="AE3591">
        <v>0.05</v>
      </c>
      <c r="AF3591" t="s">
        <v>69</v>
      </c>
      <c r="AG3591">
        <v>0.03</v>
      </c>
      <c r="AH3591" t="s">
        <v>68</v>
      </c>
      <c r="AI3591">
        <v>0</v>
      </c>
      <c r="AJ3591" t="s">
        <v>68</v>
      </c>
      <c r="AK3591">
        <v>0.04</v>
      </c>
      <c r="AL3591" t="s">
        <v>67</v>
      </c>
      <c r="AM3591">
        <v>0.04</v>
      </c>
      <c r="AN3591" t="s">
        <v>67</v>
      </c>
      <c r="AO3591">
        <v>8.0000000000000002E-3</v>
      </c>
      <c r="AP3591" t="s">
        <v>70</v>
      </c>
      <c r="AQ3591">
        <v>1.0999999999999999E-2</v>
      </c>
      <c r="AR3591" t="s">
        <v>70</v>
      </c>
      <c r="AS3591">
        <v>4.33</v>
      </c>
      <c r="AT3591" t="s">
        <v>67</v>
      </c>
      <c r="AU3591">
        <v>0.31</v>
      </c>
      <c r="AV3591" t="s">
        <v>67</v>
      </c>
      <c r="AW3591">
        <v>8.09</v>
      </c>
      <c r="AX3591" t="s">
        <v>67</v>
      </c>
      <c r="AY3591">
        <v>2.19</v>
      </c>
      <c r="AZ3591" t="s">
        <v>67</v>
      </c>
      <c r="BA3591">
        <v>0.33</v>
      </c>
      <c r="BB3591" t="s">
        <v>67</v>
      </c>
      <c r="BC3591">
        <v>6.81</v>
      </c>
      <c r="BD3591" t="s">
        <v>67</v>
      </c>
      <c r="BE3591">
        <v>0.76</v>
      </c>
      <c r="BF3591" t="s">
        <v>67</v>
      </c>
    </row>
    <row r="3592" spans="1:58" x14ac:dyDescent="0.25">
      <c r="A3592" t="s">
        <v>58</v>
      </c>
      <c r="B3592">
        <v>2</v>
      </c>
      <c r="C3592" t="s">
        <v>88</v>
      </c>
      <c r="D3592">
        <v>2003</v>
      </c>
      <c r="E3592">
        <v>2002</v>
      </c>
      <c r="F3592">
        <v>11</v>
      </c>
      <c r="G3592" t="s">
        <v>66</v>
      </c>
      <c r="H3592">
        <v>0.97</v>
      </c>
      <c r="I3592">
        <v>2.46</v>
      </c>
      <c r="J3592" t="s">
        <v>67</v>
      </c>
      <c r="K3592">
        <v>7.61</v>
      </c>
      <c r="L3592" t="s">
        <v>67</v>
      </c>
      <c r="M3592">
        <v>63.14</v>
      </c>
      <c r="N3592" t="s">
        <v>67</v>
      </c>
      <c r="O3592">
        <v>24.62</v>
      </c>
      <c r="P3592" t="s">
        <v>67</v>
      </c>
      <c r="Q3592">
        <v>1.04</v>
      </c>
      <c r="R3592" t="s">
        <v>67</v>
      </c>
      <c r="S3592">
        <v>8.06</v>
      </c>
      <c r="T3592" t="s">
        <v>67</v>
      </c>
      <c r="U3592">
        <v>4.9000000000000002E-2</v>
      </c>
      <c r="V3592" t="s">
        <v>67</v>
      </c>
      <c r="W3592">
        <v>0.05</v>
      </c>
      <c r="X3592" t="s">
        <v>67</v>
      </c>
      <c r="Y3592">
        <v>4.1000000000000002E-2</v>
      </c>
      <c r="Z3592" t="s">
        <v>67</v>
      </c>
      <c r="AA3592">
        <v>1E-3</v>
      </c>
      <c r="AB3592" t="s">
        <v>68</v>
      </c>
      <c r="AC3592">
        <v>7.0000000000000007E-2</v>
      </c>
      <c r="AD3592" t="s">
        <v>69</v>
      </c>
      <c r="AE3592">
        <v>0.06</v>
      </c>
      <c r="AF3592" t="s">
        <v>69</v>
      </c>
      <c r="AG3592">
        <v>0.06</v>
      </c>
      <c r="AH3592" t="s">
        <v>68</v>
      </c>
      <c r="AI3592">
        <v>0.01</v>
      </c>
      <c r="AJ3592" t="s">
        <v>68</v>
      </c>
      <c r="AK3592">
        <v>7.0000000000000007E-2</v>
      </c>
      <c r="AL3592" t="s">
        <v>67</v>
      </c>
      <c r="AM3592">
        <v>0.06</v>
      </c>
      <c r="AN3592" t="s">
        <v>67</v>
      </c>
      <c r="AO3592">
        <v>3.0000000000000001E-3</v>
      </c>
      <c r="AP3592" t="s">
        <v>70</v>
      </c>
      <c r="AQ3592">
        <v>0</v>
      </c>
      <c r="AR3592" t="s">
        <v>70</v>
      </c>
      <c r="AS3592">
        <v>3.45</v>
      </c>
      <c r="AT3592" t="s">
        <v>67</v>
      </c>
      <c r="AU3592">
        <v>0.37</v>
      </c>
      <c r="AV3592" t="s">
        <v>67</v>
      </c>
      <c r="AW3592">
        <v>6.64</v>
      </c>
      <c r="AX3592" t="s">
        <v>67</v>
      </c>
      <c r="AY3592">
        <v>1.73</v>
      </c>
      <c r="AZ3592" t="s">
        <v>67</v>
      </c>
      <c r="BA3592">
        <v>0.27</v>
      </c>
      <c r="BB3592" t="s">
        <v>67</v>
      </c>
      <c r="BC3592">
        <v>4.99</v>
      </c>
      <c r="BD3592" t="s">
        <v>67</v>
      </c>
      <c r="BE3592">
        <v>2.13</v>
      </c>
      <c r="BF3592" t="s">
        <v>67</v>
      </c>
    </row>
    <row r="3593" spans="1:58" x14ac:dyDescent="0.25">
      <c r="A3593" t="s">
        <v>58</v>
      </c>
      <c r="B3593">
        <v>2</v>
      </c>
      <c r="C3593" t="s">
        <v>88</v>
      </c>
      <c r="D3593">
        <v>2003</v>
      </c>
      <c r="E3593">
        <v>2002</v>
      </c>
      <c r="F3593">
        <v>12</v>
      </c>
      <c r="G3593" t="s">
        <v>66</v>
      </c>
      <c r="H3593">
        <v>5.89</v>
      </c>
      <c r="I3593">
        <v>15.4</v>
      </c>
      <c r="J3593" t="s">
        <v>67</v>
      </c>
      <c r="K3593">
        <v>7.4</v>
      </c>
      <c r="L3593" t="s">
        <v>67</v>
      </c>
      <c r="M3593">
        <v>32.130000000000003</v>
      </c>
      <c r="N3593" t="s">
        <v>67</v>
      </c>
      <c r="O3593">
        <v>15.29</v>
      </c>
      <c r="P3593" t="s">
        <v>67</v>
      </c>
      <c r="Q3593">
        <v>2.2999999999999998</v>
      </c>
      <c r="R3593" t="s">
        <v>67</v>
      </c>
      <c r="S3593">
        <v>7.2</v>
      </c>
      <c r="T3593" t="s">
        <v>67</v>
      </c>
      <c r="U3593">
        <v>3.9E-2</v>
      </c>
      <c r="V3593" t="s">
        <v>67</v>
      </c>
      <c r="W3593">
        <v>3.3000000000000002E-2</v>
      </c>
      <c r="X3593" t="s">
        <v>67</v>
      </c>
      <c r="Y3593">
        <v>2.7E-2</v>
      </c>
      <c r="Z3593" t="s">
        <v>67</v>
      </c>
      <c r="AA3593">
        <v>6.0000000000000001E-3</v>
      </c>
      <c r="AB3593" t="s">
        <v>68</v>
      </c>
      <c r="AC3593">
        <v>7.0000000000000007E-2</v>
      </c>
      <c r="AD3593" t="s">
        <v>69</v>
      </c>
      <c r="AE3593">
        <v>0.05</v>
      </c>
      <c r="AF3593" t="s">
        <v>69</v>
      </c>
      <c r="AG3593">
        <v>0.05</v>
      </c>
      <c r="AH3593" t="s">
        <v>68</v>
      </c>
      <c r="AI3593">
        <v>0.02</v>
      </c>
      <c r="AJ3593" t="s">
        <v>68</v>
      </c>
      <c r="AK3593">
        <v>7.0000000000000007E-2</v>
      </c>
      <c r="AL3593" t="s">
        <v>67</v>
      </c>
      <c r="AM3593">
        <v>0.05</v>
      </c>
      <c r="AN3593" t="s">
        <v>67</v>
      </c>
      <c r="AO3593">
        <v>4.0000000000000001E-3</v>
      </c>
      <c r="AP3593" t="s">
        <v>70</v>
      </c>
      <c r="AQ3593">
        <v>1E-3</v>
      </c>
      <c r="AR3593" t="s">
        <v>70</v>
      </c>
      <c r="AS3593">
        <v>1.95</v>
      </c>
      <c r="AT3593" t="s">
        <v>67</v>
      </c>
      <c r="AU3593">
        <v>0.19</v>
      </c>
      <c r="AV3593" t="s">
        <v>67</v>
      </c>
      <c r="AW3593">
        <v>3.22</v>
      </c>
      <c r="AX3593" t="s">
        <v>67</v>
      </c>
      <c r="AY3593">
        <v>0.89</v>
      </c>
      <c r="AZ3593" t="s">
        <v>67</v>
      </c>
      <c r="BA3593">
        <v>0.09</v>
      </c>
      <c r="BB3593" t="s">
        <v>67</v>
      </c>
      <c r="BC3593">
        <v>1.36</v>
      </c>
      <c r="BD3593" t="s">
        <v>67</v>
      </c>
      <c r="BE3593">
        <v>2.19</v>
      </c>
      <c r="BF3593" t="s">
        <v>67</v>
      </c>
    </row>
    <row r="3594" spans="1:58" x14ac:dyDescent="0.25">
      <c r="A3594" t="s">
        <v>58</v>
      </c>
      <c r="B3594">
        <v>2</v>
      </c>
      <c r="C3594" t="s">
        <v>88</v>
      </c>
      <c r="D3594">
        <v>2003</v>
      </c>
      <c r="E3594">
        <v>2003</v>
      </c>
      <c r="F3594">
        <v>1</v>
      </c>
      <c r="G3594" t="s">
        <v>66</v>
      </c>
      <c r="H3594">
        <v>11.19</v>
      </c>
      <c r="I3594">
        <v>29.26</v>
      </c>
      <c r="J3594" t="s">
        <v>67</v>
      </c>
      <c r="K3594">
        <v>7.4</v>
      </c>
      <c r="L3594" t="s">
        <v>67</v>
      </c>
      <c r="M3594">
        <v>34.08</v>
      </c>
      <c r="N3594" t="s">
        <v>67</v>
      </c>
      <c r="O3594">
        <v>16.54</v>
      </c>
      <c r="P3594" t="s">
        <v>67</v>
      </c>
      <c r="Q3594">
        <v>1.62</v>
      </c>
      <c r="R3594" t="s">
        <v>67</v>
      </c>
      <c r="S3594">
        <v>8.51</v>
      </c>
      <c r="T3594" t="s">
        <v>67</v>
      </c>
      <c r="U3594">
        <v>4.2999999999999997E-2</v>
      </c>
      <c r="V3594" t="s">
        <v>67</v>
      </c>
      <c r="W3594">
        <v>3.7999999999999999E-2</v>
      </c>
      <c r="X3594" t="s">
        <v>67</v>
      </c>
      <c r="Y3594">
        <v>0.03</v>
      </c>
      <c r="Z3594" t="s">
        <v>67</v>
      </c>
      <c r="AA3594">
        <v>5.0000000000000001E-3</v>
      </c>
      <c r="AB3594" t="s">
        <v>68</v>
      </c>
      <c r="AC3594">
        <v>0.06</v>
      </c>
      <c r="AD3594" t="s">
        <v>69</v>
      </c>
      <c r="AE3594">
        <v>0.04</v>
      </c>
      <c r="AF3594" t="s">
        <v>69</v>
      </c>
      <c r="AG3594">
        <v>0.02</v>
      </c>
      <c r="AH3594" t="s">
        <v>68</v>
      </c>
      <c r="AI3594">
        <v>0.02</v>
      </c>
      <c r="AJ3594" t="s">
        <v>68</v>
      </c>
      <c r="AK3594">
        <v>0.06</v>
      </c>
      <c r="AL3594" t="s">
        <v>67</v>
      </c>
      <c r="AM3594">
        <v>0.04</v>
      </c>
      <c r="AN3594" t="s">
        <v>67</v>
      </c>
      <c r="AO3594">
        <v>1.7000000000000001E-2</v>
      </c>
      <c r="AP3594" t="s">
        <v>70</v>
      </c>
      <c r="AQ3594">
        <v>1E-3</v>
      </c>
      <c r="AR3594" t="s">
        <v>70</v>
      </c>
      <c r="AS3594">
        <v>2.04</v>
      </c>
      <c r="AT3594" t="s">
        <v>67</v>
      </c>
      <c r="AU3594">
        <v>0.2</v>
      </c>
      <c r="AV3594" t="s">
        <v>67</v>
      </c>
      <c r="AW3594">
        <v>3.49</v>
      </c>
      <c r="AX3594" t="s">
        <v>67</v>
      </c>
      <c r="AY3594">
        <v>0.94</v>
      </c>
      <c r="AZ3594" t="s">
        <v>67</v>
      </c>
      <c r="BA3594">
        <v>0.1</v>
      </c>
      <c r="BB3594" t="s">
        <v>67</v>
      </c>
      <c r="BC3594">
        <v>0.92</v>
      </c>
      <c r="BD3594" t="s">
        <v>67</v>
      </c>
      <c r="BE3594">
        <v>1.1200000000000001</v>
      </c>
      <c r="BF3594" t="s">
        <v>61</v>
      </c>
    </row>
    <row r="3595" spans="1:58" x14ac:dyDescent="0.25">
      <c r="A3595" t="s">
        <v>58</v>
      </c>
      <c r="B3595">
        <v>2</v>
      </c>
      <c r="C3595" t="s">
        <v>88</v>
      </c>
      <c r="D3595">
        <v>2003</v>
      </c>
      <c r="E3595">
        <v>2003</v>
      </c>
      <c r="F3595">
        <v>2</v>
      </c>
      <c r="G3595" t="s">
        <v>66</v>
      </c>
      <c r="H3595">
        <v>7.01</v>
      </c>
      <c r="I3595">
        <v>16.57</v>
      </c>
      <c r="J3595" t="s">
        <v>67</v>
      </c>
      <c r="K3595">
        <v>7.4</v>
      </c>
      <c r="L3595" t="s">
        <v>67</v>
      </c>
      <c r="M3595">
        <v>35.54</v>
      </c>
      <c r="N3595" t="s">
        <v>67</v>
      </c>
      <c r="O3595">
        <v>17.21</v>
      </c>
      <c r="P3595" t="s">
        <v>67</v>
      </c>
      <c r="Q3595">
        <v>1.0900000000000001</v>
      </c>
      <c r="R3595" t="s">
        <v>67</v>
      </c>
      <c r="S3595">
        <v>8.7799999999999994</v>
      </c>
      <c r="T3595" t="s">
        <v>67</v>
      </c>
      <c r="U3595">
        <v>4.2000000000000003E-2</v>
      </c>
      <c r="V3595" t="s">
        <v>67</v>
      </c>
      <c r="W3595">
        <v>3.9E-2</v>
      </c>
      <c r="X3595" t="s">
        <v>67</v>
      </c>
      <c r="Y3595">
        <v>3.1E-2</v>
      </c>
      <c r="Z3595" t="s">
        <v>67</v>
      </c>
      <c r="AA3595">
        <v>3.0000000000000001E-3</v>
      </c>
      <c r="AB3595" t="s">
        <v>68</v>
      </c>
      <c r="AC3595">
        <v>0.05</v>
      </c>
      <c r="AD3595" t="s">
        <v>69</v>
      </c>
      <c r="AE3595">
        <v>0.04</v>
      </c>
      <c r="AF3595" t="s">
        <v>69</v>
      </c>
      <c r="AG3595">
        <v>0.03</v>
      </c>
      <c r="AH3595" t="s">
        <v>68</v>
      </c>
      <c r="AI3595">
        <v>0.01</v>
      </c>
      <c r="AJ3595" t="s">
        <v>68</v>
      </c>
      <c r="AK3595">
        <v>0.05</v>
      </c>
      <c r="AL3595" t="s">
        <v>67</v>
      </c>
      <c r="AM3595">
        <v>0.04</v>
      </c>
      <c r="AN3595" t="s">
        <v>67</v>
      </c>
      <c r="AO3595">
        <v>1.2E-2</v>
      </c>
      <c r="AP3595" t="s">
        <v>70</v>
      </c>
      <c r="AQ3595">
        <v>1E-3</v>
      </c>
      <c r="AR3595" t="s">
        <v>70</v>
      </c>
      <c r="AS3595">
        <v>2.16</v>
      </c>
      <c r="AT3595" t="s">
        <v>67</v>
      </c>
      <c r="AU3595">
        <v>0.2</v>
      </c>
      <c r="AV3595" t="s">
        <v>67</v>
      </c>
      <c r="AW3595">
        <v>3.64</v>
      </c>
      <c r="AX3595" t="s">
        <v>67</v>
      </c>
      <c r="AY3595">
        <v>1</v>
      </c>
      <c r="AZ3595" t="s">
        <v>67</v>
      </c>
      <c r="BA3595">
        <v>0.1</v>
      </c>
      <c r="BB3595" t="s">
        <v>67</v>
      </c>
      <c r="BC3595">
        <v>0.83</v>
      </c>
      <c r="BD3595" t="s">
        <v>67</v>
      </c>
      <c r="BE3595">
        <v>1.1200000000000001</v>
      </c>
      <c r="BF3595" t="s">
        <v>61</v>
      </c>
    </row>
    <row r="3596" spans="1:58" x14ac:dyDescent="0.25">
      <c r="A3596" t="s">
        <v>58</v>
      </c>
      <c r="B3596">
        <v>2</v>
      </c>
      <c r="C3596" t="s">
        <v>88</v>
      </c>
      <c r="D3596">
        <v>2003</v>
      </c>
      <c r="E3596">
        <v>2003</v>
      </c>
      <c r="F3596">
        <v>3</v>
      </c>
      <c r="G3596" t="s">
        <v>66</v>
      </c>
      <c r="H3596">
        <v>15.77</v>
      </c>
      <c r="I3596">
        <v>41.25</v>
      </c>
      <c r="J3596" t="s">
        <v>67</v>
      </c>
      <c r="K3596">
        <v>7.42</v>
      </c>
      <c r="L3596" t="s">
        <v>67</v>
      </c>
      <c r="M3596">
        <v>34.18</v>
      </c>
      <c r="N3596" t="s">
        <v>67</v>
      </c>
      <c r="O3596">
        <v>17.12</v>
      </c>
      <c r="P3596" t="s">
        <v>67</v>
      </c>
      <c r="Q3596">
        <v>1.55</v>
      </c>
      <c r="R3596" t="s">
        <v>67</v>
      </c>
      <c r="S3596">
        <v>8.5500000000000007</v>
      </c>
      <c r="T3596" t="s">
        <v>67</v>
      </c>
      <c r="U3596">
        <v>4.2999999999999997E-2</v>
      </c>
      <c r="V3596" t="s">
        <v>67</v>
      </c>
      <c r="W3596">
        <v>0.04</v>
      </c>
      <c r="X3596" t="s">
        <v>67</v>
      </c>
      <c r="Y3596">
        <v>3.2000000000000001E-2</v>
      </c>
      <c r="Z3596" t="s">
        <v>67</v>
      </c>
      <c r="AA3596">
        <v>2E-3</v>
      </c>
      <c r="AB3596" t="s">
        <v>68</v>
      </c>
      <c r="AC3596">
        <v>0.04</v>
      </c>
      <c r="AD3596" t="s">
        <v>69</v>
      </c>
      <c r="AE3596">
        <v>0.03</v>
      </c>
      <c r="AF3596" t="s">
        <v>69</v>
      </c>
      <c r="AG3596">
        <v>0.02</v>
      </c>
      <c r="AH3596" t="s">
        <v>68</v>
      </c>
      <c r="AI3596">
        <v>0.01</v>
      </c>
      <c r="AJ3596" t="s">
        <v>68</v>
      </c>
      <c r="AK3596">
        <v>0.04</v>
      </c>
      <c r="AL3596" t="s">
        <v>67</v>
      </c>
      <c r="AM3596">
        <v>0.03</v>
      </c>
      <c r="AN3596" t="s">
        <v>67</v>
      </c>
      <c r="AO3596">
        <v>7.0000000000000001E-3</v>
      </c>
      <c r="AP3596" t="s">
        <v>70</v>
      </c>
      <c r="AQ3596">
        <v>2E-3</v>
      </c>
      <c r="AR3596" t="s">
        <v>70</v>
      </c>
      <c r="AS3596">
        <v>2.08</v>
      </c>
      <c r="AT3596" t="s">
        <v>67</v>
      </c>
      <c r="AU3596">
        <v>0.21</v>
      </c>
      <c r="AV3596" t="s">
        <v>67</v>
      </c>
      <c r="AW3596">
        <v>3.63</v>
      </c>
      <c r="AX3596" t="s">
        <v>67</v>
      </c>
      <c r="AY3596">
        <v>0.94</v>
      </c>
      <c r="AZ3596" t="s">
        <v>67</v>
      </c>
      <c r="BA3596">
        <v>0.12</v>
      </c>
      <c r="BB3596" t="s">
        <v>67</v>
      </c>
      <c r="BC3596">
        <v>0.73</v>
      </c>
      <c r="BD3596" t="s">
        <v>67</v>
      </c>
      <c r="BE3596">
        <v>1.19</v>
      </c>
      <c r="BF3596" t="s">
        <v>61</v>
      </c>
    </row>
    <row r="3597" spans="1:58" x14ac:dyDescent="0.25">
      <c r="A3597" t="s">
        <v>58</v>
      </c>
      <c r="B3597">
        <v>2</v>
      </c>
      <c r="C3597" t="s">
        <v>88</v>
      </c>
      <c r="D3597">
        <v>2003</v>
      </c>
      <c r="E3597">
        <v>2003</v>
      </c>
      <c r="F3597">
        <v>4</v>
      </c>
      <c r="G3597" t="s">
        <v>66</v>
      </c>
      <c r="H3597">
        <v>5.6</v>
      </c>
      <c r="I3597">
        <v>14.17</v>
      </c>
      <c r="J3597" t="s">
        <v>67</v>
      </c>
      <c r="K3597">
        <v>7.5</v>
      </c>
      <c r="L3597" t="s">
        <v>67</v>
      </c>
      <c r="M3597">
        <v>37.229999999999997</v>
      </c>
      <c r="N3597" t="s">
        <v>67</v>
      </c>
      <c r="O3597">
        <v>18.54</v>
      </c>
      <c r="P3597" t="s">
        <v>67</v>
      </c>
      <c r="Q3597">
        <v>0.75</v>
      </c>
      <c r="R3597" t="s">
        <v>67</v>
      </c>
      <c r="S3597">
        <v>9.0399999999999991</v>
      </c>
      <c r="T3597" t="s">
        <v>67</v>
      </c>
      <c r="U3597">
        <v>4.4999999999999998E-2</v>
      </c>
      <c r="V3597" t="s">
        <v>67</v>
      </c>
      <c r="W3597">
        <v>3.9E-2</v>
      </c>
      <c r="X3597" t="s">
        <v>67</v>
      </c>
      <c r="Y3597">
        <v>3.1E-2</v>
      </c>
      <c r="Z3597" t="s">
        <v>67</v>
      </c>
      <c r="AA3597">
        <v>6.0000000000000001E-3</v>
      </c>
      <c r="AB3597" t="s">
        <v>68</v>
      </c>
      <c r="AC3597">
        <v>0.04</v>
      </c>
      <c r="AD3597" t="s">
        <v>69</v>
      </c>
      <c r="AE3597">
        <v>0.03</v>
      </c>
      <c r="AF3597" t="s">
        <v>69</v>
      </c>
      <c r="AG3597">
        <v>0.03</v>
      </c>
      <c r="AH3597" t="s">
        <v>68</v>
      </c>
      <c r="AI3597">
        <v>0.01</v>
      </c>
      <c r="AJ3597" t="s">
        <v>68</v>
      </c>
      <c r="AK3597">
        <v>0.04</v>
      </c>
      <c r="AL3597" t="s">
        <v>67</v>
      </c>
      <c r="AM3597">
        <v>0.03</v>
      </c>
      <c r="AN3597" t="s">
        <v>67</v>
      </c>
      <c r="AO3597">
        <v>0.01</v>
      </c>
      <c r="AP3597" t="s">
        <v>70</v>
      </c>
      <c r="AQ3597">
        <v>0</v>
      </c>
      <c r="AR3597" t="s">
        <v>70</v>
      </c>
      <c r="AS3597">
        <v>2.2599999999999998</v>
      </c>
      <c r="AT3597" t="s">
        <v>67</v>
      </c>
      <c r="AU3597">
        <v>0.21</v>
      </c>
      <c r="AV3597" t="s">
        <v>67</v>
      </c>
      <c r="AW3597">
        <v>4.09</v>
      </c>
      <c r="AX3597" t="s">
        <v>67</v>
      </c>
      <c r="AY3597">
        <v>0.96</v>
      </c>
      <c r="AZ3597" t="s">
        <v>67</v>
      </c>
      <c r="BA3597">
        <v>0.11</v>
      </c>
      <c r="BB3597" t="s">
        <v>67</v>
      </c>
      <c r="BC3597">
        <v>0.77</v>
      </c>
      <c r="BD3597" t="s">
        <v>67</v>
      </c>
      <c r="BE3597">
        <v>1.35</v>
      </c>
      <c r="BF3597" t="s">
        <v>61</v>
      </c>
    </row>
    <row r="3598" spans="1:58" x14ac:dyDescent="0.25">
      <c r="A3598" t="s">
        <v>58</v>
      </c>
      <c r="B3598">
        <v>2</v>
      </c>
      <c r="C3598" t="s">
        <v>88</v>
      </c>
      <c r="D3598">
        <v>2003</v>
      </c>
      <c r="E3598">
        <v>2003</v>
      </c>
      <c r="F3598">
        <v>5</v>
      </c>
      <c r="G3598" t="s">
        <v>66</v>
      </c>
      <c r="H3598">
        <v>2.3199999999999998</v>
      </c>
      <c r="I3598">
        <v>6.08</v>
      </c>
      <c r="J3598" t="s">
        <v>67</v>
      </c>
      <c r="K3598">
        <v>7.51</v>
      </c>
      <c r="L3598" t="s">
        <v>67</v>
      </c>
      <c r="M3598">
        <v>44.52</v>
      </c>
      <c r="N3598" t="s">
        <v>67</v>
      </c>
      <c r="O3598">
        <v>22.04</v>
      </c>
      <c r="P3598" t="s">
        <v>67</v>
      </c>
      <c r="Q3598">
        <v>0.7</v>
      </c>
      <c r="R3598" t="s">
        <v>67</v>
      </c>
      <c r="S3598">
        <v>9.6199999999999992</v>
      </c>
      <c r="T3598" t="s">
        <v>67</v>
      </c>
      <c r="U3598">
        <v>3.6999999999999998E-2</v>
      </c>
      <c r="V3598" t="s">
        <v>67</v>
      </c>
      <c r="W3598">
        <v>3.5999999999999997E-2</v>
      </c>
      <c r="X3598" t="s">
        <v>67</v>
      </c>
      <c r="Y3598">
        <v>2.8000000000000001E-2</v>
      </c>
      <c r="Z3598" t="s">
        <v>67</v>
      </c>
      <c r="AA3598">
        <v>2E-3</v>
      </c>
      <c r="AB3598" t="s">
        <v>68</v>
      </c>
      <c r="AC3598">
        <v>0.05</v>
      </c>
      <c r="AD3598" t="s">
        <v>69</v>
      </c>
      <c r="AE3598">
        <v>0.04</v>
      </c>
      <c r="AF3598" t="s">
        <v>69</v>
      </c>
      <c r="AG3598">
        <v>0.03</v>
      </c>
      <c r="AH3598" t="s">
        <v>68</v>
      </c>
      <c r="AI3598">
        <v>0.01</v>
      </c>
      <c r="AJ3598" t="s">
        <v>68</v>
      </c>
      <c r="AK3598">
        <v>0.05</v>
      </c>
      <c r="AL3598" t="s">
        <v>67</v>
      </c>
      <c r="AM3598">
        <v>0.04</v>
      </c>
      <c r="AN3598" t="s">
        <v>67</v>
      </c>
      <c r="AO3598">
        <v>1.2E-2</v>
      </c>
      <c r="AP3598" t="s">
        <v>70</v>
      </c>
      <c r="AQ3598">
        <v>0</v>
      </c>
      <c r="AR3598" t="s">
        <v>70</v>
      </c>
      <c r="AS3598">
        <v>2.65</v>
      </c>
      <c r="AT3598" t="s">
        <v>67</v>
      </c>
      <c r="AU3598">
        <v>0.21</v>
      </c>
      <c r="AV3598" t="s">
        <v>67</v>
      </c>
      <c r="AW3598">
        <v>5.09</v>
      </c>
      <c r="AX3598" t="s">
        <v>67</v>
      </c>
      <c r="AY3598">
        <v>1.32</v>
      </c>
      <c r="AZ3598" t="s">
        <v>67</v>
      </c>
      <c r="BA3598">
        <v>0.13</v>
      </c>
      <c r="BB3598" t="s">
        <v>67</v>
      </c>
      <c r="BC3598">
        <v>1.1499999999999999</v>
      </c>
      <c r="BD3598" t="s">
        <v>67</v>
      </c>
      <c r="BF3598" t="s">
        <v>64</v>
      </c>
    </row>
    <row r="3599" spans="1:58" x14ac:dyDescent="0.25">
      <c r="A3599" t="s">
        <v>58</v>
      </c>
      <c r="B3599">
        <v>2</v>
      </c>
      <c r="C3599" t="s">
        <v>88</v>
      </c>
      <c r="D3599">
        <v>2003</v>
      </c>
      <c r="E3599">
        <v>2003</v>
      </c>
      <c r="F3599">
        <v>6</v>
      </c>
      <c r="G3599" t="s">
        <v>66</v>
      </c>
      <c r="H3599">
        <v>0.6</v>
      </c>
      <c r="I3599">
        <v>1.52</v>
      </c>
      <c r="J3599" t="s">
        <v>67</v>
      </c>
      <c r="K3599">
        <v>7.7</v>
      </c>
      <c r="L3599" t="s">
        <v>67</v>
      </c>
      <c r="M3599">
        <v>59.97</v>
      </c>
      <c r="N3599" t="s">
        <v>67</v>
      </c>
      <c r="O3599">
        <v>28.54</v>
      </c>
      <c r="P3599" t="s">
        <v>67</v>
      </c>
      <c r="Q3599">
        <v>1.24</v>
      </c>
      <c r="R3599" t="s">
        <v>67</v>
      </c>
      <c r="S3599">
        <v>10.51</v>
      </c>
      <c r="T3599" t="s">
        <v>67</v>
      </c>
      <c r="U3599">
        <v>5.0999999999999997E-2</v>
      </c>
      <c r="V3599" t="s">
        <v>67</v>
      </c>
      <c r="W3599">
        <v>0.04</v>
      </c>
      <c r="X3599" t="s">
        <v>67</v>
      </c>
      <c r="Y3599">
        <v>3.2000000000000001E-2</v>
      </c>
      <c r="Z3599" t="s">
        <v>67</v>
      </c>
      <c r="AA3599">
        <v>1.0999999999999999E-2</v>
      </c>
      <c r="AB3599" t="s">
        <v>68</v>
      </c>
      <c r="AC3599">
        <v>0.1</v>
      </c>
      <c r="AD3599" t="s">
        <v>69</v>
      </c>
      <c r="AE3599">
        <v>0.06</v>
      </c>
      <c r="AF3599" t="s">
        <v>69</v>
      </c>
      <c r="AG3599">
        <v>0.04</v>
      </c>
      <c r="AH3599" t="s">
        <v>68</v>
      </c>
      <c r="AI3599">
        <v>0.04</v>
      </c>
      <c r="AJ3599" t="s">
        <v>68</v>
      </c>
      <c r="AK3599">
        <v>0.1</v>
      </c>
      <c r="AL3599" t="s">
        <v>67</v>
      </c>
      <c r="AM3599">
        <v>0.06</v>
      </c>
      <c r="AN3599" t="s">
        <v>67</v>
      </c>
      <c r="AO3599">
        <v>1.9E-2</v>
      </c>
      <c r="AP3599" t="s">
        <v>67</v>
      </c>
      <c r="AQ3599">
        <v>2E-3</v>
      </c>
      <c r="AR3599" t="s">
        <v>70</v>
      </c>
      <c r="AS3599">
        <v>3.44</v>
      </c>
      <c r="AT3599" t="s">
        <v>67</v>
      </c>
      <c r="AU3599">
        <v>0.22</v>
      </c>
      <c r="AV3599" t="s">
        <v>67</v>
      </c>
      <c r="AW3599">
        <v>6.72</v>
      </c>
      <c r="AX3599" t="s">
        <v>67</v>
      </c>
      <c r="AY3599">
        <v>1.67</v>
      </c>
      <c r="AZ3599" t="s">
        <v>67</v>
      </c>
      <c r="BA3599">
        <v>0.17</v>
      </c>
      <c r="BB3599" t="s">
        <v>67</v>
      </c>
      <c r="BC3599">
        <v>1.99</v>
      </c>
      <c r="BD3599" t="s">
        <v>67</v>
      </c>
      <c r="BF3599" t="s">
        <v>64</v>
      </c>
    </row>
    <row r="3600" spans="1:58" x14ac:dyDescent="0.25">
      <c r="A3600" t="s">
        <v>58</v>
      </c>
      <c r="B3600">
        <v>2</v>
      </c>
      <c r="C3600" t="s">
        <v>88</v>
      </c>
      <c r="D3600">
        <v>2003</v>
      </c>
      <c r="E3600">
        <v>2003</v>
      </c>
      <c r="F3600">
        <v>7</v>
      </c>
      <c r="G3600" t="s">
        <v>66</v>
      </c>
      <c r="H3600">
        <v>0.18</v>
      </c>
      <c r="I3600">
        <v>0.48</v>
      </c>
      <c r="J3600" t="s">
        <v>67</v>
      </c>
      <c r="K3600">
        <v>7.7</v>
      </c>
      <c r="L3600" t="s">
        <v>67</v>
      </c>
      <c r="M3600">
        <v>69.650000000000006</v>
      </c>
      <c r="N3600" t="s">
        <v>67</v>
      </c>
      <c r="O3600">
        <v>30.91</v>
      </c>
      <c r="P3600" t="s">
        <v>67</v>
      </c>
      <c r="Q3600">
        <v>0.37</v>
      </c>
      <c r="R3600" t="s">
        <v>67</v>
      </c>
      <c r="S3600">
        <v>10.46</v>
      </c>
      <c r="T3600" t="s">
        <v>67</v>
      </c>
      <c r="U3600">
        <v>3.6999999999999998E-2</v>
      </c>
      <c r="V3600" t="s">
        <v>67</v>
      </c>
      <c r="W3600">
        <v>0.03</v>
      </c>
      <c r="X3600" t="s">
        <v>67</v>
      </c>
      <c r="Y3600">
        <v>2.1999999999999999E-2</v>
      </c>
      <c r="Z3600" t="s">
        <v>67</v>
      </c>
      <c r="AA3600">
        <v>6.0000000000000001E-3</v>
      </c>
      <c r="AB3600" t="s">
        <v>68</v>
      </c>
      <c r="AC3600">
        <v>0.06</v>
      </c>
      <c r="AD3600" t="s">
        <v>69</v>
      </c>
      <c r="AE3600">
        <v>0.04</v>
      </c>
      <c r="AF3600" t="s">
        <v>69</v>
      </c>
      <c r="AG3600">
        <v>0.03</v>
      </c>
      <c r="AH3600" t="s">
        <v>68</v>
      </c>
      <c r="AI3600">
        <v>0.02</v>
      </c>
      <c r="AJ3600" t="s">
        <v>68</v>
      </c>
      <c r="AK3600">
        <v>0.06</v>
      </c>
      <c r="AL3600" t="s">
        <v>67</v>
      </c>
      <c r="AM3600">
        <v>0.04</v>
      </c>
      <c r="AN3600" t="s">
        <v>67</v>
      </c>
      <c r="AO3600">
        <v>8.9999999999999993E-3</v>
      </c>
      <c r="AP3600" t="s">
        <v>70</v>
      </c>
      <c r="AQ3600">
        <v>0</v>
      </c>
      <c r="AR3600" t="s">
        <v>70</v>
      </c>
      <c r="AS3600">
        <v>4.13</v>
      </c>
      <c r="AT3600" t="s">
        <v>67</v>
      </c>
      <c r="AU3600">
        <v>0.23</v>
      </c>
      <c r="AV3600" t="s">
        <v>67</v>
      </c>
      <c r="AW3600">
        <v>7.51</v>
      </c>
      <c r="AX3600" t="s">
        <v>67</v>
      </c>
      <c r="AY3600">
        <v>1.92</v>
      </c>
      <c r="AZ3600" t="s">
        <v>67</v>
      </c>
      <c r="BA3600">
        <v>0.2</v>
      </c>
      <c r="BB3600" t="s">
        <v>67</v>
      </c>
      <c r="BC3600">
        <v>3.31</v>
      </c>
      <c r="BD3600" t="s">
        <v>67</v>
      </c>
      <c r="BE3600">
        <v>0.68</v>
      </c>
      <c r="BF3600" t="s">
        <v>61</v>
      </c>
    </row>
    <row r="3601" spans="1:58" x14ac:dyDescent="0.25">
      <c r="A3601" t="s">
        <v>58</v>
      </c>
      <c r="B3601">
        <v>2</v>
      </c>
      <c r="C3601" t="s">
        <v>88</v>
      </c>
      <c r="D3601">
        <v>2003</v>
      </c>
      <c r="E3601">
        <v>2003</v>
      </c>
      <c r="F3601">
        <v>8</v>
      </c>
      <c r="G3601" t="s">
        <v>66</v>
      </c>
      <c r="H3601">
        <v>0.08</v>
      </c>
      <c r="I3601">
        <v>0.21</v>
      </c>
      <c r="J3601" t="s">
        <v>67</v>
      </c>
      <c r="K3601">
        <v>7.77</v>
      </c>
      <c r="L3601" t="s">
        <v>67</v>
      </c>
      <c r="M3601">
        <v>79.47</v>
      </c>
      <c r="N3601" t="s">
        <v>67</v>
      </c>
      <c r="O3601">
        <v>32.33</v>
      </c>
      <c r="P3601" t="s">
        <v>67</v>
      </c>
      <c r="Q3601">
        <v>0.24</v>
      </c>
      <c r="R3601" t="s">
        <v>67</v>
      </c>
      <c r="S3601">
        <v>9.9600000000000009</v>
      </c>
      <c r="T3601" t="s">
        <v>67</v>
      </c>
      <c r="U3601">
        <v>3.5999999999999997E-2</v>
      </c>
      <c r="V3601" t="s">
        <v>67</v>
      </c>
      <c r="W3601">
        <v>3.4000000000000002E-2</v>
      </c>
      <c r="X3601" t="s">
        <v>67</v>
      </c>
      <c r="Y3601">
        <v>2.3E-2</v>
      </c>
      <c r="Z3601" t="s">
        <v>67</v>
      </c>
      <c r="AA3601">
        <v>2E-3</v>
      </c>
      <c r="AB3601" t="s">
        <v>68</v>
      </c>
      <c r="AC3601">
        <v>0.06</v>
      </c>
      <c r="AD3601" t="s">
        <v>69</v>
      </c>
      <c r="AE3601">
        <v>0.06</v>
      </c>
      <c r="AF3601" t="s">
        <v>69</v>
      </c>
      <c r="AG3601">
        <v>0.05</v>
      </c>
      <c r="AH3601" t="s">
        <v>68</v>
      </c>
      <c r="AI3601">
        <v>0</v>
      </c>
      <c r="AJ3601" t="s">
        <v>68</v>
      </c>
      <c r="AK3601">
        <v>0.06</v>
      </c>
      <c r="AL3601" t="s">
        <v>67</v>
      </c>
      <c r="AM3601">
        <v>0.06</v>
      </c>
      <c r="AN3601" t="s">
        <v>67</v>
      </c>
      <c r="AO3601">
        <v>1.4E-2</v>
      </c>
      <c r="AP3601" t="s">
        <v>70</v>
      </c>
      <c r="AQ3601">
        <v>2E-3</v>
      </c>
      <c r="AR3601" t="s">
        <v>70</v>
      </c>
      <c r="AS3601">
        <v>4.62</v>
      </c>
      <c r="AT3601" t="s">
        <v>67</v>
      </c>
      <c r="AU3601">
        <v>0.28999999999999998</v>
      </c>
      <c r="AV3601" t="s">
        <v>67</v>
      </c>
      <c r="AW3601">
        <v>8.1999999999999993</v>
      </c>
      <c r="AX3601" t="s">
        <v>67</v>
      </c>
      <c r="AY3601">
        <v>2.2599999999999998</v>
      </c>
      <c r="AZ3601" t="s">
        <v>67</v>
      </c>
      <c r="BA3601">
        <v>0.25</v>
      </c>
      <c r="BB3601" t="s">
        <v>67</v>
      </c>
      <c r="BC3601">
        <v>5.54</v>
      </c>
      <c r="BD3601" t="s">
        <v>67</v>
      </c>
      <c r="BF3601" t="s">
        <v>64</v>
      </c>
    </row>
    <row r="3602" spans="1:58" x14ac:dyDescent="0.25">
      <c r="A3602" t="s">
        <v>58</v>
      </c>
      <c r="B3602">
        <v>2</v>
      </c>
      <c r="C3602" t="s">
        <v>88</v>
      </c>
      <c r="D3602">
        <v>2003</v>
      </c>
      <c r="E3602">
        <v>2003</v>
      </c>
      <c r="F3602">
        <v>9</v>
      </c>
      <c r="G3602" t="s">
        <v>66</v>
      </c>
      <c r="H3602">
        <v>0.13</v>
      </c>
      <c r="I3602">
        <v>0.33</v>
      </c>
      <c r="J3602" t="s">
        <v>67</v>
      </c>
      <c r="K3602">
        <v>7.7</v>
      </c>
      <c r="L3602" t="s">
        <v>67</v>
      </c>
      <c r="M3602">
        <v>82.53</v>
      </c>
      <c r="N3602" t="s">
        <v>67</v>
      </c>
      <c r="O3602">
        <v>32</v>
      </c>
      <c r="P3602" t="s">
        <v>67</v>
      </c>
      <c r="Q3602">
        <v>0.3</v>
      </c>
      <c r="R3602" t="s">
        <v>67</v>
      </c>
      <c r="S3602">
        <v>9.5299999999999994</v>
      </c>
      <c r="T3602" t="s">
        <v>67</v>
      </c>
      <c r="U3602">
        <v>3.3000000000000002E-2</v>
      </c>
      <c r="V3602" t="s">
        <v>67</v>
      </c>
      <c r="W3602">
        <v>3.1E-2</v>
      </c>
      <c r="X3602" t="s">
        <v>67</v>
      </c>
      <c r="Y3602">
        <v>2.4E-2</v>
      </c>
      <c r="Z3602" t="s">
        <v>67</v>
      </c>
      <c r="AA3602">
        <v>2E-3</v>
      </c>
      <c r="AB3602" t="s">
        <v>68</v>
      </c>
      <c r="AC3602">
        <v>0.09</v>
      </c>
      <c r="AD3602" t="s">
        <v>68</v>
      </c>
      <c r="AE3602">
        <v>0.08</v>
      </c>
      <c r="AF3602" t="s">
        <v>68</v>
      </c>
      <c r="AG3602">
        <v>0.06</v>
      </c>
      <c r="AH3602" t="s">
        <v>68</v>
      </c>
      <c r="AI3602">
        <v>0.01</v>
      </c>
      <c r="AJ3602" t="s">
        <v>68</v>
      </c>
      <c r="AK3602">
        <v>0.08</v>
      </c>
      <c r="AL3602" t="s">
        <v>67</v>
      </c>
      <c r="AM3602">
        <v>7.0000000000000007E-2</v>
      </c>
      <c r="AN3602" t="s">
        <v>67</v>
      </c>
      <c r="AO3602">
        <v>1.0999999999999999E-2</v>
      </c>
      <c r="AP3602" t="s">
        <v>70</v>
      </c>
      <c r="AQ3602">
        <v>1.0999999999999999E-2</v>
      </c>
      <c r="AR3602" t="s">
        <v>67</v>
      </c>
      <c r="AS3602">
        <v>4.7300000000000004</v>
      </c>
      <c r="AT3602" t="s">
        <v>67</v>
      </c>
      <c r="AU3602">
        <v>0.33</v>
      </c>
      <c r="AV3602" t="s">
        <v>67</v>
      </c>
      <c r="AW3602">
        <v>8.58</v>
      </c>
      <c r="AX3602" t="s">
        <v>67</v>
      </c>
      <c r="AY3602">
        <v>2.35</v>
      </c>
      <c r="AZ3602" t="s">
        <v>67</v>
      </c>
      <c r="BA3602">
        <v>0.27</v>
      </c>
      <c r="BB3602" t="s">
        <v>67</v>
      </c>
      <c r="BC3602">
        <v>6.55</v>
      </c>
      <c r="BD3602" t="s">
        <v>67</v>
      </c>
      <c r="BF3602" t="s">
        <v>64</v>
      </c>
    </row>
    <row r="3603" spans="1:58" x14ac:dyDescent="0.25">
      <c r="A3603" t="s">
        <v>58</v>
      </c>
      <c r="B3603">
        <v>2</v>
      </c>
      <c r="C3603" t="s">
        <v>88</v>
      </c>
      <c r="D3603">
        <v>2004</v>
      </c>
      <c r="E3603">
        <v>2003</v>
      </c>
      <c r="F3603">
        <v>10</v>
      </c>
      <c r="G3603" t="s">
        <v>66</v>
      </c>
      <c r="H3603">
        <v>0.17</v>
      </c>
      <c r="I3603">
        <v>0.45</v>
      </c>
      <c r="J3603" t="s">
        <v>67</v>
      </c>
      <c r="K3603">
        <v>7.62</v>
      </c>
      <c r="L3603" t="s">
        <v>67</v>
      </c>
      <c r="M3603">
        <v>76.94</v>
      </c>
      <c r="N3603" t="s">
        <v>67</v>
      </c>
      <c r="O3603">
        <v>29.12</v>
      </c>
      <c r="P3603" t="s">
        <v>67</v>
      </c>
      <c r="Q3603">
        <v>1.78</v>
      </c>
      <c r="R3603" t="s">
        <v>67</v>
      </c>
      <c r="S3603">
        <v>9.16</v>
      </c>
      <c r="T3603" t="s">
        <v>67</v>
      </c>
      <c r="U3603">
        <v>4.3999999999999997E-2</v>
      </c>
      <c r="V3603" t="s">
        <v>67</v>
      </c>
      <c r="W3603">
        <v>0.04</v>
      </c>
      <c r="X3603" t="s">
        <v>67</v>
      </c>
      <c r="Y3603">
        <v>2.9000000000000001E-2</v>
      </c>
      <c r="Z3603" t="s">
        <v>67</v>
      </c>
      <c r="AA3603">
        <v>4.0000000000000001E-3</v>
      </c>
      <c r="AB3603" t="s">
        <v>68</v>
      </c>
      <c r="AC3603">
        <v>0.1</v>
      </c>
      <c r="AD3603" t="s">
        <v>69</v>
      </c>
      <c r="AE3603">
        <v>0.08</v>
      </c>
      <c r="AF3603" t="s">
        <v>69</v>
      </c>
      <c r="AG3603">
        <v>7.0000000000000007E-2</v>
      </c>
      <c r="AH3603" t="s">
        <v>68</v>
      </c>
      <c r="AI3603">
        <v>0.03</v>
      </c>
      <c r="AJ3603" t="s">
        <v>68</v>
      </c>
      <c r="AK3603">
        <v>0.1</v>
      </c>
      <c r="AL3603" t="s">
        <v>67</v>
      </c>
      <c r="AM3603">
        <v>7.0000000000000007E-2</v>
      </c>
      <c r="AN3603" t="s">
        <v>67</v>
      </c>
      <c r="AO3603">
        <v>6.0000000000000001E-3</v>
      </c>
      <c r="AP3603" t="s">
        <v>70</v>
      </c>
      <c r="AQ3603">
        <v>6.0000000000000001E-3</v>
      </c>
      <c r="AR3603" t="s">
        <v>70</v>
      </c>
      <c r="AS3603">
        <v>4.49</v>
      </c>
      <c r="AT3603" t="s">
        <v>67</v>
      </c>
      <c r="AU3603">
        <v>0.34</v>
      </c>
      <c r="AV3603" t="s">
        <v>67</v>
      </c>
      <c r="AW3603">
        <v>7.84</v>
      </c>
      <c r="AX3603" t="s">
        <v>67</v>
      </c>
      <c r="AY3603">
        <v>2.12</v>
      </c>
      <c r="AZ3603" t="s">
        <v>67</v>
      </c>
      <c r="BA3603">
        <v>0.3</v>
      </c>
      <c r="BB3603" t="s">
        <v>67</v>
      </c>
      <c r="BC3603">
        <v>5.97</v>
      </c>
      <c r="BD3603" t="s">
        <v>67</v>
      </c>
      <c r="BE3603">
        <v>1.79</v>
      </c>
      <c r="BF3603" t="s">
        <v>61</v>
      </c>
    </row>
    <row r="3604" spans="1:58" x14ac:dyDescent="0.25">
      <c r="A3604" t="s">
        <v>58</v>
      </c>
      <c r="B3604">
        <v>2</v>
      </c>
      <c r="C3604" t="s">
        <v>88</v>
      </c>
      <c r="D3604">
        <v>2004</v>
      </c>
      <c r="E3604">
        <v>2003</v>
      </c>
      <c r="F3604">
        <v>11</v>
      </c>
      <c r="G3604" t="s">
        <v>66</v>
      </c>
      <c r="H3604">
        <v>2.39</v>
      </c>
      <c r="I3604">
        <v>6.06</v>
      </c>
      <c r="J3604" t="s">
        <v>67</v>
      </c>
      <c r="K3604">
        <v>7.41</v>
      </c>
      <c r="L3604" t="s">
        <v>67</v>
      </c>
      <c r="M3604">
        <v>42.9</v>
      </c>
      <c r="N3604" t="s">
        <v>67</v>
      </c>
      <c r="O3604">
        <v>18</v>
      </c>
      <c r="P3604" t="s">
        <v>67</v>
      </c>
      <c r="Q3604">
        <v>2.11</v>
      </c>
      <c r="R3604" t="s">
        <v>67</v>
      </c>
      <c r="S3604">
        <v>7.4</v>
      </c>
      <c r="T3604" t="s">
        <v>67</v>
      </c>
      <c r="U3604">
        <v>4.2000000000000003E-2</v>
      </c>
      <c r="V3604" t="s">
        <v>67</v>
      </c>
      <c r="W3604">
        <v>4.1000000000000002E-2</v>
      </c>
      <c r="X3604" t="s">
        <v>67</v>
      </c>
      <c r="Y3604">
        <v>3.1E-2</v>
      </c>
      <c r="Z3604" t="s">
        <v>67</v>
      </c>
      <c r="AA3604">
        <v>1E-3</v>
      </c>
      <c r="AB3604" t="s">
        <v>68</v>
      </c>
      <c r="AC3604">
        <v>0.09</v>
      </c>
      <c r="AD3604" t="s">
        <v>69</v>
      </c>
      <c r="AE3604">
        <v>0.08</v>
      </c>
      <c r="AF3604" t="s">
        <v>69</v>
      </c>
      <c r="AG3604">
        <v>0.06</v>
      </c>
      <c r="AH3604" t="s">
        <v>68</v>
      </c>
      <c r="AI3604">
        <v>0.01</v>
      </c>
      <c r="AJ3604" t="s">
        <v>68</v>
      </c>
      <c r="AK3604">
        <v>0.09</v>
      </c>
      <c r="AL3604" t="s">
        <v>67</v>
      </c>
      <c r="AM3604">
        <v>0.08</v>
      </c>
      <c r="AN3604" t="s">
        <v>67</v>
      </c>
      <c r="AO3604">
        <v>2.1000000000000001E-2</v>
      </c>
      <c r="AP3604" t="s">
        <v>70</v>
      </c>
      <c r="AQ3604">
        <v>1E-3</v>
      </c>
      <c r="AR3604" t="s">
        <v>70</v>
      </c>
      <c r="AS3604">
        <v>2.62</v>
      </c>
      <c r="AT3604" t="s">
        <v>67</v>
      </c>
      <c r="AU3604">
        <v>0.24</v>
      </c>
      <c r="AV3604" t="s">
        <v>67</v>
      </c>
      <c r="AW3604">
        <v>4.3099999999999996</v>
      </c>
      <c r="AX3604" t="s">
        <v>67</v>
      </c>
      <c r="AY3604">
        <v>1.08</v>
      </c>
      <c r="AZ3604" t="s">
        <v>67</v>
      </c>
      <c r="BA3604">
        <v>0.18</v>
      </c>
      <c r="BB3604" t="s">
        <v>67</v>
      </c>
      <c r="BC3604">
        <v>2.36</v>
      </c>
      <c r="BD3604" t="s">
        <v>67</v>
      </c>
      <c r="BE3604">
        <v>2.67</v>
      </c>
      <c r="BF3604" t="s">
        <v>61</v>
      </c>
    </row>
    <row r="3605" spans="1:58" x14ac:dyDescent="0.25">
      <c r="A3605" t="s">
        <v>58</v>
      </c>
      <c r="B3605">
        <v>2</v>
      </c>
      <c r="C3605" t="s">
        <v>88</v>
      </c>
      <c r="D3605">
        <v>2004</v>
      </c>
      <c r="E3605">
        <v>2003</v>
      </c>
      <c r="F3605">
        <v>12</v>
      </c>
      <c r="G3605" t="s">
        <v>66</v>
      </c>
      <c r="H3605">
        <v>10.86</v>
      </c>
      <c r="I3605">
        <v>28.41</v>
      </c>
      <c r="J3605" t="s">
        <v>67</v>
      </c>
      <c r="K3605">
        <v>7.4</v>
      </c>
      <c r="L3605" t="s">
        <v>67</v>
      </c>
      <c r="M3605">
        <v>30.71</v>
      </c>
      <c r="N3605" t="s">
        <v>67</v>
      </c>
      <c r="O3605">
        <v>14.71</v>
      </c>
      <c r="P3605" t="s">
        <v>67</v>
      </c>
      <c r="Q3605">
        <v>2.96</v>
      </c>
      <c r="R3605" t="s">
        <v>67</v>
      </c>
      <c r="S3605">
        <v>7.92</v>
      </c>
      <c r="T3605" t="s">
        <v>67</v>
      </c>
      <c r="U3605">
        <v>4.5999999999999999E-2</v>
      </c>
      <c r="V3605" t="s">
        <v>67</v>
      </c>
      <c r="W3605">
        <v>3.9E-2</v>
      </c>
      <c r="X3605" t="s">
        <v>67</v>
      </c>
      <c r="Y3605">
        <v>3.1E-2</v>
      </c>
      <c r="Z3605" t="s">
        <v>67</v>
      </c>
      <c r="AA3605">
        <v>7.0000000000000001E-3</v>
      </c>
      <c r="AB3605" t="s">
        <v>68</v>
      </c>
      <c r="AC3605">
        <v>0.06</v>
      </c>
      <c r="AD3605" t="s">
        <v>69</v>
      </c>
      <c r="AE3605">
        <v>0.04</v>
      </c>
      <c r="AF3605" t="s">
        <v>69</v>
      </c>
      <c r="AG3605">
        <v>0.03</v>
      </c>
      <c r="AH3605" t="s">
        <v>68</v>
      </c>
      <c r="AI3605">
        <v>0.01</v>
      </c>
      <c r="AJ3605" t="s">
        <v>68</v>
      </c>
      <c r="AK3605">
        <v>0.06</v>
      </c>
      <c r="AL3605" t="s">
        <v>67</v>
      </c>
      <c r="AM3605">
        <v>0.04</v>
      </c>
      <c r="AN3605" t="s">
        <v>67</v>
      </c>
      <c r="AO3605">
        <v>1.2E-2</v>
      </c>
      <c r="AP3605" t="s">
        <v>70</v>
      </c>
      <c r="AQ3605">
        <v>2E-3</v>
      </c>
      <c r="AR3605" t="s">
        <v>70</v>
      </c>
      <c r="AS3605">
        <v>1.98</v>
      </c>
      <c r="AT3605" t="s">
        <v>67</v>
      </c>
      <c r="AU3605">
        <v>0.2</v>
      </c>
      <c r="AV3605" t="s">
        <v>67</v>
      </c>
      <c r="AW3605">
        <v>3.07</v>
      </c>
      <c r="AX3605" t="s">
        <v>67</v>
      </c>
      <c r="AY3605">
        <v>0.67</v>
      </c>
      <c r="AZ3605" t="s">
        <v>67</v>
      </c>
      <c r="BA3605">
        <v>0.13</v>
      </c>
      <c r="BB3605" t="s">
        <v>67</v>
      </c>
      <c r="BC3605">
        <v>0.9</v>
      </c>
      <c r="BD3605" t="s">
        <v>67</v>
      </c>
      <c r="BE3605">
        <v>1.32</v>
      </c>
      <c r="BF3605" t="s">
        <v>67</v>
      </c>
    </row>
    <row r="3606" spans="1:58" x14ac:dyDescent="0.25">
      <c r="A3606" t="s">
        <v>58</v>
      </c>
      <c r="B3606">
        <v>2</v>
      </c>
      <c r="C3606" t="s">
        <v>88</v>
      </c>
      <c r="D3606">
        <v>2004</v>
      </c>
      <c r="E3606">
        <v>2004</v>
      </c>
      <c r="F3606">
        <v>1</v>
      </c>
      <c r="G3606" t="s">
        <v>60</v>
      </c>
      <c r="H3606">
        <v>16.66</v>
      </c>
      <c r="I3606">
        <v>43.57</v>
      </c>
      <c r="J3606" t="s">
        <v>67</v>
      </c>
      <c r="K3606">
        <v>7.4</v>
      </c>
      <c r="L3606" t="s">
        <v>67</v>
      </c>
      <c r="M3606">
        <v>31.55</v>
      </c>
      <c r="N3606" t="s">
        <v>67</v>
      </c>
      <c r="O3606">
        <v>15.71</v>
      </c>
      <c r="P3606" t="s">
        <v>67</v>
      </c>
      <c r="Q3606">
        <v>0.79</v>
      </c>
      <c r="R3606" t="s">
        <v>67</v>
      </c>
      <c r="S3606">
        <v>8.4700000000000006</v>
      </c>
      <c r="T3606" t="s">
        <v>67</v>
      </c>
      <c r="U3606">
        <v>4.2999999999999997E-2</v>
      </c>
      <c r="V3606" t="s">
        <v>67</v>
      </c>
      <c r="W3606">
        <v>4.2999999999999997E-2</v>
      </c>
      <c r="X3606" t="s">
        <v>67</v>
      </c>
      <c r="Y3606">
        <v>3.5000000000000003E-2</v>
      </c>
      <c r="Z3606" t="s">
        <v>67</v>
      </c>
      <c r="AA3606">
        <v>1E-3</v>
      </c>
      <c r="AB3606" t="s">
        <v>68</v>
      </c>
      <c r="AC3606">
        <v>0.04</v>
      </c>
      <c r="AD3606" t="s">
        <v>69</v>
      </c>
      <c r="AE3606">
        <v>0.04</v>
      </c>
      <c r="AF3606" t="s">
        <v>69</v>
      </c>
      <c r="AG3606">
        <v>0.03</v>
      </c>
      <c r="AH3606" t="s">
        <v>68</v>
      </c>
      <c r="AI3606">
        <v>0</v>
      </c>
      <c r="AJ3606" t="s">
        <v>68</v>
      </c>
      <c r="AK3606">
        <v>0.04</v>
      </c>
      <c r="AL3606" t="s">
        <v>67</v>
      </c>
      <c r="AM3606">
        <v>0.04</v>
      </c>
      <c r="AN3606" t="s">
        <v>67</v>
      </c>
      <c r="AO3606">
        <v>8.0000000000000002E-3</v>
      </c>
      <c r="AP3606" t="s">
        <v>70</v>
      </c>
      <c r="AQ3606">
        <v>0</v>
      </c>
      <c r="AR3606" t="s">
        <v>70</v>
      </c>
      <c r="AS3606">
        <v>1.99</v>
      </c>
      <c r="AT3606" t="s">
        <v>67</v>
      </c>
      <c r="AU3606">
        <v>0.2</v>
      </c>
      <c r="AV3606" t="s">
        <v>67</v>
      </c>
      <c r="AW3606">
        <v>3.27</v>
      </c>
      <c r="AX3606" t="s">
        <v>67</v>
      </c>
      <c r="AY3606">
        <v>0.74</v>
      </c>
      <c r="AZ3606" t="s">
        <v>67</v>
      </c>
      <c r="BA3606">
        <v>0.14000000000000001</v>
      </c>
      <c r="BB3606" t="s">
        <v>67</v>
      </c>
      <c r="BC3606">
        <v>0.7</v>
      </c>
      <c r="BD3606" t="s">
        <v>67</v>
      </c>
      <c r="BE3606">
        <v>0.89</v>
      </c>
      <c r="BF3606" t="s">
        <v>67</v>
      </c>
    </row>
    <row r="3607" spans="1:58" x14ac:dyDescent="0.25">
      <c r="A3607" t="s">
        <v>58</v>
      </c>
      <c r="B3607">
        <v>2</v>
      </c>
      <c r="C3607" t="s">
        <v>88</v>
      </c>
      <c r="D3607">
        <v>2004</v>
      </c>
      <c r="E3607">
        <v>2004</v>
      </c>
      <c r="F3607">
        <v>2</v>
      </c>
      <c r="G3607" t="s">
        <v>60</v>
      </c>
      <c r="H3607">
        <v>8.06</v>
      </c>
      <c r="I3607">
        <v>19.73</v>
      </c>
      <c r="J3607" t="s">
        <v>67</v>
      </c>
      <c r="K3607">
        <v>7.4</v>
      </c>
      <c r="L3607" t="s">
        <v>67</v>
      </c>
      <c r="M3607">
        <v>34.64</v>
      </c>
      <c r="N3607" t="s">
        <v>67</v>
      </c>
      <c r="O3607">
        <v>17.04</v>
      </c>
      <c r="P3607" t="s">
        <v>67</v>
      </c>
      <c r="Q3607">
        <v>0.68</v>
      </c>
      <c r="R3607" t="s">
        <v>67</v>
      </c>
      <c r="S3607">
        <v>8.84</v>
      </c>
      <c r="T3607" t="s">
        <v>67</v>
      </c>
      <c r="U3607">
        <v>4.2999999999999997E-2</v>
      </c>
      <c r="V3607" t="s">
        <v>67</v>
      </c>
      <c r="W3607">
        <v>4.4999999999999998E-2</v>
      </c>
      <c r="X3607" t="s">
        <v>67</v>
      </c>
      <c r="Y3607">
        <v>3.5000000000000003E-2</v>
      </c>
      <c r="Z3607" t="s">
        <v>67</v>
      </c>
      <c r="AA3607">
        <v>0</v>
      </c>
      <c r="AB3607" t="s">
        <v>68</v>
      </c>
      <c r="AC3607">
        <v>0.04</v>
      </c>
      <c r="AD3607" t="s">
        <v>69</v>
      </c>
      <c r="AE3607">
        <v>0.05</v>
      </c>
      <c r="AF3607" t="s">
        <v>69</v>
      </c>
      <c r="AG3607">
        <v>0.04</v>
      </c>
      <c r="AH3607" t="s">
        <v>68</v>
      </c>
      <c r="AI3607">
        <v>0</v>
      </c>
      <c r="AJ3607" t="s">
        <v>68</v>
      </c>
      <c r="AK3607">
        <v>0.04</v>
      </c>
      <c r="AL3607" t="s">
        <v>67</v>
      </c>
      <c r="AM3607">
        <v>0.05</v>
      </c>
      <c r="AN3607" t="s">
        <v>67</v>
      </c>
      <c r="AO3607">
        <v>6.0000000000000001E-3</v>
      </c>
      <c r="AP3607" t="s">
        <v>70</v>
      </c>
      <c r="AQ3607">
        <v>0</v>
      </c>
      <c r="AR3607" t="s">
        <v>70</v>
      </c>
      <c r="AS3607">
        <v>2.16</v>
      </c>
      <c r="AT3607" t="s">
        <v>67</v>
      </c>
      <c r="AU3607">
        <v>0.19</v>
      </c>
      <c r="AV3607" t="s">
        <v>67</v>
      </c>
      <c r="AW3607">
        <v>3.64</v>
      </c>
      <c r="AX3607" t="s">
        <v>67</v>
      </c>
      <c r="AY3607">
        <v>1.1599999999999999</v>
      </c>
      <c r="AZ3607" t="s">
        <v>67</v>
      </c>
      <c r="BA3607">
        <v>0.13</v>
      </c>
      <c r="BB3607" t="s">
        <v>67</v>
      </c>
      <c r="BC3607">
        <v>0.85</v>
      </c>
      <c r="BD3607" t="s">
        <v>67</v>
      </c>
      <c r="BE3607">
        <v>0.75</v>
      </c>
      <c r="BF3607" t="s">
        <v>61</v>
      </c>
    </row>
    <row r="3608" spans="1:58" x14ac:dyDescent="0.25">
      <c r="A3608" t="s">
        <v>58</v>
      </c>
      <c r="B3608">
        <v>2</v>
      </c>
      <c r="C3608" t="s">
        <v>88</v>
      </c>
      <c r="D3608">
        <v>2004</v>
      </c>
      <c r="E3608">
        <v>2004</v>
      </c>
      <c r="F3608">
        <v>3</v>
      </c>
      <c r="G3608" t="s">
        <v>66</v>
      </c>
      <c r="H3608">
        <v>3.83</v>
      </c>
      <c r="I3608">
        <v>10.01</v>
      </c>
      <c r="J3608" t="s">
        <v>67</v>
      </c>
      <c r="K3608">
        <v>7.42</v>
      </c>
      <c r="L3608" t="s">
        <v>67</v>
      </c>
      <c r="M3608">
        <v>39.799999999999997</v>
      </c>
      <c r="N3608" t="s">
        <v>67</v>
      </c>
      <c r="O3608">
        <v>18.46</v>
      </c>
      <c r="P3608" t="s">
        <v>67</v>
      </c>
      <c r="Q3608">
        <v>0.42</v>
      </c>
      <c r="R3608" t="s">
        <v>67</v>
      </c>
      <c r="S3608">
        <v>9.24</v>
      </c>
      <c r="T3608" t="s">
        <v>67</v>
      </c>
      <c r="U3608">
        <v>4.2999999999999997E-2</v>
      </c>
      <c r="V3608" t="s">
        <v>67</v>
      </c>
      <c r="W3608">
        <v>4.2999999999999997E-2</v>
      </c>
      <c r="X3608" t="s">
        <v>67</v>
      </c>
      <c r="Y3608">
        <v>3.1E-2</v>
      </c>
      <c r="Z3608" t="s">
        <v>67</v>
      </c>
      <c r="AA3608">
        <v>0</v>
      </c>
      <c r="AB3608" t="s">
        <v>68</v>
      </c>
      <c r="AC3608">
        <v>0.04</v>
      </c>
      <c r="AD3608" t="s">
        <v>69</v>
      </c>
      <c r="AE3608">
        <v>0.04</v>
      </c>
      <c r="AF3608" t="s">
        <v>69</v>
      </c>
      <c r="AG3608">
        <v>0.03</v>
      </c>
      <c r="AH3608" t="s">
        <v>68</v>
      </c>
      <c r="AI3608">
        <v>0</v>
      </c>
      <c r="AJ3608" t="s">
        <v>68</v>
      </c>
      <c r="AK3608">
        <v>0.04</v>
      </c>
      <c r="AL3608" t="s">
        <v>67</v>
      </c>
      <c r="AM3608">
        <v>0.04</v>
      </c>
      <c r="AN3608" t="s">
        <v>67</v>
      </c>
      <c r="AO3608">
        <v>8.0000000000000002E-3</v>
      </c>
      <c r="AP3608" t="s">
        <v>70</v>
      </c>
      <c r="AQ3608">
        <v>2E-3</v>
      </c>
      <c r="AR3608" t="s">
        <v>70</v>
      </c>
      <c r="AS3608">
        <v>2.35</v>
      </c>
      <c r="AT3608" t="s">
        <v>67</v>
      </c>
      <c r="AU3608">
        <v>0.2</v>
      </c>
      <c r="AV3608" t="s">
        <v>67</v>
      </c>
      <c r="AW3608">
        <v>4.01</v>
      </c>
      <c r="AX3608" t="s">
        <v>67</v>
      </c>
      <c r="AY3608">
        <v>1.1000000000000001</v>
      </c>
      <c r="AZ3608" t="s">
        <v>67</v>
      </c>
      <c r="BA3608">
        <v>0.12</v>
      </c>
      <c r="BB3608" t="s">
        <v>67</v>
      </c>
      <c r="BC3608">
        <v>1.24</v>
      </c>
      <c r="BD3608" t="s">
        <v>67</v>
      </c>
      <c r="BE3608">
        <v>0.78</v>
      </c>
      <c r="BF3608" t="s">
        <v>61</v>
      </c>
    </row>
    <row r="3609" spans="1:58" x14ac:dyDescent="0.25">
      <c r="A3609" t="s">
        <v>58</v>
      </c>
      <c r="B3609">
        <v>2</v>
      </c>
      <c r="C3609" t="s">
        <v>88</v>
      </c>
      <c r="D3609">
        <v>2004</v>
      </c>
      <c r="E3609">
        <v>2004</v>
      </c>
      <c r="F3609">
        <v>4</v>
      </c>
      <c r="G3609" t="s">
        <v>66</v>
      </c>
      <c r="H3609">
        <v>3.19</v>
      </c>
      <c r="I3609">
        <v>8.08</v>
      </c>
      <c r="J3609" t="s">
        <v>67</v>
      </c>
      <c r="K3609">
        <v>7.5</v>
      </c>
      <c r="L3609" t="s">
        <v>67</v>
      </c>
      <c r="M3609">
        <v>43.93</v>
      </c>
      <c r="N3609" t="s">
        <v>67</v>
      </c>
      <c r="O3609">
        <v>21.12</v>
      </c>
      <c r="P3609" t="s">
        <v>67</v>
      </c>
      <c r="Q3609">
        <v>1.22</v>
      </c>
      <c r="R3609" t="s">
        <v>67</v>
      </c>
      <c r="S3609">
        <v>8.9700000000000006</v>
      </c>
      <c r="T3609" t="s">
        <v>67</v>
      </c>
      <c r="U3609">
        <v>4.8000000000000001E-2</v>
      </c>
      <c r="V3609" t="s">
        <v>67</v>
      </c>
      <c r="W3609">
        <v>4.4999999999999998E-2</v>
      </c>
      <c r="X3609" t="s">
        <v>67</v>
      </c>
      <c r="Y3609">
        <v>3.3000000000000002E-2</v>
      </c>
      <c r="Z3609" t="s">
        <v>67</v>
      </c>
      <c r="AA3609">
        <v>3.0000000000000001E-3</v>
      </c>
      <c r="AB3609" t="s">
        <v>68</v>
      </c>
      <c r="AC3609">
        <v>0.09</v>
      </c>
      <c r="AD3609" t="s">
        <v>69</v>
      </c>
      <c r="AE3609">
        <v>7.0000000000000007E-2</v>
      </c>
      <c r="AF3609" t="s">
        <v>69</v>
      </c>
      <c r="AG3609">
        <v>0.02</v>
      </c>
      <c r="AH3609" t="s">
        <v>68</v>
      </c>
      <c r="AI3609">
        <v>0.03</v>
      </c>
      <c r="AJ3609" t="s">
        <v>68</v>
      </c>
      <c r="AK3609">
        <v>0.09</v>
      </c>
      <c r="AL3609" t="s">
        <v>67</v>
      </c>
      <c r="AM3609">
        <v>7.0000000000000007E-2</v>
      </c>
      <c r="AN3609" t="s">
        <v>67</v>
      </c>
      <c r="AO3609">
        <v>4.2999999999999997E-2</v>
      </c>
      <c r="AP3609" t="s">
        <v>70</v>
      </c>
      <c r="AQ3609">
        <v>0</v>
      </c>
      <c r="AR3609" t="s">
        <v>70</v>
      </c>
      <c r="AS3609">
        <v>2.58</v>
      </c>
      <c r="AT3609" t="s">
        <v>67</v>
      </c>
      <c r="AU3609">
        <v>0.22</v>
      </c>
      <c r="AV3609" t="s">
        <v>67</v>
      </c>
      <c r="AW3609">
        <v>4.8</v>
      </c>
      <c r="AX3609" t="s">
        <v>67</v>
      </c>
      <c r="AY3609">
        <v>1.36</v>
      </c>
      <c r="AZ3609" t="s">
        <v>67</v>
      </c>
      <c r="BA3609">
        <v>0.15</v>
      </c>
      <c r="BB3609" t="s">
        <v>67</v>
      </c>
      <c r="BC3609">
        <v>1.1100000000000001</v>
      </c>
      <c r="BD3609" t="s">
        <v>67</v>
      </c>
      <c r="BE3609">
        <v>1.18</v>
      </c>
      <c r="BF3609" t="s">
        <v>67</v>
      </c>
    </row>
    <row r="3610" spans="1:58" x14ac:dyDescent="0.25">
      <c r="A3610" t="s">
        <v>58</v>
      </c>
      <c r="B3610">
        <v>2</v>
      </c>
      <c r="C3610" t="s">
        <v>88</v>
      </c>
      <c r="D3610">
        <v>2004</v>
      </c>
      <c r="E3610">
        <v>2004</v>
      </c>
      <c r="F3610">
        <v>5</v>
      </c>
      <c r="G3610" t="s">
        <v>66</v>
      </c>
      <c r="H3610">
        <v>1.94</v>
      </c>
      <c r="I3610">
        <v>5.08</v>
      </c>
      <c r="J3610" t="s">
        <v>67</v>
      </c>
      <c r="K3610">
        <v>7.57</v>
      </c>
      <c r="L3610" t="s">
        <v>67</v>
      </c>
      <c r="M3610">
        <v>48.17</v>
      </c>
      <c r="N3610" t="s">
        <v>67</v>
      </c>
      <c r="O3610">
        <v>23.5</v>
      </c>
      <c r="P3610" t="s">
        <v>67</v>
      </c>
      <c r="Q3610">
        <v>1.59</v>
      </c>
      <c r="R3610" t="s">
        <v>67</v>
      </c>
      <c r="S3610">
        <v>9.2899999999999991</v>
      </c>
      <c r="T3610" t="s">
        <v>67</v>
      </c>
      <c r="U3610">
        <v>0.04</v>
      </c>
      <c r="V3610" t="s">
        <v>67</v>
      </c>
      <c r="W3610">
        <v>3.7999999999999999E-2</v>
      </c>
      <c r="X3610" t="s">
        <v>67</v>
      </c>
      <c r="Y3610">
        <v>2.5999999999999999E-2</v>
      </c>
      <c r="Z3610" t="s">
        <v>67</v>
      </c>
      <c r="AA3610">
        <v>2E-3</v>
      </c>
      <c r="AB3610" t="s">
        <v>68</v>
      </c>
      <c r="AC3610">
        <v>0.09</v>
      </c>
      <c r="AD3610" t="s">
        <v>69</v>
      </c>
      <c r="AE3610">
        <v>0.08</v>
      </c>
      <c r="AF3610" t="s">
        <v>69</v>
      </c>
      <c r="AG3610">
        <v>0.08</v>
      </c>
      <c r="AH3610" t="s">
        <v>68</v>
      </c>
      <c r="AI3610">
        <v>0.01</v>
      </c>
      <c r="AJ3610" t="s">
        <v>68</v>
      </c>
      <c r="AK3610">
        <v>0.09</v>
      </c>
      <c r="AL3610" t="s">
        <v>67</v>
      </c>
      <c r="AM3610">
        <v>0.08</v>
      </c>
      <c r="AN3610" t="s">
        <v>67</v>
      </c>
      <c r="AO3610">
        <v>5.0000000000000001E-3</v>
      </c>
      <c r="AP3610" t="s">
        <v>70</v>
      </c>
      <c r="AQ3610">
        <v>1E-3</v>
      </c>
      <c r="AR3610" t="s">
        <v>70</v>
      </c>
      <c r="AS3610">
        <v>2.66</v>
      </c>
      <c r="AT3610" t="s">
        <v>67</v>
      </c>
      <c r="AU3610">
        <v>0.21</v>
      </c>
      <c r="AV3610" t="s">
        <v>67</v>
      </c>
      <c r="AW3610">
        <v>5.08</v>
      </c>
      <c r="AX3610" t="s">
        <v>67</v>
      </c>
      <c r="AY3610">
        <v>1.32</v>
      </c>
      <c r="AZ3610" t="s">
        <v>67</v>
      </c>
      <c r="BA3610">
        <v>0.15</v>
      </c>
      <c r="BB3610" t="s">
        <v>67</v>
      </c>
      <c r="BC3610">
        <v>1.08</v>
      </c>
      <c r="BD3610" t="s">
        <v>67</v>
      </c>
      <c r="BE3610">
        <v>1.1599999999999999</v>
      </c>
      <c r="BF3610" t="s">
        <v>67</v>
      </c>
    </row>
    <row r="3611" spans="1:58" x14ac:dyDescent="0.25">
      <c r="A3611" t="s">
        <v>58</v>
      </c>
      <c r="B3611">
        <v>2</v>
      </c>
      <c r="C3611" t="s">
        <v>88</v>
      </c>
      <c r="D3611">
        <v>2004</v>
      </c>
      <c r="E3611">
        <v>2004</v>
      </c>
      <c r="F3611">
        <v>6</v>
      </c>
      <c r="G3611" t="s">
        <v>66</v>
      </c>
      <c r="H3611">
        <v>1.67</v>
      </c>
      <c r="I3611">
        <v>4.2300000000000004</v>
      </c>
      <c r="J3611" t="s">
        <v>67</v>
      </c>
      <c r="K3611">
        <v>7.6</v>
      </c>
      <c r="L3611" t="s">
        <v>67</v>
      </c>
      <c r="M3611">
        <v>50.41</v>
      </c>
      <c r="N3611" t="s">
        <v>67</v>
      </c>
      <c r="O3611">
        <v>24.96</v>
      </c>
      <c r="P3611" t="s">
        <v>67</v>
      </c>
      <c r="Q3611">
        <v>1.46</v>
      </c>
      <c r="R3611" t="s">
        <v>67</v>
      </c>
      <c r="S3611">
        <v>9.66</v>
      </c>
      <c r="T3611" t="s">
        <v>67</v>
      </c>
      <c r="U3611">
        <v>4.8000000000000001E-2</v>
      </c>
      <c r="V3611" t="s">
        <v>67</v>
      </c>
      <c r="W3611">
        <v>4.1000000000000002E-2</v>
      </c>
      <c r="X3611" t="s">
        <v>67</v>
      </c>
      <c r="Y3611">
        <v>2.9000000000000001E-2</v>
      </c>
      <c r="Z3611" t="s">
        <v>67</v>
      </c>
      <c r="AA3611">
        <v>7.0000000000000001E-3</v>
      </c>
      <c r="AB3611" t="s">
        <v>68</v>
      </c>
      <c r="AC3611">
        <v>0.06</v>
      </c>
      <c r="AD3611" t="s">
        <v>69</v>
      </c>
      <c r="AE3611">
        <v>0.06</v>
      </c>
      <c r="AF3611" t="s">
        <v>69</v>
      </c>
      <c r="AG3611">
        <v>0.05</v>
      </c>
      <c r="AH3611" t="s">
        <v>68</v>
      </c>
      <c r="AI3611">
        <v>0</v>
      </c>
      <c r="AJ3611" t="s">
        <v>68</v>
      </c>
      <c r="AK3611">
        <v>0.06</v>
      </c>
      <c r="AL3611" t="s">
        <v>67</v>
      </c>
      <c r="AM3611">
        <v>0.06</v>
      </c>
      <c r="AN3611" t="s">
        <v>67</v>
      </c>
      <c r="AO3611">
        <v>8.9999999999999993E-3</v>
      </c>
      <c r="AP3611" t="s">
        <v>70</v>
      </c>
      <c r="AQ3611">
        <v>1E-3</v>
      </c>
      <c r="AR3611" t="s">
        <v>70</v>
      </c>
      <c r="AS3611">
        <v>2.89</v>
      </c>
      <c r="AT3611" t="s">
        <v>67</v>
      </c>
      <c r="AU3611">
        <v>0.21</v>
      </c>
      <c r="AV3611" t="s">
        <v>67</v>
      </c>
      <c r="AW3611">
        <v>5.51</v>
      </c>
      <c r="AX3611" t="s">
        <v>67</v>
      </c>
      <c r="AY3611">
        <v>1.44</v>
      </c>
      <c r="AZ3611" t="s">
        <v>67</v>
      </c>
      <c r="BA3611">
        <v>0.15</v>
      </c>
      <c r="BB3611" t="s">
        <v>67</v>
      </c>
      <c r="BC3611">
        <v>1.27</v>
      </c>
      <c r="BD3611" t="s">
        <v>67</v>
      </c>
      <c r="BE3611">
        <v>0.89</v>
      </c>
      <c r="BF3611" t="s">
        <v>67</v>
      </c>
    </row>
    <row r="3612" spans="1:58" x14ac:dyDescent="0.25">
      <c r="A3612" t="s">
        <v>58</v>
      </c>
      <c r="B3612">
        <v>2</v>
      </c>
      <c r="C3612" t="s">
        <v>88</v>
      </c>
      <c r="D3612">
        <v>2004</v>
      </c>
      <c r="E3612">
        <v>2004</v>
      </c>
      <c r="F3612">
        <v>7</v>
      </c>
      <c r="G3612" t="s">
        <v>66</v>
      </c>
      <c r="H3612">
        <v>0.38</v>
      </c>
      <c r="I3612">
        <v>1</v>
      </c>
      <c r="J3612" t="s">
        <v>67</v>
      </c>
      <c r="K3612">
        <v>7.72</v>
      </c>
      <c r="L3612" t="s">
        <v>67</v>
      </c>
      <c r="M3612">
        <v>64.05</v>
      </c>
      <c r="N3612" t="s">
        <v>67</v>
      </c>
      <c r="O3612">
        <v>29.58</v>
      </c>
      <c r="P3612" t="s">
        <v>67</v>
      </c>
      <c r="Q3612">
        <v>1.1499999999999999</v>
      </c>
      <c r="R3612" t="s">
        <v>67</v>
      </c>
      <c r="S3612">
        <v>10.39</v>
      </c>
      <c r="T3612" t="s">
        <v>67</v>
      </c>
      <c r="U3612">
        <v>4.5999999999999999E-2</v>
      </c>
      <c r="V3612" t="s">
        <v>67</v>
      </c>
      <c r="W3612">
        <v>3.9E-2</v>
      </c>
      <c r="X3612" t="s">
        <v>67</v>
      </c>
      <c r="Y3612">
        <v>3.5999999999999997E-2</v>
      </c>
      <c r="Z3612" t="s">
        <v>67</v>
      </c>
      <c r="AA3612">
        <v>7.0000000000000001E-3</v>
      </c>
      <c r="AB3612" t="s">
        <v>68</v>
      </c>
      <c r="AC3612">
        <v>0.05</v>
      </c>
      <c r="AD3612" t="s">
        <v>69</v>
      </c>
      <c r="AE3612">
        <v>0.06</v>
      </c>
      <c r="AF3612" t="s">
        <v>69</v>
      </c>
      <c r="AG3612">
        <v>0.02</v>
      </c>
      <c r="AH3612" t="s">
        <v>68</v>
      </c>
      <c r="AI3612">
        <v>0</v>
      </c>
      <c r="AJ3612" t="s">
        <v>68</v>
      </c>
      <c r="AK3612">
        <v>0.05</v>
      </c>
      <c r="AL3612" t="s">
        <v>67</v>
      </c>
      <c r="AM3612">
        <v>0.06</v>
      </c>
      <c r="AN3612" t="s">
        <v>67</v>
      </c>
      <c r="AO3612">
        <v>4.2999999999999997E-2</v>
      </c>
      <c r="AP3612" t="s">
        <v>67</v>
      </c>
      <c r="AQ3612">
        <v>1E-3</v>
      </c>
      <c r="AR3612" t="s">
        <v>70</v>
      </c>
      <c r="AS3612">
        <v>3.79</v>
      </c>
      <c r="AT3612" t="s">
        <v>67</v>
      </c>
      <c r="AU3612">
        <v>0.24</v>
      </c>
      <c r="AV3612" t="s">
        <v>67</v>
      </c>
      <c r="AW3612">
        <v>7.05</v>
      </c>
      <c r="AX3612" t="s">
        <v>67</v>
      </c>
      <c r="AY3612">
        <v>1.65</v>
      </c>
      <c r="AZ3612" t="s">
        <v>67</v>
      </c>
      <c r="BA3612">
        <v>0.2</v>
      </c>
      <c r="BB3612" t="s">
        <v>67</v>
      </c>
      <c r="BC3612">
        <v>2.36</v>
      </c>
      <c r="BD3612" t="s">
        <v>67</v>
      </c>
      <c r="BE3612">
        <v>0.68</v>
      </c>
      <c r="BF3612" t="s">
        <v>67</v>
      </c>
    </row>
    <row r="3613" spans="1:58" x14ac:dyDescent="0.25">
      <c r="A3613" t="s">
        <v>58</v>
      </c>
      <c r="B3613">
        <v>2</v>
      </c>
      <c r="C3613" t="s">
        <v>88</v>
      </c>
      <c r="D3613">
        <v>2004</v>
      </c>
      <c r="E3613">
        <v>2004</v>
      </c>
      <c r="F3613">
        <v>8</v>
      </c>
      <c r="G3613" t="s">
        <v>66</v>
      </c>
      <c r="H3613">
        <v>0.41</v>
      </c>
      <c r="I3613">
        <v>1.06</v>
      </c>
      <c r="J3613" t="s">
        <v>67</v>
      </c>
      <c r="K3613">
        <v>7.71</v>
      </c>
      <c r="L3613" t="s">
        <v>67</v>
      </c>
      <c r="M3613">
        <v>69.930000000000007</v>
      </c>
      <c r="N3613" t="s">
        <v>67</v>
      </c>
      <c r="O3613">
        <v>30.5</v>
      </c>
      <c r="P3613" t="s">
        <v>67</v>
      </c>
      <c r="Q3613">
        <v>0.72</v>
      </c>
      <c r="R3613" t="s">
        <v>67</v>
      </c>
      <c r="S3613">
        <v>10.17</v>
      </c>
      <c r="T3613" t="s">
        <v>67</v>
      </c>
      <c r="U3613">
        <v>5.3999999999999999E-2</v>
      </c>
      <c r="V3613" t="s">
        <v>67</v>
      </c>
      <c r="W3613">
        <v>3.4000000000000002E-2</v>
      </c>
      <c r="X3613" t="s">
        <v>67</v>
      </c>
      <c r="Y3613">
        <v>2.3E-2</v>
      </c>
      <c r="Z3613" t="s">
        <v>67</v>
      </c>
      <c r="AA3613">
        <v>0.02</v>
      </c>
      <c r="AB3613" t="s">
        <v>68</v>
      </c>
      <c r="AC3613">
        <v>0.05</v>
      </c>
      <c r="AD3613" t="s">
        <v>69</v>
      </c>
      <c r="AE3613">
        <v>0.05</v>
      </c>
      <c r="AF3613" t="s">
        <v>69</v>
      </c>
      <c r="AG3613">
        <v>0.04</v>
      </c>
      <c r="AH3613" t="s">
        <v>68</v>
      </c>
      <c r="AI3613">
        <v>0</v>
      </c>
      <c r="AJ3613" t="s">
        <v>68</v>
      </c>
      <c r="AK3613">
        <v>0.05</v>
      </c>
      <c r="AL3613" t="s">
        <v>67</v>
      </c>
      <c r="AM3613">
        <v>0.05</v>
      </c>
      <c r="AN3613" t="s">
        <v>67</v>
      </c>
      <c r="AO3613">
        <v>8.0000000000000002E-3</v>
      </c>
      <c r="AP3613" t="s">
        <v>70</v>
      </c>
      <c r="AQ3613">
        <v>2E-3</v>
      </c>
      <c r="AR3613" t="s">
        <v>70</v>
      </c>
      <c r="AS3613">
        <v>4.1399999999999997</v>
      </c>
      <c r="AT3613" t="s">
        <v>67</v>
      </c>
      <c r="AU3613">
        <v>0.3</v>
      </c>
      <c r="AV3613" t="s">
        <v>67</v>
      </c>
      <c r="AW3613">
        <v>7.37</v>
      </c>
      <c r="AX3613" t="s">
        <v>67</v>
      </c>
      <c r="AY3613">
        <v>1.86</v>
      </c>
      <c r="AZ3613" t="s">
        <v>67</v>
      </c>
      <c r="BA3613">
        <v>0.2</v>
      </c>
      <c r="BB3613" t="s">
        <v>67</v>
      </c>
      <c r="BC3613">
        <v>3.47</v>
      </c>
      <c r="BD3613" t="s">
        <v>67</v>
      </c>
      <c r="BE3613">
        <v>1.31</v>
      </c>
      <c r="BF3613" t="s">
        <v>67</v>
      </c>
    </row>
    <row r="3614" spans="1:58" x14ac:dyDescent="0.25">
      <c r="A3614" t="s">
        <v>58</v>
      </c>
      <c r="B3614">
        <v>2</v>
      </c>
      <c r="C3614" t="s">
        <v>88</v>
      </c>
      <c r="D3614">
        <v>2004</v>
      </c>
      <c r="E3614">
        <v>2004</v>
      </c>
      <c r="F3614">
        <v>9</v>
      </c>
      <c r="G3614" t="s">
        <v>60</v>
      </c>
      <c r="H3614">
        <v>0.49</v>
      </c>
      <c r="I3614">
        <v>1.24</v>
      </c>
      <c r="J3614" t="s">
        <v>67</v>
      </c>
      <c r="K3614">
        <v>7.72</v>
      </c>
      <c r="L3614" t="s">
        <v>67</v>
      </c>
      <c r="M3614">
        <v>67.569999999999993</v>
      </c>
      <c r="N3614" t="s">
        <v>67</v>
      </c>
      <c r="O3614">
        <v>29</v>
      </c>
      <c r="P3614" t="s">
        <v>67</v>
      </c>
      <c r="Q3614">
        <v>0.68</v>
      </c>
      <c r="R3614" t="s">
        <v>67</v>
      </c>
      <c r="S3614">
        <v>9.3800000000000008</v>
      </c>
      <c r="T3614" t="s">
        <v>67</v>
      </c>
      <c r="U3614">
        <v>5.1999999999999998E-2</v>
      </c>
      <c r="V3614" t="s">
        <v>67</v>
      </c>
      <c r="W3614">
        <v>4.2999999999999997E-2</v>
      </c>
      <c r="X3614" t="s">
        <v>67</v>
      </c>
      <c r="Y3614">
        <v>2.9000000000000001E-2</v>
      </c>
      <c r="Z3614" t="s">
        <v>67</v>
      </c>
      <c r="AA3614">
        <v>8.9999999999999993E-3</v>
      </c>
      <c r="AB3614" t="s">
        <v>68</v>
      </c>
      <c r="AC3614">
        <v>7.0000000000000007E-2</v>
      </c>
      <c r="AD3614" t="s">
        <v>69</v>
      </c>
      <c r="AE3614">
        <v>7.0000000000000007E-2</v>
      </c>
      <c r="AF3614" t="s">
        <v>69</v>
      </c>
      <c r="AG3614">
        <v>0.06</v>
      </c>
      <c r="AH3614" t="s">
        <v>69</v>
      </c>
      <c r="AI3614">
        <v>0</v>
      </c>
      <c r="AJ3614" t="s">
        <v>68</v>
      </c>
      <c r="AK3614">
        <v>7.0000000000000007E-2</v>
      </c>
      <c r="AL3614" t="s">
        <v>67</v>
      </c>
      <c r="AM3614">
        <v>7.0000000000000007E-2</v>
      </c>
      <c r="AN3614" t="s">
        <v>67</v>
      </c>
      <c r="AO3614">
        <v>1.0999999999999999E-2</v>
      </c>
      <c r="AP3614" t="s">
        <v>70</v>
      </c>
      <c r="AQ3614">
        <v>1E-3</v>
      </c>
      <c r="AR3614" t="s">
        <v>70</v>
      </c>
      <c r="AS3614">
        <v>3.76</v>
      </c>
      <c r="AT3614" t="s">
        <v>67</v>
      </c>
      <c r="AU3614">
        <v>0.3</v>
      </c>
      <c r="AV3614" t="s">
        <v>67</v>
      </c>
      <c r="AW3614">
        <v>6.87</v>
      </c>
      <c r="AX3614" t="s">
        <v>67</v>
      </c>
      <c r="AY3614">
        <v>1.8</v>
      </c>
      <c r="AZ3614" t="s">
        <v>67</v>
      </c>
      <c r="BA3614">
        <v>0.21</v>
      </c>
      <c r="BB3614" t="s">
        <v>67</v>
      </c>
      <c r="BC3614">
        <v>3.21</v>
      </c>
      <c r="BD3614" t="s">
        <v>67</v>
      </c>
      <c r="BE3614">
        <v>1.61</v>
      </c>
      <c r="BF3614" t="s">
        <v>67</v>
      </c>
    </row>
    <row r="3615" spans="1:58" x14ac:dyDescent="0.25">
      <c r="A3615" t="s">
        <v>58</v>
      </c>
      <c r="B3615">
        <v>2</v>
      </c>
      <c r="C3615" t="s">
        <v>88</v>
      </c>
      <c r="D3615">
        <v>2005</v>
      </c>
      <c r="E3615">
        <v>2004</v>
      </c>
      <c r="F3615">
        <v>10</v>
      </c>
      <c r="G3615" t="s">
        <v>60</v>
      </c>
      <c r="H3615">
        <v>0.81</v>
      </c>
      <c r="I3615">
        <v>2.11</v>
      </c>
      <c r="J3615" t="s">
        <v>67</v>
      </c>
      <c r="K3615">
        <v>7.53</v>
      </c>
      <c r="L3615" t="s">
        <v>67</v>
      </c>
      <c r="M3615">
        <v>55.49</v>
      </c>
      <c r="N3615" t="s">
        <v>67</v>
      </c>
      <c r="O3615">
        <v>24.08</v>
      </c>
      <c r="P3615" t="s">
        <v>67</v>
      </c>
      <c r="Q3615">
        <v>1.57</v>
      </c>
      <c r="R3615" t="s">
        <v>67</v>
      </c>
      <c r="S3615">
        <v>8.51</v>
      </c>
      <c r="T3615" t="s">
        <v>67</v>
      </c>
      <c r="U3615">
        <v>4.7E-2</v>
      </c>
      <c r="V3615" t="s">
        <v>67</v>
      </c>
      <c r="W3615">
        <v>4.1000000000000002E-2</v>
      </c>
      <c r="X3615" t="s">
        <v>67</v>
      </c>
      <c r="Y3615">
        <v>2.9000000000000001E-2</v>
      </c>
      <c r="Z3615" t="s">
        <v>67</v>
      </c>
      <c r="AA3615">
        <v>6.0000000000000001E-3</v>
      </c>
      <c r="AB3615" t="s">
        <v>68</v>
      </c>
      <c r="AC3615">
        <v>0.12</v>
      </c>
      <c r="AD3615" t="s">
        <v>69</v>
      </c>
      <c r="AE3615">
        <v>0.06</v>
      </c>
      <c r="AF3615" t="s">
        <v>69</v>
      </c>
      <c r="AG3615">
        <v>0.05</v>
      </c>
      <c r="AH3615" t="s">
        <v>69</v>
      </c>
      <c r="AI3615">
        <v>0.06</v>
      </c>
      <c r="AJ3615" t="s">
        <v>68</v>
      </c>
      <c r="AK3615">
        <v>0.12</v>
      </c>
      <c r="AL3615" t="s">
        <v>67</v>
      </c>
      <c r="AM3615">
        <v>0.06</v>
      </c>
      <c r="AN3615" t="s">
        <v>67</v>
      </c>
      <c r="AO3615">
        <v>8.9999999999999993E-3</v>
      </c>
      <c r="AP3615" t="s">
        <v>70</v>
      </c>
      <c r="AQ3615">
        <v>1E-3</v>
      </c>
      <c r="AR3615" t="s">
        <v>70</v>
      </c>
      <c r="AS3615">
        <v>3.07</v>
      </c>
      <c r="AT3615" t="s">
        <v>67</v>
      </c>
      <c r="AU3615">
        <v>0.25</v>
      </c>
      <c r="AV3615" t="s">
        <v>67</v>
      </c>
      <c r="AW3615">
        <v>5.93</v>
      </c>
      <c r="AX3615" t="s">
        <v>67</v>
      </c>
      <c r="AY3615">
        <v>1.65</v>
      </c>
      <c r="AZ3615" t="s">
        <v>67</v>
      </c>
      <c r="BA3615">
        <v>0.19</v>
      </c>
      <c r="BB3615" t="s">
        <v>67</v>
      </c>
      <c r="BC3615">
        <v>2.38</v>
      </c>
      <c r="BD3615" t="s">
        <v>67</v>
      </c>
      <c r="BE3615">
        <v>2.11</v>
      </c>
      <c r="BF3615" t="s">
        <v>67</v>
      </c>
    </row>
    <row r="3616" spans="1:58" x14ac:dyDescent="0.25">
      <c r="A3616" t="s">
        <v>58</v>
      </c>
      <c r="B3616">
        <v>2</v>
      </c>
      <c r="C3616" t="s">
        <v>88</v>
      </c>
      <c r="D3616">
        <v>2005</v>
      </c>
      <c r="E3616">
        <v>2004</v>
      </c>
      <c r="F3616">
        <v>11</v>
      </c>
      <c r="G3616" t="s">
        <v>66</v>
      </c>
      <c r="H3616">
        <v>1.21</v>
      </c>
      <c r="I3616">
        <v>3.07</v>
      </c>
      <c r="J3616" t="s">
        <v>67</v>
      </c>
      <c r="K3616">
        <v>7.45</v>
      </c>
      <c r="L3616" t="s">
        <v>67</v>
      </c>
      <c r="M3616">
        <v>44.41</v>
      </c>
      <c r="N3616" t="s">
        <v>67</v>
      </c>
      <c r="O3616">
        <v>20.04</v>
      </c>
      <c r="P3616" t="s">
        <v>67</v>
      </c>
      <c r="Q3616">
        <v>2.89</v>
      </c>
      <c r="R3616" t="s">
        <v>67</v>
      </c>
      <c r="S3616">
        <v>8</v>
      </c>
      <c r="T3616" t="s">
        <v>67</v>
      </c>
      <c r="U3616">
        <v>4.2000000000000003E-2</v>
      </c>
      <c r="V3616" t="s">
        <v>67</v>
      </c>
      <c r="W3616">
        <v>3.4000000000000002E-2</v>
      </c>
      <c r="X3616" t="s">
        <v>67</v>
      </c>
      <c r="Y3616">
        <v>2.5000000000000001E-2</v>
      </c>
      <c r="Z3616" t="s">
        <v>67</v>
      </c>
      <c r="AA3616">
        <v>8.0000000000000002E-3</v>
      </c>
      <c r="AB3616" t="s">
        <v>68</v>
      </c>
      <c r="AC3616">
        <v>0.09</v>
      </c>
      <c r="AD3616" t="s">
        <v>69</v>
      </c>
      <c r="AE3616">
        <v>0.08</v>
      </c>
      <c r="AF3616" t="s">
        <v>69</v>
      </c>
      <c r="AG3616">
        <v>0.08</v>
      </c>
      <c r="AH3616" t="s">
        <v>69</v>
      </c>
      <c r="AI3616">
        <v>0.02</v>
      </c>
      <c r="AJ3616" t="s">
        <v>68</v>
      </c>
      <c r="AK3616">
        <v>0.09</v>
      </c>
      <c r="AL3616" t="s">
        <v>67</v>
      </c>
      <c r="AM3616">
        <v>0.08</v>
      </c>
      <c r="AN3616" t="s">
        <v>67</v>
      </c>
      <c r="AO3616">
        <v>5.0000000000000001E-3</v>
      </c>
      <c r="AP3616" t="s">
        <v>70</v>
      </c>
      <c r="AQ3616">
        <v>2E-3</v>
      </c>
      <c r="AR3616" t="s">
        <v>70</v>
      </c>
      <c r="AS3616">
        <v>1.7</v>
      </c>
      <c r="AT3616" t="s">
        <v>67</v>
      </c>
      <c r="AU3616">
        <v>0.21</v>
      </c>
      <c r="AV3616" t="s">
        <v>67</v>
      </c>
      <c r="AW3616">
        <v>4.66</v>
      </c>
      <c r="AX3616" t="s">
        <v>67</v>
      </c>
      <c r="AY3616">
        <v>1.1100000000000001</v>
      </c>
      <c r="AZ3616" t="s">
        <v>67</v>
      </c>
      <c r="BA3616">
        <v>0.18</v>
      </c>
      <c r="BB3616" t="s">
        <v>67</v>
      </c>
      <c r="BC3616">
        <v>1.65</v>
      </c>
      <c r="BD3616" t="s">
        <v>67</v>
      </c>
      <c r="BE3616">
        <v>1.76</v>
      </c>
      <c r="BF3616" t="s">
        <v>67</v>
      </c>
    </row>
    <row r="3617" spans="1:58" x14ac:dyDescent="0.25">
      <c r="A3617" t="s">
        <v>58</v>
      </c>
      <c r="B3617">
        <v>2</v>
      </c>
      <c r="C3617" t="s">
        <v>88</v>
      </c>
      <c r="D3617">
        <v>2005</v>
      </c>
      <c r="E3617">
        <v>2004</v>
      </c>
      <c r="F3617">
        <v>12</v>
      </c>
      <c r="G3617" t="s">
        <v>66</v>
      </c>
      <c r="H3617">
        <v>6.96</v>
      </c>
      <c r="I3617">
        <v>18.2</v>
      </c>
      <c r="J3617" t="s">
        <v>67</v>
      </c>
      <c r="K3617">
        <v>7.33</v>
      </c>
      <c r="L3617" t="s">
        <v>67</v>
      </c>
      <c r="M3617">
        <v>36.25</v>
      </c>
      <c r="N3617" t="s">
        <v>67</v>
      </c>
      <c r="O3617">
        <v>17.21</v>
      </c>
      <c r="P3617" t="s">
        <v>67</v>
      </c>
      <c r="Q3617">
        <v>3.45</v>
      </c>
      <c r="R3617" t="s">
        <v>67</v>
      </c>
      <c r="S3617">
        <v>8.01</v>
      </c>
      <c r="T3617" t="s">
        <v>67</v>
      </c>
      <c r="U3617">
        <v>4.5999999999999999E-2</v>
      </c>
      <c r="V3617" t="s">
        <v>67</v>
      </c>
      <c r="W3617">
        <v>3.5000000000000003E-2</v>
      </c>
      <c r="X3617" t="s">
        <v>67</v>
      </c>
      <c r="Y3617">
        <v>2.7E-2</v>
      </c>
      <c r="Z3617" t="s">
        <v>67</v>
      </c>
      <c r="AA3617">
        <v>0.01</v>
      </c>
      <c r="AB3617" t="s">
        <v>68</v>
      </c>
      <c r="AC3617">
        <v>0.1</v>
      </c>
      <c r="AD3617" t="s">
        <v>69</v>
      </c>
      <c r="AE3617">
        <v>0.06</v>
      </c>
      <c r="AF3617" t="s">
        <v>69</v>
      </c>
      <c r="AG3617">
        <v>0.05</v>
      </c>
      <c r="AH3617" t="s">
        <v>68</v>
      </c>
      <c r="AI3617">
        <v>0.04</v>
      </c>
      <c r="AJ3617" t="s">
        <v>68</v>
      </c>
      <c r="AK3617">
        <v>0.1</v>
      </c>
      <c r="AL3617" t="s">
        <v>67</v>
      </c>
      <c r="AM3617">
        <v>0.06</v>
      </c>
      <c r="AN3617" t="s">
        <v>67</v>
      </c>
      <c r="AO3617">
        <v>0.01</v>
      </c>
      <c r="AP3617" t="s">
        <v>70</v>
      </c>
      <c r="AQ3617">
        <v>1E-3</v>
      </c>
      <c r="AR3617" t="s">
        <v>70</v>
      </c>
      <c r="AS3617">
        <v>0.51</v>
      </c>
      <c r="AT3617" t="s">
        <v>67</v>
      </c>
      <c r="AU3617">
        <v>0.21</v>
      </c>
      <c r="AV3617" t="s">
        <v>67</v>
      </c>
      <c r="AW3617">
        <v>3.83</v>
      </c>
      <c r="AX3617" t="s">
        <v>67</v>
      </c>
      <c r="AY3617">
        <v>0.51</v>
      </c>
      <c r="AZ3617" t="s">
        <v>67</v>
      </c>
      <c r="BA3617">
        <v>0.14000000000000001</v>
      </c>
      <c r="BB3617" t="s">
        <v>67</v>
      </c>
      <c r="BC3617">
        <v>0.98</v>
      </c>
      <c r="BD3617" t="s">
        <v>67</v>
      </c>
      <c r="BE3617">
        <v>1.71</v>
      </c>
      <c r="BF3617" t="s">
        <v>67</v>
      </c>
    </row>
    <row r="3618" spans="1:58" x14ac:dyDescent="0.25">
      <c r="A3618" t="s">
        <v>58</v>
      </c>
      <c r="B3618">
        <v>2</v>
      </c>
      <c r="C3618" t="s">
        <v>88</v>
      </c>
      <c r="D3618">
        <v>2005</v>
      </c>
      <c r="E3618">
        <v>2005</v>
      </c>
      <c r="F3618">
        <v>1</v>
      </c>
      <c r="G3618" t="s">
        <v>66</v>
      </c>
      <c r="H3618">
        <v>3.59</v>
      </c>
      <c r="I3618">
        <v>9.39</v>
      </c>
      <c r="J3618" t="s">
        <v>67</v>
      </c>
      <c r="K3618">
        <v>7.5</v>
      </c>
      <c r="L3618" t="s">
        <v>67</v>
      </c>
      <c r="M3618">
        <v>36.799999999999997</v>
      </c>
      <c r="N3618" t="s">
        <v>67</v>
      </c>
      <c r="O3618">
        <v>17.54</v>
      </c>
      <c r="P3618" t="s">
        <v>67</v>
      </c>
      <c r="Q3618">
        <v>1.42</v>
      </c>
      <c r="R3618" t="s">
        <v>67</v>
      </c>
      <c r="S3618">
        <v>8.74</v>
      </c>
      <c r="T3618" t="s">
        <v>67</v>
      </c>
      <c r="U3618">
        <v>4.5999999999999999E-2</v>
      </c>
      <c r="V3618" t="s">
        <v>67</v>
      </c>
      <c r="W3618">
        <v>4.2000000000000003E-2</v>
      </c>
      <c r="X3618" t="s">
        <v>67</v>
      </c>
      <c r="Y3618">
        <v>3.1E-2</v>
      </c>
      <c r="Z3618" t="s">
        <v>67</v>
      </c>
      <c r="AA3618">
        <v>4.0000000000000001E-3</v>
      </c>
      <c r="AB3618" t="s">
        <v>68</v>
      </c>
      <c r="AC3618">
        <v>7.0000000000000007E-2</v>
      </c>
      <c r="AD3618" t="s">
        <v>69</v>
      </c>
      <c r="AE3618">
        <v>0.04</v>
      </c>
      <c r="AF3618" t="s">
        <v>69</v>
      </c>
      <c r="AG3618">
        <v>0.03</v>
      </c>
      <c r="AH3618" t="s">
        <v>68</v>
      </c>
      <c r="AI3618">
        <v>0.03</v>
      </c>
      <c r="AJ3618" t="s">
        <v>68</v>
      </c>
      <c r="AK3618">
        <v>7.0000000000000007E-2</v>
      </c>
      <c r="AL3618" t="s">
        <v>67</v>
      </c>
      <c r="AM3618">
        <v>0.04</v>
      </c>
      <c r="AN3618" t="s">
        <v>67</v>
      </c>
      <c r="AO3618">
        <v>7.0000000000000001E-3</v>
      </c>
      <c r="AP3618" t="s">
        <v>70</v>
      </c>
      <c r="AQ3618">
        <v>1E-3</v>
      </c>
      <c r="AR3618" t="s">
        <v>70</v>
      </c>
      <c r="AS3618">
        <v>2.2000000000000002</v>
      </c>
      <c r="AT3618" t="s">
        <v>67</v>
      </c>
      <c r="AU3618">
        <v>0.18</v>
      </c>
      <c r="AV3618" t="s">
        <v>67</v>
      </c>
      <c r="AW3618">
        <v>3.8</v>
      </c>
      <c r="AX3618" t="s">
        <v>67</v>
      </c>
      <c r="AY3618">
        <v>0.5</v>
      </c>
      <c r="AZ3618" t="s">
        <v>67</v>
      </c>
      <c r="BA3618">
        <v>0.13</v>
      </c>
      <c r="BB3618" t="s">
        <v>67</v>
      </c>
      <c r="BC3618">
        <v>0.93</v>
      </c>
      <c r="BD3618" t="s">
        <v>67</v>
      </c>
      <c r="BE3618">
        <v>1.62</v>
      </c>
      <c r="BF3618" t="s">
        <v>67</v>
      </c>
    </row>
    <row r="3619" spans="1:58" x14ac:dyDescent="0.25">
      <c r="A3619" t="s">
        <v>58</v>
      </c>
      <c r="B3619">
        <v>2</v>
      </c>
      <c r="C3619" t="s">
        <v>88</v>
      </c>
      <c r="D3619">
        <v>2005</v>
      </c>
      <c r="E3619">
        <v>2005</v>
      </c>
      <c r="F3619">
        <v>2</v>
      </c>
      <c r="G3619" t="s">
        <v>66</v>
      </c>
      <c r="H3619">
        <v>2.4900000000000002</v>
      </c>
      <c r="I3619">
        <v>5.89</v>
      </c>
      <c r="J3619" t="s">
        <v>67</v>
      </c>
      <c r="K3619">
        <v>7.5</v>
      </c>
      <c r="L3619" t="s">
        <v>67</v>
      </c>
      <c r="M3619">
        <v>41.54</v>
      </c>
      <c r="N3619" t="s">
        <v>67</v>
      </c>
      <c r="O3619">
        <v>19.62</v>
      </c>
      <c r="P3619" t="s">
        <v>67</v>
      </c>
      <c r="Q3619">
        <v>1.1599999999999999</v>
      </c>
      <c r="R3619" t="s">
        <v>67</v>
      </c>
      <c r="S3619">
        <v>9.1300000000000008</v>
      </c>
      <c r="T3619" t="s">
        <v>67</v>
      </c>
      <c r="U3619">
        <v>4.2000000000000003E-2</v>
      </c>
      <c r="V3619" t="s">
        <v>67</v>
      </c>
      <c r="W3619">
        <v>3.5999999999999997E-2</v>
      </c>
      <c r="X3619" t="s">
        <v>67</v>
      </c>
      <c r="Y3619">
        <v>2.9000000000000001E-2</v>
      </c>
      <c r="Z3619" t="s">
        <v>67</v>
      </c>
      <c r="AA3619">
        <v>6.0000000000000001E-3</v>
      </c>
      <c r="AB3619" t="s">
        <v>68</v>
      </c>
      <c r="AC3619">
        <v>0.05</v>
      </c>
      <c r="AD3619" t="s">
        <v>69</v>
      </c>
      <c r="AE3619">
        <v>0.03</v>
      </c>
      <c r="AF3619" t="s">
        <v>69</v>
      </c>
      <c r="AG3619">
        <v>0.03</v>
      </c>
      <c r="AH3619" t="s">
        <v>69</v>
      </c>
      <c r="AI3619">
        <v>0.02</v>
      </c>
      <c r="AJ3619" t="s">
        <v>68</v>
      </c>
      <c r="AK3619">
        <v>0.05</v>
      </c>
      <c r="AL3619" t="s">
        <v>67</v>
      </c>
      <c r="AM3619">
        <v>0.03</v>
      </c>
      <c r="AN3619" t="s">
        <v>67</v>
      </c>
      <c r="AO3619">
        <v>2E-3</v>
      </c>
      <c r="AP3619" t="s">
        <v>70</v>
      </c>
      <c r="AQ3619">
        <v>1E-3</v>
      </c>
      <c r="AR3619" t="s">
        <v>70</v>
      </c>
      <c r="AS3619">
        <v>2.4300000000000002</v>
      </c>
      <c r="AT3619" t="s">
        <v>67</v>
      </c>
      <c r="AU3619">
        <v>0.19</v>
      </c>
      <c r="AV3619" t="s">
        <v>67</v>
      </c>
      <c r="AW3619">
        <v>4.38</v>
      </c>
      <c r="AX3619" t="s">
        <v>67</v>
      </c>
      <c r="AY3619">
        <v>0.62</v>
      </c>
      <c r="AZ3619" t="s">
        <v>67</v>
      </c>
      <c r="BA3619">
        <v>0.13</v>
      </c>
      <c r="BB3619" t="s">
        <v>67</v>
      </c>
      <c r="BC3619">
        <v>0.99</v>
      </c>
      <c r="BD3619" t="s">
        <v>67</v>
      </c>
      <c r="BE3619">
        <v>0.97</v>
      </c>
      <c r="BF3619" t="s">
        <v>67</v>
      </c>
    </row>
    <row r="3620" spans="1:58" x14ac:dyDescent="0.25">
      <c r="A3620" t="s">
        <v>58</v>
      </c>
      <c r="B3620">
        <v>2</v>
      </c>
      <c r="C3620" t="s">
        <v>88</v>
      </c>
      <c r="D3620">
        <v>2005</v>
      </c>
      <c r="E3620">
        <v>2005</v>
      </c>
      <c r="F3620">
        <v>3</v>
      </c>
      <c r="G3620" t="s">
        <v>66</v>
      </c>
      <c r="H3620">
        <v>6.48</v>
      </c>
      <c r="I3620">
        <v>16.940000000000001</v>
      </c>
      <c r="J3620" t="s">
        <v>67</v>
      </c>
      <c r="K3620">
        <v>7.5</v>
      </c>
      <c r="L3620" t="s">
        <v>67</v>
      </c>
      <c r="M3620">
        <v>40.4</v>
      </c>
      <c r="N3620" t="s">
        <v>67</v>
      </c>
      <c r="O3620">
        <v>19.420000000000002</v>
      </c>
      <c r="P3620" t="s">
        <v>67</v>
      </c>
      <c r="Q3620">
        <v>4.4800000000000004</v>
      </c>
      <c r="R3620" t="s">
        <v>67</v>
      </c>
      <c r="S3620">
        <v>8.68</v>
      </c>
      <c r="T3620" t="s">
        <v>67</v>
      </c>
      <c r="U3620">
        <v>4.3999999999999997E-2</v>
      </c>
      <c r="V3620" t="s">
        <v>67</v>
      </c>
      <c r="W3620">
        <v>4.2000000000000003E-2</v>
      </c>
      <c r="X3620" t="s">
        <v>67</v>
      </c>
      <c r="Y3620">
        <v>0.03</v>
      </c>
      <c r="Z3620" t="s">
        <v>67</v>
      </c>
      <c r="AA3620">
        <v>1E-3</v>
      </c>
      <c r="AB3620" t="s">
        <v>68</v>
      </c>
      <c r="AC3620">
        <v>0.06</v>
      </c>
      <c r="AD3620" t="s">
        <v>69</v>
      </c>
      <c r="AE3620">
        <v>0.05</v>
      </c>
      <c r="AF3620" t="s">
        <v>69</v>
      </c>
      <c r="AG3620">
        <v>0.04</v>
      </c>
      <c r="AH3620" t="s">
        <v>69</v>
      </c>
      <c r="AI3620">
        <v>0.02</v>
      </c>
      <c r="AJ3620" t="s">
        <v>68</v>
      </c>
      <c r="AK3620">
        <v>0.06</v>
      </c>
      <c r="AL3620" t="s">
        <v>67</v>
      </c>
      <c r="AM3620">
        <v>0.05</v>
      </c>
      <c r="AN3620" t="s">
        <v>67</v>
      </c>
      <c r="AO3620">
        <v>8.0000000000000002E-3</v>
      </c>
      <c r="AP3620" t="s">
        <v>70</v>
      </c>
      <c r="AQ3620">
        <v>2E-3</v>
      </c>
      <c r="AR3620" t="s">
        <v>70</v>
      </c>
      <c r="AS3620">
        <v>2.37</v>
      </c>
      <c r="AT3620" t="s">
        <v>67</v>
      </c>
      <c r="AU3620">
        <v>0.2</v>
      </c>
      <c r="AV3620" t="s">
        <v>67</v>
      </c>
      <c r="AW3620">
        <v>4.2699999999999996</v>
      </c>
      <c r="AX3620" t="s">
        <v>67</v>
      </c>
      <c r="AY3620">
        <v>0.61</v>
      </c>
      <c r="AZ3620" t="s">
        <v>67</v>
      </c>
      <c r="BA3620">
        <v>0.11</v>
      </c>
      <c r="BB3620" t="s">
        <v>67</v>
      </c>
      <c r="BC3620">
        <v>0.89</v>
      </c>
      <c r="BD3620" t="s">
        <v>67</v>
      </c>
      <c r="BE3620">
        <v>1.31</v>
      </c>
      <c r="BF3620" t="s">
        <v>67</v>
      </c>
    </row>
    <row r="3621" spans="1:58" x14ac:dyDescent="0.25">
      <c r="A3621" t="s">
        <v>58</v>
      </c>
      <c r="B3621">
        <v>2</v>
      </c>
      <c r="C3621" t="s">
        <v>88</v>
      </c>
      <c r="D3621">
        <v>2005</v>
      </c>
      <c r="E3621">
        <v>2005</v>
      </c>
      <c r="F3621">
        <v>4</v>
      </c>
      <c r="G3621" t="s">
        <v>66</v>
      </c>
      <c r="H3621">
        <v>4.95</v>
      </c>
      <c r="I3621">
        <v>12.52</v>
      </c>
      <c r="J3621" t="s">
        <v>67</v>
      </c>
      <c r="K3621">
        <v>7.52</v>
      </c>
      <c r="L3621" t="s">
        <v>67</v>
      </c>
      <c r="M3621">
        <v>40.21</v>
      </c>
      <c r="N3621" t="s">
        <v>67</v>
      </c>
      <c r="O3621">
        <v>19.96</v>
      </c>
      <c r="P3621" t="s">
        <v>67</v>
      </c>
      <c r="Q3621">
        <v>1.4</v>
      </c>
      <c r="R3621" t="s">
        <v>67</v>
      </c>
      <c r="S3621">
        <v>9.2899999999999991</v>
      </c>
      <c r="T3621" t="s">
        <v>67</v>
      </c>
      <c r="U3621">
        <v>4.3999999999999997E-2</v>
      </c>
      <c r="V3621" t="s">
        <v>67</v>
      </c>
      <c r="W3621">
        <v>3.7999999999999999E-2</v>
      </c>
      <c r="X3621" t="s">
        <v>67</v>
      </c>
      <c r="Y3621">
        <v>3.3000000000000002E-2</v>
      </c>
      <c r="Z3621" t="s">
        <v>67</v>
      </c>
      <c r="AA3621">
        <v>6.0000000000000001E-3</v>
      </c>
      <c r="AB3621" t="s">
        <v>68</v>
      </c>
      <c r="AC3621">
        <v>0.04</v>
      </c>
      <c r="AD3621" t="s">
        <v>69</v>
      </c>
      <c r="AE3621">
        <v>0.03</v>
      </c>
      <c r="AF3621" t="s">
        <v>69</v>
      </c>
      <c r="AG3621">
        <v>0.03</v>
      </c>
      <c r="AH3621" t="s">
        <v>68</v>
      </c>
      <c r="AI3621">
        <v>0.01</v>
      </c>
      <c r="AJ3621" t="s">
        <v>68</v>
      </c>
      <c r="AK3621">
        <v>0.04</v>
      </c>
      <c r="AL3621" t="s">
        <v>67</v>
      </c>
      <c r="AM3621">
        <v>0.03</v>
      </c>
      <c r="AN3621" t="s">
        <v>67</v>
      </c>
      <c r="AO3621">
        <v>6.0000000000000001E-3</v>
      </c>
      <c r="AP3621" t="s">
        <v>70</v>
      </c>
      <c r="AQ3621">
        <v>1E-3</v>
      </c>
      <c r="AR3621" t="s">
        <v>70</v>
      </c>
      <c r="AS3621">
        <v>2.35</v>
      </c>
      <c r="AT3621" t="s">
        <v>67</v>
      </c>
      <c r="AU3621">
        <v>0.2</v>
      </c>
      <c r="AV3621" t="s">
        <v>67</v>
      </c>
      <c r="AW3621">
        <v>4.1500000000000004</v>
      </c>
      <c r="AX3621" t="s">
        <v>67</v>
      </c>
      <c r="AY3621">
        <v>0.64</v>
      </c>
      <c r="AZ3621" t="s">
        <v>67</v>
      </c>
      <c r="BA3621">
        <v>0.1</v>
      </c>
      <c r="BB3621" t="s">
        <v>67</v>
      </c>
      <c r="BC3621">
        <v>0.77</v>
      </c>
      <c r="BD3621" t="s">
        <v>67</v>
      </c>
      <c r="BE3621">
        <v>0.99</v>
      </c>
      <c r="BF3621" t="s">
        <v>67</v>
      </c>
    </row>
    <row r="3622" spans="1:58" x14ac:dyDescent="0.25">
      <c r="A3622" t="s">
        <v>58</v>
      </c>
      <c r="B3622">
        <v>2</v>
      </c>
      <c r="C3622" t="s">
        <v>88</v>
      </c>
      <c r="D3622">
        <v>2005</v>
      </c>
      <c r="E3622">
        <v>2005</v>
      </c>
      <c r="F3622">
        <v>5</v>
      </c>
      <c r="G3622" t="s">
        <v>66</v>
      </c>
      <c r="H3622">
        <v>4.38</v>
      </c>
      <c r="I3622">
        <v>11.45</v>
      </c>
      <c r="J3622" t="s">
        <v>67</v>
      </c>
      <c r="K3622">
        <v>7.52</v>
      </c>
      <c r="L3622" t="s">
        <v>67</v>
      </c>
      <c r="M3622">
        <v>44.01</v>
      </c>
      <c r="N3622" t="s">
        <v>67</v>
      </c>
      <c r="O3622">
        <v>21.92</v>
      </c>
      <c r="P3622" t="s">
        <v>67</v>
      </c>
      <c r="Q3622">
        <v>1.91</v>
      </c>
      <c r="R3622" t="s">
        <v>67</v>
      </c>
      <c r="S3622">
        <v>9.4700000000000006</v>
      </c>
      <c r="T3622" t="s">
        <v>67</v>
      </c>
      <c r="U3622">
        <v>5.2999999999999999E-2</v>
      </c>
      <c r="V3622" t="s">
        <v>67</v>
      </c>
      <c r="W3622">
        <v>4.5999999999999999E-2</v>
      </c>
      <c r="X3622" t="s">
        <v>67</v>
      </c>
      <c r="Y3622">
        <v>0.03</v>
      </c>
      <c r="Z3622" t="s">
        <v>67</v>
      </c>
      <c r="AA3622">
        <v>7.0000000000000001E-3</v>
      </c>
      <c r="AB3622" t="s">
        <v>68</v>
      </c>
      <c r="AC3622">
        <v>0.06</v>
      </c>
      <c r="AD3622" t="s">
        <v>69</v>
      </c>
      <c r="AE3622">
        <v>0.04</v>
      </c>
      <c r="AF3622" t="s">
        <v>69</v>
      </c>
      <c r="AG3622">
        <v>0.03</v>
      </c>
      <c r="AH3622" t="s">
        <v>69</v>
      </c>
      <c r="AI3622">
        <v>0.02</v>
      </c>
      <c r="AJ3622" t="s">
        <v>68</v>
      </c>
      <c r="AK3622">
        <v>0.05</v>
      </c>
      <c r="AL3622" t="s">
        <v>61</v>
      </c>
      <c r="AM3622">
        <v>0.04</v>
      </c>
      <c r="AN3622" t="s">
        <v>61</v>
      </c>
      <c r="AO3622">
        <v>8.9999999999999993E-3</v>
      </c>
      <c r="AP3622" t="s">
        <v>70</v>
      </c>
      <c r="AQ3622">
        <v>1E-3</v>
      </c>
      <c r="AR3622" t="s">
        <v>70</v>
      </c>
      <c r="AS3622">
        <v>2.44</v>
      </c>
      <c r="AT3622" t="s">
        <v>67</v>
      </c>
      <c r="AU3622">
        <v>0.21</v>
      </c>
      <c r="AV3622" t="s">
        <v>67</v>
      </c>
      <c r="AW3622">
        <v>4.66</v>
      </c>
      <c r="AX3622" t="s">
        <v>67</v>
      </c>
      <c r="AY3622">
        <v>0.85</v>
      </c>
      <c r="AZ3622" t="s">
        <v>67</v>
      </c>
      <c r="BA3622">
        <v>0.1</v>
      </c>
      <c r="BB3622" t="s">
        <v>67</v>
      </c>
      <c r="BC3622">
        <v>0.75</v>
      </c>
      <c r="BD3622" t="s">
        <v>67</v>
      </c>
      <c r="BE3622">
        <v>1.01</v>
      </c>
      <c r="BF3622" t="s">
        <v>67</v>
      </c>
    </row>
    <row r="3623" spans="1:58" x14ac:dyDescent="0.25">
      <c r="A3623" t="s">
        <v>58</v>
      </c>
      <c r="B3623">
        <v>2</v>
      </c>
      <c r="C3623" t="s">
        <v>88</v>
      </c>
      <c r="D3623">
        <v>2005</v>
      </c>
      <c r="E3623">
        <v>2005</v>
      </c>
      <c r="F3623">
        <v>6</v>
      </c>
      <c r="G3623" t="s">
        <v>66</v>
      </c>
      <c r="H3623">
        <v>2</v>
      </c>
      <c r="I3623">
        <v>5.07</v>
      </c>
      <c r="J3623" t="s">
        <v>67</v>
      </c>
      <c r="K3623">
        <v>7.61</v>
      </c>
      <c r="L3623" t="s">
        <v>67</v>
      </c>
      <c r="M3623">
        <v>50.51</v>
      </c>
      <c r="N3623" t="s">
        <v>67</v>
      </c>
      <c r="O3623">
        <v>25.08</v>
      </c>
      <c r="P3623" t="s">
        <v>67</v>
      </c>
      <c r="Q3623">
        <v>1.48</v>
      </c>
      <c r="R3623" t="s">
        <v>67</v>
      </c>
      <c r="S3623">
        <v>10</v>
      </c>
      <c r="T3623" t="s">
        <v>67</v>
      </c>
      <c r="U3623">
        <v>5.1999999999999998E-2</v>
      </c>
      <c r="V3623" t="s">
        <v>67</v>
      </c>
      <c r="W3623">
        <v>4.9000000000000002E-2</v>
      </c>
      <c r="X3623" t="s">
        <v>67</v>
      </c>
      <c r="Y3623">
        <v>2.9000000000000001E-2</v>
      </c>
      <c r="Z3623" t="s">
        <v>67</v>
      </c>
      <c r="AA3623">
        <v>3.0000000000000001E-3</v>
      </c>
      <c r="AB3623" t="s">
        <v>68</v>
      </c>
      <c r="AC3623">
        <v>7.0000000000000007E-2</v>
      </c>
      <c r="AD3623" t="s">
        <v>67</v>
      </c>
      <c r="AE3623">
        <v>0.04</v>
      </c>
      <c r="AF3623" t="s">
        <v>67</v>
      </c>
      <c r="AG3623">
        <v>0.03</v>
      </c>
      <c r="AH3623" t="s">
        <v>69</v>
      </c>
      <c r="AI3623">
        <v>0.03</v>
      </c>
      <c r="AJ3623" t="s">
        <v>68</v>
      </c>
      <c r="AL3623" t="s">
        <v>64</v>
      </c>
      <c r="AN3623" t="s">
        <v>64</v>
      </c>
      <c r="AO3623">
        <v>1.2999999999999999E-2</v>
      </c>
      <c r="AP3623" t="s">
        <v>70</v>
      </c>
      <c r="AQ3623">
        <v>1E-3</v>
      </c>
      <c r="AR3623" t="s">
        <v>70</v>
      </c>
      <c r="AS3623">
        <v>2.83</v>
      </c>
      <c r="AT3623" t="s">
        <v>67</v>
      </c>
      <c r="AU3623">
        <v>0.21</v>
      </c>
      <c r="AV3623" t="s">
        <v>67</v>
      </c>
      <c r="AW3623">
        <v>5.52</v>
      </c>
      <c r="AX3623" t="s">
        <v>67</v>
      </c>
      <c r="AY3623">
        <v>1.6</v>
      </c>
      <c r="AZ3623" t="s">
        <v>67</v>
      </c>
      <c r="BA3623">
        <v>0.1</v>
      </c>
      <c r="BB3623" t="s">
        <v>67</v>
      </c>
      <c r="BC3623">
        <v>0.93</v>
      </c>
      <c r="BD3623" t="s">
        <v>67</v>
      </c>
      <c r="BE3623">
        <v>1.04</v>
      </c>
      <c r="BF3623" t="s">
        <v>67</v>
      </c>
    </row>
    <row r="3624" spans="1:58" x14ac:dyDescent="0.25">
      <c r="A3624" t="s">
        <v>58</v>
      </c>
      <c r="B3624">
        <v>2</v>
      </c>
      <c r="C3624" t="s">
        <v>88</v>
      </c>
      <c r="D3624">
        <v>2005</v>
      </c>
      <c r="E3624">
        <v>2005</v>
      </c>
      <c r="F3624">
        <v>7</v>
      </c>
      <c r="G3624" t="s">
        <v>66</v>
      </c>
      <c r="H3624">
        <v>0.52</v>
      </c>
      <c r="I3624">
        <v>1.35</v>
      </c>
      <c r="J3624" t="s">
        <v>73</v>
      </c>
      <c r="K3624">
        <v>7.7</v>
      </c>
      <c r="L3624" t="s">
        <v>67</v>
      </c>
      <c r="M3624">
        <v>63.43</v>
      </c>
      <c r="N3624" t="s">
        <v>67</v>
      </c>
      <c r="O3624">
        <v>29.58</v>
      </c>
      <c r="P3624" t="s">
        <v>67</v>
      </c>
      <c r="Q3624">
        <v>1.45</v>
      </c>
      <c r="R3624" t="s">
        <v>67</v>
      </c>
      <c r="S3624">
        <v>10.64</v>
      </c>
      <c r="T3624" t="s">
        <v>67</v>
      </c>
      <c r="U3624">
        <v>5.5E-2</v>
      </c>
      <c r="V3624" t="s">
        <v>67</v>
      </c>
      <c r="W3624">
        <v>4.7E-2</v>
      </c>
      <c r="X3624" t="s">
        <v>67</v>
      </c>
      <c r="Y3624">
        <v>2.8000000000000001E-2</v>
      </c>
      <c r="Z3624" t="s">
        <v>67</v>
      </c>
      <c r="AA3624">
        <v>8.0000000000000002E-3</v>
      </c>
      <c r="AB3624" t="s">
        <v>68</v>
      </c>
      <c r="AC3624">
        <v>0.06</v>
      </c>
      <c r="AD3624" t="s">
        <v>67</v>
      </c>
      <c r="AE3624">
        <v>0.05</v>
      </c>
      <c r="AF3624" t="s">
        <v>67</v>
      </c>
      <c r="AG3624">
        <v>0.04</v>
      </c>
      <c r="AH3624" t="s">
        <v>69</v>
      </c>
      <c r="AI3624">
        <v>0.02</v>
      </c>
      <c r="AJ3624" t="s">
        <v>68</v>
      </c>
      <c r="AL3624" t="s">
        <v>64</v>
      </c>
      <c r="AN3624" t="s">
        <v>64</v>
      </c>
      <c r="AO3624">
        <v>6.0000000000000001E-3</v>
      </c>
      <c r="AP3624" t="s">
        <v>70</v>
      </c>
      <c r="AQ3624">
        <v>2E-3</v>
      </c>
      <c r="AR3624" t="s">
        <v>70</v>
      </c>
      <c r="AS3624">
        <v>3.63</v>
      </c>
      <c r="AT3624" t="s">
        <v>67</v>
      </c>
      <c r="AU3624">
        <v>0.25</v>
      </c>
      <c r="AV3624" t="s">
        <v>67</v>
      </c>
      <c r="AW3624">
        <v>6.83</v>
      </c>
      <c r="AX3624" t="s">
        <v>67</v>
      </c>
      <c r="AY3624">
        <v>1.89</v>
      </c>
      <c r="AZ3624" t="s">
        <v>67</v>
      </c>
      <c r="BA3624">
        <v>0.15</v>
      </c>
      <c r="BB3624" t="s">
        <v>67</v>
      </c>
      <c r="BC3624">
        <v>1.88</v>
      </c>
      <c r="BD3624" t="s">
        <v>67</v>
      </c>
      <c r="BE3624">
        <v>0.78</v>
      </c>
      <c r="BF3624" t="s">
        <v>67</v>
      </c>
    </row>
    <row r="3625" spans="1:58" x14ac:dyDescent="0.25">
      <c r="A3625" t="s">
        <v>58</v>
      </c>
      <c r="B3625">
        <v>2</v>
      </c>
      <c r="C3625" t="s">
        <v>88</v>
      </c>
      <c r="D3625">
        <v>2005</v>
      </c>
      <c r="E3625">
        <v>2005</v>
      </c>
      <c r="F3625">
        <v>8</v>
      </c>
      <c r="G3625" t="s">
        <v>66</v>
      </c>
      <c r="H3625">
        <v>0.23</v>
      </c>
      <c r="I3625">
        <v>0.61</v>
      </c>
      <c r="J3625" t="s">
        <v>73</v>
      </c>
      <c r="K3625">
        <v>7.7</v>
      </c>
      <c r="L3625" t="s">
        <v>67</v>
      </c>
      <c r="M3625">
        <v>74.180000000000007</v>
      </c>
      <c r="N3625" t="s">
        <v>67</v>
      </c>
      <c r="O3625">
        <v>29.87</v>
      </c>
      <c r="P3625" t="s">
        <v>67</v>
      </c>
      <c r="Q3625">
        <v>1.1399999999999999</v>
      </c>
      <c r="R3625" t="s">
        <v>67</v>
      </c>
      <c r="S3625">
        <v>9.83</v>
      </c>
      <c r="T3625" t="s">
        <v>67</v>
      </c>
      <c r="U3625">
        <v>0.04</v>
      </c>
      <c r="V3625" t="s">
        <v>67</v>
      </c>
      <c r="W3625">
        <v>3.6999999999999998E-2</v>
      </c>
      <c r="X3625" t="s">
        <v>67</v>
      </c>
      <c r="Y3625">
        <v>2.4E-2</v>
      </c>
      <c r="Z3625" t="s">
        <v>67</v>
      </c>
      <c r="AA3625">
        <v>3.0000000000000001E-3</v>
      </c>
      <c r="AB3625" t="s">
        <v>68</v>
      </c>
      <c r="AC3625">
        <v>0.04</v>
      </c>
      <c r="AD3625" t="s">
        <v>67</v>
      </c>
      <c r="AE3625">
        <v>0.04</v>
      </c>
      <c r="AF3625" t="s">
        <v>67</v>
      </c>
      <c r="AG3625">
        <v>0.03</v>
      </c>
      <c r="AH3625" t="s">
        <v>69</v>
      </c>
      <c r="AI3625">
        <v>0</v>
      </c>
      <c r="AJ3625" t="s">
        <v>68</v>
      </c>
      <c r="AL3625" t="s">
        <v>64</v>
      </c>
      <c r="AN3625" t="s">
        <v>64</v>
      </c>
      <c r="AO3625">
        <v>8.0000000000000002E-3</v>
      </c>
      <c r="AP3625" t="s">
        <v>70</v>
      </c>
      <c r="AQ3625">
        <v>2E-3</v>
      </c>
      <c r="AR3625" t="s">
        <v>70</v>
      </c>
      <c r="AS3625">
        <v>4.03</v>
      </c>
      <c r="AT3625" t="s">
        <v>67</v>
      </c>
      <c r="AU3625">
        <v>0.31</v>
      </c>
      <c r="AV3625" t="s">
        <v>67</v>
      </c>
      <c r="AW3625">
        <v>7.4</v>
      </c>
      <c r="AX3625" t="s">
        <v>67</v>
      </c>
      <c r="AY3625">
        <v>1.93</v>
      </c>
      <c r="AZ3625" t="s">
        <v>67</v>
      </c>
      <c r="BA3625">
        <v>0.24</v>
      </c>
      <c r="BB3625" t="s">
        <v>67</v>
      </c>
      <c r="BC3625">
        <v>3.16</v>
      </c>
      <c r="BD3625" t="s">
        <v>67</v>
      </c>
      <c r="BE3625">
        <v>0.76</v>
      </c>
      <c r="BF3625" t="s">
        <v>67</v>
      </c>
    </row>
    <row r="3626" spans="1:58" x14ac:dyDescent="0.25">
      <c r="A3626" t="s">
        <v>58</v>
      </c>
      <c r="B3626">
        <v>2</v>
      </c>
      <c r="C3626" t="s">
        <v>88</v>
      </c>
      <c r="D3626">
        <v>2005</v>
      </c>
      <c r="E3626">
        <v>2005</v>
      </c>
      <c r="F3626">
        <v>9</v>
      </c>
      <c r="G3626" t="s">
        <v>66</v>
      </c>
      <c r="H3626">
        <v>0.15</v>
      </c>
      <c r="I3626">
        <v>0.39</v>
      </c>
      <c r="J3626" t="s">
        <v>73</v>
      </c>
      <c r="K3626">
        <v>7.7</v>
      </c>
      <c r="L3626" t="s">
        <v>67</v>
      </c>
      <c r="M3626">
        <v>77.400000000000006</v>
      </c>
      <c r="N3626" t="s">
        <v>67</v>
      </c>
      <c r="O3626">
        <v>31.58</v>
      </c>
      <c r="P3626" t="s">
        <v>67</v>
      </c>
      <c r="Q3626">
        <v>0.57999999999999996</v>
      </c>
      <c r="R3626" t="s">
        <v>67</v>
      </c>
      <c r="S3626">
        <v>9.81</v>
      </c>
      <c r="T3626" t="s">
        <v>67</v>
      </c>
      <c r="U3626">
        <v>4.2000000000000003E-2</v>
      </c>
      <c r="V3626" t="s">
        <v>67</v>
      </c>
      <c r="W3626">
        <v>3.9E-2</v>
      </c>
      <c r="X3626" t="s">
        <v>67</v>
      </c>
      <c r="Y3626">
        <v>2.1999999999999999E-2</v>
      </c>
      <c r="Z3626" t="s">
        <v>67</v>
      </c>
      <c r="AA3626">
        <v>4.0000000000000001E-3</v>
      </c>
      <c r="AB3626" t="s">
        <v>68</v>
      </c>
      <c r="AC3626">
        <v>0.06</v>
      </c>
      <c r="AD3626" t="s">
        <v>67</v>
      </c>
      <c r="AE3626">
        <v>0.05</v>
      </c>
      <c r="AF3626" t="s">
        <v>67</v>
      </c>
      <c r="AG3626">
        <v>0.05</v>
      </c>
      <c r="AH3626" t="s">
        <v>69</v>
      </c>
      <c r="AI3626">
        <v>0.01</v>
      </c>
      <c r="AJ3626" t="s">
        <v>68</v>
      </c>
      <c r="AL3626" t="s">
        <v>64</v>
      </c>
      <c r="AN3626" t="s">
        <v>64</v>
      </c>
      <c r="AO3626">
        <v>3.0000000000000001E-3</v>
      </c>
      <c r="AP3626" t="s">
        <v>70</v>
      </c>
      <c r="AQ3626">
        <v>0</v>
      </c>
      <c r="AR3626" t="s">
        <v>70</v>
      </c>
      <c r="AS3626">
        <v>4.3</v>
      </c>
      <c r="AT3626" t="s">
        <v>67</v>
      </c>
      <c r="AU3626">
        <v>0.3</v>
      </c>
      <c r="AV3626" t="s">
        <v>67</v>
      </c>
      <c r="AW3626">
        <v>8.24</v>
      </c>
      <c r="AX3626" t="s">
        <v>67</v>
      </c>
      <c r="AY3626">
        <v>1.8</v>
      </c>
      <c r="AZ3626" t="s">
        <v>67</v>
      </c>
      <c r="BA3626">
        <v>0.24</v>
      </c>
      <c r="BB3626" t="s">
        <v>67</v>
      </c>
      <c r="BC3626">
        <v>4.88</v>
      </c>
      <c r="BD3626" t="s">
        <v>67</v>
      </c>
      <c r="BE3626">
        <v>0.96</v>
      </c>
      <c r="BF3626" t="s">
        <v>67</v>
      </c>
    </row>
    <row r="3627" spans="1:58" x14ac:dyDescent="0.25">
      <c r="A3627" t="s">
        <v>58</v>
      </c>
      <c r="B3627">
        <v>2</v>
      </c>
      <c r="C3627" t="s">
        <v>88</v>
      </c>
      <c r="D3627">
        <v>2006</v>
      </c>
      <c r="E3627">
        <v>2005</v>
      </c>
      <c r="F3627">
        <v>10</v>
      </c>
      <c r="G3627" t="s">
        <v>66</v>
      </c>
      <c r="H3627">
        <v>0.4</v>
      </c>
      <c r="I3627">
        <v>1.04</v>
      </c>
      <c r="J3627" t="s">
        <v>73</v>
      </c>
      <c r="K3627">
        <v>7.84</v>
      </c>
      <c r="L3627" t="s">
        <v>67</v>
      </c>
      <c r="M3627">
        <v>57.14</v>
      </c>
      <c r="N3627" t="s">
        <v>67</v>
      </c>
      <c r="O3627">
        <v>24.29</v>
      </c>
      <c r="P3627" t="s">
        <v>67</v>
      </c>
      <c r="Q3627">
        <v>3.32</v>
      </c>
      <c r="R3627" t="s">
        <v>67</v>
      </c>
      <c r="S3627">
        <v>8.7799999999999994</v>
      </c>
      <c r="T3627" t="s">
        <v>67</v>
      </c>
      <c r="U3627">
        <v>4.5999999999999999E-2</v>
      </c>
      <c r="V3627" t="s">
        <v>67</v>
      </c>
      <c r="W3627">
        <v>4.7E-2</v>
      </c>
      <c r="X3627" t="s">
        <v>67</v>
      </c>
      <c r="Y3627">
        <v>3.4000000000000002E-2</v>
      </c>
      <c r="Z3627" t="s">
        <v>67</v>
      </c>
      <c r="AA3627">
        <v>1E-3</v>
      </c>
      <c r="AB3627" t="s">
        <v>68</v>
      </c>
      <c r="AC3627">
        <v>0.08</v>
      </c>
      <c r="AD3627" t="s">
        <v>67</v>
      </c>
      <c r="AE3627">
        <v>7.0000000000000007E-2</v>
      </c>
      <c r="AF3627" t="s">
        <v>67</v>
      </c>
      <c r="AG3627">
        <v>0.06</v>
      </c>
      <c r="AH3627" t="s">
        <v>69</v>
      </c>
      <c r="AI3627">
        <v>0.02</v>
      </c>
      <c r="AJ3627" t="s">
        <v>68</v>
      </c>
      <c r="AL3627" t="s">
        <v>64</v>
      </c>
      <c r="AN3627" t="s">
        <v>64</v>
      </c>
      <c r="AO3627">
        <v>8.9999999999999993E-3</v>
      </c>
      <c r="AP3627" t="s">
        <v>70</v>
      </c>
      <c r="AQ3627">
        <v>1E-3</v>
      </c>
      <c r="AR3627" t="s">
        <v>70</v>
      </c>
      <c r="AS3627">
        <v>3.53</v>
      </c>
      <c r="AT3627" t="s">
        <v>67</v>
      </c>
      <c r="AU3627">
        <v>0.31</v>
      </c>
      <c r="AV3627" t="s">
        <v>67</v>
      </c>
      <c r="AW3627">
        <v>6.57</v>
      </c>
      <c r="AX3627" t="s">
        <v>67</v>
      </c>
      <c r="AY3627">
        <v>1.55</v>
      </c>
      <c r="AZ3627" t="s">
        <v>67</v>
      </c>
      <c r="BA3627">
        <v>0.2</v>
      </c>
      <c r="BB3627" t="s">
        <v>67</v>
      </c>
      <c r="BC3627">
        <v>3.66</v>
      </c>
      <c r="BD3627" t="s">
        <v>67</v>
      </c>
      <c r="BE3627">
        <v>1.97</v>
      </c>
      <c r="BF3627" t="s">
        <v>67</v>
      </c>
    </row>
    <row r="3628" spans="1:58" x14ac:dyDescent="0.25">
      <c r="A3628" t="s">
        <v>58</v>
      </c>
      <c r="B3628">
        <v>2</v>
      </c>
      <c r="C3628" t="s">
        <v>88</v>
      </c>
      <c r="D3628">
        <v>2006</v>
      </c>
      <c r="E3628">
        <v>2005</v>
      </c>
      <c r="F3628">
        <v>11</v>
      </c>
      <c r="G3628" t="s">
        <v>66</v>
      </c>
      <c r="H3628">
        <v>4.83</v>
      </c>
      <c r="I3628">
        <v>12.22</v>
      </c>
      <c r="J3628" t="s">
        <v>67</v>
      </c>
      <c r="K3628">
        <v>7.7</v>
      </c>
      <c r="L3628" t="s">
        <v>67</v>
      </c>
      <c r="M3628">
        <v>34</v>
      </c>
      <c r="N3628" t="s">
        <v>67</v>
      </c>
      <c r="O3628">
        <v>16.329999999999998</v>
      </c>
      <c r="P3628" t="s">
        <v>67</v>
      </c>
      <c r="Q3628">
        <v>2.97</v>
      </c>
      <c r="R3628" t="s">
        <v>67</v>
      </c>
      <c r="S3628">
        <v>7.85</v>
      </c>
      <c r="T3628" t="s">
        <v>67</v>
      </c>
      <c r="U3628">
        <v>4.2000000000000003E-2</v>
      </c>
      <c r="V3628" t="s">
        <v>67</v>
      </c>
      <c r="W3628">
        <v>4.2999999999999997E-2</v>
      </c>
      <c r="X3628" t="s">
        <v>67</v>
      </c>
      <c r="Y3628">
        <v>3.3000000000000002E-2</v>
      </c>
      <c r="Z3628" t="s">
        <v>67</v>
      </c>
      <c r="AA3628">
        <v>0</v>
      </c>
      <c r="AB3628" t="s">
        <v>68</v>
      </c>
      <c r="AC3628">
        <v>0.1</v>
      </c>
      <c r="AD3628" t="s">
        <v>67</v>
      </c>
      <c r="AE3628">
        <v>7.0000000000000007E-2</v>
      </c>
      <c r="AF3628" t="s">
        <v>67</v>
      </c>
      <c r="AG3628">
        <v>0.06</v>
      </c>
      <c r="AH3628" t="s">
        <v>69</v>
      </c>
      <c r="AI3628">
        <v>0.03</v>
      </c>
      <c r="AJ3628" t="s">
        <v>68</v>
      </c>
      <c r="AL3628" t="s">
        <v>64</v>
      </c>
      <c r="AN3628" t="s">
        <v>64</v>
      </c>
      <c r="AO3628">
        <v>8.0000000000000002E-3</v>
      </c>
      <c r="AP3628" t="s">
        <v>70</v>
      </c>
      <c r="AQ3628">
        <v>1E-3</v>
      </c>
      <c r="AR3628" t="s">
        <v>70</v>
      </c>
      <c r="AS3628">
        <v>2.4500000000000002</v>
      </c>
      <c r="AT3628" t="s">
        <v>67</v>
      </c>
      <c r="AU3628">
        <v>0.24</v>
      </c>
      <c r="AV3628" t="s">
        <v>67</v>
      </c>
      <c r="AW3628">
        <v>4.3499999999999996</v>
      </c>
      <c r="AX3628" t="s">
        <v>67</v>
      </c>
      <c r="AY3628">
        <v>0.94</v>
      </c>
      <c r="AZ3628" t="s">
        <v>67</v>
      </c>
      <c r="BA3628">
        <v>0.13</v>
      </c>
      <c r="BB3628" t="s">
        <v>67</v>
      </c>
      <c r="BC3628">
        <v>1.65</v>
      </c>
      <c r="BD3628" t="s">
        <v>67</v>
      </c>
      <c r="BE3628">
        <v>2.1800000000000002</v>
      </c>
      <c r="BF3628" t="s">
        <v>67</v>
      </c>
    </row>
    <row r="3629" spans="1:58" x14ac:dyDescent="0.25">
      <c r="A3629" t="s">
        <v>58</v>
      </c>
      <c r="B3629">
        <v>2</v>
      </c>
      <c r="C3629" t="s">
        <v>88</v>
      </c>
      <c r="D3629">
        <v>2006</v>
      </c>
      <c r="E3629">
        <v>2005</v>
      </c>
      <c r="F3629">
        <v>12</v>
      </c>
      <c r="G3629" t="s">
        <v>66</v>
      </c>
      <c r="H3629">
        <v>15.14</v>
      </c>
      <c r="I3629">
        <v>39.6</v>
      </c>
      <c r="J3629" t="s">
        <v>67</v>
      </c>
      <c r="K3629">
        <v>7.43</v>
      </c>
      <c r="L3629" t="s">
        <v>67</v>
      </c>
      <c r="M3629">
        <v>33.869999999999997</v>
      </c>
      <c r="N3629" t="s">
        <v>67</v>
      </c>
      <c r="O3629">
        <v>16.62</v>
      </c>
      <c r="P3629" t="s">
        <v>67</v>
      </c>
      <c r="Q3629">
        <v>8.9600000000000009</v>
      </c>
      <c r="R3629" t="s">
        <v>67</v>
      </c>
      <c r="S3629">
        <v>8.4</v>
      </c>
      <c r="T3629" t="s">
        <v>67</v>
      </c>
      <c r="U3629">
        <v>5.0999999999999997E-2</v>
      </c>
      <c r="V3629" t="s">
        <v>71</v>
      </c>
      <c r="W3629">
        <v>4.3999999999999997E-2</v>
      </c>
      <c r="X3629" t="s">
        <v>67</v>
      </c>
      <c r="Y3629">
        <v>3.2000000000000001E-2</v>
      </c>
      <c r="Z3629" t="s">
        <v>67</v>
      </c>
      <c r="AA3629">
        <v>7.0000000000000001E-3</v>
      </c>
      <c r="AB3629" t="s">
        <v>72</v>
      </c>
      <c r="AC3629">
        <v>0.06</v>
      </c>
      <c r="AD3629" t="s">
        <v>67</v>
      </c>
      <c r="AE3629">
        <v>0.04</v>
      </c>
      <c r="AF3629" t="s">
        <v>67</v>
      </c>
      <c r="AG3629">
        <v>0.02</v>
      </c>
      <c r="AH3629" t="s">
        <v>69</v>
      </c>
      <c r="AI3629">
        <v>0.02</v>
      </c>
      <c r="AJ3629" t="s">
        <v>68</v>
      </c>
      <c r="AL3629" t="s">
        <v>64</v>
      </c>
      <c r="AN3629" t="s">
        <v>64</v>
      </c>
      <c r="AO3629">
        <v>1.2E-2</v>
      </c>
      <c r="AP3629" t="s">
        <v>70</v>
      </c>
      <c r="AQ3629">
        <v>1E-3</v>
      </c>
      <c r="AR3629" t="s">
        <v>70</v>
      </c>
      <c r="AS3629">
        <v>2</v>
      </c>
      <c r="AT3629" t="s">
        <v>67</v>
      </c>
      <c r="AU3629">
        <v>0.2</v>
      </c>
      <c r="AV3629" t="s">
        <v>67</v>
      </c>
      <c r="AW3629">
        <v>3.47</v>
      </c>
      <c r="AX3629" t="s">
        <v>67</v>
      </c>
      <c r="AY3629">
        <v>0.75</v>
      </c>
      <c r="AZ3629" t="s">
        <v>67</v>
      </c>
      <c r="BA3629">
        <v>0.1</v>
      </c>
      <c r="BB3629" t="s">
        <v>67</v>
      </c>
      <c r="BC3629">
        <v>1</v>
      </c>
      <c r="BD3629" t="s">
        <v>67</v>
      </c>
      <c r="BE3629">
        <v>1.18</v>
      </c>
      <c r="BF3629" t="s">
        <v>67</v>
      </c>
    </row>
    <row r="3630" spans="1:58" x14ac:dyDescent="0.25">
      <c r="A3630" t="s">
        <v>58</v>
      </c>
      <c r="B3630">
        <v>2</v>
      </c>
      <c r="C3630" t="s">
        <v>88</v>
      </c>
      <c r="D3630">
        <v>2006</v>
      </c>
      <c r="E3630">
        <v>2006</v>
      </c>
      <c r="F3630">
        <v>1</v>
      </c>
      <c r="G3630" t="s">
        <v>66</v>
      </c>
      <c r="H3630">
        <v>24.27</v>
      </c>
      <c r="I3630">
        <v>63.49</v>
      </c>
      <c r="J3630" t="s">
        <v>67</v>
      </c>
      <c r="K3630">
        <v>7.4</v>
      </c>
      <c r="L3630" t="s">
        <v>67</v>
      </c>
      <c r="M3630">
        <v>32.76</v>
      </c>
      <c r="N3630" t="s">
        <v>67</v>
      </c>
      <c r="O3630">
        <v>16.54</v>
      </c>
      <c r="P3630" t="s">
        <v>67</v>
      </c>
      <c r="Q3630">
        <v>8.5299999999999994</v>
      </c>
      <c r="R3630" t="s">
        <v>67</v>
      </c>
      <c r="S3630">
        <v>8.43</v>
      </c>
      <c r="T3630" t="s">
        <v>67</v>
      </c>
      <c r="U3630">
        <v>5.1999999999999998E-2</v>
      </c>
      <c r="V3630" t="s">
        <v>71</v>
      </c>
      <c r="W3630">
        <v>4.4999999999999998E-2</v>
      </c>
      <c r="X3630" t="s">
        <v>67</v>
      </c>
      <c r="Y3630">
        <v>3.3000000000000002E-2</v>
      </c>
      <c r="Z3630" t="s">
        <v>67</v>
      </c>
      <c r="AA3630">
        <v>7.0000000000000001E-3</v>
      </c>
      <c r="AB3630" t="s">
        <v>72</v>
      </c>
      <c r="AC3630">
        <v>0.05</v>
      </c>
      <c r="AD3630" t="s">
        <v>67</v>
      </c>
      <c r="AE3630">
        <v>0.03</v>
      </c>
      <c r="AF3630" t="s">
        <v>67</v>
      </c>
      <c r="AG3630">
        <v>0.01</v>
      </c>
      <c r="AH3630" t="s">
        <v>69</v>
      </c>
      <c r="AI3630">
        <v>0.03</v>
      </c>
      <c r="AJ3630" t="s">
        <v>68</v>
      </c>
      <c r="AL3630" t="s">
        <v>64</v>
      </c>
      <c r="AN3630" t="s">
        <v>64</v>
      </c>
      <c r="AO3630">
        <v>1.4E-2</v>
      </c>
      <c r="AP3630" t="s">
        <v>70</v>
      </c>
      <c r="AQ3630">
        <v>1E-3</v>
      </c>
      <c r="AR3630" t="s">
        <v>70</v>
      </c>
      <c r="AS3630">
        <v>1.99</v>
      </c>
      <c r="AT3630" t="s">
        <v>67</v>
      </c>
      <c r="AU3630">
        <v>0.21</v>
      </c>
      <c r="AV3630" t="s">
        <v>67</v>
      </c>
      <c r="AW3630">
        <v>3.39</v>
      </c>
      <c r="AX3630" t="s">
        <v>67</v>
      </c>
      <c r="AY3630">
        <v>0.73</v>
      </c>
      <c r="AZ3630" t="s">
        <v>67</v>
      </c>
      <c r="BA3630">
        <v>0.09</v>
      </c>
      <c r="BB3630" t="s">
        <v>67</v>
      </c>
      <c r="BC3630">
        <v>0.66</v>
      </c>
      <c r="BD3630" t="s">
        <v>67</v>
      </c>
      <c r="BE3630">
        <v>1.01</v>
      </c>
      <c r="BF3630" t="s">
        <v>67</v>
      </c>
    </row>
    <row r="3631" spans="1:58" x14ac:dyDescent="0.25">
      <c r="A3631" t="s">
        <v>58</v>
      </c>
      <c r="B3631">
        <v>2</v>
      </c>
      <c r="C3631" t="s">
        <v>88</v>
      </c>
      <c r="D3631">
        <v>2006</v>
      </c>
      <c r="E3631">
        <v>2006</v>
      </c>
      <c r="F3631">
        <v>2</v>
      </c>
      <c r="G3631" t="s">
        <v>66</v>
      </c>
      <c r="H3631">
        <v>7.37</v>
      </c>
      <c r="I3631">
        <v>17.420000000000002</v>
      </c>
      <c r="J3631" t="s">
        <v>67</v>
      </c>
      <c r="K3631">
        <v>7.42</v>
      </c>
      <c r="L3631" t="s">
        <v>67</v>
      </c>
      <c r="M3631">
        <v>35.08</v>
      </c>
      <c r="N3631" t="s">
        <v>67</v>
      </c>
      <c r="O3631">
        <v>17.71</v>
      </c>
      <c r="P3631" t="s">
        <v>67</v>
      </c>
      <c r="Q3631">
        <v>1.1100000000000001</v>
      </c>
      <c r="R3631" t="s">
        <v>67</v>
      </c>
      <c r="S3631">
        <v>8.9600000000000009</v>
      </c>
      <c r="T3631" t="s">
        <v>67</v>
      </c>
      <c r="U3631">
        <v>4.7E-2</v>
      </c>
      <c r="V3631" t="s">
        <v>67</v>
      </c>
      <c r="W3631">
        <v>4.5999999999999999E-2</v>
      </c>
      <c r="X3631" t="s">
        <v>67</v>
      </c>
      <c r="Y3631">
        <v>3.4000000000000002E-2</v>
      </c>
      <c r="Z3631" t="s">
        <v>67</v>
      </c>
      <c r="AA3631">
        <v>1E-3</v>
      </c>
      <c r="AB3631" t="s">
        <v>68</v>
      </c>
      <c r="AC3631">
        <v>0.02</v>
      </c>
      <c r="AD3631" t="s">
        <v>70</v>
      </c>
      <c r="AE3631">
        <v>0.03</v>
      </c>
      <c r="AF3631" t="s">
        <v>67</v>
      </c>
      <c r="AG3631">
        <v>0.02</v>
      </c>
      <c r="AH3631" t="s">
        <v>69</v>
      </c>
      <c r="AI3631">
        <v>0</v>
      </c>
      <c r="AJ3631" t="s">
        <v>69</v>
      </c>
      <c r="AL3631" t="s">
        <v>64</v>
      </c>
      <c r="AN3631" t="s">
        <v>64</v>
      </c>
      <c r="AO3631">
        <v>6.0000000000000001E-3</v>
      </c>
      <c r="AP3631" t="s">
        <v>70</v>
      </c>
      <c r="AQ3631">
        <v>1E-3</v>
      </c>
      <c r="AR3631" t="s">
        <v>70</v>
      </c>
      <c r="AS3631">
        <v>2.39</v>
      </c>
      <c r="AT3631" t="s">
        <v>67</v>
      </c>
      <c r="AU3631">
        <v>0.2</v>
      </c>
      <c r="AV3631" t="s">
        <v>67</v>
      </c>
      <c r="AW3631">
        <v>3.7</v>
      </c>
      <c r="AX3631" t="s">
        <v>67</v>
      </c>
      <c r="AY3631">
        <v>0.81</v>
      </c>
      <c r="AZ3631" t="s">
        <v>67</v>
      </c>
      <c r="BA3631">
        <v>0.1</v>
      </c>
      <c r="BB3631" t="s">
        <v>67</v>
      </c>
      <c r="BC3631">
        <v>0.76</v>
      </c>
      <c r="BD3631" t="s">
        <v>67</v>
      </c>
      <c r="BE3631">
        <v>0.84</v>
      </c>
      <c r="BF3631" t="s">
        <v>67</v>
      </c>
    </row>
    <row r="3632" spans="1:58" x14ac:dyDescent="0.25">
      <c r="A3632" t="s">
        <v>58</v>
      </c>
      <c r="B3632">
        <v>2</v>
      </c>
      <c r="C3632" t="s">
        <v>88</v>
      </c>
      <c r="D3632">
        <v>2006</v>
      </c>
      <c r="E3632">
        <v>2006</v>
      </c>
      <c r="F3632">
        <v>3</v>
      </c>
      <c r="G3632" t="s">
        <v>66</v>
      </c>
      <c r="H3632">
        <v>5.0199999999999996</v>
      </c>
      <c r="I3632">
        <v>13.13</v>
      </c>
      <c r="J3632" t="s">
        <v>67</v>
      </c>
      <c r="K3632">
        <v>7.43</v>
      </c>
      <c r="L3632" t="s">
        <v>67</v>
      </c>
      <c r="M3632">
        <v>37.380000000000003</v>
      </c>
      <c r="N3632" t="s">
        <v>67</v>
      </c>
      <c r="O3632">
        <v>17.37</v>
      </c>
      <c r="P3632" t="s">
        <v>67</v>
      </c>
      <c r="Q3632">
        <v>1.49</v>
      </c>
      <c r="R3632" t="s">
        <v>67</v>
      </c>
      <c r="S3632">
        <v>8.8000000000000007</v>
      </c>
      <c r="T3632" t="s">
        <v>67</v>
      </c>
      <c r="U3632">
        <v>4.7E-2</v>
      </c>
      <c r="V3632" t="s">
        <v>67</v>
      </c>
      <c r="W3632">
        <v>4.3999999999999997E-2</v>
      </c>
      <c r="X3632" t="s">
        <v>67</v>
      </c>
      <c r="Y3632">
        <v>3.3000000000000002E-2</v>
      </c>
      <c r="Z3632" t="s">
        <v>67</v>
      </c>
      <c r="AA3632">
        <v>3.0000000000000001E-3</v>
      </c>
      <c r="AB3632" t="s">
        <v>68</v>
      </c>
      <c r="AC3632">
        <v>0.03</v>
      </c>
      <c r="AD3632" t="s">
        <v>67</v>
      </c>
      <c r="AE3632">
        <v>0.03</v>
      </c>
      <c r="AF3632" t="s">
        <v>67</v>
      </c>
      <c r="AG3632">
        <v>0.03</v>
      </c>
      <c r="AH3632" t="s">
        <v>69</v>
      </c>
      <c r="AI3632">
        <v>0</v>
      </c>
      <c r="AJ3632" t="s">
        <v>68</v>
      </c>
      <c r="AL3632" t="s">
        <v>64</v>
      </c>
      <c r="AN3632" t="s">
        <v>64</v>
      </c>
      <c r="AO3632">
        <v>8.0000000000000002E-3</v>
      </c>
      <c r="AP3632" t="s">
        <v>70</v>
      </c>
      <c r="AQ3632">
        <v>0</v>
      </c>
      <c r="AR3632" t="s">
        <v>70</v>
      </c>
      <c r="AS3632">
        <v>2.48</v>
      </c>
      <c r="AT3632" t="s">
        <v>67</v>
      </c>
      <c r="AU3632">
        <v>0.22</v>
      </c>
      <c r="AV3632" t="s">
        <v>67</v>
      </c>
      <c r="AW3632">
        <v>3.69</v>
      </c>
      <c r="AX3632" t="s">
        <v>67</v>
      </c>
      <c r="AY3632">
        <v>0.86</v>
      </c>
      <c r="AZ3632" t="s">
        <v>67</v>
      </c>
      <c r="BA3632">
        <v>0.12</v>
      </c>
      <c r="BB3632" t="s">
        <v>67</v>
      </c>
      <c r="BC3632">
        <v>1.48</v>
      </c>
      <c r="BD3632" t="s">
        <v>67</v>
      </c>
      <c r="BE3632">
        <v>0.94</v>
      </c>
      <c r="BF3632" t="s">
        <v>67</v>
      </c>
    </row>
    <row r="3633" spans="1:58" x14ac:dyDescent="0.25">
      <c r="A3633" t="s">
        <v>58</v>
      </c>
      <c r="B3633">
        <v>2</v>
      </c>
      <c r="C3633" t="s">
        <v>88</v>
      </c>
      <c r="D3633">
        <v>2006</v>
      </c>
      <c r="E3633">
        <v>2006</v>
      </c>
      <c r="F3633">
        <v>4</v>
      </c>
      <c r="G3633" t="s">
        <v>66</v>
      </c>
      <c r="H3633">
        <v>2.82</v>
      </c>
      <c r="I3633">
        <v>7.13</v>
      </c>
      <c r="J3633" t="s">
        <v>67</v>
      </c>
      <c r="K3633">
        <v>7.5</v>
      </c>
      <c r="L3633" t="s">
        <v>67</v>
      </c>
      <c r="M3633">
        <v>43.13</v>
      </c>
      <c r="N3633" t="s">
        <v>67</v>
      </c>
      <c r="O3633">
        <v>20.12</v>
      </c>
      <c r="P3633" t="s">
        <v>67</v>
      </c>
      <c r="Q3633">
        <v>1.17</v>
      </c>
      <c r="R3633" t="s">
        <v>67</v>
      </c>
      <c r="S3633">
        <v>9.41</v>
      </c>
      <c r="T3633" t="s">
        <v>67</v>
      </c>
      <c r="U3633">
        <v>5.1999999999999998E-2</v>
      </c>
      <c r="V3633" t="s">
        <v>67</v>
      </c>
      <c r="W3633">
        <v>0.05</v>
      </c>
      <c r="X3633" t="s">
        <v>67</v>
      </c>
      <c r="Y3633">
        <v>3.1E-2</v>
      </c>
      <c r="Z3633" t="s">
        <v>67</v>
      </c>
      <c r="AA3633">
        <v>2E-3</v>
      </c>
      <c r="AB3633" t="s">
        <v>68</v>
      </c>
      <c r="AC3633">
        <v>0.03</v>
      </c>
      <c r="AD3633" t="s">
        <v>67</v>
      </c>
      <c r="AE3633">
        <v>0.04</v>
      </c>
      <c r="AF3633" t="s">
        <v>67</v>
      </c>
      <c r="AG3633">
        <v>0.03</v>
      </c>
      <c r="AH3633" t="s">
        <v>69</v>
      </c>
      <c r="AI3633">
        <v>0</v>
      </c>
      <c r="AJ3633" t="s">
        <v>68</v>
      </c>
      <c r="AL3633" t="s">
        <v>64</v>
      </c>
      <c r="AN3633" t="s">
        <v>64</v>
      </c>
      <c r="AO3633">
        <v>8.9999999999999993E-3</v>
      </c>
      <c r="AP3633" t="s">
        <v>70</v>
      </c>
      <c r="AQ3633">
        <v>0</v>
      </c>
      <c r="AR3633" t="s">
        <v>70</v>
      </c>
      <c r="AS3633">
        <v>2.84</v>
      </c>
      <c r="AT3633" t="s">
        <v>67</v>
      </c>
      <c r="AU3633">
        <v>0.22</v>
      </c>
      <c r="AV3633" t="s">
        <v>67</v>
      </c>
      <c r="AW3633">
        <v>4.03</v>
      </c>
      <c r="AX3633" t="s">
        <v>67</v>
      </c>
      <c r="AY3633">
        <v>1.2</v>
      </c>
      <c r="AZ3633" t="s">
        <v>67</v>
      </c>
      <c r="BA3633">
        <v>0.12</v>
      </c>
      <c r="BB3633" t="s">
        <v>67</v>
      </c>
      <c r="BC3633">
        <v>1.48</v>
      </c>
      <c r="BD3633" t="s">
        <v>67</v>
      </c>
      <c r="BE3633">
        <v>0.84</v>
      </c>
      <c r="BF3633" t="s">
        <v>67</v>
      </c>
    </row>
    <row r="3634" spans="1:58" x14ac:dyDescent="0.25">
      <c r="A3634" t="s">
        <v>58</v>
      </c>
      <c r="B3634">
        <v>2</v>
      </c>
      <c r="C3634" t="s">
        <v>88</v>
      </c>
      <c r="D3634">
        <v>2006</v>
      </c>
      <c r="E3634">
        <v>2006</v>
      </c>
      <c r="F3634">
        <v>5</v>
      </c>
      <c r="G3634" t="s">
        <v>66</v>
      </c>
      <c r="H3634">
        <v>0.92</v>
      </c>
      <c r="I3634">
        <v>2.4</v>
      </c>
      <c r="J3634" t="s">
        <v>67</v>
      </c>
      <c r="K3634">
        <v>7.59</v>
      </c>
      <c r="L3634" t="s">
        <v>67</v>
      </c>
      <c r="M3634">
        <v>53.2</v>
      </c>
      <c r="N3634" t="s">
        <v>67</v>
      </c>
      <c r="O3634">
        <v>25.46</v>
      </c>
      <c r="P3634" t="s">
        <v>67</v>
      </c>
      <c r="Q3634">
        <v>1.75</v>
      </c>
      <c r="R3634" t="s">
        <v>67</v>
      </c>
      <c r="S3634">
        <v>9.98</v>
      </c>
      <c r="T3634" t="s">
        <v>67</v>
      </c>
      <c r="U3634">
        <v>4.9000000000000002E-2</v>
      </c>
      <c r="V3634" t="s">
        <v>67</v>
      </c>
      <c r="W3634">
        <v>4.2000000000000003E-2</v>
      </c>
      <c r="X3634" t="s">
        <v>67</v>
      </c>
      <c r="Y3634">
        <v>2.9000000000000001E-2</v>
      </c>
      <c r="Z3634" t="s">
        <v>67</v>
      </c>
      <c r="AA3634">
        <v>8.0000000000000002E-3</v>
      </c>
      <c r="AB3634" t="s">
        <v>68</v>
      </c>
      <c r="AC3634">
        <v>0.06</v>
      </c>
      <c r="AD3634" t="s">
        <v>67</v>
      </c>
      <c r="AE3634">
        <v>0.04</v>
      </c>
      <c r="AF3634" t="s">
        <v>67</v>
      </c>
      <c r="AG3634">
        <v>0.03</v>
      </c>
      <c r="AH3634" t="s">
        <v>69</v>
      </c>
      <c r="AI3634">
        <v>0.02</v>
      </c>
      <c r="AJ3634" t="s">
        <v>68</v>
      </c>
      <c r="AL3634" t="s">
        <v>64</v>
      </c>
      <c r="AN3634" t="s">
        <v>64</v>
      </c>
      <c r="AO3634">
        <v>1.0999999999999999E-2</v>
      </c>
      <c r="AP3634" t="s">
        <v>70</v>
      </c>
      <c r="AQ3634">
        <v>4.0000000000000001E-3</v>
      </c>
      <c r="AR3634" t="s">
        <v>70</v>
      </c>
      <c r="AS3634">
        <v>3.09</v>
      </c>
      <c r="AT3634" t="s">
        <v>67</v>
      </c>
      <c r="AU3634">
        <v>0.25</v>
      </c>
      <c r="AV3634" t="s">
        <v>67</v>
      </c>
      <c r="AW3634">
        <v>5.53</v>
      </c>
      <c r="AX3634" t="s">
        <v>67</v>
      </c>
      <c r="AY3634">
        <v>1.42</v>
      </c>
      <c r="AZ3634" t="s">
        <v>67</v>
      </c>
      <c r="BA3634">
        <v>0.15</v>
      </c>
      <c r="BB3634" t="s">
        <v>67</v>
      </c>
      <c r="BC3634">
        <v>1.39</v>
      </c>
      <c r="BD3634" t="s">
        <v>67</v>
      </c>
      <c r="BE3634">
        <v>0.99</v>
      </c>
      <c r="BF3634" t="s">
        <v>67</v>
      </c>
    </row>
    <row r="3635" spans="1:58" x14ac:dyDescent="0.25">
      <c r="A3635" t="s">
        <v>58</v>
      </c>
      <c r="B3635">
        <v>2</v>
      </c>
      <c r="C3635" t="s">
        <v>88</v>
      </c>
      <c r="D3635">
        <v>2006</v>
      </c>
      <c r="E3635">
        <v>2006</v>
      </c>
      <c r="F3635">
        <v>6</v>
      </c>
      <c r="G3635" t="s">
        <v>66</v>
      </c>
      <c r="H3635">
        <v>0.75</v>
      </c>
      <c r="I3635">
        <v>1.91</v>
      </c>
      <c r="J3635" t="s">
        <v>67</v>
      </c>
      <c r="K3635">
        <v>7.6</v>
      </c>
      <c r="L3635" t="s">
        <v>67</v>
      </c>
      <c r="M3635">
        <v>56.38</v>
      </c>
      <c r="N3635" t="s">
        <v>67</v>
      </c>
      <c r="O3635">
        <v>26.58</v>
      </c>
      <c r="P3635" t="s">
        <v>67</v>
      </c>
      <c r="Q3635">
        <v>2.69</v>
      </c>
      <c r="R3635" t="s">
        <v>67</v>
      </c>
      <c r="S3635">
        <v>9.75</v>
      </c>
      <c r="T3635" t="s">
        <v>67</v>
      </c>
      <c r="U3635">
        <v>4.5999999999999999E-2</v>
      </c>
      <c r="V3635" t="s">
        <v>67</v>
      </c>
      <c r="W3635">
        <v>0.04</v>
      </c>
      <c r="X3635" t="s">
        <v>67</v>
      </c>
      <c r="Y3635">
        <v>0.03</v>
      </c>
      <c r="Z3635" t="s">
        <v>67</v>
      </c>
      <c r="AA3635">
        <v>6.0000000000000001E-3</v>
      </c>
      <c r="AB3635" t="s">
        <v>68</v>
      </c>
      <c r="AC3635">
        <v>0.08</v>
      </c>
      <c r="AD3635" t="s">
        <v>67</v>
      </c>
      <c r="AE3635">
        <v>0.06</v>
      </c>
      <c r="AF3635" t="s">
        <v>67</v>
      </c>
      <c r="AG3635">
        <v>0.03</v>
      </c>
      <c r="AH3635" t="s">
        <v>68</v>
      </c>
      <c r="AI3635">
        <v>0.02</v>
      </c>
      <c r="AJ3635" t="s">
        <v>68</v>
      </c>
      <c r="AL3635" t="s">
        <v>64</v>
      </c>
      <c r="AN3635" t="s">
        <v>64</v>
      </c>
      <c r="AO3635">
        <v>1.4999999999999999E-2</v>
      </c>
      <c r="AP3635" t="s">
        <v>67</v>
      </c>
      <c r="AQ3635">
        <v>1.6E-2</v>
      </c>
      <c r="AR3635" t="s">
        <v>67</v>
      </c>
      <c r="AS3635">
        <v>3.21</v>
      </c>
      <c r="AT3635" t="s">
        <v>67</v>
      </c>
      <c r="AU3635">
        <v>0.24</v>
      </c>
      <c r="AV3635" t="s">
        <v>67</v>
      </c>
      <c r="AW3635">
        <v>5.85</v>
      </c>
      <c r="AX3635" t="s">
        <v>67</v>
      </c>
      <c r="AY3635">
        <v>1.56</v>
      </c>
      <c r="AZ3635" t="s">
        <v>67</v>
      </c>
      <c r="BA3635">
        <v>0.15</v>
      </c>
      <c r="BB3635" t="s">
        <v>67</v>
      </c>
      <c r="BC3635">
        <v>1.48</v>
      </c>
      <c r="BD3635" t="s">
        <v>67</v>
      </c>
      <c r="BE3635">
        <v>1.21</v>
      </c>
      <c r="BF3635" t="s">
        <v>67</v>
      </c>
    </row>
    <row r="3636" spans="1:58" x14ac:dyDescent="0.25">
      <c r="A3636" t="s">
        <v>58</v>
      </c>
      <c r="B3636">
        <v>2</v>
      </c>
      <c r="C3636" t="s">
        <v>88</v>
      </c>
      <c r="D3636">
        <v>2006</v>
      </c>
      <c r="E3636">
        <v>2006</v>
      </c>
      <c r="F3636">
        <v>7</v>
      </c>
      <c r="G3636" t="s">
        <v>66</v>
      </c>
      <c r="H3636">
        <v>0.23</v>
      </c>
      <c r="I3636">
        <v>0.6</v>
      </c>
      <c r="J3636" t="s">
        <v>67</v>
      </c>
      <c r="K3636">
        <v>7.68</v>
      </c>
      <c r="L3636" t="s">
        <v>67</v>
      </c>
      <c r="M3636">
        <v>68.67</v>
      </c>
      <c r="N3636" t="s">
        <v>67</v>
      </c>
      <c r="O3636">
        <v>31.04</v>
      </c>
      <c r="P3636" t="s">
        <v>67</v>
      </c>
      <c r="Q3636">
        <v>1.43</v>
      </c>
      <c r="R3636" t="s">
        <v>67</v>
      </c>
      <c r="S3636">
        <v>10.25</v>
      </c>
      <c r="T3636" t="s">
        <v>67</v>
      </c>
      <c r="U3636">
        <v>4.4999999999999998E-2</v>
      </c>
      <c r="V3636" t="s">
        <v>67</v>
      </c>
      <c r="W3636">
        <v>3.9E-2</v>
      </c>
      <c r="X3636" t="s">
        <v>67</v>
      </c>
      <c r="Y3636">
        <v>2.7E-2</v>
      </c>
      <c r="Z3636" t="s">
        <v>67</v>
      </c>
      <c r="AA3636">
        <v>6.0000000000000001E-3</v>
      </c>
      <c r="AB3636" t="s">
        <v>68</v>
      </c>
      <c r="AC3636">
        <v>7.0000000000000007E-2</v>
      </c>
      <c r="AD3636" t="s">
        <v>67</v>
      </c>
      <c r="AE3636">
        <v>7.0000000000000007E-2</v>
      </c>
      <c r="AF3636" t="s">
        <v>67</v>
      </c>
      <c r="AG3636">
        <v>0.05</v>
      </c>
      <c r="AH3636" t="s">
        <v>69</v>
      </c>
      <c r="AI3636">
        <v>0.01</v>
      </c>
      <c r="AJ3636" t="s">
        <v>68</v>
      </c>
      <c r="AL3636" t="s">
        <v>64</v>
      </c>
      <c r="AN3636" t="s">
        <v>64</v>
      </c>
      <c r="AO3636">
        <v>0.01</v>
      </c>
      <c r="AP3636" t="s">
        <v>70</v>
      </c>
      <c r="AQ3636">
        <v>1.2E-2</v>
      </c>
      <c r="AR3636" t="s">
        <v>67</v>
      </c>
      <c r="AS3636">
        <v>3.98</v>
      </c>
      <c r="AT3636" t="s">
        <v>67</v>
      </c>
      <c r="AU3636">
        <v>0.25</v>
      </c>
      <c r="AV3636" t="s">
        <v>67</v>
      </c>
      <c r="AW3636">
        <v>7</v>
      </c>
      <c r="AX3636" t="s">
        <v>67</v>
      </c>
      <c r="AY3636">
        <v>1.95</v>
      </c>
      <c r="AZ3636" t="s">
        <v>67</v>
      </c>
      <c r="BA3636">
        <v>0.19</v>
      </c>
      <c r="BB3636" t="s">
        <v>67</v>
      </c>
      <c r="BC3636">
        <v>2.75</v>
      </c>
      <c r="BD3636" t="s">
        <v>67</v>
      </c>
      <c r="BE3636">
        <v>0.91</v>
      </c>
      <c r="BF3636" t="s">
        <v>67</v>
      </c>
    </row>
    <row r="3637" spans="1:58" x14ac:dyDescent="0.25">
      <c r="A3637" t="s">
        <v>58</v>
      </c>
      <c r="B3637">
        <v>2</v>
      </c>
      <c r="C3637" t="s">
        <v>88</v>
      </c>
      <c r="D3637">
        <v>2006</v>
      </c>
      <c r="E3637">
        <v>2006</v>
      </c>
      <c r="F3637">
        <v>8</v>
      </c>
      <c r="G3637" t="s">
        <v>66</v>
      </c>
      <c r="H3637">
        <v>0.1</v>
      </c>
      <c r="I3637">
        <v>0.25</v>
      </c>
      <c r="J3637" t="s">
        <v>67</v>
      </c>
      <c r="K3637">
        <v>7.61</v>
      </c>
      <c r="L3637" t="s">
        <v>67</v>
      </c>
      <c r="M3637">
        <v>75.88</v>
      </c>
      <c r="N3637" t="s">
        <v>67</v>
      </c>
      <c r="O3637">
        <v>31.83</v>
      </c>
      <c r="P3637" t="s">
        <v>67</v>
      </c>
      <c r="Q3637">
        <v>0</v>
      </c>
      <c r="R3637" t="s">
        <v>67</v>
      </c>
      <c r="S3637">
        <v>10.02</v>
      </c>
      <c r="T3637" t="s">
        <v>67</v>
      </c>
      <c r="U3637">
        <v>3.6999999999999998E-2</v>
      </c>
      <c r="V3637" t="s">
        <v>67</v>
      </c>
      <c r="W3637">
        <v>3.6999999999999998E-2</v>
      </c>
      <c r="X3637" t="s">
        <v>67</v>
      </c>
      <c r="Y3637">
        <v>2.4E-2</v>
      </c>
      <c r="Z3637" t="s">
        <v>67</v>
      </c>
      <c r="AA3637">
        <v>1E-3</v>
      </c>
      <c r="AB3637" t="s">
        <v>68</v>
      </c>
      <c r="AC3637">
        <v>0.05</v>
      </c>
      <c r="AD3637" t="s">
        <v>67</v>
      </c>
      <c r="AE3637">
        <v>0.06</v>
      </c>
      <c r="AF3637" t="s">
        <v>67</v>
      </c>
      <c r="AG3637">
        <v>0.06</v>
      </c>
      <c r="AH3637" t="s">
        <v>69</v>
      </c>
      <c r="AI3637">
        <v>0</v>
      </c>
      <c r="AJ3637" t="s">
        <v>68</v>
      </c>
      <c r="AL3637" t="s">
        <v>64</v>
      </c>
      <c r="AN3637" t="s">
        <v>64</v>
      </c>
      <c r="AO3637">
        <v>3.0000000000000001E-3</v>
      </c>
      <c r="AP3637" t="s">
        <v>70</v>
      </c>
      <c r="AQ3637">
        <v>3.0000000000000001E-3</v>
      </c>
      <c r="AR3637" t="s">
        <v>70</v>
      </c>
      <c r="AS3637">
        <v>4.49</v>
      </c>
      <c r="AT3637" t="s">
        <v>67</v>
      </c>
      <c r="AU3637">
        <v>0.28000000000000003</v>
      </c>
      <c r="AV3637" t="s">
        <v>67</v>
      </c>
      <c r="AW3637">
        <v>7.75</v>
      </c>
      <c r="AX3637" t="s">
        <v>67</v>
      </c>
      <c r="AY3637">
        <v>2.57</v>
      </c>
      <c r="AZ3637" t="s">
        <v>67</v>
      </c>
      <c r="BA3637">
        <v>0.23</v>
      </c>
      <c r="BB3637" t="s">
        <v>67</v>
      </c>
      <c r="BC3637">
        <v>4.25</v>
      </c>
      <c r="BD3637" t="s">
        <v>67</v>
      </c>
      <c r="BE3637">
        <v>0.75</v>
      </c>
      <c r="BF3637" t="s">
        <v>67</v>
      </c>
    </row>
    <row r="3638" spans="1:58" x14ac:dyDescent="0.25">
      <c r="A3638" t="s">
        <v>58</v>
      </c>
      <c r="B3638">
        <v>2</v>
      </c>
      <c r="C3638" t="s">
        <v>88</v>
      </c>
      <c r="D3638">
        <v>2006</v>
      </c>
      <c r="E3638">
        <v>2006</v>
      </c>
      <c r="F3638">
        <v>9</v>
      </c>
      <c r="G3638" t="s">
        <v>60</v>
      </c>
      <c r="H3638">
        <v>0.09</v>
      </c>
      <c r="I3638">
        <v>0.24</v>
      </c>
      <c r="J3638" t="s">
        <v>67</v>
      </c>
      <c r="K3638">
        <v>7.76</v>
      </c>
      <c r="L3638" t="s">
        <v>67</v>
      </c>
      <c r="M3638">
        <v>80.3</v>
      </c>
      <c r="N3638" t="s">
        <v>67</v>
      </c>
      <c r="O3638">
        <v>31.41</v>
      </c>
      <c r="P3638" t="s">
        <v>67</v>
      </c>
      <c r="Q3638">
        <v>0.05</v>
      </c>
      <c r="R3638" t="s">
        <v>67</v>
      </c>
      <c r="S3638">
        <v>9.61</v>
      </c>
      <c r="T3638" t="s">
        <v>67</v>
      </c>
      <c r="U3638">
        <v>4.3999999999999997E-2</v>
      </c>
      <c r="V3638" t="s">
        <v>67</v>
      </c>
      <c r="W3638">
        <v>4.5999999999999999E-2</v>
      </c>
      <c r="X3638" t="s">
        <v>67</v>
      </c>
      <c r="Y3638">
        <v>2.4E-2</v>
      </c>
      <c r="Z3638" t="s">
        <v>67</v>
      </c>
      <c r="AA3638">
        <v>0</v>
      </c>
      <c r="AB3638" t="s">
        <v>68</v>
      </c>
      <c r="AC3638">
        <v>7.0000000000000007E-2</v>
      </c>
      <c r="AD3638" t="s">
        <v>67</v>
      </c>
      <c r="AE3638">
        <v>0.14000000000000001</v>
      </c>
      <c r="AF3638" t="s">
        <v>67</v>
      </c>
      <c r="AG3638">
        <v>0.13</v>
      </c>
      <c r="AH3638" t="s">
        <v>69</v>
      </c>
      <c r="AI3638">
        <v>0</v>
      </c>
      <c r="AJ3638" t="s">
        <v>68</v>
      </c>
      <c r="AL3638" t="s">
        <v>64</v>
      </c>
      <c r="AN3638" t="s">
        <v>64</v>
      </c>
      <c r="AO3638">
        <v>7.0000000000000001E-3</v>
      </c>
      <c r="AP3638" t="s">
        <v>70</v>
      </c>
      <c r="AQ3638">
        <v>1E-3</v>
      </c>
      <c r="AR3638" t="s">
        <v>70</v>
      </c>
      <c r="AS3638">
        <v>4.67</v>
      </c>
      <c r="AT3638" t="s">
        <v>67</v>
      </c>
      <c r="AU3638">
        <v>0.31</v>
      </c>
      <c r="AV3638" t="s">
        <v>67</v>
      </c>
      <c r="AW3638">
        <v>8.27</v>
      </c>
      <c r="AX3638" t="s">
        <v>67</v>
      </c>
      <c r="AY3638">
        <v>2.76</v>
      </c>
      <c r="AZ3638" t="s">
        <v>67</v>
      </c>
      <c r="BA3638">
        <v>0.27</v>
      </c>
      <c r="BB3638" t="s">
        <v>67</v>
      </c>
      <c r="BC3638">
        <v>5.63</v>
      </c>
      <c r="BD3638" t="s">
        <v>67</v>
      </c>
      <c r="BE3638">
        <v>1.1599999999999999</v>
      </c>
      <c r="BF3638" t="s">
        <v>67</v>
      </c>
    </row>
    <row r="3639" spans="1:58" x14ac:dyDescent="0.25">
      <c r="A3639" t="s">
        <v>58</v>
      </c>
      <c r="B3639">
        <v>2</v>
      </c>
      <c r="C3639" t="s">
        <v>88</v>
      </c>
      <c r="D3639">
        <v>2007</v>
      </c>
      <c r="E3639">
        <v>2006</v>
      </c>
      <c r="F3639">
        <v>10</v>
      </c>
      <c r="G3639" t="s">
        <v>66</v>
      </c>
      <c r="H3639">
        <v>0.13</v>
      </c>
      <c r="I3639">
        <v>0.35</v>
      </c>
      <c r="J3639" t="s">
        <v>67</v>
      </c>
      <c r="K3639">
        <v>7.65</v>
      </c>
      <c r="L3639" t="s">
        <v>67</v>
      </c>
      <c r="M3639">
        <v>74.86</v>
      </c>
      <c r="N3639" t="s">
        <v>67</v>
      </c>
      <c r="O3639">
        <v>29.37</v>
      </c>
      <c r="P3639" t="s">
        <v>67</v>
      </c>
      <c r="Q3639">
        <v>2.13</v>
      </c>
      <c r="R3639" t="s">
        <v>67</v>
      </c>
      <c r="S3639">
        <v>9.16</v>
      </c>
      <c r="T3639" t="s">
        <v>67</v>
      </c>
      <c r="U3639">
        <v>5.2999999999999999E-2</v>
      </c>
      <c r="V3639" t="s">
        <v>67</v>
      </c>
      <c r="W3639">
        <v>4.8000000000000001E-2</v>
      </c>
      <c r="X3639" t="s">
        <v>67</v>
      </c>
      <c r="Y3639">
        <v>3.1E-2</v>
      </c>
      <c r="Z3639" t="s">
        <v>67</v>
      </c>
      <c r="AA3639">
        <v>5.0000000000000001E-3</v>
      </c>
      <c r="AB3639" t="s">
        <v>68</v>
      </c>
      <c r="AC3639">
        <v>0.15</v>
      </c>
      <c r="AD3639" t="s">
        <v>67</v>
      </c>
      <c r="AE3639">
        <v>7.0000000000000007E-2</v>
      </c>
      <c r="AF3639" t="s">
        <v>67</v>
      </c>
      <c r="AG3639">
        <v>0.06</v>
      </c>
      <c r="AH3639" t="s">
        <v>69</v>
      </c>
      <c r="AI3639">
        <v>0.08</v>
      </c>
      <c r="AJ3639" t="s">
        <v>68</v>
      </c>
      <c r="AL3639" t="s">
        <v>64</v>
      </c>
      <c r="AN3639" t="s">
        <v>64</v>
      </c>
      <c r="AO3639">
        <v>8.0000000000000002E-3</v>
      </c>
      <c r="AP3639" t="s">
        <v>70</v>
      </c>
      <c r="AQ3639">
        <v>1E-3</v>
      </c>
      <c r="AR3639" t="s">
        <v>70</v>
      </c>
      <c r="AS3639">
        <v>4.3</v>
      </c>
      <c r="AT3639" t="s">
        <v>67</v>
      </c>
      <c r="AU3639">
        <v>0.33</v>
      </c>
      <c r="AV3639" t="s">
        <v>67</v>
      </c>
      <c r="AW3639">
        <v>7.76</v>
      </c>
      <c r="AX3639" t="s">
        <v>67</v>
      </c>
      <c r="AY3639">
        <v>2.61</v>
      </c>
      <c r="AZ3639" t="s">
        <v>67</v>
      </c>
      <c r="BA3639">
        <v>0.28000000000000003</v>
      </c>
      <c r="BB3639" t="s">
        <v>67</v>
      </c>
      <c r="BC3639">
        <v>5.08</v>
      </c>
      <c r="BD3639" t="s">
        <v>67</v>
      </c>
      <c r="BE3639">
        <v>1.42</v>
      </c>
      <c r="BF3639" t="s">
        <v>67</v>
      </c>
    </row>
    <row r="3640" spans="1:58" x14ac:dyDescent="0.25">
      <c r="A3640" t="s">
        <v>58</v>
      </c>
      <c r="B3640">
        <v>2</v>
      </c>
      <c r="C3640" t="s">
        <v>88</v>
      </c>
      <c r="D3640">
        <v>2007</v>
      </c>
      <c r="E3640">
        <v>2006</v>
      </c>
      <c r="F3640">
        <v>11</v>
      </c>
      <c r="G3640" t="s">
        <v>66</v>
      </c>
      <c r="H3640">
        <v>11.17</v>
      </c>
      <c r="I3640">
        <v>28.29</v>
      </c>
      <c r="J3640" t="s">
        <v>67</v>
      </c>
      <c r="K3640">
        <v>7.41</v>
      </c>
      <c r="L3640" t="s">
        <v>67</v>
      </c>
      <c r="M3640">
        <v>34.96</v>
      </c>
      <c r="N3640" t="s">
        <v>67</v>
      </c>
      <c r="O3640">
        <v>16.170000000000002</v>
      </c>
      <c r="P3640" t="s">
        <v>67</v>
      </c>
      <c r="Q3640">
        <v>5.16</v>
      </c>
      <c r="R3640" t="s">
        <v>67</v>
      </c>
      <c r="S3640">
        <v>7.91</v>
      </c>
      <c r="T3640" t="s">
        <v>67</v>
      </c>
      <c r="U3640">
        <v>5.0999999999999997E-2</v>
      </c>
      <c r="V3640" t="s">
        <v>67</v>
      </c>
      <c r="W3640">
        <v>4.7E-2</v>
      </c>
      <c r="X3640" t="s">
        <v>67</v>
      </c>
      <c r="Y3640">
        <v>3.1E-2</v>
      </c>
      <c r="Z3640" t="s">
        <v>67</v>
      </c>
      <c r="AA3640">
        <v>4.0000000000000001E-3</v>
      </c>
      <c r="AB3640" t="s">
        <v>68</v>
      </c>
      <c r="AC3640">
        <v>7.0000000000000007E-2</v>
      </c>
      <c r="AD3640" t="s">
        <v>67</v>
      </c>
      <c r="AE3640">
        <v>0.06</v>
      </c>
      <c r="AF3640" t="s">
        <v>67</v>
      </c>
      <c r="AG3640">
        <v>0.06</v>
      </c>
      <c r="AH3640" t="s">
        <v>69</v>
      </c>
      <c r="AI3640">
        <v>0.01</v>
      </c>
      <c r="AJ3640" t="s">
        <v>68</v>
      </c>
      <c r="AL3640" t="s">
        <v>64</v>
      </c>
      <c r="AN3640" t="s">
        <v>64</v>
      </c>
      <c r="AO3640">
        <v>2E-3</v>
      </c>
      <c r="AP3640" t="s">
        <v>70</v>
      </c>
      <c r="AQ3640">
        <v>1E-3</v>
      </c>
      <c r="AR3640" t="s">
        <v>70</v>
      </c>
      <c r="AS3640">
        <v>2.35</v>
      </c>
      <c r="AT3640" t="s">
        <v>67</v>
      </c>
      <c r="AU3640">
        <v>0.24</v>
      </c>
      <c r="AV3640" t="s">
        <v>67</v>
      </c>
      <c r="AW3640">
        <v>3.64</v>
      </c>
      <c r="AX3640" t="s">
        <v>67</v>
      </c>
      <c r="AY3640">
        <v>1.07</v>
      </c>
      <c r="AZ3640" t="s">
        <v>67</v>
      </c>
      <c r="BA3640">
        <v>0.12</v>
      </c>
      <c r="BB3640" t="s">
        <v>67</v>
      </c>
      <c r="BC3640">
        <v>1.05</v>
      </c>
      <c r="BD3640" t="s">
        <v>67</v>
      </c>
      <c r="BE3640">
        <v>1.62</v>
      </c>
      <c r="BF3640" t="s">
        <v>67</v>
      </c>
    </row>
    <row r="3641" spans="1:58" x14ac:dyDescent="0.25">
      <c r="A3641" t="s">
        <v>58</v>
      </c>
      <c r="B3641">
        <v>2</v>
      </c>
      <c r="C3641" t="s">
        <v>88</v>
      </c>
      <c r="D3641">
        <v>2007</v>
      </c>
      <c r="E3641">
        <v>2006</v>
      </c>
      <c r="F3641">
        <v>12</v>
      </c>
      <c r="G3641" t="s">
        <v>66</v>
      </c>
      <c r="H3641">
        <v>13.26</v>
      </c>
      <c r="I3641">
        <v>34.69</v>
      </c>
      <c r="J3641" t="s">
        <v>67</v>
      </c>
      <c r="K3641">
        <v>7.4</v>
      </c>
      <c r="L3641" t="s">
        <v>67</v>
      </c>
      <c r="M3641">
        <v>32.57</v>
      </c>
      <c r="N3641" t="s">
        <v>67</v>
      </c>
      <c r="O3641">
        <v>15.79</v>
      </c>
      <c r="P3641" t="s">
        <v>67</v>
      </c>
      <c r="Q3641">
        <v>5.55</v>
      </c>
      <c r="R3641" t="s">
        <v>67</v>
      </c>
      <c r="S3641">
        <v>8.67</v>
      </c>
      <c r="T3641" t="s">
        <v>67</v>
      </c>
      <c r="U3641">
        <v>5.8000000000000003E-2</v>
      </c>
      <c r="V3641" t="s">
        <v>67</v>
      </c>
      <c r="W3641">
        <v>0.05</v>
      </c>
      <c r="X3641" t="s">
        <v>67</v>
      </c>
      <c r="Y3641">
        <v>3.4000000000000002E-2</v>
      </c>
      <c r="Z3641" t="s">
        <v>67</v>
      </c>
      <c r="AA3641">
        <v>8.0000000000000002E-3</v>
      </c>
      <c r="AB3641" t="s">
        <v>68</v>
      </c>
      <c r="AC3641">
        <v>0.06</v>
      </c>
      <c r="AD3641" t="s">
        <v>67</v>
      </c>
      <c r="AE3641">
        <v>0.03</v>
      </c>
      <c r="AF3641" t="s">
        <v>67</v>
      </c>
      <c r="AG3641">
        <v>0.02</v>
      </c>
      <c r="AH3641" t="s">
        <v>69</v>
      </c>
      <c r="AI3641">
        <v>0.03</v>
      </c>
      <c r="AJ3641" t="s">
        <v>68</v>
      </c>
      <c r="AL3641" t="s">
        <v>64</v>
      </c>
      <c r="AN3641" t="s">
        <v>64</v>
      </c>
      <c r="AO3641">
        <v>3.0000000000000001E-3</v>
      </c>
      <c r="AP3641" t="s">
        <v>70</v>
      </c>
      <c r="AQ3641">
        <v>0</v>
      </c>
      <c r="AR3641" t="s">
        <v>70</v>
      </c>
      <c r="AS3641">
        <v>2.0499999999999998</v>
      </c>
      <c r="AT3641" t="s">
        <v>67</v>
      </c>
      <c r="AU3641">
        <v>0.21</v>
      </c>
      <c r="AV3641" t="s">
        <v>67</v>
      </c>
      <c r="AW3641">
        <v>3.36</v>
      </c>
      <c r="AX3641" t="s">
        <v>67</v>
      </c>
      <c r="AY3641">
        <v>0.96</v>
      </c>
      <c r="AZ3641" t="s">
        <v>67</v>
      </c>
      <c r="BA3641">
        <v>0.11</v>
      </c>
      <c r="BB3641" t="s">
        <v>67</v>
      </c>
      <c r="BC3641">
        <v>0.85</v>
      </c>
      <c r="BD3641" t="s">
        <v>67</v>
      </c>
      <c r="BE3641">
        <v>0.94</v>
      </c>
      <c r="BF3641" t="s">
        <v>67</v>
      </c>
    </row>
    <row r="3642" spans="1:58" x14ac:dyDescent="0.25">
      <c r="A3642" t="s">
        <v>58</v>
      </c>
      <c r="B3642">
        <v>2</v>
      </c>
      <c r="C3642" t="s">
        <v>88</v>
      </c>
      <c r="D3642">
        <v>2007</v>
      </c>
      <c r="E3642">
        <v>2007</v>
      </c>
      <c r="F3642">
        <v>1</v>
      </c>
      <c r="G3642" t="s">
        <v>66</v>
      </c>
      <c r="H3642">
        <v>8.86</v>
      </c>
      <c r="I3642">
        <v>23.17</v>
      </c>
      <c r="J3642" t="s">
        <v>67</v>
      </c>
      <c r="K3642">
        <v>7.43</v>
      </c>
      <c r="L3642" t="s">
        <v>67</v>
      </c>
      <c r="M3642">
        <v>34.07</v>
      </c>
      <c r="N3642" t="s">
        <v>67</v>
      </c>
      <c r="O3642">
        <v>16.420000000000002</v>
      </c>
      <c r="P3642" t="s">
        <v>67</v>
      </c>
      <c r="Q3642">
        <v>1.79</v>
      </c>
      <c r="R3642" t="s">
        <v>67</v>
      </c>
      <c r="S3642">
        <v>9.1300000000000008</v>
      </c>
      <c r="T3642" t="s">
        <v>67</v>
      </c>
      <c r="U3642">
        <v>5.5E-2</v>
      </c>
      <c r="V3642" t="s">
        <v>67</v>
      </c>
      <c r="W3642">
        <v>0.05</v>
      </c>
      <c r="X3642" t="s">
        <v>67</v>
      </c>
      <c r="Y3642">
        <v>3.5999999999999997E-2</v>
      </c>
      <c r="Z3642" t="s">
        <v>67</v>
      </c>
      <c r="AA3642">
        <v>5.0000000000000001E-3</v>
      </c>
      <c r="AB3642" t="s">
        <v>68</v>
      </c>
      <c r="AC3642">
        <v>0.03</v>
      </c>
      <c r="AD3642" t="s">
        <v>67</v>
      </c>
      <c r="AE3642">
        <v>0.03</v>
      </c>
      <c r="AF3642" t="s">
        <v>67</v>
      </c>
      <c r="AG3642">
        <v>0.03</v>
      </c>
      <c r="AH3642" t="s">
        <v>69</v>
      </c>
      <c r="AI3642">
        <v>0</v>
      </c>
      <c r="AJ3642" t="s">
        <v>68</v>
      </c>
      <c r="AL3642" t="s">
        <v>64</v>
      </c>
      <c r="AN3642" t="s">
        <v>64</v>
      </c>
      <c r="AO3642">
        <v>4.0000000000000001E-3</v>
      </c>
      <c r="AP3642" t="s">
        <v>70</v>
      </c>
      <c r="AQ3642">
        <v>1E-3</v>
      </c>
      <c r="AR3642" t="s">
        <v>70</v>
      </c>
      <c r="AS3642">
        <v>2.12</v>
      </c>
      <c r="AT3642" t="s">
        <v>67</v>
      </c>
      <c r="AU3642">
        <v>0.22</v>
      </c>
      <c r="AV3642" t="s">
        <v>67</v>
      </c>
      <c r="AW3642">
        <v>3.2</v>
      </c>
      <c r="AX3642" t="s">
        <v>67</v>
      </c>
      <c r="AY3642">
        <v>1.02</v>
      </c>
      <c r="AZ3642" t="s">
        <v>67</v>
      </c>
      <c r="BA3642">
        <v>0.11</v>
      </c>
      <c r="BB3642" t="s">
        <v>67</v>
      </c>
      <c r="BC3642">
        <v>0.88</v>
      </c>
      <c r="BD3642" t="s">
        <v>67</v>
      </c>
      <c r="BE3642">
        <v>0.84</v>
      </c>
      <c r="BF3642" t="s">
        <v>67</v>
      </c>
    </row>
    <row r="3643" spans="1:58" x14ac:dyDescent="0.25">
      <c r="A3643" t="s">
        <v>58</v>
      </c>
      <c r="B3643">
        <v>2</v>
      </c>
      <c r="C3643" t="s">
        <v>88</v>
      </c>
      <c r="D3643">
        <v>2007</v>
      </c>
      <c r="E3643">
        <v>2007</v>
      </c>
      <c r="F3643">
        <v>2</v>
      </c>
      <c r="G3643" t="s">
        <v>66</v>
      </c>
      <c r="H3643">
        <v>9.7799999999999994</v>
      </c>
      <c r="I3643">
        <v>23.1</v>
      </c>
      <c r="J3643" t="s">
        <v>67</v>
      </c>
      <c r="K3643">
        <v>7.46</v>
      </c>
      <c r="L3643" t="s">
        <v>67</v>
      </c>
      <c r="M3643">
        <v>35.090000000000003</v>
      </c>
      <c r="N3643" t="s">
        <v>67</v>
      </c>
      <c r="O3643">
        <v>17.04</v>
      </c>
      <c r="P3643" t="s">
        <v>67</v>
      </c>
      <c r="Q3643">
        <v>2.4900000000000002</v>
      </c>
      <c r="R3643" t="s">
        <v>67</v>
      </c>
      <c r="S3643">
        <v>9.0299999999999994</v>
      </c>
      <c r="T3643" t="s">
        <v>67</v>
      </c>
      <c r="U3643">
        <v>4.8000000000000001E-2</v>
      </c>
      <c r="V3643" t="s">
        <v>67</v>
      </c>
      <c r="W3643">
        <v>4.8000000000000001E-2</v>
      </c>
      <c r="X3643" t="s">
        <v>67</v>
      </c>
      <c r="Y3643">
        <v>3.4000000000000002E-2</v>
      </c>
      <c r="Z3643" t="s">
        <v>67</v>
      </c>
      <c r="AA3643">
        <v>1E-3</v>
      </c>
      <c r="AB3643" t="s">
        <v>68</v>
      </c>
      <c r="AC3643">
        <v>0.05</v>
      </c>
      <c r="AD3643" t="s">
        <v>67</v>
      </c>
      <c r="AE3643">
        <v>0.03</v>
      </c>
      <c r="AF3643" t="s">
        <v>70</v>
      </c>
      <c r="AG3643">
        <v>0.03</v>
      </c>
      <c r="AH3643" t="s">
        <v>69</v>
      </c>
      <c r="AI3643">
        <v>0.02</v>
      </c>
      <c r="AJ3643" t="s">
        <v>69</v>
      </c>
      <c r="AL3643" t="s">
        <v>64</v>
      </c>
      <c r="AN3643" t="s">
        <v>64</v>
      </c>
      <c r="AO3643">
        <v>2E-3</v>
      </c>
      <c r="AP3643" t="s">
        <v>70</v>
      </c>
      <c r="AQ3643">
        <v>0</v>
      </c>
      <c r="AR3643" t="s">
        <v>70</v>
      </c>
      <c r="AS3643">
        <v>2.11</v>
      </c>
      <c r="AT3643" t="s">
        <v>67</v>
      </c>
      <c r="AU3643">
        <v>0.22</v>
      </c>
      <c r="AV3643" t="s">
        <v>67</v>
      </c>
      <c r="AW3643">
        <v>3.52</v>
      </c>
      <c r="AX3643" t="s">
        <v>67</v>
      </c>
      <c r="AY3643">
        <v>1.1200000000000001</v>
      </c>
      <c r="AZ3643" t="s">
        <v>67</v>
      </c>
      <c r="BA3643">
        <v>0.11</v>
      </c>
      <c r="BB3643" t="s">
        <v>67</v>
      </c>
      <c r="BC3643">
        <v>0.9</v>
      </c>
      <c r="BD3643" t="s">
        <v>67</v>
      </c>
      <c r="BE3643">
        <v>0.86</v>
      </c>
      <c r="BF3643" t="s">
        <v>67</v>
      </c>
    </row>
    <row r="3644" spans="1:58" x14ac:dyDescent="0.25">
      <c r="A3644" t="s">
        <v>58</v>
      </c>
      <c r="B3644">
        <v>2</v>
      </c>
      <c r="C3644" t="s">
        <v>88</v>
      </c>
      <c r="D3644">
        <v>2007</v>
      </c>
      <c r="E3644">
        <v>2007</v>
      </c>
      <c r="F3644">
        <v>3</v>
      </c>
      <c r="G3644" t="s">
        <v>66</v>
      </c>
      <c r="H3644">
        <v>6.02</v>
      </c>
      <c r="I3644">
        <v>15.76</v>
      </c>
      <c r="J3644" t="s">
        <v>67</v>
      </c>
      <c r="K3644">
        <v>7.43</v>
      </c>
      <c r="L3644" t="s">
        <v>67</v>
      </c>
      <c r="M3644">
        <v>35.869999999999997</v>
      </c>
      <c r="N3644" t="s">
        <v>67</v>
      </c>
      <c r="O3644">
        <v>17.329999999999998</v>
      </c>
      <c r="P3644" t="s">
        <v>67</v>
      </c>
      <c r="Q3644">
        <v>1.74</v>
      </c>
      <c r="R3644" t="s">
        <v>67</v>
      </c>
      <c r="S3644">
        <v>9.34</v>
      </c>
      <c r="T3644" t="s">
        <v>67</v>
      </c>
      <c r="U3644">
        <v>4.8000000000000001E-2</v>
      </c>
      <c r="V3644" t="s">
        <v>67</v>
      </c>
      <c r="W3644">
        <v>4.5999999999999999E-2</v>
      </c>
      <c r="X3644" t="s">
        <v>67</v>
      </c>
      <c r="Y3644">
        <v>3.5000000000000003E-2</v>
      </c>
      <c r="Z3644" t="s">
        <v>67</v>
      </c>
      <c r="AA3644">
        <v>2E-3</v>
      </c>
      <c r="AB3644" t="s">
        <v>68</v>
      </c>
      <c r="AC3644">
        <v>0.05</v>
      </c>
      <c r="AD3644" t="s">
        <v>67</v>
      </c>
      <c r="AE3644">
        <v>0.02</v>
      </c>
      <c r="AF3644" t="s">
        <v>70</v>
      </c>
      <c r="AG3644">
        <v>0.02</v>
      </c>
      <c r="AH3644" t="s">
        <v>69</v>
      </c>
      <c r="AI3644">
        <v>0.03</v>
      </c>
      <c r="AJ3644" t="s">
        <v>69</v>
      </c>
      <c r="AL3644" t="s">
        <v>64</v>
      </c>
      <c r="AN3644" t="s">
        <v>64</v>
      </c>
      <c r="AO3644">
        <v>2E-3</v>
      </c>
      <c r="AP3644" t="s">
        <v>70</v>
      </c>
      <c r="AQ3644">
        <v>0</v>
      </c>
      <c r="AR3644" t="s">
        <v>70</v>
      </c>
      <c r="AS3644">
        <v>2.1800000000000002</v>
      </c>
      <c r="AT3644" t="s">
        <v>67</v>
      </c>
      <c r="AU3644">
        <v>0.2</v>
      </c>
      <c r="AV3644" t="s">
        <v>67</v>
      </c>
      <c r="AW3644">
        <v>3.56</v>
      </c>
      <c r="AX3644" t="s">
        <v>67</v>
      </c>
      <c r="AY3644">
        <v>1.03</v>
      </c>
      <c r="AZ3644" t="s">
        <v>67</v>
      </c>
      <c r="BA3644">
        <v>0.11</v>
      </c>
      <c r="BB3644" t="s">
        <v>67</v>
      </c>
      <c r="BC3644">
        <v>0.86</v>
      </c>
      <c r="BD3644" t="s">
        <v>67</v>
      </c>
      <c r="BE3644">
        <v>0.79</v>
      </c>
      <c r="BF3644" t="s">
        <v>67</v>
      </c>
    </row>
    <row r="3645" spans="1:58" x14ac:dyDescent="0.25">
      <c r="A3645" t="s">
        <v>58</v>
      </c>
      <c r="B3645">
        <v>2</v>
      </c>
      <c r="C3645" t="s">
        <v>88</v>
      </c>
      <c r="D3645">
        <v>2007</v>
      </c>
      <c r="E3645">
        <v>2007</v>
      </c>
      <c r="F3645">
        <v>4</v>
      </c>
      <c r="G3645" t="s">
        <v>66</v>
      </c>
      <c r="H3645">
        <v>2.94</v>
      </c>
      <c r="I3645">
        <v>7.45</v>
      </c>
      <c r="J3645" t="s">
        <v>73</v>
      </c>
      <c r="K3645">
        <v>7.51</v>
      </c>
      <c r="L3645" t="s">
        <v>67</v>
      </c>
      <c r="M3645">
        <v>41.65</v>
      </c>
      <c r="N3645" t="s">
        <v>67</v>
      </c>
      <c r="O3645">
        <v>20.170000000000002</v>
      </c>
      <c r="P3645" t="s">
        <v>67</v>
      </c>
      <c r="Q3645">
        <v>1.28</v>
      </c>
      <c r="R3645" t="s">
        <v>67</v>
      </c>
      <c r="S3645">
        <v>9.59</v>
      </c>
      <c r="T3645" t="s">
        <v>67</v>
      </c>
      <c r="U3645">
        <v>4.2999999999999997E-2</v>
      </c>
      <c r="V3645" t="s">
        <v>67</v>
      </c>
      <c r="W3645">
        <v>4.3999999999999997E-2</v>
      </c>
      <c r="X3645" t="s">
        <v>67</v>
      </c>
      <c r="Y3645">
        <v>0.03</v>
      </c>
      <c r="Z3645" t="s">
        <v>67</v>
      </c>
      <c r="AA3645">
        <v>0</v>
      </c>
      <c r="AB3645" t="s">
        <v>68</v>
      </c>
      <c r="AC3645">
        <v>0.04</v>
      </c>
      <c r="AD3645" t="s">
        <v>67</v>
      </c>
      <c r="AE3645">
        <v>0.04</v>
      </c>
      <c r="AF3645" t="s">
        <v>67</v>
      </c>
      <c r="AG3645">
        <v>0.04</v>
      </c>
      <c r="AH3645" t="s">
        <v>69</v>
      </c>
      <c r="AI3645">
        <v>0</v>
      </c>
      <c r="AJ3645" t="s">
        <v>68</v>
      </c>
      <c r="AL3645" t="s">
        <v>64</v>
      </c>
      <c r="AN3645" t="s">
        <v>64</v>
      </c>
      <c r="AO3645">
        <v>2E-3</v>
      </c>
      <c r="AP3645" t="s">
        <v>70</v>
      </c>
      <c r="AQ3645">
        <v>0</v>
      </c>
      <c r="AR3645" t="s">
        <v>70</v>
      </c>
      <c r="AS3645">
        <v>2.4500000000000002</v>
      </c>
      <c r="AT3645" t="s">
        <v>67</v>
      </c>
      <c r="AU3645">
        <v>0.22</v>
      </c>
      <c r="AV3645" t="s">
        <v>67</v>
      </c>
      <c r="AW3645">
        <v>4.53</v>
      </c>
      <c r="AX3645" t="s">
        <v>67</v>
      </c>
      <c r="AY3645">
        <v>1.06</v>
      </c>
      <c r="AZ3645" t="s">
        <v>67</v>
      </c>
      <c r="BA3645">
        <v>0.12</v>
      </c>
      <c r="BB3645" t="s">
        <v>67</v>
      </c>
      <c r="BC3645">
        <v>0.95</v>
      </c>
      <c r="BD3645" t="s">
        <v>67</v>
      </c>
      <c r="BE3645">
        <v>0.92</v>
      </c>
      <c r="BF3645" t="s">
        <v>67</v>
      </c>
    </row>
    <row r="3646" spans="1:58" x14ac:dyDescent="0.25">
      <c r="A3646" t="s">
        <v>58</v>
      </c>
      <c r="B3646">
        <v>2</v>
      </c>
      <c r="C3646" t="s">
        <v>88</v>
      </c>
      <c r="D3646">
        <v>2007</v>
      </c>
      <c r="E3646">
        <v>2007</v>
      </c>
      <c r="F3646">
        <v>5</v>
      </c>
      <c r="G3646" t="s">
        <v>66</v>
      </c>
      <c r="H3646">
        <v>1.1000000000000001</v>
      </c>
      <c r="I3646">
        <v>2.88</v>
      </c>
      <c r="J3646" t="s">
        <v>67</v>
      </c>
      <c r="K3646">
        <v>7.66</v>
      </c>
      <c r="L3646" t="s">
        <v>67</v>
      </c>
      <c r="M3646">
        <v>50.27</v>
      </c>
      <c r="N3646" t="s">
        <v>67</v>
      </c>
      <c r="O3646">
        <v>24.25</v>
      </c>
      <c r="P3646" t="s">
        <v>67</v>
      </c>
      <c r="Q3646">
        <v>1.56</v>
      </c>
      <c r="R3646" t="s">
        <v>67</v>
      </c>
      <c r="S3646">
        <v>10.199999999999999</v>
      </c>
      <c r="T3646" t="s">
        <v>67</v>
      </c>
      <c r="U3646">
        <v>4.2000000000000003E-2</v>
      </c>
      <c r="V3646" t="s">
        <v>67</v>
      </c>
      <c r="W3646">
        <v>4.2000000000000003E-2</v>
      </c>
      <c r="X3646" t="s">
        <v>67</v>
      </c>
      <c r="Y3646">
        <v>2.9000000000000001E-2</v>
      </c>
      <c r="Z3646" t="s">
        <v>67</v>
      </c>
      <c r="AA3646">
        <v>1E-3</v>
      </c>
      <c r="AB3646" t="s">
        <v>68</v>
      </c>
      <c r="AC3646">
        <v>0.06</v>
      </c>
      <c r="AD3646" t="s">
        <v>67</v>
      </c>
      <c r="AE3646">
        <v>0.04</v>
      </c>
      <c r="AF3646" t="s">
        <v>67</v>
      </c>
      <c r="AG3646">
        <v>0.04</v>
      </c>
      <c r="AH3646" t="s">
        <v>69</v>
      </c>
      <c r="AI3646">
        <v>0.02</v>
      </c>
      <c r="AJ3646" t="s">
        <v>68</v>
      </c>
      <c r="AL3646" t="s">
        <v>64</v>
      </c>
      <c r="AN3646" t="s">
        <v>64</v>
      </c>
      <c r="AO3646">
        <v>2E-3</v>
      </c>
      <c r="AP3646" t="s">
        <v>70</v>
      </c>
      <c r="AQ3646">
        <v>1E-3</v>
      </c>
      <c r="AR3646" t="s">
        <v>70</v>
      </c>
      <c r="AS3646">
        <v>2.82</v>
      </c>
      <c r="AT3646" t="s">
        <v>67</v>
      </c>
      <c r="AU3646">
        <v>0.24</v>
      </c>
      <c r="AV3646" t="s">
        <v>67</v>
      </c>
      <c r="AW3646">
        <v>5.27</v>
      </c>
      <c r="AX3646" t="s">
        <v>67</v>
      </c>
      <c r="AY3646">
        <v>1.33</v>
      </c>
      <c r="AZ3646" t="s">
        <v>67</v>
      </c>
      <c r="BA3646">
        <v>0.14000000000000001</v>
      </c>
      <c r="BB3646" t="s">
        <v>67</v>
      </c>
      <c r="BC3646">
        <v>1.25</v>
      </c>
      <c r="BD3646" t="s">
        <v>67</v>
      </c>
      <c r="BE3646">
        <v>0.78</v>
      </c>
      <c r="BF3646" t="s">
        <v>67</v>
      </c>
    </row>
    <row r="3647" spans="1:58" x14ac:dyDescent="0.25">
      <c r="A3647" t="s">
        <v>58</v>
      </c>
      <c r="B3647">
        <v>2</v>
      </c>
      <c r="C3647" t="s">
        <v>88</v>
      </c>
      <c r="D3647">
        <v>2007</v>
      </c>
      <c r="E3647">
        <v>2007</v>
      </c>
      <c r="F3647">
        <v>6</v>
      </c>
      <c r="G3647" t="s">
        <v>66</v>
      </c>
      <c r="H3647">
        <v>0.38</v>
      </c>
      <c r="I3647">
        <v>0.96</v>
      </c>
      <c r="J3647" t="s">
        <v>73</v>
      </c>
      <c r="K3647">
        <v>7.72</v>
      </c>
      <c r="L3647" t="s">
        <v>67</v>
      </c>
      <c r="M3647">
        <v>62.47</v>
      </c>
      <c r="N3647" t="s">
        <v>67</v>
      </c>
      <c r="O3647">
        <v>29</v>
      </c>
      <c r="P3647" t="s">
        <v>67</v>
      </c>
      <c r="Q3647">
        <v>1.17</v>
      </c>
      <c r="R3647" t="s">
        <v>67</v>
      </c>
      <c r="S3647">
        <v>10.56</v>
      </c>
      <c r="T3647" t="s">
        <v>67</v>
      </c>
      <c r="U3647">
        <v>5.0999999999999997E-2</v>
      </c>
      <c r="V3647" t="s">
        <v>67</v>
      </c>
      <c r="W3647">
        <v>4.9000000000000002E-2</v>
      </c>
      <c r="X3647" t="s">
        <v>67</v>
      </c>
      <c r="Y3647">
        <v>2.9000000000000001E-2</v>
      </c>
      <c r="Z3647" t="s">
        <v>67</v>
      </c>
      <c r="AA3647">
        <v>2E-3</v>
      </c>
      <c r="AB3647" t="s">
        <v>68</v>
      </c>
      <c r="AC3647">
        <v>7.0000000000000007E-2</v>
      </c>
      <c r="AD3647" t="s">
        <v>67</v>
      </c>
      <c r="AE3647">
        <v>0.05</v>
      </c>
      <c r="AF3647" t="s">
        <v>67</v>
      </c>
      <c r="AG3647">
        <v>0.04</v>
      </c>
      <c r="AH3647" t="s">
        <v>69</v>
      </c>
      <c r="AI3647">
        <v>0.03</v>
      </c>
      <c r="AJ3647" t="s">
        <v>68</v>
      </c>
      <c r="AL3647" t="s">
        <v>64</v>
      </c>
      <c r="AN3647" t="s">
        <v>64</v>
      </c>
      <c r="AO3647">
        <v>5.0000000000000001E-3</v>
      </c>
      <c r="AP3647" t="s">
        <v>70</v>
      </c>
      <c r="AQ3647">
        <v>1E-3</v>
      </c>
      <c r="AR3647" t="s">
        <v>70</v>
      </c>
      <c r="AS3647">
        <v>3.46</v>
      </c>
      <c r="AT3647" t="s">
        <v>67</v>
      </c>
      <c r="AU3647">
        <v>0.24</v>
      </c>
      <c r="AV3647" t="s">
        <v>67</v>
      </c>
      <c r="AW3647">
        <v>6.82</v>
      </c>
      <c r="AX3647" t="s">
        <v>67</v>
      </c>
      <c r="AY3647">
        <v>1.5</v>
      </c>
      <c r="AZ3647" t="s">
        <v>67</v>
      </c>
      <c r="BA3647">
        <v>0.18</v>
      </c>
      <c r="BB3647" t="s">
        <v>67</v>
      </c>
      <c r="BC3647">
        <v>2</v>
      </c>
      <c r="BD3647" t="s">
        <v>67</v>
      </c>
      <c r="BE3647">
        <v>0.74</v>
      </c>
      <c r="BF3647" t="s">
        <v>67</v>
      </c>
    </row>
    <row r="3648" spans="1:58" x14ac:dyDescent="0.25">
      <c r="A3648" t="s">
        <v>58</v>
      </c>
      <c r="B3648">
        <v>2</v>
      </c>
      <c r="C3648" t="s">
        <v>88</v>
      </c>
      <c r="D3648">
        <v>2007</v>
      </c>
      <c r="E3648">
        <v>2007</v>
      </c>
      <c r="F3648">
        <v>7</v>
      </c>
      <c r="G3648" t="s">
        <v>66</v>
      </c>
      <c r="H3648">
        <v>0.18</v>
      </c>
      <c r="I3648">
        <v>0.48</v>
      </c>
      <c r="J3648" t="s">
        <v>67</v>
      </c>
      <c r="K3648">
        <v>7.76</v>
      </c>
      <c r="L3648" t="s">
        <v>67</v>
      </c>
      <c r="M3648">
        <v>72.33</v>
      </c>
      <c r="N3648" t="s">
        <v>67</v>
      </c>
      <c r="O3648">
        <v>32</v>
      </c>
      <c r="P3648" t="s">
        <v>67</v>
      </c>
      <c r="Q3648">
        <v>0.44</v>
      </c>
      <c r="R3648" t="s">
        <v>67</v>
      </c>
      <c r="S3648">
        <v>10.63</v>
      </c>
      <c r="T3648" t="s">
        <v>67</v>
      </c>
      <c r="U3648">
        <v>0.05</v>
      </c>
      <c r="V3648" t="s">
        <v>67</v>
      </c>
      <c r="W3648">
        <v>4.9000000000000002E-2</v>
      </c>
      <c r="X3648" t="s">
        <v>67</v>
      </c>
      <c r="Y3648">
        <v>2.7E-2</v>
      </c>
      <c r="Z3648" t="s">
        <v>67</v>
      </c>
      <c r="AA3648">
        <v>1E-3</v>
      </c>
      <c r="AB3648" t="s">
        <v>68</v>
      </c>
      <c r="AC3648">
        <v>0.05</v>
      </c>
      <c r="AD3648" t="s">
        <v>67</v>
      </c>
      <c r="AE3648">
        <v>0.04</v>
      </c>
      <c r="AF3648" t="s">
        <v>67</v>
      </c>
      <c r="AG3648">
        <v>0.04</v>
      </c>
      <c r="AH3648" t="s">
        <v>69</v>
      </c>
      <c r="AI3648">
        <v>0.01</v>
      </c>
      <c r="AJ3648" t="s">
        <v>68</v>
      </c>
      <c r="AL3648" t="s">
        <v>64</v>
      </c>
      <c r="AN3648" t="s">
        <v>64</v>
      </c>
      <c r="AO3648">
        <v>0</v>
      </c>
      <c r="AP3648" t="s">
        <v>70</v>
      </c>
      <c r="AQ3648">
        <v>3.0000000000000001E-3</v>
      </c>
      <c r="AR3648" t="s">
        <v>70</v>
      </c>
      <c r="AS3648">
        <v>4.05</v>
      </c>
      <c r="AT3648" t="s">
        <v>67</v>
      </c>
      <c r="AU3648">
        <v>0.27</v>
      </c>
      <c r="AV3648" t="s">
        <v>67</v>
      </c>
      <c r="AW3648">
        <v>7.72</v>
      </c>
      <c r="AX3648" t="s">
        <v>67</v>
      </c>
      <c r="AY3648">
        <v>2</v>
      </c>
      <c r="AZ3648" t="s">
        <v>67</v>
      </c>
      <c r="BA3648">
        <v>0.2</v>
      </c>
      <c r="BB3648" t="s">
        <v>67</v>
      </c>
      <c r="BC3648">
        <v>3.08</v>
      </c>
      <c r="BD3648" t="s">
        <v>67</v>
      </c>
      <c r="BE3648">
        <v>0.72</v>
      </c>
      <c r="BF3648" t="s">
        <v>67</v>
      </c>
    </row>
    <row r="3649" spans="1:58" x14ac:dyDescent="0.25">
      <c r="A3649" t="s">
        <v>58</v>
      </c>
      <c r="B3649">
        <v>2</v>
      </c>
      <c r="C3649" t="s">
        <v>88</v>
      </c>
      <c r="D3649">
        <v>2007</v>
      </c>
      <c r="E3649">
        <v>2007</v>
      </c>
      <c r="F3649">
        <v>8</v>
      </c>
      <c r="G3649" t="s">
        <v>60</v>
      </c>
      <c r="H3649">
        <v>0.09</v>
      </c>
      <c r="I3649">
        <v>0.23</v>
      </c>
      <c r="J3649" t="s">
        <v>67</v>
      </c>
      <c r="K3649">
        <v>7.3</v>
      </c>
      <c r="L3649" t="s">
        <v>71</v>
      </c>
      <c r="M3649">
        <v>77.39</v>
      </c>
      <c r="N3649" t="s">
        <v>61</v>
      </c>
      <c r="O3649">
        <v>20.420000000000002</v>
      </c>
      <c r="P3649" t="s">
        <v>67</v>
      </c>
      <c r="Q3649">
        <v>0.57999999999999996</v>
      </c>
      <c r="R3649" t="s">
        <v>71</v>
      </c>
      <c r="S3649">
        <v>10.43</v>
      </c>
      <c r="T3649" t="s">
        <v>71</v>
      </c>
      <c r="U3649">
        <v>4.2000000000000003E-2</v>
      </c>
      <c r="V3649" t="s">
        <v>71</v>
      </c>
      <c r="W3649">
        <v>3.7999999999999999E-2</v>
      </c>
      <c r="X3649" t="s">
        <v>71</v>
      </c>
      <c r="Y3649">
        <v>2.4E-2</v>
      </c>
      <c r="Z3649" t="s">
        <v>71</v>
      </c>
      <c r="AA3649">
        <v>3.0000000000000001E-3</v>
      </c>
      <c r="AB3649" t="s">
        <v>72</v>
      </c>
      <c r="AC3649">
        <v>0.14000000000000001</v>
      </c>
      <c r="AD3649" t="s">
        <v>71</v>
      </c>
      <c r="AE3649">
        <v>0.06</v>
      </c>
      <c r="AF3649" t="s">
        <v>71</v>
      </c>
      <c r="AG3649">
        <v>0.04</v>
      </c>
      <c r="AH3649" t="s">
        <v>74</v>
      </c>
      <c r="AI3649">
        <v>0.09</v>
      </c>
      <c r="AJ3649" t="s">
        <v>72</v>
      </c>
      <c r="AL3649" t="s">
        <v>64</v>
      </c>
      <c r="AN3649" t="s">
        <v>64</v>
      </c>
      <c r="AO3649">
        <v>8.0000000000000002E-3</v>
      </c>
      <c r="AP3649" t="s">
        <v>84</v>
      </c>
      <c r="AQ3649">
        <v>0.01</v>
      </c>
      <c r="AR3649" t="s">
        <v>84</v>
      </c>
      <c r="AS3649">
        <v>4.45</v>
      </c>
      <c r="AT3649" t="s">
        <v>71</v>
      </c>
      <c r="AU3649">
        <v>0.33</v>
      </c>
      <c r="AV3649" t="s">
        <v>71</v>
      </c>
      <c r="AW3649">
        <v>8.9</v>
      </c>
      <c r="AX3649" t="s">
        <v>71</v>
      </c>
      <c r="AY3649">
        <v>2.12</v>
      </c>
      <c r="AZ3649" t="s">
        <v>71</v>
      </c>
      <c r="BA3649">
        <v>0.24</v>
      </c>
      <c r="BB3649" t="s">
        <v>67</v>
      </c>
      <c r="BC3649">
        <v>4.22</v>
      </c>
      <c r="BD3649" t="s">
        <v>61</v>
      </c>
      <c r="BE3649">
        <v>0.94</v>
      </c>
      <c r="BF3649" t="s">
        <v>71</v>
      </c>
    </row>
    <row r="3650" spans="1:58" x14ac:dyDescent="0.25">
      <c r="A3650" t="s">
        <v>58</v>
      </c>
      <c r="B3650">
        <v>2</v>
      </c>
      <c r="C3650" t="s">
        <v>88</v>
      </c>
      <c r="D3650">
        <v>2007</v>
      </c>
      <c r="E3650">
        <v>2007</v>
      </c>
      <c r="F3650">
        <v>9</v>
      </c>
      <c r="G3650" t="s">
        <v>60</v>
      </c>
      <c r="H3650">
        <v>0.09</v>
      </c>
      <c r="I3650">
        <v>0.23</v>
      </c>
      <c r="J3650" t="s">
        <v>67</v>
      </c>
      <c r="K3650">
        <v>7.63</v>
      </c>
      <c r="L3650" t="s">
        <v>67</v>
      </c>
      <c r="M3650">
        <v>73.819999999999993</v>
      </c>
      <c r="N3650" t="s">
        <v>67</v>
      </c>
      <c r="O3650">
        <v>28.33</v>
      </c>
      <c r="P3650" t="s">
        <v>67</v>
      </c>
      <c r="Q3650">
        <v>1.03</v>
      </c>
      <c r="R3650" t="s">
        <v>67</v>
      </c>
      <c r="S3650">
        <v>9.5299999999999994</v>
      </c>
      <c r="T3650" t="s">
        <v>67</v>
      </c>
      <c r="U3650">
        <v>4.5999999999999999E-2</v>
      </c>
      <c r="V3650" t="s">
        <v>67</v>
      </c>
      <c r="W3650">
        <v>4.1000000000000002E-2</v>
      </c>
      <c r="X3650" t="s">
        <v>67</v>
      </c>
      <c r="Y3650">
        <v>2.5000000000000001E-2</v>
      </c>
      <c r="Z3650" t="s">
        <v>67</v>
      </c>
      <c r="AA3650">
        <v>5.0000000000000001E-3</v>
      </c>
      <c r="AB3650" t="s">
        <v>68</v>
      </c>
      <c r="AC3650">
        <v>0.09</v>
      </c>
      <c r="AD3650" t="s">
        <v>67</v>
      </c>
      <c r="AE3650">
        <v>0.08</v>
      </c>
      <c r="AF3650" t="s">
        <v>67</v>
      </c>
      <c r="AG3650">
        <v>0.08</v>
      </c>
      <c r="AH3650" t="s">
        <v>69</v>
      </c>
      <c r="AI3650">
        <v>0.01</v>
      </c>
      <c r="AJ3650" t="s">
        <v>68</v>
      </c>
      <c r="AL3650" t="s">
        <v>64</v>
      </c>
      <c r="AN3650" t="s">
        <v>64</v>
      </c>
      <c r="AO3650">
        <v>3.0000000000000001E-3</v>
      </c>
      <c r="AP3650" t="s">
        <v>70</v>
      </c>
      <c r="AQ3650">
        <v>0</v>
      </c>
      <c r="AR3650" t="s">
        <v>70</v>
      </c>
      <c r="AS3650">
        <v>4.0199999999999996</v>
      </c>
      <c r="AT3650" t="s">
        <v>67</v>
      </c>
      <c r="AU3650">
        <v>0.33</v>
      </c>
      <c r="AV3650" t="s">
        <v>67</v>
      </c>
      <c r="AW3650">
        <v>7.75</v>
      </c>
      <c r="AX3650" t="s">
        <v>67</v>
      </c>
      <c r="AY3650">
        <v>1.94</v>
      </c>
      <c r="AZ3650" t="s">
        <v>67</v>
      </c>
      <c r="BA3650">
        <v>0.24</v>
      </c>
      <c r="BB3650" t="s">
        <v>67</v>
      </c>
      <c r="BC3650">
        <v>5.26</v>
      </c>
      <c r="BD3650" t="s">
        <v>67</v>
      </c>
      <c r="BE3650">
        <v>1.58</v>
      </c>
      <c r="BF3650" t="s">
        <v>67</v>
      </c>
    </row>
    <row r="3651" spans="1:58" x14ac:dyDescent="0.25">
      <c r="A3651" t="s">
        <v>58</v>
      </c>
      <c r="B3651">
        <v>2</v>
      </c>
      <c r="C3651" t="s">
        <v>88</v>
      </c>
      <c r="D3651">
        <v>2008</v>
      </c>
      <c r="E3651">
        <v>2007</v>
      </c>
      <c r="F3651">
        <v>10</v>
      </c>
      <c r="G3651" t="s">
        <v>60</v>
      </c>
      <c r="H3651">
        <v>1.76</v>
      </c>
      <c r="I3651">
        <v>4.5999999999999996</v>
      </c>
      <c r="J3651" t="s">
        <v>73</v>
      </c>
      <c r="K3651">
        <v>7.6</v>
      </c>
      <c r="L3651" t="s">
        <v>67</v>
      </c>
      <c r="M3651">
        <v>54.12</v>
      </c>
      <c r="N3651" t="s">
        <v>67</v>
      </c>
      <c r="O3651">
        <v>22.79</v>
      </c>
      <c r="P3651" t="s">
        <v>67</v>
      </c>
      <c r="Q3651">
        <v>4.3899999999999997</v>
      </c>
      <c r="R3651" t="s">
        <v>67</v>
      </c>
      <c r="S3651">
        <v>8.66</v>
      </c>
      <c r="T3651" t="s">
        <v>67</v>
      </c>
      <c r="U3651">
        <v>4.9000000000000002E-2</v>
      </c>
      <c r="V3651" t="s">
        <v>67</v>
      </c>
      <c r="W3651">
        <v>4.2999999999999997E-2</v>
      </c>
      <c r="X3651" t="s">
        <v>67</v>
      </c>
      <c r="Y3651">
        <v>2.9000000000000001E-2</v>
      </c>
      <c r="Z3651" t="s">
        <v>67</v>
      </c>
      <c r="AA3651">
        <v>6.0000000000000001E-3</v>
      </c>
      <c r="AB3651" t="s">
        <v>68</v>
      </c>
      <c r="AC3651">
        <v>0.11</v>
      </c>
      <c r="AD3651" t="s">
        <v>67</v>
      </c>
      <c r="AE3651">
        <v>0.08</v>
      </c>
      <c r="AF3651" t="s">
        <v>67</v>
      </c>
      <c r="AG3651">
        <v>0.08</v>
      </c>
      <c r="AH3651" t="s">
        <v>69</v>
      </c>
      <c r="AI3651">
        <v>0.03</v>
      </c>
      <c r="AJ3651" t="s">
        <v>68</v>
      </c>
      <c r="AL3651" t="s">
        <v>64</v>
      </c>
      <c r="AN3651" t="s">
        <v>64</v>
      </c>
      <c r="AO3651">
        <v>3.0000000000000001E-3</v>
      </c>
      <c r="AP3651" t="s">
        <v>70</v>
      </c>
      <c r="AQ3651">
        <v>0</v>
      </c>
      <c r="AR3651" t="s">
        <v>70</v>
      </c>
      <c r="AS3651">
        <v>3.05</v>
      </c>
      <c r="AT3651" t="s">
        <v>67</v>
      </c>
      <c r="AU3651">
        <v>0.28000000000000003</v>
      </c>
      <c r="AV3651" t="s">
        <v>67</v>
      </c>
      <c r="AW3651">
        <v>5.78</v>
      </c>
      <c r="AX3651" t="s">
        <v>67</v>
      </c>
      <c r="AY3651">
        <v>1.36</v>
      </c>
      <c r="AZ3651" t="s">
        <v>67</v>
      </c>
      <c r="BA3651">
        <v>0.18</v>
      </c>
      <c r="BB3651" t="s">
        <v>67</v>
      </c>
      <c r="BC3651">
        <v>2.79</v>
      </c>
      <c r="BD3651" t="s">
        <v>67</v>
      </c>
      <c r="BE3651">
        <v>2</v>
      </c>
      <c r="BF3651" t="s">
        <v>67</v>
      </c>
    </row>
    <row r="3652" spans="1:58" x14ac:dyDescent="0.25">
      <c r="A3652" t="s">
        <v>58</v>
      </c>
      <c r="B3652">
        <v>2</v>
      </c>
      <c r="C3652" t="s">
        <v>88</v>
      </c>
      <c r="D3652">
        <v>2008</v>
      </c>
      <c r="E3652">
        <v>2007</v>
      </c>
      <c r="F3652">
        <v>11</v>
      </c>
      <c r="G3652" t="s">
        <v>66</v>
      </c>
      <c r="H3652">
        <v>5.76</v>
      </c>
      <c r="I3652">
        <v>14.58</v>
      </c>
      <c r="J3652" t="s">
        <v>67</v>
      </c>
      <c r="K3652">
        <v>7.54</v>
      </c>
      <c r="L3652" t="s">
        <v>67</v>
      </c>
      <c r="M3652">
        <v>43.19</v>
      </c>
      <c r="N3652" t="s">
        <v>67</v>
      </c>
      <c r="O3652">
        <v>19.12</v>
      </c>
      <c r="P3652" t="s">
        <v>67</v>
      </c>
      <c r="Q3652">
        <v>1.1599999999999999</v>
      </c>
      <c r="R3652" t="s">
        <v>67</v>
      </c>
      <c r="S3652">
        <v>8.4</v>
      </c>
      <c r="T3652" t="s">
        <v>67</v>
      </c>
      <c r="U3652">
        <v>4.4999999999999998E-2</v>
      </c>
      <c r="V3652" t="s">
        <v>67</v>
      </c>
      <c r="W3652">
        <v>4.2000000000000003E-2</v>
      </c>
      <c r="X3652" t="s">
        <v>67</v>
      </c>
      <c r="Y3652">
        <v>2.9000000000000001E-2</v>
      </c>
      <c r="Z3652" t="s">
        <v>67</v>
      </c>
      <c r="AA3652">
        <v>3.0000000000000001E-3</v>
      </c>
      <c r="AB3652" t="s">
        <v>68</v>
      </c>
      <c r="AC3652">
        <v>0.06</v>
      </c>
      <c r="AD3652" t="s">
        <v>67</v>
      </c>
      <c r="AE3652">
        <v>0.06</v>
      </c>
      <c r="AF3652" t="s">
        <v>67</v>
      </c>
      <c r="AG3652">
        <v>0.05</v>
      </c>
      <c r="AH3652" t="s">
        <v>69</v>
      </c>
      <c r="AI3652">
        <v>0.01</v>
      </c>
      <c r="AJ3652" t="s">
        <v>68</v>
      </c>
      <c r="AL3652" t="s">
        <v>64</v>
      </c>
      <c r="AN3652" t="s">
        <v>64</v>
      </c>
      <c r="AO3652">
        <v>5.0000000000000001E-3</v>
      </c>
      <c r="AP3652" t="s">
        <v>70</v>
      </c>
      <c r="AQ3652">
        <v>1E-3</v>
      </c>
      <c r="AR3652" t="s">
        <v>70</v>
      </c>
      <c r="AS3652">
        <v>2.58</v>
      </c>
      <c r="AT3652" t="s">
        <v>67</v>
      </c>
      <c r="AU3652">
        <v>0.22</v>
      </c>
      <c r="AV3652" t="s">
        <v>67</v>
      </c>
      <c r="AW3652">
        <v>4.57</v>
      </c>
      <c r="AX3652" t="s">
        <v>67</v>
      </c>
      <c r="AY3652">
        <v>0.94</v>
      </c>
      <c r="AZ3652" t="s">
        <v>67</v>
      </c>
      <c r="BA3652">
        <v>0.15</v>
      </c>
      <c r="BB3652" t="s">
        <v>67</v>
      </c>
      <c r="BC3652">
        <v>1.83</v>
      </c>
      <c r="BD3652" t="s">
        <v>67</v>
      </c>
      <c r="BE3652">
        <v>1.56</v>
      </c>
      <c r="BF3652" t="s">
        <v>67</v>
      </c>
    </row>
    <row r="3653" spans="1:58" x14ac:dyDescent="0.25">
      <c r="A3653" t="s">
        <v>58</v>
      </c>
      <c r="B3653">
        <v>2</v>
      </c>
      <c r="C3653" t="s">
        <v>88</v>
      </c>
      <c r="D3653">
        <v>2008</v>
      </c>
      <c r="E3653">
        <v>2007</v>
      </c>
      <c r="F3653">
        <v>12</v>
      </c>
      <c r="G3653" t="s">
        <v>66</v>
      </c>
      <c r="H3653">
        <v>10.71</v>
      </c>
      <c r="I3653">
        <v>28.01</v>
      </c>
      <c r="J3653" t="s">
        <v>67</v>
      </c>
      <c r="K3653">
        <v>7.4</v>
      </c>
      <c r="L3653" t="s">
        <v>67</v>
      </c>
      <c r="M3653">
        <v>33.729999999999997</v>
      </c>
      <c r="N3653" t="s">
        <v>67</v>
      </c>
      <c r="O3653">
        <v>16.170000000000002</v>
      </c>
      <c r="P3653" t="s">
        <v>67</v>
      </c>
      <c r="Q3653">
        <v>2.7</v>
      </c>
      <c r="R3653" t="s">
        <v>67</v>
      </c>
      <c r="S3653">
        <v>8.84</v>
      </c>
      <c r="T3653" t="s">
        <v>67</v>
      </c>
      <c r="U3653">
        <v>0.05</v>
      </c>
      <c r="V3653" t="s">
        <v>67</v>
      </c>
      <c r="W3653">
        <v>4.4999999999999998E-2</v>
      </c>
      <c r="X3653" t="s">
        <v>67</v>
      </c>
      <c r="Y3653">
        <v>3.3000000000000002E-2</v>
      </c>
      <c r="Z3653" t="s">
        <v>67</v>
      </c>
      <c r="AA3653">
        <v>5.0000000000000001E-3</v>
      </c>
      <c r="AB3653" t="s">
        <v>68</v>
      </c>
      <c r="AC3653">
        <v>0.05</v>
      </c>
      <c r="AD3653" t="s">
        <v>67</v>
      </c>
      <c r="AE3653">
        <v>0.04</v>
      </c>
      <c r="AF3653" t="s">
        <v>67</v>
      </c>
      <c r="AG3653">
        <v>0.03</v>
      </c>
      <c r="AH3653" t="s">
        <v>69</v>
      </c>
      <c r="AI3653">
        <v>0.01</v>
      </c>
      <c r="AJ3653" t="s">
        <v>68</v>
      </c>
      <c r="AL3653" t="s">
        <v>64</v>
      </c>
      <c r="AN3653" t="s">
        <v>64</v>
      </c>
      <c r="AO3653">
        <v>4.0000000000000001E-3</v>
      </c>
      <c r="AP3653" t="s">
        <v>70</v>
      </c>
      <c r="AQ3653">
        <v>1E-3</v>
      </c>
      <c r="AR3653" t="s">
        <v>70</v>
      </c>
      <c r="AS3653">
        <v>2.11</v>
      </c>
      <c r="AT3653" t="s">
        <v>67</v>
      </c>
      <c r="AU3653">
        <v>0.18</v>
      </c>
      <c r="AV3653" t="s">
        <v>67</v>
      </c>
      <c r="AW3653">
        <v>3.57</v>
      </c>
      <c r="AX3653" t="s">
        <v>67</v>
      </c>
      <c r="AY3653">
        <v>0.66</v>
      </c>
      <c r="AZ3653" t="s">
        <v>67</v>
      </c>
      <c r="BA3653">
        <v>0.1</v>
      </c>
      <c r="BB3653" t="s">
        <v>67</v>
      </c>
      <c r="BC3653">
        <v>0.87</v>
      </c>
      <c r="BD3653" t="s">
        <v>67</v>
      </c>
      <c r="BE3653">
        <v>1.08</v>
      </c>
      <c r="BF3653" t="s">
        <v>67</v>
      </c>
    </row>
    <row r="3654" spans="1:58" x14ac:dyDescent="0.25">
      <c r="A3654" t="s">
        <v>58</v>
      </c>
      <c r="B3654">
        <v>2</v>
      </c>
      <c r="C3654" t="s">
        <v>88</v>
      </c>
      <c r="D3654">
        <v>2008</v>
      </c>
      <c r="E3654">
        <v>2008</v>
      </c>
      <c r="F3654">
        <v>1</v>
      </c>
      <c r="G3654" t="s">
        <v>66</v>
      </c>
      <c r="H3654">
        <v>11.27</v>
      </c>
      <c r="I3654">
        <v>29.48</v>
      </c>
      <c r="J3654" t="s">
        <v>67</v>
      </c>
      <c r="K3654">
        <v>7.4</v>
      </c>
      <c r="L3654" t="s">
        <v>67</v>
      </c>
      <c r="M3654">
        <v>33.06</v>
      </c>
      <c r="N3654" t="s">
        <v>67</v>
      </c>
      <c r="O3654">
        <v>15.58</v>
      </c>
      <c r="P3654" t="s">
        <v>67</v>
      </c>
      <c r="Q3654">
        <v>1.9</v>
      </c>
      <c r="R3654" t="s">
        <v>67</v>
      </c>
      <c r="S3654">
        <v>8.86</v>
      </c>
      <c r="T3654" t="s">
        <v>67</v>
      </c>
      <c r="U3654">
        <v>4.9000000000000002E-2</v>
      </c>
      <c r="V3654" t="s">
        <v>67</v>
      </c>
      <c r="W3654">
        <v>4.8000000000000001E-2</v>
      </c>
      <c r="X3654" t="s">
        <v>67</v>
      </c>
      <c r="Y3654">
        <v>3.5999999999999997E-2</v>
      </c>
      <c r="Z3654" t="s">
        <v>67</v>
      </c>
      <c r="AA3654">
        <v>1E-3</v>
      </c>
      <c r="AB3654" t="s">
        <v>68</v>
      </c>
      <c r="AC3654">
        <v>0.04</v>
      </c>
      <c r="AD3654" t="s">
        <v>67</v>
      </c>
      <c r="AE3654">
        <v>0.04</v>
      </c>
      <c r="AF3654" t="s">
        <v>67</v>
      </c>
      <c r="AG3654">
        <v>0.03</v>
      </c>
      <c r="AH3654" t="s">
        <v>69</v>
      </c>
      <c r="AI3654">
        <v>0</v>
      </c>
      <c r="AJ3654" t="s">
        <v>68</v>
      </c>
      <c r="AL3654" t="s">
        <v>64</v>
      </c>
      <c r="AN3654" t="s">
        <v>64</v>
      </c>
      <c r="AO3654">
        <v>5.0000000000000001E-3</v>
      </c>
      <c r="AP3654" t="s">
        <v>70</v>
      </c>
      <c r="AQ3654">
        <v>1E-3</v>
      </c>
      <c r="AR3654" t="s">
        <v>70</v>
      </c>
      <c r="AS3654">
        <v>2.0299999999999998</v>
      </c>
      <c r="AT3654" t="s">
        <v>67</v>
      </c>
      <c r="AU3654">
        <v>0.2</v>
      </c>
      <c r="AV3654" t="s">
        <v>67</v>
      </c>
      <c r="AW3654">
        <v>3.41</v>
      </c>
      <c r="AX3654" t="s">
        <v>67</v>
      </c>
      <c r="AY3654">
        <v>0.72</v>
      </c>
      <c r="AZ3654" t="s">
        <v>67</v>
      </c>
      <c r="BA3654">
        <v>0.11</v>
      </c>
      <c r="BB3654" t="s">
        <v>67</v>
      </c>
      <c r="BC3654">
        <v>0.88</v>
      </c>
      <c r="BD3654" t="s">
        <v>67</v>
      </c>
      <c r="BE3654">
        <v>0.84</v>
      </c>
      <c r="BF3654" t="s">
        <v>67</v>
      </c>
    </row>
    <row r="3655" spans="1:58" x14ac:dyDescent="0.25">
      <c r="A3655" t="s">
        <v>58</v>
      </c>
      <c r="B3655">
        <v>2</v>
      </c>
      <c r="C3655" t="s">
        <v>88</v>
      </c>
      <c r="D3655">
        <v>2008</v>
      </c>
      <c r="E3655">
        <v>2008</v>
      </c>
      <c r="F3655">
        <v>2</v>
      </c>
      <c r="G3655" t="s">
        <v>66</v>
      </c>
      <c r="H3655">
        <v>11.6</v>
      </c>
      <c r="I3655">
        <v>28.38</v>
      </c>
      <c r="J3655" t="s">
        <v>67</v>
      </c>
      <c r="K3655">
        <v>7.4</v>
      </c>
      <c r="L3655" t="s">
        <v>67</v>
      </c>
      <c r="M3655">
        <v>33.32</v>
      </c>
      <c r="N3655" t="s">
        <v>67</v>
      </c>
      <c r="O3655">
        <v>15.29</v>
      </c>
      <c r="P3655" t="s">
        <v>67</v>
      </c>
      <c r="Q3655">
        <v>1.1399999999999999</v>
      </c>
      <c r="R3655" t="s">
        <v>67</v>
      </c>
      <c r="S3655">
        <v>8.48</v>
      </c>
      <c r="T3655" t="s">
        <v>67</v>
      </c>
      <c r="U3655">
        <v>5.1999999999999998E-2</v>
      </c>
      <c r="V3655" t="s">
        <v>67</v>
      </c>
      <c r="W3655">
        <v>4.9000000000000002E-2</v>
      </c>
      <c r="X3655" t="s">
        <v>67</v>
      </c>
      <c r="Y3655">
        <v>3.6999999999999998E-2</v>
      </c>
      <c r="Z3655" t="s">
        <v>67</v>
      </c>
      <c r="AA3655">
        <v>3.0000000000000001E-3</v>
      </c>
      <c r="AB3655" t="s">
        <v>68</v>
      </c>
      <c r="AC3655">
        <v>0.04</v>
      </c>
      <c r="AD3655" t="s">
        <v>67</v>
      </c>
      <c r="AE3655">
        <v>0.03</v>
      </c>
      <c r="AF3655" t="s">
        <v>67</v>
      </c>
      <c r="AG3655">
        <v>0.03</v>
      </c>
      <c r="AH3655" t="s">
        <v>69</v>
      </c>
      <c r="AI3655">
        <v>0.01</v>
      </c>
      <c r="AJ3655" t="s">
        <v>68</v>
      </c>
      <c r="AL3655" t="s">
        <v>64</v>
      </c>
      <c r="AN3655" t="s">
        <v>64</v>
      </c>
      <c r="AO3655">
        <v>3.0000000000000001E-3</v>
      </c>
      <c r="AP3655" t="s">
        <v>70</v>
      </c>
      <c r="AQ3655">
        <v>0</v>
      </c>
      <c r="AR3655" t="s">
        <v>70</v>
      </c>
      <c r="AS3655">
        <v>2.0699999999999998</v>
      </c>
      <c r="AT3655" t="s">
        <v>67</v>
      </c>
      <c r="AU3655">
        <v>0.21</v>
      </c>
      <c r="AV3655" t="s">
        <v>67</v>
      </c>
      <c r="AW3655">
        <v>3.47</v>
      </c>
      <c r="AX3655" t="s">
        <v>67</v>
      </c>
      <c r="AY3655">
        <v>0.73</v>
      </c>
      <c r="AZ3655" t="s">
        <v>67</v>
      </c>
      <c r="BA3655">
        <v>0.11</v>
      </c>
      <c r="BB3655" t="s">
        <v>67</v>
      </c>
      <c r="BC3655">
        <v>1.01</v>
      </c>
      <c r="BD3655" t="s">
        <v>67</v>
      </c>
      <c r="BE3655">
        <v>0.8</v>
      </c>
      <c r="BF3655" t="s">
        <v>67</v>
      </c>
    </row>
    <row r="3656" spans="1:58" x14ac:dyDescent="0.25">
      <c r="A3656" t="s">
        <v>58</v>
      </c>
      <c r="B3656">
        <v>2</v>
      </c>
      <c r="C3656" t="s">
        <v>88</v>
      </c>
      <c r="D3656">
        <v>2008</v>
      </c>
      <c r="E3656">
        <v>2008</v>
      </c>
      <c r="F3656">
        <v>3</v>
      </c>
      <c r="G3656" t="s">
        <v>66</v>
      </c>
      <c r="H3656">
        <v>10.96</v>
      </c>
      <c r="I3656">
        <v>28.68</v>
      </c>
      <c r="J3656" t="s">
        <v>67</v>
      </c>
      <c r="K3656">
        <v>7.48</v>
      </c>
      <c r="L3656" t="s">
        <v>67</v>
      </c>
      <c r="M3656">
        <v>33.950000000000003</v>
      </c>
      <c r="N3656" t="s">
        <v>67</v>
      </c>
      <c r="O3656">
        <v>16.62</v>
      </c>
      <c r="P3656" t="s">
        <v>67</v>
      </c>
      <c r="Q3656">
        <v>1.52</v>
      </c>
      <c r="R3656" t="s">
        <v>67</v>
      </c>
      <c r="S3656">
        <v>8.49</v>
      </c>
      <c r="T3656" t="s">
        <v>67</v>
      </c>
      <c r="U3656">
        <v>5.1999999999999998E-2</v>
      </c>
      <c r="V3656" t="s">
        <v>67</v>
      </c>
      <c r="W3656">
        <v>4.8000000000000001E-2</v>
      </c>
      <c r="X3656" t="s">
        <v>67</v>
      </c>
      <c r="Y3656">
        <v>3.5000000000000003E-2</v>
      </c>
      <c r="Z3656" t="s">
        <v>67</v>
      </c>
      <c r="AA3656">
        <v>4.0000000000000001E-3</v>
      </c>
      <c r="AB3656" t="s">
        <v>68</v>
      </c>
      <c r="AC3656">
        <v>0.05</v>
      </c>
      <c r="AD3656" t="s">
        <v>67</v>
      </c>
      <c r="AE3656">
        <v>0.04</v>
      </c>
      <c r="AF3656" t="s">
        <v>67</v>
      </c>
      <c r="AG3656">
        <v>0.03</v>
      </c>
      <c r="AH3656" t="s">
        <v>69</v>
      </c>
      <c r="AI3656">
        <v>0.01</v>
      </c>
      <c r="AJ3656" t="s">
        <v>68</v>
      </c>
      <c r="AL3656" t="s">
        <v>64</v>
      </c>
      <c r="AN3656" t="s">
        <v>64</v>
      </c>
      <c r="AO3656">
        <v>8.0000000000000002E-3</v>
      </c>
      <c r="AP3656" t="s">
        <v>70</v>
      </c>
      <c r="AQ3656">
        <v>1E-3</v>
      </c>
      <c r="AR3656" t="s">
        <v>70</v>
      </c>
      <c r="AS3656">
        <v>2.11</v>
      </c>
      <c r="AT3656" t="s">
        <v>67</v>
      </c>
      <c r="AU3656">
        <v>0.2</v>
      </c>
      <c r="AV3656" t="s">
        <v>67</v>
      </c>
      <c r="AW3656">
        <v>3.62</v>
      </c>
      <c r="AX3656" t="s">
        <v>67</v>
      </c>
      <c r="AY3656">
        <v>0.79</v>
      </c>
      <c r="AZ3656" t="s">
        <v>67</v>
      </c>
      <c r="BA3656">
        <v>0.11</v>
      </c>
      <c r="BB3656" t="s">
        <v>67</v>
      </c>
      <c r="BC3656">
        <v>0.84</v>
      </c>
      <c r="BD3656" t="s">
        <v>67</v>
      </c>
      <c r="BE3656">
        <v>0.78</v>
      </c>
      <c r="BF3656" t="s">
        <v>67</v>
      </c>
    </row>
    <row r="3657" spans="1:58" x14ac:dyDescent="0.25">
      <c r="A3657" t="s">
        <v>58</v>
      </c>
      <c r="B3657">
        <v>2</v>
      </c>
      <c r="C3657" t="s">
        <v>88</v>
      </c>
      <c r="D3657">
        <v>2008</v>
      </c>
      <c r="E3657">
        <v>2008</v>
      </c>
      <c r="F3657">
        <v>4</v>
      </c>
      <c r="G3657" t="s">
        <v>66</v>
      </c>
      <c r="H3657">
        <v>4.96</v>
      </c>
      <c r="I3657">
        <v>12.56</v>
      </c>
      <c r="J3657" t="s">
        <v>67</v>
      </c>
      <c r="K3657">
        <v>7.5</v>
      </c>
      <c r="L3657" t="s">
        <v>67</v>
      </c>
      <c r="M3657">
        <v>37.42</v>
      </c>
      <c r="N3657" t="s">
        <v>67</v>
      </c>
      <c r="O3657">
        <v>18.46</v>
      </c>
      <c r="P3657" t="s">
        <v>67</v>
      </c>
      <c r="Q3657">
        <v>1.2</v>
      </c>
      <c r="R3657" t="s">
        <v>67</v>
      </c>
      <c r="S3657">
        <v>8.84</v>
      </c>
      <c r="T3657" t="s">
        <v>67</v>
      </c>
      <c r="U3657">
        <v>5.2999999999999999E-2</v>
      </c>
      <c r="V3657" t="s">
        <v>67</v>
      </c>
      <c r="W3657">
        <v>4.9000000000000002E-2</v>
      </c>
      <c r="X3657" t="s">
        <v>67</v>
      </c>
      <c r="Y3657">
        <v>3.4000000000000002E-2</v>
      </c>
      <c r="Z3657" t="s">
        <v>67</v>
      </c>
      <c r="AA3657">
        <v>4.0000000000000001E-3</v>
      </c>
      <c r="AB3657" t="s">
        <v>68</v>
      </c>
      <c r="AC3657">
        <v>0.04</v>
      </c>
      <c r="AD3657" t="s">
        <v>67</v>
      </c>
      <c r="AE3657">
        <v>0.04</v>
      </c>
      <c r="AF3657" t="s">
        <v>67</v>
      </c>
      <c r="AG3657">
        <v>0.04</v>
      </c>
      <c r="AH3657" t="s">
        <v>69</v>
      </c>
      <c r="AI3657">
        <v>0.01</v>
      </c>
      <c r="AJ3657" t="s">
        <v>68</v>
      </c>
      <c r="AL3657" t="s">
        <v>64</v>
      </c>
      <c r="AN3657" t="s">
        <v>64</v>
      </c>
      <c r="AO3657">
        <v>3.0000000000000001E-3</v>
      </c>
      <c r="AP3657" t="s">
        <v>70</v>
      </c>
      <c r="AQ3657">
        <v>0</v>
      </c>
      <c r="AR3657" t="s">
        <v>70</v>
      </c>
      <c r="AS3657">
        <v>2.2999999999999998</v>
      </c>
      <c r="AT3657" t="s">
        <v>67</v>
      </c>
      <c r="AU3657">
        <v>0.19</v>
      </c>
      <c r="AV3657" t="s">
        <v>67</v>
      </c>
      <c r="AW3657">
        <v>3.99</v>
      </c>
      <c r="AX3657" t="s">
        <v>67</v>
      </c>
      <c r="AY3657">
        <v>0.88</v>
      </c>
      <c r="AZ3657" t="s">
        <v>67</v>
      </c>
      <c r="BA3657">
        <v>0.12</v>
      </c>
      <c r="BB3657" t="s">
        <v>67</v>
      </c>
      <c r="BC3657">
        <v>0.93</v>
      </c>
      <c r="BD3657" t="s">
        <v>67</v>
      </c>
      <c r="BE3657">
        <v>0.78</v>
      </c>
      <c r="BF3657" t="s">
        <v>67</v>
      </c>
    </row>
    <row r="3658" spans="1:58" x14ac:dyDescent="0.25">
      <c r="A3658" t="s">
        <v>58</v>
      </c>
      <c r="B3658">
        <v>2</v>
      </c>
      <c r="C3658" t="s">
        <v>88</v>
      </c>
      <c r="D3658">
        <v>2008</v>
      </c>
      <c r="E3658">
        <v>2008</v>
      </c>
      <c r="F3658">
        <v>5</v>
      </c>
      <c r="G3658" t="s">
        <v>66</v>
      </c>
      <c r="H3658">
        <v>1.6</v>
      </c>
      <c r="I3658">
        <v>4.1900000000000004</v>
      </c>
      <c r="J3658" t="s">
        <v>67</v>
      </c>
      <c r="K3658">
        <v>7.56</v>
      </c>
      <c r="L3658" t="s">
        <v>67</v>
      </c>
      <c r="M3658">
        <v>47.01</v>
      </c>
      <c r="N3658" t="s">
        <v>67</v>
      </c>
      <c r="O3658">
        <v>22.67</v>
      </c>
      <c r="P3658" t="s">
        <v>67</v>
      </c>
      <c r="Q3658">
        <v>1.6</v>
      </c>
      <c r="R3658" t="s">
        <v>67</v>
      </c>
      <c r="S3658">
        <v>9.31</v>
      </c>
      <c r="T3658" t="s">
        <v>67</v>
      </c>
      <c r="U3658">
        <v>8.8999999999999996E-2</v>
      </c>
      <c r="V3658" t="s">
        <v>67</v>
      </c>
      <c r="W3658">
        <v>8.1000000000000003E-2</v>
      </c>
      <c r="X3658" t="s">
        <v>67</v>
      </c>
      <c r="Y3658">
        <v>6.4000000000000001E-2</v>
      </c>
      <c r="Z3658" t="s">
        <v>67</v>
      </c>
      <c r="AA3658">
        <v>8.0000000000000002E-3</v>
      </c>
      <c r="AB3658" t="s">
        <v>68</v>
      </c>
      <c r="AC3658">
        <v>0.3</v>
      </c>
      <c r="AD3658" t="s">
        <v>67</v>
      </c>
      <c r="AE3658">
        <v>0.24</v>
      </c>
      <c r="AF3658" t="s">
        <v>67</v>
      </c>
      <c r="AG3658">
        <v>0.04</v>
      </c>
      <c r="AH3658" t="s">
        <v>69</v>
      </c>
      <c r="AI3658">
        <v>0.06</v>
      </c>
      <c r="AJ3658" t="s">
        <v>68</v>
      </c>
      <c r="AL3658" t="s">
        <v>64</v>
      </c>
      <c r="AN3658" t="s">
        <v>64</v>
      </c>
      <c r="AO3658">
        <v>2E-3</v>
      </c>
      <c r="AP3658" t="s">
        <v>65</v>
      </c>
      <c r="AQ3658">
        <v>1E-3</v>
      </c>
      <c r="AR3658" t="s">
        <v>70</v>
      </c>
      <c r="AS3658">
        <v>2.65</v>
      </c>
      <c r="AT3658" t="s">
        <v>67</v>
      </c>
      <c r="AU3658">
        <v>0.25</v>
      </c>
      <c r="AV3658" t="s">
        <v>67</v>
      </c>
      <c r="AW3658">
        <v>4.87</v>
      </c>
      <c r="AX3658" t="s">
        <v>67</v>
      </c>
      <c r="AY3658">
        <v>1.1499999999999999</v>
      </c>
      <c r="AZ3658" t="s">
        <v>67</v>
      </c>
      <c r="BA3658">
        <v>0.14000000000000001</v>
      </c>
      <c r="BB3658" t="s">
        <v>67</v>
      </c>
      <c r="BC3658">
        <v>1.0900000000000001</v>
      </c>
      <c r="BD3658" t="s">
        <v>67</v>
      </c>
      <c r="BE3658">
        <v>0.87</v>
      </c>
      <c r="BF3658" t="s">
        <v>67</v>
      </c>
    </row>
    <row r="3659" spans="1:58" x14ac:dyDescent="0.25">
      <c r="A3659" t="s">
        <v>58</v>
      </c>
      <c r="B3659">
        <v>2</v>
      </c>
      <c r="C3659" t="s">
        <v>88</v>
      </c>
      <c r="D3659">
        <v>2008</v>
      </c>
      <c r="E3659">
        <v>2008</v>
      </c>
      <c r="F3659">
        <v>6</v>
      </c>
      <c r="G3659" t="s">
        <v>66</v>
      </c>
      <c r="H3659">
        <v>1.48</v>
      </c>
      <c r="I3659">
        <v>3.75</v>
      </c>
      <c r="J3659" t="s">
        <v>67</v>
      </c>
      <c r="K3659">
        <v>7.63</v>
      </c>
      <c r="L3659" t="s">
        <v>67</v>
      </c>
      <c r="M3659">
        <v>50.32</v>
      </c>
      <c r="N3659" t="s">
        <v>67</v>
      </c>
      <c r="O3659">
        <v>24.54</v>
      </c>
      <c r="P3659" t="s">
        <v>67</v>
      </c>
      <c r="Q3659">
        <v>1.54</v>
      </c>
      <c r="R3659" t="s">
        <v>67</v>
      </c>
      <c r="S3659">
        <v>9.2200000000000006</v>
      </c>
      <c r="T3659" t="s">
        <v>67</v>
      </c>
      <c r="U3659">
        <v>6.0999999999999999E-2</v>
      </c>
      <c r="V3659" t="s">
        <v>67</v>
      </c>
      <c r="W3659">
        <v>5.2999999999999999E-2</v>
      </c>
      <c r="X3659" t="s">
        <v>67</v>
      </c>
      <c r="Y3659">
        <v>0.03</v>
      </c>
      <c r="Z3659" t="s">
        <v>67</v>
      </c>
      <c r="AA3659">
        <v>8.0000000000000002E-3</v>
      </c>
      <c r="AB3659" t="s">
        <v>68</v>
      </c>
      <c r="AC3659">
        <v>0.09</v>
      </c>
      <c r="AD3659" t="s">
        <v>67</v>
      </c>
      <c r="AE3659">
        <v>0.05</v>
      </c>
      <c r="AF3659" t="s">
        <v>67</v>
      </c>
      <c r="AG3659">
        <v>0.04</v>
      </c>
      <c r="AH3659" t="s">
        <v>69</v>
      </c>
      <c r="AI3659">
        <v>0.03</v>
      </c>
      <c r="AJ3659" t="s">
        <v>68</v>
      </c>
      <c r="AL3659" t="s">
        <v>64</v>
      </c>
      <c r="AN3659" t="s">
        <v>64</v>
      </c>
      <c r="AO3659">
        <v>8.0000000000000002E-3</v>
      </c>
      <c r="AP3659" t="s">
        <v>70</v>
      </c>
      <c r="AQ3659">
        <v>3.0000000000000001E-3</v>
      </c>
      <c r="AR3659" t="s">
        <v>67</v>
      </c>
      <c r="AS3659">
        <v>2.82</v>
      </c>
      <c r="AT3659" t="s">
        <v>67</v>
      </c>
      <c r="AU3659">
        <v>0.24</v>
      </c>
      <c r="AV3659" t="s">
        <v>67</v>
      </c>
      <c r="AW3659">
        <v>5.39</v>
      </c>
      <c r="AX3659" t="s">
        <v>67</v>
      </c>
      <c r="AY3659">
        <v>1.36</v>
      </c>
      <c r="AZ3659" t="s">
        <v>67</v>
      </c>
      <c r="BA3659">
        <v>0.14000000000000001</v>
      </c>
      <c r="BB3659" t="s">
        <v>67</v>
      </c>
      <c r="BC3659">
        <v>1.1599999999999999</v>
      </c>
      <c r="BD3659" t="s">
        <v>67</v>
      </c>
      <c r="BE3659">
        <v>1</v>
      </c>
      <c r="BF3659" t="s">
        <v>67</v>
      </c>
    </row>
    <row r="3660" spans="1:58" x14ac:dyDescent="0.25">
      <c r="A3660" t="s">
        <v>58</v>
      </c>
      <c r="B3660">
        <v>2</v>
      </c>
      <c r="C3660" t="s">
        <v>88</v>
      </c>
      <c r="D3660">
        <v>2008</v>
      </c>
      <c r="E3660">
        <v>2008</v>
      </c>
      <c r="F3660">
        <v>7</v>
      </c>
      <c r="G3660" t="s">
        <v>66</v>
      </c>
      <c r="H3660">
        <v>0.31</v>
      </c>
      <c r="I3660">
        <v>0.8</v>
      </c>
      <c r="J3660" t="s">
        <v>67</v>
      </c>
      <c r="K3660">
        <v>7.8</v>
      </c>
      <c r="L3660" t="s">
        <v>67</v>
      </c>
      <c r="M3660">
        <v>62.37</v>
      </c>
      <c r="N3660" t="s">
        <v>67</v>
      </c>
      <c r="O3660">
        <v>29.62</v>
      </c>
      <c r="P3660" t="s">
        <v>67</v>
      </c>
      <c r="Q3660">
        <v>0.38</v>
      </c>
      <c r="R3660" t="s">
        <v>67</v>
      </c>
      <c r="S3660">
        <v>10.16</v>
      </c>
      <c r="T3660" t="s">
        <v>67</v>
      </c>
      <c r="U3660">
        <v>5.1999999999999998E-2</v>
      </c>
      <c r="V3660" t="s">
        <v>67</v>
      </c>
      <c r="W3660">
        <v>4.5999999999999999E-2</v>
      </c>
      <c r="X3660" t="s">
        <v>67</v>
      </c>
      <c r="Y3660">
        <v>2.9000000000000001E-2</v>
      </c>
      <c r="Z3660" t="s">
        <v>67</v>
      </c>
      <c r="AA3660">
        <v>5.0000000000000001E-3</v>
      </c>
      <c r="AB3660" t="s">
        <v>68</v>
      </c>
      <c r="AC3660">
        <v>0.06</v>
      </c>
      <c r="AD3660" t="s">
        <v>67</v>
      </c>
      <c r="AE3660">
        <v>0.05</v>
      </c>
      <c r="AF3660" t="s">
        <v>67</v>
      </c>
      <c r="AG3660">
        <v>0.04</v>
      </c>
      <c r="AH3660" t="s">
        <v>69</v>
      </c>
      <c r="AI3660">
        <v>0</v>
      </c>
      <c r="AJ3660" t="s">
        <v>68</v>
      </c>
      <c r="AL3660" t="s">
        <v>64</v>
      </c>
      <c r="AN3660" t="s">
        <v>64</v>
      </c>
      <c r="AO3660">
        <v>5.0000000000000001E-3</v>
      </c>
      <c r="AP3660" t="s">
        <v>70</v>
      </c>
      <c r="AQ3660">
        <v>6.0000000000000001E-3</v>
      </c>
      <c r="AR3660" t="s">
        <v>67</v>
      </c>
      <c r="AS3660">
        <v>3.64</v>
      </c>
      <c r="AT3660" t="s">
        <v>67</v>
      </c>
      <c r="AU3660">
        <v>0.26</v>
      </c>
      <c r="AV3660" t="s">
        <v>67</v>
      </c>
      <c r="AW3660">
        <v>6.73</v>
      </c>
      <c r="AX3660" t="s">
        <v>67</v>
      </c>
      <c r="AY3660">
        <v>1.82</v>
      </c>
      <c r="AZ3660" t="s">
        <v>67</v>
      </c>
      <c r="BA3660">
        <v>0.18</v>
      </c>
      <c r="BB3660" t="s">
        <v>67</v>
      </c>
      <c r="BC3660">
        <v>2.06</v>
      </c>
      <c r="BD3660" t="s">
        <v>67</v>
      </c>
      <c r="BE3660">
        <v>0.72</v>
      </c>
      <c r="BF3660" t="s">
        <v>67</v>
      </c>
    </row>
    <row r="3661" spans="1:58" x14ac:dyDescent="0.25">
      <c r="A3661" t="s">
        <v>58</v>
      </c>
      <c r="B3661">
        <v>2</v>
      </c>
      <c r="C3661" t="s">
        <v>88</v>
      </c>
      <c r="D3661">
        <v>2008</v>
      </c>
      <c r="E3661">
        <v>2008</v>
      </c>
      <c r="F3661">
        <v>8</v>
      </c>
      <c r="G3661" t="s">
        <v>66</v>
      </c>
      <c r="H3661">
        <v>0.16</v>
      </c>
      <c r="I3661">
        <v>0.42</v>
      </c>
      <c r="J3661" t="s">
        <v>67</v>
      </c>
      <c r="K3661">
        <v>7.76</v>
      </c>
      <c r="L3661" t="s">
        <v>67</v>
      </c>
      <c r="M3661">
        <v>72.59</v>
      </c>
      <c r="N3661" t="s">
        <v>67</v>
      </c>
      <c r="O3661">
        <v>31.16</v>
      </c>
      <c r="P3661" t="s">
        <v>67</v>
      </c>
      <c r="Q3661">
        <v>0.25</v>
      </c>
      <c r="R3661" t="s">
        <v>67</v>
      </c>
      <c r="S3661">
        <v>9.89</v>
      </c>
      <c r="T3661" t="s">
        <v>67</v>
      </c>
      <c r="U3661">
        <v>4.7E-2</v>
      </c>
      <c r="V3661" t="s">
        <v>67</v>
      </c>
      <c r="W3661">
        <v>4.3999999999999997E-2</v>
      </c>
      <c r="X3661" t="s">
        <v>67</v>
      </c>
      <c r="Y3661">
        <v>2.5000000000000001E-2</v>
      </c>
      <c r="Z3661" t="s">
        <v>67</v>
      </c>
      <c r="AA3661">
        <v>2E-3</v>
      </c>
      <c r="AB3661" t="s">
        <v>68</v>
      </c>
      <c r="AC3661">
        <v>0.06</v>
      </c>
      <c r="AD3661" t="s">
        <v>67</v>
      </c>
      <c r="AE3661">
        <v>0.05</v>
      </c>
      <c r="AF3661" t="s">
        <v>67</v>
      </c>
      <c r="AG3661">
        <v>0.04</v>
      </c>
      <c r="AH3661" t="s">
        <v>69</v>
      </c>
      <c r="AI3661">
        <v>0.01</v>
      </c>
      <c r="AJ3661" t="s">
        <v>68</v>
      </c>
      <c r="AL3661" t="s">
        <v>64</v>
      </c>
      <c r="AN3661" t="s">
        <v>64</v>
      </c>
      <c r="AO3661">
        <v>2E-3</v>
      </c>
      <c r="AP3661" t="s">
        <v>70</v>
      </c>
      <c r="AQ3661">
        <v>4.0000000000000001E-3</v>
      </c>
      <c r="AR3661" t="s">
        <v>67</v>
      </c>
      <c r="AS3661">
        <v>4.0999999999999996</v>
      </c>
      <c r="AT3661" t="s">
        <v>67</v>
      </c>
      <c r="AU3661">
        <v>0.27</v>
      </c>
      <c r="AV3661" t="s">
        <v>67</v>
      </c>
      <c r="AW3661">
        <v>7.56</v>
      </c>
      <c r="AX3661" t="s">
        <v>67</v>
      </c>
      <c r="AY3661">
        <v>1.89</v>
      </c>
      <c r="AZ3661" t="s">
        <v>67</v>
      </c>
      <c r="BA3661">
        <v>0.21</v>
      </c>
      <c r="BB3661" t="s">
        <v>67</v>
      </c>
      <c r="BC3661">
        <v>4.08</v>
      </c>
      <c r="BD3661" t="s">
        <v>67</v>
      </c>
      <c r="BE3661">
        <v>0.79</v>
      </c>
      <c r="BF3661" t="s">
        <v>67</v>
      </c>
    </row>
    <row r="3662" spans="1:58" x14ac:dyDescent="0.25">
      <c r="A3662" t="s">
        <v>58</v>
      </c>
      <c r="B3662">
        <v>2</v>
      </c>
      <c r="C3662" t="s">
        <v>88</v>
      </c>
      <c r="D3662">
        <v>2008</v>
      </c>
      <c r="E3662">
        <v>2008</v>
      </c>
      <c r="F3662">
        <v>9</v>
      </c>
      <c r="G3662" t="s">
        <v>66</v>
      </c>
      <c r="H3662">
        <v>0.08</v>
      </c>
      <c r="I3662">
        <v>0.2</v>
      </c>
      <c r="J3662" t="s">
        <v>67</v>
      </c>
      <c r="K3662">
        <v>7.76</v>
      </c>
      <c r="L3662" t="s">
        <v>67</v>
      </c>
      <c r="M3662">
        <v>80.22</v>
      </c>
      <c r="N3662" t="s">
        <v>67</v>
      </c>
      <c r="O3662">
        <v>31.46</v>
      </c>
      <c r="P3662" t="s">
        <v>67</v>
      </c>
      <c r="Q3662">
        <v>0.22</v>
      </c>
      <c r="R3662" t="s">
        <v>67</v>
      </c>
      <c r="S3662">
        <v>9.5399999999999991</v>
      </c>
      <c r="T3662" t="s">
        <v>67</v>
      </c>
      <c r="U3662">
        <v>4.4999999999999998E-2</v>
      </c>
      <c r="V3662" t="s">
        <v>67</v>
      </c>
      <c r="W3662">
        <v>4.3999999999999997E-2</v>
      </c>
      <c r="X3662" t="s">
        <v>67</v>
      </c>
      <c r="Y3662">
        <v>0.02</v>
      </c>
      <c r="Z3662" t="s">
        <v>67</v>
      </c>
      <c r="AA3662">
        <v>1E-3</v>
      </c>
      <c r="AB3662" t="s">
        <v>68</v>
      </c>
      <c r="AC3662">
        <v>7.0000000000000007E-2</v>
      </c>
      <c r="AD3662" t="s">
        <v>67</v>
      </c>
      <c r="AE3662">
        <v>0.06</v>
      </c>
      <c r="AF3662" t="s">
        <v>67</v>
      </c>
      <c r="AG3662">
        <v>0.05</v>
      </c>
      <c r="AH3662" t="s">
        <v>69</v>
      </c>
      <c r="AI3662">
        <v>0.01</v>
      </c>
      <c r="AJ3662" t="s">
        <v>68</v>
      </c>
      <c r="AL3662" t="s">
        <v>64</v>
      </c>
      <c r="AN3662" t="s">
        <v>64</v>
      </c>
      <c r="AO3662">
        <v>5.0000000000000001E-3</v>
      </c>
      <c r="AP3662" t="s">
        <v>70</v>
      </c>
      <c r="AQ3662">
        <v>4.0000000000000001E-3</v>
      </c>
      <c r="AR3662" t="s">
        <v>67</v>
      </c>
      <c r="AS3662">
        <v>4.47</v>
      </c>
      <c r="AT3662" t="s">
        <v>67</v>
      </c>
      <c r="AU3662">
        <v>0.31</v>
      </c>
      <c r="AV3662" t="s">
        <v>67</v>
      </c>
      <c r="AW3662">
        <v>8.14</v>
      </c>
      <c r="AX3662" t="s">
        <v>67</v>
      </c>
      <c r="AY3662">
        <v>2.0099999999999998</v>
      </c>
      <c r="AZ3662" t="s">
        <v>67</v>
      </c>
      <c r="BA3662">
        <v>0.25</v>
      </c>
      <c r="BB3662" t="s">
        <v>67</v>
      </c>
      <c r="BC3662">
        <v>6.07</v>
      </c>
      <c r="BD3662" t="s">
        <v>67</v>
      </c>
      <c r="BE3662">
        <v>0.75</v>
      </c>
      <c r="BF3662" t="s">
        <v>67</v>
      </c>
    </row>
    <row r="3663" spans="1:58" x14ac:dyDescent="0.25">
      <c r="A3663" t="s">
        <v>58</v>
      </c>
      <c r="B3663">
        <v>2</v>
      </c>
      <c r="C3663" t="s">
        <v>88</v>
      </c>
      <c r="D3663">
        <v>2009</v>
      </c>
      <c r="E3663">
        <v>2008</v>
      </c>
      <c r="F3663">
        <v>10</v>
      </c>
      <c r="G3663" t="s">
        <v>66</v>
      </c>
      <c r="H3663">
        <v>0.21</v>
      </c>
      <c r="I3663">
        <v>0.55000000000000004</v>
      </c>
      <c r="J3663" t="s">
        <v>67</v>
      </c>
      <c r="K3663">
        <v>7.77</v>
      </c>
      <c r="L3663" t="s">
        <v>67</v>
      </c>
      <c r="M3663">
        <v>68.209999999999994</v>
      </c>
      <c r="N3663" t="s">
        <v>67</v>
      </c>
      <c r="O3663">
        <v>28.96</v>
      </c>
      <c r="P3663" t="s">
        <v>67</v>
      </c>
      <c r="Q3663">
        <v>3.3</v>
      </c>
      <c r="R3663" t="s">
        <v>67</v>
      </c>
      <c r="S3663">
        <v>8.77</v>
      </c>
      <c r="T3663" t="s">
        <v>67</v>
      </c>
      <c r="U3663">
        <v>5.7000000000000002E-2</v>
      </c>
      <c r="V3663" t="s">
        <v>67</v>
      </c>
      <c r="W3663">
        <v>5.5E-2</v>
      </c>
      <c r="X3663" t="s">
        <v>67</v>
      </c>
      <c r="Y3663">
        <v>3.6999999999999998E-2</v>
      </c>
      <c r="Z3663" t="s">
        <v>67</v>
      </c>
      <c r="AA3663">
        <v>2E-3</v>
      </c>
      <c r="AB3663" t="s">
        <v>68</v>
      </c>
      <c r="AC3663">
        <v>0.09</v>
      </c>
      <c r="AD3663" t="s">
        <v>67</v>
      </c>
      <c r="AE3663">
        <v>0.08</v>
      </c>
      <c r="AF3663" t="s">
        <v>67</v>
      </c>
      <c r="AG3663">
        <v>7.0000000000000007E-2</v>
      </c>
      <c r="AH3663" t="s">
        <v>69</v>
      </c>
      <c r="AI3663">
        <v>0.02</v>
      </c>
      <c r="AJ3663" t="s">
        <v>68</v>
      </c>
      <c r="AL3663" t="s">
        <v>64</v>
      </c>
      <c r="AN3663" t="s">
        <v>64</v>
      </c>
      <c r="AO3663">
        <v>8.0000000000000002E-3</v>
      </c>
      <c r="AP3663" t="s">
        <v>70</v>
      </c>
      <c r="AQ3663">
        <v>1E-3</v>
      </c>
      <c r="AR3663" t="s">
        <v>70</v>
      </c>
      <c r="AS3663">
        <v>3.91</v>
      </c>
      <c r="AT3663" t="s">
        <v>67</v>
      </c>
      <c r="AU3663">
        <v>0.3</v>
      </c>
      <c r="AV3663" t="s">
        <v>67</v>
      </c>
      <c r="AW3663">
        <v>7.14</v>
      </c>
      <c r="AX3663" t="s">
        <v>67</v>
      </c>
      <c r="AY3663">
        <v>1.9</v>
      </c>
      <c r="AZ3663" t="s">
        <v>67</v>
      </c>
      <c r="BA3663">
        <v>0.24</v>
      </c>
      <c r="BB3663" t="s">
        <v>67</v>
      </c>
      <c r="BC3663">
        <v>3.65</v>
      </c>
      <c r="BD3663" t="s">
        <v>67</v>
      </c>
      <c r="BE3663">
        <v>1.86</v>
      </c>
      <c r="BF3663" t="s">
        <v>67</v>
      </c>
    </row>
    <row r="3664" spans="1:58" x14ac:dyDescent="0.25">
      <c r="A3664" t="s">
        <v>58</v>
      </c>
      <c r="B3664">
        <v>2</v>
      </c>
      <c r="C3664" t="s">
        <v>88</v>
      </c>
      <c r="D3664">
        <v>2009</v>
      </c>
      <c r="E3664">
        <v>2008</v>
      </c>
      <c r="F3664">
        <v>11</v>
      </c>
      <c r="G3664" t="s">
        <v>66</v>
      </c>
      <c r="H3664">
        <v>3.28</v>
      </c>
      <c r="I3664">
        <v>8.3000000000000007</v>
      </c>
      <c r="J3664" t="s">
        <v>67</v>
      </c>
      <c r="K3664">
        <v>7.65</v>
      </c>
      <c r="L3664" t="s">
        <v>67</v>
      </c>
      <c r="M3664">
        <v>52.05</v>
      </c>
      <c r="N3664" t="s">
        <v>67</v>
      </c>
      <c r="O3664">
        <v>23.04</v>
      </c>
      <c r="P3664" t="s">
        <v>67</v>
      </c>
      <c r="Q3664">
        <v>6.36</v>
      </c>
      <c r="R3664" t="s">
        <v>67</v>
      </c>
      <c r="S3664">
        <v>7.77</v>
      </c>
      <c r="T3664" t="s">
        <v>67</v>
      </c>
      <c r="U3664">
        <v>0.06</v>
      </c>
      <c r="V3664" t="s">
        <v>67</v>
      </c>
      <c r="W3664">
        <v>5.6000000000000001E-2</v>
      </c>
      <c r="X3664" t="s">
        <v>67</v>
      </c>
      <c r="Y3664">
        <v>3.5999999999999997E-2</v>
      </c>
      <c r="Z3664" t="s">
        <v>67</v>
      </c>
      <c r="AA3664">
        <v>4.0000000000000001E-3</v>
      </c>
      <c r="AB3664" t="s">
        <v>68</v>
      </c>
      <c r="AC3664">
        <v>0.08</v>
      </c>
      <c r="AD3664" t="s">
        <v>67</v>
      </c>
      <c r="AE3664">
        <v>0.06</v>
      </c>
      <c r="AF3664" t="s">
        <v>67</v>
      </c>
      <c r="AG3664">
        <v>0.05</v>
      </c>
      <c r="AH3664" t="s">
        <v>69</v>
      </c>
      <c r="AI3664">
        <v>0.02</v>
      </c>
      <c r="AJ3664" t="s">
        <v>68</v>
      </c>
      <c r="AL3664" t="s">
        <v>64</v>
      </c>
      <c r="AN3664" t="s">
        <v>64</v>
      </c>
      <c r="AO3664">
        <v>5.0000000000000001E-3</v>
      </c>
      <c r="AP3664" t="s">
        <v>70</v>
      </c>
      <c r="AQ3664">
        <v>1E-3</v>
      </c>
      <c r="AR3664" t="s">
        <v>70</v>
      </c>
      <c r="AS3664">
        <v>3.04</v>
      </c>
      <c r="AT3664" t="s">
        <v>67</v>
      </c>
      <c r="AU3664">
        <v>0.27</v>
      </c>
      <c r="AV3664" t="s">
        <v>67</v>
      </c>
      <c r="AW3664">
        <v>5.46</v>
      </c>
      <c r="AX3664" t="s">
        <v>67</v>
      </c>
      <c r="AY3664">
        <v>1.37</v>
      </c>
      <c r="AZ3664" t="s">
        <v>67</v>
      </c>
      <c r="BA3664">
        <v>0.18</v>
      </c>
      <c r="BB3664" t="s">
        <v>67</v>
      </c>
      <c r="BC3664">
        <v>2.2799999999999998</v>
      </c>
      <c r="BD3664" t="s">
        <v>67</v>
      </c>
      <c r="BE3664">
        <v>1.83</v>
      </c>
      <c r="BF3664" t="s">
        <v>67</v>
      </c>
    </row>
    <row r="3665" spans="1:58" x14ac:dyDescent="0.25">
      <c r="A3665" t="s">
        <v>58</v>
      </c>
      <c r="B3665">
        <v>2</v>
      </c>
      <c r="C3665" t="s">
        <v>88</v>
      </c>
      <c r="D3665">
        <v>2009</v>
      </c>
      <c r="E3665">
        <v>2008</v>
      </c>
      <c r="F3665">
        <v>12</v>
      </c>
      <c r="G3665" t="s">
        <v>60</v>
      </c>
      <c r="H3665">
        <v>8.8800000000000008</v>
      </c>
      <c r="I3665">
        <v>23.24</v>
      </c>
      <c r="J3665" t="s">
        <v>67</v>
      </c>
      <c r="K3665">
        <v>7.42</v>
      </c>
      <c r="L3665" t="s">
        <v>67</v>
      </c>
      <c r="M3665">
        <v>31.82</v>
      </c>
      <c r="N3665" t="s">
        <v>67</v>
      </c>
      <c r="O3665">
        <v>15.67</v>
      </c>
      <c r="P3665" t="s">
        <v>67</v>
      </c>
      <c r="Q3665">
        <v>27.1</v>
      </c>
      <c r="R3665" t="s">
        <v>67</v>
      </c>
      <c r="S3665">
        <v>7.69</v>
      </c>
      <c r="T3665" t="s">
        <v>67</v>
      </c>
      <c r="U3665">
        <v>6.7000000000000004E-2</v>
      </c>
      <c r="V3665" t="s">
        <v>67</v>
      </c>
      <c r="W3665">
        <v>4.8000000000000001E-2</v>
      </c>
      <c r="X3665" t="s">
        <v>67</v>
      </c>
      <c r="Y3665">
        <v>2.9000000000000001E-2</v>
      </c>
      <c r="Z3665" t="s">
        <v>67</v>
      </c>
      <c r="AA3665">
        <v>1.9E-2</v>
      </c>
      <c r="AB3665" t="s">
        <v>68</v>
      </c>
      <c r="AC3665">
        <v>7.0000000000000007E-2</v>
      </c>
      <c r="AD3665" t="s">
        <v>67</v>
      </c>
      <c r="AE3665">
        <v>0.06</v>
      </c>
      <c r="AF3665" t="s">
        <v>67</v>
      </c>
      <c r="AG3665">
        <v>0.04</v>
      </c>
      <c r="AH3665" t="s">
        <v>69</v>
      </c>
      <c r="AI3665">
        <v>0.01</v>
      </c>
      <c r="AJ3665" t="s">
        <v>68</v>
      </c>
      <c r="AL3665" t="s">
        <v>64</v>
      </c>
      <c r="AN3665" t="s">
        <v>64</v>
      </c>
      <c r="AO3665">
        <v>0.01</v>
      </c>
      <c r="AP3665" t="s">
        <v>70</v>
      </c>
      <c r="AQ3665">
        <v>1E-3</v>
      </c>
      <c r="AR3665" t="s">
        <v>70</v>
      </c>
      <c r="AS3665">
        <v>1.99</v>
      </c>
      <c r="AT3665" t="s">
        <v>67</v>
      </c>
      <c r="AU3665">
        <v>0.23</v>
      </c>
      <c r="AV3665" t="s">
        <v>67</v>
      </c>
      <c r="AW3665">
        <v>3.43</v>
      </c>
      <c r="AX3665" t="s">
        <v>67</v>
      </c>
      <c r="AY3665">
        <v>0.68</v>
      </c>
      <c r="AZ3665" t="s">
        <v>67</v>
      </c>
      <c r="BA3665">
        <v>0.11</v>
      </c>
      <c r="BB3665" t="s">
        <v>67</v>
      </c>
      <c r="BC3665">
        <v>0.91</v>
      </c>
      <c r="BD3665" t="s">
        <v>67</v>
      </c>
      <c r="BE3665">
        <v>1.07</v>
      </c>
      <c r="BF3665" t="s">
        <v>67</v>
      </c>
    </row>
    <row r="3666" spans="1:58" x14ac:dyDescent="0.25">
      <c r="A3666" t="s">
        <v>58</v>
      </c>
      <c r="B3666">
        <v>2</v>
      </c>
      <c r="C3666" t="s">
        <v>88</v>
      </c>
      <c r="D3666">
        <v>2009</v>
      </c>
      <c r="E3666">
        <v>2009</v>
      </c>
      <c r="F3666">
        <v>1</v>
      </c>
      <c r="G3666" t="s">
        <v>60</v>
      </c>
      <c r="H3666">
        <v>16.02</v>
      </c>
      <c r="I3666">
        <v>41.9</v>
      </c>
      <c r="J3666" t="s">
        <v>67</v>
      </c>
      <c r="K3666">
        <v>7.42</v>
      </c>
      <c r="L3666" t="s">
        <v>67</v>
      </c>
      <c r="M3666">
        <v>31.28</v>
      </c>
      <c r="N3666" t="s">
        <v>67</v>
      </c>
      <c r="O3666">
        <v>15.5</v>
      </c>
      <c r="P3666" t="s">
        <v>67</v>
      </c>
      <c r="Q3666">
        <v>27.12</v>
      </c>
      <c r="R3666" t="s">
        <v>67</v>
      </c>
      <c r="S3666">
        <v>7.89</v>
      </c>
      <c r="T3666" t="s">
        <v>67</v>
      </c>
      <c r="U3666">
        <v>6.6000000000000003E-2</v>
      </c>
      <c r="V3666" t="s">
        <v>67</v>
      </c>
      <c r="W3666">
        <v>4.8000000000000001E-2</v>
      </c>
      <c r="X3666" t="s">
        <v>67</v>
      </c>
      <c r="Y3666">
        <v>2.9000000000000001E-2</v>
      </c>
      <c r="Z3666" t="s">
        <v>67</v>
      </c>
      <c r="AA3666">
        <v>1.9E-2</v>
      </c>
      <c r="AB3666" t="s">
        <v>68</v>
      </c>
      <c r="AC3666">
        <v>0.06</v>
      </c>
      <c r="AD3666" t="s">
        <v>67</v>
      </c>
      <c r="AE3666">
        <v>0.05</v>
      </c>
      <c r="AF3666" t="s">
        <v>67</v>
      </c>
      <c r="AG3666">
        <v>0.04</v>
      </c>
      <c r="AH3666" t="s">
        <v>69</v>
      </c>
      <c r="AI3666">
        <v>0.01</v>
      </c>
      <c r="AJ3666" t="s">
        <v>68</v>
      </c>
      <c r="AL3666" t="s">
        <v>64</v>
      </c>
      <c r="AN3666" t="s">
        <v>64</v>
      </c>
      <c r="AO3666">
        <v>7.0000000000000001E-3</v>
      </c>
      <c r="AP3666" t="s">
        <v>70</v>
      </c>
      <c r="AQ3666">
        <v>1E-3</v>
      </c>
      <c r="AR3666" t="s">
        <v>70</v>
      </c>
      <c r="AS3666">
        <v>1.96</v>
      </c>
      <c r="AT3666" t="s">
        <v>67</v>
      </c>
      <c r="AU3666">
        <v>0.24</v>
      </c>
      <c r="AV3666" t="s">
        <v>67</v>
      </c>
      <c r="AW3666">
        <v>3.37</v>
      </c>
      <c r="AX3666" t="s">
        <v>67</v>
      </c>
      <c r="AY3666">
        <v>0.67</v>
      </c>
      <c r="AZ3666" t="s">
        <v>67</v>
      </c>
      <c r="BA3666">
        <v>0.1</v>
      </c>
      <c r="BB3666" t="s">
        <v>67</v>
      </c>
      <c r="BC3666">
        <v>0.83</v>
      </c>
      <c r="BD3666" t="s">
        <v>67</v>
      </c>
      <c r="BE3666">
        <v>0.97</v>
      </c>
      <c r="BF3666" t="s">
        <v>67</v>
      </c>
    </row>
    <row r="3667" spans="1:58" x14ac:dyDescent="0.25">
      <c r="A3667" t="s">
        <v>58</v>
      </c>
      <c r="B3667">
        <v>2</v>
      </c>
      <c r="C3667" t="s">
        <v>88</v>
      </c>
      <c r="D3667">
        <v>2009</v>
      </c>
      <c r="E3667">
        <v>2009</v>
      </c>
      <c r="F3667">
        <v>2</v>
      </c>
      <c r="G3667" t="s">
        <v>66</v>
      </c>
      <c r="H3667">
        <v>4.79</v>
      </c>
      <c r="I3667">
        <v>11.32</v>
      </c>
      <c r="J3667" t="s">
        <v>67</v>
      </c>
      <c r="K3667">
        <v>7.53</v>
      </c>
      <c r="L3667" t="s">
        <v>67</v>
      </c>
      <c r="M3667">
        <v>34.93</v>
      </c>
      <c r="N3667" t="s">
        <v>67</v>
      </c>
      <c r="O3667">
        <v>17.170000000000002</v>
      </c>
      <c r="P3667" t="s">
        <v>67</v>
      </c>
      <c r="Q3667">
        <v>2.12</v>
      </c>
      <c r="R3667" t="s">
        <v>67</v>
      </c>
      <c r="S3667">
        <v>8.24</v>
      </c>
      <c r="T3667" t="s">
        <v>67</v>
      </c>
      <c r="U3667">
        <v>4.5999999999999999E-2</v>
      </c>
      <c r="V3667" t="s">
        <v>67</v>
      </c>
      <c r="W3667">
        <v>4.3999999999999997E-2</v>
      </c>
      <c r="X3667" t="s">
        <v>67</v>
      </c>
      <c r="Y3667">
        <v>3.2000000000000001E-2</v>
      </c>
      <c r="Z3667" t="s">
        <v>67</v>
      </c>
      <c r="AA3667">
        <v>3.0000000000000001E-3</v>
      </c>
      <c r="AB3667" t="s">
        <v>68</v>
      </c>
      <c r="AC3667">
        <v>0.05</v>
      </c>
      <c r="AD3667" t="s">
        <v>67</v>
      </c>
      <c r="AE3667">
        <v>0.04</v>
      </c>
      <c r="AF3667" t="s">
        <v>67</v>
      </c>
      <c r="AG3667">
        <v>0.04</v>
      </c>
      <c r="AH3667" t="s">
        <v>69</v>
      </c>
      <c r="AI3667">
        <v>0.01</v>
      </c>
      <c r="AJ3667" t="s">
        <v>68</v>
      </c>
      <c r="AL3667" t="s">
        <v>64</v>
      </c>
      <c r="AN3667" t="s">
        <v>64</v>
      </c>
      <c r="AO3667">
        <v>2E-3</v>
      </c>
      <c r="AP3667" t="s">
        <v>70</v>
      </c>
      <c r="AQ3667">
        <v>0</v>
      </c>
      <c r="AR3667" t="s">
        <v>70</v>
      </c>
      <c r="AS3667">
        <v>2.2200000000000002</v>
      </c>
      <c r="AT3667" t="s">
        <v>67</v>
      </c>
      <c r="AU3667">
        <v>0.19</v>
      </c>
      <c r="AV3667" t="s">
        <v>67</v>
      </c>
      <c r="AW3667">
        <v>3.69</v>
      </c>
      <c r="AX3667" t="s">
        <v>67</v>
      </c>
      <c r="AY3667">
        <v>0.82</v>
      </c>
      <c r="AZ3667" t="s">
        <v>67</v>
      </c>
      <c r="BA3667">
        <v>0.11</v>
      </c>
      <c r="BB3667" t="s">
        <v>67</v>
      </c>
      <c r="BC3667">
        <v>0.91</v>
      </c>
      <c r="BD3667" t="s">
        <v>67</v>
      </c>
      <c r="BE3667">
        <v>0.93</v>
      </c>
      <c r="BF3667" t="s">
        <v>67</v>
      </c>
    </row>
    <row r="3668" spans="1:58" x14ac:dyDescent="0.25">
      <c r="A3668" t="s">
        <v>58</v>
      </c>
      <c r="B3668">
        <v>2</v>
      </c>
      <c r="C3668" t="s">
        <v>88</v>
      </c>
      <c r="D3668">
        <v>2009</v>
      </c>
      <c r="E3668">
        <v>2009</v>
      </c>
      <c r="F3668">
        <v>3</v>
      </c>
      <c r="G3668" t="s">
        <v>66</v>
      </c>
      <c r="H3668">
        <v>9.8000000000000007</v>
      </c>
      <c r="I3668">
        <v>25.63</v>
      </c>
      <c r="J3668" t="s">
        <v>67</v>
      </c>
      <c r="K3668">
        <v>7.54</v>
      </c>
      <c r="L3668" t="s">
        <v>67</v>
      </c>
      <c r="M3668">
        <v>34.29</v>
      </c>
      <c r="N3668" t="s">
        <v>67</v>
      </c>
      <c r="O3668">
        <v>16.62</v>
      </c>
      <c r="P3668" t="s">
        <v>67</v>
      </c>
      <c r="Q3668">
        <v>3.14</v>
      </c>
      <c r="R3668" t="s">
        <v>67</v>
      </c>
      <c r="S3668">
        <v>8.24</v>
      </c>
      <c r="T3668" t="s">
        <v>67</v>
      </c>
      <c r="U3668">
        <v>0.05</v>
      </c>
      <c r="V3668" t="s">
        <v>67</v>
      </c>
      <c r="W3668">
        <v>4.7E-2</v>
      </c>
      <c r="X3668" t="s">
        <v>67</v>
      </c>
      <c r="Y3668">
        <v>3.5000000000000003E-2</v>
      </c>
      <c r="Z3668" t="s">
        <v>67</v>
      </c>
      <c r="AA3668">
        <v>3.0000000000000001E-3</v>
      </c>
      <c r="AB3668" t="s">
        <v>68</v>
      </c>
      <c r="AC3668">
        <v>0.05</v>
      </c>
      <c r="AD3668" t="s">
        <v>67</v>
      </c>
      <c r="AE3668">
        <v>0.04</v>
      </c>
      <c r="AF3668" t="s">
        <v>67</v>
      </c>
      <c r="AG3668">
        <v>0.04</v>
      </c>
      <c r="AH3668" t="s">
        <v>69</v>
      </c>
      <c r="AI3668">
        <v>0.01</v>
      </c>
      <c r="AJ3668" t="s">
        <v>68</v>
      </c>
      <c r="AL3668" t="s">
        <v>64</v>
      </c>
      <c r="AN3668" t="s">
        <v>64</v>
      </c>
      <c r="AO3668">
        <v>2E-3</v>
      </c>
      <c r="AP3668" t="s">
        <v>70</v>
      </c>
      <c r="AQ3668">
        <v>0</v>
      </c>
      <c r="AR3668" t="s">
        <v>70</v>
      </c>
      <c r="AS3668">
        <v>2.23</v>
      </c>
      <c r="AT3668" t="s">
        <v>67</v>
      </c>
      <c r="AU3668">
        <v>0.19</v>
      </c>
      <c r="AV3668" t="s">
        <v>67</v>
      </c>
      <c r="AW3668">
        <v>3.55</v>
      </c>
      <c r="AX3668" t="s">
        <v>67</v>
      </c>
      <c r="AY3668">
        <v>0.77</v>
      </c>
      <c r="AZ3668" t="s">
        <v>67</v>
      </c>
      <c r="BA3668">
        <v>0.1</v>
      </c>
      <c r="BB3668" t="s">
        <v>67</v>
      </c>
      <c r="BC3668">
        <v>1.04</v>
      </c>
      <c r="BD3668" t="s">
        <v>67</v>
      </c>
      <c r="BE3668">
        <v>0.88</v>
      </c>
      <c r="BF3668" t="s">
        <v>67</v>
      </c>
    </row>
    <row r="3669" spans="1:58" x14ac:dyDescent="0.25">
      <c r="A3669" t="s">
        <v>58</v>
      </c>
      <c r="B3669">
        <v>2</v>
      </c>
      <c r="C3669" t="s">
        <v>88</v>
      </c>
      <c r="D3669">
        <v>2009</v>
      </c>
      <c r="E3669">
        <v>2009</v>
      </c>
      <c r="F3669">
        <v>4</v>
      </c>
      <c r="G3669" t="s">
        <v>66</v>
      </c>
      <c r="H3669">
        <v>4.6900000000000004</v>
      </c>
      <c r="I3669">
        <v>11.88</v>
      </c>
      <c r="J3669" t="s">
        <v>67</v>
      </c>
      <c r="K3669">
        <v>7.6</v>
      </c>
      <c r="L3669" t="s">
        <v>67</v>
      </c>
      <c r="M3669">
        <v>39.47</v>
      </c>
      <c r="N3669" t="s">
        <v>67</v>
      </c>
      <c r="O3669">
        <v>19</v>
      </c>
      <c r="P3669" t="s">
        <v>67</v>
      </c>
      <c r="Q3669">
        <v>1.94</v>
      </c>
      <c r="R3669" t="s">
        <v>67</v>
      </c>
      <c r="S3669">
        <v>8.83</v>
      </c>
      <c r="T3669" t="s">
        <v>67</v>
      </c>
      <c r="U3669">
        <v>0.05</v>
      </c>
      <c r="V3669" t="s">
        <v>67</v>
      </c>
      <c r="W3669">
        <v>4.9000000000000002E-2</v>
      </c>
      <c r="X3669" t="s">
        <v>67</v>
      </c>
      <c r="Y3669">
        <v>3.7999999999999999E-2</v>
      </c>
      <c r="Z3669" t="s">
        <v>67</v>
      </c>
      <c r="AA3669">
        <v>1E-3</v>
      </c>
      <c r="AB3669" t="s">
        <v>68</v>
      </c>
      <c r="AC3669">
        <v>0.04</v>
      </c>
      <c r="AD3669" t="s">
        <v>67</v>
      </c>
      <c r="AE3669">
        <v>0.04</v>
      </c>
      <c r="AF3669" t="s">
        <v>67</v>
      </c>
      <c r="AG3669">
        <v>0.03</v>
      </c>
      <c r="AH3669" t="s">
        <v>69</v>
      </c>
      <c r="AI3669">
        <v>0</v>
      </c>
      <c r="AJ3669" t="s">
        <v>68</v>
      </c>
      <c r="AL3669" t="s">
        <v>64</v>
      </c>
      <c r="AN3669" t="s">
        <v>64</v>
      </c>
      <c r="AO3669">
        <v>8.9999999999999993E-3</v>
      </c>
      <c r="AP3669" t="s">
        <v>70</v>
      </c>
      <c r="AQ3669">
        <v>1E-3</v>
      </c>
      <c r="AR3669" t="s">
        <v>70</v>
      </c>
      <c r="AS3669">
        <v>2.41</v>
      </c>
      <c r="AT3669" t="s">
        <v>67</v>
      </c>
      <c r="AU3669">
        <v>0.21</v>
      </c>
      <c r="AV3669" t="s">
        <v>67</v>
      </c>
      <c r="AW3669">
        <v>4.0999999999999996</v>
      </c>
      <c r="AX3669" t="s">
        <v>67</v>
      </c>
      <c r="AY3669">
        <v>0.9</v>
      </c>
      <c r="AZ3669" t="s">
        <v>67</v>
      </c>
      <c r="BA3669">
        <v>0.11</v>
      </c>
      <c r="BB3669" t="s">
        <v>67</v>
      </c>
      <c r="BC3669">
        <v>1.1599999999999999</v>
      </c>
      <c r="BD3669" t="s">
        <v>67</v>
      </c>
      <c r="BE3669">
        <v>0.75</v>
      </c>
      <c r="BF3669" t="s">
        <v>67</v>
      </c>
    </row>
    <row r="3670" spans="1:58" x14ac:dyDescent="0.25">
      <c r="A3670" t="s">
        <v>58</v>
      </c>
      <c r="B3670">
        <v>2</v>
      </c>
      <c r="C3670" t="s">
        <v>88</v>
      </c>
      <c r="D3670">
        <v>2009</v>
      </c>
      <c r="E3670">
        <v>2009</v>
      </c>
      <c r="F3670">
        <v>5</v>
      </c>
      <c r="G3670" t="s">
        <v>66</v>
      </c>
      <c r="H3670">
        <v>4.2</v>
      </c>
      <c r="I3670">
        <v>11</v>
      </c>
      <c r="J3670" t="s">
        <v>67</v>
      </c>
      <c r="K3670">
        <v>7.61</v>
      </c>
      <c r="L3670" t="s">
        <v>67</v>
      </c>
      <c r="M3670">
        <v>42.28</v>
      </c>
      <c r="N3670" t="s">
        <v>67</v>
      </c>
      <c r="O3670">
        <v>21</v>
      </c>
      <c r="P3670" t="s">
        <v>67</v>
      </c>
      <c r="Q3670">
        <v>1.62</v>
      </c>
      <c r="R3670" t="s">
        <v>67</v>
      </c>
      <c r="S3670">
        <v>8.92</v>
      </c>
      <c r="T3670" t="s">
        <v>67</v>
      </c>
      <c r="U3670">
        <v>4.9000000000000002E-2</v>
      </c>
      <c r="V3670" t="s">
        <v>67</v>
      </c>
      <c r="W3670">
        <v>4.4999999999999998E-2</v>
      </c>
      <c r="X3670" t="s">
        <v>67</v>
      </c>
      <c r="Y3670">
        <v>3.3000000000000002E-2</v>
      </c>
      <c r="Z3670" t="s">
        <v>67</v>
      </c>
      <c r="AA3670">
        <v>4.0000000000000001E-3</v>
      </c>
      <c r="AB3670" t="s">
        <v>68</v>
      </c>
      <c r="AC3670">
        <v>0.05</v>
      </c>
      <c r="AD3670" t="s">
        <v>67</v>
      </c>
      <c r="AE3670">
        <v>0.04</v>
      </c>
      <c r="AF3670" t="s">
        <v>67</v>
      </c>
      <c r="AG3670">
        <v>0.04</v>
      </c>
      <c r="AH3670" t="s">
        <v>69</v>
      </c>
      <c r="AI3670">
        <v>0.01</v>
      </c>
      <c r="AJ3670" t="s">
        <v>68</v>
      </c>
      <c r="AL3670" t="s">
        <v>64</v>
      </c>
      <c r="AN3670" t="s">
        <v>64</v>
      </c>
      <c r="AO3670">
        <v>2E-3</v>
      </c>
      <c r="AP3670" t="s">
        <v>70</v>
      </c>
      <c r="AQ3670">
        <v>1E-3</v>
      </c>
      <c r="AR3670" t="s">
        <v>70</v>
      </c>
      <c r="AS3670">
        <v>2.42</v>
      </c>
      <c r="AT3670" t="s">
        <v>67</v>
      </c>
      <c r="AU3670">
        <v>0.24</v>
      </c>
      <c r="AV3670" t="s">
        <v>67</v>
      </c>
      <c r="AW3670">
        <v>4.59</v>
      </c>
      <c r="AX3670" t="s">
        <v>67</v>
      </c>
      <c r="AY3670">
        <v>0.99</v>
      </c>
      <c r="AZ3670" t="s">
        <v>67</v>
      </c>
      <c r="BA3670">
        <v>0.1</v>
      </c>
      <c r="BB3670" t="s">
        <v>67</v>
      </c>
      <c r="BC3670">
        <v>0.92</v>
      </c>
      <c r="BD3670" t="s">
        <v>67</v>
      </c>
      <c r="BE3670">
        <v>0.96</v>
      </c>
      <c r="BF3670" t="s">
        <v>67</v>
      </c>
    </row>
    <row r="3671" spans="1:58" x14ac:dyDescent="0.25">
      <c r="A3671" t="s">
        <v>58</v>
      </c>
      <c r="B3671">
        <v>2</v>
      </c>
      <c r="C3671" t="s">
        <v>88</v>
      </c>
      <c r="D3671">
        <v>2009</v>
      </c>
      <c r="E3671">
        <v>2009</v>
      </c>
      <c r="F3671">
        <v>6</v>
      </c>
      <c r="G3671" t="s">
        <v>66</v>
      </c>
      <c r="H3671">
        <v>0.74</v>
      </c>
      <c r="I3671">
        <v>1.88</v>
      </c>
      <c r="J3671" t="s">
        <v>67</v>
      </c>
      <c r="K3671">
        <v>7.76</v>
      </c>
      <c r="L3671" t="s">
        <v>67</v>
      </c>
      <c r="M3671">
        <v>56.66</v>
      </c>
      <c r="N3671" t="s">
        <v>67</v>
      </c>
      <c r="O3671">
        <v>27.66</v>
      </c>
      <c r="P3671" t="s">
        <v>67</v>
      </c>
      <c r="Q3671">
        <v>1.08</v>
      </c>
      <c r="R3671" t="s">
        <v>67</v>
      </c>
      <c r="S3671">
        <v>10.15</v>
      </c>
      <c r="T3671" t="s">
        <v>67</v>
      </c>
      <c r="U3671">
        <v>5.0999999999999997E-2</v>
      </c>
      <c r="V3671" t="s">
        <v>67</v>
      </c>
      <c r="W3671">
        <v>4.5999999999999999E-2</v>
      </c>
      <c r="X3671" t="s">
        <v>67</v>
      </c>
      <c r="Y3671">
        <v>3.5999999999999997E-2</v>
      </c>
      <c r="Z3671" t="s">
        <v>67</v>
      </c>
      <c r="AA3671">
        <v>6.0000000000000001E-3</v>
      </c>
      <c r="AB3671" t="s">
        <v>68</v>
      </c>
      <c r="AC3671">
        <v>0.05</v>
      </c>
      <c r="AD3671" t="s">
        <v>67</v>
      </c>
      <c r="AE3671">
        <v>0.05</v>
      </c>
      <c r="AF3671" t="s">
        <v>67</v>
      </c>
      <c r="AG3671">
        <v>0.05</v>
      </c>
      <c r="AH3671" t="s">
        <v>69</v>
      </c>
      <c r="AI3671">
        <v>0.01</v>
      </c>
      <c r="AJ3671" t="s">
        <v>68</v>
      </c>
      <c r="AL3671" t="s">
        <v>64</v>
      </c>
      <c r="AN3671" t="s">
        <v>64</v>
      </c>
      <c r="AO3671">
        <v>6.0000000000000001E-3</v>
      </c>
      <c r="AP3671" t="s">
        <v>70</v>
      </c>
      <c r="AQ3671">
        <v>0</v>
      </c>
      <c r="AR3671" t="s">
        <v>70</v>
      </c>
      <c r="AS3671">
        <v>3.2</v>
      </c>
      <c r="AT3671" t="s">
        <v>67</v>
      </c>
      <c r="AU3671">
        <v>0.26</v>
      </c>
      <c r="AV3671" t="s">
        <v>67</v>
      </c>
      <c r="AW3671">
        <v>6.09</v>
      </c>
      <c r="AX3671" t="s">
        <v>67</v>
      </c>
      <c r="AY3671">
        <v>1.4</v>
      </c>
      <c r="AZ3671" t="s">
        <v>67</v>
      </c>
      <c r="BA3671">
        <v>0.15</v>
      </c>
      <c r="BB3671" t="s">
        <v>67</v>
      </c>
      <c r="BC3671">
        <v>1.47</v>
      </c>
      <c r="BD3671" t="s">
        <v>67</v>
      </c>
      <c r="BE3671">
        <v>0.73</v>
      </c>
      <c r="BF3671" t="s">
        <v>67</v>
      </c>
    </row>
    <row r="3672" spans="1:58" x14ac:dyDescent="0.25">
      <c r="A3672" t="s">
        <v>58</v>
      </c>
      <c r="B3672">
        <v>2</v>
      </c>
      <c r="C3672" t="s">
        <v>88</v>
      </c>
      <c r="D3672">
        <v>2009</v>
      </c>
      <c r="E3672">
        <v>2009</v>
      </c>
      <c r="F3672">
        <v>7</v>
      </c>
      <c r="G3672" t="s">
        <v>66</v>
      </c>
      <c r="H3672">
        <v>0.23</v>
      </c>
      <c r="I3672">
        <v>0.59</v>
      </c>
      <c r="J3672" t="s">
        <v>67</v>
      </c>
      <c r="K3672">
        <v>7.8</v>
      </c>
      <c r="L3672" t="s">
        <v>67</v>
      </c>
      <c r="M3672">
        <v>67.290000000000006</v>
      </c>
      <c r="N3672" t="s">
        <v>67</v>
      </c>
      <c r="O3672">
        <v>31.25</v>
      </c>
      <c r="P3672" t="s">
        <v>67</v>
      </c>
      <c r="Q3672">
        <v>0.99</v>
      </c>
      <c r="R3672" t="s">
        <v>67</v>
      </c>
      <c r="S3672">
        <v>10.3</v>
      </c>
      <c r="T3672" t="s">
        <v>67</v>
      </c>
      <c r="U3672">
        <v>5.0999999999999997E-2</v>
      </c>
      <c r="V3672" t="s">
        <v>67</v>
      </c>
      <c r="W3672">
        <v>4.5999999999999999E-2</v>
      </c>
      <c r="X3672" t="s">
        <v>67</v>
      </c>
      <c r="Y3672">
        <v>3.4000000000000002E-2</v>
      </c>
      <c r="Z3672" t="s">
        <v>67</v>
      </c>
      <c r="AA3672">
        <v>4.0000000000000001E-3</v>
      </c>
      <c r="AB3672" t="s">
        <v>68</v>
      </c>
      <c r="AC3672">
        <v>0.05</v>
      </c>
      <c r="AD3672" t="s">
        <v>67</v>
      </c>
      <c r="AE3672">
        <v>0.05</v>
      </c>
      <c r="AF3672" t="s">
        <v>67</v>
      </c>
      <c r="AG3672">
        <v>0.04</v>
      </c>
      <c r="AH3672" t="s">
        <v>69</v>
      </c>
      <c r="AI3672">
        <v>0</v>
      </c>
      <c r="AJ3672" t="s">
        <v>68</v>
      </c>
      <c r="AL3672" t="s">
        <v>64</v>
      </c>
      <c r="AN3672" t="s">
        <v>64</v>
      </c>
      <c r="AO3672">
        <v>3.0000000000000001E-3</v>
      </c>
      <c r="AP3672" t="s">
        <v>70</v>
      </c>
      <c r="AQ3672">
        <v>3.0000000000000001E-3</v>
      </c>
      <c r="AR3672" t="s">
        <v>67</v>
      </c>
      <c r="AS3672">
        <v>3.84</v>
      </c>
      <c r="AT3672" t="s">
        <v>67</v>
      </c>
      <c r="AU3672">
        <v>0.28999999999999998</v>
      </c>
      <c r="AV3672" t="s">
        <v>67</v>
      </c>
      <c r="AW3672">
        <v>7.08</v>
      </c>
      <c r="AX3672" t="s">
        <v>67</v>
      </c>
      <c r="AY3672">
        <v>1.65</v>
      </c>
      <c r="AZ3672" t="s">
        <v>67</v>
      </c>
      <c r="BA3672">
        <v>0.21</v>
      </c>
      <c r="BB3672" t="s">
        <v>67</v>
      </c>
      <c r="BC3672">
        <v>2.4300000000000002</v>
      </c>
      <c r="BD3672" t="s">
        <v>67</v>
      </c>
      <c r="BE3672">
        <v>0.72</v>
      </c>
      <c r="BF3672" t="s">
        <v>67</v>
      </c>
    </row>
    <row r="3673" spans="1:58" x14ac:dyDescent="0.25">
      <c r="A3673" t="s">
        <v>58</v>
      </c>
      <c r="B3673">
        <v>2</v>
      </c>
      <c r="C3673" t="s">
        <v>88</v>
      </c>
      <c r="D3673">
        <v>2009</v>
      </c>
      <c r="E3673">
        <v>2009</v>
      </c>
      <c r="F3673">
        <v>8</v>
      </c>
      <c r="G3673" t="s">
        <v>60</v>
      </c>
      <c r="H3673">
        <v>0.1</v>
      </c>
      <c r="I3673">
        <v>0.26</v>
      </c>
      <c r="J3673" t="s">
        <v>67</v>
      </c>
      <c r="K3673">
        <v>7.8</v>
      </c>
      <c r="L3673" t="s">
        <v>67</v>
      </c>
      <c r="M3673">
        <v>75.73</v>
      </c>
      <c r="N3673" t="s">
        <v>67</v>
      </c>
      <c r="O3673">
        <v>32.409999999999997</v>
      </c>
      <c r="P3673" t="s">
        <v>67</v>
      </c>
      <c r="Q3673">
        <v>0.28999999999999998</v>
      </c>
      <c r="R3673" t="s">
        <v>67</v>
      </c>
      <c r="S3673">
        <v>10.09</v>
      </c>
      <c r="T3673" t="s">
        <v>67</v>
      </c>
      <c r="U3673">
        <v>4.7E-2</v>
      </c>
      <c r="V3673" t="s">
        <v>67</v>
      </c>
      <c r="W3673">
        <v>4.8000000000000001E-2</v>
      </c>
      <c r="X3673" t="s">
        <v>67</v>
      </c>
      <c r="Y3673">
        <v>3.2000000000000001E-2</v>
      </c>
      <c r="Z3673" t="s">
        <v>67</v>
      </c>
      <c r="AA3673">
        <v>1E-3</v>
      </c>
      <c r="AB3673" t="s">
        <v>68</v>
      </c>
      <c r="AC3673">
        <v>0.04</v>
      </c>
      <c r="AD3673" t="s">
        <v>67</v>
      </c>
      <c r="AE3673">
        <v>0.04</v>
      </c>
      <c r="AF3673" t="s">
        <v>67</v>
      </c>
      <c r="AG3673">
        <v>0.04</v>
      </c>
      <c r="AH3673" t="s">
        <v>69</v>
      </c>
      <c r="AI3673">
        <v>0</v>
      </c>
      <c r="AJ3673" t="s">
        <v>68</v>
      </c>
      <c r="AL3673" t="s">
        <v>64</v>
      </c>
      <c r="AN3673" t="s">
        <v>64</v>
      </c>
      <c r="AO3673">
        <v>2E-3</v>
      </c>
      <c r="AP3673" t="s">
        <v>70</v>
      </c>
      <c r="AQ3673">
        <v>2E-3</v>
      </c>
      <c r="AR3673" t="s">
        <v>70</v>
      </c>
      <c r="AS3673">
        <v>4.2699999999999996</v>
      </c>
      <c r="AT3673" t="s">
        <v>67</v>
      </c>
      <c r="AU3673">
        <v>0.32</v>
      </c>
      <c r="AV3673" t="s">
        <v>67</v>
      </c>
      <c r="AW3673">
        <v>8</v>
      </c>
      <c r="AX3673" t="s">
        <v>67</v>
      </c>
      <c r="AY3673">
        <v>1.93</v>
      </c>
      <c r="AZ3673" t="s">
        <v>67</v>
      </c>
      <c r="BA3673">
        <v>0.24</v>
      </c>
      <c r="BB3673" t="s">
        <v>67</v>
      </c>
      <c r="BC3673">
        <v>3.7</v>
      </c>
      <c r="BD3673" t="s">
        <v>67</v>
      </c>
      <c r="BE3673">
        <v>0.73</v>
      </c>
      <c r="BF3673" t="s">
        <v>67</v>
      </c>
    </row>
    <row r="3674" spans="1:58" x14ac:dyDescent="0.25">
      <c r="A3674" t="s">
        <v>58</v>
      </c>
      <c r="B3674">
        <v>2</v>
      </c>
      <c r="C3674" t="s">
        <v>88</v>
      </c>
      <c r="D3674">
        <v>2009</v>
      </c>
      <c r="E3674">
        <v>2009</v>
      </c>
      <c r="F3674">
        <v>9</v>
      </c>
      <c r="G3674" t="s">
        <v>60</v>
      </c>
      <c r="H3674">
        <v>7.0000000000000007E-2</v>
      </c>
      <c r="I3674">
        <v>0.18</v>
      </c>
      <c r="J3674" t="s">
        <v>67</v>
      </c>
      <c r="K3674">
        <v>7.8</v>
      </c>
      <c r="L3674" t="s">
        <v>67</v>
      </c>
      <c r="M3674">
        <v>82.62</v>
      </c>
      <c r="N3674" t="s">
        <v>67</v>
      </c>
      <c r="O3674">
        <v>33.119999999999997</v>
      </c>
      <c r="P3674" t="s">
        <v>67</v>
      </c>
      <c r="Q3674">
        <v>0.57999999999999996</v>
      </c>
      <c r="R3674" t="s">
        <v>67</v>
      </c>
      <c r="S3674">
        <v>9.68</v>
      </c>
      <c r="T3674" t="s">
        <v>67</v>
      </c>
      <c r="U3674">
        <v>4.9000000000000002E-2</v>
      </c>
      <c r="V3674" t="s">
        <v>67</v>
      </c>
      <c r="W3674">
        <v>4.5999999999999999E-2</v>
      </c>
      <c r="X3674" t="s">
        <v>67</v>
      </c>
      <c r="Y3674">
        <v>3.5000000000000003E-2</v>
      </c>
      <c r="Z3674" t="s">
        <v>67</v>
      </c>
      <c r="AA3674">
        <v>3.0000000000000001E-3</v>
      </c>
      <c r="AB3674" t="s">
        <v>68</v>
      </c>
      <c r="AC3674">
        <v>0.09</v>
      </c>
      <c r="AD3674" t="s">
        <v>71</v>
      </c>
      <c r="AE3674">
        <v>7.0000000000000007E-2</v>
      </c>
      <c r="AF3674" t="s">
        <v>67</v>
      </c>
      <c r="AG3674">
        <v>0.06</v>
      </c>
      <c r="AH3674" t="s">
        <v>69</v>
      </c>
      <c r="AI3674">
        <v>0.02</v>
      </c>
      <c r="AJ3674" t="s">
        <v>72</v>
      </c>
      <c r="AL3674" t="s">
        <v>64</v>
      </c>
      <c r="AN3674" t="s">
        <v>64</v>
      </c>
      <c r="AO3674">
        <v>8.0000000000000002E-3</v>
      </c>
      <c r="AP3674" t="s">
        <v>70</v>
      </c>
      <c r="AQ3674">
        <v>2E-3</v>
      </c>
      <c r="AR3674" t="s">
        <v>70</v>
      </c>
      <c r="AS3674">
        <v>4.43</v>
      </c>
      <c r="AT3674" t="s">
        <v>67</v>
      </c>
      <c r="AU3674">
        <v>0.35</v>
      </c>
      <c r="AV3674" t="s">
        <v>67</v>
      </c>
      <c r="AW3674">
        <v>8.3699999999999992</v>
      </c>
      <c r="AX3674" t="s">
        <v>67</v>
      </c>
      <c r="AY3674">
        <v>2.02</v>
      </c>
      <c r="AZ3674" t="s">
        <v>67</v>
      </c>
      <c r="BA3674">
        <v>0.27</v>
      </c>
      <c r="BB3674" t="s">
        <v>67</v>
      </c>
      <c r="BC3674">
        <v>4.79</v>
      </c>
      <c r="BD3674" t="s">
        <v>67</v>
      </c>
      <c r="BE3674">
        <v>0.86</v>
      </c>
      <c r="BF3674" t="s">
        <v>67</v>
      </c>
    </row>
    <row r="3675" spans="1:58" x14ac:dyDescent="0.25">
      <c r="A3675" t="s">
        <v>58</v>
      </c>
      <c r="B3675">
        <v>2</v>
      </c>
      <c r="C3675" t="s">
        <v>88</v>
      </c>
      <c r="D3675">
        <v>2010</v>
      </c>
      <c r="E3675">
        <v>2009</v>
      </c>
      <c r="F3675">
        <v>10</v>
      </c>
      <c r="G3675" t="s">
        <v>60</v>
      </c>
      <c r="H3675">
        <v>0.57999999999999996</v>
      </c>
      <c r="I3675">
        <v>1.51</v>
      </c>
      <c r="J3675" t="s">
        <v>61</v>
      </c>
      <c r="K3675">
        <v>7.71</v>
      </c>
      <c r="L3675" t="s">
        <v>61</v>
      </c>
      <c r="M3675">
        <v>64.260000000000005</v>
      </c>
      <c r="N3675" t="s">
        <v>61</v>
      </c>
      <c r="O3675">
        <v>26.88</v>
      </c>
      <c r="P3675" t="s">
        <v>61</v>
      </c>
      <c r="Q3675">
        <v>1.55</v>
      </c>
      <c r="R3675" t="s">
        <v>61</v>
      </c>
      <c r="S3675">
        <v>8.61</v>
      </c>
      <c r="T3675" t="s">
        <v>61</v>
      </c>
      <c r="U3675">
        <v>5.8000000000000003E-2</v>
      </c>
      <c r="V3675" t="s">
        <v>61</v>
      </c>
      <c r="W3675">
        <v>5.6000000000000001E-2</v>
      </c>
      <c r="X3675" t="s">
        <v>61</v>
      </c>
      <c r="Y3675">
        <v>4.2000000000000003E-2</v>
      </c>
      <c r="Z3675" t="s">
        <v>61</v>
      </c>
      <c r="AA3675">
        <v>2E-3</v>
      </c>
      <c r="AB3675" t="s">
        <v>62</v>
      </c>
      <c r="AC3675">
        <v>0.1</v>
      </c>
      <c r="AD3675" t="s">
        <v>61</v>
      </c>
      <c r="AE3675">
        <v>0.1</v>
      </c>
      <c r="AF3675" t="s">
        <v>61</v>
      </c>
      <c r="AG3675">
        <v>0.09</v>
      </c>
      <c r="AH3675" t="s">
        <v>63</v>
      </c>
      <c r="AI3675">
        <v>0.01</v>
      </c>
      <c r="AJ3675" t="s">
        <v>62</v>
      </c>
      <c r="AL3675" t="s">
        <v>64</v>
      </c>
      <c r="AN3675" t="s">
        <v>64</v>
      </c>
      <c r="AO3675">
        <v>7.0000000000000001E-3</v>
      </c>
      <c r="AP3675" t="s">
        <v>65</v>
      </c>
      <c r="AQ3675">
        <v>0</v>
      </c>
      <c r="AR3675" t="s">
        <v>65</v>
      </c>
      <c r="AS3675">
        <v>3.54</v>
      </c>
      <c r="AT3675" t="s">
        <v>61</v>
      </c>
      <c r="AU3675">
        <v>0.36</v>
      </c>
      <c r="AV3675" t="s">
        <v>61</v>
      </c>
      <c r="AW3675">
        <v>6.73</v>
      </c>
      <c r="AX3675" t="s">
        <v>61</v>
      </c>
      <c r="AY3675">
        <v>1.43</v>
      </c>
      <c r="AZ3675" t="s">
        <v>61</v>
      </c>
      <c r="BA3675">
        <v>0.23</v>
      </c>
      <c r="BB3675" t="s">
        <v>61</v>
      </c>
      <c r="BC3675">
        <v>3.59</v>
      </c>
      <c r="BD3675" t="s">
        <v>61</v>
      </c>
      <c r="BE3675">
        <v>2.56</v>
      </c>
      <c r="BF3675" t="s">
        <v>61</v>
      </c>
    </row>
    <row r="3676" spans="1:58" x14ac:dyDescent="0.25">
      <c r="A3676" t="s">
        <v>58</v>
      </c>
      <c r="B3676">
        <v>2</v>
      </c>
      <c r="C3676" t="s">
        <v>88</v>
      </c>
      <c r="D3676">
        <v>2010</v>
      </c>
      <c r="E3676">
        <v>2009</v>
      </c>
      <c r="F3676">
        <v>11</v>
      </c>
      <c r="G3676" t="s">
        <v>66</v>
      </c>
      <c r="H3676">
        <v>2.99</v>
      </c>
      <c r="I3676">
        <v>7.58</v>
      </c>
      <c r="J3676" t="s">
        <v>67</v>
      </c>
      <c r="K3676">
        <v>7.5</v>
      </c>
      <c r="L3676" t="s">
        <v>67</v>
      </c>
      <c r="M3676">
        <v>41.42</v>
      </c>
      <c r="N3676" t="s">
        <v>67</v>
      </c>
      <c r="O3676">
        <v>17.920000000000002</v>
      </c>
      <c r="P3676" t="s">
        <v>67</v>
      </c>
      <c r="Q3676">
        <v>2.16</v>
      </c>
      <c r="R3676" t="s">
        <v>67</v>
      </c>
      <c r="S3676">
        <v>7.32</v>
      </c>
      <c r="T3676" t="s">
        <v>67</v>
      </c>
      <c r="U3676">
        <v>4.5999999999999999E-2</v>
      </c>
      <c r="V3676" t="s">
        <v>67</v>
      </c>
      <c r="W3676">
        <v>4.1000000000000002E-2</v>
      </c>
      <c r="X3676" t="s">
        <v>67</v>
      </c>
      <c r="Y3676">
        <v>2.9000000000000001E-2</v>
      </c>
      <c r="Z3676" t="s">
        <v>67</v>
      </c>
      <c r="AA3676">
        <v>5.0000000000000001E-3</v>
      </c>
      <c r="AB3676" t="s">
        <v>68</v>
      </c>
      <c r="AC3676">
        <v>0.08</v>
      </c>
      <c r="AD3676" t="s">
        <v>67</v>
      </c>
      <c r="AE3676">
        <v>0.09</v>
      </c>
      <c r="AF3676" t="s">
        <v>67</v>
      </c>
      <c r="AG3676">
        <v>0.08</v>
      </c>
      <c r="AH3676" t="s">
        <v>69</v>
      </c>
      <c r="AI3676">
        <v>0</v>
      </c>
      <c r="AJ3676" t="s">
        <v>68</v>
      </c>
      <c r="AL3676" t="s">
        <v>64</v>
      </c>
      <c r="AN3676" t="s">
        <v>64</v>
      </c>
      <c r="AO3676">
        <v>8.9999999999999993E-3</v>
      </c>
      <c r="AP3676" t="s">
        <v>70</v>
      </c>
      <c r="AQ3676">
        <v>0</v>
      </c>
      <c r="AR3676" t="s">
        <v>70</v>
      </c>
      <c r="AS3676">
        <v>2.63</v>
      </c>
      <c r="AT3676" t="s">
        <v>67</v>
      </c>
      <c r="AU3676">
        <v>0.24</v>
      </c>
      <c r="AV3676" t="s">
        <v>67</v>
      </c>
      <c r="AW3676">
        <v>4.2</v>
      </c>
      <c r="AX3676" t="s">
        <v>67</v>
      </c>
      <c r="AY3676">
        <v>0.78</v>
      </c>
      <c r="AZ3676" t="s">
        <v>67</v>
      </c>
      <c r="BA3676">
        <v>0.15</v>
      </c>
      <c r="BB3676" t="s">
        <v>67</v>
      </c>
      <c r="BC3676">
        <v>2.06</v>
      </c>
      <c r="BD3676" t="s">
        <v>67</v>
      </c>
      <c r="BE3676">
        <v>2.1</v>
      </c>
      <c r="BF3676" t="s">
        <v>67</v>
      </c>
    </row>
    <row r="3677" spans="1:58" x14ac:dyDescent="0.25">
      <c r="A3677" t="s">
        <v>58</v>
      </c>
      <c r="B3677">
        <v>2</v>
      </c>
      <c r="C3677" t="s">
        <v>88</v>
      </c>
      <c r="D3677">
        <v>2010</v>
      </c>
      <c r="E3677">
        <v>2009</v>
      </c>
      <c r="F3677">
        <v>12</v>
      </c>
      <c r="G3677" t="s">
        <v>66</v>
      </c>
      <c r="H3677">
        <v>5.01</v>
      </c>
      <c r="I3677">
        <v>13.11</v>
      </c>
      <c r="J3677" t="s">
        <v>67</v>
      </c>
      <c r="K3677">
        <v>7.42</v>
      </c>
      <c r="L3677" t="s">
        <v>67</v>
      </c>
      <c r="M3677">
        <v>32.590000000000003</v>
      </c>
      <c r="N3677" t="s">
        <v>67</v>
      </c>
      <c r="O3677">
        <v>15.45</v>
      </c>
      <c r="P3677" t="s">
        <v>67</v>
      </c>
      <c r="Q3677">
        <v>5.8</v>
      </c>
      <c r="R3677" t="s">
        <v>67</v>
      </c>
      <c r="S3677">
        <v>7.73</v>
      </c>
      <c r="T3677" t="s">
        <v>67</v>
      </c>
      <c r="U3677">
        <v>5.0999999999999997E-2</v>
      </c>
      <c r="V3677" t="s">
        <v>67</v>
      </c>
      <c r="W3677">
        <v>4.3999999999999997E-2</v>
      </c>
      <c r="X3677" t="s">
        <v>67</v>
      </c>
      <c r="Y3677">
        <v>2.9000000000000001E-2</v>
      </c>
      <c r="Z3677" t="s">
        <v>67</v>
      </c>
      <c r="AA3677">
        <v>7.0000000000000001E-3</v>
      </c>
      <c r="AB3677" t="s">
        <v>68</v>
      </c>
      <c r="AC3677">
        <v>0.06</v>
      </c>
      <c r="AD3677" t="s">
        <v>67</v>
      </c>
      <c r="AE3677">
        <v>0.05</v>
      </c>
      <c r="AF3677" t="s">
        <v>67</v>
      </c>
      <c r="AG3677">
        <v>0.05</v>
      </c>
      <c r="AH3677" t="s">
        <v>69</v>
      </c>
      <c r="AI3677">
        <v>0.02</v>
      </c>
      <c r="AJ3677" t="s">
        <v>68</v>
      </c>
      <c r="AL3677" t="s">
        <v>64</v>
      </c>
      <c r="AN3677" t="s">
        <v>64</v>
      </c>
      <c r="AO3677">
        <v>2E-3</v>
      </c>
      <c r="AP3677" t="s">
        <v>70</v>
      </c>
      <c r="AQ3677">
        <v>0</v>
      </c>
      <c r="AR3677" t="s">
        <v>70</v>
      </c>
      <c r="AS3677">
        <v>2.0299999999999998</v>
      </c>
      <c r="AT3677" t="s">
        <v>67</v>
      </c>
      <c r="AU3677">
        <v>0.2</v>
      </c>
      <c r="AV3677" t="s">
        <v>67</v>
      </c>
      <c r="AW3677">
        <v>3.36</v>
      </c>
      <c r="AX3677" t="s">
        <v>67</v>
      </c>
      <c r="AY3677">
        <v>0.56000000000000005</v>
      </c>
      <c r="AZ3677" t="s">
        <v>67</v>
      </c>
      <c r="BA3677">
        <v>0.12</v>
      </c>
      <c r="BB3677" t="s">
        <v>67</v>
      </c>
      <c r="BC3677">
        <v>1.1399999999999999</v>
      </c>
      <c r="BD3677" t="s">
        <v>67</v>
      </c>
      <c r="BE3677">
        <v>1.22</v>
      </c>
      <c r="BF3677" t="s">
        <v>67</v>
      </c>
    </row>
    <row r="3678" spans="1:58" x14ac:dyDescent="0.25">
      <c r="A3678" t="s">
        <v>58</v>
      </c>
      <c r="B3678">
        <v>2</v>
      </c>
      <c r="C3678" t="s">
        <v>88</v>
      </c>
      <c r="D3678">
        <v>2010</v>
      </c>
      <c r="E3678">
        <v>2010</v>
      </c>
      <c r="F3678">
        <v>1</v>
      </c>
      <c r="G3678" t="s">
        <v>66</v>
      </c>
      <c r="H3678">
        <v>9.3699999999999992</v>
      </c>
      <c r="I3678">
        <v>24.5</v>
      </c>
      <c r="J3678" t="s">
        <v>67</v>
      </c>
      <c r="K3678">
        <v>7.47</v>
      </c>
      <c r="L3678" t="s">
        <v>67</v>
      </c>
      <c r="M3678">
        <v>34.020000000000003</v>
      </c>
      <c r="N3678" t="s">
        <v>67</v>
      </c>
      <c r="O3678">
        <v>16.66</v>
      </c>
      <c r="P3678" t="s">
        <v>67</v>
      </c>
      <c r="Q3678">
        <v>3.7</v>
      </c>
      <c r="R3678" t="s">
        <v>67</v>
      </c>
      <c r="S3678">
        <v>8.32</v>
      </c>
      <c r="T3678" t="s">
        <v>67</v>
      </c>
      <c r="U3678">
        <v>4.9000000000000002E-2</v>
      </c>
      <c r="V3678" t="s">
        <v>67</v>
      </c>
      <c r="W3678">
        <v>4.4999999999999998E-2</v>
      </c>
      <c r="X3678" t="s">
        <v>67</v>
      </c>
      <c r="Y3678">
        <v>3.2000000000000001E-2</v>
      </c>
      <c r="Z3678" t="s">
        <v>67</v>
      </c>
      <c r="AA3678">
        <v>4.0000000000000001E-3</v>
      </c>
      <c r="AB3678" t="s">
        <v>68</v>
      </c>
      <c r="AC3678">
        <v>0.04</v>
      </c>
      <c r="AD3678" t="s">
        <v>67</v>
      </c>
      <c r="AE3678">
        <v>0.03</v>
      </c>
      <c r="AF3678" t="s">
        <v>67</v>
      </c>
      <c r="AG3678">
        <v>0.02</v>
      </c>
      <c r="AH3678" t="s">
        <v>69</v>
      </c>
      <c r="AI3678">
        <v>0.01</v>
      </c>
      <c r="AJ3678" t="s">
        <v>68</v>
      </c>
      <c r="AL3678" t="s">
        <v>64</v>
      </c>
      <c r="AN3678" t="s">
        <v>64</v>
      </c>
      <c r="AO3678">
        <v>6.0000000000000001E-3</v>
      </c>
      <c r="AP3678" t="s">
        <v>70</v>
      </c>
      <c r="AQ3678">
        <v>0</v>
      </c>
      <c r="AR3678" t="s">
        <v>70</v>
      </c>
      <c r="AS3678">
        <v>2.02</v>
      </c>
      <c r="AT3678" t="s">
        <v>67</v>
      </c>
      <c r="AU3678">
        <v>0.2</v>
      </c>
      <c r="AV3678" t="s">
        <v>67</v>
      </c>
      <c r="AW3678">
        <v>3.57</v>
      </c>
      <c r="AX3678" t="s">
        <v>67</v>
      </c>
      <c r="AY3678">
        <v>0.53</v>
      </c>
      <c r="AZ3678" t="s">
        <v>67</v>
      </c>
      <c r="BA3678">
        <v>0.11</v>
      </c>
      <c r="BB3678" t="s">
        <v>67</v>
      </c>
      <c r="BC3678">
        <v>0.96</v>
      </c>
      <c r="BD3678" t="s">
        <v>67</v>
      </c>
      <c r="BE3678">
        <v>1.06</v>
      </c>
      <c r="BF3678" t="s">
        <v>67</v>
      </c>
    </row>
    <row r="3679" spans="1:58" x14ac:dyDescent="0.25">
      <c r="A3679" t="s">
        <v>58</v>
      </c>
      <c r="B3679">
        <v>2</v>
      </c>
      <c r="C3679" t="s">
        <v>88</v>
      </c>
      <c r="D3679">
        <v>2010</v>
      </c>
      <c r="E3679">
        <v>2010</v>
      </c>
      <c r="F3679">
        <v>2</v>
      </c>
      <c r="G3679" t="s">
        <v>66</v>
      </c>
      <c r="H3679">
        <v>5.16</v>
      </c>
      <c r="I3679">
        <v>12.2</v>
      </c>
      <c r="J3679" t="s">
        <v>67</v>
      </c>
      <c r="K3679">
        <v>7.6</v>
      </c>
      <c r="L3679" t="s">
        <v>67</v>
      </c>
      <c r="M3679">
        <v>38.200000000000003</v>
      </c>
      <c r="N3679" t="s">
        <v>67</v>
      </c>
      <c r="O3679">
        <v>18.88</v>
      </c>
      <c r="P3679" t="s">
        <v>67</v>
      </c>
      <c r="Q3679">
        <v>2.93</v>
      </c>
      <c r="R3679" t="s">
        <v>67</v>
      </c>
      <c r="S3679">
        <v>8.84</v>
      </c>
      <c r="T3679" t="s">
        <v>67</v>
      </c>
      <c r="U3679">
        <v>4.9000000000000002E-2</v>
      </c>
      <c r="V3679" t="s">
        <v>67</v>
      </c>
      <c r="W3679">
        <v>4.4999999999999998E-2</v>
      </c>
      <c r="X3679" t="s">
        <v>67</v>
      </c>
      <c r="Y3679">
        <v>3.3000000000000002E-2</v>
      </c>
      <c r="Z3679" t="s">
        <v>67</v>
      </c>
      <c r="AA3679">
        <v>5.0000000000000001E-3</v>
      </c>
      <c r="AB3679" t="s">
        <v>68</v>
      </c>
      <c r="AC3679">
        <v>0.04</v>
      </c>
      <c r="AD3679" t="s">
        <v>67</v>
      </c>
      <c r="AE3679">
        <v>0.03</v>
      </c>
      <c r="AF3679" t="s">
        <v>67</v>
      </c>
      <c r="AG3679">
        <v>0.03</v>
      </c>
      <c r="AH3679" t="s">
        <v>69</v>
      </c>
      <c r="AI3679">
        <v>0.01</v>
      </c>
      <c r="AJ3679" t="s">
        <v>68</v>
      </c>
      <c r="AL3679" t="s">
        <v>64</v>
      </c>
      <c r="AN3679" t="s">
        <v>64</v>
      </c>
      <c r="AO3679">
        <v>5.0000000000000001E-3</v>
      </c>
      <c r="AP3679" t="s">
        <v>70</v>
      </c>
      <c r="AQ3679">
        <v>0</v>
      </c>
      <c r="AR3679" t="s">
        <v>70</v>
      </c>
      <c r="AS3679">
        <v>2.08</v>
      </c>
      <c r="AT3679" t="s">
        <v>67</v>
      </c>
      <c r="AU3679">
        <v>0.2</v>
      </c>
      <c r="AV3679" t="s">
        <v>67</v>
      </c>
      <c r="AW3679">
        <v>4.09</v>
      </c>
      <c r="AX3679" t="s">
        <v>67</v>
      </c>
      <c r="AY3679">
        <v>0.64</v>
      </c>
      <c r="AZ3679" t="s">
        <v>67</v>
      </c>
      <c r="BA3679">
        <v>0.11</v>
      </c>
      <c r="BB3679" t="s">
        <v>67</v>
      </c>
      <c r="BC3679">
        <v>0.99</v>
      </c>
      <c r="BD3679" t="s">
        <v>67</v>
      </c>
      <c r="BE3679">
        <v>0.84</v>
      </c>
      <c r="BF3679" t="s">
        <v>67</v>
      </c>
    </row>
    <row r="3680" spans="1:58" x14ac:dyDescent="0.25">
      <c r="A3680" t="s">
        <v>58</v>
      </c>
      <c r="B3680">
        <v>2</v>
      </c>
      <c r="C3680" t="s">
        <v>88</v>
      </c>
      <c r="D3680">
        <v>2010</v>
      </c>
      <c r="E3680">
        <v>2010</v>
      </c>
      <c r="F3680">
        <v>3</v>
      </c>
      <c r="G3680" t="s">
        <v>66</v>
      </c>
      <c r="H3680">
        <v>5.62</v>
      </c>
      <c r="I3680">
        <v>14.71</v>
      </c>
      <c r="J3680" t="s">
        <v>67</v>
      </c>
      <c r="K3680">
        <v>7.52</v>
      </c>
      <c r="L3680" t="s">
        <v>67</v>
      </c>
      <c r="M3680">
        <v>37.49</v>
      </c>
      <c r="N3680" t="s">
        <v>67</v>
      </c>
      <c r="O3680">
        <v>18.38</v>
      </c>
      <c r="P3680" t="s">
        <v>67</v>
      </c>
      <c r="Q3680">
        <v>2.29</v>
      </c>
      <c r="R3680" t="s">
        <v>67</v>
      </c>
      <c r="S3680">
        <v>8.5399999999999991</v>
      </c>
      <c r="T3680" t="s">
        <v>67</v>
      </c>
      <c r="U3680">
        <v>4.7E-2</v>
      </c>
      <c r="V3680" t="s">
        <v>67</v>
      </c>
      <c r="W3680">
        <v>4.2000000000000003E-2</v>
      </c>
      <c r="X3680" t="s">
        <v>67</v>
      </c>
      <c r="Y3680">
        <v>3.1E-2</v>
      </c>
      <c r="Z3680" t="s">
        <v>67</v>
      </c>
      <c r="AA3680">
        <v>6.0000000000000001E-3</v>
      </c>
      <c r="AB3680" t="s">
        <v>68</v>
      </c>
      <c r="AC3680">
        <v>0.05</v>
      </c>
      <c r="AD3680" t="s">
        <v>67</v>
      </c>
      <c r="AE3680">
        <v>0.04</v>
      </c>
      <c r="AF3680" t="s">
        <v>67</v>
      </c>
      <c r="AG3680">
        <v>0.03</v>
      </c>
      <c r="AH3680" t="s">
        <v>69</v>
      </c>
      <c r="AI3680">
        <v>0.01</v>
      </c>
      <c r="AJ3680" t="s">
        <v>68</v>
      </c>
      <c r="AL3680" t="s">
        <v>64</v>
      </c>
      <c r="AN3680" t="s">
        <v>64</v>
      </c>
      <c r="AO3680">
        <v>6.0000000000000001E-3</v>
      </c>
      <c r="AP3680" t="s">
        <v>70</v>
      </c>
      <c r="AQ3680">
        <v>0</v>
      </c>
      <c r="AR3680" t="s">
        <v>70</v>
      </c>
      <c r="AS3680">
        <v>1.98</v>
      </c>
      <c r="AT3680" t="s">
        <v>67</v>
      </c>
      <c r="AU3680">
        <v>0.19</v>
      </c>
      <c r="AV3680" t="s">
        <v>67</v>
      </c>
      <c r="AW3680">
        <v>3.96</v>
      </c>
      <c r="AX3680" t="s">
        <v>67</v>
      </c>
      <c r="AY3680">
        <v>0.67</v>
      </c>
      <c r="AZ3680" t="s">
        <v>67</v>
      </c>
      <c r="BA3680">
        <v>0.12</v>
      </c>
      <c r="BB3680" t="s">
        <v>67</v>
      </c>
      <c r="BC3680">
        <v>1.1100000000000001</v>
      </c>
      <c r="BD3680" t="s">
        <v>67</v>
      </c>
      <c r="BE3680">
        <v>1.02</v>
      </c>
      <c r="BF3680" t="s">
        <v>67</v>
      </c>
    </row>
    <row r="3681" spans="1:58" x14ac:dyDescent="0.25">
      <c r="A3681" t="s">
        <v>58</v>
      </c>
      <c r="B3681">
        <v>2</v>
      </c>
      <c r="C3681" t="s">
        <v>88</v>
      </c>
      <c r="D3681">
        <v>2010</v>
      </c>
      <c r="E3681">
        <v>2010</v>
      </c>
      <c r="F3681">
        <v>4</v>
      </c>
      <c r="G3681" t="s">
        <v>66</v>
      </c>
      <c r="H3681">
        <v>6.41</v>
      </c>
      <c r="I3681">
        <v>16.22</v>
      </c>
      <c r="J3681" t="s">
        <v>67</v>
      </c>
      <c r="K3681">
        <v>7.6</v>
      </c>
      <c r="L3681" t="s">
        <v>67</v>
      </c>
      <c r="M3681">
        <v>38.43</v>
      </c>
      <c r="N3681" t="s">
        <v>67</v>
      </c>
      <c r="O3681">
        <v>18.78</v>
      </c>
      <c r="P3681" t="s">
        <v>67</v>
      </c>
      <c r="Q3681">
        <v>1.83</v>
      </c>
      <c r="R3681" t="s">
        <v>67</v>
      </c>
      <c r="S3681">
        <v>8.86</v>
      </c>
      <c r="T3681" t="s">
        <v>67</v>
      </c>
      <c r="U3681">
        <v>4.9000000000000002E-2</v>
      </c>
      <c r="V3681" t="s">
        <v>67</v>
      </c>
      <c r="W3681">
        <v>4.4999999999999998E-2</v>
      </c>
      <c r="X3681" t="s">
        <v>67</v>
      </c>
      <c r="Y3681">
        <v>3.3000000000000002E-2</v>
      </c>
      <c r="Z3681" t="s">
        <v>67</v>
      </c>
      <c r="AA3681">
        <v>4.0000000000000001E-3</v>
      </c>
      <c r="AB3681" t="s">
        <v>68</v>
      </c>
      <c r="AC3681">
        <v>0.05</v>
      </c>
      <c r="AD3681" t="s">
        <v>67</v>
      </c>
      <c r="AE3681">
        <v>0.04</v>
      </c>
      <c r="AF3681" t="s">
        <v>67</v>
      </c>
      <c r="AG3681">
        <v>0.03</v>
      </c>
      <c r="AH3681" t="s">
        <v>69</v>
      </c>
      <c r="AI3681">
        <v>0.01</v>
      </c>
      <c r="AJ3681" t="s">
        <v>68</v>
      </c>
      <c r="AL3681" t="s">
        <v>64</v>
      </c>
      <c r="AN3681" t="s">
        <v>64</v>
      </c>
      <c r="AO3681">
        <v>6.0000000000000001E-3</v>
      </c>
      <c r="AP3681" t="s">
        <v>70</v>
      </c>
      <c r="AQ3681">
        <v>1E-3</v>
      </c>
      <c r="AR3681" t="s">
        <v>70</v>
      </c>
      <c r="AS3681">
        <v>2.04</v>
      </c>
      <c r="AT3681" t="s">
        <v>67</v>
      </c>
      <c r="AU3681">
        <v>0.2</v>
      </c>
      <c r="AV3681" t="s">
        <v>67</v>
      </c>
      <c r="AW3681">
        <v>4.07</v>
      </c>
      <c r="AX3681" t="s">
        <v>67</v>
      </c>
      <c r="AY3681">
        <v>0.68</v>
      </c>
      <c r="AZ3681" t="s">
        <v>67</v>
      </c>
      <c r="BA3681">
        <v>0.11</v>
      </c>
      <c r="BB3681" t="s">
        <v>67</v>
      </c>
      <c r="BC3681">
        <v>0.95</v>
      </c>
      <c r="BD3681" t="s">
        <v>67</v>
      </c>
      <c r="BE3681">
        <v>0.86</v>
      </c>
      <c r="BF3681" t="s">
        <v>67</v>
      </c>
    </row>
    <row r="3682" spans="1:58" x14ac:dyDescent="0.25">
      <c r="A3682" t="s">
        <v>58</v>
      </c>
      <c r="B3682">
        <v>2</v>
      </c>
      <c r="C3682" t="s">
        <v>88</v>
      </c>
      <c r="D3682">
        <v>2010</v>
      </c>
      <c r="E3682">
        <v>2010</v>
      </c>
      <c r="F3682">
        <v>5</v>
      </c>
      <c r="G3682" t="s">
        <v>60</v>
      </c>
      <c r="H3682">
        <v>3.59</v>
      </c>
      <c r="I3682">
        <v>9.3800000000000008</v>
      </c>
      <c r="J3682" t="s">
        <v>67</v>
      </c>
      <c r="K3682">
        <v>7.6</v>
      </c>
      <c r="L3682" t="s">
        <v>67</v>
      </c>
      <c r="M3682">
        <v>43.03</v>
      </c>
      <c r="N3682" t="s">
        <v>67</v>
      </c>
      <c r="O3682">
        <v>21.07</v>
      </c>
      <c r="P3682" t="s">
        <v>67</v>
      </c>
      <c r="Q3682">
        <v>1.59</v>
      </c>
      <c r="R3682" t="s">
        <v>67</v>
      </c>
      <c r="S3682">
        <v>9.0299999999999994</v>
      </c>
      <c r="T3682" t="s">
        <v>67</v>
      </c>
      <c r="U3682">
        <v>3.7999999999999999E-2</v>
      </c>
      <c r="V3682" t="s">
        <v>67</v>
      </c>
      <c r="W3682">
        <v>3.5999999999999997E-2</v>
      </c>
      <c r="X3682" t="s">
        <v>67</v>
      </c>
      <c r="Y3682">
        <v>3.1E-2</v>
      </c>
      <c r="Z3682" t="s">
        <v>67</v>
      </c>
      <c r="AA3682">
        <v>2E-3</v>
      </c>
      <c r="AB3682" t="s">
        <v>68</v>
      </c>
      <c r="AC3682">
        <v>0.05</v>
      </c>
      <c r="AD3682" t="s">
        <v>67</v>
      </c>
      <c r="AE3682">
        <v>0.04</v>
      </c>
      <c r="AF3682" t="s">
        <v>67</v>
      </c>
      <c r="AG3682">
        <v>0.04</v>
      </c>
      <c r="AH3682" t="s">
        <v>69</v>
      </c>
      <c r="AI3682">
        <v>0.01</v>
      </c>
      <c r="AJ3682" t="s">
        <v>68</v>
      </c>
      <c r="AL3682" t="s">
        <v>64</v>
      </c>
      <c r="AN3682" t="s">
        <v>64</v>
      </c>
      <c r="AO3682">
        <v>5.0000000000000001E-3</v>
      </c>
      <c r="AP3682" t="s">
        <v>70</v>
      </c>
      <c r="AQ3682">
        <v>0</v>
      </c>
      <c r="AR3682" t="s">
        <v>70</v>
      </c>
      <c r="AS3682">
        <v>2.4</v>
      </c>
      <c r="AT3682" t="s">
        <v>67</v>
      </c>
      <c r="AU3682">
        <v>0.22</v>
      </c>
      <c r="AV3682" t="s">
        <v>67</v>
      </c>
      <c r="AW3682">
        <v>4.5199999999999996</v>
      </c>
      <c r="AX3682" t="s">
        <v>67</v>
      </c>
      <c r="AY3682">
        <v>0.78</v>
      </c>
      <c r="AZ3682" t="s">
        <v>67</v>
      </c>
      <c r="BA3682">
        <v>0.12</v>
      </c>
      <c r="BB3682" t="s">
        <v>67</v>
      </c>
      <c r="BC3682">
        <v>1.06</v>
      </c>
      <c r="BD3682" t="s">
        <v>67</v>
      </c>
      <c r="BE3682">
        <v>0.9</v>
      </c>
      <c r="BF3682" t="s">
        <v>67</v>
      </c>
    </row>
    <row r="3683" spans="1:58" x14ac:dyDescent="0.25">
      <c r="A3683" t="s">
        <v>58</v>
      </c>
      <c r="B3683">
        <v>2</v>
      </c>
      <c r="C3683" t="s">
        <v>88</v>
      </c>
      <c r="D3683">
        <v>2010</v>
      </c>
      <c r="E3683">
        <v>2010</v>
      </c>
      <c r="F3683">
        <v>6</v>
      </c>
      <c r="G3683" t="s">
        <v>60</v>
      </c>
      <c r="H3683">
        <v>6.32</v>
      </c>
      <c r="I3683">
        <v>16.010000000000002</v>
      </c>
      <c r="J3683" t="s">
        <v>67</v>
      </c>
      <c r="K3683">
        <v>7.61</v>
      </c>
      <c r="L3683" t="s">
        <v>67</v>
      </c>
      <c r="M3683">
        <v>42.95</v>
      </c>
      <c r="N3683" t="s">
        <v>67</v>
      </c>
      <c r="O3683">
        <v>21.24</v>
      </c>
      <c r="P3683" t="s">
        <v>67</v>
      </c>
      <c r="Q3683">
        <v>3.06</v>
      </c>
      <c r="R3683" t="s">
        <v>67</v>
      </c>
      <c r="S3683">
        <v>8.81</v>
      </c>
      <c r="T3683" t="s">
        <v>67</v>
      </c>
      <c r="U3683">
        <v>4.1000000000000002E-2</v>
      </c>
      <c r="V3683" t="s">
        <v>67</v>
      </c>
      <c r="W3683">
        <v>3.5999999999999997E-2</v>
      </c>
      <c r="X3683" t="s">
        <v>67</v>
      </c>
      <c r="Y3683">
        <v>3.5000000000000003E-2</v>
      </c>
      <c r="Z3683" t="s">
        <v>67</v>
      </c>
      <c r="AA3683">
        <v>5.0000000000000001E-3</v>
      </c>
      <c r="AB3683" t="s">
        <v>68</v>
      </c>
      <c r="AC3683">
        <v>0.04</v>
      </c>
      <c r="AD3683" t="s">
        <v>67</v>
      </c>
      <c r="AE3683">
        <v>0.03</v>
      </c>
      <c r="AF3683" t="s">
        <v>67</v>
      </c>
      <c r="AG3683">
        <v>0.02</v>
      </c>
      <c r="AH3683" t="s">
        <v>69</v>
      </c>
      <c r="AI3683">
        <v>0.01</v>
      </c>
      <c r="AJ3683" t="s">
        <v>68</v>
      </c>
      <c r="AL3683" t="s">
        <v>64</v>
      </c>
      <c r="AN3683" t="s">
        <v>64</v>
      </c>
      <c r="AO3683">
        <v>0.01</v>
      </c>
      <c r="AP3683" t="s">
        <v>70</v>
      </c>
      <c r="AQ3683">
        <v>0</v>
      </c>
      <c r="AR3683" t="s">
        <v>70</v>
      </c>
      <c r="AS3683">
        <v>2.2999999999999998</v>
      </c>
      <c r="AT3683" t="s">
        <v>67</v>
      </c>
      <c r="AU3683">
        <v>0.23</v>
      </c>
      <c r="AV3683" t="s">
        <v>67</v>
      </c>
      <c r="AW3683">
        <v>4.57</v>
      </c>
      <c r="AX3683" t="s">
        <v>67</v>
      </c>
      <c r="AY3683">
        <v>0.77</v>
      </c>
      <c r="AZ3683" t="s">
        <v>67</v>
      </c>
      <c r="BA3683">
        <v>0.09</v>
      </c>
      <c r="BB3683" t="s">
        <v>67</v>
      </c>
      <c r="BC3683">
        <v>0.89</v>
      </c>
      <c r="BD3683" t="s">
        <v>67</v>
      </c>
      <c r="BE3683">
        <v>0.94</v>
      </c>
      <c r="BF3683" t="s">
        <v>67</v>
      </c>
    </row>
    <row r="3684" spans="1:58" x14ac:dyDescent="0.25">
      <c r="A3684" t="s">
        <v>58</v>
      </c>
      <c r="B3684">
        <v>2</v>
      </c>
      <c r="C3684" t="s">
        <v>88</v>
      </c>
      <c r="D3684">
        <v>2010</v>
      </c>
      <c r="E3684">
        <v>2010</v>
      </c>
      <c r="F3684">
        <v>7</v>
      </c>
      <c r="G3684" t="s">
        <v>66</v>
      </c>
      <c r="H3684">
        <v>0.56000000000000005</v>
      </c>
      <c r="I3684">
        <v>1.46</v>
      </c>
      <c r="J3684" t="s">
        <v>67</v>
      </c>
      <c r="K3684">
        <v>7.8</v>
      </c>
      <c r="L3684" t="s">
        <v>67</v>
      </c>
      <c r="M3684">
        <v>61.03</v>
      </c>
      <c r="N3684" t="s">
        <v>67</v>
      </c>
      <c r="O3684">
        <v>29.4</v>
      </c>
      <c r="P3684" t="s">
        <v>67</v>
      </c>
      <c r="Q3684">
        <v>0.93</v>
      </c>
      <c r="R3684" t="s">
        <v>67</v>
      </c>
      <c r="S3684">
        <v>10.51</v>
      </c>
      <c r="T3684" t="s">
        <v>67</v>
      </c>
      <c r="U3684">
        <v>3.7999999999999999E-2</v>
      </c>
      <c r="V3684" t="s">
        <v>67</v>
      </c>
      <c r="W3684">
        <v>3.5999999999999997E-2</v>
      </c>
      <c r="X3684" t="s">
        <v>67</v>
      </c>
      <c r="Y3684">
        <v>3.2000000000000001E-2</v>
      </c>
      <c r="Z3684" t="s">
        <v>67</v>
      </c>
      <c r="AA3684">
        <v>3.0000000000000001E-3</v>
      </c>
      <c r="AB3684" t="s">
        <v>68</v>
      </c>
      <c r="AC3684">
        <v>0.05</v>
      </c>
      <c r="AD3684" t="s">
        <v>67</v>
      </c>
      <c r="AE3684">
        <v>0.04</v>
      </c>
      <c r="AF3684" t="s">
        <v>67</v>
      </c>
      <c r="AG3684">
        <v>0.03</v>
      </c>
      <c r="AH3684" t="s">
        <v>69</v>
      </c>
      <c r="AI3684">
        <v>0.01</v>
      </c>
      <c r="AJ3684" t="s">
        <v>68</v>
      </c>
      <c r="AL3684" t="s">
        <v>64</v>
      </c>
      <c r="AN3684" t="s">
        <v>64</v>
      </c>
      <c r="AO3684">
        <v>0.01</v>
      </c>
      <c r="AP3684" t="s">
        <v>70</v>
      </c>
      <c r="AQ3684">
        <v>1E-3</v>
      </c>
      <c r="AR3684" t="s">
        <v>70</v>
      </c>
      <c r="AS3684">
        <v>3.32</v>
      </c>
      <c r="AT3684" t="s">
        <v>67</v>
      </c>
      <c r="AU3684">
        <v>0.27</v>
      </c>
      <c r="AV3684" t="s">
        <v>67</v>
      </c>
      <c r="AW3684">
        <v>6.6</v>
      </c>
      <c r="AX3684" t="s">
        <v>67</v>
      </c>
      <c r="AY3684">
        <v>1.08</v>
      </c>
      <c r="AZ3684" t="s">
        <v>67</v>
      </c>
      <c r="BA3684">
        <v>0.16</v>
      </c>
      <c r="BB3684" t="s">
        <v>67</v>
      </c>
      <c r="BC3684">
        <v>1.98</v>
      </c>
      <c r="BD3684" t="s">
        <v>67</v>
      </c>
      <c r="BE3684">
        <v>0.66</v>
      </c>
      <c r="BF3684" t="s">
        <v>67</v>
      </c>
    </row>
    <row r="3685" spans="1:58" x14ac:dyDescent="0.25">
      <c r="A3685" t="s">
        <v>58</v>
      </c>
      <c r="B3685">
        <v>2</v>
      </c>
      <c r="C3685" t="s">
        <v>88</v>
      </c>
      <c r="D3685">
        <v>2010</v>
      </c>
      <c r="E3685">
        <v>2010</v>
      </c>
      <c r="F3685">
        <v>8</v>
      </c>
      <c r="G3685" t="s">
        <v>66</v>
      </c>
      <c r="H3685">
        <v>0.18</v>
      </c>
      <c r="I3685">
        <v>0.47</v>
      </c>
      <c r="J3685" t="s">
        <v>67</v>
      </c>
      <c r="K3685">
        <v>7.8</v>
      </c>
      <c r="L3685" t="s">
        <v>67</v>
      </c>
      <c r="M3685">
        <v>71.41</v>
      </c>
      <c r="N3685" t="s">
        <v>67</v>
      </c>
      <c r="O3685">
        <v>31.76</v>
      </c>
      <c r="P3685" t="s">
        <v>67</v>
      </c>
      <c r="Q3685">
        <v>1.02</v>
      </c>
      <c r="R3685" t="s">
        <v>67</v>
      </c>
      <c r="S3685">
        <v>10.35</v>
      </c>
      <c r="T3685" t="s">
        <v>67</v>
      </c>
      <c r="U3685">
        <v>3.7999999999999999E-2</v>
      </c>
      <c r="V3685" t="s">
        <v>67</v>
      </c>
      <c r="W3685">
        <v>3.5999999999999997E-2</v>
      </c>
      <c r="X3685" t="s">
        <v>67</v>
      </c>
      <c r="Y3685">
        <v>3.1E-2</v>
      </c>
      <c r="Z3685" t="s">
        <v>67</v>
      </c>
      <c r="AA3685">
        <v>2E-3</v>
      </c>
      <c r="AB3685" t="s">
        <v>68</v>
      </c>
      <c r="AC3685">
        <v>0.05</v>
      </c>
      <c r="AD3685" t="s">
        <v>67</v>
      </c>
      <c r="AE3685">
        <v>0.03</v>
      </c>
      <c r="AF3685" t="s">
        <v>67</v>
      </c>
      <c r="AG3685">
        <v>0.03</v>
      </c>
      <c r="AH3685" t="s">
        <v>69</v>
      </c>
      <c r="AI3685">
        <v>0.02</v>
      </c>
      <c r="AJ3685" t="s">
        <v>68</v>
      </c>
      <c r="AL3685" t="s">
        <v>64</v>
      </c>
      <c r="AN3685" t="s">
        <v>64</v>
      </c>
      <c r="AO3685">
        <v>5.0000000000000001E-3</v>
      </c>
      <c r="AP3685" t="s">
        <v>70</v>
      </c>
      <c r="AQ3685">
        <v>0</v>
      </c>
      <c r="AR3685" t="s">
        <v>70</v>
      </c>
      <c r="AS3685">
        <v>4.05</v>
      </c>
      <c r="AT3685" t="s">
        <v>67</v>
      </c>
      <c r="AU3685">
        <v>0.28000000000000003</v>
      </c>
      <c r="AV3685" t="s">
        <v>67</v>
      </c>
      <c r="AW3685">
        <v>7.58</v>
      </c>
      <c r="AX3685" t="s">
        <v>67</v>
      </c>
      <c r="AY3685">
        <v>1.43</v>
      </c>
      <c r="AZ3685" t="s">
        <v>67</v>
      </c>
      <c r="BA3685">
        <v>0.21</v>
      </c>
      <c r="BB3685" t="s">
        <v>67</v>
      </c>
      <c r="BC3685">
        <v>3.34</v>
      </c>
      <c r="BD3685" t="s">
        <v>67</v>
      </c>
      <c r="BE3685">
        <v>0.74</v>
      </c>
      <c r="BF3685" t="s">
        <v>67</v>
      </c>
    </row>
    <row r="3686" spans="1:58" x14ac:dyDescent="0.25">
      <c r="A3686" t="s">
        <v>58</v>
      </c>
      <c r="B3686">
        <v>2</v>
      </c>
      <c r="C3686" t="s">
        <v>88</v>
      </c>
      <c r="D3686">
        <v>2010</v>
      </c>
      <c r="E3686">
        <v>2010</v>
      </c>
      <c r="F3686">
        <v>9</v>
      </c>
      <c r="G3686" t="s">
        <v>66</v>
      </c>
      <c r="H3686">
        <v>0.28000000000000003</v>
      </c>
      <c r="I3686">
        <v>0.72</v>
      </c>
      <c r="J3686" t="s">
        <v>73</v>
      </c>
      <c r="K3686">
        <v>7.73</v>
      </c>
      <c r="L3686" t="s">
        <v>67</v>
      </c>
      <c r="M3686">
        <v>73.92</v>
      </c>
      <c r="N3686" t="s">
        <v>67</v>
      </c>
      <c r="O3686">
        <v>31.7</v>
      </c>
      <c r="P3686" t="s">
        <v>67</v>
      </c>
      <c r="Q3686">
        <v>3.36</v>
      </c>
      <c r="R3686" t="s">
        <v>67</v>
      </c>
      <c r="S3686">
        <v>9.6300000000000008</v>
      </c>
      <c r="T3686" t="s">
        <v>67</v>
      </c>
      <c r="U3686">
        <v>4.2999999999999997E-2</v>
      </c>
      <c r="V3686" t="s">
        <v>67</v>
      </c>
      <c r="W3686">
        <v>3.5999999999999997E-2</v>
      </c>
      <c r="X3686" t="s">
        <v>67</v>
      </c>
      <c r="Y3686">
        <v>3.2000000000000001E-2</v>
      </c>
      <c r="Z3686" t="s">
        <v>67</v>
      </c>
      <c r="AA3686">
        <v>7.0000000000000001E-3</v>
      </c>
      <c r="AB3686" t="s">
        <v>68</v>
      </c>
      <c r="AC3686">
        <v>0.12</v>
      </c>
      <c r="AD3686" t="s">
        <v>67</v>
      </c>
      <c r="AE3686">
        <v>0.08</v>
      </c>
      <c r="AF3686" t="s">
        <v>67</v>
      </c>
      <c r="AG3686">
        <v>0.05</v>
      </c>
      <c r="AH3686" t="s">
        <v>69</v>
      </c>
      <c r="AI3686">
        <v>0.04</v>
      </c>
      <c r="AJ3686" t="s">
        <v>68</v>
      </c>
      <c r="AL3686" t="s">
        <v>64</v>
      </c>
      <c r="AN3686" t="s">
        <v>64</v>
      </c>
      <c r="AO3686">
        <v>3.2000000000000001E-2</v>
      </c>
      <c r="AP3686" t="s">
        <v>70</v>
      </c>
      <c r="AQ3686">
        <v>1E-3</v>
      </c>
      <c r="AR3686" t="s">
        <v>70</v>
      </c>
      <c r="AS3686">
        <v>4.05</v>
      </c>
      <c r="AT3686" t="s">
        <v>67</v>
      </c>
      <c r="AU3686">
        <v>0.33</v>
      </c>
      <c r="AV3686" t="s">
        <v>67</v>
      </c>
      <c r="AW3686">
        <v>7.89</v>
      </c>
      <c r="AX3686" t="s">
        <v>67</v>
      </c>
      <c r="AY3686">
        <v>1.55</v>
      </c>
      <c r="AZ3686" t="s">
        <v>67</v>
      </c>
      <c r="BA3686">
        <v>0.22</v>
      </c>
      <c r="BB3686" t="s">
        <v>67</v>
      </c>
      <c r="BC3686">
        <v>3.93</v>
      </c>
      <c r="BD3686" t="s">
        <v>67</v>
      </c>
      <c r="BE3686">
        <v>1.25</v>
      </c>
      <c r="BF3686" t="s">
        <v>67</v>
      </c>
    </row>
    <row r="3687" spans="1:58" x14ac:dyDescent="0.25">
      <c r="A3687" t="s">
        <v>58</v>
      </c>
      <c r="B3687">
        <v>2</v>
      </c>
      <c r="C3687" t="s">
        <v>88</v>
      </c>
      <c r="D3687">
        <v>2011</v>
      </c>
      <c r="E3687">
        <v>2010</v>
      </c>
      <c r="F3687">
        <v>10</v>
      </c>
      <c r="G3687" t="s">
        <v>66</v>
      </c>
      <c r="H3687">
        <v>1.33</v>
      </c>
      <c r="I3687">
        <v>3.48</v>
      </c>
      <c r="J3687" t="s">
        <v>67</v>
      </c>
      <c r="K3687">
        <v>7.64</v>
      </c>
      <c r="L3687" t="s">
        <v>67</v>
      </c>
      <c r="M3687">
        <v>54.97</v>
      </c>
      <c r="N3687" t="s">
        <v>67</v>
      </c>
      <c r="O3687">
        <v>24.27</v>
      </c>
      <c r="P3687" t="s">
        <v>67</v>
      </c>
      <c r="Q3687">
        <v>3.34</v>
      </c>
      <c r="R3687" t="s">
        <v>67</v>
      </c>
      <c r="S3687">
        <v>8.2899999999999991</v>
      </c>
      <c r="T3687" t="s">
        <v>67</v>
      </c>
      <c r="U3687">
        <v>4.2999999999999997E-2</v>
      </c>
      <c r="V3687" t="s">
        <v>67</v>
      </c>
      <c r="W3687">
        <v>3.6999999999999998E-2</v>
      </c>
      <c r="X3687" t="s">
        <v>67</v>
      </c>
      <c r="Y3687">
        <v>3.5000000000000003E-2</v>
      </c>
      <c r="Z3687" t="s">
        <v>67</v>
      </c>
      <c r="AA3687">
        <v>6.0000000000000001E-3</v>
      </c>
      <c r="AB3687" t="s">
        <v>68</v>
      </c>
      <c r="AC3687">
        <v>0.09</v>
      </c>
      <c r="AD3687" t="s">
        <v>67</v>
      </c>
      <c r="AE3687">
        <v>7.0000000000000007E-2</v>
      </c>
      <c r="AF3687" t="s">
        <v>67</v>
      </c>
      <c r="AG3687">
        <v>0.06</v>
      </c>
      <c r="AH3687" t="s">
        <v>69</v>
      </c>
      <c r="AI3687">
        <v>0.02</v>
      </c>
      <c r="AJ3687" t="s">
        <v>68</v>
      </c>
      <c r="AL3687" t="s">
        <v>64</v>
      </c>
      <c r="AN3687" t="s">
        <v>64</v>
      </c>
      <c r="AO3687">
        <v>8.9999999999999993E-3</v>
      </c>
      <c r="AP3687" t="s">
        <v>70</v>
      </c>
      <c r="AQ3687">
        <v>0</v>
      </c>
      <c r="AR3687" t="s">
        <v>70</v>
      </c>
      <c r="AS3687">
        <v>3.05</v>
      </c>
      <c r="AT3687" t="s">
        <v>67</v>
      </c>
      <c r="AU3687">
        <v>0.28000000000000003</v>
      </c>
      <c r="AV3687" t="s">
        <v>67</v>
      </c>
      <c r="AW3687">
        <v>5.87</v>
      </c>
      <c r="AX3687" t="s">
        <v>67</v>
      </c>
      <c r="AY3687">
        <v>1.17</v>
      </c>
      <c r="AZ3687" t="s">
        <v>67</v>
      </c>
      <c r="BA3687">
        <v>0.18</v>
      </c>
      <c r="BB3687" t="s">
        <v>67</v>
      </c>
      <c r="BC3687">
        <v>2.65</v>
      </c>
      <c r="BD3687" t="s">
        <v>67</v>
      </c>
      <c r="BE3687">
        <v>1.65</v>
      </c>
      <c r="BF3687" t="s">
        <v>67</v>
      </c>
    </row>
    <row r="3688" spans="1:58" x14ac:dyDescent="0.25">
      <c r="A3688" t="s">
        <v>58</v>
      </c>
      <c r="B3688">
        <v>2</v>
      </c>
      <c r="C3688" t="s">
        <v>88</v>
      </c>
      <c r="D3688">
        <v>2011</v>
      </c>
      <c r="E3688">
        <v>2010</v>
      </c>
      <c r="F3688">
        <v>11</v>
      </c>
      <c r="G3688" t="s">
        <v>66</v>
      </c>
      <c r="H3688">
        <v>5.12</v>
      </c>
      <c r="I3688">
        <v>12.96</v>
      </c>
      <c r="J3688" t="s">
        <v>67</v>
      </c>
      <c r="K3688">
        <v>7.53</v>
      </c>
      <c r="L3688" t="s">
        <v>67</v>
      </c>
      <c r="M3688">
        <v>37.200000000000003</v>
      </c>
      <c r="N3688" t="s">
        <v>67</v>
      </c>
      <c r="O3688">
        <v>17.75</v>
      </c>
      <c r="P3688" t="s">
        <v>67</v>
      </c>
      <c r="Q3688">
        <v>3.74</v>
      </c>
      <c r="R3688" t="s">
        <v>67</v>
      </c>
      <c r="S3688">
        <v>7.75</v>
      </c>
      <c r="T3688" t="s">
        <v>67</v>
      </c>
      <c r="U3688">
        <v>3.9E-2</v>
      </c>
      <c r="V3688" t="s">
        <v>67</v>
      </c>
      <c r="W3688">
        <v>3.4000000000000002E-2</v>
      </c>
      <c r="X3688" t="s">
        <v>67</v>
      </c>
      <c r="Y3688">
        <v>0.03</v>
      </c>
      <c r="Z3688" t="s">
        <v>67</v>
      </c>
      <c r="AA3688">
        <v>4.0000000000000001E-3</v>
      </c>
      <c r="AB3688" t="s">
        <v>68</v>
      </c>
      <c r="AC3688">
        <v>7.0000000000000007E-2</v>
      </c>
      <c r="AD3688" t="s">
        <v>67</v>
      </c>
      <c r="AE3688">
        <v>0.05</v>
      </c>
      <c r="AF3688" t="s">
        <v>67</v>
      </c>
      <c r="AG3688">
        <v>0.04</v>
      </c>
      <c r="AH3688" t="s">
        <v>69</v>
      </c>
      <c r="AI3688">
        <v>0.02</v>
      </c>
      <c r="AJ3688" t="s">
        <v>68</v>
      </c>
      <c r="AL3688" t="s">
        <v>64</v>
      </c>
      <c r="AN3688" t="s">
        <v>64</v>
      </c>
      <c r="AO3688">
        <v>8.9999999999999993E-3</v>
      </c>
      <c r="AP3688" t="s">
        <v>70</v>
      </c>
      <c r="AQ3688">
        <v>0</v>
      </c>
      <c r="AR3688" t="s">
        <v>70</v>
      </c>
      <c r="AS3688">
        <v>2.21</v>
      </c>
      <c r="AT3688" t="s">
        <v>67</v>
      </c>
      <c r="AU3688">
        <v>0.23</v>
      </c>
      <c r="AV3688" t="s">
        <v>67</v>
      </c>
      <c r="AW3688">
        <v>3.98</v>
      </c>
      <c r="AX3688" t="s">
        <v>67</v>
      </c>
      <c r="AY3688">
        <v>0.71</v>
      </c>
      <c r="AZ3688" t="s">
        <v>67</v>
      </c>
      <c r="BA3688">
        <v>0.12</v>
      </c>
      <c r="BB3688" t="s">
        <v>67</v>
      </c>
      <c r="BC3688">
        <v>1.25</v>
      </c>
      <c r="BD3688" t="s">
        <v>67</v>
      </c>
      <c r="BE3688">
        <v>1.39</v>
      </c>
      <c r="BF3688" t="s">
        <v>67</v>
      </c>
    </row>
    <row r="3689" spans="1:58" x14ac:dyDescent="0.25">
      <c r="A3689" t="s">
        <v>58</v>
      </c>
      <c r="B3689">
        <v>2</v>
      </c>
      <c r="C3689" t="s">
        <v>88</v>
      </c>
      <c r="D3689">
        <v>2011</v>
      </c>
      <c r="E3689">
        <v>2010</v>
      </c>
      <c r="F3689">
        <v>12</v>
      </c>
      <c r="G3689" t="s">
        <v>66</v>
      </c>
      <c r="H3689">
        <v>17.14</v>
      </c>
      <c r="I3689">
        <v>44.83</v>
      </c>
      <c r="J3689" t="s">
        <v>67</v>
      </c>
      <c r="K3689">
        <v>7.42</v>
      </c>
      <c r="L3689" t="s">
        <v>67</v>
      </c>
      <c r="M3689">
        <v>34.159999999999997</v>
      </c>
      <c r="N3689" t="s">
        <v>67</v>
      </c>
      <c r="O3689">
        <v>16.57</v>
      </c>
      <c r="P3689" t="s">
        <v>67</v>
      </c>
      <c r="Q3689">
        <v>6.52</v>
      </c>
      <c r="R3689" t="s">
        <v>67</v>
      </c>
      <c r="S3689">
        <v>8.1</v>
      </c>
      <c r="T3689" t="s">
        <v>67</v>
      </c>
      <c r="U3689">
        <v>4.2000000000000003E-2</v>
      </c>
      <c r="V3689" t="s">
        <v>67</v>
      </c>
      <c r="W3689">
        <v>3.5999999999999997E-2</v>
      </c>
      <c r="X3689" t="s">
        <v>67</v>
      </c>
      <c r="Y3689">
        <v>3.3000000000000002E-2</v>
      </c>
      <c r="Z3689" t="s">
        <v>67</v>
      </c>
      <c r="AA3689">
        <v>6.0000000000000001E-3</v>
      </c>
      <c r="AB3689" t="s">
        <v>68</v>
      </c>
      <c r="AC3689">
        <v>0.04</v>
      </c>
      <c r="AD3689" t="s">
        <v>67</v>
      </c>
      <c r="AE3689">
        <v>0.05</v>
      </c>
      <c r="AF3689" t="s">
        <v>67</v>
      </c>
      <c r="AG3689">
        <v>0.03</v>
      </c>
      <c r="AH3689" t="s">
        <v>69</v>
      </c>
      <c r="AI3689">
        <v>0.01</v>
      </c>
      <c r="AJ3689" t="s">
        <v>68</v>
      </c>
      <c r="AL3689" t="s">
        <v>64</v>
      </c>
      <c r="AN3689" t="s">
        <v>64</v>
      </c>
      <c r="AO3689">
        <v>1.2999999999999999E-2</v>
      </c>
      <c r="AP3689" t="s">
        <v>70</v>
      </c>
      <c r="AQ3689">
        <v>1E-3</v>
      </c>
      <c r="AR3689" t="s">
        <v>70</v>
      </c>
      <c r="AS3689">
        <v>2.02</v>
      </c>
      <c r="AT3689" t="s">
        <v>67</v>
      </c>
      <c r="AU3689">
        <v>0.21</v>
      </c>
      <c r="AV3689" t="s">
        <v>67</v>
      </c>
      <c r="AW3689">
        <v>3.58</v>
      </c>
      <c r="AX3689" t="s">
        <v>67</v>
      </c>
      <c r="AY3689">
        <v>0.61</v>
      </c>
      <c r="AZ3689" t="s">
        <v>67</v>
      </c>
      <c r="BA3689">
        <v>0.1</v>
      </c>
      <c r="BB3689" t="s">
        <v>67</v>
      </c>
      <c r="BC3689">
        <v>0.91</v>
      </c>
      <c r="BD3689" t="s">
        <v>67</v>
      </c>
      <c r="BE3689">
        <v>1.1200000000000001</v>
      </c>
      <c r="BF3689" t="s">
        <v>67</v>
      </c>
    </row>
    <row r="3690" spans="1:58" x14ac:dyDescent="0.25">
      <c r="A3690" t="s">
        <v>58</v>
      </c>
      <c r="B3690">
        <v>2</v>
      </c>
      <c r="C3690" t="s">
        <v>88</v>
      </c>
      <c r="D3690">
        <v>2011</v>
      </c>
      <c r="E3690">
        <v>2011</v>
      </c>
      <c r="F3690">
        <v>1</v>
      </c>
      <c r="G3690" t="s">
        <v>66</v>
      </c>
      <c r="H3690">
        <v>10.81</v>
      </c>
      <c r="I3690">
        <v>28.28</v>
      </c>
      <c r="J3690" t="s">
        <v>67</v>
      </c>
      <c r="K3690">
        <v>7.43</v>
      </c>
      <c r="L3690" t="s">
        <v>67</v>
      </c>
      <c r="M3690">
        <v>34.46</v>
      </c>
      <c r="N3690" t="s">
        <v>67</v>
      </c>
      <c r="O3690">
        <v>16.55</v>
      </c>
      <c r="P3690" t="s">
        <v>67</v>
      </c>
      <c r="Q3690">
        <v>12.98</v>
      </c>
      <c r="R3690" t="s">
        <v>67</v>
      </c>
      <c r="S3690">
        <v>8.33</v>
      </c>
      <c r="T3690" t="s">
        <v>67</v>
      </c>
      <c r="U3690">
        <v>4.7E-2</v>
      </c>
      <c r="V3690" t="s">
        <v>67</v>
      </c>
      <c r="W3690">
        <v>3.7999999999999999E-2</v>
      </c>
      <c r="X3690" t="s">
        <v>67</v>
      </c>
      <c r="Y3690">
        <v>3.3000000000000002E-2</v>
      </c>
      <c r="Z3690" t="s">
        <v>67</v>
      </c>
      <c r="AA3690">
        <v>8.9999999999999993E-3</v>
      </c>
      <c r="AB3690" t="s">
        <v>68</v>
      </c>
      <c r="AC3690">
        <v>7.0000000000000007E-2</v>
      </c>
      <c r="AD3690" t="s">
        <v>67</v>
      </c>
      <c r="AE3690">
        <v>0.04</v>
      </c>
      <c r="AF3690" t="s">
        <v>67</v>
      </c>
      <c r="AG3690">
        <v>0.01</v>
      </c>
      <c r="AH3690" t="s">
        <v>69</v>
      </c>
      <c r="AI3690">
        <v>0.03</v>
      </c>
      <c r="AJ3690" t="s">
        <v>68</v>
      </c>
      <c r="AL3690" t="s">
        <v>64</v>
      </c>
      <c r="AN3690" t="s">
        <v>64</v>
      </c>
      <c r="AO3690">
        <v>3.2000000000000001E-2</v>
      </c>
      <c r="AP3690" t="s">
        <v>70</v>
      </c>
      <c r="AQ3690">
        <v>4.0000000000000001E-3</v>
      </c>
      <c r="AR3690" t="s">
        <v>70</v>
      </c>
      <c r="AS3690">
        <v>2.06</v>
      </c>
      <c r="AT3690" t="s">
        <v>67</v>
      </c>
      <c r="AU3690">
        <v>0.22</v>
      </c>
      <c r="AV3690" t="s">
        <v>67</v>
      </c>
      <c r="AW3690">
        <v>3.64</v>
      </c>
      <c r="AX3690" t="s">
        <v>67</v>
      </c>
      <c r="AY3690">
        <v>0.64</v>
      </c>
      <c r="AZ3690" t="s">
        <v>67</v>
      </c>
      <c r="BA3690">
        <v>0.1</v>
      </c>
      <c r="BB3690" t="s">
        <v>67</v>
      </c>
      <c r="BC3690">
        <v>0.87</v>
      </c>
      <c r="BD3690" t="s">
        <v>67</v>
      </c>
      <c r="BE3690">
        <v>0.9</v>
      </c>
      <c r="BF3690" t="s">
        <v>67</v>
      </c>
    </row>
    <row r="3691" spans="1:58" x14ac:dyDescent="0.25">
      <c r="A3691" t="s">
        <v>58</v>
      </c>
      <c r="B3691">
        <v>2</v>
      </c>
      <c r="C3691" t="s">
        <v>88</v>
      </c>
      <c r="D3691">
        <v>2011</v>
      </c>
      <c r="E3691">
        <v>2011</v>
      </c>
      <c r="F3691">
        <v>2</v>
      </c>
      <c r="G3691" t="s">
        <v>66</v>
      </c>
      <c r="H3691">
        <v>3.42</v>
      </c>
      <c r="I3691">
        <v>8.09</v>
      </c>
      <c r="J3691" t="s">
        <v>67</v>
      </c>
      <c r="K3691">
        <v>7.52</v>
      </c>
      <c r="L3691" t="s">
        <v>67</v>
      </c>
      <c r="M3691">
        <v>38.04</v>
      </c>
      <c r="N3691" t="s">
        <v>67</v>
      </c>
      <c r="O3691">
        <v>18.11</v>
      </c>
      <c r="P3691" t="s">
        <v>67</v>
      </c>
      <c r="Q3691">
        <v>2.0099999999999998</v>
      </c>
      <c r="R3691" t="s">
        <v>67</v>
      </c>
      <c r="S3691">
        <v>8.59</v>
      </c>
      <c r="T3691" t="s">
        <v>67</v>
      </c>
      <c r="U3691">
        <v>3.6999999999999998E-2</v>
      </c>
      <c r="V3691" t="s">
        <v>67</v>
      </c>
      <c r="W3691">
        <v>3.5000000000000003E-2</v>
      </c>
      <c r="X3691" t="s">
        <v>67</v>
      </c>
      <c r="Y3691">
        <v>3.2000000000000001E-2</v>
      </c>
      <c r="Z3691" t="s">
        <v>67</v>
      </c>
      <c r="AA3691">
        <v>2E-3</v>
      </c>
      <c r="AB3691" t="s">
        <v>68</v>
      </c>
      <c r="AC3691">
        <v>0.04</v>
      </c>
      <c r="AD3691" t="s">
        <v>67</v>
      </c>
      <c r="AE3691">
        <v>0.04</v>
      </c>
      <c r="AF3691" t="s">
        <v>67</v>
      </c>
      <c r="AG3691">
        <v>0.03</v>
      </c>
      <c r="AH3691" t="s">
        <v>69</v>
      </c>
      <c r="AI3691">
        <v>0</v>
      </c>
      <c r="AJ3691" t="s">
        <v>68</v>
      </c>
      <c r="AL3691" t="s">
        <v>64</v>
      </c>
      <c r="AN3691" t="s">
        <v>64</v>
      </c>
      <c r="AO3691">
        <v>8.9999999999999993E-3</v>
      </c>
      <c r="AP3691" t="s">
        <v>70</v>
      </c>
      <c r="AQ3691">
        <v>0</v>
      </c>
      <c r="AR3691" t="s">
        <v>70</v>
      </c>
      <c r="AS3691">
        <v>2.2799999999999998</v>
      </c>
      <c r="AT3691" t="s">
        <v>67</v>
      </c>
      <c r="AU3691">
        <v>0.2</v>
      </c>
      <c r="AV3691" t="s">
        <v>67</v>
      </c>
      <c r="AW3691">
        <v>4.0599999999999996</v>
      </c>
      <c r="AX3691" t="s">
        <v>67</v>
      </c>
      <c r="AY3691">
        <v>0.76</v>
      </c>
      <c r="AZ3691" t="s">
        <v>67</v>
      </c>
      <c r="BA3691">
        <v>0.13</v>
      </c>
      <c r="BB3691" t="s">
        <v>67</v>
      </c>
      <c r="BC3691">
        <v>1.1299999999999999</v>
      </c>
      <c r="BD3691" t="s">
        <v>67</v>
      </c>
      <c r="BE3691">
        <v>0.89</v>
      </c>
      <c r="BF3691" t="s">
        <v>67</v>
      </c>
    </row>
    <row r="3692" spans="1:58" x14ac:dyDescent="0.25">
      <c r="A3692" t="s">
        <v>58</v>
      </c>
      <c r="B3692">
        <v>2</v>
      </c>
      <c r="C3692" t="s">
        <v>88</v>
      </c>
      <c r="D3692">
        <v>2011</v>
      </c>
      <c r="E3692">
        <v>2011</v>
      </c>
      <c r="F3692">
        <v>3</v>
      </c>
      <c r="G3692" t="s">
        <v>66</v>
      </c>
      <c r="H3692">
        <v>15.02</v>
      </c>
      <c r="I3692">
        <v>39.299999999999997</v>
      </c>
      <c r="J3692" t="s">
        <v>67</v>
      </c>
      <c r="K3692">
        <v>7.5</v>
      </c>
      <c r="L3692" t="s">
        <v>67</v>
      </c>
      <c r="M3692">
        <v>33.15</v>
      </c>
      <c r="N3692" t="s">
        <v>67</v>
      </c>
      <c r="O3692">
        <v>16.29</v>
      </c>
      <c r="P3692" t="s">
        <v>67</v>
      </c>
      <c r="Q3692">
        <v>2.23</v>
      </c>
      <c r="R3692" t="s">
        <v>67</v>
      </c>
      <c r="S3692">
        <v>8.4</v>
      </c>
      <c r="T3692" t="s">
        <v>67</v>
      </c>
      <c r="U3692">
        <v>0.04</v>
      </c>
      <c r="V3692" t="s">
        <v>67</v>
      </c>
      <c r="W3692">
        <v>3.7999999999999999E-2</v>
      </c>
      <c r="X3692" t="s">
        <v>67</v>
      </c>
      <c r="Y3692">
        <v>3.5999999999999997E-2</v>
      </c>
      <c r="Z3692" t="s">
        <v>67</v>
      </c>
      <c r="AA3692">
        <v>2E-3</v>
      </c>
      <c r="AB3692" t="s">
        <v>68</v>
      </c>
      <c r="AC3692">
        <v>0.03</v>
      </c>
      <c r="AD3692" t="s">
        <v>67</v>
      </c>
      <c r="AE3692">
        <v>0.03</v>
      </c>
      <c r="AF3692" t="s">
        <v>67</v>
      </c>
      <c r="AG3692">
        <v>0.03</v>
      </c>
      <c r="AH3692" t="s">
        <v>69</v>
      </c>
      <c r="AI3692">
        <v>0</v>
      </c>
      <c r="AJ3692" t="s">
        <v>68</v>
      </c>
      <c r="AL3692" t="s">
        <v>64</v>
      </c>
      <c r="AN3692" t="s">
        <v>64</v>
      </c>
      <c r="AO3692">
        <v>4.0000000000000001E-3</v>
      </c>
      <c r="AP3692" t="s">
        <v>70</v>
      </c>
      <c r="AQ3692">
        <v>0</v>
      </c>
      <c r="AR3692" t="s">
        <v>70</v>
      </c>
      <c r="AS3692">
        <v>2.0099999999999998</v>
      </c>
      <c r="AT3692" t="s">
        <v>67</v>
      </c>
      <c r="AU3692">
        <v>0.2</v>
      </c>
      <c r="AV3692" t="s">
        <v>67</v>
      </c>
      <c r="AW3692">
        <v>3.56</v>
      </c>
      <c r="AX3692" t="s">
        <v>67</v>
      </c>
      <c r="AY3692">
        <v>0.65</v>
      </c>
      <c r="AZ3692" t="s">
        <v>67</v>
      </c>
      <c r="BA3692">
        <v>0.1</v>
      </c>
      <c r="BB3692" t="s">
        <v>67</v>
      </c>
      <c r="BC3692">
        <v>0.79</v>
      </c>
      <c r="BD3692" t="s">
        <v>67</v>
      </c>
      <c r="BE3692">
        <v>0.81</v>
      </c>
      <c r="BF3692" t="s">
        <v>67</v>
      </c>
    </row>
    <row r="3693" spans="1:58" x14ac:dyDescent="0.25">
      <c r="A3693" t="s">
        <v>58</v>
      </c>
      <c r="B3693">
        <v>2</v>
      </c>
      <c r="C3693" t="s">
        <v>88</v>
      </c>
      <c r="D3693">
        <v>2011</v>
      </c>
      <c r="E3693">
        <v>2011</v>
      </c>
      <c r="F3693">
        <v>4</v>
      </c>
      <c r="G3693" t="s">
        <v>66</v>
      </c>
      <c r="H3693">
        <v>9.56</v>
      </c>
      <c r="I3693">
        <v>24.2</v>
      </c>
      <c r="J3693" t="s">
        <v>67</v>
      </c>
      <c r="K3693">
        <v>7.5</v>
      </c>
      <c r="L3693" t="s">
        <v>67</v>
      </c>
      <c r="M3693">
        <v>35.29</v>
      </c>
      <c r="N3693" t="s">
        <v>67</v>
      </c>
      <c r="O3693">
        <v>17.48</v>
      </c>
      <c r="P3693" t="s">
        <v>67</v>
      </c>
      <c r="Q3693">
        <v>2.04</v>
      </c>
      <c r="R3693" t="s">
        <v>67</v>
      </c>
      <c r="S3693">
        <v>8.5399999999999991</v>
      </c>
      <c r="T3693" t="s">
        <v>67</v>
      </c>
      <c r="U3693">
        <v>3.9E-2</v>
      </c>
      <c r="V3693" t="s">
        <v>67</v>
      </c>
      <c r="W3693">
        <v>3.5000000000000003E-2</v>
      </c>
      <c r="X3693" t="s">
        <v>67</v>
      </c>
      <c r="Y3693">
        <v>3.4000000000000002E-2</v>
      </c>
      <c r="Z3693" t="s">
        <v>67</v>
      </c>
      <c r="AA3693">
        <v>4.0000000000000001E-3</v>
      </c>
      <c r="AB3693" t="s">
        <v>68</v>
      </c>
      <c r="AC3693">
        <v>0.05</v>
      </c>
      <c r="AD3693" t="s">
        <v>67</v>
      </c>
      <c r="AE3693">
        <v>0.03</v>
      </c>
      <c r="AF3693" t="s">
        <v>67</v>
      </c>
      <c r="AG3693">
        <v>0.02</v>
      </c>
      <c r="AH3693" t="s">
        <v>69</v>
      </c>
      <c r="AI3693">
        <v>0.02</v>
      </c>
      <c r="AJ3693" t="s">
        <v>68</v>
      </c>
      <c r="AL3693" t="s">
        <v>64</v>
      </c>
      <c r="AN3693" t="s">
        <v>64</v>
      </c>
      <c r="AO3693">
        <v>6.0000000000000001E-3</v>
      </c>
      <c r="AP3693" t="s">
        <v>70</v>
      </c>
      <c r="AQ3693">
        <v>0</v>
      </c>
      <c r="AR3693" t="s">
        <v>70</v>
      </c>
      <c r="AS3693">
        <v>2.09</v>
      </c>
      <c r="AT3693" t="s">
        <v>67</v>
      </c>
      <c r="AU3693">
        <v>0.19</v>
      </c>
      <c r="AV3693" t="s">
        <v>67</v>
      </c>
      <c r="AW3693">
        <v>3.77</v>
      </c>
      <c r="AX3693" t="s">
        <v>67</v>
      </c>
      <c r="AY3693">
        <v>0.87</v>
      </c>
      <c r="AZ3693" t="s">
        <v>67</v>
      </c>
      <c r="BA3693">
        <v>0.1</v>
      </c>
      <c r="BB3693" t="s">
        <v>67</v>
      </c>
      <c r="BC3693">
        <v>0.77</v>
      </c>
      <c r="BD3693" t="s">
        <v>67</v>
      </c>
      <c r="BE3693">
        <v>0.79</v>
      </c>
      <c r="BF3693" t="s">
        <v>67</v>
      </c>
    </row>
    <row r="3694" spans="1:58" x14ac:dyDescent="0.25">
      <c r="A3694" t="s">
        <v>58</v>
      </c>
      <c r="B3694">
        <v>2</v>
      </c>
      <c r="C3694" t="s">
        <v>88</v>
      </c>
      <c r="D3694">
        <v>2011</v>
      </c>
      <c r="E3694">
        <v>2011</v>
      </c>
      <c r="F3694">
        <v>5</v>
      </c>
      <c r="G3694" t="s">
        <v>66</v>
      </c>
      <c r="H3694">
        <v>3.17</v>
      </c>
      <c r="I3694">
        <v>8.3000000000000007</v>
      </c>
      <c r="J3694" t="s">
        <v>67</v>
      </c>
      <c r="K3694">
        <v>7.59</v>
      </c>
      <c r="L3694" t="s">
        <v>67</v>
      </c>
      <c r="M3694">
        <v>44.24</v>
      </c>
      <c r="N3694" t="s">
        <v>67</v>
      </c>
      <c r="O3694">
        <v>21.47</v>
      </c>
      <c r="P3694" t="s">
        <v>67</v>
      </c>
      <c r="Q3694">
        <v>1.32</v>
      </c>
      <c r="R3694" t="s">
        <v>67</v>
      </c>
      <c r="S3694">
        <v>9.17</v>
      </c>
      <c r="T3694" t="s">
        <v>67</v>
      </c>
      <c r="U3694">
        <v>3.3000000000000002E-2</v>
      </c>
      <c r="V3694" t="s">
        <v>67</v>
      </c>
      <c r="W3694">
        <v>3.3000000000000002E-2</v>
      </c>
      <c r="X3694" t="s">
        <v>67</v>
      </c>
      <c r="Y3694">
        <v>3.2000000000000001E-2</v>
      </c>
      <c r="Z3694" t="s">
        <v>67</v>
      </c>
      <c r="AA3694">
        <v>0</v>
      </c>
      <c r="AB3694" t="s">
        <v>68</v>
      </c>
      <c r="AC3694">
        <v>0.05</v>
      </c>
      <c r="AD3694" t="s">
        <v>67</v>
      </c>
      <c r="AE3694">
        <v>0.02</v>
      </c>
      <c r="AF3694" t="s">
        <v>67</v>
      </c>
      <c r="AG3694">
        <v>0.01</v>
      </c>
      <c r="AH3694" t="s">
        <v>69</v>
      </c>
      <c r="AI3694">
        <v>0.03</v>
      </c>
      <c r="AJ3694" t="s">
        <v>68</v>
      </c>
      <c r="AL3694" t="s">
        <v>64</v>
      </c>
      <c r="AN3694" t="s">
        <v>64</v>
      </c>
      <c r="AO3694">
        <v>1.4E-2</v>
      </c>
      <c r="AP3694" t="s">
        <v>70</v>
      </c>
      <c r="AQ3694">
        <v>1E-3</v>
      </c>
      <c r="AR3694" t="s">
        <v>70</v>
      </c>
      <c r="AS3694">
        <v>2.59</v>
      </c>
      <c r="AT3694" t="s">
        <v>67</v>
      </c>
      <c r="AU3694">
        <v>0.21</v>
      </c>
      <c r="AV3694" t="s">
        <v>67</v>
      </c>
      <c r="AW3694">
        <v>4.8099999999999996</v>
      </c>
      <c r="AX3694" t="s">
        <v>67</v>
      </c>
      <c r="AY3694">
        <v>1.2</v>
      </c>
      <c r="AZ3694" t="s">
        <v>67</v>
      </c>
      <c r="BA3694">
        <v>0.12</v>
      </c>
      <c r="BB3694" t="s">
        <v>67</v>
      </c>
      <c r="BC3694">
        <v>1.03</v>
      </c>
      <c r="BD3694" t="s">
        <v>67</v>
      </c>
      <c r="BE3694">
        <v>0.8</v>
      </c>
      <c r="BF3694" t="s">
        <v>67</v>
      </c>
    </row>
    <row r="3695" spans="1:58" x14ac:dyDescent="0.25">
      <c r="A3695" t="s">
        <v>58</v>
      </c>
      <c r="B3695">
        <v>2</v>
      </c>
      <c r="C3695" t="s">
        <v>88</v>
      </c>
      <c r="D3695">
        <v>2011</v>
      </c>
      <c r="E3695">
        <v>2011</v>
      </c>
      <c r="F3695">
        <v>6</v>
      </c>
      <c r="G3695" t="s">
        <v>66</v>
      </c>
      <c r="H3695">
        <v>1.74</v>
      </c>
      <c r="I3695">
        <v>4.41</v>
      </c>
      <c r="J3695" t="s">
        <v>73</v>
      </c>
      <c r="K3695">
        <v>7.63</v>
      </c>
      <c r="L3695" t="s">
        <v>67</v>
      </c>
      <c r="M3695">
        <v>47.79</v>
      </c>
      <c r="N3695" t="s">
        <v>67</v>
      </c>
      <c r="O3695">
        <v>23.02</v>
      </c>
      <c r="P3695" t="s">
        <v>67</v>
      </c>
      <c r="Q3695">
        <v>1.67</v>
      </c>
      <c r="R3695" t="s">
        <v>67</v>
      </c>
      <c r="S3695">
        <v>9.3800000000000008</v>
      </c>
      <c r="T3695" t="s">
        <v>67</v>
      </c>
      <c r="U3695">
        <v>3.3000000000000002E-2</v>
      </c>
      <c r="V3695" t="s">
        <v>67</v>
      </c>
      <c r="W3695">
        <v>3.4000000000000002E-2</v>
      </c>
      <c r="X3695" t="s">
        <v>67</v>
      </c>
      <c r="Y3695">
        <v>3.2000000000000001E-2</v>
      </c>
      <c r="Z3695" t="s">
        <v>67</v>
      </c>
      <c r="AA3695">
        <v>1E-3</v>
      </c>
      <c r="AB3695" t="s">
        <v>68</v>
      </c>
      <c r="AC3695">
        <v>0.06</v>
      </c>
      <c r="AD3695" t="s">
        <v>67</v>
      </c>
      <c r="AE3695">
        <v>0.03</v>
      </c>
      <c r="AF3695" t="s">
        <v>67</v>
      </c>
      <c r="AG3695">
        <v>0.01</v>
      </c>
      <c r="AH3695" t="s">
        <v>69</v>
      </c>
      <c r="AI3695">
        <v>0.03</v>
      </c>
      <c r="AJ3695" t="s">
        <v>68</v>
      </c>
      <c r="AL3695" t="s">
        <v>64</v>
      </c>
      <c r="AN3695" t="s">
        <v>64</v>
      </c>
      <c r="AO3695">
        <v>1.6E-2</v>
      </c>
      <c r="AP3695" t="s">
        <v>67</v>
      </c>
      <c r="AQ3695">
        <v>1E-3</v>
      </c>
      <c r="AR3695" t="s">
        <v>70</v>
      </c>
      <c r="AS3695">
        <v>2.78</v>
      </c>
      <c r="AT3695" t="s">
        <v>67</v>
      </c>
      <c r="AU3695">
        <v>0.22</v>
      </c>
      <c r="AV3695" t="s">
        <v>67</v>
      </c>
      <c r="AW3695">
        <v>5.21</v>
      </c>
      <c r="AX3695" t="s">
        <v>67</v>
      </c>
      <c r="AY3695">
        <v>1.29</v>
      </c>
      <c r="AZ3695" t="s">
        <v>67</v>
      </c>
      <c r="BA3695">
        <v>0.12</v>
      </c>
      <c r="BB3695" t="s">
        <v>67</v>
      </c>
      <c r="BC3695">
        <v>1.1499999999999999</v>
      </c>
      <c r="BD3695" t="s">
        <v>67</v>
      </c>
      <c r="BE3695">
        <v>0.85</v>
      </c>
      <c r="BF3695" t="s">
        <v>67</v>
      </c>
    </row>
    <row r="3696" spans="1:58" x14ac:dyDescent="0.25">
      <c r="A3696" t="s">
        <v>58</v>
      </c>
      <c r="B3696">
        <v>2</v>
      </c>
      <c r="C3696" t="s">
        <v>88</v>
      </c>
      <c r="D3696">
        <v>2011</v>
      </c>
      <c r="E3696">
        <v>2011</v>
      </c>
      <c r="F3696">
        <v>7</v>
      </c>
      <c r="G3696" t="s">
        <v>66</v>
      </c>
      <c r="H3696">
        <v>0.46</v>
      </c>
      <c r="I3696">
        <v>1.21</v>
      </c>
      <c r="J3696" t="s">
        <v>67</v>
      </c>
      <c r="K3696">
        <v>7.78</v>
      </c>
      <c r="L3696" t="s">
        <v>67</v>
      </c>
      <c r="M3696">
        <v>61.41</v>
      </c>
      <c r="N3696" t="s">
        <v>67</v>
      </c>
      <c r="O3696">
        <v>28.65</v>
      </c>
      <c r="P3696" t="s">
        <v>67</v>
      </c>
      <c r="Q3696">
        <v>1.29</v>
      </c>
      <c r="R3696" t="s">
        <v>67</v>
      </c>
      <c r="S3696">
        <v>10.25</v>
      </c>
      <c r="T3696" t="s">
        <v>67</v>
      </c>
      <c r="U3696">
        <v>3.5999999999999997E-2</v>
      </c>
      <c r="V3696" t="s">
        <v>67</v>
      </c>
      <c r="W3696">
        <v>3.3000000000000002E-2</v>
      </c>
      <c r="X3696" t="s">
        <v>67</v>
      </c>
      <c r="Y3696">
        <v>3.1E-2</v>
      </c>
      <c r="Z3696" t="s">
        <v>67</v>
      </c>
      <c r="AA3696">
        <v>3.0000000000000001E-3</v>
      </c>
      <c r="AB3696" t="s">
        <v>68</v>
      </c>
      <c r="AC3696">
        <v>0.05</v>
      </c>
      <c r="AD3696" t="s">
        <v>67</v>
      </c>
      <c r="AE3696">
        <v>0.04</v>
      </c>
      <c r="AF3696" t="s">
        <v>67</v>
      </c>
      <c r="AG3696">
        <v>0.04</v>
      </c>
      <c r="AH3696" t="s">
        <v>69</v>
      </c>
      <c r="AI3696">
        <v>0.01</v>
      </c>
      <c r="AJ3696" t="s">
        <v>68</v>
      </c>
      <c r="AL3696" t="s">
        <v>64</v>
      </c>
      <c r="AN3696" t="s">
        <v>64</v>
      </c>
      <c r="AO3696">
        <v>6.0000000000000001E-3</v>
      </c>
      <c r="AP3696" t="s">
        <v>70</v>
      </c>
      <c r="AQ3696">
        <v>0</v>
      </c>
      <c r="AR3696" t="s">
        <v>70</v>
      </c>
      <c r="AS3696">
        <v>3.6</v>
      </c>
      <c r="AT3696" t="s">
        <v>67</v>
      </c>
      <c r="AU3696">
        <v>0.27</v>
      </c>
      <c r="AV3696" t="s">
        <v>67</v>
      </c>
      <c r="AW3696">
        <v>6.66</v>
      </c>
      <c r="AX3696" t="s">
        <v>67</v>
      </c>
      <c r="AY3696">
        <v>1.63</v>
      </c>
      <c r="AZ3696" t="s">
        <v>67</v>
      </c>
      <c r="BA3696">
        <v>0.17</v>
      </c>
      <c r="BB3696" t="s">
        <v>67</v>
      </c>
      <c r="BC3696">
        <v>1.95</v>
      </c>
      <c r="BD3696" t="s">
        <v>67</v>
      </c>
      <c r="BE3696">
        <v>0.74</v>
      </c>
      <c r="BF3696" t="s">
        <v>67</v>
      </c>
    </row>
    <row r="3697" spans="1:58" x14ac:dyDescent="0.25">
      <c r="A3697" t="s">
        <v>58</v>
      </c>
      <c r="B3697">
        <v>2</v>
      </c>
      <c r="C3697" t="s">
        <v>88</v>
      </c>
      <c r="D3697">
        <v>2011</v>
      </c>
      <c r="E3697">
        <v>2011</v>
      </c>
      <c r="F3697">
        <v>8</v>
      </c>
      <c r="G3697" t="s">
        <v>66</v>
      </c>
      <c r="H3697">
        <v>0.18</v>
      </c>
      <c r="I3697">
        <v>0.47</v>
      </c>
      <c r="J3697" t="s">
        <v>67</v>
      </c>
      <c r="K3697">
        <v>7.76</v>
      </c>
      <c r="L3697" t="s">
        <v>67</v>
      </c>
      <c r="M3697">
        <v>70.34</v>
      </c>
      <c r="N3697" t="s">
        <v>67</v>
      </c>
      <c r="O3697">
        <v>31.11</v>
      </c>
      <c r="P3697" t="s">
        <v>67</v>
      </c>
      <c r="Q3697">
        <v>1.85</v>
      </c>
      <c r="R3697" t="s">
        <v>67</v>
      </c>
      <c r="S3697">
        <v>10.34</v>
      </c>
      <c r="T3697" t="s">
        <v>67</v>
      </c>
      <c r="U3697">
        <v>3.4000000000000002E-2</v>
      </c>
      <c r="V3697" t="s">
        <v>67</v>
      </c>
      <c r="W3697">
        <v>0.03</v>
      </c>
      <c r="X3697" t="s">
        <v>67</v>
      </c>
      <c r="Y3697">
        <v>2.8000000000000001E-2</v>
      </c>
      <c r="Z3697" t="s">
        <v>67</v>
      </c>
      <c r="AA3697">
        <v>4.0000000000000001E-3</v>
      </c>
      <c r="AB3697" t="s">
        <v>68</v>
      </c>
      <c r="AC3697">
        <v>0.05</v>
      </c>
      <c r="AD3697" t="s">
        <v>67</v>
      </c>
      <c r="AE3697">
        <v>0.04</v>
      </c>
      <c r="AF3697" t="s">
        <v>67</v>
      </c>
      <c r="AG3697">
        <v>0.02</v>
      </c>
      <c r="AH3697" t="s">
        <v>69</v>
      </c>
      <c r="AI3697">
        <v>0.01</v>
      </c>
      <c r="AJ3697" t="s">
        <v>68</v>
      </c>
      <c r="AL3697" t="s">
        <v>64</v>
      </c>
      <c r="AN3697" t="s">
        <v>64</v>
      </c>
      <c r="AO3697">
        <v>1.2999999999999999E-2</v>
      </c>
      <c r="AP3697" t="s">
        <v>67</v>
      </c>
      <c r="AQ3697">
        <v>0</v>
      </c>
      <c r="AR3697" t="s">
        <v>70</v>
      </c>
      <c r="AS3697">
        <v>4.1500000000000004</v>
      </c>
      <c r="AT3697" t="s">
        <v>67</v>
      </c>
      <c r="AU3697">
        <v>0.28000000000000003</v>
      </c>
      <c r="AV3697" t="s">
        <v>67</v>
      </c>
      <c r="AW3697">
        <v>7.53</v>
      </c>
      <c r="AX3697" t="s">
        <v>67</v>
      </c>
      <c r="AY3697">
        <v>1.71</v>
      </c>
      <c r="AZ3697" t="s">
        <v>67</v>
      </c>
      <c r="BA3697">
        <v>0.2</v>
      </c>
      <c r="BB3697" t="s">
        <v>67</v>
      </c>
      <c r="BC3697">
        <v>3.03</v>
      </c>
      <c r="BD3697" t="s">
        <v>67</v>
      </c>
      <c r="BE3697">
        <v>0.72</v>
      </c>
      <c r="BF3697" t="s">
        <v>67</v>
      </c>
    </row>
    <row r="3698" spans="1:58" x14ac:dyDescent="0.25">
      <c r="A3698" t="s">
        <v>58</v>
      </c>
      <c r="B3698">
        <v>2</v>
      </c>
      <c r="C3698" t="s">
        <v>88</v>
      </c>
      <c r="D3698">
        <v>2011</v>
      </c>
      <c r="E3698">
        <v>2011</v>
      </c>
      <c r="F3698">
        <v>9</v>
      </c>
      <c r="G3698" t="s">
        <v>66</v>
      </c>
      <c r="H3698">
        <v>0.08</v>
      </c>
      <c r="I3698">
        <v>0.2</v>
      </c>
      <c r="J3698" t="s">
        <v>67</v>
      </c>
      <c r="K3698">
        <v>7.76</v>
      </c>
      <c r="L3698" t="s">
        <v>67</v>
      </c>
      <c r="M3698">
        <v>76.510000000000005</v>
      </c>
      <c r="N3698" t="s">
        <v>67</v>
      </c>
      <c r="O3698">
        <v>31.95</v>
      </c>
      <c r="P3698" t="s">
        <v>67</v>
      </c>
      <c r="Q3698">
        <v>1.56</v>
      </c>
      <c r="R3698" t="s">
        <v>67</v>
      </c>
      <c r="S3698">
        <v>10.039999999999999</v>
      </c>
      <c r="T3698" t="s">
        <v>67</v>
      </c>
      <c r="U3698">
        <v>3.2000000000000001E-2</v>
      </c>
      <c r="V3698" t="s">
        <v>67</v>
      </c>
      <c r="W3698">
        <v>2.8000000000000001E-2</v>
      </c>
      <c r="X3698" t="s">
        <v>67</v>
      </c>
      <c r="Y3698">
        <v>2.4E-2</v>
      </c>
      <c r="Z3698" t="s">
        <v>67</v>
      </c>
      <c r="AA3698">
        <v>4.0000000000000001E-3</v>
      </c>
      <c r="AB3698" t="s">
        <v>68</v>
      </c>
      <c r="AC3698">
        <v>0.05</v>
      </c>
      <c r="AD3698" t="s">
        <v>67</v>
      </c>
      <c r="AE3698">
        <v>0.04</v>
      </c>
      <c r="AF3698" t="s">
        <v>67</v>
      </c>
      <c r="AG3698">
        <v>0.03</v>
      </c>
      <c r="AH3698" t="s">
        <v>69</v>
      </c>
      <c r="AI3698">
        <v>0.02</v>
      </c>
      <c r="AJ3698" t="s">
        <v>68</v>
      </c>
      <c r="AL3698" t="s">
        <v>64</v>
      </c>
      <c r="AN3698" t="s">
        <v>64</v>
      </c>
      <c r="AO3698">
        <v>6.0000000000000001E-3</v>
      </c>
      <c r="AP3698" t="s">
        <v>70</v>
      </c>
      <c r="AQ3698">
        <v>0</v>
      </c>
      <c r="AR3698" t="s">
        <v>70</v>
      </c>
      <c r="AS3698">
        <v>4.4000000000000004</v>
      </c>
      <c r="AT3698" t="s">
        <v>67</v>
      </c>
      <c r="AU3698">
        <v>0.28999999999999998</v>
      </c>
      <c r="AV3698" t="s">
        <v>67</v>
      </c>
      <c r="AW3698">
        <v>8.16</v>
      </c>
      <c r="AX3698" t="s">
        <v>67</v>
      </c>
      <c r="AY3698">
        <v>1.92</v>
      </c>
      <c r="AZ3698" t="s">
        <v>67</v>
      </c>
      <c r="BA3698">
        <v>0.25</v>
      </c>
      <c r="BB3698" t="s">
        <v>67</v>
      </c>
      <c r="BC3698">
        <v>4.43</v>
      </c>
      <c r="BD3698" t="s">
        <v>67</v>
      </c>
      <c r="BE3698">
        <v>0.92</v>
      </c>
      <c r="BF3698" t="s">
        <v>67</v>
      </c>
    </row>
    <row r="3699" spans="1:58" x14ac:dyDescent="0.25">
      <c r="A3699" t="s">
        <v>58</v>
      </c>
      <c r="B3699">
        <v>2</v>
      </c>
      <c r="C3699" t="s">
        <v>88</v>
      </c>
      <c r="D3699">
        <v>2012</v>
      </c>
      <c r="E3699">
        <v>2011</v>
      </c>
      <c r="F3699">
        <v>10</v>
      </c>
      <c r="G3699" t="s">
        <v>66</v>
      </c>
      <c r="H3699">
        <v>0.13</v>
      </c>
      <c r="I3699">
        <v>0.33</v>
      </c>
      <c r="J3699" t="s">
        <v>73</v>
      </c>
      <c r="K3699">
        <v>7.7</v>
      </c>
      <c r="L3699" t="s">
        <v>67</v>
      </c>
      <c r="M3699">
        <v>71.900000000000006</v>
      </c>
      <c r="N3699" t="s">
        <v>67</v>
      </c>
      <c r="O3699">
        <v>29.81</v>
      </c>
      <c r="P3699" t="s">
        <v>67</v>
      </c>
      <c r="Q3699">
        <v>4.8899999999999997</v>
      </c>
      <c r="R3699" t="s">
        <v>67</v>
      </c>
      <c r="S3699">
        <v>9.5</v>
      </c>
      <c r="T3699" t="s">
        <v>67</v>
      </c>
      <c r="U3699">
        <v>4.4999999999999998E-2</v>
      </c>
      <c r="V3699" t="s">
        <v>67</v>
      </c>
      <c r="W3699">
        <v>3.5999999999999997E-2</v>
      </c>
      <c r="X3699" t="s">
        <v>67</v>
      </c>
      <c r="Y3699">
        <v>3.3000000000000002E-2</v>
      </c>
      <c r="Z3699" t="s">
        <v>67</v>
      </c>
      <c r="AA3699">
        <v>8.9999999999999993E-3</v>
      </c>
      <c r="AB3699" t="s">
        <v>68</v>
      </c>
      <c r="AC3699">
        <v>0.11</v>
      </c>
      <c r="AD3699" t="s">
        <v>67</v>
      </c>
      <c r="AE3699">
        <v>7.0000000000000007E-2</v>
      </c>
      <c r="AF3699" t="s">
        <v>67</v>
      </c>
      <c r="AG3699">
        <v>0.06</v>
      </c>
      <c r="AH3699" t="s">
        <v>69</v>
      </c>
      <c r="AI3699">
        <v>0.04</v>
      </c>
      <c r="AJ3699" t="s">
        <v>68</v>
      </c>
      <c r="AL3699" t="s">
        <v>64</v>
      </c>
      <c r="AN3699" t="s">
        <v>64</v>
      </c>
      <c r="AO3699">
        <v>8.9999999999999993E-3</v>
      </c>
      <c r="AP3699" t="s">
        <v>70</v>
      </c>
      <c r="AQ3699">
        <v>1E-3</v>
      </c>
      <c r="AR3699" t="s">
        <v>70</v>
      </c>
      <c r="AS3699">
        <v>4.1500000000000004</v>
      </c>
      <c r="AT3699" t="s">
        <v>67</v>
      </c>
      <c r="AU3699">
        <v>0.3</v>
      </c>
      <c r="AV3699" t="s">
        <v>67</v>
      </c>
      <c r="AW3699">
        <v>7.69</v>
      </c>
      <c r="AX3699" t="s">
        <v>67</v>
      </c>
      <c r="AY3699">
        <v>1.9</v>
      </c>
      <c r="AZ3699" t="s">
        <v>67</v>
      </c>
      <c r="BA3699">
        <v>0.26</v>
      </c>
      <c r="BB3699" t="s">
        <v>67</v>
      </c>
      <c r="BC3699">
        <v>4.1900000000000004</v>
      </c>
      <c r="BD3699" t="s">
        <v>67</v>
      </c>
      <c r="BE3699">
        <v>1.79</v>
      </c>
      <c r="BF3699" t="s">
        <v>67</v>
      </c>
    </row>
    <row r="3700" spans="1:58" x14ac:dyDescent="0.25">
      <c r="A3700" t="s">
        <v>58</v>
      </c>
      <c r="B3700">
        <v>2</v>
      </c>
      <c r="C3700" t="s">
        <v>88</v>
      </c>
      <c r="D3700">
        <v>2012</v>
      </c>
      <c r="E3700">
        <v>2011</v>
      </c>
      <c r="F3700">
        <v>11</v>
      </c>
      <c r="G3700" t="s">
        <v>66</v>
      </c>
      <c r="H3700">
        <v>1.9</v>
      </c>
      <c r="I3700">
        <v>4.8099999999999996</v>
      </c>
      <c r="J3700" t="s">
        <v>67</v>
      </c>
      <c r="K3700">
        <v>7.5</v>
      </c>
      <c r="L3700" t="s">
        <v>67</v>
      </c>
      <c r="M3700">
        <v>45.65</v>
      </c>
      <c r="N3700" t="s">
        <v>67</v>
      </c>
      <c r="O3700">
        <v>19.97</v>
      </c>
      <c r="P3700" t="s">
        <v>67</v>
      </c>
      <c r="Q3700">
        <v>4.66</v>
      </c>
      <c r="R3700" t="s">
        <v>67</v>
      </c>
      <c r="S3700">
        <v>7.64</v>
      </c>
      <c r="T3700" t="s">
        <v>67</v>
      </c>
      <c r="U3700">
        <v>4.4999999999999998E-2</v>
      </c>
      <c r="V3700" t="s">
        <v>67</v>
      </c>
      <c r="W3700">
        <v>3.5000000000000003E-2</v>
      </c>
      <c r="X3700" t="s">
        <v>67</v>
      </c>
      <c r="Y3700">
        <v>3.2000000000000001E-2</v>
      </c>
      <c r="Z3700" t="s">
        <v>67</v>
      </c>
      <c r="AA3700">
        <v>0.01</v>
      </c>
      <c r="AB3700" t="s">
        <v>68</v>
      </c>
      <c r="AC3700">
        <v>0.11</v>
      </c>
      <c r="AD3700" t="s">
        <v>67</v>
      </c>
      <c r="AE3700">
        <v>0.06</v>
      </c>
      <c r="AF3700" t="s">
        <v>70</v>
      </c>
      <c r="AG3700">
        <v>0.05</v>
      </c>
      <c r="AH3700" t="s">
        <v>69</v>
      </c>
      <c r="AI3700">
        <v>0.05</v>
      </c>
      <c r="AJ3700" t="s">
        <v>69</v>
      </c>
      <c r="AL3700" t="s">
        <v>64</v>
      </c>
      <c r="AN3700" t="s">
        <v>64</v>
      </c>
      <c r="AO3700">
        <v>0.01</v>
      </c>
      <c r="AP3700" t="s">
        <v>70</v>
      </c>
      <c r="AQ3700">
        <v>1E-3</v>
      </c>
      <c r="AR3700" t="s">
        <v>70</v>
      </c>
      <c r="AS3700">
        <v>2.69</v>
      </c>
      <c r="AT3700" t="s">
        <v>67</v>
      </c>
      <c r="AU3700">
        <v>0.25</v>
      </c>
      <c r="AV3700" t="s">
        <v>67</v>
      </c>
      <c r="AW3700">
        <v>4.7699999999999996</v>
      </c>
      <c r="AX3700" t="s">
        <v>67</v>
      </c>
      <c r="AY3700">
        <v>1.18</v>
      </c>
      <c r="AZ3700" t="s">
        <v>67</v>
      </c>
      <c r="BA3700">
        <v>0.18</v>
      </c>
      <c r="BB3700" t="s">
        <v>67</v>
      </c>
      <c r="BC3700">
        <v>2.27</v>
      </c>
      <c r="BD3700" t="s">
        <v>67</v>
      </c>
      <c r="BE3700">
        <v>2.41</v>
      </c>
      <c r="BF3700" t="s">
        <v>67</v>
      </c>
    </row>
    <row r="3701" spans="1:58" x14ac:dyDescent="0.25">
      <c r="A3701" t="s">
        <v>58</v>
      </c>
      <c r="B3701">
        <v>2</v>
      </c>
      <c r="C3701" t="s">
        <v>88</v>
      </c>
      <c r="D3701">
        <v>2012</v>
      </c>
      <c r="E3701">
        <v>2011</v>
      </c>
      <c r="F3701">
        <v>12</v>
      </c>
      <c r="G3701" t="s">
        <v>66</v>
      </c>
      <c r="H3701">
        <v>5.45</v>
      </c>
      <c r="I3701">
        <v>14.26</v>
      </c>
      <c r="J3701" t="s">
        <v>67</v>
      </c>
      <c r="K3701">
        <v>7.4</v>
      </c>
      <c r="L3701" t="s">
        <v>67</v>
      </c>
      <c r="M3701">
        <v>35.72</v>
      </c>
      <c r="N3701" t="s">
        <v>67</v>
      </c>
      <c r="O3701">
        <v>16.690000000000001</v>
      </c>
      <c r="P3701" t="s">
        <v>67</v>
      </c>
      <c r="Q3701">
        <v>23.45</v>
      </c>
      <c r="R3701" t="s">
        <v>67</v>
      </c>
      <c r="S3701">
        <v>7.59</v>
      </c>
      <c r="T3701" t="s">
        <v>67</v>
      </c>
      <c r="U3701">
        <v>4.5999999999999999E-2</v>
      </c>
      <c r="V3701" t="s">
        <v>67</v>
      </c>
      <c r="W3701">
        <v>3.1E-2</v>
      </c>
      <c r="X3701" t="s">
        <v>67</v>
      </c>
      <c r="Y3701">
        <v>2.9000000000000001E-2</v>
      </c>
      <c r="Z3701" t="s">
        <v>67</v>
      </c>
      <c r="AA3701">
        <v>1.4999999999999999E-2</v>
      </c>
      <c r="AB3701" t="s">
        <v>68</v>
      </c>
      <c r="AC3701">
        <v>0.09</v>
      </c>
      <c r="AD3701" t="s">
        <v>67</v>
      </c>
      <c r="AE3701">
        <v>0.04</v>
      </c>
      <c r="AF3701" t="s">
        <v>70</v>
      </c>
      <c r="AG3701">
        <v>0.03</v>
      </c>
      <c r="AH3701" t="s">
        <v>69</v>
      </c>
      <c r="AI3701">
        <v>0.05</v>
      </c>
      <c r="AJ3701" t="s">
        <v>69</v>
      </c>
      <c r="AL3701" t="s">
        <v>64</v>
      </c>
      <c r="AN3701" t="s">
        <v>64</v>
      </c>
      <c r="AO3701">
        <v>8.9999999999999993E-3</v>
      </c>
      <c r="AP3701" t="s">
        <v>70</v>
      </c>
      <c r="AQ3701">
        <v>2E-3</v>
      </c>
      <c r="AR3701" t="s">
        <v>70</v>
      </c>
      <c r="AS3701">
        <v>2.14</v>
      </c>
      <c r="AT3701" t="s">
        <v>67</v>
      </c>
      <c r="AU3701">
        <v>0.21</v>
      </c>
      <c r="AV3701" t="s">
        <v>67</v>
      </c>
      <c r="AW3701">
        <v>3.78</v>
      </c>
      <c r="AX3701" t="s">
        <v>67</v>
      </c>
      <c r="AY3701">
        <v>0.94</v>
      </c>
      <c r="AZ3701" t="s">
        <v>67</v>
      </c>
      <c r="BA3701">
        <v>0.14000000000000001</v>
      </c>
      <c r="BB3701" t="s">
        <v>67</v>
      </c>
      <c r="BC3701">
        <v>1.38</v>
      </c>
      <c r="BD3701" t="s">
        <v>67</v>
      </c>
      <c r="BE3701">
        <v>1.45</v>
      </c>
      <c r="BF3701" t="s">
        <v>67</v>
      </c>
    </row>
    <row r="3702" spans="1:58" x14ac:dyDescent="0.25">
      <c r="A3702" t="s">
        <v>58</v>
      </c>
      <c r="B3702">
        <v>2</v>
      </c>
      <c r="C3702" t="s">
        <v>88</v>
      </c>
      <c r="D3702">
        <v>2012</v>
      </c>
      <c r="E3702">
        <v>2012</v>
      </c>
      <c r="F3702">
        <v>1</v>
      </c>
      <c r="G3702" t="s">
        <v>66</v>
      </c>
      <c r="H3702">
        <v>15.98</v>
      </c>
      <c r="I3702">
        <v>41.81</v>
      </c>
      <c r="J3702" t="s">
        <v>67</v>
      </c>
      <c r="K3702">
        <v>7.31</v>
      </c>
      <c r="L3702" t="s">
        <v>67</v>
      </c>
      <c r="M3702">
        <v>30.99</v>
      </c>
      <c r="N3702" t="s">
        <v>67</v>
      </c>
      <c r="O3702">
        <v>15.3</v>
      </c>
      <c r="P3702" t="s">
        <v>67</v>
      </c>
      <c r="Q3702">
        <v>23.83</v>
      </c>
      <c r="R3702" t="s">
        <v>67</v>
      </c>
      <c r="S3702">
        <v>7.86</v>
      </c>
      <c r="T3702" t="s">
        <v>67</v>
      </c>
      <c r="U3702">
        <v>4.4999999999999998E-2</v>
      </c>
      <c r="V3702" t="s">
        <v>67</v>
      </c>
      <c r="W3702">
        <v>3.4000000000000002E-2</v>
      </c>
      <c r="X3702" t="s">
        <v>67</v>
      </c>
      <c r="Y3702">
        <v>3.1E-2</v>
      </c>
      <c r="Z3702" t="s">
        <v>67</v>
      </c>
      <c r="AA3702">
        <v>1.0999999999999999E-2</v>
      </c>
      <c r="AB3702" t="s">
        <v>68</v>
      </c>
      <c r="AC3702">
        <v>0.06</v>
      </c>
      <c r="AD3702" t="s">
        <v>67</v>
      </c>
      <c r="AE3702">
        <v>0.03</v>
      </c>
      <c r="AF3702" t="s">
        <v>67</v>
      </c>
      <c r="AG3702">
        <v>0.02</v>
      </c>
      <c r="AH3702" t="s">
        <v>69</v>
      </c>
      <c r="AI3702">
        <v>0.03</v>
      </c>
      <c r="AJ3702" t="s">
        <v>68</v>
      </c>
      <c r="AL3702" t="s">
        <v>64</v>
      </c>
      <c r="AN3702" t="s">
        <v>64</v>
      </c>
      <c r="AO3702">
        <v>8.9999999999999993E-3</v>
      </c>
      <c r="AP3702" t="s">
        <v>70</v>
      </c>
      <c r="AQ3702">
        <v>3.0000000000000001E-3</v>
      </c>
      <c r="AR3702" t="s">
        <v>70</v>
      </c>
      <c r="AS3702">
        <v>1.93</v>
      </c>
      <c r="AT3702" t="s">
        <v>67</v>
      </c>
      <c r="AU3702">
        <v>0.2</v>
      </c>
      <c r="AV3702" t="s">
        <v>67</v>
      </c>
      <c r="AW3702">
        <v>3.25</v>
      </c>
      <c r="AX3702" t="s">
        <v>67</v>
      </c>
      <c r="AY3702">
        <v>0.82</v>
      </c>
      <c r="AZ3702" t="s">
        <v>67</v>
      </c>
      <c r="BA3702">
        <v>0.11</v>
      </c>
      <c r="BB3702" t="s">
        <v>67</v>
      </c>
      <c r="BC3702">
        <v>0.8</v>
      </c>
      <c r="BD3702" t="s">
        <v>67</v>
      </c>
      <c r="BE3702">
        <v>0.98</v>
      </c>
      <c r="BF3702" t="s">
        <v>67</v>
      </c>
    </row>
    <row r="3703" spans="1:58" x14ac:dyDescent="0.25">
      <c r="A3703" t="s">
        <v>58</v>
      </c>
      <c r="B3703">
        <v>2</v>
      </c>
      <c r="C3703" t="s">
        <v>88</v>
      </c>
      <c r="D3703">
        <v>2012</v>
      </c>
      <c r="E3703">
        <v>2012</v>
      </c>
      <c r="F3703">
        <v>2</v>
      </c>
      <c r="G3703" t="s">
        <v>66</v>
      </c>
      <c r="H3703">
        <v>6.98</v>
      </c>
      <c r="I3703">
        <v>17.079999999999998</v>
      </c>
      <c r="J3703" t="s">
        <v>67</v>
      </c>
      <c r="K3703">
        <v>7.5</v>
      </c>
      <c r="L3703" t="s">
        <v>67</v>
      </c>
      <c r="M3703">
        <v>34.950000000000003</v>
      </c>
      <c r="N3703" t="s">
        <v>67</v>
      </c>
      <c r="O3703">
        <v>17.190000000000001</v>
      </c>
      <c r="P3703" t="s">
        <v>67</v>
      </c>
      <c r="Q3703">
        <v>1.34</v>
      </c>
      <c r="R3703" t="s">
        <v>67</v>
      </c>
      <c r="S3703">
        <v>8.75</v>
      </c>
      <c r="T3703" t="s">
        <v>67</v>
      </c>
      <c r="U3703">
        <v>3.5000000000000003E-2</v>
      </c>
      <c r="V3703" t="s">
        <v>67</v>
      </c>
      <c r="W3703">
        <v>3.3000000000000002E-2</v>
      </c>
      <c r="X3703" t="s">
        <v>67</v>
      </c>
      <c r="Y3703">
        <v>3.2000000000000001E-2</v>
      </c>
      <c r="Z3703" t="s">
        <v>67</v>
      </c>
      <c r="AA3703">
        <v>2E-3</v>
      </c>
      <c r="AB3703" t="s">
        <v>68</v>
      </c>
      <c r="AC3703">
        <v>0.04</v>
      </c>
      <c r="AD3703" t="s">
        <v>67</v>
      </c>
      <c r="AE3703">
        <v>0.02</v>
      </c>
      <c r="AF3703" t="s">
        <v>70</v>
      </c>
      <c r="AG3703">
        <v>0.01</v>
      </c>
      <c r="AH3703" t="s">
        <v>69</v>
      </c>
      <c r="AI3703">
        <v>0.02</v>
      </c>
      <c r="AJ3703" t="s">
        <v>69</v>
      </c>
      <c r="AL3703" t="s">
        <v>64</v>
      </c>
      <c r="AN3703" t="s">
        <v>64</v>
      </c>
      <c r="AO3703">
        <v>1.0999999999999999E-2</v>
      </c>
      <c r="AP3703" t="s">
        <v>70</v>
      </c>
      <c r="AQ3703">
        <v>2E-3</v>
      </c>
      <c r="AR3703" t="s">
        <v>70</v>
      </c>
      <c r="AS3703">
        <v>2.1800000000000002</v>
      </c>
      <c r="AT3703" t="s">
        <v>67</v>
      </c>
      <c r="AU3703">
        <v>0.21</v>
      </c>
      <c r="AV3703" t="s">
        <v>67</v>
      </c>
      <c r="AW3703">
        <v>3.76</v>
      </c>
      <c r="AX3703" t="s">
        <v>67</v>
      </c>
      <c r="AY3703">
        <v>0.93</v>
      </c>
      <c r="AZ3703" t="s">
        <v>67</v>
      </c>
      <c r="BA3703">
        <v>0.12</v>
      </c>
      <c r="BB3703" t="s">
        <v>67</v>
      </c>
      <c r="BC3703">
        <v>0.83</v>
      </c>
      <c r="BD3703" t="s">
        <v>67</v>
      </c>
      <c r="BE3703">
        <v>0.86</v>
      </c>
      <c r="BF3703" t="s">
        <v>67</v>
      </c>
    </row>
    <row r="3704" spans="1:58" x14ac:dyDescent="0.25">
      <c r="A3704" t="s">
        <v>58</v>
      </c>
      <c r="B3704">
        <v>2</v>
      </c>
      <c r="C3704" t="s">
        <v>88</v>
      </c>
      <c r="D3704">
        <v>2012</v>
      </c>
      <c r="E3704">
        <v>2012</v>
      </c>
      <c r="F3704">
        <v>3</v>
      </c>
      <c r="G3704" t="s">
        <v>60</v>
      </c>
      <c r="H3704">
        <v>16.7</v>
      </c>
      <c r="I3704">
        <v>43.69</v>
      </c>
      <c r="J3704" t="s">
        <v>67</v>
      </c>
      <c r="K3704">
        <v>7.42</v>
      </c>
      <c r="L3704" t="s">
        <v>67</v>
      </c>
      <c r="M3704">
        <v>31.51</v>
      </c>
      <c r="N3704" t="s">
        <v>67</v>
      </c>
      <c r="O3704">
        <v>15.88</v>
      </c>
      <c r="P3704" t="s">
        <v>67</v>
      </c>
      <c r="Q3704">
        <v>3.24</v>
      </c>
      <c r="R3704" t="s">
        <v>67</v>
      </c>
      <c r="S3704">
        <v>8.16</v>
      </c>
      <c r="T3704" t="s">
        <v>67</v>
      </c>
      <c r="U3704">
        <v>3.7999999999999999E-2</v>
      </c>
      <c r="V3704" t="s">
        <v>67</v>
      </c>
      <c r="W3704">
        <v>3.4000000000000002E-2</v>
      </c>
      <c r="X3704" t="s">
        <v>67</v>
      </c>
      <c r="Y3704">
        <v>3.2000000000000001E-2</v>
      </c>
      <c r="Z3704" t="s">
        <v>67</v>
      </c>
      <c r="AA3704">
        <v>4.0000000000000001E-3</v>
      </c>
      <c r="AB3704" t="s">
        <v>68</v>
      </c>
      <c r="AC3704">
        <v>0.03</v>
      </c>
      <c r="AD3704" t="s">
        <v>67</v>
      </c>
      <c r="AE3704">
        <v>0.01</v>
      </c>
      <c r="AF3704" t="s">
        <v>70</v>
      </c>
      <c r="AG3704">
        <v>0.01</v>
      </c>
      <c r="AH3704" t="s">
        <v>69</v>
      </c>
      <c r="AI3704">
        <v>0.02</v>
      </c>
      <c r="AJ3704" t="s">
        <v>69</v>
      </c>
      <c r="AL3704" t="s">
        <v>64</v>
      </c>
      <c r="AN3704" t="s">
        <v>64</v>
      </c>
      <c r="AO3704">
        <v>4.0000000000000001E-3</v>
      </c>
      <c r="AP3704" t="s">
        <v>70</v>
      </c>
      <c r="AQ3704">
        <v>2E-3</v>
      </c>
      <c r="AR3704" t="s">
        <v>70</v>
      </c>
      <c r="AS3704">
        <v>1.89</v>
      </c>
      <c r="AT3704" t="s">
        <v>67</v>
      </c>
      <c r="AU3704">
        <v>0.21</v>
      </c>
      <c r="AV3704" t="s">
        <v>67</v>
      </c>
      <c r="AW3704">
        <v>3.43</v>
      </c>
      <c r="AX3704" t="s">
        <v>67</v>
      </c>
      <c r="AY3704">
        <v>0.85</v>
      </c>
      <c r="AZ3704" t="s">
        <v>67</v>
      </c>
      <c r="BA3704">
        <v>0.1</v>
      </c>
      <c r="BB3704" t="s">
        <v>67</v>
      </c>
      <c r="BC3704">
        <v>0.72</v>
      </c>
      <c r="BD3704" t="s">
        <v>67</v>
      </c>
      <c r="BE3704">
        <v>0.83</v>
      </c>
      <c r="BF3704" t="s">
        <v>67</v>
      </c>
    </row>
    <row r="3705" spans="1:58" x14ac:dyDescent="0.25">
      <c r="A3705" t="s">
        <v>58</v>
      </c>
      <c r="B3705">
        <v>2</v>
      </c>
      <c r="C3705" t="s">
        <v>88</v>
      </c>
      <c r="D3705">
        <v>2012</v>
      </c>
      <c r="E3705">
        <v>2012</v>
      </c>
      <c r="F3705">
        <v>4</v>
      </c>
      <c r="G3705" t="s">
        <v>60</v>
      </c>
      <c r="H3705">
        <v>8.17</v>
      </c>
      <c r="I3705">
        <v>20.69</v>
      </c>
      <c r="J3705" t="s">
        <v>67</v>
      </c>
      <c r="K3705">
        <v>7.5</v>
      </c>
      <c r="L3705" t="s">
        <v>67</v>
      </c>
      <c r="M3705">
        <v>36.43</v>
      </c>
      <c r="N3705" t="s">
        <v>67</v>
      </c>
      <c r="O3705">
        <v>18.329999999999998</v>
      </c>
      <c r="P3705" t="s">
        <v>67</v>
      </c>
      <c r="Q3705">
        <v>1.61</v>
      </c>
      <c r="R3705" t="s">
        <v>67</v>
      </c>
      <c r="S3705">
        <v>8.89</v>
      </c>
      <c r="T3705" t="s">
        <v>67</v>
      </c>
      <c r="U3705">
        <v>3.4000000000000002E-2</v>
      </c>
      <c r="V3705" t="s">
        <v>67</v>
      </c>
      <c r="W3705">
        <v>3.2000000000000001E-2</v>
      </c>
      <c r="X3705" t="s">
        <v>67</v>
      </c>
      <c r="Y3705">
        <v>3.1E-2</v>
      </c>
      <c r="Z3705" t="s">
        <v>67</v>
      </c>
      <c r="AA3705">
        <v>2E-3</v>
      </c>
      <c r="AB3705" t="s">
        <v>68</v>
      </c>
      <c r="AC3705">
        <v>0.02</v>
      </c>
      <c r="AD3705" t="s">
        <v>70</v>
      </c>
      <c r="AE3705">
        <v>0.01</v>
      </c>
      <c r="AF3705" t="s">
        <v>70</v>
      </c>
      <c r="AG3705">
        <v>0.01</v>
      </c>
      <c r="AH3705" t="s">
        <v>69</v>
      </c>
      <c r="AI3705">
        <v>0.01</v>
      </c>
      <c r="AJ3705" t="s">
        <v>69</v>
      </c>
      <c r="AL3705" t="s">
        <v>64</v>
      </c>
      <c r="AN3705" t="s">
        <v>64</v>
      </c>
      <c r="AO3705">
        <v>3.0000000000000001E-3</v>
      </c>
      <c r="AP3705" t="s">
        <v>70</v>
      </c>
      <c r="AQ3705">
        <v>0</v>
      </c>
      <c r="AR3705" t="s">
        <v>70</v>
      </c>
      <c r="AS3705">
        <v>2.12</v>
      </c>
      <c r="AT3705" t="s">
        <v>67</v>
      </c>
      <c r="AU3705">
        <v>0.22</v>
      </c>
      <c r="AV3705" t="s">
        <v>67</v>
      </c>
      <c r="AW3705">
        <v>3.98</v>
      </c>
      <c r="AX3705" t="s">
        <v>67</v>
      </c>
      <c r="AY3705">
        <v>0.98</v>
      </c>
      <c r="AZ3705" t="s">
        <v>67</v>
      </c>
      <c r="BA3705">
        <v>0.1</v>
      </c>
      <c r="BB3705" t="s">
        <v>67</v>
      </c>
      <c r="BC3705">
        <v>0.78</v>
      </c>
      <c r="BD3705" t="s">
        <v>67</v>
      </c>
      <c r="BE3705">
        <v>0.75</v>
      </c>
      <c r="BF3705" t="s">
        <v>67</v>
      </c>
    </row>
    <row r="3706" spans="1:58" x14ac:dyDescent="0.25">
      <c r="A3706" t="s">
        <v>58</v>
      </c>
      <c r="B3706">
        <v>2</v>
      </c>
      <c r="C3706" t="s">
        <v>88</v>
      </c>
      <c r="D3706">
        <v>2012</v>
      </c>
      <c r="E3706">
        <v>2012</v>
      </c>
      <c r="F3706">
        <v>5</v>
      </c>
      <c r="G3706" t="s">
        <v>66</v>
      </c>
      <c r="H3706">
        <v>2.92</v>
      </c>
      <c r="I3706">
        <v>7.65</v>
      </c>
      <c r="J3706" t="s">
        <v>67</v>
      </c>
      <c r="K3706">
        <v>7.6</v>
      </c>
      <c r="L3706" t="s">
        <v>67</v>
      </c>
      <c r="M3706">
        <v>41.49</v>
      </c>
      <c r="N3706" t="s">
        <v>67</v>
      </c>
      <c r="O3706">
        <v>20.440000000000001</v>
      </c>
      <c r="P3706" t="s">
        <v>67</v>
      </c>
      <c r="Q3706">
        <v>1.02</v>
      </c>
      <c r="R3706" t="s">
        <v>67</v>
      </c>
      <c r="S3706">
        <v>9.33</v>
      </c>
      <c r="T3706" t="s">
        <v>67</v>
      </c>
      <c r="U3706">
        <v>3.3000000000000002E-2</v>
      </c>
      <c r="V3706" t="s">
        <v>67</v>
      </c>
      <c r="W3706">
        <v>3.3000000000000002E-2</v>
      </c>
      <c r="X3706" t="s">
        <v>67</v>
      </c>
      <c r="Y3706">
        <v>3.2000000000000001E-2</v>
      </c>
      <c r="Z3706" t="s">
        <v>67</v>
      </c>
      <c r="AA3706">
        <v>1E-3</v>
      </c>
      <c r="AB3706" t="s">
        <v>68</v>
      </c>
      <c r="AC3706">
        <v>0.01</v>
      </c>
      <c r="AD3706" t="s">
        <v>70</v>
      </c>
      <c r="AE3706">
        <v>0.01</v>
      </c>
      <c r="AF3706" t="s">
        <v>70</v>
      </c>
      <c r="AG3706">
        <v>0.01</v>
      </c>
      <c r="AH3706" t="s">
        <v>74</v>
      </c>
      <c r="AI3706">
        <v>0</v>
      </c>
      <c r="AJ3706" t="s">
        <v>69</v>
      </c>
      <c r="AL3706" t="s">
        <v>64</v>
      </c>
      <c r="AN3706" t="s">
        <v>64</v>
      </c>
      <c r="AO3706">
        <v>1.9E-2</v>
      </c>
      <c r="AP3706" t="s">
        <v>84</v>
      </c>
      <c r="AQ3706">
        <v>1E-3</v>
      </c>
      <c r="AR3706" t="s">
        <v>70</v>
      </c>
      <c r="AS3706">
        <v>2.52</v>
      </c>
      <c r="AT3706" t="s">
        <v>67</v>
      </c>
      <c r="AU3706">
        <v>0.2</v>
      </c>
      <c r="AV3706" t="s">
        <v>67</v>
      </c>
      <c r="AW3706">
        <v>4.47</v>
      </c>
      <c r="AX3706" t="s">
        <v>67</v>
      </c>
      <c r="AY3706">
        <v>1.1200000000000001</v>
      </c>
      <c r="AZ3706" t="s">
        <v>67</v>
      </c>
      <c r="BA3706">
        <v>0.11</v>
      </c>
      <c r="BB3706" t="s">
        <v>67</v>
      </c>
      <c r="BC3706">
        <v>0.9</v>
      </c>
      <c r="BD3706" t="s">
        <v>67</v>
      </c>
      <c r="BE3706">
        <v>0.82</v>
      </c>
      <c r="BF3706" t="s">
        <v>67</v>
      </c>
    </row>
    <row r="3707" spans="1:58" x14ac:dyDescent="0.25">
      <c r="A3707" t="s">
        <v>58</v>
      </c>
      <c r="B3707">
        <v>2</v>
      </c>
      <c r="C3707" t="s">
        <v>88</v>
      </c>
      <c r="D3707">
        <v>2012</v>
      </c>
      <c r="E3707">
        <v>2012</v>
      </c>
      <c r="F3707">
        <v>6</v>
      </c>
      <c r="G3707" t="s">
        <v>66</v>
      </c>
      <c r="H3707">
        <v>2.2799999999999998</v>
      </c>
      <c r="I3707">
        <v>5.78</v>
      </c>
      <c r="J3707" t="s">
        <v>67</v>
      </c>
      <c r="K3707">
        <v>7.68</v>
      </c>
      <c r="L3707" t="s">
        <v>67</v>
      </c>
      <c r="M3707">
        <v>46.75</v>
      </c>
      <c r="N3707" t="s">
        <v>67</v>
      </c>
      <c r="O3707">
        <v>22.81</v>
      </c>
      <c r="P3707" t="s">
        <v>67</v>
      </c>
      <c r="Q3707">
        <v>0.95</v>
      </c>
      <c r="R3707" t="s">
        <v>67</v>
      </c>
      <c r="S3707">
        <v>9.49</v>
      </c>
      <c r="T3707" t="s">
        <v>67</v>
      </c>
      <c r="U3707">
        <v>3.3000000000000002E-2</v>
      </c>
      <c r="V3707" t="s">
        <v>67</v>
      </c>
      <c r="W3707">
        <v>3.1E-2</v>
      </c>
      <c r="X3707" t="s">
        <v>67</v>
      </c>
      <c r="Y3707">
        <v>0.03</v>
      </c>
      <c r="Z3707" t="s">
        <v>67</v>
      </c>
      <c r="AA3707">
        <v>2E-3</v>
      </c>
      <c r="AB3707" t="s">
        <v>68</v>
      </c>
      <c r="AC3707">
        <v>0.03</v>
      </c>
      <c r="AD3707" t="s">
        <v>67</v>
      </c>
      <c r="AE3707">
        <v>0.03</v>
      </c>
      <c r="AF3707" t="s">
        <v>70</v>
      </c>
      <c r="AG3707">
        <v>0.03</v>
      </c>
      <c r="AH3707" t="s">
        <v>74</v>
      </c>
      <c r="AI3707">
        <v>0</v>
      </c>
      <c r="AJ3707" t="s">
        <v>69</v>
      </c>
      <c r="AL3707" t="s">
        <v>64</v>
      </c>
      <c r="AN3707" t="s">
        <v>64</v>
      </c>
      <c r="AO3707">
        <v>0.01</v>
      </c>
      <c r="AP3707" t="s">
        <v>84</v>
      </c>
      <c r="AQ3707">
        <v>0</v>
      </c>
      <c r="AR3707" t="s">
        <v>70</v>
      </c>
      <c r="AS3707">
        <v>2.74</v>
      </c>
      <c r="AT3707" t="s">
        <v>67</v>
      </c>
      <c r="AU3707">
        <v>0.21</v>
      </c>
      <c r="AV3707" t="s">
        <v>67</v>
      </c>
      <c r="AW3707">
        <v>5.07</v>
      </c>
      <c r="AX3707" t="s">
        <v>67</v>
      </c>
      <c r="AY3707">
        <v>1.28</v>
      </c>
      <c r="AZ3707" t="s">
        <v>67</v>
      </c>
      <c r="BA3707">
        <v>0.12</v>
      </c>
      <c r="BB3707" t="s">
        <v>67</v>
      </c>
      <c r="BC3707">
        <v>1.02</v>
      </c>
      <c r="BD3707" t="s">
        <v>67</v>
      </c>
      <c r="BE3707">
        <v>0.86</v>
      </c>
      <c r="BF3707" t="s">
        <v>67</v>
      </c>
    </row>
    <row r="3708" spans="1:58" x14ac:dyDescent="0.25">
      <c r="A3708" t="s">
        <v>58</v>
      </c>
      <c r="B3708">
        <v>2</v>
      </c>
      <c r="C3708" t="s">
        <v>88</v>
      </c>
      <c r="D3708">
        <v>2012</v>
      </c>
      <c r="E3708">
        <v>2012</v>
      </c>
      <c r="F3708">
        <v>7</v>
      </c>
      <c r="G3708" t="s">
        <v>66</v>
      </c>
      <c r="H3708">
        <v>0.51</v>
      </c>
      <c r="I3708">
        <v>1.34</v>
      </c>
      <c r="J3708" t="s">
        <v>67</v>
      </c>
      <c r="K3708">
        <v>7.73</v>
      </c>
      <c r="L3708" t="s">
        <v>67</v>
      </c>
      <c r="M3708">
        <v>58.11</v>
      </c>
      <c r="N3708" t="s">
        <v>67</v>
      </c>
      <c r="O3708">
        <v>27.26</v>
      </c>
      <c r="P3708" t="s">
        <v>67</v>
      </c>
      <c r="Q3708">
        <v>1.08</v>
      </c>
      <c r="R3708" t="s">
        <v>67</v>
      </c>
      <c r="S3708">
        <v>10.220000000000001</v>
      </c>
      <c r="T3708" t="s">
        <v>67</v>
      </c>
      <c r="U3708">
        <v>3.2000000000000001E-2</v>
      </c>
      <c r="V3708" t="s">
        <v>67</v>
      </c>
      <c r="W3708">
        <v>3.1E-2</v>
      </c>
      <c r="X3708" t="s">
        <v>67</v>
      </c>
      <c r="Y3708">
        <v>0.03</v>
      </c>
      <c r="Z3708" t="s">
        <v>67</v>
      </c>
      <c r="AA3708">
        <v>1E-3</v>
      </c>
      <c r="AB3708" t="s">
        <v>68</v>
      </c>
      <c r="AC3708">
        <v>0.05</v>
      </c>
      <c r="AD3708" t="s">
        <v>67</v>
      </c>
      <c r="AE3708">
        <v>0.03</v>
      </c>
      <c r="AF3708" t="s">
        <v>67</v>
      </c>
      <c r="AG3708">
        <v>0.02</v>
      </c>
      <c r="AH3708" t="s">
        <v>69</v>
      </c>
      <c r="AI3708">
        <v>0.02</v>
      </c>
      <c r="AJ3708" t="s">
        <v>68</v>
      </c>
      <c r="AL3708" t="s">
        <v>64</v>
      </c>
      <c r="AN3708" t="s">
        <v>64</v>
      </c>
      <c r="AO3708">
        <v>8.0000000000000002E-3</v>
      </c>
      <c r="AP3708" t="s">
        <v>70</v>
      </c>
      <c r="AQ3708">
        <v>0</v>
      </c>
      <c r="AR3708" t="s">
        <v>70</v>
      </c>
      <c r="AS3708">
        <v>3.39</v>
      </c>
      <c r="AT3708" t="s">
        <v>67</v>
      </c>
      <c r="AU3708">
        <v>0.26</v>
      </c>
      <c r="AV3708" t="s">
        <v>67</v>
      </c>
      <c r="AW3708">
        <v>6.14</v>
      </c>
      <c r="AX3708" t="s">
        <v>67</v>
      </c>
      <c r="AY3708">
        <v>1.54</v>
      </c>
      <c r="AZ3708" t="s">
        <v>67</v>
      </c>
      <c r="BA3708">
        <v>0.16</v>
      </c>
      <c r="BB3708" t="s">
        <v>67</v>
      </c>
      <c r="BC3708">
        <v>1.68</v>
      </c>
      <c r="BD3708" t="s">
        <v>67</v>
      </c>
      <c r="BE3708">
        <v>0.81</v>
      </c>
      <c r="BF3708" t="s">
        <v>67</v>
      </c>
    </row>
    <row r="3709" spans="1:58" x14ac:dyDescent="0.25">
      <c r="A3709" t="s">
        <v>58</v>
      </c>
      <c r="B3709">
        <v>2</v>
      </c>
      <c r="C3709" t="s">
        <v>88</v>
      </c>
      <c r="D3709">
        <v>2012</v>
      </c>
      <c r="E3709">
        <v>2012</v>
      </c>
      <c r="F3709">
        <v>8</v>
      </c>
      <c r="G3709" t="s">
        <v>66</v>
      </c>
      <c r="H3709">
        <v>0.16</v>
      </c>
      <c r="I3709">
        <v>0.43</v>
      </c>
      <c r="J3709" t="s">
        <v>67</v>
      </c>
      <c r="K3709">
        <v>7.73</v>
      </c>
      <c r="L3709" t="s">
        <v>67</v>
      </c>
      <c r="M3709">
        <v>70.680000000000007</v>
      </c>
      <c r="N3709" t="s">
        <v>67</v>
      </c>
      <c r="O3709">
        <v>31.01</v>
      </c>
      <c r="P3709" t="s">
        <v>67</v>
      </c>
      <c r="Q3709">
        <v>0.85</v>
      </c>
      <c r="R3709" t="s">
        <v>67</v>
      </c>
      <c r="S3709">
        <v>10.56</v>
      </c>
      <c r="T3709" t="s">
        <v>67</v>
      </c>
      <c r="U3709">
        <v>3.1E-2</v>
      </c>
      <c r="V3709" t="s">
        <v>67</v>
      </c>
      <c r="W3709">
        <v>3.2000000000000001E-2</v>
      </c>
      <c r="X3709" t="s">
        <v>67</v>
      </c>
      <c r="Y3709">
        <v>0.03</v>
      </c>
      <c r="Z3709" t="s">
        <v>67</v>
      </c>
      <c r="AA3709">
        <v>1E-3</v>
      </c>
      <c r="AB3709" t="s">
        <v>68</v>
      </c>
      <c r="AC3709">
        <v>0.05</v>
      </c>
      <c r="AD3709" t="s">
        <v>67</v>
      </c>
      <c r="AE3709">
        <v>0.04</v>
      </c>
      <c r="AF3709" t="s">
        <v>67</v>
      </c>
      <c r="AG3709">
        <v>0.03</v>
      </c>
      <c r="AH3709" t="s">
        <v>69</v>
      </c>
      <c r="AI3709">
        <v>0.01</v>
      </c>
      <c r="AJ3709" t="s">
        <v>68</v>
      </c>
      <c r="AL3709" t="s">
        <v>64</v>
      </c>
      <c r="AN3709" t="s">
        <v>64</v>
      </c>
      <c r="AO3709">
        <v>8.0000000000000002E-3</v>
      </c>
      <c r="AP3709" t="s">
        <v>70</v>
      </c>
      <c r="AQ3709">
        <v>0</v>
      </c>
      <c r="AR3709" t="s">
        <v>70</v>
      </c>
      <c r="AS3709">
        <v>4.13</v>
      </c>
      <c r="AT3709" t="s">
        <v>67</v>
      </c>
      <c r="AU3709">
        <v>0.3</v>
      </c>
      <c r="AV3709" t="s">
        <v>67</v>
      </c>
      <c r="AW3709">
        <v>7.45</v>
      </c>
      <c r="AX3709" t="s">
        <v>67</v>
      </c>
      <c r="AY3709">
        <v>1.83</v>
      </c>
      <c r="AZ3709" t="s">
        <v>67</v>
      </c>
      <c r="BA3709">
        <v>0.21</v>
      </c>
      <c r="BB3709" t="s">
        <v>67</v>
      </c>
      <c r="BC3709">
        <v>3.34</v>
      </c>
      <c r="BD3709" t="s">
        <v>67</v>
      </c>
      <c r="BE3709">
        <v>0.76</v>
      </c>
      <c r="BF3709" t="s">
        <v>67</v>
      </c>
    </row>
    <row r="3710" spans="1:58" x14ac:dyDescent="0.25">
      <c r="A3710" t="s">
        <v>58</v>
      </c>
      <c r="B3710">
        <v>2</v>
      </c>
      <c r="C3710" t="s">
        <v>88</v>
      </c>
      <c r="D3710">
        <v>2012</v>
      </c>
      <c r="E3710">
        <v>2012</v>
      </c>
      <c r="F3710">
        <v>9</v>
      </c>
      <c r="G3710" t="s">
        <v>60</v>
      </c>
      <c r="H3710">
        <v>0.06</v>
      </c>
      <c r="I3710">
        <v>0.16</v>
      </c>
      <c r="J3710" t="s">
        <v>67</v>
      </c>
      <c r="K3710">
        <v>7.8</v>
      </c>
      <c r="L3710" t="s">
        <v>67</v>
      </c>
      <c r="M3710">
        <v>92.05</v>
      </c>
      <c r="N3710" t="s">
        <v>67</v>
      </c>
      <c r="O3710">
        <v>31.98</v>
      </c>
      <c r="P3710" t="s">
        <v>67</v>
      </c>
      <c r="Q3710">
        <v>0.39</v>
      </c>
      <c r="R3710" t="s">
        <v>67</v>
      </c>
      <c r="S3710">
        <v>10.1</v>
      </c>
      <c r="T3710" t="s">
        <v>67</v>
      </c>
      <c r="U3710">
        <v>2.4E-2</v>
      </c>
      <c r="V3710" t="s">
        <v>67</v>
      </c>
      <c r="W3710">
        <v>2.1000000000000001E-2</v>
      </c>
      <c r="X3710" t="s">
        <v>67</v>
      </c>
      <c r="Y3710">
        <v>2.5000000000000001E-2</v>
      </c>
      <c r="Z3710" t="s">
        <v>67</v>
      </c>
      <c r="AA3710">
        <v>3.0000000000000001E-3</v>
      </c>
      <c r="AB3710" t="s">
        <v>68</v>
      </c>
      <c r="AC3710">
        <v>0.04</v>
      </c>
      <c r="AD3710" t="s">
        <v>67</v>
      </c>
      <c r="AE3710">
        <v>0.03</v>
      </c>
      <c r="AF3710" t="s">
        <v>67</v>
      </c>
      <c r="AG3710">
        <v>0.03</v>
      </c>
      <c r="AH3710" t="s">
        <v>69</v>
      </c>
      <c r="AI3710">
        <v>0.01</v>
      </c>
      <c r="AJ3710" t="s">
        <v>68</v>
      </c>
      <c r="AL3710" t="s">
        <v>64</v>
      </c>
      <c r="AN3710" t="s">
        <v>64</v>
      </c>
      <c r="AO3710">
        <v>5.0000000000000001E-3</v>
      </c>
      <c r="AP3710" t="s">
        <v>70</v>
      </c>
      <c r="AQ3710">
        <v>0</v>
      </c>
      <c r="AR3710" t="s">
        <v>70</v>
      </c>
      <c r="AS3710">
        <v>5.35</v>
      </c>
      <c r="AT3710" t="s">
        <v>67</v>
      </c>
      <c r="AU3710">
        <v>0.31</v>
      </c>
      <c r="AV3710" t="s">
        <v>67</v>
      </c>
      <c r="AW3710">
        <v>9.11</v>
      </c>
      <c r="AX3710" t="s">
        <v>67</v>
      </c>
      <c r="AY3710">
        <v>2.2599999999999998</v>
      </c>
      <c r="AZ3710" t="s">
        <v>67</v>
      </c>
      <c r="BA3710">
        <v>0.26</v>
      </c>
      <c r="BB3710" t="s">
        <v>67</v>
      </c>
      <c r="BC3710">
        <v>9.23</v>
      </c>
      <c r="BD3710" t="s">
        <v>67</v>
      </c>
      <c r="BE3710">
        <v>0.82</v>
      </c>
      <c r="BF3710" t="s">
        <v>67</v>
      </c>
    </row>
    <row r="3711" spans="1:58" x14ac:dyDescent="0.25">
      <c r="A3711" t="s">
        <v>58</v>
      </c>
      <c r="B3711">
        <v>2</v>
      </c>
      <c r="C3711" t="s">
        <v>88</v>
      </c>
      <c r="D3711">
        <v>2013</v>
      </c>
      <c r="E3711">
        <v>2012</v>
      </c>
      <c r="F3711">
        <v>10</v>
      </c>
      <c r="G3711" t="s">
        <v>60</v>
      </c>
      <c r="H3711">
        <v>1.24</v>
      </c>
      <c r="I3711">
        <v>3.24</v>
      </c>
      <c r="J3711" t="s">
        <v>67</v>
      </c>
      <c r="K3711">
        <v>7.58</v>
      </c>
      <c r="L3711" t="s">
        <v>67</v>
      </c>
      <c r="M3711">
        <v>57.89</v>
      </c>
      <c r="N3711" t="s">
        <v>67</v>
      </c>
      <c r="O3711">
        <v>24.61</v>
      </c>
      <c r="P3711" t="s">
        <v>67</v>
      </c>
      <c r="Q3711">
        <v>2.21</v>
      </c>
      <c r="R3711" t="s">
        <v>67</v>
      </c>
      <c r="S3711">
        <v>8.4</v>
      </c>
      <c r="T3711" t="s">
        <v>67</v>
      </c>
      <c r="U3711">
        <v>3.5999999999999997E-2</v>
      </c>
      <c r="V3711" t="s">
        <v>67</v>
      </c>
      <c r="W3711">
        <v>0.03</v>
      </c>
      <c r="X3711" t="s">
        <v>67</v>
      </c>
      <c r="Y3711">
        <v>3.1E-2</v>
      </c>
      <c r="Z3711" t="s">
        <v>67</v>
      </c>
      <c r="AA3711">
        <v>6.0000000000000001E-3</v>
      </c>
      <c r="AB3711" t="s">
        <v>68</v>
      </c>
      <c r="AC3711">
        <v>0.09</v>
      </c>
      <c r="AD3711" t="s">
        <v>67</v>
      </c>
      <c r="AE3711">
        <v>7.0000000000000007E-2</v>
      </c>
      <c r="AF3711" t="s">
        <v>67</v>
      </c>
      <c r="AG3711">
        <v>0.06</v>
      </c>
      <c r="AH3711" t="s">
        <v>69</v>
      </c>
      <c r="AI3711">
        <v>0.03</v>
      </c>
      <c r="AJ3711" t="s">
        <v>68</v>
      </c>
      <c r="AL3711" t="s">
        <v>64</v>
      </c>
      <c r="AN3711" t="s">
        <v>64</v>
      </c>
      <c r="AO3711">
        <v>8.9999999999999993E-3</v>
      </c>
      <c r="AP3711" t="s">
        <v>70</v>
      </c>
      <c r="AQ3711">
        <v>0</v>
      </c>
      <c r="AR3711" t="s">
        <v>70</v>
      </c>
      <c r="AS3711">
        <v>3.61</v>
      </c>
      <c r="AT3711" t="s">
        <v>67</v>
      </c>
      <c r="AU3711">
        <v>0.31</v>
      </c>
      <c r="AV3711" t="s">
        <v>67</v>
      </c>
      <c r="AW3711">
        <v>6.03</v>
      </c>
      <c r="AX3711" t="s">
        <v>67</v>
      </c>
      <c r="AY3711">
        <v>1.49</v>
      </c>
      <c r="AZ3711" t="s">
        <v>67</v>
      </c>
      <c r="BA3711">
        <v>0.2</v>
      </c>
      <c r="BB3711" t="s">
        <v>67</v>
      </c>
      <c r="BC3711">
        <v>3.15</v>
      </c>
      <c r="BD3711" t="s">
        <v>67</v>
      </c>
      <c r="BE3711">
        <v>2.3199999999999998</v>
      </c>
      <c r="BF3711" t="s">
        <v>67</v>
      </c>
    </row>
    <row r="3712" spans="1:58" x14ac:dyDescent="0.25">
      <c r="A3712" t="s">
        <v>58</v>
      </c>
      <c r="B3712">
        <v>2</v>
      </c>
      <c r="C3712" t="s">
        <v>88</v>
      </c>
      <c r="D3712">
        <v>2013</v>
      </c>
      <c r="E3712">
        <v>2012</v>
      </c>
      <c r="F3712">
        <v>11</v>
      </c>
      <c r="G3712" t="s">
        <v>66</v>
      </c>
      <c r="H3712">
        <v>7.04</v>
      </c>
      <c r="I3712">
        <v>17.829999999999998</v>
      </c>
      <c r="J3712" t="s">
        <v>67</v>
      </c>
      <c r="K3712">
        <v>7.42</v>
      </c>
      <c r="L3712" t="s">
        <v>67</v>
      </c>
      <c r="M3712">
        <v>35.450000000000003</v>
      </c>
      <c r="N3712" t="s">
        <v>67</v>
      </c>
      <c r="O3712">
        <v>17.649999999999999</v>
      </c>
      <c r="P3712" t="s">
        <v>67</v>
      </c>
      <c r="Q3712">
        <v>3.54</v>
      </c>
      <c r="R3712" t="s">
        <v>67</v>
      </c>
      <c r="S3712">
        <v>8.15</v>
      </c>
      <c r="T3712" t="s">
        <v>67</v>
      </c>
      <c r="U3712">
        <v>3.5999999999999997E-2</v>
      </c>
      <c r="V3712" t="s">
        <v>67</v>
      </c>
      <c r="W3712">
        <v>3.3000000000000002E-2</v>
      </c>
      <c r="X3712" t="s">
        <v>67</v>
      </c>
      <c r="Y3712">
        <v>2.9000000000000001E-2</v>
      </c>
      <c r="Z3712" t="s">
        <v>67</v>
      </c>
      <c r="AA3712">
        <v>2E-3</v>
      </c>
      <c r="AB3712" t="s">
        <v>68</v>
      </c>
      <c r="AC3712">
        <v>0.05</v>
      </c>
      <c r="AD3712" t="s">
        <v>67</v>
      </c>
      <c r="AE3712">
        <v>0.03</v>
      </c>
      <c r="AF3712" t="s">
        <v>67</v>
      </c>
      <c r="AG3712">
        <v>0.03</v>
      </c>
      <c r="AH3712" t="s">
        <v>69</v>
      </c>
      <c r="AI3712">
        <v>0.02</v>
      </c>
      <c r="AJ3712" t="s">
        <v>68</v>
      </c>
      <c r="AL3712" t="s">
        <v>64</v>
      </c>
      <c r="AN3712" t="s">
        <v>64</v>
      </c>
      <c r="AO3712">
        <v>4.0000000000000001E-3</v>
      </c>
      <c r="AP3712" t="s">
        <v>70</v>
      </c>
      <c r="AQ3712">
        <v>1E-3</v>
      </c>
      <c r="AR3712" t="s">
        <v>70</v>
      </c>
      <c r="AS3712">
        <v>2.17</v>
      </c>
      <c r="AT3712" t="s">
        <v>67</v>
      </c>
      <c r="AU3712">
        <v>0.23</v>
      </c>
      <c r="AV3712" t="s">
        <v>67</v>
      </c>
      <c r="AW3712">
        <v>3.82</v>
      </c>
      <c r="AX3712" t="s">
        <v>67</v>
      </c>
      <c r="AY3712">
        <v>0.96</v>
      </c>
      <c r="AZ3712" t="s">
        <v>67</v>
      </c>
      <c r="BA3712">
        <v>0.11</v>
      </c>
      <c r="BB3712" t="s">
        <v>67</v>
      </c>
      <c r="BC3712">
        <v>0.8</v>
      </c>
      <c r="BD3712" t="s">
        <v>67</v>
      </c>
      <c r="BE3712">
        <v>1.2</v>
      </c>
      <c r="BF3712" t="s">
        <v>67</v>
      </c>
    </row>
    <row r="3713" spans="1:58" x14ac:dyDescent="0.25">
      <c r="A3713" t="s">
        <v>58</v>
      </c>
      <c r="B3713">
        <v>2</v>
      </c>
      <c r="C3713" t="s">
        <v>88</v>
      </c>
      <c r="D3713">
        <v>2013</v>
      </c>
      <c r="E3713">
        <v>2012</v>
      </c>
      <c r="F3713">
        <v>12</v>
      </c>
      <c r="G3713" t="s">
        <v>66</v>
      </c>
      <c r="H3713">
        <v>14.71</v>
      </c>
      <c r="I3713">
        <v>38.47</v>
      </c>
      <c r="J3713" t="s">
        <v>67</v>
      </c>
      <c r="K3713">
        <v>7.4</v>
      </c>
      <c r="L3713" t="s">
        <v>67</v>
      </c>
      <c r="M3713">
        <v>33.56</v>
      </c>
      <c r="N3713" t="s">
        <v>67</v>
      </c>
      <c r="O3713">
        <v>16.59</v>
      </c>
      <c r="P3713" t="s">
        <v>67</v>
      </c>
      <c r="Q3713">
        <v>3.1</v>
      </c>
      <c r="R3713" t="s">
        <v>67</v>
      </c>
      <c r="S3713">
        <v>8.39</v>
      </c>
      <c r="T3713" t="s">
        <v>67</v>
      </c>
      <c r="U3713">
        <v>3.5999999999999997E-2</v>
      </c>
      <c r="V3713" t="s">
        <v>67</v>
      </c>
      <c r="W3713">
        <v>3.3000000000000002E-2</v>
      </c>
      <c r="X3713" t="s">
        <v>67</v>
      </c>
      <c r="Y3713">
        <v>0.03</v>
      </c>
      <c r="Z3713" t="s">
        <v>67</v>
      </c>
      <c r="AA3713">
        <v>3.0000000000000001E-3</v>
      </c>
      <c r="AB3713" t="s">
        <v>68</v>
      </c>
      <c r="AC3713">
        <v>0.04</v>
      </c>
      <c r="AD3713" t="s">
        <v>67</v>
      </c>
      <c r="AE3713">
        <v>0.02</v>
      </c>
      <c r="AF3713" t="s">
        <v>70</v>
      </c>
      <c r="AG3713">
        <v>0.01</v>
      </c>
      <c r="AH3713" t="s">
        <v>69</v>
      </c>
      <c r="AI3713">
        <v>0.02</v>
      </c>
      <c r="AJ3713" t="s">
        <v>69</v>
      </c>
      <c r="AL3713" t="s">
        <v>64</v>
      </c>
      <c r="AN3713" t="s">
        <v>64</v>
      </c>
      <c r="AO3713">
        <v>4.0000000000000001E-3</v>
      </c>
      <c r="AP3713" t="s">
        <v>70</v>
      </c>
      <c r="AQ3713">
        <v>1E-3</v>
      </c>
      <c r="AR3713" t="s">
        <v>70</v>
      </c>
      <c r="AS3713">
        <v>2.0299999999999998</v>
      </c>
      <c r="AT3713" t="s">
        <v>67</v>
      </c>
      <c r="AU3713">
        <v>0.22</v>
      </c>
      <c r="AV3713" t="s">
        <v>67</v>
      </c>
      <c r="AW3713">
        <v>3.57</v>
      </c>
      <c r="AX3713" t="s">
        <v>67</v>
      </c>
      <c r="AY3713">
        <v>0.91</v>
      </c>
      <c r="AZ3713" t="s">
        <v>67</v>
      </c>
      <c r="BA3713">
        <v>0.1</v>
      </c>
      <c r="BB3713" t="s">
        <v>67</v>
      </c>
      <c r="BC3713">
        <v>0.71</v>
      </c>
      <c r="BD3713" t="s">
        <v>67</v>
      </c>
      <c r="BE3713">
        <v>0.95</v>
      </c>
      <c r="BF3713" t="s">
        <v>67</v>
      </c>
    </row>
    <row r="3714" spans="1:58" x14ac:dyDescent="0.25">
      <c r="A3714" t="s">
        <v>58</v>
      </c>
      <c r="B3714">
        <v>2</v>
      </c>
      <c r="C3714" t="s">
        <v>88</v>
      </c>
      <c r="D3714">
        <v>2013</v>
      </c>
      <c r="E3714">
        <v>2013</v>
      </c>
      <c r="F3714">
        <v>1</v>
      </c>
      <c r="G3714" t="s">
        <v>66</v>
      </c>
      <c r="H3714">
        <v>7.94</v>
      </c>
      <c r="I3714">
        <v>20.76</v>
      </c>
      <c r="J3714" t="s">
        <v>67</v>
      </c>
      <c r="K3714">
        <v>7.5</v>
      </c>
      <c r="L3714" t="s">
        <v>67</v>
      </c>
      <c r="M3714">
        <v>34.64</v>
      </c>
      <c r="N3714" t="s">
        <v>67</v>
      </c>
      <c r="O3714">
        <v>17.3</v>
      </c>
      <c r="P3714" t="s">
        <v>67</v>
      </c>
      <c r="Q3714">
        <v>1.27</v>
      </c>
      <c r="R3714" t="s">
        <v>67</v>
      </c>
      <c r="S3714">
        <v>8.86</v>
      </c>
      <c r="T3714" t="s">
        <v>67</v>
      </c>
      <c r="U3714">
        <v>3.6999999999999998E-2</v>
      </c>
      <c r="V3714" t="s">
        <v>67</v>
      </c>
      <c r="W3714">
        <v>3.5999999999999997E-2</v>
      </c>
      <c r="X3714" t="s">
        <v>67</v>
      </c>
      <c r="Y3714">
        <v>3.4000000000000002E-2</v>
      </c>
      <c r="Z3714" t="s">
        <v>67</v>
      </c>
      <c r="AA3714">
        <v>1E-3</v>
      </c>
      <c r="AB3714" t="s">
        <v>68</v>
      </c>
      <c r="AC3714">
        <v>0.02</v>
      </c>
      <c r="AD3714" t="s">
        <v>67</v>
      </c>
      <c r="AE3714">
        <v>0.02</v>
      </c>
      <c r="AF3714" t="s">
        <v>70</v>
      </c>
      <c r="AG3714">
        <v>0.01</v>
      </c>
      <c r="AH3714" t="s">
        <v>69</v>
      </c>
      <c r="AI3714">
        <v>0</v>
      </c>
      <c r="AJ3714" t="s">
        <v>69</v>
      </c>
      <c r="AL3714" t="s">
        <v>64</v>
      </c>
      <c r="AN3714" t="s">
        <v>64</v>
      </c>
      <c r="AO3714">
        <v>8.0000000000000002E-3</v>
      </c>
      <c r="AP3714" t="s">
        <v>70</v>
      </c>
      <c r="AQ3714">
        <v>0</v>
      </c>
      <c r="AR3714" t="s">
        <v>70</v>
      </c>
      <c r="AS3714">
        <v>2.1</v>
      </c>
      <c r="AT3714" t="s">
        <v>67</v>
      </c>
      <c r="AU3714">
        <v>0.19</v>
      </c>
      <c r="AV3714" t="s">
        <v>67</v>
      </c>
      <c r="AW3714">
        <v>3.66</v>
      </c>
      <c r="AX3714" t="s">
        <v>67</v>
      </c>
      <c r="AY3714">
        <v>0.92</v>
      </c>
      <c r="AZ3714" t="s">
        <v>67</v>
      </c>
      <c r="BA3714">
        <v>0.12</v>
      </c>
      <c r="BB3714" t="s">
        <v>67</v>
      </c>
      <c r="BC3714">
        <v>0.77</v>
      </c>
      <c r="BD3714" t="s">
        <v>67</v>
      </c>
      <c r="BE3714">
        <v>0.75</v>
      </c>
      <c r="BF3714" t="s">
        <v>67</v>
      </c>
    </row>
    <row r="3715" spans="1:58" x14ac:dyDescent="0.25">
      <c r="A3715" t="s">
        <v>58</v>
      </c>
      <c r="B3715">
        <v>2</v>
      </c>
      <c r="C3715" t="s">
        <v>88</v>
      </c>
      <c r="D3715">
        <v>2013</v>
      </c>
      <c r="E3715">
        <v>2013</v>
      </c>
      <c r="F3715">
        <v>2</v>
      </c>
      <c r="G3715" t="s">
        <v>66</v>
      </c>
      <c r="H3715">
        <v>5</v>
      </c>
      <c r="I3715">
        <v>11.81</v>
      </c>
      <c r="J3715" t="s">
        <v>67</v>
      </c>
      <c r="K3715">
        <v>7.5</v>
      </c>
      <c r="L3715" t="s">
        <v>67</v>
      </c>
      <c r="M3715">
        <v>35.26</v>
      </c>
      <c r="N3715" t="s">
        <v>67</v>
      </c>
      <c r="O3715">
        <v>17.55</v>
      </c>
      <c r="P3715" t="s">
        <v>67</v>
      </c>
      <c r="Q3715">
        <v>1.49</v>
      </c>
      <c r="R3715" t="s">
        <v>67</v>
      </c>
      <c r="S3715">
        <v>8.76</v>
      </c>
      <c r="T3715" t="s">
        <v>67</v>
      </c>
      <c r="U3715">
        <v>3.6999999999999998E-2</v>
      </c>
      <c r="V3715" t="s">
        <v>67</v>
      </c>
      <c r="W3715">
        <v>3.3000000000000002E-2</v>
      </c>
      <c r="X3715" t="s">
        <v>67</v>
      </c>
      <c r="Y3715">
        <v>3.3000000000000002E-2</v>
      </c>
      <c r="Z3715" t="s">
        <v>67</v>
      </c>
      <c r="AA3715">
        <v>3.0000000000000001E-3</v>
      </c>
      <c r="AB3715" t="s">
        <v>68</v>
      </c>
      <c r="AC3715">
        <v>0.04</v>
      </c>
      <c r="AD3715" t="s">
        <v>67</v>
      </c>
      <c r="AE3715">
        <v>0.03</v>
      </c>
      <c r="AF3715" t="s">
        <v>67</v>
      </c>
      <c r="AG3715">
        <v>0.02</v>
      </c>
      <c r="AH3715" t="s">
        <v>69</v>
      </c>
      <c r="AI3715">
        <v>0.01</v>
      </c>
      <c r="AJ3715" t="s">
        <v>68</v>
      </c>
      <c r="AL3715" t="s">
        <v>64</v>
      </c>
      <c r="AN3715" t="s">
        <v>64</v>
      </c>
      <c r="AO3715">
        <v>1.0999999999999999E-2</v>
      </c>
      <c r="AP3715" t="s">
        <v>70</v>
      </c>
      <c r="AQ3715">
        <v>1E-3</v>
      </c>
      <c r="AR3715" t="s">
        <v>70</v>
      </c>
      <c r="AS3715">
        <v>2.12</v>
      </c>
      <c r="AT3715" t="s">
        <v>67</v>
      </c>
      <c r="AU3715">
        <v>0.2</v>
      </c>
      <c r="AV3715" t="s">
        <v>67</v>
      </c>
      <c r="AW3715">
        <v>3.73</v>
      </c>
      <c r="AX3715" t="s">
        <v>67</v>
      </c>
      <c r="AY3715">
        <v>0.93</v>
      </c>
      <c r="AZ3715" t="s">
        <v>67</v>
      </c>
      <c r="BA3715">
        <v>0.12</v>
      </c>
      <c r="BB3715" t="s">
        <v>67</v>
      </c>
      <c r="BC3715">
        <v>0.79</v>
      </c>
      <c r="BD3715" t="s">
        <v>67</v>
      </c>
      <c r="BE3715">
        <v>0.83</v>
      </c>
      <c r="BF3715" t="s">
        <v>67</v>
      </c>
    </row>
    <row r="3716" spans="1:58" x14ac:dyDescent="0.25">
      <c r="A3716" t="s">
        <v>58</v>
      </c>
      <c r="B3716">
        <v>2</v>
      </c>
      <c r="C3716" t="s">
        <v>88</v>
      </c>
      <c r="D3716">
        <v>2013</v>
      </c>
      <c r="E3716">
        <v>2013</v>
      </c>
      <c r="F3716">
        <v>3</v>
      </c>
      <c r="G3716" t="s">
        <v>66</v>
      </c>
      <c r="H3716">
        <v>4.0599999999999996</v>
      </c>
      <c r="I3716">
        <v>10.63</v>
      </c>
      <c r="J3716" t="s">
        <v>67</v>
      </c>
      <c r="K3716">
        <v>7.51</v>
      </c>
      <c r="L3716" t="s">
        <v>67</v>
      </c>
      <c r="M3716">
        <v>38.18</v>
      </c>
      <c r="N3716" t="s">
        <v>67</v>
      </c>
      <c r="O3716">
        <v>19.010000000000002</v>
      </c>
      <c r="P3716" t="s">
        <v>67</v>
      </c>
      <c r="Q3716">
        <v>1.66</v>
      </c>
      <c r="R3716" t="s">
        <v>67</v>
      </c>
      <c r="S3716">
        <v>8.98</v>
      </c>
      <c r="T3716" t="s">
        <v>67</v>
      </c>
      <c r="U3716">
        <v>3.5999999999999997E-2</v>
      </c>
      <c r="V3716" t="s">
        <v>67</v>
      </c>
      <c r="W3716">
        <v>3.3000000000000002E-2</v>
      </c>
      <c r="X3716" t="s">
        <v>67</v>
      </c>
      <c r="Y3716">
        <v>3.3000000000000002E-2</v>
      </c>
      <c r="Z3716" t="s">
        <v>67</v>
      </c>
      <c r="AA3716">
        <v>3.0000000000000001E-3</v>
      </c>
      <c r="AB3716" t="s">
        <v>68</v>
      </c>
      <c r="AC3716">
        <v>0.04</v>
      </c>
      <c r="AD3716" t="s">
        <v>67</v>
      </c>
      <c r="AE3716">
        <v>0.02</v>
      </c>
      <c r="AF3716" t="s">
        <v>67</v>
      </c>
      <c r="AG3716">
        <v>0.02</v>
      </c>
      <c r="AH3716" t="s">
        <v>69</v>
      </c>
      <c r="AI3716">
        <v>0.02</v>
      </c>
      <c r="AJ3716" t="s">
        <v>68</v>
      </c>
      <c r="AL3716" t="s">
        <v>64</v>
      </c>
      <c r="AN3716" t="s">
        <v>64</v>
      </c>
      <c r="AO3716">
        <v>7.0000000000000001E-3</v>
      </c>
      <c r="AP3716" t="s">
        <v>70</v>
      </c>
      <c r="AQ3716">
        <v>0</v>
      </c>
      <c r="AR3716" t="s">
        <v>70</v>
      </c>
      <c r="AS3716">
        <v>2.31</v>
      </c>
      <c r="AT3716" t="s">
        <v>67</v>
      </c>
      <c r="AU3716">
        <v>0.2</v>
      </c>
      <c r="AV3716" t="s">
        <v>67</v>
      </c>
      <c r="AW3716">
        <v>4.01</v>
      </c>
      <c r="AX3716" t="s">
        <v>67</v>
      </c>
      <c r="AY3716">
        <v>1.01</v>
      </c>
      <c r="AZ3716" t="s">
        <v>67</v>
      </c>
      <c r="BA3716">
        <v>0.12</v>
      </c>
      <c r="BB3716" t="s">
        <v>67</v>
      </c>
      <c r="BC3716">
        <v>0.86</v>
      </c>
      <c r="BD3716" t="s">
        <v>67</v>
      </c>
      <c r="BE3716">
        <v>0.85</v>
      </c>
      <c r="BF3716" t="s">
        <v>67</v>
      </c>
    </row>
    <row r="3717" spans="1:58" x14ac:dyDescent="0.25">
      <c r="A3717" t="s">
        <v>58</v>
      </c>
      <c r="B3717">
        <v>2</v>
      </c>
      <c r="C3717" t="s">
        <v>88</v>
      </c>
      <c r="D3717">
        <v>2013</v>
      </c>
      <c r="E3717">
        <v>2013</v>
      </c>
      <c r="F3717">
        <v>4</v>
      </c>
      <c r="G3717" t="s">
        <v>66</v>
      </c>
      <c r="H3717">
        <v>3.78</v>
      </c>
      <c r="I3717">
        <v>9.57</v>
      </c>
      <c r="J3717" t="s">
        <v>67</v>
      </c>
      <c r="K3717">
        <v>7.6</v>
      </c>
      <c r="L3717" t="s">
        <v>67</v>
      </c>
      <c r="M3717">
        <v>41.77</v>
      </c>
      <c r="N3717" t="s">
        <v>67</v>
      </c>
      <c r="O3717">
        <v>20.61</v>
      </c>
      <c r="P3717" t="s">
        <v>67</v>
      </c>
      <c r="Q3717">
        <v>1.43</v>
      </c>
      <c r="R3717" t="s">
        <v>67</v>
      </c>
      <c r="S3717">
        <v>9.1999999999999993</v>
      </c>
      <c r="T3717" t="s">
        <v>67</v>
      </c>
      <c r="U3717">
        <v>3.7999999999999999E-2</v>
      </c>
      <c r="V3717" t="s">
        <v>67</v>
      </c>
      <c r="W3717">
        <v>3.5000000000000003E-2</v>
      </c>
      <c r="X3717" t="s">
        <v>67</v>
      </c>
      <c r="Y3717">
        <v>3.2000000000000001E-2</v>
      </c>
      <c r="Z3717" t="s">
        <v>67</v>
      </c>
      <c r="AA3717">
        <v>3.0000000000000001E-3</v>
      </c>
      <c r="AB3717" t="s">
        <v>68</v>
      </c>
      <c r="AC3717">
        <v>0.04</v>
      </c>
      <c r="AD3717" t="s">
        <v>67</v>
      </c>
      <c r="AE3717">
        <v>0.02</v>
      </c>
      <c r="AF3717" t="s">
        <v>67</v>
      </c>
      <c r="AG3717">
        <v>0.02</v>
      </c>
      <c r="AH3717" t="s">
        <v>69</v>
      </c>
      <c r="AI3717">
        <v>0.01</v>
      </c>
      <c r="AJ3717" t="s">
        <v>68</v>
      </c>
      <c r="AL3717" t="s">
        <v>64</v>
      </c>
      <c r="AN3717" t="s">
        <v>64</v>
      </c>
      <c r="AO3717">
        <v>5.0000000000000001E-3</v>
      </c>
      <c r="AP3717" t="s">
        <v>70</v>
      </c>
      <c r="AQ3717">
        <v>0</v>
      </c>
      <c r="AR3717" t="s">
        <v>70</v>
      </c>
      <c r="AS3717">
        <v>2.4300000000000002</v>
      </c>
      <c r="AT3717" t="s">
        <v>67</v>
      </c>
      <c r="AU3717">
        <v>0.22</v>
      </c>
      <c r="AV3717" t="s">
        <v>67</v>
      </c>
      <c r="AW3717">
        <v>4.49</v>
      </c>
      <c r="AX3717" t="s">
        <v>67</v>
      </c>
      <c r="AY3717">
        <v>1.1200000000000001</v>
      </c>
      <c r="AZ3717" t="s">
        <v>67</v>
      </c>
      <c r="BA3717">
        <v>0.12</v>
      </c>
      <c r="BB3717" t="s">
        <v>67</v>
      </c>
      <c r="BC3717">
        <v>0.91</v>
      </c>
      <c r="BD3717" t="s">
        <v>67</v>
      </c>
      <c r="BE3717">
        <v>0.81</v>
      </c>
      <c r="BF3717" t="s">
        <v>67</v>
      </c>
    </row>
    <row r="3718" spans="1:58" x14ac:dyDescent="0.25">
      <c r="A3718" t="s">
        <v>58</v>
      </c>
      <c r="B3718">
        <v>2</v>
      </c>
      <c r="C3718" t="s">
        <v>88</v>
      </c>
      <c r="D3718">
        <v>2013</v>
      </c>
      <c r="E3718">
        <v>2013</v>
      </c>
      <c r="F3718">
        <v>5</v>
      </c>
      <c r="G3718" t="s">
        <v>66</v>
      </c>
      <c r="H3718">
        <v>2.0099999999999998</v>
      </c>
      <c r="I3718">
        <v>5.26</v>
      </c>
      <c r="J3718" t="s">
        <v>67</v>
      </c>
      <c r="K3718">
        <v>7.62</v>
      </c>
      <c r="L3718" t="s">
        <v>67</v>
      </c>
      <c r="M3718">
        <v>49.9</v>
      </c>
      <c r="N3718" t="s">
        <v>67</v>
      </c>
      <c r="O3718">
        <v>24.62</v>
      </c>
      <c r="P3718" t="s">
        <v>67</v>
      </c>
      <c r="Q3718">
        <v>2.2400000000000002</v>
      </c>
      <c r="R3718" t="s">
        <v>67</v>
      </c>
      <c r="S3718">
        <v>9.64</v>
      </c>
      <c r="T3718" t="s">
        <v>67</v>
      </c>
      <c r="U3718">
        <v>3.7999999999999999E-2</v>
      </c>
      <c r="V3718" t="s">
        <v>67</v>
      </c>
      <c r="W3718">
        <v>3.5000000000000003E-2</v>
      </c>
      <c r="X3718" t="s">
        <v>67</v>
      </c>
      <c r="Y3718">
        <v>3.2000000000000001E-2</v>
      </c>
      <c r="Z3718" t="s">
        <v>67</v>
      </c>
      <c r="AA3718">
        <v>3.0000000000000001E-3</v>
      </c>
      <c r="AB3718" t="s">
        <v>68</v>
      </c>
      <c r="AC3718">
        <v>0.05</v>
      </c>
      <c r="AD3718" t="s">
        <v>67</v>
      </c>
      <c r="AE3718">
        <v>0.03</v>
      </c>
      <c r="AF3718" t="s">
        <v>67</v>
      </c>
      <c r="AG3718">
        <v>0.02</v>
      </c>
      <c r="AH3718" t="s">
        <v>69</v>
      </c>
      <c r="AI3718">
        <v>0.03</v>
      </c>
      <c r="AJ3718" t="s">
        <v>68</v>
      </c>
      <c r="AL3718" t="s">
        <v>64</v>
      </c>
      <c r="AN3718" t="s">
        <v>64</v>
      </c>
      <c r="AO3718">
        <v>0.01</v>
      </c>
      <c r="AP3718" t="s">
        <v>70</v>
      </c>
      <c r="AQ3718">
        <v>1E-3</v>
      </c>
      <c r="AR3718" t="s">
        <v>70</v>
      </c>
      <c r="AS3718">
        <v>2.86</v>
      </c>
      <c r="AT3718" t="s">
        <v>67</v>
      </c>
      <c r="AU3718">
        <v>0.25</v>
      </c>
      <c r="AV3718" t="s">
        <v>67</v>
      </c>
      <c r="AW3718">
        <v>5.47</v>
      </c>
      <c r="AX3718" t="s">
        <v>67</v>
      </c>
      <c r="AY3718">
        <v>1.32</v>
      </c>
      <c r="AZ3718" t="s">
        <v>67</v>
      </c>
      <c r="BA3718">
        <v>0.14000000000000001</v>
      </c>
      <c r="BB3718" t="s">
        <v>67</v>
      </c>
      <c r="BC3718">
        <v>1.2</v>
      </c>
      <c r="BD3718" t="s">
        <v>67</v>
      </c>
      <c r="BE3718">
        <v>0.94</v>
      </c>
      <c r="BF3718" t="s">
        <v>67</v>
      </c>
    </row>
    <row r="3719" spans="1:58" x14ac:dyDescent="0.25">
      <c r="A3719" t="s">
        <v>58</v>
      </c>
      <c r="B3719">
        <v>2</v>
      </c>
      <c r="C3719" t="s">
        <v>88</v>
      </c>
      <c r="D3719">
        <v>2013</v>
      </c>
      <c r="E3719">
        <v>2013</v>
      </c>
      <c r="F3719">
        <v>6</v>
      </c>
      <c r="G3719" t="s">
        <v>66</v>
      </c>
      <c r="H3719">
        <v>0.81</v>
      </c>
      <c r="I3719">
        <v>2.0499999999999998</v>
      </c>
      <c r="J3719" t="s">
        <v>67</v>
      </c>
      <c r="K3719">
        <v>7.7</v>
      </c>
      <c r="L3719" t="s">
        <v>67</v>
      </c>
      <c r="M3719">
        <v>54.06</v>
      </c>
      <c r="N3719" t="s">
        <v>67</v>
      </c>
      <c r="O3719">
        <v>26.48</v>
      </c>
      <c r="P3719" t="s">
        <v>67</v>
      </c>
      <c r="Q3719">
        <v>1.26</v>
      </c>
      <c r="R3719" t="s">
        <v>67</v>
      </c>
      <c r="S3719">
        <v>9.93</v>
      </c>
      <c r="T3719" t="s">
        <v>67</v>
      </c>
      <c r="U3719">
        <v>3.6999999999999998E-2</v>
      </c>
      <c r="V3719" t="s">
        <v>67</v>
      </c>
      <c r="W3719">
        <v>3.4000000000000002E-2</v>
      </c>
      <c r="X3719" t="s">
        <v>67</v>
      </c>
      <c r="Y3719">
        <v>3.2000000000000001E-2</v>
      </c>
      <c r="Z3719" t="s">
        <v>67</v>
      </c>
      <c r="AA3719">
        <v>3.0000000000000001E-3</v>
      </c>
      <c r="AB3719" t="s">
        <v>68</v>
      </c>
      <c r="AC3719">
        <v>0.04</v>
      </c>
      <c r="AD3719" t="s">
        <v>67</v>
      </c>
      <c r="AE3719">
        <v>0.02</v>
      </c>
      <c r="AF3719" t="s">
        <v>67</v>
      </c>
      <c r="AG3719">
        <v>0.02</v>
      </c>
      <c r="AH3719" t="s">
        <v>69</v>
      </c>
      <c r="AI3719">
        <v>0.02</v>
      </c>
      <c r="AJ3719" t="s">
        <v>68</v>
      </c>
      <c r="AL3719" t="s">
        <v>64</v>
      </c>
      <c r="AN3719" t="s">
        <v>64</v>
      </c>
      <c r="AO3719">
        <v>4.0000000000000001E-3</v>
      </c>
      <c r="AP3719" t="s">
        <v>70</v>
      </c>
      <c r="AQ3719">
        <v>0</v>
      </c>
      <c r="AR3719" t="s">
        <v>70</v>
      </c>
      <c r="AS3719">
        <v>3.06</v>
      </c>
      <c r="AT3719" t="s">
        <v>67</v>
      </c>
      <c r="AU3719">
        <v>0.25</v>
      </c>
      <c r="AV3719" t="s">
        <v>67</v>
      </c>
      <c r="AW3719">
        <v>5.86</v>
      </c>
      <c r="AX3719" t="s">
        <v>67</v>
      </c>
      <c r="AY3719">
        <v>1.42</v>
      </c>
      <c r="AZ3719" t="s">
        <v>67</v>
      </c>
      <c r="BA3719">
        <v>0.15</v>
      </c>
      <c r="BB3719" t="s">
        <v>67</v>
      </c>
      <c r="BC3719">
        <v>1.35</v>
      </c>
      <c r="BD3719" t="s">
        <v>67</v>
      </c>
      <c r="BE3719">
        <v>0.73</v>
      </c>
      <c r="BF3719" t="s">
        <v>67</v>
      </c>
    </row>
    <row r="3720" spans="1:58" x14ac:dyDescent="0.25">
      <c r="A3720" t="s">
        <v>58</v>
      </c>
      <c r="B3720">
        <v>2</v>
      </c>
      <c r="C3720" t="s">
        <v>88</v>
      </c>
      <c r="D3720">
        <v>2013</v>
      </c>
      <c r="E3720">
        <v>2013</v>
      </c>
      <c r="F3720">
        <v>7</v>
      </c>
      <c r="G3720" t="s">
        <v>66</v>
      </c>
      <c r="H3720">
        <v>0.26</v>
      </c>
      <c r="I3720">
        <v>0.67</v>
      </c>
      <c r="J3720" t="s">
        <v>67</v>
      </c>
      <c r="K3720">
        <v>7.76</v>
      </c>
      <c r="L3720" t="s">
        <v>67</v>
      </c>
      <c r="M3720">
        <v>65.459999999999994</v>
      </c>
      <c r="N3720" t="s">
        <v>67</v>
      </c>
      <c r="O3720">
        <v>30.54</v>
      </c>
      <c r="P3720" t="s">
        <v>67</v>
      </c>
      <c r="Q3720">
        <v>0.86</v>
      </c>
      <c r="R3720" t="s">
        <v>67</v>
      </c>
      <c r="S3720">
        <v>10.46</v>
      </c>
      <c r="T3720" t="s">
        <v>67</v>
      </c>
      <c r="U3720">
        <v>3.5999999999999997E-2</v>
      </c>
      <c r="V3720" t="s">
        <v>67</v>
      </c>
      <c r="W3720">
        <v>3.4000000000000002E-2</v>
      </c>
      <c r="X3720" t="s">
        <v>67</v>
      </c>
      <c r="Y3720">
        <v>3.1E-2</v>
      </c>
      <c r="Z3720" t="s">
        <v>67</v>
      </c>
      <c r="AA3720">
        <v>2E-3</v>
      </c>
      <c r="AB3720" t="s">
        <v>68</v>
      </c>
      <c r="AC3720">
        <v>0.05</v>
      </c>
      <c r="AD3720" t="s">
        <v>67</v>
      </c>
      <c r="AE3720">
        <v>0.04</v>
      </c>
      <c r="AF3720" t="s">
        <v>67</v>
      </c>
      <c r="AG3720">
        <v>0.03</v>
      </c>
      <c r="AH3720" t="s">
        <v>69</v>
      </c>
      <c r="AI3720">
        <v>0.02</v>
      </c>
      <c r="AJ3720" t="s">
        <v>68</v>
      </c>
      <c r="AL3720" t="s">
        <v>64</v>
      </c>
      <c r="AN3720" t="s">
        <v>64</v>
      </c>
      <c r="AO3720">
        <v>8.0000000000000002E-3</v>
      </c>
      <c r="AP3720" t="s">
        <v>70</v>
      </c>
      <c r="AQ3720">
        <v>0</v>
      </c>
      <c r="AR3720" t="s">
        <v>70</v>
      </c>
      <c r="AS3720">
        <v>3.76</v>
      </c>
      <c r="AT3720" t="s">
        <v>67</v>
      </c>
      <c r="AU3720">
        <v>0.28000000000000003</v>
      </c>
      <c r="AV3720" t="s">
        <v>67</v>
      </c>
      <c r="AW3720">
        <v>6.98</v>
      </c>
      <c r="AX3720" t="s">
        <v>67</v>
      </c>
      <c r="AY3720">
        <v>1.71</v>
      </c>
      <c r="AZ3720" t="s">
        <v>67</v>
      </c>
      <c r="BA3720">
        <v>0.19</v>
      </c>
      <c r="BB3720" t="s">
        <v>67</v>
      </c>
      <c r="BC3720">
        <v>2.2999999999999998</v>
      </c>
      <c r="BD3720" t="s">
        <v>67</v>
      </c>
      <c r="BE3720">
        <v>0.71</v>
      </c>
      <c r="BF3720" t="s">
        <v>67</v>
      </c>
    </row>
    <row r="3721" spans="1:58" x14ac:dyDescent="0.25">
      <c r="A3721" t="s">
        <v>58</v>
      </c>
      <c r="B3721">
        <v>2</v>
      </c>
      <c r="C3721" t="s">
        <v>88</v>
      </c>
      <c r="D3721">
        <v>2013</v>
      </c>
      <c r="E3721">
        <v>2013</v>
      </c>
      <c r="F3721">
        <v>8</v>
      </c>
      <c r="G3721" t="s">
        <v>66</v>
      </c>
      <c r="H3721">
        <v>0.12</v>
      </c>
      <c r="I3721">
        <v>0.32</v>
      </c>
      <c r="J3721" t="s">
        <v>67</v>
      </c>
      <c r="K3721">
        <v>7.8</v>
      </c>
      <c r="L3721" t="s">
        <v>67</v>
      </c>
      <c r="M3721">
        <v>75.39</v>
      </c>
      <c r="N3721" t="s">
        <v>67</v>
      </c>
      <c r="O3721">
        <v>33.04</v>
      </c>
      <c r="P3721" t="s">
        <v>67</v>
      </c>
      <c r="Q3721">
        <v>5.41</v>
      </c>
      <c r="R3721" t="s">
        <v>67</v>
      </c>
      <c r="S3721">
        <v>10.220000000000001</v>
      </c>
      <c r="T3721" t="s">
        <v>67</v>
      </c>
      <c r="U3721">
        <v>4.2000000000000003E-2</v>
      </c>
      <c r="V3721" t="s">
        <v>67</v>
      </c>
      <c r="W3721">
        <v>3.3000000000000002E-2</v>
      </c>
      <c r="X3721" t="s">
        <v>67</v>
      </c>
      <c r="Y3721">
        <v>0.03</v>
      </c>
      <c r="Z3721" t="s">
        <v>67</v>
      </c>
      <c r="AA3721">
        <v>8.9999999999999993E-3</v>
      </c>
      <c r="AB3721" t="s">
        <v>68</v>
      </c>
      <c r="AC3721">
        <v>0.09</v>
      </c>
      <c r="AD3721" t="s">
        <v>67</v>
      </c>
      <c r="AE3721">
        <v>0.04</v>
      </c>
      <c r="AF3721" t="s">
        <v>67</v>
      </c>
      <c r="AG3721">
        <v>0.03</v>
      </c>
      <c r="AH3721" t="s">
        <v>69</v>
      </c>
      <c r="AI3721">
        <v>0.05</v>
      </c>
      <c r="AJ3721" t="s">
        <v>68</v>
      </c>
      <c r="AL3721" t="s">
        <v>64</v>
      </c>
      <c r="AN3721" t="s">
        <v>64</v>
      </c>
      <c r="AO3721">
        <v>7.0000000000000001E-3</v>
      </c>
      <c r="AP3721" t="s">
        <v>70</v>
      </c>
      <c r="AQ3721">
        <v>1E-3</v>
      </c>
      <c r="AR3721" t="s">
        <v>70</v>
      </c>
      <c r="AS3721">
        <v>4.3</v>
      </c>
      <c r="AT3721" t="s">
        <v>67</v>
      </c>
      <c r="AU3721">
        <v>0.32</v>
      </c>
      <c r="AV3721" t="s">
        <v>67</v>
      </c>
      <c r="AW3721">
        <v>7.98</v>
      </c>
      <c r="AX3721" t="s">
        <v>67</v>
      </c>
      <c r="AY3721">
        <v>1.94</v>
      </c>
      <c r="AZ3721" t="s">
        <v>67</v>
      </c>
      <c r="BA3721">
        <v>0.24</v>
      </c>
      <c r="BB3721" t="s">
        <v>67</v>
      </c>
      <c r="BC3721">
        <v>3.57</v>
      </c>
      <c r="BD3721" t="s">
        <v>67</v>
      </c>
      <c r="BE3721">
        <v>0.95</v>
      </c>
      <c r="BF3721" t="s">
        <v>67</v>
      </c>
    </row>
    <row r="3722" spans="1:58" x14ac:dyDescent="0.25">
      <c r="A3722" t="s">
        <v>58</v>
      </c>
      <c r="B3722">
        <v>2</v>
      </c>
      <c r="C3722" t="s">
        <v>88</v>
      </c>
      <c r="D3722">
        <v>2013</v>
      </c>
      <c r="E3722">
        <v>2013</v>
      </c>
      <c r="F3722">
        <v>9</v>
      </c>
      <c r="G3722" t="s">
        <v>66</v>
      </c>
      <c r="H3722">
        <v>1.26</v>
      </c>
      <c r="I3722">
        <v>3.19</v>
      </c>
      <c r="J3722" t="s">
        <v>73</v>
      </c>
      <c r="K3722">
        <v>7.7</v>
      </c>
      <c r="L3722" t="s">
        <v>67</v>
      </c>
      <c r="M3722">
        <v>65.680000000000007</v>
      </c>
      <c r="N3722" t="s">
        <v>67</v>
      </c>
      <c r="O3722">
        <v>28.52</v>
      </c>
      <c r="P3722" t="s">
        <v>67</v>
      </c>
      <c r="Q3722">
        <v>4.01</v>
      </c>
      <c r="R3722" t="s">
        <v>67</v>
      </c>
      <c r="S3722">
        <v>9.11</v>
      </c>
      <c r="T3722" t="s">
        <v>67</v>
      </c>
      <c r="U3722">
        <v>4.3999999999999997E-2</v>
      </c>
      <c r="V3722" t="s">
        <v>67</v>
      </c>
      <c r="W3722">
        <v>3.7999999999999999E-2</v>
      </c>
      <c r="X3722" t="s">
        <v>67</v>
      </c>
      <c r="Y3722">
        <v>3.3000000000000002E-2</v>
      </c>
      <c r="Z3722" t="s">
        <v>67</v>
      </c>
      <c r="AA3722">
        <v>6.0000000000000001E-3</v>
      </c>
      <c r="AB3722" t="s">
        <v>68</v>
      </c>
      <c r="AC3722">
        <v>0.11</v>
      </c>
      <c r="AD3722" t="s">
        <v>67</v>
      </c>
      <c r="AE3722">
        <v>7.0000000000000007E-2</v>
      </c>
      <c r="AF3722" t="s">
        <v>67</v>
      </c>
      <c r="AG3722">
        <v>0.06</v>
      </c>
      <c r="AH3722" t="s">
        <v>69</v>
      </c>
      <c r="AI3722">
        <v>0.04</v>
      </c>
      <c r="AJ3722" t="s">
        <v>68</v>
      </c>
      <c r="AL3722" t="s">
        <v>64</v>
      </c>
      <c r="AN3722" t="s">
        <v>64</v>
      </c>
      <c r="AO3722">
        <v>6.0000000000000001E-3</v>
      </c>
      <c r="AP3722" t="s">
        <v>70</v>
      </c>
      <c r="AQ3722">
        <v>0</v>
      </c>
      <c r="AR3722" t="s">
        <v>70</v>
      </c>
      <c r="AS3722">
        <v>3.76</v>
      </c>
      <c r="AT3722" t="s">
        <v>67</v>
      </c>
      <c r="AU3722">
        <v>0.33</v>
      </c>
      <c r="AV3722" t="s">
        <v>67</v>
      </c>
      <c r="AW3722">
        <v>7.04</v>
      </c>
      <c r="AX3722" t="s">
        <v>67</v>
      </c>
      <c r="AY3722">
        <v>1.7</v>
      </c>
      <c r="AZ3722" t="s">
        <v>67</v>
      </c>
      <c r="BA3722">
        <v>0.2</v>
      </c>
      <c r="BB3722" t="s">
        <v>67</v>
      </c>
      <c r="BC3722">
        <v>3.06</v>
      </c>
      <c r="BD3722" t="s">
        <v>67</v>
      </c>
      <c r="BE3722">
        <v>1.98</v>
      </c>
      <c r="BF3722" t="s">
        <v>67</v>
      </c>
    </row>
    <row r="3723" spans="1:58" x14ac:dyDescent="0.25">
      <c r="A3723" t="s">
        <v>58</v>
      </c>
      <c r="B3723">
        <v>2</v>
      </c>
      <c r="C3723" t="s">
        <v>88</v>
      </c>
      <c r="D3723">
        <v>2014</v>
      </c>
      <c r="E3723">
        <v>2013</v>
      </c>
      <c r="F3723">
        <v>10</v>
      </c>
      <c r="G3723" t="s">
        <v>66</v>
      </c>
      <c r="H3723">
        <v>0.53</v>
      </c>
      <c r="I3723">
        <v>1.39</v>
      </c>
      <c r="J3723" t="s">
        <v>67</v>
      </c>
      <c r="K3723">
        <v>7.62</v>
      </c>
      <c r="L3723" t="s">
        <v>67</v>
      </c>
      <c r="M3723">
        <v>56.31</v>
      </c>
      <c r="N3723" t="s">
        <v>67</v>
      </c>
      <c r="O3723">
        <v>24.94</v>
      </c>
      <c r="P3723" t="s">
        <v>67</v>
      </c>
      <c r="Q3723">
        <v>1.28</v>
      </c>
      <c r="R3723" t="s">
        <v>67</v>
      </c>
      <c r="S3723">
        <v>8.9600000000000009</v>
      </c>
      <c r="T3723" t="s">
        <v>67</v>
      </c>
      <c r="U3723">
        <v>3.5999999999999997E-2</v>
      </c>
      <c r="V3723" t="s">
        <v>67</v>
      </c>
      <c r="W3723">
        <v>3.3000000000000002E-2</v>
      </c>
      <c r="X3723" t="s">
        <v>67</v>
      </c>
      <c r="Y3723">
        <v>0.03</v>
      </c>
      <c r="Z3723" t="s">
        <v>67</v>
      </c>
      <c r="AA3723">
        <v>3.0000000000000001E-3</v>
      </c>
      <c r="AB3723" t="s">
        <v>68</v>
      </c>
      <c r="AC3723">
        <v>0.05</v>
      </c>
      <c r="AD3723" t="s">
        <v>67</v>
      </c>
      <c r="AE3723">
        <v>0.04</v>
      </c>
      <c r="AF3723" t="s">
        <v>67</v>
      </c>
      <c r="AG3723">
        <v>0.03</v>
      </c>
      <c r="AH3723" t="s">
        <v>69</v>
      </c>
      <c r="AI3723">
        <v>0.01</v>
      </c>
      <c r="AJ3723" t="s">
        <v>68</v>
      </c>
      <c r="AL3723" t="s">
        <v>64</v>
      </c>
      <c r="AN3723" t="s">
        <v>64</v>
      </c>
      <c r="AO3723">
        <v>5.0000000000000001E-3</v>
      </c>
      <c r="AP3723" t="s">
        <v>70</v>
      </c>
      <c r="AQ3723">
        <v>0</v>
      </c>
      <c r="AR3723" t="s">
        <v>70</v>
      </c>
      <c r="AS3723">
        <v>3.22</v>
      </c>
      <c r="AT3723" t="s">
        <v>67</v>
      </c>
      <c r="AU3723">
        <v>0.32</v>
      </c>
      <c r="AV3723" t="s">
        <v>67</v>
      </c>
      <c r="AW3723">
        <v>5.94</v>
      </c>
      <c r="AX3723" t="s">
        <v>67</v>
      </c>
      <c r="AY3723">
        <v>1.47</v>
      </c>
      <c r="AZ3723" t="s">
        <v>67</v>
      </c>
      <c r="BA3723">
        <v>0.18</v>
      </c>
      <c r="BB3723" t="s">
        <v>67</v>
      </c>
      <c r="BC3723">
        <v>2.2200000000000002</v>
      </c>
      <c r="BD3723" t="s">
        <v>67</v>
      </c>
      <c r="BE3723">
        <v>1.26</v>
      </c>
      <c r="BF3723" t="s">
        <v>67</v>
      </c>
    </row>
    <row r="3724" spans="1:58" x14ac:dyDescent="0.25">
      <c r="A3724" t="s">
        <v>58</v>
      </c>
      <c r="B3724">
        <v>2</v>
      </c>
      <c r="C3724" t="s">
        <v>88</v>
      </c>
      <c r="D3724">
        <v>2014</v>
      </c>
      <c r="E3724">
        <v>2013</v>
      </c>
      <c r="F3724">
        <v>11</v>
      </c>
      <c r="G3724" t="s">
        <v>66</v>
      </c>
      <c r="H3724">
        <v>3.01</v>
      </c>
      <c r="I3724">
        <v>7.62</v>
      </c>
      <c r="J3724" t="s">
        <v>67</v>
      </c>
      <c r="K3724">
        <v>7.45</v>
      </c>
      <c r="L3724" t="s">
        <v>67</v>
      </c>
      <c r="M3724">
        <v>43.61</v>
      </c>
      <c r="N3724" t="s">
        <v>67</v>
      </c>
      <c r="O3724">
        <v>20.2</v>
      </c>
      <c r="P3724" t="s">
        <v>67</v>
      </c>
      <c r="Q3724">
        <v>3.41</v>
      </c>
      <c r="R3724" t="s">
        <v>67</v>
      </c>
      <c r="S3724">
        <v>8.82</v>
      </c>
      <c r="T3724" t="s">
        <v>67</v>
      </c>
      <c r="U3724">
        <v>4.1000000000000002E-2</v>
      </c>
      <c r="V3724" t="s">
        <v>67</v>
      </c>
      <c r="W3724">
        <v>3.3000000000000002E-2</v>
      </c>
      <c r="X3724" t="s">
        <v>67</v>
      </c>
      <c r="Y3724">
        <v>2.9000000000000001E-2</v>
      </c>
      <c r="Z3724" t="s">
        <v>67</v>
      </c>
      <c r="AA3724">
        <v>8.0000000000000002E-3</v>
      </c>
      <c r="AB3724" t="s">
        <v>68</v>
      </c>
      <c r="AC3724">
        <v>7.0000000000000007E-2</v>
      </c>
      <c r="AD3724" t="s">
        <v>67</v>
      </c>
      <c r="AE3724">
        <v>0.05</v>
      </c>
      <c r="AF3724" t="s">
        <v>67</v>
      </c>
      <c r="AG3724">
        <v>0.04</v>
      </c>
      <c r="AH3724" t="s">
        <v>69</v>
      </c>
      <c r="AI3724">
        <v>0.03</v>
      </c>
      <c r="AJ3724" t="s">
        <v>68</v>
      </c>
      <c r="AL3724" t="s">
        <v>64</v>
      </c>
      <c r="AN3724" t="s">
        <v>64</v>
      </c>
      <c r="AO3724">
        <v>7.0000000000000001E-3</v>
      </c>
      <c r="AP3724" t="s">
        <v>70</v>
      </c>
      <c r="AQ3724">
        <v>1E-3</v>
      </c>
      <c r="AR3724" t="s">
        <v>70</v>
      </c>
      <c r="AS3724">
        <v>2.5</v>
      </c>
      <c r="AT3724" t="s">
        <v>67</v>
      </c>
      <c r="AU3724">
        <v>0.35</v>
      </c>
      <c r="AV3724" t="s">
        <v>67</v>
      </c>
      <c r="AW3724">
        <v>4.42</v>
      </c>
      <c r="AX3724" t="s">
        <v>67</v>
      </c>
      <c r="AY3724">
        <v>1.1299999999999999</v>
      </c>
      <c r="AZ3724" t="s">
        <v>67</v>
      </c>
      <c r="BA3724">
        <v>0.11</v>
      </c>
      <c r="BB3724" t="s">
        <v>67</v>
      </c>
      <c r="BC3724">
        <v>1.03</v>
      </c>
      <c r="BD3724" t="s">
        <v>67</v>
      </c>
      <c r="BE3724">
        <v>1.26</v>
      </c>
      <c r="BF3724" t="s">
        <v>67</v>
      </c>
    </row>
    <row r="3725" spans="1:58" x14ac:dyDescent="0.25">
      <c r="A3725" t="s">
        <v>58</v>
      </c>
      <c r="B3725">
        <v>2</v>
      </c>
      <c r="C3725" t="s">
        <v>88</v>
      </c>
      <c r="D3725">
        <v>2014</v>
      </c>
      <c r="E3725">
        <v>2013</v>
      </c>
      <c r="F3725">
        <v>12</v>
      </c>
      <c r="G3725" t="s">
        <v>60</v>
      </c>
      <c r="H3725">
        <v>2.96</v>
      </c>
      <c r="I3725">
        <v>7.74</v>
      </c>
      <c r="J3725" t="s">
        <v>67</v>
      </c>
      <c r="K3725">
        <v>7.43</v>
      </c>
      <c r="L3725" t="s">
        <v>67</v>
      </c>
      <c r="M3725">
        <v>38.25</v>
      </c>
      <c r="N3725" t="s">
        <v>67</v>
      </c>
      <c r="O3725">
        <v>18.48</v>
      </c>
      <c r="P3725" t="s">
        <v>67</v>
      </c>
      <c r="Q3725">
        <v>2.73</v>
      </c>
      <c r="R3725" t="s">
        <v>67</v>
      </c>
      <c r="S3725">
        <v>8.2799999999999994</v>
      </c>
      <c r="T3725" t="s">
        <v>67</v>
      </c>
      <c r="U3725">
        <v>3.9E-2</v>
      </c>
      <c r="V3725" t="s">
        <v>67</v>
      </c>
      <c r="W3725">
        <v>3.3000000000000002E-2</v>
      </c>
      <c r="X3725" t="s">
        <v>67</v>
      </c>
      <c r="Y3725">
        <v>0.03</v>
      </c>
      <c r="Z3725" t="s">
        <v>67</v>
      </c>
      <c r="AA3725">
        <v>6.0000000000000001E-3</v>
      </c>
      <c r="AB3725" t="s">
        <v>68</v>
      </c>
      <c r="AC3725">
        <v>0.06</v>
      </c>
      <c r="AD3725" t="s">
        <v>67</v>
      </c>
      <c r="AE3725">
        <v>0.05</v>
      </c>
      <c r="AF3725" t="s">
        <v>67</v>
      </c>
      <c r="AG3725">
        <v>0.05</v>
      </c>
      <c r="AH3725" t="s">
        <v>69</v>
      </c>
      <c r="AI3725">
        <v>0.01</v>
      </c>
      <c r="AJ3725" t="s">
        <v>68</v>
      </c>
      <c r="AL3725" t="s">
        <v>64</v>
      </c>
      <c r="AN3725" t="s">
        <v>64</v>
      </c>
      <c r="AO3725">
        <v>6.0000000000000001E-3</v>
      </c>
      <c r="AP3725" t="s">
        <v>70</v>
      </c>
      <c r="AQ3725">
        <v>1E-3</v>
      </c>
      <c r="AR3725" t="s">
        <v>70</v>
      </c>
      <c r="AS3725">
        <v>2.39</v>
      </c>
      <c r="AT3725" t="s">
        <v>67</v>
      </c>
      <c r="AU3725">
        <v>0.21</v>
      </c>
      <c r="AV3725" t="s">
        <v>67</v>
      </c>
      <c r="AW3725">
        <v>4.07</v>
      </c>
      <c r="AX3725" t="s">
        <v>67</v>
      </c>
      <c r="AY3725">
        <v>0.99</v>
      </c>
      <c r="AZ3725" t="s">
        <v>67</v>
      </c>
      <c r="BA3725">
        <v>0.14000000000000001</v>
      </c>
      <c r="BB3725" t="s">
        <v>67</v>
      </c>
      <c r="BC3725">
        <v>1.1499999999999999</v>
      </c>
      <c r="BD3725" t="s">
        <v>67</v>
      </c>
      <c r="BE3725">
        <v>1.29</v>
      </c>
      <c r="BF3725" t="s">
        <v>67</v>
      </c>
    </row>
    <row r="3726" spans="1:58" x14ac:dyDescent="0.25">
      <c r="A3726" t="s">
        <v>58</v>
      </c>
      <c r="B3726">
        <v>2</v>
      </c>
      <c r="C3726" t="s">
        <v>88</v>
      </c>
      <c r="D3726">
        <v>2014</v>
      </c>
      <c r="E3726">
        <v>2014</v>
      </c>
      <c r="F3726">
        <v>1</v>
      </c>
      <c r="G3726" t="s">
        <v>66</v>
      </c>
      <c r="H3726">
        <v>4.83</v>
      </c>
      <c r="I3726">
        <v>12.64</v>
      </c>
      <c r="J3726" t="s">
        <v>67</v>
      </c>
      <c r="K3726">
        <v>7.44</v>
      </c>
      <c r="L3726" t="s">
        <v>67</v>
      </c>
      <c r="M3726">
        <v>37.799999999999997</v>
      </c>
      <c r="N3726" t="s">
        <v>67</v>
      </c>
      <c r="O3726">
        <v>18.399999999999999</v>
      </c>
      <c r="P3726" t="s">
        <v>67</v>
      </c>
      <c r="Q3726">
        <v>2.0299999999999998</v>
      </c>
      <c r="R3726" t="s">
        <v>67</v>
      </c>
      <c r="S3726">
        <v>8.73</v>
      </c>
      <c r="T3726" t="s">
        <v>67</v>
      </c>
      <c r="U3726">
        <v>0.04</v>
      </c>
      <c r="V3726" t="s">
        <v>67</v>
      </c>
      <c r="W3726">
        <v>3.6999999999999998E-2</v>
      </c>
      <c r="X3726" t="s">
        <v>67</v>
      </c>
      <c r="Y3726">
        <v>3.3000000000000002E-2</v>
      </c>
      <c r="Z3726" t="s">
        <v>67</v>
      </c>
      <c r="AA3726">
        <v>3.0000000000000001E-3</v>
      </c>
      <c r="AB3726" t="s">
        <v>68</v>
      </c>
      <c r="AC3726">
        <v>0.04</v>
      </c>
      <c r="AD3726" t="s">
        <v>67</v>
      </c>
      <c r="AE3726">
        <v>0.03</v>
      </c>
      <c r="AF3726" t="s">
        <v>67</v>
      </c>
      <c r="AG3726">
        <v>0.02</v>
      </c>
      <c r="AH3726" t="s">
        <v>69</v>
      </c>
      <c r="AI3726">
        <v>0.02</v>
      </c>
      <c r="AJ3726" t="s">
        <v>68</v>
      </c>
      <c r="AL3726" t="s">
        <v>64</v>
      </c>
      <c r="AN3726" t="s">
        <v>64</v>
      </c>
      <c r="AO3726">
        <v>0.01</v>
      </c>
      <c r="AP3726" t="s">
        <v>70</v>
      </c>
      <c r="AQ3726">
        <v>1E-3</v>
      </c>
      <c r="AR3726" t="s">
        <v>70</v>
      </c>
      <c r="AS3726">
        <v>2.3199999999999998</v>
      </c>
      <c r="AT3726" t="s">
        <v>67</v>
      </c>
      <c r="AU3726">
        <v>0.21</v>
      </c>
      <c r="AV3726" t="s">
        <v>67</v>
      </c>
      <c r="AW3726">
        <v>4.01</v>
      </c>
      <c r="AX3726" t="s">
        <v>67</v>
      </c>
      <c r="AY3726">
        <v>0.99</v>
      </c>
      <c r="AZ3726" t="s">
        <v>67</v>
      </c>
      <c r="BA3726">
        <v>0.13</v>
      </c>
      <c r="BB3726" t="s">
        <v>67</v>
      </c>
      <c r="BC3726">
        <v>1.05</v>
      </c>
      <c r="BD3726" t="s">
        <v>67</v>
      </c>
      <c r="BE3726">
        <v>1.01</v>
      </c>
      <c r="BF3726" t="s">
        <v>67</v>
      </c>
    </row>
    <row r="3727" spans="1:58" x14ac:dyDescent="0.25">
      <c r="A3727" t="s">
        <v>58</v>
      </c>
      <c r="B3727">
        <v>2</v>
      </c>
      <c r="C3727" t="s">
        <v>88</v>
      </c>
      <c r="D3727">
        <v>2014</v>
      </c>
      <c r="E3727">
        <v>2014</v>
      </c>
      <c r="F3727">
        <v>2</v>
      </c>
      <c r="G3727" t="s">
        <v>66</v>
      </c>
      <c r="H3727">
        <v>17.8</v>
      </c>
      <c r="I3727">
        <v>42.06</v>
      </c>
      <c r="J3727" t="s">
        <v>67</v>
      </c>
      <c r="K3727">
        <v>7.41</v>
      </c>
      <c r="L3727" t="s">
        <v>67</v>
      </c>
      <c r="M3727">
        <v>31.81</v>
      </c>
      <c r="N3727" t="s">
        <v>67</v>
      </c>
      <c r="O3727">
        <v>16.010000000000002</v>
      </c>
      <c r="P3727" t="s">
        <v>67</v>
      </c>
      <c r="Q3727">
        <v>10.44</v>
      </c>
      <c r="R3727" t="s">
        <v>67</v>
      </c>
      <c r="S3727">
        <v>8.25</v>
      </c>
      <c r="T3727" t="s">
        <v>67</v>
      </c>
      <c r="U3727">
        <v>4.9000000000000002E-2</v>
      </c>
      <c r="V3727" t="s">
        <v>67</v>
      </c>
      <c r="W3727">
        <v>3.5999999999999997E-2</v>
      </c>
      <c r="X3727" t="s">
        <v>67</v>
      </c>
      <c r="Y3727">
        <v>3.4000000000000002E-2</v>
      </c>
      <c r="Z3727" t="s">
        <v>67</v>
      </c>
      <c r="AA3727">
        <v>1.2999999999999999E-2</v>
      </c>
      <c r="AB3727" t="s">
        <v>68</v>
      </c>
      <c r="AC3727">
        <v>0.05</v>
      </c>
      <c r="AD3727" t="s">
        <v>67</v>
      </c>
      <c r="AE3727">
        <v>0</v>
      </c>
      <c r="AF3727" t="s">
        <v>70</v>
      </c>
      <c r="AG3727">
        <v>0</v>
      </c>
      <c r="AH3727" t="s">
        <v>69</v>
      </c>
      <c r="AI3727">
        <v>0.05</v>
      </c>
      <c r="AJ3727" t="s">
        <v>69</v>
      </c>
      <c r="AL3727" t="s">
        <v>64</v>
      </c>
      <c r="AN3727" t="s">
        <v>64</v>
      </c>
      <c r="AO3727">
        <v>7.0000000000000001E-3</v>
      </c>
      <c r="AP3727" t="s">
        <v>70</v>
      </c>
      <c r="AQ3727">
        <v>1E-3</v>
      </c>
      <c r="AR3727" t="s">
        <v>70</v>
      </c>
      <c r="AS3727">
        <v>1.91</v>
      </c>
      <c r="AT3727" t="s">
        <v>67</v>
      </c>
      <c r="AU3727">
        <v>0.22</v>
      </c>
      <c r="AV3727" t="s">
        <v>67</v>
      </c>
      <c r="AW3727">
        <v>3.39</v>
      </c>
      <c r="AX3727" t="s">
        <v>67</v>
      </c>
      <c r="AY3727">
        <v>0.84</v>
      </c>
      <c r="AZ3727" t="s">
        <v>67</v>
      </c>
      <c r="BA3727">
        <v>0.1</v>
      </c>
      <c r="BB3727" t="s">
        <v>67</v>
      </c>
      <c r="BC3727">
        <v>0.79</v>
      </c>
      <c r="BD3727" t="s">
        <v>67</v>
      </c>
      <c r="BE3727">
        <v>0.88</v>
      </c>
      <c r="BF3727" t="s">
        <v>67</v>
      </c>
    </row>
    <row r="3728" spans="1:58" x14ac:dyDescent="0.25">
      <c r="A3728" t="s">
        <v>58</v>
      </c>
      <c r="B3728">
        <v>2</v>
      </c>
      <c r="C3728" t="s">
        <v>88</v>
      </c>
      <c r="D3728">
        <v>2014</v>
      </c>
      <c r="E3728">
        <v>2014</v>
      </c>
      <c r="F3728">
        <v>3</v>
      </c>
      <c r="G3728" t="s">
        <v>66</v>
      </c>
      <c r="H3728">
        <v>13.64</v>
      </c>
      <c r="I3728">
        <v>35.67</v>
      </c>
      <c r="J3728" t="s">
        <v>67</v>
      </c>
      <c r="K3728">
        <v>7.5</v>
      </c>
      <c r="L3728" t="s">
        <v>67</v>
      </c>
      <c r="M3728">
        <v>35.86</v>
      </c>
      <c r="N3728" t="s">
        <v>67</v>
      </c>
      <c r="O3728">
        <v>17.78</v>
      </c>
      <c r="P3728" t="s">
        <v>67</v>
      </c>
      <c r="Q3728">
        <v>2.29</v>
      </c>
      <c r="R3728" t="s">
        <v>67</v>
      </c>
      <c r="S3728">
        <v>8.6</v>
      </c>
      <c r="T3728" t="s">
        <v>67</v>
      </c>
      <c r="U3728">
        <v>3.9E-2</v>
      </c>
      <c r="V3728" t="s">
        <v>67</v>
      </c>
      <c r="W3728">
        <v>3.5999999999999997E-2</v>
      </c>
      <c r="X3728" t="s">
        <v>67</v>
      </c>
      <c r="Y3728">
        <v>3.4000000000000002E-2</v>
      </c>
      <c r="Z3728" t="s">
        <v>67</v>
      </c>
      <c r="AA3728">
        <v>3.0000000000000001E-3</v>
      </c>
      <c r="AB3728" t="s">
        <v>68</v>
      </c>
      <c r="AC3728">
        <v>0.02</v>
      </c>
      <c r="AD3728" t="s">
        <v>67</v>
      </c>
      <c r="AE3728">
        <v>0.02</v>
      </c>
      <c r="AF3728" t="s">
        <v>67</v>
      </c>
      <c r="AG3728">
        <v>0.02</v>
      </c>
      <c r="AH3728" t="s">
        <v>69</v>
      </c>
      <c r="AI3728">
        <v>0</v>
      </c>
      <c r="AJ3728" t="s">
        <v>68</v>
      </c>
      <c r="AL3728" t="s">
        <v>64</v>
      </c>
      <c r="AN3728" t="s">
        <v>64</v>
      </c>
      <c r="AO3728">
        <v>4.0000000000000001E-3</v>
      </c>
      <c r="AP3728" t="s">
        <v>70</v>
      </c>
      <c r="AQ3728">
        <v>1E-3</v>
      </c>
      <c r="AR3728" t="s">
        <v>70</v>
      </c>
      <c r="AS3728">
        <v>2.15</v>
      </c>
      <c r="AT3728" t="s">
        <v>67</v>
      </c>
      <c r="AU3728">
        <v>0.22</v>
      </c>
      <c r="AV3728" t="s">
        <v>67</v>
      </c>
      <c r="AW3728">
        <v>3.9</v>
      </c>
      <c r="AX3728" t="s">
        <v>67</v>
      </c>
      <c r="AY3728">
        <v>0.97</v>
      </c>
      <c r="AZ3728" t="s">
        <v>67</v>
      </c>
      <c r="BA3728">
        <v>0.1</v>
      </c>
      <c r="BB3728" t="s">
        <v>67</v>
      </c>
      <c r="BC3728">
        <v>0.76</v>
      </c>
      <c r="BD3728" t="s">
        <v>67</v>
      </c>
      <c r="BE3728">
        <v>0.81</v>
      </c>
      <c r="BF3728" t="s">
        <v>67</v>
      </c>
    </row>
    <row r="3729" spans="1:58" x14ac:dyDescent="0.25">
      <c r="A3729" t="s">
        <v>58</v>
      </c>
      <c r="B3729">
        <v>2</v>
      </c>
      <c r="C3729" t="s">
        <v>88</v>
      </c>
      <c r="D3729">
        <v>2014</v>
      </c>
      <c r="E3729">
        <v>2014</v>
      </c>
      <c r="F3729">
        <v>4</v>
      </c>
      <c r="G3729" t="s">
        <v>60</v>
      </c>
      <c r="H3729">
        <v>5.98</v>
      </c>
      <c r="I3729">
        <v>15.14</v>
      </c>
      <c r="J3729" t="s">
        <v>67</v>
      </c>
      <c r="K3729">
        <v>7.57</v>
      </c>
      <c r="L3729" t="s">
        <v>67</v>
      </c>
      <c r="M3729">
        <v>39.369999999999997</v>
      </c>
      <c r="N3729" t="s">
        <v>67</v>
      </c>
      <c r="O3729">
        <v>19.52</v>
      </c>
      <c r="P3729" t="s">
        <v>67</v>
      </c>
      <c r="Q3729">
        <v>1.94</v>
      </c>
      <c r="R3729" t="s">
        <v>67</v>
      </c>
      <c r="S3729">
        <v>8.9600000000000009</v>
      </c>
      <c r="T3729" t="s">
        <v>67</v>
      </c>
      <c r="U3729">
        <v>3.7999999999999999E-2</v>
      </c>
      <c r="V3729" t="s">
        <v>67</v>
      </c>
      <c r="W3729">
        <v>3.5999999999999997E-2</v>
      </c>
      <c r="X3729" t="s">
        <v>67</v>
      </c>
      <c r="Y3729">
        <v>3.3000000000000002E-2</v>
      </c>
      <c r="Z3729" t="s">
        <v>67</v>
      </c>
      <c r="AA3729">
        <v>2E-3</v>
      </c>
      <c r="AB3729" t="s">
        <v>68</v>
      </c>
      <c r="AC3729">
        <v>0.03</v>
      </c>
      <c r="AD3729" t="s">
        <v>67</v>
      </c>
      <c r="AE3729">
        <v>0.03</v>
      </c>
      <c r="AF3729" t="s">
        <v>67</v>
      </c>
      <c r="AG3729">
        <v>0.03</v>
      </c>
      <c r="AH3729" t="s">
        <v>69</v>
      </c>
      <c r="AI3729">
        <v>0.01</v>
      </c>
      <c r="AJ3729" t="s">
        <v>68</v>
      </c>
      <c r="AL3729" t="s">
        <v>64</v>
      </c>
      <c r="AN3729" t="s">
        <v>64</v>
      </c>
      <c r="AO3729">
        <v>2E-3</v>
      </c>
      <c r="AP3729" t="s">
        <v>70</v>
      </c>
      <c r="AQ3729">
        <v>0</v>
      </c>
      <c r="AR3729" t="s">
        <v>70</v>
      </c>
      <c r="AS3729">
        <v>2.2999999999999998</v>
      </c>
      <c r="AT3729" t="s">
        <v>67</v>
      </c>
      <c r="AU3729">
        <v>0.21</v>
      </c>
      <c r="AV3729" t="s">
        <v>67</v>
      </c>
      <c r="AW3729">
        <v>4.26</v>
      </c>
      <c r="AX3729" t="s">
        <v>67</v>
      </c>
      <c r="AY3729">
        <v>1.07</v>
      </c>
      <c r="AZ3729" t="s">
        <v>67</v>
      </c>
      <c r="BA3729">
        <v>0.11</v>
      </c>
      <c r="BB3729" t="s">
        <v>67</v>
      </c>
      <c r="BC3729">
        <v>0.85</v>
      </c>
      <c r="BD3729" t="s">
        <v>67</v>
      </c>
      <c r="BE3729">
        <v>0.85</v>
      </c>
      <c r="BF3729" t="s">
        <v>67</v>
      </c>
    </row>
    <row r="3730" spans="1:58" x14ac:dyDescent="0.25">
      <c r="A3730" t="s">
        <v>58</v>
      </c>
      <c r="B3730">
        <v>2</v>
      </c>
      <c r="C3730" t="s">
        <v>88</v>
      </c>
      <c r="D3730">
        <v>2014</v>
      </c>
      <c r="E3730">
        <v>2014</v>
      </c>
      <c r="F3730">
        <v>5</v>
      </c>
      <c r="G3730" t="s">
        <v>66</v>
      </c>
      <c r="H3730">
        <v>3.05</v>
      </c>
      <c r="I3730">
        <v>7.97</v>
      </c>
      <c r="J3730" t="s">
        <v>67</v>
      </c>
      <c r="K3730">
        <v>7.61</v>
      </c>
      <c r="L3730" t="s">
        <v>67</v>
      </c>
      <c r="M3730">
        <v>42.28</v>
      </c>
      <c r="N3730" t="s">
        <v>67</v>
      </c>
      <c r="O3730">
        <v>21.08</v>
      </c>
      <c r="P3730" t="s">
        <v>67</v>
      </c>
      <c r="Q3730">
        <v>1.33</v>
      </c>
      <c r="R3730" t="s">
        <v>67</v>
      </c>
      <c r="S3730">
        <v>9.41</v>
      </c>
      <c r="T3730" t="s">
        <v>67</v>
      </c>
      <c r="U3730">
        <v>3.4000000000000002E-2</v>
      </c>
      <c r="V3730" t="s">
        <v>67</v>
      </c>
      <c r="W3730">
        <v>3.3000000000000002E-2</v>
      </c>
      <c r="X3730" t="s">
        <v>67</v>
      </c>
      <c r="Y3730">
        <v>3.3000000000000002E-2</v>
      </c>
      <c r="Z3730" t="s">
        <v>67</v>
      </c>
      <c r="AA3730">
        <v>1E-3</v>
      </c>
      <c r="AB3730" t="s">
        <v>68</v>
      </c>
      <c r="AC3730">
        <v>0.03</v>
      </c>
      <c r="AD3730" t="s">
        <v>67</v>
      </c>
      <c r="AE3730">
        <v>0.04</v>
      </c>
      <c r="AF3730" t="s">
        <v>67</v>
      </c>
      <c r="AG3730">
        <v>0.04</v>
      </c>
      <c r="AH3730" t="s">
        <v>69</v>
      </c>
      <c r="AI3730">
        <v>0</v>
      </c>
      <c r="AJ3730" t="s">
        <v>68</v>
      </c>
      <c r="AL3730" t="s">
        <v>64</v>
      </c>
      <c r="AN3730" t="s">
        <v>64</v>
      </c>
      <c r="AO3730">
        <v>4.0000000000000001E-3</v>
      </c>
      <c r="AP3730" t="s">
        <v>70</v>
      </c>
      <c r="AQ3730">
        <v>0</v>
      </c>
      <c r="AR3730" t="s">
        <v>70</v>
      </c>
      <c r="AS3730">
        <v>2.4500000000000002</v>
      </c>
      <c r="AT3730" t="s">
        <v>67</v>
      </c>
      <c r="AU3730">
        <v>0.21</v>
      </c>
      <c r="AV3730" t="s">
        <v>67</v>
      </c>
      <c r="AW3730">
        <v>4.59</v>
      </c>
      <c r="AX3730" t="s">
        <v>67</v>
      </c>
      <c r="AY3730">
        <v>1.1399999999999999</v>
      </c>
      <c r="AZ3730" t="s">
        <v>67</v>
      </c>
      <c r="BA3730">
        <v>0.11</v>
      </c>
      <c r="BB3730" t="s">
        <v>67</v>
      </c>
      <c r="BC3730">
        <v>0.89</v>
      </c>
      <c r="BD3730" t="s">
        <v>67</v>
      </c>
      <c r="BE3730">
        <v>0.84</v>
      </c>
      <c r="BF3730" t="s">
        <v>67</v>
      </c>
    </row>
    <row r="3731" spans="1:58" x14ac:dyDescent="0.25">
      <c r="A3731" t="s">
        <v>58</v>
      </c>
      <c r="B3731">
        <v>2</v>
      </c>
      <c r="C3731" t="s">
        <v>88</v>
      </c>
      <c r="D3731">
        <v>2014</v>
      </c>
      <c r="E3731">
        <v>2014</v>
      </c>
      <c r="F3731">
        <v>6</v>
      </c>
      <c r="G3731" t="s">
        <v>66</v>
      </c>
      <c r="H3731">
        <v>0.39</v>
      </c>
      <c r="I3731">
        <v>0.99</v>
      </c>
      <c r="J3731" t="s">
        <v>67</v>
      </c>
      <c r="K3731">
        <v>7.7</v>
      </c>
      <c r="L3731" t="s">
        <v>67</v>
      </c>
      <c r="M3731">
        <v>55.59</v>
      </c>
      <c r="N3731" t="s">
        <v>67</v>
      </c>
      <c r="O3731">
        <v>26.47</v>
      </c>
      <c r="P3731" t="s">
        <v>67</v>
      </c>
      <c r="Q3731">
        <v>0.76</v>
      </c>
      <c r="R3731" t="s">
        <v>67</v>
      </c>
      <c r="S3731">
        <v>10.09</v>
      </c>
      <c r="T3731" t="s">
        <v>67</v>
      </c>
      <c r="U3731">
        <v>3.5999999999999997E-2</v>
      </c>
      <c r="V3731" t="s">
        <v>67</v>
      </c>
      <c r="W3731">
        <v>3.4000000000000002E-2</v>
      </c>
      <c r="X3731" t="s">
        <v>67</v>
      </c>
      <c r="Y3731">
        <v>3.5000000000000003E-2</v>
      </c>
      <c r="Z3731" t="s">
        <v>67</v>
      </c>
      <c r="AA3731">
        <v>2E-3</v>
      </c>
      <c r="AB3731" t="s">
        <v>68</v>
      </c>
      <c r="AC3731">
        <v>0.03</v>
      </c>
      <c r="AD3731" t="s">
        <v>67</v>
      </c>
      <c r="AE3731">
        <v>0.04</v>
      </c>
      <c r="AF3731" t="s">
        <v>67</v>
      </c>
      <c r="AG3731">
        <v>0.03</v>
      </c>
      <c r="AH3731" t="s">
        <v>69</v>
      </c>
      <c r="AI3731">
        <v>0.01</v>
      </c>
      <c r="AJ3731" t="s">
        <v>68</v>
      </c>
      <c r="AL3731" t="s">
        <v>64</v>
      </c>
      <c r="AN3731" t="s">
        <v>64</v>
      </c>
      <c r="AO3731">
        <v>0.01</v>
      </c>
      <c r="AP3731" t="s">
        <v>70</v>
      </c>
      <c r="AQ3731">
        <v>0</v>
      </c>
      <c r="AR3731" t="s">
        <v>70</v>
      </c>
      <c r="AS3731">
        <v>3.22</v>
      </c>
      <c r="AT3731" t="s">
        <v>67</v>
      </c>
      <c r="AU3731">
        <v>0.25</v>
      </c>
      <c r="AV3731" t="s">
        <v>67</v>
      </c>
      <c r="AW3731">
        <v>6.11</v>
      </c>
      <c r="AX3731" t="s">
        <v>67</v>
      </c>
      <c r="AY3731">
        <v>1.48</v>
      </c>
      <c r="AZ3731" t="s">
        <v>67</v>
      </c>
      <c r="BA3731">
        <v>0.15</v>
      </c>
      <c r="BB3731" t="s">
        <v>67</v>
      </c>
      <c r="BC3731">
        <v>1.49</v>
      </c>
      <c r="BD3731" t="s">
        <v>67</v>
      </c>
      <c r="BE3731">
        <v>0.83</v>
      </c>
      <c r="BF3731" t="s">
        <v>67</v>
      </c>
    </row>
    <row r="3732" spans="1:58" x14ac:dyDescent="0.25">
      <c r="A3732" t="s">
        <v>58</v>
      </c>
      <c r="B3732">
        <v>2</v>
      </c>
      <c r="C3732" t="s">
        <v>88</v>
      </c>
      <c r="D3732">
        <v>2014</v>
      </c>
      <c r="E3732">
        <v>2014</v>
      </c>
      <c r="F3732">
        <v>7</v>
      </c>
      <c r="G3732" t="s">
        <v>66</v>
      </c>
      <c r="H3732">
        <v>0.28999999999999998</v>
      </c>
      <c r="I3732">
        <v>0.75</v>
      </c>
      <c r="J3732" t="s">
        <v>67</v>
      </c>
      <c r="K3732">
        <v>7.8</v>
      </c>
      <c r="L3732" t="s">
        <v>67</v>
      </c>
      <c r="M3732">
        <v>67.599999999999994</v>
      </c>
      <c r="N3732" t="s">
        <v>67</v>
      </c>
      <c r="O3732">
        <v>30.54</v>
      </c>
      <c r="P3732" t="s">
        <v>67</v>
      </c>
      <c r="Q3732">
        <v>0.68</v>
      </c>
      <c r="R3732" t="s">
        <v>67</v>
      </c>
      <c r="S3732">
        <v>10.47</v>
      </c>
      <c r="T3732" t="s">
        <v>67</v>
      </c>
      <c r="U3732">
        <v>3.5999999999999997E-2</v>
      </c>
      <c r="V3732" t="s">
        <v>67</v>
      </c>
      <c r="W3732">
        <v>3.5999999999999997E-2</v>
      </c>
      <c r="X3732" t="s">
        <v>67</v>
      </c>
      <c r="Y3732">
        <v>3.4000000000000002E-2</v>
      </c>
      <c r="Z3732" t="s">
        <v>67</v>
      </c>
      <c r="AA3732">
        <v>0</v>
      </c>
      <c r="AB3732" t="s">
        <v>68</v>
      </c>
      <c r="AC3732">
        <v>0.03</v>
      </c>
      <c r="AD3732" t="s">
        <v>67</v>
      </c>
      <c r="AE3732">
        <v>0.03</v>
      </c>
      <c r="AF3732" t="s">
        <v>67</v>
      </c>
      <c r="AG3732">
        <v>0.02</v>
      </c>
      <c r="AH3732" t="s">
        <v>69</v>
      </c>
      <c r="AI3732">
        <v>0</v>
      </c>
      <c r="AJ3732" t="s">
        <v>68</v>
      </c>
      <c r="AL3732" t="s">
        <v>64</v>
      </c>
      <c r="AN3732" t="s">
        <v>64</v>
      </c>
      <c r="AO3732">
        <v>8.9999999999999993E-3</v>
      </c>
      <c r="AP3732" t="s">
        <v>70</v>
      </c>
      <c r="AQ3732">
        <v>0</v>
      </c>
      <c r="AR3732" t="s">
        <v>70</v>
      </c>
      <c r="AS3732">
        <v>3.95</v>
      </c>
      <c r="AT3732" t="s">
        <v>67</v>
      </c>
      <c r="AU3732">
        <v>0.3</v>
      </c>
      <c r="AV3732" t="s">
        <v>67</v>
      </c>
      <c r="AW3732">
        <v>7.36</v>
      </c>
      <c r="AX3732" t="s">
        <v>67</v>
      </c>
      <c r="AY3732">
        <v>1.77</v>
      </c>
      <c r="AZ3732" t="s">
        <v>67</v>
      </c>
      <c r="BA3732">
        <v>0.21</v>
      </c>
      <c r="BB3732" t="s">
        <v>67</v>
      </c>
      <c r="BC3732">
        <v>2.6</v>
      </c>
      <c r="BD3732" t="s">
        <v>67</v>
      </c>
      <c r="BE3732">
        <v>0.74</v>
      </c>
      <c r="BF3732" t="s">
        <v>67</v>
      </c>
    </row>
    <row r="3733" spans="1:58" x14ac:dyDescent="0.25">
      <c r="A3733" t="s">
        <v>58</v>
      </c>
      <c r="B3733">
        <v>2</v>
      </c>
      <c r="C3733" t="s">
        <v>88</v>
      </c>
      <c r="D3733">
        <v>2014</v>
      </c>
      <c r="E3733">
        <v>2014</v>
      </c>
      <c r="F3733">
        <v>8</v>
      </c>
      <c r="G3733" t="s">
        <v>66</v>
      </c>
      <c r="H3733">
        <v>0.11</v>
      </c>
      <c r="I3733">
        <v>0.3</v>
      </c>
      <c r="J3733" t="s">
        <v>67</v>
      </c>
      <c r="K3733">
        <v>7.8</v>
      </c>
      <c r="L3733" t="s">
        <v>67</v>
      </c>
      <c r="M3733">
        <v>74.599999999999994</v>
      </c>
      <c r="N3733" t="s">
        <v>67</v>
      </c>
      <c r="O3733">
        <v>32.28</v>
      </c>
      <c r="P3733" t="s">
        <v>67</v>
      </c>
      <c r="Q3733">
        <v>0.47</v>
      </c>
      <c r="R3733" t="s">
        <v>67</v>
      </c>
      <c r="S3733">
        <v>10.199999999999999</v>
      </c>
      <c r="T3733" t="s">
        <v>67</v>
      </c>
      <c r="U3733">
        <v>3.3000000000000002E-2</v>
      </c>
      <c r="V3733" t="s">
        <v>67</v>
      </c>
      <c r="W3733">
        <v>3.1E-2</v>
      </c>
      <c r="X3733" t="s">
        <v>67</v>
      </c>
      <c r="Y3733">
        <v>3.2000000000000001E-2</v>
      </c>
      <c r="Z3733" t="s">
        <v>67</v>
      </c>
      <c r="AA3733">
        <v>2E-3</v>
      </c>
      <c r="AB3733" t="s">
        <v>68</v>
      </c>
      <c r="AC3733">
        <v>0.03</v>
      </c>
      <c r="AD3733" t="s">
        <v>67</v>
      </c>
      <c r="AE3733">
        <v>0.03</v>
      </c>
      <c r="AF3733" t="s">
        <v>67</v>
      </c>
      <c r="AG3733">
        <v>0.03</v>
      </c>
      <c r="AH3733" t="s">
        <v>69</v>
      </c>
      <c r="AI3733">
        <v>0</v>
      </c>
      <c r="AJ3733" t="s">
        <v>68</v>
      </c>
      <c r="AL3733" t="s">
        <v>64</v>
      </c>
      <c r="AN3733" t="s">
        <v>64</v>
      </c>
      <c r="AO3733">
        <v>4.0000000000000001E-3</v>
      </c>
      <c r="AP3733" t="s">
        <v>70</v>
      </c>
      <c r="AQ3733">
        <v>0</v>
      </c>
      <c r="AR3733" t="s">
        <v>70</v>
      </c>
      <c r="AS3733">
        <v>4.41</v>
      </c>
      <c r="AT3733" t="s">
        <v>67</v>
      </c>
      <c r="AU3733">
        <v>0.3</v>
      </c>
      <c r="AV3733" t="s">
        <v>67</v>
      </c>
      <c r="AW3733">
        <v>7.99</v>
      </c>
      <c r="AX3733" t="s">
        <v>67</v>
      </c>
      <c r="AY3733">
        <v>1.93</v>
      </c>
      <c r="AZ3733" t="s">
        <v>67</v>
      </c>
      <c r="BA3733">
        <v>0.25</v>
      </c>
      <c r="BB3733" t="s">
        <v>67</v>
      </c>
      <c r="BC3733">
        <v>3.77</v>
      </c>
      <c r="BD3733" t="s">
        <v>67</v>
      </c>
      <c r="BE3733">
        <v>0.71</v>
      </c>
      <c r="BF3733" t="s">
        <v>67</v>
      </c>
    </row>
    <row r="3734" spans="1:58" x14ac:dyDescent="0.25">
      <c r="A3734" t="s">
        <v>58</v>
      </c>
      <c r="B3734">
        <v>2</v>
      </c>
      <c r="C3734" t="s">
        <v>88</v>
      </c>
      <c r="D3734">
        <v>2014</v>
      </c>
      <c r="E3734">
        <v>2014</v>
      </c>
      <c r="F3734">
        <v>9</v>
      </c>
      <c r="G3734" t="s">
        <v>66</v>
      </c>
      <c r="H3734">
        <v>0.09</v>
      </c>
      <c r="I3734">
        <v>0.22</v>
      </c>
      <c r="J3734" t="s">
        <v>67</v>
      </c>
      <c r="K3734">
        <v>7.8</v>
      </c>
      <c r="L3734" t="s">
        <v>67</v>
      </c>
      <c r="M3734">
        <v>80.73</v>
      </c>
      <c r="N3734" t="s">
        <v>67</v>
      </c>
      <c r="O3734">
        <v>32.82</v>
      </c>
      <c r="P3734" t="s">
        <v>67</v>
      </c>
      <c r="Q3734">
        <v>0.56000000000000005</v>
      </c>
      <c r="R3734" t="s">
        <v>67</v>
      </c>
      <c r="S3734">
        <v>9.73</v>
      </c>
      <c r="T3734" t="s">
        <v>67</v>
      </c>
      <c r="U3734">
        <v>3.4000000000000002E-2</v>
      </c>
      <c r="V3734" t="s">
        <v>67</v>
      </c>
      <c r="W3734">
        <v>3.3000000000000002E-2</v>
      </c>
      <c r="X3734" t="s">
        <v>67</v>
      </c>
      <c r="Y3734">
        <v>3.4000000000000002E-2</v>
      </c>
      <c r="Z3734" t="s">
        <v>67</v>
      </c>
      <c r="AA3734">
        <v>1E-3</v>
      </c>
      <c r="AB3734" t="s">
        <v>68</v>
      </c>
      <c r="AC3734">
        <v>0.05</v>
      </c>
      <c r="AD3734" t="s">
        <v>67</v>
      </c>
      <c r="AE3734">
        <v>0.04</v>
      </c>
      <c r="AF3734" t="s">
        <v>67</v>
      </c>
      <c r="AG3734">
        <v>0.04</v>
      </c>
      <c r="AH3734" t="s">
        <v>69</v>
      </c>
      <c r="AI3734">
        <v>0.01</v>
      </c>
      <c r="AJ3734" t="s">
        <v>68</v>
      </c>
      <c r="AL3734" t="s">
        <v>64</v>
      </c>
      <c r="AN3734" t="s">
        <v>64</v>
      </c>
      <c r="AO3734">
        <v>6.0000000000000001E-3</v>
      </c>
      <c r="AP3734" t="s">
        <v>70</v>
      </c>
      <c r="AQ3734">
        <v>0</v>
      </c>
      <c r="AR3734" t="s">
        <v>70</v>
      </c>
      <c r="AS3734">
        <v>4.54</v>
      </c>
      <c r="AT3734" t="s">
        <v>67</v>
      </c>
      <c r="AU3734">
        <v>0.31</v>
      </c>
      <c r="AV3734" t="s">
        <v>67</v>
      </c>
      <c r="AW3734">
        <v>8.5500000000000007</v>
      </c>
      <c r="AX3734" t="s">
        <v>67</v>
      </c>
      <c r="AY3734">
        <v>2.06</v>
      </c>
      <c r="AZ3734" t="s">
        <v>67</v>
      </c>
      <c r="BA3734">
        <v>0.28999999999999998</v>
      </c>
      <c r="BB3734" t="s">
        <v>67</v>
      </c>
      <c r="BC3734">
        <v>5.0199999999999996</v>
      </c>
      <c r="BD3734" t="s">
        <v>67</v>
      </c>
      <c r="BE3734">
        <v>0.9</v>
      </c>
      <c r="BF3734" t="s">
        <v>67</v>
      </c>
    </row>
    <row r="3735" spans="1:58" x14ac:dyDescent="0.25">
      <c r="A3735" t="s">
        <v>58</v>
      </c>
      <c r="B3735">
        <v>2</v>
      </c>
      <c r="C3735" t="s">
        <v>88</v>
      </c>
      <c r="D3735">
        <v>2015</v>
      </c>
      <c r="E3735">
        <v>2014</v>
      </c>
      <c r="F3735">
        <v>10</v>
      </c>
      <c r="G3735" t="s">
        <v>66</v>
      </c>
      <c r="H3735">
        <v>0.89</v>
      </c>
      <c r="I3735">
        <v>2.34</v>
      </c>
      <c r="J3735" t="s">
        <v>67</v>
      </c>
      <c r="K3735">
        <v>7.51</v>
      </c>
      <c r="L3735" t="s">
        <v>67</v>
      </c>
      <c r="M3735">
        <v>55.38</v>
      </c>
      <c r="N3735" t="s">
        <v>67</v>
      </c>
      <c r="O3735">
        <v>23.74</v>
      </c>
      <c r="P3735" t="s">
        <v>67</v>
      </c>
      <c r="Q3735">
        <v>3</v>
      </c>
      <c r="R3735" t="s">
        <v>67</v>
      </c>
      <c r="S3735">
        <v>8.24</v>
      </c>
      <c r="T3735" t="s">
        <v>67</v>
      </c>
      <c r="U3735">
        <v>4.8000000000000001E-2</v>
      </c>
      <c r="V3735" t="s">
        <v>67</v>
      </c>
      <c r="W3735">
        <v>4.8000000000000001E-2</v>
      </c>
      <c r="X3735" t="s">
        <v>67</v>
      </c>
      <c r="Y3735">
        <v>4.2999999999999997E-2</v>
      </c>
      <c r="Z3735" t="s">
        <v>67</v>
      </c>
      <c r="AA3735">
        <v>0</v>
      </c>
      <c r="AB3735" t="s">
        <v>68</v>
      </c>
      <c r="AC3735">
        <v>0.12</v>
      </c>
      <c r="AD3735" t="s">
        <v>67</v>
      </c>
      <c r="AE3735">
        <v>0.1</v>
      </c>
      <c r="AF3735" t="s">
        <v>67</v>
      </c>
      <c r="AG3735">
        <v>0.09</v>
      </c>
      <c r="AH3735" t="s">
        <v>69</v>
      </c>
      <c r="AI3735">
        <v>0.02</v>
      </c>
      <c r="AJ3735" t="s">
        <v>68</v>
      </c>
      <c r="AL3735" t="s">
        <v>64</v>
      </c>
      <c r="AN3735" t="s">
        <v>64</v>
      </c>
      <c r="AO3735">
        <v>6.0000000000000001E-3</v>
      </c>
      <c r="AP3735" t="s">
        <v>70</v>
      </c>
      <c r="AQ3735">
        <v>0</v>
      </c>
      <c r="AR3735" t="s">
        <v>70</v>
      </c>
      <c r="AS3735">
        <v>3.15</v>
      </c>
      <c r="AT3735" t="s">
        <v>67</v>
      </c>
      <c r="AU3735">
        <v>0.28999999999999998</v>
      </c>
      <c r="AV3735" t="s">
        <v>67</v>
      </c>
      <c r="AW3735">
        <v>5.99</v>
      </c>
      <c r="AX3735" t="s">
        <v>67</v>
      </c>
      <c r="AY3735">
        <v>1.46</v>
      </c>
      <c r="AZ3735" t="s">
        <v>67</v>
      </c>
      <c r="BA3735">
        <v>0.18</v>
      </c>
      <c r="BB3735" t="s">
        <v>67</v>
      </c>
      <c r="BC3735">
        <v>2.41</v>
      </c>
      <c r="BD3735" t="s">
        <v>67</v>
      </c>
      <c r="BE3735">
        <v>2.82</v>
      </c>
      <c r="BF3735" t="s">
        <v>67</v>
      </c>
    </row>
    <row r="3736" spans="1:58" x14ac:dyDescent="0.25">
      <c r="A3736" t="s">
        <v>58</v>
      </c>
      <c r="B3736">
        <v>2</v>
      </c>
      <c r="C3736" t="s">
        <v>88</v>
      </c>
      <c r="D3736">
        <v>2015</v>
      </c>
      <c r="E3736">
        <v>2014</v>
      </c>
      <c r="F3736">
        <v>11</v>
      </c>
      <c r="G3736" t="s">
        <v>66</v>
      </c>
      <c r="H3736">
        <v>7.71</v>
      </c>
      <c r="I3736">
        <v>19.510000000000002</v>
      </c>
      <c r="J3736" t="s">
        <v>67</v>
      </c>
      <c r="K3736">
        <v>7.28</v>
      </c>
      <c r="L3736" t="s">
        <v>67</v>
      </c>
      <c r="M3736">
        <v>37.18</v>
      </c>
      <c r="N3736" t="s">
        <v>67</v>
      </c>
      <c r="O3736">
        <v>17.690000000000001</v>
      </c>
      <c r="P3736" t="s">
        <v>67</v>
      </c>
      <c r="Q3736">
        <v>7.35</v>
      </c>
      <c r="R3736" t="s">
        <v>67</v>
      </c>
      <c r="S3736">
        <v>7.79</v>
      </c>
      <c r="T3736" t="s">
        <v>67</v>
      </c>
      <c r="U3736">
        <v>4.2000000000000003E-2</v>
      </c>
      <c r="V3736" t="s">
        <v>67</v>
      </c>
      <c r="W3736">
        <v>3.5000000000000003E-2</v>
      </c>
      <c r="X3736" t="s">
        <v>67</v>
      </c>
      <c r="Y3736">
        <v>3.3000000000000002E-2</v>
      </c>
      <c r="Z3736" t="s">
        <v>67</v>
      </c>
      <c r="AA3736">
        <v>6.0000000000000001E-3</v>
      </c>
      <c r="AB3736" t="s">
        <v>68</v>
      </c>
      <c r="AC3736">
        <v>7.0000000000000007E-2</v>
      </c>
      <c r="AD3736" t="s">
        <v>67</v>
      </c>
      <c r="AE3736">
        <v>0.05</v>
      </c>
      <c r="AF3736" t="s">
        <v>67</v>
      </c>
      <c r="AG3736">
        <v>0.04</v>
      </c>
      <c r="AH3736" t="s">
        <v>69</v>
      </c>
      <c r="AI3736">
        <v>0.03</v>
      </c>
      <c r="AJ3736" t="s">
        <v>68</v>
      </c>
      <c r="AL3736" t="s">
        <v>64</v>
      </c>
      <c r="AN3736" t="s">
        <v>64</v>
      </c>
      <c r="AO3736">
        <v>6.0000000000000001E-3</v>
      </c>
      <c r="AP3736" t="s">
        <v>70</v>
      </c>
      <c r="AQ3736">
        <v>1E-3</v>
      </c>
      <c r="AR3736" t="s">
        <v>70</v>
      </c>
      <c r="AS3736">
        <v>2.16</v>
      </c>
      <c r="AT3736" t="s">
        <v>67</v>
      </c>
      <c r="AU3736">
        <v>0.21</v>
      </c>
      <c r="AV3736" t="s">
        <v>67</v>
      </c>
      <c r="AW3736">
        <v>3.96</v>
      </c>
      <c r="AX3736" t="s">
        <v>67</v>
      </c>
      <c r="AY3736">
        <v>0.99</v>
      </c>
      <c r="AZ3736" t="s">
        <v>67</v>
      </c>
      <c r="BA3736">
        <v>0.12</v>
      </c>
      <c r="BB3736" t="s">
        <v>67</v>
      </c>
      <c r="BC3736">
        <v>1.06</v>
      </c>
      <c r="BD3736" t="s">
        <v>67</v>
      </c>
      <c r="BE3736">
        <v>1.5</v>
      </c>
      <c r="BF3736" t="s">
        <v>67</v>
      </c>
    </row>
    <row r="3737" spans="1:58" x14ac:dyDescent="0.25">
      <c r="A3737" t="s">
        <v>58</v>
      </c>
      <c r="B3737">
        <v>2</v>
      </c>
      <c r="C3737" t="s">
        <v>88</v>
      </c>
      <c r="D3737">
        <v>2015</v>
      </c>
      <c r="E3737">
        <v>2014</v>
      </c>
      <c r="F3737">
        <v>12</v>
      </c>
      <c r="G3737" t="s">
        <v>66</v>
      </c>
      <c r="H3737">
        <v>12.82</v>
      </c>
      <c r="I3737">
        <v>33.53</v>
      </c>
      <c r="J3737" t="s">
        <v>67</v>
      </c>
      <c r="K3737">
        <v>7.24</v>
      </c>
      <c r="L3737" t="s">
        <v>67</v>
      </c>
      <c r="M3737">
        <v>34.53</v>
      </c>
      <c r="N3737" t="s">
        <v>67</v>
      </c>
      <c r="O3737">
        <v>17.02</v>
      </c>
      <c r="P3737" t="s">
        <v>67</v>
      </c>
      <c r="Q3737">
        <v>18.91</v>
      </c>
      <c r="R3737" t="s">
        <v>67</v>
      </c>
      <c r="S3737">
        <v>8.1999999999999993</v>
      </c>
      <c r="T3737" t="s">
        <v>67</v>
      </c>
      <c r="U3737">
        <v>4.2999999999999997E-2</v>
      </c>
      <c r="V3737" t="s">
        <v>67</v>
      </c>
      <c r="W3737">
        <v>3.6999999999999998E-2</v>
      </c>
      <c r="X3737" t="s">
        <v>67</v>
      </c>
      <c r="Y3737">
        <v>3.4000000000000002E-2</v>
      </c>
      <c r="Z3737" t="s">
        <v>67</v>
      </c>
      <c r="AA3737">
        <v>7.0000000000000001E-3</v>
      </c>
      <c r="AB3737" t="s">
        <v>68</v>
      </c>
      <c r="AC3737">
        <v>0.06</v>
      </c>
      <c r="AD3737" t="s">
        <v>67</v>
      </c>
      <c r="AE3737">
        <v>0.04</v>
      </c>
      <c r="AF3737" t="s">
        <v>67</v>
      </c>
      <c r="AG3737">
        <v>0.03</v>
      </c>
      <c r="AH3737" t="s">
        <v>69</v>
      </c>
      <c r="AI3737">
        <v>0.02</v>
      </c>
      <c r="AJ3737" t="s">
        <v>68</v>
      </c>
      <c r="AL3737" t="s">
        <v>64</v>
      </c>
      <c r="AN3737" t="s">
        <v>64</v>
      </c>
      <c r="AO3737">
        <v>6.0000000000000001E-3</v>
      </c>
      <c r="AP3737" t="s">
        <v>70</v>
      </c>
      <c r="AQ3737">
        <v>1E-3</v>
      </c>
      <c r="AR3737" t="s">
        <v>70</v>
      </c>
      <c r="AS3737">
        <v>2.0099999999999998</v>
      </c>
      <c r="AT3737" t="s">
        <v>67</v>
      </c>
      <c r="AU3737">
        <v>0.22</v>
      </c>
      <c r="AV3737" t="s">
        <v>67</v>
      </c>
      <c r="AW3737">
        <v>3.71</v>
      </c>
      <c r="AX3737" t="s">
        <v>67</v>
      </c>
      <c r="AY3737">
        <v>0.91</v>
      </c>
      <c r="AZ3737" t="s">
        <v>67</v>
      </c>
      <c r="BA3737">
        <v>0.1</v>
      </c>
      <c r="BB3737" t="s">
        <v>67</v>
      </c>
      <c r="BC3737">
        <v>0.74</v>
      </c>
      <c r="BD3737" t="s">
        <v>67</v>
      </c>
      <c r="BE3737">
        <v>0.99</v>
      </c>
      <c r="BF3737" t="s">
        <v>67</v>
      </c>
    </row>
    <row r="3738" spans="1:58" x14ac:dyDescent="0.25">
      <c r="A3738" t="s">
        <v>58</v>
      </c>
      <c r="B3738">
        <v>2</v>
      </c>
      <c r="C3738" t="s">
        <v>88</v>
      </c>
      <c r="D3738">
        <v>2015</v>
      </c>
      <c r="E3738">
        <v>2015</v>
      </c>
      <c r="F3738">
        <v>1</v>
      </c>
      <c r="G3738" t="s">
        <v>66</v>
      </c>
      <c r="H3738">
        <v>4.37</v>
      </c>
      <c r="I3738">
        <v>11.42</v>
      </c>
      <c r="J3738" t="s">
        <v>67</v>
      </c>
      <c r="K3738">
        <v>7.39</v>
      </c>
      <c r="L3738" t="s">
        <v>67</v>
      </c>
      <c r="M3738">
        <v>38.14</v>
      </c>
      <c r="N3738" t="s">
        <v>67</v>
      </c>
      <c r="O3738">
        <v>17.91</v>
      </c>
      <c r="P3738" t="s">
        <v>67</v>
      </c>
      <c r="Q3738">
        <v>5.59</v>
      </c>
      <c r="R3738" t="s">
        <v>67</v>
      </c>
      <c r="S3738">
        <v>8.6999999999999993</v>
      </c>
      <c r="T3738" t="s">
        <v>67</v>
      </c>
      <c r="U3738">
        <v>4.1000000000000002E-2</v>
      </c>
      <c r="V3738" t="s">
        <v>67</v>
      </c>
      <c r="W3738">
        <v>3.6999999999999998E-2</v>
      </c>
      <c r="X3738" t="s">
        <v>67</v>
      </c>
      <c r="Y3738">
        <v>3.5000000000000003E-2</v>
      </c>
      <c r="Z3738" t="s">
        <v>67</v>
      </c>
      <c r="AA3738">
        <v>4.0000000000000001E-3</v>
      </c>
      <c r="AB3738" t="s">
        <v>68</v>
      </c>
      <c r="AC3738">
        <v>0.05</v>
      </c>
      <c r="AD3738" t="s">
        <v>67</v>
      </c>
      <c r="AE3738">
        <v>0.04</v>
      </c>
      <c r="AF3738" t="s">
        <v>67</v>
      </c>
      <c r="AG3738">
        <v>0.04</v>
      </c>
      <c r="AH3738" t="s">
        <v>69</v>
      </c>
      <c r="AI3738">
        <v>0</v>
      </c>
      <c r="AJ3738" t="s">
        <v>68</v>
      </c>
      <c r="AL3738" t="s">
        <v>64</v>
      </c>
      <c r="AN3738" t="s">
        <v>64</v>
      </c>
      <c r="AO3738">
        <v>5.0000000000000001E-3</v>
      </c>
      <c r="AP3738" t="s">
        <v>70</v>
      </c>
      <c r="AQ3738">
        <v>1E-3</v>
      </c>
      <c r="AR3738" t="s">
        <v>70</v>
      </c>
      <c r="AS3738">
        <v>2.25</v>
      </c>
      <c r="AT3738" t="s">
        <v>67</v>
      </c>
      <c r="AU3738">
        <v>0.2</v>
      </c>
      <c r="AV3738" t="s">
        <v>67</v>
      </c>
      <c r="AW3738">
        <v>4.0599999999999996</v>
      </c>
      <c r="AX3738" t="s">
        <v>67</v>
      </c>
      <c r="AY3738">
        <v>1.02</v>
      </c>
      <c r="AZ3738" t="s">
        <v>67</v>
      </c>
      <c r="BA3738">
        <v>0.12</v>
      </c>
      <c r="BB3738" t="s">
        <v>67</v>
      </c>
      <c r="BC3738">
        <v>0.85</v>
      </c>
      <c r="BD3738" t="s">
        <v>67</v>
      </c>
      <c r="BE3738">
        <v>0.89</v>
      </c>
      <c r="BF3738" t="s">
        <v>67</v>
      </c>
    </row>
    <row r="3739" spans="1:58" x14ac:dyDescent="0.25">
      <c r="A3739" t="s">
        <v>58</v>
      </c>
      <c r="B3739">
        <v>2</v>
      </c>
      <c r="C3739" t="s">
        <v>88</v>
      </c>
      <c r="D3739">
        <v>2015</v>
      </c>
      <c r="E3739">
        <v>2015</v>
      </c>
      <c r="F3739">
        <v>2</v>
      </c>
      <c r="G3739" t="s">
        <v>66</v>
      </c>
      <c r="H3739">
        <v>4.93</v>
      </c>
      <c r="I3739">
        <v>11.64</v>
      </c>
      <c r="J3739" t="s">
        <v>67</v>
      </c>
      <c r="K3739">
        <v>7.51</v>
      </c>
      <c r="L3739" t="s">
        <v>67</v>
      </c>
      <c r="M3739">
        <v>41.28</v>
      </c>
      <c r="N3739" t="s">
        <v>67</v>
      </c>
      <c r="O3739">
        <v>19.739999999999998</v>
      </c>
      <c r="P3739" t="s">
        <v>67</v>
      </c>
      <c r="Q3739">
        <v>1.47</v>
      </c>
      <c r="R3739" t="s">
        <v>67</v>
      </c>
      <c r="S3739">
        <v>8.9499999999999993</v>
      </c>
      <c r="T3739" t="s">
        <v>67</v>
      </c>
      <c r="U3739">
        <v>4.1000000000000002E-2</v>
      </c>
      <c r="V3739" t="s">
        <v>67</v>
      </c>
      <c r="W3739">
        <v>0.04</v>
      </c>
      <c r="X3739" t="s">
        <v>67</v>
      </c>
      <c r="Y3739">
        <v>3.6999999999999998E-2</v>
      </c>
      <c r="Z3739" t="s">
        <v>67</v>
      </c>
      <c r="AA3739">
        <v>2E-3</v>
      </c>
      <c r="AB3739" t="s">
        <v>68</v>
      </c>
      <c r="AC3739">
        <v>0.09</v>
      </c>
      <c r="AD3739" t="s">
        <v>67</v>
      </c>
      <c r="AE3739">
        <v>7.0000000000000007E-2</v>
      </c>
      <c r="AF3739" t="s">
        <v>67</v>
      </c>
      <c r="AG3739">
        <v>0.03</v>
      </c>
      <c r="AH3739" t="s">
        <v>69</v>
      </c>
      <c r="AI3739">
        <v>0.03</v>
      </c>
      <c r="AJ3739" t="s">
        <v>68</v>
      </c>
      <c r="AL3739" t="s">
        <v>64</v>
      </c>
      <c r="AN3739" t="s">
        <v>64</v>
      </c>
      <c r="AO3739">
        <v>3.9E-2</v>
      </c>
      <c r="AP3739" t="s">
        <v>70</v>
      </c>
      <c r="AQ3739">
        <v>1E-3</v>
      </c>
      <c r="AR3739" t="s">
        <v>70</v>
      </c>
      <c r="AS3739">
        <v>2.38</v>
      </c>
      <c r="AT3739" t="s">
        <v>67</v>
      </c>
      <c r="AU3739">
        <v>0.21</v>
      </c>
      <c r="AV3739" t="s">
        <v>67</v>
      </c>
      <c r="AW3739">
        <v>4.38</v>
      </c>
      <c r="AX3739" t="s">
        <v>67</v>
      </c>
      <c r="AY3739">
        <v>1.08</v>
      </c>
      <c r="AZ3739" t="s">
        <v>67</v>
      </c>
      <c r="BA3739">
        <v>0.11</v>
      </c>
      <c r="BB3739" t="s">
        <v>67</v>
      </c>
      <c r="BC3739">
        <v>0.85</v>
      </c>
      <c r="BD3739" t="s">
        <v>67</v>
      </c>
      <c r="BE3739">
        <v>1.07</v>
      </c>
      <c r="BF3739" t="s">
        <v>67</v>
      </c>
    </row>
    <row r="3740" spans="1:58" x14ac:dyDescent="0.25">
      <c r="A3740" t="s">
        <v>58</v>
      </c>
      <c r="B3740">
        <v>2</v>
      </c>
      <c r="C3740" t="s">
        <v>88</v>
      </c>
      <c r="D3740">
        <v>2015</v>
      </c>
      <c r="E3740">
        <v>2015</v>
      </c>
      <c r="F3740">
        <v>3</v>
      </c>
      <c r="G3740" t="s">
        <v>66</v>
      </c>
      <c r="H3740">
        <v>2.0099999999999998</v>
      </c>
      <c r="I3740">
        <v>5.25</v>
      </c>
      <c r="J3740" t="s">
        <v>67</v>
      </c>
      <c r="K3740">
        <v>7.6</v>
      </c>
      <c r="L3740" t="s">
        <v>67</v>
      </c>
      <c r="M3740">
        <v>44.96</v>
      </c>
      <c r="N3740" t="s">
        <v>67</v>
      </c>
      <c r="O3740">
        <v>21.06</v>
      </c>
      <c r="P3740" t="s">
        <v>67</v>
      </c>
      <c r="Q3740">
        <v>1.37</v>
      </c>
      <c r="R3740" t="s">
        <v>67</v>
      </c>
      <c r="S3740">
        <v>8.8699999999999992</v>
      </c>
      <c r="T3740" t="s">
        <v>67</v>
      </c>
      <c r="U3740">
        <v>3.4000000000000002E-2</v>
      </c>
      <c r="V3740" t="s">
        <v>67</v>
      </c>
      <c r="W3740">
        <v>3.2000000000000001E-2</v>
      </c>
      <c r="X3740" t="s">
        <v>67</v>
      </c>
      <c r="Y3740">
        <v>3.3000000000000002E-2</v>
      </c>
      <c r="Z3740" t="s">
        <v>67</v>
      </c>
      <c r="AA3740">
        <v>2E-3</v>
      </c>
      <c r="AB3740" t="s">
        <v>68</v>
      </c>
      <c r="AC3740">
        <v>0.05</v>
      </c>
      <c r="AD3740" t="s">
        <v>67</v>
      </c>
      <c r="AE3740">
        <v>0.04</v>
      </c>
      <c r="AF3740" t="s">
        <v>67</v>
      </c>
      <c r="AG3740">
        <v>0.03</v>
      </c>
      <c r="AH3740" t="s">
        <v>69</v>
      </c>
      <c r="AI3740">
        <v>0.01</v>
      </c>
      <c r="AJ3740" t="s">
        <v>68</v>
      </c>
      <c r="AL3740" t="s">
        <v>64</v>
      </c>
      <c r="AN3740" t="s">
        <v>64</v>
      </c>
      <c r="AO3740">
        <v>6.0000000000000001E-3</v>
      </c>
      <c r="AP3740" t="s">
        <v>70</v>
      </c>
      <c r="AQ3740">
        <v>0</v>
      </c>
      <c r="AR3740" t="s">
        <v>70</v>
      </c>
      <c r="AS3740">
        <v>2.71</v>
      </c>
      <c r="AT3740" t="s">
        <v>67</v>
      </c>
      <c r="AU3740">
        <v>0.22</v>
      </c>
      <c r="AV3740" t="s">
        <v>67</v>
      </c>
      <c r="AW3740">
        <v>4.7699999999999996</v>
      </c>
      <c r="AX3740" t="s">
        <v>67</v>
      </c>
      <c r="AY3740">
        <v>1.2</v>
      </c>
      <c r="AZ3740" t="s">
        <v>67</v>
      </c>
      <c r="BA3740">
        <v>0.13</v>
      </c>
      <c r="BB3740" t="s">
        <v>67</v>
      </c>
      <c r="BC3740">
        <v>1</v>
      </c>
      <c r="BD3740" t="s">
        <v>67</v>
      </c>
      <c r="BE3740">
        <v>1</v>
      </c>
      <c r="BF3740" t="s">
        <v>67</v>
      </c>
    </row>
    <row r="3741" spans="1:58" x14ac:dyDescent="0.25">
      <c r="A3741" t="s">
        <v>58</v>
      </c>
      <c r="B3741">
        <v>2</v>
      </c>
      <c r="C3741" t="s">
        <v>88</v>
      </c>
      <c r="D3741">
        <v>2015</v>
      </c>
      <c r="E3741">
        <v>2015</v>
      </c>
      <c r="F3741">
        <v>4</v>
      </c>
      <c r="G3741" t="s">
        <v>66</v>
      </c>
      <c r="H3741">
        <v>1.75</v>
      </c>
      <c r="I3741">
        <v>4.43</v>
      </c>
      <c r="J3741" t="s">
        <v>67</v>
      </c>
      <c r="K3741">
        <v>7.6</v>
      </c>
      <c r="L3741" t="s">
        <v>67</v>
      </c>
      <c r="M3741">
        <v>44.06</v>
      </c>
      <c r="N3741" t="s">
        <v>67</v>
      </c>
      <c r="O3741">
        <v>21.1</v>
      </c>
      <c r="P3741" t="s">
        <v>67</v>
      </c>
      <c r="Q3741">
        <v>1.06</v>
      </c>
      <c r="R3741" t="s">
        <v>67</v>
      </c>
      <c r="S3741">
        <v>8.98</v>
      </c>
      <c r="T3741" t="s">
        <v>67</v>
      </c>
      <c r="U3741">
        <v>3.4000000000000002E-2</v>
      </c>
      <c r="V3741" t="s">
        <v>67</v>
      </c>
      <c r="W3741">
        <v>3.3000000000000002E-2</v>
      </c>
      <c r="X3741" t="s">
        <v>67</v>
      </c>
      <c r="Y3741">
        <v>3.3000000000000002E-2</v>
      </c>
      <c r="Z3741" t="s">
        <v>67</v>
      </c>
      <c r="AA3741">
        <v>1E-3</v>
      </c>
      <c r="AB3741" t="s">
        <v>68</v>
      </c>
      <c r="AC3741">
        <v>0.03</v>
      </c>
      <c r="AD3741" t="s">
        <v>67</v>
      </c>
      <c r="AE3741">
        <v>0.02</v>
      </c>
      <c r="AF3741" t="s">
        <v>67</v>
      </c>
      <c r="AG3741">
        <v>0.02</v>
      </c>
      <c r="AH3741" t="s">
        <v>69</v>
      </c>
      <c r="AI3741">
        <v>0.01</v>
      </c>
      <c r="AJ3741" t="s">
        <v>68</v>
      </c>
      <c r="AL3741" t="s">
        <v>64</v>
      </c>
      <c r="AN3741" t="s">
        <v>64</v>
      </c>
      <c r="AO3741">
        <v>3.0000000000000001E-3</v>
      </c>
      <c r="AP3741" t="s">
        <v>70</v>
      </c>
      <c r="AQ3741">
        <v>0</v>
      </c>
      <c r="AR3741" t="s">
        <v>70</v>
      </c>
      <c r="AS3741">
        <v>2.65</v>
      </c>
      <c r="AT3741" t="s">
        <v>67</v>
      </c>
      <c r="AU3741">
        <v>0.2</v>
      </c>
      <c r="AV3741" t="s">
        <v>67</v>
      </c>
      <c r="AW3741">
        <v>4.6500000000000004</v>
      </c>
      <c r="AX3741" t="s">
        <v>67</v>
      </c>
      <c r="AY3741">
        <v>1.17</v>
      </c>
      <c r="AZ3741" t="s">
        <v>67</v>
      </c>
      <c r="BA3741">
        <v>0.13</v>
      </c>
      <c r="BB3741" t="s">
        <v>67</v>
      </c>
      <c r="BC3741">
        <v>0.97</v>
      </c>
      <c r="BD3741" t="s">
        <v>67</v>
      </c>
      <c r="BE3741">
        <v>0.86</v>
      </c>
      <c r="BF3741" t="s">
        <v>67</v>
      </c>
    </row>
    <row r="3742" spans="1:58" x14ac:dyDescent="0.25">
      <c r="A3742" t="s">
        <v>58</v>
      </c>
      <c r="B3742">
        <v>2</v>
      </c>
      <c r="C3742" t="s">
        <v>88</v>
      </c>
      <c r="D3742">
        <v>2015</v>
      </c>
      <c r="E3742">
        <v>2015</v>
      </c>
      <c r="F3742">
        <v>5</v>
      </c>
      <c r="G3742" t="s">
        <v>66</v>
      </c>
      <c r="H3742">
        <v>0.6</v>
      </c>
      <c r="I3742">
        <v>1.58</v>
      </c>
      <c r="J3742" t="s">
        <v>73</v>
      </c>
      <c r="K3742">
        <v>7.65</v>
      </c>
      <c r="L3742" t="s">
        <v>67</v>
      </c>
      <c r="M3742">
        <v>56.29</v>
      </c>
      <c r="N3742" t="s">
        <v>67</v>
      </c>
      <c r="O3742">
        <v>26.23</v>
      </c>
      <c r="P3742" t="s">
        <v>67</v>
      </c>
      <c r="Q3742">
        <v>1.59</v>
      </c>
      <c r="R3742" t="s">
        <v>67</v>
      </c>
      <c r="S3742">
        <v>9.7100000000000009</v>
      </c>
      <c r="T3742" t="s">
        <v>67</v>
      </c>
      <c r="U3742">
        <v>3.5000000000000003E-2</v>
      </c>
      <c r="V3742" t="s">
        <v>67</v>
      </c>
      <c r="W3742">
        <v>3.3000000000000002E-2</v>
      </c>
      <c r="X3742" t="s">
        <v>67</v>
      </c>
      <c r="Y3742">
        <v>3.3000000000000002E-2</v>
      </c>
      <c r="Z3742" t="s">
        <v>67</v>
      </c>
      <c r="AA3742">
        <v>2E-3</v>
      </c>
      <c r="AB3742" t="s">
        <v>68</v>
      </c>
      <c r="AC3742">
        <v>0.05</v>
      </c>
      <c r="AD3742" t="s">
        <v>67</v>
      </c>
      <c r="AE3742">
        <v>0.01</v>
      </c>
      <c r="AF3742" t="s">
        <v>70</v>
      </c>
      <c r="AG3742">
        <v>0</v>
      </c>
      <c r="AH3742" t="s">
        <v>69</v>
      </c>
      <c r="AI3742">
        <v>0.04</v>
      </c>
      <c r="AJ3742" t="s">
        <v>69</v>
      </c>
      <c r="AL3742" t="s">
        <v>64</v>
      </c>
      <c r="AN3742" t="s">
        <v>64</v>
      </c>
      <c r="AO3742">
        <v>5.0000000000000001E-3</v>
      </c>
      <c r="AP3742" t="s">
        <v>70</v>
      </c>
      <c r="AQ3742">
        <v>0</v>
      </c>
      <c r="AR3742" t="s">
        <v>70</v>
      </c>
      <c r="AS3742">
        <v>3.14</v>
      </c>
      <c r="AT3742" t="s">
        <v>67</v>
      </c>
      <c r="AU3742">
        <v>0.24</v>
      </c>
      <c r="AV3742" t="s">
        <v>67</v>
      </c>
      <c r="AW3742">
        <v>6</v>
      </c>
      <c r="AX3742" t="s">
        <v>67</v>
      </c>
      <c r="AY3742">
        <v>1.47</v>
      </c>
      <c r="AZ3742" t="s">
        <v>67</v>
      </c>
      <c r="BA3742">
        <v>0.16</v>
      </c>
      <c r="BB3742" t="s">
        <v>67</v>
      </c>
      <c r="BC3742">
        <v>1.49</v>
      </c>
      <c r="BD3742" t="s">
        <v>67</v>
      </c>
      <c r="BE3742">
        <v>0.77</v>
      </c>
      <c r="BF3742" t="s">
        <v>67</v>
      </c>
    </row>
    <row r="3743" spans="1:58" x14ac:dyDescent="0.25">
      <c r="A3743" t="s">
        <v>58</v>
      </c>
      <c r="B3743">
        <v>2</v>
      </c>
      <c r="C3743" t="s">
        <v>88</v>
      </c>
      <c r="D3743">
        <v>2015</v>
      </c>
      <c r="E3743">
        <v>2015</v>
      </c>
      <c r="F3743">
        <v>6</v>
      </c>
      <c r="G3743" t="s">
        <v>66</v>
      </c>
      <c r="H3743">
        <v>0.2</v>
      </c>
      <c r="I3743">
        <v>0.5</v>
      </c>
      <c r="J3743" t="s">
        <v>67</v>
      </c>
      <c r="K3743">
        <v>7.72</v>
      </c>
      <c r="L3743" t="s">
        <v>67</v>
      </c>
      <c r="M3743">
        <v>68.56</v>
      </c>
      <c r="N3743" t="s">
        <v>67</v>
      </c>
      <c r="O3743">
        <v>30.88</v>
      </c>
      <c r="P3743" t="s">
        <v>67</v>
      </c>
      <c r="Q3743">
        <v>0.91</v>
      </c>
      <c r="R3743" t="s">
        <v>67</v>
      </c>
      <c r="S3743">
        <v>10.17</v>
      </c>
      <c r="T3743" t="s">
        <v>67</v>
      </c>
      <c r="U3743">
        <v>3.5999999999999997E-2</v>
      </c>
      <c r="V3743" t="s">
        <v>67</v>
      </c>
      <c r="W3743">
        <v>3.4000000000000002E-2</v>
      </c>
      <c r="X3743" t="s">
        <v>67</v>
      </c>
      <c r="Y3743">
        <v>3.3000000000000002E-2</v>
      </c>
      <c r="Z3743" t="s">
        <v>67</v>
      </c>
      <c r="AA3743">
        <v>2E-3</v>
      </c>
      <c r="AB3743" t="s">
        <v>68</v>
      </c>
      <c r="AC3743">
        <v>0.03</v>
      </c>
      <c r="AD3743" t="s">
        <v>67</v>
      </c>
      <c r="AE3743">
        <v>0.03</v>
      </c>
      <c r="AF3743" t="s">
        <v>70</v>
      </c>
      <c r="AG3743">
        <v>0.03</v>
      </c>
      <c r="AH3743" t="s">
        <v>69</v>
      </c>
      <c r="AI3743">
        <v>0.01</v>
      </c>
      <c r="AJ3743" t="s">
        <v>69</v>
      </c>
      <c r="AL3743" t="s">
        <v>64</v>
      </c>
      <c r="AN3743" t="s">
        <v>64</v>
      </c>
      <c r="AO3743">
        <v>4.0000000000000001E-3</v>
      </c>
      <c r="AP3743" t="s">
        <v>70</v>
      </c>
      <c r="AQ3743">
        <v>0</v>
      </c>
      <c r="AR3743" t="s">
        <v>70</v>
      </c>
      <c r="AS3743">
        <v>3.95</v>
      </c>
      <c r="AT3743" t="s">
        <v>67</v>
      </c>
      <c r="AU3743">
        <v>0.28000000000000003</v>
      </c>
      <c r="AV3743" t="s">
        <v>67</v>
      </c>
      <c r="AW3743">
        <v>7.29</v>
      </c>
      <c r="AX3743" t="s">
        <v>67</v>
      </c>
      <c r="AY3743">
        <v>1.74</v>
      </c>
      <c r="AZ3743" t="s">
        <v>67</v>
      </c>
      <c r="BA3743">
        <v>0.21</v>
      </c>
      <c r="BB3743" t="s">
        <v>67</v>
      </c>
      <c r="BC3743">
        <v>2.4500000000000002</v>
      </c>
      <c r="BD3743" t="s">
        <v>67</v>
      </c>
      <c r="BE3743">
        <v>0.69</v>
      </c>
      <c r="BF3743" t="s">
        <v>67</v>
      </c>
    </row>
    <row r="3744" spans="1:58" x14ac:dyDescent="0.25">
      <c r="A3744" t="s">
        <v>58</v>
      </c>
      <c r="B3744">
        <v>2</v>
      </c>
      <c r="C3744" t="s">
        <v>88</v>
      </c>
      <c r="D3744">
        <v>2015</v>
      </c>
      <c r="E3744">
        <v>2015</v>
      </c>
      <c r="F3744">
        <v>7</v>
      </c>
      <c r="G3744" t="s">
        <v>66</v>
      </c>
      <c r="H3744">
        <v>0.13</v>
      </c>
      <c r="I3744">
        <v>0.33</v>
      </c>
      <c r="J3744" t="s">
        <v>73</v>
      </c>
      <c r="K3744">
        <v>7.8</v>
      </c>
      <c r="L3744" t="s">
        <v>67</v>
      </c>
      <c r="M3744">
        <v>76.84</v>
      </c>
      <c r="N3744" t="s">
        <v>67</v>
      </c>
      <c r="O3744">
        <v>33.200000000000003</v>
      </c>
      <c r="P3744" t="s">
        <v>67</v>
      </c>
      <c r="Q3744">
        <v>0.82</v>
      </c>
      <c r="R3744" t="s">
        <v>67</v>
      </c>
      <c r="S3744">
        <v>10.25</v>
      </c>
      <c r="T3744" t="s">
        <v>67</v>
      </c>
      <c r="U3744">
        <v>3.5000000000000003E-2</v>
      </c>
      <c r="V3744" t="s">
        <v>67</v>
      </c>
      <c r="W3744">
        <v>3.4000000000000002E-2</v>
      </c>
      <c r="X3744" t="s">
        <v>67</v>
      </c>
      <c r="Y3744">
        <v>3.1E-2</v>
      </c>
      <c r="Z3744" t="s">
        <v>67</v>
      </c>
      <c r="AA3744">
        <v>1E-3</v>
      </c>
      <c r="AB3744" t="s">
        <v>68</v>
      </c>
      <c r="AC3744">
        <v>0.04</v>
      </c>
      <c r="AD3744" t="s">
        <v>67</v>
      </c>
      <c r="AE3744">
        <v>0.03</v>
      </c>
      <c r="AF3744" t="s">
        <v>67</v>
      </c>
      <c r="AG3744">
        <v>0.03</v>
      </c>
      <c r="AH3744" t="s">
        <v>69</v>
      </c>
      <c r="AI3744">
        <v>0</v>
      </c>
      <c r="AJ3744" t="s">
        <v>68</v>
      </c>
      <c r="AL3744" t="s">
        <v>64</v>
      </c>
      <c r="AN3744" t="s">
        <v>64</v>
      </c>
      <c r="AO3744">
        <v>4.0000000000000001E-3</v>
      </c>
      <c r="AP3744" t="s">
        <v>70</v>
      </c>
      <c r="AQ3744">
        <v>0</v>
      </c>
      <c r="AR3744" t="s">
        <v>70</v>
      </c>
      <c r="AS3744">
        <v>4.43</v>
      </c>
      <c r="AT3744" t="s">
        <v>67</v>
      </c>
      <c r="AU3744">
        <v>0.3</v>
      </c>
      <c r="AV3744" t="s">
        <v>67</v>
      </c>
      <c r="AW3744">
        <v>8.07</v>
      </c>
      <c r="AX3744" t="s">
        <v>67</v>
      </c>
      <c r="AY3744">
        <v>1.92</v>
      </c>
      <c r="AZ3744" t="s">
        <v>67</v>
      </c>
      <c r="BA3744">
        <v>0.26</v>
      </c>
      <c r="BB3744" t="s">
        <v>67</v>
      </c>
      <c r="BC3744">
        <v>3.69</v>
      </c>
      <c r="BD3744" t="s">
        <v>67</v>
      </c>
      <c r="BE3744">
        <v>0.66</v>
      </c>
      <c r="BF3744" t="s">
        <v>67</v>
      </c>
    </row>
    <row r="3745" spans="1:58" x14ac:dyDescent="0.25">
      <c r="A3745" t="s">
        <v>58</v>
      </c>
      <c r="B3745">
        <v>2</v>
      </c>
      <c r="C3745" t="s">
        <v>88</v>
      </c>
      <c r="D3745">
        <v>2015</v>
      </c>
      <c r="E3745">
        <v>2015</v>
      </c>
      <c r="F3745">
        <v>8</v>
      </c>
      <c r="G3745" t="s">
        <v>66</v>
      </c>
      <c r="H3745">
        <v>0.05</v>
      </c>
      <c r="I3745">
        <v>0.14000000000000001</v>
      </c>
      <c r="J3745" t="s">
        <v>73</v>
      </c>
      <c r="K3745">
        <v>7.8</v>
      </c>
      <c r="L3745" t="s">
        <v>67</v>
      </c>
      <c r="M3745">
        <v>85.23</v>
      </c>
      <c r="N3745" t="s">
        <v>67</v>
      </c>
      <c r="O3745">
        <v>34.049999999999997</v>
      </c>
      <c r="P3745" t="s">
        <v>67</v>
      </c>
      <c r="Q3745">
        <v>0.44</v>
      </c>
      <c r="R3745" t="s">
        <v>67</v>
      </c>
      <c r="S3745">
        <v>9.8800000000000008</v>
      </c>
      <c r="T3745" t="s">
        <v>67</v>
      </c>
      <c r="U3745">
        <v>2.9000000000000001E-2</v>
      </c>
      <c r="V3745" t="s">
        <v>67</v>
      </c>
      <c r="W3745">
        <v>2.9000000000000001E-2</v>
      </c>
      <c r="X3745" t="s">
        <v>67</v>
      </c>
      <c r="Y3745">
        <v>2.8000000000000001E-2</v>
      </c>
      <c r="Z3745" t="s">
        <v>67</v>
      </c>
      <c r="AA3745">
        <v>1E-3</v>
      </c>
      <c r="AB3745" t="s">
        <v>68</v>
      </c>
      <c r="AC3745">
        <v>0.04</v>
      </c>
      <c r="AD3745" t="s">
        <v>67</v>
      </c>
      <c r="AE3745">
        <v>0.04</v>
      </c>
      <c r="AF3745" t="s">
        <v>67</v>
      </c>
      <c r="AG3745">
        <v>0.04</v>
      </c>
      <c r="AH3745" t="s">
        <v>69</v>
      </c>
      <c r="AI3745">
        <v>0.01</v>
      </c>
      <c r="AJ3745" t="s">
        <v>68</v>
      </c>
      <c r="AL3745" t="s">
        <v>64</v>
      </c>
      <c r="AN3745" t="s">
        <v>64</v>
      </c>
      <c r="AO3745">
        <v>2E-3</v>
      </c>
      <c r="AP3745" t="s">
        <v>70</v>
      </c>
      <c r="AQ3745">
        <v>0</v>
      </c>
      <c r="AR3745" t="s">
        <v>70</v>
      </c>
      <c r="AS3745">
        <v>4.82</v>
      </c>
      <c r="AT3745" t="s">
        <v>67</v>
      </c>
      <c r="AU3745">
        <v>0.33</v>
      </c>
      <c r="AV3745" t="s">
        <v>67</v>
      </c>
      <c r="AW3745">
        <v>8.9600000000000009</v>
      </c>
      <c r="AX3745" t="s">
        <v>67</v>
      </c>
      <c r="AY3745">
        <v>2.11</v>
      </c>
      <c r="AZ3745" t="s">
        <v>67</v>
      </c>
      <c r="BA3745">
        <v>0.28999999999999998</v>
      </c>
      <c r="BB3745" t="s">
        <v>67</v>
      </c>
      <c r="BC3745">
        <v>5.51</v>
      </c>
      <c r="BD3745" t="s">
        <v>67</v>
      </c>
      <c r="BE3745">
        <v>0.9</v>
      </c>
      <c r="BF3745" t="s">
        <v>67</v>
      </c>
    </row>
    <row r="3746" spans="1:58" x14ac:dyDescent="0.25">
      <c r="A3746" t="s">
        <v>58</v>
      </c>
      <c r="B3746">
        <v>2</v>
      </c>
      <c r="C3746" t="s">
        <v>88</v>
      </c>
      <c r="D3746">
        <v>2015</v>
      </c>
      <c r="E3746">
        <v>2015</v>
      </c>
      <c r="F3746">
        <v>9</v>
      </c>
      <c r="G3746" t="s">
        <v>66</v>
      </c>
      <c r="H3746">
        <v>0.15</v>
      </c>
      <c r="I3746">
        <v>0.37</v>
      </c>
      <c r="J3746" t="s">
        <v>67</v>
      </c>
      <c r="K3746">
        <v>7.8</v>
      </c>
      <c r="L3746" t="s">
        <v>67</v>
      </c>
      <c r="M3746">
        <v>83.09</v>
      </c>
      <c r="N3746" t="s">
        <v>67</v>
      </c>
      <c r="O3746">
        <v>32.44</v>
      </c>
      <c r="P3746" t="s">
        <v>67</v>
      </c>
      <c r="Q3746">
        <v>1.79</v>
      </c>
      <c r="R3746" t="s">
        <v>67</v>
      </c>
      <c r="S3746">
        <v>9.25</v>
      </c>
      <c r="T3746" t="s">
        <v>67</v>
      </c>
      <c r="U3746">
        <v>3.6999999999999998E-2</v>
      </c>
      <c r="V3746" t="s">
        <v>67</v>
      </c>
      <c r="W3746">
        <v>3.3000000000000002E-2</v>
      </c>
      <c r="X3746" t="s">
        <v>67</v>
      </c>
      <c r="Y3746">
        <v>3.1E-2</v>
      </c>
      <c r="Z3746" t="s">
        <v>67</v>
      </c>
      <c r="AA3746">
        <v>4.0000000000000001E-3</v>
      </c>
      <c r="AB3746" t="s">
        <v>68</v>
      </c>
      <c r="AC3746">
        <v>7.0000000000000007E-2</v>
      </c>
      <c r="AD3746" t="s">
        <v>67</v>
      </c>
      <c r="AE3746">
        <v>0.05</v>
      </c>
      <c r="AF3746" t="s">
        <v>67</v>
      </c>
      <c r="AG3746">
        <v>0.05</v>
      </c>
      <c r="AH3746" t="s">
        <v>69</v>
      </c>
      <c r="AI3746">
        <v>0.01</v>
      </c>
      <c r="AJ3746" t="s">
        <v>68</v>
      </c>
      <c r="AL3746" t="s">
        <v>64</v>
      </c>
      <c r="AN3746" t="s">
        <v>64</v>
      </c>
      <c r="AO3746">
        <v>3.0000000000000001E-3</v>
      </c>
      <c r="AP3746" t="s">
        <v>70</v>
      </c>
      <c r="AQ3746">
        <v>0</v>
      </c>
      <c r="AR3746" t="s">
        <v>70</v>
      </c>
      <c r="AS3746">
        <v>4.7300000000000004</v>
      </c>
      <c r="AT3746" t="s">
        <v>67</v>
      </c>
      <c r="AU3746">
        <v>0.33</v>
      </c>
      <c r="AV3746" t="s">
        <v>67</v>
      </c>
      <c r="AW3746">
        <v>8.6</v>
      </c>
      <c r="AX3746" t="s">
        <v>67</v>
      </c>
      <c r="AY3746">
        <v>2.06</v>
      </c>
      <c r="AZ3746" t="s">
        <v>67</v>
      </c>
      <c r="BA3746">
        <v>0.31</v>
      </c>
      <c r="BB3746" t="s">
        <v>67</v>
      </c>
      <c r="BC3746">
        <v>5.57</v>
      </c>
      <c r="BD3746" t="s">
        <v>67</v>
      </c>
      <c r="BE3746">
        <v>1.39</v>
      </c>
      <c r="BF3746" t="s">
        <v>67</v>
      </c>
    </row>
    <row r="3747" spans="1:58" x14ac:dyDescent="0.25">
      <c r="A3747" t="s">
        <v>58</v>
      </c>
      <c r="B3747">
        <v>2</v>
      </c>
      <c r="C3747" t="s">
        <v>88</v>
      </c>
      <c r="D3747">
        <v>2016</v>
      </c>
      <c r="E3747">
        <v>2015</v>
      </c>
      <c r="F3747">
        <v>10</v>
      </c>
      <c r="G3747" t="s">
        <v>66</v>
      </c>
      <c r="H3747">
        <v>0.34</v>
      </c>
      <c r="I3747">
        <v>0.88</v>
      </c>
      <c r="J3747" t="s">
        <v>73</v>
      </c>
      <c r="K3747">
        <v>7.69</v>
      </c>
      <c r="L3747" t="s">
        <v>67</v>
      </c>
      <c r="M3747">
        <v>66.099999999999994</v>
      </c>
      <c r="N3747" t="s">
        <v>67</v>
      </c>
      <c r="O3747">
        <v>26.93</v>
      </c>
      <c r="P3747" t="s">
        <v>67</v>
      </c>
      <c r="Q3747">
        <v>2.23</v>
      </c>
      <c r="R3747" t="s">
        <v>67</v>
      </c>
      <c r="S3747">
        <v>8.3699999999999992</v>
      </c>
      <c r="T3747" t="s">
        <v>67</v>
      </c>
      <c r="U3747">
        <v>4.7E-2</v>
      </c>
      <c r="V3747" t="s">
        <v>67</v>
      </c>
      <c r="W3747">
        <v>4.2999999999999997E-2</v>
      </c>
      <c r="X3747" t="s">
        <v>67</v>
      </c>
      <c r="Y3747">
        <v>4.2000000000000003E-2</v>
      </c>
      <c r="Z3747" t="s">
        <v>67</v>
      </c>
      <c r="AA3747">
        <v>4.0000000000000001E-3</v>
      </c>
      <c r="AB3747" t="s">
        <v>68</v>
      </c>
      <c r="AC3747">
        <v>0.08</v>
      </c>
      <c r="AD3747" t="s">
        <v>67</v>
      </c>
      <c r="AE3747">
        <v>7.0000000000000007E-2</v>
      </c>
      <c r="AF3747" t="s">
        <v>67</v>
      </c>
      <c r="AG3747">
        <v>7.0000000000000007E-2</v>
      </c>
      <c r="AH3747" t="s">
        <v>69</v>
      </c>
      <c r="AI3747">
        <v>0.01</v>
      </c>
      <c r="AJ3747" t="s">
        <v>68</v>
      </c>
      <c r="AL3747" t="s">
        <v>64</v>
      </c>
      <c r="AN3747" t="s">
        <v>64</v>
      </c>
      <c r="AO3747">
        <v>4.0000000000000001E-3</v>
      </c>
      <c r="AP3747" t="s">
        <v>70</v>
      </c>
      <c r="AQ3747">
        <v>0</v>
      </c>
      <c r="AR3747" t="s">
        <v>70</v>
      </c>
      <c r="AS3747">
        <v>3.83</v>
      </c>
      <c r="AT3747" t="s">
        <v>67</v>
      </c>
      <c r="AU3747">
        <v>0.32</v>
      </c>
      <c r="AV3747" t="s">
        <v>67</v>
      </c>
      <c r="AW3747">
        <v>6.95</v>
      </c>
      <c r="AX3747" t="s">
        <v>67</v>
      </c>
      <c r="AY3747">
        <v>1.66</v>
      </c>
      <c r="AZ3747" t="s">
        <v>67</v>
      </c>
      <c r="BA3747">
        <v>0.26</v>
      </c>
      <c r="BB3747" t="s">
        <v>67</v>
      </c>
      <c r="BC3747">
        <v>3.78</v>
      </c>
      <c r="BD3747" t="s">
        <v>67</v>
      </c>
      <c r="BE3747">
        <v>2.39</v>
      </c>
      <c r="BF3747" t="s">
        <v>67</v>
      </c>
    </row>
    <row r="3748" spans="1:58" x14ac:dyDescent="0.25">
      <c r="A3748" t="s">
        <v>58</v>
      </c>
      <c r="B3748">
        <v>2</v>
      </c>
      <c r="C3748" t="s">
        <v>88</v>
      </c>
      <c r="D3748">
        <v>2016</v>
      </c>
      <c r="E3748">
        <v>2015</v>
      </c>
      <c r="F3748">
        <v>11</v>
      </c>
      <c r="G3748" t="s">
        <v>66</v>
      </c>
      <c r="H3748">
        <v>3.11</v>
      </c>
      <c r="I3748">
        <v>7.87</v>
      </c>
      <c r="J3748" t="s">
        <v>73</v>
      </c>
      <c r="K3748">
        <v>7.55</v>
      </c>
      <c r="L3748" t="s">
        <v>67</v>
      </c>
      <c r="M3748">
        <v>43.34</v>
      </c>
      <c r="N3748" t="s">
        <v>67</v>
      </c>
      <c r="O3748">
        <v>19.34</v>
      </c>
      <c r="P3748" t="s">
        <v>67</v>
      </c>
      <c r="Q3748">
        <v>3.73</v>
      </c>
      <c r="R3748" t="s">
        <v>67</v>
      </c>
      <c r="S3748">
        <v>7.4</v>
      </c>
      <c r="T3748" t="s">
        <v>67</v>
      </c>
      <c r="U3748">
        <v>4.4999999999999998E-2</v>
      </c>
      <c r="V3748" t="s">
        <v>67</v>
      </c>
      <c r="W3748">
        <v>3.9E-2</v>
      </c>
      <c r="X3748" t="s">
        <v>67</v>
      </c>
      <c r="Y3748">
        <v>3.7999999999999999E-2</v>
      </c>
      <c r="Z3748" t="s">
        <v>67</v>
      </c>
      <c r="AA3748">
        <v>6.0000000000000001E-3</v>
      </c>
      <c r="AB3748" t="s">
        <v>68</v>
      </c>
      <c r="AC3748">
        <v>7.0000000000000007E-2</v>
      </c>
      <c r="AD3748" t="s">
        <v>67</v>
      </c>
      <c r="AE3748">
        <v>7.0000000000000007E-2</v>
      </c>
      <c r="AF3748" t="s">
        <v>67</v>
      </c>
      <c r="AG3748">
        <v>7.0000000000000007E-2</v>
      </c>
      <c r="AH3748" t="s">
        <v>69</v>
      </c>
      <c r="AI3748">
        <v>0</v>
      </c>
      <c r="AJ3748" t="s">
        <v>68</v>
      </c>
      <c r="AL3748" t="s">
        <v>64</v>
      </c>
      <c r="AN3748" t="s">
        <v>64</v>
      </c>
      <c r="AO3748">
        <v>8.9999999999999993E-3</v>
      </c>
      <c r="AP3748" t="s">
        <v>70</v>
      </c>
      <c r="AQ3748">
        <v>1E-3</v>
      </c>
      <c r="AR3748" t="s">
        <v>70</v>
      </c>
      <c r="AS3748">
        <v>2.6</v>
      </c>
      <c r="AT3748" t="s">
        <v>67</v>
      </c>
      <c r="AU3748">
        <v>0.26</v>
      </c>
      <c r="AV3748" t="s">
        <v>67</v>
      </c>
      <c r="AW3748">
        <v>4.54</v>
      </c>
      <c r="AX3748" t="s">
        <v>67</v>
      </c>
      <c r="AY3748">
        <v>1.1100000000000001</v>
      </c>
      <c r="AZ3748" t="s">
        <v>67</v>
      </c>
      <c r="BA3748">
        <v>0.17</v>
      </c>
      <c r="BB3748" t="s">
        <v>67</v>
      </c>
      <c r="BC3748">
        <v>1.72</v>
      </c>
      <c r="BD3748" t="s">
        <v>67</v>
      </c>
      <c r="BE3748">
        <v>2.44</v>
      </c>
      <c r="BF3748" t="s">
        <v>67</v>
      </c>
    </row>
    <row r="3749" spans="1:58" x14ac:dyDescent="0.25">
      <c r="A3749" t="s">
        <v>58</v>
      </c>
      <c r="B3749">
        <v>2</v>
      </c>
      <c r="C3749" t="s">
        <v>88</v>
      </c>
      <c r="D3749">
        <v>2016</v>
      </c>
      <c r="E3749">
        <v>2015</v>
      </c>
      <c r="F3749">
        <v>12</v>
      </c>
      <c r="G3749" t="s">
        <v>66</v>
      </c>
      <c r="H3749">
        <v>20.22</v>
      </c>
      <c r="I3749">
        <v>52.9</v>
      </c>
      <c r="J3749" t="s">
        <v>67</v>
      </c>
      <c r="K3749">
        <v>7.41</v>
      </c>
      <c r="L3749" t="s">
        <v>67</v>
      </c>
      <c r="M3749">
        <v>31.77</v>
      </c>
      <c r="N3749" t="s">
        <v>67</v>
      </c>
      <c r="O3749">
        <v>15.59</v>
      </c>
      <c r="P3749" t="s">
        <v>67</v>
      </c>
      <c r="Q3749">
        <v>4.5599999999999996</v>
      </c>
      <c r="R3749" t="s">
        <v>67</v>
      </c>
      <c r="S3749">
        <v>7.85</v>
      </c>
      <c r="T3749" t="s">
        <v>67</v>
      </c>
      <c r="U3749">
        <v>0.04</v>
      </c>
      <c r="V3749" t="s">
        <v>67</v>
      </c>
      <c r="W3749">
        <v>3.5000000000000003E-2</v>
      </c>
      <c r="X3749" t="s">
        <v>67</v>
      </c>
      <c r="Y3749">
        <v>3.2000000000000001E-2</v>
      </c>
      <c r="Z3749" t="s">
        <v>67</v>
      </c>
      <c r="AA3749">
        <v>5.0000000000000001E-3</v>
      </c>
      <c r="AB3749" t="s">
        <v>68</v>
      </c>
      <c r="AC3749">
        <v>0.04</v>
      </c>
      <c r="AD3749" t="s">
        <v>67</v>
      </c>
      <c r="AE3749">
        <v>0.03</v>
      </c>
      <c r="AF3749" t="s">
        <v>67</v>
      </c>
      <c r="AG3749">
        <v>0.02</v>
      </c>
      <c r="AH3749" t="s">
        <v>69</v>
      </c>
      <c r="AI3749">
        <v>0.02</v>
      </c>
      <c r="AJ3749" t="s">
        <v>68</v>
      </c>
      <c r="AL3749" t="s">
        <v>64</v>
      </c>
      <c r="AN3749" t="s">
        <v>64</v>
      </c>
      <c r="AO3749">
        <v>5.0000000000000001E-3</v>
      </c>
      <c r="AP3749" t="s">
        <v>70</v>
      </c>
      <c r="AQ3749">
        <v>1E-3</v>
      </c>
      <c r="AR3749" t="s">
        <v>70</v>
      </c>
      <c r="AS3749">
        <v>1.89</v>
      </c>
      <c r="AT3749" t="s">
        <v>67</v>
      </c>
      <c r="AU3749">
        <v>0.21</v>
      </c>
      <c r="AV3749" t="s">
        <v>67</v>
      </c>
      <c r="AW3749">
        <v>3.32</v>
      </c>
      <c r="AX3749" t="s">
        <v>67</v>
      </c>
      <c r="AY3749">
        <v>0.81</v>
      </c>
      <c r="AZ3749" t="s">
        <v>67</v>
      </c>
      <c r="BA3749">
        <v>0.11</v>
      </c>
      <c r="BB3749" t="s">
        <v>67</v>
      </c>
      <c r="BC3749">
        <v>0.85</v>
      </c>
      <c r="BD3749" t="s">
        <v>67</v>
      </c>
      <c r="BE3749">
        <v>1.08</v>
      </c>
      <c r="BF3749" t="s">
        <v>67</v>
      </c>
    </row>
    <row r="3750" spans="1:58" x14ac:dyDescent="0.25">
      <c r="A3750" t="s">
        <v>58</v>
      </c>
      <c r="B3750">
        <v>2</v>
      </c>
      <c r="C3750" t="s">
        <v>88</v>
      </c>
      <c r="D3750">
        <v>2016</v>
      </c>
      <c r="E3750">
        <v>2016</v>
      </c>
      <c r="F3750">
        <v>1</v>
      </c>
      <c r="G3750" t="s">
        <v>66</v>
      </c>
      <c r="H3750">
        <v>10.220000000000001</v>
      </c>
      <c r="I3750">
        <v>26.73</v>
      </c>
      <c r="J3750" t="s">
        <v>67</v>
      </c>
      <c r="K3750">
        <v>7.5</v>
      </c>
      <c r="L3750" t="s">
        <v>67</v>
      </c>
      <c r="M3750">
        <v>34.450000000000003</v>
      </c>
      <c r="N3750" t="s">
        <v>67</v>
      </c>
      <c r="O3750">
        <v>17.22</v>
      </c>
      <c r="P3750" t="s">
        <v>67</v>
      </c>
      <c r="Q3750">
        <v>1.42</v>
      </c>
      <c r="R3750" t="s">
        <v>67</v>
      </c>
      <c r="S3750">
        <v>8.64</v>
      </c>
      <c r="T3750" t="s">
        <v>67</v>
      </c>
      <c r="U3750">
        <v>0.04</v>
      </c>
      <c r="V3750" t="s">
        <v>67</v>
      </c>
      <c r="W3750">
        <v>3.7999999999999999E-2</v>
      </c>
      <c r="X3750" t="s">
        <v>67</v>
      </c>
      <c r="Y3750">
        <v>3.7999999999999999E-2</v>
      </c>
      <c r="Z3750" t="s">
        <v>67</v>
      </c>
      <c r="AA3750">
        <v>1E-3</v>
      </c>
      <c r="AB3750" t="s">
        <v>68</v>
      </c>
      <c r="AC3750">
        <v>0.02</v>
      </c>
      <c r="AD3750" t="s">
        <v>67</v>
      </c>
      <c r="AE3750">
        <v>0.03</v>
      </c>
      <c r="AF3750" t="s">
        <v>67</v>
      </c>
      <c r="AG3750">
        <v>0.02</v>
      </c>
      <c r="AH3750" t="s">
        <v>69</v>
      </c>
      <c r="AI3750">
        <v>0</v>
      </c>
      <c r="AJ3750" t="s">
        <v>68</v>
      </c>
      <c r="AL3750" t="s">
        <v>64</v>
      </c>
      <c r="AN3750" t="s">
        <v>64</v>
      </c>
      <c r="AO3750">
        <v>3.0000000000000001E-3</v>
      </c>
      <c r="AP3750" t="s">
        <v>70</v>
      </c>
      <c r="AQ3750">
        <v>0</v>
      </c>
      <c r="AR3750" t="s">
        <v>70</v>
      </c>
      <c r="AS3750">
        <v>2.12</v>
      </c>
      <c r="AT3750" t="s">
        <v>67</v>
      </c>
      <c r="AU3750">
        <v>0.2</v>
      </c>
      <c r="AV3750" t="s">
        <v>67</v>
      </c>
      <c r="AW3750">
        <v>3.55</v>
      </c>
      <c r="AX3750" t="s">
        <v>67</v>
      </c>
      <c r="AY3750">
        <v>0.9</v>
      </c>
      <c r="AZ3750" t="s">
        <v>67</v>
      </c>
      <c r="BA3750">
        <v>0.11</v>
      </c>
      <c r="BB3750" t="s">
        <v>67</v>
      </c>
      <c r="BC3750">
        <v>0.87</v>
      </c>
      <c r="BD3750" t="s">
        <v>67</v>
      </c>
      <c r="BE3750">
        <v>0.86</v>
      </c>
      <c r="BF3750" t="s">
        <v>67</v>
      </c>
    </row>
    <row r="3751" spans="1:58" x14ac:dyDescent="0.25">
      <c r="A3751" t="s">
        <v>58</v>
      </c>
      <c r="B3751">
        <v>2</v>
      </c>
      <c r="C3751" t="s">
        <v>88</v>
      </c>
      <c r="D3751">
        <v>2016</v>
      </c>
      <c r="E3751">
        <v>2016</v>
      </c>
      <c r="F3751">
        <v>2</v>
      </c>
      <c r="G3751" t="s">
        <v>66</v>
      </c>
      <c r="H3751">
        <v>7.23</v>
      </c>
      <c r="I3751">
        <v>17.7</v>
      </c>
      <c r="J3751" t="s">
        <v>67</v>
      </c>
      <c r="K3751">
        <v>7.5</v>
      </c>
      <c r="L3751" t="s">
        <v>67</v>
      </c>
      <c r="M3751">
        <v>36.840000000000003</v>
      </c>
      <c r="N3751" t="s">
        <v>67</v>
      </c>
      <c r="O3751">
        <v>18.53</v>
      </c>
      <c r="P3751" t="s">
        <v>67</v>
      </c>
      <c r="Q3751">
        <v>1.36</v>
      </c>
      <c r="R3751" t="s">
        <v>67</v>
      </c>
      <c r="S3751">
        <v>8.84</v>
      </c>
      <c r="T3751" t="s">
        <v>67</v>
      </c>
      <c r="U3751">
        <v>3.9E-2</v>
      </c>
      <c r="V3751" t="s">
        <v>67</v>
      </c>
      <c r="W3751">
        <v>3.6999999999999998E-2</v>
      </c>
      <c r="X3751" t="s">
        <v>67</v>
      </c>
      <c r="Y3751">
        <v>3.6999999999999998E-2</v>
      </c>
      <c r="Z3751" t="s">
        <v>67</v>
      </c>
      <c r="AA3751">
        <v>2E-3</v>
      </c>
      <c r="AB3751" t="s">
        <v>68</v>
      </c>
      <c r="AC3751">
        <v>0.01</v>
      </c>
      <c r="AD3751" t="s">
        <v>70</v>
      </c>
      <c r="AE3751">
        <v>0.01</v>
      </c>
      <c r="AF3751" t="s">
        <v>70</v>
      </c>
      <c r="AG3751">
        <v>0.01</v>
      </c>
      <c r="AH3751" t="s">
        <v>69</v>
      </c>
      <c r="AI3751">
        <v>0</v>
      </c>
      <c r="AJ3751" t="s">
        <v>69</v>
      </c>
      <c r="AL3751" t="s">
        <v>64</v>
      </c>
      <c r="AN3751" t="s">
        <v>64</v>
      </c>
      <c r="AO3751">
        <v>2E-3</v>
      </c>
      <c r="AP3751" t="s">
        <v>70</v>
      </c>
      <c r="AQ3751">
        <v>1E-3</v>
      </c>
      <c r="AR3751" t="s">
        <v>70</v>
      </c>
      <c r="AS3751">
        <v>2.23</v>
      </c>
      <c r="AT3751" t="s">
        <v>67</v>
      </c>
      <c r="AU3751">
        <v>0.21</v>
      </c>
      <c r="AV3751" t="s">
        <v>67</v>
      </c>
      <c r="AW3751">
        <v>3.87</v>
      </c>
      <c r="AX3751" t="s">
        <v>67</v>
      </c>
      <c r="AY3751">
        <v>0.98</v>
      </c>
      <c r="AZ3751" t="s">
        <v>67</v>
      </c>
      <c r="BA3751">
        <v>0.09</v>
      </c>
      <c r="BB3751" t="s">
        <v>67</v>
      </c>
      <c r="BC3751">
        <v>0.86</v>
      </c>
      <c r="BD3751" t="s">
        <v>67</v>
      </c>
      <c r="BE3751">
        <v>0.83</v>
      </c>
      <c r="BF3751" t="s">
        <v>67</v>
      </c>
    </row>
    <row r="3752" spans="1:58" x14ac:dyDescent="0.25">
      <c r="A3752" t="s">
        <v>58</v>
      </c>
      <c r="B3752">
        <v>2</v>
      </c>
      <c r="C3752" t="s">
        <v>88</v>
      </c>
      <c r="D3752">
        <v>2016</v>
      </c>
      <c r="E3752">
        <v>2016</v>
      </c>
      <c r="F3752">
        <v>3</v>
      </c>
      <c r="G3752" t="s">
        <v>66</v>
      </c>
      <c r="H3752">
        <v>9.56</v>
      </c>
      <c r="I3752">
        <v>25.01</v>
      </c>
      <c r="J3752" t="s">
        <v>73</v>
      </c>
      <c r="K3752">
        <v>7.52</v>
      </c>
      <c r="L3752" t="s">
        <v>67</v>
      </c>
      <c r="M3752">
        <v>37.18</v>
      </c>
      <c r="N3752" t="s">
        <v>67</v>
      </c>
      <c r="O3752">
        <v>18.64</v>
      </c>
      <c r="P3752" t="s">
        <v>67</v>
      </c>
      <c r="Q3752">
        <v>1.26</v>
      </c>
      <c r="R3752" t="s">
        <v>67</v>
      </c>
      <c r="S3752">
        <v>8.73</v>
      </c>
      <c r="T3752" t="s">
        <v>67</v>
      </c>
      <c r="U3752">
        <v>3.9E-2</v>
      </c>
      <c r="V3752" t="s">
        <v>67</v>
      </c>
      <c r="W3752">
        <v>3.4000000000000002E-2</v>
      </c>
      <c r="X3752" t="s">
        <v>67</v>
      </c>
      <c r="Y3752">
        <v>3.5999999999999997E-2</v>
      </c>
      <c r="Z3752" t="s">
        <v>67</v>
      </c>
      <c r="AA3752">
        <v>4.0000000000000001E-3</v>
      </c>
      <c r="AB3752" t="s">
        <v>68</v>
      </c>
      <c r="AC3752">
        <v>0.03</v>
      </c>
      <c r="AD3752" t="s">
        <v>70</v>
      </c>
      <c r="AE3752">
        <v>0.02</v>
      </c>
      <c r="AF3752" t="s">
        <v>70</v>
      </c>
      <c r="AG3752">
        <v>0.02</v>
      </c>
      <c r="AH3752" t="s">
        <v>69</v>
      </c>
      <c r="AI3752">
        <v>0.01</v>
      </c>
      <c r="AJ3752" t="s">
        <v>69</v>
      </c>
      <c r="AL3752" t="s">
        <v>64</v>
      </c>
      <c r="AN3752" t="s">
        <v>64</v>
      </c>
      <c r="AO3752">
        <v>3.0000000000000001E-3</v>
      </c>
      <c r="AP3752" t="s">
        <v>70</v>
      </c>
      <c r="AQ3752">
        <v>0</v>
      </c>
      <c r="AR3752" t="s">
        <v>70</v>
      </c>
      <c r="AS3752">
        <v>2.15</v>
      </c>
      <c r="AT3752" t="s">
        <v>67</v>
      </c>
      <c r="AU3752">
        <v>0.21</v>
      </c>
      <c r="AV3752" t="s">
        <v>67</v>
      </c>
      <c r="AW3752">
        <v>3.87</v>
      </c>
      <c r="AX3752" t="s">
        <v>67</v>
      </c>
      <c r="AY3752">
        <v>0.97</v>
      </c>
      <c r="AZ3752" t="s">
        <v>67</v>
      </c>
      <c r="BA3752">
        <v>0.1</v>
      </c>
      <c r="BB3752" t="s">
        <v>67</v>
      </c>
      <c r="BC3752">
        <v>0.86</v>
      </c>
      <c r="BD3752" t="s">
        <v>67</v>
      </c>
      <c r="BE3752">
        <v>0.85</v>
      </c>
      <c r="BF3752" t="s">
        <v>67</v>
      </c>
    </row>
    <row r="3753" spans="1:58" x14ac:dyDescent="0.25">
      <c r="A3753" t="s">
        <v>58</v>
      </c>
      <c r="B3753">
        <v>2</v>
      </c>
      <c r="C3753" t="s">
        <v>88</v>
      </c>
      <c r="D3753">
        <v>2016</v>
      </c>
      <c r="E3753">
        <v>2016</v>
      </c>
      <c r="F3753">
        <v>4</v>
      </c>
      <c r="G3753" t="s">
        <v>66</v>
      </c>
      <c r="H3753">
        <v>2.44</v>
      </c>
      <c r="I3753">
        <v>6.17</v>
      </c>
      <c r="J3753" t="s">
        <v>67</v>
      </c>
      <c r="K3753">
        <v>7.66</v>
      </c>
      <c r="L3753" t="s">
        <v>67</v>
      </c>
      <c r="M3753">
        <v>44.73</v>
      </c>
      <c r="N3753" t="s">
        <v>67</v>
      </c>
      <c r="O3753">
        <v>22.22</v>
      </c>
      <c r="P3753" t="s">
        <v>67</v>
      </c>
      <c r="Q3753">
        <v>1.05</v>
      </c>
      <c r="R3753" t="s">
        <v>67</v>
      </c>
      <c r="S3753">
        <v>9.32</v>
      </c>
      <c r="T3753" t="s">
        <v>67</v>
      </c>
      <c r="U3753">
        <v>3.5000000000000003E-2</v>
      </c>
      <c r="V3753" t="s">
        <v>67</v>
      </c>
      <c r="W3753">
        <v>3.5000000000000003E-2</v>
      </c>
      <c r="X3753" t="s">
        <v>67</v>
      </c>
      <c r="Y3753">
        <v>3.4000000000000002E-2</v>
      </c>
      <c r="Z3753" t="s">
        <v>67</v>
      </c>
      <c r="AA3753">
        <v>1E-3</v>
      </c>
      <c r="AB3753" t="s">
        <v>68</v>
      </c>
      <c r="AC3753">
        <v>0.02</v>
      </c>
      <c r="AD3753" t="s">
        <v>67</v>
      </c>
      <c r="AE3753">
        <v>0.01</v>
      </c>
      <c r="AF3753" t="s">
        <v>70</v>
      </c>
      <c r="AG3753">
        <v>0.01</v>
      </c>
      <c r="AH3753" t="s">
        <v>69</v>
      </c>
      <c r="AI3753">
        <v>0.01</v>
      </c>
      <c r="AJ3753" t="s">
        <v>69</v>
      </c>
      <c r="AL3753" t="s">
        <v>64</v>
      </c>
      <c r="AN3753" t="s">
        <v>64</v>
      </c>
      <c r="AO3753">
        <v>3.0000000000000001E-3</v>
      </c>
      <c r="AP3753" t="s">
        <v>70</v>
      </c>
      <c r="AQ3753">
        <v>0</v>
      </c>
      <c r="AR3753" t="s">
        <v>70</v>
      </c>
      <c r="AS3753">
        <v>2.42</v>
      </c>
      <c r="AT3753" t="s">
        <v>67</v>
      </c>
      <c r="AU3753">
        <v>0.22</v>
      </c>
      <c r="AV3753" t="s">
        <v>67</v>
      </c>
      <c r="AW3753">
        <v>4.67</v>
      </c>
      <c r="AX3753" t="s">
        <v>67</v>
      </c>
      <c r="AY3753">
        <v>1.1499999999999999</v>
      </c>
      <c r="AZ3753" t="s">
        <v>67</v>
      </c>
      <c r="BA3753">
        <v>0.12</v>
      </c>
      <c r="BB3753" t="s">
        <v>67</v>
      </c>
      <c r="BC3753">
        <v>1.03</v>
      </c>
      <c r="BD3753" t="s">
        <v>67</v>
      </c>
      <c r="BE3753">
        <v>0.81</v>
      </c>
      <c r="BF3753" t="s">
        <v>67</v>
      </c>
    </row>
    <row r="3754" spans="1:58" x14ac:dyDescent="0.25">
      <c r="A3754" t="s">
        <v>58</v>
      </c>
      <c r="B3754">
        <v>2</v>
      </c>
      <c r="C3754" t="s">
        <v>88</v>
      </c>
      <c r="D3754">
        <v>2016</v>
      </c>
      <c r="E3754">
        <v>2016</v>
      </c>
      <c r="F3754">
        <v>5</v>
      </c>
      <c r="G3754" t="s">
        <v>66</v>
      </c>
      <c r="H3754">
        <v>0.94</v>
      </c>
      <c r="I3754">
        <v>2.4700000000000002</v>
      </c>
      <c r="J3754" t="s">
        <v>67</v>
      </c>
      <c r="K3754">
        <v>7.71</v>
      </c>
      <c r="L3754" t="s">
        <v>67</v>
      </c>
      <c r="M3754">
        <v>54.98</v>
      </c>
      <c r="N3754" t="s">
        <v>67</v>
      </c>
      <c r="O3754">
        <v>26.71</v>
      </c>
      <c r="P3754" t="s">
        <v>67</v>
      </c>
      <c r="Q3754">
        <v>1.04</v>
      </c>
      <c r="R3754" t="s">
        <v>67</v>
      </c>
      <c r="S3754">
        <v>9.93</v>
      </c>
      <c r="T3754" t="s">
        <v>67</v>
      </c>
      <c r="U3754">
        <v>3.7999999999999999E-2</v>
      </c>
      <c r="V3754" t="s">
        <v>67</v>
      </c>
      <c r="W3754">
        <v>3.6999999999999998E-2</v>
      </c>
      <c r="X3754" t="s">
        <v>67</v>
      </c>
      <c r="Y3754">
        <v>3.5000000000000003E-2</v>
      </c>
      <c r="Z3754" t="s">
        <v>67</v>
      </c>
      <c r="AA3754">
        <v>2E-3</v>
      </c>
      <c r="AB3754" t="s">
        <v>68</v>
      </c>
      <c r="AC3754">
        <v>0.02</v>
      </c>
      <c r="AD3754" t="s">
        <v>70</v>
      </c>
      <c r="AE3754">
        <v>0.02</v>
      </c>
      <c r="AF3754" t="s">
        <v>70</v>
      </c>
      <c r="AG3754">
        <v>0.02</v>
      </c>
      <c r="AH3754" t="s">
        <v>69</v>
      </c>
      <c r="AI3754">
        <v>0</v>
      </c>
      <c r="AJ3754" t="s">
        <v>69</v>
      </c>
      <c r="AL3754" t="s">
        <v>64</v>
      </c>
      <c r="AN3754" t="s">
        <v>64</v>
      </c>
      <c r="AO3754">
        <v>3.0000000000000001E-3</v>
      </c>
      <c r="AP3754" t="s">
        <v>70</v>
      </c>
      <c r="AQ3754">
        <v>1E-3</v>
      </c>
      <c r="AR3754" t="s">
        <v>70</v>
      </c>
      <c r="AS3754">
        <v>3.03</v>
      </c>
      <c r="AT3754" t="s">
        <v>67</v>
      </c>
      <c r="AU3754">
        <v>0.24</v>
      </c>
      <c r="AV3754" t="s">
        <v>67</v>
      </c>
      <c r="AW3754">
        <v>5.63</v>
      </c>
      <c r="AX3754" t="s">
        <v>67</v>
      </c>
      <c r="AY3754">
        <v>1.44</v>
      </c>
      <c r="AZ3754" t="s">
        <v>67</v>
      </c>
      <c r="BA3754">
        <v>0.16</v>
      </c>
      <c r="BB3754" t="s">
        <v>67</v>
      </c>
      <c r="BC3754">
        <v>1.46</v>
      </c>
      <c r="BD3754" t="s">
        <v>67</v>
      </c>
      <c r="BE3754">
        <v>0.74</v>
      </c>
      <c r="BF3754" t="s">
        <v>67</v>
      </c>
    </row>
    <row r="3755" spans="1:58" x14ac:dyDescent="0.25">
      <c r="A3755" t="s">
        <v>58</v>
      </c>
      <c r="B3755">
        <v>2</v>
      </c>
      <c r="C3755" t="s">
        <v>88</v>
      </c>
      <c r="D3755">
        <v>2016</v>
      </c>
      <c r="E3755">
        <v>2016</v>
      </c>
      <c r="F3755">
        <v>6</v>
      </c>
      <c r="G3755" t="s">
        <v>66</v>
      </c>
      <c r="H3755">
        <v>0.4</v>
      </c>
      <c r="I3755">
        <v>1</v>
      </c>
      <c r="J3755" t="s">
        <v>67</v>
      </c>
      <c r="K3755">
        <v>7.88</v>
      </c>
      <c r="L3755" t="s">
        <v>67</v>
      </c>
      <c r="M3755">
        <v>64.86</v>
      </c>
      <c r="N3755" t="s">
        <v>67</v>
      </c>
      <c r="O3755">
        <v>30.37</v>
      </c>
      <c r="P3755" t="s">
        <v>67</v>
      </c>
      <c r="Q3755">
        <v>1.03</v>
      </c>
      <c r="R3755" t="s">
        <v>67</v>
      </c>
      <c r="S3755">
        <v>10.35</v>
      </c>
      <c r="T3755" t="s">
        <v>67</v>
      </c>
      <c r="U3755">
        <v>0.04</v>
      </c>
      <c r="V3755" t="s">
        <v>67</v>
      </c>
      <c r="W3755">
        <v>3.6999999999999998E-2</v>
      </c>
      <c r="X3755" t="s">
        <v>67</v>
      </c>
      <c r="Y3755">
        <v>3.5000000000000003E-2</v>
      </c>
      <c r="Z3755" t="s">
        <v>67</v>
      </c>
      <c r="AA3755">
        <v>3.0000000000000001E-3</v>
      </c>
      <c r="AB3755" t="s">
        <v>68</v>
      </c>
      <c r="AC3755">
        <v>0.05</v>
      </c>
      <c r="AD3755" t="s">
        <v>67</v>
      </c>
      <c r="AE3755">
        <v>0.04</v>
      </c>
      <c r="AF3755" t="s">
        <v>67</v>
      </c>
      <c r="AG3755">
        <v>0.03</v>
      </c>
      <c r="AH3755" t="s">
        <v>69</v>
      </c>
      <c r="AI3755">
        <v>0.01</v>
      </c>
      <c r="AJ3755" t="s">
        <v>68</v>
      </c>
      <c r="AL3755" t="s">
        <v>64</v>
      </c>
      <c r="AN3755" t="s">
        <v>64</v>
      </c>
      <c r="AO3755">
        <v>0.01</v>
      </c>
      <c r="AP3755" t="s">
        <v>70</v>
      </c>
      <c r="AQ3755">
        <v>0</v>
      </c>
      <c r="AR3755" t="s">
        <v>70</v>
      </c>
      <c r="AS3755">
        <v>3.64</v>
      </c>
      <c r="AT3755" t="s">
        <v>67</v>
      </c>
      <c r="AU3755">
        <v>0.26</v>
      </c>
      <c r="AV3755" t="s">
        <v>67</v>
      </c>
      <c r="AW3755">
        <v>6.8</v>
      </c>
      <c r="AX3755" t="s">
        <v>67</v>
      </c>
      <c r="AY3755">
        <v>1.71</v>
      </c>
      <c r="AZ3755" t="s">
        <v>67</v>
      </c>
      <c r="BA3755">
        <v>0.2</v>
      </c>
      <c r="BB3755" t="s">
        <v>67</v>
      </c>
      <c r="BC3755">
        <v>2.11</v>
      </c>
      <c r="BD3755" t="s">
        <v>67</v>
      </c>
      <c r="BE3755">
        <v>0.78</v>
      </c>
      <c r="BF3755" t="s">
        <v>67</v>
      </c>
    </row>
    <row r="3756" spans="1:58" x14ac:dyDescent="0.25">
      <c r="A3756" t="s">
        <v>58</v>
      </c>
      <c r="B3756">
        <v>2</v>
      </c>
      <c r="C3756" t="s">
        <v>88</v>
      </c>
      <c r="D3756">
        <v>2016</v>
      </c>
      <c r="E3756">
        <v>2016</v>
      </c>
      <c r="F3756">
        <v>7</v>
      </c>
      <c r="G3756" t="s">
        <v>66</v>
      </c>
      <c r="H3756">
        <v>0.18</v>
      </c>
      <c r="I3756">
        <v>0.47</v>
      </c>
      <c r="J3756" t="s">
        <v>67</v>
      </c>
      <c r="K3756">
        <v>7.91</v>
      </c>
      <c r="L3756" t="s">
        <v>67</v>
      </c>
      <c r="M3756">
        <v>72.64</v>
      </c>
      <c r="N3756" t="s">
        <v>67</v>
      </c>
      <c r="O3756">
        <v>33.409999999999997</v>
      </c>
      <c r="P3756" t="s">
        <v>67</v>
      </c>
      <c r="Q3756">
        <v>0.72</v>
      </c>
      <c r="R3756" t="s">
        <v>67</v>
      </c>
      <c r="S3756">
        <v>9.9</v>
      </c>
      <c r="T3756" t="s">
        <v>67</v>
      </c>
      <c r="U3756">
        <v>3.4000000000000002E-2</v>
      </c>
      <c r="V3756" t="s">
        <v>67</v>
      </c>
      <c r="W3756">
        <v>3.1E-2</v>
      </c>
      <c r="X3756" t="s">
        <v>67</v>
      </c>
      <c r="Y3756">
        <v>3.1E-2</v>
      </c>
      <c r="Z3756" t="s">
        <v>67</v>
      </c>
      <c r="AA3756">
        <v>3.0000000000000001E-3</v>
      </c>
      <c r="AB3756" t="s">
        <v>68</v>
      </c>
      <c r="AC3756">
        <v>0.04</v>
      </c>
      <c r="AD3756" t="s">
        <v>70</v>
      </c>
      <c r="AE3756">
        <v>0.01</v>
      </c>
      <c r="AF3756" t="s">
        <v>70</v>
      </c>
      <c r="AG3756">
        <v>0.01</v>
      </c>
      <c r="AH3756" t="s">
        <v>69</v>
      </c>
      <c r="AI3756">
        <v>0.03</v>
      </c>
      <c r="AJ3756" t="s">
        <v>69</v>
      </c>
      <c r="AL3756" t="s">
        <v>64</v>
      </c>
      <c r="AN3756" t="s">
        <v>64</v>
      </c>
      <c r="AO3756">
        <v>6.0000000000000001E-3</v>
      </c>
      <c r="AP3756" t="s">
        <v>70</v>
      </c>
      <c r="AQ3756">
        <v>0</v>
      </c>
      <c r="AR3756" t="s">
        <v>70</v>
      </c>
      <c r="AS3756">
        <v>4.18</v>
      </c>
      <c r="AT3756" t="s">
        <v>67</v>
      </c>
      <c r="AU3756">
        <v>0.28000000000000003</v>
      </c>
      <c r="AV3756" t="s">
        <v>67</v>
      </c>
      <c r="AW3756">
        <v>7.82</v>
      </c>
      <c r="AX3756" t="s">
        <v>67</v>
      </c>
      <c r="AY3756">
        <v>1.9</v>
      </c>
      <c r="AZ3756" t="s">
        <v>67</v>
      </c>
      <c r="BA3756">
        <v>0.22</v>
      </c>
      <c r="BB3756" t="s">
        <v>67</v>
      </c>
      <c r="BC3756">
        <v>3.01</v>
      </c>
      <c r="BD3756" t="s">
        <v>67</v>
      </c>
      <c r="BE3756">
        <v>0.87</v>
      </c>
      <c r="BF3756" t="s">
        <v>67</v>
      </c>
    </row>
    <row r="3757" spans="1:58" x14ac:dyDescent="0.25">
      <c r="A3757" t="s">
        <v>58</v>
      </c>
      <c r="B3757">
        <v>2</v>
      </c>
      <c r="C3757" t="s">
        <v>88</v>
      </c>
      <c r="D3757">
        <v>2016</v>
      </c>
      <c r="E3757">
        <v>2016</v>
      </c>
      <c r="F3757">
        <v>8</v>
      </c>
      <c r="G3757" t="s">
        <v>66</v>
      </c>
      <c r="H3757">
        <v>7.0000000000000007E-2</v>
      </c>
      <c r="I3757">
        <v>0.18</v>
      </c>
      <c r="J3757" t="s">
        <v>67</v>
      </c>
      <c r="K3757">
        <v>7.94</v>
      </c>
      <c r="L3757" t="s">
        <v>67</v>
      </c>
      <c r="M3757">
        <v>83.67</v>
      </c>
      <c r="N3757" t="s">
        <v>67</v>
      </c>
      <c r="O3757">
        <v>34.36</v>
      </c>
      <c r="P3757" t="s">
        <v>67</v>
      </c>
      <c r="Q3757">
        <v>0.74</v>
      </c>
      <c r="R3757" t="s">
        <v>67</v>
      </c>
      <c r="S3757">
        <v>9.67</v>
      </c>
      <c r="T3757" t="s">
        <v>67</v>
      </c>
      <c r="U3757">
        <v>3.2000000000000001E-2</v>
      </c>
      <c r="V3757" t="s">
        <v>67</v>
      </c>
      <c r="W3757">
        <v>0.03</v>
      </c>
      <c r="X3757" t="s">
        <v>67</v>
      </c>
      <c r="Y3757">
        <v>2.8000000000000001E-2</v>
      </c>
      <c r="Z3757" t="s">
        <v>67</v>
      </c>
      <c r="AA3757">
        <v>2E-3</v>
      </c>
      <c r="AB3757" t="s">
        <v>68</v>
      </c>
      <c r="AC3757">
        <v>0.03</v>
      </c>
      <c r="AD3757" t="s">
        <v>70</v>
      </c>
      <c r="AE3757">
        <v>0.03</v>
      </c>
      <c r="AF3757" t="s">
        <v>70</v>
      </c>
      <c r="AG3757">
        <v>0.03</v>
      </c>
      <c r="AH3757" t="s">
        <v>69</v>
      </c>
      <c r="AI3757">
        <v>0.01</v>
      </c>
      <c r="AJ3757" t="s">
        <v>69</v>
      </c>
      <c r="AL3757" t="s">
        <v>64</v>
      </c>
      <c r="AN3757" t="s">
        <v>64</v>
      </c>
      <c r="AO3757">
        <v>4.0000000000000001E-3</v>
      </c>
      <c r="AP3757" t="s">
        <v>70</v>
      </c>
      <c r="AQ3757">
        <v>0</v>
      </c>
      <c r="AR3757" t="s">
        <v>70</v>
      </c>
      <c r="AS3757">
        <v>4.72</v>
      </c>
      <c r="AT3757" t="s">
        <v>67</v>
      </c>
      <c r="AU3757">
        <v>0.31</v>
      </c>
      <c r="AV3757" t="s">
        <v>67</v>
      </c>
      <c r="AW3757">
        <v>8.7799999999999994</v>
      </c>
      <c r="AX3757" t="s">
        <v>67</v>
      </c>
      <c r="AY3757">
        <v>2.12</v>
      </c>
      <c r="AZ3757" t="s">
        <v>67</v>
      </c>
      <c r="BA3757">
        <v>0.28000000000000003</v>
      </c>
      <c r="BB3757" t="s">
        <v>67</v>
      </c>
      <c r="BC3757">
        <v>4.8</v>
      </c>
      <c r="BD3757" t="s">
        <v>67</v>
      </c>
      <c r="BE3757">
        <v>0.77</v>
      </c>
      <c r="BF3757" t="s">
        <v>67</v>
      </c>
    </row>
    <row r="3758" spans="1:58" x14ac:dyDescent="0.25">
      <c r="A3758" t="s">
        <v>58</v>
      </c>
      <c r="B3758">
        <v>2</v>
      </c>
      <c r="C3758" t="s">
        <v>88</v>
      </c>
      <c r="D3758">
        <v>2016</v>
      </c>
      <c r="E3758">
        <v>2016</v>
      </c>
      <c r="F3758">
        <v>9</v>
      </c>
      <c r="G3758" t="s">
        <v>66</v>
      </c>
      <c r="H3758">
        <v>0.06</v>
      </c>
      <c r="I3758">
        <v>0.16</v>
      </c>
      <c r="J3758" t="s">
        <v>67</v>
      </c>
      <c r="K3758">
        <v>7.9</v>
      </c>
      <c r="L3758" t="s">
        <v>67</v>
      </c>
      <c r="M3758">
        <v>84.09</v>
      </c>
      <c r="N3758" t="s">
        <v>67</v>
      </c>
      <c r="O3758">
        <v>32.979999999999997</v>
      </c>
      <c r="P3758" t="s">
        <v>67</v>
      </c>
      <c r="Q3758">
        <v>1.78</v>
      </c>
      <c r="R3758" t="s">
        <v>67</v>
      </c>
      <c r="S3758">
        <v>9.0500000000000007</v>
      </c>
      <c r="T3758" t="s">
        <v>67</v>
      </c>
      <c r="U3758">
        <v>3.6999999999999998E-2</v>
      </c>
      <c r="V3758" t="s">
        <v>67</v>
      </c>
      <c r="W3758">
        <v>3.4000000000000002E-2</v>
      </c>
      <c r="X3758" t="s">
        <v>67</v>
      </c>
      <c r="Y3758">
        <v>3.2000000000000001E-2</v>
      </c>
      <c r="Z3758" t="s">
        <v>67</v>
      </c>
      <c r="AA3758">
        <v>3.0000000000000001E-3</v>
      </c>
      <c r="AB3758" t="s">
        <v>68</v>
      </c>
      <c r="AC3758">
        <v>0.06</v>
      </c>
      <c r="AD3758" t="s">
        <v>67</v>
      </c>
      <c r="AE3758">
        <v>0.05</v>
      </c>
      <c r="AF3758" t="s">
        <v>67</v>
      </c>
      <c r="AG3758">
        <v>0.05</v>
      </c>
      <c r="AH3758" t="s">
        <v>69</v>
      </c>
      <c r="AI3758">
        <v>0.01</v>
      </c>
      <c r="AJ3758" t="s">
        <v>68</v>
      </c>
      <c r="AL3758" t="s">
        <v>64</v>
      </c>
      <c r="AN3758" t="s">
        <v>64</v>
      </c>
      <c r="AO3758">
        <v>4.0000000000000001E-3</v>
      </c>
      <c r="AP3758" t="s">
        <v>70</v>
      </c>
      <c r="AQ3758">
        <v>0</v>
      </c>
      <c r="AR3758" t="s">
        <v>70</v>
      </c>
      <c r="AS3758">
        <v>4.67</v>
      </c>
      <c r="AT3758" t="s">
        <v>67</v>
      </c>
      <c r="AU3758">
        <v>0.33</v>
      </c>
      <c r="AV3758" t="s">
        <v>67</v>
      </c>
      <c r="AW3758">
        <v>8.57</v>
      </c>
      <c r="AX3758" t="s">
        <v>67</v>
      </c>
      <c r="AY3758">
        <v>2.11</v>
      </c>
      <c r="AZ3758" t="s">
        <v>67</v>
      </c>
      <c r="BA3758">
        <v>0.31</v>
      </c>
      <c r="BB3758" t="s">
        <v>67</v>
      </c>
      <c r="BC3758">
        <v>5.31</v>
      </c>
      <c r="BD3758" t="s">
        <v>67</v>
      </c>
      <c r="BE3758">
        <v>1.27</v>
      </c>
      <c r="BF3758" t="s">
        <v>67</v>
      </c>
    </row>
    <row r="3759" spans="1:58" x14ac:dyDescent="0.25">
      <c r="A3759" t="s">
        <v>58</v>
      </c>
      <c r="B3759">
        <v>2</v>
      </c>
      <c r="C3759" t="s">
        <v>88</v>
      </c>
      <c r="D3759">
        <v>2017</v>
      </c>
      <c r="E3759">
        <v>2016</v>
      </c>
      <c r="F3759">
        <v>10</v>
      </c>
      <c r="G3759" t="s">
        <v>66</v>
      </c>
      <c r="H3759">
        <v>3.17</v>
      </c>
      <c r="I3759">
        <v>8.3000000000000007</v>
      </c>
      <c r="J3759" t="s">
        <v>67</v>
      </c>
      <c r="K3759">
        <v>7.61</v>
      </c>
      <c r="L3759" t="s">
        <v>67</v>
      </c>
      <c r="M3759">
        <v>52.97</v>
      </c>
      <c r="N3759" t="s">
        <v>67</v>
      </c>
      <c r="O3759">
        <v>23.89</v>
      </c>
      <c r="P3759" t="s">
        <v>67</v>
      </c>
      <c r="Q3759">
        <v>1.89</v>
      </c>
      <c r="R3759" t="s">
        <v>67</v>
      </c>
      <c r="S3759">
        <v>8.1300000000000008</v>
      </c>
      <c r="T3759" t="s">
        <v>67</v>
      </c>
      <c r="U3759">
        <v>3.7999999999999999E-2</v>
      </c>
      <c r="V3759" t="s">
        <v>67</v>
      </c>
      <c r="W3759">
        <v>3.5999999999999997E-2</v>
      </c>
      <c r="X3759" t="s">
        <v>67</v>
      </c>
      <c r="Y3759">
        <v>3.6999999999999998E-2</v>
      </c>
      <c r="Z3759" t="s">
        <v>67</v>
      </c>
      <c r="AA3759">
        <v>2E-3</v>
      </c>
      <c r="AB3759" t="s">
        <v>68</v>
      </c>
      <c r="AC3759">
        <v>7.0000000000000007E-2</v>
      </c>
      <c r="AD3759" t="s">
        <v>67</v>
      </c>
      <c r="AE3759">
        <v>0.05</v>
      </c>
      <c r="AF3759" t="s">
        <v>67</v>
      </c>
      <c r="AG3759">
        <v>0.05</v>
      </c>
      <c r="AH3759" t="s">
        <v>69</v>
      </c>
      <c r="AI3759">
        <v>0.02</v>
      </c>
      <c r="AJ3759" t="s">
        <v>68</v>
      </c>
      <c r="AL3759" t="s">
        <v>64</v>
      </c>
      <c r="AN3759" t="s">
        <v>64</v>
      </c>
      <c r="AO3759">
        <v>8.0000000000000002E-3</v>
      </c>
      <c r="AP3759" t="s">
        <v>70</v>
      </c>
      <c r="AQ3759">
        <v>1E-3</v>
      </c>
      <c r="AR3759" t="s">
        <v>70</v>
      </c>
      <c r="AS3759">
        <v>2.99</v>
      </c>
      <c r="AT3759" t="s">
        <v>67</v>
      </c>
      <c r="AU3759">
        <v>0.27</v>
      </c>
      <c r="AV3759" t="s">
        <v>67</v>
      </c>
      <c r="AW3759">
        <v>5.56</v>
      </c>
      <c r="AX3759" t="s">
        <v>67</v>
      </c>
      <c r="AY3759">
        <v>1.37</v>
      </c>
      <c r="AZ3759" t="s">
        <v>67</v>
      </c>
      <c r="BA3759">
        <v>0.16</v>
      </c>
      <c r="BB3759" t="s">
        <v>67</v>
      </c>
      <c r="BC3759">
        <v>2.0499999999999998</v>
      </c>
      <c r="BD3759" t="s">
        <v>67</v>
      </c>
      <c r="BE3759">
        <v>1.99</v>
      </c>
      <c r="BF3759" t="s">
        <v>67</v>
      </c>
    </row>
    <row r="3760" spans="1:58" x14ac:dyDescent="0.25">
      <c r="A3760" t="s">
        <v>58</v>
      </c>
      <c r="B3760">
        <v>2</v>
      </c>
      <c r="C3760" t="s">
        <v>88</v>
      </c>
      <c r="D3760">
        <v>2017</v>
      </c>
      <c r="E3760">
        <v>2016</v>
      </c>
      <c r="F3760">
        <v>11</v>
      </c>
      <c r="G3760" t="s">
        <v>66</v>
      </c>
      <c r="H3760">
        <v>4.91</v>
      </c>
      <c r="I3760">
        <v>12.44</v>
      </c>
      <c r="J3760" t="s">
        <v>67</v>
      </c>
      <c r="K3760">
        <v>7.5</v>
      </c>
      <c r="L3760" t="s">
        <v>67</v>
      </c>
      <c r="M3760">
        <v>40.86</v>
      </c>
      <c r="N3760" t="s">
        <v>67</v>
      </c>
      <c r="O3760">
        <v>19.54</v>
      </c>
      <c r="P3760" t="s">
        <v>67</v>
      </c>
      <c r="Q3760">
        <v>2.1800000000000002</v>
      </c>
      <c r="R3760" t="s">
        <v>67</v>
      </c>
      <c r="S3760">
        <v>8.32</v>
      </c>
      <c r="T3760" t="s">
        <v>67</v>
      </c>
      <c r="U3760">
        <v>3.5999999999999997E-2</v>
      </c>
      <c r="V3760" t="s">
        <v>67</v>
      </c>
      <c r="W3760">
        <v>3.2000000000000001E-2</v>
      </c>
      <c r="X3760" t="s">
        <v>67</v>
      </c>
      <c r="Y3760">
        <v>3.3000000000000002E-2</v>
      </c>
      <c r="Z3760" t="s">
        <v>67</v>
      </c>
      <c r="AA3760">
        <v>4.0000000000000001E-3</v>
      </c>
      <c r="AB3760" t="s">
        <v>68</v>
      </c>
      <c r="AC3760">
        <v>0.05</v>
      </c>
      <c r="AD3760" t="s">
        <v>67</v>
      </c>
      <c r="AE3760">
        <v>0.03</v>
      </c>
      <c r="AF3760" t="s">
        <v>70</v>
      </c>
      <c r="AG3760">
        <v>0.02</v>
      </c>
      <c r="AH3760" t="s">
        <v>69</v>
      </c>
      <c r="AI3760">
        <v>0.02</v>
      </c>
      <c r="AJ3760" t="s">
        <v>69</v>
      </c>
      <c r="AL3760" t="s">
        <v>64</v>
      </c>
      <c r="AN3760" t="s">
        <v>64</v>
      </c>
      <c r="AO3760">
        <v>8.0000000000000002E-3</v>
      </c>
      <c r="AP3760" t="s">
        <v>70</v>
      </c>
      <c r="AQ3760">
        <v>2E-3</v>
      </c>
      <c r="AR3760" t="s">
        <v>70</v>
      </c>
      <c r="AS3760">
        <v>2.36</v>
      </c>
      <c r="AT3760" t="s">
        <v>67</v>
      </c>
      <c r="AU3760">
        <v>0.23</v>
      </c>
      <c r="AV3760" t="s">
        <v>67</v>
      </c>
      <c r="AW3760">
        <v>4.3899999999999997</v>
      </c>
      <c r="AX3760" t="s">
        <v>67</v>
      </c>
      <c r="AY3760">
        <v>1.0900000000000001</v>
      </c>
      <c r="AZ3760" t="s">
        <v>67</v>
      </c>
      <c r="BA3760">
        <v>0.11</v>
      </c>
      <c r="BB3760" t="s">
        <v>67</v>
      </c>
      <c r="BC3760">
        <v>0.96</v>
      </c>
      <c r="BD3760" t="s">
        <v>67</v>
      </c>
      <c r="BE3760">
        <v>1.38</v>
      </c>
      <c r="BF3760" t="s">
        <v>67</v>
      </c>
    </row>
    <row r="3761" spans="1:58" x14ac:dyDescent="0.25">
      <c r="A3761" t="s">
        <v>58</v>
      </c>
      <c r="B3761">
        <v>2</v>
      </c>
      <c r="C3761" t="s">
        <v>88</v>
      </c>
      <c r="D3761">
        <v>2017</v>
      </c>
      <c r="E3761">
        <v>2016</v>
      </c>
      <c r="F3761">
        <v>12</v>
      </c>
      <c r="G3761" t="s">
        <v>60</v>
      </c>
      <c r="H3761">
        <v>12.66</v>
      </c>
      <c r="I3761">
        <v>33.130000000000003</v>
      </c>
      <c r="J3761" t="s">
        <v>67</v>
      </c>
      <c r="K3761">
        <v>7.5</v>
      </c>
      <c r="L3761" t="s">
        <v>67</v>
      </c>
      <c r="M3761">
        <v>34.07</v>
      </c>
      <c r="N3761" t="s">
        <v>67</v>
      </c>
      <c r="O3761">
        <v>16.600000000000001</v>
      </c>
      <c r="P3761" t="s">
        <v>67</v>
      </c>
      <c r="Q3761">
        <v>2.93</v>
      </c>
      <c r="R3761" t="s">
        <v>67</v>
      </c>
      <c r="S3761">
        <v>8.33</v>
      </c>
      <c r="T3761" t="s">
        <v>67</v>
      </c>
      <c r="U3761">
        <v>4.2999999999999997E-2</v>
      </c>
      <c r="V3761" t="s">
        <v>67</v>
      </c>
      <c r="W3761">
        <v>3.6999999999999998E-2</v>
      </c>
      <c r="X3761" t="s">
        <v>67</v>
      </c>
      <c r="Y3761">
        <v>3.5999999999999997E-2</v>
      </c>
      <c r="Z3761" t="s">
        <v>67</v>
      </c>
      <c r="AA3761">
        <v>6.0000000000000001E-3</v>
      </c>
      <c r="AB3761" t="s">
        <v>68</v>
      </c>
      <c r="AC3761">
        <v>0.03</v>
      </c>
      <c r="AD3761" t="s">
        <v>67</v>
      </c>
      <c r="AE3761">
        <v>0.01</v>
      </c>
      <c r="AF3761" t="s">
        <v>70</v>
      </c>
      <c r="AG3761">
        <v>0.01</v>
      </c>
      <c r="AH3761" t="s">
        <v>69</v>
      </c>
      <c r="AI3761">
        <v>0.02</v>
      </c>
      <c r="AJ3761" t="s">
        <v>69</v>
      </c>
      <c r="AL3761" t="s">
        <v>64</v>
      </c>
      <c r="AN3761" t="s">
        <v>64</v>
      </c>
      <c r="AO3761">
        <v>2E-3</v>
      </c>
      <c r="AP3761" t="s">
        <v>70</v>
      </c>
      <c r="AQ3761">
        <v>1E-3</v>
      </c>
      <c r="AR3761" t="s">
        <v>70</v>
      </c>
      <c r="AS3761">
        <v>2.04</v>
      </c>
      <c r="AT3761" t="s">
        <v>67</v>
      </c>
      <c r="AU3761">
        <v>0.19</v>
      </c>
      <c r="AV3761" t="s">
        <v>67</v>
      </c>
      <c r="AW3761">
        <v>3.61</v>
      </c>
      <c r="AX3761" t="s">
        <v>67</v>
      </c>
      <c r="AY3761">
        <v>0.89</v>
      </c>
      <c r="AZ3761" t="s">
        <v>67</v>
      </c>
      <c r="BA3761">
        <v>0.1</v>
      </c>
      <c r="BB3761" t="s">
        <v>67</v>
      </c>
      <c r="BC3761">
        <v>0.8</v>
      </c>
      <c r="BD3761" t="s">
        <v>67</v>
      </c>
      <c r="BE3761">
        <v>0.91</v>
      </c>
      <c r="BF3761" t="s">
        <v>67</v>
      </c>
    </row>
    <row r="3762" spans="1:58" x14ac:dyDescent="0.25">
      <c r="A3762" t="s">
        <v>58</v>
      </c>
      <c r="B3762">
        <v>2</v>
      </c>
      <c r="C3762" t="s">
        <v>88</v>
      </c>
      <c r="D3762">
        <v>2017</v>
      </c>
      <c r="E3762">
        <v>2017</v>
      </c>
      <c r="F3762">
        <v>1</v>
      </c>
      <c r="G3762" t="s">
        <v>60</v>
      </c>
      <c r="H3762">
        <v>6.47</v>
      </c>
      <c r="I3762">
        <v>16.93</v>
      </c>
      <c r="J3762" t="s">
        <v>67</v>
      </c>
      <c r="K3762">
        <v>7.42</v>
      </c>
      <c r="L3762" t="s">
        <v>67</v>
      </c>
      <c r="M3762">
        <v>34.57</v>
      </c>
      <c r="N3762" t="s">
        <v>67</v>
      </c>
      <c r="O3762">
        <v>16.97</v>
      </c>
      <c r="P3762" t="s">
        <v>67</v>
      </c>
      <c r="Q3762">
        <v>1.23</v>
      </c>
      <c r="R3762" t="s">
        <v>67</v>
      </c>
      <c r="S3762">
        <v>8.42</v>
      </c>
      <c r="T3762" t="s">
        <v>67</v>
      </c>
      <c r="U3762">
        <v>4.1000000000000002E-2</v>
      </c>
      <c r="V3762" t="s">
        <v>67</v>
      </c>
      <c r="W3762">
        <v>0.04</v>
      </c>
      <c r="X3762" t="s">
        <v>67</v>
      </c>
      <c r="Y3762">
        <v>0.04</v>
      </c>
      <c r="Z3762" t="s">
        <v>67</v>
      </c>
      <c r="AA3762">
        <v>2E-3</v>
      </c>
      <c r="AB3762" t="s">
        <v>68</v>
      </c>
      <c r="AC3762">
        <v>0.02</v>
      </c>
      <c r="AD3762" t="s">
        <v>67</v>
      </c>
      <c r="AE3762">
        <v>0.01</v>
      </c>
      <c r="AF3762" t="s">
        <v>70</v>
      </c>
      <c r="AG3762">
        <v>0.01</v>
      </c>
      <c r="AH3762" t="s">
        <v>69</v>
      </c>
      <c r="AI3762">
        <v>0.01</v>
      </c>
      <c r="AJ3762" t="s">
        <v>69</v>
      </c>
      <c r="AL3762" t="s">
        <v>64</v>
      </c>
      <c r="AN3762" t="s">
        <v>64</v>
      </c>
      <c r="AO3762">
        <v>2E-3</v>
      </c>
      <c r="AP3762" t="s">
        <v>70</v>
      </c>
      <c r="AQ3762">
        <v>1E-3</v>
      </c>
      <c r="AR3762" t="s">
        <v>70</v>
      </c>
      <c r="AS3762">
        <v>2.14</v>
      </c>
      <c r="AT3762" t="s">
        <v>67</v>
      </c>
      <c r="AU3762">
        <v>0.18</v>
      </c>
      <c r="AV3762" t="s">
        <v>67</v>
      </c>
      <c r="AW3762">
        <v>3.63</v>
      </c>
      <c r="AX3762" t="s">
        <v>67</v>
      </c>
      <c r="AY3762">
        <v>0.9</v>
      </c>
      <c r="AZ3762" t="s">
        <v>67</v>
      </c>
      <c r="BA3762">
        <v>0.11</v>
      </c>
      <c r="BB3762" t="s">
        <v>67</v>
      </c>
      <c r="BC3762">
        <v>0.85</v>
      </c>
      <c r="BD3762" t="s">
        <v>67</v>
      </c>
      <c r="BE3762">
        <v>0.77</v>
      </c>
      <c r="BF3762" t="s">
        <v>67</v>
      </c>
    </row>
    <row r="3763" spans="1:58" x14ac:dyDescent="0.25">
      <c r="A3763" t="s">
        <v>58</v>
      </c>
      <c r="B3763">
        <v>2</v>
      </c>
      <c r="C3763" t="s">
        <v>88</v>
      </c>
      <c r="D3763">
        <v>2017</v>
      </c>
      <c r="E3763">
        <v>2017</v>
      </c>
      <c r="F3763">
        <v>2</v>
      </c>
      <c r="G3763" t="s">
        <v>66</v>
      </c>
      <c r="H3763">
        <v>11.25</v>
      </c>
      <c r="I3763">
        <v>26.58</v>
      </c>
      <c r="J3763" t="s">
        <v>67</v>
      </c>
      <c r="K3763">
        <v>7.43</v>
      </c>
      <c r="L3763" t="s">
        <v>67</v>
      </c>
      <c r="M3763">
        <v>33.090000000000003</v>
      </c>
      <c r="N3763" t="s">
        <v>67</v>
      </c>
      <c r="O3763">
        <v>16.47</v>
      </c>
      <c r="P3763" t="s">
        <v>67</v>
      </c>
      <c r="Q3763">
        <v>3.51</v>
      </c>
      <c r="R3763" t="s">
        <v>67</v>
      </c>
      <c r="S3763">
        <v>8</v>
      </c>
      <c r="T3763" t="s">
        <v>67</v>
      </c>
      <c r="U3763">
        <v>4.3999999999999997E-2</v>
      </c>
      <c r="V3763" t="s">
        <v>67</v>
      </c>
      <c r="W3763">
        <v>3.9E-2</v>
      </c>
      <c r="X3763" t="s">
        <v>67</v>
      </c>
      <c r="Y3763">
        <v>4.1000000000000002E-2</v>
      </c>
      <c r="Z3763" t="s">
        <v>67</v>
      </c>
      <c r="AA3763">
        <v>5.0000000000000001E-3</v>
      </c>
      <c r="AB3763" t="s">
        <v>68</v>
      </c>
      <c r="AC3763">
        <v>0.02</v>
      </c>
      <c r="AD3763" t="s">
        <v>67</v>
      </c>
      <c r="AE3763">
        <v>0.02</v>
      </c>
      <c r="AF3763" t="s">
        <v>70</v>
      </c>
      <c r="AG3763">
        <v>0.02</v>
      </c>
      <c r="AH3763" t="s">
        <v>69</v>
      </c>
      <c r="AI3763">
        <v>0</v>
      </c>
      <c r="AJ3763" t="s">
        <v>69</v>
      </c>
      <c r="AL3763" t="s">
        <v>64</v>
      </c>
      <c r="AN3763" t="s">
        <v>64</v>
      </c>
      <c r="AO3763">
        <v>4.0000000000000001E-3</v>
      </c>
      <c r="AP3763" t="s">
        <v>70</v>
      </c>
      <c r="AQ3763">
        <v>1E-3</v>
      </c>
      <c r="AR3763" t="s">
        <v>70</v>
      </c>
      <c r="AS3763">
        <v>1.99</v>
      </c>
      <c r="AT3763" t="s">
        <v>67</v>
      </c>
      <c r="AU3763">
        <v>0.2</v>
      </c>
      <c r="AV3763" t="s">
        <v>67</v>
      </c>
      <c r="AW3763">
        <v>3.51</v>
      </c>
      <c r="AX3763" t="s">
        <v>67</v>
      </c>
      <c r="AY3763">
        <v>0.88</v>
      </c>
      <c r="AZ3763" t="s">
        <v>67</v>
      </c>
      <c r="BA3763">
        <v>0.11</v>
      </c>
      <c r="BB3763" t="s">
        <v>67</v>
      </c>
      <c r="BC3763">
        <v>0.73</v>
      </c>
      <c r="BD3763" t="s">
        <v>67</v>
      </c>
      <c r="BE3763">
        <v>0.86</v>
      </c>
      <c r="BF3763" t="s">
        <v>67</v>
      </c>
    </row>
    <row r="3764" spans="1:58" x14ac:dyDescent="0.25">
      <c r="A3764" t="s">
        <v>58</v>
      </c>
      <c r="B3764">
        <v>2</v>
      </c>
      <c r="C3764" t="s">
        <v>88</v>
      </c>
      <c r="D3764">
        <v>2017</v>
      </c>
      <c r="E3764">
        <v>2017</v>
      </c>
      <c r="F3764">
        <v>3</v>
      </c>
      <c r="G3764" t="s">
        <v>66</v>
      </c>
      <c r="H3764">
        <v>15.54</v>
      </c>
      <c r="I3764">
        <v>40.659999999999997</v>
      </c>
      <c r="J3764" t="s">
        <v>67</v>
      </c>
      <c r="K3764">
        <v>7.33</v>
      </c>
      <c r="L3764" t="s">
        <v>67</v>
      </c>
      <c r="M3764">
        <v>33.659999999999997</v>
      </c>
      <c r="N3764" t="s">
        <v>67</v>
      </c>
      <c r="O3764">
        <v>16.399999999999999</v>
      </c>
      <c r="P3764" t="s">
        <v>67</v>
      </c>
      <c r="Q3764">
        <v>4.2699999999999996</v>
      </c>
      <c r="R3764" t="s">
        <v>67</v>
      </c>
      <c r="S3764">
        <v>8.09</v>
      </c>
      <c r="T3764" t="s">
        <v>67</v>
      </c>
      <c r="U3764">
        <v>4.2000000000000003E-2</v>
      </c>
      <c r="V3764" t="s">
        <v>67</v>
      </c>
      <c r="W3764">
        <v>3.6999999999999998E-2</v>
      </c>
      <c r="X3764" t="s">
        <v>67</v>
      </c>
      <c r="Y3764">
        <v>3.7999999999999999E-2</v>
      </c>
      <c r="Z3764" t="s">
        <v>67</v>
      </c>
      <c r="AA3764">
        <v>5.0000000000000001E-3</v>
      </c>
      <c r="AB3764" t="s">
        <v>68</v>
      </c>
      <c r="AC3764">
        <v>0.02</v>
      </c>
      <c r="AD3764" t="s">
        <v>70</v>
      </c>
      <c r="AE3764">
        <v>0.01</v>
      </c>
      <c r="AF3764" t="s">
        <v>70</v>
      </c>
      <c r="AG3764">
        <v>0.01</v>
      </c>
      <c r="AH3764" t="s">
        <v>69</v>
      </c>
      <c r="AI3764">
        <v>0.01</v>
      </c>
      <c r="AJ3764" t="s">
        <v>69</v>
      </c>
      <c r="AL3764" t="s">
        <v>64</v>
      </c>
      <c r="AN3764" t="s">
        <v>64</v>
      </c>
      <c r="AO3764">
        <v>2E-3</v>
      </c>
      <c r="AP3764" t="s">
        <v>70</v>
      </c>
      <c r="AQ3764">
        <v>2E-3</v>
      </c>
      <c r="AR3764" t="s">
        <v>70</v>
      </c>
      <c r="AS3764">
        <v>2.02</v>
      </c>
      <c r="AT3764" t="s">
        <v>67</v>
      </c>
      <c r="AU3764">
        <v>0.21</v>
      </c>
      <c r="AV3764" t="s">
        <v>67</v>
      </c>
      <c r="AW3764">
        <v>3.59</v>
      </c>
      <c r="AX3764" t="s">
        <v>67</v>
      </c>
      <c r="AY3764">
        <v>0.9</v>
      </c>
      <c r="AZ3764" t="s">
        <v>67</v>
      </c>
      <c r="BA3764">
        <v>0.1</v>
      </c>
      <c r="BB3764" t="s">
        <v>67</v>
      </c>
      <c r="BC3764">
        <v>0.69</v>
      </c>
      <c r="BD3764" t="s">
        <v>67</v>
      </c>
      <c r="BE3764">
        <v>0.76</v>
      </c>
      <c r="BF3764" t="s">
        <v>67</v>
      </c>
    </row>
    <row r="3765" spans="1:58" x14ac:dyDescent="0.25">
      <c r="A3765" t="s">
        <v>58</v>
      </c>
      <c r="B3765">
        <v>2</v>
      </c>
      <c r="C3765" t="s">
        <v>88</v>
      </c>
      <c r="D3765">
        <v>2017</v>
      </c>
      <c r="E3765">
        <v>2017</v>
      </c>
      <c r="F3765">
        <v>4</v>
      </c>
      <c r="G3765" t="s">
        <v>66</v>
      </c>
      <c r="H3765">
        <v>7.15</v>
      </c>
      <c r="I3765">
        <v>18.09</v>
      </c>
      <c r="J3765" t="s">
        <v>67</v>
      </c>
      <c r="K3765">
        <v>7.6</v>
      </c>
      <c r="L3765" t="s">
        <v>67</v>
      </c>
      <c r="M3765">
        <v>39</v>
      </c>
      <c r="N3765" t="s">
        <v>67</v>
      </c>
      <c r="O3765">
        <v>18.850000000000001</v>
      </c>
      <c r="P3765" t="s">
        <v>67</v>
      </c>
      <c r="Q3765">
        <v>1.59</v>
      </c>
      <c r="R3765" t="s">
        <v>67</v>
      </c>
      <c r="S3765">
        <v>8.92</v>
      </c>
      <c r="T3765" t="s">
        <v>67</v>
      </c>
      <c r="U3765">
        <v>3.7999999999999999E-2</v>
      </c>
      <c r="V3765" t="s">
        <v>67</v>
      </c>
      <c r="W3765">
        <v>3.5000000000000003E-2</v>
      </c>
      <c r="X3765" t="s">
        <v>67</v>
      </c>
      <c r="Y3765">
        <v>3.6999999999999998E-2</v>
      </c>
      <c r="Z3765" t="s">
        <v>67</v>
      </c>
      <c r="AA3765">
        <v>2E-3</v>
      </c>
      <c r="AB3765" t="s">
        <v>68</v>
      </c>
      <c r="AC3765">
        <v>0.02</v>
      </c>
      <c r="AD3765" t="s">
        <v>70</v>
      </c>
      <c r="AE3765">
        <v>0.02</v>
      </c>
      <c r="AF3765" t="s">
        <v>70</v>
      </c>
      <c r="AG3765">
        <v>0.02</v>
      </c>
      <c r="AH3765" t="s">
        <v>69</v>
      </c>
      <c r="AI3765">
        <v>0</v>
      </c>
      <c r="AJ3765" t="s">
        <v>69</v>
      </c>
      <c r="AL3765" t="s">
        <v>64</v>
      </c>
      <c r="AN3765" t="s">
        <v>64</v>
      </c>
      <c r="AO3765">
        <v>2E-3</v>
      </c>
      <c r="AP3765" t="s">
        <v>70</v>
      </c>
      <c r="AQ3765">
        <v>1E-3</v>
      </c>
      <c r="AR3765" t="s">
        <v>70</v>
      </c>
      <c r="AS3765">
        <v>2.2999999999999998</v>
      </c>
      <c r="AT3765" t="s">
        <v>67</v>
      </c>
      <c r="AU3765">
        <v>0.21</v>
      </c>
      <c r="AV3765" t="s">
        <v>67</v>
      </c>
      <c r="AW3765">
        <v>4.22</v>
      </c>
      <c r="AX3765" t="s">
        <v>67</v>
      </c>
      <c r="AY3765">
        <v>1.05</v>
      </c>
      <c r="AZ3765" t="s">
        <v>67</v>
      </c>
      <c r="BA3765">
        <v>0.11</v>
      </c>
      <c r="BB3765" t="s">
        <v>67</v>
      </c>
      <c r="BC3765">
        <v>0.76</v>
      </c>
      <c r="BD3765" t="s">
        <v>67</v>
      </c>
      <c r="BE3765">
        <v>0.87</v>
      </c>
      <c r="BF3765" t="s">
        <v>67</v>
      </c>
    </row>
    <row r="3766" spans="1:58" x14ac:dyDescent="0.25">
      <c r="A3766" t="s">
        <v>58</v>
      </c>
      <c r="B3766">
        <v>2</v>
      </c>
      <c r="C3766" t="s">
        <v>88</v>
      </c>
      <c r="D3766">
        <v>2017</v>
      </c>
      <c r="E3766">
        <v>2017</v>
      </c>
      <c r="F3766">
        <v>5</v>
      </c>
      <c r="G3766" t="s">
        <v>66</v>
      </c>
      <c r="H3766">
        <v>2.61</v>
      </c>
      <c r="I3766">
        <v>6.82</v>
      </c>
      <c r="J3766" t="s">
        <v>67</v>
      </c>
      <c r="K3766">
        <v>7.6</v>
      </c>
      <c r="L3766" t="s">
        <v>67</v>
      </c>
      <c r="M3766">
        <v>43.36</v>
      </c>
      <c r="N3766" t="s">
        <v>67</v>
      </c>
      <c r="O3766">
        <v>20.69</v>
      </c>
      <c r="P3766" t="s">
        <v>67</v>
      </c>
      <c r="Q3766">
        <v>1.41</v>
      </c>
      <c r="R3766" t="s">
        <v>67</v>
      </c>
      <c r="S3766">
        <v>9.51</v>
      </c>
      <c r="T3766" t="s">
        <v>67</v>
      </c>
      <c r="U3766">
        <v>3.7999999999999999E-2</v>
      </c>
      <c r="V3766" t="s">
        <v>67</v>
      </c>
      <c r="W3766">
        <v>3.5999999999999997E-2</v>
      </c>
      <c r="X3766" t="s">
        <v>67</v>
      </c>
      <c r="Y3766">
        <v>3.6999999999999998E-2</v>
      </c>
      <c r="Z3766" t="s">
        <v>67</v>
      </c>
      <c r="AA3766">
        <v>2E-3</v>
      </c>
      <c r="AB3766" t="s">
        <v>68</v>
      </c>
      <c r="AC3766">
        <v>0.02</v>
      </c>
      <c r="AD3766" t="s">
        <v>67</v>
      </c>
      <c r="AE3766">
        <v>0.01</v>
      </c>
      <c r="AF3766" t="s">
        <v>70</v>
      </c>
      <c r="AG3766">
        <v>0.01</v>
      </c>
      <c r="AH3766" t="s">
        <v>69</v>
      </c>
      <c r="AI3766">
        <v>0.01</v>
      </c>
      <c r="AJ3766" t="s">
        <v>69</v>
      </c>
      <c r="AL3766" t="s">
        <v>64</v>
      </c>
      <c r="AN3766" t="s">
        <v>64</v>
      </c>
      <c r="AO3766">
        <v>4.0000000000000001E-3</v>
      </c>
      <c r="AP3766" t="s">
        <v>70</v>
      </c>
      <c r="AQ3766">
        <v>0</v>
      </c>
      <c r="AR3766" t="s">
        <v>70</v>
      </c>
      <c r="AS3766">
        <v>2.56</v>
      </c>
      <c r="AT3766" t="s">
        <v>67</v>
      </c>
      <c r="AU3766">
        <v>0.23</v>
      </c>
      <c r="AV3766" t="s">
        <v>67</v>
      </c>
      <c r="AW3766">
        <v>4.7300000000000004</v>
      </c>
      <c r="AX3766" t="s">
        <v>67</v>
      </c>
      <c r="AY3766">
        <v>1.1599999999999999</v>
      </c>
      <c r="AZ3766" t="s">
        <v>67</v>
      </c>
      <c r="BA3766">
        <v>0.12</v>
      </c>
      <c r="BB3766" t="s">
        <v>67</v>
      </c>
      <c r="BC3766">
        <v>0.92</v>
      </c>
      <c r="BD3766" t="s">
        <v>67</v>
      </c>
      <c r="BE3766">
        <v>0.72</v>
      </c>
      <c r="BF3766" t="s">
        <v>67</v>
      </c>
    </row>
    <row r="3767" spans="1:58" x14ac:dyDescent="0.25">
      <c r="A3767" t="s">
        <v>58</v>
      </c>
      <c r="B3767">
        <v>2</v>
      </c>
      <c r="C3767" t="s">
        <v>88</v>
      </c>
      <c r="D3767">
        <v>2017</v>
      </c>
      <c r="E3767">
        <v>2017</v>
      </c>
      <c r="F3767">
        <v>6</v>
      </c>
      <c r="G3767" t="s">
        <v>66</v>
      </c>
      <c r="H3767">
        <v>0.4</v>
      </c>
      <c r="I3767">
        <v>1.02</v>
      </c>
      <c r="J3767" t="s">
        <v>67</v>
      </c>
      <c r="K3767">
        <v>7.6</v>
      </c>
      <c r="L3767" t="s">
        <v>67</v>
      </c>
      <c r="M3767">
        <v>55.5</v>
      </c>
      <c r="N3767" t="s">
        <v>67</v>
      </c>
      <c r="O3767">
        <v>25.74</v>
      </c>
      <c r="P3767" t="s">
        <v>67</v>
      </c>
      <c r="Q3767">
        <v>1.07</v>
      </c>
      <c r="R3767" t="s">
        <v>67</v>
      </c>
      <c r="S3767">
        <v>10.29</v>
      </c>
      <c r="T3767" t="s">
        <v>67</v>
      </c>
      <c r="U3767">
        <v>3.6999999999999998E-2</v>
      </c>
      <c r="V3767" t="s">
        <v>67</v>
      </c>
      <c r="W3767">
        <v>3.6999999999999998E-2</v>
      </c>
      <c r="X3767" t="s">
        <v>67</v>
      </c>
      <c r="Y3767">
        <v>3.5999999999999997E-2</v>
      </c>
      <c r="Z3767" t="s">
        <v>67</v>
      </c>
      <c r="AA3767">
        <v>1E-3</v>
      </c>
      <c r="AB3767" t="s">
        <v>68</v>
      </c>
      <c r="AC3767">
        <v>0.03</v>
      </c>
      <c r="AD3767" t="s">
        <v>67</v>
      </c>
      <c r="AE3767">
        <v>0.02</v>
      </c>
      <c r="AF3767" t="s">
        <v>70</v>
      </c>
      <c r="AG3767">
        <v>0.02</v>
      </c>
      <c r="AH3767" t="s">
        <v>69</v>
      </c>
      <c r="AI3767">
        <v>0.01</v>
      </c>
      <c r="AJ3767" t="s">
        <v>69</v>
      </c>
      <c r="AL3767" t="s">
        <v>64</v>
      </c>
      <c r="AN3767" t="s">
        <v>64</v>
      </c>
      <c r="AO3767">
        <v>5.0000000000000001E-3</v>
      </c>
      <c r="AP3767" t="s">
        <v>70</v>
      </c>
      <c r="AQ3767">
        <v>1E-3</v>
      </c>
      <c r="AR3767" t="s">
        <v>70</v>
      </c>
      <c r="AS3767">
        <v>3.15</v>
      </c>
      <c r="AT3767" t="s">
        <v>67</v>
      </c>
      <c r="AU3767">
        <v>0.25</v>
      </c>
      <c r="AV3767" t="s">
        <v>67</v>
      </c>
      <c r="AW3767">
        <v>6.05</v>
      </c>
      <c r="AX3767" t="s">
        <v>67</v>
      </c>
      <c r="AY3767">
        <v>1.43</v>
      </c>
      <c r="AZ3767" t="s">
        <v>67</v>
      </c>
      <c r="BA3767">
        <v>0.16</v>
      </c>
      <c r="BB3767" t="s">
        <v>67</v>
      </c>
      <c r="BC3767">
        <v>1.58</v>
      </c>
      <c r="BD3767" t="s">
        <v>67</v>
      </c>
      <c r="BE3767">
        <v>0.77</v>
      </c>
      <c r="BF3767" t="s">
        <v>67</v>
      </c>
    </row>
    <row r="3768" spans="1:58" x14ac:dyDescent="0.25">
      <c r="A3768" t="s">
        <v>58</v>
      </c>
      <c r="B3768">
        <v>2</v>
      </c>
      <c r="C3768" t="s">
        <v>88</v>
      </c>
      <c r="D3768">
        <v>2017</v>
      </c>
      <c r="E3768">
        <v>2017</v>
      </c>
      <c r="F3768">
        <v>7</v>
      </c>
      <c r="G3768" t="s">
        <v>66</v>
      </c>
      <c r="H3768">
        <v>0.24</v>
      </c>
      <c r="I3768">
        <v>0.64</v>
      </c>
      <c r="J3768" t="s">
        <v>67</v>
      </c>
      <c r="K3768">
        <v>7.65</v>
      </c>
      <c r="L3768" t="s">
        <v>67</v>
      </c>
      <c r="M3768">
        <v>67.75</v>
      </c>
      <c r="N3768" t="s">
        <v>67</v>
      </c>
      <c r="O3768">
        <v>30.65</v>
      </c>
      <c r="P3768" t="s">
        <v>67</v>
      </c>
      <c r="Q3768">
        <v>1.1299999999999999</v>
      </c>
      <c r="R3768" t="s">
        <v>67</v>
      </c>
      <c r="S3768">
        <v>10.75</v>
      </c>
      <c r="T3768" t="s">
        <v>67</v>
      </c>
      <c r="U3768">
        <v>3.9E-2</v>
      </c>
      <c r="V3768" t="s">
        <v>67</v>
      </c>
      <c r="W3768">
        <v>3.5000000000000003E-2</v>
      </c>
      <c r="X3768" t="s">
        <v>67</v>
      </c>
      <c r="Y3768">
        <v>3.4000000000000002E-2</v>
      </c>
      <c r="Z3768" t="s">
        <v>67</v>
      </c>
      <c r="AA3768">
        <v>4.0000000000000001E-3</v>
      </c>
      <c r="AB3768" t="s">
        <v>68</v>
      </c>
      <c r="AC3768">
        <v>0.03</v>
      </c>
      <c r="AD3768" t="s">
        <v>67</v>
      </c>
      <c r="AE3768">
        <v>0.02</v>
      </c>
      <c r="AF3768" t="s">
        <v>67</v>
      </c>
      <c r="AG3768">
        <v>0.01</v>
      </c>
      <c r="AH3768" t="s">
        <v>69</v>
      </c>
      <c r="AI3768">
        <v>0.01</v>
      </c>
      <c r="AJ3768" t="s">
        <v>68</v>
      </c>
      <c r="AL3768" t="s">
        <v>64</v>
      </c>
      <c r="AN3768" t="s">
        <v>64</v>
      </c>
      <c r="AO3768">
        <v>6.0000000000000001E-3</v>
      </c>
      <c r="AP3768" t="s">
        <v>70</v>
      </c>
      <c r="AQ3768">
        <v>3.0000000000000001E-3</v>
      </c>
      <c r="AR3768" t="s">
        <v>70</v>
      </c>
      <c r="AS3768">
        <v>3.93</v>
      </c>
      <c r="AT3768" t="s">
        <v>67</v>
      </c>
      <c r="AU3768">
        <v>0.28999999999999998</v>
      </c>
      <c r="AV3768" t="s">
        <v>67</v>
      </c>
      <c r="AW3768">
        <v>7.24</v>
      </c>
      <c r="AX3768" t="s">
        <v>67</v>
      </c>
      <c r="AY3768">
        <v>1.73</v>
      </c>
      <c r="AZ3768" t="s">
        <v>67</v>
      </c>
      <c r="BA3768">
        <v>0.21</v>
      </c>
      <c r="BB3768" t="s">
        <v>67</v>
      </c>
      <c r="BC3768">
        <v>2.4900000000000002</v>
      </c>
      <c r="BD3768" t="s">
        <v>67</v>
      </c>
      <c r="BE3768">
        <v>0.68</v>
      </c>
      <c r="BF3768" t="s">
        <v>67</v>
      </c>
    </row>
    <row r="3769" spans="1:58" x14ac:dyDescent="0.25">
      <c r="A3769" t="s">
        <v>58</v>
      </c>
      <c r="B3769">
        <v>2</v>
      </c>
      <c r="C3769" t="s">
        <v>88</v>
      </c>
      <c r="D3769">
        <v>2017</v>
      </c>
      <c r="E3769">
        <v>2017</v>
      </c>
      <c r="F3769">
        <v>8</v>
      </c>
      <c r="G3769" t="s">
        <v>66</v>
      </c>
      <c r="H3769">
        <v>0.08</v>
      </c>
      <c r="I3769">
        <v>0.21</v>
      </c>
      <c r="J3769" t="s">
        <v>67</v>
      </c>
      <c r="K3769">
        <v>7.73</v>
      </c>
      <c r="L3769" t="s">
        <v>67</v>
      </c>
      <c r="M3769">
        <v>77.12</v>
      </c>
      <c r="N3769" t="s">
        <v>67</v>
      </c>
      <c r="O3769">
        <v>32.79</v>
      </c>
      <c r="P3769" t="s">
        <v>67</v>
      </c>
      <c r="Q3769">
        <v>1.26</v>
      </c>
      <c r="R3769" t="s">
        <v>67</v>
      </c>
      <c r="S3769">
        <v>10.41</v>
      </c>
      <c r="T3769" t="s">
        <v>67</v>
      </c>
      <c r="U3769">
        <v>3.5999999999999997E-2</v>
      </c>
      <c r="V3769" t="s">
        <v>67</v>
      </c>
      <c r="W3769">
        <v>3.3000000000000002E-2</v>
      </c>
      <c r="X3769" t="s">
        <v>67</v>
      </c>
      <c r="Y3769">
        <v>3.4000000000000002E-2</v>
      </c>
      <c r="Z3769" t="s">
        <v>67</v>
      </c>
      <c r="AA3769">
        <v>3.0000000000000001E-3</v>
      </c>
      <c r="AB3769" t="s">
        <v>68</v>
      </c>
      <c r="AC3769">
        <v>0.04</v>
      </c>
      <c r="AD3769" t="s">
        <v>67</v>
      </c>
      <c r="AE3769">
        <v>0.02</v>
      </c>
      <c r="AF3769" t="s">
        <v>67</v>
      </c>
      <c r="AG3769">
        <v>0.01</v>
      </c>
      <c r="AH3769" t="s">
        <v>69</v>
      </c>
      <c r="AI3769">
        <v>0.02</v>
      </c>
      <c r="AJ3769" t="s">
        <v>68</v>
      </c>
      <c r="AL3769" t="s">
        <v>64</v>
      </c>
      <c r="AN3769" t="s">
        <v>64</v>
      </c>
      <c r="AO3769">
        <v>7.0000000000000001E-3</v>
      </c>
      <c r="AP3769" t="s">
        <v>70</v>
      </c>
      <c r="AQ3769">
        <v>0</v>
      </c>
      <c r="AR3769" t="s">
        <v>70</v>
      </c>
      <c r="AS3769">
        <v>4.43</v>
      </c>
      <c r="AT3769" t="s">
        <v>67</v>
      </c>
      <c r="AU3769">
        <v>0.32</v>
      </c>
      <c r="AV3769" t="s">
        <v>67</v>
      </c>
      <c r="AW3769">
        <v>7.92</v>
      </c>
      <c r="AX3769" t="s">
        <v>67</v>
      </c>
      <c r="AY3769">
        <v>1.91</v>
      </c>
      <c r="AZ3769" t="s">
        <v>67</v>
      </c>
      <c r="BA3769">
        <v>0.26</v>
      </c>
      <c r="BB3769" t="s">
        <v>67</v>
      </c>
      <c r="BC3769">
        <v>3.8</v>
      </c>
      <c r="BD3769" t="s">
        <v>67</v>
      </c>
      <c r="BE3769">
        <v>0.76</v>
      </c>
      <c r="BF3769" t="s">
        <v>67</v>
      </c>
    </row>
    <row r="3770" spans="1:58" x14ac:dyDescent="0.25">
      <c r="A3770" t="s">
        <v>58</v>
      </c>
      <c r="B3770">
        <v>2</v>
      </c>
      <c r="C3770" t="s">
        <v>88</v>
      </c>
      <c r="D3770">
        <v>2017</v>
      </c>
      <c r="E3770">
        <v>2017</v>
      </c>
      <c r="F3770">
        <v>9</v>
      </c>
      <c r="G3770" t="s">
        <v>66</v>
      </c>
      <c r="H3770">
        <v>0.47</v>
      </c>
      <c r="I3770">
        <v>1.18</v>
      </c>
      <c r="J3770" t="s">
        <v>67</v>
      </c>
      <c r="K3770">
        <v>7.7</v>
      </c>
      <c r="L3770" t="s">
        <v>67</v>
      </c>
      <c r="M3770">
        <v>78.98</v>
      </c>
      <c r="N3770" t="s">
        <v>67</v>
      </c>
      <c r="O3770">
        <v>32.299999999999997</v>
      </c>
      <c r="P3770" t="s">
        <v>67</v>
      </c>
      <c r="Q3770">
        <v>3.13</v>
      </c>
      <c r="R3770" t="s">
        <v>67</v>
      </c>
      <c r="S3770">
        <v>9.6199999999999992</v>
      </c>
      <c r="T3770" t="s">
        <v>67</v>
      </c>
      <c r="U3770">
        <v>0.04</v>
      </c>
      <c r="V3770" t="s">
        <v>67</v>
      </c>
      <c r="W3770">
        <v>3.5000000000000003E-2</v>
      </c>
      <c r="X3770" t="s">
        <v>67</v>
      </c>
      <c r="Y3770">
        <v>3.5000000000000003E-2</v>
      </c>
      <c r="Z3770" t="s">
        <v>67</v>
      </c>
      <c r="AA3770">
        <v>6.0000000000000001E-3</v>
      </c>
      <c r="AB3770" t="s">
        <v>68</v>
      </c>
      <c r="AC3770">
        <v>0.06</v>
      </c>
      <c r="AD3770" t="s">
        <v>67</v>
      </c>
      <c r="AE3770">
        <v>0.05</v>
      </c>
      <c r="AF3770" t="s">
        <v>67</v>
      </c>
      <c r="AG3770">
        <v>0.05</v>
      </c>
      <c r="AH3770" t="s">
        <v>69</v>
      </c>
      <c r="AI3770">
        <v>0.01</v>
      </c>
      <c r="AJ3770" t="s">
        <v>68</v>
      </c>
      <c r="AL3770" t="s">
        <v>64</v>
      </c>
      <c r="AN3770" t="s">
        <v>64</v>
      </c>
      <c r="AO3770">
        <v>5.0000000000000001E-3</v>
      </c>
      <c r="AP3770" t="s">
        <v>70</v>
      </c>
      <c r="AQ3770">
        <v>0</v>
      </c>
      <c r="AR3770" t="s">
        <v>70</v>
      </c>
      <c r="AS3770">
        <v>4.3600000000000003</v>
      </c>
      <c r="AT3770" t="s">
        <v>67</v>
      </c>
      <c r="AU3770">
        <v>0.34</v>
      </c>
      <c r="AV3770" t="s">
        <v>67</v>
      </c>
      <c r="AW3770">
        <v>8.39</v>
      </c>
      <c r="AX3770" t="s">
        <v>67</v>
      </c>
      <c r="AY3770">
        <v>2</v>
      </c>
      <c r="AZ3770" t="s">
        <v>67</v>
      </c>
      <c r="BA3770">
        <v>0.28000000000000003</v>
      </c>
      <c r="BB3770" t="s">
        <v>67</v>
      </c>
      <c r="BC3770">
        <v>4.84</v>
      </c>
      <c r="BD3770" t="s">
        <v>67</v>
      </c>
      <c r="BE3770">
        <v>1.19</v>
      </c>
      <c r="BF3770" t="s">
        <v>67</v>
      </c>
    </row>
    <row r="3771" spans="1:58" x14ac:dyDescent="0.25">
      <c r="A3771" t="s">
        <v>58</v>
      </c>
      <c r="B3771">
        <v>2</v>
      </c>
      <c r="C3771" t="s">
        <v>88</v>
      </c>
      <c r="D3771">
        <v>2018</v>
      </c>
      <c r="E3771">
        <v>2017</v>
      </c>
      <c r="F3771">
        <v>10</v>
      </c>
      <c r="G3771" t="s">
        <v>66</v>
      </c>
      <c r="H3771">
        <v>3.04</v>
      </c>
      <c r="I3771">
        <v>7.94</v>
      </c>
      <c r="J3771" t="s">
        <v>67</v>
      </c>
      <c r="K3771">
        <v>7.5</v>
      </c>
      <c r="L3771" t="s">
        <v>67</v>
      </c>
      <c r="M3771">
        <v>43.67</v>
      </c>
      <c r="N3771" t="s">
        <v>67</v>
      </c>
      <c r="O3771">
        <v>20.45</v>
      </c>
      <c r="P3771" t="s">
        <v>67</v>
      </c>
      <c r="Q3771">
        <v>3.66</v>
      </c>
      <c r="R3771" t="s">
        <v>67</v>
      </c>
      <c r="S3771">
        <v>7.44</v>
      </c>
      <c r="T3771" t="s">
        <v>67</v>
      </c>
      <c r="U3771">
        <v>3.7999999999999999E-2</v>
      </c>
      <c r="V3771" t="s">
        <v>67</v>
      </c>
      <c r="W3771">
        <v>3.2000000000000001E-2</v>
      </c>
      <c r="X3771" t="s">
        <v>67</v>
      </c>
      <c r="Y3771">
        <v>3.1E-2</v>
      </c>
      <c r="Z3771" t="s">
        <v>67</v>
      </c>
      <c r="AA3771">
        <v>6.0000000000000001E-3</v>
      </c>
      <c r="AB3771" t="s">
        <v>68</v>
      </c>
      <c r="AC3771">
        <v>0.05</v>
      </c>
      <c r="AD3771" t="s">
        <v>67</v>
      </c>
      <c r="AE3771">
        <v>0.04</v>
      </c>
      <c r="AF3771" t="s">
        <v>67</v>
      </c>
      <c r="AG3771">
        <v>0.03</v>
      </c>
      <c r="AH3771" t="s">
        <v>69</v>
      </c>
      <c r="AI3771">
        <v>0.01</v>
      </c>
      <c r="AJ3771" t="s">
        <v>68</v>
      </c>
      <c r="AL3771" t="s">
        <v>64</v>
      </c>
      <c r="AN3771" t="s">
        <v>64</v>
      </c>
      <c r="AO3771">
        <v>8.0000000000000002E-3</v>
      </c>
      <c r="AP3771" t="s">
        <v>70</v>
      </c>
      <c r="AQ3771">
        <v>0</v>
      </c>
      <c r="AR3771" t="s">
        <v>70</v>
      </c>
      <c r="AS3771">
        <v>2.52</v>
      </c>
      <c r="AT3771" t="s">
        <v>67</v>
      </c>
      <c r="AU3771">
        <v>0.23</v>
      </c>
      <c r="AV3771" t="s">
        <v>67</v>
      </c>
      <c r="AW3771">
        <v>4.8</v>
      </c>
      <c r="AX3771" t="s">
        <v>67</v>
      </c>
      <c r="AY3771">
        <v>1.1399999999999999</v>
      </c>
      <c r="AZ3771" t="s">
        <v>67</v>
      </c>
      <c r="BA3771">
        <v>0.14000000000000001</v>
      </c>
      <c r="BB3771" t="s">
        <v>67</v>
      </c>
      <c r="BC3771">
        <v>1.57</v>
      </c>
      <c r="BD3771" t="s">
        <v>67</v>
      </c>
      <c r="BE3771">
        <v>1.61</v>
      </c>
      <c r="BF3771" t="s">
        <v>67</v>
      </c>
    </row>
    <row r="3772" spans="1:58" x14ac:dyDescent="0.25">
      <c r="A3772" t="s">
        <v>58</v>
      </c>
      <c r="B3772">
        <v>2</v>
      </c>
      <c r="C3772" t="s">
        <v>88</v>
      </c>
      <c r="D3772">
        <v>2018</v>
      </c>
      <c r="E3772">
        <v>2017</v>
      </c>
      <c r="F3772">
        <v>11</v>
      </c>
      <c r="G3772" t="s">
        <v>66</v>
      </c>
      <c r="H3772">
        <v>8.92</v>
      </c>
      <c r="I3772">
        <v>22.58</v>
      </c>
      <c r="J3772" t="s">
        <v>67</v>
      </c>
      <c r="K3772">
        <v>7.45</v>
      </c>
      <c r="L3772" t="s">
        <v>67</v>
      </c>
      <c r="M3772">
        <v>36.200000000000003</v>
      </c>
      <c r="N3772" t="s">
        <v>61</v>
      </c>
      <c r="O3772">
        <v>17.989999999999998</v>
      </c>
      <c r="P3772" t="s">
        <v>67</v>
      </c>
      <c r="Q3772">
        <v>1.17</v>
      </c>
      <c r="R3772" t="s">
        <v>67</v>
      </c>
      <c r="S3772">
        <v>8.27</v>
      </c>
      <c r="T3772" t="s">
        <v>67</v>
      </c>
      <c r="U3772">
        <v>4.1000000000000002E-2</v>
      </c>
      <c r="V3772" t="s">
        <v>67</v>
      </c>
      <c r="W3772">
        <v>3.9E-2</v>
      </c>
      <c r="X3772" t="s">
        <v>67</v>
      </c>
      <c r="Y3772">
        <v>0.04</v>
      </c>
      <c r="Z3772" t="s">
        <v>67</v>
      </c>
      <c r="AA3772">
        <v>2E-3</v>
      </c>
      <c r="AB3772" t="s">
        <v>68</v>
      </c>
      <c r="AC3772">
        <v>0.03</v>
      </c>
      <c r="AD3772" t="s">
        <v>67</v>
      </c>
      <c r="AE3772">
        <v>0.02</v>
      </c>
      <c r="AF3772" t="s">
        <v>70</v>
      </c>
      <c r="AG3772">
        <v>0.01</v>
      </c>
      <c r="AH3772" t="s">
        <v>69</v>
      </c>
      <c r="AI3772">
        <v>0.01</v>
      </c>
      <c r="AJ3772" t="s">
        <v>69</v>
      </c>
      <c r="AL3772" t="s">
        <v>64</v>
      </c>
      <c r="AN3772" t="s">
        <v>64</v>
      </c>
      <c r="AO3772">
        <v>7.0000000000000001E-3</v>
      </c>
      <c r="AP3772" t="s">
        <v>70</v>
      </c>
      <c r="AQ3772">
        <v>0</v>
      </c>
      <c r="AR3772" t="s">
        <v>70</v>
      </c>
      <c r="AS3772">
        <v>2.2000000000000002</v>
      </c>
      <c r="AT3772" t="s">
        <v>67</v>
      </c>
      <c r="AU3772">
        <v>0.21</v>
      </c>
      <c r="AV3772" t="s">
        <v>67</v>
      </c>
      <c r="AW3772">
        <v>3.94</v>
      </c>
      <c r="AX3772" t="s">
        <v>67</v>
      </c>
      <c r="AY3772">
        <v>0.96</v>
      </c>
      <c r="AZ3772" t="s">
        <v>67</v>
      </c>
      <c r="BA3772">
        <v>0.11</v>
      </c>
      <c r="BB3772" t="s">
        <v>67</v>
      </c>
      <c r="BC3772">
        <v>0.92</v>
      </c>
      <c r="BD3772" t="s">
        <v>67</v>
      </c>
      <c r="BE3772">
        <v>1.1599999999999999</v>
      </c>
      <c r="BF3772" t="s">
        <v>67</v>
      </c>
    </row>
    <row r="3773" spans="1:58" x14ac:dyDescent="0.25">
      <c r="A3773" t="s">
        <v>58</v>
      </c>
      <c r="B3773">
        <v>2</v>
      </c>
      <c r="C3773" t="s">
        <v>88</v>
      </c>
      <c r="D3773">
        <v>2018</v>
      </c>
      <c r="E3773">
        <v>2017</v>
      </c>
      <c r="F3773">
        <v>12</v>
      </c>
      <c r="G3773" t="s">
        <v>66</v>
      </c>
      <c r="H3773">
        <v>3.9</v>
      </c>
      <c r="I3773">
        <v>10.19</v>
      </c>
      <c r="J3773" t="s">
        <v>67</v>
      </c>
      <c r="K3773">
        <v>7.5</v>
      </c>
      <c r="L3773" t="s">
        <v>67</v>
      </c>
      <c r="N3773" t="s">
        <v>64</v>
      </c>
      <c r="O3773">
        <v>18.48</v>
      </c>
      <c r="P3773" t="s">
        <v>67</v>
      </c>
      <c r="Q3773">
        <v>1.1000000000000001</v>
      </c>
      <c r="R3773" t="s">
        <v>67</v>
      </c>
      <c r="S3773">
        <v>8.7899999999999991</v>
      </c>
      <c r="T3773" t="s">
        <v>67</v>
      </c>
      <c r="U3773">
        <v>3.5999999999999997E-2</v>
      </c>
      <c r="V3773" t="s">
        <v>67</v>
      </c>
      <c r="W3773">
        <v>3.6999999999999998E-2</v>
      </c>
      <c r="X3773" t="s">
        <v>67</v>
      </c>
      <c r="Y3773">
        <v>3.5999999999999997E-2</v>
      </c>
      <c r="Z3773" t="s">
        <v>67</v>
      </c>
      <c r="AA3773">
        <v>0</v>
      </c>
      <c r="AB3773" t="s">
        <v>68</v>
      </c>
      <c r="AC3773">
        <v>0.04</v>
      </c>
      <c r="AD3773" t="s">
        <v>67</v>
      </c>
      <c r="AE3773">
        <v>0.02</v>
      </c>
      <c r="AF3773" t="s">
        <v>70</v>
      </c>
      <c r="AG3773">
        <v>0.02</v>
      </c>
      <c r="AH3773" t="s">
        <v>69</v>
      </c>
      <c r="AI3773">
        <v>0.01</v>
      </c>
      <c r="AJ3773" t="s">
        <v>69</v>
      </c>
      <c r="AL3773" t="s">
        <v>64</v>
      </c>
      <c r="AN3773" t="s">
        <v>64</v>
      </c>
      <c r="AO3773">
        <v>5.0000000000000001E-3</v>
      </c>
      <c r="AP3773" t="s">
        <v>70</v>
      </c>
      <c r="AQ3773">
        <v>0</v>
      </c>
      <c r="AR3773" t="s">
        <v>70</v>
      </c>
      <c r="AS3773">
        <v>2.2799999999999998</v>
      </c>
      <c r="AT3773" t="s">
        <v>67</v>
      </c>
      <c r="AU3773">
        <v>0.19</v>
      </c>
      <c r="AV3773" t="s">
        <v>67</v>
      </c>
      <c r="AW3773">
        <v>4.08</v>
      </c>
      <c r="AX3773" t="s">
        <v>67</v>
      </c>
      <c r="AY3773">
        <v>0.98</v>
      </c>
      <c r="AZ3773" t="s">
        <v>67</v>
      </c>
      <c r="BA3773">
        <v>0.12</v>
      </c>
      <c r="BB3773" t="s">
        <v>67</v>
      </c>
      <c r="BC3773">
        <v>0.91</v>
      </c>
      <c r="BD3773" t="s">
        <v>67</v>
      </c>
      <c r="BE3773">
        <v>0.94</v>
      </c>
      <c r="BF3773" t="s">
        <v>67</v>
      </c>
    </row>
    <row r="3774" spans="1:58" x14ac:dyDescent="0.25">
      <c r="A3774" t="s">
        <v>58</v>
      </c>
      <c r="B3774">
        <v>2</v>
      </c>
      <c r="C3774" t="s">
        <v>88</v>
      </c>
      <c r="D3774">
        <v>2018</v>
      </c>
      <c r="E3774">
        <v>2018</v>
      </c>
      <c r="F3774">
        <v>1</v>
      </c>
      <c r="G3774" t="s">
        <v>66</v>
      </c>
      <c r="H3774">
        <v>9.42</v>
      </c>
      <c r="I3774">
        <v>24.63</v>
      </c>
      <c r="J3774" t="s">
        <v>67</v>
      </c>
      <c r="K3774">
        <v>7.45</v>
      </c>
      <c r="L3774" t="s">
        <v>67</v>
      </c>
      <c r="N3774" t="s">
        <v>64</v>
      </c>
      <c r="O3774">
        <v>19.510000000000002</v>
      </c>
      <c r="P3774" t="s">
        <v>67</v>
      </c>
      <c r="Q3774">
        <v>1.77</v>
      </c>
      <c r="R3774" t="s">
        <v>67</v>
      </c>
      <c r="S3774">
        <v>8.9</v>
      </c>
      <c r="T3774" t="s">
        <v>67</v>
      </c>
      <c r="U3774">
        <v>0.04</v>
      </c>
      <c r="V3774" t="s">
        <v>67</v>
      </c>
      <c r="W3774">
        <v>3.6999999999999998E-2</v>
      </c>
      <c r="X3774" t="s">
        <v>67</v>
      </c>
      <c r="Y3774">
        <v>3.5999999999999997E-2</v>
      </c>
      <c r="Z3774" t="s">
        <v>67</v>
      </c>
      <c r="AA3774">
        <v>3.0000000000000001E-3</v>
      </c>
      <c r="AB3774" t="s">
        <v>68</v>
      </c>
      <c r="AC3774">
        <v>0.02</v>
      </c>
      <c r="AD3774" t="s">
        <v>67</v>
      </c>
      <c r="AE3774">
        <v>0.02</v>
      </c>
      <c r="AF3774" t="s">
        <v>70</v>
      </c>
      <c r="AG3774">
        <v>0.01</v>
      </c>
      <c r="AH3774" t="s">
        <v>69</v>
      </c>
      <c r="AI3774">
        <v>0</v>
      </c>
      <c r="AJ3774" t="s">
        <v>69</v>
      </c>
      <c r="AL3774" t="s">
        <v>64</v>
      </c>
      <c r="AN3774" t="s">
        <v>64</v>
      </c>
      <c r="AO3774">
        <v>6.0000000000000001E-3</v>
      </c>
      <c r="AP3774" t="s">
        <v>70</v>
      </c>
      <c r="AQ3774">
        <v>0</v>
      </c>
      <c r="AR3774" t="s">
        <v>70</v>
      </c>
      <c r="AS3774">
        <v>2.2400000000000002</v>
      </c>
      <c r="AT3774" t="s">
        <v>67</v>
      </c>
      <c r="AU3774">
        <v>0.2</v>
      </c>
      <c r="AV3774" t="s">
        <v>67</v>
      </c>
      <c r="AW3774">
        <v>4</v>
      </c>
      <c r="AX3774" t="s">
        <v>67</v>
      </c>
      <c r="AY3774">
        <v>1.01</v>
      </c>
      <c r="AZ3774" t="s">
        <v>67</v>
      </c>
      <c r="BA3774">
        <v>0.11</v>
      </c>
      <c r="BB3774" t="s">
        <v>67</v>
      </c>
      <c r="BC3774">
        <v>0.8</v>
      </c>
      <c r="BD3774" t="s">
        <v>67</v>
      </c>
      <c r="BE3774">
        <v>0.88</v>
      </c>
      <c r="BF3774" t="s">
        <v>67</v>
      </c>
    </row>
    <row r="3775" spans="1:58" x14ac:dyDescent="0.25">
      <c r="A3775" t="s">
        <v>58</v>
      </c>
      <c r="B3775">
        <v>2</v>
      </c>
      <c r="C3775" t="s">
        <v>88</v>
      </c>
      <c r="D3775">
        <v>2018</v>
      </c>
      <c r="E3775">
        <v>2018</v>
      </c>
      <c r="F3775">
        <v>2</v>
      </c>
      <c r="G3775" t="s">
        <v>66</v>
      </c>
      <c r="H3775">
        <v>4.46</v>
      </c>
      <c r="I3775">
        <v>10.53</v>
      </c>
      <c r="J3775" t="s">
        <v>67</v>
      </c>
      <c r="K3775">
        <v>7.4</v>
      </c>
      <c r="L3775" t="s">
        <v>67</v>
      </c>
      <c r="N3775" t="s">
        <v>64</v>
      </c>
      <c r="O3775">
        <v>17.82</v>
      </c>
      <c r="P3775" t="s">
        <v>67</v>
      </c>
      <c r="Q3775">
        <v>2.12</v>
      </c>
      <c r="R3775" t="s">
        <v>67</v>
      </c>
      <c r="S3775">
        <v>8.64</v>
      </c>
      <c r="T3775" t="s">
        <v>67</v>
      </c>
      <c r="U3775">
        <v>4.2000000000000003E-2</v>
      </c>
      <c r="V3775" t="s">
        <v>67</v>
      </c>
      <c r="W3775">
        <v>3.7999999999999999E-2</v>
      </c>
      <c r="X3775" t="s">
        <v>67</v>
      </c>
      <c r="Y3775">
        <v>3.6999999999999998E-2</v>
      </c>
      <c r="Z3775" t="s">
        <v>67</v>
      </c>
      <c r="AA3775">
        <v>4.0000000000000001E-3</v>
      </c>
      <c r="AB3775" t="s">
        <v>68</v>
      </c>
      <c r="AC3775">
        <v>0.03</v>
      </c>
      <c r="AD3775" t="s">
        <v>67</v>
      </c>
      <c r="AE3775">
        <v>0.02</v>
      </c>
      <c r="AF3775" t="s">
        <v>70</v>
      </c>
      <c r="AG3775">
        <v>0.01</v>
      </c>
      <c r="AH3775" t="s">
        <v>69</v>
      </c>
      <c r="AI3775">
        <v>0.01</v>
      </c>
      <c r="AJ3775" t="s">
        <v>69</v>
      </c>
      <c r="AL3775" t="s">
        <v>64</v>
      </c>
      <c r="AN3775" t="s">
        <v>64</v>
      </c>
      <c r="AO3775">
        <v>8.9999999999999993E-3</v>
      </c>
      <c r="AP3775" t="s">
        <v>70</v>
      </c>
      <c r="AQ3775">
        <v>0</v>
      </c>
      <c r="AR3775" t="s">
        <v>70</v>
      </c>
      <c r="AS3775">
        <v>2.14</v>
      </c>
      <c r="AT3775" t="s">
        <v>67</v>
      </c>
      <c r="AU3775">
        <v>0.19</v>
      </c>
      <c r="AV3775" t="s">
        <v>67</v>
      </c>
      <c r="AW3775">
        <v>3.73</v>
      </c>
      <c r="AX3775" t="s">
        <v>67</v>
      </c>
      <c r="AY3775">
        <v>0.94</v>
      </c>
      <c r="AZ3775" t="s">
        <v>67</v>
      </c>
      <c r="BA3775">
        <v>0.11</v>
      </c>
      <c r="BB3775" t="s">
        <v>67</v>
      </c>
      <c r="BC3775">
        <v>0.8</v>
      </c>
      <c r="BD3775" t="s">
        <v>67</v>
      </c>
      <c r="BE3775">
        <v>0.93</v>
      </c>
      <c r="BF3775" t="s">
        <v>67</v>
      </c>
    </row>
    <row r="3776" spans="1:58" x14ac:dyDescent="0.25">
      <c r="A3776" t="s">
        <v>58</v>
      </c>
      <c r="B3776">
        <v>2</v>
      </c>
      <c r="C3776" t="s">
        <v>88</v>
      </c>
      <c r="D3776">
        <v>2018</v>
      </c>
      <c r="E3776">
        <v>2018</v>
      </c>
      <c r="F3776">
        <v>3</v>
      </c>
      <c r="G3776" t="s">
        <v>66</v>
      </c>
      <c r="H3776">
        <v>6.33</v>
      </c>
      <c r="I3776">
        <v>16.55</v>
      </c>
      <c r="J3776" t="s">
        <v>67</v>
      </c>
      <c r="K3776">
        <v>7.48</v>
      </c>
      <c r="L3776" t="s">
        <v>67</v>
      </c>
      <c r="N3776" t="s">
        <v>64</v>
      </c>
      <c r="O3776">
        <v>17.829999999999998</v>
      </c>
      <c r="P3776" t="s">
        <v>67</v>
      </c>
      <c r="Q3776">
        <v>1.72</v>
      </c>
      <c r="R3776" t="s">
        <v>67</v>
      </c>
      <c r="S3776">
        <v>9.0500000000000007</v>
      </c>
      <c r="T3776" t="s">
        <v>67</v>
      </c>
      <c r="U3776">
        <v>4.3999999999999997E-2</v>
      </c>
      <c r="V3776" t="s">
        <v>67</v>
      </c>
      <c r="W3776">
        <v>0.04</v>
      </c>
      <c r="X3776" t="s">
        <v>67</v>
      </c>
      <c r="Y3776">
        <v>3.7999999999999999E-2</v>
      </c>
      <c r="Z3776" t="s">
        <v>67</v>
      </c>
      <c r="AA3776">
        <v>4.0000000000000001E-3</v>
      </c>
      <c r="AB3776" t="s">
        <v>68</v>
      </c>
      <c r="AC3776">
        <v>0.04</v>
      </c>
      <c r="AD3776" t="s">
        <v>67</v>
      </c>
      <c r="AE3776">
        <v>0.04</v>
      </c>
      <c r="AF3776" t="s">
        <v>67</v>
      </c>
      <c r="AG3776">
        <v>0.02</v>
      </c>
      <c r="AH3776" t="s">
        <v>69</v>
      </c>
      <c r="AI3776">
        <v>0</v>
      </c>
      <c r="AJ3776" t="s">
        <v>68</v>
      </c>
      <c r="AL3776" t="s">
        <v>64</v>
      </c>
      <c r="AN3776" t="s">
        <v>64</v>
      </c>
      <c r="AO3776">
        <v>1.4E-2</v>
      </c>
      <c r="AP3776" t="s">
        <v>70</v>
      </c>
      <c r="AQ3776">
        <v>1E-3</v>
      </c>
      <c r="AR3776" t="s">
        <v>70</v>
      </c>
      <c r="AS3776">
        <v>2.14</v>
      </c>
      <c r="AT3776" t="s">
        <v>67</v>
      </c>
      <c r="AU3776">
        <v>0.19</v>
      </c>
      <c r="AV3776" t="s">
        <v>67</v>
      </c>
      <c r="AW3776">
        <v>3.86</v>
      </c>
      <c r="AX3776" t="s">
        <v>67</v>
      </c>
      <c r="AY3776">
        <v>0.94</v>
      </c>
      <c r="AZ3776" t="s">
        <v>67</v>
      </c>
      <c r="BA3776">
        <v>0.11</v>
      </c>
      <c r="BB3776" t="s">
        <v>67</v>
      </c>
      <c r="BC3776">
        <v>0.76</v>
      </c>
      <c r="BD3776" t="s">
        <v>67</v>
      </c>
      <c r="BE3776">
        <v>0.84</v>
      </c>
      <c r="BF3776" t="s">
        <v>67</v>
      </c>
    </row>
    <row r="3777" spans="1:58" x14ac:dyDescent="0.25">
      <c r="A3777" t="s">
        <v>58</v>
      </c>
      <c r="B3777">
        <v>2</v>
      </c>
      <c r="C3777" t="s">
        <v>88</v>
      </c>
      <c r="D3777">
        <v>2018</v>
      </c>
      <c r="E3777">
        <v>2018</v>
      </c>
      <c r="F3777">
        <v>4</v>
      </c>
      <c r="G3777" t="s">
        <v>66</v>
      </c>
      <c r="H3777">
        <v>6.98</v>
      </c>
      <c r="I3777">
        <v>17.670000000000002</v>
      </c>
      <c r="J3777" t="s">
        <v>67</v>
      </c>
      <c r="K3777">
        <v>7.52</v>
      </c>
      <c r="L3777" t="s">
        <v>67</v>
      </c>
      <c r="N3777" t="s">
        <v>64</v>
      </c>
      <c r="O3777">
        <v>19.41</v>
      </c>
      <c r="P3777" t="s">
        <v>67</v>
      </c>
      <c r="Q3777">
        <v>0.16</v>
      </c>
      <c r="R3777" t="s">
        <v>67</v>
      </c>
      <c r="S3777">
        <v>9.52</v>
      </c>
      <c r="T3777" t="s">
        <v>67</v>
      </c>
      <c r="U3777">
        <v>4.1000000000000002E-2</v>
      </c>
      <c r="V3777" t="s">
        <v>67</v>
      </c>
      <c r="W3777">
        <v>3.7999999999999999E-2</v>
      </c>
      <c r="X3777" t="s">
        <v>67</v>
      </c>
      <c r="Y3777">
        <v>3.6999999999999998E-2</v>
      </c>
      <c r="Z3777" t="s">
        <v>67</v>
      </c>
      <c r="AA3777">
        <v>3.0000000000000001E-3</v>
      </c>
      <c r="AB3777" t="s">
        <v>68</v>
      </c>
      <c r="AC3777">
        <v>0.04</v>
      </c>
      <c r="AD3777" t="s">
        <v>67</v>
      </c>
      <c r="AE3777">
        <v>0.02</v>
      </c>
      <c r="AF3777" t="s">
        <v>70</v>
      </c>
      <c r="AG3777">
        <v>0.01</v>
      </c>
      <c r="AH3777" t="s">
        <v>69</v>
      </c>
      <c r="AI3777">
        <v>0.02</v>
      </c>
      <c r="AJ3777" t="s">
        <v>69</v>
      </c>
      <c r="AL3777" t="s">
        <v>64</v>
      </c>
      <c r="AN3777" t="s">
        <v>64</v>
      </c>
      <c r="AO3777">
        <v>6.0000000000000001E-3</v>
      </c>
      <c r="AP3777" t="s">
        <v>70</v>
      </c>
      <c r="AQ3777">
        <v>1E-3</v>
      </c>
      <c r="AR3777" t="s">
        <v>70</v>
      </c>
      <c r="AS3777">
        <v>2.25</v>
      </c>
      <c r="AT3777" t="s">
        <v>67</v>
      </c>
      <c r="AU3777">
        <v>0.2</v>
      </c>
      <c r="AV3777" t="s">
        <v>67</v>
      </c>
      <c r="AW3777">
        <v>4.25</v>
      </c>
      <c r="AX3777" t="s">
        <v>67</v>
      </c>
      <c r="AY3777">
        <v>1.05</v>
      </c>
      <c r="AZ3777" t="s">
        <v>67</v>
      </c>
      <c r="BA3777">
        <v>0.1</v>
      </c>
      <c r="BB3777" t="s">
        <v>67</v>
      </c>
      <c r="BC3777">
        <v>0.78</v>
      </c>
      <c r="BD3777" t="s">
        <v>67</v>
      </c>
      <c r="BE3777">
        <v>0.85</v>
      </c>
      <c r="BF3777" t="s">
        <v>67</v>
      </c>
    </row>
    <row r="3778" spans="1:58" x14ac:dyDescent="0.25">
      <c r="A3778" t="s">
        <v>58</v>
      </c>
      <c r="B3778">
        <v>2</v>
      </c>
      <c r="C3778" t="s">
        <v>88</v>
      </c>
      <c r="D3778">
        <v>2018</v>
      </c>
      <c r="E3778">
        <v>2018</v>
      </c>
      <c r="F3778">
        <v>5</v>
      </c>
      <c r="G3778" t="s">
        <v>66</v>
      </c>
      <c r="H3778">
        <v>0.59</v>
      </c>
      <c r="I3778">
        <v>1.54</v>
      </c>
      <c r="J3778" t="s">
        <v>67</v>
      </c>
      <c r="K3778">
        <v>7.6</v>
      </c>
      <c r="L3778" t="s">
        <v>67</v>
      </c>
      <c r="N3778" t="s">
        <v>64</v>
      </c>
      <c r="O3778">
        <v>25.74</v>
      </c>
      <c r="P3778" t="s">
        <v>67</v>
      </c>
      <c r="Q3778">
        <v>0.65</v>
      </c>
      <c r="R3778" t="s">
        <v>67</v>
      </c>
      <c r="S3778">
        <v>10.44</v>
      </c>
      <c r="T3778" t="s">
        <v>67</v>
      </c>
      <c r="U3778">
        <v>4.2000000000000003E-2</v>
      </c>
      <c r="V3778" t="s">
        <v>67</v>
      </c>
      <c r="W3778">
        <v>4.2000000000000003E-2</v>
      </c>
      <c r="X3778" t="s">
        <v>67</v>
      </c>
      <c r="Y3778">
        <v>4.2000000000000003E-2</v>
      </c>
      <c r="Z3778" t="s">
        <v>67</v>
      </c>
      <c r="AA3778">
        <v>1E-3</v>
      </c>
      <c r="AB3778" t="s">
        <v>68</v>
      </c>
      <c r="AC3778">
        <v>0.04</v>
      </c>
      <c r="AD3778" t="s">
        <v>67</v>
      </c>
      <c r="AE3778">
        <v>0.03</v>
      </c>
      <c r="AF3778" t="s">
        <v>70</v>
      </c>
      <c r="AG3778">
        <v>0.01</v>
      </c>
      <c r="AH3778" t="s">
        <v>69</v>
      </c>
      <c r="AI3778">
        <v>0.01</v>
      </c>
      <c r="AJ3778" t="s">
        <v>69</v>
      </c>
      <c r="AL3778" t="s">
        <v>64</v>
      </c>
      <c r="AN3778" t="s">
        <v>64</v>
      </c>
      <c r="AO3778">
        <v>1.7000000000000001E-2</v>
      </c>
      <c r="AP3778" t="s">
        <v>70</v>
      </c>
      <c r="AQ3778">
        <v>2E-3</v>
      </c>
      <c r="AR3778" t="s">
        <v>70</v>
      </c>
      <c r="AS3778">
        <v>3.07</v>
      </c>
      <c r="AT3778" t="s">
        <v>67</v>
      </c>
      <c r="AU3778">
        <v>0.25</v>
      </c>
      <c r="AV3778" t="s">
        <v>67</v>
      </c>
      <c r="AW3778">
        <v>5.83</v>
      </c>
      <c r="AX3778" t="s">
        <v>67</v>
      </c>
      <c r="AY3778">
        <v>1.43</v>
      </c>
      <c r="AZ3778" t="s">
        <v>67</v>
      </c>
      <c r="BA3778">
        <v>0.15</v>
      </c>
      <c r="BB3778" t="s">
        <v>67</v>
      </c>
      <c r="BC3778">
        <v>1.33</v>
      </c>
      <c r="BD3778" t="s">
        <v>67</v>
      </c>
      <c r="BE3778">
        <v>0.59</v>
      </c>
      <c r="BF3778" t="s">
        <v>67</v>
      </c>
    </row>
    <row r="3779" spans="1:58" x14ac:dyDescent="0.25">
      <c r="A3779" t="s">
        <v>58</v>
      </c>
      <c r="B3779">
        <v>2</v>
      </c>
      <c r="C3779" t="s">
        <v>88</v>
      </c>
      <c r="D3779">
        <v>2018</v>
      </c>
      <c r="E3779">
        <v>2018</v>
      </c>
      <c r="F3779">
        <v>6</v>
      </c>
      <c r="G3779" t="s">
        <v>66</v>
      </c>
      <c r="H3779">
        <v>0.26</v>
      </c>
      <c r="I3779">
        <v>0.66</v>
      </c>
      <c r="J3779" t="s">
        <v>67</v>
      </c>
      <c r="K3779">
        <v>7.64</v>
      </c>
      <c r="L3779" t="s">
        <v>67</v>
      </c>
      <c r="N3779" t="s">
        <v>64</v>
      </c>
      <c r="O3779">
        <v>30.95</v>
      </c>
      <c r="P3779" t="s">
        <v>67</v>
      </c>
      <c r="Q3779">
        <v>0.97</v>
      </c>
      <c r="R3779" t="s">
        <v>67</v>
      </c>
      <c r="S3779">
        <v>10.58</v>
      </c>
      <c r="T3779" t="s">
        <v>67</v>
      </c>
      <c r="U3779">
        <v>4.1000000000000002E-2</v>
      </c>
      <c r="V3779" t="s">
        <v>67</v>
      </c>
      <c r="W3779">
        <v>0.04</v>
      </c>
      <c r="X3779" t="s">
        <v>67</v>
      </c>
      <c r="Y3779">
        <v>3.7999999999999999E-2</v>
      </c>
      <c r="Z3779" t="s">
        <v>67</v>
      </c>
      <c r="AA3779">
        <v>1E-3</v>
      </c>
      <c r="AB3779" t="s">
        <v>68</v>
      </c>
      <c r="AC3779">
        <v>0.05</v>
      </c>
      <c r="AD3779" t="s">
        <v>67</v>
      </c>
      <c r="AE3779">
        <v>0.04</v>
      </c>
      <c r="AF3779" t="s">
        <v>67</v>
      </c>
      <c r="AG3779">
        <v>0.03</v>
      </c>
      <c r="AH3779" t="s">
        <v>69</v>
      </c>
      <c r="AI3779">
        <v>0.01</v>
      </c>
      <c r="AJ3779" t="s">
        <v>68</v>
      </c>
      <c r="AL3779" t="s">
        <v>64</v>
      </c>
      <c r="AN3779" t="s">
        <v>64</v>
      </c>
      <c r="AO3779">
        <v>1.4999999999999999E-2</v>
      </c>
      <c r="AP3779" t="s">
        <v>70</v>
      </c>
      <c r="AQ3779">
        <v>1E-3</v>
      </c>
      <c r="AR3779" t="s">
        <v>70</v>
      </c>
      <c r="AS3779">
        <v>3.77</v>
      </c>
      <c r="AT3779" t="s">
        <v>67</v>
      </c>
      <c r="AU3779">
        <v>0.28999999999999998</v>
      </c>
      <c r="AV3779" t="s">
        <v>67</v>
      </c>
      <c r="AW3779">
        <v>7</v>
      </c>
      <c r="AX3779" t="s">
        <v>67</v>
      </c>
      <c r="AY3779">
        <v>1.75</v>
      </c>
      <c r="AZ3779" t="s">
        <v>67</v>
      </c>
      <c r="BA3779">
        <v>0.2</v>
      </c>
      <c r="BB3779" t="s">
        <v>67</v>
      </c>
      <c r="BC3779">
        <v>2.33</v>
      </c>
      <c r="BD3779" t="s">
        <v>67</v>
      </c>
      <c r="BE3779">
        <v>0.83</v>
      </c>
      <c r="BF3779" t="s">
        <v>67</v>
      </c>
    </row>
    <row r="3780" spans="1:58" x14ac:dyDescent="0.25">
      <c r="A3780" t="s">
        <v>58</v>
      </c>
      <c r="B3780">
        <v>2</v>
      </c>
      <c r="C3780" t="s">
        <v>88</v>
      </c>
      <c r="D3780">
        <v>2018</v>
      </c>
      <c r="E3780">
        <v>2018</v>
      </c>
      <c r="F3780">
        <v>7</v>
      </c>
      <c r="G3780" t="s">
        <v>66</v>
      </c>
      <c r="H3780">
        <v>0.13</v>
      </c>
      <c r="I3780">
        <v>0.35</v>
      </c>
      <c r="J3780" t="s">
        <v>67</v>
      </c>
      <c r="K3780">
        <v>7.7</v>
      </c>
      <c r="L3780" t="s">
        <v>67</v>
      </c>
      <c r="N3780" t="s">
        <v>64</v>
      </c>
      <c r="O3780">
        <v>33.1</v>
      </c>
      <c r="P3780" t="s">
        <v>67</v>
      </c>
      <c r="Q3780">
        <v>0.92</v>
      </c>
      <c r="R3780" t="s">
        <v>67</v>
      </c>
      <c r="S3780">
        <v>10.75</v>
      </c>
      <c r="T3780" t="s">
        <v>67</v>
      </c>
      <c r="U3780">
        <v>3.7999999999999999E-2</v>
      </c>
      <c r="V3780" t="s">
        <v>67</v>
      </c>
      <c r="W3780">
        <v>3.6999999999999998E-2</v>
      </c>
      <c r="X3780" t="s">
        <v>67</v>
      </c>
      <c r="Y3780">
        <v>3.5000000000000003E-2</v>
      </c>
      <c r="Z3780" t="s">
        <v>67</v>
      </c>
      <c r="AA3780">
        <v>2E-3</v>
      </c>
      <c r="AB3780" t="s">
        <v>68</v>
      </c>
      <c r="AC3780">
        <v>0.05</v>
      </c>
      <c r="AD3780" t="s">
        <v>67</v>
      </c>
      <c r="AE3780">
        <v>0.05</v>
      </c>
      <c r="AF3780" t="s">
        <v>67</v>
      </c>
      <c r="AG3780">
        <v>0.03</v>
      </c>
      <c r="AH3780" t="s">
        <v>69</v>
      </c>
      <c r="AI3780">
        <v>0</v>
      </c>
      <c r="AJ3780" t="s">
        <v>68</v>
      </c>
      <c r="AL3780" t="s">
        <v>64</v>
      </c>
      <c r="AN3780" t="s">
        <v>64</v>
      </c>
      <c r="AO3780">
        <v>0.02</v>
      </c>
      <c r="AP3780" t="s">
        <v>70</v>
      </c>
      <c r="AQ3780">
        <v>2E-3</v>
      </c>
      <c r="AR3780" t="s">
        <v>67</v>
      </c>
      <c r="AS3780">
        <v>4.34</v>
      </c>
      <c r="AT3780" t="s">
        <v>67</v>
      </c>
      <c r="AU3780">
        <v>0.3</v>
      </c>
      <c r="AV3780" t="s">
        <v>67</v>
      </c>
      <c r="AW3780">
        <v>7.75</v>
      </c>
      <c r="AX3780" t="s">
        <v>67</v>
      </c>
      <c r="AY3780">
        <v>1.92</v>
      </c>
      <c r="AZ3780" t="s">
        <v>67</v>
      </c>
      <c r="BA3780">
        <v>0.25</v>
      </c>
      <c r="BB3780" t="s">
        <v>67</v>
      </c>
      <c r="BC3780">
        <v>3.35</v>
      </c>
      <c r="BD3780" t="s">
        <v>67</v>
      </c>
      <c r="BE3780">
        <v>0.79</v>
      </c>
      <c r="BF3780" t="s">
        <v>67</v>
      </c>
    </row>
    <row r="3781" spans="1:58" x14ac:dyDescent="0.25">
      <c r="A3781" t="s">
        <v>58</v>
      </c>
      <c r="B3781">
        <v>2</v>
      </c>
      <c r="C3781" t="s">
        <v>88</v>
      </c>
      <c r="D3781">
        <v>2018</v>
      </c>
      <c r="E3781">
        <v>2018</v>
      </c>
      <c r="F3781">
        <v>8</v>
      </c>
      <c r="G3781" t="s">
        <v>66</v>
      </c>
      <c r="H3781">
        <v>0.05</v>
      </c>
      <c r="I3781">
        <v>0.13</v>
      </c>
      <c r="J3781" t="s">
        <v>67</v>
      </c>
      <c r="K3781">
        <v>7.7</v>
      </c>
      <c r="L3781" t="s">
        <v>67</v>
      </c>
      <c r="N3781" t="s">
        <v>64</v>
      </c>
      <c r="O3781">
        <v>34.520000000000003</v>
      </c>
      <c r="P3781" t="s">
        <v>67</v>
      </c>
      <c r="Q3781">
        <v>0.16</v>
      </c>
      <c r="R3781" t="s">
        <v>67</v>
      </c>
      <c r="S3781">
        <v>10.76</v>
      </c>
      <c r="T3781" t="s">
        <v>67</v>
      </c>
      <c r="U3781">
        <v>2.9000000000000001E-2</v>
      </c>
      <c r="V3781" t="s">
        <v>67</v>
      </c>
      <c r="W3781">
        <v>0.03</v>
      </c>
      <c r="X3781" t="s">
        <v>67</v>
      </c>
      <c r="Y3781">
        <v>0.03</v>
      </c>
      <c r="Z3781" t="s">
        <v>67</v>
      </c>
      <c r="AA3781">
        <v>0</v>
      </c>
      <c r="AB3781" t="s">
        <v>68</v>
      </c>
      <c r="AC3781">
        <v>0.05</v>
      </c>
      <c r="AD3781" t="s">
        <v>67</v>
      </c>
      <c r="AE3781">
        <v>0.03</v>
      </c>
      <c r="AF3781" t="s">
        <v>67</v>
      </c>
      <c r="AG3781">
        <v>0.02</v>
      </c>
      <c r="AH3781" t="s">
        <v>69</v>
      </c>
      <c r="AI3781">
        <v>0.02</v>
      </c>
      <c r="AJ3781" t="s">
        <v>68</v>
      </c>
      <c r="AL3781" t="s">
        <v>64</v>
      </c>
      <c r="AN3781" t="s">
        <v>64</v>
      </c>
      <c r="AO3781">
        <v>7.0000000000000001E-3</v>
      </c>
      <c r="AP3781" t="s">
        <v>70</v>
      </c>
      <c r="AQ3781">
        <v>1E-3</v>
      </c>
      <c r="AR3781" t="s">
        <v>70</v>
      </c>
      <c r="AS3781">
        <v>4.83</v>
      </c>
      <c r="AT3781" t="s">
        <v>67</v>
      </c>
      <c r="AU3781">
        <v>0.32</v>
      </c>
      <c r="AV3781" t="s">
        <v>67</v>
      </c>
      <c r="AW3781">
        <v>8.8800000000000008</v>
      </c>
      <c r="AX3781" t="s">
        <v>67</v>
      </c>
      <c r="AY3781">
        <v>2.17</v>
      </c>
      <c r="AZ3781" t="s">
        <v>67</v>
      </c>
      <c r="BA3781">
        <v>0.31</v>
      </c>
      <c r="BB3781" t="s">
        <v>67</v>
      </c>
      <c r="BC3781">
        <v>5.41</v>
      </c>
      <c r="BD3781" t="s">
        <v>67</v>
      </c>
      <c r="BE3781">
        <v>0.71</v>
      </c>
      <c r="BF3781" t="s">
        <v>67</v>
      </c>
    </row>
    <row r="3782" spans="1:58" x14ac:dyDescent="0.25">
      <c r="A3782" t="s">
        <v>58</v>
      </c>
      <c r="B3782">
        <v>2</v>
      </c>
      <c r="C3782" t="s">
        <v>88</v>
      </c>
      <c r="D3782">
        <v>2018</v>
      </c>
      <c r="E3782">
        <v>2018</v>
      </c>
      <c r="F3782">
        <v>9</v>
      </c>
      <c r="G3782" t="s">
        <v>66</v>
      </c>
      <c r="H3782">
        <v>0.05</v>
      </c>
      <c r="I3782">
        <v>0.12</v>
      </c>
      <c r="J3782" t="s">
        <v>73</v>
      </c>
      <c r="K3782">
        <v>7.7</v>
      </c>
      <c r="L3782" t="s">
        <v>67</v>
      </c>
      <c r="N3782" t="s">
        <v>64</v>
      </c>
      <c r="O3782">
        <v>34.22</v>
      </c>
      <c r="P3782" t="s">
        <v>67</v>
      </c>
      <c r="Q3782">
        <v>0.3</v>
      </c>
      <c r="R3782" t="s">
        <v>67</v>
      </c>
      <c r="S3782">
        <v>10.050000000000001</v>
      </c>
      <c r="T3782" t="s">
        <v>67</v>
      </c>
      <c r="U3782">
        <v>2.8000000000000001E-2</v>
      </c>
      <c r="V3782" t="s">
        <v>67</v>
      </c>
      <c r="W3782">
        <v>2.9000000000000001E-2</v>
      </c>
      <c r="X3782" t="s">
        <v>67</v>
      </c>
      <c r="Y3782">
        <v>2.9000000000000001E-2</v>
      </c>
      <c r="Z3782" t="s">
        <v>67</v>
      </c>
      <c r="AA3782">
        <v>0</v>
      </c>
      <c r="AB3782" t="s">
        <v>68</v>
      </c>
      <c r="AC3782">
        <v>0.03</v>
      </c>
      <c r="AD3782" t="s">
        <v>67</v>
      </c>
      <c r="AE3782">
        <v>0.02</v>
      </c>
      <c r="AF3782" t="s">
        <v>67</v>
      </c>
      <c r="AG3782">
        <v>0.02</v>
      </c>
      <c r="AH3782" t="s">
        <v>69</v>
      </c>
      <c r="AI3782">
        <v>0.01</v>
      </c>
      <c r="AJ3782" t="s">
        <v>68</v>
      </c>
      <c r="AL3782" t="s">
        <v>64</v>
      </c>
      <c r="AN3782" t="s">
        <v>64</v>
      </c>
      <c r="AO3782">
        <v>3.0000000000000001E-3</v>
      </c>
      <c r="AP3782" t="s">
        <v>70</v>
      </c>
      <c r="AQ3782">
        <v>0</v>
      </c>
      <c r="AR3782" t="s">
        <v>70</v>
      </c>
      <c r="AS3782">
        <v>4.87</v>
      </c>
      <c r="AT3782" t="s">
        <v>67</v>
      </c>
      <c r="AU3782">
        <v>0.28999999999999998</v>
      </c>
      <c r="AV3782" t="s">
        <v>67</v>
      </c>
      <c r="AW3782">
        <v>9.1300000000000008</v>
      </c>
      <c r="AX3782" t="s">
        <v>67</v>
      </c>
      <c r="AY3782">
        <v>2.27</v>
      </c>
      <c r="AZ3782" t="s">
        <v>67</v>
      </c>
      <c r="BA3782">
        <v>0.34</v>
      </c>
      <c r="BB3782" t="s">
        <v>67</v>
      </c>
      <c r="BC3782">
        <v>6.15</v>
      </c>
      <c r="BD3782" t="s">
        <v>67</v>
      </c>
      <c r="BE3782">
        <v>0.74</v>
      </c>
      <c r="BF3782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Overview</vt:lpstr>
      <vt:lpstr>Monthly Annual</vt:lpstr>
      <vt:lpstr>Site 06</vt:lpstr>
      <vt:lpstr>Site 07</vt:lpstr>
      <vt:lpstr>Site 08</vt:lpstr>
      <vt:lpstr>Site 09</vt:lpstr>
      <vt:lpstr>Site 10</vt:lpstr>
      <vt:lpstr>CF00202_v5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Cosette</dc:creator>
  <cp:lastModifiedBy>Cosette</cp:lastModifiedBy>
  <dcterms:created xsi:type="dcterms:W3CDTF">2020-07-01T20:38:46Z</dcterms:created>
  <dcterms:modified xsi:type="dcterms:W3CDTF">2020-07-27T22:44:01Z</dcterms:modified>
</cp:coreProperties>
</file>